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3B6DD428-50AB-4247-A9A8-C6B56EC1ECC2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home" sheetId="1" r:id="rId1"/>
    <sheet name="away" sheetId="2" r:id="rId2"/>
    <sheet name="fixture" sheetId="3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919" i="3" l="1"/>
  <c r="F2919" i="3"/>
  <c r="G2919" i="3"/>
  <c r="H2919" i="3"/>
  <c r="I2919" i="3"/>
  <c r="J2919" i="3"/>
  <c r="K2919" i="3"/>
  <c r="L2919" i="3"/>
  <c r="AB2919" i="3"/>
  <c r="AR2919" i="3"/>
  <c r="BH2919" i="3"/>
  <c r="E2920" i="3"/>
  <c r="F2920" i="3"/>
  <c r="K2920" i="3" s="1"/>
  <c r="G2920" i="3"/>
  <c r="H2920" i="3"/>
  <c r="I2920" i="3"/>
  <c r="J2920" i="3"/>
  <c r="E2921" i="3"/>
  <c r="F2921" i="3"/>
  <c r="G2921" i="3"/>
  <c r="H2921" i="3"/>
  <c r="I2921" i="3"/>
  <c r="J2921" i="3"/>
  <c r="K2921" i="3"/>
  <c r="M2921" i="3" s="1"/>
  <c r="L2921" i="3"/>
  <c r="P2921" i="3" s="1"/>
  <c r="T2921" i="3"/>
  <c r="X2921" i="3"/>
  <c r="AB2921" i="3"/>
  <c r="AJ2921" i="3"/>
  <c r="AN2921" i="3"/>
  <c r="AR2921" i="3"/>
  <c r="AZ2921" i="3"/>
  <c r="BD2921" i="3"/>
  <c r="BH2921" i="3"/>
  <c r="E2922" i="3"/>
  <c r="F2922" i="3"/>
  <c r="K2922" i="3" s="1"/>
  <c r="G2922" i="3"/>
  <c r="H2922" i="3"/>
  <c r="I2922" i="3"/>
  <c r="J2922" i="3"/>
  <c r="E2923" i="3"/>
  <c r="F2923" i="3"/>
  <c r="G2923" i="3"/>
  <c r="H2923" i="3"/>
  <c r="I2923" i="3"/>
  <c r="J2923" i="3"/>
  <c r="K2923" i="3"/>
  <c r="M2923" i="3" s="1"/>
  <c r="L2923" i="3"/>
  <c r="P2923" i="3"/>
  <c r="T2923" i="3"/>
  <c r="X2923" i="3"/>
  <c r="AB2923" i="3"/>
  <c r="AF2923" i="3"/>
  <c r="AJ2923" i="3"/>
  <c r="AN2923" i="3"/>
  <c r="AR2923" i="3"/>
  <c r="AV2923" i="3"/>
  <c r="AZ2923" i="3"/>
  <c r="BD2923" i="3"/>
  <c r="BH2923" i="3"/>
  <c r="E2924" i="3"/>
  <c r="F2924" i="3"/>
  <c r="K2924" i="3" s="1"/>
  <c r="N2924" i="3" s="1"/>
  <c r="G2924" i="3"/>
  <c r="H2924" i="3"/>
  <c r="I2924" i="3"/>
  <c r="L2924" i="3" s="1"/>
  <c r="Z2924" i="3" s="1"/>
  <c r="J2924" i="3"/>
  <c r="V2924" i="3"/>
  <c r="AL2924" i="3"/>
  <c r="BB2924" i="3"/>
  <c r="E2925" i="3"/>
  <c r="F2925" i="3"/>
  <c r="K2925" i="3" s="1"/>
  <c r="G2925" i="3"/>
  <c r="H2925" i="3"/>
  <c r="L2925" i="3" s="1"/>
  <c r="I2925" i="3"/>
  <c r="J2925" i="3"/>
  <c r="E2926" i="3"/>
  <c r="F2926" i="3"/>
  <c r="G2926" i="3"/>
  <c r="H2926" i="3"/>
  <c r="I2926" i="3"/>
  <c r="J2926" i="3"/>
  <c r="K2926" i="3"/>
  <c r="P2926" i="3" s="1"/>
  <c r="L2926" i="3"/>
  <c r="O2926" i="3"/>
  <c r="S2926" i="3"/>
  <c r="W2926" i="3"/>
  <c r="AA2926" i="3"/>
  <c r="AE2926" i="3"/>
  <c r="AI2926" i="3"/>
  <c r="AM2926" i="3"/>
  <c r="AQ2926" i="3"/>
  <c r="AU2926" i="3"/>
  <c r="AY2926" i="3"/>
  <c r="BC2926" i="3"/>
  <c r="BG2926" i="3"/>
  <c r="E2927" i="3"/>
  <c r="K2927" i="3" s="1"/>
  <c r="U2927" i="3" s="1"/>
  <c r="F2927" i="3"/>
  <c r="G2927" i="3"/>
  <c r="H2927" i="3"/>
  <c r="I2927" i="3"/>
  <c r="L2927" i="3" s="1"/>
  <c r="J2927" i="3"/>
  <c r="R2927" i="3"/>
  <c r="Z2927" i="3"/>
  <c r="AH2927" i="3"/>
  <c r="AP2927" i="3"/>
  <c r="AX2927" i="3"/>
  <c r="BF2927" i="3"/>
  <c r="E2928" i="3"/>
  <c r="F2928" i="3"/>
  <c r="G2928" i="3"/>
  <c r="H2928" i="3"/>
  <c r="I2928" i="3"/>
  <c r="J2928" i="3"/>
  <c r="K2928" i="3"/>
  <c r="L2928" i="3"/>
  <c r="P2928" i="3" s="1"/>
  <c r="R2928" i="3"/>
  <c r="W2928" i="3"/>
  <c r="AB2928" i="3"/>
  <c r="AH2928" i="3"/>
  <c r="AM2928" i="3"/>
  <c r="AR2928" i="3"/>
  <c r="AX2928" i="3"/>
  <c r="BC2928" i="3"/>
  <c r="BH2928" i="3"/>
  <c r="E2929" i="3"/>
  <c r="K2929" i="3" s="1"/>
  <c r="F2929" i="3"/>
  <c r="G2929" i="3"/>
  <c r="H2929" i="3"/>
  <c r="L2929" i="3" s="1"/>
  <c r="I2929" i="3"/>
  <c r="J2929" i="3"/>
  <c r="E2930" i="3"/>
  <c r="K2930" i="3" s="1"/>
  <c r="F2930" i="3"/>
  <c r="G2930" i="3"/>
  <c r="H2930" i="3"/>
  <c r="I2930" i="3"/>
  <c r="L2930" i="3" s="1"/>
  <c r="J2930" i="3"/>
  <c r="E2931" i="3"/>
  <c r="F2931" i="3"/>
  <c r="G2931" i="3"/>
  <c r="H2931" i="3"/>
  <c r="I2931" i="3"/>
  <c r="J2931" i="3"/>
  <c r="K2931" i="3"/>
  <c r="L2931" i="3"/>
  <c r="W2931" i="3"/>
  <c r="AA2931" i="3"/>
  <c r="AM2931" i="3"/>
  <c r="AQ2931" i="3"/>
  <c r="BC2931" i="3"/>
  <c r="BG2931" i="3"/>
  <c r="E2932" i="3"/>
  <c r="K2932" i="3" s="1"/>
  <c r="F2932" i="3"/>
  <c r="G2932" i="3"/>
  <c r="H2932" i="3"/>
  <c r="I2932" i="3"/>
  <c r="L2932" i="3" s="1"/>
  <c r="Y2932" i="3" s="1"/>
  <c r="J2932" i="3"/>
  <c r="U2932" i="3"/>
  <c r="AK2932" i="3"/>
  <c r="BA2932" i="3"/>
  <c r="E2933" i="3"/>
  <c r="F2933" i="3"/>
  <c r="G2933" i="3"/>
  <c r="H2933" i="3"/>
  <c r="I2933" i="3"/>
  <c r="J2933" i="3"/>
  <c r="K2933" i="3"/>
  <c r="L2933" i="3"/>
  <c r="O2933" i="3"/>
  <c r="S2933" i="3"/>
  <c r="W2933" i="3"/>
  <c r="AA2933" i="3"/>
  <c r="AE2933" i="3"/>
  <c r="AI2933" i="3"/>
  <c r="AM2933" i="3"/>
  <c r="AQ2933" i="3"/>
  <c r="AU2933" i="3"/>
  <c r="AY2933" i="3"/>
  <c r="BC2933" i="3"/>
  <c r="BG2933" i="3"/>
  <c r="E2934" i="3"/>
  <c r="K2934" i="3" s="1"/>
  <c r="F2934" i="3"/>
  <c r="G2934" i="3"/>
  <c r="H2934" i="3"/>
  <c r="I2934" i="3"/>
  <c r="L2934" i="3" s="1"/>
  <c r="J2934" i="3"/>
  <c r="E2935" i="3"/>
  <c r="F2935" i="3"/>
  <c r="G2935" i="3"/>
  <c r="H2935" i="3"/>
  <c r="I2935" i="3"/>
  <c r="L2935" i="3" s="1"/>
  <c r="J2935" i="3"/>
  <c r="K2935" i="3"/>
  <c r="E2936" i="3"/>
  <c r="K2936" i="3" s="1"/>
  <c r="F2936" i="3"/>
  <c r="G2936" i="3"/>
  <c r="H2936" i="3"/>
  <c r="I2936" i="3"/>
  <c r="L2936" i="3" s="1"/>
  <c r="J2936" i="3"/>
  <c r="E2937" i="3"/>
  <c r="F2937" i="3"/>
  <c r="G2937" i="3"/>
  <c r="H2937" i="3"/>
  <c r="I2937" i="3"/>
  <c r="L2937" i="3" s="1"/>
  <c r="S2937" i="3" s="1"/>
  <c r="J2937" i="3"/>
  <c r="K2937" i="3"/>
  <c r="Q2937" i="3" s="1"/>
  <c r="O2937" i="3"/>
  <c r="W2937" i="3"/>
  <c r="AE2937" i="3"/>
  <c r="AM2937" i="3"/>
  <c r="AS2937" i="3"/>
  <c r="AU2937" i="3"/>
  <c r="BA2937" i="3"/>
  <c r="BC2937" i="3"/>
  <c r="BG2937" i="3"/>
  <c r="BI2937" i="3"/>
  <c r="E2938" i="3"/>
  <c r="F2938" i="3"/>
  <c r="G2938" i="3"/>
  <c r="H2938" i="3"/>
  <c r="I2938" i="3"/>
  <c r="L2938" i="3" s="1"/>
  <c r="J2938" i="3"/>
  <c r="K2938" i="3"/>
  <c r="M2938" i="3" s="1"/>
  <c r="Q2938" i="3"/>
  <c r="V2938" i="3"/>
  <c r="AA2938" i="3"/>
  <c r="AG2938" i="3"/>
  <c r="AL2938" i="3"/>
  <c r="AQ2938" i="3"/>
  <c r="AW2938" i="3"/>
  <c r="BB2938" i="3"/>
  <c r="BG2938" i="3"/>
  <c r="E2939" i="3"/>
  <c r="F2939" i="3"/>
  <c r="G2939" i="3"/>
  <c r="H2939" i="3"/>
  <c r="I2939" i="3"/>
  <c r="L2939" i="3" s="1"/>
  <c r="J2939" i="3"/>
  <c r="K2939" i="3"/>
  <c r="Q2939" i="3" s="1"/>
  <c r="E2940" i="3"/>
  <c r="F2940" i="3"/>
  <c r="G2940" i="3"/>
  <c r="H2940" i="3"/>
  <c r="I2940" i="3"/>
  <c r="L2940" i="3" s="1"/>
  <c r="J2940" i="3"/>
  <c r="K2940" i="3"/>
  <c r="E2941" i="3"/>
  <c r="K2941" i="3" s="1"/>
  <c r="F2941" i="3"/>
  <c r="G2941" i="3"/>
  <c r="H2941" i="3"/>
  <c r="I2941" i="3"/>
  <c r="L2941" i="3" s="1"/>
  <c r="J2941" i="3"/>
  <c r="E2942" i="3"/>
  <c r="F2942" i="3"/>
  <c r="G2942" i="3"/>
  <c r="H2942" i="3"/>
  <c r="I2942" i="3"/>
  <c r="L2942" i="3" s="1"/>
  <c r="J2942" i="3"/>
  <c r="K2942" i="3"/>
  <c r="M2942" i="3" s="1"/>
  <c r="E2943" i="3"/>
  <c r="K2943" i="3" s="1"/>
  <c r="F2943" i="3"/>
  <c r="G2943" i="3"/>
  <c r="H2943" i="3"/>
  <c r="I2943" i="3"/>
  <c r="L2943" i="3" s="1"/>
  <c r="J2943" i="3"/>
  <c r="E2944" i="3"/>
  <c r="F2944" i="3"/>
  <c r="G2944" i="3"/>
  <c r="H2944" i="3"/>
  <c r="I2944" i="3"/>
  <c r="L2944" i="3" s="1"/>
  <c r="J2944" i="3"/>
  <c r="K2944" i="3"/>
  <c r="M2944" i="3" s="1"/>
  <c r="E2945" i="3"/>
  <c r="K2945" i="3" s="1"/>
  <c r="F2945" i="3"/>
  <c r="G2945" i="3"/>
  <c r="H2945" i="3"/>
  <c r="I2945" i="3"/>
  <c r="L2945" i="3" s="1"/>
  <c r="J2945" i="3"/>
  <c r="E2946" i="3"/>
  <c r="F2946" i="3"/>
  <c r="G2946" i="3"/>
  <c r="H2946" i="3"/>
  <c r="I2946" i="3"/>
  <c r="L2946" i="3" s="1"/>
  <c r="J2946" i="3"/>
  <c r="K2946" i="3"/>
  <c r="E2947" i="3"/>
  <c r="K2947" i="3" s="1"/>
  <c r="F2947" i="3"/>
  <c r="G2947" i="3"/>
  <c r="H2947" i="3"/>
  <c r="I2947" i="3"/>
  <c r="L2947" i="3" s="1"/>
  <c r="J2947" i="3"/>
  <c r="E2948" i="3"/>
  <c r="F2948" i="3"/>
  <c r="G2948" i="3"/>
  <c r="H2948" i="3"/>
  <c r="I2948" i="3"/>
  <c r="L2948" i="3" s="1"/>
  <c r="AA2948" i="3" s="1"/>
  <c r="J2948" i="3"/>
  <c r="K2948" i="3"/>
  <c r="W2948" i="3" s="1"/>
  <c r="S2948" i="3"/>
  <c r="AE2948" i="3"/>
  <c r="AI2948" i="3"/>
  <c r="AU2948" i="3"/>
  <c r="AY2948" i="3"/>
  <c r="E2949" i="3"/>
  <c r="K2949" i="3" s="1"/>
  <c r="F2949" i="3"/>
  <c r="G2949" i="3"/>
  <c r="H2949" i="3"/>
  <c r="I2949" i="3"/>
  <c r="L2949" i="3" s="1"/>
  <c r="J2949" i="3"/>
  <c r="E2950" i="3"/>
  <c r="F2950" i="3"/>
  <c r="G2950" i="3"/>
  <c r="H2950" i="3"/>
  <c r="I2950" i="3"/>
  <c r="J2950" i="3"/>
  <c r="K2950" i="3"/>
  <c r="M2950" i="3" s="1"/>
  <c r="L2950" i="3"/>
  <c r="N2950" i="3" s="1"/>
  <c r="P2950" i="3"/>
  <c r="T2950" i="3"/>
  <c r="X2950" i="3"/>
  <c r="AB2950" i="3"/>
  <c r="AF2950" i="3"/>
  <c r="AJ2950" i="3"/>
  <c r="AN2950" i="3"/>
  <c r="AR2950" i="3"/>
  <c r="AV2950" i="3"/>
  <c r="AZ2950" i="3"/>
  <c r="BD2950" i="3"/>
  <c r="BH2950" i="3"/>
  <c r="E2951" i="3"/>
  <c r="K2951" i="3" s="1"/>
  <c r="F2951" i="3"/>
  <c r="G2951" i="3"/>
  <c r="H2951" i="3"/>
  <c r="I2951" i="3"/>
  <c r="L2951" i="3" s="1"/>
  <c r="J2951" i="3"/>
  <c r="E2952" i="3"/>
  <c r="F2952" i="3"/>
  <c r="G2952" i="3"/>
  <c r="H2952" i="3"/>
  <c r="I2952" i="3"/>
  <c r="J2952" i="3"/>
  <c r="K2952" i="3"/>
  <c r="N2952" i="3" s="1"/>
  <c r="L2952" i="3"/>
  <c r="R2952" i="3" s="1"/>
  <c r="P2952" i="3"/>
  <c r="T2952" i="3"/>
  <c r="X2952" i="3"/>
  <c r="AB2952" i="3"/>
  <c r="AF2952" i="3"/>
  <c r="AJ2952" i="3"/>
  <c r="AN2952" i="3"/>
  <c r="AR2952" i="3"/>
  <c r="AV2952" i="3"/>
  <c r="AZ2952" i="3"/>
  <c r="BD2952" i="3"/>
  <c r="BH2952" i="3"/>
  <c r="E2953" i="3"/>
  <c r="K2953" i="3" s="1"/>
  <c r="F2953" i="3"/>
  <c r="G2953" i="3"/>
  <c r="H2953" i="3"/>
  <c r="I2953" i="3"/>
  <c r="L2953" i="3" s="1"/>
  <c r="J2953" i="3"/>
  <c r="E2954" i="3"/>
  <c r="F2954" i="3"/>
  <c r="G2954" i="3"/>
  <c r="H2954" i="3"/>
  <c r="I2954" i="3"/>
  <c r="J2954" i="3"/>
  <c r="K2954" i="3"/>
  <c r="M2954" i="3" s="1"/>
  <c r="L2954" i="3"/>
  <c r="N2954" i="3" s="1"/>
  <c r="P2954" i="3"/>
  <c r="T2954" i="3"/>
  <c r="X2954" i="3"/>
  <c r="AB2954" i="3"/>
  <c r="AF2954" i="3"/>
  <c r="AJ2954" i="3"/>
  <c r="AN2954" i="3"/>
  <c r="AR2954" i="3"/>
  <c r="AV2954" i="3"/>
  <c r="AZ2954" i="3"/>
  <c r="BD2954" i="3"/>
  <c r="BH2954" i="3"/>
  <c r="E2955" i="3"/>
  <c r="K2955" i="3" s="1"/>
  <c r="F2955" i="3"/>
  <c r="G2955" i="3"/>
  <c r="H2955" i="3"/>
  <c r="I2955" i="3"/>
  <c r="L2955" i="3" s="1"/>
  <c r="J2955" i="3"/>
  <c r="E2956" i="3"/>
  <c r="F2956" i="3"/>
  <c r="G2956" i="3"/>
  <c r="H2956" i="3"/>
  <c r="I2956" i="3"/>
  <c r="J2956" i="3"/>
  <c r="K2956" i="3"/>
  <c r="M2956" i="3" s="1"/>
  <c r="L2956" i="3"/>
  <c r="N2956" i="3" s="1"/>
  <c r="P2956" i="3"/>
  <c r="T2956" i="3"/>
  <c r="X2956" i="3"/>
  <c r="AB2956" i="3"/>
  <c r="AF2956" i="3"/>
  <c r="AJ2956" i="3"/>
  <c r="AN2956" i="3"/>
  <c r="AR2956" i="3"/>
  <c r="AV2956" i="3"/>
  <c r="AZ2956" i="3"/>
  <c r="BD2956" i="3"/>
  <c r="BH2956" i="3"/>
  <c r="E2957" i="3"/>
  <c r="K2957" i="3" s="1"/>
  <c r="F2957" i="3"/>
  <c r="G2957" i="3"/>
  <c r="H2957" i="3"/>
  <c r="I2957" i="3"/>
  <c r="J2957" i="3"/>
  <c r="E2958" i="3"/>
  <c r="F2958" i="3"/>
  <c r="G2958" i="3"/>
  <c r="H2958" i="3"/>
  <c r="I2958" i="3"/>
  <c r="J2958" i="3"/>
  <c r="K2958" i="3"/>
  <c r="L2958" i="3"/>
  <c r="P2958" i="3" s="1"/>
  <c r="AB2958" i="3"/>
  <c r="AJ2958" i="3"/>
  <c r="AR2958" i="3"/>
  <c r="AZ2958" i="3"/>
  <c r="BH2958" i="3"/>
  <c r="E2959" i="3"/>
  <c r="F2959" i="3"/>
  <c r="G2959" i="3"/>
  <c r="H2959" i="3"/>
  <c r="I2959" i="3"/>
  <c r="J2959" i="3"/>
  <c r="E2960" i="3"/>
  <c r="F2960" i="3"/>
  <c r="G2960" i="3"/>
  <c r="H2960" i="3"/>
  <c r="I2960" i="3"/>
  <c r="J2960" i="3"/>
  <c r="K2960" i="3"/>
  <c r="N2960" i="3" s="1"/>
  <c r="L2960" i="3"/>
  <c r="P2960" i="3" s="1"/>
  <c r="T2960" i="3"/>
  <c r="X2960" i="3"/>
  <c r="AB2960" i="3"/>
  <c r="AJ2960" i="3"/>
  <c r="AN2960" i="3"/>
  <c r="AR2960" i="3"/>
  <c r="AV2960" i="3"/>
  <c r="AZ2960" i="3"/>
  <c r="BD2960" i="3"/>
  <c r="BH2960" i="3"/>
  <c r="E2961" i="3"/>
  <c r="K2961" i="3" s="1"/>
  <c r="R2961" i="3" s="1"/>
  <c r="F2961" i="3"/>
  <c r="G2961" i="3"/>
  <c r="H2961" i="3"/>
  <c r="I2961" i="3"/>
  <c r="L2961" i="3" s="1"/>
  <c r="J2961" i="3"/>
  <c r="Q2961" i="3"/>
  <c r="V2961" i="3"/>
  <c r="AB2961" i="3"/>
  <c r="AG2961" i="3"/>
  <c r="AL2961" i="3"/>
  <c r="AR2961" i="3"/>
  <c r="AW2961" i="3"/>
  <c r="BB2961" i="3"/>
  <c r="BH2961" i="3"/>
  <c r="E2962" i="3"/>
  <c r="F2962" i="3"/>
  <c r="G2962" i="3"/>
  <c r="H2962" i="3"/>
  <c r="I2962" i="3"/>
  <c r="J2962" i="3"/>
  <c r="K2962" i="3"/>
  <c r="R2962" i="3" s="1"/>
  <c r="L2962" i="3"/>
  <c r="P2962" i="3"/>
  <c r="V2962" i="3"/>
  <c r="Z2962" i="3"/>
  <c r="AD2962" i="3"/>
  <c r="AH2962" i="3"/>
  <c r="AL2962" i="3"/>
  <c r="AP2962" i="3"/>
  <c r="AT2962" i="3"/>
  <c r="AX2962" i="3"/>
  <c r="BB2962" i="3"/>
  <c r="BF2962" i="3"/>
  <c r="E2963" i="3"/>
  <c r="K2963" i="3" s="1"/>
  <c r="F2963" i="3"/>
  <c r="G2963" i="3"/>
  <c r="H2963" i="3"/>
  <c r="L2963" i="3" s="1"/>
  <c r="I2963" i="3"/>
  <c r="J2963" i="3"/>
  <c r="E2964" i="3"/>
  <c r="F2964" i="3"/>
  <c r="K2964" i="3" s="1"/>
  <c r="G2964" i="3"/>
  <c r="H2964" i="3"/>
  <c r="I2964" i="3"/>
  <c r="L2964" i="3" s="1"/>
  <c r="J2964" i="3"/>
  <c r="E2965" i="3"/>
  <c r="K2965" i="3" s="1"/>
  <c r="F2965" i="3"/>
  <c r="G2965" i="3"/>
  <c r="H2965" i="3"/>
  <c r="L2965" i="3" s="1"/>
  <c r="I2965" i="3"/>
  <c r="J2965" i="3"/>
  <c r="E2966" i="3"/>
  <c r="F2966" i="3"/>
  <c r="K2966" i="3" s="1"/>
  <c r="G2966" i="3"/>
  <c r="H2966" i="3"/>
  <c r="I2966" i="3"/>
  <c r="J2966" i="3"/>
  <c r="L2966" i="3" s="1"/>
  <c r="E2967" i="3"/>
  <c r="K2967" i="3" s="1"/>
  <c r="F2967" i="3"/>
  <c r="G2967" i="3"/>
  <c r="H2967" i="3"/>
  <c r="L2967" i="3" s="1"/>
  <c r="I2967" i="3"/>
  <c r="J2967" i="3"/>
  <c r="E2968" i="3"/>
  <c r="F2968" i="3"/>
  <c r="K2968" i="3" s="1"/>
  <c r="G2968" i="3"/>
  <c r="H2968" i="3"/>
  <c r="I2968" i="3"/>
  <c r="L2968" i="3" s="1"/>
  <c r="J2968" i="3"/>
  <c r="X2967" i="3" l="1"/>
  <c r="AJ2967" i="3"/>
  <c r="AV2967" i="3"/>
  <c r="BH2967" i="3"/>
  <c r="M2967" i="3"/>
  <c r="Q2967" i="3"/>
  <c r="U2967" i="3"/>
  <c r="Y2967" i="3"/>
  <c r="AC2967" i="3"/>
  <c r="AG2967" i="3"/>
  <c r="AK2967" i="3"/>
  <c r="AO2967" i="3"/>
  <c r="AS2967" i="3"/>
  <c r="AW2967" i="3"/>
  <c r="BA2967" i="3"/>
  <c r="BE2967" i="3"/>
  <c r="BI2967" i="3"/>
  <c r="N2967" i="3"/>
  <c r="R2967" i="3"/>
  <c r="V2967" i="3"/>
  <c r="Z2967" i="3"/>
  <c r="AD2967" i="3"/>
  <c r="AH2967" i="3"/>
  <c r="AL2967" i="3"/>
  <c r="AP2967" i="3"/>
  <c r="AT2967" i="3"/>
  <c r="AX2967" i="3"/>
  <c r="BB2967" i="3"/>
  <c r="BF2967" i="3"/>
  <c r="T2967" i="3"/>
  <c r="AB2967" i="3"/>
  <c r="AN2967" i="3"/>
  <c r="AZ2967" i="3"/>
  <c r="O2967" i="3"/>
  <c r="S2967" i="3"/>
  <c r="W2967" i="3"/>
  <c r="AA2967" i="3"/>
  <c r="AE2967" i="3"/>
  <c r="AI2967" i="3"/>
  <c r="AM2967" i="3"/>
  <c r="AQ2967" i="3"/>
  <c r="AU2967" i="3"/>
  <c r="AY2967" i="3"/>
  <c r="BC2967" i="3"/>
  <c r="BG2967" i="3"/>
  <c r="P2967" i="3"/>
  <c r="AF2967" i="3"/>
  <c r="AR2967" i="3"/>
  <c r="BD2967" i="3"/>
  <c r="M2965" i="3"/>
  <c r="Q2965" i="3"/>
  <c r="U2965" i="3"/>
  <c r="Y2965" i="3"/>
  <c r="AC2965" i="3"/>
  <c r="AG2965" i="3"/>
  <c r="AK2965" i="3"/>
  <c r="AO2965" i="3"/>
  <c r="AS2965" i="3"/>
  <c r="AW2965" i="3"/>
  <c r="BA2965" i="3"/>
  <c r="BE2965" i="3"/>
  <c r="BI2965" i="3"/>
  <c r="P2965" i="3"/>
  <c r="T2965" i="3"/>
  <c r="AB2965" i="3"/>
  <c r="AN2965" i="3"/>
  <c r="AZ2965" i="3"/>
  <c r="N2965" i="3"/>
  <c r="R2965" i="3"/>
  <c r="V2965" i="3"/>
  <c r="Z2965" i="3"/>
  <c r="AD2965" i="3"/>
  <c r="AH2965" i="3"/>
  <c r="AL2965" i="3"/>
  <c r="AP2965" i="3"/>
  <c r="AT2965" i="3"/>
  <c r="AX2965" i="3"/>
  <c r="BB2965" i="3"/>
  <c r="BF2965" i="3"/>
  <c r="AF2965" i="3"/>
  <c r="AR2965" i="3"/>
  <c r="BD2965" i="3"/>
  <c r="O2965" i="3"/>
  <c r="S2965" i="3"/>
  <c r="W2965" i="3"/>
  <c r="AA2965" i="3"/>
  <c r="AE2965" i="3"/>
  <c r="AI2965" i="3"/>
  <c r="AM2965" i="3"/>
  <c r="AQ2965" i="3"/>
  <c r="AU2965" i="3"/>
  <c r="AY2965" i="3"/>
  <c r="BC2965" i="3"/>
  <c r="BG2965" i="3"/>
  <c r="X2965" i="3"/>
  <c r="AJ2965" i="3"/>
  <c r="AV2965" i="3"/>
  <c r="BH2965" i="3"/>
  <c r="M2963" i="3"/>
  <c r="Q2963" i="3"/>
  <c r="U2963" i="3"/>
  <c r="Y2963" i="3"/>
  <c r="AC2963" i="3"/>
  <c r="AG2963" i="3"/>
  <c r="AK2963" i="3"/>
  <c r="AO2963" i="3"/>
  <c r="AS2963" i="3"/>
  <c r="AW2963" i="3"/>
  <c r="BA2963" i="3"/>
  <c r="BE2963" i="3"/>
  <c r="BI2963" i="3"/>
  <c r="AN2963" i="3"/>
  <c r="AV2963" i="3"/>
  <c r="BD2963" i="3"/>
  <c r="N2963" i="3"/>
  <c r="R2963" i="3"/>
  <c r="V2963" i="3"/>
  <c r="Z2963" i="3"/>
  <c r="AD2963" i="3"/>
  <c r="AH2963" i="3"/>
  <c r="AL2963" i="3"/>
  <c r="AP2963" i="3"/>
  <c r="AT2963" i="3"/>
  <c r="AX2963" i="3"/>
  <c r="BB2963" i="3"/>
  <c r="BF2963" i="3"/>
  <c r="P2963" i="3"/>
  <c r="T2963" i="3"/>
  <c r="X2963" i="3"/>
  <c r="AB2963" i="3"/>
  <c r="AF2963" i="3"/>
  <c r="AJ2963" i="3"/>
  <c r="AR2963" i="3"/>
  <c r="AZ2963" i="3"/>
  <c r="BH2963" i="3"/>
  <c r="O2963" i="3"/>
  <c r="S2963" i="3"/>
  <c r="W2963" i="3"/>
  <c r="AA2963" i="3"/>
  <c r="AE2963" i="3"/>
  <c r="AI2963" i="3"/>
  <c r="AM2963" i="3"/>
  <c r="AQ2963" i="3"/>
  <c r="AU2963" i="3"/>
  <c r="AY2963" i="3"/>
  <c r="BC2963" i="3"/>
  <c r="BG2963" i="3"/>
  <c r="O2968" i="3"/>
  <c r="S2968" i="3"/>
  <c r="W2968" i="3"/>
  <c r="AA2968" i="3"/>
  <c r="AE2968" i="3"/>
  <c r="AI2968" i="3"/>
  <c r="AM2968" i="3"/>
  <c r="AQ2968" i="3"/>
  <c r="AU2968" i="3"/>
  <c r="AY2968" i="3"/>
  <c r="BC2968" i="3"/>
  <c r="BG2968" i="3"/>
  <c r="N2968" i="3"/>
  <c r="R2968" i="3"/>
  <c r="V2968" i="3"/>
  <c r="Z2968" i="3"/>
  <c r="AH2968" i="3"/>
  <c r="AL2968" i="3"/>
  <c r="AT2968" i="3"/>
  <c r="BB2968" i="3"/>
  <c r="P2968" i="3"/>
  <c r="T2968" i="3"/>
  <c r="X2968" i="3"/>
  <c r="AB2968" i="3"/>
  <c r="AF2968" i="3"/>
  <c r="AJ2968" i="3"/>
  <c r="AN2968" i="3"/>
  <c r="AR2968" i="3"/>
  <c r="AV2968" i="3"/>
  <c r="AZ2968" i="3"/>
  <c r="BD2968" i="3"/>
  <c r="BH2968" i="3"/>
  <c r="M2968" i="3"/>
  <c r="Q2968" i="3"/>
  <c r="U2968" i="3"/>
  <c r="Y2968" i="3"/>
  <c r="AC2968" i="3"/>
  <c r="AG2968" i="3"/>
  <c r="AK2968" i="3"/>
  <c r="AO2968" i="3"/>
  <c r="AS2968" i="3"/>
  <c r="AW2968" i="3"/>
  <c r="BA2968" i="3"/>
  <c r="BE2968" i="3"/>
  <c r="BI2968" i="3"/>
  <c r="AD2968" i="3"/>
  <c r="AP2968" i="3"/>
  <c r="AX2968" i="3"/>
  <c r="BF2968" i="3"/>
  <c r="N2966" i="3"/>
  <c r="R2966" i="3"/>
  <c r="V2966" i="3"/>
  <c r="Z2966" i="3"/>
  <c r="AH2966" i="3"/>
  <c r="AL2966" i="3"/>
  <c r="AT2966" i="3"/>
  <c r="BB2966" i="3"/>
  <c r="O2966" i="3"/>
  <c r="S2966" i="3"/>
  <c r="W2966" i="3"/>
  <c r="AA2966" i="3"/>
  <c r="AE2966" i="3"/>
  <c r="AI2966" i="3"/>
  <c r="AM2966" i="3"/>
  <c r="AQ2966" i="3"/>
  <c r="AU2966" i="3"/>
  <c r="AY2966" i="3"/>
  <c r="BC2966" i="3"/>
  <c r="BG2966" i="3"/>
  <c r="AD2966" i="3"/>
  <c r="AP2966" i="3"/>
  <c r="AX2966" i="3"/>
  <c r="BF2966" i="3"/>
  <c r="P2966" i="3"/>
  <c r="T2966" i="3"/>
  <c r="X2966" i="3"/>
  <c r="AB2966" i="3"/>
  <c r="AF2966" i="3"/>
  <c r="AJ2966" i="3"/>
  <c r="AN2966" i="3"/>
  <c r="AR2966" i="3"/>
  <c r="AV2966" i="3"/>
  <c r="AZ2966" i="3"/>
  <c r="BD2966" i="3"/>
  <c r="BH2966" i="3"/>
  <c r="M2966" i="3"/>
  <c r="Q2966" i="3"/>
  <c r="U2966" i="3"/>
  <c r="Y2966" i="3"/>
  <c r="AC2966" i="3"/>
  <c r="AG2966" i="3"/>
  <c r="AK2966" i="3"/>
  <c r="AO2966" i="3"/>
  <c r="AS2966" i="3"/>
  <c r="AW2966" i="3"/>
  <c r="BA2966" i="3"/>
  <c r="BE2966" i="3"/>
  <c r="BI2966" i="3"/>
  <c r="R2964" i="3"/>
  <c r="V2964" i="3"/>
  <c r="Z2964" i="3"/>
  <c r="AD2964" i="3"/>
  <c r="AH2964" i="3"/>
  <c r="AT2964" i="3"/>
  <c r="BF2964" i="3"/>
  <c r="O2964" i="3"/>
  <c r="S2964" i="3"/>
  <c r="W2964" i="3"/>
  <c r="AA2964" i="3"/>
  <c r="AE2964" i="3"/>
  <c r="AI2964" i="3"/>
  <c r="AM2964" i="3"/>
  <c r="AQ2964" i="3"/>
  <c r="AU2964" i="3"/>
  <c r="AY2964" i="3"/>
  <c r="BC2964" i="3"/>
  <c r="BG2964" i="3"/>
  <c r="AP2964" i="3"/>
  <c r="BB2964" i="3"/>
  <c r="P2964" i="3"/>
  <c r="T2964" i="3"/>
  <c r="X2964" i="3"/>
  <c r="AB2964" i="3"/>
  <c r="AF2964" i="3"/>
  <c r="AJ2964" i="3"/>
  <c r="AN2964" i="3"/>
  <c r="AR2964" i="3"/>
  <c r="AV2964" i="3"/>
  <c r="AZ2964" i="3"/>
  <c r="BD2964" i="3"/>
  <c r="BH2964" i="3"/>
  <c r="AL2964" i="3"/>
  <c r="AX2964" i="3"/>
  <c r="M2964" i="3"/>
  <c r="Q2964" i="3"/>
  <c r="U2964" i="3"/>
  <c r="Y2964" i="3"/>
  <c r="AC2964" i="3"/>
  <c r="AG2964" i="3"/>
  <c r="AK2964" i="3"/>
  <c r="AO2964" i="3"/>
  <c r="AS2964" i="3"/>
  <c r="AW2964" i="3"/>
  <c r="BA2964" i="3"/>
  <c r="BE2964" i="3"/>
  <c r="BI2964" i="3"/>
  <c r="N2964" i="3"/>
  <c r="BJ2964" i="3" s="1"/>
  <c r="BI2962" i="3"/>
  <c r="BE2962" i="3"/>
  <c r="BA2962" i="3"/>
  <c r="AW2962" i="3"/>
  <c r="AS2962" i="3"/>
  <c r="AO2962" i="3"/>
  <c r="AK2962" i="3"/>
  <c r="AG2962" i="3"/>
  <c r="AC2962" i="3"/>
  <c r="Y2962" i="3"/>
  <c r="T2962" i="3"/>
  <c r="O2962" i="3"/>
  <c r="BF2961" i="3"/>
  <c r="BA2961" i="3"/>
  <c r="AV2961" i="3"/>
  <c r="AP2961" i="3"/>
  <c r="AK2961" i="3"/>
  <c r="AF2961" i="3"/>
  <c r="Z2961" i="3"/>
  <c r="U2961" i="3"/>
  <c r="N2961" i="3"/>
  <c r="AF2960" i="3"/>
  <c r="L2959" i="3"/>
  <c r="K2959" i="3"/>
  <c r="T2958" i="3"/>
  <c r="BH2962" i="3"/>
  <c r="BD2962" i="3"/>
  <c r="AZ2962" i="3"/>
  <c r="AV2962" i="3"/>
  <c r="AR2962" i="3"/>
  <c r="AN2962" i="3"/>
  <c r="AJ2962" i="3"/>
  <c r="AF2962" i="3"/>
  <c r="AB2962" i="3"/>
  <c r="X2962" i="3"/>
  <c r="S2962" i="3"/>
  <c r="N2962" i="3"/>
  <c r="BE2961" i="3"/>
  <c r="AZ2961" i="3"/>
  <c r="AT2961" i="3"/>
  <c r="AO2961" i="3"/>
  <c r="AJ2961" i="3"/>
  <c r="AD2961" i="3"/>
  <c r="Y2961" i="3"/>
  <c r="T2961" i="3"/>
  <c r="M2961" i="3"/>
  <c r="O2960" i="3"/>
  <c r="S2960" i="3"/>
  <c r="W2960" i="3"/>
  <c r="AA2960" i="3"/>
  <c r="AE2960" i="3"/>
  <c r="AI2960" i="3"/>
  <c r="AM2960" i="3"/>
  <c r="AQ2960" i="3"/>
  <c r="AU2960" i="3"/>
  <c r="AY2960" i="3"/>
  <c r="BC2960" i="3"/>
  <c r="BG2960" i="3"/>
  <c r="AV2958" i="3"/>
  <c r="AF2958" i="3"/>
  <c r="L2957" i="3"/>
  <c r="P2957" i="3"/>
  <c r="T2957" i="3"/>
  <c r="X2957" i="3"/>
  <c r="AB2957" i="3"/>
  <c r="AF2957" i="3"/>
  <c r="AJ2957" i="3"/>
  <c r="AN2957" i="3"/>
  <c r="AR2957" i="3"/>
  <c r="AV2957" i="3"/>
  <c r="AZ2957" i="3"/>
  <c r="BD2957" i="3"/>
  <c r="BH2957" i="3"/>
  <c r="M2957" i="3"/>
  <c r="Q2957" i="3"/>
  <c r="U2957" i="3"/>
  <c r="Y2957" i="3"/>
  <c r="AC2957" i="3"/>
  <c r="AG2957" i="3"/>
  <c r="AK2957" i="3"/>
  <c r="AO2957" i="3"/>
  <c r="AS2957" i="3"/>
  <c r="AW2957" i="3"/>
  <c r="BA2957" i="3"/>
  <c r="BE2957" i="3"/>
  <c r="BI2957" i="3"/>
  <c r="O2957" i="3"/>
  <c r="S2957" i="3"/>
  <c r="W2957" i="3"/>
  <c r="AA2957" i="3"/>
  <c r="AE2957" i="3"/>
  <c r="AI2957" i="3"/>
  <c r="AM2957" i="3"/>
  <c r="AQ2957" i="3"/>
  <c r="AU2957" i="3"/>
  <c r="AY2957" i="3"/>
  <c r="BC2957" i="3"/>
  <c r="BG2957" i="3"/>
  <c r="P2953" i="3"/>
  <c r="T2953" i="3"/>
  <c r="X2953" i="3"/>
  <c r="AB2953" i="3"/>
  <c r="AF2953" i="3"/>
  <c r="AJ2953" i="3"/>
  <c r="AN2953" i="3"/>
  <c r="AR2953" i="3"/>
  <c r="AV2953" i="3"/>
  <c r="AZ2953" i="3"/>
  <c r="BD2953" i="3"/>
  <c r="BH2953" i="3"/>
  <c r="M2953" i="3"/>
  <c r="Q2953" i="3"/>
  <c r="U2953" i="3"/>
  <c r="Y2953" i="3"/>
  <c r="AC2953" i="3"/>
  <c r="AG2953" i="3"/>
  <c r="AK2953" i="3"/>
  <c r="AO2953" i="3"/>
  <c r="AS2953" i="3"/>
  <c r="AW2953" i="3"/>
  <c r="BA2953" i="3"/>
  <c r="BE2953" i="3"/>
  <c r="BI2953" i="3"/>
  <c r="N2953" i="3"/>
  <c r="R2953" i="3"/>
  <c r="V2953" i="3"/>
  <c r="Z2953" i="3"/>
  <c r="AD2953" i="3"/>
  <c r="AH2953" i="3"/>
  <c r="AL2953" i="3"/>
  <c r="AP2953" i="3"/>
  <c r="AT2953" i="3"/>
  <c r="AX2953" i="3"/>
  <c r="BB2953" i="3"/>
  <c r="BF2953" i="3"/>
  <c r="O2953" i="3"/>
  <c r="S2953" i="3"/>
  <c r="W2953" i="3"/>
  <c r="AA2953" i="3"/>
  <c r="AE2953" i="3"/>
  <c r="AI2953" i="3"/>
  <c r="AM2953" i="3"/>
  <c r="AQ2953" i="3"/>
  <c r="AU2953" i="3"/>
  <c r="AY2953" i="3"/>
  <c r="BC2953" i="3"/>
  <c r="BG2953" i="3"/>
  <c r="P2949" i="3"/>
  <c r="T2949" i="3"/>
  <c r="X2949" i="3"/>
  <c r="AB2949" i="3"/>
  <c r="AF2949" i="3"/>
  <c r="AJ2949" i="3"/>
  <c r="AN2949" i="3"/>
  <c r="AR2949" i="3"/>
  <c r="AV2949" i="3"/>
  <c r="AZ2949" i="3"/>
  <c r="N2949" i="3"/>
  <c r="R2949" i="3"/>
  <c r="V2949" i="3"/>
  <c r="Z2949" i="3"/>
  <c r="AD2949" i="3"/>
  <c r="AH2949" i="3"/>
  <c r="AL2949" i="3"/>
  <c r="AP2949" i="3"/>
  <c r="AT2949" i="3"/>
  <c r="AX2949" i="3"/>
  <c r="S2949" i="3"/>
  <c r="AA2949" i="3"/>
  <c r="AI2949" i="3"/>
  <c r="AQ2949" i="3"/>
  <c r="AY2949" i="3"/>
  <c r="BD2949" i="3"/>
  <c r="BH2949" i="3"/>
  <c r="M2949" i="3"/>
  <c r="U2949" i="3"/>
  <c r="AC2949" i="3"/>
  <c r="AK2949" i="3"/>
  <c r="AS2949" i="3"/>
  <c r="BA2949" i="3"/>
  <c r="BE2949" i="3"/>
  <c r="BI2949" i="3"/>
  <c r="O2949" i="3"/>
  <c r="W2949" i="3"/>
  <c r="AE2949" i="3"/>
  <c r="AM2949" i="3"/>
  <c r="AU2949" i="3"/>
  <c r="BB2949" i="3"/>
  <c r="BF2949" i="3"/>
  <c r="Q2949" i="3"/>
  <c r="Y2949" i="3"/>
  <c r="AG2949" i="3"/>
  <c r="AO2949" i="3"/>
  <c r="AW2949" i="3"/>
  <c r="BC2949" i="3"/>
  <c r="BG2949" i="3"/>
  <c r="BG2962" i="3"/>
  <c r="BC2962" i="3"/>
  <c r="AY2962" i="3"/>
  <c r="AU2962" i="3"/>
  <c r="AQ2962" i="3"/>
  <c r="AM2962" i="3"/>
  <c r="AI2962" i="3"/>
  <c r="AE2962" i="3"/>
  <c r="AA2962" i="3"/>
  <c r="W2962" i="3"/>
  <c r="BI2961" i="3"/>
  <c r="BD2961" i="3"/>
  <c r="AX2961" i="3"/>
  <c r="AS2961" i="3"/>
  <c r="AN2961" i="3"/>
  <c r="AH2961" i="3"/>
  <c r="AC2961" i="3"/>
  <c r="X2961" i="3"/>
  <c r="N2958" i="3"/>
  <c r="R2958" i="3"/>
  <c r="V2958" i="3"/>
  <c r="Z2958" i="3"/>
  <c r="AD2958" i="3"/>
  <c r="AH2958" i="3"/>
  <c r="AL2958" i="3"/>
  <c r="AP2958" i="3"/>
  <c r="AT2958" i="3"/>
  <c r="AX2958" i="3"/>
  <c r="BB2958" i="3"/>
  <c r="BF2958" i="3"/>
  <c r="O2958" i="3"/>
  <c r="S2958" i="3"/>
  <c r="W2958" i="3"/>
  <c r="AA2958" i="3"/>
  <c r="AE2958" i="3"/>
  <c r="AI2958" i="3"/>
  <c r="AM2958" i="3"/>
  <c r="AQ2958" i="3"/>
  <c r="AU2958" i="3"/>
  <c r="AY2958" i="3"/>
  <c r="BC2958" i="3"/>
  <c r="BG2958" i="3"/>
  <c r="AX2957" i="3"/>
  <c r="AH2957" i="3"/>
  <c r="R2957" i="3"/>
  <c r="M2962" i="3"/>
  <c r="Q2962" i="3"/>
  <c r="U2962" i="3"/>
  <c r="P2961" i="3"/>
  <c r="O2961" i="3"/>
  <c r="S2961" i="3"/>
  <c r="W2961" i="3"/>
  <c r="AA2961" i="3"/>
  <c r="AE2961" i="3"/>
  <c r="AI2961" i="3"/>
  <c r="AM2961" i="3"/>
  <c r="AQ2961" i="3"/>
  <c r="AU2961" i="3"/>
  <c r="AY2961" i="3"/>
  <c r="BC2961" i="3"/>
  <c r="BG2961" i="3"/>
  <c r="BD2958" i="3"/>
  <c r="AN2958" i="3"/>
  <c r="X2958" i="3"/>
  <c r="M2958" i="3"/>
  <c r="P2955" i="3"/>
  <c r="T2955" i="3"/>
  <c r="X2955" i="3"/>
  <c r="AB2955" i="3"/>
  <c r="AF2955" i="3"/>
  <c r="AJ2955" i="3"/>
  <c r="AN2955" i="3"/>
  <c r="AR2955" i="3"/>
  <c r="AV2955" i="3"/>
  <c r="AZ2955" i="3"/>
  <c r="BD2955" i="3"/>
  <c r="BH2955" i="3"/>
  <c r="M2955" i="3"/>
  <c r="Q2955" i="3"/>
  <c r="U2955" i="3"/>
  <c r="Y2955" i="3"/>
  <c r="AC2955" i="3"/>
  <c r="AG2955" i="3"/>
  <c r="AK2955" i="3"/>
  <c r="AO2955" i="3"/>
  <c r="AS2955" i="3"/>
  <c r="AW2955" i="3"/>
  <c r="BA2955" i="3"/>
  <c r="BE2955" i="3"/>
  <c r="BI2955" i="3"/>
  <c r="N2955" i="3"/>
  <c r="R2955" i="3"/>
  <c r="V2955" i="3"/>
  <c r="Z2955" i="3"/>
  <c r="AD2955" i="3"/>
  <c r="AH2955" i="3"/>
  <c r="AL2955" i="3"/>
  <c r="AP2955" i="3"/>
  <c r="AT2955" i="3"/>
  <c r="AX2955" i="3"/>
  <c r="BB2955" i="3"/>
  <c r="BF2955" i="3"/>
  <c r="O2955" i="3"/>
  <c r="S2955" i="3"/>
  <c r="W2955" i="3"/>
  <c r="AA2955" i="3"/>
  <c r="AE2955" i="3"/>
  <c r="AI2955" i="3"/>
  <c r="AM2955" i="3"/>
  <c r="AQ2955" i="3"/>
  <c r="AU2955" i="3"/>
  <c r="AY2955" i="3"/>
  <c r="BC2955" i="3"/>
  <c r="BG2955" i="3"/>
  <c r="P2951" i="3"/>
  <c r="T2951" i="3"/>
  <c r="X2951" i="3"/>
  <c r="AB2951" i="3"/>
  <c r="AF2951" i="3"/>
  <c r="AJ2951" i="3"/>
  <c r="AN2951" i="3"/>
  <c r="AR2951" i="3"/>
  <c r="AV2951" i="3"/>
  <c r="AZ2951" i="3"/>
  <c r="BD2951" i="3"/>
  <c r="BH2951" i="3"/>
  <c r="M2951" i="3"/>
  <c r="Q2951" i="3"/>
  <c r="U2951" i="3"/>
  <c r="Y2951" i="3"/>
  <c r="AC2951" i="3"/>
  <c r="AG2951" i="3"/>
  <c r="AK2951" i="3"/>
  <c r="AO2951" i="3"/>
  <c r="AS2951" i="3"/>
  <c r="AW2951" i="3"/>
  <c r="BA2951" i="3"/>
  <c r="BE2951" i="3"/>
  <c r="BI2951" i="3"/>
  <c r="N2951" i="3"/>
  <c r="R2951" i="3"/>
  <c r="V2951" i="3"/>
  <c r="Z2951" i="3"/>
  <c r="AD2951" i="3"/>
  <c r="AH2951" i="3"/>
  <c r="AL2951" i="3"/>
  <c r="AP2951" i="3"/>
  <c r="AT2951" i="3"/>
  <c r="AX2951" i="3"/>
  <c r="BB2951" i="3"/>
  <c r="BF2951" i="3"/>
  <c r="O2951" i="3"/>
  <c r="S2951" i="3"/>
  <c r="W2951" i="3"/>
  <c r="AA2951" i="3"/>
  <c r="AE2951" i="3"/>
  <c r="AI2951" i="3"/>
  <c r="AM2951" i="3"/>
  <c r="AQ2951" i="3"/>
  <c r="AU2951" i="3"/>
  <c r="AY2951" i="3"/>
  <c r="BC2951" i="3"/>
  <c r="BG2951" i="3"/>
  <c r="BI2960" i="3"/>
  <c r="BE2960" i="3"/>
  <c r="BA2960" i="3"/>
  <c r="AW2960" i="3"/>
  <c r="AS2960" i="3"/>
  <c r="AO2960" i="3"/>
  <c r="AK2960" i="3"/>
  <c r="AG2960" i="3"/>
  <c r="AC2960" i="3"/>
  <c r="Y2960" i="3"/>
  <c r="U2960" i="3"/>
  <c r="Q2960" i="3"/>
  <c r="BJ2960" i="3" s="1"/>
  <c r="M2960" i="3"/>
  <c r="BI2958" i="3"/>
  <c r="BE2958" i="3"/>
  <c r="BA2958" i="3"/>
  <c r="AW2958" i="3"/>
  <c r="AS2958" i="3"/>
  <c r="AO2958" i="3"/>
  <c r="AK2958" i="3"/>
  <c r="AG2958" i="3"/>
  <c r="AC2958" i="3"/>
  <c r="Y2958" i="3"/>
  <c r="U2958" i="3"/>
  <c r="Q2958" i="3"/>
  <c r="BI2956" i="3"/>
  <c r="BE2956" i="3"/>
  <c r="BA2956" i="3"/>
  <c r="AW2956" i="3"/>
  <c r="AS2956" i="3"/>
  <c r="AO2956" i="3"/>
  <c r="AK2956" i="3"/>
  <c r="AG2956" i="3"/>
  <c r="AC2956" i="3"/>
  <c r="Y2956" i="3"/>
  <c r="U2956" i="3"/>
  <c r="Q2956" i="3"/>
  <c r="BJ2956" i="3" s="1"/>
  <c r="BI2954" i="3"/>
  <c r="BE2954" i="3"/>
  <c r="BA2954" i="3"/>
  <c r="AW2954" i="3"/>
  <c r="AS2954" i="3"/>
  <c r="AO2954" i="3"/>
  <c r="AK2954" i="3"/>
  <c r="AG2954" i="3"/>
  <c r="AC2954" i="3"/>
  <c r="Y2954" i="3"/>
  <c r="U2954" i="3"/>
  <c r="Q2954" i="3"/>
  <c r="BJ2954" i="3" s="1"/>
  <c r="BI2952" i="3"/>
  <c r="BE2952" i="3"/>
  <c r="BA2952" i="3"/>
  <c r="AW2952" i="3"/>
  <c r="AS2952" i="3"/>
  <c r="AO2952" i="3"/>
  <c r="AK2952" i="3"/>
  <c r="AG2952" i="3"/>
  <c r="AC2952" i="3"/>
  <c r="Y2952" i="3"/>
  <c r="U2952" i="3"/>
  <c r="Q2952" i="3"/>
  <c r="BJ2952" i="3" s="1"/>
  <c r="M2952" i="3"/>
  <c r="BI2950" i="3"/>
  <c r="BE2950" i="3"/>
  <c r="BA2950" i="3"/>
  <c r="AW2950" i="3"/>
  <c r="AS2950" i="3"/>
  <c r="AO2950" i="3"/>
  <c r="AK2950" i="3"/>
  <c r="AG2950" i="3"/>
  <c r="AC2950" i="3"/>
  <c r="Y2950" i="3"/>
  <c r="U2950" i="3"/>
  <c r="Q2950" i="3"/>
  <c r="BJ2950" i="3" s="1"/>
  <c r="BC2948" i="3"/>
  <c r="AM2948" i="3"/>
  <c r="M2946" i="3"/>
  <c r="O2945" i="3"/>
  <c r="S2945" i="3"/>
  <c r="W2945" i="3"/>
  <c r="AA2945" i="3"/>
  <c r="AE2945" i="3"/>
  <c r="AI2945" i="3"/>
  <c r="AM2945" i="3"/>
  <c r="AQ2945" i="3"/>
  <c r="AU2945" i="3"/>
  <c r="AY2945" i="3"/>
  <c r="BC2945" i="3"/>
  <c r="BG2945" i="3"/>
  <c r="P2945" i="3"/>
  <c r="T2945" i="3"/>
  <c r="X2945" i="3"/>
  <c r="AB2945" i="3"/>
  <c r="AF2945" i="3"/>
  <c r="AJ2945" i="3"/>
  <c r="AN2945" i="3"/>
  <c r="AR2945" i="3"/>
  <c r="AV2945" i="3"/>
  <c r="AZ2945" i="3"/>
  <c r="BD2945" i="3"/>
  <c r="BH2945" i="3"/>
  <c r="M2945" i="3"/>
  <c r="Q2945" i="3"/>
  <c r="U2945" i="3"/>
  <c r="Y2945" i="3"/>
  <c r="AC2945" i="3"/>
  <c r="AG2945" i="3"/>
  <c r="AK2945" i="3"/>
  <c r="AO2945" i="3"/>
  <c r="AS2945" i="3"/>
  <c r="AW2945" i="3"/>
  <c r="BA2945" i="3"/>
  <c r="BE2945" i="3"/>
  <c r="BI2945" i="3"/>
  <c r="N2945" i="3"/>
  <c r="R2945" i="3"/>
  <c r="V2945" i="3"/>
  <c r="Z2945" i="3"/>
  <c r="AD2945" i="3"/>
  <c r="AH2945" i="3"/>
  <c r="AL2945" i="3"/>
  <c r="AP2945" i="3"/>
  <c r="AT2945" i="3"/>
  <c r="AX2945" i="3"/>
  <c r="BB2945" i="3"/>
  <c r="BF2945" i="3"/>
  <c r="O2942" i="3"/>
  <c r="S2942" i="3"/>
  <c r="W2942" i="3"/>
  <c r="AA2942" i="3"/>
  <c r="AE2942" i="3"/>
  <c r="AI2942" i="3"/>
  <c r="AM2942" i="3"/>
  <c r="AQ2942" i="3"/>
  <c r="AU2942" i="3"/>
  <c r="AY2942" i="3"/>
  <c r="BC2942" i="3"/>
  <c r="BG2942" i="3"/>
  <c r="P2939" i="3"/>
  <c r="U2939" i="3"/>
  <c r="Y2939" i="3"/>
  <c r="AC2939" i="3"/>
  <c r="AG2939" i="3"/>
  <c r="AK2939" i="3"/>
  <c r="AO2939" i="3"/>
  <c r="AS2939" i="3"/>
  <c r="AW2939" i="3"/>
  <c r="BA2939" i="3"/>
  <c r="BE2939" i="3"/>
  <c r="BI2939" i="3"/>
  <c r="O2943" i="3"/>
  <c r="S2943" i="3"/>
  <c r="W2943" i="3"/>
  <c r="AA2943" i="3"/>
  <c r="AE2943" i="3"/>
  <c r="AI2943" i="3"/>
  <c r="AM2943" i="3"/>
  <c r="AQ2943" i="3"/>
  <c r="AU2943" i="3"/>
  <c r="AY2943" i="3"/>
  <c r="BC2943" i="3"/>
  <c r="BG2943" i="3"/>
  <c r="P2943" i="3"/>
  <c r="T2943" i="3"/>
  <c r="X2943" i="3"/>
  <c r="AB2943" i="3"/>
  <c r="AF2943" i="3"/>
  <c r="AJ2943" i="3"/>
  <c r="AN2943" i="3"/>
  <c r="AR2943" i="3"/>
  <c r="AV2943" i="3"/>
  <c r="AZ2943" i="3"/>
  <c r="BD2943" i="3"/>
  <c r="BH2943" i="3"/>
  <c r="M2943" i="3"/>
  <c r="Q2943" i="3"/>
  <c r="U2943" i="3"/>
  <c r="Y2943" i="3"/>
  <c r="AC2943" i="3"/>
  <c r="AG2943" i="3"/>
  <c r="AK2943" i="3"/>
  <c r="AO2943" i="3"/>
  <c r="AS2943" i="3"/>
  <c r="AW2943" i="3"/>
  <c r="BA2943" i="3"/>
  <c r="BE2943" i="3"/>
  <c r="BI2943" i="3"/>
  <c r="N2943" i="3"/>
  <c r="R2943" i="3"/>
  <c r="V2943" i="3"/>
  <c r="Z2943" i="3"/>
  <c r="AD2943" i="3"/>
  <c r="AH2943" i="3"/>
  <c r="AL2943" i="3"/>
  <c r="AP2943" i="3"/>
  <c r="AT2943" i="3"/>
  <c r="AX2943" i="3"/>
  <c r="BB2943" i="3"/>
  <c r="BF2943" i="3"/>
  <c r="O2940" i="3"/>
  <c r="S2940" i="3"/>
  <c r="W2940" i="3"/>
  <c r="AA2940" i="3"/>
  <c r="AE2940" i="3"/>
  <c r="AI2940" i="3"/>
  <c r="AM2940" i="3"/>
  <c r="AQ2940" i="3"/>
  <c r="AU2940" i="3"/>
  <c r="AY2940" i="3"/>
  <c r="BC2940" i="3"/>
  <c r="BG2940" i="3"/>
  <c r="BG2956" i="3"/>
  <c r="BC2956" i="3"/>
  <c r="AY2956" i="3"/>
  <c r="AU2956" i="3"/>
  <c r="AQ2956" i="3"/>
  <c r="AM2956" i="3"/>
  <c r="AI2956" i="3"/>
  <c r="AE2956" i="3"/>
  <c r="AA2956" i="3"/>
  <c r="W2956" i="3"/>
  <c r="S2956" i="3"/>
  <c r="O2956" i="3"/>
  <c r="BN2956" i="3" s="1"/>
  <c r="BG2954" i="3"/>
  <c r="BC2954" i="3"/>
  <c r="AY2954" i="3"/>
  <c r="AU2954" i="3"/>
  <c r="AQ2954" i="3"/>
  <c r="AM2954" i="3"/>
  <c r="AI2954" i="3"/>
  <c r="AE2954" i="3"/>
  <c r="AA2954" i="3"/>
  <c r="W2954" i="3"/>
  <c r="S2954" i="3"/>
  <c r="BK2954" i="3" s="1"/>
  <c r="O2954" i="3"/>
  <c r="BG2952" i="3"/>
  <c r="BC2952" i="3"/>
  <c r="AY2952" i="3"/>
  <c r="AU2952" i="3"/>
  <c r="AQ2952" i="3"/>
  <c r="AM2952" i="3"/>
  <c r="AI2952" i="3"/>
  <c r="AE2952" i="3"/>
  <c r="AA2952" i="3"/>
  <c r="W2952" i="3"/>
  <c r="S2952" i="3"/>
  <c r="O2952" i="3"/>
  <c r="BG2950" i="3"/>
  <c r="BC2950" i="3"/>
  <c r="AY2950" i="3"/>
  <c r="AU2950" i="3"/>
  <c r="AQ2950" i="3"/>
  <c r="AM2950" i="3"/>
  <c r="AI2950" i="3"/>
  <c r="AE2950" i="3"/>
  <c r="AA2950" i="3"/>
  <c r="W2950" i="3"/>
  <c r="S2950" i="3"/>
  <c r="BK2950" i="3" s="1"/>
  <c r="O2950" i="3"/>
  <c r="O2948" i="3"/>
  <c r="O2946" i="3"/>
  <c r="S2946" i="3"/>
  <c r="W2946" i="3"/>
  <c r="AA2946" i="3"/>
  <c r="AE2946" i="3"/>
  <c r="AI2946" i="3"/>
  <c r="AM2946" i="3"/>
  <c r="AQ2946" i="3"/>
  <c r="AU2946" i="3"/>
  <c r="AY2946" i="3"/>
  <c r="BC2946" i="3"/>
  <c r="BG2946" i="3"/>
  <c r="O2941" i="3"/>
  <c r="S2941" i="3"/>
  <c r="W2941" i="3"/>
  <c r="AA2941" i="3"/>
  <c r="AE2941" i="3"/>
  <c r="AI2941" i="3"/>
  <c r="AM2941" i="3"/>
  <c r="AQ2941" i="3"/>
  <c r="AU2941" i="3"/>
  <c r="AY2941" i="3"/>
  <c r="BC2941" i="3"/>
  <c r="BG2941" i="3"/>
  <c r="P2941" i="3"/>
  <c r="T2941" i="3"/>
  <c r="X2941" i="3"/>
  <c r="AB2941" i="3"/>
  <c r="AF2941" i="3"/>
  <c r="AJ2941" i="3"/>
  <c r="AN2941" i="3"/>
  <c r="AR2941" i="3"/>
  <c r="AV2941" i="3"/>
  <c r="AZ2941" i="3"/>
  <c r="BD2941" i="3"/>
  <c r="BH2941" i="3"/>
  <c r="M2941" i="3"/>
  <c r="Q2941" i="3"/>
  <c r="U2941" i="3"/>
  <c r="Y2941" i="3"/>
  <c r="AC2941" i="3"/>
  <c r="AG2941" i="3"/>
  <c r="AK2941" i="3"/>
  <c r="AO2941" i="3"/>
  <c r="AS2941" i="3"/>
  <c r="AW2941" i="3"/>
  <c r="BA2941" i="3"/>
  <c r="BE2941" i="3"/>
  <c r="BI2941" i="3"/>
  <c r="N2941" i="3"/>
  <c r="R2941" i="3"/>
  <c r="V2941" i="3"/>
  <c r="Z2941" i="3"/>
  <c r="AD2941" i="3"/>
  <c r="AH2941" i="3"/>
  <c r="AL2941" i="3"/>
  <c r="AP2941" i="3"/>
  <c r="AT2941" i="3"/>
  <c r="AX2941" i="3"/>
  <c r="BB2941" i="3"/>
  <c r="BF2941" i="3"/>
  <c r="BF2960" i="3"/>
  <c r="BB2960" i="3"/>
  <c r="AX2960" i="3"/>
  <c r="AT2960" i="3"/>
  <c r="AP2960" i="3"/>
  <c r="AL2960" i="3"/>
  <c r="AH2960" i="3"/>
  <c r="AD2960" i="3"/>
  <c r="Z2960" i="3"/>
  <c r="V2960" i="3"/>
  <c r="R2960" i="3"/>
  <c r="BF2956" i="3"/>
  <c r="BB2956" i="3"/>
  <c r="AX2956" i="3"/>
  <c r="AT2956" i="3"/>
  <c r="AP2956" i="3"/>
  <c r="AL2956" i="3"/>
  <c r="AH2956" i="3"/>
  <c r="AD2956" i="3"/>
  <c r="Z2956" i="3"/>
  <c r="V2956" i="3"/>
  <c r="R2956" i="3"/>
  <c r="BF2954" i="3"/>
  <c r="BB2954" i="3"/>
  <c r="AX2954" i="3"/>
  <c r="AT2954" i="3"/>
  <c r="AP2954" i="3"/>
  <c r="AL2954" i="3"/>
  <c r="AH2954" i="3"/>
  <c r="AD2954" i="3"/>
  <c r="Z2954" i="3"/>
  <c r="V2954" i="3"/>
  <c r="R2954" i="3"/>
  <c r="BF2952" i="3"/>
  <c r="BB2952" i="3"/>
  <c r="AX2952" i="3"/>
  <c r="AT2952" i="3"/>
  <c r="AP2952" i="3"/>
  <c r="AL2952" i="3"/>
  <c r="AH2952" i="3"/>
  <c r="AD2952" i="3"/>
  <c r="Z2952" i="3"/>
  <c r="V2952" i="3"/>
  <c r="BF2950" i="3"/>
  <c r="BB2950" i="3"/>
  <c r="AX2950" i="3"/>
  <c r="AT2950" i="3"/>
  <c r="AP2950" i="3"/>
  <c r="AL2950" i="3"/>
  <c r="AH2950" i="3"/>
  <c r="AD2950" i="3"/>
  <c r="Z2950" i="3"/>
  <c r="V2950" i="3"/>
  <c r="R2950" i="3"/>
  <c r="BG2948" i="3"/>
  <c r="AQ2948" i="3"/>
  <c r="M2948" i="3"/>
  <c r="Q2948" i="3"/>
  <c r="U2948" i="3"/>
  <c r="Y2948" i="3"/>
  <c r="AC2948" i="3"/>
  <c r="AG2948" i="3"/>
  <c r="AK2948" i="3"/>
  <c r="AO2948" i="3"/>
  <c r="AS2948" i="3"/>
  <c r="AW2948" i="3"/>
  <c r="BA2948" i="3"/>
  <c r="BE2948" i="3"/>
  <c r="BI2948" i="3"/>
  <c r="N2948" i="3"/>
  <c r="R2948" i="3"/>
  <c r="V2948" i="3"/>
  <c r="Z2948" i="3"/>
  <c r="AD2948" i="3"/>
  <c r="AH2948" i="3"/>
  <c r="AL2948" i="3"/>
  <c r="AP2948" i="3"/>
  <c r="AT2948" i="3"/>
  <c r="AX2948" i="3"/>
  <c r="BB2948" i="3"/>
  <c r="BF2948" i="3"/>
  <c r="P2948" i="3"/>
  <c r="T2948" i="3"/>
  <c r="BM2948" i="3" s="1"/>
  <c r="X2948" i="3"/>
  <c r="AB2948" i="3"/>
  <c r="AF2948" i="3"/>
  <c r="AJ2948" i="3"/>
  <c r="AN2948" i="3"/>
  <c r="AR2948" i="3"/>
  <c r="AV2948" i="3"/>
  <c r="AZ2948" i="3"/>
  <c r="BD2948" i="3"/>
  <c r="BH2948" i="3"/>
  <c r="O2947" i="3"/>
  <c r="S2947" i="3"/>
  <c r="W2947" i="3"/>
  <c r="AA2947" i="3"/>
  <c r="AE2947" i="3"/>
  <c r="AI2947" i="3"/>
  <c r="AM2947" i="3"/>
  <c r="AQ2947" i="3"/>
  <c r="AU2947" i="3"/>
  <c r="AY2947" i="3"/>
  <c r="BC2947" i="3"/>
  <c r="BG2947" i="3"/>
  <c r="P2947" i="3"/>
  <c r="T2947" i="3"/>
  <c r="X2947" i="3"/>
  <c r="AB2947" i="3"/>
  <c r="AF2947" i="3"/>
  <c r="AJ2947" i="3"/>
  <c r="AN2947" i="3"/>
  <c r="AR2947" i="3"/>
  <c r="AV2947" i="3"/>
  <c r="AZ2947" i="3"/>
  <c r="BD2947" i="3"/>
  <c r="BH2947" i="3"/>
  <c r="M2947" i="3"/>
  <c r="Q2947" i="3"/>
  <c r="U2947" i="3"/>
  <c r="Y2947" i="3"/>
  <c r="AC2947" i="3"/>
  <c r="AG2947" i="3"/>
  <c r="AK2947" i="3"/>
  <c r="AO2947" i="3"/>
  <c r="AS2947" i="3"/>
  <c r="AW2947" i="3"/>
  <c r="BA2947" i="3"/>
  <c r="BE2947" i="3"/>
  <c r="BI2947" i="3"/>
  <c r="N2947" i="3"/>
  <c r="R2947" i="3"/>
  <c r="V2947" i="3"/>
  <c r="Z2947" i="3"/>
  <c r="AD2947" i="3"/>
  <c r="AH2947" i="3"/>
  <c r="AL2947" i="3"/>
  <c r="AP2947" i="3"/>
  <c r="AT2947" i="3"/>
  <c r="AX2947" i="3"/>
  <c r="BB2947" i="3"/>
  <c r="BF2947" i="3"/>
  <c r="O2944" i="3"/>
  <c r="S2944" i="3"/>
  <c r="W2944" i="3"/>
  <c r="AA2944" i="3"/>
  <c r="AE2944" i="3"/>
  <c r="AI2944" i="3"/>
  <c r="AM2944" i="3"/>
  <c r="AQ2944" i="3"/>
  <c r="AU2944" i="3"/>
  <c r="AY2944" i="3"/>
  <c r="BC2944" i="3"/>
  <c r="BG2944" i="3"/>
  <c r="M2940" i="3"/>
  <c r="BH2946" i="3"/>
  <c r="BD2946" i="3"/>
  <c r="AZ2946" i="3"/>
  <c r="AV2946" i="3"/>
  <c r="AR2946" i="3"/>
  <c r="AN2946" i="3"/>
  <c r="AJ2946" i="3"/>
  <c r="AF2946" i="3"/>
  <c r="AB2946" i="3"/>
  <c r="X2946" i="3"/>
  <c r="T2946" i="3"/>
  <c r="P2946" i="3"/>
  <c r="BH2944" i="3"/>
  <c r="BD2944" i="3"/>
  <c r="AZ2944" i="3"/>
  <c r="AV2944" i="3"/>
  <c r="AR2944" i="3"/>
  <c r="AN2944" i="3"/>
  <c r="AJ2944" i="3"/>
  <c r="AF2944" i="3"/>
  <c r="AB2944" i="3"/>
  <c r="X2944" i="3"/>
  <c r="T2944" i="3"/>
  <c r="P2944" i="3"/>
  <c r="BK2944" i="3" s="1"/>
  <c r="BH2942" i="3"/>
  <c r="BD2942" i="3"/>
  <c r="AZ2942" i="3"/>
  <c r="AV2942" i="3"/>
  <c r="AR2942" i="3"/>
  <c r="AN2942" i="3"/>
  <c r="AJ2942" i="3"/>
  <c r="AF2942" i="3"/>
  <c r="AB2942" i="3"/>
  <c r="X2942" i="3"/>
  <c r="T2942" i="3"/>
  <c r="P2942" i="3"/>
  <c r="BK2942" i="3" s="1"/>
  <c r="BH2940" i="3"/>
  <c r="BD2940" i="3"/>
  <c r="AZ2940" i="3"/>
  <c r="AV2940" i="3"/>
  <c r="AR2940" i="3"/>
  <c r="AN2940" i="3"/>
  <c r="AJ2940" i="3"/>
  <c r="AF2940" i="3"/>
  <c r="AB2940" i="3"/>
  <c r="X2940" i="3"/>
  <c r="T2940" i="3"/>
  <c r="P2940" i="3"/>
  <c r="BF2939" i="3"/>
  <c r="BB2939" i="3"/>
  <c r="AX2939" i="3"/>
  <c r="AT2939" i="3"/>
  <c r="AP2939" i="3"/>
  <c r="AL2939" i="3"/>
  <c r="AH2939" i="3"/>
  <c r="AD2939" i="3"/>
  <c r="Z2939" i="3"/>
  <c r="V2939" i="3"/>
  <c r="BI2938" i="3"/>
  <c r="BC2938" i="3"/>
  <c r="AX2938" i="3"/>
  <c r="AS2938" i="3"/>
  <c r="AM2938" i="3"/>
  <c r="AH2938" i="3"/>
  <c r="AC2938" i="3"/>
  <c r="W2938" i="3"/>
  <c r="R2938" i="3"/>
  <c r="BE2937" i="3"/>
  <c r="AW2937" i="3"/>
  <c r="AO2937" i="3"/>
  <c r="AG2937" i="3"/>
  <c r="Y2937" i="3"/>
  <c r="N2935" i="3"/>
  <c r="N2934" i="3"/>
  <c r="T2934" i="3"/>
  <c r="Y2934" i="3"/>
  <c r="AD2934" i="3"/>
  <c r="AJ2934" i="3"/>
  <c r="AO2934" i="3"/>
  <c r="AS2934" i="3"/>
  <c r="AW2934" i="3"/>
  <c r="BA2934" i="3"/>
  <c r="BE2934" i="3"/>
  <c r="BI2934" i="3"/>
  <c r="P2934" i="3"/>
  <c r="N2939" i="3"/>
  <c r="R2939" i="3"/>
  <c r="P2938" i="3"/>
  <c r="BK2938" i="3" s="1"/>
  <c r="T2938" i="3"/>
  <c r="X2938" i="3"/>
  <c r="AB2938" i="3"/>
  <c r="AF2938" i="3"/>
  <c r="AJ2938" i="3"/>
  <c r="AN2938" i="3"/>
  <c r="AR2938" i="3"/>
  <c r="AV2938" i="3"/>
  <c r="AZ2938" i="3"/>
  <c r="BD2938" i="3"/>
  <c r="BH2938" i="3"/>
  <c r="BF2946" i="3"/>
  <c r="BB2946" i="3"/>
  <c r="AX2946" i="3"/>
  <c r="AT2946" i="3"/>
  <c r="AP2946" i="3"/>
  <c r="AL2946" i="3"/>
  <c r="AH2946" i="3"/>
  <c r="AD2946" i="3"/>
  <c r="Z2946" i="3"/>
  <c r="V2946" i="3"/>
  <c r="R2946" i="3"/>
  <c r="N2946" i="3"/>
  <c r="BF2944" i="3"/>
  <c r="BB2944" i="3"/>
  <c r="AX2944" i="3"/>
  <c r="AT2944" i="3"/>
  <c r="AP2944" i="3"/>
  <c r="AL2944" i="3"/>
  <c r="AH2944" i="3"/>
  <c r="AD2944" i="3"/>
  <c r="Z2944" i="3"/>
  <c r="V2944" i="3"/>
  <c r="R2944" i="3"/>
  <c r="N2944" i="3"/>
  <c r="BF2942" i="3"/>
  <c r="BB2942" i="3"/>
  <c r="AX2942" i="3"/>
  <c r="AT2942" i="3"/>
  <c r="AP2942" i="3"/>
  <c r="AL2942" i="3"/>
  <c r="AH2942" i="3"/>
  <c r="AD2942" i="3"/>
  <c r="Z2942" i="3"/>
  <c r="V2942" i="3"/>
  <c r="R2942" i="3"/>
  <c r="N2942" i="3"/>
  <c r="BF2940" i="3"/>
  <c r="BB2940" i="3"/>
  <c r="AX2940" i="3"/>
  <c r="AT2940" i="3"/>
  <c r="AP2940" i="3"/>
  <c r="AL2940" i="3"/>
  <c r="AH2940" i="3"/>
  <c r="AD2940" i="3"/>
  <c r="Z2940" i="3"/>
  <c r="V2940" i="3"/>
  <c r="R2940" i="3"/>
  <c r="N2940" i="3"/>
  <c r="BH2939" i="3"/>
  <c r="BD2939" i="3"/>
  <c r="AZ2939" i="3"/>
  <c r="AV2939" i="3"/>
  <c r="AR2939" i="3"/>
  <c r="AN2939" i="3"/>
  <c r="AJ2939" i="3"/>
  <c r="AF2939" i="3"/>
  <c r="AB2939" i="3"/>
  <c r="X2939" i="3"/>
  <c r="T2939" i="3"/>
  <c r="O2939" i="3"/>
  <c r="BF2938" i="3"/>
  <c r="BA2938" i="3"/>
  <c r="AU2938" i="3"/>
  <c r="AP2938" i="3"/>
  <c r="AK2938" i="3"/>
  <c r="AE2938" i="3"/>
  <c r="Z2938" i="3"/>
  <c r="U2938" i="3"/>
  <c r="O2938" i="3"/>
  <c r="AK2937" i="3"/>
  <c r="AC2937" i="3"/>
  <c r="U2937" i="3"/>
  <c r="M2937" i="3"/>
  <c r="O2935" i="3"/>
  <c r="S2935" i="3"/>
  <c r="W2935" i="3"/>
  <c r="AA2935" i="3"/>
  <c r="AE2935" i="3"/>
  <c r="AI2935" i="3"/>
  <c r="AM2935" i="3"/>
  <c r="AQ2935" i="3"/>
  <c r="AU2935" i="3"/>
  <c r="AY2935" i="3"/>
  <c r="BC2935" i="3"/>
  <c r="BG2935" i="3"/>
  <c r="BI2946" i="3"/>
  <c r="BE2946" i="3"/>
  <c r="BA2946" i="3"/>
  <c r="AW2946" i="3"/>
  <c r="AS2946" i="3"/>
  <c r="AO2946" i="3"/>
  <c r="AK2946" i="3"/>
  <c r="AG2946" i="3"/>
  <c r="AC2946" i="3"/>
  <c r="Y2946" i="3"/>
  <c r="U2946" i="3"/>
  <c r="Q2946" i="3"/>
  <c r="BI2944" i="3"/>
  <c r="BE2944" i="3"/>
  <c r="BA2944" i="3"/>
  <c r="AW2944" i="3"/>
  <c r="AS2944" i="3"/>
  <c r="AO2944" i="3"/>
  <c r="AK2944" i="3"/>
  <c r="AG2944" i="3"/>
  <c r="AC2944" i="3"/>
  <c r="Y2944" i="3"/>
  <c r="U2944" i="3"/>
  <c r="Q2944" i="3"/>
  <c r="BI2942" i="3"/>
  <c r="BE2942" i="3"/>
  <c r="BA2942" i="3"/>
  <c r="AW2942" i="3"/>
  <c r="AS2942" i="3"/>
  <c r="AO2942" i="3"/>
  <c r="AK2942" i="3"/>
  <c r="AG2942" i="3"/>
  <c r="AC2942" i="3"/>
  <c r="Y2942" i="3"/>
  <c r="U2942" i="3"/>
  <c r="Q2942" i="3"/>
  <c r="BI2940" i="3"/>
  <c r="BE2940" i="3"/>
  <c r="BA2940" i="3"/>
  <c r="AW2940" i="3"/>
  <c r="AS2940" i="3"/>
  <c r="AO2940" i="3"/>
  <c r="AK2940" i="3"/>
  <c r="AG2940" i="3"/>
  <c r="AC2940" i="3"/>
  <c r="Y2940" i="3"/>
  <c r="U2940" i="3"/>
  <c r="Q2940" i="3"/>
  <c r="BG2939" i="3"/>
  <c r="BC2939" i="3"/>
  <c r="AY2939" i="3"/>
  <c r="AU2939" i="3"/>
  <c r="AQ2939" i="3"/>
  <c r="AM2939" i="3"/>
  <c r="AI2939" i="3"/>
  <c r="AE2939" i="3"/>
  <c r="AA2939" i="3"/>
  <c r="W2939" i="3"/>
  <c r="S2939" i="3"/>
  <c r="BM2939" i="3" s="1"/>
  <c r="M2939" i="3"/>
  <c r="BE2938" i="3"/>
  <c r="AY2938" i="3"/>
  <c r="AT2938" i="3"/>
  <c r="AO2938" i="3"/>
  <c r="AI2938" i="3"/>
  <c r="AD2938" i="3"/>
  <c r="Y2938" i="3"/>
  <c r="S2938" i="3"/>
  <c r="N2938" i="3"/>
  <c r="BJ2938" i="3" s="1"/>
  <c r="AY2937" i="3"/>
  <c r="AQ2937" i="3"/>
  <c r="AI2937" i="3"/>
  <c r="AA2937" i="3"/>
  <c r="N2937" i="3"/>
  <c r="R2937" i="3"/>
  <c r="BL2937" i="3" s="1"/>
  <c r="V2937" i="3"/>
  <c r="Z2937" i="3"/>
  <c r="AD2937" i="3"/>
  <c r="AH2937" i="3"/>
  <c r="AL2937" i="3"/>
  <c r="AP2937" i="3"/>
  <c r="AT2937" i="3"/>
  <c r="AX2937" i="3"/>
  <c r="BB2937" i="3"/>
  <c r="BF2937" i="3"/>
  <c r="P2937" i="3"/>
  <c r="T2937" i="3"/>
  <c r="BM2937" i="3" s="1"/>
  <c r="X2937" i="3"/>
  <c r="AB2937" i="3"/>
  <c r="AF2937" i="3"/>
  <c r="AJ2937" i="3"/>
  <c r="AN2937" i="3"/>
  <c r="AR2937" i="3"/>
  <c r="AV2937" i="3"/>
  <c r="AZ2937" i="3"/>
  <c r="BD2937" i="3"/>
  <c r="BH2937" i="3"/>
  <c r="P2936" i="3"/>
  <c r="T2936" i="3"/>
  <c r="X2936" i="3"/>
  <c r="AB2936" i="3"/>
  <c r="AF2936" i="3"/>
  <c r="AJ2936" i="3"/>
  <c r="AN2936" i="3"/>
  <c r="AR2936" i="3"/>
  <c r="AV2936" i="3"/>
  <c r="AZ2936" i="3"/>
  <c r="BD2936" i="3"/>
  <c r="BH2936" i="3"/>
  <c r="M2936" i="3"/>
  <c r="Q2936" i="3"/>
  <c r="U2936" i="3"/>
  <c r="Y2936" i="3"/>
  <c r="AC2936" i="3"/>
  <c r="AG2936" i="3"/>
  <c r="AK2936" i="3"/>
  <c r="AO2936" i="3"/>
  <c r="AS2936" i="3"/>
  <c r="AW2936" i="3"/>
  <c r="BA2936" i="3"/>
  <c r="BE2936" i="3"/>
  <c r="BI2936" i="3"/>
  <c r="N2936" i="3"/>
  <c r="R2936" i="3"/>
  <c r="V2936" i="3"/>
  <c r="Z2936" i="3"/>
  <c r="AD2936" i="3"/>
  <c r="AH2936" i="3"/>
  <c r="AL2936" i="3"/>
  <c r="AP2936" i="3"/>
  <c r="AT2936" i="3"/>
  <c r="AX2936" i="3"/>
  <c r="BB2936" i="3"/>
  <c r="BF2936" i="3"/>
  <c r="O2936" i="3"/>
  <c r="S2936" i="3"/>
  <c r="W2936" i="3"/>
  <c r="AA2936" i="3"/>
  <c r="AE2936" i="3"/>
  <c r="AI2936" i="3"/>
  <c r="AM2936" i="3"/>
  <c r="AQ2936" i="3"/>
  <c r="AU2936" i="3"/>
  <c r="AY2936" i="3"/>
  <c r="BC2936" i="3"/>
  <c r="BG2936" i="3"/>
  <c r="BI2935" i="3"/>
  <c r="BE2935" i="3"/>
  <c r="BA2935" i="3"/>
  <c r="AW2935" i="3"/>
  <c r="AS2935" i="3"/>
  <c r="AO2935" i="3"/>
  <c r="AK2935" i="3"/>
  <c r="AG2935" i="3"/>
  <c r="AC2935" i="3"/>
  <c r="Y2935" i="3"/>
  <c r="U2935" i="3"/>
  <c r="Q2935" i="3"/>
  <c r="M2935" i="3"/>
  <c r="BG2934" i="3"/>
  <c r="BC2934" i="3"/>
  <c r="AY2934" i="3"/>
  <c r="AU2934" i="3"/>
  <c r="AQ2934" i="3"/>
  <c r="AL2934" i="3"/>
  <c r="AG2934" i="3"/>
  <c r="AB2934" i="3"/>
  <c r="V2934" i="3"/>
  <c r="Q2934" i="3"/>
  <c r="M2933" i="3"/>
  <c r="Q2933" i="3"/>
  <c r="U2933" i="3"/>
  <c r="Y2933" i="3"/>
  <c r="AC2933" i="3"/>
  <c r="AG2933" i="3"/>
  <c r="AK2933" i="3"/>
  <c r="AO2933" i="3"/>
  <c r="AS2933" i="3"/>
  <c r="AW2933" i="3"/>
  <c r="BA2933" i="3"/>
  <c r="BE2933" i="3"/>
  <c r="BI2933" i="3"/>
  <c r="N2933" i="3"/>
  <c r="R2933" i="3"/>
  <c r="V2933" i="3"/>
  <c r="Z2933" i="3"/>
  <c r="AD2933" i="3"/>
  <c r="AH2933" i="3"/>
  <c r="AL2933" i="3"/>
  <c r="AP2933" i="3"/>
  <c r="AT2933" i="3"/>
  <c r="AX2933" i="3"/>
  <c r="BB2933" i="3"/>
  <c r="BF2933" i="3"/>
  <c r="BI2932" i="3"/>
  <c r="AS2932" i="3"/>
  <c r="AC2932" i="3"/>
  <c r="M2932" i="3"/>
  <c r="M2929" i="3"/>
  <c r="R2929" i="3"/>
  <c r="X2929" i="3"/>
  <c r="AC2929" i="3"/>
  <c r="AH2929" i="3"/>
  <c r="AN2929" i="3"/>
  <c r="AS2929" i="3"/>
  <c r="AX2929" i="3"/>
  <c r="BC2929" i="3"/>
  <c r="BG2929" i="3"/>
  <c r="N2929" i="3"/>
  <c r="T2929" i="3"/>
  <c r="Y2929" i="3"/>
  <c r="AD2929" i="3"/>
  <c r="AJ2929" i="3"/>
  <c r="AO2929" i="3"/>
  <c r="AT2929" i="3"/>
  <c r="AZ2929" i="3"/>
  <c r="BD2929" i="3"/>
  <c r="BH2929" i="3"/>
  <c r="P2929" i="3"/>
  <c r="U2929" i="3"/>
  <c r="Z2929" i="3"/>
  <c r="AF2929" i="3"/>
  <c r="AK2929" i="3"/>
  <c r="AP2929" i="3"/>
  <c r="AV2929" i="3"/>
  <c r="BA2929" i="3"/>
  <c r="BE2929" i="3"/>
  <c r="BI2929" i="3"/>
  <c r="Q2929" i="3"/>
  <c r="V2929" i="3"/>
  <c r="AB2929" i="3"/>
  <c r="AG2929" i="3"/>
  <c r="AL2929" i="3"/>
  <c r="AR2929" i="3"/>
  <c r="AW2929" i="3"/>
  <c r="BB2929" i="3"/>
  <c r="BF2929" i="3"/>
  <c r="BH2935" i="3"/>
  <c r="BD2935" i="3"/>
  <c r="AZ2935" i="3"/>
  <c r="AV2935" i="3"/>
  <c r="AR2935" i="3"/>
  <c r="AN2935" i="3"/>
  <c r="AJ2935" i="3"/>
  <c r="AF2935" i="3"/>
  <c r="AB2935" i="3"/>
  <c r="X2935" i="3"/>
  <c r="T2935" i="3"/>
  <c r="P2935" i="3"/>
  <c r="BF2934" i="3"/>
  <c r="BB2934" i="3"/>
  <c r="AX2934" i="3"/>
  <c r="AT2934" i="3"/>
  <c r="AP2934" i="3"/>
  <c r="AK2934" i="3"/>
  <c r="AF2934" i="3"/>
  <c r="Z2934" i="3"/>
  <c r="U2934" i="3"/>
  <c r="BD2933" i="3"/>
  <c r="AV2933" i="3"/>
  <c r="AN2933" i="3"/>
  <c r="AF2933" i="3"/>
  <c r="X2933" i="3"/>
  <c r="P2933" i="3"/>
  <c r="BE2932" i="3"/>
  <c r="AO2932" i="3"/>
  <c r="P2931" i="3"/>
  <c r="T2931" i="3"/>
  <c r="X2931" i="3"/>
  <c r="AB2931" i="3"/>
  <c r="AF2931" i="3"/>
  <c r="AJ2931" i="3"/>
  <c r="AN2931" i="3"/>
  <c r="AR2931" i="3"/>
  <c r="AV2931" i="3"/>
  <c r="AZ2931" i="3"/>
  <c r="BD2931" i="3"/>
  <c r="BH2931" i="3"/>
  <c r="M2931" i="3"/>
  <c r="Q2931" i="3"/>
  <c r="U2931" i="3"/>
  <c r="Y2931" i="3"/>
  <c r="AC2931" i="3"/>
  <c r="AG2931" i="3"/>
  <c r="AK2931" i="3"/>
  <c r="AO2931" i="3"/>
  <c r="AS2931" i="3"/>
  <c r="AW2931" i="3"/>
  <c r="BA2931" i="3"/>
  <c r="BE2931" i="3"/>
  <c r="BI2931" i="3"/>
  <c r="N2931" i="3"/>
  <c r="R2931" i="3"/>
  <c r="V2931" i="3"/>
  <c r="Z2931" i="3"/>
  <c r="AD2931" i="3"/>
  <c r="AH2931" i="3"/>
  <c r="AL2931" i="3"/>
  <c r="AP2931" i="3"/>
  <c r="AT2931" i="3"/>
  <c r="AX2931" i="3"/>
  <c r="BB2931" i="3"/>
  <c r="BF2931" i="3"/>
  <c r="M2930" i="3"/>
  <c r="Q2930" i="3"/>
  <c r="U2930" i="3"/>
  <c r="Y2930" i="3"/>
  <c r="AC2930" i="3"/>
  <c r="AG2930" i="3"/>
  <c r="AK2930" i="3"/>
  <c r="AO2930" i="3"/>
  <c r="AS2930" i="3"/>
  <c r="AW2930" i="3"/>
  <c r="BA2930" i="3"/>
  <c r="BE2930" i="3"/>
  <c r="BI2930" i="3"/>
  <c r="N2930" i="3"/>
  <c r="R2930" i="3"/>
  <c r="V2930" i="3"/>
  <c r="Z2930" i="3"/>
  <c r="AD2930" i="3"/>
  <c r="AH2930" i="3"/>
  <c r="AL2930" i="3"/>
  <c r="AP2930" i="3"/>
  <c r="AT2930" i="3"/>
  <c r="AX2930" i="3"/>
  <c r="BB2930" i="3"/>
  <c r="BF2930" i="3"/>
  <c r="O2930" i="3"/>
  <c r="S2930" i="3"/>
  <c r="W2930" i="3"/>
  <c r="AA2930" i="3"/>
  <c r="AE2930" i="3"/>
  <c r="AI2930" i="3"/>
  <c r="AM2930" i="3"/>
  <c r="AQ2930" i="3"/>
  <c r="AU2930" i="3"/>
  <c r="AY2930" i="3"/>
  <c r="BC2930" i="3"/>
  <c r="BG2930" i="3"/>
  <c r="P2930" i="3"/>
  <c r="T2930" i="3"/>
  <c r="X2930" i="3"/>
  <c r="AB2930" i="3"/>
  <c r="AF2930" i="3"/>
  <c r="AJ2930" i="3"/>
  <c r="AN2930" i="3"/>
  <c r="AR2930" i="3"/>
  <c r="AV2930" i="3"/>
  <c r="AZ2930" i="3"/>
  <c r="BD2930" i="3"/>
  <c r="BH2930" i="3"/>
  <c r="O2934" i="3"/>
  <c r="S2934" i="3"/>
  <c r="W2934" i="3"/>
  <c r="AA2934" i="3"/>
  <c r="AE2934" i="3"/>
  <c r="AI2934" i="3"/>
  <c r="AM2934" i="3"/>
  <c r="N2932" i="3"/>
  <c r="R2932" i="3"/>
  <c r="V2932" i="3"/>
  <c r="Z2932" i="3"/>
  <c r="AD2932" i="3"/>
  <c r="AH2932" i="3"/>
  <c r="AL2932" i="3"/>
  <c r="AP2932" i="3"/>
  <c r="AT2932" i="3"/>
  <c r="AX2932" i="3"/>
  <c r="BB2932" i="3"/>
  <c r="BF2932" i="3"/>
  <c r="O2932" i="3"/>
  <c r="S2932" i="3"/>
  <c r="W2932" i="3"/>
  <c r="AA2932" i="3"/>
  <c r="AE2932" i="3"/>
  <c r="AI2932" i="3"/>
  <c r="AM2932" i="3"/>
  <c r="AQ2932" i="3"/>
  <c r="AU2932" i="3"/>
  <c r="AY2932" i="3"/>
  <c r="BC2932" i="3"/>
  <c r="BG2932" i="3"/>
  <c r="P2932" i="3"/>
  <c r="T2932" i="3"/>
  <c r="X2932" i="3"/>
  <c r="AB2932" i="3"/>
  <c r="AF2932" i="3"/>
  <c r="AJ2932" i="3"/>
  <c r="AN2932" i="3"/>
  <c r="AR2932" i="3"/>
  <c r="AV2932" i="3"/>
  <c r="AZ2932" i="3"/>
  <c r="BD2932" i="3"/>
  <c r="BH2932" i="3"/>
  <c r="AY2931" i="3"/>
  <c r="AI2931" i="3"/>
  <c r="S2931" i="3"/>
  <c r="BF2935" i="3"/>
  <c r="BB2935" i="3"/>
  <c r="AX2935" i="3"/>
  <c r="AT2935" i="3"/>
  <c r="AP2935" i="3"/>
  <c r="AL2935" i="3"/>
  <c r="AH2935" i="3"/>
  <c r="AD2935" i="3"/>
  <c r="Z2935" i="3"/>
  <c r="V2935" i="3"/>
  <c r="R2935" i="3"/>
  <c r="BH2934" i="3"/>
  <c r="BD2934" i="3"/>
  <c r="AZ2934" i="3"/>
  <c r="AV2934" i="3"/>
  <c r="AR2934" i="3"/>
  <c r="AN2934" i="3"/>
  <c r="AH2934" i="3"/>
  <c r="AC2934" i="3"/>
  <c r="X2934" i="3"/>
  <c r="R2934" i="3"/>
  <c r="M2934" i="3"/>
  <c r="BH2933" i="3"/>
  <c r="AZ2933" i="3"/>
  <c r="AR2933" i="3"/>
  <c r="AJ2933" i="3"/>
  <c r="AB2933" i="3"/>
  <c r="T2933" i="3"/>
  <c r="BM2933" i="3" s="1"/>
  <c r="AW2932" i="3"/>
  <c r="AG2932" i="3"/>
  <c r="Q2932" i="3"/>
  <c r="AU2931" i="3"/>
  <c r="AE2931" i="3"/>
  <c r="O2931" i="3"/>
  <c r="BG2928" i="3"/>
  <c r="BB2928" i="3"/>
  <c r="AV2928" i="3"/>
  <c r="AQ2928" i="3"/>
  <c r="AL2928" i="3"/>
  <c r="AF2928" i="3"/>
  <c r="AA2928" i="3"/>
  <c r="V2928" i="3"/>
  <c r="M2928" i="3"/>
  <c r="Q2928" i="3"/>
  <c r="U2928" i="3"/>
  <c r="Y2928" i="3"/>
  <c r="AC2928" i="3"/>
  <c r="AG2928" i="3"/>
  <c r="AK2928" i="3"/>
  <c r="AO2928" i="3"/>
  <c r="AS2928" i="3"/>
  <c r="AW2928" i="3"/>
  <c r="BA2928" i="3"/>
  <c r="BE2928" i="3"/>
  <c r="BI2928" i="3"/>
  <c r="BE2927" i="3"/>
  <c r="AW2927" i="3"/>
  <c r="AO2927" i="3"/>
  <c r="AG2927" i="3"/>
  <c r="Y2927" i="3"/>
  <c r="Q2927" i="3"/>
  <c r="BF2928" i="3"/>
  <c r="AZ2928" i="3"/>
  <c r="AU2928" i="3"/>
  <c r="AP2928" i="3"/>
  <c r="AJ2928" i="3"/>
  <c r="AE2928" i="3"/>
  <c r="Z2928" i="3"/>
  <c r="T2928" i="3"/>
  <c r="O2928" i="3"/>
  <c r="BB2927" i="3"/>
  <c r="AT2927" i="3"/>
  <c r="AL2927" i="3"/>
  <c r="AD2927" i="3"/>
  <c r="V2927" i="3"/>
  <c r="M2927" i="3"/>
  <c r="Q2925" i="3"/>
  <c r="O2929" i="3"/>
  <c r="S2929" i="3"/>
  <c r="W2929" i="3"/>
  <c r="AA2929" i="3"/>
  <c r="AE2929" i="3"/>
  <c r="AI2929" i="3"/>
  <c r="AM2929" i="3"/>
  <c r="AQ2929" i="3"/>
  <c r="AU2929" i="3"/>
  <c r="AY2929" i="3"/>
  <c r="BD2928" i="3"/>
  <c r="AY2928" i="3"/>
  <c r="AT2928" i="3"/>
  <c r="AN2928" i="3"/>
  <c r="AI2928" i="3"/>
  <c r="AD2928" i="3"/>
  <c r="X2928" i="3"/>
  <c r="S2928" i="3"/>
  <c r="BM2928" i="3" s="1"/>
  <c r="N2928" i="3"/>
  <c r="BI2927" i="3"/>
  <c r="BA2927" i="3"/>
  <c r="AS2927" i="3"/>
  <c r="AK2927" i="3"/>
  <c r="AC2927" i="3"/>
  <c r="N2927" i="3"/>
  <c r="O2927" i="3"/>
  <c r="S2927" i="3"/>
  <c r="W2927" i="3"/>
  <c r="AA2927" i="3"/>
  <c r="AE2927" i="3"/>
  <c r="AI2927" i="3"/>
  <c r="AM2927" i="3"/>
  <c r="AQ2927" i="3"/>
  <c r="AU2927" i="3"/>
  <c r="AY2927" i="3"/>
  <c r="BC2927" i="3"/>
  <c r="BG2927" i="3"/>
  <c r="P2927" i="3"/>
  <c r="T2927" i="3"/>
  <c r="X2927" i="3"/>
  <c r="AB2927" i="3"/>
  <c r="AF2927" i="3"/>
  <c r="AJ2927" i="3"/>
  <c r="AN2927" i="3"/>
  <c r="AR2927" i="3"/>
  <c r="AV2927" i="3"/>
  <c r="AZ2927" i="3"/>
  <c r="BD2927" i="3"/>
  <c r="BH2927" i="3"/>
  <c r="P2925" i="3"/>
  <c r="U2925" i="3"/>
  <c r="Z2925" i="3"/>
  <c r="AD2925" i="3"/>
  <c r="AH2925" i="3"/>
  <c r="AL2925" i="3"/>
  <c r="AP2925" i="3"/>
  <c r="AT2925" i="3"/>
  <c r="AX2925" i="3"/>
  <c r="BB2925" i="3"/>
  <c r="BF2925" i="3"/>
  <c r="N2925" i="3"/>
  <c r="T2925" i="3"/>
  <c r="Y2925" i="3"/>
  <c r="AC2925" i="3"/>
  <c r="AG2925" i="3"/>
  <c r="AK2925" i="3"/>
  <c r="AO2925" i="3"/>
  <c r="AS2925" i="3"/>
  <c r="AW2925" i="3"/>
  <c r="BA2925" i="3"/>
  <c r="BE2925" i="3"/>
  <c r="BI2925" i="3"/>
  <c r="M2919" i="3"/>
  <c r="Q2919" i="3"/>
  <c r="U2919" i="3"/>
  <c r="Y2919" i="3"/>
  <c r="AC2919" i="3"/>
  <c r="AG2919" i="3"/>
  <c r="AK2919" i="3"/>
  <c r="AO2919" i="3"/>
  <c r="AS2919" i="3"/>
  <c r="AW2919" i="3"/>
  <c r="BA2919" i="3"/>
  <c r="BE2919" i="3"/>
  <c r="BI2919" i="3"/>
  <c r="N2919" i="3"/>
  <c r="R2919" i="3"/>
  <c r="V2919" i="3"/>
  <c r="Z2919" i="3"/>
  <c r="AD2919" i="3"/>
  <c r="AH2919" i="3"/>
  <c r="AL2919" i="3"/>
  <c r="AP2919" i="3"/>
  <c r="AT2919" i="3"/>
  <c r="AX2919" i="3"/>
  <c r="BB2919" i="3"/>
  <c r="BF2919" i="3"/>
  <c r="O2919" i="3"/>
  <c r="S2919" i="3"/>
  <c r="W2919" i="3"/>
  <c r="AA2919" i="3"/>
  <c r="AE2919" i="3"/>
  <c r="AI2919" i="3"/>
  <c r="AM2919" i="3"/>
  <c r="AQ2919" i="3"/>
  <c r="AU2919" i="3"/>
  <c r="AY2919" i="3"/>
  <c r="BC2919" i="3"/>
  <c r="BG2919" i="3"/>
  <c r="BF2926" i="3"/>
  <c r="BB2926" i="3"/>
  <c r="AX2926" i="3"/>
  <c r="AT2926" i="3"/>
  <c r="AP2926" i="3"/>
  <c r="AL2926" i="3"/>
  <c r="AH2926" i="3"/>
  <c r="AD2926" i="3"/>
  <c r="Z2926" i="3"/>
  <c r="V2926" i="3"/>
  <c r="R2926" i="3"/>
  <c r="BL2926" i="3" s="1"/>
  <c r="N2926" i="3"/>
  <c r="BH2925" i="3"/>
  <c r="BD2925" i="3"/>
  <c r="AZ2925" i="3"/>
  <c r="AV2925" i="3"/>
  <c r="AR2925" i="3"/>
  <c r="AN2925" i="3"/>
  <c r="AJ2925" i="3"/>
  <c r="AF2925" i="3"/>
  <c r="AB2925" i="3"/>
  <c r="X2925" i="3"/>
  <c r="R2925" i="3"/>
  <c r="M2925" i="3"/>
  <c r="AX2924" i="3"/>
  <c r="AH2924" i="3"/>
  <c r="R2924" i="3"/>
  <c r="BB2922" i="3"/>
  <c r="V2922" i="3"/>
  <c r="L2922" i="3"/>
  <c r="AA2922" i="3" s="1"/>
  <c r="BD2919" i="3"/>
  <c r="AN2919" i="3"/>
  <c r="X2919" i="3"/>
  <c r="BI2926" i="3"/>
  <c r="BE2926" i="3"/>
  <c r="BA2926" i="3"/>
  <c r="AW2926" i="3"/>
  <c r="AS2926" i="3"/>
  <c r="AO2926" i="3"/>
  <c r="AK2926" i="3"/>
  <c r="AG2926" i="3"/>
  <c r="AC2926" i="3"/>
  <c r="Y2926" i="3"/>
  <c r="U2926" i="3"/>
  <c r="Q2926" i="3"/>
  <c r="M2926" i="3"/>
  <c r="BG2925" i="3"/>
  <c r="BC2925" i="3"/>
  <c r="AY2925" i="3"/>
  <c r="AU2925" i="3"/>
  <c r="AQ2925" i="3"/>
  <c r="AM2925" i="3"/>
  <c r="AI2925" i="3"/>
  <c r="AE2925" i="3"/>
  <c r="AA2925" i="3"/>
  <c r="V2925" i="3"/>
  <c r="AT2924" i="3"/>
  <c r="AD2924" i="3"/>
  <c r="Y2923" i="3"/>
  <c r="AC2923" i="3"/>
  <c r="AG2923" i="3"/>
  <c r="AK2923" i="3"/>
  <c r="AO2923" i="3"/>
  <c r="AS2923" i="3"/>
  <c r="AW2923" i="3"/>
  <c r="BA2923" i="3"/>
  <c r="BE2923" i="3"/>
  <c r="BI2923" i="3"/>
  <c r="N2923" i="3"/>
  <c r="R2923" i="3"/>
  <c r="V2923" i="3"/>
  <c r="Z2923" i="3"/>
  <c r="AD2923" i="3"/>
  <c r="AH2923" i="3"/>
  <c r="AL2923" i="3"/>
  <c r="AP2923" i="3"/>
  <c r="AT2923" i="3"/>
  <c r="AX2923" i="3"/>
  <c r="BB2923" i="3"/>
  <c r="BF2923" i="3"/>
  <c r="O2923" i="3"/>
  <c r="S2923" i="3"/>
  <c r="W2923" i="3"/>
  <c r="AA2923" i="3"/>
  <c r="AE2923" i="3"/>
  <c r="AI2923" i="3"/>
  <c r="AM2923" i="3"/>
  <c r="AQ2923" i="3"/>
  <c r="AU2923" i="3"/>
  <c r="AY2923" i="3"/>
  <c r="BC2923" i="3"/>
  <c r="BG2923" i="3"/>
  <c r="AX2922" i="3"/>
  <c r="AH2922" i="3"/>
  <c r="R2922" i="3"/>
  <c r="AV2921" i="3"/>
  <c r="AF2921" i="3"/>
  <c r="BB2920" i="3"/>
  <c r="V2920" i="3"/>
  <c r="L2920" i="3"/>
  <c r="O2920" i="3" s="1"/>
  <c r="AZ2919" i="3"/>
  <c r="AJ2919" i="3"/>
  <c r="T2919" i="3"/>
  <c r="BH2926" i="3"/>
  <c r="BD2926" i="3"/>
  <c r="AZ2926" i="3"/>
  <c r="AV2926" i="3"/>
  <c r="AR2926" i="3"/>
  <c r="AN2926" i="3"/>
  <c r="AJ2926" i="3"/>
  <c r="AF2926" i="3"/>
  <c r="AB2926" i="3"/>
  <c r="X2926" i="3"/>
  <c r="T2926" i="3"/>
  <c r="BM2926" i="3" s="1"/>
  <c r="O2925" i="3"/>
  <c r="BL2925" i="3" s="1"/>
  <c r="S2925" i="3"/>
  <c r="W2925" i="3"/>
  <c r="BF2924" i="3"/>
  <c r="AP2924" i="3"/>
  <c r="O2924" i="3"/>
  <c r="S2924" i="3"/>
  <c r="W2924" i="3"/>
  <c r="AA2924" i="3"/>
  <c r="AE2924" i="3"/>
  <c r="AI2924" i="3"/>
  <c r="AM2924" i="3"/>
  <c r="AQ2924" i="3"/>
  <c r="AU2924" i="3"/>
  <c r="AY2924" i="3"/>
  <c r="BC2924" i="3"/>
  <c r="BG2924" i="3"/>
  <c r="P2924" i="3"/>
  <c r="T2924" i="3"/>
  <c r="X2924" i="3"/>
  <c r="AB2924" i="3"/>
  <c r="AF2924" i="3"/>
  <c r="AJ2924" i="3"/>
  <c r="AN2924" i="3"/>
  <c r="AR2924" i="3"/>
  <c r="AV2924" i="3"/>
  <c r="AZ2924" i="3"/>
  <c r="BD2924" i="3"/>
  <c r="BH2924" i="3"/>
  <c r="M2924" i="3"/>
  <c r="Q2924" i="3"/>
  <c r="BJ2924" i="3" s="1"/>
  <c r="U2924" i="3"/>
  <c r="Y2924" i="3"/>
  <c r="AC2924" i="3"/>
  <c r="AG2924" i="3"/>
  <c r="AK2924" i="3"/>
  <c r="AO2924" i="3"/>
  <c r="AS2924" i="3"/>
  <c r="AW2924" i="3"/>
  <c r="BA2924" i="3"/>
  <c r="BE2924" i="3"/>
  <c r="BI2924" i="3"/>
  <c r="BN2923" i="3"/>
  <c r="AT2922" i="3"/>
  <c r="AD2922" i="3"/>
  <c r="N2922" i="3"/>
  <c r="AC2921" i="3"/>
  <c r="AG2921" i="3"/>
  <c r="AK2921" i="3"/>
  <c r="AO2921" i="3"/>
  <c r="AS2921" i="3"/>
  <c r="AW2921" i="3"/>
  <c r="BA2921" i="3"/>
  <c r="BE2921" i="3"/>
  <c r="BI2921" i="3"/>
  <c r="R2921" i="3"/>
  <c r="V2921" i="3"/>
  <c r="Z2921" i="3"/>
  <c r="AD2921" i="3"/>
  <c r="AH2921" i="3"/>
  <c r="AL2921" i="3"/>
  <c r="AP2921" i="3"/>
  <c r="AT2921" i="3"/>
  <c r="AX2921" i="3"/>
  <c r="BB2921" i="3"/>
  <c r="BF2921" i="3"/>
  <c r="O2921" i="3"/>
  <c r="S2921" i="3"/>
  <c r="BK2921" i="3" s="1"/>
  <c r="W2921" i="3"/>
  <c r="AA2921" i="3"/>
  <c r="AE2921" i="3"/>
  <c r="AI2921" i="3"/>
  <c r="AM2921" i="3"/>
  <c r="AQ2921" i="3"/>
  <c r="AU2921" i="3"/>
  <c r="AY2921" i="3"/>
  <c r="BC2921" i="3"/>
  <c r="BG2921" i="3"/>
  <c r="AX2920" i="3"/>
  <c r="AH2920" i="3"/>
  <c r="R2920" i="3"/>
  <c r="AV2919" i="3"/>
  <c r="AF2919" i="3"/>
  <c r="P2919" i="3"/>
  <c r="N2921" i="3"/>
  <c r="U2923" i="3"/>
  <c r="Q2923" i="3"/>
  <c r="Y2921" i="3"/>
  <c r="U2921" i="3"/>
  <c r="Q2921" i="3"/>
  <c r="E2730" i="3"/>
  <c r="F2730" i="3"/>
  <c r="G2730" i="3"/>
  <c r="H2730" i="3"/>
  <c r="I2730" i="3"/>
  <c r="J2730" i="3"/>
  <c r="E2731" i="3"/>
  <c r="F2731" i="3"/>
  <c r="G2731" i="3"/>
  <c r="H2731" i="3"/>
  <c r="I2731" i="3"/>
  <c r="J2731" i="3"/>
  <c r="L2731" i="3" s="1"/>
  <c r="E2732" i="3"/>
  <c r="F2732" i="3"/>
  <c r="G2732" i="3"/>
  <c r="H2732" i="3"/>
  <c r="I2732" i="3"/>
  <c r="J2732" i="3"/>
  <c r="E2733" i="3"/>
  <c r="F2733" i="3"/>
  <c r="G2733" i="3"/>
  <c r="H2733" i="3"/>
  <c r="I2733" i="3"/>
  <c r="J2733" i="3"/>
  <c r="E2734" i="3"/>
  <c r="F2734" i="3"/>
  <c r="G2734" i="3"/>
  <c r="H2734" i="3"/>
  <c r="I2734" i="3"/>
  <c r="J2734" i="3"/>
  <c r="E2735" i="3"/>
  <c r="F2735" i="3"/>
  <c r="G2735" i="3"/>
  <c r="H2735" i="3"/>
  <c r="I2735" i="3"/>
  <c r="J2735" i="3"/>
  <c r="E2736" i="3"/>
  <c r="F2736" i="3"/>
  <c r="G2736" i="3"/>
  <c r="H2736" i="3"/>
  <c r="I2736" i="3"/>
  <c r="J2736" i="3"/>
  <c r="E2737" i="3"/>
  <c r="F2737" i="3"/>
  <c r="G2737" i="3"/>
  <c r="H2737" i="3"/>
  <c r="I2737" i="3"/>
  <c r="J2737" i="3"/>
  <c r="E2738" i="3"/>
  <c r="F2738" i="3"/>
  <c r="G2738" i="3"/>
  <c r="H2738" i="3"/>
  <c r="I2738" i="3"/>
  <c r="J2738" i="3"/>
  <c r="E2739" i="3"/>
  <c r="F2739" i="3"/>
  <c r="G2739" i="3"/>
  <c r="H2739" i="3"/>
  <c r="I2739" i="3"/>
  <c r="J2739" i="3"/>
  <c r="E2740" i="3"/>
  <c r="F2740" i="3"/>
  <c r="G2740" i="3"/>
  <c r="H2740" i="3"/>
  <c r="I2740" i="3"/>
  <c r="J2740" i="3"/>
  <c r="E2741" i="3"/>
  <c r="F2741" i="3"/>
  <c r="G2741" i="3"/>
  <c r="H2741" i="3"/>
  <c r="I2741" i="3"/>
  <c r="J2741" i="3"/>
  <c r="E2742" i="3"/>
  <c r="F2742" i="3"/>
  <c r="G2742" i="3"/>
  <c r="H2742" i="3"/>
  <c r="I2742" i="3"/>
  <c r="J2742" i="3"/>
  <c r="E2743" i="3"/>
  <c r="F2743" i="3"/>
  <c r="G2743" i="3"/>
  <c r="H2743" i="3"/>
  <c r="I2743" i="3"/>
  <c r="J2743" i="3"/>
  <c r="E2744" i="3"/>
  <c r="F2744" i="3"/>
  <c r="G2744" i="3"/>
  <c r="H2744" i="3"/>
  <c r="I2744" i="3"/>
  <c r="J2744" i="3"/>
  <c r="E2745" i="3"/>
  <c r="F2745" i="3"/>
  <c r="G2745" i="3"/>
  <c r="H2745" i="3"/>
  <c r="I2745" i="3"/>
  <c r="L2745" i="3" s="1"/>
  <c r="J2745" i="3"/>
  <c r="E2746" i="3"/>
  <c r="F2746" i="3"/>
  <c r="G2746" i="3"/>
  <c r="H2746" i="3"/>
  <c r="I2746" i="3"/>
  <c r="J2746" i="3"/>
  <c r="K2746" i="3"/>
  <c r="E2747" i="3"/>
  <c r="F2747" i="3"/>
  <c r="G2747" i="3"/>
  <c r="H2747" i="3"/>
  <c r="I2747" i="3"/>
  <c r="J2747" i="3"/>
  <c r="E2748" i="3"/>
  <c r="F2748" i="3"/>
  <c r="G2748" i="3"/>
  <c r="H2748" i="3"/>
  <c r="I2748" i="3"/>
  <c r="J2748" i="3"/>
  <c r="E2749" i="3"/>
  <c r="F2749" i="3"/>
  <c r="G2749" i="3"/>
  <c r="H2749" i="3"/>
  <c r="I2749" i="3"/>
  <c r="J2749" i="3"/>
  <c r="E2750" i="3"/>
  <c r="F2750" i="3"/>
  <c r="G2750" i="3"/>
  <c r="H2750" i="3"/>
  <c r="I2750" i="3"/>
  <c r="J2750" i="3"/>
  <c r="E2751" i="3"/>
  <c r="F2751" i="3"/>
  <c r="G2751" i="3"/>
  <c r="H2751" i="3"/>
  <c r="I2751" i="3"/>
  <c r="J2751" i="3"/>
  <c r="E2752" i="3"/>
  <c r="F2752" i="3"/>
  <c r="G2752" i="3"/>
  <c r="H2752" i="3"/>
  <c r="I2752" i="3"/>
  <c r="J2752" i="3"/>
  <c r="L2752" i="3"/>
  <c r="E2753" i="3"/>
  <c r="F2753" i="3"/>
  <c r="G2753" i="3"/>
  <c r="H2753" i="3"/>
  <c r="I2753" i="3"/>
  <c r="J2753" i="3"/>
  <c r="E2754" i="3"/>
  <c r="F2754" i="3"/>
  <c r="G2754" i="3"/>
  <c r="H2754" i="3"/>
  <c r="I2754" i="3"/>
  <c r="J2754" i="3"/>
  <c r="E2755" i="3"/>
  <c r="F2755" i="3"/>
  <c r="G2755" i="3"/>
  <c r="H2755" i="3"/>
  <c r="I2755" i="3"/>
  <c r="J2755" i="3"/>
  <c r="E2756" i="3"/>
  <c r="F2756" i="3"/>
  <c r="K2756" i="3" s="1"/>
  <c r="G2756" i="3"/>
  <c r="H2756" i="3"/>
  <c r="I2756" i="3"/>
  <c r="J2756" i="3"/>
  <c r="E2757" i="3"/>
  <c r="F2757" i="3"/>
  <c r="G2757" i="3"/>
  <c r="H2757" i="3"/>
  <c r="I2757" i="3"/>
  <c r="J2757" i="3"/>
  <c r="E2758" i="3"/>
  <c r="F2758" i="3"/>
  <c r="K2758" i="3" s="1"/>
  <c r="G2758" i="3"/>
  <c r="H2758" i="3"/>
  <c r="I2758" i="3"/>
  <c r="J2758" i="3"/>
  <c r="E2759" i="3"/>
  <c r="F2759" i="3"/>
  <c r="G2759" i="3"/>
  <c r="H2759" i="3"/>
  <c r="I2759" i="3"/>
  <c r="J2759" i="3"/>
  <c r="E2760" i="3"/>
  <c r="F2760" i="3"/>
  <c r="G2760" i="3"/>
  <c r="H2760" i="3"/>
  <c r="I2760" i="3"/>
  <c r="J2760" i="3"/>
  <c r="E2761" i="3"/>
  <c r="F2761" i="3"/>
  <c r="G2761" i="3"/>
  <c r="H2761" i="3"/>
  <c r="I2761" i="3"/>
  <c r="J2761" i="3"/>
  <c r="E2762" i="3"/>
  <c r="F2762" i="3"/>
  <c r="G2762" i="3"/>
  <c r="H2762" i="3"/>
  <c r="I2762" i="3"/>
  <c r="J2762" i="3"/>
  <c r="E2763" i="3"/>
  <c r="F2763" i="3"/>
  <c r="G2763" i="3"/>
  <c r="H2763" i="3"/>
  <c r="I2763" i="3"/>
  <c r="J2763" i="3"/>
  <c r="E2764" i="3"/>
  <c r="F2764" i="3"/>
  <c r="G2764" i="3"/>
  <c r="H2764" i="3"/>
  <c r="I2764" i="3"/>
  <c r="J2764" i="3"/>
  <c r="E2765" i="3"/>
  <c r="F2765" i="3"/>
  <c r="G2765" i="3"/>
  <c r="H2765" i="3"/>
  <c r="I2765" i="3"/>
  <c r="J2765" i="3"/>
  <c r="E2766" i="3"/>
  <c r="F2766" i="3"/>
  <c r="G2766" i="3"/>
  <c r="H2766" i="3"/>
  <c r="I2766" i="3"/>
  <c r="J2766" i="3"/>
  <c r="E2767" i="3"/>
  <c r="F2767" i="3"/>
  <c r="G2767" i="3"/>
  <c r="H2767" i="3"/>
  <c r="I2767" i="3"/>
  <c r="J2767" i="3"/>
  <c r="E2768" i="3"/>
  <c r="F2768" i="3"/>
  <c r="G2768" i="3"/>
  <c r="H2768" i="3"/>
  <c r="I2768" i="3"/>
  <c r="J2768" i="3"/>
  <c r="E2769" i="3"/>
  <c r="F2769" i="3"/>
  <c r="G2769" i="3"/>
  <c r="H2769" i="3"/>
  <c r="I2769" i="3"/>
  <c r="J2769" i="3"/>
  <c r="E2770" i="3"/>
  <c r="F2770" i="3"/>
  <c r="G2770" i="3"/>
  <c r="H2770" i="3"/>
  <c r="I2770" i="3"/>
  <c r="J2770" i="3"/>
  <c r="E2771" i="3"/>
  <c r="F2771" i="3"/>
  <c r="G2771" i="3"/>
  <c r="H2771" i="3"/>
  <c r="I2771" i="3"/>
  <c r="J2771" i="3"/>
  <c r="E2772" i="3"/>
  <c r="F2772" i="3"/>
  <c r="G2772" i="3"/>
  <c r="H2772" i="3"/>
  <c r="I2772" i="3"/>
  <c r="J2772" i="3"/>
  <c r="L2772" i="3" s="1"/>
  <c r="E2773" i="3"/>
  <c r="F2773" i="3"/>
  <c r="G2773" i="3"/>
  <c r="H2773" i="3"/>
  <c r="I2773" i="3"/>
  <c r="J2773" i="3"/>
  <c r="E2774" i="3"/>
  <c r="F2774" i="3"/>
  <c r="G2774" i="3"/>
  <c r="H2774" i="3"/>
  <c r="I2774" i="3"/>
  <c r="J2774" i="3"/>
  <c r="E2775" i="3"/>
  <c r="F2775" i="3"/>
  <c r="G2775" i="3"/>
  <c r="H2775" i="3"/>
  <c r="I2775" i="3"/>
  <c r="J2775" i="3"/>
  <c r="E2776" i="3"/>
  <c r="F2776" i="3"/>
  <c r="G2776" i="3"/>
  <c r="H2776" i="3"/>
  <c r="I2776" i="3"/>
  <c r="J2776" i="3"/>
  <c r="E2777" i="3"/>
  <c r="F2777" i="3"/>
  <c r="G2777" i="3"/>
  <c r="H2777" i="3"/>
  <c r="I2777" i="3"/>
  <c r="J2777" i="3"/>
  <c r="E2778" i="3"/>
  <c r="F2778" i="3"/>
  <c r="G2778" i="3"/>
  <c r="H2778" i="3"/>
  <c r="I2778" i="3"/>
  <c r="J2778" i="3"/>
  <c r="E2779" i="3"/>
  <c r="F2779" i="3"/>
  <c r="G2779" i="3"/>
  <c r="H2779" i="3"/>
  <c r="I2779" i="3"/>
  <c r="J2779" i="3"/>
  <c r="E2780" i="3"/>
  <c r="F2780" i="3"/>
  <c r="G2780" i="3"/>
  <c r="H2780" i="3"/>
  <c r="I2780" i="3"/>
  <c r="J2780" i="3"/>
  <c r="L2780" i="3" s="1"/>
  <c r="E2781" i="3"/>
  <c r="F2781" i="3"/>
  <c r="G2781" i="3"/>
  <c r="H2781" i="3"/>
  <c r="I2781" i="3"/>
  <c r="J2781" i="3"/>
  <c r="E2782" i="3"/>
  <c r="F2782" i="3"/>
  <c r="G2782" i="3"/>
  <c r="H2782" i="3"/>
  <c r="I2782" i="3"/>
  <c r="J2782" i="3"/>
  <c r="E2783" i="3"/>
  <c r="F2783" i="3"/>
  <c r="G2783" i="3"/>
  <c r="H2783" i="3"/>
  <c r="I2783" i="3"/>
  <c r="J2783" i="3"/>
  <c r="E2784" i="3"/>
  <c r="F2784" i="3"/>
  <c r="G2784" i="3"/>
  <c r="H2784" i="3"/>
  <c r="I2784" i="3"/>
  <c r="J2784" i="3"/>
  <c r="E2785" i="3"/>
  <c r="F2785" i="3"/>
  <c r="G2785" i="3"/>
  <c r="H2785" i="3"/>
  <c r="I2785" i="3"/>
  <c r="J2785" i="3"/>
  <c r="E2786" i="3"/>
  <c r="F2786" i="3"/>
  <c r="K2786" i="3" s="1"/>
  <c r="G2786" i="3"/>
  <c r="H2786" i="3"/>
  <c r="I2786" i="3"/>
  <c r="J2786" i="3"/>
  <c r="E2787" i="3"/>
  <c r="F2787" i="3"/>
  <c r="G2787" i="3"/>
  <c r="H2787" i="3"/>
  <c r="I2787" i="3"/>
  <c r="J2787" i="3"/>
  <c r="E2788" i="3"/>
  <c r="F2788" i="3"/>
  <c r="G2788" i="3"/>
  <c r="H2788" i="3"/>
  <c r="I2788" i="3"/>
  <c r="J2788" i="3"/>
  <c r="L2788" i="3" s="1"/>
  <c r="E2789" i="3"/>
  <c r="F2789" i="3"/>
  <c r="G2789" i="3"/>
  <c r="H2789" i="3"/>
  <c r="I2789" i="3"/>
  <c r="J2789" i="3"/>
  <c r="E2790" i="3"/>
  <c r="F2790" i="3"/>
  <c r="G2790" i="3"/>
  <c r="H2790" i="3"/>
  <c r="I2790" i="3"/>
  <c r="J2790" i="3"/>
  <c r="E2791" i="3"/>
  <c r="F2791" i="3"/>
  <c r="G2791" i="3"/>
  <c r="H2791" i="3"/>
  <c r="I2791" i="3"/>
  <c r="J2791" i="3"/>
  <c r="E2792" i="3"/>
  <c r="F2792" i="3"/>
  <c r="G2792" i="3"/>
  <c r="H2792" i="3"/>
  <c r="I2792" i="3"/>
  <c r="J2792" i="3"/>
  <c r="E2793" i="3"/>
  <c r="F2793" i="3"/>
  <c r="G2793" i="3"/>
  <c r="H2793" i="3"/>
  <c r="I2793" i="3"/>
  <c r="J2793" i="3"/>
  <c r="E2794" i="3"/>
  <c r="F2794" i="3"/>
  <c r="G2794" i="3"/>
  <c r="H2794" i="3"/>
  <c r="I2794" i="3"/>
  <c r="J2794" i="3"/>
  <c r="E2795" i="3"/>
  <c r="F2795" i="3"/>
  <c r="G2795" i="3"/>
  <c r="H2795" i="3"/>
  <c r="I2795" i="3"/>
  <c r="J2795" i="3"/>
  <c r="E2796" i="3"/>
  <c r="F2796" i="3"/>
  <c r="G2796" i="3"/>
  <c r="H2796" i="3"/>
  <c r="I2796" i="3"/>
  <c r="J2796" i="3"/>
  <c r="E2797" i="3"/>
  <c r="F2797" i="3"/>
  <c r="G2797" i="3"/>
  <c r="H2797" i="3"/>
  <c r="I2797" i="3"/>
  <c r="J2797" i="3"/>
  <c r="E2798" i="3"/>
  <c r="F2798" i="3"/>
  <c r="G2798" i="3"/>
  <c r="H2798" i="3"/>
  <c r="I2798" i="3"/>
  <c r="J2798" i="3"/>
  <c r="E2799" i="3"/>
  <c r="F2799" i="3"/>
  <c r="G2799" i="3"/>
  <c r="H2799" i="3"/>
  <c r="I2799" i="3"/>
  <c r="J2799" i="3"/>
  <c r="E2800" i="3"/>
  <c r="F2800" i="3"/>
  <c r="G2800" i="3"/>
  <c r="H2800" i="3"/>
  <c r="I2800" i="3"/>
  <c r="J2800" i="3"/>
  <c r="L2800" i="3" s="1"/>
  <c r="E2801" i="3"/>
  <c r="F2801" i="3"/>
  <c r="G2801" i="3"/>
  <c r="H2801" i="3"/>
  <c r="L2801" i="3" s="1"/>
  <c r="I2801" i="3"/>
  <c r="J2801" i="3"/>
  <c r="E2802" i="3"/>
  <c r="F2802" i="3"/>
  <c r="G2802" i="3"/>
  <c r="H2802" i="3"/>
  <c r="I2802" i="3"/>
  <c r="J2802" i="3"/>
  <c r="E2803" i="3"/>
  <c r="F2803" i="3"/>
  <c r="G2803" i="3"/>
  <c r="H2803" i="3"/>
  <c r="I2803" i="3"/>
  <c r="J2803" i="3"/>
  <c r="E2804" i="3"/>
  <c r="F2804" i="3"/>
  <c r="G2804" i="3"/>
  <c r="H2804" i="3"/>
  <c r="I2804" i="3"/>
  <c r="J2804" i="3"/>
  <c r="L2804" i="3" s="1"/>
  <c r="E2805" i="3"/>
  <c r="F2805" i="3"/>
  <c r="G2805" i="3"/>
  <c r="H2805" i="3"/>
  <c r="L2805" i="3" s="1"/>
  <c r="I2805" i="3"/>
  <c r="J2805" i="3"/>
  <c r="E2806" i="3"/>
  <c r="F2806" i="3"/>
  <c r="G2806" i="3"/>
  <c r="H2806" i="3"/>
  <c r="I2806" i="3"/>
  <c r="J2806" i="3"/>
  <c r="E2807" i="3"/>
  <c r="F2807" i="3"/>
  <c r="G2807" i="3"/>
  <c r="H2807" i="3"/>
  <c r="L2807" i="3" s="1"/>
  <c r="I2807" i="3"/>
  <c r="J2807" i="3"/>
  <c r="E2808" i="3"/>
  <c r="F2808" i="3"/>
  <c r="G2808" i="3"/>
  <c r="H2808" i="3"/>
  <c r="I2808" i="3"/>
  <c r="J2808" i="3"/>
  <c r="E2809" i="3"/>
  <c r="F2809" i="3"/>
  <c r="G2809" i="3"/>
  <c r="H2809" i="3"/>
  <c r="I2809" i="3"/>
  <c r="J2809" i="3"/>
  <c r="L2809" i="3" s="1"/>
  <c r="E2810" i="3"/>
  <c r="F2810" i="3"/>
  <c r="G2810" i="3"/>
  <c r="H2810" i="3"/>
  <c r="I2810" i="3"/>
  <c r="J2810" i="3"/>
  <c r="E2811" i="3"/>
  <c r="F2811" i="3"/>
  <c r="G2811" i="3"/>
  <c r="H2811" i="3"/>
  <c r="I2811" i="3"/>
  <c r="J2811" i="3"/>
  <c r="E2812" i="3"/>
  <c r="F2812" i="3"/>
  <c r="K2812" i="3" s="1"/>
  <c r="G2812" i="3"/>
  <c r="H2812" i="3"/>
  <c r="I2812" i="3"/>
  <c r="J2812" i="3"/>
  <c r="E2813" i="3"/>
  <c r="F2813" i="3"/>
  <c r="G2813" i="3"/>
  <c r="H2813" i="3"/>
  <c r="L2813" i="3" s="1"/>
  <c r="I2813" i="3"/>
  <c r="J2813" i="3"/>
  <c r="E2814" i="3"/>
  <c r="F2814" i="3"/>
  <c r="G2814" i="3"/>
  <c r="H2814" i="3"/>
  <c r="I2814" i="3"/>
  <c r="J2814" i="3"/>
  <c r="E2815" i="3"/>
  <c r="F2815" i="3"/>
  <c r="G2815" i="3"/>
  <c r="H2815" i="3"/>
  <c r="I2815" i="3"/>
  <c r="J2815" i="3"/>
  <c r="L2815" i="3" s="1"/>
  <c r="E2816" i="3"/>
  <c r="K2816" i="3" s="1"/>
  <c r="F2816" i="3"/>
  <c r="G2816" i="3"/>
  <c r="H2816" i="3"/>
  <c r="I2816" i="3"/>
  <c r="L2816" i="3" s="1"/>
  <c r="J2816" i="3"/>
  <c r="E2817" i="3"/>
  <c r="F2817" i="3"/>
  <c r="G2817" i="3"/>
  <c r="H2817" i="3"/>
  <c r="I2817" i="3"/>
  <c r="J2817" i="3"/>
  <c r="E2818" i="3"/>
  <c r="F2818" i="3"/>
  <c r="G2818" i="3"/>
  <c r="H2818" i="3"/>
  <c r="I2818" i="3"/>
  <c r="J2818" i="3"/>
  <c r="E2819" i="3"/>
  <c r="F2819" i="3"/>
  <c r="G2819" i="3"/>
  <c r="H2819" i="3"/>
  <c r="I2819" i="3"/>
  <c r="J2819" i="3"/>
  <c r="E2820" i="3"/>
  <c r="K2820" i="3" s="1"/>
  <c r="F2820" i="3"/>
  <c r="G2820" i="3"/>
  <c r="H2820" i="3"/>
  <c r="I2820" i="3"/>
  <c r="L2820" i="3" s="1"/>
  <c r="J2820" i="3"/>
  <c r="E2821" i="3"/>
  <c r="F2821" i="3"/>
  <c r="G2821" i="3"/>
  <c r="K2821" i="3" s="1"/>
  <c r="H2821" i="3"/>
  <c r="I2821" i="3"/>
  <c r="J2821" i="3"/>
  <c r="E2822" i="3"/>
  <c r="F2822" i="3"/>
  <c r="G2822" i="3"/>
  <c r="H2822" i="3"/>
  <c r="I2822" i="3"/>
  <c r="J2822" i="3"/>
  <c r="E2823" i="3"/>
  <c r="F2823" i="3"/>
  <c r="K2823" i="3" s="1"/>
  <c r="G2823" i="3"/>
  <c r="H2823" i="3"/>
  <c r="I2823" i="3"/>
  <c r="J2823" i="3"/>
  <c r="E2824" i="3"/>
  <c r="F2824" i="3"/>
  <c r="G2824" i="3"/>
  <c r="H2824" i="3"/>
  <c r="I2824" i="3"/>
  <c r="J2824" i="3"/>
  <c r="E2825" i="3"/>
  <c r="F2825" i="3"/>
  <c r="G2825" i="3"/>
  <c r="H2825" i="3"/>
  <c r="I2825" i="3"/>
  <c r="J2825" i="3"/>
  <c r="E2826" i="3"/>
  <c r="F2826" i="3"/>
  <c r="G2826" i="3"/>
  <c r="H2826" i="3"/>
  <c r="I2826" i="3"/>
  <c r="J2826" i="3"/>
  <c r="E2827" i="3"/>
  <c r="F2827" i="3"/>
  <c r="G2827" i="3"/>
  <c r="H2827" i="3"/>
  <c r="I2827" i="3"/>
  <c r="J2827" i="3"/>
  <c r="E2828" i="3"/>
  <c r="F2828" i="3"/>
  <c r="G2828" i="3"/>
  <c r="H2828" i="3"/>
  <c r="I2828" i="3"/>
  <c r="J2828" i="3"/>
  <c r="E2829" i="3"/>
  <c r="K2829" i="3" s="1"/>
  <c r="F2829" i="3"/>
  <c r="G2829" i="3"/>
  <c r="H2829" i="3"/>
  <c r="I2829" i="3"/>
  <c r="J2829" i="3"/>
  <c r="E2830" i="3"/>
  <c r="F2830" i="3"/>
  <c r="G2830" i="3"/>
  <c r="H2830" i="3"/>
  <c r="I2830" i="3"/>
  <c r="J2830" i="3"/>
  <c r="E2831" i="3"/>
  <c r="F2831" i="3"/>
  <c r="G2831" i="3"/>
  <c r="H2831" i="3"/>
  <c r="I2831" i="3"/>
  <c r="J2831" i="3"/>
  <c r="E2832" i="3"/>
  <c r="F2832" i="3"/>
  <c r="G2832" i="3"/>
  <c r="H2832" i="3"/>
  <c r="I2832" i="3"/>
  <c r="J2832" i="3"/>
  <c r="E2833" i="3"/>
  <c r="K2833" i="3" s="1"/>
  <c r="F2833" i="3"/>
  <c r="G2833" i="3"/>
  <c r="H2833" i="3"/>
  <c r="I2833" i="3"/>
  <c r="L2833" i="3" s="1"/>
  <c r="J2833" i="3"/>
  <c r="E2834" i="3"/>
  <c r="F2834" i="3"/>
  <c r="G2834" i="3"/>
  <c r="H2834" i="3"/>
  <c r="I2834" i="3"/>
  <c r="J2834" i="3"/>
  <c r="E2835" i="3"/>
  <c r="K2835" i="3" s="1"/>
  <c r="F2835" i="3"/>
  <c r="G2835" i="3"/>
  <c r="H2835" i="3"/>
  <c r="I2835" i="3"/>
  <c r="J2835" i="3"/>
  <c r="E2836" i="3"/>
  <c r="F2836" i="3"/>
  <c r="G2836" i="3"/>
  <c r="H2836" i="3"/>
  <c r="I2836" i="3"/>
  <c r="J2836" i="3"/>
  <c r="E2837" i="3"/>
  <c r="K2837" i="3" s="1"/>
  <c r="F2837" i="3"/>
  <c r="G2837" i="3"/>
  <c r="H2837" i="3"/>
  <c r="I2837" i="3"/>
  <c r="J2837" i="3"/>
  <c r="E2838" i="3"/>
  <c r="F2838" i="3"/>
  <c r="G2838" i="3"/>
  <c r="H2838" i="3"/>
  <c r="I2838" i="3"/>
  <c r="J2838" i="3"/>
  <c r="E2839" i="3"/>
  <c r="F2839" i="3"/>
  <c r="K2839" i="3" s="1"/>
  <c r="G2839" i="3"/>
  <c r="H2839" i="3"/>
  <c r="I2839" i="3"/>
  <c r="J2839" i="3"/>
  <c r="E2840" i="3"/>
  <c r="F2840" i="3"/>
  <c r="G2840" i="3"/>
  <c r="H2840" i="3"/>
  <c r="I2840" i="3"/>
  <c r="J2840" i="3"/>
  <c r="E2841" i="3"/>
  <c r="F2841" i="3"/>
  <c r="K2841" i="3" s="1"/>
  <c r="G2841" i="3"/>
  <c r="H2841" i="3"/>
  <c r="I2841" i="3"/>
  <c r="J2841" i="3"/>
  <c r="E2842" i="3"/>
  <c r="F2842" i="3"/>
  <c r="G2842" i="3"/>
  <c r="H2842" i="3"/>
  <c r="I2842" i="3"/>
  <c r="J2842" i="3"/>
  <c r="E2843" i="3"/>
  <c r="F2843" i="3"/>
  <c r="G2843" i="3"/>
  <c r="H2843" i="3"/>
  <c r="I2843" i="3"/>
  <c r="J2843" i="3"/>
  <c r="L2843" i="3" s="1"/>
  <c r="E2844" i="3"/>
  <c r="F2844" i="3"/>
  <c r="G2844" i="3"/>
  <c r="H2844" i="3"/>
  <c r="I2844" i="3"/>
  <c r="J2844" i="3"/>
  <c r="E2845" i="3"/>
  <c r="F2845" i="3"/>
  <c r="G2845" i="3"/>
  <c r="H2845" i="3"/>
  <c r="I2845" i="3"/>
  <c r="J2845" i="3"/>
  <c r="E2846" i="3"/>
  <c r="F2846" i="3"/>
  <c r="G2846" i="3"/>
  <c r="H2846" i="3"/>
  <c r="I2846" i="3"/>
  <c r="J2846" i="3"/>
  <c r="E2847" i="3"/>
  <c r="F2847" i="3"/>
  <c r="G2847" i="3"/>
  <c r="H2847" i="3"/>
  <c r="I2847" i="3"/>
  <c r="J2847" i="3"/>
  <c r="E2848" i="3"/>
  <c r="F2848" i="3"/>
  <c r="G2848" i="3"/>
  <c r="H2848" i="3"/>
  <c r="I2848" i="3"/>
  <c r="J2848" i="3"/>
  <c r="E2849" i="3"/>
  <c r="F2849" i="3"/>
  <c r="K2849" i="3" s="1"/>
  <c r="G2849" i="3"/>
  <c r="H2849" i="3"/>
  <c r="I2849" i="3"/>
  <c r="J2849" i="3"/>
  <c r="L2849" i="3" s="1"/>
  <c r="O2849" i="3" s="1"/>
  <c r="E2850" i="3"/>
  <c r="F2850" i="3"/>
  <c r="G2850" i="3"/>
  <c r="H2850" i="3"/>
  <c r="I2850" i="3"/>
  <c r="J2850" i="3"/>
  <c r="E2851" i="3"/>
  <c r="F2851" i="3"/>
  <c r="G2851" i="3"/>
  <c r="H2851" i="3"/>
  <c r="I2851" i="3"/>
  <c r="J2851" i="3"/>
  <c r="L2851" i="3" s="1"/>
  <c r="E2852" i="3"/>
  <c r="F2852" i="3"/>
  <c r="G2852" i="3"/>
  <c r="H2852" i="3"/>
  <c r="I2852" i="3"/>
  <c r="J2852" i="3"/>
  <c r="E2853" i="3"/>
  <c r="F2853" i="3"/>
  <c r="G2853" i="3"/>
  <c r="H2853" i="3"/>
  <c r="I2853" i="3"/>
  <c r="J2853" i="3"/>
  <c r="L2853" i="3" s="1"/>
  <c r="E2854" i="3"/>
  <c r="F2854" i="3"/>
  <c r="G2854" i="3"/>
  <c r="H2854" i="3"/>
  <c r="I2854" i="3"/>
  <c r="J2854" i="3"/>
  <c r="E2855" i="3"/>
  <c r="F2855" i="3"/>
  <c r="G2855" i="3"/>
  <c r="H2855" i="3"/>
  <c r="I2855" i="3"/>
  <c r="L2855" i="3" s="1"/>
  <c r="J2855" i="3"/>
  <c r="E2856" i="3"/>
  <c r="F2856" i="3"/>
  <c r="G2856" i="3"/>
  <c r="H2856" i="3"/>
  <c r="I2856" i="3"/>
  <c r="J2856" i="3"/>
  <c r="E2857" i="3"/>
  <c r="F2857" i="3"/>
  <c r="G2857" i="3"/>
  <c r="H2857" i="3"/>
  <c r="I2857" i="3"/>
  <c r="J2857" i="3"/>
  <c r="L2857" i="3" s="1"/>
  <c r="N2857" i="3" s="1"/>
  <c r="K2857" i="3"/>
  <c r="E2858" i="3"/>
  <c r="F2858" i="3"/>
  <c r="G2858" i="3"/>
  <c r="H2858" i="3"/>
  <c r="I2858" i="3"/>
  <c r="J2858" i="3"/>
  <c r="E2859" i="3"/>
  <c r="K2859" i="3" s="1"/>
  <c r="F2859" i="3"/>
  <c r="G2859" i="3"/>
  <c r="H2859" i="3"/>
  <c r="I2859" i="3"/>
  <c r="J2859" i="3"/>
  <c r="E2860" i="3"/>
  <c r="F2860" i="3"/>
  <c r="G2860" i="3"/>
  <c r="H2860" i="3"/>
  <c r="I2860" i="3"/>
  <c r="J2860" i="3"/>
  <c r="E2861" i="3"/>
  <c r="F2861" i="3"/>
  <c r="G2861" i="3"/>
  <c r="H2861" i="3"/>
  <c r="I2861" i="3"/>
  <c r="J2861" i="3"/>
  <c r="K2861" i="3"/>
  <c r="E2862" i="3"/>
  <c r="F2862" i="3"/>
  <c r="G2862" i="3"/>
  <c r="H2862" i="3"/>
  <c r="I2862" i="3"/>
  <c r="J2862" i="3"/>
  <c r="E2863" i="3"/>
  <c r="F2863" i="3"/>
  <c r="G2863" i="3"/>
  <c r="H2863" i="3"/>
  <c r="I2863" i="3"/>
  <c r="J2863" i="3"/>
  <c r="E2864" i="3"/>
  <c r="F2864" i="3"/>
  <c r="G2864" i="3"/>
  <c r="H2864" i="3"/>
  <c r="I2864" i="3"/>
  <c r="J2864" i="3"/>
  <c r="E2865" i="3"/>
  <c r="F2865" i="3"/>
  <c r="G2865" i="3"/>
  <c r="H2865" i="3"/>
  <c r="I2865" i="3"/>
  <c r="J2865" i="3"/>
  <c r="E2866" i="3"/>
  <c r="F2866" i="3"/>
  <c r="G2866" i="3"/>
  <c r="H2866" i="3"/>
  <c r="I2866" i="3"/>
  <c r="J2866" i="3"/>
  <c r="E2867" i="3"/>
  <c r="F2867" i="3"/>
  <c r="G2867" i="3"/>
  <c r="H2867" i="3"/>
  <c r="I2867" i="3"/>
  <c r="J2867" i="3"/>
  <c r="E2868" i="3"/>
  <c r="F2868" i="3"/>
  <c r="G2868" i="3"/>
  <c r="H2868" i="3"/>
  <c r="I2868" i="3"/>
  <c r="J2868" i="3"/>
  <c r="E2869" i="3"/>
  <c r="F2869" i="3"/>
  <c r="G2869" i="3"/>
  <c r="H2869" i="3"/>
  <c r="I2869" i="3"/>
  <c r="J2869" i="3"/>
  <c r="E2870" i="3"/>
  <c r="F2870" i="3"/>
  <c r="G2870" i="3"/>
  <c r="H2870" i="3"/>
  <c r="I2870" i="3"/>
  <c r="J2870" i="3"/>
  <c r="E2871" i="3"/>
  <c r="F2871" i="3"/>
  <c r="G2871" i="3"/>
  <c r="H2871" i="3"/>
  <c r="I2871" i="3"/>
  <c r="J2871" i="3"/>
  <c r="E2872" i="3"/>
  <c r="F2872" i="3"/>
  <c r="G2872" i="3"/>
  <c r="H2872" i="3"/>
  <c r="I2872" i="3"/>
  <c r="J2872" i="3"/>
  <c r="E2873" i="3"/>
  <c r="F2873" i="3"/>
  <c r="G2873" i="3"/>
  <c r="H2873" i="3"/>
  <c r="I2873" i="3"/>
  <c r="J2873" i="3"/>
  <c r="E2874" i="3"/>
  <c r="F2874" i="3"/>
  <c r="G2874" i="3"/>
  <c r="H2874" i="3"/>
  <c r="I2874" i="3"/>
  <c r="J2874" i="3"/>
  <c r="E2875" i="3"/>
  <c r="F2875" i="3"/>
  <c r="G2875" i="3"/>
  <c r="H2875" i="3"/>
  <c r="I2875" i="3"/>
  <c r="J2875" i="3"/>
  <c r="E2876" i="3"/>
  <c r="F2876" i="3"/>
  <c r="G2876" i="3"/>
  <c r="H2876" i="3"/>
  <c r="I2876" i="3"/>
  <c r="J2876" i="3"/>
  <c r="E2877" i="3"/>
  <c r="F2877" i="3"/>
  <c r="G2877" i="3"/>
  <c r="H2877" i="3"/>
  <c r="L2877" i="3" s="1"/>
  <c r="I2877" i="3"/>
  <c r="J2877" i="3"/>
  <c r="E2878" i="3"/>
  <c r="F2878" i="3"/>
  <c r="G2878" i="3"/>
  <c r="H2878" i="3"/>
  <c r="I2878" i="3"/>
  <c r="J2878" i="3"/>
  <c r="E2879" i="3"/>
  <c r="F2879" i="3"/>
  <c r="G2879" i="3"/>
  <c r="H2879" i="3"/>
  <c r="I2879" i="3"/>
  <c r="J2879" i="3"/>
  <c r="E2880" i="3"/>
  <c r="F2880" i="3"/>
  <c r="G2880" i="3"/>
  <c r="H2880" i="3"/>
  <c r="I2880" i="3"/>
  <c r="J2880" i="3"/>
  <c r="E2881" i="3"/>
  <c r="F2881" i="3"/>
  <c r="G2881" i="3"/>
  <c r="K2881" i="3" s="1"/>
  <c r="H2881" i="3"/>
  <c r="I2881" i="3"/>
  <c r="J2881" i="3"/>
  <c r="L2881" i="3" s="1"/>
  <c r="E2882" i="3"/>
  <c r="F2882" i="3"/>
  <c r="G2882" i="3"/>
  <c r="H2882" i="3"/>
  <c r="I2882" i="3"/>
  <c r="J2882" i="3"/>
  <c r="E2883" i="3"/>
  <c r="F2883" i="3"/>
  <c r="G2883" i="3"/>
  <c r="H2883" i="3"/>
  <c r="I2883" i="3"/>
  <c r="J2883" i="3"/>
  <c r="E2884" i="3"/>
  <c r="F2884" i="3"/>
  <c r="G2884" i="3"/>
  <c r="H2884" i="3"/>
  <c r="I2884" i="3"/>
  <c r="J2884" i="3"/>
  <c r="E2885" i="3"/>
  <c r="F2885" i="3"/>
  <c r="G2885" i="3"/>
  <c r="H2885" i="3"/>
  <c r="I2885" i="3"/>
  <c r="J2885" i="3"/>
  <c r="E2886" i="3"/>
  <c r="F2886" i="3"/>
  <c r="G2886" i="3"/>
  <c r="H2886" i="3"/>
  <c r="I2886" i="3"/>
  <c r="J2886" i="3"/>
  <c r="E2887" i="3"/>
  <c r="F2887" i="3"/>
  <c r="G2887" i="3"/>
  <c r="H2887" i="3"/>
  <c r="I2887" i="3"/>
  <c r="J2887" i="3"/>
  <c r="E2888" i="3"/>
  <c r="F2888" i="3"/>
  <c r="G2888" i="3"/>
  <c r="H2888" i="3"/>
  <c r="I2888" i="3"/>
  <c r="J2888" i="3"/>
  <c r="E2889" i="3"/>
  <c r="F2889" i="3"/>
  <c r="G2889" i="3"/>
  <c r="H2889" i="3"/>
  <c r="I2889" i="3"/>
  <c r="J2889" i="3"/>
  <c r="L2889" i="3" s="1"/>
  <c r="E2890" i="3"/>
  <c r="F2890" i="3"/>
  <c r="G2890" i="3"/>
  <c r="H2890" i="3"/>
  <c r="I2890" i="3"/>
  <c r="J2890" i="3"/>
  <c r="E2891" i="3"/>
  <c r="F2891" i="3"/>
  <c r="G2891" i="3"/>
  <c r="H2891" i="3"/>
  <c r="I2891" i="3"/>
  <c r="J2891" i="3"/>
  <c r="E2892" i="3"/>
  <c r="F2892" i="3"/>
  <c r="G2892" i="3"/>
  <c r="H2892" i="3"/>
  <c r="I2892" i="3"/>
  <c r="J2892" i="3"/>
  <c r="E2893" i="3"/>
  <c r="F2893" i="3"/>
  <c r="G2893" i="3"/>
  <c r="H2893" i="3"/>
  <c r="I2893" i="3"/>
  <c r="J2893" i="3"/>
  <c r="E2894" i="3"/>
  <c r="F2894" i="3"/>
  <c r="G2894" i="3"/>
  <c r="H2894" i="3"/>
  <c r="I2894" i="3"/>
  <c r="J2894" i="3"/>
  <c r="E2895" i="3"/>
  <c r="F2895" i="3"/>
  <c r="G2895" i="3"/>
  <c r="H2895" i="3"/>
  <c r="I2895" i="3"/>
  <c r="J2895" i="3"/>
  <c r="E2896" i="3"/>
  <c r="K2896" i="3" s="1"/>
  <c r="F2896" i="3"/>
  <c r="G2896" i="3"/>
  <c r="H2896" i="3"/>
  <c r="I2896" i="3"/>
  <c r="J2896" i="3"/>
  <c r="E2897" i="3"/>
  <c r="F2897" i="3"/>
  <c r="G2897" i="3"/>
  <c r="H2897" i="3"/>
  <c r="I2897" i="3"/>
  <c r="J2897" i="3"/>
  <c r="K2897" i="3"/>
  <c r="E2898" i="3"/>
  <c r="F2898" i="3"/>
  <c r="G2898" i="3"/>
  <c r="H2898" i="3"/>
  <c r="I2898" i="3"/>
  <c r="J2898" i="3"/>
  <c r="E2899" i="3"/>
  <c r="F2899" i="3"/>
  <c r="G2899" i="3"/>
  <c r="H2899" i="3"/>
  <c r="I2899" i="3"/>
  <c r="J2899" i="3"/>
  <c r="E2900" i="3"/>
  <c r="F2900" i="3"/>
  <c r="G2900" i="3"/>
  <c r="H2900" i="3"/>
  <c r="I2900" i="3"/>
  <c r="J2900" i="3"/>
  <c r="E2901" i="3"/>
  <c r="F2901" i="3"/>
  <c r="G2901" i="3"/>
  <c r="H2901" i="3"/>
  <c r="I2901" i="3"/>
  <c r="J2901" i="3"/>
  <c r="E2902" i="3"/>
  <c r="F2902" i="3"/>
  <c r="G2902" i="3"/>
  <c r="H2902" i="3"/>
  <c r="I2902" i="3"/>
  <c r="J2902" i="3"/>
  <c r="E2903" i="3"/>
  <c r="F2903" i="3"/>
  <c r="G2903" i="3"/>
  <c r="H2903" i="3"/>
  <c r="I2903" i="3"/>
  <c r="J2903" i="3"/>
  <c r="E2904" i="3"/>
  <c r="F2904" i="3"/>
  <c r="G2904" i="3"/>
  <c r="H2904" i="3"/>
  <c r="I2904" i="3"/>
  <c r="J2904" i="3"/>
  <c r="E2905" i="3"/>
  <c r="F2905" i="3"/>
  <c r="K2905" i="3" s="1"/>
  <c r="G2905" i="3"/>
  <c r="H2905" i="3"/>
  <c r="I2905" i="3"/>
  <c r="J2905" i="3"/>
  <c r="E2906" i="3"/>
  <c r="F2906" i="3"/>
  <c r="G2906" i="3"/>
  <c r="H2906" i="3"/>
  <c r="I2906" i="3"/>
  <c r="J2906" i="3"/>
  <c r="E2907" i="3"/>
  <c r="K2907" i="3" s="1"/>
  <c r="F2907" i="3"/>
  <c r="G2907" i="3"/>
  <c r="H2907" i="3"/>
  <c r="I2907" i="3"/>
  <c r="J2907" i="3"/>
  <c r="E2908" i="3"/>
  <c r="F2908" i="3"/>
  <c r="G2908" i="3"/>
  <c r="H2908" i="3"/>
  <c r="I2908" i="3"/>
  <c r="J2908" i="3"/>
  <c r="E2909" i="3"/>
  <c r="F2909" i="3"/>
  <c r="K2909" i="3" s="1"/>
  <c r="G2909" i="3"/>
  <c r="H2909" i="3"/>
  <c r="I2909" i="3"/>
  <c r="J2909" i="3"/>
  <c r="E2910" i="3"/>
  <c r="F2910" i="3"/>
  <c r="G2910" i="3"/>
  <c r="H2910" i="3"/>
  <c r="I2910" i="3"/>
  <c r="J2910" i="3"/>
  <c r="E2911" i="3"/>
  <c r="F2911" i="3"/>
  <c r="G2911" i="3"/>
  <c r="H2911" i="3"/>
  <c r="I2911" i="3"/>
  <c r="J2911" i="3"/>
  <c r="E2912" i="3"/>
  <c r="F2912" i="3"/>
  <c r="G2912" i="3"/>
  <c r="H2912" i="3"/>
  <c r="I2912" i="3"/>
  <c r="J2912" i="3"/>
  <c r="E2913" i="3"/>
  <c r="F2913" i="3"/>
  <c r="G2913" i="3"/>
  <c r="H2913" i="3"/>
  <c r="I2913" i="3"/>
  <c r="J2913" i="3"/>
  <c r="E2914" i="3"/>
  <c r="F2914" i="3"/>
  <c r="G2914" i="3"/>
  <c r="H2914" i="3"/>
  <c r="I2914" i="3"/>
  <c r="J2914" i="3"/>
  <c r="E2915" i="3"/>
  <c r="K2915" i="3" s="1"/>
  <c r="F2915" i="3"/>
  <c r="G2915" i="3"/>
  <c r="H2915" i="3"/>
  <c r="I2915" i="3"/>
  <c r="J2915" i="3"/>
  <c r="E2916" i="3"/>
  <c r="F2916" i="3"/>
  <c r="G2916" i="3"/>
  <c r="H2916" i="3"/>
  <c r="I2916" i="3"/>
  <c r="J2916" i="3"/>
  <c r="E2917" i="3"/>
  <c r="F2917" i="3"/>
  <c r="G2917" i="3"/>
  <c r="H2917" i="3"/>
  <c r="I2917" i="3"/>
  <c r="J2917" i="3"/>
  <c r="E2918" i="3"/>
  <c r="F2918" i="3"/>
  <c r="G2918" i="3"/>
  <c r="H2918" i="3"/>
  <c r="I2918" i="3"/>
  <c r="J2918" i="3"/>
  <c r="BM2924" i="3" l="1"/>
  <c r="BM2923" i="3"/>
  <c r="BN2926" i="3"/>
  <c r="BK2926" i="3"/>
  <c r="BI2920" i="3"/>
  <c r="AS2920" i="3"/>
  <c r="AC2920" i="3"/>
  <c r="M2920" i="3"/>
  <c r="AV2920" i="3"/>
  <c r="AF2920" i="3"/>
  <c r="P2920" i="3"/>
  <c r="AU2920" i="3"/>
  <c r="AE2920" i="3"/>
  <c r="BN2925" i="3"/>
  <c r="BK2925" i="3"/>
  <c r="BJ2926" i="3"/>
  <c r="BN2919" i="3"/>
  <c r="BK2919" i="3"/>
  <c r="BE2922" i="3"/>
  <c r="AO2922" i="3"/>
  <c r="Y2922" i="3"/>
  <c r="BH2922" i="3"/>
  <c r="AR2922" i="3"/>
  <c r="AB2922" i="3"/>
  <c r="BG2922" i="3"/>
  <c r="AQ2922" i="3"/>
  <c r="BJ2927" i="3"/>
  <c r="BM2929" i="3"/>
  <c r="BM2931" i="3"/>
  <c r="BM2934" i="3"/>
  <c r="BM2930" i="3"/>
  <c r="BN2932" i="3"/>
  <c r="BK2932" i="3"/>
  <c r="BN2933" i="3"/>
  <c r="BK2933" i="3"/>
  <c r="BN2935" i="3"/>
  <c r="BK2935" i="3"/>
  <c r="BL2936" i="3"/>
  <c r="BJ2936" i="3"/>
  <c r="BL2939" i="3"/>
  <c r="BJ2940" i="3"/>
  <c r="BJ2942" i="3"/>
  <c r="BJ2944" i="3"/>
  <c r="BJ2946" i="3"/>
  <c r="BN2940" i="3"/>
  <c r="BK2940" i="3"/>
  <c r="BL2944" i="3"/>
  <c r="BJ2947" i="3"/>
  <c r="BM2947" i="3"/>
  <c r="BJ2941" i="3"/>
  <c r="BM2941" i="3"/>
  <c r="BL2948" i="3"/>
  <c r="BM2940" i="3"/>
  <c r="BN2944" i="3"/>
  <c r="BM2942" i="3"/>
  <c r="BN2951" i="3"/>
  <c r="BK2951" i="3"/>
  <c r="BM2955" i="3"/>
  <c r="BL2961" i="3"/>
  <c r="BN2962" i="3"/>
  <c r="BK2962" i="3"/>
  <c r="BL2958" i="3"/>
  <c r="BJ2958" i="3"/>
  <c r="BM2949" i="3"/>
  <c r="BM2960" i="3"/>
  <c r="BM2962" i="3"/>
  <c r="BK2968" i="3"/>
  <c r="BN2968" i="3"/>
  <c r="BJ2968" i="3"/>
  <c r="BL2968" i="3"/>
  <c r="BL2963" i="3"/>
  <c r="BM2965" i="3"/>
  <c r="BJ2965" i="3"/>
  <c r="BJ2921" i="3"/>
  <c r="BK2924" i="3"/>
  <c r="BN2924" i="3"/>
  <c r="BL2924" i="3"/>
  <c r="BM2925" i="3"/>
  <c r="Z2920" i="3"/>
  <c r="AP2920" i="3"/>
  <c r="BF2920" i="3"/>
  <c r="N2920" i="3"/>
  <c r="AD2920" i="3"/>
  <c r="AT2920" i="3"/>
  <c r="BL2923" i="3"/>
  <c r="BJ2923" i="3"/>
  <c r="BE2920" i="3"/>
  <c r="AO2920" i="3"/>
  <c r="Y2920" i="3"/>
  <c r="BH2920" i="3"/>
  <c r="AR2920" i="3"/>
  <c r="AB2920" i="3"/>
  <c r="BG2920" i="3"/>
  <c r="AQ2920" i="3"/>
  <c r="AA2920" i="3"/>
  <c r="Z2922" i="3"/>
  <c r="AP2922" i="3"/>
  <c r="BF2922" i="3"/>
  <c r="BA2922" i="3"/>
  <c r="AK2922" i="3"/>
  <c r="U2922" i="3"/>
  <c r="BD2922" i="3"/>
  <c r="AN2922" i="3"/>
  <c r="X2922" i="3"/>
  <c r="BC2922" i="3"/>
  <c r="AM2922" i="3"/>
  <c r="W2922" i="3"/>
  <c r="BL2929" i="3"/>
  <c r="BL2928" i="3"/>
  <c r="BN2928" i="3"/>
  <c r="BK2928" i="3"/>
  <c r="BM2932" i="3"/>
  <c r="BL2934" i="3"/>
  <c r="BL2930" i="3"/>
  <c r="BJ2930" i="3"/>
  <c r="BJ2929" i="3"/>
  <c r="BN2936" i="3"/>
  <c r="BK2936" i="3"/>
  <c r="BJ2937" i="3"/>
  <c r="BM2935" i="3"/>
  <c r="BK2947" i="3"/>
  <c r="BN2947" i="3"/>
  <c r="BL2947" i="3"/>
  <c r="BJ2948" i="3"/>
  <c r="BK2941" i="3"/>
  <c r="BN2941" i="3"/>
  <c r="BL2941" i="3"/>
  <c r="BL2950" i="3"/>
  <c r="BL2952" i="3"/>
  <c r="BL2954" i="3"/>
  <c r="BL2956" i="3"/>
  <c r="BL2940" i="3"/>
  <c r="BJ2943" i="3"/>
  <c r="BM2943" i="3"/>
  <c r="BL2942" i="3"/>
  <c r="BJ2945" i="3"/>
  <c r="BM2945" i="3"/>
  <c r="BL2955" i="3"/>
  <c r="BJ2955" i="3"/>
  <c r="BN2958" i="3"/>
  <c r="BK2958" i="3"/>
  <c r="BL2949" i="3"/>
  <c r="BN2949" i="3"/>
  <c r="BK2949" i="3"/>
  <c r="BM2953" i="3"/>
  <c r="BN2954" i="3"/>
  <c r="BL2960" i="3"/>
  <c r="BJ2961" i="3"/>
  <c r="BJ2963" i="3"/>
  <c r="BN2963" i="3"/>
  <c r="BK2963" i="3"/>
  <c r="BL2965" i="3"/>
  <c r="BM2967" i="3"/>
  <c r="BM2921" i="3"/>
  <c r="BA2920" i="3"/>
  <c r="AK2920" i="3"/>
  <c r="U2920" i="3"/>
  <c r="BL2920" i="3" s="1"/>
  <c r="BD2920" i="3"/>
  <c r="AN2920" i="3"/>
  <c r="X2920" i="3"/>
  <c r="BC2920" i="3"/>
  <c r="AM2920" i="3"/>
  <c r="W2920" i="3"/>
  <c r="BM2919" i="3"/>
  <c r="BN2921" i="3"/>
  <c r="AW2922" i="3"/>
  <c r="AG2922" i="3"/>
  <c r="Q2922" i="3"/>
  <c r="BJ2922" i="3" s="1"/>
  <c r="AZ2922" i="3"/>
  <c r="AJ2922" i="3"/>
  <c r="T2922" i="3"/>
  <c r="AY2922" i="3"/>
  <c r="AI2922" i="3"/>
  <c r="S2922" i="3"/>
  <c r="BM2927" i="3"/>
  <c r="BL2931" i="3"/>
  <c r="BN2934" i="3"/>
  <c r="BK2934" i="3"/>
  <c r="BL2932" i="3"/>
  <c r="BJ2932" i="3"/>
  <c r="BN2930" i="3"/>
  <c r="BK2930" i="3"/>
  <c r="BJ2931" i="3"/>
  <c r="BL2933" i="3"/>
  <c r="BL2935" i="3"/>
  <c r="BJ2939" i="3"/>
  <c r="BJ2934" i="3"/>
  <c r="BN2948" i="3"/>
  <c r="BK2948" i="3"/>
  <c r="BM2946" i="3"/>
  <c r="BM2950" i="3"/>
  <c r="BM2952" i="3"/>
  <c r="BM2954" i="3"/>
  <c r="BM2956" i="3"/>
  <c r="BK2943" i="3"/>
  <c r="BN2943" i="3"/>
  <c r="BL2943" i="3"/>
  <c r="BK2945" i="3"/>
  <c r="BN2945" i="3"/>
  <c r="BL2945" i="3"/>
  <c r="BN2952" i="3"/>
  <c r="BK2952" i="3"/>
  <c r="BM2951" i="3"/>
  <c r="BN2955" i="3"/>
  <c r="BK2955" i="3"/>
  <c r="BJ2949" i="3"/>
  <c r="BN2950" i="3"/>
  <c r="BL2953" i="3"/>
  <c r="BJ2953" i="3"/>
  <c r="BK2961" i="3"/>
  <c r="BN2961" i="3"/>
  <c r="P2959" i="3"/>
  <c r="T2959" i="3"/>
  <c r="X2959" i="3"/>
  <c r="AB2959" i="3"/>
  <c r="AF2959" i="3"/>
  <c r="AJ2959" i="3"/>
  <c r="AN2959" i="3"/>
  <c r="AR2959" i="3"/>
  <c r="AV2959" i="3"/>
  <c r="AZ2959" i="3"/>
  <c r="BD2959" i="3"/>
  <c r="BH2959" i="3"/>
  <c r="M2959" i="3"/>
  <c r="Q2959" i="3"/>
  <c r="U2959" i="3"/>
  <c r="Y2959" i="3"/>
  <c r="AC2959" i="3"/>
  <c r="AG2959" i="3"/>
  <c r="AK2959" i="3"/>
  <c r="AO2959" i="3"/>
  <c r="AS2959" i="3"/>
  <c r="AW2959" i="3"/>
  <c r="BA2959" i="3"/>
  <c r="BE2959" i="3"/>
  <c r="BI2959" i="3"/>
  <c r="O2959" i="3"/>
  <c r="S2959" i="3"/>
  <c r="W2959" i="3"/>
  <c r="AA2959" i="3"/>
  <c r="AE2959" i="3"/>
  <c r="AI2959" i="3"/>
  <c r="AM2959" i="3"/>
  <c r="AQ2959" i="3"/>
  <c r="AU2959" i="3"/>
  <c r="AY2959" i="3"/>
  <c r="BC2959" i="3"/>
  <c r="BG2959" i="3"/>
  <c r="Z2959" i="3"/>
  <c r="AP2959" i="3"/>
  <c r="BF2959" i="3"/>
  <c r="N2959" i="3"/>
  <c r="AD2959" i="3"/>
  <c r="AT2959" i="3"/>
  <c r="R2959" i="3"/>
  <c r="AH2959" i="3"/>
  <c r="AX2959" i="3"/>
  <c r="V2959" i="3"/>
  <c r="AL2959" i="3"/>
  <c r="BB2959" i="3"/>
  <c r="BL2962" i="3"/>
  <c r="BM2964" i="3"/>
  <c r="BM2966" i="3"/>
  <c r="BN2965" i="3"/>
  <c r="BK2965" i="3"/>
  <c r="BL2967" i="3"/>
  <c r="BJ2967" i="3"/>
  <c r="BL2921" i="3"/>
  <c r="BK2923" i="3"/>
  <c r="AL2920" i="3"/>
  <c r="AW2920" i="3"/>
  <c r="AG2920" i="3"/>
  <c r="Q2920" i="3"/>
  <c r="AZ2920" i="3"/>
  <c r="AJ2920" i="3"/>
  <c r="T2920" i="3"/>
  <c r="AY2920" i="3"/>
  <c r="AI2920" i="3"/>
  <c r="S2920" i="3"/>
  <c r="BM2920" i="3" s="1"/>
  <c r="AL2922" i="3"/>
  <c r="BL2919" i="3"/>
  <c r="BJ2919" i="3"/>
  <c r="BI2922" i="3"/>
  <c r="AS2922" i="3"/>
  <c r="AC2922" i="3"/>
  <c r="M2922" i="3"/>
  <c r="AV2922" i="3"/>
  <c r="AF2922" i="3"/>
  <c r="P2922" i="3"/>
  <c r="AU2922" i="3"/>
  <c r="AE2922" i="3"/>
  <c r="O2922" i="3"/>
  <c r="BL2922" i="3" s="1"/>
  <c r="BJ2925" i="3"/>
  <c r="BL2927" i="3"/>
  <c r="BJ2928" i="3"/>
  <c r="BK2927" i="3"/>
  <c r="BN2927" i="3"/>
  <c r="BN2931" i="3"/>
  <c r="BK2931" i="3"/>
  <c r="BK2929" i="3"/>
  <c r="BN2929" i="3"/>
  <c r="BJ2933" i="3"/>
  <c r="BM2936" i="3"/>
  <c r="BM2938" i="3"/>
  <c r="BK2939" i="3"/>
  <c r="BN2939" i="3"/>
  <c r="BN2937" i="3"/>
  <c r="BK2937" i="3"/>
  <c r="BL2938" i="3"/>
  <c r="BJ2935" i="3"/>
  <c r="BM2944" i="3"/>
  <c r="BN2938" i="3"/>
  <c r="BN2942" i="3"/>
  <c r="BL2946" i="3"/>
  <c r="BN2946" i="3"/>
  <c r="BK2946" i="3"/>
  <c r="BN2960" i="3"/>
  <c r="BK2960" i="3"/>
  <c r="BL2951" i="3"/>
  <c r="BJ2951" i="3"/>
  <c r="BK2956" i="3"/>
  <c r="BM2961" i="3"/>
  <c r="BM2958" i="3"/>
  <c r="BN2953" i="3"/>
  <c r="BK2953" i="3"/>
  <c r="N2957" i="3"/>
  <c r="AD2957" i="3"/>
  <c r="AT2957" i="3"/>
  <c r="BL2957" i="3" s="1"/>
  <c r="V2957" i="3"/>
  <c r="BK2957" i="3" s="1"/>
  <c r="AL2957" i="3"/>
  <c r="BB2957" i="3"/>
  <c r="Z2957" i="3"/>
  <c r="AP2957" i="3"/>
  <c r="BF2957" i="3"/>
  <c r="BJ2962" i="3"/>
  <c r="BK2964" i="3"/>
  <c r="BN2964" i="3"/>
  <c r="BL2964" i="3"/>
  <c r="BK2966" i="3"/>
  <c r="BN2966" i="3"/>
  <c r="BL2966" i="3"/>
  <c r="BJ2966" i="3"/>
  <c r="BM2968" i="3"/>
  <c r="BM2963" i="3"/>
  <c r="BN2967" i="3"/>
  <c r="BK2967" i="3"/>
  <c r="K2895" i="3"/>
  <c r="K2889" i="3"/>
  <c r="K2809" i="3"/>
  <c r="W2746" i="3"/>
  <c r="K2745" i="3"/>
  <c r="K2741" i="3"/>
  <c r="K2916" i="3"/>
  <c r="L2906" i="3"/>
  <c r="K2906" i="3"/>
  <c r="L2888" i="3"/>
  <c r="L2886" i="3"/>
  <c r="L2884" i="3"/>
  <c r="L2879" i="3"/>
  <c r="K2879" i="3"/>
  <c r="L2873" i="3"/>
  <c r="L2869" i="3"/>
  <c r="L2865" i="3"/>
  <c r="K2865" i="3"/>
  <c r="L2847" i="3"/>
  <c r="L2845" i="3"/>
  <c r="K2819" i="3"/>
  <c r="L2786" i="3"/>
  <c r="L2785" i="3"/>
  <c r="L2754" i="3"/>
  <c r="L2909" i="3"/>
  <c r="L2907" i="3"/>
  <c r="L2896" i="3"/>
  <c r="K2877" i="3"/>
  <c r="K2873" i="3"/>
  <c r="L2871" i="3"/>
  <c r="K2871" i="3"/>
  <c r="K2869" i="3"/>
  <c r="L2861" i="3"/>
  <c r="BH2861" i="3" s="1"/>
  <c r="L2836" i="3"/>
  <c r="K2836" i="3"/>
  <c r="K2830" i="3"/>
  <c r="L2812" i="3"/>
  <c r="L2803" i="3"/>
  <c r="L2799" i="3"/>
  <c r="L2775" i="3"/>
  <c r="K2775" i="3"/>
  <c r="BI2775" i="3" s="1"/>
  <c r="L2757" i="3"/>
  <c r="K2757" i="3"/>
  <c r="L2746" i="3"/>
  <c r="L2744" i="3"/>
  <c r="K2730" i="3"/>
  <c r="N2881" i="3"/>
  <c r="BH2881" i="3"/>
  <c r="P2877" i="3"/>
  <c r="AB2877" i="3"/>
  <c r="AR2877" i="3"/>
  <c r="BH2877" i="3"/>
  <c r="P2873" i="3"/>
  <c r="AR2873" i="3"/>
  <c r="BH2873" i="3"/>
  <c r="AB2873" i="3"/>
  <c r="AJ2857" i="3"/>
  <c r="P2881" i="3"/>
  <c r="K2917" i="3"/>
  <c r="L2914" i="3"/>
  <c r="K2914" i="3"/>
  <c r="K2908" i="3"/>
  <c r="L2903" i="3"/>
  <c r="K2903" i="3"/>
  <c r="L2883" i="3"/>
  <c r="K2883" i="3"/>
  <c r="AR2881" i="3"/>
  <c r="L2867" i="3"/>
  <c r="K2867" i="3"/>
  <c r="L2863" i="3"/>
  <c r="K2863" i="3"/>
  <c r="AR2861" i="3"/>
  <c r="BD2857" i="3"/>
  <c r="O2853" i="3"/>
  <c r="K2853" i="3"/>
  <c r="M2853" i="3" s="1"/>
  <c r="K2848" i="3"/>
  <c r="K2840" i="3"/>
  <c r="K2838" i="3"/>
  <c r="K2827" i="3"/>
  <c r="L2825" i="3"/>
  <c r="K2825" i="3"/>
  <c r="K2814" i="3"/>
  <c r="K2800" i="3"/>
  <c r="K2792" i="3"/>
  <c r="K2790" i="3"/>
  <c r="K2787" i="3"/>
  <c r="L2778" i="3"/>
  <c r="K2778" i="3"/>
  <c r="K2776" i="3"/>
  <c r="K2774" i="3"/>
  <c r="L2765" i="3"/>
  <c r="L2760" i="3"/>
  <c r="K2760" i="3"/>
  <c r="L2750" i="3"/>
  <c r="L2747" i="3"/>
  <c r="K2742" i="3"/>
  <c r="K2733" i="3"/>
  <c r="AB2881" i="3"/>
  <c r="L2779" i="3"/>
  <c r="AM2746" i="3"/>
  <c r="N2877" i="3"/>
  <c r="T2857" i="3"/>
  <c r="P2909" i="3"/>
  <c r="K2913" i="3"/>
  <c r="K2911" i="3"/>
  <c r="L2902" i="3"/>
  <c r="L2893" i="3"/>
  <c r="K2893" i="3"/>
  <c r="K2891" i="3"/>
  <c r="L2875" i="3"/>
  <c r="K2875" i="3"/>
  <c r="L2859" i="3"/>
  <c r="AB2859" i="3" s="1"/>
  <c r="K2847" i="3"/>
  <c r="K2845" i="3"/>
  <c r="BD2845" i="3" s="1"/>
  <c r="K2843" i="3"/>
  <c r="K2831" i="3"/>
  <c r="L2828" i="3"/>
  <c r="K2828" i="3"/>
  <c r="K2822" i="3"/>
  <c r="K2818" i="3"/>
  <c r="L2817" i="3"/>
  <c r="L2811" i="3"/>
  <c r="K2801" i="3"/>
  <c r="L2792" i="3"/>
  <c r="P2792" i="3" s="1"/>
  <c r="L2784" i="3"/>
  <c r="K2780" i="3"/>
  <c r="P2780" i="3" s="1"/>
  <c r="K2772" i="3"/>
  <c r="L2771" i="3"/>
  <c r="K2770" i="3"/>
  <c r="K2768" i="3"/>
  <c r="L2766" i="3"/>
  <c r="K2766" i="3"/>
  <c r="L2764" i="3"/>
  <c r="K2764" i="3"/>
  <c r="L2761" i="3"/>
  <c r="K2761" i="3"/>
  <c r="L2756" i="3"/>
  <c r="K2752" i="3"/>
  <c r="K2750" i="3"/>
  <c r="L2749" i="3"/>
  <c r="K2749" i="3"/>
  <c r="L2748" i="3"/>
  <c r="K2748" i="3"/>
  <c r="K2740" i="3"/>
  <c r="K2738" i="3"/>
  <c r="L2730" i="3"/>
  <c r="L2918" i="3"/>
  <c r="L2916" i="3"/>
  <c r="L2911" i="3"/>
  <c r="L2908" i="3"/>
  <c r="P2871" i="3"/>
  <c r="AJ2871" i="3"/>
  <c r="BD2871" i="3"/>
  <c r="O2847" i="3"/>
  <c r="X2845" i="3"/>
  <c r="AN2845" i="3"/>
  <c r="L2901" i="3"/>
  <c r="K2901" i="3"/>
  <c r="L2899" i="3"/>
  <c r="K2899" i="3"/>
  <c r="P2883" i="3"/>
  <c r="BD2883" i="3"/>
  <c r="M2867" i="3"/>
  <c r="P2867" i="3"/>
  <c r="AF2867" i="3"/>
  <c r="AU2867" i="3"/>
  <c r="BC2867" i="3"/>
  <c r="T2867" i="3"/>
  <c r="AJ2867" i="3"/>
  <c r="AV2867" i="3"/>
  <c r="BD2867" i="3"/>
  <c r="X2867" i="3"/>
  <c r="AN2867" i="3"/>
  <c r="AY2867" i="3"/>
  <c r="BG2867" i="3"/>
  <c r="AB2867" i="3"/>
  <c r="AR2867" i="3"/>
  <c r="AZ2867" i="3"/>
  <c r="BH2867" i="3"/>
  <c r="AJ2863" i="3"/>
  <c r="AF2853" i="3"/>
  <c r="AV2853" i="3"/>
  <c r="T2853" i="3"/>
  <c r="AN2853" i="3"/>
  <c r="AR2853" i="3"/>
  <c r="AB2853" i="3"/>
  <c r="L2917" i="3"/>
  <c r="L2915" i="3"/>
  <c r="L2912" i="3"/>
  <c r="K2912" i="3"/>
  <c r="L2904" i="3"/>
  <c r="K2904" i="3"/>
  <c r="M2879" i="3"/>
  <c r="P2879" i="3"/>
  <c r="AF2879" i="3"/>
  <c r="AV2879" i="3"/>
  <c r="T2879" i="3"/>
  <c r="AJ2879" i="3"/>
  <c r="AZ2879" i="3"/>
  <c r="X2879" i="3"/>
  <c r="AN2879" i="3"/>
  <c r="BD2879" i="3"/>
  <c r="AB2879" i="3"/>
  <c r="AR2879" i="3"/>
  <c r="BH2879" i="3"/>
  <c r="M2849" i="3"/>
  <c r="P2849" i="3"/>
  <c r="AF2849" i="3"/>
  <c r="AV2849" i="3"/>
  <c r="T2849" i="3"/>
  <c r="AN2849" i="3"/>
  <c r="BH2849" i="3"/>
  <c r="X2849" i="3"/>
  <c r="AR2849" i="3"/>
  <c r="AB2849" i="3"/>
  <c r="AZ2849" i="3"/>
  <c r="AJ2849" i="3"/>
  <c r="BD2849" i="3"/>
  <c r="K2918" i="3"/>
  <c r="L2913" i="3"/>
  <c r="L2910" i="3"/>
  <c r="K2910" i="3"/>
  <c r="K2902" i="3"/>
  <c r="P2893" i="3"/>
  <c r="M2875" i="3"/>
  <c r="AV2875" i="3"/>
  <c r="T2875" i="3"/>
  <c r="X2875" i="3"/>
  <c r="AN2875" i="3"/>
  <c r="AR2875" i="3"/>
  <c r="BH2875" i="3"/>
  <c r="N2859" i="3"/>
  <c r="T2859" i="3"/>
  <c r="AR2859" i="3"/>
  <c r="L2905" i="3"/>
  <c r="L2900" i="3"/>
  <c r="K2900" i="3"/>
  <c r="L2897" i="3"/>
  <c r="L2892" i="3"/>
  <c r="K2892" i="3"/>
  <c r="K2888" i="3"/>
  <c r="AZ2881" i="3"/>
  <c r="AJ2881" i="3"/>
  <c r="T2881" i="3"/>
  <c r="AZ2877" i="3"/>
  <c r="AJ2877" i="3"/>
  <c r="T2877" i="3"/>
  <c r="AZ2873" i="3"/>
  <c r="AJ2873" i="3"/>
  <c r="T2873" i="3"/>
  <c r="AJ2869" i="3"/>
  <c r="K2862" i="3"/>
  <c r="AB2861" i="3"/>
  <c r="AZ2859" i="3"/>
  <c r="AF2859" i="3"/>
  <c r="AR2857" i="3"/>
  <c r="X2857" i="3"/>
  <c r="L2852" i="3"/>
  <c r="K2852" i="3"/>
  <c r="K2851" i="3"/>
  <c r="AV2845" i="3"/>
  <c r="AF2845" i="3"/>
  <c r="P2816" i="3"/>
  <c r="AB2816" i="3"/>
  <c r="BH2816" i="3"/>
  <c r="AJ2816" i="3"/>
  <c r="L2898" i="3"/>
  <c r="K2898" i="3"/>
  <c r="L2895" i="3"/>
  <c r="P2895" i="3" s="1"/>
  <c r="L2890" i="3"/>
  <c r="K2890" i="3"/>
  <c r="K2887" i="3"/>
  <c r="K2885" i="3"/>
  <c r="L2882" i="3"/>
  <c r="K2882" i="3"/>
  <c r="AV2881" i="3"/>
  <c r="AF2881" i="3"/>
  <c r="L2878" i="3"/>
  <c r="K2878" i="3"/>
  <c r="AV2877" i="3"/>
  <c r="AF2877" i="3"/>
  <c r="L2874" i="3"/>
  <c r="K2874" i="3"/>
  <c r="AV2873" i="3"/>
  <c r="AF2873" i="3"/>
  <c r="L2870" i="3"/>
  <c r="K2870" i="3"/>
  <c r="L2866" i="3"/>
  <c r="K2866" i="3"/>
  <c r="L2864" i="3"/>
  <c r="K2864" i="3"/>
  <c r="AV2859" i="3"/>
  <c r="BH2857" i="3"/>
  <c r="AN2857" i="3"/>
  <c r="L2848" i="3"/>
  <c r="BG2845" i="3"/>
  <c r="AQ2845" i="3"/>
  <c r="T2861" i="3"/>
  <c r="AZ2861" i="3"/>
  <c r="M2859" i="3"/>
  <c r="X2859" i="3"/>
  <c r="AN2859" i="3"/>
  <c r="BD2859" i="3"/>
  <c r="O2851" i="3"/>
  <c r="AZ2847" i="3"/>
  <c r="M2845" i="3"/>
  <c r="T2845" i="3"/>
  <c r="AB2845" i="3"/>
  <c r="AJ2845" i="3"/>
  <c r="AR2845" i="3"/>
  <c r="AZ2845" i="3"/>
  <c r="BH2845" i="3"/>
  <c r="W2845" i="3"/>
  <c r="AE2845" i="3"/>
  <c r="AM2845" i="3"/>
  <c r="AU2845" i="3"/>
  <c r="BC2845" i="3"/>
  <c r="M2843" i="3"/>
  <c r="L2894" i="3"/>
  <c r="K2894" i="3"/>
  <c r="L2891" i="3"/>
  <c r="L2887" i="3"/>
  <c r="L2885" i="3"/>
  <c r="K2884" i="3"/>
  <c r="BD2881" i="3"/>
  <c r="AN2881" i="3"/>
  <c r="X2881" i="3"/>
  <c r="M2881" i="3"/>
  <c r="L2880" i="3"/>
  <c r="K2880" i="3"/>
  <c r="BD2877" i="3"/>
  <c r="AN2877" i="3"/>
  <c r="X2877" i="3"/>
  <c r="M2877" i="3"/>
  <c r="L2876" i="3"/>
  <c r="K2876" i="3"/>
  <c r="BD2873" i="3"/>
  <c r="AN2873" i="3"/>
  <c r="X2873" i="3"/>
  <c r="M2873" i="3"/>
  <c r="L2872" i="3"/>
  <c r="K2872" i="3"/>
  <c r="M2869" i="3"/>
  <c r="L2868" i="3"/>
  <c r="K2868" i="3"/>
  <c r="AJ2861" i="3"/>
  <c r="BH2859" i="3"/>
  <c r="AJ2859" i="3"/>
  <c r="P2859" i="3"/>
  <c r="AZ2857" i="3"/>
  <c r="AB2857" i="3"/>
  <c r="M2857" i="3"/>
  <c r="P2857" i="3"/>
  <c r="AF2857" i="3"/>
  <c r="AV2857" i="3"/>
  <c r="L2856" i="3"/>
  <c r="K2856" i="3"/>
  <c r="K2855" i="3"/>
  <c r="O2855" i="3" s="1"/>
  <c r="AV2847" i="3"/>
  <c r="AY2845" i="3"/>
  <c r="AI2845" i="3"/>
  <c r="P2845" i="3"/>
  <c r="L2840" i="3"/>
  <c r="AW2840" i="3" s="1"/>
  <c r="L2838" i="3"/>
  <c r="L2835" i="3"/>
  <c r="N2835" i="3" s="1"/>
  <c r="L2830" i="3"/>
  <c r="L2827" i="3"/>
  <c r="N2827" i="3" s="1"/>
  <c r="L2822" i="3"/>
  <c r="L2819" i="3"/>
  <c r="N2819" i="3" s="1"/>
  <c r="L2814" i="3"/>
  <c r="K2811" i="3"/>
  <c r="L2806" i="3"/>
  <c r="K2806" i="3"/>
  <c r="Y2757" i="3"/>
  <c r="U2757" i="3"/>
  <c r="P2752" i="3"/>
  <c r="P2748" i="3"/>
  <c r="S2748" i="3"/>
  <c r="AI2748" i="3"/>
  <c r="AY2748" i="3"/>
  <c r="W2748" i="3"/>
  <c r="AM2748" i="3"/>
  <c r="BC2748" i="3"/>
  <c r="AA2748" i="3"/>
  <c r="AQ2748" i="3"/>
  <c r="BG2748" i="3"/>
  <c r="R2816" i="3"/>
  <c r="AO2760" i="3"/>
  <c r="S2760" i="3"/>
  <c r="AT2760" i="3"/>
  <c r="Y2760" i="3"/>
  <c r="AY2760" i="3"/>
  <c r="O2756" i="3"/>
  <c r="AA2756" i="3"/>
  <c r="AQ2756" i="3"/>
  <c r="BG2756" i="3"/>
  <c r="O2752" i="3"/>
  <c r="T2752" i="3"/>
  <c r="AZ2752" i="3"/>
  <c r="AB2752" i="3"/>
  <c r="BH2752" i="3"/>
  <c r="AJ2752" i="3"/>
  <c r="K2736" i="3"/>
  <c r="L2858" i="3"/>
  <c r="K2858" i="3"/>
  <c r="L2854" i="3"/>
  <c r="K2854" i="3"/>
  <c r="L2850" i="3"/>
  <c r="K2850" i="3"/>
  <c r="L2846" i="3"/>
  <c r="K2846" i="3"/>
  <c r="L2844" i="3"/>
  <c r="K2844" i="3"/>
  <c r="L2839" i="3"/>
  <c r="S2839" i="3" s="1"/>
  <c r="L2834" i="3"/>
  <c r="K2834" i="3"/>
  <c r="L2831" i="3"/>
  <c r="L2826" i="3"/>
  <c r="K2826" i="3"/>
  <c r="L2823" i="3"/>
  <c r="AZ2816" i="3"/>
  <c r="T2816" i="3"/>
  <c r="K2815" i="3"/>
  <c r="L2810" i="3"/>
  <c r="K2807" i="3"/>
  <c r="K2804" i="3"/>
  <c r="L2790" i="3"/>
  <c r="T2780" i="3"/>
  <c r="AE2780" i="3"/>
  <c r="AO2780" i="3"/>
  <c r="AZ2780" i="3"/>
  <c r="W2780" i="3"/>
  <c r="AG2780" i="3"/>
  <c r="AR2780" i="3"/>
  <c r="BC2780" i="3"/>
  <c r="O2780" i="3"/>
  <c r="Y2780" i="3"/>
  <c r="AJ2780" i="3"/>
  <c r="AU2780" i="3"/>
  <c r="BE2780" i="3"/>
  <c r="O2778" i="3"/>
  <c r="BG2778" i="3"/>
  <c r="AA2778" i="3"/>
  <c r="AS2761" i="3"/>
  <c r="O2748" i="3"/>
  <c r="P2746" i="3"/>
  <c r="AA2746" i="3"/>
  <c r="AQ2746" i="3"/>
  <c r="BG2746" i="3"/>
  <c r="O2746" i="3"/>
  <c r="AE2746" i="3"/>
  <c r="AU2746" i="3"/>
  <c r="S2746" i="3"/>
  <c r="AI2746" i="3"/>
  <c r="AY2746" i="3"/>
  <c r="L2733" i="3"/>
  <c r="BH2733" i="3" s="1"/>
  <c r="L2842" i="3"/>
  <c r="K2842" i="3"/>
  <c r="L2837" i="3"/>
  <c r="N2837" i="3" s="1"/>
  <c r="L2832" i="3"/>
  <c r="K2832" i="3"/>
  <c r="L2829" i="3"/>
  <c r="N2829" i="3" s="1"/>
  <c r="L2824" i="3"/>
  <c r="K2824" i="3"/>
  <c r="L2821" i="3"/>
  <c r="N2821" i="3" s="1"/>
  <c r="L2818" i="3"/>
  <c r="Q2818" i="3" s="1"/>
  <c r="K2817" i="3"/>
  <c r="AR2816" i="3"/>
  <c r="K2813" i="3"/>
  <c r="K2810" i="3"/>
  <c r="L2808" i="3"/>
  <c r="K2808" i="3"/>
  <c r="K2805" i="3"/>
  <c r="K2802" i="3"/>
  <c r="AR2792" i="3"/>
  <c r="T2792" i="3"/>
  <c r="AZ2792" i="3"/>
  <c r="AB2792" i="3"/>
  <c r="BF2792" i="3"/>
  <c r="L2782" i="3"/>
  <c r="AG2775" i="3"/>
  <c r="AC2775" i="3"/>
  <c r="AS2775" i="3"/>
  <c r="M2772" i="3"/>
  <c r="W2772" i="3"/>
  <c r="AM2772" i="3"/>
  <c r="BC2772" i="3"/>
  <c r="AA2772" i="3"/>
  <c r="AQ2772" i="3"/>
  <c r="BG2772" i="3"/>
  <c r="O2772" i="3"/>
  <c r="AE2772" i="3"/>
  <c r="AU2772" i="3"/>
  <c r="AV2766" i="3"/>
  <c r="AD2760" i="3"/>
  <c r="AR2752" i="3"/>
  <c r="AU2750" i="3"/>
  <c r="Y2749" i="3"/>
  <c r="BC2746" i="3"/>
  <c r="L2743" i="3"/>
  <c r="K2803" i="3"/>
  <c r="L2798" i="3"/>
  <c r="K2798" i="3"/>
  <c r="L2797" i="3"/>
  <c r="K2796" i="3"/>
  <c r="L2795" i="3"/>
  <c r="K2794" i="3"/>
  <c r="L2793" i="3"/>
  <c r="L2791" i="3"/>
  <c r="K2788" i="3"/>
  <c r="K2785" i="3"/>
  <c r="L2783" i="3"/>
  <c r="K2782" i="3"/>
  <c r="L2777" i="3"/>
  <c r="K2777" i="3"/>
  <c r="L2773" i="3"/>
  <c r="K2773" i="3"/>
  <c r="L2759" i="3"/>
  <c r="AI2759" i="3" s="1"/>
  <c r="K2759" i="3"/>
  <c r="K2753" i="3"/>
  <c r="K2751" i="3"/>
  <c r="K2743" i="3"/>
  <c r="L2740" i="3"/>
  <c r="K2739" i="3"/>
  <c r="L2738" i="3"/>
  <c r="Q2738" i="3" s="1"/>
  <c r="K2737" i="3"/>
  <c r="K2735" i="3"/>
  <c r="K2732" i="3"/>
  <c r="K2731" i="3"/>
  <c r="K2791" i="3"/>
  <c r="L2789" i="3"/>
  <c r="K2783" i="3"/>
  <c r="K2779" i="3"/>
  <c r="L2770" i="3"/>
  <c r="L2769" i="3"/>
  <c r="L2768" i="3"/>
  <c r="L2767" i="3"/>
  <c r="K2765" i="3"/>
  <c r="K2747" i="3"/>
  <c r="K2744" i="3"/>
  <c r="L2735" i="3"/>
  <c r="X2735" i="3" s="1"/>
  <c r="K2734" i="3"/>
  <c r="L2732" i="3"/>
  <c r="L2802" i="3"/>
  <c r="K2799" i="3"/>
  <c r="L2796" i="3"/>
  <c r="L2794" i="3"/>
  <c r="K2789" i="3"/>
  <c r="L2787" i="3"/>
  <c r="K2784" i="3"/>
  <c r="K2781" i="3"/>
  <c r="L2776" i="3"/>
  <c r="O2776" i="3" s="1"/>
  <c r="L2774" i="3"/>
  <c r="L2763" i="3"/>
  <c r="AC2763" i="3" s="1"/>
  <c r="K2763" i="3"/>
  <c r="L2762" i="3"/>
  <c r="K2762" i="3"/>
  <c r="L2758" i="3"/>
  <c r="AT2758" i="3" s="1"/>
  <c r="L2755" i="3"/>
  <c r="K2755" i="3"/>
  <c r="K2754" i="3"/>
  <c r="O2913" i="3"/>
  <c r="S2913" i="3"/>
  <c r="W2913" i="3"/>
  <c r="AA2913" i="3"/>
  <c r="AE2913" i="3"/>
  <c r="AI2913" i="3"/>
  <c r="AM2913" i="3"/>
  <c r="AQ2913" i="3"/>
  <c r="AU2913" i="3"/>
  <c r="AY2913" i="3"/>
  <c r="BC2913" i="3"/>
  <c r="BG2913" i="3"/>
  <c r="N2913" i="3"/>
  <c r="R2913" i="3"/>
  <c r="V2913" i="3"/>
  <c r="Z2913" i="3"/>
  <c r="AD2913" i="3"/>
  <c r="AH2913" i="3"/>
  <c r="AL2913" i="3"/>
  <c r="AP2913" i="3"/>
  <c r="AT2913" i="3"/>
  <c r="AX2913" i="3"/>
  <c r="BB2913" i="3"/>
  <c r="BF2913" i="3"/>
  <c r="W2911" i="3"/>
  <c r="AM2911" i="3"/>
  <c r="BC2911" i="3"/>
  <c r="V2911" i="3"/>
  <c r="AL2911" i="3"/>
  <c r="BB2911" i="3"/>
  <c r="U2908" i="3"/>
  <c r="AK2908" i="3"/>
  <c r="BA2908" i="3"/>
  <c r="R2908" i="3"/>
  <c r="AH2908" i="3"/>
  <c r="AX2908" i="3"/>
  <c r="S2908" i="3"/>
  <c r="AI2908" i="3"/>
  <c r="AY2908" i="3"/>
  <c r="T2908" i="3"/>
  <c r="AJ2908" i="3"/>
  <c r="AZ2908" i="3"/>
  <c r="O2905" i="3"/>
  <c r="S2905" i="3"/>
  <c r="W2905" i="3"/>
  <c r="AA2905" i="3"/>
  <c r="AE2905" i="3"/>
  <c r="AI2905" i="3"/>
  <c r="AM2905" i="3"/>
  <c r="AQ2905" i="3"/>
  <c r="AU2905" i="3"/>
  <c r="AY2905" i="3"/>
  <c r="BC2905" i="3"/>
  <c r="BG2905" i="3"/>
  <c r="Q2900" i="3"/>
  <c r="AG2900" i="3"/>
  <c r="AW2900" i="3"/>
  <c r="N2900" i="3"/>
  <c r="AD2900" i="3"/>
  <c r="AT2900" i="3"/>
  <c r="O2900" i="3"/>
  <c r="AE2900" i="3"/>
  <c r="AU2900" i="3"/>
  <c r="P2900" i="3"/>
  <c r="AF2900" i="3"/>
  <c r="AV2900" i="3"/>
  <c r="O2897" i="3"/>
  <c r="S2897" i="3"/>
  <c r="W2897" i="3"/>
  <c r="AA2897" i="3"/>
  <c r="AE2897" i="3"/>
  <c r="AI2897" i="3"/>
  <c r="AM2897" i="3"/>
  <c r="AQ2897" i="3"/>
  <c r="AU2897" i="3"/>
  <c r="AY2897" i="3"/>
  <c r="BC2897" i="3"/>
  <c r="BG2897" i="3"/>
  <c r="M2892" i="3"/>
  <c r="AC2892" i="3"/>
  <c r="AS2892" i="3"/>
  <c r="BI2892" i="3"/>
  <c r="Z2892" i="3"/>
  <c r="AP2892" i="3"/>
  <c r="BF2892" i="3"/>
  <c r="AA2892" i="3"/>
  <c r="AQ2892" i="3"/>
  <c r="BG2892" i="3"/>
  <c r="AB2892" i="3"/>
  <c r="AR2892" i="3"/>
  <c r="BH2892" i="3"/>
  <c r="Y2916" i="3"/>
  <c r="AO2916" i="3"/>
  <c r="BE2916" i="3"/>
  <c r="V2916" i="3"/>
  <c r="AL2916" i="3"/>
  <c r="BB2916" i="3"/>
  <c r="W2916" i="3"/>
  <c r="AM2916" i="3"/>
  <c r="BC2916" i="3"/>
  <c r="X2916" i="3"/>
  <c r="AN2916" i="3"/>
  <c r="BD2916" i="3"/>
  <c r="P2915" i="3"/>
  <c r="M2914" i="3"/>
  <c r="Q2914" i="3"/>
  <c r="U2914" i="3"/>
  <c r="Y2914" i="3"/>
  <c r="AC2914" i="3"/>
  <c r="AG2914" i="3"/>
  <c r="AK2914" i="3"/>
  <c r="AO2914" i="3"/>
  <c r="AS2914" i="3"/>
  <c r="AW2914" i="3"/>
  <c r="BA2914" i="3"/>
  <c r="BE2914" i="3"/>
  <c r="BI2914" i="3"/>
  <c r="N2914" i="3"/>
  <c r="R2914" i="3"/>
  <c r="V2914" i="3"/>
  <c r="Z2914" i="3"/>
  <c r="AD2914" i="3"/>
  <c r="AH2914" i="3"/>
  <c r="AL2914" i="3"/>
  <c r="AP2914" i="3"/>
  <c r="AT2914" i="3"/>
  <c r="AX2914" i="3"/>
  <c r="BB2914" i="3"/>
  <c r="BF2914" i="3"/>
  <c r="O2914" i="3"/>
  <c r="S2914" i="3"/>
  <c r="W2914" i="3"/>
  <c r="AA2914" i="3"/>
  <c r="AE2914" i="3"/>
  <c r="AI2914" i="3"/>
  <c r="AM2914" i="3"/>
  <c r="AQ2914" i="3"/>
  <c r="AU2914" i="3"/>
  <c r="AY2914" i="3"/>
  <c r="BC2914" i="3"/>
  <c r="BG2914" i="3"/>
  <c r="P2914" i="3"/>
  <c r="T2914" i="3"/>
  <c r="X2914" i="3"/>
  <c r="AB2914" i="3"/>
  <c r="AF2914" i="3"/>
  <c r="AJ2914" i="3"/>
  <c r="AN2914" i="3"/>
  <c r="AR2914" i="3"/>
  <c r="AV2914" i="3"/>
  <c r="AZ2914" i="3"/>
  <c r="BD2914" i="3"/>
  <c r="BH2914" i="3"/>
  <c r="O2909" i="3"/>
  <c r="S2909" i="3"/>
  <c r="W2909" i="3"/>
  <c r="AA2909" i="3"/>
  <c r="AE2909" i="3"/>
  <c r="AI2909" i="3"/>
  <c r="AM2909" i="3"/>
  <c r="AQ2909" i="3"/>
  <c r="AU2909" i="3"/>
  <c r="AY2909" i="3"/>
  <c r="BC2909" i="3"/>
  <c r="BG2909" i="3"/>
  <c r="P2907" i="3"/>
  <c r="U2906" i="3"/>
  <c r="AG2906" i="3"/>
  <c r="AO2906" i="3"/>
  <c r="AW2906" i="3"/>
  <c r="BE2906" i="3"/>
  <c r="N2906" i="3"/>
  <c r="V2906" i="3"/>
  <c r="AD2906" i="3"/>
  <c r="AL2906" i="3"/>
  <c r="AT2906" i="3"/>
  <c r="BB2906" i="3"/>
  <c r="O2906" i="3"/>
  <c r="W2906" i="3"/>
  <c r="AE2906" i="3"/>
  <c r="AM2906" i="3"/>
  <c r="AU2906" i="3"/>
  <c r="BC2906" i="3"/>
  <c r="P2906" i="3"/>
  <c r="X2906" i="3"/>
  <c r="AF2906" i="3"/>
  <c r="AN2906" i="3"/>
  <c r="AV2906" i="3"/>
  <c r="BD2906" i="3"/>
  <c r="O2903" i="3"/>
  <c r="S2903" i="3"/>
  <c r="W2903" i="3"/>
  <c r="AA2903" i="3"/>
  <c r="AE2903" i="3"/>
  <c r="AI2903" i="3"/>
  <c r="AM2903" i="3"/>
  <c r="AQ2903" i="3"/>
  <c r="AU2903" i="3"/>
  <c r="AY2903" i="3"/>
  <c r="BC2903" i="3"/>
  <c r="BG2903" i="3"/>
  <c r="P2899" i="3"/>
  <c r="M2898" i="3"/>
  <c r="Q2898" i="3"/>
  <c r="U2898" i="3"/>
  <c r="Y2898" i="3"/>
  <c r="AC2898" i="3"/>
  <c r="AG2898" i="3"/>
  <c r="AK2898" i="3"/>
  <c r="AO2898" i="3"/>
  <c r="AS2898" i="3"/>
  <c r="AW2898" i="3"/>
  <c r="BA2898" i="3"/>
  <c r="BE2898" i="3"/>
  <c r="BI2898" i="3"/>
  <c r="N2898" i="3"/>
  <c r="R2898" i="3"/>
  <c r="V2898" i="3"/>
  <c r="Z2898" i="3"/>
  <c r="AD2898" i="3"/>
  <c r="AH2898" i="3"/>
  <c r="AL2898" i="3"/>
  <c r="AP2898" i="3"/>
  <c r="AT2898" i="3"/>
  <c r="AX2898" i="3"/>
  <c r="BB2898" i="3"/>
  <c r="BF2898" i="3"/>
  <c r="O2898" i="3"/>
  <c r="S2898" i="3"/>
  <c r="W2898" i="3"/>
  <c r="AA2898" i="3"/>
  <c r="AE2898" i="3"/>
  <c r="AI2898" i="3"/>
  <c r="AM2898" i="3"/>
  <c r="AQ2898" i="3"/>
  <c r="AU2898" i="3"/>
  <c r="AY2898" i="3"/>
  <c r="BC2898" i="3"/>
  <c r="BG2898" i="3"/>
  <c r="P2898" i="3"/>
  <c r="T2898" i="3"/>
  <c r="X2898" i="3"/>
  <c r="AB2898" i="3"/>
  <c r="AF2898" i="3"/>
  <c r="AJ2898" i="3"/>
  <c r="AN2898" i="3"/>
  <c r="AR2898" i="3"/>
  <c r="AV2898" i="3"/>
  <c r="AZ2898" i="3"/>
  <c r="BD2898" i="3"/>
  <c r="BH2898" i="3"/>
  <c r="O2895" i="3"/>
  <c r="S2895" i="3"/>
  <c r="W2895" i="3"/>
  <c r="AA2895" i="3"/>
  <c r="AE2895" i="3"/>
  <c r="AI2895" i="3"/>
  <c r="AM2895" i="3"/>
  <c r="AQ2895" i="3"/>
  <c r="AU2895" i="3"/>
  <c r="AY2895" i="3"/>
  <c r="BC2895" i="3"/>
  <c r="BG2895" i="3"/>
  <c r="P2891" i="3"/>
  <c r="M2890" i="3"/>
  <c r="Q2890" i="3"/>
  <c r="U2890" i="3"/>
  <c r="Y2890" i="3"/>
  <c r="AC2890" i="3"/>
  <c r="AG2890" i="3"/>
  <c r="AK2890" i="3"/>
  <c r="AO2890" i="3"/>
  <c r="AS2890" i="3"/>
  <c r="AW2890" i="3"/>
  <c r="BA2890" i="3"/>
  <c r="BE2890" i="3"/>
  <c r="BI2890" i="3"/>
  <c r="N2890" i="3"/>
  <c r="R2890" i="3"/>
  <c r="V2890" i="3"/>
  <c r="Z2890" i="3"/>
  <c r="AD2890" i="3"/>
  <c r="AH2890" i="3"/>
  <c r="AL2890" i="3"/>
  <c r="AP2890" i="3"/>
  <c r="AT2890" i="3"/>
  <c r="AX2890" i="3"/>
  <c r="BB2890" i="3"/>
  <c r="BF2890" i="3"/>
  <c r="O2890" i="3"/>
  <c r="S2890" i="3"/>
  <c r="W2890" i="3"/>
  <c r="AA2890" i="3"/>
  <c r="AE2890" i="3"/>
  <c r="AI2890" i="3"/>
  <c r="AM2890" i="3"/>
  <c r="AQ2890" i="3"/>
  <c r="AU2890" i="3"/>
  <c r="AY2890" i="3"/>
  <c r="BC2890" i="3"/>
  <c r="BG2890" i="3"/>
  <c r="P2890" i="3"/>
  <c r="T2890" i="3"/>
  <c r="X2890" i="3"/>
  <c r="AB2890" i="3"/>
  <c r="AF2890" i="3"/>
  <c r="AJ2890" i="3"/>
  <c r="AN2890" i="3"/>
  <c r="AR2890" i="3"/>
  <c r="AV2890" i="3"/>
  <c r="AZ2890" i="3"/>
  <c r="BD2890" i="3"/>
  <c r="BH2890" i="3"/>
  <c r="AB2887" i="3"/>
  <c r="AB2885" i="3"/>
  <c r="O2917" i="3"/>
  <c r="S2917" i="3"/>
  <c r="W2917" i="3"/>
  <c r="AA2917" i="3"/>
  <c r="AE2917" i="3"/>
  <c r="AI2917" i="3"/>
  <c r="AM2917" i="3"/>
  <c r="AQ2917" i="3"/>
  <c r="AU2917" i="3"/>
  <c r="AY2917" i="3"/>
  <c r="BC2917" i="3"/>
  <c r="BG2917" i="3"/>
  <c r="M2917" i="3"/>
  <c r="Q2917" i="3"/>
  <c r="U2917" i="3"/>
  <c r="Y2917" i="3"/>
  <c r="AC2917" i="3"/>
  <c r="AG2917" i="3"/>
  <c r="AK2917" i="3"/>
  <c r="AO2917" i="3"/>
  <c r="AS2917" i="3"/>
  <c r="AW2917" i="3"/>
  <c r="BA2917" i="3"/>
  <c r="BE2917" i="3"/>
  <c r="BI2917" i="3"/>
  <c r="N2917" i="3"/>
  <c r="R2917" i="3"/>
  <c r="V2917" i="3"/>
  <c r="Z2917" i="3"/>
  <c r="AD2917" i="3"/>
  <c r="AH2917" i="3"/>
  <c r="AL2917" i="3"/>
  <c r="AP2917" i="3"/>
  <c r="AT2917" i="3"/>
  <c r="AX2917" i="3"/>
  <c r="BB2917" i="3"/>
  <c r="BF2917" i="3"/>
  <c r="O2915" i="3"/>
  <c r="S2915" i="3"/>
  <c r="W2915" i="3"/>
  <c r="AA2915" i="3"/>
  <c r="AE2915" i="3"/>
  <c r="AI2915" i="3"/>
  <c r="AM2915" i="3"/>
  <c r="AQ2915" i="3"/>
  <c r="AU2915" i="3"/>
  <c r="AY2915" i="3"/>
  <c r="BC2915" i="3"/>
  <c r="BG2915" i="3"/>
  <c r="N2915" i="3"/>
  <c r="R2915" i="3"/>
  <c r="V2915" i="3"/>
  <c r="Z2915" i="3"/>
  <c r="AD2915" i="3"/>
  <c r="AH2915" i="3"/>
  <c r="AL2915" i="3"/>
  <c r="AP2915" i="3"/>
  <c r="AT2915" i="3"/>
  <c r="AX2915" i="3"/>
  <c r="BB2915" i="3"/>
  <c r="BF2915" i="3"/>
  <c r="P2913" i="3"/>
  <c r="M2912" i="3"/>
  <c r="Q2912" i="3"/>
  <c r="U2912" i="3"/>
  <c r="Y2912" i="3"/>
  <c r="AC2912" i="3"/>
  <c r="AG2912" i="3"/>
  <c r="AK2912" i="3"/>
  <c r="AO2912" i="3"/>
  <c r="AS2912" i="3"/>
  <c r="AW2912" i="3"/>
  <c r="BA2912" i="3"/>
  <c r="BE2912" i="3"/>
  <c r="BI2912" i="3"/>
  <c r="N2912" i="3"/>
  <c r="R2912" i="3"/>
  <c r="V2912" i="3"/>
  <c r="Z2912" i="3"/>
  <c r="AD2912" i="3"/>
  <c r="AH2912" i="3"/>
  <c r="AL2912" i="3"/>
  <c r="AP2912" i="3"/>
  <c r="AT2912" i="3"/>
  <c r="AX2912" i="3"/>
  <c r="BB2912" i="3"/>
  <c r="BF2912" i="3"/>
  <c r="O2912" i="3"/>
  <c r="S2912" i="3"/>
  <c r="W2912" i="3"/>
  <c r="AA2912" i="3"/>
  <c r="AE2912" i="3"/>
  <c r="AI2912" i="3"/>
  <c r="AM2912" i="3"/>
  <c r="AQ2912" i="3"/>
  <c r="AU2912" i="3"/>
  <c r="AY2912" i="3"/>
  <c r="BC2912" i="3"/>
  <c r="BG2912" i="3"/>
  <c r="P2912" i="3"/>
  <c r="T2912" i="3"/>
  <c r="X2912" i="3"/>
  <c r="AB2912" i="3"/>
  <c r="AF2912" i="3"/>
  <c r="AJ2912" i="3"/>
  <c r="AN2912" i="3"/>
  <c r="AR2912" i="3"/>
  <c r="AV2912" i="3"/>
  <c r="AZ2912" i="3"/>
  <c r="BD2912" i="3"/>
  <c r="BH2912" i="3"/>
  <c r="O2907" i="3"/>
  <c r="S2907" i="3"/>
  <c r="W2907" i="3"/>
  <c r="AA2907" i="3"/>
  <c r="AE2907" i="3"/>
  <c r="AI2907" i="3"/>
  <c r="AM2907" i="3"/>
  <c r="AQ2907" i="3"/>
  <c r="AU2907" i="3"/>
  <c r="AY2907" i="3"/>
  <c r="BC2907" i="3"/>
  <c r="BG2907" i="3"/>
  <c r="P2905" i="3"/>
  <c r="M2904" i="3"/>
  <c r="Q2904" i="3"/>
  <c r="U2904" i="3"/>
  <c r="Y2904" i="3"/>
  <c r="AC2904" i="3"/>
  <c r="AG2904" i="3"/>
  <c r="AK2904" i="3"/>
  <c r="AO2904" i="3"/>
  <c r="AS2904" i="3"/>
  <c r="AW2904" i="3"/>
  <c r="BA2904" i="3"/>
  <c r="BE2904" i="3"/>
  <c r="BI2904" i="3"/>
  <c r="N2904" i="3"/>
  <c r="R2904" i="3"/>
  <c r="V2904" i="3"/>
  <c r="Z2904" i="3"/>
  <c r="AD2904" i="3"/>
  <c r="AH2904" i="3"/>
  <c r="AL2904" i="3"/>
  <c r="AP2904" i="3"/>
  <c r="AT2904" i="3"/>
  <c r="AX2904" i="3"/>
  <c r="BB2904" i="3"/>
  <c r="BF2904" i="3"/>
  <c r="O2904" i="3"/>
  <c r="S2904" i="3"/>
  <c r="W2904" i="3"/>
  <c r="AA2904" i="3"/>
  <c r="AE2904" i="3"/>
  <c r="AI2904" i="3"/>
  <c r="AM2904" i="3"/>
  <c r="AQ2904" i="3"/>
  <c r="AU2904" i="3"/>
  <c r="AY2904" i="3"/>
  <c r="BC2904" i="3"/>
  <c r="BG2904" i="3"/>
  <c r="P2904" i="3"/>
  <c r="T2904" i="3"/>
  <c r="X2904" i="3"/>
  <c r="AB2904" i="3"/>
  <c r="AF2904" i="3"/>
  <c r="AJ2904" i="3"/>
  <c r="AN2904" i="3"/>
  <c r="AR2904" i="3"/>
  <c r="AV2904" i="3"/>
  <c r="AZ2904" i="3"/>
  <c r="BD2904" i="3"/>
  <c r="BH2904" i="3"/>
  <c r="O2901" i="3"/>
  <c r="S2901" i="3"/>
  <c r="W2901" i="3"/>
  <c r="AA2901" i="3"/>
  <c r="AE2901" i="3"/>
  <c r="AI2901" i="3"/>
  <c r="AM2901" i="3"/>
  <c r="AQ2901" i="3"/>
  <c r="AU2901" i="3"/>
  <c r="AY2901" i="3"/>
  <c r="BC2901" i="3"/>
  <c r="BG2901" i="3"/>
  <c r="P2897" i="3"/>
  <c r="M2896" i="3"/>
  <c r="Q2896" i="3"/>
  <c r="U2896" i="3"/>
  <c r="Y2896" i="3"/>
  <c r="AC2896" i="3"/>
  <c r="AG2896" i="3"/>
  <c r="AK2896" i="3"/>
  <c r="AO2896" i="3"/>
  <c r="AS2896" i="3"/>
  <c r="AW2896" i="3"/>
  <c r="BA2896" i="3"/>
  <c r="BE2896" i="3"/>
  <c r="BI2896" i="3"/>
  <c r="N2896" i="3"/>
  <c r="R2896" i="3"/>
  <c r="V2896" i="3"/>
  <c r="Z2896" i="3"/>
  <c r="AD2896" i="3"/>
  <c r="AH2896" i="3"/>
  <c r="AL2896" i="3"/>
  <c r="AP2896" i="3"/>
  <c r="AT2896" i="3"/>
  <c r="AX2896" i="3"/>
  <c r="BB2896" i="3"/>
  <c r="BF2896" i="3"/>
  <c r="O2896" i="3"/>
  <c r="S2896" i="3"/>
  <c r="W2896" i="3"/>
  <c r="AA2896" i="3"/>
  <c r="AE2896" i="3"/>
  <c r="AI2896" i="3"/>
  <c r="AM2896" i="3"/>
  <c r="AQ2896" i="3"/>
  <c r="AU2896" i="3"/>
  <c r="AY2896" i="3"/>
  <c r="BC2896" i="3"/>
  <c r="BG2896" i="3"/>
  <c r="P2896" i="3"/>
  <c r="T2896" i="3"/>
  <c r="X2896" i="3"/>
  <c r="AB2896" i="3"/>
  <c r="AF2896" i="3"/>
  <c r="AJ2896" i="3"/>
  <c r="AN2896" i="3"/>
  <c r="AR2896" i="3"/>
  <c r="AV2896" i="3"/>
  <c r="AZ2896" i="3"/>
  <c r="BD2896" i="3"/>
  <c r="BH2896" i="3"/>
  <c r="O2893" i="3"/>
  <c r="S2893" i="3"/>
  <c r="W2893" i="3"/>
  <c r="AA2893" i="3"/>
  <c r="AE2893" i="3"/>
  <c r="AI2893" i="3"/>
  <c r="AM2893" i="3"/>
  <c r="AQ2893" i="3"/>
  <c r="AU2893" i="3"/>
  <c r="AY2893" i="3"/>
  <c r="BC2893" i="3"/>
  <c r="BG2893" i="3"/>
  <c r="BE2893" i="3"/>
  <c r="BI2893" i="3"/>
  <c r="P2889" i="3"/>
  <c r="N2918" i="3"/>
  <c r="R2918" i="3"/>
  <c r="V2918" i="3"/>
  <c r="Z2918" i="3"/>
  <c r="AD2918" i="3"/>
  <c r="AH2918" i="3"/>
  <c r="AL2918" i="3"/>
  <c r="AP2918" i="3"/>
  <c r="AT2918" i="3"/>
  <c r="AX2918" i="3"/>
  <c r="BB2918" i="3"/>
  <c r="BF2918" i="3"/>
  <c r="O2918" i="3"/>
  <c r="S2918" i="3"/>
  <c r="W2918" i="3"/>
  <c r="AA2918" i="3"/>
  <c r="AE2918" i="3"/>
  <c r="AI2918" i="3"/>
  <c r="AM2918" i="3"/>
  <c r="AQ2918" i="3"/>
  <c r="AU2918" i="3"/>
  <c r="AY2918" i="3"/>
  <c r="BC2918" i="3"/>
  <c r="BG2918" i="3"/>
  <c r="P2918" i="3"/>
  <c r="T2918" i="3"/>
  <c r="X2918" i="3"/>
  <c r="AB2918" i="3"/>
  <c r="AF2918" i="3"/>
  <c r="AJ2918" i="3"/>
  <c r="AN2918" i="3"/>
  <c r="AR2918" i="3"/>
  <c r="AV2918" i="3"/>
  <c r="AZ2918" i="3"/>
  <c r="BD2918" i="3"/>
  <c r="BH2918" i="3"/>
  <c r="M2918" i="3"/>
  <c r="Q2918" i="3"/>
  <c r="U2918" i="3"/>
  <c r="Y2918" i="3"/>
  <c r="AC2918" i="3"/>
  <c r="AG2918" i="3"/>
  <c r="AK2918" i="3"/>
  <c r="AO2918" i="3"/>
  <c r="AS2918" i="3"/>
  <c r="BA2918" i="3"/>
  <c r="BE2918" i="3"/>
  <c r="AW2918" i="3"/>
  <c r="BI2918" i="3"/>
  <c r="M2910" i="3"/>
  <c r="Q2910" i="3"/>
  <c r="U2910" i="3"/>
  <c r="Y2910" i="3"/>
  <c r="AC2910" i="3"/>
  <c r="AG2910" i="3"/>
  <c r="AK2910" i="3"/>
  <c r="AO2910" i="3"/>
  <c r="AS2910" i="3"/>
  <c r="AW2910" i="3"/>
  <c r="BA2910" i="3"/>
  <c r="BE2910" i="3"/>
  <c r="BI2910" i="3"/>
  <c r="N2910" i="3"/>
  <c r="R2910" i="3"/>
  <c r="V2910" i="3"/>
  <c r="Z2910" i="3"/>
  <c r="AD2910" i="3"/>
  <c r="AH2910" i="3"/>
  <c r="AL2910" i="3"/>
  <c r="AP2910" i="3"/>
  <c r="AT2910" i="3"/>
  <c r="AX2910" i="3"/>
  <c r="BB2910" i="3"/>
  <c r="BF2910" i="3"/>
  <c r="O2910" i="3"/>
  <c r="S2910" i="3"/>
  <c r="W2910" i="3"/>
  <c r="AA2910" i="3"/>
  <c r="AE2910" i="3"/>
  <c r="AI2910" i="3"/>
  <c r="AM2910" i="3"/>
  <c r="AQ2910" i="3"/>
  <c r="AU2910" i="3"/>
  <c r="AY2910" i="3"/>
  <c r="BC2910" i="3"/>
  <c r="BG2910" i="3"/>
  <c r="P2910" i="3"/>
  <c r="T2910" i="3"/>
  <c r="X2910" i="3"/>
  <c r="AB2910" i="3"/>
  <c r="AF2910" i="3"/>
  <c r="AJ2910" i="3"/>
  <c r="AN2910" i="3"/>
  <c r="AR2910" i="3"/>
  <c r="AV2910" i="3"/>
  <c r="AZ2910" i="3"/>
  <c r="BD2910" i="3"/>
  <c r="BH2910" i="3"/>
  <c r="M2902" i="3"/>
  <c r="Q2902" i="3"/>
  <c r="U2902" i="3"/>
  <c r="Y2902" i="3"/>
  <c r="AC2902" i="3"/>
  <c r="AG2902" i="3"/>
  <c r="AK2902" i="3"/>
  <c r="AO2902" i="3"/>
  <c r="AS2902" i="3"/>
  <c r="AW2902" i="3"/>
  <c r="BA2902" i="3"/>
  <c r="BE2902" i="3"/>
  <c r="BI2902" i="3"/>
  <c r="N2902" i="3"/>
  <c r="R2902" i="3"/>
  <c r="V2902" i="3"/>
  <c r="Z2902" i="3"/>
  <c r="AD2902" i="3"/>
  <c r="AH2902" i="3"/>
  <c r="AL2902" i="3"/>
  <c r="AP2902" i="3"/>
  <c r="AT2902" i="3"/>
  <c r="AX2902" i="3"/>
  <c r="BB2902" i="3"/>
  <c r="BF2902" i="3"/>
  <c r="O2902" i="3"/>
  <c r="S2902" i="3"/>
  <c r="W2902" i="3"/>
  <c r="AA2902" i="3"/>
  <c r="AE2902" i="3"/>
  <c r="AI2902" i="3"/>
  <c r="AM2902" i="3"/>
  <c r="AQ2902" i="3"/>
  <c r="AU2902" i="3"/>
  <c r="AY2902" i="3"/>
  <c r="BC2902" i="3"/>
  <c r="BG2902" i="3"/>
  <c r="P2902" i="3"/>
  <c r="T2902" i="3"/>
  <c r="X2902" i="3"/>
  <c r="AB2902" i="3"/>
  <c r="AF2902" i="3"/>
  <c r="AJ2902" i="3"/>
  <c r="AN2902" i="3"/>
  <c r="AR2902" i="3"/>
  <c r="AV2902" i="3"/>
  <c r="AZ2902" i="3"/>
  <c r="BD2902" i="3"/>
  <c r="BH2902" i="3"/>
  <c r="O2899" i="3"/>
  <c r="S2899" i="3"/>
  <c r="W2899" i="3"/>
  <c r="AA2899" i="3"/>
  <c r="AE2899" i="3"/>
  <c r="AI2899" i="3"/>
  <c r="AM2899" i="3"/>
  <c r="AQ2899" i="3"/>
  <c r="AU2899" i="3"/>
  <c r="AY2899" i="3"/>
  <c r="BC2899" i="3"/>
  <c r="BG2899" i="3"/>
  <c r="M2894" i="3"/>
  <c r="Q2894" i="3"/>
  <c r="U2894" i="3"/>
  <c r="Y2894" i="3"/>
  <c r="AC2894" i="3"/>
  <c r="AG2894" i="3"/>
  <c r="AK2894" i="3"/>
  <c r="AO2894" i="3"/>
  <c r="AS2894" i="3"/>
  <c r="AW2894" i="3"/>
  <c r="BA2894" i="3"/>
  <c r="BE2894" i="3"/>
  <c r="BI2894" i="3"/>
  <c r="N2894" i="3"/>
  <c r="R2894" i="3"/>
  <c r="V2894" i="3"/>
  <c r="Z2894" i="3"/>
  <c r="AD2894" i="3"/>
  <c r="AH2894" i="3"/>
  <c r="AL2894" i="3"/>
  <c r="AP2894" i="3"/>
  <c r="AT2894" i="3"/>
  <c r="AX2894" i="3"/>
  <c r="BB2894" i="3"/>
  <c r="BF2894" i="3"/>
  <c r="O2894" i="3"/>
  <c r="S2894" i="3"/>
  <c r="W2894" i="3"/>
  <c r="AA2894" i="3"/>
  <c r="AE2894" i="3"/>
  <c r="AI2894" i="3"/>
  <c r="AM2894" i="3"/>
  <c r="AQ2894" i="3"/>
  <c r="AU2894" i="3"/>
  <c r="AY2894" i="3"/>
  <c r="BC2894" i="3"/>
  <c r="BG2894" i="3"/>
  <c r="P2894" i="3"/>
  <c r="T2894" i="3"/>
  <c r="X2894" i="3"/>
  <c r="AB2894" i="3"/>
  <c r="AF2894" i="3"/>
  <c r="AJ2894" i="3"/>
  <c r="AN2894" i="3"/>
  <c r="AR2894" i="3"/>
  <c r="AV2894" i="3"/>
  <c r="AZ2894" i="3"/>
  <c r="BD2894" i="3"/>
  <c r="BH2894" i="3"/>
  <c r="O2891" i="3"/>
  <c r="S2891" i="3"/>
  <c r="W2891" i="3"/>
  <c r="AA2891" i="3"/>
  <c r="AE2891" i="3"/>
  <c r="AI2891" i="3"/>
  <c r="AM2891" i="3"/>
  <c r="AQ2891" i="3"/>
  <c r="AU2891" i="3"/>
  <c r="AY2891" i="3"/>
  <c r="BC2891" i="3"/>
  <c r="BG2891" i="3"/>
  <c r="AO2891" i="3"/>
  <c r="AS2891" i="3"/>
  <c r="AW2891" i="3"/>
  <c r="BA2891" i="3"/>
  <c r="BE2891" i="3"/>
  <c r="BI2891" i="3"/>
  <c r="O2889" i="3"/>
  <c r="S2889" i="3"/>
  <c r="W2889" i="3"/>
  <c r="AA2889" i="3"/>
  <c r="AE2889" i="3"/>
  <c r="AI2889" i="3"/>
  <c r="AM2889" i="3"/>
  <c r="AQ2889" i="3"/>
  <c r="AU2889" i="3"/>
  <c r="AY2889" i="3"/>
  <c r="BC2889" i="3"/>
  <c r="BG2889" i="3"/>
  <c r="Y2889" i="3"/>
  <c r="AC2889" i="3"/>
  <c r="AG2889" i="3"/>
  <c r="AK2889" i="3"/>
  <c r="AO2889" i="3"/>
  <c r="AS2889" i="3"/>
  <c r="AW2889" i="3"/>
  <c r="BA2889" i="3"/>
  <c r="BE2889" i="3"/>
  <c r="BI2889" i="3"/>
  <c r="X2887" i="3"/>
  <c r="AN2887" i="3"/>
  <c r="AZ2887" i="3"/>
  <c r="BH2887" i="3"/>
  <c r="P2885" i="3"/>
  <c r="AF2885" i="3"/>
  <c r="AV2885" i="3"/>
  <c r="X2885" i="3"/>
  <c r="AN2885" i="3"/>
  <c r="BD2885" i="3"/>
  <c r="BF2909" i="3"/>
  <c r="BB2909" i="3"/>
  <c r="AX2909" i="3"/>
  <c r="AT2909" i="3"/>
  <c r="AP2909" i="3"/>
  <c r="AL2909" i="3"/>
  <c r="AH2909" i="3"/>
  <c r="AD2909" i="3"/>
  <c r="Z2909" i="3"/>
  <c r="V2909" i="3"/>
  <c r="R2909" i="3"/>
  <c r="N2909" i="3"/>
  <c r="BF2907" i="3"/>
  <c r="BB2907" i="3"/>
  <c r="AX2907" i="3"/>
  <c r="AT2907" i="3"/>
  <c r="AP2907" i="3"/>
  <c r="AL2907" i="3"/>
  <c r="AH2907" i="3"/>
  <c r="AD2907" i="3"/>
  <c r="Z2907" i="3"/>
  <c r="V2907" i="3"/>
  <c r="R2907" i="3"/>
  <c r="N2907" i="3"/>
  <c r="BF2905" i="3"/>
  <c r="BB2905" i="3"/>
  <c r="AX2905" i="3"/>
  <c r="AT2905" i="3"/>
  <c r="AP2905" i="3"/>
  <c r="AL2905" i="3"/>
  <c r="AH2905" i="3"/>
  <c r="AD2905" i="3"/>
  <c r="Z2905" i="3"/>
  <c r="V2905" i="3"/>
  <c r="R2905" i="3"/>
  <c r="N2905" i="3"/>
  <c r="BF2903" i="3"/>
  <c r="BB2903" i="3"/>
  <c r="AX2903" i="3"/>
  <c r="AT2903" i="3"/>
  <c r="AP2903" i="3"/>
  <c r="AL2903" i="3"/>
  <c r="AH2903" i="3"/>
  <c r="AD2903" i="3"/>
  <c r="Z2903" i="3"/>
  <c r="V2903" i="3"/>
  <c r="R2903" i="3"/>
  <c r="N2903" i="3"/>
  <c r="BF2901" i="3"/>
  <c r="BB2901" i="3"/>
  <c r="AX2901" i="3"/>
  <c r="AT2901" i="3"/>
  <c r="AP2901" i="3"/>
  <c r="AL2901" i="3"/>
  <c r="AH2901" i="3"/>
  <c r="AD2901" i="3"/>
  <c r="Z2901" i="3"/>
  <c r="V2901" i="3"/>
  <c r="R2901" i="3"/>
  <c r="N2901" i="3"/>
  <c r="BF2899" i="3"/>
  <c r="BB2899" i="3"/>
  <c r="AX2899" i="3"/>
  <c r="AT2899" i="3"/>
  <c r="AP2899" i="3"/>
  <c r="AL2899" i="3"/>
  <c r="AH2899" i="3"/>
  <c r="AD2899" i="3"/>
  <c r="Z2899" i="3"/>
  <c r="V2899" i="3"/>
  <c r="R2899" i="3"/>
  <c r="N2899" i="3"/>
  <c r="BF2897" i="3"/>
  <c r="BB2897" i="3"/>
  <c r="AX2897" i="3"/>
  <c r="AT2897" i="3"/>
  <c r="AP2897" i="3"/>
  <c r="AL2897" i="3"/>
  <c r="AH2897" i="3"/>
  <c r="AD2897" i="3"/>
  <c r="Z2897" i="3"/>
  <c r="V2897" i="3"/>
  <c r="R2897" i="3"/>
  <c r="N2897" i="3"/>
  <c r="BF2895" i="3"/>
  <c r="BB2895" i="3"/>
  <c r="AX2895" i="3"/>
  <c r="AT2895" i="3"/>
  <c r="AP2895" i="3"/>
  <c r="AL2895" i="3"/>
  <c r="AH2895" i="3"/>
  <c r="AD2895" i="3"/>
  <c r="Z2895" i="3"/>
  <c r="V2895" i="3"/>
  <c r="R2895" i="3"/>
  <c r="N2895" i="3"/>
  <c r="BF2893" i="3"/>
  <c r="BB2893" i="3"/>
  <c r="AX2893" i="3"/>
  <c r="AT2893" i="3"/>
  <c r="AP2893" i="3"/>
  <c r="AL2893" i="3"/>
  <c r="AH2893" i="3"/>
  <c r="AD2893" i="3"/>
  <c r="Z2893" i="3"/>
  <c r="V2893" i="3"/>
  <c r="R2893" i="3"/>
  <c r="N2893" i="3"/>
  <c r="BF2891" i="3"/>
  <c r="BB2891" i="3"/>
  <c r="AX2891" i="3"/>
  <c r="AT2891" i="3"/>
  <c r="AP2891" i="3"/>
  <c r="AL2891" i="3"/>
  <c r="AH2891" i="3"/>
  <c r="AD2891" i="3"/>
  <c r="Z2891" i="3"/>
  <c r="V2891" i="3"/>
  <c r="R2891" i="3"/>
  <c r="N2891" i="3"/>
  <c r="BF2889" i="3"/>
  <c r="BB2889" i="3"/>
  <c r="AX2889" i="3"/>
  <c r="AT2889" i="3"/>
  <c r="AP2889" i="3"/>
  <c r="AL2889" i="3"/>
  <c r="AH2889" i="3"/>
  <c r="AD2889" i="3"/>
  <c r="Z2889" i="3"/>
  <c r="V2889" i="3"/>
  <c r="R2889" i="3"/>
  <c r="N2889" i="3"/>
  <c r="BF2888" i="3"/>
  <c r="BA2888" i="3"/>
  <c r="AV2888" i="3"/>
  <c r="AP2888" i="3"/>
  <c r="AK2888" i="3"/>
  <c r="AF2888" i="3"/>
  <c r="Z2888" i="3"/>
  <c r="U2888" i="3"/>
  <c r="BB2887" i="3"/>
  <c r="AR2887" i="3"/>
  <c r="BH2885" i="3"/>
  <c r="AR2885" i="3"/>
  <c r="AT2884" i="3"/>
  <c r="AD2884" i="3"/>
  <c r="BI2915" i="3"/>
  <c r="BE2915" i="3"/>
  <c r="BA2915" i="3"/>
  <c r="AW2915" i="3"/>
  <c r="AS2915" i="3"/>
  <c r="AO2915" i="3"/>
  <c r="AK2915" i="3"/>
  <c r="AG2915" i="3"/>
  <c r="AC2915" i="3"/>
  <c r="Y2915" i="3"/>
  <c r="U2915" i="3"/>
  <c r="Q2915" i="3"/>
  <c r="M2915" i="3"/>
  <c r="BI2913" i="3"/>
  <c r="BE2913" i="3"/>
  <c r="BA2913" i="3"/>
  <c r="AW2913" i="3"/>
  <c r="AS2913" i="3"/>
  <c r="AO2913" i="3"/>
  <c r="AK2913" i="3"/>
  <c r="AG2913" i="3"/>
  <c r="AC2913" i="3"/>
  <c r="Y2913" i="3"/>
  <c r="U2913" i="3"/>
  <c r="Q2913" i="3"/>
  <c r="M2913" i="3"/>
  <c r="BI2911" i="3"/>
  <c r="BE2911" i="3"/>
  <c r="BA2911" i="3"/>
  <c r="AW2911" i="3"/>
  <c r="AS2911" i="3"/>
  <c r="AO2911" i="3"/>
  <c r="AK2911" i="3"/>
  <c r="AG2911" i="3"/>
  <c r="AC2911" i="3"/>
  <c r="Y2911" i="3"/>
  <c r="U2911" i="3"/>
  <c r="Q2911" i="3"/>
  <c r="M2911" i="3"/>
  <c r="BI2909" i="3"/>
  <c r="BE2909" i="3"/>
  <c r="BA2909" i="3"/>
  <c r="AW2909" i="3"/>
  <c r="AS2909" i="3"/>
  <c r="AO2909" i="3"/>
  <c r="AK2909" i="3"/>
  <c r="AG2909" i="3"/>
  <c r="AC2909" i="3"/>
  <c r="Y2909" i="3"/>
  <c r="U2909" i="3"/>
  <c r="Q2909" i="3"/>
  <c r="M2909" i="3"/>
  <c r="BI2907" i="3"/>
  <c r="BE2907" i="3"/>
  <c r="BA2907" i="3"/>
  <c r="AW2907" i="3"/>
  <c r="AS2907" i="3"/>
  <c r="AO2907" i="3"/>
  <c r="AK2907" i="3"/>
  <c r="AG2907" i="3"/>
  <c r="AC2907" i="3"/>
  <c r="Y2907" i="3"/>
  <c r="U2907" i="3"/>
  <c r="Q2907" i="3"/>
  <c r="M2907" i="3"/>
  <c r="BI2905" i="3"/>
  <c r="BE2905" i="3"/>
  <c r="BA2905" i="3"/>
  <c r="AW2905" i="3"/>
  <c r="AS2905" i="3"/>
  <c r="AO2905" i="3"/>
  <c r="AK2905" i="3"/>
  <c r="AG2905" i="3"/>
  <c r="AC2905" i="3"/>
  <c r="Y2905" i="3"/>
  <c r="U2905" i="3"/>
  <c r="Q2905" i="3"/>
  <c r="M2905" i="3"/>
  <c r="BI2903" i="3"/>
  <c r="BE2903" i="3"/>
  <c r="BA2903" i="3"/>
  <c r="AW2903" i="3"/>
  <c r="AS2903" i="3"/>
  <c r="AO2903" i="3"/>
  <c r="AK2903" i="3"/>
  <c r="AG2903" i="3"/>
  <c r="AC2903" i="3"/>
  <c r="Y2903" i="3"/>
  <c r="U2903" i="3"/>
  <c r="Q2903" i="3"/>
  <c r="M2903" i="3"/>
  <c r="BI2901" i="3"/>
  <c r="BE2901" i="3"/>
  <c r="BA2901" i="3"/>
  <c r="AW2901" i="3"/>
  <c r="AS2901" i="3"/>
  <c r="AO2901" i="3"/>
  <c r="AK2901" i="3"/>
  <c r="AG2901" i="3"/>
  <c r="AC2901" i="3"/>
  <c r="Y2901" i="3"/>
  <c r="U2901" i="3"/>
  <c r="Q2901" i="3"/>
  <c r="M2901" i="3"/>
  <c r="BI2899" i="3"/>
  <c r="BE2899" i="3"/>
  <c r="BA2899" i="3"/>
  <c r="AW2899" i="3"/>
  <c r="AS2899" i="3"/>
  <c r="AO2899" i="3"/>
  <c r="AK2899" i="3"/>
  <c r="AG2899" i="3"/>
  <c r="AC2899" i="3"/>
  <c r="Y2899" i="3"/>
  <c r="U2899" i="3"/>
  <c r="Q2899" i="3"/>
  <c r="M2899" i="3"/>
  <c r="BI2897" i="3"/>
  <c r="BE2897" i="3"/>
  <c r="BA2897" i="3"/>
  <c r="AW2897" i="3"/>
  <c r="AS2897" i="3"/>
  <c r="AO2897" i="3"/>
  <c r="AK2897" i="3"/>
  <c r="AG2897" i="3"/>
  <c r="AC2897" i="3"/>
  <c r="Y2897" i="3"/>
  <c r="U2897" i="3"/>
  <c r="Q2897" i="3"/>
  <c r="M2897" i="3"/>
  <c r="BI2895" i="3"/>
  <c r="BE2895" i="3"/>
  <c r="BA2895" i="3"/>
  <c r="AW2895" i="3"/>
  <c r="AS2895" i="3"/>
  <c r="AO2895" i="3"/>
  <c r="AK2895" i="3"/>
  <c r="AG2895" i="3"/>
  <c r="AC2895" i="3"/>
  <c r="Y2895" i="3"/>
  <c r="U2895" i="3"/>
  <c r="Q2895" i="3"/>
  <c r="M2895" i="3"/>
  <c r="BA2893" i="3"/>
  <c r="AW2893" i="3"/>
  <c r="AS2893" i="3"/>
  <c r="AO2893" i="3"/>
  <c r="AK2893" i="3"/>
  <c r="AG2893" i="3"/>
  <c r="AC2893" i="3"/>
  <c r="Y2893" i="3"/>
  <c r="U2893" i="3"/>
  <c r="Q2893" i="3"/>
  <c r="M2893" i="3"/>
  <c r="AK2891" i="3"/>
  <c r="AG2891" i="3"/>
  <c r="AC2891" i="3"/>
  <c r="Y2891" i="3"/>
  <c r="U2891" i="3"/>
  <c r="Q2891" i="3"/>
  <c r="M2891" i="3"/>
  <c r="U2889" i="3"/>
  <c r="Q2889" i="3"/>
  <c r="M2889" i="3"/>
  <c r="O2888" i="3"/>
  <c r="S2888" i="3"/>
  <c r="W2888" i="3"/>
  <c r="AA2888" i="3"/>
  <c r="AE2888" i="3"/>
  <c r="AI2888" i="3"/>
  <c r="AM2888" i="3"/>
  <c r="AQ2888" i="3"/>
  <c r="AU2888" i="3"/>
  <c r="AY2888" i="3"/>
  <c r="BC2888" i="3"/>
  <c r="BG2888" i="3"/>
  <c r="M2887" i="3"/>
  <c r="Q2887" i="3"/>
  <c r="U2887" i="3"/>
  <c r="Y2887" i="3"/>
  <c r="AC2887" i="3"/>
  <c r="AG2887" i="3"/>
  <c r="AK2887" i="3"/>
  <c r="AO2887" i="3"/>
  <c r="AS2887" i="3"/>
  <c r="AW2887" i="3"/>
  <c r="BA2887" i="3"/>
  <c r="BE2887" i="3"/>
  <c r="BI2887" i="3"/>
  <c r="N2887" i="3"/>
  <c r="R2887" i="3"/>
  <c r="V2887" i="3"/>
  <c r="Z2887" i="3"/>
  <c r="AD2887" i="3"/>
  <c r="AH2887" i="3"/>
  <c r="AL2887" i="3"/>
  <c r="AP2887" i="3"/>
  <c r="AT2887" i="3"/>
  <c r="O2887" i="3"/>
  <c r="S2887" i="3"/>
  <c r="W2887" i="3"/>
  <c r="AA2887" i="3"/>
  <c r="AE2887" i="3"/>
  <c r="AI2887" i="3"/>
  <c r="AM2887" i="3"/>
  <c r="AQ2887" i="3"/>
  <c r="AU2887" i="3"/>
  <c r="AY2887" i="3"/>
  <c r="BC2887" i="3"/>
  <c r="BG2887" i="3"/>
  <c r="M2885" i="3"/>
  <c r="Q2885" i="3"/>
  <c r="U2885" i="3"/>
  <c r="Y2885" i="3"/>
  <c r="AC2885" i="3"/>
  <c r="AG2885" i="3"/>
  <c r="AK2885" i="3"/>
  <c r="AO2885" i="3"/>
  <c r="AS2885" i="3"/>
  <c r="AW2885" i="3"/>
  <c r="BA2885" i="3"/>
  <c r="BE2885" i="3"/>
  <c r="BI2885" i="3"/>
  <c r="N2885" i="3"/>
  <c r="R2885" i="3"/>
  <c r="V2885" i="3"/>
  <c r="Z2885" i="3"/>
  <c r="AD2885" i="3"/>
  <c r="AH2885" i="3"/>
  <c r="AL2885" i="3"/>
  <c r="AP2885" i="3"/>
  <c r="AT2885" i="3"/>
  <c r="AX2885" i="3"/>
  <c r="BB2885" i="3"/>
  <c r="BF2885" i="3"/>
  <c r="O2885" i="3"/>
  <c r="S2885" i="3"/>
  <c r="W2885" i="3"/>
  <c r="AA2885" i="3"/>
  <c r="AE2885" i="3"/>
  <c r="AI2885" i="3"/>
  <c r="AM2885" i="3"/>
  <c r="AQ2885" i="3"/>
  <c r="AU2885" i="3"/>
  <c r="AY2885" i="3"/>
  <c r="BC2885" i="3"/>
  <c r="BG2885" i="3"/>
  <c r="O2882" i="3"/>
  <c r="S2882" i="3"/>
  <c r="W2882" i="3"/>
  <c r="AA2882" i="3"/>
  <c r="AE2882" i="3"/>
  <c r="AI2882" i="3"/>
  <c r="AM2882" i="3"/>
  <c r="AQ2882" i="3"/>
  <c r="AU2882" i="3"/>
  <c r="AY2882" i="3"/>
  <c r="BC2882" i="3"/>
  <c r="BG2882" i="3"/>
  <c r="P2882" i="3"/>
  <c r="T2882" i="3"/>
  <c r="X2882" i="3"/>
  <c r="AB2882" i="3"/>
  <c r="AF2882" i="3"/>
  <c r="AJ2882" i="3"/>
  <c r="AN2882" i="3"/>
  <c r="AR2882" i="3"/>
  <c r="AV2882" i="3"/>
  <c r="AZ2882" i="3"/>
  <c r="BD2882" i="3"/>
  <c r="BH2882" i="3"/>
  <c r="M2882" i="3"/>
  <c r="Q2882" i="3"/>
  <c r="U2882" i="3"/>
  <c r="Y2882" i="3"/>
  <c r="AC2882" i="3"/>
  <c r="AG2882" i="3"/>
  <c r="AK2882" i="3"/>
  <c r="AO2882" i="3"/>
  <c r="AS2882" i="3"/>
  <c r="AW2882" i="3"/>
  <c r="BA2882" i="3"/>
  <c r="BE2882" i="3"/>
  <c r="BI2882" i="3"/>
  <c r="N2882" i="3"/>
  <c r="R2882" i="3"/>
  <c r="V2882" i="3"/>
  <c r="Z2882" i="3"/>
  <c r="AD2882" i="3"/>
  <c r="AH2882" i="3"/>
  <c r="AL2882" i="3"/>
  <c r="AP2882" i="3"/>
  <c r="AT2882" i="3"/>
  <c r="AX2882" i="3"/>
  <c r="BB2882" i="3"/>
  <c r="BF2882" i="3"/>
  <c r="O2878" i="3"/>
  <c r="S2878" i="3"/>
  <c r="W2878" i="3"/>
  <c r="AA2878" i="3"/>
  <c r="AE2878" i="3"/>
  <c r="AI2878" i="3"/>
  <c r="AM2878" i="3"/>
  <c r="AQ2878" i="3"/>
  <c r="AU2878" i="3"/>
  <c r="AY2878" i="3"/>
  <c r="BC2878" i="3"/>
  <c r="BG2878" i="3"/>
  <c r="P2878" i="3"/>
  <c r="T2878" i="3"/>
  <c r="X2878" i="3"/>
  <c r="AB2878" i="3"/>
  <c r="AF2878" i="3"/>
  <c r="AJ2878" i="3"/>
  <c r="AN2878" i="3"/>
  <c r="AR2878" i="3"/>
  <c r="AV2878" i="3"/>
  <c r="AZ2878" i="3"/>
  <c r="BD2878" i="3"/>
  <c r="BH2878" i="3"/>
  <c r="M2878" i="3"/>
  <c r="Q2878" i="3"/>
  <c r="U2878" i="3"/>
  <c r="Y2878" i="3"/>
  <c r="AC2878" i="3"/>
  <c r="AG2878" i="3"/>
  <c r="AK2878" i="3"/>
  <c r="AO2878" i="3"/>
  <c r="AS2878" i="3"/>
  <c r="AW2878" i="3"/>
  <c r="BA2878" i="3"/>
  <c r="BE2878" i="3"/>
  <c r="BI2878" i="3"/>
  <c r="N2878" i="3"/>
  <c r="R2878" i="3"/>
  <c r="V2878" i="3"/>
  <c r="Z2878" i="3"/>
  <c r="AD2878" i="3"/>
  <c r="AH2878" i="3"/>
  <c r="AL2878" i="3"/>
  <c r="AP2878" i="3"/>
  <c r="AT2878" i="3"/>
  <c r="AX2878" i="3"/>
  <c r="BB2878" i="3"/>
  <c r="BF2878" i="3"/>
  <c r="O2874" i="3"/>
  <c r="S2874" i="3"/>
  <c r="W2874" i="3"/>
  <c r="AA2874" i="3"/>
  <c r="AE2874" i="3"/>
  <c r="AI2874" i="3"/>
  <c r="AM2874" i="3"/>
  <c r="AQ2874" i="3"/>
  <c r="AU2874" i="3"/>
  <c r="AY2874" i="3"/>
  <c r="BC2874" i="3"/>
  <c r="BG2874" i="3"/>
  <c r="P2874" i="3"/>
  <c r="T2874" i="3"/>
  <c r="X2874" i="3"/>
  <c r="AB2874" i="3"/>
  <c r="AF2874" i="3"/>
  <c r="AJ2874" i="3"/>
  <c r="AN2874" i="3"/>
  <c r="AR2874" i="3"/>
  <c r="AV2874" i="3"/>
  <c r="AZ2874" i="3"/>
  <c r="BD2874" i="3"/>
  <c r="BH2874" i="3"/>
  <c r="M2874" i="3"/>
  <c r="Q2874" i="3"/>
  <c r="U2874" i="3"/>
  <c r="Y2874" i="3"/>
  <c r="AC2874" i="3"/>
  <c r="AG2874" i="3"/>
  <c r="AK2874" i="3"/>
  <c r="AO2874" i="3"/>
  <c r="AS2874" i="3"/>
  <c r="AW2874" i="3"/>
  <c r="BA2874" i="3"/>
  <c r="BE2874" i="3"/>
  <c r="BI2874" i="3"/>
  <c r="N2874" i="3"/>
  <c r="R2874" i="3"/>
  <c r="V2874" i="3"/>
  <c r="Z2874" i="3"/>
  <c r="AD2874" i="3"/>
  <c r="AH2874" i="3"/>
  <c r="AL2874" i="3"/>
  <c r="AP2874" i="3"/>
  <c r="AT2874" i="3"/>
  <c r="AX2874" i="3"/>
  <c r="BB2874" i="3"/>
  <c r="BF2874" i="3"/>
  <c r="O2870" i="3"/>
  <c r="S2870" i="3"/>
  <c r="W2870" i="3"/>
  <c r="AA2870" i="3"/>
  <c r="AE2870" i="3"/>
  <c r="AI2870" i="3"/>
  <c r="AM2870" i="3"/>
  <c r="AQ2870" i="3"/>
  <c r="AU2870" i="3"/>
  <c r="AY2870" i="3"/>
  <c r="BC2870" i="3"/>
  <c r="BG2870" i="3"/>
  <c r="P2870" i="3"/>
  <c r="T2870" i="3"/>
  <c r="X2870" i="3"/>
  <c r="AB2870" i="3"/>
  <c r="AF2870" i="3"/>
  <c r="AJ2870" i="3"/>
  <c r="AN2870" i="3"/>
  <c r="AR2870" i="3"/>
  <c r="AV2870" i="3"/>
  <c r="AZ2870" i="3"/>
  <c r="BD2870" i="3"/>
  <c r="BH2870" i="3"/>
  <c r="M2870" i="3"/>
  <c r="Q2870" i="3"/>
  <c r="U2870" i="3"/>
  <c r="Y2870" i="3"/>
  <c r="AC2870" i="3"/>
  <c r="AG2870" i="3"/>
  <c r="AK2870" i="3"/>
  <c r="AO2870" i="3"/>
  <c r="AS2870" i="3"/>
  <c r="AW2870" i="3"/>
  <c r="BA2870" i="3"/>
  <c r="BE2870" i="3"/>
  <c r="BI2870" i="3"/>
  <c r="N2870" i="3"/>
  <c r="R2870" i="3"/>
  <c r="V2870" i="3"/>
  <c r="Z2870" i="3"/>
  <c r="AD2870" i="3"/>
  <c r="AH2870" i="3"/>
  <c r="AL2870" i="3"/>
  <c r="AP2870" i="3"/>
  <c r="AT2870" i="3"/>
  <c r="AX2870" i="3"/>
  <c r="BB2870" i="3"/>
  <c r="BF2870" i="3"/>
  <c r="O2866" i="3"/>
  <c r="S2866" i="3"/>
  <c r="W2866" i="3"/>
  <c r="AA2866" i="3"/>
  <c r="AE2866" i="3"/>
  <c r="AI2866" i="3"/>
  <c r="AM2866" i="3"/>
  <c r="AQ2866" i="3"/>
  <c r="AU2866" i="3"/>
  <c r="AY2866" i="3"/>
  <c r="BC2866" i="3"/>
  <c r="BG2866" i="3"/>
  <c r="P2866" i="3"/>
  <c r="T2866" i="3"/>
  <c r="X2866" i="3"/>
  <c r="AB2866" i="3"/>
  <c r="AF2866" i="3"/>
  <c r="AJ2866" i="3"/>
  <c r="AN2866" i="3"/>
  <c r="AR2866" i="3"/>
  <c r="AV2866" i="3"/>
  <c r="AZ2866" i="3"/>
  <c r="BD2866" i="3"/>
  <c r="BH2866" i="3"/>
  <c r="M2866" i="3"/>
  <c r="Q2866" i="3"/>
  <c r="U2866" i="3"/>
  <c r="Y2866" i="3"/>
  <c r="AC2866" i="3"/>
  <c r="AG2866" i="3"/>
  <c r="AK2866" i="3"/>
  <c r="AO2866" i="3"/>
  <c r="AS2866" i="3"/>
  <c r="AW2866" i="3"/>
  <c r="BA2866" i="3"/>
  <c r="BE2866" i="3"/>
  <c r="BI2866" i="3"/>
  <c r="N2866" i="3"/>
  <c r="R2866" i="3"/>
  <c r="V2866" i="3"/>
  <c r="Z2866" i="3"/>
  <c r="AD2866" i="3"/>
  <c r="AH2866" i="3"/>
  <c r="AL2866" i="3"/>
  <c r="AP2866" i="3"/>
  <c r="AT2866" i="3"/>
  <c r="AX2866" i="3"/>
  <c r="BB2866" i="3"/>
  <c r="BF2866" i="3"/>
  <c r="N2864" i="3"/>
  <c r="T2864" i="3"/>
  <c r="Y2864" i="3"/>
  <c r="AD2864" i="3"/>
  <c r="AJ2864" i="3"/>
  <c r="AO2864" i="3"/>
  <c r="AT2864" i="3"/>
  <c r="AZ2864" i="3"/>
  <c r="BE2864" i="3"/>
  <c r="P2864" i="3"/>
  <c r="BH2917" i="3"/>
  <c r="BD2917" i="3"/>
  <c r="AZ2917" i="3"/>
  <c r="AV2917" i="3"/>
  <c r="AR2917" i="3"/>
  <c r="AN2917" i="3"/>
  <c r="AJ2917" i="3"/>
  <c r="AF2917" i="3"/>
  <c r="AB2917" i="3"/>
  <c r="X2917" i="3"/>
  <c r="T2917" i="3"/>
  <c r="BH2915" i="3"/>
  <c r="BD2915" i="3"/>
  <c r="AZ2915" i="3"/>
  <c r="AV2915" i="3"/>
  <c r="AR2915" i="3"/>
  <c r="AN2915" i="3"/>
  <c r="AJ2915" i="3"/>
  <c r="AF2915" i="3"/>
  <c r="AB2915" i="3"/>
  <c r="X2915" i="3"/>
  <c r="T2915" i="3"/>
  <c r="BH2913" i="3"/>
  <c r="BD2913" i="3"/>
  <c r="AZ2913" i="3"/>
  <c r="AV2913" i="3"/>
  <c r="AR2913" i="3"/>
  <c r="AN2913" i="3"/>
  <c r="AJ2913" i="3"/>
  <c r="AF2913" i="3"/>
  <c r="AB2913" i="3"/>
  <c r="X2913" i="3"/>
  <c r="T2913" i="3"/>
  <c r="BH2911" i="3"/>
  <c r="BD2911" i="3"/>
  <c r="AZ2911" i="3"/>
  <c r="AV2911" i="3"/>
  <c r="AR2911" i="3"/>
  <c r="AN2911" i="3"/>
  <c r="AJ2911" i="3"/>
  <c r="AF2911" i="3"/>
  <c r="AB2911" i="3"/>
  <c r="X2911" i="3"/>
  <c r="T2911" i="3"/>
  <c r="BH2909" i="3"/>
  <c r="BD2909" i="3"/>
  <c r="AZ2909" i="3"/>
  <c r="AV2909" i="3"/>
  <c r="AR2909" i="3"/>
  <c r="AN2909" i="3"/>
  <c r="AJ2909" i="3"/>
  <c r="AF2909" i="3"/>
  <c r="AB2909" i="3"/>
  <c r="X2909" i="3"/>
  <c r="T2909" i="3"/>
  <c r="BH2907" i="3"/>
  <c r="BD2907" i="3"/>
  <c r="AZ2907" i="3"/>
  <c r="AV2907" i="3"/>
  <c r="AR2907" i="3"/>
  <c r="AN2907" i="3"/>
  <c r="AJ2907" i="3"/>
  <c r="AF2907" i="3"/>
  <c r="AB2907" i="3"/>
  <c r="X2907" i="3"/>
  <c r="T2907" i="3"/>
  <c r="BH2905" i="3"/>
  <c r="BD2905" i="3"/>
  <c r="AZ2905" i="3"/>
  <c r="AV2905" i="3"/>
  <c r="AR2905" i="3"/>
  <c r="AN2905" i="3"/>
  <c r="AJ2905" i="3"/>
  <c r="AF2905" i="3"/>
  <c r="AB2905" i="3"/>
  <c r="X2905" i="3"/>
  <c r="T2905" i="3"/>
  <c r="BH2903" i="3"/>
  <c r="BD2903" i="3"/>
  <c r="AZ2903" i="3"/>
  <c r="AV2903" i="3"/>
  <c r="AR2903" i="3"/>
  <c r="AN2903" i="3"/>
  <c r="AJ2903" i="3"/>
  <c r="AF2903" i="3"/>
  <c r="AB2903" i="3"/>
  <c r="X2903" i="3"/>
  <c r="T2903" i="3"/>
  <c r="BH2901" i="3"/>
  <c r="BD2901" i="3"/>
  <c r="AZ2901" i="3"/>
  <c r="AV2901" i="3"/>
  <c r="AR2901" i="3"/>
  <c r="AN2901" i="3"/>
  <c r="AJ2901" i="3"/>
  <c r="AF2901" i="3"/>
  <c r="AB2901" i="3"/>
  <c r="X2901" i="3"/>
  <c r="T2901" i="3"/>
  <c r="BH2899" i="3"/>
  <c r="BD2899" i="3"/>
  <c r="AZ2899" i="3"/>
  <c r="AV2899" i="3"/>
  <c r="AR2899" i="3"/>
  <c r="AN2899" i="3"/>
  <c r="AJ2899" i="3"/>
  <c r="AF2899" i="3"/>
  <c r="AB2899" i="3"/>
  <c r="X2899" i="3"/>
  <c r="T2899" i="3"/>
  <c r="BH2897" i="3"/>
  <c r="BD2897" i="3"/>
  <c r="AZ2897" i="3"/>
  <c r="AV2897" i="3"/>
  <c r="AR2897" i="3"/>
  <c r="AN2897" i="3"/>
  <c r="AJ2897" i="3"/>
  <c r="AF2897" i="3"/>
  <c r="AB2897" i="3"/>
  <c r="X2897" i="3"/>
  <c r="T2897" i="3"/>
  <c r="BH2895" i="3"/>
  <c r="BD2895" i="3"/>
  <c r="AZ2895" i="3"/>
  <c r="AV2895" i="3"/>
  <c r="AR2895" i="3"/>
  <c r="AN2895" i="3"/>
  <c r="AJ2895" i="3"/>
  <c r="AF2895" i="3"/>
  <c r="AB2895" i="3"/>
  <c r="X2895" i="3"/>
  <c r="T2895" i="3"/>
  <c r="BH2893" i="3"/>
  <c r="BD2893" i="3"/>
  <c r="AZ2893" i="3"/>
  <c r="AV2893" i="3"/>
  <c r="AR2893" i="3"/>
  <c r="AN2893" i="3"/>
  <c r="AJ2893" i="3"/>
  <c r="AF2893" i="3"/>
  <c r="AB2893" i="3"/>
  <c r="X2893" i="3"/>
  <c r="T2893" i="3"/>
  <c r="BH2891" i="3"/>
  <c r="BD2891" i="3"/>
  <c r="AZ2891" i="3"/>
  <c r="AV2891" i="3"/>
  <c r="AR2891" i="3"/>
  <c r="AN2891" i="3"/>
  <c r="AJ2891" i="3"/>
  <c r="AF2891" i="3"/>
  <c r="AB2891" i="3"/>
  <c r="X2891" i="3"/>
  <c r="T2891" i="3"/>
  <c r="BH2889" i="3"/>
  <c r="BD2889" i="3"/>
  <c r="AZ2889" i="3"/>
  <c r="AV2889" i="3"/>
  <c r="AR2889" i="3"/>
  <c r="AN2889" i="3"/>
  <c r="AJ2889" i="3"/>
  <c r="AF2889" i="3"/>
  <c r="AB2889" i="3"/>
  <c r="X2889" i="3"/>
  <c r="T2889" i="3"/>
  <c r="BI2888" i="3"/>
  <c r="BD2888" i="3"/>
  <c r="AX2888" i="3"/>
  <c r="AS2888" i="3"/>
  <c r="AN2888" i="3"/>
  <c r="AH2888" i="3"/>
  <c r="AC2888" i="3"/>
  <c r="X2888" i="3"/>
  <c r="R2888" i="3"/>
  <c r="M2888" i="3"/>
  <c r="BF2887" i="3"/>
  <c r="AX2887" i="3"/>
  <c r="AJ2887" i="3"/>
  <c r="T2887" i="3"/>
  <c r="K2886" i="3"/>
  <c r="AZ2885" i="3"/>
  <c r="AJ2885" i="3"/>
  <c r="T2885" i="3"/>
  <c r="BB2884" i="3"/>
  <c r="AL2884" i="3"/>
  <c r="O2884" i="3"/>
  <c r="S2884" i="3"/>
  <c r="W2884" i="3"/>
  <c r="AA2884" i="3"/>
  <c r="AE2884" i="3"/>
  <c r="AI2884" i="3"/>
  <c r="AM2884" i="3"/>
  <c r="AQ2884" i="3"/>
  <c r="AU2884" i="3"/>
  <c r="AY2884" i="3"/>
  <c r="BC2884" i="3"/>
  <c r="BG2884" i="3"/>
  <c r="P2884" i="3"/>
  <c r="T2884" i="3"/>
  <c r="X2884" i="3"/>
  <c r="AB2884" i="3"/>
  <c r="AF2884" i="3"/>
  <c r="AJ2884" i="3"/>
  <c r="AN2884" i="3"/>
  <c r="AR2884" i="3"/>
  <c r="AV2884" i="3"/>
  <c r="AZ2884" i="3"/>
  <c r="BD2884" i="3"/>
  <c r="BH2884" i="3"/>
  <c r="M2884" i="3"/>
  <c r="Q2884" i="3"/>
  <c r="U2884" i="3"/>
  <c r="Y2884" i="3"/>
  <c r="AC2884" i="3"/>
  <c r="AG2884" i="3"/>
  <c r="AK2884" i="3"/>
  <c r="AO2884" i="3"/>
  <c r="AS2884" i="3"/>
  <c r="AW2884" i="3"/>
  <c r="BA2884" i="3"/>
  <c r="BE2884" i="3"/>
  <c r="BI2884" i="3"/>
  <c r="M2865" i="3"/>
  <c r="Q2865" i="3"/>
  <c r="P2865" i="3"/>
  <c r="U2865" i="3"/>
  <c r="Y2865" i="3"/>
  <c r="AC2865" i="3"/>
  <c r="AG2865" i="3"/>
  <c r="AK2865" i="3"/>
  <c r="AO2865" i="3"/>
  <c r="AS2865" i="3"/>
  <c r="AW2865" i="3"/>
  <c r="BA2865" i="3"/>
  <c r="BE2865" i="3"/>
  <c r="BI2865" i="3"/>
  <c r="R2865" i="3"/>
  <c r="V2865" i="3"/>
  <c r="Z2865" i="3"/>
  <c r="AD2865" i="3"/>
  <c r="AH2865" i="3"/>
  <c r="AL2865" i="3"/>
  <c r="AP2865" i="3"/>
  <c r="AT2865" i="3"/>
  <c r="AX2865" i="3"/>
  <c r="BB2865" i="3"/>
  <c r="BF2865" i="3"/>
  <c r="N2865" i="3"/>
  <c r="S2865" i="3"/>
  <c r="W2865" i="3"/>
  <c r="AA2865" i="3"/>
  <c r="AE2865" i="3"/>
  <c r="AI2865" i="3"/>
  <c r="AM2865" i="3"/>
  <c r="AQ2865" i="3"/>
  <c r="AU2865" i="3"/>
  <c r="AY2865" i="3"/>
  <c r="BC2865" i="3"/>
  <c r="BG2865" i="3"/>
  <c r="O2865" i="3"/>
  <c r="T2865" i="3"/>
  <c r="X2865" i="3"/>
  <c r="AB2865" i="3"/>
  <c r="AF2865" i="3"/>
  <c r="AJ2865" i="3"/>
  <c r="AN2865" i="3"/>
  <c r="AR2865" i="3"/>
  <c r="AV2865" i="3"/>
  <c r="AZ2865" i="3"/>
  <c r="BD2865" i="3"/>
  <c r="BH2865" i="3"/>
  <c r="BH2888" i="3"/>
  <c r="BB2888" i="3"/>
  <c r="AW2888" i="3"/>
  <c r="AR2888" i="3"/>
  <c r="AL2888" i="3"/>
  <c r="AG2888" i="3"/>
  <c r="AB2888" i="3"/>
  <c r="V2888" i="3"/>
  <c r="Q2888" i="3"/>
  <c r="BD2887" i="3"/>
  <c r="AV2887" i="3"/>
  <c r="AF2887" i="3"/>
  <c r="P2887" i="3"/>
  <c r="AX2884" i="3"/>
  <c r="AH2884" i="3"/>
  <c r="R2884" i="3"/>
  <c r="O2880" i="3"/>
  <c r="S2880" i="3"/>
  <c r="W2880" i="3"/>
  <c r="AA2880" i="3"/>
  <c r="AE2880" i="3"/>
  <c r="AI2880" i="3"/>
  <c r="AM2880" i="3"/>
  <c r="AQ2880" i="3"/>
  <c r="AU2880" i="3"/>
  <c r="AY2880" i="3"/>
  <c r="BC2880" i="3"/>
  <c r="BG2880" i="3"/>
  <c r="P2880" i="3"/>
  <c r="T2880" i="3"/>
  <c r="X2880" i="3"/>
  <c r="AB2880" i="3"/>
  <c r="AF2880" i="3"/>
  <c r="AJ2880" i="3"/>
  <c r="AN2880" i="3"/>
  <c r="AR2880" i="3"/>
  <c r="AV2880" i="3"/>
  <c r="AZ2880" i="3"/>
  <c r="BD2880" i="3"/>
  <c r="BH2880" i="3"/>
  <c r="M2880" i="3"/>
  <c r="Q2880" i="3"/>
  <c r="U2880" i="3"/>
  <c r="Y2880" i="3"/>
  <c r="AC2880" i="3"/>
  <c r="AG2880" i="3"/>
  <c r="AK2880" i="3"/>
  <c r="AO2880" i="3"/>
  <c r="AS2880" i="3"/>
  <c r="AW2880" i="3"/>
  <c r="BA2880" i="3"/>
  <c r="BE2880" i="3"/>
  <c r="BI2880" i="3"/>
  <c r="N2880" i="3"/>
  <c r="R2880" i="3"/>
  <c r="V2880" i="3"/>
  <c r="Z2880" i="3"/>
  <c r="AD2880" i="3"/>
  <c r="AH2880" i="3"/>
  <c r="AL2880" i="3"/>
  <c r="AP2880" i="3"/>
  <c r="AT2880" i="3"/>
  <c r="AX2880" i="3"/>
  <c r="BB2880" i="3"/>
  <c r="BF2880" i="3"/>
  <c r="O2876" i="3"/>
  <c r="S2876" i="3"/>
  <c r="W2876" i="3"/>
  <c r="AA2876" i="3"/>
  <c r="AE2876" i="3"/>
  <c r="AI2876" i="3"/>
  <c r="AM2876" i="3"/>
  <c r="AQ2876" i="3"/>
  <c r="AU2876" i="3"/>
  <c r="AY2876" i="3"/>
  <c r="BC2876" i="3"/>
  <c r="BG2876" i="3"/>
  <c r="P2876" i="3"/>
  <c r="T2876" i="3"/>
  <c r="X2876" i="3"/>
  <c r="AB2876" i="3"/>
  <c r="AF2876" i="3"/>
  <c r="AJ2876" i="3"/>
  <c r="AN2876" i="3"/>
  <c r="AR2876" i="3"/>
  <c r="AV2876" i="3"/>
  <c r="AZ2876" i="3"/>
  <c r="BD2876" i="3"/>
  <c r="BH2876" i="3"/>
  <c r="M2876" i="3"/>
  <c r="Q2876" i="3"/>
  <c r="U2876" i="3"/>
  <c r="Y2876" i="3"/>
  <c r="AC2876" i="3"/>
  <c r="AG2876" i="3"/>
  <c r="AK2876" i="3"/>
  <c r="AO2876" i="3"/>
  <c r="AS2876" i="3"/>
  <c r="AW2876" i="3"/>
  <c r="BA2876" i="3"/>
  <c r="BE2876" i="3"/>
  <c r="BI2876" i="3"/>
  <c r="N2876" i="3"/>
  <c r="R2876" i="3"/>
  <c r="V2876" i="3"/>
  <c r="Z2876" i="3"/>
  <c r="AD2876" i="3"/>
  <c r="AH2876" i="3"/>
  <c r="AL2876" i="3"/>
  <c r="AP2876" i="3"/>
  <c r="AT2876" i="3"/>
  <c r="AX2876" i="3"/>
  <c r="BB2876" i="3"/>
  <c r="BF2876" i="3"/>
  <c r="O2872" i="3"/>
  <c r="S2872" i="3"/>
  <c r="W2872" i="3"/>
  <c r="AA2872" i="3"/>
  <c r="AE2872" i="3"/>
  <c r="AI2872" i="3"/>
  <c r="AM2872" i="3"/>
  <c r="AQ2872" i="3"/>
  <c r="AU2872" i="3"/>
  <c r="AY2872" i="3"/>
  <c r="BC2872" i="3"/>
  <c r="BG2872" i="3"/>
  <c r="P2872" i="3"/>
  <c r="T2872" i="3"/>
  <c r="X2872" i="3"/>
  <c r="AB2872" i="3"/>
  <c r="AF2872" i="3"/>
  <c r="AJ2872" i="3"/>
  <c r="AN2872" i="3"/>
  <c r="AR2872" i="3"/>
  <c r="AV2872" i="3"/>
  <c r="AZ2872" i="3"/>
  <c r="BD2872" i="3"/>
  <c r="BH2872" i="3"/>
  <c r="M2872" i="3"/>
  <c r="Q2872" i="3"/>
  <c r="U2872" i="3"/>
  <c r="Y2872" i="3"/>
  <c r="AC2872" i="3"/>
  <c r="AG2872" i="3"/>
  <c r="AK2872" i="3"/>
  <c r="AO2872" i="3"/>
  <c r="AS2872" i="3"/>
  <c r="AW2872" i="3"/>
  <c r="BA2872" i="3"/>
  <c r="BE2872" i="3"/>
  <c r="BI2872" i="3"/>
  <c r="N2872" i="3"/>
  <c r="R2872" i="3"/>
  <c r="V2872" i="3"/>
  <c r="Z2872" i="3"/>
  <c r="AD2872" i="3"/>
  <c r="AH2872" i="3"/>
  <c r="AL2872" i="3"/>
  <c r="AP2872" i="3"/>
  <c r="AT2872" i="3"/>
  <c r="AX2872" i="3"/>
  <c r="BB2872" i="3"/>
  <c r="BF2872" i="3"/>
  <c r="O2868" i="3"/>
  <c r="S2868" i="3"/>
  <c r="W2868" i="3"/>
  <c r="AA2868" i="3"/>
  <c r="AE2868" i="3"/>
  <c r="AI2868" i="3"/>
  <c r="AM2868" i="3"/>
  <c r="AQ2868" i="3"/>
  <c r="AU2868" i="3"/>
  <c r="AY2868" i="3"/>
  <c r="BC2868" i="3"/>
  <c r="BG2868" i="3"/>
  <c r="P2868" i="3"/>
  <c r="T2868" i="3"/>
  <c r="X2868" i="3"/>
  <c r="AB2868" i="3"/>
  <c r="AF2868" i="3"/>
  <c r="AJ2868" i="3"/>
  <c r="AN2868" i="3"/>
  <c r="AR2868" i="3"/>
  <c r="AV2868" i="3"/>
  <c r="AZ2868" i="3"/>
  <c r="BD2868" i="3"/>
  <c r="BH2868" i="3"/>
  <c r="M2868" i="3"/>
  <c r="Q2868" i="3"/>
  <c r="U2868" i="3"/>
  <c r="Y2868" i="3"/>
  <c r="AC2868" i="3"/>
  <c r="AG2868" i="3"/>
  <c r="AK2868" i="3"/>
  <c r="AO2868" i="3"/>
  <c r="AS2868" i="3"/>
  <c r="AW2868" i="3"/>
  <c r="BA2868" i="3"/>
  <c r="BE2868" i="3"/>
  <c r="BI2868" i="3"/>
  <c r="N2868" i="3"/>
  <c r="R2868" i="3"/>
  <c r="V2868" i="3"/>
  <c r="Z2868" i="3"/>
  <c r="AD2868" i="3"/>
  <c r="AH2868" i="3"/>
  <c r="AL2868" i="3"/>
  <c r="AP2868" i="3"/>
  <c r="AT2868" i="3"/>
  <c r="AX2868" i="3"/>
  <c r="BB2868" i="3"/>
  <c r="BF2868" i="3"/>
  <c r="BF2864" i="3"/>
  <c r="BA2864" i="3"/>
  <c r="AV2864" i="3"/>
  <c r="AP2864" i="3"/>
  <c r="AK2864" i="3"/>
  <c r="AF2864" i="3"/>
  <c r="Z2864" i="3"/>
  <c r="U2864" i="3"/>
  <c r="BD2863" i="3"/>
  <c r="AN2863" i="3"/>
  <c r="M2863" i="3"/>
  <c r="N2861" i="3"/>
  <c r="R2861" i="3"/>
  <c r="V2861" i="3"/>
  <c r="Z2861" i="3"/>
  <c r="AD2861" i="3"/>
  <c r="AH2861" i="3"/>
  <c r="AL2861" i="3"/>
  <c r="AP2861" i="3"/>
  <c r="AT2861" i="3"/>
  <c r="AX2861" i="3"/>
  <c r="BB2861" i="3"/>
  <c r="BF2861" i="3"/>
  <c r="O2861" i="3"/>
  <c r="S2861" i="3"/>
  <c r="W2861" i="3"/>
  <c r="AA2861" i="3"/>
  <c r="AE2861" i="3"/>
  <c r="AI2861" i="3"/>
  <c r="AM2861" i="3"/>
  <c r="AQ2861" i="3"/>
  <c r="AU2861" i="3"/>
  <c r="AY2861" i="3"/>
  <c r="BC2861" i="3"/>
  <c r="BG2861" i="3"/>
  <c r="O2856" i="3"/>
  <c r="S2856" i="3"/>
  <c r="W2856" i="3"/>
  <c r="AA2856" i="3"/>
  <c r="AE2856" i="3"/>
  <c r="AI2856" i="3"/>
  <c r="AM2856" i="3"/>
  <c r="AQ2856" i="3"/>
  <c r="AU2856" i="3"/>
  <c r="AY2856" i="3"/>
  <c r="BC2856" i="3"/>
  <c r="BG2856" i="3"/>
  <c r="P2856" i="3"/>
  <c r="T2856" i="3"/>
  <c r="X2856" i="3"/>
  <c r="AB2856" i="3"/>
  <c r="AF2856" i="3"/>
  <c r="AJ2856" i="3"/>
  <c r="AN2856" i="3"/>
  <c r="AR2856" i="3"/>
  <c r="AV2856" i="3"/>
  <c r="AZ2856" i="3"/>
  <c r="BD2856" i="3"/>
  <c r="BH2856" i="3"/>
  <c r="M2856" i="3"/>
  <c r="Q2856" i="3"/>
  <c r="U2856" i="3"/>
  <c r="Y2856" i="3"/>
  <c r="AC2856" i="3"/>
  <c r="AG2856" i="3"/>
  <c r="AK2856" i="3"/>
  <c r="AO2856" i="3"/>
  <c r="AS2856" i="3"/>
  <c r="AW2856" i="3"/>
  <c r="BA2856" i="3"/>
  <c r="BE2856" i="3"/>
  <c r="BI2856" i="3"/>
  <c r="N2856" i="3"/>
  <c r="R2856" i="3"/>
  <c r="V2856" i="3"/>
  <c r="Z2856" i="3"/>
  <c r="AD2856" i="3"/>
  <c r="AH2856" i="3"/>
  <c r="AL2856" i="3"/>
  <c r="AP2856" i="3"/>
  <c r="AT2856" i="3"/>
  <c r="AX2856" i="3"/>
  <c r="BB2856" i="3"/>
  <c r="BF2856" i="3"/>
  <c r="O2852" i="3"/>
  <c r="S2852" i="3"/>
  <c r="W2852" i="3"/>
  <c r="AA2852" i="3"/>
  <c r="AE2852" i="3"/>
  <c r="AI2852" i="3"/>
  <c r="AM2852" i="3"/>
  <c r="AQ2852" i="3"/>
  <c r="AU2852" i="3"/>
  <c r="AY2852" i="3"/>
  <c r="BC2852" i="3"/>
  <c r="BG2852" i="3"/>
  <c r="P2852" i="3"/>
  <c r="T2852" i="3"/>
  <c r="X2852" i="3"/>
  <c r="AB2852" i="3"/>
  <c r="AF2852" i="3"/>
  <c r="AJ2852" i="3"/>
  <c r="AN2852" i="3"/>
  <c r="AR2852" i="3"/>
  <c r="AV2852" i="3"/>
  <c r="AZ2852" i="3"/>
  <c r="BD2852" i="3"/>
  <c r="BH2852" i="3"/>
  <c r="M2852" i="3"/>
  <c r="Q2852" i="3"/>
  <c r="U2852" i="3"/>
  <c r="Y2852" i="3"/>
  <c r="AC2852" i="3"/>
  <c r="AG2852" i="3"/>
  <c r="AK2852" i="3"/>
  <c r="AO2852" i="3"/>
  <c r="AS2852" i="3"/>
  <c r="AW2852" i="3"/>
  <c r="BA2852" i="3"/>
  <c r="BE2852" i="3"/>
  <c r="BI2852" i="3"/>
  <c r="N2852" i="3"/>
  <c r="R2852" i="3"/>
  <c r="V2852" i="3"/>
  <c r="Z2852" i="3"/>
  <c r="AD2852" i="3"/>
  <c r="AH2852" i="3"/>
  <c r="AL2852" i="3"/>
  <c r="AP2852" i="3"/>
  <c r="AT2852" i="3"/>
  <c r="AX2852" i="3"/>
  <c r="BB2852" i="3"/>
  <c r="BF2852" i="3"/>
  <c r="O2848" i="3"/>
  <c r="S2848" i="3"/>
  <c r="W2848" i="3"/>
  <c r="AA2848" i="3"/>
  <c r="AE2848" i="3"/>
  <c r="AI2848" i="3"/>
  <c r="AM2848" i="3"/>
  <c r="AQ2848" i="3"/>
  <c r="AU2848" i="3"/>
  <c r="AY2848" i="3"/>
  <c r="BC2848" i="3"/>
  <c r="BG2848" i="3"/>
  <c r="P2848" i="3"/>
  <c r="T2848" i="3"/>
  <c r="X2848" i="3"/>
  <c r="AB2848" i="3"/>
  <c r="AF2848" i="3"/>
  <c r="AJ2848" i="3"/>
  <c r="AN2848" i="3"/>
  <c r="AR2848" i="3"/>
  <c r="AV2848" i="3"/>
  <c r="AZ2848" i="3"/>
  <c r="BD2848" i="3"/>
  <c r="BH2848" i="3"/>
  <c r="M2848" i="3"/>
  <c r="Q2848" i="3"/>
  <c r="U2848" i="3"/>
  <c r="Y2848" i="3"/>
  <c r="AC2848" i="3"/>
  <c r="AG2848" i="3"/>
  <c r="AK2848" i="3"/>
  <c r="AO2848" i="3"/>
  <c r="AS2848" i="3"/>
  <c r="AW2848" i="3"/>
  <c r="BA2848" i="3"/>
  <c r="BE2848" i="3"/>
  <c r="BI2848" i="3"/>
  <c r="N2848" i="3"/>
  <c r="R2848" i="3"/>
  <c r="V2848" i="3"/>
  <c r="Z2848" i="3"/>
  <c r="AD2848" i="3"/>
  <c r="AH2848" i="3"/>
  <c r="AL2848" i="3"/>
  <c r="AP2848" i="3"/>
  <c r="AT2848" i="3"/>
  <c r="AX2848" i="3"/>
  <c r="BB2848" i="3"/>
  <c r="BF2848" i="3"/>
  <c r="R2843" i="3"/>
  <c r="V2843" i="3"/>
  <c r="Z2843" i="3"/>
  <c r="AD2843" i="3"/>
  <c r="AH2843" i="3"/>
  <c r="AL2843" i="3"/>
  <c r="AP2843" i="3"/>
  <c r="AT2843" i="3"/>
  <c r="AX2843" i="3"/>
  <c r="BB2843" i="3"/>
  <c r="BF2843" i="3"/>
  <c r="O2843" i="3"/>
  <c r="S2843" i="3"/>
  <c r="W2843" i="3"/>
  <c r="AA2843" i="3"/>
  <c r="AE2843" i="3"/>
  <c r="AI2843" i="3"/>
  <c r="AM2843" i="3"/>
  <c r="AQ2843" i="3"/>
  <c r="AU2843" i="3"/>
  <c r="AY2843" i="3"/>
  <c r="BC2843" i="3"/>
  <c r="BG2843" i="3"/>
  <c r="BG2883" i="3"/>
  <c r="BC2883" i="3"/>
  <c r="AY2883" i="3"/>
  <c r="AU2883" i="3"/>
  <c r="AQ2883" i="3"/>
  <c r="AM2883" i="3"/>
  <c r="AI2883" i="3"/>
  <c r="AE2883" i="3"/>
  <c r="AA2883" i="3"/>
  <c r="W2883" i="3"/>
  <c r="S2883" i="3"/>
  <c r="O2883" i="3"/>
  <c r="BG2881" i="3"/>
  <c r="BC2881" i="3"/>
  <c r="AY2881" i="3"/>
  <c r="AU2881" i="3"/>
  <c r="AQ2881" i="3"/>
  <c r="AM2881" i="3"/>
  <c r="AI2881" i="3"/>
  <c r="AE2881" i="3"/>
  <c r="AA2881" i="3"/>
  <c r="W2881" i="3"/>
  <c r="S2881" i="3"/>
  <c r="O2881" i="3"/>
  <c r="BG2879" i="3"/>
  <c r="BC2879" i="3"/>
  <c r="AY2879" i="3"/>
  <c r="AU2879" i="3"/>
  <c r="AQ2879" i="3"/>
  <c r="AM2879" i="3"/>
  <c r="AI2879" i="3"/>
  <c r="AE2879" i="3"/>
  <c r="AA2879" i="3"/>
  <c r="W2879" i="3"/>
  <c r="S2879" i="3"/>
  <c r="O2879" i="3"/>
  <c r="BG2877" i="3"/>
  <c r="BC2877" i="3"/>
  <c r="AY2877" i="3"/>
  <c r="AU2877" i="3"/>
  <c r="AQ2877" i="3"/>
  <c r="AM2877" i="3"/>
  <c r="AI2877" i="3"/>
  <c r="AE2877" i="3"/>
  <c r="AA2877" i="3"/>
  <c r="W2877" i="3"/>
  <c r="S2877" i="3"/>
  <c r="O2877" i="3"/>
  <c r="BG2875" i="3"/>
  <c r="BC2875" i="3"/>
  <c r="AY2875" i="3"/>
  <c r="AU2875" i="3"/>
  <c r="AQ2875" i="3"/>
  <c r="AM2875" i="3"/>
  <c r="AI2875" i="3"/>
  <c r="AE2875" i="3"/>
  <c r="AA2875" i="3"/>
  <c r="W2875" i="3"/>
  <c r="S2875" i="3"/>
  <c r="O2875" i="3"/>
  <c r="BG2873" i="3"/>
  <c r="BC2873" i="3"/>
  <c r="AY2873" i="3"/>
  <c r="AU2873" i="3"/>
  <c r="AQ2873" i="3"/>
  <c r="AM2873" i="3"/>
  <c r="AI2873" i="3"/>
  <c r="AE2873" i="3"/>
  <c r="AA2873" i="3"/>
  <c r="W2873" i="3"/>
  <c r="S2873" i="3"/>
  <c r="O2873" i="3"/>
  <c r="BG2871" i="3"/>
  <c r="BC2871" i="3"/>
  <c r="AY2871" i="3"/>
  <c r="AU2871" i="3"/>
  <c r="AQ2871" i="3"/>
  <c r="AM2871" i="3"/>
  <c r="AI2871" i="3"/>
  <c r="AE2871" i="3"/>
  <c r="AA2871" i="3"/>
  <c r="W2871" i="3"/>
  <c r="S2871" i="3"/>
  <c r="BG2869" i="3"/>
  <c r="BC2869" i="3"/>
  <c r="AY2869" i="3"/>
  <c r="AU2869" i="3"/>
  <c r="AQ2869" i="3"/>
  <c r="AM2869" i="3"/>
  <c r="AI2869" i="3"/>
  <c r="AE2869" i="3"/>
  <c r="AA2869" i="3"/>
  <c r="W2869" i="3"/>
  <c r="S2869" i="3"/>
  <c r="AQ2867" i="3"/>
  <c r="AM2867" i="3"/>
  <c r="AI2867" i="3"/>
  <c r="AE2867" i="3"/>
  <c r="AA2867" i="3"/>
  <c r="W2867" i="3"/>
  <c r="S2867" i="3"/>
  <c r="O2864" i="3"/>
  <c r="S2864" i="3"/>
  <c r="W2864" i="3"/>
  <c r="AA2864" i="3"/>
  <c r="AE2864" i="3"/>
  <c r="AI2864" i="3"/>
  <c r="AM2864" i="3"/>
  <c r="AQ2864" i="3"/>
  <c r="AU2864" i="3"/>
  <c r="AY2864" i="3"/>
  <c r="BC2864" i="3"/>
  <c r="BG2864" i="3"/>
  <c r="BD2861" i="3"/>
  <c r="AN2861" i="3"/>
  <c r="X2861" i="3"/>
  <c r="M2861" i="3"/>
  <c r="BF2883" i="3"/>
  <c r="BB2883" i="3"/>
  <c r="AX2883" i="3"/>
  <c r="AT2883" i="3"/>
  <c r="AP2883" i="3"/>
  <c r="AL2883" i="3"/>
  <c r="AH2883" i="3"/>
  <c r="AD2883" i="3"/>
  <c r="Z2883" i="3"/>
  <c r="V2883" i="3"/>
  <c r="R2883" i="3"/>
  <c r="BF2881" i="3"/>
  <c r="BB2881" i="3"/>
  <c r="AX2881" i="3"/>
  <c r="AT2881" i="3"/>
  <c r="AP2881" i="3"/>
  <c r="AL2881" i="3"/>
  <c r="AH2881" i="3"/>
  <c r="AD2881" i="3"/>
  <c r="Z2881" i="3"/>
  <c r="V2881" i="3"/>
  <c r="R2881" i="3"/>
  <c r="BF2879" i="3"/>
  <c r="BB2879" i="3"/>
  <c r="AX2879" i="3"/>
  <c r="AT2879" i="3"/>
  <c r="AP2879" i="3"/>
  <c r="AL2879" i="3"/>
  <c r="AH2879" i="3"/>
  <c r="AD2879" i="3"/>
  <c r="Z2879" i="3"/>
  <c r="V2879" i="3"/>
  <c r="R2879" i="3"/>
  <c r="BF2877" i="3"/>
  <c r="BB2877" i="3"/>
  <c r="AX2877" i="3"/>
  <c r="AT2877" i="3"/>
  <c r="AP2877" i="3"/>
  <c r="AL2877" i="3"/>
  <c r="AH2877" i="3"/>
  <c r="AD2877" i="3"/>
  <c r="Z2877" i="3"/>
  <c r="V2877" i="3"/>
  <c r="R2877" i="3"/>
  <c r="BF2875" i="3"/>
  <c r="BB2875" i="3"/>
  <c r="AX2875" i="3"/>
  <c r="AT2875" i="3"/>
  <c r="AP2875" i="3"/>
  <c r="AL2875" i="3"/>
  <c r="AH2875" i="3"/>
  <c r="AD2875" i="3"/>
  <c r="Z2875" i="3"/>
  <c r="V2875" i="3"/>
  <c r="R2875" i="3"/>
  <c r="BF2873" i="3"/>
  <c r="BB2873" i="3"/>
  <c r="AT2873" i="3"/>
  <c r="AP2873" i="3"/>
  <c r="AL2873" i="3"/>
  <c r="AH2873" i="3"/>
  <c r="AD2873" i="3"/>
  <c r="Z2873" i="3"/>
  <c r="V2873" i="3"/>
  <c r="R2873" i="3"/>
  <c r="N2873" i="3"/>
  <c r="BF2871" i="3"/>
  <c r="BB2871" i="3"/>
  <c r="AX2871" i="3"/>
  <c r="AT2871" i="3"/>
  <c r="AP2871" i="3"/>
  <c r="AL2871" i="3"/>
  <c r="AH2871" i="3"/>
  <c r="AD2871" i="3"/>
  <c r="Z2871" i="3"/>
  <c r="V2871" i="3"/>
  <c r="R2871" i="3"/>
  <c r="N2871" i="3"/>
  <c r="BF2869" i="3"/>
  <c r="BB2869" i="3"/>
  <c r="AX2869" i="3"/>
  <c r="AT2869" i="3"/>
  <c r="AP2869" i="3"/>
  <c r="AL2869" i="3"/>
  <c r="AH2869" i="3"/>
  <c r="AD2869" i="3"/>
  <c r="Z2869" i="3"/>
  <c r="V2869" i="3"/>
  <c r="R2869" i="3"/>
  <c r="N2869" i="3"/>
  <c r="BF2867" i="3"/>
  <c r="BB2867" i="3"/>
  <c r="AX2867" i="3"/>
  <c r="AT2867" i="3"/>
  <c r="AP2867" i="3"/>
  <c r="AL2867" i="3"/>
  <c r="AH2867" i="3"/>
  <c r="AD2867" i="3"/>
  <c r="Z2867" i="3"/>
  <c r="V2867" i="3"/>
  <c r="R2867" i="3"/>
  <c r="N2867" i="3"/>
  <c r="BI2864" i="3"/>
  <c r="BD2864" i="3"/>
  <c r="AX2864" i="3"/>
  <c r="AS2864" i="3"/>
  <c r="AN2864" i="3"/>
  <c r="AH2864" i="3"/>
  <c r="AC2864" i="3"/>
  <c r="X2864" i="3"/>
  <c r="R2864" i="3"/>
  <c r="M2864" i="3"/>
  <c r="L2862" i="3"/>
  <c r="O2862" i="3" s="1"/>
  <c r="AI2862" i="3"/>
  <c r="BC2862" i="3"/>
  <c r="AZ2862" i="3"/>
  <c r="U2862" i="3"/>
  <c r="AO2862" i="3"/>
  <c r="O2858" i="3"/>
  <c r="S2858" i="3"/>
  <c r="W2858" i="3"/>
  <c r="AA2858" i="3"/>
  <c r="AE2858" i="3"/>
  <c r="AI2858" i="3"/>
  <c r="AM2858" i="3"/>
  <c r="AQ2858" i="3"/>
  <c r="AU2858" i="3"/>
  <c r="AY2858" i="3"/>
  <c r="BC2858" i="3"/>
  <c r="BG2858" i="3"/>
  <c r="P2858" i="3"/>
  <c r="T2858" i="3"/>
  <c r="X2858" i="3"/>
  <c r="AB2858" i="3"/>
  <c r="AF2858" i="3"/>
  <c r="AJ2858" i="3"/>
  <c r="AN2858" i="3"/>
  <c r="AR2858" i="3"/>
  <c r="AV2858" i="3"/>
  <c r="AZ2858" i="3"/>
  <c r="BD2858" i="3"/>
  <c r="BH2858" i="3"/>
  <c r="M2858" i="3"/>
  <c r="Q2858" i="3"/>
  <c r="U2858" i="3"/>
  <c r="Y2858" i="3"/>
  <c r="AC2858" i="3"/>
  <c r="AG2858" i="3"/>
  <c r="AK2858" i="3"/>
  <c r="AO2858" i="3"/>
  <c r="AS2858" i="3"/>
  <c r="AW2858" i="3"/>
  <c r="BA2858" i="3"/>
  <c r="BE2858" i="3"/>
  <c r="BI2858" i="3"/>
  <c r="N2858" i="3"/>
  <c r="R2858" i="3"/>
  <c r="V2858" i="3"/>
  <c r="Z2858" i="3"/>
  <c r="AD2858" i="3"/>
  <c r="AH2858" i="3"/>
  <c r="AL2858" i="3"/>
  <c r="AP2858" i="3"/>
  <c r="AT2858" i="3"/>
  <c r="AX2858" i="3"/>
  <c r="BB2858" i="3"/>
  <c r="BF2858" i="3"/>
  <c r="O2854" i="3"/>
  <c r="S2854" i="3"/>
  <c r="W2854" i="3"/>
  <c r="AA2854" i="3"/>
  <c r="AE2854" i="3"/>
  <c r="AI2854" i="3"/>
  <c r="AM2854" i="3"/>
  <c r="AQ2854" i="3"/>
  <c r="AU2854" i="3"/>
  <c r="AY2854" i="3"/>
  <c r="BC2854" i="3"/>
  <c r="BG2854" i="3"/>
  <c r="P2854" i="3"/>
  <c r="T2854" i="3"/>
  <c r="X2854" i="3"/>
  <c r="AB2854" i="3"/>
  <c r="AF2854" i="3"/>
  <c r="AJ2854" i="3"/>
  <c r="AN2854" i="3"/>
  <c r="AR2854" i="3"/>
  <c r="AV2854" i="3"/>
  <c r="AZ2854" i="3"/>
  <c r="BD2854" i="3"/>
  <c r="BH2854" i="3"/>
  <c r="M2854" i="3"/>
  <c r="Q2854" i="3"/>
  <c r="U2854" i="3"/>
  <c r="Y2854" i="3"/>
  <c r="AC2854" i="3"/>
  <c r="AG2854" i="3"/>
  <c r="AK2854" i="3"/>
  <c r="AO2854" i="3"/>
  <c r="AS2854" i="3"/>
  <c r="AW2854" i="3"/>
  <c r="BA2854" i="3"/>
  <c r="BE2854" i="3"/>
  <c r="BI2854" i="3"/>
  <c r="N2854" i="3"/>
  <c r="R2854" i="3"/>
  <c r="V2854" i="3"/>
  <c r="Z2854" i="3"/>
  <c r="AD2854" i="3"/>
  <c r="AH2854" i="3"/>
  <c r="AL2854" i="3"/>
  <c r="AP2854" i="3"/>
  <c r="AT2854" i="3"/>
  <c r="AX2854" i="3"/>
  <c r="BB2854" i="3"/>
  <c r="BF2854" i="3"/>
  <c r="O2850" i="3"/>
  <c r="S2850" i="3"/>
  <c r="W2850" i="3"/>
  <c r="AA2850" i="3"/>
  <c r="AE2850" i="3"/>
  <c r="AI2850" i="3"/>
  <c r="AM2850" i="3"/>
  <c r="AQ2850" i="3"/>
  <c r="AU2850" i="3"/>
  <c r="AY2850" i="3"/>
  <c r="BC2850" i="3"/>
  <c r="BG2850" i="3"/>
  <c r="P2850" i="3"/>
  <c r="T2850" i="3"/>
  <c r="X2850" i="3"/>
  <c r="AB2850" i="3"/>
  <c r="AF2850" i="3"/>
  <c r="AJ2850" i="3"/>
  <c r="AN2850" i="3"/>
  <c r="AR2850" i="3"/>
  <c r="AV2850" i="3"/>
  <c r="AZ2850" i="3"/>
  <c r="BD2850" i="3"/>
  <c r="BH2850" i="3"/>
  <c r="M2850" i="3"/>
  <c r="Q2850" i="3"/>
  <c r="U2850" i="3"/>
  <c r="Y2850" i="3"/>
  <c r="AC2850" i="3"/>
  <c r="AG2850" i="3"/>
  <c r="AK2850" i="3"/>
  <c r="AO2850" i="3"/>
  <c r="AS2850" i="3"/>
  <c r="AW2850" i="3"/>
  <c r="BA2850" i="3"/>
  <c r="BE2850" i="3"/>
  <c r="BI2850" i="3"/>
  <c r="N2850" i="3"/>
  <c r="R2850" i="3"/>
  <c r="V2850" i="3"/>
  <c r="Z2850" i="3"/>
  <c r="AD2850" i="3"/>
  <c r="AH2850" i="3"/>
  <c r="AL2850" i="3"/>
  <c r="AP2850" i="3"/>
  <c r="AT2850" i="3"/>
  <c r="AX2850" i="3"/>
  <c r="BB2850" i="3"/>
  <c r="BF2850" i="3"/>
  <c r="O2846" i="3"/>
  <c r="S2846" i="3"/>
  <c r="W2846" i="3"/>
  <c r="AA2846" i="3"/>
  <c r="AE2846" i="3"/>
  <c r="AI2846" i="3"/>
  <c r="AM2846" i="3"/>
  <c r="AQ2846" i="3"/>
  <c r="AU2846" i="3"/>
  <c r="AY2846" i="3"/>
  <c r="BC2846" i="3"/>
  <c r="BG2846" i="3"/>
  <c r="P2846" i="3"/>
  <c r="T2846" i="3"/>
  <c r="X2846" i="3"/>
  <c r="AB2846" i="3"/>
  <c r="AF2846" i="3"/>
  <c r="AJ2846" i="3"/>
  <c r="AN2846" i="3"/>
  <c r="AR2846" i="3"/>
  <c r="AV2846" i="3"/>
  <c r="AZ2846" i="3"/>
  <c r="BD2846" i="3"/>
  <c r="BH2846" i="3"/>
  <c r="M2846" i="3"/>
  <c r="Q2846" i="3"/>
  <c r="U2846" i="3"/>
  <c r="Y2846" i="3"/>
  <c r="AC2846" i="3"/>
  <c r="AG2846" i="3"/>
  <c r="AK2846" i="3"/>
  <c r="AO2846" i="3"/>
  <c r="AS2846" i="3"/>
  <c r="AW2846" i="3"/>
  <c r="BA2846" i="3"/>
  <c r="BE2846" i="3"/>
  <c r="BI2846" i="3"/>
  <c r="N2846" i="3"/>
  <c r="R2846" i="3"/>
  <c r="V2846" i="3"/>
  <c r="Z2846" i="3"/>
  <c r="AD2846" i="3"/>
  <c r="AH2846" i="3"/>
  <c r="AL2846" i="3"/>
  <c r="AP2846" i="3"/>
  <c r="AT2846" i="3"/>
  <c r="AX2846" i="3"/>
  <c r="BB2846" i="3"/>
  <c r="BF2846" i="3"/>
  <c r="O2844" i="3"/>
  <c r="S2844" i="3"/>
  <c r="W2844" i="3"/>
  <c r="AA2844" i="3"/>
  <c r="AE2844" i="3"/>
  <c r="AI2844" i="3"/>
  <c r="AM2844" i="3"/>
  <c r="AQ2844" i="3"/>
  <c r="AU2844" i="3"/>
  <c r="AY2844" i="3"/>
  <c r="BC2844" i="3"/>
  <c r="BG2844" i="3"/>
  <c r="P2844" i="3"/>
  <c r="T2844" i="3"/>
  <c r="X2844" i="3"/>
  <c r="AB2844" i="3"/>
  <c r="AF2844" i="3"/>
  <c r="AJ2844" i="3"/>
  <c r="AN2844" i="3"/>
  <c r="AR2844" i="3"/>
  <c r="AV2844" i="3"/>
  <c r="AZ2844" i="3"/>
  <c r="BD2844" i="3"/>
  <c r="BH2844" i="3"/>
  <c r="M2844" i="3"/>
  <c r="Q2844" i="3"/>
  <c r="U2844" i="3"/>
  <c r="Y2844" i="3"/>
  <c r="AC2844" i="3"/>
  <c r="AG2844" i="3"/>
  <c r="AK2844" i="3"/>
  <c r="AO2844" i="3"/>
  <c r="AS2844" i="3"/>
  <c r="AW2844" i="3"/>
  <c r="BA2844" i="3"/>
  <c r="BE2844" i="3"/>
  <c r="BI2844" i="3"/>
  <c r="N2844" i="3"/>
  <c r="R2844" i="3"/>
  <c r="V2844" i="3"/>
  <c r="Z2844" i="3"/>
  <c r="AD2844" i="3"/>
  <c r="AH2844" i="3"/>
  <c r="AL2844" i="3"/>
  <c r="AP2844" i="3"/>
  <c r="AT2844" i="3"/>
  <c r="AX2844" i="3"/>
  <c r="BB2844" i="3"/>
  <c r="BF2844" i="3"/>
  <c r="BI2883" i="3"/>
  <c r="BE2883" i="3"/>
  <c r="BA2883" i="3"/>
  <c r="AW2883" i="3"/>
  <c r="AS2883" i="3"/>
  <c r="AO2883" i="3"/>
  <c r="AK2883" i="3"/>
  <c r="AG2883" i="3"/>
  <c r="AC2883" i="3"/>
  <c r="Y2883" i="3"/>
  <c r="U2883" i="3"/>
  <c r="Q2883" i="3"/>
  <c r="BI2881" i="3"/>
  <c r="BE2881" i="3"/>
  <c r="BA2881" i="3"/>
  <c r="AW2881" i="3"/>
  <c r="AS2881" i="3"/>
  <c r="AO2881" i="3"/>
  <c r="AK2881" i="3"/>
  <c r="AG2881" i="3"/>
  <c r="AC2881" i="3"/>
  <c r="Y2881" i="3"/>
  <c r="U2881" i="3"/>
  <c r="Q2881" i="3"/>
  <c r="BI2879" i="3"/>
  <c r="BE2879" i="3"/>
  <c r="BA2879" i="3"/>
  <c r="AW2879" i="3"/>
  <c r="AS2879" i="3"/>
  <c r="AO2879" i="3"/>
  <c r="AK2879" i="3"/>
  <c r="AG2879" i="3"/>
  <c r="AC2879" i="3"/>
  <c r="Y2879" i="3"/>
  <c r="U2879" i="3"/>
  <c r="Q2879" i="3"/>
  <c r="BI2877" i="3"/>
  <c r="BE2877" i="3"/>
  <c r="BA2877" i="3"/>
  <c r="AW2877" i="3"/>
  <c r="AS2877" i="3"/>
  <c r="AO2877" i="3"/>
  <c r="AK2877" i="3"/>
  <c r="AG2877" i="3"/>
  <c r="AC2877" i="3"/>
  <c r="Y2877" i="3"/>
  <c r="U2877" i="3"/>
  <c r="Q2877" i="3"/>
  <c r="BI2875" i="3"/>
  <c r="BE2875" i="3"/>
  <c r="BA2875" i="3"/>
  <c r="AW2875" i="3"/>
  <c r="AS2875" i="3"/>
  <c r="AO2875" i="3"/>
  <c r="AK2875" i="3"/>
  <c r="AG2875" i="3"/>
  <c r="AC2875" i="3"/>
  <c r="Y2875" i="3"/>
  <c r="U2875" i="3"/>
  <c r="Q2875" i="3"/>
  <c r="BI2873" i="3"/>
  <c r="BE2873" i="3"/>
  <c r="BA2873" i="3"/>
  <c r="AW2873" i="3"/>
  <c r="AS2873" i="3"/>
  <c r="AO2873" i="3"/>
  <c r="AK2873" i="3"/>
  <c r="AG2873" i="3"/>
  <c r="AC2873" i="3"/>
  <c r="Y2873" i="3"/>
  <c r="U2873" i="3"/>
  <c r="Q2873" i="3"/>
  <c r="BI2871" i="3"/>
  <c r="BE2871" i="3"/>
  <c r="BA2871" i="3"/>
  <c r="AW2871" i="3"/>
  <c r="AS2871" i="3"/>
  <c r="AO2871" i="3"/>
  <c r="AK2871" i="3"/>
  <c r="AG2871" i="3"/>
  <c r="AC2871" i="3"/>
  <c r="Y2871" i="3"/>
  <c r="U2871" i="3"/>
  <c r="Q2871" i="3"/>
  <c r="BI2869" i="3"/>
  <c r="BE2869" i="3"/>
  <c r="BA2869" i="3"/>
  <c r="AW2869" i="3"/>
  <c r="AS2869" i="3"/>
  <c r="AO2869" i="3"/>
  <c r="AK2869" i="3"/>
  <c r="AG2869" i="3"/>
  <c r="AC2869" i="3"/>
  <c r="Y2869" i="3"/>
  <c r="U2869" i="3"/>
  <c r="Q2869" i="3"/>
  <c r="BI2867" i="3"/>
  <c r="BE2867" i="3"/>
  <c r="BA2867" i="3"/>
  <c r="AW2867" i="3"/>
  <c r="AS2867" i="3"/>
  <c r="AO2867" i="3"/>
  <c r="AK2867" i="3"/>
  <c r="AG2867" i="3"/>
  <c r="AC2867" i="3"/>
  <c r="Y2867" i="3"/>
  <c r="U2867" i="3"/>
  <c r="Q2867" i="3"/>
  <c r="BH2864" i="3"/>
  <c r="BB2864" i="3"/>
  <c r="AW2864" i="3"/>
  <c r="AR2864" i="3"/>
  <c r="AL2864" i="3"/>
  <c r="AG2864" i="3"/>
  <c r="AB2864" i="3"/>
  <c r="V2864" i="3"/>
  <c r="Q2864" i="3"/>
  <c r="N2863" i="3"/>
  <c r="R2863" i="3"/>
  <c r="V2863" i="3"/>
  <c r="Z2863" i="3"/>
  <c r="AD2863" i="3"/>
  <c r="AH2863" i="3"/>
  <c r="AL2863" i="3"/>
  <c r="AP2863" i="3"/>
  <c r="AT2863" i="3"/>
  <c r="AX2863" i="3"/>
  <c r="BB2863" i="3"/>
  <c r="BF2863" i="3"/>
  <c r="O2863" i="3"/>
  <c r="S2863" i="3"/>
  <c r="W2863" i="3"/>
  <c r="AA2863" i="3"/>
  <c r="AE2863" i="3"/>
  <c r="AI2863" i="3"/>
  <c r="AM2863" i="3"/>
  <c r="AQ2863" i="3"/>
  <c r="AU2863" i="3"/>
  <c r="AY2863" i="3"/>
  <c r="BC2863" i="3"/>
  <c r="BG2863" i="3"/>
  <c r="AX2862" i="3"/>
  <c r="AH2862" i="3"/>
  <c r="R2862" i="3"/>
  <c r="AV2861" i="3"/>
  <c r="AF2861" i="3"/>
  <c r="P2861" i="3"/>
  <c r="L2860" i="3"/>
  <c r="K2860" i="3"/>
  <c r="O2842" i="3"/>
  <c r="S2842" i="3"/>
  <c r="W2842" i="3"/>
  <c r="AA2842" i="3"/>
  <c r="AE2842" i="3"/>
  <c r="AI2842" i="3"/>
  <c r="AM2842" i="3"/>
  <c r="AQ2842" i="3"/>
  <c r="AU2842" i="3"/>
  <c r="AY2842" i="3"/>
  <c r="BC2842" i="3"/>
  <c r="BG2842" i="3"/>
  <c r="P2842" i="3"/>
  <c r="T2842" i="3"/>
  <c r="X2842" i="3"/>
  <c r="AB2842" i="3"/>
  <c r="AF2842" i="3"/>
  <c r="AJ2842" i="3"/>
  <c r="AN2842" i="3"/>
  <c r="AR2842" i="3"/>
  <c r="AV2842" i="3"/>
  <c r="AZ2842" i="3"/>
  <c r="BD2842" i="3"/>
  <c r="BH2842" i="3"/>
  <c r="M2842" i="3"/>
  <c r="Q2842" i="3"/>
  <c r="U2842" i="3"/>
  <c r="Y2842" i="3"/>
  <c r="AC2842" i="3"/>
  <c r="AG2842" i="3"/>
  <c r="AK2842" i="3"/>
  <c r="AO2842" i="3"/>
  <c r="AS2842" i="3"/>
  <c r="AW2842" i="3"/>
  <c r="BA2842" i="3"/>
  <c r="BE2842" i="3"/>
  <c r="BI2842" i="3"/>
  <c r="N2842" i="3"/>
  <c r="R2842" i="3"/>
  <c r="V2842" i="3"/>
  <c r="Z2842" i="3"/>
  <c r="AD2842" i="3"/>
  <c r="AH2842" i="3"/>
  <c r="AL2842" i="3"/>
  <c r="AP2842" i="3"/>
  <c r="AT2842" i="3"/>
  <c r="AX2842" i="3"/>
  <c r="BB2842" i="3"/>
  <c r="BF2842" i="3"/>
  <c r="BH2843" i="3"/>
  <c r="BD2843" i="3"/>
  <c r="AZ2843" i="3"/>
  <c r="AV2843" i="3"/>
  <c r="AR2843" i="3"/>
  <c r="AN2843" i="3"/>
  <c r="AJ2843" i="3"/>
  <c r="AF2843" i="3"/>
  <c r="AB2843" i="3"/>
  <c r="X2843" i="3"/>
  <c r="T2843" i="3"/>
  <c r="P2843" i="3"/>
  <c r="BG2839" i="3"/>
  <c r="AY2839" i="3"/>
  <c r="AQ2839" i="3"/>
  <c r="AI2839" i="3"/>
  <c r="AA2839" i="3"/>
  <c r="N2839" i="3"/>
  <c r="R2839" i="3"/>
  <c r="V2839" i="3"/>
  <c r="Z2839" i="3"/>
  <c r="AD2839" i="3"/>
  <c r="AH2839" i="3"/>
  <c r="AL2839" i="3"/>
  <c r="AP2839" i="3"/>
  <c r="AT2839" i="3"/>
  <c r="AX2839" i="3"/>
  <c r="BB2839" i="3"/>
  <c r="BF2839" i="3"/>
  <c r="P2839" i="3"/>
  <c r="T2839" i="3"/>
  <c r="X2839" i="3"/>
  <c r="AB2839" i="3"/>
  <c r="AF2839" i="3"/>
  <c r="AJ2839" i="3"/>
  <c r="AN2839" i="3"/>
  <c r="AR2839" i="3"/>
  <c r="AV2839" i="3"/>
  <c r="AZ2839" i="3"/>
  <c r="BD2839" i="3"/>
  <c r="BH2839" i="3"/>
  <c r="P2838" i="3"/>
  <c r="T2838" i="3"/>
  <c r="X2838" i="3"/>
  <c r="AB2838" i="3"/>
  <c r="AF2838" i="3"/>
  <c r="AJ2838" i="3"/>
  <c r="AN2838" i="3"/>
  <c r="AR2838" i="3"/>
  <c r="AV2838" i="3"/>
  <c r="AZ2838" i="3"/>
  <c r="BD2838" i="3"/>
  <c r="BH2838" i="3"/>
  <c r="M2838" i="3"/>
  <c r="Q2838" i="3"/>
  <c r="U2838" i="3"/>
  <c r="Y2838" i="3"/>
  <c r="AC2838" i="3"/>
  <c r="AG2838" i="3"/>
  <c r="AK2838" i="3"/>
  <c r="AO2838" i="3"/>
  <c r="AS2838" i="3"/>
  <c r="AW2838" i="3"/>
  <c r="BA2838" i="3"/>
  <c r="BE2838" i="3"/>
  <c r="BI2838" i="3"/>
  <c r="N2838" i="3"/>
  <c r="R2838" i="3"/>
  <c r="V2838" i="3"/>
  <c r="Z2838" i="3"/>
  <c r="AD2838" i="3"/>
  <c r="AH2838" i="3"/>
  <c r="AL2838" i="3"/>
  <c r="AP2838" i="3"/>
  <c r="AT2838" i="3"/>
  <c r="AX2838" i="3"/>
  <c r="BB2838" i="3"/>
  <c r="BF2838" i="3"/>
  <c r="O2838" i="3"/>
  <c r="S2838" i="3"/>
  <c r="W2838" i="3"/>
  <c r="AA2838" i="3"/>
  <c r="AE2838" i="3"/>
  <c r="AI2838" i="3"/>
  <c r="AM2838" i="3"/>
  <c r="AQ2838" i="3"/>
  <c r="AU2838" i="3"/>
  <c r="AY2838" i="3"/>
  <c r="BC2838" i="3"/>
  <c r="BG2838" i="3"/>
  <c r="O2835" i="3"/>
  <c r="S2835" i="3"/>
  <c r="W2835" i="3"/>
  <c r="AA2835" i="3"/>
  <c r="AE2835" i="3"/>
  <c r="AI2835" i="3"/>
  <c r="AM2835" i="3"/>
  <c r="AQ2835" i="3"/>
  <c r="AU2835" i="3"/>
  <c r="AY2835" i="3"/>
  <c r="BC2835" i="3"/>
  <c r="BG2835" i="3"/>
  <c r="N2831" i="3"/>
  <c r="P2830" i="3"/>
  <c r="T2830" i="3"/>
  <c r="X2830" i="3"/>
  <c r="AB2830" i="3"/>
  <c r="AF2830" i="3"/>
  <c r="AJ2830" i="3"/>
  <c r="AN2830" i="3"/>
  <c r="AR2830" i="3"/>
  <c r="AV2830" i="3"/>
  <c r="AZ2830" i="3"/>
  <c r="BD2830" i="3"/>
  <c r="BH2830" i="3"/>
  <c r="M2830" i="3"/>
  <c r="Q2830" i="3"/>
  <c r="U2830" i="3"/>
  <c r="Y2830" i="3"/>
  <c r="AC2830" i="3"/>
  <c r="AG2830" i="3"/>
  <c r="AK2830" i="3"/>
  <c r="AO2830" i="3"/>
  <c r="AS2830" i="3"/>
  <c r="AW2830" i="3"/>
  <c r="BA2830" i="3"/>
  <c r="BE2830" i="3"/>
  <c r="BI2830" i="3"/>
  <c r="N2830" i="3"/>
  <c r="R2830" i="3"/>
  <c r="V2830" i="3"/>
  <c r="Z2830" i="3"/>
  <c r="AD2830" i="3"/>
  <c r="AH2830" i="3"/>
  <c r="AL2830" i="3"/>
  <c r="AP2830" i="3"/>
  <c r="AT2830" i="3"/>
  <c r="AX2830" i="3"/>
  <c r="BB2830" i="3"/>
  <c r="BF2830" i="3"/>
  <c r="O2830" i="3"/>
  <c r="S2830" i="3"/>
  <c r="W2830" i="3"/>
  <c r="AA2830" i="3"/>
  <c r="AE2830" i="3"/>
  <c r="AI2830" i="3"/>
  <c r="AM2830" i="3"/>
  <c r="AQ2830" i="3"/>
  <c r="AU2830" i="3"/>
  <c r="AY2830" i="3"/>
  <c r="BC2830" i="3"/>
  <c r="BG2830" i="3"/>
  <c r="O2827" i="3"/>
  <c r="S2827" i="3"/>
  <c r="W2827" i="3"/>
  <c r="AA2827" i="3"/>
  <c r="AE2827" i="3"/>
  <c r="AI2827" i="3"/>
  <c r="AM2827" i="3"/>
  <c r="AQ2827" i="3"/>
  <c r="AU2827" i="3"/>
  <c r="AY2827" i="3"/>
  <c r="BC2827" i="3"/>
  <c r="BG2827" i="3"/>
  <c r="N2823" i="3"/>
  <c r="P2822" i="3"/>
  <c r="T2822" i="3"/>
  <c r="X2822" i="3"/>
  <c r="AB2822" i="3"/>
  <c r="AF2822" i="3"/>
  <c r="AJ2822" i="3"/>
  <c r="AN2822" i="3"/>
  <c r="AR2822" i="3"/>
  <c r="AV2822" i="3"/>
  <c r="AZ2822" i="3"/>
  <c r="BD2822" i="3"/>
  <c r="BH2822" i="3"/>
  <c r="M2822" i="3"/>
  <c r="Q2822" i="3"/>
  <c r="U2822" i="3"/>
  <c r="Y2822" i="3"/>
  <c r="AC2822" i="3"/>
  <c r="AG2822" i="3"/>
  <c r="AK2822" i="3"/>
  <c r="AO2822" i="3"/>
  <c r="AS2822" i="3"/>
  <c r="AW2822" i="3"/>
  <c r="BA2822" i="3"/>
  <c r="BE2822" i="3"/>
  <c r="BI2822" i="3"/>
  <c r="N2822" i="3"/>
  <c r="R2822" i="3"/>
  <c r="V2822" i="3"/>
  <c r="Z2822" i="3"/>
  <c r="AD2822" i="3"/>
  <c r="AH2822" i="3"/>
  <c r="AL2822" i="3"/>
  <c r="AP2822" i="3"/>
  <c r="AT2822" i="3"/>
  <c r="AX2822" i="3"/>
  <c r="BB2822" i="3"/>
  <c r="BF2822" i="3"/>
  <c r="O2822" i="3"/>
  <c r="S2822" i="3"/>
  <c r="W2822" i="3"/>
  <c r="AA2822" i="3"/>
  <c r="AE2822" i="3"/>
  <c r="AI2822" i="3"/>
  <c r="AM2822" i="3"/>
  <c r="AQ2822" i="3"/>
  <c r="AU2822" i="3"/>
  <c r="AY2822" i="3"/>
  <c r="BC2822" i="3"/>
  <c r="BG2822" i="3"/>
  <c r="O2819" i="3"/>
  <c r="S2819" i="3"/>
  <c r="W2819" i="3"/>
  <c r="AA2819" i="3"/>
  <c r="AE2819" i="3"/>
  <c r="AI2819" i="3"/>
  <c r="AM2819" i="3"/>
  <c r="AQ2819" i="3"/>
  <c r="AU2819" i="3"/>
  <c r="AY2819" i="3"/>
  <c r="BC2819" i="3"/>
  <c r="BG2819" i="3"/>
  <c r="BG2859" i="3"/>
  <c r="BC2859" i="3"/>
  <c r="AY2859" i="3"/>
  <c r="AU2859" i="3"/>
  <c r="AQ2859" i="3"/>
  <c r="AM2859" i="3"/>
  <c r="AI2859" i="3"/>
  <c r="AE2859" i="3"/>
  <c r="AA2859" i="3"/>
  <c r="W2859" i="3"/>
  <c r="S2859" i="3"/>
  <c r="O2859" i="3"/>
  <c r="BG2857" i="3"/>
  <c r="BC2857" i="3"/>
  <c r="AY2857" i="3"/>
  <c r="AU2857" i="3"/>
  <c r="AQ2857" i="3"/>
  <c r="AM2857" i="3"/>
  <c r="AI2857" i="3"/>
  <c r="AE2857" i="3"/>
  <c r="AA2857" i="3"/>
  <c r="W2857" i="3"/>
  <c r="S2857" i="3"/>
  <c r="O2857" i="3"/>
  <c r="BG2855" i="3"/>
  <c r="BC2855" i="3"/>
  <c r="AY2855" i="3"/>
  <c r="AU2855" i="3"/>
  <c r="AQ2855" i="3"/>
  <c r="AM2855" i="3"/>
  <c r="AI2855" i="3"/>
  <c r="AE2855" i="3"/>
  <c r="AA2855" i="3"/>
  <c r="W2855" i="3"/>
  <c r="S2855" i="3"/>
  <c r="BG2853" i="3"/>
  <c r="BC2853" i="3"/>
  <c r="AY2853" i="3"/>
  <c r="AU2853" i="3"/>
  <c r="AQ2853" i="3"/>
  <c r="AM2853" i="3"/>
  <c r="AI2853" i="3"/>
  <c r="AE2853" i="3"/>
  <c r="AA2853" i="3"/>
  <c r="W2853" i="3"/>
  <c r="S2853" i="3"/>
  <c r="BG2851" i="3"/>
  <c r="BC2851" i="3"/>
  <c r="AY2851" i="3"/>
  <c r="AU2851" i="3"/>
  <c r="AQ2851" i="3"/>
  <c r="AM2851" i="3"/>
  <c r="AI2851" i="3"/>
  <c r="AE2851" i="3"/>
  <c r="AA2851" i="3"/>
  <c r="W2851" i="3"/>
  <c r="S2851" i="3"/>
  <c r="BG2849" i="3"/>
  <c r="BC2849" i="3"/>
  <c r="AY2849" i="3"/>
  <c r="AU2849" i="3"/>
  <c r="AQ2849" i="3"/>
  <c r="AM2849" i="3"/>
  <c r="AI2849" i="3"/>
  <c r="AE2849" i="3"/>
  <c r="AA2849" i="3"/>
  <c r="W2849" i="3"/>
  <c r="S2849" i="3"/>
  <c r="BG2847" i="3"/>
  <c r="BC2847" i="3"/>
  <c r="AY2847" i="3"/>
  <c r="AU2847" i="3"/>
  <c r="AQ2847" i="3"/>
  <c r="AM2847" i="3"/>
  <c r="AI2847" i="3"/>
  <c r="AE2847" i="3"/>
  <c r="AA2847" i="3"/>
  <c r="W2847" i="3"/>
  <c r="S2847" i="3"/>
  <c r="S2845" i="3"/>
  <c r="P2836" i="3"/>
  <c r="T2836" i="3"/>
  <c r="X2836" i="3"/>
  <c r="AB2836" i="3"/>
  <c r="AF2836" i="3"/>
  <c r="AJ2836" i="3"/>
  <c r="AN2836" i="3"/>
  <c r="AR2836" i="3"/>
  <c r="AV2836" i="3"/>
  <c r="AZ2836" i="3"/>
  <c r="BD2836" i="3"/>
  <c r="BH2836" i="3"/>
  <c r="M2836" i="3"/>
  <c r="Q2836" i="3"/>
  <c r="U2836" i="3"/>
  <c r="Y2836" i="3"/>
  <c r="AC2836" i="3"/>
  <c r="AG2836" i="3"/>
  <c r="AK2836" i="3"/>
  <c r="AO2836" i="3"/>
  <c r="AS2836" i="3"/>
  <c r="AW2836" i="3"/>
  <c r="BA2836" i="3"/>
  <c r="BE2836" i="3"/>
  <c r="BI2836" i="3"/>
  <c r="N2836" i="3"/>
  <c r="R2836" i="3"/>
  <c r="V2836" i="3"/>
  <c r="Z2836" i="3"/>
  <c r="AD2836" i="3"/>
  <c r="AH2836" i="3"/>
  <c r="AL2836" i="3"/>
  <c r="AP2836" i="3"/>
  <c r="AT2836" i="3"/>
  <c r="AX2836" i="3"/>
  <c r="BB2836" i="3"/>
  <c r="BF2836" i="3"/>
  <c r="O2836" i="3"/>
  <c r="S2836" i="3"/>
  <c r="W2836" i="3"/>
  <c r="AA2836" i="3"/>
  <c r="AE2836" i="3"/>
  <c r="AI2836" i="3"/>
  <c r="AM2836" i="3"/>
  <c r="AQ2836" i="3"/>
  <c r="AU2836" i="3"/>
  <c r="AY2836" i="3"/>
  <c r="BC2836" i="3"/>
  <c r="BG2836" i="3"/>
  <c r="O2833" i="3"/>
  <c r="S2833" i="3"/>
  <c r="W2833" i="3"/>
  <c r="AA2833" i="3"/>
  <c r="AE2833" i="3"/>
  <c r="AI2833" i="3"/>
  <c r="AM2833" i="3"/>
  <c r="AQ2833" i="3"/>
  <c r="AU2833" i="3"/>
  <c r="AY2833" i="3"/>
  <c r="BC2833" i="3"/>
  <c r="BG2833" i="3"/>
  <c r="P2828" i="3"/>
  <c r="T2828" i="3"/>
  <c r="X2828" i="3"/>
  <c r="AB2828" i="3"/>
  <c r="AF2828" i="3"/>
  <c r="AJ2828" i="3"/>
  <c r="AN2828" i="3"/>
  <c r="AR2828" i="3"/>
  <c r="AV2828" i="3"/>
  <c r="AZ2828" i="3"/>
  <c r="BD2828" i="3"/>
  <c r="BH2828" i="3"/>
  <c r="M2828" i="3"/>
  <c r="Q2828" i="3"/>
  <c r="U2828" i="3"/>
  <c r="Y2828" i="3"/>
  <c r="AC2828" i="3"/>
  <c r="AG2828" i="3"/>
  <c r="AK2828" i="3"/>
  <c r="AO2828" i="3"/>
  <c r="AS2828" i="3"/>
  <c r="AW2828" i="3"/>
  <c r="BA2828" i="3"/>
  <c r="BE2828" i="3"/>
  <c r="BI2828" i="3"/>
  <c r="N2828" i="3"/>
  <c r="R2828" i="3"/>
  <c r="V2828" i="3"/>
  <c r="Z2828" i="3"/>
  <c r="AD2828" i="3"/>
  <c r="AH2828" i="3"/>
  <c r="AL2828" i="3"/>
  <c r="AP2828" i="3"/>
  <c r="AT2828" i="3"/>
  <c r="AX2828" i="3"/>
  <c r="BB2828" i="3"/>
  <c r="BF2828" i="3"/>
  <c r="O2828" i="3"/>
  <c r="S2828" i="3"/>
  <c r="W2828" i="3"/>
  <c r="AA2828" i="3"/>
  <c r="AE2828" i="3"/>
  <c r="AI2828" i="3"/>
  <c r="AM2828" i="3"/>
  <c r="AQ2828" i="3"/>
  <c r="AU2828" i="3"/>
  <c r="AY2828" i="3"/>
  <c r="BC2828" i="3"/>
  <c r="BG2828" i="3"/>
  <c r="O2825" i="3"/>
  <c r="S2825" i="3"/>
  <c r="W2825" i="3"/>
  <c r="AA2825" i="3"/>
  <c r="AE2825" i="3"/>
  <c r="AI2825" i="3"/>
  <c r="AM2825" i="3"/>
  <c r="AQ2825" i="3"/>
  <c r="AU2825" i="3"/>
  <c r="AY2825" i="3"/>
  <c r="BC2825" i="3"/>
  <c r="BG2825" i="3"/>
  <c r="P2820" i="3"/>
  <c r="T2820" i="3"/>
  <c r="X2820" i="3"/>
  <c r="AB2820" i="3"/>
  <c r="AF2820" i="3"/>
  <c r="AJ2820" i="3"/>
  <c r="AN2820" i="3"/>
  <c r="AR2820" i="3"/>
  <c r="AV2820" i="3"/>
  <c r="AZ2820" i="3"/>
  <c r="BD2820" i="3"/>
  <c r="BH2820" i="3"/>
  <c r="M2820" i="3"/>
  <c r="Q2820" i="3"/>
  <c r="U2820" i="3"/>
  <c r="Y2820" i="3"/>
  <c r="AC2820" i="3"/>
  <c r="AG2820" i="3"/>
  <c r="AK2820" i="3"/>
  <c r="AO2820" i="3"/>
  <c r="AS2820" i="3"/>
  <c r="AW2820" i="3"/>
  <c r="BA2820" i="3"/>
  <c r="BE2820" i="3"/>
  <c r="BI2820" i="3"/>
  <c r="N2820" i="3"/>
  <c r="R2820" i="3"/>
  <c r="V2820" i="3"/>
  <c r="Z2820" i="3"/>
  <c r="AD2820" i="3"/>
  <c r="AH2820" i="3"/>
  <c r="AL2820" i="3"/>
  <c r="AP2820" i="3"/>
  <c r="AT2820" i="3"/>
  <c r="AX2820" i="3"/>
  <c r="BB2820" i="3"/>
  <c r="BF2820" i="3"/>
  <c r="O2820" i="3"/>
  <c r="S2820" i="3"/>
  <c r="W2820" i="3"/>
  <c r="AA2820" i="3"/>
  <c r="AE2820" i="3"/>
  <c r="AI2820" i="3"/>
  <c r="AM2820" i="3"/>
  <c r="AQ2820" i="3"/>
  <c r="AU2820" i="3"/>
  <c r="AY2820" i="3"/>
  <c r="BC2820" i="3"/>
  <c r="BG2820" i="3"/>
  <c r="T2817" i="3"/>
  <c r="AB2817" i="3"/>
  <c r="AJ2817" i="3"/>
  <c r="AR2817" i="3"/>
  <c r="AZ2817" i="3"/>
  <c r="BH2817" i="3"/>
  <c r="N2817" i="3"/>
  <c r="V2817" i="3"/>
  <c r="AD2817" i="3"/>
  <c r="AL2817" i="3"/>
  <c r="AT2817" i="3"/>
  <c r="BB2817" i="3"/>
  <c r="P2817" i="3"/>
  <c r="X2817" i="3"/>
  <c r="AF2817" i="3"/>
  <c r="AN2817" i="3"/>
  <c r="AV2817" i="3"/>
  <c r="BD2817" i="3"/>
  <c r="R2817" i="3"/>
  <c r="Z2817" i="3"/>
  <c r="AH2817" i="3"/>
  <c r="AP2817" i="3"/>
  <c r="AX2817" i="3"/>
  <c r="BF2817" i="3"/>
  <c r="BF2859" i="3"/>
  <c r="BB2859" i="3"/>
  <c r="AX2859" i="3"/>
  <c r="AT2859" i="3"/>
  <c r="AP2859" i="3"/>
  <c r="AL2859" i="3"/>
  <c r="AH2859" i="3"/>
  <c r="AD2859" i="3"/>
  <c r="Z2859" i="3"/>
  <c r="V2859" i="3"/>
  <c r="R2859" i="3"/>
  <c r="BF2857" i="3"/>
  <c r="BB2857" i="3"/>
  <c r="AX2857" i="3"/>
  <c r="AT2857" i="3"/>
  <c r="AP2857" i="3"/>
  <c r="AL2857" i="3"/>
  <c r="AH2857" i="3"/>
  <c r="AD2857" i="3"/>
  <c r="Z2857" i="3"/>
  <c r="V2857" i="3"/>
  <c r="R2857" i="3"/>
  <c r="BF2855" i="3"/>
  <c r="BB2855" i="3"/>
  <c r="AX2855" i="3"/>
  <c r="AT2855" i="3"/>
  <c r="AP2855" i="3"/>
  <c r="AL2855" i="3"/>
  <c r="AH2855" i="3"/>
  <c r="AD2855" i="3"/>
  <c r="Z2855" i="3"/>
  <c r="V2855" i="3"/>
  <c r="R2855" i="3"/>
  <c r="N2855" i="3"/>
  <c r="BF2853" i="3"/>
  <c r="BB2853" i="3"/>
  <c r="AX2853" i="3"/>
  <c r="AT2853" i="3"/>
  <c r="AP2853" i="3"/>
  <c r="AL2853" i="3"/>
  <c r="AH2853" i="3"/>
  <c r="AD2853" i="3"/>
  <c r="Z2853" i="3"/>
  <c r="V2853" i="3"/>
  <c r="R2853" i="3"/>
  <c r="N2853" i="3"/>
  <c r="BF2851" i="3"/>
  <c r="BB2851" i="3"/>
  <c r="AX2851" i="3"/>
  <c r="AT2851" i="3"/>
  <c r="AP2851" i="3"/>
  <c r="AL2851" i="3"/>
  <c r="AH2851" i="3"/>
  <c r="AD2851" i="3"/>
  <c r="Z2851" i="3"/>
  <c r="V2851" i="3"/>
  <c r="R2851" i="3"/>
  <c r="N2851" i="3"/>
  <c r="BF2849" i="3"/>
  <c r="BB2849" i="3"/>
  <c r="AX2849" i="3"/>
  <c r="AT2849" i="3"/>
  <c r="AP2849" i="3"/>
  <c r="AL2849" i="3"/>
  <c r="AH2849" i="3"/>
  <c r="AD2849" i="3"/>
  <c r="Z2849" i="3"/>
  <c r="V2849" i="3"/>
  <c r="R2849" i="3"/>
  <c r="N2849" i="3"/>
  <c r="BF2847" i="3"/>
  <c r="BB2847" i="3"/>
  <c r="AX2847" i="3"/>
  <c r="AT2847" i="3"/>
  <c r="AP2847" i="3"/>
  <c r="AL2847" i="3"/>
  <c r="AH2847" i="3"/>
  <c r="AD2847" i="3"/>
  <c r="Z2847" i="3"/>
  <c r="V2847" i="3"/>
  <c r="R2847" i="3"/>
  <c r="N2847" i="3"/>
  <c r="BF2845" i="3"/>
  <c r="BB2845" i="3"/>
  <c r="AX2845" i="3"/>
  <c r="AT2845" i="3"/>
  <c r="AP2845" i="3"/>
  <c r="AL2845" i="3"/>
  <c r="AH2845" i="3"/>
  <c r="AD2845" i="3"/>
  <c r="Z2845" i="3"/>
  <c r="V2845" i="3"/>
  <c r="R2845" i="3"/>
  <c r="N2845" i="3"/>
  <c r="N2843" i="3"/>
  <c r="L2841" i="3"/>
  <c r="X2841" i="3" s="1"/>
  <c r="BG2840" i="3"/>
  <c r="AY2840" i="3"/>
  <c r="AQ2840" i="3"/>
  <c r="AI2840" i="3"/>
  <c r="AA2840" i="3"/>
  <c r="P2840" i="3"/>
  <c r="T2840" i="3"/>
  <c r="X2840" i="3"/>
  <c r="AB2840" i="3"/>
  <c r="AF2840" i="3"/>
  <c r="AJ2840" i="3"/>
  <c r="AN2840" i="3"/>
  <c r="AR2840" i="3"/>
  <c r="AV2840" i="3"/>
  <c r="AZ2840" i="3"/>
  <c r="BD2840" i="3"/>
  <c r="BH2840" i="3"/>
  <c r="N2840" i="3"/>
  <c r="R2840" i="3"/>
  <c r="V2840" i="3"/>
  <c r="Z2840" i="3"/>
  <c r="AD2840" i="3"/>
  <c r="AH2840" i="3"/>
  <c r="AL2840" i="3"/>
  <c r="AP2840" i="3"/>
  <c r="AT2840" i="3"/>
  <c r="AX2840" i="3"/>
  <c r="BB2840" i="3"/>
  <c r="BF2840" i="3"/>
  <c r="P2834" i="3"/>
  <c r="T2834" i="3"/>
  <c r="X2834" i="3"/>
  <c r="AB2834" i="3"/>
  <c r="AF2834" i="3"/>
  <c r="AJ2834" i="3"/>
  <c r="AN2834" i="3"/>
  <c r="AR2834" i="3"/>
  <c r="AV2834" i="3"/>
  <c r="AZ2834" i="3"/>
  <c r="BD2834" i="3"/>
  <c r="BH2834" i="3"/>
  <c r="M2834" i="3"/>
  <c r="Q2834" i="3"/>
  <c r="U2834" i="3"/>
  <c r="Y2834" i="3"/>
  <c r="AC2834" i="3"/>
  <c r="AG2834" i="3"/>
  <c r="AK2834" i="3"/>
  <c r="AO2834" i="3"/>
  <c r="AS2834" i="3"/>
  <c r="AW2834" i="3"/>
  <c r="BA2834" i="3"/>
  <c r="BE2834" i="3"/>
  <c r="BI2834" i="3"/>
  <c r="N2834" i="3"/>
  <c r="R2834" i="3"/>
  <c r="V2834" i="3"/>
  <c r="Z2834" i="3"/>
  <c r="AD2834" i="3"/>
  <c r="AH2834" i="3"/>
  <c r="AL2834" i="3"/>
  <c r="AP2834" i="3"/>
  <c r="AT2834" i="3"/>
  <c r="AX2834" i="3"/>
  <c r="BB2834" i="3"/>
  <c r="BF2834" i="3"/>
  <c r="O2834" i="3"/>
  <c r="S2834" i="3"/>
  <c r="W2834" i="3"/>
  <c r="AA2834" i="3"/>
  <c r="AE2834" i="3"/>
  <c r="AI2834" i="3"/>
  <c r="AM2834" i="3"/>
  <c r="AQ2834" i="3"/>
  <c r="AU2834" i="3"/>
  <c r="AY2834" i="3"/>
  <c r="BC2834" i="3"/>
  <c r="BG2834" i="3"/>
  <c r="O2831" i="3"/>
  <c r="S2831" i="3"/>
  <c r="W2831" i="3"/>
  <c r="AA2831" i="3"/>
  <c r="AE2831" i="3"/>
  <c r="AI2831" i="3"/>
  <c r="AM2831" i="3"/>
  <c r="AQ2831" i="3"/>
  <c r="AU2831" i="3"/>
  <c r="AY2831" i="3"/>
  <c r="BC2831" i="3"/>
  <c r="BG2831" i="3"/>
  <c r="P2826" i="3"/>
  <c r="T2826" i="3"/>
  <c r="X2826" i="3"/>
  <c r="AB2826" i="3"/>
  <c r="AF2826" i="3"/>
  <c r="AJ2826" i="3"/>
  <c r="AN2826" i="3"/>
  <c r="AR2826" i="3"/>
  <c r="AV2826" i="3"/>
  <c r="AZ2826" i="3"/>
  <c r="BD2826" i="3"/>
  <c r="BH2826" i="3"/>
  <c r="M2826" i="3"/>
  <c r="Q2826" i="3"/>
  <c r="U2826" i="3"/>
  <c r="Y2826" i="3"/>
  <c r="AC2826" i="3"/>
  <c r="AG2826" i="3"/>
  <c r="AK2826" i="3"/>
  <c r="AO2826" i="3"/>
  <c r="AS2826" i="3"/>
  <c r="AW2826" i="3"/>
  <c r="BA2826" i="3"/>
  <c r="BE2826" i="3"/>
  <c r="BI2826" i="3"/>
  <c r="N2826" i="3"/>
  <c r="R2826" i="3"/>
  <c r="V2826" i="3"/>
  <c r="Z2826" i="3"/>
  <c r="AD2826" i="3"/>
  <c r="AH2826" i="3"/>
  <c r="AL2826" i="3"/>
  <c r="AP2826" i="3"/>
  <c r="AT2826" i="3"/>
  <c r="AX2826" i="3"/>
  <c r="BB2826" i="3"/>
  <c r="BF2826" i="3"/>
  <c r="O2826" i="3"/>
  <c r="S2826" i="3"/>
  <c r="W2826" i="3"/>
  <c r="AA2826" i="3"/>
  <c r="AE2826" i="3"/>
  <c r="AI2826" i="3"/>
  <c r="AM2826" i="3"/>
  <c r="AQ2826" i="3"/>
  <c r="AU2826" i="3"/>
  <c r="AY2826" i="3"/>
  <c r="BC2826" i="3"/>
  <c r="BG2826" i="3"/>
  <c r="O2823" i="3"/>
  <c r="S2823" i="3"/>
  <c r="W2823" i="3"/>
  <c r="AA2823" i="3"/>
  <c r="AE2823" i="3"/>
  <c r="AI2823" i="3"/>
  <c r="AM2823" i="3"/>
  <c r="AQ2823" i="3"/>
  <c r="AU2823" i="3"/>
  <c r="AY2823" i="3"/>
  <c r="BC2823" i="3"/>
  <c r="BG2823" i="3"/>
  <c r="BI2863" i="3"/>
  <c r="BE2863" i="3"/>
  <c r="BA2863" i="3"/>
  <c r="AW2863" i="3"/>
  <c r="AS2863" i="3"/>
  <c r="AO2863" i="3"/>
  <c r="AK2863" i="3"/>
  <c r="AG2863" i="3"/>
  <c r="AC2863" i="3"/>
  <c r="Y2863" i="3"/>
  <c r="U2863" i="3"/>
  <c r="Q2863" i="3"/>
  <c r="BI2861" i="3"/>
  <c r="BE2861" i="3"/>
  <c r="BA2861" i="3"/>
  <c r="AW2861" i="3"/>
  <c r="AS2861" i="3"/>
  <c r="AO2861" i="3"/>
  <c r="AK2861" i="3"/>
  <c r="AG2861" i="3"/>
  <c r="AC2861" i="3"/>
  <c r="Y2861" i="3"/>
  <c r="U2861" i="3"/>
  <c r="Q2861" i="3"/>
  <c r="BI2859" i="3"/>
  <c r="BE2859" i="3"/>
  <c r="BA2859" i="3"/>
  <c r="AW2859" i="3"/>
  <c r="AS2859" i="3"/>
  <c r="AO2859" i="3"/>
  <c r="AK2859" i="3"/>
  <c r="AG2859" i="3"/>
  <c r="AC2859" i="3"/>
  <c r="Y2859" i="3"/>
  <c r="U2859" i="3"/>
  <c r="Q2859" i="3"/>
  <c r="BI2857" i="3"/>
  <c r="BE2857" i="3"/>
  <c r="BA2857" i="3"/>
  <c r="AW2857" i="3"/>
  <c r="AS2857" i="3"/>
  <c r="AO2857" i="3"/>
  <c r="AK2857" i="3"/>
  <c r="AG2857" i="3"/>
  <c r="AC2857" i="3"/>
  <c r="Y2857" i="3"/>
  <c r="U2857" i="3"/>
  <c r="Q2857" i="3"/>
  <c r="BI2855" i="3"/>
  <c r="BE2855" i="3"/>
  <c r="BA2855" i="3"/>
  <c r="AW2855" i="3"/>
  <c r="AS2855" i="3"/>
  <c r="AO2855" i="3"/>
  <c r="AK2855" i="3"/>
  <c r="AG2855" i="3"/>
  <c r="AC2855" i="3"/>
  <c r="Y2855" i="3"/>
  <c r="U2855" i="3"/>
  <c r="Q2855" i="3"/>
  <c r="BI2853" i="3"/>
  <c r="BE2853" i="3"/>
  <c r="BA2853" i="3"/>
  <c r="AW2853" i="3"/>
  <c r="AS2853" i="3"/>
  <c r="AO2853" i="3"/>
  <c r="AK2853" i="3"/>
  <c r="AG2853" i="3"/>
  <c r="AC2853" i="3"/>
  <c r="Y2853" i="3"/>
  <c r="U2853" i="3"/>
  <c r="Q2853" i="3"/>
  <c r="BI2851" i="3"/>
  <c r="BE2851" i="3"/>
  <c r="BA2851" i="3"/>
  <c r="AW2851" i="3"/>
  <c r="AS2851" i="3"/>
  <c r="AO2851" i="3"/>
  <c r="AK2851" i="3"/>
  <c r="AG2851" i="3"/>
  <c r="AC2851" i="3"/>
  <c r="Y2851" i="3"/>
  <c r="U2851" i="3"/>
  <c r="Q2851" i="3"/>
  <c r="BI2849" i="3"/>
  <c r="BE2849" i="3"/>
  <c r="BA2849" i="3"/>
  <c r="AW2849" i="3"/>
  <c r="AS2849" i="3"/>
  <c r="AO2849" i="3"/>
  <c r="AK2849" i="3"/>
  <c r="AG2849" i="3"/>
  <c r="AC2849" i="3"/>
  <c r="Y2849" i="3"/>
  <c r="U2849" i="3"/>
  <c r="Q2849" i="3"/>
  <c r="BI2847" i="3"/>
  <c r="BE2847" i="3"/>
  <c r="BA2847" i="3"/>
  <c r="AW2847" i="3"/>
  <c r="AS2847" i="3"/>
  <c r="AO2847" i="3"/>
  <c r="AK2847" i="3"/>
  <c r="AG2847" i="3"/>
  <c r="AC2847" i="3"/>
  <c r="Y2847" i="3"/>
  <c r="U2847" i="3"/>
  <c r="Q2847" i="3"/>
  <c r="BI2845" i="3"/>
  <c r="BE2845" i="3"/>
  <c r="BA2845" i="3"/>
  <c r="AW2845" i="3"/>
  <c r="AS2845" i="3"/>
  <c r="AO2845" i="3"/>
  <c r="AK2845" i="3"/>
  <c r="AG2845" i="3"/>
  <c r="AC2845" i="3"/>
  <c r="Y2845" i="3"/>
  <c r="U2845" i="3"/>
  <c r="Q2845" i="3"/>
  <c r="BI2843" i="3"/>
  <c r="BE2843" i="3"/>
  <c r="BA2843" i="3"/>
  <c r="AW2843" i="3"/>
  <c r="AS2843" i="3"/>
  <c r="AO2843" i="3"/>
  <c r="AK2843" i="3"/>
  <c r="AG2843" i="3"/>
  <c r="AC2843" i="3"/>
  <c r="BK2843" i="3" s="1"/>
  <c r="Y2843" i="3"/>
  <c r="U2843" i="3"/>
  <c r="Q2843" i="3"/>
  <c r="BI2841" i="3"/>
  <c r="R2841" i="3"/>
  <c r="O2837" i="3"/>
  <c r="S2837" i="3"/>
  <c r="W2837" i="3"/>
  <c r="AA2837" i="3"/>
  <c r="AE2837" i="3"/>
  <c r="AI2837" i="3"/>
  <c r="AM2837" i="3"/>
  <c r="AQ2837" i="3"/>
  <c r="AU2837" i="3"/>
  <c r="AY2837" i="3"/>
  <c r="BC2837" i="3"/>
  <c r="BG2837" i="3"/>
  <c r="N2833" i="3"/>
  <c r="P2832" i="3"/>
  <c r="T2832" i="3"/>
  <c r="X2832" i="3"/>
  <c r="AB2832" i="3"/>
  <c r="AF2832" i="3"/>
  <c r="AJ2832" i="3"/>
  <c r="AN2832" i="3"/>
  <c r="AR2832" i="3"/>
  <c r="AV2832" i="3"/>
  <c r="AZ2832" i="3"/>
  <c r="BD2832" i="3"/>
  <c r="BH2832" i="3"/>
  <c r="M2832" i="3"/>
  <c r="Q2832" i="3"/>
  <c r="U2832" i="3"/>
  <c r="Y2832" i="3"/>
  <c r="AC2832" i="3"/>
  <c r="AG2832" i="3"/>
  <c r="AK2832" i="3"/>
  <c r="AO2832" i="3"/>
  <c r="AS2832" i="3"/>
  <c r="AW2832" i="3"/>
  <c r="BA2832" i="3"/>
  <c r="BE2832" i="3"/>
  <c r="BI2832" i="3"/>
  <c r="N2832" i="3"/>
  <c r="R2832" i="3"/>
  <c r="V2832" i="3"/>
  <c r="Z2832" i="3"/>
  <c r="AD2832" i="3"/>
  <c r="AH2832" i="3"/>
  <c r="AL2832" i="3"/>
  <c r="AP2832" i="3"/>
  <c r="AT2832" i="3"/>
  <c r="AX2832" i="3"/>
  <c r="BB2832" i="3"/>
  <c r="BF2832" i="3"/>
  <c r="O2832" i="3"/>
  <c r="S2832" i="3"/>
  <c r="W2832" i="3"/>
  <c r="AA2832" i="3"/>
  <c r="AE2832" i="3"/>
  <c r="AI2832" i="3"/>
  <c r="AM2832" i="3"/>
  <c r="AQ2832" i="3"/>
  <c r="AU2832" i="3"/>
  <c r="AY2832" i="3"/>
  <c r="BC2832" i="3"/>
  <c r="BG2832" i="3"/>
  <c r="O2829" i="3"/>
  <c r="S2829" i="3"/>
  <c r="W2829" i="3"/>
  <c r="AA2829" i="3"/>
  <c r="AE2829" i="3"/>
  <c r="AI2829" i="3"/>
  <c r="AM2829" i="3"/>
  <c r="AQ2829" i="3"/>
  <c r="AU2829" i="3"/>
  <c r="AY2829" i="3"/>
  <c r="BC2829" i="3"/>
  <c r="BG2829" i="3"/>
  <c r="N2825" i="3"/>
  <c r="P2824" i="3"/>
  <c r="T2824" i="3"/>
  <c r="X2824" i="3"/>
  <c r="AB2824" i="3"/>
  <c r="AF2824" i="3"/>
  <c r="AJ2824" i="3"/>
  <c r="AN2824" i="3"/>
  <c r="AR2824" i="3"/>
  <c r="AV2824" i="3"/>
  <c r="AZ2824" i="3"/>
  <c r="BD2824" i="3"/>
  <c r="BH2824" i="3"/>
  <c r="M2824" i="3"/>
  <c r="Q2824" i="3"/>
  <c r="U2824" i="3"/>
  <c r="Y2824" i="3"/>
  <c r="AC2824" i="3"/>
  <c r="AG2824" i="3"/>
  <c r="AK2824" i="3"/>
  <c r="AO2824" i="3"/>
  <c r="AS2824" i="3"/>
  <c r="AW2824" i="3"/>
  <c r="BA2824" i="3"/>
  <c r="BE2824" i="3"/>
  <c r="BI2824" i="3"/>
  <c r="N2824" i="3"/>
  <c r="R2824" i="3"/>
  <c r="V2824" i="3"/>
  <c r="Z2824" i="3"/>
  <c r="AD2824" i="3"/>
  <c r="AH2824" i="3"/>
  <c r="AL2824" i="3"/>
  <c r="AP2824" i="3"/>
  <c r="AT2824" i="3"/>
  <c r="AX2824" i="3"/>
  <c r="BB2824" i="3"/>
  <c r="BF2824" i="3"/>
  <c r="O2824" i="3"/>
  <c r="S2824" i="3"/>
  <c r="W2824" i="3"/>
  <c r="AA2824" i="3"/>
  <c r="AE2824" i="3"/>
  <c r="AI2824" i="3"/>
  <c r="AM2824" i="3"/>
  <c r="AQ2824" i="3"/>
  <c r="AU2824" i="3"/>
  <c r="AY2824" i="3"/>
  <c r="BC2824" i="3"/>
  <c r="BG2824" i="3"/>
  <c r="O2821" i="3"/>
  <c r="S2821" i="3"/>
  <c r="W2821" i="3"/>
  <c r="AA2821" i="3"/>
  <c r="AE2821" i="3"/>
  <c r="AI2821" i="3"/>
  <c r="AM2821" i="3"/>
  <c r="AQ2821" i="3"/>
  <c r="AU2821" i="3"/>
  <c r="AY2821" i="3"/>
  <c r="BC2821" i="3"/>
  <c r="BG2821" i="3"/>
  <c r="P2818" i="3"/>
  <c r="U2818" i="3"/>
  <c r="Z2818" i="3"/>
  <c r="AF2818" i="3"/>
  <c r="AK2818" i="3"/>
  <c r="AP2818" i="3"/>
  <c r="AV2818" i="3"/>
  <c r="BA2818" i="3"/>
  <c r="BE2818" i="3"/>
  <c r="BI2818" i="3"/>
  <c r="BI2837" i="3"/>
  <c r="BE2837" i="3"/>
  <c r="BA2837" i="3"/>
  <c r="AW2837" i="3"/>
  <c r="AS2837" i="3"/>
  <c r="AO2837" i="3"/>
  <c r="AK2837" i="3"/>
  <c r="AG2837" i="3"/>
  <c r="AC2837" i="3"/>
  <c r="Y2837" i="3"/>
  <c r="U2837" i="3"/>
  <c r="Q2837" i="3"/>
  <c r="M2837" i="3"/>
  <c r="BI2835" i="3"/>
  <c r="BE2835" i="3"/>
  <c r="BA2835" i="3"/>
  <c r="AW2835" i="3"/>
  <c r="AS2835" i="3"/>
  <c r="AO2835" i="3"/>
  <c r="AK2835" i="3"/>
  <c r="AG2835" i="3"/>
  <c r="AC2835" i="3"/>
  <c r="Y2835" i="3"/>
  <c r="U2835" i="3"/>
  <c r="Q2835" i="3"/>
  <c r="M2835" i="3"/>
  <c r="BI2833" i="3"/>
  <c r="BE2833" i="3"/>
  <c r="BA2833" i="3"/>
  <c r="AW2833" i="3"/>
  <c r="AS2833" i="3"/>
  <c r="AO2833" i="3"/>
  <c r="AK2833" i="3"/>
  <c r="AG2833" i="3"/>
  <c r="AC2833" i="3"/>
  <c r="Y2833" i="3"/>
  <c r="U2833" i="3"/>
  <c r="Q2833" i="3"/>
  <c r="M2833" i="3"/>
  <c r="BI2831" i="3"/>
  <c r="BE2831" i="3"/>
  <c r="BA2831" i="3"/>
  <c r="AW2831" i="3"/>
  <c r="AS2831" i="3"/>
  <c r="AO2831" i="3"/>
  <c r="AK2831" i="3"/>
  <c r="AG2831" i="3"/>
  <c r="AC2831" i="3"/>
  <c r="Y2831" i="3"/>
  <c r="U2831" i="3"/>
  <c r="Q2831" i="3"/>
  <c r="M2831" i="3"/>
  <c r="BI2829" i="3"/>
  <c r="BE2829" i="3"/>
  <c r="BA2829" i="3"/>
  <c r="AW2829" i="3"/>
  <c r="AS2829" i="3"/>
  <c r="AO2829" i="3"/>
  <c r="AK2829" i="3"/>
  <c r="AG2829" i="3"/>
  <c r="AC2829" i="3"/>
  <c r="Y2829" i="3"/>
  <c r="U2829" i="3"/>
  <c r="Q2829" i="3"/>
  <c r="M2829" i="3"/>
  <c r="BI2827" i="3"/>
  <c r="BE2827" i="3"/>
  <c r="BA2827" i="3"/>
  <c r="AW2827" i="3"/>
  <c r="AS2827" i="3"/>
  <c r="AO2827" i="3"/>
  <c r="AK2827" i="3"/>
  <c r="AG2827" i="3"/>
  <c r="AC2827" i="3"/>
  <c r="Y2827" i="3"/>
  <c r="U2827" i="3"/>
  <c r="Q2827" i="3"/>
  <c r="M2827" i="3"/>
  <c r="BI2825" i="3"/>
  <c r="BE2825" i="3"/>
  <c r="BA2825" i="3"/>
  <c r="AW2825" i="3"/>
  <c r="AS2825" i="3"/>
  <c r="AO2825" i="3"/>
  <c r="AK2825" i="3"/>
  <c r="AG2825" i="3"/>
  <c r="AC2825" i="3"/>
  <c r="Y2825" i="3"/>
  <c r="U2825" i="3"/>
  <c r="Q2825" i="3"/>
  <c r="M2825" i="3"/>
  <c r="BI2823" i="3"/>
  <c r="BE2823" i="3"/>
  <c r="BA2823" i="3"/>
  <c r="AW2823" i="3"/>
  <c r="AS2823" i="3"/>
  <c r="AO2823" i="3"/>
  <c r="AK2823" i="3"/>
  <c r="AG2823" i="3"/>
  <c r="AC2823" i="3"/>
  <c r="Y2823" i="3"/>
  <c r="U2823" i="3"/>
  <c r="Q2823" i="3"/>
  <c r="M2823" i="3"/>
  <c r="BI2821" i="3"/>
  <c r="BE2821" i="3"/>
  <c r="BA2821" i="3"/>
  <c r="AW2821" i="3"/>
  <c r="AS2821" i="3"/>
  <c r="AO2821" i="3"/>
  <c r="AK2821" i="3"/>
  <c r="AG2821" i="3"/>
  <c r="AC2821" i="3"/>
  <c r="Y2821" i="3"/>
  <c r="U2821" i="3"/>
  <c r="Q2821" i="3"/>
  <c r="M2821" i="3"/>
  <c r="BI2819" i="3"/>
  <c r="BE2819" i="3"/>
  <c r="BA2819" i="3"/>
  <c r="AW2819" i="3"/>
  <c r="AS2819" i="3"/>
  <c r="AO2819" i="3"/>
  <c r="AK2819" i="3"/>
  <c r="AG2819" i="3"/>
  <c r="AC2819" i="3"/>
  <c r="Y2819" i="3"/>
  <c r="U2819" i="3"/>
  <c r="Q2819" i="3"/>
  <c r="M2819" i="3"/>
  <c r="BG2818" i="3"/>
  <c r="BC2818" i="3"/>
  <c r="AX2818" i="3"/>
  <c r="AS2818" i="3"/>
  <c r="AN2818" i="3"/>
  <c r="AH2818" i="3"/>
  <c r="AC2818" i="3"/>
  <c r="X2818" i="3"/>
  <c r="R2818" i="3"/>
  <c r="M2818" i="3"/>
  <c r="O2817" i="3"/>
  <c r="S2817" i="3"/>
  <c r="W2817" i="3"/>
  <c r="AA2817" i="3"/>
  <c r="AE2817" i="3"/>
  <c r="AI2817" i="3"/>
  <c r="AM2817" i="3"/>
  <c r="AQ2817" i="3"/>
  <c r="AU2817" i="3"/>
  <c r="AY2817" i="3"/>
  <c r="BC2817" i="3"/>
  <c r="BG2817" i="3"/>
  <c r="M2817" i="3"/>
  <c r="Q2817" i="3"/>
  <c r="U2817" i="3"/>
  <c r="Y2817" i="3"/>
  <c r="AC2817" i="3"/>
  <c r="AG2817" i="3"/>
  <c r="AK2817" i="3"/>
  <c r="AO2817" i="3"/>
  <c r="AS2817" i="3"/>
  <c r="AW2817" i="3"/>
  <c r="BA2817" i="3"/>
  <c r="BE2817" i="3"/>
  <c r="BI2817" i="3"/>
  <c r="BB2816" i="3"/>
  <c r="AT2816" i="3"/>
  <c r="AL2816" i="3"/>
  <c r="AD2816" i="3"/>
  <c r="V2816" i="3"/>
  <c r="N2816" i="3"/>
  <c r="AV2815" i="3"/>
  <c r="AF2815" i="3"/>
  <c r="N2811" i="3"/>
  <c r="R2811" i="3"/>
  <c r="V2811" i="3"/>
  <c r="Z2811" i="3"/>
  <c r="AD2811" i="3"/>
  <c r="AH2811" i="3"/>
  <c r="AL2811" i="3"/>
  <c r="AP2811" i="3"/>
  <c r="AT2811" i="3"/>
  <c r="AX2811" i="3"/>
  <c r="BB2811" i="3"/>
  <c r="BF2811" i="3"/>
  <c r="O2811" i="3"/>
  <c r="S2811" i="3"/>
  <c r="W2811" i="3"/>
  <c r="AA2811" i="3"/>
  <c r="AE2811" i="3"/>
  <c r="AI2811" i="3"/>
  <c r="AM2811" i="3"/>
  <c r="AQ2811" i="3"/>
  <c r="AU2811" i="3"/>
  <c r="AY2811" i="3"/>
  <c r="BC2811" i="3"/>
  <c r="BG2811" i="3"/>
  <c r="P2811" i="3"/>
  <c r="T2811" i="3"/>
  <c r="X2811" i="3"/>
  <c r="AB2811" i="3"/>
  <c r="AF2811" i="3"/>
  <c r="AJ2811" i="3"/>
  <c r="AN2811" i="3"/>
  <c r="AR2811" i="3"/>
  <c r="AV2811" i="3"/>
  <c r="AZ2811" i="3"/>
  <c r="BD2811" i="3"/>
  <c r="BH2811" i="3"/>
  <c r="M2811" i="3"/>
  <c r="Q2811" i="3"/>
  <c r="U2811" i="3"/>
  <c r="Y2811" i="3"/>
  <c r="AC2811" i="3"/>
  <c r="AG2811" i="3"/>
  <c r="AK2811" i="3"/>
  <c r="AO2811" i="3"/>
  <c r="AS2811" i="3"/>
  <c r="AW2811" i="3"/>
  <c r="BA2811" i="3"/>
  <c r="BE2811" i="3"/>
  <c r="BI2811" i="3"/>
  <c r="P2806" i="3"/>
  <c r="T2806" i="3"/>
  <c r="X2806" i="3"/>
  <c r="AB2806" i="3"/>
  <c r="AF2806" i="3"/>
  <c r="AJ2806" i="3"/>
  <c r="AN2806" i="3"/>
  <c r="AR2806" i="3"/>
  <c r="AV2806" i="3"/>
  <c r="AZ2806" i="3"/>
  <c r="BD2806" i="3"/>
  <c r="BH2806" i="3"/>
  <c r="M2806" i="3"/>
  <c r="Q2806" i="3"/>
  <c r="U2806" i="3"/>
  <c r="Y2806" i="3"/>
  <c r="AC2806" i="3"/>
  <c r="AG2806" i="3"/>
  <c r="AK2806" i="3"/>
  <c r="AO2806" i="3"/>
  <c r="AS2806" i="3"/>
  <c r="AW2806" i="3"/>
  <c r="BA2806" i="3"/>
  <c r="BE2806" i="3"/>
  <c r="BI2806" i="3"/>
  <c r="N2806" i="3"/>
  <c r="R2806" i="3"/>
  <c r="V2806" i="3"/>
  <c r="Z2806" i="3"/>
  <c r="AD2806" i="3"/>
  <c r="AH2806" i="3"/>
  <c r="AL2806" i="3"/>
  <c r="AP2806" i="3"/>
  <c r="AT2806" i="3"/>
  <c r="AX2806" i="3"/>
  <c r="BB2806" i="3"/>
  <c r="BF2806" i="3"/>
  <c r="O2806" i="3"/>
  <c r="S2806" i="3"/>
  <c r="W2806" i="3"/>
  <c r="AA2806" i="3"/>
  <c r="AE2806" i="3"/>
  <c r="AI2806" i="3"/>
  <c r="AM2806" i="3"/>
  <c r="AQ2806" i="3"/>
  <c r="AU2806" i="3"/>
  <c r="AY2806" i="3"/>
  <c r="BC2806" i="3"/>
  <c r="BG2806" i="3"/>
  <c r="N2803" i="3"/>
  <c r="R2803" i="3"/>
  <c r="V2803" i="3"/>
  <c r="Z2803" i="3"/>
  <c r="AD2803" i="3"/>
  <c r="AH2803" i="3"/>
  <c r="AL2803" i="3"/>
  <c r="AP2803" i="3"/>
  <c r="AT2803" i="3"/>
  <c r="AX2803" i="3"/>
  <c r="BB2803" i="3"/>
  <c r="BF2803" i="3"/>
  <c r="O2803" i="3"/>
  <c r="S2803" i="3"/>
  <c r="W2803" i="3"/>
  <c r="AA2803" i="3"/>
  <c r="AE2803" i="3"/>
  <c r="AI2803" i="3"/>
  <c r="AM2803" i="3"/>
  <c r="AQ2803" i="3"/>
  <c r="AU2803" i="3"/>
  <c r="AY2803" i="3"/>
  <c r="BC2803" i="3"/>
  <c r="BG2803" i="3"/>
  <c r="P2803" i="3"/>
  <c r="T2803" i="3"/>
  <c r="X2803" i="3"/>
  <c r="AB2803" i="3"/>
  <c r="AF2803" i="3"/>
  <c r="AJ2803" i="3"/>
  <c r="AN2803" i="3"/>
  <c r="AR2803" i="3"/>
  <c r="AV2803" i="3"/>
  <c r="AZ2803" i="3"/>
  <c r="BD2803" i="3"/>
  <c r="BH2803" i="3"/>
  <c r="M2803" i="3"/>
  <c r="Q2803" i="3"/>
  <c r="U2803" i="3"/>
  <c r="Y2803" i="3"/>
  <c r="AC2803" i="3"/>
  <c r="AG2803" i="3"/>
  <c r="AK2803" i="3"/>
  <c r="AO2803" i="3"/>
  <c r="AS2803" i="3"/>
  <c r="AW2803" i="3"/>
  <c r="BA2803" i="3"/>
  <c r="BE2803" i="3"/>
  <c r="BI2803" i="3"/>
  <c r="P2798" i="3"/>
  <c r="T2798" i="3"/>
  <c r="X2798" i="3"/>
  <c r="AB2798" i="3"/>
  <c r="AF2798" i="3"/>
  <c r="AJ2798" i="3"/>
  <c r="AN2798" i="3"/>
  <c r="AR2798" i="3"/>
  <c r="AV2798" i="3"/>
  <c r="AZ2798" i="3"/>
  <c r="BD2798" i="3"/>
  <c r="BH2798" i="3"/>
  <c r="M2798" i="3"/>
  <c r="Q2798" i="3"/>
  <c r="U2798" i="3"/>
  <c r="Y2798" i="3"/>
  <c r="AC2798" i="3"/>
  <c r="AG2798" i="3"/>
  <c r="AK2798" i="3"/>
  <c r="AO2798" i="3"/>
  <c r="AS2798" i="3"/>
  <c r="AW2798" i="3"/>
  <c r="BA2798" i="3"/>
  <c r="BE2798" i="3"/>
  <c r="BI2798" i="3"/>
  <c r="N2798" i="3"/>
  <c r="R2798" i="3"/>
  <c r="V2798" i="3"/>
  <c r="Z2798" i="3"/>
  <c r="AD2798" i="3"/>
  <c r="AH2798" i="3"/>
  <c r="AL2798" i="3"/>
  <c r="AP2798" i="3"/>
  <c r="AT2798" i="3"/>
  <c r="AX2798" i="3"/>
  <c r="BB2798" i="3"/>
  <c r="BF2798" i="3"/>
  <c r="O2798" i="3"/>
  <c r="S2798" i="3"/>
  <c r="W2798" i="3"/>
  <c r="AA2798" i="3"/>
  <c r="AE2798" i="3"/>
  <c r="AI2798" i="3"/>
  <c r="AM2798" i="3"/>
  <c r="AQ2798" i="3"/>
  <c r="AU2798" i="3"/>
  <c r="AY2798" i="3"/>
  <c r="BC2798" i="3"/>
  <c r="BG2798" i="3"/>
  <c r="T2796" i="3"/>
  <c r="T2794" i="3"/>
  <c r="BH2837" i="3"/>
  <c r="BD2837" i="3"/>
  <c r="AZ2837" i="3"/>
  <c r="AV2837" i="3"/>
  <c r="AR2837" i="3"/>
  <c r="AN2837" i="3"/>
  <c r="AJ2837" i="3"/>
  <c r="AF2837" i="3"/>
  <c r="AB2837" i="3"/>
  <c r="X2837" i="3"/>
  <c r="T2837" i="3"/>
  <c r="P2837" i="3"/>
  <c r="BH2835" i="3"/>
  <c r="BD2835" i="3"/>
  <c r="AZ2835" i="3"/>
  <c r="AV2835" i="3"/>
  <c r="AR2835" i="3"/>
  <c r="AN2835" i="3"/>
  <c r="AJ2835" i="3"/>
  <c r="AF2835" i="3"/>
  <c r="AB2835" i="3"/>
  <c r="X2835" i="3"/>
  <c r="T2835" i="3"/>
  <c r="P2835" i="3"/>
  <c r="BH2833" i="3"/>
  <c r="BD2833" i="3"/>
  <c r="AZ2833" i="3"/>
  <c r="AV2833" i="3"/>
  <c r="AR2833" i="3"/>
  <c r="AN2833" i="3"/>
  <c r="AJ2833" i="3"/>
  <c r="AF2833" i="3"/>
  <c r="AB2833" i="3"/>
  <c r="X2833" i="3"/>
  <c r="T2833" i="3"/>
  <c r="P2833" i="3"/>
  <c r="BH2831" i="3"/>
  <c r="BD2831" i="3"/>
  <c r="AZ2831" i="3"/>
  <c r="AV2831" i="3"/>
  <c r="AR2831" i="3"/>
  <c r="AN2831" i="3"/>
  <c r="AJ2831" i="3"/>
  <c r="AF2831" i="3"/>
  <c r="AB2831" i="3"/>
  <c r="X2831" i="3"/>
  <c r="T2831" i="3"/>
  <c r="P2831" i="3"/>
  <c r="BH2829" i="3"/>
  <c r="BD2829" i="3"/>
  <c r="AZ2829" i="3"/>
  <c r="AV2829" i="3"/>
  <c r="AR2829" i="3"/>
  <c r="AN2829" i="3"/>
  <c r="AJ2829" i="3"/>
  <c r="AF2829" i="3"/>
  <c r="AB2829" i="3"/>
  <c r="X2829" i="3"/>
  <c r="T2829" i="3"/>
  <c r="P2829" i="3"/>
  <c r="BH2827" i="3"/>
  <c r="BD2827" i="3"/>
  <c r="AZ2827" i="3"/>
  <c r="AV2827" i="3"/>
  <c r="AR2827" i="3"/>
  <c r="AN2827" i="3"/>
  <c r="AJ2827" i="3"/>
  <c r="AF2827" i="3"/>
  <c r="AB2827" i="3"/>
  <c r="X2827" i="3"/>
  <c r="T2827" i="3"/>
  <c r="P2827" i="3"/>
  <c r="BH2825" i="3"/>
  <c r="BD2825" i="3"/>
  <c r="AZ2825" i="3"/>
  <c r="AV2825" i="3"/>
  <c r="AR2825" i="3"/>
  <c r="AN2825" i="3"/>
  <c r="AJ2825" i="3"/>
  <c r="AF2825" i="3"/>
  <c r="AB2825" i="3"/>
  <c r="X2825" i="3"/>
  <c r="T2825" i="3"/>
  <c r="P2825" i="3"/>
  <c r="BH2823" i="3"/>
  <c r="BD2823" i="3"/>
  <c r="AZ2823" i="3"/>
  <c r="AV2823" i="3"/>
  <c r="AR2823" i="3"/>
  <c r="AN2823" i="3"/>
  <c r="AJ2823" i="3"/>
  <c r="AF2823" i="3"/>
  <c r="AB2823" i="3"/>
  <c r="X2823" i="3"/>
  <c r="T2823" i="3"/>
  <c r="P2823" i="3"/>
  <c r="BH2821" i="3"/>
  <c r="BD2821" i="3"/>
  <c r="AZ2821" i="3"/>
  <c r="AV2821" i="3"/>
  <c r="AR2821" i="3"/>
  <c r="AN2821" i="3"/>
  <c r="AJ2821" i="3"/>
  <c r="AF2821" i="3"/>
  <c r="AB2821" i="3"/>
  <c r="X2821" i="3"/>
  <c r="T2821" i="3"/>
  <c r="P2821" i="3"/>
  <c r="BH2819" i="3"/>
  <c r="BD2819" i="3"/>
  <c r="AZ2819" i="3"/>
  <c r="AV2819" i="3"/>
  <c r="AR2819" i="3"/>
  <c r="AN2819" i="3"/>
  <c r="AJ2819" i="3"/>
  <c r="AF2819" i="3"/>
  <c r="AB2819" i="3"/>
  <c r="X2819" i="3"/>
  <c r="T2819" i="3"/>
  <c r="P2819" i="3"/>
  <c r="BF2818" i="3"/>
  <c r="BB2818" i="3"/>
  <c r="AW2818" i="3"/>
  <c r="AR2818" i="3"/>
  <c r="AL2818" i="3"/>
  <c r="AG2818" i="3"/>
  <c r="AB2818" i="3"/>
  <c r="V2818" i="3"/>
  <c r="P2814" i="3"/>
  <c r="T2814" i="3"/>
  <c r="X2814" i="3"/>
  <c r="AB2814" i="3"/>
  <c r="AF2814" i="3"/>
  <c r="AJ2814" i="3"/>
  <c r="AN2814" i="3"/>
  <c r="AR2814" i="3"/>
  <c r="AV2814" i="3"/>
  <c r="AZ2814" i="3"/>
  <c r="BD2814" i="3"/>
  <c r="BH2814" i="3"/>
  <c r="M2814" i="3"/>
  <c r="Q2814" i="3"/>
  <c r="U2814" i="3"/>
  <c r="Y2814" i="3"/>
  <c r="AC2814" i="3"/>
  <c r="AG2814" i="3"/>
  <c r="AK2814" i="3"/>
  <c r="AO2814" i="3"/>
  <c r="AS2814" i="3"/>
  <c r="AW2814" i="3"/>
  <c r="BA2814" i="3"/>
  <c r="BE2814" i="3"/>
  <c r="BI2814" i="3"/>
  <c r="N2814" i="3"/>
  <c r="R2814" i="3"/>
  <c r="V2814" i="3"/>
  <c r="Z2814" i="3"/>
  <c r="AD2814" i="3"/>
  <c r="AH2814" i="3"/>
  <c r="AL2814" i="3"/>
  <c r="AP2814" i="3"/>
  <c r="AT2814" i="3"/>
  <c r="AX2814" i="3"/>
  <c r="BB2814" i="3"/>
  <c r="BF2814" i="3"/>
  <c r="O2814" i="3"/>
  <c r="S2814" i="3"/>
  <c r="W2814" i="3"/>
  <c r="AA2814" i="3"/>
  <c r="AE2814" i="3"/>
  <c r="AI2814" i="3"/>
  <c r="AM2814" i="3"/>
  <c r="AQ2814" i="3"/>
  <c r="AU2814" i="3"/>
  <c r="AY2814" i="3"/>
  <c r="BC2814" i="3"/>
  <c r="BG2814" i="3"/>
  <c r="P2812" i="3"/>
  <c r="T2812" i="3"/>
  <c r="X2812" i="3"/>
  <c r="AB2812" i="3"/>
  <c r="AF2812" i="3"/>
  <c r="AJ2812" i="3"/>
  <c r="AN2812" i="3"/>
  <c r="AR2812" i="3"/>
  <c r="AV2812" i="3"/>
  <c r="AZ2812" i="3"/>
  <c r="BD2812" i="3"/>
  <c r="BH2812" i="3"/>
  <c r="M2812" i="3"/>
  <c r="Q2812" i="3"/>
  <c r="U2812" i="3"/>
  <c r="Y2812" i="3"/>
  <c r="AC2812" i="3"/>
  <c r="AG2812" i="3"/>
  <c r="AK2812" i="3"/>
  <c r="AO2812" i="3"/>
  <c r="AS2812" i="3"/>
  <c r="AW2812" i="3"/>
  <c r="BA2812" i="3"/>
  <c r="BE2812" i="3"/>
  <c r="BI2812" i="3"/>
  <c r="N2812" i="3"/>
  <c r="R2812" i="3"/>
  <c r="V2812" i="3"/>
  <c r="Z2812" i="3"/>
  <c r="AD2812" i="3"/>
  <c r="AH2812" i="3"/>
  <c r="AL2812" i="3"/>
  <c r="AP2812" i="3"/>
  <c r="AT2812" i="3"/>
  <c r="AX2812" i="3"/>
  <c r="BB2812" i="3"/>
  <c r="BF2812" i="3"/>
  <c r="O2812" i="3"/>
  <c r="S2812" i="3"/>
  <c r="W2812" i="3"/>
  <c r="AA2812" i="3"/>
  <c r="AE2812" i="3"/>
  <c r="AI2812" i="3"/>
  <c r="AM2812" i="3"/>
  <c r="AQ2812" i="3"/>
  <c r="AU2812" i="3"/>
  <c r="AY2812" i="3"/>
  <c r="BC2812" i="3"/>
  <c r="BG2812" i="3"/>
  <c r="N2809" i="3"/>
  <c r="R2809" i="3"/>
  <c r="V2809" i="3"/>
  <c r="Z2809" i="3"/>
  <c r="AD2809" i="3"/>
  <c r="AH2809" i="3"/>
  <c r="AL2809" i="3"/>
  <c r="AP2809" i="3"/>
  <c r="AT2809" i="3"/>
  <c r="AX2809" i="3"/>
  <c r="BB2809" i="3"/>
  <c r="BF2809" i="3"/>
  <c r="O2809" i="3"/>
  <c r="S2809" i="3"/>
  <c r="W2809" i="3"/>
  <c r="AA2809" i="3"/>
  <c r="AE2809" i="3"/>
  <c r="AI2809" i="3"/>
  <c r="AM2809" i="3"/>
  <c r="AQ2809" i="3"/>
  <c r="AU2809" i="3"/>
  <c r="AY2809" i="3"/>
  <c r="BC2809" i="3"/>
  <c r="BG2809" i="3"/>
  <c r="P2809" i="3"/>
  <c r="T2809" i="3"/>
  <c r="X2809" i="3"/>
  <c r="AB2809" i="3"/>
  <c r="AF2809" i="3"/>
  <c r="AJ2809" i="3"/>
  <c r="AN2809" i="3"/>
  <c r="AR2809" i="3"/>
  <c r="AV2809" i="3"/>
  <c r="AZ2809" i="3"/>
  <c r="BD2809" i="3"/>
  <c r="BH2809" i="3"/>
  <c r="M2809" i="3"/>
  <c r="Q2809" i="3"/>
  <c r="U2809" i="3"/>
  <c r="Y2809" i="3"/>
  <c r="AC2809" i="3"/>
  <c r="AG2809" i="3"/>
  <c r="AK2809" i="3"/>
  <c r="AO2809" i="3"/>
  <c r="AS2809" i="3"/>
  <c r="AW2809" i="3"/>
  <c r="BA2809" i="3"/>
  <c r="BE2809" i="3"/>
  <c r="BI2809" i="3"/>
  <c r="N2801" i="3"/>
  <c r="R2801" i="3"/>
  <c r="V2801" i="3"/>
  <c r="Z2801" i="3"/>
  <c r="AD2801" i="3"/>
  <c r="AH2801" i="3"/>
  <c r="AL2801" i="3"/>
  <c r="AP2801" i="3"/>
  <c r="AT2801" i="3"/>
  <c r="AX2801" i="3"/>
  <c r="BB2801" i="3"/>
  <c r="BF2801" i="3"/>
  <c r="O2801" i="3"/>
  <c r="S2801" i="3"/>
  <c r="W2801" i="3"/>
  <c r="AA2801" i="3"/>
  <c r="AE2801" i="3"/>
  <c r="AI2801" i="3"/>
  <c r="AM2801" i="3"/>
  <c r="AQ2801" i="3"/>
  <c r="AU2801" i="3"/>
  <c r="AY2801" i="3"/>
  <c r="BC2801" i="3"/>
  <c r="BG2801" i="3"/>
  <c r="P2801" i="3"/>
  <c r="T2801" i="3"/>
  <c r="X2801" i="3"/>
  <c r="AB2801" i="3"/>
  <c r="AF2801" i="3"/>
  <c r="AJ2801" i="3"/>
  <c r="AN2801" i="3"/>
  <c r="AR2801" i="3"/>
  <c r="AV2801" i="3"/>
  <c r="AZ2801" i="3"/>
  <c r="BD2801" i="3"/>
  <c r="BH2801" i="3"/>
  <c r="M2801" i="3"/>
  <c r="Q2801" i="3"/>
  <c r="U2801" i="3"/>
  <c r="Y2801" i="3"/>
  <c r="AC2801" i="3"/>
  <c r="AG2801" i="3"/>
  <c r="AK2801" i="3"/>
  <c r="AO2801" i="3"/>
  <c r="AS2801" i="3"/>
  <c r="AW2801" i="3"/>
  <c r="BA2801" i="3"/>
  <c r="BE2801" i="3"/>
  <c r="BI2801" i="3"/>
  <c r="O2818" i="3"/>
  <c r="S2818" i="3"/>
  <c r="W2818" i="3"/>
  <c r="AA2818" i="3"/>
  <c r="AE2818" i="3"/>
  <c r="AI2818" i="3"/>
  <c r="AM2818" i="3"/>
  <c r="AQ2818" i="3"/>
  <c r="AU2818" i="3"/>
  <c r="AY2818" i="3"/>
  <c r="BF2816" i="3"/>
  <c r="AX2816" i="3"/>
  <c r="AP2816" i="3"/>
  <c r="AH2816" i="3"/>
  <c r="Z2816" i="3"/>
  <c r="BD2815" i="3"/>
  <c r="AN2815" i="3"/>
  <c r="X2815" i="3"/>
  <c r="N2815" i="3"/>
  <c r="R2815" i="3"/>
  <c r="V2815" i="3"/>
  <c r="Z2815" i="3"/>
  <c r="AD2815" i="3"/>
  <c r="AH2815" i="3"/>
  <c r="AL2815" i="3"/>
  <c r="AP2815" i="3"/>
  <c r="AT2815" i="3"/>
  <c r="AX2815" i="3"/>
  <c r="BB2815" i="3"/>
  <c r="BF2815" i="3"/>
  <c r="O2815" i="3"/>
  <c r="S2815" i="3"/>
  <c r="W2815" i="3"/>
  <c r="AA2815" i="3"/>
  <c r="AE2815" i="3"/>
  <c r="AI2815" i="3"/>
  <c r="AM2815" i="3"/>
  <c r="AQ2815" i="3"/>
  <c r="AU2815" i="3"/>
  <c r="AY2815" i="3"/>
  <c r="BC2815" i="3"/>
  <c r="BG2815" i="3"/>
  <c r="M2815" i="3"/>
  <c r="Q2815" i="3"/>
  <c r="U2815" i="3"/>
  <c r="Y2815" i="3"/>
  <c r="AC2815" i="3"/>
  <c r="AG2815" i="3"/>
  <c r="AK2815" i="3"/>
  <c r="AO2815" i="3"/>
  <c r="AS2815" i="3"/>
  <c r="AW2815" i="3"/>
  <c r="BA2815" i="3"/>
  <c r="BE2815" i="3"/>
  <c r="BI2815" i="3"/>
  <c r="N2807" i="3"/>
  <c r="R2807" i="3"/>
  <c r="V2807" i="3"/>
  <c r="Z2807" i="3"/>
  <c r="AD2807" i="3"/>
  <c r="AH2807" i="3"/>
  <c r="AL2807" i="3"/>
  <c r="AP2807" i="3"/>
  <c r="AT2807" i="3"/>
  <c r="AX2807" i="3"/>
  <c r="BB2807" i="3"/>
  <c r="BF2807" i="3"/>
  <c r="O2807" i="3"/>
  <c r="S2807" i="3"/>
  <c r="W2807" i="3"/>
  <c r="AA2807" i="3"/>
  <c r="AE2807" i="3"/>
  <c r="AI2807" i="3"/>
  <c r="AM2807" i="3"/>
  <c r="AQ2807" i="3"/>
  <c r="AU2807" i="3"/>
  <c r="AY2807" i="3"/>
  <c r="BC2807" i="3"/>
  <c r="BG2807" i="3"/>
  <c r="P2807" i="3"/>
  <c r="T2807" i="3"/>
  <c r="X2807" i="3"/>
  <c r="AB2807" i="3"/>
  <c r="AF2807" i="3"/>
  <c r="AJ2807" i="3"/>
  <c r="AN2807" i="3"/>
  <c r="AR2807" i="3"/>
  <c r="AV2807" i="3"/>
  <c r="AZ2807" i="3"/>
  <c r="BD2807" i="3"/>
  <c r="BH2807" i="3"/>
  <c r="M2807" i="3"/>
  <c r="Q2807" i="3"/>
  <c r="U2807" i="3"/>
  <c r="Y2807" i="3"/>
  <c r="AC2807" i="3"/>
  <c r="AG2807" i="3"/>
  <c r="AK2807" i="3"/>
  <c r="AO2807" i="3"/>
  <c r="AS2807" i="3"/>
  <c r="AW2807" i="3"/>
  <c r="BA2807" i="3"/>
  <c r="BE2807" i="3"/>
  <c r="BI2807" i="3"/>
  <c r="P2804" i="3"/>
  <c r="T2804" i="3"/>
  <c r="X2804" i="3"/>
  <c r="AB2804" i="3"/>
  <c r="AF2804" i="3"/>
  <c r="AJ2804" i="3"/>
  <c r="AN2804" i="3"/>
  <c r="AR2804" i="3"/>
  <c r="AV2804" i="3"/>
  <c r="AZ2804" i="3"/>
  <c r="BD2804" i="3"/>
  <c r="BH2804" i="3"/>
  <c r="M2804" i="3"/>
  <c r="Q2804" i="3"/>
  <c r="U2804" i="3"/>
  <c r="Y2804" i="3"/>
  <c r="AC2804" i="3"/>
  <c r="AG2804" i="3"/>
  <c r="AK2804" i="3"/>
  <c r="AO2804" i="3"/>
  <c r="AS2804" i="3"/>
  <c r="AW2804" i="3"/>
  <c r="BA2804" i="3"/>
  <c r="BE2804" i="3"/>
  <c r="BI2804" i="3"/>
  <c r="N2804" i="3"/>
  <c r="R2804" i="3"/>
  <c r="V2804" i="3"/>
  <c r="Z2804" i="3"/>
  <c r="AD2804" i="3"/>
  <c r="AH2804" i="3"/>
  <c r="AL2804" i="3"/>
  <c r="AP2804" i="3"/>
  <c r="AT2804" i="3"/>
  <c r="AX2804" i="3"/>
  <c r="BB2804" i="3"/>
  <c r="BF2804" i="3"/>
  <c r="O2804" i="3"/>
  <c r="S2804" i="3"/>
  <c r="W2804" i="3"/>
  <c r="AA2804" i="3"/>
  <c r="AE2804" i="3"/>
  <c r="AI2804" i="3"/>
  <c r="AM2804" i="3"/>
  <c r="AQ2804" i="3"/>
  <c r="AU2804" i="3"/>
  <c r="AY2804" i="3"/>
  <c r="BC2804" i="3"/>
  <c r="BG2804" i="3"/>
  <c r="N2799" i="3"/>
  <c r="R2799" i="3"/>
  <c r="V2799" i="3"/>
  <c r="Z2799" i="3"/>
  <c r="AD2799" i="3"/>
  <c r="AH2799" i="3"/>
  <c r="AL2799" i="3"/>
  <c r="AP2799" i="3"/>
  <c r="AT2799" i="3"/>
  <c r="AX2799" i="3"/>
  <c r="BB2799" i="3"/>
  <c r="BF2799" i="3"/>
  <c r="O2799" i="3"/>
  <c r="S2799" i="3"/>
  <c r="W2799" i="3"/>
  <c r="AA2799" i="3"/>
  <c r="AE2799" i="3"/>
  <c r="AI2799" i="3"/>
  <c r="AM2799" i="3"/>
  <c r="AQ2799" i="3"/>
  <c r="AU2799" i="3"/>
  <c r="AY2799" i="3"/>
  <c r="BC2799" i="3"/>
  <c r="BG2799" i="3"/>
  <c r="P2799" i="3"/>
  <c r="T2799" i="3"/>
  <c r="X2799" i="3"/>
  <c r="AB2799" i="3"/>
  <c r="AF2799" i="3"/>
  <c r="AJ2799" i="3"/>
  <c r="AN2799" i="3"/>
  <c r="AR2799" i="3"/>
  <c r="AV2799" i="3"/>
  <c r="AZ2799" i="3"/>
  <c r="BD2799" i="3"/>
  <c r="BH2799" i="3"/>
  <c r="M2799" i="3"/>
  <c r="Q2799" i="3"/>
  <c r="U2799" i="3"/>
  <c r="Y2799" i="3"/>
  <c r="AC2799" i="3"/>
  <c r="AG2799" i="3"/>
  <c r="AK2799" i="3"/>
  <c r="AO2799" i="3"/>
  <c r="AS2799" i="3"/>
  <c r="AW2799" i="3"/>
  <c r="BA2799" i="3"/>
  <c r="BE2799" i="3"/>
  <c r="BI2799" i="3"/>
  <c r="R2796" i="3"/>
  <c r="Z2796" i="3"/>
  <c r="AH2796" i="3"/>
  <c r="AP2796" i="3"/>
  <c r="AX2796" i="3"/>
  <c r="BF2796" i="3"/>
  <c r="N2796" i="3"/>
  <c r="V2796" i="3"/>
  <c r="AD2796" i="3"/>
  <c r="AL2796" i="3"/>
  <c r="AT2796" i="3"/>
  <c r="BB2796" i="3"/>
  <c r="R2794" i="3"/>
  <c r="Z2794" i="3"/>
  <c r="AH2794" i="3"/>
  <c r="AP2794" i="3"/>
  <c r="AX2794" i="3"/>
  <c r="BF2794" i="3"/>
  <c r="N2794" i="3"/>
  <c r="V2794" i="3"/>
  <c r="AD2794" i="3"/>
  <c r="AL2794" i="3"/>
  <c r="AT2794" i="3"/>
  <c r="BB2794" i="3"/>
  <c r="BF2837" i="3"/>
  <c r="BB2837" i="3"/>
  <c r="AX2837" i="3"/>
  <c r="AT2837" i="3"/>
  <c r="AP2837" i="3"/>
  <c r="AL2837" i="3"/>
  <c r="AH2837" i="3"/>
  <c r="AD2837" i="3"/>
  <c r="Z2837" i="3"/>
  <c r="V2837" i="3"/>
  <c r="R2837" i="3"/>
  <c r="BF2835" i="3"/>
  <c r="BB2835" i="3"/>
  <c r="AX2835" i="3"/>
  <c r="AT2835" i="3"/>
  <c r="AP2835" i="3"/>
  <c r="AL2835" i="3"/>
  <c r="AH2835" i="3"/>
  <c r="AD2835" i="3"/>
  <c r="Z2835" i="3"/>
  <c r="V2835" i="3"/>
  <c r="R2835" i="3"/>
  <c r="BF2833" i="3"/>
  <c r="BB2833" i="3"/>
  <c r="AX2833" i="3"/>
  <c r="AT2833" i="3"/>
  <c r="AP2833" i="3"/>
  <c r="AL2833" i="3"/>
  <c r="AH2833" i="3"/>
  <c r="AD2833" i="3"/>
  <c r="Z2833" i="3"/>
  <c r="V2833" i="3"/>
  <c r="R2833" i="3"/>
  <c r="BF2831" i="3"/>
  <c r="BB2831" i="3"/>
  <c r="AX2831" i="3"/>
  <c r="AT2831" i="3"/>
  <c r="AP2831" i="3"/>
  <c r="AL2831" i="3"/>
  <c r="AH2831" i="3"/>
  <c r="AD2831" i="3"/>
  <c r="Z2831" i="3"/>
  <c r="V2831" i="3"/>
  <c r="R2831" i="3"/>
  <c r="BF2829" i="3"/>
  <c r="BB2829" i="3"/>
  <c r="AX2829" i="3"/>
  <c r="AT2829" i="3"/>
  <c r="AP2829" i="3"/>
  <c r="AL2829" i="3"/>
  <c r="AH2829" i="3"/>
  <c r="AD2829" i="3"/>
  <c r="Z2829" i="3"/>
  <c r="V2829" i="3"/>
  <c r="R2829" i="3"/>
  <c r="BF2827" i="3"/>
  <c r="BB2827" i="3"/>
  <c r="AX2827" i="3"/>
  <c r="AT2827" i="3"/>
  <c r="AP2827" i="3"/>
  <c r="AL2827" i="3"/>
  <c r="AH2827" i="3"/>
  <c r="AD2827" i="3"/>
  <c r="Z2827" i="3"/>
  <c r="V2827" i="3"/>
  <c r="R2827" i="3"/>
  <c r="BF2825" i="3"/>
  <c r="BB2825" i="3"/>
  <c r="AX2825" i="3"/>
  <c r="AT2825" i="3"/>
  <c r="AP2825" i="3"/>
  <c r="AL2825" i="3"/>
  <c r="AH2825" i="3"/>
  <c r="AD2825" i="3"/>
  <c r="Z2825" i="3"/>
  <c r="V2825" i="3"/>
  <c r="R2825" i="3"/>
  <c r="BF2823" i="3"/>
  <c r="BB2823" i="3"/>
  <c r="AX2823" i="3"/>
  <c r="AT2823" i="3"/>
  <c r="AP2823" i="3"/>
  <c r="AL2823" i="3"/>
  <c r="AH2823" i="3"/>
  <c r="AD2823" i="3"/>
  <c r="Z2823" i="3"/>
  <c r="V2823" i="3"/>
  <c r="R2823" i="3"/>
  <c r="BF2821" i="3"/>
  <c r="BB2821" i="3"/>
  <c r="AX2821" i="3"/>
  <c r="AT2821" i="3"/>
  <c r="AP2821" i="3"/>
  <c r="AL2821" i="3"/>
  <c r="AH2821" i="3"/>
  <c r="AD2821" i="3"/>
  <c r="Z2821" i="3"/>
  <c r="V2821" i="3"/>
  <c r="R2821" i="3"/>
  <c r="BF2819" i="3"/>
  <c r="BB2819" i="3"/>
  <c r="AX2819" i="3"/>
  <c r="AT2819" i="3"/>
  <c r="AP2819" i="3"/>
  <c r="AL2819" i="3"/>
  <c r="AH2819" i="3"/>
  <c r="AD2819" i="3"/>
  <c r="Z2819" i="3"/>
  <c r="V2819" i="3"/>
  <c r="R2819" i="3"/>
  <c r="BH2818" i="3"/>
  <c r="BD2818" i="3"/>
  <c r="AZ2818" i="3"/>
  <c r="AT2818" i="3"/>
  <c r="AO2818" i="3"/>
  <c r="AJ2818" i="3"/>
  <c r="AD2818" i="3"/>
  <c r="Y2818" i="3"/>
  <c r="T2818" i="3"/>
  <c r="N2818" i="3"/>
  <c r="BD2816" i="3"/>
  <c r="AV2816" i="3"/>
  <c r="AN2816" i="3"/>
  <c r="AF2816" i="3"/>
  <c r="X2816" i="3"/>
  <c r="M2816" i="3"/>
  <c r="Q2816" i="3"/>
  <c r="U2816" i="3"/>
  <c r="Y2816" i="3"/>
  <c r="AC2816" i="3"/>
  <c r="AG2816" i="3"/>
  <c r="AK2816" i="3"/>
  <c r="AO2816" i="3"/>
  <c r="AS2816" i="3"/>
  <c r="AW2816" i="3"/>
  <c r="BA2816" i="3"/>
  <c r="BE2816" i="3"/>
  <c r="BI2816" i="3"/>
  <c r="O2816" i="3"/>
  <c r="S2816" i="3"/>
  <c r="W2816" i="3"/>
  <c r="AA2816" i="3"/>
  <c r="AE2816" i="3"/>
  <c r="AI2816" i="3"/>
  <c r="AM2816" i="3"/>
  <c r="AQ2816" i="3"/>
  <c r="AU2816" i="3"/>
  <c r="AY2816" i="3"/>
  <c r="BC2816" i="3"/>
  <c r="BG2816" i="3"/>
  <c r="AZ2815" i="3"/>
  <c r="AJ2815" i="3"/>
  <c r="N2813" i="3"/>
  <c r="R2813" i="3"/>
  <c r="V2813" i="3"/>
  <c r="Z2813" i="3"/>
  <c r="AD2813" i="3"/>
  <c r="AH2813" i="3"/>
  <c r="AL2813" i="3"/>
  <c r="AP2813" i="3"/>
  <c r="AT2813" i="3"/>
  <c r="AX2813" i="3"/>
  <c r="BB2813" i="3"/>
  <c r="BF2813" i="3"/>
  <c r="O2813" i="3"/>
  <c r="S2813" i="3"/>
  <c r="W2813" i="3"/>
  <c r="AA2813" i="3"/>
  <c r="AE2813" i="3"/>
  <c r="AI2813" i="3"/>
  <c r="AM2813" i="3"/>
  <c r="AQ2813" i="3"/>
  <c r="AU2813" i="3"/>
  <c r="AY2813" i="3"/>
  <c r="BC2813" i="3"/>
  <c r="BG2813" i="3"/>
  <c r="P2813" i="3"/>
  <c r="T2813" i="3"/>
  <c r="X2813" i="3"/>
  <c r="AB2813" i="3"/>
  <c r="AF2813" i="3"/>
  <c r="AJ2813" i="3"/>
  <c r="AN2813" i="3"/>
  <c r="AR2813" i="3"/>
  <c r="AV2813" i="3"/>
  <c r="AZ2813" i="3"/>
  <c r="BD2813" i="3"/>
  <c r="BH2813" i="3"/>
  <c r="M2813" i="3"/>
  <c r="Q2813" i="3"/>
  <c r="U2813" i="3"/>
  <c r="Y2813" i="3"/>
  <c r="AC2813" i="3"/>
  <c r="AG2813" i="3"/>
  <c r="AK2813" i="3"/>
  <c r="AO2813" i="3"/>
  <c r="AS2813" i="3"/>
  <c r="AW2813" i="3"/>
  <c r="BA2813" i="3"/>
  <c r="BE2813" i="3"/>
  <c r="BI2813" i="3"/>
  <c r="P2810" i="3"/>
  <c r="T2810" i="3"/>
  <c r="X2810" i="3"/>
  <c r="AB2810" i="3"/>
  <c r="AF2810" i="3"/>
  <c r="AJ2810" i="3"/>
  <c r="AN2810" i="3"/>
  <c r="AR2810" i="3"/>
  <c r="AV2810" i="3"/>
  <c r="AZ2810" i="3"/>
  <c r="BD2810" i="3"/>
  <c r="BH2810" i="3"/>
  <c r="M2810" i="3"/>
  <c r="Q2810" i="3"/>
  <c r="U2810" i="3"/>
  <c r="Y2810" i="3"/>
  <c r="AC2810" i="3"/>
  <c r="AG2810" i="3"/>
  <c r="AK2810" i="3"/>
  <c r="AO2810" i="3"/>
  <c r="AS2810" i="3"/>
  <c r="AW2810" i="3"/>
  <c r="BA2810" i="3"/>
  <c r="BE2810" i="3"/>
  <c r="BI2810" i="3"/>
  <c r="N2810" i="3"/>
  <c r="R2810" i="3"/>
  <c r="V2810" i="3"/>
  <c r="Z2810" i="3"/>
  <c r="AD2810" i="3"/>
  <c r="AH2810" i="3"/>
  <c r="AL2810" i="3"/>
  <c r="AP2810" i="3"/>
  <c r="AT2810" i="3"/>
  <c r="AX2810" i="3"/>
  <c r="BB2810" i="3"/>
  <c r="BF2810" i="3"/>
  <c r="O2810" i="3"/>
  <c r="S2810" i="3"/>
  <c r="W2810" i="3"/>
  <c r="AA2810" i="3"/>
  <c r="AE2810" i="3"/>
  <c r="AI2810" i="3"/>
  <c r="AM2810" i="3"/>
  <c r="AQ2810" i="3"/>
  <c r="AU2810" i="3"/>
  <c r="AY2810" i="3"/>
  <c r="BC2810" i="3"/>
  <c r="BG2810" i="3"/>
  <c r="P2808" i="3"/>
  <c r="T2808" i="3"/>
  <c r="X2808" i="3"/>
  <c r="AB2808" i="3"/>
  <c r="AF2808" i="3"/>
  <c r="AJ2808" i="3"/>
  <c r="AN2808" i="3"/>
  <c r="AR2808" i="3"/>
  <c r="AV2808" i="3"/>
  <c r="AZ2808" i="3"/>
  <c r="BD2808" i="3"/>
  <c r="BH2808" i="3"/>
  <c r="M2808" i="3"/>
  <c r="Q2808" i="3"/>
  <c r="U2808" i="3"/>
  <c r="Y2808" i="3"/>
  <c r="AC2808" i="3"/>
  <c r="AG2808" i="3"/>
  <c r="AK2808" i="3"/>
  <c r="AO2808" i="3"/>
  <c r="AS2808" i="3"/>
  <c r="AW2808" i="3"/>
  <c r="BA2808" i="3"/>
  <c r="BE2808" i="3"/>
  <c r="BI2808" i="3"/>
  <c r="N2808" i="3"/>
  <c r="R2808" i="3"/>
  <c r="V2808" i="3"/>
  <c r="Z2808" i="3"/>
  <c r="AD2808" i="3"/>
  <c r="AH2808" i="3"/>
  <c r="AL2808" i="3"/>
  <c r="AP2808" i="3"/>
  <c r="AT2808" i="3"/>
  <c r="AX2808" i="3"/>
  <c r="BB2808" i="3"/>
  <c r="BF2808" i="3"/>
  <c r="O2808" i="3"/>
  <c r="S2808" i="3"/>
  <c r="W2808" i="3"/>
  <c r="AA2808" i="3"/>
  <c r="AE2808" i="3"/>
  <c r="AI2808" i="3"/>
  <c r="AM2808" i="3"/>
  <c r="AQ2808" i="3"/>
  <c r="AU2808" i="3"/>
  <c r="AY2808" i="3"/>
  <c r="BC2808" i="3"/>
  <c r="BG2808" i="3"/>
  <c r="N2805" i="3"/>
  <c r="R2805" i="3"/>
  <c r="V2805" i="3"/>
  <c r="Z2805" i="3"/>
  <c r="AD2805" i="3"/>
  <c r="AH2805" i="3"/>
  <c r="AL2805" i="3"/>
  <c r="AP2805" i="3"/>
  <c r="AT2805" i="3"/>
  <c r="AX2805" i="3"/>
  <c r="BB2805" i="3"/>
  <c r="BF2805" i="3"/>
  <c r="O2805" i="3"/>
  <c r="S2805" i="3"/>
  <c r="W2805" i="3"/>
  <c r="AA2805" i="3"/>
  <c r="AE2805" i="3"/>
  <c r="AI2805" i="3"/>
  <c r="AM2805" i="3"/>
  <c r="AQ2805" i="3"/>
  <c r="AU2805" i="3"/>
  <c r="AY2805" i="3"/>
  <c r="BC2805" i="3"/>
  <c r="BG2805" i="3"/>
  <c r="P2805" i="3"/>
  <c r="T2805" i="3"/>
  <c r="X2805" i="3"/>
  <c r="AB2805" i="3"/>
  <c r="AF2805" i="3"/>
  <c r="AJ2805" i="3"/>
  <c r="AN2805" i="3"/>
  <c r="AR2805" i="3"/>
  <c r="AV2805" i="3"/>
  <c r="AZ2805" i="3"/>
  <c r="BD2805" i="3"/>
  <c r="BH2805" i="3"/>
  <c r="M2805" i="3"/>
  <c r="Q2805" i="3"/>
  <c r="U2805" i="3"/>
  <c r="Y2805" i="3"/>
  <c r="AC2805" i="3"/>
  <c r="AG2805" i="3"/>
  <c r="AK2805" i="3"/>
  <c r="AO2805" i="3"/>
  <c r="AS2805" i="3"/>
  <c r="AW2805" i="3"/>
  <c r="BA2805" i="3"/>
  <c r="BE2805" i="3"/>
  <c r="BI2805" i="3"/>
  <c r="P2802" i="3"/>
  <c r="T2802" i="3"/>
  <c r="X2802" i="3"/>
  <c r="AB2802" i="3"/>
  <c r="AF2802" i="3"/>
  <c r="AJ2802" i="3"/>
  <c r="AN2802" i="3"/>
  <c r="AR2802" i="3"/>
  <c r="AV2802" i="3"/>
  <c r="AZ2802" i="3"/>
  <c r="BD2802" i="3"/>
  <c r="BH2802" i="3"/>
  <c r="M2802" i="3"/>
  <c r="Q2802" i="3"/>
  <c r="U2802" i="3"/>
  <c r="Y2802" i="3"/>
  <c r="AC2802" i="3"/>
  <c r="AG2802" i="3"/>
  <c r="AK2802" i="3"/>
  <c r="AO2802" i="3"/>
  <c r="AS2802" i="3"/>
  <c r="AW2802" i="3"/>
  <c r="BA2802" i="3"/>
  <c r="BE2802" i="3"/>
  <c r="BI2802" i="3"/>
  <c r="N2802" i="3"/>
  <c r="R2802" i="3"/>
  <c r="V2802" i="3"/>
  <c r="Z2802" i="3"/>
  <c r="AD2802" i="3"/>
  <c r="AH2802" i="3"/>
  <c r="AL2802" i="3"/>
  <c r="AP2802" i="3"/>
  <c r="AT2802" i="3"/>
  <c r="AX2802" i="3"/>
  <c r="BB2802" i="3"/>
  <c r="BF2802" i="3"/>
  <c r="O2802" i="3"/>
  <c r="S2802" i="3"/>
  <c r="W2802" i="3"/>
  <c r="AA2802" i="3"/>
  <c r="AE2802" i="3"/>
  <c r="AI2802" i="3"/>
  <c r="AM2802" i="3"/>
  <c r="AQ2802" i="3"/>
  <c r="AU2802" i="3"/>
  <c r="AY2802" i="3"/>
  <c r="BC2802" i="3"/>
  <c r="BG2802" i="3"/>
  <c r="P2800" i="3"/>
  <c r="T2800" i="3"/>
  <c r="X2800" i="3"/>
  <c r="AB2800" i="3"/>
  <c r="AF2800" i="3"/>
  <c r="AJ2800" i="3"/>
  <c r="AN2800" i="3"/>
  <c r="AR2800" i="3"/>
  <c r="AV2800" i="3"/>
  <c r="AZ2800" i="3"/>
  <c r="BD2800" i="3"/>
  <c r="BH2800" i="3"/>
  <c r="M2800" i="3"/>
  <c r="Q2800" i="3"/>
  <c r="U2800" i="3"/>
  <c r="Y2800" i="3"/>
  <c r="AC2800" i="3"/>
  <c r="AG2800" i="3"/>
  <c r="AK2800" i="3"/>
  <c r="AO2800" i="3"/>
  <c r="AS2800" i="3"/>
  <c r="AW2800" i="3"/>
  <c r="BA2800" i="3"/>
  <c r="BE2800" i="3"/>
  <c r="BI2800" i="3"/>
  <c r="N2800" i="3"/>
  <c r="R2800" i="3"/>
  <c r="V2800" i="3"/>
  <c r="Z2800" i="3"/>
  <c r="AD2800" i="3"/>
  <c r="AH2800" i="3"/>
  <c r="AL2800" i="3"/>
  <c r="AP2800" i="3"/>
  <c r="AT2800" i="3"/>
  <c r="AX2800" i="3"/>
  <c r="BB2800" i="3"/>
  <c r="BF2800" i="3"/>
  <c r="O2800" i="3"/>
  <c r="S2800" i="3"/>
  <c r="W2800" i="3"/>
  <c r="AA2800" i="3"/>
  <c r="AE2800" i="3"/>
  <c r="AI2800" i="3"/>
  <c r="AM2800" i="3"/>
  <c r="AQ2800" i="3"/>
  <c r="AU2800" i="3"/>
  <c r="AY2800" i="3"/>
  <c r="BC2800" i="3"/>
  <c r="BG2800" i="3"/>
  <c r="BD2796" i="3"/>
  <c r="AV2796" i="3"/>
  <c r="AN2796" i="3"/>
  <c r="AF2796" i="3"/>
  <c r="X2796" i="3"/>
  <c r="P2796" i="3"/>
  <c r="BD2794" i="3"/>
  <c r="AV2794" i="3"/>
  <c r="AN2794" i="3"/>
  <c r="AF2794" i="3"/>
  <c r="X2794" i="3"/>
  <c r="P2794" i="3"/>
  <c r="BD2792" i="3"/>
  <c r="AN2792" i="3"/>
  <c r="X2792" i="3"/>
  <c r="M2792" i="3"/>
  <c r="Q2792" i="3"/>
  <c r="U2792" i="3"/>
  <c r="Y2792" i="3"/>
  <c r="AC2792" i="3"/>
  <c r="AG2792" i="3"/>
  <c r="AK2792" i="3"/>
  <c r="AO2792" i="3"/>
  <c r="AS2792" i="3"/>
  <c r="AW2792" i="3"/>
  <c r="BA2792" i="3"/>
  <c r="BE2792" i="3"/>
  <c r="BI2792" i="3"/>
  <c r="N2792" i="3"/>
  <c r="R2792" i="3"/>
  <c r="V2792" i="3"/>
  <c r="Z2792" i="3"/>
  <c r="AD2792" i="3"/>
  <c r="AH2792" i="3"/>
  <c r="AL2792" i="3"/>
  <c r="AP2792" i="3"/>
  <c r="AT2792" i="3"/>
  <c r="AX2792" i="3"/>
  <c r="BB2792" i="3"/>
  <c r="O2792" i="3"/>
  <c r="S2792" i="3"/>
  <c r="W2792" i="3"/>
  <c r="AA2792" i="3"/>
  <c r="AE2792" i="3"/>
  <c r="AI2792" i="3"/>
  <c r="AM2792" i="3"/>
  <c r="AQ2792" i="3"/>
  <c r="AU2792" i="3"/>
  <c r="AY2792" i="3"/>
  <c r="BC2792" i="3"/>
  <c r="BG2792" i="3"/>
  <c r="BF2791" i="3"/>
  <c r="AP2791" i="3"/>
  <c r="P2788" i="3"/>
  <c r="T2788" i="3"/>
  <c r="X2788" i="3"/>
  <c r="AB2788" i="3"/>
  <c r="AF2788" i="3"/>
  <c r="AJ2788" i="3"/>
  <c r="AN2788" i="3"/>
  <c r="AR2788" i="3"/>
  <c r="AV2788" i="3"/>
  <c r="AZ2788" i="3"/>
  <c r="BD2788" i="3"/>
  <c r="BH2788" i="3"/>
  <c r="M2788" i="3"/>
  <c r="Q2788" i="3"/>
  <c r="U2788" i="3"/>
  <c r="Y2788" i="3"/>
  <c r="AC2788" i="3"/>
  <c r="AG2788" i="3"/>
  <c r="AK2788" i="3"/>
  <c r="AO2788" i="3"/>
  <c r="AS2788" i="3"/>
  <c r="AW2788" i="3"/>
  <c r="BA2788" i="3"/>
  <c r="BE2788" i="3"/>
  <c r="BI2788" i="3"/>
  <c r="N2788" i="3"/>
  <c r="R2788" i="3"/>
  <c r="V2788" i="3"/>
  <c r="Z2788" i="3"/>
  <c r="AD2788" i="3"/>
  <c r="AH2788" i="3"/>
  <c r="AL2788" i="3"/>
  <c r="AP2788" i="3"/>
  <c r="AT2788" i="3"/>
  <c r="AX2788" i="3"/>
  <c r="BB2788" i="3"/>
  <c r="BF2788" i="3"/>
  <c r="O2788" i="3"/>
  <c r="S2788" i="3"/>
  <c r="W2788" i="3"/>
  <c r="AA2788" i="3"/>
  <c r="AE2788" i="3"/>
  <c r="AI2788" i="3"/>
  <c r="AM2788" i="3"/>
  <c r="AQ2788" i="3"/>
  <c r="AU2788" i="3"/>
  <c r="AY2788" i="3"/>
  <c r="BC2788" i="3"/>
  <c r="BG2788" i="3"/>
  <c r="N2785" i="3"/>
  <c r="R2785" i="3"/>
  <c r="V2785" i="3"/>
  <c r="Z2785" i="3"/>
  <c r="AD2785" i="3"/>
  <c r="AH2785" i="3"/>
  <c r="AL2785" i="3"/>
  <c r="AP2785" i="3"/>
  <c r="AT2785" i="3"/>
  <c r="AX2785" i="3"/>
  <c r="BB2785" i="3"/>
  <c r="BF2785" i="3"/>
  <c r="O2785" i="3"/>
  <c r="S2785" i="3"/>
  <c r="W2785" i="3"/>
  <c r="AA2785" i="3"/>
  <c r="AE2785" i="3"/>
  <c r="AI2785" i="3"/>
  <c r="AM2785" i="3"/>
  <c r="AQ2785" i="3"/>
  <c r="AU2785" i="3"/>
  <c r="AY2785" i="3"/>
  <c r="BC2785" i="3"/>
  <c r="BG2785" i="3"/>
  <c r="P2785" i="3"/>
  <c r="T2785" i="3"/>
  <c r="X2785" i="3"/>
  <c r="AB2785" i="3"/>
  <c r="AF2785" i="3"/>
  <c r="AJ2785" i="3"/>
  <c r="AN2785" i="3"/>
  <c r="AR2785" i="3"/>
  <c r="AV2785" i="3"/>
  <c r="AZ2785" i="3"/>
  <c r="BD2785" i="3"/>
  <c r="BH2785" i="3"/>
  <c r="M2785" i="3"/>
  <c r="Q2785" i="3"/>
  <c r="U2785" i="3"/>
  <c r="Y2785" i="3"/>
  <c r="AC2785" i="3"/>
  <c r="AG2785" i="3"/>
  <c r="AK2785" i="3"/>
  <c r="AO2785" i="3"/>
  <c r="AS2785" i="3"/>
  <c r="AW2785" i="3"/>
  <c r="BA2785" i="3"/>
  <c r="BE2785" i="3"/>
  <c r="BI2785" i="3"/>
  <c r="N2782" i="3"/>
  <c r="R2782" i="3"/>
  <c r="V2782" i="3"/>
  <c r="Z2782" i="3"/>
  <c r="AD2782" i="3"/>
  <c r="AH2782" i="3"/>
  <c r="AL2782" i="3"/>
  <c r="AP2782" i="3"/>
  <c r="AT2782" i="3"/>
  <c r="AX2782" i="3"/>
  <c r="BB2782" i="3"/>
  <c r="BF2782" i="3"/>
  <c r="O2782" i="3"/>
  <c r="T2782" i="3"/>
  <c r="Y2782" i="3"/>
  <c r="AE2782" i="3"/>
  <c r="AJ2782" i="3"/>
  <c r="AO2782" i="3"/>
  <c r="AU2782" i="3"/>
  <c r="AZ2782" i="3"/>
  <c r="BE2782" i="3"/>
  <c r="P2782" i="3"/>
  <c r="U2782" i="3"/>
  <c r="AA2782" i="3"/>
  <c r="AF2782" i="3"/>
  <c r="AK2782" i="3"/>
  <c r="AQ2782" i="3"/>
  <c r="AV2782" i="3"/>
  <c r="BA2782" i="3"/>
  <c r="BG2782" i="3"/>
  <c r="Q2782" i="3"/>
  <c r="W2782" i="3"/>
  <c r="AB2782" i="3"/>
  <c r="AG2782" i="3"/>
  <c r="AM2782" i="3"/>
  <c r="AR2782" i="3"/>
  <c r="AW2782" i="3"/>
  <c r="BC2782" i="3"/>
  <c r="BH2782" i="3"/>
  <c r="M2782" i="3"/>
  <c r="S2782" i="3"/>
  <c r="X2782" i="3"/>
  <c r="AC2782" i="3"/>
  <c r="AI2782" i="3"/>
  <c r="AN2782" i="3"/>
  <c r="AS2782" i="3"/>
  <c r="AY2782" i="3"/>
  <c r="BD2782" i="3"/>
  <c r="BI2782" i="3"/>
  <c r="O2791" i="3"/>
  <c r="S2791" i="3"/>
  <c r="W2791" i="3"/>
  <c r="AA2791" i="3"/>
  <c r="AE2791" i="3"/>
  <c r="AI2791" i="3"/>
  <c r="AM2791" i="3"/>
  <c r="AQ2791" i="3"/>
  <c r="AU2791" i="3"/>
  <c r="AY2791" i="3"/>
  <c r="BC2791" i="3"/>
  <c r="BG2791" i="3"/>
  <c r="P2791" i="3"/>
  <c r="T2791" i="3"/>
  <c r="X2791" i="3"/>
  <c r="AB2791" i="3"/>
  <c r="AF2791" i="3"/>
  <c r="AJ2791" i="3"/>
  <c r="AN2791" i="3"/>
  <c r="AR2791" i="3"/>
  <c r="AV2791" i="3"/>
  <c r="AZ2791" i="3"/>
  <c r="BD2791" i="3"/>
  <c r="BH2791" i="3"/>
  <c r="M2791" i="3"/>
  <c r="Q2791" i="3"/>
  <c r="U2791" i="3"/>
  <c r="Y2791" i="3"/>
  <c r="AC2791" i="3"/>
  <c r="AG2791" i="3"/>
  <c r="AK2791" i="3"/>
  <c r="AO2791" i="3"/>
  <c r="AS2791" i="3"/>
  <c r="AW2791" i="3"/>
  <c r="BA2791" i="3"/>
  <c r="BE2791" i="3"/>
  <c r="BI2791" i="3"/>
  <c r="P2786" i="3"/>
  <c r="T2786" i="3"/>
  <c r="X2786" i="3"/>
  <c r="AB2786" i="3"/>
  <c r="AF2786" i="3"/>
  <c r="AJ2786" i="3"/>
  <c r="AN2786" i="3"/>
  <c r="AR2786" i="3"/>
  <c r="AV2786" i="3"/>
  <c r="AZ2786" i="3"/>
  <c r="BD2786" i="3"/>
  <c r="BH2786" i="3"/>
  <c r="M2786" i="3"/>
  <c r="Q2786" i="3"/>
  <c r="U2786" i="3"/>
  <c r="Y2786" i="3"/>
  <c r="AC2786" i="3"/>
  <c r="AG2786" i="3"/>
  <c r="AK2786" i="3"/>
  <c r="AO2786" i="3"/>
  <c r="AS2786" i="3"/>
  <c r="AW2786" i="3"/>
  <c r="BA2786" i="3"/>
  <c r="BE2786" i="3"/>
  <c r="BI2786" i="3"/>
  <c r="N2786" i="3"/>
  <c r="R2786" i="3"/>
  <c r="V2786" i="3"/>
  <c r="Z2786" i="3"/>
  <c r="AD2786" i="3"/>
  <c r="AH2786" i="3"/>
  <c r="AL2786" i="3"/>
  <c r="AP2786" i="3"/>
  <c r="AT2786" i="3"/>
  <c r="AX2786" i="3"/>
  <c r="BB2786" i="3"/>
  <c r="BF2786" i="3"/>
  <c r="O2786" i="3"/>
  <c r="S2786" i="3"/>
  <c r="W2786" i="3"/>
  <c r="AA2786" i="3"/>
  <c r="AE2786" i="3"/>
  <c r="AI2786" i="3"/>
  <c r="AM2786" i="3"/>
  <c r="AQ2786" i="3"/>
  <c r="AU2786" i="3"/>
  <c r="AY2786" i="3"/>
  <c r="BC2786" i="3"/>
  <c r="BG2786" i="3"/>
  <c r="N2783" i="3"/>
  <c r="R2783" i="3"/>
  <c r="V2783" i="3"/>
  <c r="Z2783" i="3"/>
  <c r="AD2783" i="3"/>
  <c r="AH2783" i="3"/>
  <c r="AL2783" i="3"/>
  <c r="AP2783" i="3"/>
  <c r="AT2783" i="3"/>
  <c r="AX2783" i="3"/>
  <c r="BB2783" i="3"/>
  <c r="BF2783" i="3"/>
  <c r="O2783" i="3"/>
  <c r="S2783" i="3"/>
  <c r="W2783" i="3"/>
  <c r="AA2783" i="3"/>
  <c r="AE2783" i="3"/>
  <c r="AI2783" i="3"/>
  <c r="AM2783" i="3"/>
  <c r="AQ2783" i="3"/>
  <c r="AU2783" i="3"/>
  <c r="AY2783" i="3"/>
  <c r="BC2783" i="3"/>
  <c r="BG2783" i="3"/>
  <c r="P2783" i="3"/>
  <c r="T2783" i="3"/>
  <c r="X2783" i="3"/>
  <c r="AB2783" i="3"/>
  <c r="AF2783" i="3"/>
  <c r="AJ2783" i="3"/>
  <c r="AN2783" i="3"/>
  <c r="AR2783" i="3"/>
  <c r="AV2783" i="3"/>
  <c r="AZ2783" i="3"/>
  <c r="BD2783" i="3"/>
  <c r="BH2783" i="3"/>
  <c r="M2783" i="3"/>
  <c r="Q2783" i="3"/>
  <c r="U2783" i="3"/>
  <c r="Y2783" i="3"/>
  <c r="AC2783" i="3"/>
  <c r="AG2783" i="3"/>
  <c r="AK2783" i="3"/>
  <c r="AO2783" i="3"/>
  <c r="AS2783" i="3"/>
  <c r="AW2783" i="3"/>
  <c r="BA2783" i="3"/>
  <c r="BE2783" i="3"/>
  <c r="BI2783" i="3"/>
  <c r="K2797" i="3"/>
  <c r="BH2796" i="3"/>
  <c r="AZ2796" i="3"/>
  <c r="AR2796" i="3"/>
  <c r="AJ2796" i="3"/>
  <c r="AB2796" i="3"/>
  <c r="K2795" i="3"/>
  <c r="BH2794" i="3"/>
  <c r="AZ2794" i="3"/>
  <c r="AR2794" i="3"/>
  <c r="AJ2794" i="3"/>
  <c r="AB2794" i="3"/>
  <c r="K2793" i="3"/>
  <c r="BH2792" i="3"/>
  <c r="AV2792" i="3"/>
  <c r="AF2792" i="3"/>
  <c r="AX2791" i="3"/>
  <c r="AH2791" i="3"/>
  <c r="R2791" i="3"/>
  <c r="N2789" i="3"/>
  <c r="R2789" i="3"/>
  <c r="V2789" i="3"/>
  <c r="Z2789" i="3"/>
  <c r="AD2789" i="3"/>
  <c r="AH2789" i="3"/>
  <c r="AL2789" i="3"/>
  <c r="AP2789" i="3"/>
  <c r="AT2789" i="3"/>
  <c r="AX2789" i="3"/>
  <c r="BB2789" i="3"/>
  <c r="BF2789" i="3"/>
  <c r="O2789" i="3"/>
  <c r="S2789" i="3"/>
  <c r="W2789" i="3"/>
  <c r="AA2789" i="3"/>
  <c r="AE2789" i="3"/>
  <c r="AI2789" i="3"/>
  <c r="AM2789" i="3"/>
  <c r="AQ2789" i="3"/>
  <c r="AU2789" i="3"/>
  <c r="AY2789" i="3"/>
  <c r="BC2789" i="3"/>
  <c r="BG2789" i="3"/>
  <c r="P2789" i="3"/>
  <c r="T2789" i="3"/>
  <c r="X2789" i="3"/>
  <c r="AB2789" i="3"/>
  <c r="AF2789" i="3"/>
  <c r="AJ2789" i="3"/>
  <c r="AN2789" i="3"/>
  <c r="AR2789" i="3"/>
  <c r="AV2789" i="3"/>
  <c r="AZ2789" i="3"/>
  <c r="BD2789" i="3"/>
  <c r="BH2789" i="3"/>
  <c r="M2789" i="3"/>
  <c r="Q2789" i="3"/>
  <c r="U2789" i="3"/>
  <c r="Y2789" i="3"/>
  <c r="AC2789" i="3"/>
  <c r="AG2789" i="3"/>
  <c r="AK2789" i="3"/>
  <c r="AO2789" i="3"/>
  <c r="AS2789" i="3"/>
  <c r="AW2789" i="3"/>
  <c r="BA2789" i="3"/>
  <c r="BE2789" i="3"/>
  <c r="BI2789" i="3"/>
  <c r="P2784" i="3"/>
  <c r="T2784" i="3"/>
  <c r="X2784" i="3"/>
  <c r="AB2784" i="3"/>
  <c r="AF2784" i="3"/>
  <c r="AJ2784" i="3"/>
  <c r="AN2784" i="3"/>
  <c r="AR2784" i="3"/>
  <c r="AV2784" i="3"/>
  <c r="AZ2784" i="3"/>
  <c r="BD2784" i="3"/>
  <c r="BH2784" i="3"/>
  <c r="M2784" i="3"/>
  <c r="Q2784" i="3"/>
  <c r="U2784" i="3"/>
  <c r="Y2784" i="3"/>
  <c r="AC2784" i="3"/>
  <c r="AG2784" i="3"/>
  <c r="AK2784" i="3"/>
  <c r="AO2784" i="3"/>
  <c r="AS2784" i="3"/>
  <c r="AW2784" i="3"/>
  <c r="BA2784" i="3"/>
  <c r="BE2784" i="3"/>
  <c r="BI2784" i="3"/>
  <c r="N2784" i="3"/>
  <c r="R2784" i="3"/>
  <c r="V2784" i="3"/>
  <c r="Z2784" i="3"/>
  <c r="AD2784" i="3"/>
  <c r="AH2784" i="3"/>
  <c r="AL2784" i="3"/>
  <c r="AP2784" i="3"/>
  <c r="AT2784" i="3"/>
  <c r="AX2784" i="3"/>
  <c r="BB2784" i="3"/>
  <c r="BF2784" i="3"/>
  <c r="O2784" i="3"/>
  <c r="S2784" i="3"/>
  <c r="W2784" i="3"/>
  <c r="AA2784" i="3"/>
  <c r="AE2784" i="3"/>
  <c r="AI2784" i="3"/>
  <c r="AM2784" i="3"/>
  <c r="AQ2784" i="3"/>
  <c r="AU2784" i="3"/>
  <c r="AY2784" i="3"/>
  <c r="BC2784" i="3"/>
  <c r="BG2784" i="3"/>
  <c r="M2796" i="3"/>
  <c r="Q2796" i="3"/>
  <c r="U2796" i="3"/>
  <c r="Y2796" i="3"/>
  <c r="AC2796" i="3"/>
  <c r="AG2796" i="3"/>
  <c r="AK2796" i="3"/>
  <c r="AO2796" i="3"/>
  <c r="AS2796" i="3"/>
  <c r="AW2796" i="3"/>
  <c r="BA2796" i="3"/>
  <c r="BE2796" i="3"/>
  <c r="BI2796" i="3"/>
  <c r="O2796" i="3"/>
  <c r="S2796" i="3"/>
  <c r="W2796" i="3"/>
  <c r="AA2796" i="3"/>
  <c r="AE2796" i="3"/>
  <c r="AI2796" i="3"/>
  <c r="AM2796" i="3"/>
  <c r="AQ2796" i="3"/>
  <c r="AU2796" i="3"/>
  <c r="AY2796" i="3"/>
  <c r="BC2796" i="3"/>
  <c r="BG2796" i="3"/>
  <c r="M2794" i="3"/>
  <c r="Q2794" i="3"/>
  <c r="U2794" i="3"/>
  <c r="Y2794" i="3"/>
  <c r="AC2794" i="3"/>
  <c r="AG2794" i="3"/>
  <c r="AK2794" i="3"/>
  <c r="AO2794" i="3"/>
  <c r="AS2794" i="3"/>
  <c r="AW2794" i="3"/>
  <c r="BA2794" i="3"/>
  <c r="BE2794" i="3"/>
  <c r="BI2794" i="3"/>
  <c r="O2794" i="3"/>
  <c r="S2794" i="3"/>
  <c r="W2794" i="3"/>
  <c r="AA2794" i="3"/>
  <c r="AE2794" i="3"/>
  <c r="AI2794" i="3"/>
  <c r="AM2794" i="3"/>
  <c r="AQ2794" i="3"/>
  <c r="AU2794" i="3"/>
  <c r="AY2794" i="3"/>
  <c r="BC2794" i="3"/>
  <c r="BG2794" i="3"/>
  <c r="AT2791" i="3"/>
  <c r="AD2791" i="3"/>
  <c r="N2791" i="3"/>
  <c r="P2790" i="3"/>
  <c r="T2790" i="3"/>
  <c r="X2790" i="3"/>
  <c r="AB2790" i="3"/>
  <c r="AF2790" i="3"/>
  <c r="AJ2790" i="3"/>
  <c r="AN2790" i="3"/>
  <c r="AR2790" i="3"/>
  <c r="AV2790" i="3"/>
  <c r="AZ2790" i="3"/>
  <c r="BD2790" i="3"/>
  <c r="BH2790" i="3"/>
  <c r="M2790" i="3"/>
  <c r="Q2790" i="3"/>
  <c r="U2790" i="3"/>
  <c r="Y2790" i="3"/>
  <c r="AC2790" i="3"/>
  <c r="AG2790" i="3"/>
  <c r="AK2790" i="3"/>
  <c r="AO2790" i="3"/>
  <c r="AS2790" i="3"/>
  <c r="AW2790" i="3"/>
  <c r="BA2790" i="3"/>
  <c r="BE2790" i="3"/>
  <c r="BI2790" i="3"/>
  <c r="N2790" i="3"/>
  <c r="R2790" i="3"/>
  <c r="V2790" i="3"/>
  <c r="Z2790" i="3"/>
  <c r="AD2790" i="3"/>
  <c r="AH2790" i="3"/>
  <c r="AL2790" i="3"/>
  <c r="AP2790" i="3"/>
  <c r="AT2790" i="3"/>
  <c r="AX2790" i="3"/>
  <c r="BB2790" i="3"/>
  <c r="BF2790" i="3"/>
  <c r="O2790" i="3"/>
  <c r="S2790" i="3"/>
  <c r="W2790" i="3"/>
  <c r="AA2790" i="3"/>
  <c r="AE2790" i="3"/>
  <c r="AI2790" i="3"/>
  <c r="AM2790" i="3"/>
  <c r="AQ2790" i="3"/>
  <c r="AU2790" i="3"/>
  <c r="AY2790" i="3"/>
  <c r="BC2790" i="3"/>
  <c r="BG2790" i="3"/>
  <c r="N2787" i="3"/>
  <c r="R2787" i="3"/>
  <c r="V2787" i="3"/>
  <c r="Z2787" i="3"/>
  <c r="AD2787" i="3"/>
  <c r="AH2787" i="3"/>
  <c r="AL2787" i="3"/>
  <c r="AP2787" i="3"/>
  <c r="AT2787" i="3"/>
  <c r="AX2787" i="3"/>
  <c r="BB2787" i="3"/>
  <c r="BF2787" i="3"/>
  <c r="O2787" i="3"/>
  <c r="S2787" i="3"/>
  <c r="W2787" i="3"/>
  <c r="AA2787" i="3"/>
  <c r="AE2787" i="3"/>
  <c r="AI2787" i="3"/>
  <c r="AM2787" i="3"/>
  <c r="AQ2787" i="3"/>
  <c r="AU2787" i="3"/>
  <c r="AY2787" i="3"/>
  <c r="BC2787" i="3"/>
  <c r="BG2787" i="3"/>
  <c r="P2787" i="3"/>
  <c r="T2787" i="3"/>
  <c r="X2787" i="3"/>
  <c r="AB2787" i="3"/>
  <c r="AF2787" i="3"/>
  <c r="AJ2787" i="3"/>
  <c r="AN2787" i="3"/>
  <c r="AR2787" i="3"/>
  <c r="AV2787" i="3"/>
  <c r="AZ2787" i="3"/>
  <c r="BD2787" i="3"/>
  <c r="BH2787" i="3"/>
  <c r="M2787" i="3"/>
  <c r="Q2787" i="3"/>
  <c r="U2787" i="3"/>
  <c r="Y2787" i="3"/>
  <c r="AC2787" i="3"/>
  <c r="AG2787" i="3"/>
  <c r="AK2787" i="3"/>
  <c r="AO2787" i="3"/>
  <c r="AS2787" i="3"/>
  <c r="AW2787" i="3"/>
  <c r="BA2787" i="3"/>
  <c r="BE2787" i="3"/>
  <c r="BI2787" i="3"/>
  <c r="L2781" i="3"/>
  <c r="P2781" i="3" s="1"/>
  <c r="BI2780" i="3"/>
  <c r="BD2780" i="3"/>
  <c r="AY2780" i="3"/>
  <c r="AS2780" i="3"/>
  <c r="AN2780" i="3"/>
  <c r="AI2780" i="3"/>
  <c r="AC2780" i="3"/>
  <c r="X2780" i="3"/>
  <c r="S2780" i="3"/>
  <c r="M2780" i="3"/>
  <c r="BE2779" i="3"/>
  <c r="AO2779" i="3"/>
  <c r="BC2778" i="3"/>
  <c r="AM2778" i="3"/>
  <c r="W2778" i="3"/>
  <c r="BE2777" i="3"/>
  <c r="AO2777" i="3"/>
  <c r="BC2776" i="3"/>
  <c r="AM2776" i="3"/>
  <c r="W2776" i="3"/>
  <c r="BE2775" i="3"/>
  <c r="AO2775" i="3"/>
  <c r="Y2775" i="3"/>
  <c r="O2773" i="3"/>
  <c r="S2773" i="3"/>
  <c r="W2773" i="3"/>
  <c r="AA2773" i="3"/>
  <c r="AE2773" i="3"/>
  <c r="AI2773" i="3"/>
  <c r="AM2773" i="3"/>
  <c r="AQ2773" i="3"/>
  <c r="AU2773" i="3"/>
  <c r="AY2773" i="3"/>
  <c r="BC2773" i="3"/>
  <c r="BG2773" i="3"/>
  <c r="P2773" i="3"/>
  <c r="T2773" i="3"/>
  <c r="X2773" i="3"/>
  <c r="AB2773" i="3"/>
  <c r="AF2773" i="3"/>
  <c r="AJ2773" i="3"/>
  <c r="AN2773" i="3"/>
  <c r="AR2773" i="3"/>
  <c r="AV2773" i="3"/>
  <c r="AZ2773" i="3"/>
  <c r="BD2773" i="3"/>
  <c r="BH2773" i="3"/>
  <c r="M2773" i="3"/>
  <c r="Q2773" i="3"/>
  <c r="U2773" i="3"/>
  <c r="Y2773" i="3"/>
  <c r="AC2773" i="3"/>
  <c r="AG2773" i="3"/>
  <c r="AK2773" i="3"/>
  <c r="AO2773" i="3"/>
  <c r="AS2773" i="3"/>
  <c r="AW2773" i="3"/>
  <c r="BA2773" i="3"/>
  <c r="BE2773" i="3"/>
  <c r="BI2773" i="3"/>
  <c r="N2773" i="3"/>
  <c r="R2773" i="3"/>
  <c r="V2773" i="3"/>
  <c r="Z2773" i="3"/>
  <c r="AD2773" i="3"/>
  <c r="AH2773" i="3"/>
  <c r="AL2773" i="3"/>
  <c r="AP2773" i="3"/>
  <c r="AT2773" i="3"/>
  <c r="AX2773" i="3"/>
  <c r="BB2773" i="3"/>
  <c r="BF2773" i="3"/>
  <c r="O2779" i="3"/>
  <c r="S2779" i="3"/>
  <c r="W2779" i="3"/>
  <c r="AA2779" i="3"/>
  <c r="AE2779" i="3"/>
  <c r="AI2779" i="3"/>
  <c r="AM2779" i="3"/>
  <c r="AQ2779" i="3"/>
  <c r="AU2779" i="3"/>
  <c r="AY2779" i="3"/>
  <c r="BC2779" i="3"/>
  <c r="BG2779" i="3"/>
  <c r="P2779" i="3"/>
  <c r="T2779" i="3"/>
  <c r="X2779" i="3"/>
  <c r="AB2779" i="3"/>
  <c r="AF2779" i="3"/>
  <c r="AJ2779" i="3"/>
  <c r="AN2779" i="3"/>
  <c r="AR2779" i="3"/>
  <c r="AV2779" i="3"/>
  <c r="AZ2779" i="3"/>
  <c r="BD2779" i="3"/>
  <c r="BH2779" i="3"/>
  <c r="N2779" i="3"/>
  <c r="R2779" i="3"/>
  <c r="V2779" i="3"/>
  <c r="Z2779" i="3"/>
  <c r="AD2779" i="3"/>
  <c r="AH2779" i="3"/>
  <c r="AL2779" i="3"/>
  <c r="AP2779" i="3"/>
  <c r="AT2779" i="3"/>
  <c r="AX2779" i="3"/>
  <c r="BB2779" i="3"/>
  <c r="BF2779" i="3"/>
  <c r="AY2778" i="3"/>
  <c r="AI2778" i="3"/>
  <c r="S2778" i="3"/>
  <c r="O2777" i="3"/>
  <c r="S2777" i="3"/>
  <c r="W2777" i="3"/>
  <c r="AA2777" i="3"/>
  <c r="AE2777" i="3"/>
  <c r="AI2777" i="3"/>
  <c r="AM2777" i="3"/>
  <c r="AQ2777" i="3"/>
  <c r="AU2777" i="3"/>
  <c r="AY2777" i="3"/>
  <c r="BC2777" i="3"/>
  <c r="BG2777" i="3"/>
  <c r="P2777" i="3"/>
  <c r="T2777" i="3"/>
  <c r="X2777" i="3"/>
  <c r="AB2777" i="3"/>
  <c r="AF2777" i="3"/>
  <c r="AJ2777" i="3"/>
  <c r="AN2777" i="3"/>
  <c r="AR2777" i="3"/>
  <c r="AV2777" i="3"/>
  <c r="AZ2777" i="3"/>
  <c r="BD2777" i="3"/>
  <c r="BH2777" i="3"/>
  <c r="N2777" i="3"/>
  <c r="R2777" i="3"/>
  <c r="V2777" i="3"/>
  <c r="Z2777" i="3"/>
  <c r="AD2777" i="3"/>
  <c r="AH2777" i="3"/>
  <c r="AL2777" i="3"/>
  <c r="AP2777" i="3"/>
  <c r="AT2777" i="3"/>
  <c r="AX2777" i="3"/>
  <c r="BB2777" i="3"/>
  <c r="BF2777" i="3"/>
  <c r="AY2776" i="3"/>
  <c r="AI2776" i="3"/>
  <c r="S2776" i="3"/>
  <c r="BA2775" i="3"/>
  <c r="AK2775" i="3"/>
  <c r="U2775" i="3"/>
  <c r="R2770" i="3"/>
  <c r="Z2770" i="3"/>
  <c r="AH2770" i="3"/>
  <c r="AP2770" i="3"/>
  <c r="AX2770" i="3"/>
  <c r="BF2770" i="3"/>
  <c r="N2770" i="3"/>
  <c r="V2770" i="3"/>
  <c r="AD2770" i="3"/>
  <c r="AL2770" i="3"/>
  <c r="AT2770" i="3"/>
  <c r="BB2770" i="3"/>
  <c r="AV2770" i="3"/>
  <c r="BD2770" i="3"/>
  <c r="R2768" i="3"/>
  <c r="Z2768" i="3"/>
  <c r="AH2768" i="3"/>
  <c r="AP2768" i="3"/>
  <c r="AX2768" i="3"/>
  <c r="BF2768" i="3"/>
  <c r="N2768" i="3"/>
  <c r="V2768" i="3"/>
  <c r="AD2768" i="3"/>
  <c r="AL2768" i="3"/>
  <c r="AT2768" i="3"/>
  <c r="BB2768" i="3"/>
  <c r="P2768" i="3"/>
  <c r="X2768" i="3"/>
  <c r="AF2768" i="3"/>
  <c r="AN2768" i="3"/>
  <c r="AV2768" i="3"/>
  <c r="BD2768" i="3"/>
  <c r="N2765" i="3"/>
  <c r="R2765" i="3"/>
  <c r="V2765" i="3"/>
  <c r="Z2765" i="3"/>
  <c r="AD2765" i="3"/>
  <c r="AH2765" i="3"/>
  <c r="AL2765" i="3"/>
  <c r="AP2765" i="3"/>
  <c r="AT2765" i="3"/>
  <c r="AX2765" i="3"/>
  <c r="BB2765" i="3"/>
  <c r="BF2765" i="3"/>
  <c r="O2765" i="3"/>
  <c r="T2765" i="3"/>
  <c r="Y2765" i="3"/>
  <c r="AE2765" i="3"/>
  <c r="AJ2765" i="3"/>
  <c r="AO2765" i="3"/>
  <c r="AU2765" i="3"/>
  <c r="AZ2765" i="3"/>
  <c r="BE2765" i="3"/>
  <c r="Q2765" i="3"/>
  <c r="W2765" i="3"/>
  <c r="AB2765" i="3"/>
  <c r="AG2765" i="3"/>
  <c r="AM2765" i="3"/>
  <c r="AR2765" i="3"/>
  <c r="AW2765" i="3"/>
  <c r="BC2765" i="3"/>
  <c r="BH2765" i="3"/>
  <c r="U2765" i="3"/>
  <c r="AF2765" i="3"/>
  <c r="AQ2765" i="3"/>
  <c r="BA2765" i="3"/>
  <c r="M2765" i="3"/>
  <c r="X2765" i="3"/>
  <c r="AI2765" i="3"/>
  <c r="AS2765" i="3"/>
  <c r="BD2765" i="3"/>
  <c r="P2765" i="3"/>
  <c r="AA2765" i="3"/>
  <c r="AK2765" i="3"/>
  <c r="AV2765" i="3"/>
  <c r="BG2765" i="3"/>
  <c r="S2765" i="3"/>
  <c r="AC2765" i="3"/>
  <c r="AN2765" i="3"/>
  <c r="AY2765" i="3"/>
  <c r="BI2765" i="3"/>
  <c r="BG2780" i="3"/>
  <c r="BA2780" i="3"/>
  <c r="AV2780" i="3"/>
  <c r="AQ2780" i="3"/>
  <c r="AK2780" i="3"/>
  <c r="AF2780" i="3"/>
  <c r="AA2780" i="3"/>
  <c r="U2780" i="3"/>
  <c r="N2780" i="3"/>
  <c r="R2780" i="3"/>
  <c r="V2780" i="3"/>
  <c r="Z2780" i="3"/>
  <c r="AD2780" i="3"/>
  <c r="AH2780" i="3"/>
  <c r="AL2780" i="3"/>
  <c r="AP2780" i="3"/>
  <c r="AT2780" i="3"/>
  <c r="AX2780" i="3"/>
  <c r="BB2780" i="3"/>
  <c r="BF2780" i="3"/>
  <c r="AW2779" i="3"/>
  <c r="AG2779" i="3"/>
  <c r="Q2779" i="3"/>
  <c r="AU2778" i="3"/>
  <c r="AE2778" i="3"/>
  <c r="AW2777" i="3"/>
  <c r="AG2777" i="3"/>
  <c r="Q2777" i="3"/>
  <c r="AU2776" i="3"/>
  <c r="AE2776" i="3"/>
  <c r="AW2775" i="3"/>
  <c r="O2774" i="3"/>
  <c r="S2774" i="3"/>
  <c r="W2774" i="3"/>
  <c r="AA2774" i="3"/>
  <c r="AE2774" i="3"/>
  <c r="AI2774" i="3"/>
  <c r="AM2774" i="3"/>
  <c r="AQ2774" i="3"/>
  <c r="AU2774" i="3"/>
  <c r="AY2774" i="3"/>
  <c r="BC2774" i="3"/>
  <c r="BG2774" i="3"/>
  <c r="M2778" i="3"/>
  <c r="Q2778" i="3"/>
  <c r="U2778" i="3"/>
  <c r="Y2778" i="3"/>
  <c r="AC2778" i="3"/>
  <c r="AG2778" i="3"/>
  <c r="AK2778" i="3"/>
  <c r="AO2778" i="3"/>
  <c r="AS2778" i="3"/>
  <c r="AW2778" i="3"/>
  <c r="BA2778" i="3"/>
  <c r="BE2778" i="3"/>
  <c r="BI2778" i="3"/>
  <c r="N2778" i="3"/>
  <c r="R2778" i="3"/>
  <c r="V2778" i="3"/>
  <c r="Z2778" i="3"/>
  <c r="AD2778" i="3"/>
  <c r="AH2778" i="3"/>
  <c r="AL2778" i="3"/>
  <c r="AP2778" i="3"/>
  <c r="AT2778" i="3"/>
  <c r="AX2778" i="3"/>
  <c r="BB2778" i="3"/>
  <c r="BF2778" i="3"/>
  <c r="P2778" i="3"/>
  <c r="T2778" i="3"/>
  <c r="X2778" i="3"/>
  <c r="AB2778" i="3"/>
  <c r="AF2778" i="3"/>
  <c r="AJ2778" i="3"/>
  <c r="AN2778" i="3"/>
  <c r="AR2778" i="3"/>
  <c r="AV2778" i="3"/>
  <c r="AZ2778" i="3"/>
  <c r="BD2778" i="3"/>
  <c r="BH2778" i="3"/>
  <c r="M2776" i="3"/>
  <c r="Q2776" i="3"/>
  <c r="U2776" i="3"/>
  <c r="Y2776" i="3"/>
  <c r="AC2776" i="3"/>
  <c r="AG2776" i="3"/>
  <c r="AK2776" i="3"/>
  <c r="AO2776" i="3"/>
  <c r="AS2776" i="3"/>
  <c r="AW2776" i="3"/>
  <c r="BA2776" i="3"/>
  <c r="BE2776" i="3"/>
  <c r="BI2776" i="3"/>
  <c r="N2776" i="3"/>
  <c r="R2776" i="3"/>
  <c r="V2776" i="3"/>
  <c r="Z2776" i="3"/>
  <c r="AD2776" i="3"/>
  <c r="AH2776" i="3"/>
  <c r="AL2776" i="3"/>
  <c r="AP2776" i="3"/>
  <c r="AT2776" i="3"/>
  <c r="AX2776" i="3"/>
  <c r="BB2776" i="3"/>
  <c r="BF2776" i="3"/>
  <c r="P2776" i="3"/>
  <c r="T2776" i="3"/>
  <c r="X2776" i="3"/>
  <c r="AB2776" i="3"/>
  <c r="AF2776" i="3"/>
  <c r="AJ2776" i="3"/>
  <c r="AN2776" i="3"/>
  <c r="AR2776" i="3"/>
  <c r="AV2776" i="3"/>
  <c r="AZ2776" i="3"/>
  <c r="BD2776" i="3"/>
  <c r="BH2776" i="3"/>
  <c r="O2775" i="3"/>
  <c r="S2775" i="3"/>
  <c r="W2775" i="3"/>
  <c r="AA2775" i="3"/>
  <c r="AE2775" i="3"/>
  <c r="AI2775" i="3"/>
  <c r="AM2775" i="3"/>
  <c r="AQ2775" i="3"/>
  <c r="AU2775" i="3"/>
  <c r="AY2775" i="3"/>
  <c r="BC2775" i="3"/>
  <c r="BG2775" i="3"/>
  <c r="P2775" i="3"/>
  <c r="T2775" i="3"/>
  <c r="X2775" i="3"/>
  <c r="AB2775" i="3"/>
  <c r="AF2775" i="3"/>
  <c r="AJ2775" i="3"/>
  <c r="AN2775" i="3"/>
  <c r="AR2775" i="3"/>
  <c r="AV2775" i="3"/>
  <c r="AZ2775" i="3"/>
  <c r="BD2775" i="3"/>
  <c r="BH2775" i="3"/>
  <c r="M2775" i="3"/>
  <c r="Q2775" i="3"/>
  <c r="N2775" i="3"/>
  <c r="R2775" i="3"/>
  <c r="V2775" i="3"/>
  <c r="Z2775" i="3"/>
  <c r="AD2775" i="3"/>
  <c r="AH2775" i="3"/>
  <c r="AL2775" i="3"/>
  <c r="AP2775" i="3"/>
  <c r="AT2775" i="3"/>
  <c r="AX2775" i="3"/>
  <c r="BB2775" i="3"/>
  <c r="BF2775" i="3"/>
  <c r="T2770" i="3"/>
  <c r="T2768" i="3"/>
  <c r="P2764" i="3"/>
  <c r="T2764" i="3"/>
  <c r="X2764" i="3"/>
  <c r="AB2764" i="3"/>
  <c r="AF2764" i="3"/>
  <c r="AJ2764" i="3"/>
  <c r="AN2764" i="3"/>
  <c r="AR2764" i="3"/>
  <c r="AV2764" i="3"/>
  <c r="AZ2764" i="3"/>
  <c r="BD2764" i="3"/>
  <c r="BH2764" i="3"/>
  <c r="O2764" i="3"/>
  <c r="U2764" i="3"/>
  <c r="Z2764" i="3"/>
  <c r="AE2764" i="3"/>
  <c r="AK2764" i="3"/>
  <c r="AP2764" i="3"/>
  <c r="AU2764" i="3"/>
  <c r="BA2764" i="3"/>
  <c r="BF2764" i="3"/>
  <c r="M2764" i="3"/>
  <c r="R2764" i="3"/>
  <c r="W2764" i="3"/>
  <c r="AC2764" i="3"/>
  <c r="AH2764" i="3"/>
  <c r="AM2764" i="3"/>
  <c r="AS2764" i="3"/>
  <c r="AX2764" i="3"/>
  <c r="BC2764" i="3"/>
  <c r="BI2764" i="3"/>
  <c r="S2764" i="3"/>
  <c r="AD2764" i="3"/>
  <c r="AO2764" i="3"/>
  <c r="AY2764" i="3"/>
  <c r="V2764" i="3"/>
  <c r="AG2764" i="3"/>
  <c r="AQ2764" i="3"/>
  <c r="BB2764" i="3"/>
  <c r="N2764" i="3"/>
  <c r="Y2764" i="3"/>
  <c r="AI2764" i="3"/>
  <c r="AT2764" i="3"/>
  <c r="BE2764" i="3"/>
  <c r="Q2764" i="3"/>
  <c r="AA2764" i="3"/>
  <c r="AL2764" i="3"/>
  <c r="AW2764" i="3"/>
  <c r="BG2764" i="3"/>
  <c r="BH2774" i="3"/>
  <c r="BD2774" i="3"/>
  <c r="AZ2774" i="3"/>
  <c r="AV2774" i="3"/>
  <c r="AR2774" i="3"/>
  <c r="AN2774" i="3"/>
  <c r="AJ2774" i="3"/>
  <c r="AF2774" i="3"/>
  <c r="AB2774" i="3"/>
  <c r="X2774" i="3"/>
  <c r="T2774" i="3"/>
  <c r="P2774" i="3"/>
  <c r="BH2772" i="3"/>
  <c r="BD2772" i="3"/>
  <c r="AZ2772" i="3"/>
  <c r="AV2772" i="3"/>
  <c r="AR2772" i="3"/>
  <c r="AN2772" i="3"/>
  <c r="AJ2772" i="3"/>
  <c r="AF2772" i="3"/>
  <c r="AB2772" i="3"/>
  <c r="X2772" i="3"/>
  <c r="T2772" i="3"/>
  <c r="P2772" i="3"/>
  <c r="AN2770" i="3"/>
  <c r="AF2770" i="3"/>
  <c r="X2770" i="3"/>
  <c r="P2770" i="3"/>
  <c r="P2766" i="3"/>
  <c r="T2766" i="3"/>
  <c r="X2766" i="3"/>
  <c r="AB2766" i="3"/>
  <c r="O2766" i="3"/>
  <c r="U2766" i="3"/>
  <c r="Z2766" i="3"/>
  <c r="AE2766" i="3"/>
  <c r="AI2766" i="3"/>
  <c r="AM2766" i="3"/>
  <c r="AQ2766" i="3"/>
  <c r="AU2766" i="3"/>
  <c r="AY2766" i="3"/>
  <c r="BC2766" i="3"/>
  <c r="BG2766" i="3"/>
  <c r="M2766" i="3"/>
  <c r="R2766" i="3"/>
  <c r="W2766" i="3"/>
  <c r="AC2766" i="3"/>
  <c r="AG2766" i="3"/>
  <c r="AK2766" i="3"/>
  <c r="AO2766" i="3"/>
  <c r="AS2766" i="3"/>
  <c r="AW2766" i="3"/>
  <c r="BA2766" i="3"/>
  <c r="BE2766" i="3"/>
  <c r="BI2766" i="3"/>
  <c r="N2763" i="3"/>
  <c r="R2763" i="3"/>
  <c r="V2763" i="3"/>
  <c r="Z2763" i="3"/>
  <c r="AD2763" i="3"/>
  <c r="AH2763" i="3"/>
  <c r="AL2763" i="3"/>
  <c r="AP2763" i="3"/>
  <c r="AT2763" i="3"/>
  <c r="AX2763" i="3"/>
  <c r="BB2763" i="3"/>
  <c r="BF2763" i="3"/>
  <c r="O2763" i="3"/>
  <c r="T2763" i="3"/>
  <c r="Y2763" i="3"/>
  <c r="AE2763" i="3"/>
  <c r="AJ2763" i="3"/>
  <c r="AO2763" i="3"/>
  <c r="AU2763" i="3"/>
  <c r="AZ2763" i="3"/>
  <c r="BE2763" i="3"/>
  <c r="P2763" i="3"/>
  <c r="U2763" i="3"/>
  <c r="AA2763" i="3"/>
  <c r="AF2763" i="3"/>
  <c r="AK2763" i="3"/>
  <c r="AQ2763" i="3"/>
  <c r="AV2763" i="3"/>
  <c r="BA2763" i="3"/>
  <c r="BG2763" i="3"/>
  <c r="Q2763" i="3"/>
  <c r="W2763" i="3"/>
  <c r="AB2763" i="3"/>
  <c r="AG2763" i="3"/>
  <c r="AM2763" i="3"/>
  <c r="AR2763" i="3"/>
  <c r="AW2763" i="3"/>
  <c r="BC2763" i="3"/>
  <c r="BH2763" i="3"/>
  <c r="P2762" i="3"/>
  <c r="T2762" i="3"/>
  <c r="X2762" i="3"/>
  <c r="AB2762" i="3"/>
  <c r="AF2762" i="3"/>
  <c r="AJ2762" i="3"/>
  <c r="AN2762" i="3"/>
  <c r="AR2762" i="3"/>
  <c r="AV2762" i="3"/>
  <c r="AZ2762" i="3"/>
  <c r="BD2762" i="3"/>
  <c r="BH2762" i="3"/>
  <c r="O2762" i="3"/>
  <c r="U2762" i="3"/>
  <c r="Z2762" i="3"/>
  <c r="AE2762" i="3"/>
  <c r="AK2762" i="3"/>
  <c r="AP2762" i="3"/>
  <c r="AU2762" i="3"/>
  <c r="BA2762" i="3"/>
  <c r="BF2762" i="3"/>
  <c r="Q2762" i="3"/>
  <c r="V2762" i="3"/>
  <c r="AA2762" i="3"/>
  <c r="AG2762" i="3"/>
  <c r="AL2762" i="3"/>
  <c r="AQ2762" i="3"/>
  <c r="AW2762" i="3"/>
  <c r="BB2762" i="3"/>
  <c r="BG2762" i="3"/>
  <c r="M2762" i="3"/>
  <c r="R2762" i="3"/>
  <c r="W2762" i="3"/>
  <c r="AC2762" i="3"/>
  <c r="AH2762" i="3"/>
  <c r="AM2762" i="3"/>
  <c r="AS2762" i="3"/>
  <c r="AX2762" i="3"/>
  <c r="BC2762" i="3"/>
  <c r="BI2762" i="3"/>
  <c r="N2761" i="3"/>
  <c r="R2761" i="3"/>
  <c r="V2761" i="3"/>
  <c r="Z2761" i="3"/>
  <c r="AD2761" i="3"/>
  <c r="AH2761" i="3"/>
  <c r="AL2761" i="3"/>
  <c r="AP2761" i="3"/>
  <c r="AT2761" i="3"/>
  <c r="AX2761" i="3"/>
  <c r="BB2761" i="3"/>
  <c r="BF2761" i="3"/>
  <c r="O2761" i="3"/>
  <c r="T2761" i="3"/>
  <c r="Y2761" i="3"/>
  <c r="AE2761" i="3"/>
  <c r="AJ2761" i="3"/>
  <c r="AO2761" i="3"/>
  <c r="AU2761" i="3"/>
  <c r="AZ2761" i="3"/>
  <c r="BE2761" i="3"/>
  <c r="P2761" i="3"/>
  <c r="U2761" i="3"/>
  <c r="AA2761" i="3"/>
  <c r="AF2761" i="3"/>
  <c r="AK2761" i="3"/>
  <c r="AQ2761" i="3"/>
  <c r="AV2761" i="3"/>
  <c r="BA2761" i="3"/>
  <c r="BG2761" i="3"/>
  <c r="Q2761" i="3"/>
  <c r="W2761" i="3"/>
  <c r="AB2761" i="3"/>
  <c r="AG2761" i="3"/>
  <c r="AM2761" i="3"/>
  <c r="AR2761" i="3"/>
  <c r="AW2761" i="3"/>
  <c r="BC2761" i="3"/>
  <c r="BH2761" i="3"/>
  <c r="P2760" i="3"/>
  <c r="T2760" i="3"/>
  <c r="X2760" i="3"/>
  <c r="AB2760" i="3"/>
  <c r="AF2760" i="3"/>
  <c r="AJ2760" i="3"/>
  <c r="AN2760" i="3"/>
  <c r="AR2760" i="3"/>
  <c r="AV2760" i="3"/>
  <c r="AZ2760" i="3"/>
  <c r="BD2760" i="3"/>
  <c r="BH2760" i="3"/>
  <c r="O2760" i="3"/>
  <c r="U2760" i="3"/>
  <c r="Z2760" i="3"/>
  <c r="AE2760" i="3"/>
  <c r="AK2760" i="3"/>
  <c r="AP2760" i="3"/>
  <c r="AU2760" i="3"/>
  <c r="BA2760" i="3"/>
  <c r="BF2760" i="3"/>
  <c r="Q2760" i="3"/>
  <c r="V2760" i="3"/>
  <c r="AA2760" i="3"/>
  <c r="AG2760" i="3"/>
  <c r="AL2760" i="3"/>
  <c r="AQ2760" i="3"/>
  <c r="AW2760" i="3"/>
  <c r="BB2760" i="3"/>
  <c r="BG2760" i="3"/>
  <c r="M2760" i="3"/>
  <c r="R2760" i="3"/>
  <c r="W2760" i="3"/>
  <c r="AC2760" i="3"/>
  <c r="AH2760" i="3"/>
  <c r="AM2760" i="3"/>
  <c r="AS2760" i="3"/>
  <c r="AX2760" i="3"/>
  <c r="BC2760" i="3"/>
  <c r="BI2760" i="3"/>
  <c r="N2759" i="3"/>
  <c r="R2759" i="3"/>
  <c r="V2759" i="3"/>
  <c r="Z2759" i="3"/>
  <c r="AD2759" i="3"/>
  <c r="AH2759" i="3"/>
  <c r="AL2759" i="3"/>
  <c r="AP2759" i="3"/>
  <c r="AT2759" i="3"/>
  <c r="AX2759" i="3"/>
  <c r="BB2759" i="3"/>
  <c r="BF2759" i="3"/>
  <c r="O2759" i="3"/>
  <c r="T2759" i="3"/>
  <c r="Y2759" i="3"/>
  <c r="AE2759" i="3"/>
  <c r="AJ2759" i="3"/>
  <c r="AO2759" i="3"/>
  <c r="AU2759" i="3"/>
  <c r="AZ2759" i="3"/>
  <c r="BE2759" i="3"/>
  <c r="P2759" i="3"/>
  <c r="U2759" i="3"/>
  <c r="AA2759" i="3"/>
  <c r="AF2759" i="3"/>
  <c r="AK2759" i="3"/>
  <c r="AQ2759" i="3"/>
  <c r="AV2759" i="3"/>
  <c r="BA2759" i="3"/>
  <c r="BG2759" i="3"/>
  <c r="Q2759" i="3"/>
  <c r="W2759" i="3"/>
  <c r="AB2759" i="3"/>
  <c r="AG2759" i="3"/>
  <c r="AM2759" i="3"/>
  <c r="AR2759" i="3"/>
  <c r="AW2759" i="3"/>
  <c r="BC2759" i="3"/>
  <c r="BH2759" i="3"/>
  <c r="BF2774" i="3"/>
  <c r="BB2774" i="3"/>
  <c r="AX2774" i="3"/>
  <c r="AT2774" i="3"/>
  <c r="AP2774" i="3"/>
  <c r="AL2774" i="3"/>
  <c r="AH2774" i="3"/>
  <c r="AD2774" i="3"/>
  <c r="Z2774" i="3"/>
  <c r="V2774" i="3"/>
  <c r="R2774" i="3"/>
  <c r="N2774" i="3"/>
  <c r="BF2772" i="3"/>
  <c r="BB2772" i="3"/>
  <c r="AX2772" i="3"/>
  <c r="AT2772" i="3"/>
  <c r="AP2772" i="3"/>
  <c r="AL2772" i="3"/>
  <c r="AH2772" i="3"/>
  <c r="AD2772" i="3"/>
  <c r="Z2772" i="3"/>
  <c r="V2772" i="3"/>
  <c r="R2772" i="3"/>
  <c r="N2772" i="3"/>
  <c r="K2771" i="3"/>
  <c r="BH2770" i="3"/>
  <c r="AZ2770" i="3"/>
  <c r="AR2770" i="3"/>
  <c r="AJ2770" i="3"/>
  <c r="AB2770" i="3"/>
  <c r="K2769" i="3"/>
  <c r="BH2768" i="3"/>
  <c r="AZ2768" i="3"/>
  <c r="AR2768" i="3"/>
  <c r="AJ2768" i="3"/>
  <c r="AB2768" i="3"/>
  <c r="K2767" i="3"/>
  <c r="BH2766" i="3"/>
  <c r="AZ2766" i="3"/>
  <c r="AR2766" i="3"/>
  <c r="AJ2766" i="3"/>
  <c r="AA2766" i="3"/>
  <c r="Q2766" i="3"/>
  <c r="BD2763" i="3"/>
  <c r="AI2763" i="3"/>
  <c r="M2763" i="3"/>
  <c r="BE2762" i="3"/>
  <c r="AI2762" i="3"/>
  <c r="N2762" i="3"/>
  <c r="BD2761" i="3"/>
  <c r="AI2761" i="3"/>
  <c r="M2761" i="3"/>
  <c r="BE2760" i="3"/>
  <c r="AI2760" i="3"/>
  <c r="N2760" i="3"/>
  <c r="BD2759" i="3"/>
  <c r="M2759" i="3"/>
  <c r="BI2774" i="3"/>
  <c r="BE2774" i="3"/>
  <c r="BA2774" i="3"/>
  <c r="AW2774" i="3"/>
  <c r="AS2774" i="3"/>
  <c r="AO2774" i="3"/>
  <c r="AK2774" i="3"/>
  <c r="AG2774" i="3"/>
  <c r="AC2774" i="3"/>
  <c r="Y2774" i="3"/>
  <c r="U2774" i="3"/>
  <c r="Q2774" i="3"/>
  <c r="BI2772" i="3"/>
  <c r="BE2772" i="3"/>
  <c r="BA2772" i="3"/>
  <c r="AW2772" i="3"/>
  <c r="AS2772" i="3"/>
  <c r="AO2772" i="3"/>
  <c r="AK2772" i="3"/>
  <c r="AG2772" i="3"/>
  <c r="AC2772" i="3"/>
  <c r="Y2772" i="3"/>
  <c r="U2772" i="3"/>
  <c r="Q2772" i="3"/>
  <c r="O2770" i="3"/>
  <c r="S2770" i="3"/>
  <c r="W2770" i="3"/>
  <c r="AA2770" i="3"/>
  <c r="AE2770" i="3"/>
  <c r="AI2770" i="3"/>
  <c r="AM2770" i="3"/>
  <c r="AQ2770" i="3"/>
  <c r="AU2770" i="3"/>
  <c r="AY2770" i="3"/>
  <c r="BC2770" i="3"/>
  <c r="BG2770" i="3"/>
  <c r="M2770" i="3"/>
  <c r="Q2770" i="3"/>
  <c r="U2770" i="3"/>
  <c r="Y2770" i="3"/>
  <c r="AC2770" i="3"/>
  <c r="AG2770" i="3"/>
  <c r="AK2770" i="3"/>
  <c r="AO2770" i="3"/>
  <c r="AS2770" i="3"/>
  <c r="AW2770" i="3"/>
  <c r="BA2770" i="3"/>
  <c r="BE2770" i="3"/>
  <c r="BI2770" i="3"/>
  <c r="O2768" i="3"/>
  <c r="S2768" i="3"/>
  <c r="W2768" i="3"/>
  <c r="AA2768" i="3"/>
  <c r="AE2768" i="3"/>
  <c r="AI2768" i="3"/>
  <c r="AM2768" i="3"/>
  <c r="AQ2768" i="3"/>
  <c r="AU2768" i="3"/>
  <c r="AY2768" i="3"/>
  <c r="BC2768" i="3"/>
  <c r="BG2768" i="3"/>
  <c r="M2768" i="3"/>
  <c r="Q2768" i="3"/>
  <c r="U2768" i="3"/>
  <c r="Y2768" i="3"/>
  <c r="AC2768" i="3"/>
  <c r="AG2768" i="3"/>
  <c r="AK2768" i="3"/>
  <c r="AO2768" i="3"/>
  <c r="AS2768" i="3"/>
  <c r="AW2768" i="3"/>
  <c r="BA2768" i="3"/>
  <c r="BE2768" i="3"/>
  <c r="BI2768" i="3"/>
  <c r="BF2766" i="3"/>
  <c r="AX2766" i="3"/>
  <c r="AP2766" i="3"/>
  <c r="AH2766" i="3"/>
  <c r="Y2766" i="3"/>
  <c r="N2766" i="3"/>
  <c r="AY2763" i="3"/>
  <c r="BI2758" i="3"/>
  <c r="BC2758" i="3"/>
  <c r="AX2758" i="3"/>
  <c r="AS2758" i="3"/>
  <c r="AM2758" i="3"/>
  <c r="AH2758" i="3"/>
  <c r="AA2758" i="3"/>
  <c r="S2758" i="3"/>
  <c r="BE2757" i="3"/>
  <c r="AO2757" i="3"/>
  <c r="BC2756" i="3"/>
  <c r="AM2756" i="3"/>
  <c r="W2756" i="3"/>
  <c r="BE2755" i="3"/>
  <c r="AO2755" i="3"/>
  <c r="N2754" i="3"/>
  <c r="R2754" i="3"/>
  <c r="V2754" i="3"/>
  <c r="Z2754" i="3"/>
  <c r="AD2754" i="3"/>
  <c r="Q2754" i="3"/>
  <c r="W2754" i="3"/>
  <c r="AB2754" i="3"/>
  <c r="AG2754" i="3"/>
  <c r="AK2754" i="3"/>
  <c r="AO2754" i="3"/>
  <c r="AS2754" i="3"/>
  <c r="AW2754" i="3"/>
  <c r="BA2754" i="3"/>
  <c r="BE2754" i="3"/>
  <c r="BI2754" i="3"/>
  <c r="M2754" i="3"/>
  <c r="S2754" i="3"/>
  <c r="X2754" i="3"/>
  <c r="AC2754" i="3"/>
  <c r="AH2754" i="3"/>
  <c r="AL2754" i="3"/>
  <c r="AP2754" i="3"/>
  <c r="AT2754" i="3"/>
  <c r="AX2754" i="3"/>
  <c r="BB2754" i="3"/>
  <c r="BF2754" i="3"/>
  <c r="P2754" i="3"/>
  <c r="U2754" i="3"/>
  <c r="AA2754" i="3"/>
  <c r="AF2754" i="3"/>
  <c r="AJ2754" i="3"/>
  <c r="AN2754" i="3"/>
  <c r="AR2754" i="3"/>
  <c r="AV2754" i="3"/>
  <c r="AZ2754" i="3"/>
  <c r="BD2754" i="3"/>
  <c r="BH2754" i="3"/>
  <c r="BG2758" i="3"/>
  <c r="BB2758" i="3"/>
  <c r="AW2758" i="3"/>
  <c r="AQ2758" i="3"/>
  <c r="AL2758" i="3"/>
  <c r="AG2758" i="3"/>
  <c r="Y2758" i="3"/>
  <c r="Q2758" i="3"/>
  <c r="O2757" i="3"/>
  <c r="S2757" i="3"/>
  <c r="W2757" i="3"/>
  <c r="AA2757" i="3"/>
  <c r="AE2757" i="3"/>
  <c r="AI2757" i="3"/>
  <c r="AM2757" i="3"/>
  <c r="AQ2757" i="3"/>
  <c r="AU2757" i="3"/>
  <c r="AY2757" i="3"/>
  <c r="BC2757" i="3"/>
  <c r="BG2757" i="3"/>
  <c r="P2757" i="3"/>
  <c r="T2757" i="3"/>
  <c r="X2757" i="3"/>
  <c r="AB2757" i="3"/>
  <c r="AF2757" i="3"/>
  <c r="AJ2757" i="3"/>
  <c r="AN2757" i="3"/>
  <c r="AR2757" i="3"/>
  <c r="AV2757" i="3"/>
  <c r="AZ2757" i="3"/>
  <c r="BD2757" i="3"/>
  <c r="BH2757" i="3"/>
  <c r="N2757" i="3"/>
  <c r="R2757" i="3"/>
  <c r="V2757" i="3"/>
  <c r="Z2757" i="3"/>
  <c r="AD2757" i="3"/>
  <c r="AH2757" i="3"/>
  <c r="AL2757" i="3"/>
  <c r="AP2757" i="3"/>
  <c r="AT2757" i="3"/>
  <c r="AX2757" i="3"/>
  <c r="BB2757" i="3"/>
  <c r="BF2757" i="3"/>
  <c r="AY2756" i="3"/>
  <c r="AI2756" i="3"/>
  <c r="S2756" i="3"/>
  <c r="O2755" i="3"/>
  <c r="S2755" i="3"/>
  <c r="W2755" i="3"/>
  <c r="AA2755" i="3"/>
  <c r="AE2755" i="3"/>
  <c r="AI2755" i="3"/>
  <c r="AM2755" i="3"/>
  <c r="AQ2755" i="3"/>
  <c r="AU2755" i="3"/>
  <c r="AY2755" i="3"/>
  <c r="BC2755" i="3"/>
  <c r="BG2755" i="3"/>
  <c r="P2755" i="3"/>
  <c r="T2755" i="3"/>
  <c r="X2755" i="3"/>
  <c r="AB2755" i="3"/>
  <c r="AF2755" i="3"/>
  <c r="AJ2755" i="3"/>
  <c r="AN2755" i="3"/>
  <c r="AR2755" i="3"/>
  <c r="AV2755" i="3"/>
  <c r="AZ2755" i="3"/>
  <c r="BD2755" i="3"/>
  <c r="BH2755" i="3"/>
  <c r="N2755" i="3"/>
  <c r="R2755" i="3"/>
  <c r="V2755" i="3"/>
  <c r="Z2755" i="3"/>
  <c r="AD2755" i="3"/>
  <c r="AH2755" i="3"/>
  <c r="AL2755" i="3"/>
  <c r="AP2755" i="3"/>
  <c r="AT2755" i="3"/>
  <c r="AX2755" i="3"/>
  <c r="BB2755" i="3"/>
  <c r="BF2755" i="3"/>
  <c r="BF2758" i="3"/>
  <c r="BA2758" i="3"/>
  <c r="AU2758" i="3"/>
  <c r="AP2758" i="3"/>
  <c r="AK2758" i="3"/>
  <c r="AE2758" i="3"/>
  <c r="W2758" i="3"/>
  <c r="AW2757" i="3"/>
  <c r="AG2757" i="3"/>
  <c r="Q2757" i="3"/>
  <c r="AU2756" i="3"/>
  <c r="AE2756" i="3"/>
  <c r="AW2755" i="3"/>
  <c r="AG2755" i="3"/>
  <c r="Q2755" i="3"/>
  <c r="AU2754" i="3"/>
  <c r="AE2754" i="3"/>
  <c r="M2758" i="3"/>
  <c r="N2758" i="3"/>
  <c r="R2758" i="3"/>
  <c r="V2758" i="3"/>
  <c r="Z2758" i="3"/>
  <c r="AD2758" i="3"/>
  <c r="P2758" i="3"/>
  <c r="T2758" i="3"/>
  <c r="X2758" i="3"/>
  <c r="AB2758" i="3"/>
  <c r="AF2758" i="3"/>
  <c r="AJ2758" i="3"/>
  <c r="AN2758" i="3"/>
  <c r="AR2758" i="3"/>
  <c r="AV2758" i="3"/>
  <c r="AZ2758" i="3"/>
  <c r="BD2758" i="3"/>
  <c r="BH2758" i="3"/>
  <c r="M2756" i="3"/>
  <c r="Q2756" i="3"/>
  <c r="U2756" i="3"/>
  <c r="Y2756" i="3"/>
  <c r="AC2756" i="3"/>
  <c r="AG2756" i="3"/>
  <c r="AK2756" i="3"/>
  <c r="AO2756" i="3"/>
  <c r="AS2756" i="3"/>
  <c r="AW2756" i="3"/>
  <c r="BA2756" i="3"/>
  <c r="BE2756" i="3"/>
  <c r="BI2756" i="3"/>
  <c r="N2756" i="3"/>
  <c r="R2756" i="3"/>
  <c r="V2756" i="3"/>
  <c r="Z2756" i="3"/>
  <c r="AD2756" i="3"/>
  <c r="AH2756" i="3"/>
  <c r="AL2756" i="3"/>
  <c r="AP2756" i="3"/>
  <c r="AT2756" i="3"/>
  <c r="AX2756" i="3"/>
  <c r="BB2756" i="3"/>
  <c r="BF2756" i="3"/>
  <c r="P2756" i="3"/>
  <c r="T2756" i="3"/>
  <c r="X2756" i="3"/>
  <c r="AB2756" i="3"/>
  <c r="AF2756" i="3"/>
  <c r="AJ2756" i="3"/>
  <c r="AN2756" i="3"/>
  <c r="AR2756" i="3"/>
  <c r="AV2756" i="3"/>
  <c r="AZ2756" i="3"/>
  <c r="BD2756" i="3"/>
  <c r="BH2756" i="3"/>
  <c r="BC2752" i="3"/>
  <c r="AU2752" i="3"/>
  <c r="AM2752" i="3"/>
  <c r="AE2752" i="3"/>
  <c r="W2752" i="3"/>
  <c r="BG2750" i="3"/>
  <c r="AQ2750" i="3"/>
  <c r="AW2749" i="3"/>
  <c r="AG2749" i="3"/>
  <c r="Q2749" i="3"/>
  <c r="N2743" i="3"/>
  <c r="R2743" i="3"/>
  <c r="V2743" i="3"/>
  <c r="Z2743" i="3"/>
  <c r="AD2743" i="3"/>
  <c r="AH2743" i="3"/>
  <c r="AL2743" i="3"/>
  <c r="AP2743" i="3"/>
  <c r="AT2743" i="3"/>
  <c r="AX2743" i="3"/>
  <c r="BB2743" i="3"/>
  <c r="BF2743" i="3"/>
  <c r="Q2743" i="3"/>
  <c r="W2743" i="3"/>
  <c r="AB2743" i="3"/>
  <c r="AG2743" i="3"/>
  <c r="AM2743" i="3"/>
  <c r="AR2743" i="3"/>
  <c r="AW2743" i="3"/>
  <c r="BC2743" i="3"/>
  <c r="BH2743" i="3"/>
  <c r="M2743" i="3"/>
  <c r="S2743" i="3"/>
  <c r="X2743" i="3"/>
  <c r="AC2743" i="3"/>
  <c r="AI2743" i="3"/>
  <c r="AN2743" i="3"/>
  <c r="AS2743" i="3"/>
  <c r="AY2743" i="3"/>
  <c r="BD2743" i="3"/>
  <c r="BI2743" i="3"/>
  <c r="O2743" i="3"/>
  <c r="T2743" i="3"/>
  <c r="Y2743" i="3"/>
  <c r="AE2743" i="3"/>
  <c r="AJ2743" i="3"/>
  <c r="AO2743" i="3"/>
  <c r="AU2743" i="3"/>
  <c r="AZ2743" i="3"/>
  <c r="BE2743" i="3"/>
  <c r="P2743" i="3"/>
  <c r="U2743" i="3"/>
  <c r="AA2743" i="3"/>
  <c r="AF2743" i="3"/>
  <c r="AK2743" i="3"/>
  <c r="AQ2743" i="3"/>
  <c r="AV2743" i="3"/>
  <c r="BA2743" i="3"/>
  <c r="BG2743" i="3"/>
  <c r="P2750" i="3"/>
  <c r="T2750" i="3"/>
  <c r="X2750" i="3"/>
  <c r="AB2750" i="3"/>
  <c r="AF2750" i="3"/>
  <c r="AJ2750" i="3"/>
  <c r="AN2750" i="3"/>
  <c r="AR2750" i="3"/>
  <c r="AV2750" i="3"/>
  <c r="AZ2750" i="3"/>
  <c r="BD2750" i="3"/>
  <c r="BH2750" i="3"/>
  <c r="M2750" i="3"/>
  <c r="Q2750" i="3"/>
  <c r="U2750" i="3"/>
  <c r="Y2750" i="3"/>
  <c r="AC2750" i="3"/>
  <c r="AG2750" i="3"/>
  <c r="AK2750" i="3"/>
  <c r="AO2750" i="3"/>
  <c r="AS2750" i="3"/>
  <c r="AW2750" i="3"/>
  <c r="BA2750" i="3"/>
  <c r="BE2750" i="3"/>
  <c r="BI2750" i="3"/>
  <c r="N2750" i="3"/>
  <c r="R2750" i="3"/>
  <c r="V2750" i="3"/>
  <c r="Z2750" i="3"/>
  <c r="AD2750" i="3"/>
  <c r="AH2750" i="3"/>
  <c r="AL2750" i="3"/>
  <c r="AP2750" i="3"/>
  <c r="AT2750" i="3"/>
  <c r="AX2750" i="3"/>
  <c r="BB2750" i="3"/>
  <c r="BF2750" i="3"/>
  <c r="BI2749" i="3"/>
  <c r="AS2749" i="3"/>
  <c r="M2749" i="3"/>
  <c r="M2747" i="3"/>
  <c r="Q2747" i="3"/>
  <c r="U2747" i="3"/>
  <c r="Y2747" i="3"/>
  <c r="AC2747" i="3"/>
  <c r="AG2747" i="3"/>
  <c r="AK2747" i="3"/>
  <c r="AO2747" i="3"/>
  <c r="AS2747" i="3"/>
  <c r="AW2747" i="3"/>
  <c r="BA2747" i="3"/>
  <c r="BE2747" i="3"/>
  <c r="BI2747" i="3"/>
  <c r="N2747" i="3"/>
  <c r="R2747" i="3"/>
  <c r="V2747" i="3"/>
  <c r="Z2747" i="3"/>
  <c r="AD2747" i="3"/>
  <c r="AH2747" i="3"/>
  <c r="AL2747" i="3"/>
  <c r="AP2747" i="3"/>
  <c r="AT2747" i="3"/>
  <c r="AX2747" i="3"/>
  <c r="BB2747" i="3"/>
  <c r="BF2747" i="3"/>
  <c r="O2747" i="3"/>
  <c r="S2747" i="3"/>
  <c r="W2747" i="3"/>
  <c r="AA2747" i="3"/>
  <c r="AE2747" i="3"/>
  <c r="AI2747" i="3"/>
  <c r="AM2747" i="3"/>
  <c r="AQ2747" i="3"/>
  <c r="AU2747" i="3"/>
  <c r="AY2747" i="3"/>
  <c r="BC2747" i="3"/>
  <c r="BG2747" i="3"/>
  <c r="P2747" i="3"/>
  <c r="T2747" i="3"/>
  <c r="X2747" i="3"/>
  <c r="AB2747" i="3"/>
  <c r="AF2747" i="3"/>
  <c r="AJ2747" i="3"/>
  <c r="AN2747" i="3"/>
  <c r="AR2747" i="3"/>
  <c r="AV2747" i="3"/>
  <c r="AZ2747" i="3"/>
  <c r="BD2747" i="3"/>
  <c r="BH2747" i="3"/>
  <c r="P2744" i="3"/>
  <c r="T2744" i="3"/>
  <c r="X2744" i="3"/>
  <c r="AB2744" i="3"/>
  <c r="AF2744" i="3"/>
  <c r="AJ2744" i="3"/>
  <c r="M2744" i="3"/>
  <c r="R2744" i="3"/>
  <c r="W2744" i="3"/>
  <c r="AC2744" i="3"/>
  <c r="AH2744" i="3"/>
  <c r="AM2744" i="3"/>
  <c r="AQ2744" i="3"/>
  <c r="AU2744" i="3"/>
  <c r="AY2744" i="3"/>
  <c r="BC2744" i="3"/>
  <c r="BG2744" i="3"/>
  <c r="N2744" i="3"/>
  <c r="S2744" i="3"/>
  <c r="Y2744" i="3"/>
  <c r="AD2744" i="3"/>
  <c r="AI2744" i="3"/>
  <c r="AN2744" i="3"/>
  <c r="AR2744" i="3"/>
  <c r="AV2744" i="3"/>
  <c r="AZ2744" i="3"/>
  <c r="BD2744" i="3"/>
  <c r="BH2744" i="3"/>
  <c r="O2744" i="3"/>
  <c r="U2744" i="3"/>
  <c r="Z2744" i="3"/>
  <c r="AE2744" i="3"/>
  <c r="AK2744" i="3"/>
  <c r="AO2744" i="3"/>
  <c r="AS2744" i="3"/>
  <c r="AW2744" i="3"/>
  <c r="BA2744" i="3"/>
  <c r="BE2744" i="3"/>
  <c r="BI2744" i="3"/>
  <c r="Q2744" i="3"/>
  <c r="V2744" i="3"/>
  <c r="AA2744" i="3"/>
  <c r="AG2744" i="3"/>
  <c r="AL2744" i="3"/>
  <c r="AP2744" i="3"/>
  <c r="AT2744" i="3"/>
  <c r="AX2744" i="3"/>
  <c r="BB2744" i="3"/>
  <c r="BF2744" i="3"/>
  <c r="L2753" i="3"/>
  <c r="P2753" i="3" s="1"/>
  <c r="BG2752" i="3"/>
  <c r="AY2752" i="3"/>
  <c r="AQ2752" i="3"/>
  <c r="AI2752" i="3"/>
  <c r="AA2752" i="3"/>
  <c r="S2752" i="3"/>
  <c r="M2752" i="3"/>
  <c r="Q2752" i="3"/>
  <c r="U2752" i="3"/>
  <c r="Y2752" i="3"/>
  <c r="AC2752" i="3"/>
  <c r="AG2752" i="3"/>
  <c r="AK2752" i="3"/>
  <c r="AO2752" i="3"/>
  <c r="AS2752" i="3"/>
  <c r="AW2752" i="3"/>
  <c r="BA2752" i="3"/>
  <c r="BE2752" i="3"/>
  <c r="BI2752" i="3"/>
  <c r="N2752" i="3"/>
  <c r="R2752" i="3"/>
  <c r="V2752" i="3"/>
  <c r="Z2752" i="3"/>
  <c r="AD2752" i="3"/>
  <c r="AH2752" i="3"/>
  <c r="AL2752" i="3"/>
  <c r="AP2752" i="3"/>
  <c r="AT2752" i="3"/>
  <c r="AX2752" i="3"/>
  <c r="BB2752" i="3"/>
  <c r="BF2752" i="3"/>
  <c r="L2751" i="3"/>
  <c r="AS2751" i="3" s="1"/>
  <c r="BG2751" i="3"/>
  <c r="BH2751" i="3"/>
  <c r="AY2750" i="3"/>
  <c r="AI2750" i="3"/>
  <c r="S2750" i="3"/>
  <c r="BE2749" i="3"/>
  <c r="AO2749" i="3"/>
  <c r="BD2752" i="3"/>
  <c r="AV2752" i="3"/>
  <c r="AN2752" i="3"/>
  <c r="AF2752" i="3"/>
  <c r="X2752" i="3"/>
  <c r="N2749" i="3"/>
  <c r="R2749" i="3"/>
  <c r="V2749" i="3"/>
  <c r="Z2749" i="3"/>
  <c r="AD2749" i="3"/>
  <c r="AH2749" i="3"/>
  <c r="AL2749" i="3"/>
  <c r="AP2749" i="3"/>
  <c r="AT2749" i="3"/>
  <c r="AX2749" i="3"/>
  <c r="BB2749" i="3"/>
  <c r="BF2749" i="3"/>
  <c r="O2749" i="3"/>
  <c r="S2749" i="3"/>
  <c r="W2749" i="3"/>
  <c r="AA2749" i="3"/>
  <c r="AE2749" i="3"/>
  <c r="AI2749" i="3"/>
  <c r="AM2749" i="3"/>
  <c r="AQ2749" i="3"/>
  <c r="AU2749" i="3"/>
  <c r="AY2749" i="3"/>
  <c r="BC2749" i="3"/>
  <c r="BG2749" i="3"/>
  <c r="P2749" i="3"/>
  <c r="T2749" i="3"/>
  <c r="X2749" i="3"/>
  <c r="AB2749" i="3"/>
  <c r="AF2749" i="3"/>
  <c r="AJ2749" i="3"/>
  <c r="AN2749" i="3"/>
  <c r="AR2749" i="3"/>
  <c r="AV2749" i="3"/>
  <c r="AZ2749" i="3"/>
  <c r="BD2749" i="3"/>
  <c r="BH2749" i="3"/>
  <c r="M2745" i="3"/>
  <c r="Q2745" i="3"/>
  <c r="U2745" i="3"/>
  <c r="Y2745" i="3"/>
  <c r="AC2745" i="3"/>
  <c r="AG2745" i="3"/>
  <c r="AK2745" i="3"/>
  <c r="AO2745" i="3"/>
  <c r="AS2745" i="3"/>
  <c r="AW2745" i="3"/>
  <c r="BA2745" i="3"/>
  <c r="BE2745" i="3"/>
  <c r="BI2745" i="3"/>
  <c r="N2745" i="3"/>
  <c r="R2745" i="3"/>
  <c r="V2745" i="3"/>
  <c r="Z2745" i="3"/>
  <c r="AD2745" i="3"/>
  <c r="AH2745" i="3"/>
  <c r="AL2745" i="3"/>
  <c r="AP2745" i="3"/>
  <c r="AT2745" i="3"/>
  <c r="AX2745" i="3"/>
  <c r="BB2745" i="3"/>
  <c r="BF2745" i="3"/>
  <c r="O2745" i="3"/>
  <c r="S2745" i="3"/>
  <c r="W2745" i="3"/>
  <c r="AA2745" i="3"/>
  <c r="AE2745" i="3"/>
  <c r="AI2745" i="3"/>
  <c r="AM2745" i="3"/>
  <c r="AQ2745" i="3"/>
  <c r="AU2745" i="3"/>
  <c r="AY2745" i="3"/>
  <c r="BC2745" i="3"/>
  <c r="BG2745" i="3"/>
  <c r="P2745" i="3"/>
  <c r="T2745" i="3"/>
  <c r="X2745" i="3"/>
  <c r="AB2745" i="3"/>
  <c r="AF2745" i="3"/>
  <c r="AJ2745" i="3"/>
  <c r="AN2745" i="3"/>
  <c r="AR2745" i="3"/>
  <c r="AV2745" i="3"/>
  <c r="AZ2745" i="3"/>
  <c r="BD2745" i="3"/>
  <c r="BH2745" i="3"/>
  <c r="BF2748" i="3"/>
  <c r="BB2748" i="3"/>
  <c r="AX2748" i="3"/>
  <c r="AT2748" i="3"/>
  <c r="AP2748" i="3"/>
  <c r="AL2748" i="3"/>
  <c r="AH2748" i="3"/>
  <c r="AD2748" i="3"/>
  <c r="Z2748" i="3"/>
  <c r="V2748" i="3"/>
  <c r="R2748" i="3"/>
  <c r="N2748" i="3"/>
  <c r="BF2746" i="3"/>
  <c r="BB2746" i="3"/>
  <c r="AX2746" i="3"/>
  <c r="AT2746" i="3"/>
  <c r="AP2746" i="3"/>
  <c r="AL2746" i="3"/>
  <c r="AH2746" i="3"/>
  <c r="AD2746" i="3"/>
  <c r="Z2746" i="3"/>
  <c r="V2746" i="3"/>
  <c r="R2746" i="3"/>
  <c r="N2746" i="3"/>
  <c r="L2742" i="3"/>
  <c r="P2742" i="3" s="1"/>
  <c r="M2740" i="3"/>
  <c r="U2740" i="3"/>
  <c r="AC2740" i="3"/>
  <c r="AK2740" i="3"/>
  <c r="AS2740" i="3"/>
  <c r="BA2740" i="3"/>
  <c r="BI2740" i="3"/>
  <c r="P2740" i="3"/>
  <c r="X2740" i="3"/>
  <c r="AF2740" i="3"/>
  <c r="AN2740" i="3"/>
  <c r="AV2740" i="3"/>
  <c r="BD2740" i="3"/>
  <c r="M2738" i="3"/>
  <c r="U2738" i="3"/>
  <c r="AC2738" i="3"/>
  <c r="AK2738" i="3"/>
  <c r="AS2738" i="3"/>
  <c r="BA2738" i="3"/>
  <c r="BI2738" i="3"/>
  <c r="P2738" i="3"/>
  <c r="X2738" i="3"/>
  <c r="AF2738" i="3"/>
  <c r="AN2738" i="3"/>
  <c r="AV2738" i="3"/>
  <c r="BD2738" i="3"/>
  <c r="BI2748" i="3"/>
  <c r="BE2748" i="3"/>
  <c r="BA2748" i="3"/>
  <c r="AW2748" i="3"/>
  <c r="AS2748" i="3"/>
  <c r="AO2748" i="3"/>
  <c r="AK2748" i="3"/>
  <c r="AG2748" i="3"/>
  <c r="AC2748" i="3"/>
  <c r="Y2748" i="3"/>
  <c r="U2748" i="3"/>
  <c r="Q2748" i="3"/>
  <c r="M2748" i="3"/>
  <c r="BI2746" i="3"/>
  <c r="BE2746" i="3"/>
  <c r="BA2746" i="3"/>
  <c r="AW2746" i="3"/>
  <c r="AS2746" i="3"/>
  <c r="AO2746" i="3"/>
  <c r="AK2746" i="3"/>
  <c r="AG2746" i="3"/>
  <c r="AC2746" i="3"/>
  <c r="Y2746" i="3"/>
  <c r="U2746" i="3"/>
  <c r="Q2746" i="3"/>
  <c r="M2746" i="3"/>
  <c r="BH2748" i="3"/>
  <c r="BD2748" i="3"/>
  <c r="AZ2748" i="3"/>
  <c r="AV2748" i="3"/>
  <c r="AR2748" i="3"/>
  <c r="AN2748" i="3"/>
  <c r="AJ2748" i="3"/>
  <c r="AF2748" i="3"/>
  <c r="AB2748" i="3"/>
  <c r="X2748" i="3"/>
  <c r="T2748" i="3"/>
  <c r="BH2746" i="3"/>
  <c r="BD2746" i="3"/>
  <c r="AZ2746" i="3"/>
  <c r="AV2746" i="3"/>
  <c r="AR2746" i="3"/>
  <c r="AN2746" i="3"/>
  <c r="AJ2746" i="3"/>
  <c r="AF2746" i="3"/>
  <c r="AB2746" i="3"/>
  <c r="X2746" i="3"/>
  <c r="T2746" i="3"/>
  <c r="L2741" i="3"/>
  <c r="BH2741" i="3" s="1"/>
  <c r="BH2740" i="3"/>
  <c r="AZ2740" i="3"/>
  <c r="AR2740" i="3"/>
  <c r="AJ2740" i="3"/>
  <c r="AB2740" i="3"/>
  <c r="T2740" i="3"/>
  <c r="L2739" i="3"/>
  <c r="AS2739" i="3" s="1"/>
  <c r="BH2738" i="3"/>
  <c r="AZ2738" i="3"/>
  <c r="AR2738" i="3"/>
  <c r="AJ2738" i="3"/>
  <c r="AB2738" i="3"/>
  <c r="T2738" i="3"/>
  <c r="L2737" i="3"/>
  <c r="T2737" i="3" s="1"/>
  <c r="AV2735" i="3"/>
  <c r="AF2735" i="3"/>
  <c r="BE2740" i="3"/>
  <c r="AW2740" i="3"/>
  <c r="AO2740" i="3"/>
  <c r="AG2740" i="3"/>
  <c r="Y2740" i="3"/>
  <c r="BE2738" i="3"/>
  <c r="AW2738" i="3"/>
  <c r="AO2738" i="3"/>
  <c r="AG2738" i="3"/>
  <c r="Y2738" i="3"/>
  <c r="N2740" i="3"/>
  <c r="R2740" i="3"/>
  <c r="V2740" i="3"/>
  <c r="Z2740" i="3"/>
  <c r="AD2740" i="3"/>
  <c r="AH2740" i="3"/>
  <c r="AL2740" i="3"/>
  <c r="AP2740" i="3"/>
  <c r="AT2740" i="3"/>
  <c r="AX2740" i="3"/>
  <c r="BB2740" i="3"/>
  <c r="BF2740" i="3"/>
  <c r="O2740" i="3"/>
  <c r="S2740" i="3"/>
  <c r="W2740" i="3"/>
  <c r="AA2740" i="3"/>
  <c r="AE2740" i="3"/>
  <c r="AI2740" i="3"/>
  <c r="AM2740" i="3"/>
  <c r="AQ2740" i="3"/>
  <c r="AU2740" i="3"/>
  <c r="AY2740" i="3"/>
  <c r="BC2740" i="3"/>
  <c r="BG2740" i="3"/>
  <c r="N2738" i="3"/>
  <c r="R2738" i="3"/>
  <c r="V2738" i="3"/>
  <c r="Z2738" i="3"/>
  <c r="AD2738" i="3"/>
  <c r="AH2738" i="3"/>
  <c r="AL2738" i="3"/>
  <c r="AP2738" i="3"/>
  <c r="AT2738" i="3"/>
  <c r="AX2738" i="3"/>
  <c r="BB2738" i="3"/>
  <c r="BF2738" i="3"/>
  <c r="O2738" i="3"/>
  <c r="S2738" i="3"/>
  <c r="W2738" i="3"/>
  <c r="AA2738" i="3"/>
  <c r="AE2738" i="3"/>
  <c r="AI2738" i="3"/>
  <c r="AM2738" i="3"/>
  <c r="AQ2738" i="3"/>
  <c r="AU2738" i="3"/>
  <c r="AY2738" i="3"/>
  <c r="BC2738" i="3"/>
  <c r="BG2738" i="3"/>
  <c r="BD2735" i="3"/>
  <c r="AN2735" i="3"/>
  <c r="O2735" i="3"/>
  <c r="S2735" i="3"/>
  <c r="W2735" i="3"/>
  <c r="AA2735" i="3"/>
  <c r="AE2735" i="3"/>
  <c r="AI2735" i="3"/>
  <c r="AM2735" i="3"/>
  <c r="AQ2735" i="3"/>
  <c r="AU2735" i="3"/>
  <c r="AY2735" i="3"/>
  <c r="BC2735" i="3"/>
  <c r="BG2735" i="3"/>
  <c r="N2735" i="3"/>
  <c r="R2735" i="3"/>
  <c r="V2735" i="3"/>
  <c r="Z2735" i="3"/>
  <c r="AD2735" i="3"/>
  <c r="AH2735" i="3"/>
  <c r="AL2735" i="3"/>
  <c r="AP2735" i="3"/>
  <c r="AT2735" i="3"/>
  <c r="AX2735" i="3"/>
  <c r="BB2735" i="3"/>
  <c r="BF2735" i="3"/>
  <c r="T2735" i="3"/>
  <c r="AB2735" i="3"/>
  <c r="AJ2735" i="3"/>
  <c r="AR2735" i="3"/>
  <c r="AZ2735" i="3"/>
  <c r="BH2735" i="3"/>
  <c r="M2735" i="3"/>
  <c r="U2735" i="3"/>
  <c r="AC2735" i="3"/>
  <c r="AK2735" i="3"/>
  <c r="AS2735" i="3"/>
  <c r="BA2735" i="3"/>
  <c r="BI2735" i="3"/>
  <c r="L2734" i="3"/>
  <c r="AP2734" i="3" s="1"/>
  <c r="M2732" i="3"/>
  <c r="Q2732" i="3"/>
  <c r="U2732" i="3"/>
  <c r="Y2732" i="3"/>
  <c r="AC2732" i="3"/>
  <c r="AG2732" i="3"/>
  <c r="AK2732" i="3"/>
  <c r="AO2732" i="3"/>
  <c r="AS2732" i="3"/>
  <c r="AW2732" i="3"/>
  <c r="BA2732" i="3"/>
  <c r="BE2732" i="3"/>
  <c r="BI2732" i="3"/>
  <c r="N2732" i="3"/>
  <c r="R2732" i="3"/>
  <c r="V2732" i="3"/>
  <c r="Z2732" i="3"/>
  <c r="AD2732" i="3"/>
  <c r="AH2732" i="3"/>
  <c r="AL2732" i="3"/>
  <c r="AP2732" i="3"/>
  <c r="AT2732" i="3"/>
  <c r="AX2732" i="3"/>
  <c r="BB2732" i="3"/>
  <c r="BF2732" i="3"/>
  <c r="O2732" i="3"/>
  <c r="S2732" i="3"/>
  <c r="W2732" i="3"/>
  <c r="AA2732" i="3"/>
  <c r="AE2732" i="3"/>
  <c r="AI2732" i="3"/>
  <c r="AM2732" i="3"/>
  <c r="AQ2732" i="3"/>
  <c r="AU2732" i="3"/>
  <c r="AY2732" i="3"/>
  <c r="BC2732" i="3"/>
  <c r="BG2732" i="3"/>
  <c r="P2732" i="3"/>
  <c r="T2732" i="3"/>
  <c r="X2732" i="3"/>
  <c r="AB2732" i="3"/>
  <c r="AF2732" i="3"/>
  <c r="AJ2732" i="3"/>
  <c r="AN2732" i="3"/>
  <c r="AR2732" i="3"/>
  <c r="AV2732" i="3"/>
  <c r="AZ2732" i="3"/>
  <c r="BD2732" i="3"/>
  <c r="BH2732" i="3"/>
  <c r="O2731" i="3"/>
  <c r="S2731" i="3"/>
  <c r="W2731" i="3"/>
  <c r="AA2731" i="3"/>
  <c r="AE2731" i="3"/>
  <c r="AI2731" i="3"/>
  <c r="AM2731" i="3"/>
  <c r="AQ2731" i="3"/>
  <c r="AU2731" i="3"/>
  <c r="AY2731" i="3"/>
  <c r="BC2731" i="3"/>
  <c r="BG2731" i="3"/>
  <c r="P2731" i="3"/>
  <c r="T2731" i="3"/>
  <c r="X2731" i="3"/>
  <c r="AB2731" i="3"/>
  <c r="AF2731" i="3"/>
  <c r="AJ2731" i="3"/>
  <c r="AN2731" i="3"/>
  <c r="AR2731" i="3"/>
  <c r="AV2731" i="3"/>
  <c r="AZ2731" i="3"/>
  <c r="BD2731" i="3"/>
  <c r="BH2731" i="3"/>
  <c r="M2731" i="3"/>
  <c r="Q2731" i="3"/>
  <c r="U2731" i="3"/>
  <c r="Y2731" i="3"/>
  <c r="AC2731" i="3"/>
  <c r="AG2731" i="3"/>
  <c r="AK2731" i="3"/>
  <c r="AO2731" i="3"/>
  <c r="AS2731" i="3"/>
  <c r="AW2731" i="3"/>
  <c r="BA2731" i="3"/>
  <c r="BE2731" i="3"/>
  <c r="BI2731" i="3"/>
  <c r="N2731" i="3"/>
  <c r="R2731" i="3"/>
  <c r="V2731" i="3"/>
  <c r="Z2731" i="3"/>
  <c r="AD2731" i="3"/>
  <c r="AH2731" i="3"/>
  <c r="AL2731" i="3"/>
  <c r="AP2731" i="3"/>
  <c r="AT2731" i="3"/>
  <c r="AX2731" i="3"/>
  <c r="BB2731" i="3"/>
  <c r="BF2731" i="3"/>
  <c r="M2730" i="3"/>
  <c r="L2736" i="3"/>
  <c r="O2733" i="3"/>
  <c r="S2733" i="3"/>
  <c r="W2733" i="3"/>
  <c r="AA2733" i="3"/>
  <c r="AE2733" i="3"/>
  <c r="AI2733" i="3"/>
  <c r="AM2733" i="3"/>
  <c r="AQ2733" i="3"/>
  <c r="AU2733" i="3"/>
  <c r="AY2733" i="3"/>
  <c r="BC2733" i="3"/>
  <c r="BG2733" i="3"/>
  <c r="P2733" i="3"/>
  <c r="T2733" i="3"/>
  <c r="X2733" i="3"/>
  <c r="AB2733" i="3"/>
  <c r="AF2733" i="3"/>
  <c r="AJ2733" i="3"/>
  <c r="AN2733" i="3"/>
  <c r="AR2733" i="3"/>
  <c r="AV2733" i="3"/>
  <c r="M2733" i="3"/>
  <c r="Q2733" i="3"/>
  <c r="U2733" i="3"/>
  <c r="Y2733" i="3"/>
  <c r="AC2733" i="3"/>
  <c r="AG2733" i="3"/>
  <c r="AK2733" i="3"/>
  <c r="AO2733" i="3"/>
  <c r="AS2733" i="3"/>
  <c r="AW2733" i="3"/>
  <c r="BA2733" i="3"/>
  <c r="BE2733" i="3"/>
  <c r="BI2733" i="3"/>
  <c r="N2733" i="3"/>
  <c r="R2733" i="3"/>
  <c r="V2733" i="3"/>
  <c r="Z2733" i="3"/>
  <c r="AD2733" i="3"/>
  <c r="AH2733" i="3"/>
  <c r="AL2733" i="3"/>
  <c r="AP2733" i="3"/>
  <c r="AT2733" i="3"/>
  <c r="AX2733" i="3"/>
  <c r="BB2733" i="3"/>
  <c r="BF2733" i="3"/>
  <c r="N2730" i="3"/>
  <c r="R2730" i="3"/>
  <c r="V2730" i="3"/>
  <c r="Z2730" i="3"/>
  <c r="AD2730" i="3"/>
  <c r="AH2730" i="3"/>
  <c r="AL2730" i="3"/>
  <c r="AP2730" i="3"/>
  <c r="AT2730" i="3"/>
  <c r="AX2730" i="3"/>
  <c r="BB2730" i="3"/>
  <c r="BF2730" i="3"/>
  <c r="O2730" i="3"/>
  <c r="S2730" i="3"/>
  <c r="W2730" i="3"/>
  <c r="AA2730" i="3"/>
  <c r="AE2730" i="3"/>
  <c r="AI2730" i="3"/>
  <c r="AM2730" i="3"/>
  <c r="AQ2730" i="3"/>
  <c r="AU2730" i="3"/>
  <c r="AY2730" i="3"/>
  <c r="BC2730" i="3"/>
  <c r="BG2730" i="3"/>
  <c r="BH2730" i="3"/>
  <c r="BD2730" i="3"/>
  <c r="AZ2730" i="3"/>
  <c r="AV2730" i="3"/>
  <c r="AR2730" i="3"/>
  <c r="AN2730" i="3"/>
  <c r="AJ2730" i="3"/>
  <c r="AF2730" i="3"/>
  <c r="AB2730" i="3"/>
  <c r="X2730" i="3"/>
  <c r="T2730" i="3"/>
  <c r="P2730" i="3"/>
  <c r="BI2730" i="3"/>
  <c r="BE2730" i="3"/>
  <c r="BA2730" i="3"/>
  <c r="AW2730" i="3"/>
  <c r="AS2730" i="3"/>
  <c r="AO2730" i="3"/>
  <c r="AK2730" i="3"/>
  <c r="AG2730" i="3"/>
  <c r="AC2730" i="3"/>
  <c r="Y2730" i="3"/>
  <c r="U2730" i="3"/>
  <c r="Q2730" i="3"/>
  <c r="E2676" i="3"/>
  <c r="F2676" i="3"/>
  <c r="G2676" i="3"/>
  <c r="H2676" i="3"/>
  <c r="I2676" i="3"/>
  <c r="J2676" i="3"/>
  <c r="E2677" i="3"/>
  <c r="F2677" i="3"/>
  <c r="G2677" i="3"/>
  <c r="H2677" i="3"/>
  <c r="I2677" i="3"/>
  <c r="J2677" i="3"/>
  <c r="E2678" i="3"/>
  <c r="F2678" i="3"/>
  <c r="G2678" i="3"/>
  <c r="H2678" i="3"/>
  <c r="I2678" i="3"/>
  <c r="J2678" i="3"/>
  <c r="E2679" i="3"/>
  <c r="F2679" i="3"/>
  <c r="G2679" i="3"/>
  <c r="H2679" i="3"/>
  <c r="I2679" i="3"/>
  <c r="J2679" i="3"/>
  <c r="E2680" i="3"/>
  <c r="F2680" i="3"/>
  <c r="K2680" i="3" s="1"/>
  <c r="G2680" i="3"/>
  <c r="H2680" i="3"/>
  <c r="I2680" i="3"/>
  <c r="J2680" i="3"/>
  <c r="E2681" i="3"/>
  <c r="F2681" i="3"/>
  <c r="K2681" i="3" s="1"/>
  <c r="G2681" i="3"/>
  <c r="H2681" i="3"/>
  <c r="I2681" i="3"/>
  <c r="J2681" i="3"/>
  <c r="L2681" i="3" s="1"/>
  <c r="AR2681" i="3" s="1"/>
  <c r="E2682" i="3"/>
  <c r="F2682" i="3"/>
  <c r="G2682" i="3"/>
  <c r="H2682" i="3"/>
  <c r="I2682" i="3"/>
  <c r="J2682" i="3"/>
  <c r="E2683" i="3"/>
  <c r="F2683" i="3"/>
  <c r="G2683" i="3"/>
  <c r="H2683" i="3"/>
  <c r="I2683" i="3"/>
  <c r="J2683" i="3"/>
  <c r="E2684" i="3"/>
  <c r="F2684" i="3"/>
  <c r="G2684" i="3"/>
  <c r="H2684" i="3"/>
  <c r="I2684" i="3"/>
  <c r="J2684" i="3"/>
  <c r="E2685" i="3"/>
  <c r="F2685" i="3"/>
  <c r="G2685" i="3"/>
  <c r="K2685" i="3" s="1"/>
  <c r="H2685" i="3"/>
  <c r="I2685" i="3"/>
  <c r="J2685" i="3"/>
  <c r="E2686" i="3"/>
  <c r="F2686" i="3"/>
  <c r="G2686" i="3"/>
  <c r="H2686" i="3"/>
  <c r="I2686" i="3"/>
  <c r="J2686" i="3"/>
  <c r="E2687" i="3"/>
  <c r="F2687" i="3"/>
  <c r="G2687" i="3"/>
  <c r="H2687" i="3"/>
  <c r="I2687" i="3"/>
  <c r="J2687" i="3"/>
  <c r="E2688" i="3"/>
  <c r="F2688" i="3"/>
  <c r="G2688" i="3"/>
  <c r="H2688" i="3"/>
  <c r="I2688" i="3"/>
  <c r="J2688" i="3"/>
  <c r="E2689" i="3"/>
  <c r="F2689" i="3"/>
  <c r="G2689" i="3"/>
  <c r="K2689" i="3" s="1"/>
  <c r="H2689" i="3"/>
  <c r="I2689" i="3"/>
  <c r="J2689" i="3"/>
  <c r="E2690" i="3"/>
  <c r="F2690" i="3"/>
  <c r="G2690" i="3"/>
  <c r="H2690" i="3"/>
  <c r="I2690" i="3"/>
  <c r="J2690" i="3"/>
  <c r="E2691" i="3"/>
  <c r="F2691" i="3"/>
  <c r="G2691" i="3"/>
  <c r="H2691" i="3"/>
  <c r="I2691" i="3"/>
  <c r="J2691" i="3"/>
  <c r="L2691" i="3" s="1"/>
  <c r="E2692" i="3"/>
  <c r="F2692" i="3"/>
  <c r="G2692" i="3"/>
  <c r="H2692" i="3"/>
  <c r="I2692" i="3"/>
  <c r="J2692" i="3"/>
  <c r="E2693" i="3"/>
  <c r="F2693" i="3"/>
  <c r="G2693" i="3"/>
  <c r="H2693" i="3"/>
  <c r="I2693" i="3"/>
  <c r="J2693" i="3"/>
  <c r="L2693" i="3" s="1"/>
  <c r="E2694" i="3"/>
  <c r="F2694" i="3"/>
  <c r="G2694" i="3"/>
  <c r="H2694" i="3"/>
  <c r="I2694" i="3"/>
  <c r="J2694" i="3"/>
  <c r="E2695" i="3"/>
  <c r="F2695" i="3"/>
  <c r="G2695" i="3"/>
  <c r="H2695" i="3"/>
  <c r="I2695" i="3"/>
  <c r="J2695" i="3"/>
  <c r="E2696" i="3"/>
  <c r="F2696" i="3"/>
  <c r="G2696" i="3"/>
  <c r="H2696" i="3"/>
  <c r="I2696" i="3"/>
  <c r="J2696" i="3"/>
  <c r="E2697" i="3"/>
  <c r="F2697" i="3"/>
  <c r="G2697" i="3"/>
  <c r="H2697" i="3"/>
  <c r="I2697" i="3"/>
  <c r="J2697" i="3"/>
  <c r="E2698" i="3"/>
  <c r="F2698" i="3"/>
  <c r="G2698" i="3"/>
  <c r="H2698" i="3"/>
  <c r="I2698" i="3"/>
  <c r="J2698" i="3"/>
  <c r="E2699" i="3"/>
  <c r="F2699" i="3"/>
  <c r="G2699" i="3"/>
  <c r="H2699" i="3"/>
  <c r="I2699" i="3"/>
  <c r="J2699" i="3"/>
  <c r="K2699" i="3"/>
  <c r="E2700" i="3"/>
  <c r="F2700" i="3"/>
  <c r="G2700" i="3"/>
  <c r="H2700" i="3"/>
  <c r="L2700" i="3" s="1"/>
  <c r="I2700" i="3"/>
  <c r="J2700" i="3"/>
  <c r="E2701" i="3"/>
  <c r="F2701" i="3"/>
  <c r="G2701" i="3"/>
  <c r="H2701" i="3"/>
  <c r="I2701" i="3"/>
  <c r="J2701" i="3"/>
  <c r="E2702" i="3"/>
  <c r="F2702" i="3"/>
  <c r="G2702" i="3"/>
  <c r="H2702" i="3"/>
  <c r="I2702" i="3"/>
  <c r="J2702" i="3"/>
  <c r="E2703" i="3"/>
  <c r="F2703" i="3"/>
  <c r="G2703" i="3"/>
  <c r="H2703" i="3"/>
  <c r="I2703" i="3"/>
  <c r="J2703" i="3"/>
  <c r="E2704" i="3"/>
  <c r="F2704" i="3"/>
  <c r="G2704" i="3"/>
  <c r="H2704" i="3"/>
  <c r="I2704" i="3"/>
  <c r="J2704" i="3"/>
  <c r="E2705" i="3"/>
  <c r="F2705" i="3"/>
  <c r="G2705" i="3"/>
  <c r="H2705" i="3"/>
  <c r="I2705" i="3"/>
  <c r="J2705" i="3"/>
  <c r="E2706" i="3"/>
  <c r="F2706" i="3"/>
  <c r="G2706" i="3"/>
  <c r="H2706" i="3"/>
  <c r="I2706" i="3"/>
  <c r="J2706" i="3"/>
  <c r="E2707" i="3"/>
  <c r="F2707" i="3"/>
  <c r="G2707" i="3"/>
  <c r="H2707" i="3"/>
  <c r="I2707" i="3"/>
  <c r="J2707" i="3"/>
  <c r="E2708" i="3"/>
  <c r="F2708" i="3"/>
  <c r="G2708" i="3"/>
  <c r="H2708" i="3"/>
  <c r="I2708" i="3"/>
  <c r="J2708" i="3"/>
  <c r="E2709" i="3"/>
  <c r="F2709" i="3"/>
  <c r="G2709" i="3"/>
  <c r="H2709" i="3"/>
  <c r="I2709" i="3"/>
  <c r="J2709" i="3"/>
  <c r="E2710" i="3"/>
  <c r="F2710" i="3"/>
  <c r="G2710" i="3"/>
  <c r="H2710" i="3"/>
  <c r="I2710" i="3"/>
  <c r="J2710" i="3"/>
  <c r="E2711" i="3"/>
  <c r="F2711" i="3"/>
  <c r="G2711" i="3"/>
  <c r="H2711" i="3"/>
  <c r="I2711" i="3"/>
  <c r="J2711" i="3"/>
  <c r="E2712" i="3"/>
  <c r="F2712" i="3"/>
  <c r="G2712" i="3"/>
  <c r="H2712" i="3"/>
  <c r="I2712" i="3"/>
  <c r="J2712" i="3"/>
  <c r="E2713" i="3"/>
  <c r="F2713" i="3"/>
  <c r="G2713" i="3"/>
  <c r="H2713" i="3"/>
  <c r="I2713" i="3"/>
  <c r="J2713" i="3"/>
  <c r="E2714" i="3"/>
  <c r="F2714" i="3"/>
  <c r="G2714" i="3"/>
  <c r="H2714" i="3"/>
  <c r="I2714" i="3"/>
  <c r="J2714" i="3"/>
  <c r="E2715" i="3"/>
  <c r="F2715" i="3"/>
  <c r="G2715" i="3"/>
  <c r="H2715" i="3"/>
  <c r="I2715" i="3"/>
  <c r="J2715" i="3"/>
  <c r="E2716" i="3"/>
  <c r="F2716" i="3"/>
  <c r="G2716" i="3"/>
  <c r="H2716" i="3"/>
  <c r="I2716" i="3"/>
  <c r="J2716" i="3"/>
  <c r="E2717" i="3"/>
  <c r="F2717" i="3"/>
  <c r="G2717" i="3"/>
  <c r="H2717" i="3"/>
  <c r="I2717" i="3"/>
  <c r="J2717" i="3"/>
  <c r="E2718" i="3"/>
  <c r="F2718" i="3"/>
  <c r="G2718" i="3"/>
  <c r="H2718" i="3"/>
  <c r="I2718" i="3"/>
  <c r="J2718" i="3"/>
  <c r="E2719" i="3"/>
  <c r="F2719" i="3"/>
  <c r="G2719" i="3"/>
  <c r="H2719" i="3"/>
  <c r="I2719" i="3"/>
  <c r="J2719" i="3"/>
  <c r="E2720" i="3"/>
  <c r="F2720" i="3"/>
  <c r="G2720" i="3"/>
  <c r="H2720" i="3"/>
  <c r="I2720" i="3"/>
  <c r="J2720" i="3"/>
  <c r="E2721" i="3"/>
  <c r="F2721" i="3"/>
  <c r="G2721" i="3"/>
  <c r="H2721" i="3"/>
  <c r="I2721" i="3"/>
  <c r="J2721" i="3"/>
  <c r="E2722" i="3"/>
  <c r="F2722" i="3"/>
  <c r="G2722" i="3"/>
  <c r="H2722" i="3"/>
  <c r="I2722" i="3"/>
  <c r="J2722" i="3"/>
  <c r="E2723" i="3"/>
  <c r="F2723" i="3"/>
  <c r="G2723" i="3"/>
  <c r="H2723" i="3"/>
  <c r="I2723" i="3"/>
  <c r="J2723" i="3"/>
  <c r="E2724" i="3"/>
  <c r="F2724" i="3"/>
  <c r="G2724" i="3"/>
  <c r="H2724" i="3"/>
  <c r="I2724" i="3"/>
  <c r="J2724" i="3"/>
  <c r="E2725" i="3"/>
  <c r="F2725" i="3"/>
  <c r="G2725" i="3"/>
  <c r="H2725" i="3"/>
  <c r="I2725" i="3"/>
  <c r="J2725" i="3"/>
  <c r="E2726" i="3"/>
  <c r="F2726" i="3"/>
  <c r="G2726" i="3"/>
  <c r="H2726" i="3"/>
  <c r="I2726" i="3"/>
  <c r="J2726" i="3"/>
  <c r="E2727" i="3"/>
  <c r="F2727" i="3"/>
  <c r="G2727" i="3"/>
  <c r="H2727" i="3"/>
  <c r="I2727" i="3"/>
  <c r="J2727" i="3"/>
  <c r="E2728" i="3"/>
  <c r="F2728" i="3"/>
  <c r="G2728" i="3"/>
  <c r="H2728" i="3"/>
  <c r="I2728" i="3"/>
  <c r="J2728" i="3"/>
  <c r="E2729" i="3"/>
  <c r="F2729" i="3"/>
  <c r="G2729" i="3"/>
  <c r="H2729" i="3"/>
  <c r="I2729" i="3"/>
  <c r="J2729" i="3"/>
  <c r="BJ2957" i="3" l="1"/>
  <c r="BK2922" i="3"/>
  <c r="BN2922" i="3"/>
  <c r="BM2959" i="3"/>
  <c r="BL2959" i="3"/>
  <c r="BN2957" i="3"/>
  <c r="BM2957" i="3"/>
  <c r="BJ2959" i="3"/>
  <c r="BK2959" i="3"/>
  <c r="BN2959" i="3"/>
  <c r="BM2922" i="3"/>
  <c r="BK2920" i="3"/>
  <c r="BN2920" i="3"/>
  <c r="BJ2920" i="3"/>
  <c r="L2698" i="3"/>
  <c r="AZ2734" i="3"/>
  <c r="AR2869" i="3"/>
  <c r="T2869" i="3"/>
  <c r="BD2869" i="3"/>
  <c r="O2869" i="3"/>
  <c r="AB2869" i="3"/>
  <c r="AV2869" i="3"/>
  <c r="AN2869" i="3"/>
  <c r="P2869" i="3"/>
  <c r="AZ2869" i="3"/>
  <c r="AF2869" i="3"/>
  <c r="X2869" i="3"/>
  <c r="M2906" i="3"/>
  <c r="AC2906" i="3"/>
  <c r="L2728" i="3"/>
  <c r="L2726" i="3"/>
  <c r="L2725" i="3"/>
  <c r="L2723" i="3"/>
  <c r="L2721" i="3"/>
  <c r="L2692" i="3"/>
  <c r="L2690" i="3"/>
  <c r="K2690" i="3"/>
  <c r="L2688" i="3"/>
  <c r="K2688" i="3"/>
  <c r="U2734" i="3"/>
  <c r="BM2746" i="3"/>
  <c r="AM2737" i="3"/>
  <c r="AQ2751" i="3"/>
  <c r="BH2906" i="3"/>
  <c r="AR2906" i="3"/>
  <c r="AB2906" i="3"/>
  <c r="BG2906" i="3"/>
  <c r="AQ2906" i="3"/>
  <c r="AA2906" i="3"/>
  <c r="BF2906" i="3"/>
  <c r="AP2906" i="3"/>
  <c r="Z2906" i="3"/>
  <c r="BI2906" i="3"/>
  <c r="AS2906" i="3"/>
  <c r="Y2906" i="3"/>
  <c r="AM2750" i="3"/>
  <c r="W2750" i="3"/>
  <c r="AA2750" i="3"/>
  <c r="BC2750" i="3"/>
  <c r="O2750" i="3"/>
  <c r="AE2750" i="3"/>
  <c r="X2863" i="3"/>
  <c r="BH2863" i="3"/>
  <c r="AB2863" i="3"/>
  <c r="AF2863" i="3"/>
  <c r="AV2863" i="3"/>
  <c r="AV2883" i="3"/>
  <c r="AF2883" i="3"/>
  <c r="AB2883" i="3"/>
  <c r="AJ2883" i="3"/>
  <c r="AZ2883" i="3"/>
  <c r="Y2908" i="3"/>
  <c r="AO2908" i="3"/>
  <c r="BE2908" i="3"/>
  <c r="V2908" i="3"/>
  <c r="AL2908" i="3"/>
  <c r="BB2908" i="3"/>
  <c r="W2908" i="3"/>
  <c r="AM2908" i="3"/>
  <c r="BC2908" i="3"/>
  <c r="X2908" i="3"/>
  <c r="AN2908" i="3"/>
  <c r="BD2908" i="3"/>
  <c r="M2908" i="3"/>
  <c r="AC2908" i="3"/>
  <c r="AS2908" i="3"/>
  <c r="BI2908" i="3"/>
  <c r="Z2908" i="3"/>
  <c r="AP2908" i="3"/>
  <c r="BF2908" i="3"/>
  <c r="AA2908" i="3"/>
  <c r="AQ2908" i="3"/>
  <c r="BG2908" i="3"/>
  <c r="AB2908" i="3"/>
  <c r="AR2908" i="3"/>
  <c r="BH2908" i="3"/>
  <c r="Q2908" i="3"/>
  <c r="AG2908" i="3"/>
  <c r="AW2908" i="3"/>
  <c r="N2908" i="3"/>
  <c r="AD2908" i="3"/>
  <c r="AT2908" i="3"/>
  <c r="O2908" i="3"/>
  <c r="AE2908" i="3"/>
  <c r="AU2908" i="3"/>
  <c r="P2908" i="3"/>
  <c r="AF2908" i="3"/>
  <c r="AV2908" i="3"/>
  <c r="BI2757" i="3"/>
  <c r="AK2757" i="3"/>
  <c r="BA2757" i="3"/>
  <c r="M2757" i="3"/>
  <c r="AS2757" i="3"/>
  <c r="AC2757" i="3"/>
  <c r="AF2871" i="3"/>
  <c r="AZ2871" i="3"/>
  <c r="AB2871" i="3"/>
  <c r="AV2871" i="3"/>
  <c r="X2871" i="3"/>
  <c r="AR2871" i="3"/>
  <c r="M2871" i="3"/>
  <c r="T2871" i="3"/>
  <c r="AN2871" i="3"/>
  <c r="BH2871" i="3"/>
  <c r="L2699" i="3"/>
  <c r="R2699" i="3" s="1"/>
  <c r="L2695" i="3"/>
  <c r="BA2737" i="3"/>
  <c r="BH2847" i="3"/>
  <c r="AB2847" i="3"/>
  <c r="M2847" i="3"/>
  <c r="X2847" i="3"/>
  <c r="P2847" i="3"/>
  <c r="AF2847" i="3"/>
  <c r="T2847" i="3"/>
  <c r="AN2847" i="3"/>
  <c r="AJ2847" i="3"/>
  <c r="BD2847" i="3"/>
  <c r="AA2911" i="3"/>
  <c r="AQ2911" i="3"/>
  <c r="BG2911" i="3"/>
  <c r="Z2911" i="3"/>
  <c r="AP2911" i="3"/>
  <c r="BF2911" i="3"/>
  <c r="O2911" i="3"/>
  <c r="AE2911" i="3"/>
  <c r="AU2911" i="3"/>
  <c r="N2911" i="3"/>
  <c r="AD2911" i="3"/>
  <c r="AT2911" i="3"/>
  <c r="S2911" i="3"/>
  <c r="AI2911" i="3"/>
  <c r="AY2911" i="3"/>
  <c r="R2911" i="3"/>
  <c r="AH2911" i="3"/>
  <c r="AX2911" i="3"/>
  <c r="K2697" i="3"/>
  <c r="X2737" i="3"/>
  <c r="AB2751" i="3"/>
  <c r="AZ2906" i="3"/>
  <c r="AJ2906" i="3"/>
  <c r="T2906" i="3"/>
  <c r="AY2906" i="3"/>
  <c r="AI2906" i="3"/>
  <c r="S2906" i="3"/>
  <c r="AX2906" i="3"/>
  <c r="AH2906" i="3"/>
  <c r="R2906" i="3"/>
  <c r="BA2906" i="3"/>
  <c r="AK2906" i="3"/>
  <c r="Q2906" i="3"/>
  <c r="Q2892" i="3"/>
  <c r="AG2892" i="3"/>
  <c r="AW2892" i="3"/>
  <c r="N2892" i="3"/>
  <c r="AD2892" i="3"/>
  <c r="AT2892" i="3"/>
  <c r="O2892" i="3"/>
  <c r="AE2892" i="3"/>
  <c r="AU2892" i="3"/>
  <c r="P2892" i="3"/>
  <c r="AF2892" i="3"/>
  <c r="AV2892" i="3"/>
  <c r="U2892" i="3"/>
  <c r="AK2892" i="3"/>
  <c r="BA2892" i="3"/>
  <c r="R2892" i="3"/>
  <c r="AH2892" i="3"/>
  <c r="AX2892" i="3"/>
  <c r="S2892" i="3"/>
  <c r="AI2892" i="3"/>
  <c r="AY2892" i="3"/>
  <c r="T2892" i="3"/>
  <c r="AJ2892" i="3"/>
  <c r="AZ2892" i="3"/>
  <c r="Y2892" i="3"/>
  <c r="AO2892" i="3"/>
  <c r="BE2892" i="3"/>
  <c r="V2892" i="3"/>
  <c r="AL2892" i="3"/>
  <c r="BB2892" i="3"/>
  <c r="W2892" i="3"/>
  <c r="AM2892" i="3"/>
  <c r="BC2892" i="3"/>
  <c r="X2892" i="3"/>
  <c r="AN2892" i="3"/>
  <c r="BD2892" i="3"/>
  <c r="U2900" i="3"/>
  <c r="AK2900" i="3"/>
  <c r="BA2900" i="3"/>
  <c r="R2900" i="3"/>
  <c r="AH2900" i="3"/>
  <c r="AX2900" i="3"/>
  <c r="S2900" i="3"/>
  <c r="AI2900" i="3"/>
  <c r="AY2900" i="3"/>
  <c r="T2900" i="3"/>
  <c r="AJ2900" i="3"/>
  <c r="AZ2900" i="3"/>
  <c r="Y2900" i="3"/>
  <c r="AO2900" i="3"/>
  <c r="BE2900" i="3"/>
  <c r="V2900" i="3"/>
  <c r="AL2900" i="3"/>
  <c r="BB2900" i="3"/>
  <c r="W2900" i="3"/>
  <c r="AM2900" i="3"/>
  <c r="BC2900" i="3"/>
  <c r="X2900" i="3"/>
  <c r="AN2900" i="3"/>
  <c r="BD2900" i="3"/>
  <c r="M2900" i="3"/>
  <c r="AC2900" i="3"/>
  <c r="AS2900" i="3"/>
  <c r="BI2900" i="3"/>
  <c r="Z2900" i="3"/>
  <c r="AP2900" i="3"/>
  <c r="BF2900" i="3"/>
  <c r="AA2900" i="3"/>
  <c r="AQ2900" i="3"/>
  <c r="BG2900" i="3"/>
  <c r="AB2900" i="3"/>
  <c r="AR2900" i="3"/>
  <c r="BH2900" i="3"/>
  <c r="M2916" i="3"/>
  <c r="AC2916" i="3"/>
  <c r="AS2916" i="3"/>
  <c r="BI2916" i="3"/>
  <c r="Z2916" i="3"/>
  <c r="AP2916" i="3"/>
  <c r="BF2916" i="3"/>
  <c r="AA2916" i="3"/>
  <c r="AQ2916" i="3"/>
  <c r="BG2916" i="3"/>
  <c r="AB2916" i="3"/>
  <c r="AR2916" i="3"/>
  <c r="BH2916" i="3"/>
  <c r="Q2916" i="3"/>
  <c r="AG2916" i="3"/>
  <c r="AW2916" i="3"/>
  <c r="N2916" i="3"/>
  <c r="AD2916" i="3"/>
  <c r="AT2916" i="3"/>
  <c r="O2916" i="3"/>
  <c r="AE2916" i="3"/>
  <c r="AU2916" i="3"/>
  <c r="P2916" i="3"/>
  <c r="AF2916" i="3"/>
  <c r="AV2916" i="3"/>
  <c r="U2916" i="3"/>
  <c r="AK2916" i="3"/>
  <c r="BA2916" i="3"/>
  <c r="R2916" i="3"/>
  <c r="AH2916" i="3"/>
  <c r="AX2916" i="3"/>
  <c r="S2916" i="3"/>
  <c r="AI2916" i="3"/>
  <c r="AY2916" i="3"/>
  <c r="T2916" i="3"/>
  <c r="AJ2916" i="3"/>
  <c r="AZ2916" i="3"/>
  <c r="U2749" i="3"/>
  <c r="AK2749" i="3"/>
  <c r="X2761" i="3"/>
  <c r="AN2761" i="3"/>
  <c r="AY2761" i="3"/>
  <c r="S2761" i="3"/>
  <c r="AD2766" i="3"/>
  <c r="S2766" i="3"/>
  <c r="AT2766" i="3"/>
  <c r="AL2766" i="3"/>
  <c r="AF2766" i="3"/>
  <c r="BB2766" i="3"/>
  <c r="BH2869" i="3"/>
  <c r="Q2740" i="3"/>
  <c r="O2871" i="3"/>
  <c r="AX2873" i="3"/>
  <c r="V2884" i="3"/>
  <c r="M2774" i="3"/>
  <c r="P2911" i="3"/>
  <c r="BA2749" i="3"/>
  <c r="N2875" i="3"/>
  <c r="AZ2863" i="3"/>
  <c r="N2879" i="3"/>
  <c r="BH2681" i="3"/>
  <c r="Y2681" i="3"/>
  <c r="AB2681" i="3"/>
  <c r="AU2681" i="3"/>
  <c r="K2728" i="3"/>
  <c r="K2727" i="3"/>
  <c r="K2721" i="3"/>
  <c r="M2721" i="3" s="1"/>
  <c r="L2720" i="3"/>
  <c r="K2720" i="3"/>
  <c r="K2719" i="3"/>
  <c r="K2711" i="3"/>
  <c r="L2710" i="3"/>
  <c r="K2710" i="3"/>
  <c r="K2709" i="3"/>
  <c r="K2704" i="3"/>
  <c r="L2702" i="3"/>
  <c r="K2702" i="3"/>
  <c r="AK2690" i="3"/>
  <c r="AD2734" i="3"/>
  <c r="AK2734" i="3"/>
  <c r="BF2737" i="3"/>
  <c r="AN2737" i="3"/>
  <c r="BL2750" i="3"/>
  <c r="AS2841" i="3"/>
  <c r="BJ2877" i="3"/>
  <c r="BJ2879" i="3"/>
  <c r="BJ2881" i="3"/>
  <c r="AB2862" i="3"/>
  <c r="BD2733" i="3"/>
  <c r="AR2847" i="3"/>
  <c r="AB2875" i="3"/>
  <c r="AZ2875" i="3"/>
  <c r="AF2875" i="3"/>
  <c r="BJ2875" i="3" s="1"/>
  <c r="P2917" i="3"/>
  <c r="X2853" i="3"/>
  <c r="BD2853" i="3"/>
  <c r="P2853" i="3"/>
  <c r="AR2863" i="3"/>
  <c r="P2863" i="3"/>
  <c r="BH2883" i="3"/>
  <c r="AN2883" i="3"/>
  <c r="T2883" i="3"/>
  <c r="M2883" i="3"/>
  <c r="O2845" i="3"/>
  <c r="AE2748" i="3"/>
  <c r="AU2748" i="3"/>
  <c r="S2772" i="3"/>
  <c r="AI2772" i="3"/>
  <c r="AY2772" i="3"/>
  <c r="N2883" i="3"/>
  <c r="N2728" i="3"/>
  <c r="BE2690" i="3"/>
  <c r="AC2690" i="3"/>
  <c r="BC2840" i="3"/>
  <c r="AA2845" i="3"/>
  <c r="BD2875" i="3"/>
  <c r="AJ2875" i="3"/>
  <c r="P2875" i="3"/>
  <c r="AZ2853" i="3"/>
  <c r="BH2853" i="3"/>
  <c r="AJ2853" i="3"/>
  <c r="T2863" i="3"/>
  <c r="AR2883" i="3"/>
  <c r="X2883" i="3"/>
  <c r="AW2780" i="3"/>
  <c r="Q2780" i="3"/>
  <c r="BH2780" i="3"/>
  <c r="AM2780" i="3"/>
  <c r="AB2780" i="3"/>
  <c r="AQ2778" i="3"/>
  <c r="AJ2792" i="3"/>
  <c r="O2867" i="3"/>
  <c r="P2903" i="3"/>
  <c r="K2725" i="3"/>
  <c r="K2723" i="3"/>
  <c r="K2717" i="3"/>
  <c r="K2715" i="3"/>
  <c r="K2713" i="3"/>
  <c r="L2707" i="3"/>
  <c r="K2707" i="3"/>
  <c r="K2705" i="3"/>
  <c r="K2701" i="3"/>
  <c r="K2695" i="3"/>
  <c r="K2691" i="3"/>
  <c r="AW2690" i="3"/>
  <c r="Y2690" i="3"/>
  <c r="L2684" i="3"/>
  <c r="K2684" i="3"/>
  <c r="K2679" i="3"/>
  <c r="K2677" i="3"/>
  <c r="AY2734" i="3"/>
  <c r="V2737" i="3"/>
  <c r="AK2737" i="3"/>
  <c r="W2841" i="3"/>
  <c r="BJ2857" i="3"/>
  <c r="BJ2859" i="3"/>
  <c r="AT2690" i="3"/>
  <c r="Z2734" i="3"/>
  <c r="AI2734" i="3"/>
  <c r="AQ2737" i="3"/>
  <c r="U2737" i="3"/>
  <c r="AM2841" i="3"/>
  <c r="AC2749" i="3"/>
  <c r="BI2761" i="3"/>
  <c r="AC2761" i="3"/>
  <c r="BD2766" i="3"/>
  <c r="V2766" i="3"/>
  <c r="AN2766" i="3"/>
  <c r="R2691" i="3"/>
  <c r="N2691" i="3"/>
  <c r="T2691" i="3"/>
  <c r="AA2691" i="3"/>
  <c r="AI2691" i="3"/>
  <c r="AP2691" i="3"/>
  <c r="AV2691" i="3"/>
  <c r="BD2691" i="3"/>
  <c r="O2691" i="3"/>
  <c r="V2691" i="3"/>
  <c r="AD2691" i="3"/>
  <c r="AJ2691" i="3"/>
  <c r="AQ2691" i="3"/>
  <c r="AY2691" i="3"/>
  <c r="BF2691" i="3"/>
  <c r="Z2691" i="3"/>
  <c r="AN2691" i="3"/>
  <c r="BB2691" i="3"/>
  <c r="P2691" i="3"/>
  <c r="AE2691" i="3"/>
  <c r="AT2691" i="3"/>
  <c r="BG2691" i="3"/>
  <c r="S2691" i="3"/>
  <c r="AF2691" i="3"/>
  <c r="AU2691" i="3"/>
  <c r="X2691" i="3"/>
  <c r="AL2691" i="3"/>
  <c r="AZ2691" i="3"/>
  <c r="AA2725" i="3"/>
  <c r="BG2725" i="3"/>
  <c r="AQ2725" i="3"/>
  <c r="AY2702" i="3"/>
  <c r="AI2702" i="3"/>
  <c r="S2702" i="3"/>
  <c r="P2728" i="3"/>
  <c r="BH2728" i="3"/>
  <c r="AL2728" i="3"/>
  <c r="Q2728" i="3"/>
  <c r="L2715" i="3"/>
  <c r="BB2715" i="3" s="1"/>
  <c r="L2713" i="3"/>
  <c r="P2713" i="3" s="1"/>
  <c r="L2705" i="3"/>
  <c r="P2705" i="3" s="1"/>
  <c r="N2695" i="3"/>
  <c r="AI2695" i="3"/>
  <c r="BD2695" i="3"/>
  <c r="T2695" i="3"/>
  <c r="AP2695" i="3"/>
  <c r="BK2757" i="3"/>
  <c r="AR2728" i="3"/>
  <c r="V2728" i="3"/>
  <c r="AA2702" i="3"/>
  <c r="AB2739" i="3"/>
  <c r="M2739" i="3"/>
  <c r="AP2739" i="3"/>
  <c r="W2739" i="3"/>
  <c r="P2739" i="3"/>
  <c r="AC2739" i="3"/>
  <c r="AA2739" i="3"/>
  <c r="BC2739" i="3"/>
  <c r="BI2739" i="3"/>
  <c r="K2718" i="3"/>
  <c r="L2708" i="3"/>
  <c r="K2729" i="3"/>
  <c r="BB2728" i="3"/>
  <c r="AG2728" i="3"/>
  <c r="L2727" i="3"/>
  <c r="S2727" i="3" s="1"/>
  <c r="K2724" i="3"/>
  <c r="L2719" i="3"/>
  <c r="K2716" i="3"/>
  <c r="L2714" i="3"/>
  <c r="L2711" i="3"/>
  <c r="P2711" i="3" s="1"/>
  <c r="L2706" i="3"/>
  <c r="K2706" i="3"/>
  <c r="K2703" i="3"/>
  <c r="AT2695" i="3"/>
  <c r="K2693" i="3"/>
  <c r="R2690" i="3"/>
  <c r="U2690" i="3"/>
  <c r="AD2690" i="3"/>
  <c r="AO2690" i="3"/>
  <c r="BA2690" i="3"/>
  <c r="M2690" i="3"/>
  <c r="V2690" i="3"/>
  <c r="AG2690" i="3"/>
  <c r="AS2690" i="3"/>
  <c r="BB2690" i="3"/>
  <c r="L2689" i="3"/>
  <c r="AQ2689" i="3" s="1"/>
  <c r="AY2684" i="3"/>
  <c r="AA2684" i="3"/>
  <c r="L2679" i="3"/>
  <c r="AG2679" i="3" s="1"/>
  <c r="K2678" i="3"/>
  <c r="L2677" i="3"/>
  <c r="K2676" i="3"/>
  <c r="AL2739" i="3"/>
  <c r="AV2739" i="3"/>
  <c r="BL2756" i="3"/>
  <c r="BN2757" i="3"/>
  <c r="BM2766" i="3"/>
  <c r="BN2772" i="3"/>
  <c r="BM2761" i="3"/>
  <c r="BK2774" i="3"/>
  <c r="L2718" i="3"/>
  <c r="K2708" i="3"/>
  <c r="L2724" i="3"/>
  <c r="L2716" i="3"/>
  <c r="K2714" i="3"/>
  <c r="L2729" i="3"/>
  <c r="AW2728" i="3"/>
  <c r="AB2728" i="3"/>
  <c r="K2726" i="3"/>
  <c r="L2722" i="3"/>
  <c r="K2722" i="3"/>
  <c r="L2717" i="3"/>
  <c r="M2717" i="3" s="1"/>
  <c r="L2712" i="3"/>
  <c r="K2712" i="3"/>
  <c r="L2709" i="3"/>
  <c r="L2703" i="3"/>
  <c r="L2701" i="3"/>
  <c r="P2701" i="3" s="1"/>
  <c r="AE2695" i="3"/>
  <c r="BI2690" i="3"/>
  <c r="AL2690" i="3"/>
  <c r="Q2690" i="3"/>
  <c r="K2686" i="3"/>
  <c r="AW2684" i="3"/>
  <c r="O2681" i="3"/>
  <c r="AG2681" i="3"/>
  <c r="BC2681" i="3"/>
  <c r="Q2681" i="3"/>
  <c r="AM2681" i="3"/>
  <c r="BE2681" i="3"/>
  <c r="U2679" i="3"/>
  <c r="BM2748" i="3"/>
  <c r="BG2739" i="3"/>
  <c r="AF2739" i="3"/>
  <c r="AW2862" i="3"/>
  <c r="Y2862" i="3"/>
  <c r="BD2862" i="3"/>
  <c r="AJ2862" i="3"/>
  <c r="BG2862" i="3"/>
  <c r="AM2862" i="3"/>
  <c r="S2862" i="3"/>
  <c r="BK2879" i="3"/>
  <c r="BK2881" i="3"/>
  <c r="BK2883" i="3"/>
  <c r="Z2791" i="3"/>
  <c r="AL2791" i="3"/>
  <c r="BB2791" i="3"/>
  <c r="V2791" i="3"/>
  <c r="BE2758" i="3"/>
  <c r="O2758" i="3"/>
  <c r="AA2776" i="3"/>
  <c r="AE2839" i="3"/>
  <c r="AM2839" i="3"/>
  <c r="AU2839" i="3"/>
  <c r="BC2839" i="3"/>
  <c r="M2839" i="3"/>
  <c r="AU2840" i="3"/>
  <c r="BA2840" i="3"/>
  <c r="BI2840" i="3"/>
  <c r="Q2840" i="3"/>
  <c r="P2888" i="3"/>
  <c r="Y2888" i="3"/>
  <c r="AT2888" i="3"/>
  <c r="AD2888" i="3"/>
  <c r="AZ2888" i="3"/>
  <c r="N2888" i="3"/>
  <c r="AJ2888" i="3"/>
  <c r="BE2888" i="3"/>
  <c r="T2888" i="3"/>
  <c r="AO2888" i="3"/>
  <c r="AS2840" i="3"/>
  <c r="P2901" i="3"/>
  <c r="BJ2819" i="3"/>
  <c r="BJ2827" i="3"/>
  <c r="BJ2835" i="3"/>
  <c r="BL2845" i="3"/>
  <c r="BL2847" i="3"/>
  <c r="BL2849" i="3"/>
  <c r="BL2853" i="3"/>
  <c r="BL2867" i="3"/>
  <c r="BL2869" i="3"/>
  <c r="BL2871" i="3"/>
  <c r="BK2869" i="3"/>
  <c r="T2754" i="3"/>
  <c r="AQ2754" i="3"/>
  <c r="Y2754" i="3"/>
  <c r="BM2754" i="3" s="1"/>
  <c r="AY2754" i="3"/>
  <c r="AI2754" i="3"/>
  <c r="BC2754" i="3"/>
  <c r="O2754" i="3"/>
  <c r="BL2754" i="3" s="1"/>
  <c r="AM2754" i="3"/>
  <c r="BG2754" i="3"/>
  <c r="AD2762" i="3"/>
  <c r="AO2762" i="3"/>
  <c r="S2762" i="3"/>
  <c r="AT2762" i="3"/>
  <c r="AY2762" i="3"/>
  <c r="Y2762" i="3"/>
  <c r="BM2762" i="3" s="1"/>
  <c r="Y2779" i="3"/>
  <c r="U2779" i="3"/>
  <c r="BA2779" i="3"/>
  <c r="AC2779" i="3"/>
  <c r="BI2779" i="3"/>
  <c r="AK2779" i="3"/>
  <c r="M2779" i="3"/>
  <c r="AS2779" i="3"/>
  <c r="AI2758" i="3"/>
  <c r="P2815" i="3"/>
  <c r="AR2815" i="3"/>
  <c r="BH2815" i="3"/>
  <c r="BL2815" i="3" s="1"/>
  <c r="AB2815" i="3"/>
  <c r="AZ2733" i="3"/>
  <c r="T2815" i="3"/>
  <c r="BG2776" i="3"/>
  <c r="U2839" i="3"/>
  <c r="AC2839" i="3"/>
  <c r="BK2839" i="3" s="1"/>
  <c r="AK2839" i="3"/>
  <c r="AS2839" i="3"/>
  <c r="W2840" i="3"/>
  <c r="AK2840" i="3"/>
  <c r="AO2840" i="3"/>
  <c r="K2698" i="3"/>
  <c r="L2697" i="3"/>
  <c r="AA2697" i="3" s="1"/>
  <c r="L2696" i="3"/>
  <c r="K2696" i="3"/>
  <c r="L2686" i="3"/>
  <c r="L2685" i="3"/>
  <c r="Q2685" i="3" s="1"/>
  <c r="L2683" i="3"/>
  <c r="K2683" i="3"/>
  <c r="BF2734" i="3"/>
  <c r="AJ2734" i="3"/>
  <c r="S2734" i="3"/>
  <c r="BB2737" i="3"/>
  <c r="Z2737" i="3"/>
  <c r="BD2737" i="3"/>
  <c r="BL2746" i="3"/>
  <c r="BL2748" i="3"/>
  <c r="AR2751" i="3"/>
  <c r="AA2751" i="3"/>
  <c r="BL2752" i="3"/>
  <c r="BL2772" i="3"/>
  <c r="BM2760" i="3"/>
  <c r="BM2772" i="3"/>
  <c r="BJ2764" i="3"/>
  <c r="BL2778" i="3"/>
  <c r="BJ2791" i="3"/>
  <c r="BJ2821" i="3"/>
  <c r="BJ2829" i="3"/>
  <c r="BJ2837" i="3"/>
  <c r="BK2847" i="3"/>
  <c r="BK2857" i="3"/>
  <c r="BE2862" i="3"/>
  <c r="AK2862" i="3"/>
  <c r="Q2862" i="3"/>
  <c r="AR2862" i="3"/>
  <c r="X2862" i="3"/>
  <c r="AY2862" i="3"/>
  <c r="AA2862" i="3"/>
  <c r="Y2755" i="3"/>
  <c r="AC2755" i="3"/>
  <c r="BI2755" i="3"/>
  <c r="AK2755" i="3"/>
  <c r="M2755" i="3"/>
  <c r="AS2755" i="3"/>
  <c r="U2755" i="3"/>
  <c r="BA2755" i="3"/>
  <c r="AY2758" i="3"/>
  <c r="AQ2776" i="3"/>
  <c r="BM2776" i="3" s="1"/>
  <c r="S2840" i="3"/>
  <c r="AG2840" i="3"/>
  <c r="M2855" i="3"/>
  <c r="X2855" i="3"/>
  <c r="AN2855" i="3"/>
  <c r="BD2855" i="3"/>
  <c r="T2855" i="3"/>
  <c r="AR2855" i="3"/>
  <c r="AB2855" i="3"/>
  <c r="AV2855" i="3"/>
  <c r="AF2855" i="3"/>
  <c r="AZ2855" i="3"/>
  <c r="P2855" i="3"/>
  <c r="AJ2855" i="3"/>
  <c r="BH2855" i="3"/>
  <c r="BA2839" i="3"/>
  <c r="BI2839" i="3"/>
  <c r="Q2839" i="3"/>
  <c r="Y2839" i="3"/>
  <c r="AG2839" i="3"/>
  <c r="Y2840" i="3"/>
  <c r="AE2840" i="3"/>
  <c r="AM2840" i="3"/>
  <c r="U2758" i="3"/>
  <c r="K2700" i="3"/>
  <c r="L2694" i="3"/>
  <c r="L2687" i="3"/>
  <c r="K2687" i="3"/>
  <c r="AX2734" i="3"/>
  <c r="T2734" i="3"/>
  <c r="BA2734" i="3"/>
  <c r="BL2758" i="3"/>
  <c r="BL2780" i="3"/>
  <c r="BK2853" i="3"/>
  <c r="BA2862" i="3"/>
  <c r="AG2862" i="3"/>
  <c r="BH2862" i="3"/>
  <c r="AN2862" i="3"/>
  <c r="T2862" i="3"/>
  <c r="AQ2862" i="3"/>
  <c r="W2862" i="3"/>
  <c r="AN2763" i="3"/>
  <c r="AS2763" i="3"/>
  <c r="S2763" i="3"/>
  <c r="BI2763" i="3"/>
  <c r="X2763" i="3"/>
  <c r="P2735" i="3"/>
  <c r="Q2735" i="3"/>
  <c r="AW2735" i="3"/>
  <c r="Y2735" i="3"/>
  <c r="BE2735" i="3"/>
  <c r="AG2735" i="3"/>
  <c r="AO2735" i="3"/>
  <c r="S2759" i="3"/>
  <c r="AS2759" i="3"/>
  <c r="X2759" i="3"/>
  <c r="AY2759" i="3"/>
  <c r="AC2759" i="3"/>
  <c r="BI2759" i="3"/>
  <c r="AN2759" i="3"/>
  <c r="Y2777" i="3"/>
  <c r="M2777" i="3"/>
  <c r="AS2777" i="3"/>
  <c r="U2777" i="3"/>
  <c r="BA2777" i="3"/>
  <c r="AC2777" i="3"/>
  <c r="BI2777" i="3"/>
  <c r="AK2777" i="3"/>
  <c r="AO2758" i="3"/>
  <c r="AC2758" i="3"/>
  <c r="M2840" i="3"/>
  <c r="N2884" i="3"/>
  <c r="BJ2884" i="3" s="1"/>
  <c r="BF2884" i="3"/>
  <c r="Z2884" i="3"/>
  <c r="AP2884" i="3"/>
  <c r="AO2839" i="3"/>
  <c r="AW2839" i="3"/>
  <c r="BE2839" i="3"/>
  <c r="O2839" i="3"/>
  <c r="W2839" i="3"/>
  <c r="BJ2839" i="3" s="1"/>
  <c r="BE2840" i="3"/>
  <c r="O2840" i="3"/>
  <c r="BL2840" i="3" s="1"/>
  <c r="U2840" i="3"/>
  <c r="AC2840" i="3"/>
  <c r="BM2840" i="3" s="1"/>
  <c r="M2851" i="3"/>
  <c r="X2851" i="3"/>
  <c r="AN2851" i="3"/>
  <c r="BD2851" i="3"/>
  <c r="AB2851" i="3"/>
  <c r="AV2851" i="3"/>
  <c r="AF2851" i="3"/>
  <c r="AZ2851" i="3"/>
  <c r="P2851" i="3"/>
  <c r="AJ2851" i="3"/>
  <c r="BH2851" i="3"/>
  <c r="T2851" i="3"/>
  <c r="AR2851" i="3"/>
  <c r="T2736" i="3"/>
  <c r="AB2736" i="3"/>
  <c r="AJ2736" i="3"/>
  <c r="AR2736" i="3"/>
  <c r="AZ2736" i="3"/>
  <c r="BH2736" i="3"/>
  <c r="Y2736" i="3"/>
  <c r="BK2733" i="3"/>
  <c r="BN2733" i="3"/>
  <c r="BM2733" i="3"/>
  <c r="BK2731" i="3"/>
  <c r="BN2731" i="3"/>
  <c r="BL2731" i="3"/>
  <c r="BL2732" i="3"/>
  <c r="BJ2732" i="3"/>
  <c r="M2736" i="3"/>
  <c r="AS2736" i="3"/>
  <c r="AL2734" i="3"/>
  <c r="BM2735" i="3"/>
  <c r="P2736" i="3"/>
  <c r="AV2736" i="3"/>
  <c r="BM2738" i="3"/>
  <c r="BM2740" i="3"/>
  <c r="R2734" i="3"/>
  <c r="BH2734" i="3"/>
  <c r="AR2734" i="3"/>
  <c r="AB2734" i="3"/>
  <c r="BG2734" i="3"/>
  <c r="AQ2734" i="3"/>
  <c r="AA2734" i="3"/>
  <c r="BI2734" i="3"/>
  <c r="AS2734" i="3"/>
  <c r="AC2734" i="3"/>
  <c r="M2734" i="3"/>
  <c r="AO2736" i="3"/>
  <c r="BG2736" i="3"/>
  <c r="AQ2736" i="3"/>
  <c r="AA2736" i="3"/>
  <c r="BF2736" i="3"/>
  <c r="AP2736" i="3"/>
  <c r="Z2736" i="3"/>
  <c r="BC2741" i="3"/>
  <c r="AM2741" i="3"/>
  <c r="W2741" i="3"/>
  <c r="BB2741" i="3"/>
  <c r="AL2741" i="3"/>
  <c r="V2741" i="3"/>
  <c r="X2741" i="3"/>
  <c r="BD2741" i="3"/>
  <c r="Q2741" i="3"/>
  <c r="AW2741" i="3"/>
  <c r="BC2737" i="3"/>
  <c r="W2737" i="3"/>
  <c r="AL2737" i="3"/>
  <c r="BG2737" i="3"/>
  <c r="AA2737" i="3"/>
  <c r="AP2737" i="3"/>
  <c r="BI2737" i="3"/>
  <c r="AS2737" i="3"/>
  <c r="AC2737" i="3"/>
  <c r="M2737" i="3"/>
  <c r="AV2737" i="3"/>
  <c r="AF2737" i="3"/>
  <c r="P2737" i="3"/>
  <c r="AM2739" i="3"/>
  <c r="BB2739" i="3"/>
  <c r="V2739" i="3"/>
  <c r="AQ2739" i="3"/>
  <c r="BF2739" i="3"/>
  <c r="Z2739" i="3"/>
  <c r="BA2739" i="3"/>
  <c r="AK2739" i="3"/>
  <c r="U2739" i="3"/>
  <c r="BD2739" i="3"/>
  <c r="AN2739" i="3"/>
  <c r="X2739" i="3"/>
  <c r="T2741" i="3"/>
  <c r="AZ2741" i="3"/>
  <c r="BN2745" i="3"/>
  <c r="BK2745" i="3"/>
  <c r="BM2749" i="3"/>
  <c r="AZ2751" i="3"/>
  <c r="AJ2751" i="3"/>
  <c r="T2751" i="3"/>
  <c r="AY2751" i="3"/>
  <c r="AI2751" i="3"/>
  <c r="S2751" i="3"/>
  <c r="BM2752" i="3"/>
  <c r="AU2742" i="3"/>
  <c r="O2742" i="3"/>
  <c r="AD2742" i="3"/>
  <c r="AY2742" i="3"/>
  <c r="S2742" i="3"/>
  <c r="AH2742" i="3"/>
  <c r="BE2742" i="3"/>
  <c r="AO2742" i="3"/>
  <c r="Y2742" i="3"/>
  <c r="BH2742" i="3"/>
  <c r="AR2742" i="3"/>
  <c r="AB2742" i="3"/>
  <c r="BL2744" i="3"/>
  <c r="BM2747" i="3"/>
  <c r="BL2743" i="3"/>
  <c r="AK2751" i="3"/>
  <c r="O2753" i="3"/>
  <c r="BJ2755" i="3"/>
  <c r="BL2755" i="3"/>
  <c r="M2751" i="3"/>
  <c r="AW2753" i="3"/>
  <c r="AA2753" i="3"/>
  <c r="AY2753" i="3"/>
  <c r="AD2753" i="3"/>
  <c r="BI2753" i="3"/>
  <c r="AM2753" i="3"/>
  <c r="R2753" i="3"/>
  <c r="AZ2753" i="3"/>
  <c r="AJ2753" i="3"/>
  <c r="T2753" i="3"/>
  <c r="BK2770" i="3"/>
  <c r="BN2770" i="3"/>
  <c r="BL2770" i="3"/>
  <c r="BN2763" i="3"/>
  <c r="BK2763" i="3"/>
  <c r="BK2762" i="3"/>
  <c r="BN2762" i="3"/>
  <c r="BL2766" i="3"/>
  <c r="BK2764" i="3"/>
  <c r="BN2764" i="3"/>
  <c r="BJ2775" i="3"/>
  <c r="BM2774" i="3"/>
  <c r="BJ2780" i="3"/>
  <c r="BM2778" i="3"/>
  <c r="BK2773" i="3"/>
  <c r="BN2773" i="3"/>
  <c r="BL2773" i="3"/>
  <c r="BN2780" i="3"/>
  <c r="BK2780" i="3"/>
  <c r="BN2787" i="3"/>
  <c r="BK2787" i="3"/>
  <c r="BL2787" i="3"/>
  <c r="BJ2787" i="3"/>
  <c r="BL2790" i="3"/>
  <c r="BJ2790" i="3"/>
  <c r="BL2794" i="3"/>
  <c r="BM2796" i="3"/>
  <c r="AY2781" i="3"/>
  <c r="AD2781" i="3"/>
  <c r="BI2781" i="3"/>
  <c r="AM2781" i="3"/>
  <c r="R2781" i="3"/>
  <c r="AW2781" i="3"/>
  <c r="AA2781" i="3"/>
  <c r="BA2781" i="3"/>
  <c r="AE2781" i="3"/>
  <c r="BH2781" i="3"/>
  <c r="AR2781" i="3"/>
  <c r="AB2781" i="3"/>
  <c r="BN2784" i="3"/>
  <c r="BK2784" i="3"/>
  <c r="BM2789" i="3"/>
  <c r="O2793" i="3"/>
  <c r="S2793" i="3"/>
  <c r="W2793" i="3"/>
  <c r="AA2793" i="3"/>
  <c r="AE2793" i="3"/>
  <c r="AI2793" i="3"/>
  <c r="AM2793" i="3"/>
  <c r="AQ2793" i="3"/>
  <c r="AU2793" i="3"/>
  <c r="AY2793" i="3"/>
  <c r="BC2793" i="3"/>
  <c r="BG2793" i="3"/>
  <c r="M2793" i="3"/>
  <c r="Q2793" i="3"/>
  <c r="U2793" i="3"/>
  <c r="Y2793" i="3"/>
  <c r="AC2793" i="3"/>
  <c r="AG2793" i="3"/>
  <c r="AK2793" i="3"/>
  <c r="AO2793" i="3"/>
  <c r="AS2793" i="3"/>
  <c r="AW2793" i="3"/>
  <c r="BA2793" i="3"/>
  <c r="BE2793" i="3"/>
  <c r="BI2793" i="3"/>
  <c r="N2793" i="3"/>
  <c r="V2793" i="3"/>
  <c r="AD2793" i="3"/>
  <c r="AL2793" i="3"/>
  <c r="AT2793" i="3"/>
  <c r="BB2793" i="3"/>
  <c r="P2793" i="3"/>
  <c r="X2793" i="3"/>
  <c r="AF2793" i="3"/>
  <c r="AN2793" i="3"/>
  <c r="AV2793" i="3"/>
  <c r="BD2793" i="3"/>
  <c r="R2793" i="3"/>
  <c r="Z2793" i="3"/>
  <c r="AH2793" i="3"/>
  <c r="AP2793" i="3"/>
  <c r="AX2793" i="3"/>
  <c r="BF2793" i="3"/>
  <c r="T2793" i="3"/>
  <c r="AB2793" i="3"/>
  <c r="AJ2793" i="3"/>
  <c r="AR2793" i="3"/>
  <c r="AZ2793" i="3"/>
  <c r="BH2793" i="3"/>
  <c r="O2797" i="3"/>
  <c r="S2797" i="3"/>
  <c r="W2797" i="3"/>
  <c r="AA2797" i="3"/>
  <c r="AE2797" i="3"/>
  <c r="AI2797" i="3"/>
  <c r="AM2797" i="3"/>
  <c r="AQ2797" i="3"/>
  <c r="AU2797" i="3"/>
  <c r="M2797" i="3"/>
  <c r="R2797" i="3"/>
  <c r="X2797" i="3"/>
  <c r="AC2797" i="3"/>
  <c r="AH2797" i="3"/>
  <c r="AN2797" i="3"/>
  <c r="AS2797" i="3"/>
  <c r="AX2797" i="3"/>
  <c r="BB2797" i="3"/>
  <c r="BF2797" i="3"/>
  <c r="N2797" i="3"/>
  <c r="T2797" i="3"/>
  <c r="Y2797" i="3"/>
  <c r="AD2797" i="3"/>
  <c r="AJ2797" i="3"/>
  <c r="AO2797" i="3"/>
  <c r="AT2797" i="3"/>
  <c r="AY2797" i="3"/>
  <c r="BC2797" i="3"/>
  <c r="BG2797" i="3"/>
  <c r="P2797" i="3"/>
  <c r="U2797" i="3"/>
  <c r="Z2797" i="3"/>
  <c r="AF2797" i="3"/>
  <c r="AK2797" i="3"/>
  <c r="AP2797" i="3"/>
  <c r="AV2797" i="3"/>
  <c r="AZ2797" i="3"/>
  <c r="BD2797" i="3"/>
  <c r="BH2797" i="3"/>
  <c r="Q2797" i="3"/>
  <c r="V2797" i="3"/>
  <c r="AB2797" i="3"/>
  <c r="AG2797" i="3"/>
  <c r="AL2797" i="3"/>
  <c r="AR2797" i="3"/>
  <c r="AW2797" i="3"/>
  <c r="BA2797" i="3"/>
  <c r="BE2797" i="3"/>
  <c r="BI2797" i="3"/>
  <c r="BK2791" i="3"/>
  <c r="BN2791" i="3"/>
  <c r="BL2791" i="3"/>
  <c r="BN2782" i="3"/>
  <c r="BK2782" i="3"/>
  <c r="BN2785" i="3"/>
  <c r="BK2785" i="3"/>
  <c r="BL2785" i="3"/>
  <c r="BJ2785" i="3"/>
  <c r="BL2788" i="3"/>
  <c r="BJ2788" i="3"/>
  <c r="BN2802" i="3"/>
  <c r="BK2802" i="3"/>
  <c r="BM2805" i="3"/>
  <c r="BM2808" i="3"/>
  <c r="BN2813" i="3"/>
  <c r="BK2813" i="3"/>
  <c r="BL2813" i="3"/>
  <c r="BJ2813" i="3"/>
  <c r="BM2799" i="3"/>
  <c r="BM2804" i="3"/>
  <c r="BN2815" i="3"/>
  <c r="BK2815" i="3"/>
  <c r="BJ2815" i="3"/>
  <c r="BN2809" i="3"/>
  <c r="BK2809" i="3"/>
  <c r="BL2809" i="3"/>
  <c r="BJ2809" i="3"/>
  <c r="BL2812" i="3"/>
  <c r="BJ2812" i="3"/>
  <c r="BM2814" i="3"/>
  <c r="BL2798" i="3"/>
  <c r="BJ2798" i="3"/>
  <c r="BN2811" i="3"/>
  <c r="BK2811" i="3"/>
  <c r="BL2811" i="3"/>
  <c r="BJ2811" i="3"/>
  <c r="BM2817" i="3"/>
  <c r="BN2819" i="3"/>
  <c r="BK2819" i="3"/>
  <c r="BN2827" i="3"/>
  <c r="BK2827" i="3"/>
  <c r="BN2835" i="3"/>
  <c r="BK2835" i="3"/>
  <c r="BN2824" i="3"/>
  <c r="BK2824" i="3"/>
  <c r="BM2829" i="3"/>
  <c r="BM2832" i="3"/>
  <c r="AC2841" i="3"/>
  <c r="AX2841" i="3"/>
  <c r="BN2826" i="3"/>
  <c r="BK2826" i="3"/>
  <c r="BM2831" i="3"/>
  <c r="BM2834" i="3"/>
  <c r="BJ2845" i="3"/>
  <c r="BJ2847" i="3"/>
  <c r="BJ2849" i="3"/>
  <c r="BJ2853" i="3"/>
  <c r="BM2820" i="3"/>
  <c r="BN2828" i="3"/>
  <c r="BK2828" i="3"/>
  <c r="BM2833" i="3"/>
  <c r="BM2836" i="3"/>
  <c r="BN2840" i="3"/>
  <c r="BM2851" i="3"/>
  <c r="BL2819" i="3"/>
  <c r="BL2822" i="3"/>
  <c r="BJ2822" i="3"/>
  <c r="BJ2831" i="3"/>
  <c r="BL2835" i="3"/>
  <c r="BL2838" i="3"/>
  <c r="BJ2838" i="3"/>
  <c r="BH2841" i="3"/>
  <c r="AR2841" i="3"/>
  <c r="AB2841" i="3"/>
  <c r="BJ2842" i="3"/>
  <c r="BM2842" i="3"/>
  <c r="BJ2844" i="3"/>
  <c r="BM2844" i="3"/>
  <c r="BK2846" i="3"/>
  <c r="BN2846" i="3"/>
  <c r="BL2846" i="3"/>
  <c r="BN2855" i="3"/>
  <c r="BJ2858" i="3"/>
  <c r="BM2858" i="3"/>
  <c r="BI2862" i="3"/>
  <c r="AS2862" i="3"/>
  <c r="AC2862" i="3"/>
  <c r="M2862" i="3"/>
  <c r="AV2862" i="3"/>
  <c r="AF2862" i="3"/>
  <c r="P2862" i="3"/>
  <c r="AU2862" i="3"/>
  <c r="AE2862" i="3"/>
  <c r="BJ2867" i="3"/>
  <c r="BJ2869" i="3"/>
  <c r="BJ2871" i="3"/>
  <c r="BJ2873" i="3"/>
  <c r="BN2861" i="3"/>
  <c r="BK2861" i="3"/>
  <c r="BM2867" i="3"/>
  <c r="BM2843" i="3"/>
  <c r="BJ2848" i="3"/>
  <c r="BM2848" i="3"/>
  <c r="BK2852" i="3"/>
  <c r="BN2852" i="3"/>
  <c r="BL2852" i="3"/>
  <c r="BM2861" i="3"/>
  <c r="BN2863" i="3"/>
  <c r="BK2863" i="3"/>
  <c r="BN2873" i="3"/>
  <c r="BJ2876" i="3"/>
  <c r="BM2876" i="3"/>
  <c r="BK2880" i="3"/>
  <c r="BN2880" i="3"/>
  <c r="BL2880" i="3"/>
  <c r="BK2867" i="3"/>
  <c r="BN2871" i="3"/>
  <c r="BJ2874" i="3"/>
  <c r="BM2874" i="3"/>
  <c r="BK2878" i="3"/>
  <c r="BN2878" i="3"/>
  <c r="BL2878" i="3"/>
  <c r="BM2885" i="3"/>
  <c r="BK2887" i="3"/>
  <c r="BN2887" i="3"/>
  <c r="BL2888" i="3"/>
  <c r="BK2891" i="3"/>
  <c r="BN2891" i="3"/>
  <c r="BK2899" i="3"/>
  <c r="BN2899" i="3"/>
  <c r="BK2907" i="3"/>
  <c r="BN2907" i="3"/>
  <c r="BK2915" i="3"/>
  <c r="BN2915" i="3"/>
  <c r="BM2889" i="3"/>
  <c r="BN2894" i="3"/>
  <c r="BK2894" i="3"/>
  <c r="BL2899" i="3"/>
  <c r="BL2902" i="3"/>
  <c r="BJ2902" i="3"/>
  <c r="BM2910" i="3"/>
  <c r="BL2901" i="3"/>
  <c r="BL2904" i="3"/>
  <c r="BJ2904" i="3"/>
  <c r="BJ2915" i="3"/>
  <c r="BL2915" i="3"/>
  <c r="BJ2917" i="3"/>
  <c r="BM2917" i="3"/>
  <c r="BN2890" i="3"/>
  <c r="BK2890" i="3"/>
  <c r="BM2895" i="3"/>
  <c r="BM2898" i="3"/>
  <c r="BN2906" i="3"/>
  <c r="BK2906" i="3"/>
  <c r="BM2909" i="3"/>
  <c r="BM2914" i="3"/>
  <c r="BN2916" i="3"/>
  <c r="BK2916" i="3"/>
  <c r="BL2892" i="3"/>
  <c r="BJ2892" i="3"/>
  <c r="BM2897" i="3"/>
  <c r="BM2900" i="3"/>
  <c r="BL2733" i="3"/>
  <c r="BN2732" i="3"/>
  <c r="BK2732" i="3"/>
  <c r="U2736" i="3"/>
  <c r="BA2736" i="3"/>
  <c r="BL2735" i="3"/>
  <c r="X2736" i="3"/>
  <c r="BD2736" i="3"/>
  <c r="BL2738" i="3"/>
  <c r="BJ2738" i="3"/>
  <c r="BL2740" i="3"/>
  <c r="BJ2740" i="3"/>
  <c r="AT2734" i="3"/>
  <c r="BD2734" i="3"/>
  <c r="AN2734" i="3"/>
  <c r="X2734" i="3"/>
  <c r="BC2734" i="3"/>
  <c r="AM2734" i="3"/>
  <c r="W2734" i="3"/>
  <c r="BE2734" i="3"/>
  <c r="AO2734" i="3"/>
  <c r="Y2734" i="3"/>
  <c r="Q2736" i="3"/>
  <c r="AW2736" i="3"/>
  <c r="BB2734" i="3"/>
  <c r="BC2736" i="3"/>
  <c r="AM2736" i="3"/>
  <c r="W2736" i="3"/>
  <c r="BB2736" i="3"/>
  <c r="AL2736" i="3"/>
  <c r="V2736" i="3"/>
  <c r="AY2741" i="3"/>
  <c r="AI2741" i="3"/>
  <c r="S2741" i="3"/>
  <c r="AX2741" i="3"/>
  <c r="AH2741" i="3"/>
  <c r="R2741" i="3"/>
  <c r="AF2741" i="3"/>
  <c r="Y2741" i="3"/>
  <c r="BE2741" i="3"/>
  <c r="AU2737" i="3"/>
  <c r="O2737" i="3"/>
  <c r="AD2737" i="3"/>
  <c r="AY2737" i="3"/>
  <c r="S2737" i="3"/>
  <c r="AH2737" i="3"/>
  <c r="BE2737" i="3"/>
  <c r="AO2737" i="3"/>
  <c r="Y2737" i="3"/>
  <c r="BH2737" i="3"/>
  <c r="AR2737" i="3"/>
  <c r="AB2737" i="3"/>
  <c r="BN2738" i="3"/>
  <c r="BK2738" i="3"/>
  <c r="AE2739" i="3"/>
  <c r="AT2739" i="3"/>
  <c r="N2739" i="3"/>
  <c r="AI2739" i="3"/>
  <c r="AX2739" i="3"/>
  <c r="R2739" i="3"/>
  <c r="AW2739" i="3"/>
  <c r="AG2739" i="3"/>
  <c r="Q2739" i="3"/>
  <c r="AZ2739" i="3"/>
  <c r="AJ2739" i="3"/>
  <c r="T2739" i="3"/>
  <c r="AB2741" i="3"/>
  <c r="BL2749" i="3"/>
  <c r="BJ2749" i="3"/>
  <c r="AV2751" i="3"/>
  <c r="AF2751" i="3"/>
  <c r="P2751" i="3"/>
  <c r="AU2751" i="3"/>
  <c r="AE2751" i="3"/>
  <c r="O2751" i="3"/>
  <c r="AM2742" i="3"/>
  <c r="BB2742" i="3"/>
  <c r="V2742" i="3"/>
  <c r="AQ2742" i="3"/>
  <c r="BF2742" i="3"/>
  <c r="Z2742" i="3"/>
  <c r="BA2742" i="3"/>
  <c r="AK2742" i="3"/>
  <c r="U2742" i="3"/>
  <c r="BD2742" i="3"/>
  <c r="AN2742" i="3"/>
  <c r="X2742" i="3"/>
  <c r="BL2747" i="3"/>
  <c r="BJ2747" i="3"/>
  <c r="BJ2750" i="3"/>
  <c r="BM2743" i="3"/>
  <c r="AK2753" i="3"/>
  <c r="BM2756" i="3"/>
  <c r="AQ2753" i="3"/>
  <c r="V2753" i="3"/>
  <c r="AT2753" i="3"/>
  <c r="Y2753" i="3"/>
  <c r="BC2753" i="3"/>
  <c r="AH2753" i="3"/>
  <c r="M2753" i="3"/>
  <c r="AV2753" i="3"/>
  <c r="AF2753" i="3"/>
  <c r="BJ2766" i="3"/>
  <c r="BN2759" i="3"/>
  <c r="BK2759" i="3"/>
  <c r="M2767" i="3"/>
  <c r="Q2767" i="3"/>
  <c r="U2767" i="3"/>
  <c r="Y2767" i="3"/>
  <c r="AC2767" i="3"/>
  <c r="AG2767" i="3"/>
  <c r="AK2767" i="3"/>
  <c r="AO2767" i="3"/>
  <c r="AS2767" i="3"/>
  <c r="AW2767" i="3"/>
  <c r="BA2767" i="3"/>
  <c r="BE2767" i="3"/>
  <c r="BI2767" i="3"/>
  <c r="O2767" i="3"/>
  <c r="S2767" i="3"/>
  <c r="W2767" i="3"/>
  <c r="AA2767" i="3"/>
  <c r="AE2767" i="3"/>
  <c r="AI2767" i="3"/>
  <c r="AM2767" i="3"/>
  <c r="AQ2767" i="3"/>
  <c r="AU2767" i="3"/>
  <c r="AY2767" i="3"/>
  <c r="BC2767" i="3"/>
  <c r="BG2767" i="3"/>
  <c r="N2767" i="3"/>
  <c r="V2767" i="3"/>
  <c r="AD2767" i="3"/>
  <c r="AL2767" i="3"/>
  <c r="AT2767" i="3"/>
  <c r="BB2767" i="3"/>
  <c r="P2767" i="3"/>
  <c r="X2767" i="3"/>
  <c r="AF2767" i="3"/>
  <c r="AN2767" i="3"/>
  <c r="AV2767" i="3"/>
  <c r="BD2767" i="3"/>
  <c r="R2767" i="3"/>
  <c r="Z2767" i="3"/>
  <c r="AH2767" i="3"/>
  <c r="AP2767" i="3"/>
  <c r="AX2767" i="3"/>
  <c r="BF2767" i="3"/>
  <c r="T2767" i="3"/>
  <c r="AB2767" i="3"/>
  <c r="AJ2767" i="3"/>
  <c r="AR2767" i="3"/>
  <c r="AZ2767" i="3"/>
  <c r="BH2767" i="3"/>
  <c r="M2771" i="3"/>
  <c r="Q2771" i="3"/>
  <c r="U2771" i="3"/>
  <c r="Y2771" i="3"/>
  <c r="AC2771" i="3"/>
  <c r="O2771" i="3"/>
  <c r="S2771" i="3"/>
  <c r="W2771" i="3"/>
  <c r="AA2771" i="3"/>
  <c r="AE2771" i="3"/>
  <c r="AI2771" i="3"/>
  <c r="AM2771" i="3"/>
  <c r="AQ2771" i="3"/>
  <c r="AU2771" i="3"/>
  <c r="AY2771" i="3"/>
  <c r="BC2771" i="3"/>
  <c r="BG2771" i="3"/>
  <c r="N2771" i="3"/>
  <c r="V2771" i="3"/>
  <c r="AD2771" i="3"/>
  <c r="AJ2771" i="3"/>
  <c r="AO2771" i="3"/>
  <c r="AT2771" i="3"/>
  <c r="AZ2771" i="3"/>
  <c r="BE2771" i="3"/>
  <c r="P2771" i="3"/>
  <c r="X2771" i="3"/>
  <c r="AF2771" i="3"/>
  <c r="AK2771" i="3"/>
  <c r="AP2771" i="3"/>
  <c r="AV2771" i="3"/>
  <c r="BA2771" i="3"/>
  <c r="BF2771" i="3"/>
  <c r="R2771" i="3"/>
  <c r="Z2771" i="3"/>
  <c r="AG2771" i="3"/>
  <c r="AL2771" i="3"/>
  <c r="AR2771" i="3"/>
  <c r="AW2771" i="3"/>
  <c r="BB2771" i="3"/>
  <c r="BH2771" i="3"/>
  <c r="T2771" i="3"/>
  <c r="AB2771" i="3"/>
  <c r="AH2771" i="3"/>
  <c r="AN2771" i="3"/>
  <c r="AS2771" i="3"/>
  <c r="AX2771" i="3"/>
  <c r="BD2771" i="3"/>
  <c r="BI2771" i="3"/>
  <c r="BK2760" i="3"/>
  <c r="BN2760" i="3"/>
  <c r="BL2763" i="3"/>
  <c r="BJ2763" i="3"/>
  <c r="BK2766" i="3"/>
  <c r="BN2766" i="3"/>
  <c r="BL2764" i="3"/>
  <c r="BM2775" i="3"/>
  <c r="BJ2778" i="3"/>
  <c r="BL2774" i="3"/>
  <c r="BM2765" i="3"/>
  <c r="BL2765" i="3"/>
  <c r="BJ2765" i="3"/>
  <c r="BJ2768" i="3"/>
  <c r="BM2779" i="3"/>
  <c r="BM2780" i="3"/>
  <c r="BN2790" i="3"/>
  <c r="BK2790" i="3"/>
  <c r="BK2794" i="3"/>
  <c r="BN2794" i="3"/>
  <c r="BL2796" i="3"/>
  <c r="AT2781" i="3"/>
  <c r="Y2781" i="3"/>
  <c r="BC2781" i="3"/>
  <c r="AH2781" i="3"/>
  <c r="M2781" i="3"/>
  <c r="AQ2781" i="3"/>
  <c r="V2781" i="3"/>
  <c r="AU2781" i="3"/>
  <c r="Z2781" i="3"/>
  <c r="BD2781" i="3"/>
  <c r="AN2781" i="3"/>
  <c r="X2781" i="3"/>
  <c r="BN2789" i="3"/>
  <c r="BK2789" i="3"/>
  <c r="BL2789" i="3"/>
  <c r="BJ2789" i="3"/>
  <c r="BM2783" i="3"/>
  <c r="BM2786" i="3"/>
  <c r="BN2788" i="3"/>
  <c r="BK2788" i="3"/>
  <c r="BM2800" i="3"/>
  <c r="BN2805" i="3"/>
  <c r="BK2805" i="3"/>
  <c r="BL2805" i="3"/>
  <c r="BJ2805" i="3"/>
  <c r="BL2808" i="3"/>
  <c r="BJ2808" i="3"/>
  <c r="BM2810" i="3"/>
  <c r="BM2816" i="3"/>
  <c r="BJ2818" i="3"/>
  <c r="BN2799" i="3"/>
  <c r="BK2799" i="3"/>
  <c r="BL2799" i="3"/>
  <c r="BJ2799" i="3"/>
  <c r="BL2804" i="3"/>
  <c r="BJ2804" i="3"/>
  <c r="BM2818" i="3"/>
  <c r="BN2812" i="3"/>
  <c r="BK2812" i="3"/>
  <c r="BL2814" i="3"/>
  <c r="BJ2814" i="3"/>
  <c r="BN2798" i="3"/>
  <c r="BK2798" i="3"/>
  <c r="BM2803" i="3"/>
  <c r="BM2806" i="3"/>
  <c r="BK2817" i="3"/>
  <c r="BN2817" i="3"/>
  <c r="BL2817" i="3"/>
  <c r="BN2821" i="3"/>
  <c r="BK2821" i="3"/>
  <c r="BN2829" i="3"/>
  <c r="BK2829" i="3"/>
  <c r="BN2837" i="3"/>
  <c r="BK2837" i="3"/>
  <c r="BJ2825" i="3"/>
  <c r="BL2829" i="3"/>
  <c r="BL2832" i="3"/>
  <c r="BJ2832" i="3"/>
  <c r="M2841" i="3"/>
  <c r="AH2841" i="3"/>
  <c r="BC2841" i="3"/>
  <c r="BL2831" i="3"/>
  <c r="BL2834" i="3"/>
  <c r="BJ2834" i="3"/>
  <c r="BL2820" i="3"/>
  <c r="BJ2820" i="3"/>
  <c r="BL2833" i="3"/>
  <c r="BL2836" i="3"/>
  <c r="BJ2836" i="3"/>
  <c r="BM2845" i="3"/>
  <c r="BM2849" i="3"/>
  <c r="BL2857" i="3"/>
  <c r="BL2859" i="3"/>
  <c r="BN2822" i="3"/>
  <c r="BK2822" i="3"/>
  <c r="BM2827" i="3"/>
  <c r="BM2830" i="3"/>
  <c r="BN2838" i="3"/>
  <c r="BK2838" i="3"/>
  <c r="BD2841" i="3"/>
  <c r="AN2841" i="3"/>
  <c r="BK2842" i="3"/>
  <c r="BN2842" i="3"/>
  <c r="BL2842" i="3"/>
  <c r="BM2863" i="3"/>
  <c r="BK2844" i="3"/>
  <c r="BN2844" i="3"/>
  <c r="BL2844" i="3"/>
  <c r="BN2851" i="3"/>
  <c r="BJ2854" i="3"/>
  <c r="BM2854" i="3"/>
  <c r="BK2858" i="3"/>
  <c r="BN2858" i="3"/>
  <c r="BL2858" i="3"/>
  <c r="V2862" i="3"/>
  <c r="AL2862" i="3"/>
  <c r="BB2862" i="3"/>
  <c r="Z2862" i="3"/>
  <c r="AP2862" i="3"/>
  <c r="BF2862" i="3"/>
  <c r="BL2873" i="3"/>
  <c r="BL2875" i="3"/>
  <c r="BL2877" i="3"/>
  <c r="BL2879" i="3"/>
  <c r="BL2881" i="3"/>
  <c r="BL2883" i="3"/>
  <c r="BL2843" i="3"/>
  <c r="BK2848" i="3"/>
  <c r="BN2848" i="3"/>
  <c r="BL2848" i="3"/>
  <c r="BN2857" i="3"/>
  <c r="BL2861" i="3"/>
  <c r="BJ2861" i="3"/>
  <c r="BN2869" i="3"/>
  <c r="BJ2872" i="3"/>
  <c r="BM2872" i="3"/>
  <c r="BK2876" i="3"/>
  <c r="BN2876" i="3"/>
  <c r="BL2876" i="3"/>
  <c r="BM2865" i="3"/>
  <c r="O2886" i="3"/>
  <c r="S2886" i="3"/>
  <c r="W2886" i="3"/>
  <c r="AA2886" i="3"/>
  <c r="AE2886" i="3"/>
  <c r="AI2886" i="3"/>
  <c r="AM2886" i="3"/>
  <c r="AQ2886" i="3"/>
  <c r="AU2886" i="3"/>
  <c r="AY2886" i="3"/>
  <c r="BC2886" i="3"/>
  <c r="BG2886" i="3"/>
  <c r="P2886" i="3"/>
  <c r="T2886" i="3"/>
  <c r="X2886" i="3"/>
  <c r="AB2886" i="3"/>
  <c r="AF2886" i="3"/>
  <c r="AJ2886" i="3"/>
  <c r="AN2886" i="3"/>
  <c r="AR2886" i="3"/>
  <c r="AV2886" i="3"/>
  <c r="AZ2886" i="3"/>
  <c r="BD2886" i="3"/>
  <c r="BH2886" i="3"/>
  <c r="M2886" i="3"/>
  <c r="Q2886" i="3"/>
  <c r="U2886" i="3"/>
  <c r="Y2886" i="3"/>
  <c r="AC2886" i="3"/>
  <c r="AG2886" i="3"/>
  <c r="AK2886" i="3"/>
  <c r="AO2886" i="3"/>
  <c r="AS2886" i="3"/>
  <c r="AW2886" i="3"/>
  <c r="BA2886" i="3"/>
  <c r="BE2886" i="3"/>
  <c r="BI2886" i="3"/>
  <c r="R2886" i="3"/>
  <c r="AH2886" i="3"/>
  <c r="AX2886" i="3"/>
  <c r="V2886" i="3"/>
  <c r="AL2886" i="3"/>
  <c r="BB2886" i="3"/>
  <c r="Z2886" i="3"/>
  <c r="AP2886" i="3"/>
  <c r="BF2886" i="3"/>
  <c r="N2886" i="3"/>
  <c r="AD2886" i="3"/>
  <c r="AT2886" i="3"/>
  <c r="BN2867" i="3"/>
  <c r="BJ2870" i="3"/>
  <c r="BM2870" i="3"/>
  <c r="BK2874" i="3"/>
  <c r="BN2874" i="3"/>
  <c r="BL2874" i="3"/>
  <c r="BN2883" i="3"/>
  <c r="BL2885" i="3"/>
  <c r="BJ2885" i="3"/>
  <c r="BM2887" i="3"/>
  <c r="BK2889" i="3"/>
  <c r="BN2889" i="3"/>
  <c r="BK2901" i="3"/>
  <c r="BN2901" i="3"/>
  <c r="BK2909" i="3"/>
  <c r="BN2909" i="3"/>
  <c r="N2862" i="3"/>
  <c r="BJ2889" i="3"/>
  <c r="BJ2891" i="3"/>
  <c r="BJ2893" i="3"/>
  <c r="BJ2895" i="3"/>
  <c r="BJ2897" i="3"/>
  <c r="BJ2899" i="3"/>
  <c r="BJ2901" i="3"/>
  <c r="BJ2903" i="3"/>
  <c r="BJ2905" i="3"/>
  <c r="BJ2907" i="3"/>
  <c r="BJ2909" i="3"/>
  <c r="BL2889" i="3"/>
  <c r="BN2902" i="3"/>
  <c r="BK2902" i="3"/>
  <c r="BL2910" i="3"/>
  <c r="BJ2910" i="3"/>
  <c r="BM2893" i="3"/>
  <c r="BM2896" i="3"/>
  <c r="BN2904" i="3"/>
  <c r="BK2904" i="3"/>
  <c r="BM2907" i="3"/>
  <c r="BM2912" i="3"/>
  <c r="BK2917" i="3"/>
  <c r="BN2917" i="3"/>
  <c r="BL2917" i="3"/>
  <c r="BL2895" i="3"/>
  <c r="BL2898" i="3"/>
  <c r="BJ2898" i="3"/>
  <c r="BL2909" i="3"/>
  <c r="BL2914" i="3"/>
  <c r="BJ2914" i="3"/>
  <c r="BN2892" i="3"/>
  <c r="BK2892" i="3"/>
  <c r="BL2897" i="3"/>
  <c r="BL2900" i="3"/>
  <c r="BJ2900" i="3"/>
  <c r="BM2905" i="3"/>
  <c r="BM2908" i="3"/>
  <c r="BM2730" i="3"/>
  <c r="AC2736" i="3"/>
  <c r="BI2736" i="3"/>
  <c r="BE2736" i="3"/>
  <c r="AY2736" i="3"/>
  <c r="AI2736" i="3"/>
  <c r="S2736" i="3"/>
  <c r="AX2736" i="3"/>
  <c r="AH2736" i="3"/>
  <c r="R2736" i="3"/>
  <c r="U2741" i="3"/>
  <c r="AC2741" i="3"/>
  <c r="AK2741" i="3"/>
  <c r="AS2741" i="3"/>
  <c r="BA2741" i="3"/>
  <c r="BI2741" i="3"/>
  <c r="AU2741" i="3"/>
  <c r="AE2741" i="3"/>
  <c r="N2741" i="3"/>
  <c r="AT2741" i="3"/>
  <c r="AD2741" i="3"/>
  <c r="M2741" i="3"/>
  <c r="AN2741" i="3"/>
  <c r="AG2741" i="3"/>
  <c r="BK2746" i="3"/>
  <c r="BN2746" i="3"/>
  <c r="AJ2741" i="3"/>
  <c r="BM2745" i="3"/>
  <c r="N2751" i="3"/>
  <c r="V2751" i="3"/>
  <c r="AD2751" i="3"/>
  <c r="AL2751" i="3"/>
  <c r="AT2751" i="3"/>
  <c r="BB2751" i="3"/>
  <c r="Q2751" i="3"/>
  <c r="Y2751" i="3"/>
  <c r="AG2751" i="3"/>
  <c r="AO2751" i="3"/>
  <c r="AW2751" i="3"/>
  <c r="BE2751" i="3"/>
  <c r="R2751" i="3"/>
  <c r="Z2751" i="3"/>
  <c r="AH2751" i="3"/>
  <c r="AP2751" i="3"/>
  <c r="AX2751" i="3"/>
  <c r="BF2751" i="3"/>
  <c r="BJ2752" i="3"/>
  <c r="AE2753" i="3"/>
  <c r="BA2753" i="3"/>
  <c r="U2753" i="3"/>
  <c r="AP2753" i="3"/>
  <c r="Z2753" i="3"/>
  <c r="AU2753" i="3"/>
  <c r="AE2742" i="3"/>
  <c r="AT2742" i="3"/>
  <c r="N2742" i="3"/>
  <c r="AI2742" i="3"/>
  <c r="AX2742" i="3"/>
  <c r="R2742" i="3"/>
  <c r="AW2742" i="3"/>
  <c r="AG2742" i="3"/>
  <c r="Q2742" i="3"/>
  <c r="AZ2742" i="3"/>
  <c r="AJ2742" i="3"/>
  <c r="T2742" i="3"/>
  <c r="BM2744" i="3"/>
  <c r="BK2744" i="3"/>
  <c r="BN2744" i="3"/>
  <c r="BN2747" i="3"/>
  <c r="BK2747" i="3"/>
  <c r="BN2750" i="3"/>
  <c r="BK2750" i="3"/>
  <c r="BN2743" i="3"/>
  <c r="BK2743" i="3"/>
  <c r="U2751" i="3"/>
  <c r="BA2751" i="3"/>
  <c r="BJ2756" i="3"/>
  <c r="BJ2758" i="3"/>
  <c r="BF2753" i="3"/>
  <c r="BM2757" i="3"/>
  <c r="BG2753" i="3"/>
  <c r="AL2753" i="3"/>
  <c r="Q2753" i="3"/>
  <c r="AO2753" i="3"/>
  <c r="S2753" i="3"/>
  <c r="AX2753" i="3"/>
  <c r="AC2753" i="3"/>
  <c r="BH2753" i="3"/>
  <c r="AR2753" i="3"/>
  <c r="AB2753" i="3"/>
  <c r="BM2768" i="3"/>
  <c r="BN2761" i="3"/>
  <c r="BK2761" i="3"/>
  <c r="BJ2772" i="3"/>
  <c r="BJ2774" i="3"/>
  <c r="BL2761" i="3"/>
  <c r="BJ2761" i="3"/>
  <c r="BL2762" i="3"/>
  <c r="BM2764" i="3"/>
  <c r="BK2775" i="3"/>
  <c r="BN2775" i="3"/>
  <c r="BL2775" i="3"/>
  <c r="BN2778" i="3"/>
  <c r="BK2778" i="3"/>
  <c r="BJ2779" i="3"/>
  <c r="BL2779" i="3"/>
  <c r="BN2774" i="3"/>
  <c r="BK2796" i="3"/>
  <c r="BN2796" i="3"/>
  <c r="AO2781" i="3"/>
  <c r="S2781" i="3"/>
  <c r="AX2781" i="3"/>
  <c r="AC2781" i="3"/>
  <c r="BG2781" i="3"/>
  <c r="AL2781" i="3"/>
  <c r="Q2781" i="3"/>
  <c r="AP2781" i="3"/>
  <c r="U2781" i="3"/>
  <c r="AZ2781" i="3"/>
  <c r="AJ2781" i="3"/>
  <c r="T2781" i="3"/>
  <c r="BM2784" i="3"/>
  <c r="O2795" i="3"/>
  <c r="S2795" i="3"/>
  <c r="W2795" i="3"/>
  <c r="AA2795" i="3"/>
  <c r="AE2795" i="3"/>
  <c r="AI2795" i="3"/>
  <c r="AM2795" i="3"/>
  <c r="AQ2795" i="3"/>
  <c r="AU2795" i="3"/>
  <c r="AY2795" i="3"/>
  <c r="BC2795" i="3"/>
  <c r="BG2795" i="3"/>
  <c r="M2795" i="3"/>
  <c r="Q2795" i="3"/>
  <c r="U2795" i="3"/>
  <c r="Y2795" i="3"/>
  <c r="AC2795" i="3"/>
  <c r="AG2795" i="3"/>
  <c r="AK2795" i="3"/>
  <c r="AO2795" i="3"/>
  <c r="AS2795" i="3"/>
  <c r="AW2795" i="3"/>
  <c r="BA2795" i="3"/>
  <c r="BE2795" i="3"/>
  <c r="BI2795" i="3"/>
  <c r="N2795" i="3"/>
  <c r="V2795" i="3"/>
  <c r="AD2795" i="3"/>
  <c r="AL2795" i="3"/>
  <c r="AT2795" i="3"/>
  <c r="BB2795" i="3"/>
  <c r="P2795" i="3"/>
  <c r="X2795" i="3"/>
  <c r="AF2795" i="3"/>
  <c r="AN2795" i="3"/>
  <c r="AV2795" i="3"/>
  <c r="BD2795" i="3"/>
  <c r="R2795" i="3"/>
  <c r="Z2795" i="3"/>
  <c r="AH2795" i="3"/>
  <c r="AP2795" i="3"/>
  <c r="AX2795" i="3"/>
  <c r="BF2795" i="3"/>
  <c r="T2795" i="3"/>
  <c r="AB2795" i="3"/>
  <c r="AJ2795" i="3"/>
  <c r="AR2795" i="3"/>
  <c r="AZ2795" i="3"/>
  <c r="BH2795" i="3"/>
  <c r="BN2783" i="3"/>
  <c r="BK2783" i="3"/>
  <c r="BL2783" i="3"/>
  <c r="BJ2783" i="3"/>
  <c r="BL2786" i="3"/>
  <c r="BJ2786" i="3"/>
  <c r="BM2792" i="3"/>
  <c r="BJ2792" i="3"/>
  <c r="BL2800" i="3"/>
  <c r="BJ2800" i="3"/>
  <c r="BM2802" i="3"/>
  <c r="BN2808" i="3"/>
  <c r="BK2808" i="3"/>
  <c r="BL2810" i="3"/>
  <c r="BJ2810" i="3"/>
  <c r="BL2816" i="3"/>
  <c r="BJ2794" i="3"/>
  <c r="BJ2796" i="3"/>
  <c r="BN2804" i="3"/>
  <c r="BK2804" i="3"/>
  <c r="BM2807" i="3"/>
  <c r="BL2818" i="3"/>
  <c r="BM2801" i="3"/>
  <c r="BN2814" i="3"/>
  <c r="BK2814" i="3"/>
  <c r="BN2803" i="3"/>
  <c r="BK2803" i="3"/>
  <c r="BL2803" i="3"/>
  <c r="BJ2803" i="3"/>
  <c r="BL2806" i="3"/>
  <c r="BJ2806" i="3"/>
  <c r="BN2818" i="3"/>
  <c r="BK2818" i="3"/>
  <c r="BN2823" i="3"/>
  <c r="BK2823" i="3"/>
  <c r="BN2831" i="3"/>
  <c r="BK2831" i="3"/>
  <c r="BM2821" i="3"/>
  <c r="BM2824" i="3"/>
  <c r="BN2832" i="3"/>
  <c r="BK2832" i="3"/>
  <c r="BM2837" i="3"/>
  <c r="BM2823" i="3"/>
  <c r="BM2826" i="3"/>
  <c r="BN2834" i="3"/>
  <c r="BK2834" i="3"/>
  <c r="N2841" i="3"/>
  <c r="S2841" i="3"/>
  <c r="Y2841" i="3"/>
  <c r="AD2841" i="3"/>
  <c r="AI2841" i="3"/>
  <c r="AO2841" i="3"/>
  <c r="AT2841" i="3"/>
  <c r="AY2841" i="3"/>
  <c r="BE2841" i="3"/>
  <c r="O2841" i="3"/>
  <c r="U2841" i="3"/>
  <c r="Z2841" i="3"/>
  <c r="AE2841" i="3"/>
  <c r="AK2841" i="3"/>
  <c r="AP2841" i="3"/>
  <c r="AU2841" i="3"/>
  <c r="BA2841" i="3"/>
  <c r="BF2841" i="3"/>
  <c r="Q2841" i="3"/>
  <c r="V2841" i="3"/>
  <c r="AA2841" i="3"/>
  <c r="AG2841" i="3"/>
  <c r="AL2841" i="3"/>
  <c r="AQ2841" i="3"/>
  <c r="AW2841" i="3"/>
  <c r="BB2841" i="3"/>
  <c r="BG2841" i="3"/>
  <c r="BN2820" i="3"/>
  <c r="BK2820" i="3"/>
  <c r="BM2825" i="3"/>
  <c r="BM2828" i="3"/>
  <c r="BN2836" i="3"/>
  <c r="BK2836" i="3"/>
  <c r="BM2847" i="3"/>
  <c r="BM2855" i="3"/>
  <c r="BM2857" i="3"/>
  <c r="BM2859" i="3"/>
  <c r="BJ2823" i="3"/>
  <c r="BL2827" i="3"/>
  <c r="BL2830" i="3"/>
  <c r="BJ2830" i="3"/>
  <c r="AZ2841" i="3"/>
  <c r="AJ2841" i="3"/>
  <c r="T2841" i="3"/>
  <c r="BL2863" i="3"/>
  <c r="BJ2863" i="3"/>
  <c r="BK2845" i="3"/>
  <c r="BN2847" i="3"/>
  <c r="BJ2850" i="3"/>
  <c r="BM2850" i="3"/>
  <c r="BK2854" i="3"/>
  <c r="BN2854" i="3"/>
  <c r="BL2854" i="3"/>
  <c r="BK2859" i="3"/>
  <c r="BK2864" i="3"/>
  <c r="BN2864" i="3"/>
  <c r="BM2864" i="3"/>
  <c r="BM2871" i="3"/>
  <c r="BM2873" i="3"/>
  <c r="BM2875" i="3"/>
  <c r="BM2877" i="3"/>
  <c r="BM2879" i="3"/>
  <c r="BM2881" i="3"/>
  <c r="BM2883" i="3"/>
  <c r="BK2849" i="3"/>
  <c r="BN2853" i="3"/>
  <c r="BJ2856" i="3"/>
  <c r="BM2856" i="3"/>
  <c r="AD2862" i="3"/>
  <c r="BJ2868" i="3"/>
  <c r="BM2868" i="3"/>
  <c r="BK2872" i="3"/>
  <c r="BN2872" i="3"/>
  <c r="BL2872" i="3"/>
  <c r="BK2877" i="3"/>
  <c r="BN2881" i="3"/>
  <c r="BL2865" i="3"/>
  <c r="BJ2865" i="3"/>
  <c r="BM2884" i="3"/>
  <c r="BK2888" i="3"/>
  <c r="BN2888" i="3"/>
  <c r="BJ2864" i="3"/>
  <c r="BJ2866" i="3"/>
  <c r="BM2866" i="3"/>
  <c r="BK2870" i="3"/>
  <c r="BN2870" i="3"/>
  <c r="BL2870" i="3"/>
  <c r="BK2875" i="3"/>
  <c r="BN2879" i="3"/>
  <c r="BJ2882" i="3"/>
  <c r="BM2882" i="3"/>
  <c r="BN2885" i="3"/>
  <c r="BK2885" i="3"/>
  <c r="BL2887" i="3"/>
  <c r="BK2895" i="3"/>
  <c r="BN2895" i="3"/>
  <c r="BK2903" i="3"/>
  <c r="BN2903" i="3"/>
  <c r="BK2911" i="3"/>
  <c r="BN2911" i="3"/>
  <c r="BM2891" i="3"/>
  <c r="BM2894" i="3"/>
  <c r="BN2910" i="3"/>
  <c r="BK2910" i="3"/>
  <c r="BM2918" i="3"/>
  <c r="BL2893" i="3"/>
  <c r="BL2896" i="3"/>
  <c r="BJ2896" i="3"/>
  <c r="BL2907" i="3"/>
  <c r="BL2912" i="3"/>
  <c r="BJ2912" i="3"/>
  <c r="BM2890" i="3"/>
  <c r="BN2898" i="3"/>
  <c r="BK2898" i="3"/>
  <c r="BM2903" i="3"/>
  <c r="BM2906" i="3"/>
  <c r="BN2914" i="3"/>
  <c r="BK2914" i="3"/>
  <c r="BM2916" i="3"/>
  <c r="BN2900" i="3"/>
  <c r="BK2900" i="3"/>
  <c r="BL2905" i="3"/>
  <c r="BL2908" i="3"/>
  <c r="BJ2908" i="3"/>
  <c r="BM2911" i="3"/>
  <c r="BM2913" i="3"/>
  <c r="AF2736" i="3"/>
  <c r="BL2730" i="3"/>
  <c r="BJ2730" i="3"/>
  <c r="BJ2733" i="3"/>
  <c r="BN2730" i="3"/>
  <c r="BK2730" i="3"/>
  <c r="BJ2731" i="3"/>
  <c r="BM2731" i="3"/>
  <c r="BM2732" i="3"/>
  <c r="AK2736" i="3"/>
  <c r="BK2735" i="3"/>
  <c r="BN2735" i="3"/>
  <c r="AN2736" i="3"/>
  <c r="AH2734" i="3"/>
  <c r="N2734" i="3"/>
  <c r="AV2734" i="3"/>
  <c r="AF2734" i="3"/>
  <c r="P2734" i="3"/>
  <c r="AU2734" i="3"/>
  <c r="AE2734" i="3"/>
  <c r="O2734" i="3"/>
  <c r="AW2734" i="3"/>
  <c r="AG2734" i="3"/>
  <c r="Q2734" i="3"/>
  <c r="AG2736" i="3"/>
  <c r="AU2736" i="3"/>
  <c r="AE2736" i="3"/>
  <c r="O2736" i="3"/>
  <c r="AT2736" i="3"/>
  <c r="AD2736" i="3"/>
  <c r="N2736" i="3"/>
  <c r="BG2741" i="3"/>
  <c r="AQ2741" i="3"/>
  <c r="AA2741" i="3"/>
  <c r="BF2741" i="3"/>
  <c r="AP2741" i="3"/>
  <c r="Z2741" i="3"/>
  <c r="P2741" i="3"/>
  <c r="AV2741" i="3"/>
  <c r="V2734" i="3"/>
  <c r="AO2741" i="3"/>
  <c r="BK2748" i="3"/>
  <c r="BN2748" i="3"/>
  <c r="AE2737" i="3"/>
  <c r="AT2737" i="3"/>
  <c r="N2737" i="3"/>
  <c r="AI2737" i="3"/>
  <c r="AX2737" i="3"/>
  <c r="R2737" i="3"/>
  <c r="AW2737" i="3"/>
  <c r="AG2737" i="3"/>
  <c r="Q2737" i="3"/>
  <c r="AZ2737" i="3"/>
  <c r="AJ2737" i="3"/>
  <c r="AU2739" i="3"/>
  <c r="O2739" i="3"/>
  <c r="AD2739" i="3"/>
  <c r="AY2739" i="3"/>
  <c r="S2739" i="3"/>
  <c r="BK2739" i="3" s="1"/>
  <c r="AH2739" i="3"/>
  <c r="BE2739" i="3"/>
  <c r="AO2739" i="3"/>
  <c r="Y2739" i="3"/>
  <c r="BH2739" i="3"/>
  <c r="AR2739" i="3"/>
  <c r="BN2740" i="3"/>
  <c r="BK2740" i="3"/>
  <c r="AR2741" i="3"/>
  <c r="BJ2746" i="3"/>
  <c r="BJ2748" i="3"/>
  <c r="O2741" i="3"/>
  <c r="BL2745" i="3"/>
  <c r="BJ2745" i="3"/>
  <c r="BM2750" i="3"/>
  <c r="BD2751" i="3"/>
  <c r="AN2751" i="3"/>
  <c r="X2751" i="3"/>
  <c r="BC2751" i="3"/>
  <c r="AM2751" i="3"/>
  <c r="W2751" i="3"/>
  <c r="BN2752" i="3"/>
  <c r="BK2752" i="3"/>
  <c r="BC2742" i="3"/>
  <c r="W2742" i="3"/>
  <c r="AL2742" i="3"/>
  <c r="BG2742" i="3"/>
  <c r="AA2742" i="3"/>
  <c r="AP2742" i="3"/>
  <c r="BI2742" i="3"/>
  <c r="AS2742" i="3"/>
  <c r="AC2742" i="3"/>
  <c r="M2742" i="3"/>
  <c r="AV2742" i="3"/>
  <c r="AF2742" i="3"/>
  <c r="BJ2744" i="3"/>
  <c r="BN2749" i="3"/>
  <c r="BK2749" i="3"/>
  <c r="BJ2743" i="3"/>
  <c r="AC2751" i="3"/>
  <c r="BI2751" i="3"/>
  <c r="BN2756" i="3"/>
  <c r="BK2756" i="3"/>
  <c r="BK2758" i="3"/>
  <c r="BN2758" i="3"/>
  <c r="BM2755" i="3"/>
  <c r="BJ2757" i="3"/>
  <c r="BL2757" i="3"/>
  <c r="BB2753" i="3"/>
  <c r="AG2753" i="3"/>
  <c r="BE2753" i="3"/>
  <c r="AI2753" i="3"/>
  <c r="N2753" i="3"/>
  <c r="AS2753" i="3"/>
  <c r="W2753" i="3"/>
  <c r="BD2753" i="3"/>
  <c r="AN2753" i="3"/>
  <c r="X2753" i="3"/>
  <c r="BN2754" i="3"/>
  <c r="BK2754" i="3"/>
  <c r="BJ2754" i="3"/>
  <c r="BM2758" i="3"/>
  <c r="BK2768" i="3"/>
  <c r="BN2768" i="3"/>
  <c r="BL2768" i="3"/>
  <c r="BM2770" i="3"/>
  <c r="BJ2760" i="3"/>
  <c r="M2769" i="3"/>
  <c r="Q2769" i="3"/>
  <c r="U2769" i="3"/>
  <c r="Y2769" i="3"/>
  <c r="AC2769" i="3"/>
  <c r="AG2769" i="3"/>
  <c r="AK2769" i="3"/>
  <c r="AO2769" i="3"/>
  <c r="AS2769" i="3"/>
  <c r="AW2769" i="3"/>
  <c r="BA2769" i="3"/>
  <c r="BE2769" i="3"/>
  <c r="BI2769" i="3"/>
  <c r="O2769" i="3"/>
  <c r="S2769" i="3"/>
  <c r="W2769" i="3"/>
  <c r="AA2769" i="3"/>
  <c r="AE2769" i="3"/>
  <c r="AI2769" i="3"/>
  <c r="AM2769" i="3"/>
  <c r="AQ2769" i="3"/>
  <c r="AU2769" i="3"/>
  <c r="AY2769" i="3"/>
  <c r="BC2769" i="3"/>
  <c r="BG2769" i="3"/>
  <c r="N2769" i="3"/>
  <c r="V2769" i="3"/>
  <c r="AD2769" i="3"/>
  <c r="AL2769" i="3"/>
  <c r="AT2769" i="3"/>
  <c r="BB2769" i="3"/>
  <c r="P2769" i="3"/>
  <c r="X2769" i="3"/>
  <c r="AF2769" i="3"/>
  <c r="AN2769" i="3"/>
  <c r="AV2769" i="3"/>
  <c r="BD2769" i="3"/>
  <c r="R2769" i="3"/>
  <c r="Z2769" i="3"/>
  <c r="AH2769" i="3"/>
  <c r="AP2769" i="3"/>
  <c r="AX2769" i="3"/>
  <c r="BF2769" i="3"/>
  <c r="T2769" i="3"/>
  <c r="AB2769" i="3"/>
  <c r="AJ2769" i="3"/>
  <c r="AR2769" i="3"/>
  <c r="AZ2769" i="3"/>
  <c r="BH2769" i="3"/>
  <c r="BL2759" i="3"/>
  <c r="BJ2759" i="3"/>
  <c r="BL2760" i="3"/>
  <c r="BN2776" i="3"/>
  <c r="BK2776" i="3"/>
  <c r="BN2765" i="3"/>
  <c r="BK2765" i="3"/>
  <c r="BJ2770" i="3"/>
  <c r="BJ2777" i="3"/>
  <c r="BL2777" i="3"/>
  <c r="BJ2773" i="3"/>
  <c r="BM2773" i="3"/>
  <c r="BN2779" i="3"/>
  <c r="BM2787" i="3"/>
  <c r="BM2790" i="3"/>
  <c r="BM2794" i="3"/>
  <c r="BE2781" i="3"/>
  <c r="AI2781" i="3"/>
  <c r="N2781" i="3"/>
  <c r="AS2781" i="3"/>
  <c r="W2781" i="3"/>
  <c r="BB2781" i="3"/>
  <c r="AG2781" i="3"/>
  <c r="BF2781" i="3"/>
  <c r="AK2781" i="3"/>
  <c r="O2781" i="3"/>
  <c r="AV2781" i="3"/>
  <c r="AF2781" i="3"/>
  <c r="BL2784" i="3"/>
  <c r="BJ2784" i="3"/>
  <c r="BN2786" i="3"/>
  <c r="BK2786" i="3"/>
  <c r="BM2791" i="3"/>
  <c r="BM2782" i="3"/>
  <c r="BL2782" i="3"/>
  <c r="BJ2782" i="3"/>
  <c r="BM2785" i="3"/>
  <c r="BM2788" i="3"/>
  <c r="BL2792" i="3"/>
  <c r="BK2792" i="3"/>
  <c r="BN2792" i="3"/>
  <c r="BN2800" i="3"/>
  <c r="BK2800" i="3"/>
  <c r="BL2802" i="3"/>
  <c r="BJ2802" i="3"/>
  <c r="BN2810" i="3"/>
  <c r="BK2810" i="3"/>
  <c r="BM2813" i="3"/>
  <c r="BK2816" i="3"/>
  <c r="BN2816" i="3"/>
  <c r="BN2807" i="3"/>
  <c r="BK2807" i="3"/>
  <c r="BL2807" i="3"/>
  <c r="BJ2807" i="3"/>
  <c r="BM2815" i="3"/>
  <c r="BN2801" i="3"/>
  <c r="BK2801" i="3"/>
  <c r="BL2801" i="3"/>
  <c r="BJ2801" i="3"/>
  <c r="BM2809" i="3"/>
  <c r="BM2812" i="3"/>
  <c r="BM2798" i="3"/>
  <c r="BN2806" i="3"/>
  <c r="BK2806" i="3"/>
  <c r="BM2811" i="3"/>
  <c r="BJ2816" i="3"/>
  <c r="BN2825" i="3"/>
  <c r="BK2825" i="3"/>
  <c r="BN2833" i="3"/>
  <c r="BK2833" i="3"/>
  <c r="BL2821" i="3"/>
  <c r="BL2824" i="3"/>
  <c r="BJ2824" i="3"/>
  <c r="BJ2833" i="3"/>
  <c r="BL2837" i="3"/>
  <c r="BL2823" i="3"/>
  <c r="BL2826" i="3"/>
  <c r="BJ2826" i="3"/>
  <c r="BJ2843" i="3"/>
  <c r="BJ2817" i="3"/>
  <c r="BL2825" i="3"/>
  <c r="BL2828" i="3"/>
  <c r="BJ2828" i="3"/>
  <c r="BM2853" i="3"/>
  <c r="BM2819" i="3"/>
  <c r="BM2822" i="3"/>
  <c r="BN2830" i="3"/>
  <c r="BK2830" i="3"/>
  <c r="BM2835" i="3"/>
  <c r="BM2838" i="3"/>
  <c r="AV2841" i="3"/>
  <c r="AF2841" i="3"/>
  <c r="P2841" i="3"/>
  <c r="BN2843" i="3"/>
  <c r="O2860" i="3"/>
  <c r="S2860" i="3"/>
  <c r="W2860" i="3"/>
  <c r="AA2860" i="3"/>
  <c r="AE2860" i="3"/>
  <c r="AI2860" i="3"/>
  <c r="AM2860" i="3"/>
  <c r="AQ2860" i="3"/>
  <c r="AU2860" i="3"/>
  <c r="AY2860" i="3"/>
  <c r="BC2860" i="3"/>
  <c r="BG2860" i="3"/>
  <c r="P2860" i="3"/>
  <c r="T2860" i="3"/>
  <c r="X2860" i="3"/>
  <c r="AB2860" i="3"/>
  <c r="AF2860" i="3"/>
  <c r="AJ2860" i="3"/>
  <c r="AN2860" i="3"/>
  <c r="AR2860" i="3"/>
  <c r="AV2860" i="3"/>
  <c r="AZ2860" i="3"/>
  <c r="BD2860" i="3"/>
  <c r="BH2860" i="3"/>
  <c r="M2860" i="3"/>
  <c r="Q2860" i="3"/>
  <c r="U2860" i="3"/>
  <c r="Y2860" i="3"/>
  <c r="AC2860" i="3"/>
  <c r="AG2860" i="3"/>
  <c r="AK2860" i="3"/>
  <c r="AO2860" i="3"/>
  <c r="AS2860" i="3"/>
  <c r="AW2860" i="3"/>
  <c r="BA2860" i="3"/>
  <c r="BE2860" i="3"/>
  <c r="BI2860" i="3"/>
  <c r="V2860" i="3"/>
  <c r="AL2860" i="3"/>
  <c r="BB2860" i="3"/>
  <c r="Z2860" i="3"/>
  <c r="AP2860" i="3"/>
  <c r="BF2860" i="3"/>
  <c r="N2860" i="3"/>
  <c r="AD2860" i="3"/>
  <c r="AT2860" i="3"/>
  <c r="R2860" i="3"/>
  <c r="AH2860" i="3"/>
  <c r="AX2860" i="3"/>
  <c r="BN2845" i="3"/>
  <c r="BJ2846" i="3"/>
  <c r="BM2846" i="3"/>
  <c r="BK2850" i="3"/>
  <c r="BN2850" i="3"/>
  <c r="BL2850" i="3"/>
  <c r="BK2855" i="3"/>
  <c r="BN2859" i="3"/>
  <c r="BL2864" i="3"/>
  <c r="BM2869" i="3"/>
  <c r="BN2849" i="3"/>
  <c r="BJ2852" i="3"/>
  <c r="BM2852" i="3"/>
  <c r="BK2856" i="3"/>
  <c r="BN2856" i="3"/>
  <c r="BL2856" i="3"/>
  <c r="AT2862" i="3"/>
  <c r="BM2862" i="3" s="1"/>
  <c r="BK2868" i="3"/>
  <c r="BN2868" i="3"/>
  <c r="BL2868" i="3"/>
  <c r="BK2873" i="3"/>
  <c r="BN2877" i="3"/>
  <c r="BJ2880" i="3"/>
  <c r="BM2880" i="3"/>
  <c r="BN2865" i="3"/>
  <c r="BK2865" i="3"/>
  <c r="BK2884" i="3"/>
  <c r="BN2884" i="3"/>
  <c r="BL2884" i="3"/>
  <c r="BK2866" i="3"/>
  <c r="BN2866" i="3"/>
  <c r="BL2866" i="3"/>
  <c r="BK2871" i="3"/>
  <c r="BN2875" i="3"/>
  <c r="BJ2878" i="3"/>
  <c r="BM2878" i="3"/>
  <c r="BK2882" i="3"/>
  <c r="BN2882" i="3"/>
  <c r="BL2882" i="3"/>
  <c r="BJ2887" i="3"/>
  <c r="BM2888" i="3"/>
  <c r="BK2893" i="3"/>
  <c r="BN2893" i="3"/>
  <c r="BK2897" i="3"/>
  <c r="BN2897" i="3"/>
  <c r="BK2905" i="3"/>
  <c r="BN2905" i="3"/>
  <c r="BK2913" i="3"/>
  <c r="BN2913" i="3"/>
  <c r="BL2891" i="3"/>
  <c r="BL2894" i="3"/>
  <c r="BJ2894" i="3"/>
  <c r="BM2899" i="3"/>
  <c r="BM2902" i="3"/>
  <c r="BK2918" i="3"/>
  <c r="BN2918" i="3"/>
  <c r="BL2918" i="3"/>
  <c r="BJ2918" i="3"/>
  <c r="BN2896" i="3"/>
  <c r="BK2896" i="3"/>
  <c r="BM2901" i="3"/>
  <c r="BM2904" i="3"/>
  <c r="BN2912" i="3"/>
  <c r="BK2912" i="3"/>
  <c r="BM2915" i="3"/>
  <c r="BL2890" i="3"/>
  <c r="BJ2890" i="3"/>
  <c r="BL2903" i="3"/>
  <c r="BL2906" i="3"/>
  <c r="BJ2906" i="3"/>
  <c r="BL2916" i="3"/>
  <c r="BJ2916" i="3"/>
  <c r="BM2892" i="3"/>
  <c r="BN2908" i="3"/>
  <c r="BK2908" i="3"/>
  <c r="BJ2911" i="3"/>
  <c r="BL2911" i="3"/>
  <c r="BJ2913" i="3"/>
  <c r="BL2913" i="3"/>
  <c r="P2729" i="3"/>
  <c r="T2729" i="3"/>
  <c r="X2729" i="3"/>
  <c r="AB2729" i="3"/>
  <c r="AF2729" i="3"/>
  <c r="AJ2729" i="3"/>
  <c r="AN2729" i="3"/>
  <c r="AR2729" i="3"/>
  <c r="AV2729" i="3"/>
  <c r="AZ2729" i="3"/>
  <c r="BD2729" i="3"/>
  <c r="BH2729" i="3"/>
  <c r="Q2729" i="3"/>
  <c r="AC2729" i="3"/>
  <c r="AK2729" i="3"/>
  <c r="AS2729" i="3"/>
  <c r="BA2729" i="3"/>
  <c r="BI2729" i="3"/>
  <c r="BC2729" i="3"/>
  <c r="M2729" i="3"/>
  <c r="U2729" i="3"/>
  <c r="Y2729" i="3"/>
  <c r="AG2729" i="3"/>
  <c r="AO2729" i="3"/>
  <c r="AW2729" i="3"/>
  <c r="BE2729" i="3"/>
  <c r="O2729" i="3"/>
  <c r="S2729" i="3"/>
  <c r="AA2729" i="3"/>
  <c r="AI2729" i="3"/>
  <c r="AQ2729" i="3"/>
  <c r="AY2729" i="3"/>
  <c r="N2729" i="3"/>
  <c r="R2729" i="3"/>
  <c r="V2729" i="3"/>
  <c r="Z2729" i="3"/>
  <c r="AD2729" i="3"/>
  <c r="AH2729" i="3"/>
  <c r="AL2729" i="3"/>
  <c r="AP2729" i="3"/>
  <c r="AT2729" i="3"/>
  <c r="AX2729" i="3"/>
  <c r="BB2729" i="3"/>
  <c r="BF2729" i="3"/>
  <c r="W2729" i="3"/>
  <c r="AE2729" i="3"/>
  <c r="AM2729" i="3"/>
  <c r="AU2729" i="3"/>
  <c r="BG2729" i="3"/>
  <c r="T2726" i="3"/>
  <c r="M2725" i="3"/>
  <c r="Q2725" i="3"/>
  <c r="U2725" i="3"/>
  <c r="Y2725" i="3"/>
  <c r="AC2725" i="3"/>
  <c r="AG2725" i="3"/>
  <c r="AK2725" i="3"/>
  <c r="AO2725" i="3"/>
  <c r="AS2725" i="3"/>
  <c r="AW2725" i="3"/>
  <c r="BA2725" i="3"/>
  <c r="BE2725" i="3"/>
  <c r="BI2725" i="3"/>
  <c r="N2725" i="3"/>
  <c r="R2725" i="3"/>
  <c r="V2725" i="3"/>
  <c r="Z2725" i="3"/>
  <c r="AD2725" i="3"/>
  <c r="AH2725" i="3"/>
  <c r="AL2725" i="3"/>
  <c r="AP2725" i="3"/>
  <c r="AT2725" i="3"/>
  <c r="AX2725" i="3"/>
  <c r="BB2725" i="3"/>
  <c r="BF2725" i="3"/>
  <c r="P2725" i="3"/>
  <c r="T2725" i="3"/>
  <c r="X2725" i="3"/>
  <c r="AB2725" i="3"/>
  <c r="AF2725" i="3"/>
  <c r="AJ2725" i="3"/>
  <c r="AN2725" i="3"/>
  <c r="AR2725" i="3"/>
  <c r="AV2725" i="3"/>
  <c r="AZ2725" i="3"/>
  <c r="BD2725" i="3"/>
  <c r="BH2725" i="3"/>
  <c r="O2723" i="3"/>
  <c r="S2723" i="3"/>
  <c r="W2723" i="3"/>
  <c r="AA2723" i="3"/>
  <c r="AE2723" i="3"/>
  <c r="AI2723" i="3"/>
  <c r="AM2723" i="3"/>
  <c r="AQ2723" i="3"/>
  <c r="AU2723" i="3"/>
  <c r="AY2723" i="3"/>
  <c r="BC2723" i="3"/>
  <c r="BG2723" i="3"/>
  <c r="O2720" i="3"/>
  <c r="S2720" i="3"/>
  <c r="W2720" i="3"/>
  <c r="AA2720" i="3"/>
  <c r="AE2720" i="3"/>
  <c r="AI2720" i="3"/>
  <c r="AM2720" i="3"/>
  <c r="AQ2720" i="3"/>
  <c r="AU2720" i="3"/>
  <c r="AY2720" i="3"/>
  <c r="BC2720" i="3"/>
  <c r="BG2720" i="3"/>
  <c r="P2720" i="3"/>
  <c r="T2720" i="3"/>
  <c r="X2720" i="3"/>
  <c r="AB2720" i="3"/>
  <c r="AF2720" i="3"/>
  <c r="AJ2720" i="3"/>
  <c r="AN2720" i="3"/>
  <c r="AR2720" i="3"/>
  <c r="AV2720" i="3"/>
  <c r="AZ2720" i="3"/>
  <c r="BD2720" i="3"/>
  <c r="BH2720" i="3"/>
  <c r="M2720" i="3"/>
  <c r="Q2720" i="3"/>
  <c r="U2720" i="3"/>
  <c r="Y2720" i="3"/>
  <c r="AC2720" i="3"/>
  <c r="AG2720" i="3"/>
  <c r="AK2720" i="3"/>
  <c r="AO2720" i="3"/>
  <c r="AS2720" i="3"/>
  <c r="AW2720" i="3"/>
  <c r="BA2720" i="3"/>
  <c r="BE2720" i="3"/>
  <c r="BI2720" i="3"/>
  <c r="N2720" i="3"/>
  <c r="R2720" i="3"/>
  <c r="V2720" i="3"/>
  <c r="Z2720" i="3"/>
  <c r="AD2720" i="3"/>
  <c r="AH2720" i="3"/>
  <c r="AL2720" i="3"/>
  <c r="AP2720" i="3"/>
  <c r="AT2720" i="3"/>
  <c r="AX2720" i="3"/>
  <c r="BB2720" i="3"/>
  <c r="BF2720" i="3"/>
  <c r="BF2728" i="3"/>
  <c r="BA2728" i="3"/>
  <c r="AV2728" i="3"/>
  <c r="AP2728" i="3"/>
  <c r="AK2728" i="3"/>
  <c r="AF2728" i="3"/>
  <c r="Z2728" i="3"/>
  <c r="U2728" i="3"/>
  <c r="BB2727" i="3"/>
  <c r="AT2727" i="3"/>
  <c r="AL2727" i="3"/>
  <c r="AD2727" i="3"/>
  <c r="V2727" i="3"/>
  <c r="BE2726" i="3"/>
  <c r="AW2726" i="3"/>
  <c r="AO2726" i="3"/>
  <c r="AG2726" i="3"/>
  <c r="Y2726" i="3"/>
  <c r="BC2725" i="3"/>
  <c r="AM2725" i="3"/>
  <c r="W2725" i="3"/>
  <c r="BE2724" i="3"/>
  <c r="AO2724" i="3"/>
  <c r="O2721" i="3"/>
  <c r="S2721" i="3"/>
  <c r="W2721" i="3"/>
  <c r="AA2721" i="3"/>
  <c r="AE2721" i="3"/>
  <c r="AI2721" i="3"/>
  <c r="AM2721" i="3"/>
  <c r="AQ2721" i="3"/>
  <c r="AU2721" i="3"/>
  <c r="AY2721" i="3"/>
  <c r="BC2721" i="3"/>
  <c r="BG2721" i="3"/>
  <c r="M2719" i="3"/>
  <c r="O2718" i="3"/>
  <c r="S2718" i="3"/>
  <c r="W2718" i="3"/>
  <c r="AA2718" i="3"/>
  <c r="AE2718" i="3"/>
  <c r="AI2718" i="3"/>
  <c r="AM2718" i="3"/>
  <c r="AQ2718" i="3"/>
  <c r="AU2718" i="3"/>
  <c r="AY2718" i="3"/>
  <c r="BC2718" i="3"/>
  <c r="BG2718" i="3"/>
  <c r="P2718" i="3"/>
  <c r="T2718" i="3"/>
  <c r="X2718" i="3"/>
  <c r="AB2718" i="3"/>
  <c r="AF2718" i="3"/>
  <c r="AJ2718" i="3"/>
  <c r="AN2718" i="3"/>
  <c r="AR2718" i="3"/>
  <c r="AV2718" i="3"/>
  <c r="AZ2718" i="3"/>
  <c r="BD2718" i="3"/>
  <c r="BH2718" i="3"/>
  <c r="M2718" i="3"/>
  <c r="Q2718" i="3"/>
  <c r="U2718" i="3"/>
  <c r="Y2718" i="3"/>
  <c r="AC2718" i="3"/>
  <c r="AG2718" i="3"/>
  <c r="AK2718" i="3"/>
  <c r="AO2718" i="3"/>
  <c r="AS2718" i="3"/>
  <c r="AW2718" i="3"/>
  <c r="BA2718" i="3"/>
  <c r="BE2718" i="3"/>
  <c r="BI2718" i="3"/>
  <c r="N2718" i="3"/>
  <c r="R2718" i="3"/>
  <c r="V2718" i="3"/>
  <c r="Z2718" i="3"/>
  <c r="AD2718" i="3"/>
  <c r="AH2718" i="3"/>
  <c r="AL2718" i="3"/>
  <c r="AP2718" i="3"/>
  <c r="AT2718" i="3"/>
  <c r="AX2718" i="3"/>
  <c r="BB2718" i="3"/>
  <c r="BF2718" i="3"/>
  <c r="BE2728" i="3"/>
  <c r="AZ2728" i="3"/>
  <c r="AT2728" i="3"/>
  <c r="AO2728" i="3"/>
  <c r="AJ2728" i="3"/>
  <c r="AD2728" i="3"/>
  <c r="Y2728" i="3"/>
  <c r="T2728" i="3"/>
  <c r="O2728" i="3"/>
  <c r="S2728" i="3"/>
  <c r="W2728" i="3"/>
  <c r="AA2728" i="3"/>
  <c r="AE2728" i="3"/>
  <c r="AI2728" i="3"/>
  <c r="AM2728" i="3"/>
  <c r="AQ2728" i="3"/>
  <c r="AU2728" i="3"/>
  <c r="AY2728" i="3"/>
  <c r="BC2728" i="3"/>
  <c r="BG2728" i="3"/>
  <c r="M2727" i="3"/>
  <c r="Q2727" i="3"/>
  <c r="U2727" i="3"/>
  <c r="Y2727" i="3"/>
  <c r="AC2727" i="3"/>
  <c r="AG2727" i="3"/>
  <c r="AK2727" i="3"/>
  <c r="AO2727" i="3"/>
  <c r="AS2727" i="3"/>
  <c r="AW2727" i="3"/>
  <c r="BA2727" i="3"/>
  <c r="BE2727" i="3"/>
  <c r="BI2727" i="3"/>
  <c r="P2727" i="3"/>
  <c r="T2727" i="3"/>
  <c r="X2727" i="3"/>
  <c r="AB2727" i="3"/>
  <c r="AF2727" i="3"/>
  <c r="AJ2727" i="3"/>
  <c r="AN2727" i="3"/>
  <c r="AR2727" i="3"/>
  <c r="AV2727" i="3"/>
  <c r="AZ2727" i="3"/>
  <c r="BD2727" i="3"/>
  <c r="BH2727" i="3"/>
  <c r="BD2726" i="3"/>
  <c r="AV2726" i="3"/>
  <c r="AN2726" i="3"/>
  <c r="AF2726" i="3"/>
  <c r="X2726" i="3"/>
  <c r="O2726" i="3"/>
  <c r="S2726" i="3"/>
  <c r="W2726" i="3"/>
  <c r="AA2726" i="3"/>
  <c r="AE2726" i="3"/>
  <c r="AI2726" i="3"/>
  <c r="AM2726" i="3"/>
  <c r="AQ2726" i="3"/>
  <c r="AU2726" i="3"/>
  <c r="AY2726" i="3"/>
  <c r="BC2726" i="3"/>
  <c r="BG2726" i="3"/>
  <c r="N2726" i="3"/>
  <c r="R2726" i="3"/>
  <c r="V2726" i="3"/>
  <c r="Z2726" i="3"/>
  <c r="AD2726" i="3"/>
  <c r="AH2726" i="3"/>
  <c r="AL2726" i="3"/>
  <c r="AP2726" i="3"/>
  <c r="AT2726" i="3"/>
  <c r="AX2726" i="3"/>
  <c r="BB2726" i="3"/>
  <c r="BF2726" i="3"/>
  <c r="AY2725" i="3"/>
  <c r="AI2725" i="3"/>
  <c r="S2725" i="3"/>
  <c r="O2724" i="3"/>
  <c r="S2724" i="3"/>
  <c r="W2724" i="3"/>
  <c r="AA2724" i="3"/>
  <c r="AE2724" i="3"/>
  <c r="AI2724" i="3"/>
  <c r="AM2724" i="3"/>
  <c r="AQ2724" i="3"/>
  <c r="AU2724" i="3"/>
  <c r="AY2724" i="3"/>
  <c r="BC2724" i="3"/>
  <c r="BG2724" i="3"/>
  <c r="P2724" i="3"/>
  <c r="T2724" i="3"/>
  <c r="X2724" i="3"/>
  <c r="AB2724" i="3"/>
  <c r="AF2724" i="3"/>
  <c r="AJ2724" i="3"/>
  <c r="AN2724" i="3"/>
  <c r="AR2724" i="3"/>
  <c r="AV2724" i="3"/>
  <c r="AZ2724" i="3"/>
  <c r="BD2724" i="3"/>
  <c r="BH2724" i="3"/>
  <c r="N2724" i="3"/>
  <c r="R2724" i="3"/>
  <c r="V2724" i="3"/>
  <c r="Z2724" i="3"/>
  <c r="AD2724" i="3"/>
  <c r="AH2724" i="3"/>
  <c r="AL2724" i="3"/>
  <c r="AP2724" i="3"/>
  <c r="AT2724" i="3"/>
  <c r="AX2724" i="3"/>
  <c r="BB2724" i="3"/>
  <c r="BF2724" i="3"/>
  <c r="O2719" i="3"/>
  <c r="S2719" i="3"/>
  <c r="W2719" i="3"/>
  <c r="AA2719" i="3"/>
  <c r="AE2719" i="3"/>
  <c r="AI2719" i="3"/>
  <c r="AM2719" i="3"/>
  <c r="AQ2719" i="3"/>
  <c r="AU2719" i="3"/>
  <c r="AY2719" i="3"/>
  <c r="BC2719" i="3"/>
  <c r="BG2719" i="3"/>
  <c r="O2716" i="3"/>
  <c r="S2716" i="3"/>
  <c r="W2716" i="3"/>
  <c r="AA2716" i="3"/>
  <c r="AE2716" i="3"/>
  <c r="AI2716" i="3"/>
  <c r="AM2716" i="3"/>
  <c r="AQ2716" i="3"/>
  <c r="AU2716" i="3"/>
  <c r="AY2716" i="3"/>
  <c r="BC2716" i="3"/>
  <c r="BG2716" i="3"/>
  <c r="P2716" i="3"/>
  <c r="T2716" i="3"/>
  <c r="X2716" i="3"/>
  <c r="AB2716" i="3"/>
  <c r="AF2716" i="3"/>
  <c r="AJ2716" i="3"/>
  <c r="AN2716" i="3"/>
  <c r="AR2716" i="3"/>
  <c r="AV2716" i="3"/>
  <c r="AZ2716" i="3"/>
  <c r="BD2716" i="3"/>
  <c r="BH2716" i="3"/>
  <c r="M2716" i="3"/>
  <c r="Q2716" i="3"/>
  <c r="U2716" i="3"/>
  <c r="Y2716" i="3"/>
  <c r="AC2716" i="3"/>
  <c r="AG2716" i="3"/>
  <c r="AK2716" i="3"/>
  <c r="AO2716" i="3"/>
  <c r="AS2716" i="3"/>
  <c r="AW2716" i="3"/>
  <c r="BA2716" i="3"/>
  <c r="BE2716" i="3"/>
  <c r="BI2716" i="3"/>
  <c r="N2716" i="3"/>
  <c r="R2716" i="3"/>
  <c r="V2716" i="3"/>
  <c r="Z2716" i="3"/>
  <c r="AD2716" i="3"/>
  <c r="AH2716" i="3"/>
  <c r="AL2716" i="3"/>
  <c r="AP2716" i="3"/>
  <c r="AT2716" i="3"/>
  <c r="AX2716" i="3"/>
  <c r="BB2716" i="3"/>
  <c r="BF2716" i="3"/>
  <c r="BI2728" i="3"/>
  <c r="BD2728" i="3"/>
  <c r="AX2728" i="3"/>
  <c r="AS2728" i="3"/>
  <c r="AN2728" i="3"/>
  <c r="AH2728" i="3"/>
  <c r="AC2728" i="3"/>
  <c r="X2728" i="3"/>
  <c r="R2728" i="3"/>
  <c r="M2728" i="3"/>
  <c r="BF2727" i="3"/>
  <c r="AX2727" i="3"/>
  <c r="AP2727" i="3"/>
  <c r="AH2727" i="3"/>
  <c r="Z2727" i="3"/>
  <c r="R2727" i="3"/>
  <c r="BI2726" i="3"/>
  <c r="BA2726" i="3"/>
  <c r="AS2726" i="3"/>
  <c r="AK2726" i="3"/>
  <c r="AC2726" i="3"/>
  <c r="U2726" i="3"/>
  <c r="M2726" i="3"/>
  <c r="AU2725" i="3"/>
  <c r="AE2725" i="3"/>
  <c r="O2725" i="3"/>
  <c r="AW2724" i="3"/>
  <c r="AG2724" i="3"/>
  <c r="Q2724" i="3"/>
  <c r="M2723" i="3"/>
  <c r="O2722" i="3"/>
  <c r="S2722" i="3"/>
  <c r="W2722" i="3"/>
  <c r="AA2722" i="3"/>
  <c r="AE2722" i="3"/>
  <c r="AI2722" i="3"/>
  <c r="AM2722" i="3"/>
  <c r="AQ2722" i="3"/>
  <c r="AU2722" i="3"/>
  <c r="AY2722" i="3"/>
  <c r="BC2722" i="3"/>
  <c r="BG2722" i="3"/>
  <c r="P2722" i="3"/>
  <c r="T2722" i="3"/>
  <c r="X2722" i="3"/>
  <c r="AB2722" i="3"/>
  <c r="AF2722" i="3"/>
  <c r="AJ2722" i="3"/>
  <c r="AN2722" i="3"/>
  <c r="AR2722" i="3"/>
  <c r="AV2722" i="3"/>
  <c r="AZ2722" i="3"/>
  <c r="BD2722" i="3"/>
  <c r="BH2722" i="3"/>
  <c r="M2722" i="3"/>
  <c r="Q2722" i="3"/>
  <c r="U2722" i="3"/>
  <c r="Y2722" i="3"/>
  <c r="AC2722" i="3"/>
  <c r="AG2722" i="3"/>
  <c r="AK2722" i="3"/>
  <c r="AO2722" i="3"/>
  <c r="AS2722" i="3"/>
  <c r="AW2722" i="3"/>
  <c r="BA2722" i="3"/>
  <c r="BE2722" i="3"/>
  <c r="BI2722" i="3"/>
  <c r="N2722" i="3"/>
  <c r="R2722" i="3"/>
  <c r="V2722" i="3"/>
  <c r="Z2722" i="3"/>
  <c r="AD2722" i="3"/>
  <c r="AH2722" i="3"/>
  <c r="AL2722" i="3"/>
  <c r="AP2722" i="3"/>
  <c r="AT2722" i="3"/>
  <c r="AX2722" i="3"/>
  <c r="BB2722" i="3"/>
  <c r="BF2722" i="3"/>
  <c r="O2717" i="3"/>
  <c r="S2717" i="3"/>
  <c r="W2717" i="3"/>
  <c r="AA2717" i="3"/>
  <c r="AE2717" i="3"/>
  <c r="AI2717" i="3"/>
  <c r="AM2717" i="3"/>
  <c r="AQ2717" i="3"/>
  <c r="AU2717" i="3"/>
  <c r="AY2717" i="3"/>
  <c r="BC2717" i="3"/>
  <c r="BG2717" i="3"/>
  <c r="BH2723" i="3"/>
  <c r="BD2723" i="3"/>
  <c r="AZ2723" i="3"/>
  <c r="AV2723" i="3"/>
  <c r="AR2723" i="3"/>
  <c r="AN2723" i="3"/>
  <c r="AJ2723" i="3"/>
  <c r="AF2723" i="3"/>
  <c r="AB2723" i="3"/>
  <c r="X2723" i="3"/>
  <c r="T2723" i="3"/>
  <c r="P2723" i="3"/>
  <c r="BH2721" i="3"/>
  <c r="BD2721" i="3"/>
  <c r="AZ2721" i="3"/>
  <c r="AV2721" i="3"/>
  <c r="AR2721" i="3"/>
  <c r="AN2721" i="3"/>
  <c r="AJ2721" i="3"/>
  <c r="AF2721" i="3"/>
  <c r="AB2721" i="3"/>
  <c r="X2721" i="3"/>
  <c r="T2721" i="3"/>
  <c r="P2721" i="3"/>
  <c r="BH2719" i="3"/>
  <c r="BD2719" i="3"/>
  <c r="AZ2719" i="3"/>
  <c r="AV2719" i="3"/>
  <c r="AR2719" i="3"/>
  <c r="AN2719" i="3"/>
  <c r="AJ2719" i="3"/>
  <c r="AF2719" i="3"/>
  <c r="AB2719" i="3"/>
  <c r="X2719" i="3"/>
  <c r="T2719" i="3"/>
  <c r="P2719" i="3"/>
  <c r="BH2717" i="3"/>
  <c r="BD2717" i="3"/>
  <c r="AZ2717" i="3"/>
  <c r="AV2717" i="3"/>
  <c r="AR2717" i="3"/>
  <c r="AN2717" i="3"/>
  <c r="AJ2717" i="3"/>
  <c r="AF2717" i="3"/>
  <c r="AB2717" i="3"/>
  <c r="X2717" i="3"/>
  <c r="T2717" i="3"/>
  <c r="P2717" i="3"/>
  <c r="P2715" i="3"/>
  <c r="T2715" i="3"/>
  <c r="X2715" i="3"/>
  <c r="AB2715" i="3"/>
  <c r="AF2715" i="3"/>
  <c r="AJ2715" i="3"/>
  <c r="AN2715" i="3"/>
  <c r="AR2715" i="3"/>
  <c r="AV2715" i="3"/>
  <c r="AZ2715" i="3"/>
  <c r="BD2715" i="3"/>
  <c r="BH2715" i="3"/>
  <c r="M2715" i="3"/>
  <c r="Q2715" i="3"/>
  <c r="U2715" i="3"/>
  <c r="Y2715" i="3"/>
  <c r="AC2715" i="3"/>
  <c r="AG2715" i="3"/>
  <c r="AK2715" i="3"/>
  <c r="AO2715" i="3"/>
  <c r="AS2715" i="3"/>
  <c r="AW2715" i="3"/>
  <c r="BA2715" i="3"/>
  <c r="BE2715" i="3"/>
  <c r="BI2715" i="3"/>
  <c r="N2715" i="3"/>
  <c r="R2715" i="3"/>
  <c r="V2715" i="3"/>
  <c r="Z2715" i="3"/>
  <c r="AD2715" i="3"/>
  <c r="N2710" i="3"/>
  <c r="R2710" i="3"/>
  <c r="V2710" i="3"/>
  <c r="Z2710" i="3"/>
  <c r="AD2710" i="3"/>
  <c r="AH2710" i="3"/>
  <c r="AL2710" i="3"/>
  <c r="AP2710" i="3"/>
  <c r="AT2710" i="3"/>
  <c r="AX2710" i="3"/>
  <c r="BB2710" i="3"/>
  <c r="BF2710" i="3"/>
  <c r="O2710" i="3"/>
  <c r="S2710" i="3"/>
  <c r="W2710" i="3"/>
  <c r="AA2710" i="3"/>
  <c r="AE2710" i="3"/>
  <c r="AI2710" i="3"/>
  <c r="AM2710" i="3"/>
  <c r="AQ2710" i="3"/>
  <c r="AU2710" i="3"/>
  <c r="AY2710" i="3"/>
  <c r="BC2710" i="3"/>
  <c r="BG2710" i="3"/>
  <c r="P2710" i="3"/>
  <c r="T2710" i="3"/>
  <c r="X2710" i="3"/>
  <c r="AB2710" i="3"/>
  <c r="AF2710" i="3"/>
  <c r="AJ2710" i="3"/>
  <c r="AN2710" i="3"/>
  <c r="AR2710" i="3"/>
  <c r="AV2710" i="3"/>
  <c r="AZ2710" i="3"/>
  <c r="BD2710" i="3"/>
  <c r="BH2710" i="3"/>
  <c r="M2710" i="3"/>
  <c r="Q2710" i="3"/>
  <c r="U2710" i="3"/>
  <c r="Y2710" i="3"/>
  <c r="AC2710" i="3"/>
  <c r="AG2710" i="3"/>
  <c r="AK2710" i="3"/>
  <c r="AO2710" i="3"/>
  <c r="AS2710" i="3"/>
  <c r="AW2710" i="3"/>
  <c r="BA2710" i="3"/>
  <c r="BE2710" i="3"/>
  <c r="BI2710" i="3"/>
  <c r="O2707" i="3"/>
  <c r="S2707" i="3"/>
  <c r="W2707" i="3"/>
  <c r="AA2707" i="3"/>
  <c r="AE2707" i="3"/>
  <c r="AI2707" i="3"/>
  <c r="AM2707" i="3"/>
  <c r="AQ2707" i="3"/>
  <c r="AU2707" i="3"/>
  <c r="AY2707" i="3"/>
  <c r="BC2707" i="3"/>
  <c r="BG2707" i="3"/>
  <c r="BG2715" i="3"/>
  <c r="AY2715" i="3"/>
  <c r="AQ2715" i="3"/>
  <c r="AI2715" i="3"/>
  <c r="W2715" i="3"/>
  <c r="O2713" i="3"/>
  <c r="S2713" i="3"/>
  <c r="W2713" i="3"/>
  <c r="AA2713" i="3"/>
  <c r="AE2713" i="3"/>
  <c r="AI2713" i="3"/>
  <c r="AM2713" i="3"/>
  <c r="AQ2713" i="3"/>
  <c r="AU2713" i="3"/>
  <c r="AY2713" i="3"/>
  <c r="BC2713" i="3"/>
  <c r="BG2713" i="3"/>
  <c r="P2709" i="3"/>
  <c r="N2708" i="3"/>
  <c r="R2708" i="3"/>
  <c r="V2708" i="3"/>
  <c r="Z2708" i="3"/>
  <c r="AD2708" i="3"/>
  <c r="AH2708" i="3"/>
  <c r="AL2708" i="3"/>
  <c r="AP2708" i="3"/>
  <c r="AT2708" i="3"/>
  <c r="AX2708" i="3"/>
  <c r="BB2708" i="3"/>
  <c r="BF2708" i="3"/>
  <c r="O2708" i="3"/>
  <c r="S2708" i="3"/>
  <c r="W2708" i="3"/>
  <c r="AA2708" i="3"/>
  <c r="AE2708" i="3"/>
  <c r="AI2708" i="3"/>
  <c r="AM2708" i="3"/>
  <c r="AQ2708" i="3"/>
  <c r="AU2708" i="3"/>
  <c r="AY2708" i="3"/>
  <c r="BC2708" i="3"/>
  <c r="BG2708" i="3"/>
  <c r="P2708" i="3"/>
  <c r="T2708" i="3"/>
  <c r="X2708" i="3"/>
  <c r="AB2708" i="3"/>
  <c r="AF2708" i="3"/>
  <c r="AJ2708" i="3"/>
  <c r="AN2708" i="3"/>
  <c r="AR2708" i="3"/>
  <c r="AV2708" i="3"/>
  <c r="AZ2708" i="3"/>
  <c r="BD2708" i="3"/>
  <c r="BH2708" i="3"/>
  <c r="M2708" i="3"/>
  <c r="Q2708" i="3"/>
  <c r="U2708" i="3"/>
  <c r="Y2708" i="3"/>
  <c r="AC2708" i="3"/>
  <c r="AG2708" i="3"/>
  <c r="AK2708" i="3"/>
  <c r="AO2708" i="3"/>
  <c r="AS2708" i="3"/>
  <c r="AW2708" i="3"/>
  <c r="BA2708" i="3"/>
  <c r="BE2708" i="3"/>
  <c r="BI2708" i="3"/>
  <c r="O2705" i="3"/>
  <c r="S2705" i="3"/>
  <c r="W2705" i="3"/>
  <c r="AA2705" i="3"/>
  <c r="AE2705" i="3"/>
  <c r="AI2705" i="3"/>
  <c r="AM2705" i="3"/>
  <c r="AQ2705" i="3"/>
  <c r="AU2705" i="3"/>
  <c r="AY2705" i="3"/>
  <c r="BC2705" i="3"/>
  <c r="BG2705" i="3"/>
  <c r="BF2723" i="3"/>
  <c r="BB2723" i="3"/>
  <c r="AX2723" i="3"/>
  <c r="AT2723" i="3"/>
  <c r="AP2723" i="3"/>
  <c r="AL2723" i="3"/>
  <c r="AH2723" i="3"/>
  <c r="AD2723" i="3"/>
  <c r="Z2723" i="3"/>
  <c r="V2723" i="3"/>
  <c r="R2723" i="3"/>
  <c r="N2723" i="3"/>
  <c r="BF2721" i="3"/>
  <c r="BB2721" i="3"/>
  <c r="AX2721" i="3"/>
  <c r="AT2721" i="3"/>
  <c r="AP2721" i="3"/>
  <c r="AL2721" i="3"/>
  <c r="AH2721" i="3"/>
  <c r="AD2721" i="3"/>
  <c r="Z2721" i="3"/>
  <c r="V2721" i="3"/>
  <c r="R2721" i="3"/>
  <c r="N2721" i="3"/>
  <c r="BF2719" i="3"/>
  <c r="BB2719" i="3"/>
  <c r="AX2719" i="3"/>
  <c r="AT2719" i="3"/>
  <c r="AP2719" i="3"/>
  <c r="AL2719" i="3"/>
  <c r="AH2719" i="3"/>
  <c r="AD2719" i="3"/>
  <c r="Z2719" i="3"/>
  <c r="V2719" i="3"/>
  <c r="R2719" i="3"/>
  <c r="N2719" i="3"/>
  <c r="BF2717" i="3"/>
  <c r="BB2717" i="3"/>
  <c r="AX2717" i="3"/>
  <c r="AT2717" i="3"/>
  <c r="AP2717" i="3"/>
  <c r="AL2717" i="3"/>
  <c r="AH2717" i="3"/>
  <c r="AD2717" i="3"/>
  <c r="Z2717" i="3"/>
  <c r="V2717" i="3"/>
  <c r="R2717" i="3"/>
  <c r="N2717" i="3"/>
  <c r="BF2715" i="3"/>
  <c r="AX2715" i="3"/>
  <c r="AP2715" i="3"/>
  <c r="AH2715" i="3"/>
  <c r="S2715" i="3"/>
  <c r="N2714" i="3"/>
  <c r="R2714" i="3"/>
  <c r="V2714" i="3"/>
  <c r="Z2714" i="3"/>
  <c r="AD2714" i="3"/>
  <c r="AH2714" i="3"/>
  <c r="AL2714" i="3"/>
  <c r="AP2714" i="3"/>
  <c r="AT2714" i="3"/>
  <c r="AX2714" i="3"/>
  <c r="BB2714" i="3"/>
  <c r="BF2714" i="3"/>
  <c r="O2714" i="3"/>
  <c r="S2714" i="3"/>
  <c r="W2714" i="3"/>
  <c r="AA2714" i="3"/>
  <c r="AE2714" i="3"/>
  <c r="AI2714" i="3"/>
  <c r="AM2714" i="3"/>
  <c r="AQ2714" i="3"/>
  <c r="AU2714" i="3"/>
  <c r="AY2714" i="3"/>
  <c r="BC2714" i="3"/>
  <c r="BG2714" i="3"/>
  <c r="P2714" i="3"/>
  <c r="T2714" i="3"/>
  <c r="X2714" i="3"/>
  <c r="AB2714" i="3"/>
  <c r="AF2714" i="3"/>
  <c r="AJ2714" i="3"/>
  <c r="AN2714" i="3"/>
  <c r="AR2714" i="3"/>
  <c r="AV2714" i="3"/>
  <c r="AZ2714" i="3"/>
  <c r="BD2714" i="3"/>
  <c r="BH2714" i="3"/>
  <c r="O2711" i="3"/>
  <c r="S2711" i="3"/>
  <c r="W2711" i="3"/>
  <c r="AA2711" i="3"/>
  <c r="AE2711" i="3"/>
  <c r="AI2711" i="3"/>
  <c r="AM2711" i="3"/>
  <c r="AQ2711" i="3"/>
  <c r="AU2711" i="3"/>
  <c r="AY2711" i="3"/>
  <c r="BC2711" i="3"/>
  <c r="BG2711" i="3"/>
  <c r="P2707" i="3"/>
  <c r="N2706" i="3"/>
  <c r="R2706" i="3"/>
  <c r="V2706" i="3"/>
  <c r="Z2706" i="3"/>
  <c r="AD2706" i="3"/>
  <c r="AH2706" i="3"/>
  <c r="AL2706" i="3"/>
  <c r="AP2706" i="3"/>
  <c r="AT2706" i="3"/>
  <c r="AX2706" i="3"/>
  <c r="BB2706" i="3"/>
  <c r="BF2706" i="3"/>
  <c r="O2706" i="3"/>
  <c r="S2706" i="3"/>
  <c r="W2706" i="3"/>
  <c r="AA2706" i="3"/>
  <c r="AE2706" i="3"/>
  <c r="AI2706" i="3"/>
  <c r="AM2706" i="3"/>
  <c r="AQ2706" i="3"/>
  <c r="AU2706" i="3"/>
  <c r="AY2706" i="3"/>
  <c r="BC2706" i="3"/>
  <c r="BG2706" i="3"/>
  <c r="P2706" i="3"/>
  <c r="T2706" i="3"/>
  <c r="X2706" i="3"/>
  <c r="AB2706" i="3"/>
  <c r="AF2706" i="3"/>
  <c r="AJ2706" i="3"/>
  <c r="AN2706" i="3"/>
  <c r="AR2706" i="3"/>
  <c r="AV2706" i="3"/>
  <c r="AZ2706" i="3"/>
  <c r="BD2706" i="3"/>
  <c r="BH2706" i="3"/>
  <c r="M2706" i="3"/>
  <c r="Q2706" i="3"/>
  <c r="U2706" i="3"/>
  <c r="Y2706" i="3"/>
  <c r="AC2706" i="3"/>
  <c r="AG2706" i="3"/>
  <c r="AK2706" i="3"/>
  <c r="AO2706" i="3"/>
  <c r="AS2706" i="3"/>
  <c r="AW2706" i="3"/>
  <c r="BA2706" i="3"/>
  <c r="BE2706" i="3"/>
  <c r="BI2706" i="3"/>
  <c r="BI2723" i="3"/>
  <c r="BE2723" i="3"/>
  <c r="BA2723" i="3"/>
  <c r="AW2723" i="3"/>
  <c r="AS2723" i="3"/>
  <c r="AO2723" i="3"/>
  <c r="AK2723" i="3"/>
  <c r="AG2723" i="3"/>
  <c r="AC2723" i="3"/>
  <c r="Y2723" i="3"/>
  <c r="U2723" i="3"/>
  <c r="Q2723" i="3"/>
  <c r="BI2721" i="3"/>
  <c r="BE2721" i="3"/>
  <c r="BA2721" i="3"/>
  <c r="AW2721" i="3"/>
  <c r="AS2721" i="3"/>
  <c r="AO2721" i="3"/>
  <c r="AK2721" i="3"/>
  <c r="AG2721" i="3"/>
  <c r="AC2721" i="3"/>
  <c r="Y2721" i="3"/>
  <c r="U2721" i="3"/>
  <c r="Q2721" i="3"/>
  <c r="BI2719" i="3"/>
  <c r="BE2719" i="3"/>
  <c r="BA2719" i="3"/>
  <c r="AW2719" i="3"/>
  <c r="AS2719" i="3"/>
  <c r="AO2719" i="3"/>
  <c r="AK2719" i="3"/>
  <c r="AG2719" i="3"/>
  <c r="AC2719" i="3"/>
  <c r="Y2719" i="3"/>
  <c r="U2719" i="3"/>
  <c r="Q2719" i="3"/>
  <c r="BI2717" i="3"/>
  <c r="BE2717" i="3"/>
  <c r="BA2717" i="3"/>
  <c r="AW2717" i="3"/>
  <c r="AS2717" i="3"/>
  <c r="AO2717" i="3"/>
  <c r="AK2717" i="3"/>
  <c r="AG2717" i="3"/>
  <c r="AC2717" i="3"/>
  <c r="Y2717" i="3"/>
  <c r="U2717" i="3"/>
  <c r="Q2717" i="3"/>
  <c r="BC2715" i="3"/>
  <c r="AU2715" i="3"/>
  <c r="AM2715" i="3"/>
  <c r="AE2715" i="3"/>
  <c r="O2715" i="3"/>
  <c r="N2712" i="3"/>
  <c r="R2712" i="3"/>
  <c r="V2712" i="3"/>
  <c r="Z2712" i="3"/>
  <c r="AD2712" i="3"/>
  <c r="AH2712" i="3"/>
  <c r="AL2712" i="3"/>
  <c r="AP2712" i="3"/>
  <c r="AT2712" i="3"/>
  <c r="AX2712" i="3"/>
  <c r="BB2712" i="3"/>
  <c r="BF2712" i="3"/>
  <c r="O2712" i="3"/>
  <c r="S2712" i="3"/>
  <c r="W2712" i="3"/>
  <c r="AA2712" i="3"/>
  <c r="AE2712" i="3"/>
  <c r="AI2712" i="3"/>
  <c r="AM2712" i="3"/>
  <c r="AQ2712" i="3"/>
  <c r="AU2712" i="3"/>
  <c r="AY2712" i="3"/>
  <c r="BC2712" i="3"/>
  <c r="BG2712" i="3"/>
  <c r="P2712" i="3"/>
  <c r="T2712" i="3"/>
  <c r="X2712" i="3"/>
  <c r="AB2712" i="3"/>
  <c r="AF2712" i="3"/>
  <c r="AJ2712" i="3"/>
  <c r="AN2712" i="3"/>
  <c r="AR2712" i="3"/>
  <c r="AV2712" i="3"/>
  <c r="AZ2712" i="3"/>
  <c r="BD2712" i="3"/>
  <c r="BH2712" i="3"/>
  <c r="M2712" i="3"/>
  <c r="Q2712" i="3"/>
  <c r="U2712" i="3"/>
  <c r="Y2712" i="3"/>
  <c r="AC2712" i="3"/>
  <c r="AG2712" i="3"/>
  <c r="AK2712" i="3"/>
  <c r="AO2712" i="3"/>
  <c r="AS2712" i="3"/>
  <c r="AW2712" i="3"/>
  <c r="BA2712" i="3"/>
  <c r="BE2712" i="3"/>
  <c r="BI2712" i="3"/>
  <c r="O2709" i="3"/>
  <c r="S2709" i="3"/>
  <c r="W2709" i="3"/>
  <c r="AA2709" i="3"/>
  <c r="AE2709" i="3"/>
  <c r="AI2709" i="3"/>
  <c r="AM2709" i="3"/>
  <c r="AQ2709" i="3"/>
  <c r="AU2709" i="3"/>
  <c r="AY2709" i="3"/>
  <c r="BC2709" i="3"/>
  <c r="BG2709" i="3"/>
  <c r="P2703" i="3"/>
  <c r="X2703" i="3"/>
  <c r="AF2703" i="3"/>
  <c r="AN2703" i="3"/>
  <c r="AV2703" i="3"/>
  <c r="BA2703" i="3"/>
  <c r="BG2703" i="3"/>
  <c r="N2703" i="3"/>
  <c r="R2703" i="3"/>
  <c r="V2703" i="3"/>
  <c r="Z2703" i="3"/>
  <c r="AD2703" i="3"/>
  <c r="AH2703" i="3"/>
  <c r="AL2703" i="3"/>
  <c r="AP2703" i="3"/>
  <c r="AT2703" i="3"/>
  <c r="AX2703" i="3"/>
  <c r="BB2703" i="3"/>
  <c r="BF2703" i="3"/>
  <c r="O2703" i="3"/>
  <c r="S2703" i="3"/>
  <c r="W2703" i="3"/>
  <c r="AA2703" i="3"/>
  <c r="AE2703" i="3"/>
  <c r="AI2703" i="3"/>
  <c r="AM2703" i="3"/>
  <c r="AQ2703" i="3"/>
  <c r="AU2703" i="3"/>
  <c r="BF2713" i="3"/>
  <c r="BB2713" i="3"/>
  <c r="AX2713" i="3"/>
  <c r="AT2713" i="3"/>
  <c r="AP2713" i="3"/>
  <c r="AL2713" i="3"/>
  <c r="AH2713" i="3"/>
  <c r="AD2713" i="3"/>
  <c r="Z2713" i="3"/>
  <c r="V2713" i="3"/>
  <c r="R2713" i="3"/>
  <c r="N2713" i="3"/>
  <c r="BF2711" i="3"/>
  <c r="BB2711" i="3"/>
  <c r="AX2711" i="3"/>
  <c r="AT2711" i="3"/>
  <c r="AP2711" i="3"/>
  <c r="AL2711" i="3"/>
  <c r="AH2711" i="3"/>
  <c r="AD2711" i="3"/>
  <c r="Z2711" i="3"/>
  <c r="V2711" i="3"/>
  <c r="R2711" i="3"/>
  <c r="N2711" i="3"/>
  <c r="BF2709" i="3"/>
  <c r="BB2709" i="3"/>
  <c r="AX2709" i="3"/>
  <c r="AT2709" i="3"/>
  <c r="AP2709" i="3"/>
  <c r="AL2709" i="3"/>
  <c r="AH2709" i="3"/>
  <c r="AD2709" i="3"/>
  <c r="Z2709" i="3"/>
  <c r="V2709" i="3"/>
  <c r="R2709" i="3"/>
  <c r="N2709" i="3"/>
  <c r="BF2707" i="3"/>
  <c r="BB2707" i="3"/>
  <c r="AX2707" i="3"/>
  <c r="AT2707" i="3"/>
  <c r="AP2707" i="3"/>
  <c r="AL2707" i="3"/>
  <c r="AH2707" i="3"/>
  <c r="AD2707" i="3"/>
  <c r="Z2707" i="3"/>
  <c r="V2707" i="3"/>
  <c r="R2707" i="3"/>
  <c r="N2707" i="3"/>
  <c r="BF2705" i="3"/>
  <c r="BB2705" i="3"/>
  <c r="AX2705" i="3"/>
  <c r="AT2705" i="3"/>
  <c r="AP2705" i="3"/>
  <c r="AL2705" i="3"/>
  <c r="AH2705" i="3"/>
  <c r="AD2705" i="3"/>
  <c r="Z2705" i="3"/>
  <c r="V2705" i="3"/>
  <c r="R2705" i="3"/>
  <c r="N2705" i="3"/>
  <c r="BE2703" i="3"/>
  <c r="AZ2703" i="3"/>
  <c r="AS2703" i="3"/>
  <c r="AK2703" i="3"/>
  <c r="AC2703" i="3"/>
  <c r="U2703" i="3"/>
  <c r="M2703" i="3"/>
  <c r="AU2702" i="3"/>
  <c r="AE2702" i="3"/>
  <c r="O2702" i="3"/>
  <c r="M2701" i="3"/>
  <c r="Q2701" i="3"/>
  <c r="U2701" i="3"/>
  <c r="Y2701" i="3"/>
  <c r="AC2701" i="3"/>
  <c r="AG2701" i="3"/>
  <c r="R2701" i="3"/>
  <c r="W2701" i="3"/>
  <c r="AB2701" i="3"/>
  <c r="AH2701" i="3"/>
  <c r="AL2701" i="3"/>
  <c r="AP2701" i="3"/>
  <c r="AT2701" i="3"/>
  <c r="AX2701" i="3"/>
  <c r="BB2701" i="3"/>
  <c r="BF2701" i="3"/>
  <c r="N2701" i="3"/>
  <c r="S2701" i="3"/>
  <c r="X2701" i="3"/>
  <c r="AD2701" i="3"/>
  <c r="AI2701" i="3"/>
  <c r="AM2701" i="3"/>
  <c r="AQ2701" i="3"/>
  <c r="AU2701" i="3"/>
  <c r="AY2701" i="3"/>
  <c r="BC2701" i="3"/>
  <c r="BG2701" i="3"/>
  <c r="O2701" i="3"/>
  <c r="T2701" i="3"/>
  <c r="Z2701" i="3"/>
  <c r="AE2701" i="3"/>
  <c r="AJ2701" i="3"/>
  <c r="AN2701" i="3"/>
  <c r="AR2701" i="3"/>
  <c r="AV2701" i="3"/>
  <c r="AZ2701" i="3"/>
  <c r="BD2701" i="3"/>
  <c r="BH2701" i="3"/>
  <c r="BI2713" i="3"/>
  <c r="BE2713" i="3"/>
  <c r="BA2713" i="3"/>
  <c r="AW2713" i="3"/>
  <c r="AS2713" i="3"/>
  <c r="AO2713" i="3"/>
  <c r="AK2713" i="3"/>
  <c r="AG2713" i="3"/>
  <c r="AC2713" i="3"/>
  <c r="Y2713" i="3"/>
  <c r="U2713" i="3"/>
  <c r="Q2713" i="3"/>
  <c r="M2713" i="3"/>
  <c r="BI2711" i="3"/>
  <c r="BE2711" i="3"/>
  <c r="BA2711" i="3"/>
  <c r="AW2711" i="3"/>
  <c r="AS2711" i="3"/>
  <c r="AO2711" i="3"/>
  <c r="AK2711" i="3"/>
  <c r="AG2711" i="3"/>
  <c r="AC2711" i="3"/>
  <c r="Y2711" i="3"/>
  <c r="U2711" i="3"/>
  <c r="Q2711" i="3"/>
  <c r="M2711" i="3"/>
  <c r="BI2709" i="3"/>
  <c r="BE2709" i="3"/>
  <c r="BA2709" i="3"/>
  <c r="AW2709" i="3"/>
  <c r="AS2709" i="3"/>
  <c r="AO2709" i="3"/>
  <c r="AK2709" i="3"/>
  <c r="AG2709" i="3"/>
  <c r="AC2709" i="3"/>
  <c r="Y2709" i="3"/>
  <c r="U2709" i="3"/>
  <c r="Q2709" i="3"/>
  <c r="M2709" i="3"/>
  <c r="BI2707" i="3"/>
  <c r="BE2707" i="3"/>
  <c r="BA2707" i="3"/>
  <c r="AW2707" i="3"/>
  <c r="AS2707" i="3"/>
  <c r="AO2707" i="3"/>
  <c r="AK2707" i="3"/>
  <c r="AG2707" i="3"/>
  <c r="AC2707" i="3"/>
  <c r="Y2707" i="3"/>
  <c r="U2707" i="3"/>
  <c r="Q2707" i="3"/>
  <c r="M2707" i="3"/>
  <c r="BI2705" i="3"/>
  <c r="BE2705" i="3"/>
  <c r="BA2705" i="3"/>
  <c r="AW2705" i="3"/>
  <c r="AS2705" i="3"/>
  <c r="AO2705" i="3"/>
  <c r="AK2705" i="3"/>
  <c r="AG2705" i="3"/>
  <c r="AC2705" i="3"/>
  <c r="Y2705" i="3"/>
  <c r="U2705" i="3"/>
  <c r="Q2705" i="3"/>
  <c r="M2705" i="3"/>
  <c r="L2704" i="3"/>
  <c r="T2704" i="3" s="1"/>
  <c r="BI2703" i="3"/>
  <c r="BD2703" i="3"/>
  <c r="AY2703" i="3"/>
  <c r="AR2703" i="3"/>
  <c r="AJ2703" i="3"/>
  <c r="AB2703" i="3"/>
  <c r="T2703" i="3"/>
  <c r="BG2702" i="3"/>
  <c r="AQ2702" i="3"/>
  <c r="P2702" i="3"/>
  <c r="T2702" i="3"/>
  <c r="X2702" i="3"/>
  <c r="AB2702" i="3"/>
  <c r="AF2702" i="3"/>
  <c r="AJ2702" i="3"/>
  <c r="AN2702" i="3"/>
  <c r="AR2702" i="3"/>
  <c r="AV2702" i="3"/>
  <c r="AZ2702" i="3"/>
  <c r="BD2702" i="3"/>
  <c r="BH2702" i="3"/>
  <c r="M2702" i="3"/>
  <c r="Q2702" i="3"/>
  <c r="U2702" i="3"/>
  <c r="Y2702" i="3"/>
  <c r="AC2702" i="3"/>
  <c r="AG2702" i="3"/>
  <c r="AK2702" i="3"/>
  <c r="AO2702" i="3"/>
  <c r="AS2702" i="3"/>
  <c r="AW2702" i="3"/>
  <c r="BA2702" i="3"/>
  <c r="BE2702" i="3"/>
  <c r="BI2702" i="3"/>
  <c r="N2702" i="3"/>
  <c r="R2702" i="3"/>
  <c r="V2702" i="3"/>
  <c r="Z2702" i="3"/>
  <c r="AD2702" i="3"/>
  <c r="AH2702" i="3"/>
  <c r="AL2702" i="3"/>
  <c r="AP2702" i="3"/>
  <c r="AT2702" i="3"/>
  <c r="AX2702" i="3"/>
  <c r="BB2702" i="3"/>
  <c r="BF2702" i="3"/>
  <c r="BI2701" i="3"/>
  <c r="AS2701" i="3"/>
  <c r="AA2701" i="3"/>
  <c r="P2699" i="3"/>
  <c r="V2699" i="3"/>
  <c r="AA2699" i="3"/>
  <c r="AF2699" i="3"/>
  <c r="AL2699" i="3"/>
  <c r="AQ2699" i="3"/>
  <c r="AV2699" i="3"/>
  <c r="BB2699" i="3"/>
  <c r="BG2699" i="3"/>
  <c r="BH2713" i="3"/>
  <c r="BD2713" i="3"/>
  <c r="AZ2713" i="3"/>
  <c r="AV2713" i="3"/>
  <c r="AR2713" i="3"/>
  <c r="AN2713" i="3"/>
  <c r="AJ2713" i="3"/>
  <c r="AF2713" i="3"/>
  <c r="AB2713" i="3"/>
  <c r="X2713" i="3"/>
  <c r="T2713" i="3"/>
  <c r="BH2711" i="3"/>
  <c r="BD2711" i="3"/>
  <c r="AZ2711" i="3"/>
  <c r="AV2711" i="3"/>
  <c r="AR2711" i="3"/>
  <c r="AN2711" i="3"/>
  <c r="AJ2711" i="3"/>
  <c r="AF2711" i="3"/>
  <c r="AB2711" i="3"/>
  <c r="X2711" i="3"/>
  <c r="T2711" i="3"/>
  <c r="BH2709" i="3"/>
  <c r="BD2709" i="3"/>
  <c r="AZ2709" i="3"/>
  <c r="AV2709" i="3"/>
  <c r="AR2709" i="3"/>
  <c r="AN2709" i="3"/>
  <c r="AJ2709" i="3"/>
  <c r="AF2709" i="3"/>
  <c r="AB2709" i="3"/>
  <c r="X2709" i="3"/>
  <c r="T2709" i="3"/>
  <c r="BH2707" i="3"/>
  <c r="BD2707" i="3"/>
  <c r="AZ2707" i="3"/>
  <c r="AV2707" i="3"/>
  <c r="AR2707" i="3"/>
  <c r="AN2707" i="3"/>
  <c r="AJ2707" i="3"/>
  <c r="AF2707" i="3"/>
  <c r="AB2707" i="3"/>
  <c r="X2707" i="3"/>
  <c r="T2707" i="3"/>
  <c r="BH2705" i="3"/>
  <c r="BD2705" i="3"/>
  <c r="AZ2705" i="3"/>
  <c r="AV2705" i="3"/>
  <c r="AR2705" i="3"/>
  <c r="AN2705" i="3"/>
  <c r="AJ2705" i="3"/>
  <c r="AF2705" i="3"/>
  <c r="AB2705" i="3"/>
  <c r="X2705" i="3"/>
  <c r="T2705" i="3"/>
  <c r="BC2704" i="3"/>
  <c r="AX2704" i="3"/>
  <c r="AH2704" i="3"/>
  <c r="AC2704" i="3"/>
  <c r="M2704" i="3"/>
  <c r="BH2703" i="3"/>
  <c r="BC2703" i="3"/>
  <c r="AW2703" i="3"/>
  <c r="AO2703" i="3"/>
  <c r="AG2703" i="3"/>
  <c r="Y2703" i="3"/>
  <c r="Q2703" i="3"/>
  <c r="BC2702" i="3"/>
  <c r="AM2702" i="3"/>
  <c r="W2702" i="3"/>
  <c r="BE2701" i="3"/>
  <c r="AO2701" i="3"/>
  <c r="V2701" i="3"/>
  <c r="BF2700" i="3"/>
  <c r="BA2700" i="3"/>
  <c r="AV2700" i="3"/>
  <c r="AP2700" i="3"/>
  <c r="AK2700" i="3"/>
  <c r="AF2700" i="3"/>
  <c r="Z2700" i="3"/>
  <c r="U2700" i="3"/>
  <c r="P2700" i="3"/>
  <c r="BF2699" i="3"/>
  <c r="AZ2699" i="3"/>
  <c r="AU2699" i="3"/>
  <c r="AP2699" i="3"/>
  <c r="AJ2699" i="3"/>
  <c r="AE2699" i="3"/>
  <c r="Z2699" i="3"/>
  <c r="T2699" i="3"/>
  <c r="O2699" i="3"/>
  <c r="BF2698" i="3"/>
  <c r="BA2698" i="3"/>
  <c r="AV2698" i="3"/>
  <c r="AP2698" i="3"/>
  <c r="AK2698" i="3"/>
  <c r="AF2698" i="3"/>
  <c r="Z2698" i="3"/>
  <c r="U2698" i="3"/>
  <c r="BE2696" i="3"/>
  <c r="AV2696" i="3"/>
  <c r="AK2696" i="3"/>
  <c r="Z2696" i="3"/>
  <c r="P2696" i="3"/>
  <c r="M2695" i="3"/>
  <c r="Q2695" i="3"/>
  <c r="U2695" i="3"/>
  <c r="Y2695" i="3"/>
  <c r="AC2695" i="3"/>
  <c r="AG2695" i="3"/>
  <c r="AK2695" i="3"/>
  <c r="AO2695" i="3"/>
  <c r="AS2695" i="3"/>
  <c r="AW2695" i="3"/>
  <c r="BA2695" i="3"/>
  <c r="BE2695" i="3"/>
  <c r="BI2695" i="3"/>
  <c r="P2695" i="3"/>
  <c r="V2695" i="3"/>
  <c r="AA2695" i="3"/>
  <c r="AF2695" i="3"/>
  <c r="AL2695" i="3"/>
  <c r="AQ2695" i="3"/>
  <c r="AV2695" i="3"/>
  <c r="BB2695" i="3"/>
  <c r="BG2695" i="3"/>
  <c r="R2695" i="3"/>
  <c r="W2695" i="3"/>
  <c r="AB2695" i="3"/>
  <c r="AH2695" i="3"/>
  <c r="AM2695" i="3"/>
  <c r="AR2695" i="3"/>
  <c r="AX2695" i="3"/>
  <c r="BC2695" i="3"/>
  <c r="BH2695" i="3"/>
  <c r="BE2700" i="3"/>
  <c r="AZ2700" i="3"/>
  <c r="AT2700" i="3"/>
  <c r="AO2700" i="3"/>
  <c r="AJ2700" i="3"/>
  <c r="AD2700" i="3"/>
  <c r="Y2700" i="3"/>
  <c r="T2700" i="3"/>
  <c r="O2700" i="3"/>
  <c r="S2700" i="3"/>
  <c r="W2700" i="3"/>
  <c r="AA2700" i="3"/>
  <c r="AE2700" i="3"/>
  <c r="AI2700" i="3"/>
  <c r="AM2700" i="3"/>
  <c r="AQ2700" i="3"/>
  <c r="AU2700" i="3"/>
  <c r="AY2700" i="3"/>
  <c r="BC2700" i="3"/>
  <c r="BG2700" i="3"/>
  <c r="BD2699" i="3"/>
  <c r="AY2699" i="3"/>
  <c r="AT2699" i="3"/>
  <c r="AN2699" i="3"/>
  <c r="AI2699" i="3"/>
  <c r="AD2699" i="3"/>
  <c r="X2699" i="3"/>
  <c r="S2699" i="3"/>
  <c r="N2699" i="3"/>
  <c r="BE2698" i="3"/>
  <c r="AZ2698" i="3"/>
  <c r="AT2698" i="3"/>
  <c r="AO2698" i="3"/>
  <c r="AJ2698" i="3"/>
  <c r="AD2698" i="3"/>
  <c r="Y2698" i="3"/>
  <c r="T2698" i="3"/>
  <c r="O2698" i="3"/>
  <c r="S2698" i="3"/>
  <c r="W2698" i="3"/>
  <c r="AA2698" i="3"/>
  <c r="AE2698" i="3"/>
  <c r="AI2698" i="3"/>
  <c r="AM2698" i="3"/>
  <c r="AQ2698" i="3"/>
  <c r="AU2698" i="3"/>
  <c r="AY2698" i="3"/>
  <c r="BC2698" i="3"/>
  <c r="BG2698" i="3"/>
  <c r="P2697" i="3"/>
  <c r="T2697" i="3"/>
  <c r="X2697" i="3"/>
  <c r="AB2697" i="3"/>
  <c r="AF2697" i="3"/>
  <c r="AJ2697" i="3"/>
  <c r="AN2697" i="3"/>
  <c r="AR2697" i="3"/>
  <c r="AV2697" i="3"/>
  <c r="AZ2697" i="3"/>
  <c r="BD2697" i="3"/>
  <c r="BH2697" i="3"/>
  <c r="M2697" i="3"/>
  <c r="Q2697" i="3"/>
  <c r="U2697" i="3"/>
  <c r="Y2697" i="3"/>
  <c r="AC2697" i="3"/>
  <c r="AG2697" i="3"/>
  <c r="AK2697" i="3"/>
  <c r="AO2697" i="3"/>
  <c r="AS2697" i="3"/>
  <c r="AW2697" i="3"/>
  <c r="BA2697" i="3"/>
  <c r="BE2697" i="3"/>
  <c r="BI2697" i="3"/>
  <c r="BD2696" i="3"/>
  <c r="AT2696" i="3"/>
  <c r="AJ2696" i="3"/>
  <c r="Y2696" i="3"/>
  <c r="N2696" i="3"/>
  <c r="AY2695" i="3"/>
  <c r="AN2695" i="3"/>
  <c r="AD2695" i="3"/>
  <c r="Q2688" i="3"/>
  <c r="AB2688" i="3"/>
  <c r="AM2688" i="3"/>
  <c r="AW2688" i="3"/>
  <c r="BH2688" i="3"/>
  <c r="S2688" i="3"/>
  <c r="AC2688" i="3"/>
  <c r="AN2688" i="3"/>
  <c r="AY2688" i="3"/>
  <c r="BI2688" i="3"/>
  <c r="BI2700" i="3"/>
  <c r="BD2700" i="3"/>
  <c r="AX2700" i="3"/>
  <c r="AS2700" i="3"/>
  <c r="AN2700" i="3"/>
  <c r="AH2700" i="3"/>
  <c r="AC2700" i="3"/>
  <c r="X2700" i="3"/>
  <c r="R2700" i="3"/>
  <c r="M2700" i="3"/>
  <c r="BH2699" i="3"/>
  <c r="BC2699" i="3"/>
  <c r="AX2699" i="3"/>
  <c r="AR2699" i="3"/>
  <c r="AM2699" i="3"/>
  <c r="AH2699" i="3"/>
  <c r="AB2699" i="3"/>
  <c r="W2699" i="3"/>
  <c r="BI2698" i="3"/>
  <c r="BD2698" i="3"/>
  <c r="AX2698" i="3"/>
  <c r="AS2698" i="3"/>
  <c r="AN2698" i="3"/>
  <c r="AH2698" i="3"/>
  <c r="AC2698" i="3"/>
  <c r="X2698" i="3"/>
  <c r="R2698" i="3"/>
  <c r="M2698" i="3"/>
  <c r="BF2697" i="3"/>
  <c r="AX2697" i="3"/>
  <c r="AP2697" i="3"/>
  <c r="AH2697" i="3"/>
  <c r="Z2697" i="3"/>
  <c r="R2697" i="3"/>
  <c r="BI2696" i="3"/>
  <c r="BA2696" i="3"/>
  <c r="AP2696" i="3"/>
  <c r="AF2696" i="3"/>
  <c r="BF2695" i="3"/>
  <c r="AU2695" i="3"/>
  <c r="AJ2695" i="3"/>
  <c r="Z2695" i="3"/>
  <c r="O2695" i="3"/>
  <c r="M2693" i="3"/>
  <c r="Q2693" i="3"/>
  <c r="U2693" i="3"/>
  <c r="Y2693" i="3"/>
  <c r="AC2693" i="3"/>
  <c r="AG2693" i="3"/>
  <c r="AK2693" i="3"/>
  <c r="AO2693" i="3"/>
  <c r="AS2693" i="3"/>
  <c r="AW2693" i="3"/>
  <c r="BA2693" i="3"/>
  <c r="BE2693" i="3"/>
  <c r="BI2693" i="3"/>
  <c r="P2693" i="3"/>
  <c r="V2693" i="3"/>
  <c r="AA2693" i="3"/>
  <c r="AF2693" i="3"/>
  <c r="AL2693" i="3"/>
  <c r="AQ2693" i="3"/>
  <c r="AV2693" i="3"/>
  <c r="BB2693" i="3"/>
  <c r="BG2693" i="3"/>
  <c r="R2693" i="3"/>
  <c r="W2693" i="3"/>
  <c r="AB2693" i="3"/>
  <c r="AH2693" i="3"/>
  <c r="AM2693" i="3"/>
  <c r="AR2693" i="3"/>
  <c r="AX2693" i="3"/>
  <c r="BC2693" i="3"/>
  <c r="BH2693" i="3"/>
  <c r="N2693" i="3"/>
  <c r="S2693" i="3"/>
  <c r="X2693" i="3"/>
  <c r="AD2693" i="3"/>
  <c r="AI2693" i="3"/>
  <c r="AN2693" i="3"/>
  <c r="AT2693" i="3"/>
  <c r="AY2693" i="3"/>
  <c r="BD2693" i="3"/>
  <c r="S2686" i="3"/>
  <c r="M2699" i="3"/>
  <c r="Q2699" i="3"/>
  <c r="U2699" i="3"/>
  <c r="Y2699" i="3"/>
  <c r="AC2699" i="3"/>
  <c r="AG2699" i="3"/>
  <c r="AK2699" i="3"/>
  <c r="AO2699" i="3"/>
  <c r="AS2699" i="3"/>
  <c r="AW2699" i="3"/>
  <c r="BA2699" i="3"/>
  <c r="BE2699" i="3"/>
  <c r="BI2699" i="3"/>
  <c r="O2696" i="3"/>
  <c r="S2696" i="3"/>
  <c r="W2696" i="3"/>
  <c r="AA2696" i="3"/>
  <c r="AE2696" i="3"/>
  <c r="AI2696" i="3"/>
  <c r="AM2696" i="3"/>
  <c r="AQ2696" i="3"/>
  <c r="AU2696" i="3"/>
  <c r="AY2696" i="3"/>
  <c r="Q2696" i="3"/>
  <c r="V2696" i="3"/>
  <c r="AB2696" i="3"/>
  <c r="AG2696" i="3"/>
  <c r="AL2696" i="3"/>
  <c r="AR2696" i="3"/>
  <c r="AW2696" i="3"/>
  <c r="BB2696" i="3"/>
  <c r="BF2696" i="3"/>
  <c r="M2696" i="3"/>
  <c r="R2696" i="3"/>
  <c r="X2696" i="3"/>
  <c r="AC2696" i="3"/>
  <c r="AH2696" i="3"/>
  <c r="AN2696" i="3"/>
  <c r="AS2696" i="3"/>
  <c r="AX2696" i="3"/>
  <c r="BC2696" i="3"/>
  <c r="BG2696" i="3"/>
  <c r="Q2686" i="3"/>
  <c r="AB2686" i="3"/>
  <c r="AM2686" i="3"/>
  <c r="AW2686" i="3"/>
  <c r="BH2686" i="3"/>
  <c r="W2686" i="3"/>
  <c r="AG2686" i="3"/>
  <c r="AR2686" i="3"/>
  <c r="BC2686" i="3"/>
  <c r="M2686" i="3"/>
  <c r="X2686" i="3"/>
  <c r="AI2686" i="3"/>
  <c r="AS2686" i="3"/>
  <c r="BD2686" i="3"/>
  <c r="P2687" i="3"/>
  <c r="T2687" i="3"/>
  <c r="X2687" i="3"/>
  <c r="AB2687" i="3"/>
  <c r="AF2687" i="3"/>
  <c r="AJ2687" i="3"/>
  <c r="AN2687" i="3"/>
  <c r="AR2687" i="3"/>
  <c r="AV2687" i="3"/>
  <c r="AZ2687" i="3"/>
  <c r="BD2687" i="3"/>
  <c r="BH2687" i="3"/>
  <c r="O2687" i="3"/>
  <c r="U2687" i="3"/>
  <c r="Z2687" i="3"/>
  <c r="AE2687" i="3"/>
  <c r="AK2687" i="3"/>
  <c r="AP2687" i="3"/>
  <c r="AU2687" i="3"/>
  <c r="BA2687" i="3"/>
  <c r="BF2687" i="3"/>
  <c r="Q2687" i="3"/>
  <c r="V2687" i="3"/>
  <c r="AA2687" i="3"/>
  <c r="AG2687" i="3"/>
  <c r="AL2687" i="3"/>
  <c r="AQ2687" i="3"/>
  <c r="AW2687" i="3"/>
  <c r="BB2687" i="3"/>
  <c r="BG2687" i="3"/>
  <c r="K2694" i="3"/>
  <c r="K2692" i="3"/>
  <c r="N2688" i="3"/>
  <c r="R2688" i="3"/>
  <c r="V2688" i="3"/>
  <c r="Z2688" i="3"/>
  <c r="AD2688" i="3"/>
  <c r="AH2688" i="3"/>
  <c r="AL2688" i="3"/>
  <c r="AP2688" i="3"/>
  <c r="AT2688" i="3"/>
  <c r="AX2688" i="3"/>
  <c r="BB2688" i="3"/>
  <c r="BF2688" i="3"/>
  <c r="O2688" i="3"/>
  <c r="T2688" i="3"/>
  <c r="Y2688" i="3"/>
  <c r="AE2688" i="3"/>
  <c r="AJ2688" i="3"/>
  <c r="AO2688" i="3"/>
  <c r="AU2688" i="3"/>
  <c r="AZ2688" i="3"/>
  <c r="BE2688" i="3"/>
  <c r="P2688" i="3"/>
  <c r="U2688" i="3"/>
  <c r="AA2688" i="3"/>
  <c r="AF2688" i="3"/>
  <c r="AK2688" i="3"/>
  <c r="AQ2688" i="3"/>
  <c r="AV2688" i="3"/>
  <c r="BA2688" i="3"/>
  <c r="BG2688" i="3"/>
  <c r="BE2687" i="3"/>
  <c r="AT2687" i="3"/>
  <c r="AI2687" i="3"/>
  <c r="Y2687" i="3"/>
  <c r="N2687" i="3"/>
  <c r="N2684" i="3"/>
  <c r="R2684" i="3"/>
  <c r="V2684" i="3"/>
  <c r="Z2684" i="3"/>
  <c r="AD2684" i="3"/>
  <c r="AH2684" i="3"/>
  <c r="AL2684" i="3"/>
  <c r="AP2684" i="3"/>
  <c r="AT2684" i="3"/>
  <c r="AX2684" i="3"/>
  <c r="BB2684" i="3"/>
  <c r="BF2684" i="3"/>
  <c r="P2684" i="3"/>
  <c r="T2684" i="3"/>
  <c r="X2684" i="3"/>
  <c r="AB2684" i="3"/>
  <c r="AF2684" i="3"/>
  <c r="AJ2684" i="3"/>
  <c r="AN2684" i="3"/>
  <c r="AR2684" i="3"/>
  <c r="AV2684" i="3"/>
  <c r="AZ2684" i="3"/>
  <c r="BD2684" i="3"/>
  <c r="BH2684" i="3"/>
  <c r="M2684" i="3"/>
  <c r="U2684" i="3"/>
  <c r="AC2684" i="3"/>
  <c r="AK2684" i="3"/>
  <c r="AS2684" i="3"/>
  <c r="BA2684" i="3"/>
  <c r="BI2684" i="3"/>
  <c r="W2684" i="3"/>
  <c r="AG2684" i="3"/>
  <c r="AQ2684" i="3"/>
  <c r="BC2684" i="3"/>
  <c r="O2684" i="3"/>
  <c r="Y2684" i="3"/>
  <c r="AI2684" i="3"/>
  <c r="AU2684" i="3"/>
  <c r="BE2684" i="3"/>
  <c r="P2683" i="3"/>
  <c r="T2683" i="3"/>
  <c r="X2683" i="3"/>
  <c r="AB2683" i="3"/>
  <c r="AF2683" i="3"/>
  <c r="AJ2683" i="3"/>
  <c r="AN2683" i="3"/>
  <c r="AR2683" i="3"/>
  <c r="AV2683" i="3"/>
  <c r="AZ2683" i="3"/>
  <c r="BD2683" i="3"/>
  <c r="BH2683" i="3"/>
  <c r="N2683" i="3"/>
  <c r="R2683" i="3"/>
  <c r="V2683" i="3"/>
  <c r="Z2683" i="3"/>
  <c r="AD2683" i="3"/>
  <c r="AH2683" i="3"/>
  <c r="AL2683" i="3"/>
  <c r="AP2683" i="3"/>
  <c r="AT2683" i="3"/>
  <c r="AX2683" i="3"/>
  <c r="BB2683" i="3"/>
  <c r="BF2683" i="3"/>
  <c r="Q2683" i="3"/>
  <c r="Y2683" i="3"/>
  <c r="AG2683" i="3"/>
  <c r="AO2683" i="3"/>
  <c r="AW2683" i="3"/>
  <c r="BE2683" i="3"/>
  <c r="S2683" i="3"/>
  <c r="AC2683" i="3"/>
  <c r="AM2683" i="3"/>
  <c r="AY2683" i="3"/>
  <c r="BI2683" i="3"/>
  <c r="U2683" i="3"/>
  <c r="AE2683" i="3"/>
  <c r="AQ2683" i="3"/>
  <c r="BA2683" i="3"/>
  <c r="BH2691" i="3"/>
  <c r="BC2691" i="3"/>
  <c r="AX2691" i="3"/>
  <c r="AR2691" i="3"/>
  <c r="AM2691" i="3"/>
  <c r="AH2691" i="3"/>
  <c r="AB2691" i="3"/>
  <c r="W2691" i="3"/>
  <c r="BF2690" i="3"/>
  <c r="AX2690" i="3"/>
  <c r="AP2690" i="3"/>
  <c r="AH2690" i="3"/>
  <c r="Z2690" i="3"/>
  <c r="BH2689" i="3"/>
  <c r="AZ2689" i="3"/>
  <c r="AR2689" i="3"/>
  <c r="AJ2689" i="3"/>
  <c r="AB2689" i="3"/>
  <c r="BD2688" i="3"/>
  <c r="AS2688" i="3"/>
  <c r="AI2688" i="3"/>
  <c r="X2688" i="3"/>
  <c r="M2688" i="3"/>
  <c r="BC2687" i="3"/>
  <c r="AS2687" i="3"/>
  <c r="AH2687" i="3"/>
  <c r="W2687" i="3"/>
  <c r="M2687" i="3"/>
  <c r="BI2686" i="3"/>
  <c r="AY2686" i="3"/>
  <c r="AN2686" i="3"/>
  <c r="AC2686" i="3"/>
  <c r="BH2685" i="3"/>
  <c r="AS2685" i="3"/>
  <c r="AE2685" i="3"/>
  <c r="AO2684" i="3"/>
  <c r="S2684" i="3"/>
  <c r="BG2683" i="3"/>
  <c r="AK2683" i="3"/>
  <c r="O2683" i="3"/>
  <c r="M2691" i="3"/>
  <c r="Q2691" i="3"/>
  <c r="U2691" i="3"/>
  <c r="Y2691" i="3"/>
  <c r="AC2691" i="3"/>
  <c r="AG2691" i="3"/>
  <c r="AK2691" i="3"/>
  <c r="AO2691" i="3"/>
  <c r="AS2691" i="3"/>
  <c r="AW2691" i="3"/>
  <c r="BA2691" i="3"/>
  <c r="BE2691" i="3"/>
  <c r="BI2691" i="3"/>
  <c r="O2690" i="3"/>
  <c r="S2690" i="3"/>
  <c r="W2690" i="3"/>
  <c r="AA2690" i="3"/>
  <c r="AE2690" i="3"/>
  <c r="AI2690" i="3"/>
  <c r="AM2690" i="3"/>
  <c r="AQ2690" i="3"/>
  <c r="AU2690" i="3"/>
  <c r="AY2690" i="3"/>
  <c r="BC2690" i="3"/>
  <c r="BG2690" i="3"/>
  <c r="P2690" i="3"/>
  <c r="BK2690" i="3" s="1"/>
  <c r="T2690" i="3"/>
  <c r="X2690" i="3"/>
  <c r="AB2690" i="3"/>
  <c r="AF2690" i="3"/>
  <c r="AJ2690" i="3"/>
  <c r="AN2690" i="3"/>
  <c r="AR2690" i="3"/>
  <c r="AV2690" i="3"/>
  <c r="AZ2690" i="3"/>
  <c r="BD2690" i="3"/>
  <c r="BH2690" i="3"/>
  <c r="M2689" i="3"/>
  <c r="Q2689" i="3"/>
  <c r="U2689" i="3"/>
  <c r="Y2689" i="3"/>
  <c r="AC2689" i="3"/>
  <c r="AG2689" i="3"/>
  <c r="AK2689" i="3"/>
  <c r="AO2689" i="3"/>
  <c r="AS2689" i="3"/>
  <c r="AW2689" i="3"/>
  <c r="BA2689" i="3"/>
  <c r="BE2689" i="3"/>
  <c r="BI2689" i="3"/>
  <c r="N2689" i="3"/>
  <c r="R2689" i="3"/>
  <c r="V2689" i="3"/>
  <c r="Z2689" i="3"/>
  <c r="AD2689" i="3"/>
  <c r="AH2689" i="3"/>
  <c r="AL2689" i="3"/>
  <c r="AP2689" i="3"/>
  <c r="AT2689" i="3"/>
  <c r="AX2689" i="3"/>
  <c r="BB2689" i="3"/>
  <c r="BF2689" i="3"/>
  <c r="BC2688" i="3"/>
  <c r="AR2688" i="3"/>
  <c r="AG2688" i="3"/>
  <c r="W2688" i="3"/>
  <c r="AY2687" i="3"/>
  <c r="AO2687" i="3"/>
  <c r="AD2687" i="3"/>
  <c r="S2687" i="3"/>
  <c r="N2686" i="3"/>
  <c r="R2686" i="3"/>
  <c r="V2686" i="3"/>
  <c r="Z2686" i="3"/>
  <c r="AD2686" i="3"/>
  <c r="AH2686" i="3"/>
  <c r="AL2686" i="3"/>
  <c r="AP2686" i="3"/>
  <c r="AT2686" i="3"/>
  <c r="AX2686" i="3"/>
  <c r="BB2686" i="3"/>
  <c r="BF2686" i="3"/>
  <c r="O2686" i="3"/>
  <c r="T2686" i="3"/>
  <c r="Y2686" i="3"/>
  <c r="AE2686" i="3"/>
  <c r="AJ2686" i="3"/>
  <c r="AO2686" i="3"/>
  <c r="AU2686" i="3"/>
  <c r="AZ2686" i="3"/>
  <c r="BE2686" i="3"/>
  <c r="P2686" i="3"/>
  <c r="U2686" i="3"/>
  <c r="AA2686" i="3"/>
  <c r="AF2686" i="3"/>
  <c r="AK2686" i="3"/>
  <c r="AQ2686" i="3"/>
  <c r="AV2686" i="3"/>
  <c r="BA2686" i="3"/>
  <c r="BG2686" i="3"/>
  <c r="N2685" i="3"/>
  <c r="R2685" i="3"/>
  <c r="V2685" i="3"/>
  <c r="Z2685" i="3"/>
  <c r="AD2685" i="3"/>
  <c r="AH2685" i="3"/>
  <c r="AL2685" i="3"/>
  <c r="AP2685" i="3"/>
  <c r="AT2685" i="3"/>
  <c r="AX2685" i="3"/>
  <c r="BB2685" i="3"/>
  <c r="BF2685" i="3"/>
  <c r="P2685" i="3"/>
  <c r="U2685" i="3"/>
  <c r="AA2685" i="3"/>
  <c r="AF2685" i="3"/>
  <c r="AK2685" i="3"/>
  <c r="AQ2685" i="3"/>
  <c r="AV2685" i="3"/>
  <c r="BA2685" i="3"/>
  <c r="BG2685" i="3"/>
  <c r="M2685" i="3"/>
  <c r="T2685" i="3"/>
  <c r="AB2685" i="3"/>
  <c r="AI2685" i="3"/>
  <c r="AO2685" i="3"/>
  <c r="AW2685" i="3"/>
  <c r="BD2685" i="3"/>
  <c r="O2685" i="3"/>
  <c r="W2685" i="3"/>
  <c r="AC2685" i="3"/>
  <c r="AJ2685" i="3"/>
  <c r="AR2685" i="3"/>
  <c r="AY2685" i="3"/>
  <c r="BE2685" i="3"/>
  <c r="BG2684" i="3"/>
  <c r="AM2684" i="3"/>
  <c r="Q2684" i="3"/>
  <c r="BC2683" i="3"/>
  <c r="AI2683" i="3"/>
  <c r="M2683" i="3"/>
  <c r="K2682" i="3"/>
  <c r="M2681" i="3"/>
  <c r="S2681" i="3"/>
  <c r="X2681" i="3"/>
  <c r="AC2681" i="3"/>
  <c r="AI2681" i="3"/>
  <c r="AN2681" i="3"/>
  <c r="AS2681" i="3"/>
  <c r="AY2681" i="3"/>
  <c r="BD2681" i="3"/>
  <c r="BI2681" i="3"/>
  <c r="P2681" i="3"/>
  <c r="U2681" i="3"/>
  <c r="AA2681" i="3"/>
  <c r="AF2681" i="3"/>
  <c r="AK2681" i="3"/>
  <c r="AQ2681" i="3"/>
  <c r="AV2681" i="3"/>
  <c r="BA2681" i="3"/>
  <c r="BG2681" i="3"/>
  <c r="T2681" i="3"/>
  <c r="AE2681" i="3"/>
  <c r="AO2681" i="3"/>
  <c r="AZ2681" i="3"/>
  <c r="AW2681" i="3"/>
  <c r="AJ2681" i="3"/>
  <c r="W2681" i="3"/>
  <c r="P2679" i="3"/>
  <c r="X2679" i="3"/>
  <c r="AF2679" i="3"/>
  <c r="AN2679" i="3"/>
  <c r="AV2679" i="3"/>
  <c r="BD2679" i="3"/>
  <c r="T2679" i="3"/>
  <c r="AB2679" i="3"/>
  <c r="AJ2679" i="3"/>
  <c r="AR2679" i="3"/>
  <c r="AZ2679" i="3"/>
  <c r="BH2679" i="3"/>
  <c r="T2677" i="3"/>
  <c r="AC2677" i="3"/>
  <c r="AK2677" i="3"/>
  <c r="AS2677" i="3"/>
  <c r="BA2677" i="3"/>
  <c r="BI2677" i="3"/>
  <c r="X2677" i="3"/>
  <c r="AF2677" i="3"/>
  <c r="AN2677" i="3"/>
  <c r="AV2677" i="3"/>
  <c r="BD2677" i="3"/>
  <c r="Y2677" i="3"/>
  <c r="AG2677" i="3"/>
  <c r="AO2677" i="3"/>
  <c r="AW2677" i="3"/>
  <c r="BE2677" i="3"/>
  <c r="P2677" i="3"/>
  <c r="AB2677" i="3"/>
  <c r="AJ2677" i="3"/>
  <c r="AR2677" i="3"/>
  <c r="AZ2677" i="3"/>
  <c r="BH2677" i="3"/>
  <c r="BI2679" i="3"/>
  <c r="AS2679" i="3"/>
  <c r="AC2679" i="3"/>
  <c r="M2679" i="3"/>
  <c r="N2681" i="3"/>
  <c r="R2681" i="3"/>
  <c r="V2681" i="3"/>
  <c r="Z2681" i="3"/>
  <c r="AD2681" i="3"/>
  <c r="AH2681" i="3"/>
  <c r="AL2681" i="3"/>
  <c r="AP2681" i="3"/>
  <c r="AT2681" i="3"/>
  <c r="AX2681" i="3"/>
  <c r="BB2681" i="3"/>
  <c r="BF2681" i="3"/>
  <c r="L2680" i="3"/>
  <c r="L2678" i="3"/>
  <c r="Q2678" i="3" s="1"/>
  <c r="L2682" i="3"/>
  <c r="O2679" i="3"/>
  <c r="S2679" i="3"/>
  <c r="W2679" i="3"/>
  <c r="AA2679" i="3"/>
  <c r="AE2679" i="3"/>
  <c r="AI2679" i="3"/>
  <c r="AM2679" i="3"/>
  <c r="AQ2679" i="3"/>
  <c r="AU2679" i="3"/>
  <c r="AY2679" i="3"/>
  <c r="BC2679" i="3"/>
  <c r="BG2679" i="3"/>
  <c r="N2679" i="3"/>
  <c r="R2679" i="3"/>
  <c r="V2679" i="3"/>
  <c r="Z2679" i="3"/>
  <c r="AD2679" i="3"/>
  <c r="AH2679" i="3"/>
  <c r="AL2679" i="3"/>
  <c r="AP2679" i="3"/>
  <c r="AT2679" i="3"/>
  <c r="AX2679" i="3"/>
  <c r="BB2679" i="3"/>
  <c r="BF2679" i="3"/>
  <c r="O2677" i="3"/>
  <c r="S2677" i="3"/>
  <c r="W2677" i="3"/>
  <c r="AA2677" i="3"/>
  <c r="AE2677" i="3"/>
  <c r="AI2677" i="3"/>
  <c r="AM2677" i="3"/>
  <c r="AQ2677" i="3"/>
  <c r="AU2677" i="3"/>
  <c r="AY2677" i="3"/>
  <c r="BC2677" i="3"/>
  <c r="BG2677" i="3"/>
  <c r="M2677" i="3"/>
  <c r="Q2677" i="3"/>
  <c r="U2677" i="3"/>
  <c r="N2677" i="3"/>
  <c r="R2677" i="3"/>
  <c r="V2677" i="3"/>
  <c r="Z2677" i="3"/>
  <c r="AD2677" i="3"/>
  <c r="AH2677" i="3"/>
  <c r="AL2677" i="3"/>
  <c r="AP2677" i="3"/>
  <c r="AT2677" i="3"/>
  <c r="AX2677" i="3"/>
  <c r="BB2677" i="3"/>
  <c r="BF2677" i="3"/>
  <c r="L2676" i="3"/>
  <c r="AG2676" i="3" s="1"/>
  <c r="E2512" i="3"/>
  <c r="F2512" i="3"/>
  <c r="G2512" i="3"/>
  <c r="H2512" i="3"/>
  <c r="I2512" i="3"/>
  <c r="J2512" i="3"/>
  <c r="E2513" i="3"/>
  <c r="F2513" i="3"/>
  <c r="G2513" i="3"/>
  <c r="H2513" i="3"/>
  <c r="I2513" i="3"/>
  <c r="J2513" i="3"/>
  <c r="E2514" i="3"/>
  <c r="F2514" i="3"/>
  <c r="G2514" i="3"/>
  <c r="H2514" i="3"/>
  <c r="I2514" i="3"/>
  <c r="J2514" i="3"/>
  <c r="E2515" i="3"/>
  <c r="F2515" i="3"/>
  <c r="G2515" i="3"/>
  <c r="H2515" i="3"/>
  <c r="I2515" i="3"/>
  <c r="J2515" i="3"/>
  <c r="E2516" i="3"/>
  <c r="F2516" i="3"/>
  <c r="G2516" i="3"/>
  <c r="H2516" i="3"/>
  <c r="I2516" i="3"/>
  <c r="J2516" i="3"/>
  <c r="E2517" i="3"/>
  <c r="F2517" i="3"/>
  <c r="G2517" i="3"/>
  <c r="H2517" i="3"/>
  <c r="I2517" i="3"/>
  <c r="J2517" i="3"/>
  <c r="E2518" i="3"/>
  <c r="F2518" i="3"/>
  <c r="G2518" i="3"/>
  <c r="H2518" i="3"/>
  <c r="I2518" i="3"/>
  <c r="J2518" i="3"/>
  <c r="E2519" i="3"/>
  <c r="F2519" i="3"/>
  <c r="G2519" i="3"/>
  <c r="H2519" i="3"/>
  <c r="I2519" i="3"/>
  <c r="J2519" i="3"/>
  <c r="E2520" i="3"/>
  <c r="F2520" i="3"/>
  <c r="G2520" i="3"/>
  <c r="H2520" i="3"/>
  <c r="I2520" i="3"/>
  <c r="J2520" i="3"/>
  <c r="E2521" i="3"/>
  <c r="F2521" i="3"/>
  <c r="G2521" i="3"/>
  <c r="H2521" i="3"/>
  <c r="I2521" i="3"/>
  <c r="J2521" i="3"/>
  <c r="E2522" i="3"/>
  <c r="F2522" i="3"/>
  <c r="G2522" i="3"/>
  <c r="H2522" i="3"/>
  <c r="I2522" i="3"/>
  <c r="J2522" i="3"/>
  <c r="E2523" i="3"/>
  <c r="F2523" i="3"/>
  <c r="G2523" i="3"/>
  <c r="H2523" i="3"/>
  <c r="I2523" i="3"/>
  <c r="J2523" i="3"/>
  <c r="E2524" i="3"/>
  <c r="K2524" i="3" s="1"/>
  <c r="F2524" i="3"/>
  <c r="G2524" i="3"/>
  <c r="H2524" i="3"/>
  <c r="I2524" i="3"/>
  <c r="J2524" i="3"/>
  <c r="E2525" i="3"/>
  <c r="F2525" i="3"/>
  <c r="G2525" i="3"/>
  <c r="H2525" i="3"/>
  <c r="I2525" i="3"/>
  <c r="J2525" i="3"/>
  <c r="E2526" i="3"/>
  <c r="F2526" i="3"/>
  <c r="G2526" i="3"/>
  <c r="H2526" i="3"/>
  <c r="I2526" i="3"/>
  <c r="J2526" i="3"/>
  <c r="E2527" i="3"/>
  <c r="F2527" i="3"/>
  <c r="G2527" i="3"/>
  <c r="H2527" i="3"/>
  <c r="I2527" i="3"/>
  <c r="J2527" i="3"/>
  <c r="E2528" i="3"/>
  <c r="F2528" i="3"/>
  <c r="G2528" i="3"/>
  <c r="H2528" i="3"/>
  <c r="I2528" i="3"/>
  <c r="J2528" i="3"/>
  <c r="E2529" i="3"/>
  <c r="F2529" i="3"/>
  <c r="G2529" i="3"/>
  <c r="H2529" i="3"/>
  <c r="I2529" i="3"/>
  <c r="J2529" i="3"/>
  <c r="E2530" i="3"/>
  <c r="K2530" i="3" s="1"/>
  <c r="F2530" i="3"/>
  <c r="G2530" i="3"/>
  <c r="H2530" i="3"/>
  <c r="I2530" i="3"/>
  <c r="L2530" i="3" s="1"/>
  <c r="J2530" i="3"/>
  <c r="E2531" i="3"/>
  <c r="F2531" i="3"/>
  <c r="G2531" i="3"/>
  <c r="H2531" i="3"/>
  <c r="I2531" i="3"/>
  <c r="J2531" i="3"/>
  <c r="E2532" i="3"/>
  <c r="F2532" i="3"/>
  <c r="G2532" i="3"/>
  <c r="H2532" i="3"/>
  <c r="I2532" i="3"/>
  <c r="J2532" i="3"/>
  <c r="E2533" i="3"/>
  <c r="F2533" i="3"/>
  <c r="G2533" i="3"/>
  <c r="H2533" i="3"/>
  <c r="I2533" i="3"/>
  <c r="J2533" i="3"/>
  <c r="E2534" i="3"/>
  <c r="F2534" i="3"/>
  <c r="G2534" i="3"/>
  <c r="H2534" i="3"/>
  <c r="I2534" i="3"/>
  <c r="J2534" i="3"/>
  <c r="E2535" i="3"/>
  <c r="F2535" i="3"/>
  <c r="G2535" i="3"/>
  <c r="H2535" i="3"/>
  <c r="I2535" i="3"/>
  <c r="J2535" i="3"/>
  <c r="E2536" i="3"/>
  <c r="F2536" i="3"/>
  <c r="G2536" i="3"/>
  <c r="H2536" i="3"/>
  <c r="I2536" i="3"/>
  <c r="J2536" i="3"/>
  <c r="E2537" i="3"/>
  <c r="F2537" i="3"/>
  <c r="G2537" i="3"/>
  <c r="H2537" i="3"/>
  <c r="I2537" i="3"/>
  <c r="L2537" i="3" s="1"/>
  <c r="J2537" i="3"/>
  <c r="E2538" i="3"/>
  <c r="F2538" i="3"/>
  <c r="G2538" i="3"/>
  <c r="H2538" i="3"/>
  <c r="I2538" i="3"/>
  <c r="J2538" i="3"/>
  <c r="E2539" i="3"/>
  <c r="F2539" i="3"/>
  <c r="G2539" i="3"/>
  <c r="H2539" i="3"/>
  <c r="I2539" i="3"/>
  <c r="J2539" i="3"/>
  <c r="E2540" i="3"/>
  <c r="F2540" i="3"/>
  <c r="G2540" i="3"/>
  <c r="H2540" i="3"/>
  <c r="I2540" i="3"/>
  <c r="J2540" i="3"/>
  <c r="E2541" i="3"/>
  <c r="F2541" i="3"/>
  <c r="G2541" i="3"/>
  <c r="H2541" i="3"/>
  <c r="I2541" i="3"/>
  <c r="J2541" i="3"/>
  <c r="E2542" i="3"/>
  <c r="F2542" i="3"/>
  <c r="G2542" i="3"/>
  <c r="H2542" i="3"/>
  <c r="I2542" i="3"/>
  <c r="J2542" i="3"/>
  <c r="E2543" i="3"/>
  <c r="F2543" i="3"/>
  <c r="G2543" i="3"/>
  <c r="H2543" i="3"/>
  <c r="I2543" i="3"/>
  <c r="J2543" i="3"/>
  <c r="E2544" i="3"/>
  <c r="F2544" i="3"/>
  <c r="G2544" i="3"/>
  <c r="H2544" i="3"/>
  <c r="I2544" i="3"/>
  <c r="J2544" i="3"/>
  <c r="E2545" i="3"/>
  <c r="F2545" i="3"/>
  <c r="G2545" i="3"/>
  <c r="H2545" i="3"/>
  <c r="I2545" i="3"/>
  <c r="J2545" i="3"/>
  <c r="E2546" i="3"/>
  <c r="F2546" i="3"/>
  <c r="G2546" i="3"/>
  <c r="H2546" i="3"/>
  <c r="I2546" i="3"/>
  <c r="J2546" i="3"/>
  <c r="E2547" i="3"/>
  <c r="F2547" i="3"/>
  <c r="G2547" i="3"/>
  <c r="H2547" i="3"/>
  <c r="I2547" i="3"/>
  <c r="J2547" i="3"/>
  <c r="E2548" i="3"/>
  <c r="F2548" i="3"/>
  <c r="G2548" i="3"/>
  <c r="H2548" i="3"/>
  <c r="I2548" i="3"/>
  <c r="J2548" i="3"/>
  <c r="E2549" i="3"/>
  <c r="F2549" i="3"/>
  <c r="G2549" i="3"/>
  <c r="H2549" i="3"/>
  <c r="I2549" i="3"/>
  <c r="J2549" i="3"/>
  <c r="E2550" i="3"/>
  <c r="F2550" i="3"/>
  <c r="G2550" i="3"/>
  <c r="H2550" i="3"/>
  <c r="I2550" i="3"/>
  <c r="J2550" i="3"/>
  <c r="E2551" i="3"/>
  <c r="F2551" i="3"/>
  <c r="G2551" i="3"/>
  <c r="H2551" i="3"/>
  <c r="I2551" i="3"/>
  <c r="J2551" i="3"/>
  <c r="L2551" i="3"/>
  <c r="E2552" i="3"/>
  <c r="F2552" i="3"/>
  <c r="G2552" i="3"/>
  <c r="H2552" i="3"/>
  <c r="I2552" i="3"/>
  <c r="J2552" i="3"/>
  <c r="E2553" i="3"/>
  <c r="F2553" i="3"/>
  <c r="G2553" i="3"/>
  <c r="H2553" i="3"/>
  <c r="I2553" i="3"/>
  <c r="J2553" i="3"/>
  <c r="E2554" i="3"/>
  <c r="F2554" i="3"/>
  <c r="G2554" i="3"/>
  <c r="H2554" i="3"/>
  <c r="I2554" i="3"/>
  <c r="J2554" i="3"/>
  <c r="E2555" i="3"/>
  <c r="F2555" i="3"/>
  <c r="G2555" i="3"/>
  <c r="H2555" i="3"/>
  <c r="I2555" i="3"/>
  <c r="J2555" i="3"/>
  <c r="E2556" i="3"/>
  <c r="F2556" i="3"/>
  <c r="G2556" i="3"/>
  <c r="H2556" i="3"/>
  <c r="I2556" i="3"/>
  <c r="J2556" i="3"/>
  <c r="E2557" i="3"/>
  <c r="F2557" i="3"/>
  <c r="G2557" i="3"/>
  <c r="H2557" i="3"/>
  <c r="I2557" i="3"/>
  <c r="J2557" i="3"/>
  <c r="E2558" i="3"/>
  <c r="F2558" i="3"/>
  <c r="G2558" i="3"/>
  <c r="H2558" i="3"/>
  <c r="I2558" i="3"/>
  <c r="J2558" i="3"/>
  <c r="E2559" i="3"/>
  <c r="F2559" i="3"/>
  <c r="G2559" i="3"/>
  <c r="H2559" i="3"/>
  <c r="I2559" i="3"/>
  <c r="J2559" i="3"/>
  <c r="E2560" i="3"/>
  <c r="F2560" i="3"/>
  <c r="G2560" i="3"/>
  <c r="H2560" i="3"/>
  <c r="I2560" i="3"/>
  <c r="J2560" i="3"/>
  <c r="E2561" i="3"/>
  <c r="F2561" i="3"/>
  <c r="G2561" i="3"/>
  <c r="H2561" i="3"/>
  <c r="I2561" i="3"/>
  <c r="J2561" i="3"/>
  <c r="E2562" i="3"/>
  <c r="F2562" i="3"/>
  <c r="G2562" i="3"/>
  <c r="H2562" i="3"/>
  <c r="I2562" i="3"/>
  <c r="J2562" i="3"/>
  <c r="E2563" i="3"/>
  <c r="F2563" i="3"/>
  <c r="G2563" i="3"/>
  <c r="H2563" i="3"/>
  <c r="I2563" i="3"/>
  <c r="J2563" i="3"/>
  <c r="E2564" i="3"/>
  <c r="F2564" i="3"/>
  <c r="G2564" i="3"/>
  <c r="H2564" i="3"/>
  <c r="I2564" i="3"/>
  <c r="J2564" i="3"/>
  <c r="E2565" i="3"/>
  <c r="F2565" i="3"/>
  <c r="G2565" i="3"/>
  <c r="H2565" i="3"/>
  <c r="I2565" i="3"/>
  <c r="J2565" i="3"/>
  <c r="E2566" i="3"/>
  <c r="F2566" i="3"/>
  <c r="G2566" i="3"/>
  <c r="H2566" i="3"/>
  <c r="I2566" i="3"/>
  <c r="J2566" i="3"/>
  <c r="E2567" i="3"/>
  <c r="F2567" i="3"/>
  <c r="G2567" i="3"/>
  <c r="H2567" i="3"/>
  <c r="I2567" i="3"/>
  <c r="J2567" i="3"/>
  <c r="L2567" i="3" s="1"/>
  <c r="E2568" i="3"/>
  <c r="F2568" i="3"/>
  <c r="G2568" i="3"/>
  <c r="H2568" i="3"/>
  <c r="I2568" i="3"/>
  <c r="J2568" i="3"/>
  <c r="E2569" i="3"/>
  <c r="F2569" i="3"/>
  <c r="G2569" i="3"/>
  <c r="H2569" i="3"/>
  <c r="I2569" i="3"/>
  <c r="J2569" i="3"/>
  <c r="E2570" i="3"/>
  <c r="F2570" i="3"/>
  <c r="G2570" i="3"/>
  <c r="H2570" i="3"/>
  <c r="I2570" i="3"/>
  <c r="J2570" i="3"/>
  <c r="E2571" i="3"/>
  <c r="F2571" i="3"/>
  <c r="G2571" i="3"/>
  <c r="H2571" i="3"/>
  <c r="I2571" i="3"/>
  <c r="J2571" i="3"/>
  <c r="E2572" i="3"/>
  <c r="F2572" i="3"/>
  <c r="G2572" i="3"/>
  <c r="H2572" i="3"/>
  <c r="I2572" i="3"/>
  <c r="J2572" i="3"/>
  <c r="E2573" i="3"/>
  <c r="F2573" i="3"/>
  <c r="G2573" i="3"/>
  <c r="H2573" i="3"/>
  <c r="I2573" i="3"/>
  <c r="J2573" i="3"/>
  <c r="E2574" i="3"/>
  <c r="F2574" i="3"/>
  <c r="G2574" i="3"/>
  <c r="H2574" i="3"/>
  <c r="I2574" i="3"/>
  <c r="J2574" i="3"/>
  <c r="E2575" i="3"/>
  <c r="F2575" i="3"/>
  <c r="G2575" i="3"/>
  <c r="H2575" i="3"/>
  <c r="I2575" i="3"/>
  <c r="J2575" i="3"/>
  <c r="L2575" i="3" s="1"/>
  <c r="E2576" i="3"/>
  <c r="F2576" i="3"/>
  <c r="G2576" i="3"/>
  <c r="H2576" i="3"/>
  <c r="I2576" i="3"/>
  <c r="J2576" i="3"/>
  <c r="E2577" i="3"/>
  <c r="F2577" i="3"/>
  <c r="G2577" i="3"/>
  <c r="H2577" i="3"/>
  <c r="I2577" i="3"/>
  <c r="J2577" i="3"/>
  <c r="E2578" i="3"/>
  <c r="F2578" i="3"/>
  <c r="G2578" i="3"/>
  <c r="H2578" i="3"/>
  <c r="I2578" i="3"/>
  <c r="J2578" i="3"/>
  <c r="E2579" i="3"/>
  <c r="F2579" i="3"/>
  <c r="G2579" i="3"/>
  <c r="H2579" i="3"/>
  <c r="I2579" i="3"/>
  <c r="J2579" i="3"/>
  <c r="E2580" i="3"/>
  <c r="F2580" i="3"/>
  <c r="G2580" i="3"/>
  <c r="H2580" i="3"/>
  <c r="I2580" i="3"/>
  <c r="J2580" i="3"/>
  <c r="E2581" i="3"/>
  <c r="F2581" i="3"/>
  <c r="G2581" i="3"/>
  <c r="H2581" i="3"/>
  <c r="I2581" i="3"/>
  <c r="J2581" i="3"/>
  <c r="E2582" i="3"/>
  <c r="F2582" i="3"/>
  <c r="G2582" i="3"/>
  <c r="H2582" i="3"/>
  <c r="I2582" i="3"/>
  <c r="J2582" i="3"/>
  <c r="E2583" i="3"/>
  <c r="F2583" i="3"/>
  <c r="G2583" i="3"/>
  <c r="H2583" i="3"/>
  <c r="I2583" i="3"/>
  <c r="J2583" i="3"/>
  <c r="E2584" i="3"/>
  <c r="F2584" i="3"/>
  <c r="G2584" i="3"/>
  <c r="H2584" i="3"/>
  <c r="I2584" i="3"/>
  <c r="J2584" i="3"/>
  <c r="E2585" i="3"/>
  <c r="F2585" i="3"/>
  <c r="G2585" i="3"/>
  <c r="H2585" i="3"/>
  <c r="I2585" i="3"/>
  <c r="J2585" i="3"/>
  <c r="E2586" i="3"/>
  <c r="F2586" i="3"/>
  <c r="G2586" i="3"/>
  <c r="H2586" i="3"/>
  <c r="I2586" i="3"/>
  <c r="J2586" i="3"/>
  <c r="E2587" i="3"/>
  <c r="F2587" i="3"/>
  <c r="G2587" i="3"/>
  <c r="H2587" i="3"/>
  <c r="I2587" i="3"/>
  <c r="J2587" i="3"/>
  <c r="E2588" i="3"/>
  <c r="F2588" i="3"/>
  <c r="G2588" i="3"/>
  <c r="H2588" i="3"/>
  <c r="I2588" i="3"/>
  <c r="J2588" i="3"/>
  <c r="E2589" i="3"/>
  <c r="F2589" i="3"/>
  <c r="G2589" i="3"/>
  <c r="H2589" i="3"/>
  <c r="I2589" i="3"/>
  <c r="J2589" i="3"/>
  <c r="E2590" i="3"/>
  <c r="F2590" i="3"/>
  <c r="G2590" i="3"/>
  <c r="H2590" i="3"/>
  <c r="I2590" i="3"/>
  <c r="J2590" i="3"/>
  <c r="E2591" i="3"/>
  <c r="F2591" i="3"/>
  <c r="G2591" i="3"/>
  <c r="H2591" i="3"/>
  <c r="I2591" i="3"/>
  <c r="J2591" i="3"/>
  <c r="E2592" i="3"/>
  <c r="F2592" i="3"/>
  <c r="G2592" i="3"/>
  <c r="H2592" i="3"/>
  <c r="I2592" i="3"/>
  <c r="J2592" i="3"/>
  <c r="E2593" i="3"/>
  <c r="F2593" i="3"/>
  <c r="G2593" i="3"/>
  <c r="H2593" i="3"/>
  <c r="I2593" i="3"/>
  <c r="J2593" i="3"/>
  <c r="E2594" i="3"/>
  <c r="F2594" i="3"/>
  <c r="G2594" i="3"/>
  <c r="H2594" i="3"/>
  <c r="I2594" i="3"/>
  <c r="J2594" i="3"/>
  <c r="E2595" i="3"/>
  <c r="F2595" i="3"/>
  <c r="G2595" i="3"/>
  <c r="H2595" i="3"/>
  <c r="I2595" i="3"/>
  <c r="J2595" i="3"/>
  <c r="E2596" i="3"/>
  <c r="F2596" i="3"/>
  <c r="G2596" i="3"/>
  <c r="H2596" i="3"/>
  <c r="I2596" i="3"/>
  <c r="J2596" i="3"/>
  <c r="E2597" i="3"/>
  <c r="F2597" i="3"/>
  <c r="G2597" i="3"/>
  <c r="H2597" i="3"/>
  <c r="I2597" i="3"/>
  <c r="J2597" i="3"/>
  <c r="E2598" i="3"/>
  <c r="F2598" i="3"/>
  <c r="G2598" i="3"/>
  <c r="H2598" i="3"/>
  <c r="I2598" i="3"/>
  <c r="J2598" i="3"/>
  <c r="E2599" i="3"/>
  <c r="F2599" i="3"/>
  <c r="G2599" i="3"/>
  <c r="H2599" i="3"/>
  <c r="I2599" i="3"/>
  <c r="J2599" i="3"/>
  <c r="E2600" i="3"/>
  <c r="F2600" i="3"/>
  <c r="G2600" i="3"/>
  <c r="H2600" i="3"/>
  <c r="I2600" i="3"/>
  <c r="J2600" i="3"/>
  <c r="E2601" i="3"/>
  <c r="F2601" i="3"/>
  <c r="G2601" i="3"/>
  <c r="H2601" i="3"/>
  <c r="I2601" i="3"/>
  <c r="J2601" i="3"/>
  <c r="E2602" i="3"/>
  <c r="F2602" i="3"/>
  <c r="G2602" i="3"/>
  <c r="H2602" i="3"/>
  <c r="I2602" i="3"/>
  <c r="J2602" i="3"/>
  <c r="E2603" i="3"/>
  <c r="F2603" i="3"/>
  <c r="G2603" i="3"/>
  <c r="H2603" i="3"/>
  <c r="I2603" i="3"/>
  <c r="J2603" i="3"/>
  <c r="E2604" i="3"/>
  <c r="F2604" i="3"/>
  <c r="G2604" i="3"/>
  <c r="H2604" i="3"/>
  <c r="I2604" i="3"/>
  <c r="J2604" i="3"/>
  <c r="E2605" i="3"/>
  <c r="F2605" i="3"/>
  <c r="G2605" i="3"/>
  <c r="H2605" i="3"/>
  <c r="I2605" i="3"/>
  <c r="J2605" i="3"/>
  <c r="E2606" i="3"/>
  <c r="F2606" i="3"/>
  <c r="G2606" i="3"/>
  <c r="H2606" i="3"/>
  <c r="I2606" i="3"/>
  <c r="J2606" i="3"/>
  <c r="E2607" i="3"/>
  <c r="F2607" i="3"/>
  <c r="G2607" i="3"/>
  <c r="H2607" i="3"/>
  <c r="I2607" i="3"/>
  <c r="J2607" i="3"/>
  <c r="E2608" i="3"/>
  <c r="F2608" i="3"/>
  <c r="G2608" i="3"/>
  <c r="H2608" i="3"/>
  <c r="I2608" i="3"/>
  <c r="J2608" i="3"/>
  <c r="E2609" i="3"/>
  <c r="F2609" i="3"/>
  <c r="G2609" i="3"/>
  <c r="H2609" i="3"/>
  <c r="I2609" i="3"/>
  <c r="J2609" i="3"/>
  <c r="E2610" i="3"/>
  <c r="F2610" i="3"/>
  <c r="G2610" i="3"/>
  <c r="H2610" i="3"/>
  <c r="I2610" i="3"/>
  <c r="J2610" i="3"/>
  <c r="E2611" i="3"/>
  <c r="F2611" i="3"/>
  <c r="G2611" i="3"/>
  <c r="K2611" i="3" s="1"/>
  <c r="H2611" i="3"/>
  <c r="I2611" i="3"/>
  <c r="J2611" i="3"/>
  <c r="E2612" i="3"/>
  <c r="F2612" i="3"/>
  <c r="G2612" i="3"/>
  <c r="H2612" i="3"/>
  <c r="I2612" i="3"/>
  <c r="J2612" i="3"/>
  <c r="E2613" i="3"/>
  <c r="F2613" i="3"/>
  <c r="G2613" i="3"/>
  <c r="H2613" i="3"/>
  <c r="I2613" i="3"/>
  <c r="J2613" i="3"/>
  <c r="E2614" i="3"/>
  <c r="F2614" i="3"/>
  <c r="G2614" i="3"/>
  <c r="H2614" i="3"/>
  <c r="I2614" i="3"/>
  <c r="J2614" i="3"/>
  <c r="E2615" i="3"/>
  <c r="F2615" i="3"/>
  <c r="G2615" i="3"/>
  <c r="H2615" i="3"/>
  <c r="I2615" i="3"/>
  <c r="J2615" i="3"/>
  <c r="E2616" i="3"/>
  <c r="F2616" i="3"/>
  <c r="G2616" i="3"/>
  <c r="H2616" i="3"/>
  <c r="I2616" i="3"/>
  <c r="J2616" i="3"/>
  <c r="E2617" i="3"/>
  <c r="F2617" i="3"/>
  <c r="G2617" i="3"/>
  <c r="H2617" i="3"/>
  <c r="I2617" i="3"/>
  <c r="J2617" i="3"/>
  <c r="E2618" i="3"/>
  <c r="F2618" i="3"/>
  <c r="G2618" i="3"/>
  <c r="H2618" i="3"/>
  <c r="I2618" i="3"/>
  <c r="J2618" i="3"/>
  <c r="E2619" i="3"/>
  <c r="F2619" i="3"/>
  <c r="G2619" i="3"/>
  <c r="H2619" i="3"/>
  <c r="I2619" i="3"/>
  <c r="L2619" i="3" s="1"/>
  <c r="J2619" i="3"/>
  <c r="E2620" i="3"/>
  <c r="F2620" i="3"/>
  <c r="G2620" i="3"/>
  <c r="H2620" i="3"/>
  <c r="I2620" i="3"/>
  <c r="J2620" i="3"/>
  <c r="E2621" i="3"/>
  <c r="K2621" i="3" s="1"/>
  <c r="F2621" i="3"/>
  <c r="G2621" i="3"/>
  <c r="H2621" i="3"/>
  <c r="I2621" i="3"/>
  <c r="J2621" i="3"/>
  <c r="E2622" i="3"/>
  <c r="F2622" i="3"/>
  <c r="G2622" i="3"/>
  <c r="H2622" i="3"/>
  <c r="I2622" i="3"/>
  <c r="J2622" i="3"/>
  <c r="E2623" i="3"/>
  <c r="F2623" i="3"/>
  <c r="G2623" i="3"/>
  <c r="H2623" i="3"/>
  <c r="I2623" i="3"/>
  <c r="J2623" i="3"/>
  <c r="K2623" i="3"/>
  <c r="E2624" i="3"/>
  <c r="F2624" i="3"/>
  <c r="G2624" i="3"/>
  <c r="H2624" i="3"/>
  <c r="I2624" i="3"/>
  <c r="J2624" i="3"/>
  <c r="E2625" i="3"/>
  <c r="F2625" i="3"/>
  <c r="G2625" i="3"/>
  <c r="H2625" i="3"/>
  <c r="I2625" i="3"/>
  <c r="J2625" i="3"/>
  <c r="E2626" i="3"/>
  <c r="F2626" i="3"/>
  <c r="G2626" i="3"/>
  <c r="H2626" i="3"/>
  <c r="I2626" i="3"/>
  <c r="J2626" i="3"/>
  <c r="E2627" i="3"/>
  <c r="F2627" i="3"/>
  <c r="G2627" i="3"/>
  <c r="H2627" i="3"/>
  <c r="I2627" i="3"/>
  <c r="J2627" i="3"/>
  <c r="E2628" i="3"/>
  <c r="F2628" i="3"/>
  <c r="G2628" i="3"/>
  <c r="H2628" i="3"/>
  <c r="I2628" i="3"/>
  <c r="J2628" i="3"/>
  <c r="E2629" i="3"/>
  <c r="F2629" i="3"/>
  <c r="G2629" i="3"/>
  <c r="H2629" i="3"/>
  <c r="I2629" i="3"/>
  <c r="J2629" i="3"/>
  <c r="E2630" i="3"/>
  <c r="F2630" i="3"/>
  <c r="G2630" i="3"/>
  <c r="H2630" i="3"/>
  <c r="I2630" i="3"/>
  <c r="J2630" i="3"/>
  <c r="E2631" i="3"/>
  <c r="F2631" i="3"/>
  <c r="G2631" i="3"/>
  <c r="H2631" i="3"/>
  <c r="I2631" i="3"/>
  <c r="J2631" i="3"/>
  <c r="E2632" i="3"/>
  <c r="F2632" i="3"/>
  <c r="G2632" i="3"/>
  <c r="H2632" i="3"/>
  <c r="I2632" i="3"/>
  <c r="J2632" i="3"/>
  <c r="E2633" i="3"/>
  <c r="F2633" i="3"/>
  <c r="G2633" i="3"/>
  <c r="H2633" i="3"/>
  <c r="I2633" i="3"/>
  <c r="J2633" i="3"/>
  <c r="E2634" i="3"/>
  <c r="F2634" i="3"/>
  <c r="G2634" i="3"/>
  <c r="H2634" i="3"/>
  <c r="I2634" i="3"/>
  <c r="J2634" i="3"/>
  <c r="E2635" i="3"/>
  <c r="F2635" i="3"/>
  <c r="G2635" i="3"/>
  <c r="H2635" i="3"/>
  <c r="I2635" i="3"/>
  <c r="J2635" i="3"/>
  <c r="E2636" i="3"/>
  <c r="F2636" i="3"/>
  <c r="G2636" i="3"/>
  <c r="H2636" i="3"/>
  <c r="I2636" i="3"/>
  <c r="J2636" i="3"/>
  <c r="E2637" i="3"/>
  <c r="F2637" i="3"/>
  <c r="G2637" i="3"/>
  <c r="H2637" i="3"/>
  <c r="I2637" i="3"/>
  <c r="J2637" i="3"/>
  <c r="E2638" i="3"/>
  <c r="F2638" i="3"/>
  <c r="G2638" i="3"/>
  <c r="H2638" i="3"/>
  <c r="I2638" i="3"/>
  <c r="J2638" i="3"/>
  <c r="E2639" i="3"/>
  <c r="F2639" i="3"/>
  <c r="G2639" i="3"/>
  <c r="H2639" i="3"/>
  <c r="I2639" i="3"/>
  <c r="J2639" i="3"/>
  <c r="E2640" i="3"/>
  <c r="F2640" i="3"/>
  <c r="G2640" i="3"/>
  <c r="H2640" i="3"/>
  <c r="I2640" i="3"/>
  <c r="J2640" i="3"/>
  <c r="E2641" i="3"/>
  <c r="F2641" i="3"/>
  <c r="K2641" i="3" s="1"/>
  <c r="G2641" i="3"/>
  <c r="H2641" i="3"/>
  <c r="I2641" i="3"/>
  <c r="J2641" i="3"/>
  <c r="E2642" i="3"/>
  <c r="F2642" i="3"/>
  <c r="G2642" i="3"/>
  <c r="H2642" i="3"/>
  <c r="I2642" i="3"/>
  <c r="J2642" i="3"/>
  <c r="E2643" i="3"/>
  <c r="F2643" i="3"/>
  <c r="G2643" i="3"/>
  <c r="H2643" i="3"/>
  <c r="I2643" i="3"/>
  <c r="J2643" i="3"/>
  <c r="E2644" i="3"/>
  <c r="F2644" i="3"/>
  <c r="G2644" i="3"/>
  <c r="H2644" i="3"/>
  <c r="I2644" i="3"/>
  <c r="J2644" i="3"/>
  <c r="E2645" i="3"/>
  <c r="F2645" i="3"/>
  <c r="G2645" i="3"/>
  <c r="H2645" i="3"/>
  <c r="I2645" i="3"/>
  <c r="J2645" i="3"/>
  <c r="E2646" i="3"/>
  <c r="F2646" i="3"/>
  <c r="G2646" i="3"/>
  <c r="H2646" i="3"/>
  <c r="I2646" i="3"/>
  <c r="J2646" i="3"/>
  <c r="E2647" i="3"/>
  <c r="F2647" i="3"/>
  <c r="G2647" i="3"/>
  <c r="H2647" i="3"/>
  <c r="I2647" i="3"/>
  <c r="J2647" i="3"/>
  <c r="E2648" i="3"/>
  <c r="F2648" i="3"/>
  <c r="G2648" i="3"/>
  <c r="H2648" i="3"/>
  <c r="I2648" i="3"/>
  <c r="J2648" i="3"/>
  <c r="E2649" i="3"/>
  <c r="F2649" i="3"/>
  <c r="G2649" i="3"/>
  <c r="H2649" i="3"/>
  <c r="I2649" i="3"/>
  <c r="J2649" i="3"/>
  <c r="E2650" i="3"/>
  <c r="F2650" i="3"/>
  <c r="G2650" i="3"/>
  <c r="H2650" i="3"/>
  <c r="I2650" i="3"/>
  <c r="J2650" i="3"/>
  <c r="E2651" i="3"/>
  <c r="F2651" i="3"/>
  <c r="G2651" i="3"/>
  <c r="H2651" i="3"/>
  <c r="I2651" i="3"/>
  <c r="J2651" i="3"/>
  <c r="E2652" i="3"/>
  <c r="F2652" i="3"/>
  <c r="G2652" i="3"/>
  <c r="H2652" i="3"/>
  <c r="I2652" i="3"/>
  <c r="J2652" i="3"/>
  <c r="E2653" i="3"/>
  <c r="F2653" i="3"/>
  <c r="G2653" i="3"/>
  <c r="H2653" i="3"/>
  <c r="I2653" i="3"/>
  <c r="J2653" i="3"/>
  <c r="E2654" i="3"/>
  <c r="F2654" i="3"/>
  <c r="G2654" i="3"/>
  <c r="H2654" i="3"/>
  <c r="I2654" i="3"/>
  <c r="J2654" i="3"/>
  <c r="E2655" i="3"/>
  <c r="F2655" i="3"/>
  <c r="G2655" i="3"/>
  <c r="H2655" i="3"/>
  <c r="I2655" i="3"/>
  <c r="J2655" i="3"/>
  <c r="E2656" i="3"/>
  <c r="F2656" i="3"/>
  <c r="G2656" i="3"/>
  <c r="H2656" i="3"/>
  <c r="I2656" i="3"/>
  <c r="J2656" i="3"/>
  <c r="E2657" i="3"/>
  <c r="F2657" i="3"/>
  <c r="G2657" i="3"/>
  <c r="H2657" i="3"/>
  <c r="I2657" i="3"/>
  <c r="J2657" i="3"/>
  <c r="E2658" i="3"/>
  <c r="F2658" i="3"/>
  <c r="G2658" i="3"/>
  <c r="H2658" i="3"/>
  <c r="I2658" i="3"/>
  <c r="J2658" i="3"/>
  <c r="E2659" i="3"/>
  <c r="F2659" i="3"/>
  <c r="G2659" i="3"/>
  <c r="H2659" i="3"/>
  <c r="I2659" i="3"/>
  <c r="J2659" i="3"/>
  <c r="E2660" i="3"/>
  <c r="F2660" i="3"/>
  <c r="G2660" i="3"/>
  <c r="H2660" i="3"/>
  <c r="I2660" i="3"/>
  <c r="J2660" i="3"/>
  <c r="E2661" i="3"/>
  <c r="F2661" i="3"/>
  <c r="G2661" i="3"/>
  <c r="H2661" i="3"/>
  <c r="I2661" i="3"/>
  <c r="J2661" i="3"/>
  <c r="E2662" i="3"/>
  <c r="F2662" i="3"/>
  <c r="G2662" i="3"/>
  <c r="H2662" i="3"/>
  <c r="I2662" i="3"/>
  <c r="J2662" i="3"/>
  <c r="E2663" i="3"/>
  <c r="F2663" i="3"/>
  <c r="G2663" i="3"/>
  <c r="H2663" i="3"/>
  <c r="I2663" i="3"/>
  <c r="J2663" i="3"/>
  <c r="E2664" i="3"/>
  <c r="F2664" i="3"/>
  <c r="G2664" i="3"/>
  <c r="H2664" i="3"/>
  <c r="I2664" i="3"/>
  <c r="J2664" i="3"/>
  <c r="E2665" i="3"/>
  <c r="F2665" i="3"/>
  <c r="G2665" i="3"/>
  <c r="H2665" i="3"/>
  <c r="I2665" i="3"/>
  <c r="J2665" i="3"/>
  <c r="E2666" i="3"/>
  <c r="F2666" i="3"/>
  <c r="G2666" i="3"/>
  <c r="H2666" i="3"/>
  <c r="I2666" i="3"/>
  <c r="J2666" i="3"/>
  <c r="E2667" i="3"/>
  <c r="F2667" i="3"/>
  <c r="G2667" i="3"/>
  <c r="H2667" i="3"/>
  <c r="I2667" i="3"/>
  <c r="J2667" i="3"/>
  <c r="E2668" i="3"/>
  <c r="F2668" i="3"/>
  <c r="G2668" i="3"/>
  <c r="H2668" i="3"/>
  <c r="I2668" i="3"/>
  <c r="J2668" i="3"/>
  <c r="E2669" i="3"/>
  <c r="F2669" i="3"/>
  <c r="G2669" i="3"/>
  <c r="H2669" i="3"/>
  <c r="I2669" i="3"/>
  <c r="J2669" i="3"/>
  <c r="E2670" i="3"/>
  <c r="F2670" i="3"/>
  <c r="G2670" i="3"/>
  <c r="H2670" i="3"/>
  <c r="I2670" i="3"/>
  <c r="J2670" i="3"/>
  <c r="E2671" i="3"/>
  <c r="F2671" i="3"/>
  <c r="G2671" i="3"/>
  <c r="H2671" i="3"/>
  <c r="I2671" i="3"/>
  <c r="J2671" i="3"/>
  <c r="E2672" i="3"/>
  <c r="F2672" i="3"/>
  <c r="G2672" i="3"/>
  <c r="H2672" i="3"/>
  <c r="I2672" i="3"/>
  <c r="J2672" i="3"/>
  <c r="E2673" i="3"/>
  <c r="F2673" i="3"/>
  <c r="G2673" i="3"/>
  <c r="H2673" i="3"/>
  <c r="I2673" i="3"/>
  <c r="J2673" i="3"/>
  <c r="E2674" i="3"/>
  <c r="F2674" i="3"/>
  <c r="G2674" i="3"/>
  <c r="H2674" i="3"/>
  <c r="I2674" i="3"/>
  <c r="J2674" i="3"/>
  <c r="E2675" i="3"/>
  <c r="F2675" i="3"/>
  <c r="G2675" i="3"/>
  <c r="H2675" i="3"/>
  <c r="I2675" i="3"/>
  <c r="J2675" i="3"/>
  <c r="K2606" i="3" l="1"/>
  <c r="K2576" i="3"/>
  <c r="L2528" i="3"/>
  <c r="BJ2883" i="3"/>
  <c r="N2690" i="3"/>
  <c r="L2607" i="3"/>
  <c r="K2603" i="3"/>
  <c r="K2615" i="3"/>
  <c r="K2597" i="3"/>
  <c r="K2595" i="3"/>
  <c r="K2521" i="3"/>
  <c r="L2519" i="3"/>
  <c r="L2513" i="3"/>
  <c r="AE2684" i="3"/>
  <c r="K2551" i="3"/>
  <c r="K2549" i="3"/>
  <c r="K2547" i="3"/>
  <c r="K2539" i="3"/>
  <c r="K2537" i="3"/>
  <c r="K2535" i="3"/>
  <c r="K2529" i="3"/>
  <c r="BJ2851" i="3"/>
  <c r="BK2772" i="3"/>
  <c r="L2646" i="3"/>
  <c r="K2645" i="3"/>
  <c r="L2642" i="3"/>
  <c r="K2625" i="3"/>
  <c r="K2601" i="3"/>
  <c r="K2599" i="3"/>
  <c r="K2582" i="3"/>
  <c r="L2565" i="3"/>
  <c r="L2561" i="3"/>
  <c r="L2557" i="3"/>
  <c r="BK2840" i="3"/>
  <c r="BL2776" i="3"/>
  <c r="AM2697" i="3"/>
  <c r="AU2727" i="3"/>
  <c r="AN2689" i="3"/>
  <c r="BM2759" i="3"/>
  <c r="AU2697" i="3"/>
  <c r="AQ2727" i="3"/>
  <c r="Y2685" i="3"/>
  <c r="P2689" i="3"/>
  <c r="X2695" i="3"/>
  <c r="AZ2695" i="3"/>
  <c r="K2629" i="3"/>
  <c r="K2627" i="3"/>
  <c r="K2593" i="3"/>
  <c r="K2591" i="3"/>
  <c r="L2520" i="3"/>
  <c r="K2513" i="3"/>
  <c r="BL2851" i="3"/>
  <c r="BK2851" i="3"/>
  <c r="BJ2840" i="3"/>
  <c r="BJ2888" i="3"/>
  <c r="Y2679" i="3"/>
  <c r="AT2697" i="3"/>
  <c r="BA2679" i="3"/>
  <c r="W2727" i="3"/>
  <c r="BC2685" i="3"/>
  <c r="X2689" i="3"/>
  <c r="S2695" i="3"/>
  <c r="L2555" i="3"/>
  <c r="K2555" i="3"/>
  <c r="AS2555" i="3" s="1"/>
  <c r="K2528" i="3"/>
  <c r="BM2777" i="3"/>
  <c r="BJ2735" i="3"/>
  <c r="BM2763" i="3"/>
  <c r="BL2855" i="3"/>
  <c r="BJ2855" i="3"/>
  <c r="N2727" i="3"/>
  <c r="AL2715" i="3"/>
  <c r="AY2689" i="3"/>
  <c r="AF2689" i="3"/>
  <c r="AV2676" i="3"/>
  <c r="P2676" i="3"/>
  <c r="AE2676" i="3"/>
  <c r="Q2676" i="3"/>
  <c r="BM2702" i="3"/>
  <c r="BK2717" i="3"/>
  <c r="BK2721" i="3"/>
  <c r="AM2687" i="3"/>
  <c r="AX2687" i="3"/>
  <c r="R2687" i="3"/>
  <c r="AC2687" i="3"/>
  <c r="BM2687" i="3" s="1"/>
  <c r="BI2687" i="3"/>
  <c r="P2698" i="3"/>
  <c r="Q2698" i="3"/>
  <c r="AL2698" i="3"/>
  <c r="BH2698" i="3"/>
  <c r="V2698" i="3"/>
  <c r="AR2698" i="3"/>
  <c r="AG2698" i="3"/>
  <c r="AW2698" i="3"/>
  <c r="AB2698" i="3"/>
  <c r="BB2698" i="3"/>
  <c r="BM2839" i="3"/>
  <c r="Q2726" i="3"/>
  <c r="AJ2726" i="3"/>
  <c r="AR2726" i="3"/>
  <c r="AZ2726" i="3"/>
  <c r="AB2726" i="3"/>
  <c r="BH2726" i="3"/>
  <c r="Y2714" i="3"/>
  <c r="Q2714" i="3"/>
  <c r="AK2714" i="3"/>
  <c r="BE2714" i="3"/>
  <c r="U2714" i="3"/>
  <c r="AS2714" i="3"/>
  <c r="BI2714" i="3"/>
  <c r="AC2714" i="3"/>
  <c r="AW2714" i="3"/>
  <c r="M2714" i="3"/>
  <c r="BK2714" i="3" s="1"/>
  <c r="AG2714" i="3"/>
  <c r="BA2714" i="3"/>
  <c r="Y2724" i="3"/>
  <c r="U2724" i="3"/>
  <c r="BA2724" i="3"/>
  <c r="AC2724" i="3"/>
  <c r="BI2724" i="3"/>
  <c r="AK2724" i="3"/>
  <c r="M2724" i="3"/>
  <c r="AS2724" i="3"/>
  <c r="N2698" i="3"/>
  <c r="BJ2698" i="3" s="1"/>
  <c r="P2726" i="3"/>
  <c r="AW2701" i="3"/>
  <c r="L2638" i="3"/>
  <c r="K2638" i="3"/>
  <c r="L2608" i="3"/>
  <c r="K2589" i="3"/>
  <c r="K2587" i="3"/>
  <c r="K2585" i="3"/>
  <c r="K2583" i="3"/>
  <c r="K2581" i="3"/>
  <c r="L2569" i="3"/>
  <c r="L2553" i="3"/>
  <c r="L2548" i="3"/>
  <c r="K2548" i="3"/>
  <c r="L2531" i="3"/>
  <c r="L2524" i="3"/>
  <c r="V2676" i="3"/>
  <c r="AR2676" i="3"/>
  <c r="BG2676" i="3"/>
  <c r="O2676" i="3"/>
  <c r="BM2695" i="3"/>
  <c r="R2704" i="3"/>
  <c r="AM2704" i="3"/>
  <c r="BI2704" i="3"/>
  <c r="BL2725" i="3"/>
  <c r="BJ2728" i="3"/>
  <c r="BJ2776" i="3"/>
  <c r="BL2862" i="3"/>
  <c r="BL2839" i="3"/>
  <c r="BK2755" i="3"/>
  <c r="BN2755" i="3"/>
  <c r="AA2683" i="3"/>
  <c r="AS2683" i="3"/>
  <c r="AU2683" i="3"/>
  <c r="W2683" i="3"/>
  <c r="U2696" i="3"/>
  <c r="AD2696" i="3"/>
  <c r="AO2696" i="3"/>
  <c r="T2696" i="3"/>
  <c r="AZ2696" i="3"/>
  <c r="BH2696" i="3"/>
  <c r="BK2779" i="3"/>
  <c r="BN2839" i="3"/>
  <c r="T2693" i="3"/>
  <c r="AP2693" i="3"/>
  <c r="Z2693" i="3"/>
  <c r="AU2693" i="3"/>
  <c r="AJ2693" i="3"/>
  <c r="AZ2693" i="3"/>
  <c r="O2693" i="3"/>
  <c r="BF2693" i="3"/>
  <c r="AE2693" i="3"/>
  <c r="AO2714" i="3"/>
  <c r="BE2679" i="3"/>
  <c r="AD2697" i="3"/>
  <c r="AL2697" i="3"/>
  <c r="AE2727" i="3"/>
  <c r="AA2727" i="3"/>
  <c r="AY2727" i="3"/>
  <c r="AF2701" i="3"/>
  <c r="AK2701" i="3"/>
  <c r="AA2715" i="3"/>
  <c r="AZ2685" i="3"/>
  <c r="BI2685" i="3"/>
  <c r="AM2685" i="3"/>
  <c r="AV2689" i="3"/>
  <c r="S2689" i="3"/>
  <c r="BD2689" i="3"/>
  <c r="O2689" i="3"/>
  <c r="W2689" i="3"/>
  <c r="L2644" i="3"/>
  <c r="L2633" i="3"/>
  <c r="K2633" i="3"/>
  <c r="L2631" i="3"/>
  <c r="K2631" i="3"/>
  <c r="L2623" i="3"/>
  <c r="AE2623" i="3" s="1"/>
  <c r="K2620" i="3"/>
  <c r="L2595" i="3"/>
  <c r="AZ2595" i="3" s="1"/>
  <c r="L2559" i="3"/>
  <c r="L2544" i="3"/>
  <c r="L2535" i="3"/>
  <c r="BH2535" i="3" s="1"/>
  <c r="K2533" i="3"/>
  <c r="L2518" i="3"/>
  <c r="AL2676" i="3"/>
  <c r="AF2676" i="3"/>
  <c r="AU2676" i="3"/>
  <c r="AW2676" i="3"/>
  <c r="BL2681" i="3"/>
  <c r="BJ2693" i="3"/>
  <c r="BL2695" i="3"/>
  <c r="BJ2695" i="3"/>
  <c r="W2704" i="3"/>
  <c r="AS2704" i="3"/>
  <c r="BJ2860" i="3"/>
  <c r="BL2734" i="3"/>
  <c r="BJ2886" i="3"/>
  <c r="BJ2762" i="3"/>
  <c r="BK2777" i="3"/>
  <c r="BN2777" i="3"/>
  <c r="V2697" i="3"/>
  <c r="AW2679" i="3"/>
  <c r="AO2679" i="3"/>
  <c r="AK2679" i="3"/>
  <c r="S2697" i="3"/>
  <c r="O2727" i="3"/>
  <c r="BC2727" i="3"/>
  <c r="AI2727" i="3"/>
  <c r="BA2701" i="3"/>
  <c r="AT2715" i="3"/>
  <c r="BL2715" i="3" s="1"/>
  <c r="AU2685" i="3"/>
  <c r="AN2685" i="3"/>
  <c r="S2685" i="3"/>
  <c r="AA2689" i="3"/>
  <c r="BG2689" i="3"/>
  <c r="AU2689" i="3"/>
  <c r="BC2689" i="3"/>
  <c r="T2689" i="3"/>
  <c r="L2668" i="3"/>
  <c r="L2666" i="3"/>
  <c r="L2664" i="3"/>
  <c r="L2662" i="3"/>
  <c r="L2648" i="3"/>
  <c r="L2639" i="3"/>
  <c r="L2605" i="3"/>
  <c r="L2603" i="3"/>
  <c r="AX2603" i="3" s="1"/>
  <c r="L2601" i="3"/>
  <c r="L2597" i="3"/>
  <c r="L2592" i="3"/>
  <c r="L2584" i="3"/>
  <c r="L2580" i="3"/>
  <c r="K2562" i="3"/>
  <c r="K2553" i="3"/>
  <c r="BG2551" i="3"/>
  <c r="L2549" i="3"/>
  <c r="L2545" i="3"/>
  <c r="K2545" i="3"/>
  <c r="L2525" i="3"/>
  <c r="BB2676" i="3"/>
  <c r="BH2676" i="3"/>
  <c r="AB2676" i="3"/>
  <c r="AQ2676" i="3"/>
  <c r="BM2691" i="3"/>
  <c r="BL2693" i="3"/>
  <c r="BN2724" i="3"/>
  <c r="BK2724" i="3"/>
  <c r="BM2734" i="3"/>
  <c r="BL2736" i="3"/>
  <c r="V2700" i="3"/>
  <c r="AB2700" i="3"/>
  <c r="AW2700" i="3"/>
  <c r="AR2700" i="3"/>
  <c r="Q2700" i="3"/>
  <c r="BB2700" i="3"/>
  <c r="AL2700" i="3"/>
  <c r="AG2700" i="3"/>
  <c r="BH2700" i="3"/>
  <c r="N2697" i="3"/>
  <c r="AI2697" i="3"/>
  <c r="BC2697" i="3"/>
  <c r="AE2697" i="3"/>
  <c r="BB2697" i="3"/>
  <c r="AQ2697" i="3"/>
  <c r="W2697" i="3"/>
  <c r="Q2679" i="3"/>
  <c r="AY2697" i="3"/>
  <c r="BG2697" i="3"/>
  <c r="O2697" i="3"/>
  <c r="BG2727" i="3"/>
  <c r="BL2727" i="3" s="1"/>
  <c r="AM2727" i="3"/>
  <c r="BJ2727" i="3" s="1"/>
  <c r="AG2685" i="3"/>
  <c r="X2685" i="3"/>
  <c r="AE2689" i="3"/>
  <c r="AM2689" i="3"/>
  <c r="AI2689" i="3"/>
  <c r="N2700" i="3"/>
  <c r="BJ2769" i="3"/>
  <c r="BL2769" i="3"/>
  <c r="BJ2753" i="3"/>
  <c r="BN2742" i="3"/>
  <c r="BK2742" i="3"/>
  <c r="BL2739" i="3"/>
  <c r="BL2841" i="3"/>
  <c r="BM2841" i="3"/>
  <c r="BK2795" i="3"/>
  <c r="BN2795" i="3"/>
  <c r="BL2795" i="3"/>
  <c r="BM2781" i="3"/>
  <c r="BK2886" i="3"/>
  <c r="BN2886" i="3"/>
  <c r="BL2886" i="3"/>
  <c r="BK2771" i="3"/>
  <c r="BN2771" i="3"/>
  <c r="BJ2767" i="3"/>
  <c r="BL2767" i="3"/>
  <c r="BN2753" i="3"/>
  <c r="BK2753" i="3"/>
  <c r="BN2797" i="3"/>
  <c r="BK2797" i="3"/>
  <c r="BM2797" i="3"/>
  <c r="BM2751" i="3"/>
  <c r="BM2860" i="3"/>
  <c r="BK2769" i="3"/>
  <c r="BN2769" i="3"/>
  <c r="BL2741" i="3"/>
  <c r="BM2739" i="3"/>
  <c r="BJ2736" i="3"/>
  <c r="BJ2734" i="3"/>
  <c r="BJ2841" i="3"/>
  <c r="BM2753" i="3"/>
  <c r="BJ2751" i="3"/>
  <c r="BN2739" i="3"/>
  <c r="BJ2741" i="3"/>
  <c r="BM2736" i="3"/>
  <c r="BK2781" i="3"/>
  <c r="BN2781" i="3"/>
  <c r="BK2767" i="3"/>
  <c r="BN2767" i="3"/>
  <c r="BL2751" i="3"/>
  <c r="BL2797" i="3"/>
  <c r="BJ2793" i="3"/>
  <c r="BM2793" i="3"/>
  <c r="BL2742" i="3"/>
  <c r="BK2734" i="3"/>
  <c r="BN2734" i="3"/>
  <c r="BK2860" i="3"/>
  <c r="BN2860" i="3"/>
  <c r="BL2860" i="3"/>
  <c r="BJ2781" i="3"/>
  <c r="BJ2737" i="3"/>
  <c r="BJ2742" i="3"/>
  <c r="BN2741" i="3"/>
  <c r="BK2741" i="3"/>
  <c r="BM2771" i="3"/>
  <c r="BL2737" i="3"/>
  <c r="BM2741" i="3"/>
  <c r="BJ2797" i="3"/>
  <c r="BK2793" i="3"/>
  <c r="BN2793" i="3"/>
  <c r="BL2793" i="3"/>
  <c r="BL2753" i="3"/>
  <c r="BM2742" i="3"/>
  <c r="BN2737" i="3"/>
  <c r="BK2737" i="3"/>
  <c r="BL2781" i="3"/>
  <c r="BM2769" i="3"/>
  <c r="BJ2795" i="3"/>
  <c r="BM2795" i="3"/>
  <c r="BJ2862" i="3"/>
  <c r="BM2886" i="3"/>
  <c r="BN2841" i="3"/>
  <c r="BK2841" i="3"/>
  <c r="BJ2771" i="3"/>
  <c r="BL2771" i="3"/>
  <c r="BM2767" i="3"/>
  <c r="BJ2739" i="3"/>
  <c r="BM2737" i="3"/>
  <c r="BK2862" i="3"/>
  <c r="BN2862" i="3"/>
  <c r="BK2751" i="3"/>
  <c r="BN2751" i="3"/>
  <c r="BN2736" i="3"/>
  <c r="BK2736" i="3"/>
  <c r="BL2677" i="3"/>
  <c r="Z2676" i="3"/>
  <c r="AP2676" i="3"/>
  <c r="BF2676" i="3"/>
  <c r="R2676" i="3"/>
  <c r="AH2676" i="3"/>
  <c r="AX2676" i="3"/>
  <c r="BD2676" i="3"/>
  <c r="AN2676" i="3"/>
  <c r="X2676" i="3"/>
  <c r="BC2676" i="3"/>
  <c r="AM2676" i="3"/>
  <c r="W2676" i="3"/>
  <c r="BE2676" i="3"/>
  <c r="AO2676" i="3"/>
  <c r="Y2676" i="3"/>
  <c r="AH2680" i="3"/>
  <c r="BB2680" i="3"/>
  <c r="BJ2681" i="3"/>
  <c r="BC2678" i="3"/>
  <c r="W2678" i="3"/>
  <c r="AL2678" i="3"/>
  <c r="BG2678" i="3"/>
  <c r="AA2678" i="3"/>
  <c r="AP2678" i="3"/>
  <c r="BH2678" i="3"/>
  <c r="AR2678" i="3"/>
  <c r="AB2678" i="3"/>
  <c r="BI2678" i="3"/>
  <c r="AS2678" i="3"/>
  <c r="AC2678" i="3"/>
  <c r="M2678" i="3"/>
  <c r="AP2680" i="3"/>
  <c r="N2682" i="3"/>
  <c r="R2682" i="3"/>
  <c r="V2682" i="3"/>
  <c r="Z2682" i="3"/>
  <c r="AD2682" i="3"/>
  <c r="AH2682" i="3"/>
  <c r="AL2682" i="3"/>
  <c r="AP2682" i="3"/>
  <c r="AT2682" i="3"/>
  <c r="AX2682" i="3"/>
  <c r="BB2682" i="3"/>
  <c r="BF2682" i="3"/>
  <c r="P2682" i="3"/>
  <c r="T2682" i="3"/>
  <c r="X2682" i="3"/>
  <c r="AB2682" i="3"/>
  <c r="AF2682" i="3"/>
  <c r="AJ2682" i="3"/>
  <c r="AN2682" i="3"/>
  <c r="AR2682" i="3"/>
  <c r="AV2682" i="3"/>
  <c r="AZ2682" i="3"/>
  <c r="BD2682" i="3"/>
  <c r="BH2682" i="3"/>
  <c r="M2682" i="3"/>
  <c r="U2682" i="3"/>
  <c r="AC2682" i="3"/>
  <c r="AK2682" i="3"/>
  <c r="AS2682" i="3"/>
  <c r="BA2682" i="3"/>
  <c r="BI2682" i="3"/>
  <c r="Q2682" i="3"/>
  <c r="AA2682" i="3"/>
  <c r="AM2682" i="3"/>
  <c r="AW2682" i="3"/>
  <c r="BG2682" i="3"/>
  <c r="S2682" i="3"/>
  <c r="AE2682" i="3"/>
  <c r="AO2682" i="3"/>
  <c r="AY2682" i="3"/>
  <c r="O2682" i="3"/>
  <c r="AI2682" i="3"/>
  <c r="BE2682" i="3"/>
  <c r="W2682" i="3"/>
  <c r="AQ2682" i="3"/>
  <c r="Y2682" i="3"/>
  <c r="AU2682" i="3"/>
  <c r="AG2682" i="3"/>
  <c r="BC2682" i="3"/>
  <c r="AT2680" i="3"/>
  <c r="AU2680" i="3"/>
  <c r="O2680" i="3"/>
  <c r="AI2680" i="3"/>
  <c r="BD2680" i="3"/>
  <c r="AN2680" i="3"/>
  <c r="X2680" i="3"/>
  <c r="BE2680" i="3"/>
  <c r="AO2680" i="3"/>
  <c r="Y2680" i="3"/>
  <c r="BN2683" i="3"/>
  <c r="BK2683" i="3"/>
  <c r="BL2685" i="3"/>
  <c r="BJ2685" i="3"/>
  <c r="BL2690" i="3"/>
  <c r="BJ2691" i="3"/>
  <c r="O2692" i="3"/>
  <c r="S2692" i="3"/>
  <c r="W2692" i="3"/>
  <c r="AA2692" i="3"/>
  <c r="AE2692" i="3"/>
  <c r="AI2692" i="3"/>
  <c r="AM2692" i="3"/>
  <c r="AQ2692" i="3"/>
  <c r="AU2692" i="3"/>
  <c r="AY2692" i="3"/>
  <c r="BC2692" i="3"/>
  <c r="BG2692" i="3"/>
  <c r="Q2692" i="3"/>
  <c r="V2692" i="3"/>
  <c r="AB2692" i="3"/>
  <c r="AG2692" i="3"/>
  <c r="AL2692" i="3"/>
  <c r="AR2692" i="3"/>
  <c r="AW2692" i="3"/>
  <c r="BB2692" i="3"/>
  <c r="BH2692" i="3"/>
  <c r="M2692" i="3"/>
  <c r="R2692" i="3"/>
  <c r="X2692" i="3"/>
  <c r="AC2692" i="3"/>
  <c r="AH2692" i="3"/>
  <c r="AN2692" i="3"/>
  <c r="AS2692" i="3"/>
  <c r="AX2692" i="3"/>
  <c r="BD2692" i="3"/>
  <c r="BI2692" i="3"/>
  <c r="N2692" i="3"/>
  <c r="T2692" i="3"/>
  <c r="Y2692" i="3"/>
  <c r="AD2692" i="3"/>
  <c r="AJ2692" i="3"/>
  <c r="AO2692" i="3"/>
  <c r="AT2692" i="3"/>
  <c r="AZ2692" i="3"/>
  <c r="BE2692" i="3"/>
  <c r="P2692" i="3"/>
  <c r="U2692" i="3"/>
  <c r="Z2692" i="3"/>
  <c r="AF2692" i="3"/>
  <c r="AK2692" i="3"/>
  <c r="AP2692" i="3"/>
  <c r="AV2692" i="3"/>
  <c r="BA2692" i="3"/>
  <c r="BF2692" i="3"/>
  <c r="BN2686" i="3"/>
  <c r="BK2686" i="3"/>
  <c r="BN2696" i="3"/>
  <c r="BK2696" i="3"/>
  <c r="BK2700" i="3"/>
  <c r="BN2700" i="3"/>
  <c r="BJ2696" i="3"/>
  <c r="BJ2697" i="3"/>
  <c r="BM2699" i="3"/>
  <c r="BL2699" i="3"/>
  <c r="BJ2702" i="3"/>
  <c r="N2704" i="3"/>
  <c r="AI2704" i="3"/>
  <c r="BE2704" i="3"/>
  <c r="BN2711" i="3"/>
  <c r="BK2711" i="3"/>
  <c r="BM2701" i="3"/>
  <c r="O2704" i="3"/>
  <c r="AK2704" i="3"/>
  <c r="BF2704" i="3"/>
  <c r="BH2704" i="3"/>
  <c r="AR2704" i="3"/>
  <c r="AB2704" i="3"/>
  <c r="BM2706" i="3"/>
  <c r="BJ2717" i="3"/>
  <c r="BJ2719" i="3"/>
  <c r="BJ2721" i="3"/>
  <c r="BJ2723" i="3"/>
  <c r="BN2708" i="3"/>
  <c r="BK2708" i="3"/>
  <c r="BL2708" i="3"/>
  <c r="BJ2708" i="3"/>
  <c r="BM2713" i="3"/>
  <c r="BK2722" i="3"/>
  <c r="BN2722" i="3"/>
  <c r="BL2722" i="3"/>
  <c r="BK2726" i="3"/>
  <c r="BN2726" i="3"/>
  <c r="BM2719" i="3"/>
  <c r="BM2724" i="3"/>
  <c r="BJ2726" i="3"/>
  <c r="BL2726" i="3"/>
  <c r="BK2718" i="3"/>
  <c r="BN2718" i="3"/>
  <c r="BL2718" i="3"/>
  <c r="BM2721" i="3"/>
  <c r="BJ2720" i="3"/>
  <c r="BM2720" i="3"/>
  <c r="BL2729" i="3"/>
  <c r="BM2677" i="3"/>
  <c r="AZ2676" i="3"/>
  <c r="AJ2676" i="3"/>
  <c r="T2676" i="3"/>
  <c r="AY2676" i="3"/>
  <c r="AI2676" i="3"/>
  <c r="S2676" i="3"/>
  <c r="BA2676" i="3"/>
  <c r="AK2676" i="3"/>
  <c r="U2676" i="3"/>
  <c r="AD2676" i="3"/>
  <c r="BK2679" i="3"/>
  <c r="BN2679" i="3"/>
  <c r="N2676" i="3"/>
  <c r="AU2678" i="3"/>
  <c r="O2678" i="3"/>
  <c r="AD2678" i="3"/>
  <c r="AY2678" i="3"/>
  <c r="S2678" i="3"/>
  <c r="AH2678" i="3"/>
  <c r="BD2678" i="3"/>
  <c r="AN2678" i="3"/>
  <c r="X2678" i="3"/>
  <c r="BE2678" i="3"/>
  <c r="AO2678" i="3"/>
  <c r="Y2678" i="3"/>
  <c r="R2680" i="3"/>
  <c r="Z2680" i="3"/>
  <c r="AD2680" i="3"/>
  <c r="AM2680" i="3"/>
  <c r="BG2680" i="3"/>
  <c r="AA2680" i="3"/>
  <c r="AZ2680" i="3"/>
  <c r="AJ2680" i="3"/>
  <c r="T2680" i="3"/>
  <c r="BA2680" i="3"/>
  <c r="AK2680" i="3"/>
  <c r="U2680" i="3"/>
  <c r="BL2689" i="3"/>
  <c r="BN2691" i="3"/>
  <c r="BK2691" i="3"/>
  <c r="BM2684" i="3"/>
  <c r="BJ2683" i="3"/>
  <c r="BN2684" i="3"/>
  <c r="BK2684" i="3"/>
  <c r="BJ2684" i="3"/>
  <c r="BL2688" i="3"/>
  <c r="BJ2688" i="3"/>
  <c r="O2694" i="3"/>
  <c r="S2694" i="3"/>
  <c r="W2694" i="3"/>
  <c r="AA2694" i="3"/>
  <c r="AE2694" i="3"/>
  <c r="AI2694" i="3"/>
  <c r="AM2694" i="3"/>
  <c r="AQ2694" i="3"/>
  <c r="AU2694" i="3"/>
  <c r="AY2694" i="3"/>
  <c r="BC2694" i="3"/>
  <c r="BG2694" i="3"/>
  <c r="Q2694" i="3"/>
  <c r="V2694" i="3"/>
  <c r="AB2694" i="3"/>
  <c r="AG2694" i="3"/>
  <c r="AL2694" i="3"/>
  <c r="AR2694" i="3"/>
  <c r="AW2694" i="3"/>
  <c r="BB2694" i="3"/>
  <c r="BH2694" i="3"/>
  <c r="M2694" i="3"/>
  <c r="R2694" i="3"/>
  <c r="X2694" i="3"/>
  <c r="AC2694" i="3"/>
  <c r="AH2694" i="3"/>
  <c r="AN2694" i="3"/>
  <c r="AS2694" i="3"/>
  <c r="AX2694" i="3"/>
  <c r="BD2694" i="3"/>
  <c r="BI2694" i="3"/>
  <c r="T2694" i="3"/>
  <c r="AD2694" i="3"/>
  <c r="AO2694" i="3"/>
  <c r="AZ2694" i="3"/>
  <c r="U2694" i="3"/>
  <c r="AF2694" i="3"/>
  <c r="AP2694" i="3"/>
  <c r="BA2694" i="3"/>
  <c r="N2694" i="3"/>
  <c r="Y2694" i="3"/>
  <c r="AJ2694" i="3"/>
  <c r="AT2694" i="3"/>
  <c r="BE2694" i="3"/>
  <c r="P2694" i="3"/>
  <c r="Z2694" i="3"/>
  <c r="AK2694" i="3"/>
  <c r="AV2694" i="3"/>
  <c r="BF2694" i="3"/>
  <c r="BN2699" i="3"/>
  <c r="BK2699" i="3"/>
  <c r="BK2697" i="3"/>
  <c r="BN2697" i="3"/>
  <c r="BM2698" i="3"/>
  <c r="BN2702" i="3"/>
  <c r="BK2702" i="3"/>
  <c r="S2704" i="3"/>
  <c r="AO2704" i="3"/>
  <c r="BN2705" i="3"/>
  <c r="BK2705" i="3"/>
  <c r="BN2713" i="3"/>
  <c r="BK2713" i="3"/>
  <c r="BJ2701" i="3"/>
  <c r="BN2701" i="3"/>
  <c r="BK2701" i="3"/>
  <c r="BN2703" i="3"/>
  <c r="BK2703" i="3"/>
  <c r="U2704" i="3"/>
  <c r="AP2704" i="3"/>
  <c r="BJ2705" i="3"/>
  <c r="BJ2707" i="3"/>
  <c r="BJ2709" i="3"/>
  <c r="BJ2711" i="3"/>
  <c r="BJ2713" i="3"/>
  <c r="BD2704" i="3"/>
  <c r="AN2704" i="3"/>
  <c r="X2704" i="3"/>
  <c r="BM2709" i="3"/>
  <c r="BN2706" i="3"/>
  <c r="BK2706" i="3"/>
  <c r="BL2706" i="3"/>
  <c r="BJ2706" i="3"/>
  <c r="BM2711" i="3"/>
  <c r="BM2714" i="3"/>
  <c r="BL2713" i="3"/>
  <c r="BM2707" i="3"/>
  <c r="BN2723" i="3"/>
  <c r="BK2723" i="3"/>
  <c r="BK2728" i="3"/>
  <c r="BN2728" i="3"/>
  <c r="BN2717" i="3"/>
  <c r="BL2719" i="3"/>
  <c r="BJ2724" i="3"/>
  <c r="BL2724" i="3"/>
  <c r="BN2719" i="3"/>
  <c r="BK2719" i="3"/>
  <c r="BL2721" i="3"/>
  <c r="BK2720" i="3"/>
  <c r="BN2720" i="3"/>
  <c r="BL2720" i="3"/>
  <c r="BJ2725" i="3"/>
  <c r="BK2677" i="3"/>
  <c r="BN2677" i="3"/>
  <c r="BM2679" i="3"/>
  <c r="AT2676" i="3"/>
  <c r="AM2678" i="3"/>
  <c r="BB2678" i="3"/>
  <c r="V2678" i="3"/>
  <c r="AQ2678" i="3"/>
  <c r="BF2678" i="3"/>
  <c r="Z2678" i="3"/>
  <c r="AZ2678" i="3"/>
  <c r="AJ2678" i="3"/>
  <c r="T2678" i="3"/>
  <c r="BA2678" i="3"/>
  <c r="AK2678" i="3"/>
  <c r="U2678" i="3"/>
  <c r="AL2680" i="3"/>
  <c r="BM2681" i="3"/>
  <c r="AX2680" i="3"/>
  <c r="N2680" i="3"/>
  <c r="AE2680" i="3"/>
  <c r="AY2680" i="3"/>
  <c r="S2680" i="3"/>
  <c r="AV2680" i="3"/>
  <c r="AF2680" i="3"/>
  <c r="P2680" i="3"/>
  <c r="AW2680" i="3"/>
  <c r="AG2680" i="3"/>
  <c r="Q2680" i="3"/>
  <c r="BL2686" i="3"/>
  <c r="BJ2686" i="3"/>
  <c r="BJ2689" i="3"/>
  <c r="BL2683" i="3"/>
  <c r="BK2687" i="3"/>
  <c r="BN2687" i="3"/>
  <c r="BN2690" i="3"/>
  <c r="BL2684" i="3"/>
  <c r="BL2691" i="3"/>
  <c r="BM2696" i="3"/>
  <c r="BM2686" i="3"/>
  <c r="BM2693" i="3"/>
  <c r="BN2693" i="3"/>
  <c r="BK2693" i="3"/>
  <c r="BK2698" i="3"/>
  <c r="BN2698" i="3"/>
  <c r="BM2688" i="3"/>
  <c r="BL2698" i="3"/>
  <c r="BM2700" i="3"/>
  <c r="BN2695" i="3"/>
  <c r="BK2695" i="3"/>
  <c r="Y2704" i="3"/>
  <c r="AT2704" i="3"/>
  <c r="BN2707" i="3"/>
  <c r="BK2707" i="3"/>
  <c r="BL2701" i="3"/>
  <c r="BL2702" i="3"/>
  <c r="Z2704" i="3"/>
  <c r="AU2704" i="3"/>
  <c r="BM2703" i="3"/>
  <c r="AZ2704" i="3"/>
  <c r="AJ2704" i="3"/>
  <c r="BL2709" i="3"/>
  <c r="BM2712" i="3"/>
  <c r="BL2711" i="3"/>
  <c r="BL2714" i="3"/>
  <c r="BJ2714" i="3"/>
  <c r="BM2705" i="3"/>
  <c r="BL2707" i="3"/>
  <c r="BM2710" i="3"/>
  <c r="BJ2715" i="3"/>
  <c r="BM2717" i="3"/>
  <c r="BJ2716" i="3"/>
  <c r="BM2716" i="3"/>
  <c r="BM2725" i="3"/>
  <c r="BN2727" i="3"/>
  <c r="BK2727" i="3"/>
  <c r="BM2728" i="3"/>
  <c r="BM2723" i="3"/>
  <c r="BN2725" i="3"/>
  <c r="BK2725" i="3"/>
  <c r="BJ2729" i="3"/>
  <c r="BJ2677" i="3"/>
  <c r="AA2676" i="3"/>
  <c r="BI2676" i="3"/>
  <c r="AS2676" i="3"/>
  <c r="AC2676" i="3"/>
  <c r="M2676" i="3"/>
  <c r="BJ2679" i="3"/>
  <c r="BL2679" i="3"/>
  <c r="AE2678" i="3"/>
  <c r="AT2678" i="3"/>
  <c r="N2678" i="3"/>
  <c r="AI2678" i="3"/>
  <c r="AX2678" i="3"/>
  <c r="R2678" i="3"/>
  <c r="AV2678" i="3"/>
  <c r="AF2678" i="3"/>
  <c r="P2678" i="3"/>
  <c r="AW2678" i="3"/>
  <c r="AG2678" i="3"/>
  <c r="BF2680" i="3"/>
  <c r="V2680" i="3"/>
  <c r="BN2681" i="3"/>
  <c r="BK2681" i="3"/>
  <c r="BC2680" i="3"/>
  <c r="W2680" i="3"/>
  <c r="AQ2680" i="3"/>
  <c r="BH2680" i="3"/>
  <c r="AR2680" i="3"/>
  <c r="AB2680" i="3"/>
  <c r="BI2680" i="3"/>
  <c r="AS2680" i="3"/>
  <c r="AC2680" i="3"/>
  <c r="M2680" i="3"/>
  <c r="BK2685" i="3"/>
  <c r="BN2685" i="3"/>
  <c r="BN2689" i="3"/>
  <c r="BK2689" i="3"/>
  <c r="BJ2690" i="3"/>
  <c r="BM2690" i="3"/>
  <c r="BK2688" i="3"/>
  <c r="BN2688" i="3"/>
  <c r="BM2683" i="3"/>
  <c r="BJ2687" i="3"/>
  <c r="BL2687" i="3"/>
  <c r="BL2696" i="3"/>
  <c r="BJ2699" i="3"/>
  <c r="BL2700" i="3"/>
  <c r="Q2704" i="3"/>
  <c r="V2704" i="3"/>
  <c r="AA2704" i="3"/>
  <c r="AG2704" i="3"/>
  <c r="AL2704" i="3"/>
  <c r="AQ2704" i="3"/>
  <c r="AW2704" i="3"/>
  <c r="BB2704" i="3"/>
  <c r="BG2704" i="3"/>
  <c r="AD2704" i="3"/>
  <c r="AY2704" i="3"/>
  <c r="BN2709" i="3"/>
  <c r="BK2709" i="3"/>
  <c r="AE2704" i="3"/>
  <c r="BA2704" i="3"/>
  <c r="BL2703" i="3"/>
  <c r="BJ2703" i="3"/>
  <c r="AV2704" i="3"/>
  <c r="AF2704" i="3"/>
  <c r="P2704" i="3"/>
  <c r="BN2712" i="3"/>
  <c r="BK2712" i="3"/>
  <c r="BL2712" i="3"/>
  <c r="BJ2712" i="3"/>
  <c r="BM2715" i="3"/>
  <c r="BL2705" i="3"/>
  <c r="BM2708" i="3"/>
  <c r="BN2710" i="3"/>
  <c r="BK2710" i="3"/>
  <c r="BL2710" i="3"/>
  <c r="BJ2710" i="3"/>
  <c r="BK2715" i="3"/>
  <c r="BN2715" i="3"/>
  <c r="BL2717" i="3"/>
  <c r="BJ2722" i="3"/>
  <c r="BM2722" i="3"/>
  <c r="BK2716" i="3"/>
  <c r="BN2716" i="3"/>
  <c r="BL2716" i="3"/>
  <c r="BM2726" i="3"/>
  <c r="BL2728" i="3"/>
  <c r="BJ2718" i="3"/>
  <c r="BM2718" i="3"/>
  <c r="BN2721" i="3"/>
  <c r="BL2723" i="3"/>
  <c r="BM2729" i="3"/>
  <c r="BK2729" i="3"/>
  <c r="BN2729" i="3"/>
  <c r="AM2524" i="3"/>
  <c r="BC2524" i="3"/>
  <c r="AU2549" i="3"/>
  <c r="AE2549" i="3"/>
  <c r="U2548" i="3"/>
  <c r="W2555" i="3"/>
  <c r="AA2633" i="3"/>
  <c r="AU2633" i="3"/>
  <c r="BC2555" i="3"/>
  <c r="S2545" i="3"/>
  <c r="N2513" i="3"/>
  <c r="L2661" i="3"/>
  <c r="L2647" i="3"/>
  <c r="K2646" i="3"/>
  <c r="L2643" i="3"/>
  <c r="K2643" i="3"/>
  <c r="L2625" i="3"/>
  <c r="O2625" i="3" s="1"/>
  <c r="L2618" i="3"/>
  <c r="K2618" i="3"/>
  <c r="K2607" i="3"/>
  <c r="K2605" i="3"/>
  <c r="L2599" i="3"/>
  <c r="AJ2599" i="3" s="1"/>
  <c r="L2593" i="3"/>
  <c r="BH2593" i="3" s="1"/>
  <c r="L2590" i="3"/>
  <c r="L2574" i="3"/>
  <c r="L2572" i="3"/>
  <c r="L2570" i="3"/>
  <c r="K2569" i="3"/>
  <c r="L2564" i="3"/>
  <c r="K2564" i="3"/>
  <c r="L2560" i="3"/>
  <c r="K2560" i="3"/>
  <c r="K2559" i="3"/>
  <c r="AR2559" i="3" s="1"/>
  <c r="AM2551" i="3"/>
  <c r="K2538" i="3"/>
  <c r="K2536" i="3"/>
  <c r="K2518" i="3"/>
  <c r="L2516" i="3"/>
  <c r="L2514" i="3"/>
  <c r="K2667" i="3"/>
  <c r="K2665" i="3"/>
  <c r="K2655" i="3"/>
  <c r="K2653" i="3"/>
  <c r="K2651" i="3"/>
  <c r="K2649" i="3"/>
  <c r="K2642" i="3"/>
  <c r="AO2642" i="3" s="1"/>
  <c r="L2640" i="3"/>
  <c r="K2639" i="3"/>
  <c r="S2639" i="3" s="1"/>
  <c r="L2635" i="3"/>
  <c r="L2627" i="3"/>
  <c r="K2619" i="3"/>
  <c r="BC2603" i="3"/>
  <c r="K2584" i="3"/>
  <c r="L2581" i="3"/>
  <c r="AI2581" i="3" s="1"/>
  <c r="K2580" i="3"/>
  <c r="BA2580" i="3" s="1"/>
  <c r="K2574" i="3"/>
  <c r="K2572" i="3"/>
  <c r="L2568" i="3"/>
  <c r="L2558" i="3"/>
  <c r="K2557" i="3"/>
  <c r="AR2557" i="3" s="1"/>
  <c r="AA2555" i="3"/>
  <c r="K2544" i="3"/>
  <c r="L2540" i="3"/>
  <c r="K2540" i="3"/>
  <c r="K2534" i="3"/>
  <c r="K2531" i="3"/>
  <c r="L2529" i="3"/>
  <c r="S2529" i="3" s="1"/>
  <c r="L2526" i="3"/>
  <c r="K2525" i="3"/>
  <c r="K2516" i="3"/>
  <c r="AR2516" i="3" s="1"/>
  <c r="K2669" i="3"/>
  <c r="K2663" i="3"/>
  <c r="L2675" i="3"/>
  <c r="K2674" i="3"/>
  <c r="L2673" i="3"/>
  <c r="K2672" i="3"/>
  <c r="L2671" i="3"/>
  <c r="K2670" i="3"/>
  <c r="L2669" i="3"/>
  <c r="L2667" i="3"/>
  <c r="L2665" i="3"/>
  <c r="L2663" i="3"/>
  <c r="K2660" i="3"/>
  <c r="K2658" i="3"/>
  <c r="K2656" i="3"/>
  <c r="K2654" i="3"/>
  <c r="L2653" i="3"/>
  <c r="K2652" i="3"/>
  <c r="L2651" i="3"/>
  <c r="L2649" i="3"/>
  <c r="K2635" i="3"/>
  <c r="L2629" i="3"/>
  <c r="AY2629" i="3" s="1"/>
  <c r="O2623" i="3"/>
  <c r="K2617" i="3"/>
  <c r="K2613" i="3"/>
  <c r="AR2601" i="3"/>
  <c r="AB2595" i="3"/>
  <c r="L2591" i="3"/>
  <c r="L2589" i="3"/>
  <c r="L2587" i="3"/>
  <c r="AQ2587" i="3" s="1"/>
  <c r="L2585" i="3"/>
  <c r="L2583" i="3"/>
  <c r="L2582" i="3"/>
  <c r="AF2582" i="3" s="1"/>
  <c r="L2579" i="3"/>
  <c r="L2577" i="3"/>
  <c r="K2577" i="3"/>
  <c r="L2576" i="3"/>
  <c r="AK2576" i="3" s="1"/>
  <c r="L2571" i="3"/>
  <c r="L2566" i="3"/>
  <c r="K2565" i="3"/>
  <c r="AR2565" i="3" s="1"/>
  <c r="L2563" i="3"/>
  <c r="L2562" i="3"/>
  <c r="AP2562" i="3" s="1"/>
  <c r="K2561" i="3"/>
  <c r="L2556" i="3"/>
  <c r="AI2555" i="3"/>
  <c r="L2554" i="3"/>
  <c r="K2554" i="3"/>
  <c r="AI2551" i="3"/>
  <c r="L2547" i="3"/>
  <c r="W2547" i="3" s="1"/>
  <c r="L2546" i="3"/>
  <c r="K2546" i="3"/>
  <c r="L2543" i="3"/>
  <c r="L2541" i="3"/>
  <c r="K2541" i="3"/>
  <c r="L2539" i="3"/>
  <c r="BC2539" i="3" s="1"/>
  <c r="L2533" i="3"/>
  <c r="BC2533" i="3" s="1"/>
  <c r="L2532" i="3"/>
  <c r="K2532" i="3"/>
  <c r="K2526" i="3"/>
  <c r="L2521" i="3"/>
  <c r="R2521" i="3" s="1"/>
  <c r="L2515" i="3"/>
  <c r="AP2513" i="3"/>
  <c r="K2512" i="3"/>
  <c r="W2643" i="3"/>
  <c r="AM2643" i="3"/>
  <c r="BC2643" i="3"/>
  <c r="Y2642" i="3"/>
  <c r="Y2638" i="3"/>
  <c r="AK2638" i="3"/>
  <c r="Q2638" i="3"/>
  <c r="AW2638" i="3"/>
  <c r="U2638" i="3"/>
  <c r="BA2638" i="3"/>
  <c r="AE2633" i="3"/>
  <c r="AY2633" i="3"/>
  <c r="O2633" i="3"/>
  <c r="AI2633" i="3"/>
  <c r="BG2633" i="3"/>
  <c r="S2633" i="3"/>
  <c r="AQ2633" i="3"/>
  <c r="AE2631" i="3"/>
  <c r="AY2631" i="3"/>
  <c r="O2631" i="3"/>
  <c r="AI2631" i="3"/>
  <c r="BG2631" i="3"/>
  <c r="S2631" i="3"/>
  <c r="AQ2631" i="3"/>
  <c r="AA2631" i="3"/>
  <c r="AU2631" i="3"/>
  <c r="BH2669" i="3"/>
  <c r="K2668" i="3"/>
  <c r="K2666" i="3"/>
  <c r="K2664" i="3"/>
  <c r="K2662" i="3"/>
  <c r="K2661" i="3"/>
  <c r="K2659" i="3"/>
  <c r="K2657" i="3"/>
  <c r="K2647" i="3"/>
  <c r="Y2646" i="3"/>
  <c r="AO2646" i="3"/>
  <c r="BE2646" i="3"/>
  <c r="K2644" i="3"/>
  <c r="AL2643" i="3"/>
  <c r="O2643" i="3"/>
  <c r="BH2642" i="3"/>
  <c r="AJ2642" i="3"/>
  <c r="Q2642" i="3"/>
  <c r="W2639" i="3"/>
  <c r="AM2639" i="3"/>
  <c r="BC2639" i="3"/>
  <c r="N2639" i="3"/>
  <c r="AD2639" i="3"/>
  <c r="AT2639" i="3"/>
  <c r="AM2607" i="3"/>
  <c r="AH2607" i="3"/>
  <c r="AX2607" i="3"/>
  <c r="R2607" i="3"/>
  <c r="BC2607" i="3"/>
  <c r="AB2607" i="3"/>
  <c r="BH2607" i="3"/>
  <c r="L2659" i="3"/>
  <c r="L2657" i="3"/>
  <c r="L2655" i="3"/>
  <c r="K2650" i="3"/>
  <c r="K2648" i="3"/>
  <c r="BH2646" i="3"/>
  <c r="AJ2646" i="3"/>
  <c r="Q2646" i="3"/>
  <c r="BB2643" i="3"/>
  <c r="AE2643" i="3"/>
  <c r="N2643" i="3"/>
  <c r="AZ2642" i="3"/>
  <c r="AG2642" i="3"/>
  <c r="P2642" i="3"/>
  <c r="BB2639" i="3"/>
  <c r="V2639" i="3"/>
  <c r="AG2638" i="3"/>
  <c r="AE2635" i="3"/>
  <c r="AY2635" i="3"/>
  <c r="O2635" i="3"/>
  <c r="AI2635" i="3"/>
  <c r="BG2635" i="3"/>
  <c r="S2635" i="3"/>
  <c r="AQ2635" i="3"/>
  <c r="S2619" i="3"/>
  <c r="AY2619" i="3"/>
  <c r="AE2619" i="3"/>
  <c r="AI2619" i="3"/>
  <c r="O2619" i="3"/>
  <c r="AU2619" i="3"/>
  <c r="K2675" i="3"/>
  <c r="K2673" i="3"/>
  <c r="K2671" i="3"/>
  <c r="L2660" i="3"/>
  <c r="L2658" i="3"/>
  <c r="L2656" i="3"/>
  <c r="L2654" i="3"/>
  <c r="L2652" i="3"/>
  <c r="L2650" i="3"/>
  <c r="AZ2646" i="3"/>
  <c r="AG2646" i="3"/>
  <c r="P2646" i="3"/>
  <c r="AU2643" i="3"/>
  <c r="AD2643" i="3"/>
  <c r="AW2642" i="3"/>
  <c r="AB2642" i="3"/>
  <c r="AU2639" i="3"/>
  <c r="O2639" i="3"/>
  <c r="K2637" i="3"/>
  <c r="AU2635" i="3"/>
  <c r="AU2629" i="3"/>
  <c r="AA2629" i="3"/>
  <c r="AU2627" i="3"/>
  <c r="AA2627" i="3"/>
  <c r="AU2625" i="3"/>
  <c r="AA2625" i="3"/>
  <c r="AU2623" i="3"/>
  <c r="AA2623" i="3"/>
  <c r="BA2618" i="3"/>
  <c r="U2618" i="3"/>
  <c r="L2617" i="3"/>
  <c r="AA2617" i="3" s="1"/>
  <c r="L2616" i="3"/>
  <c r="K2616" i="3"/>
  <c r="L2612" i="3"/>
  <c r="K2612" i="3"/>
  <c r="L2610" i="3"/>
  <c r="K2610" i="3"/>
  <c r="AH2603" i="3"/>
  <c r="P2595" i="3"/>
  <c r="AA2589" i="3"/>
  <c r="BG2589" i="3"/>
  <c r="AL2589" i="3"/>
  <c r="P2589" i="3"/>
  <c r="AQ2589" i="3"/>
  <c r="V2589" i="3"/>
  <c r="AV2589" i="3"/>
  <c r="S2585" i="3"/>
  <c r="AY2585" i="3"/>
  <c r="AA2585" i="3"/>
  <c r="AI2585" i="3"/>
  <c r="AQ2585" i="3"/>
  <c r="BG2585" i="3"/>
  <c r="K2640" i="3"/>
  <c r="L2637" i="3"/>
  <c r="AA2637" i="3" s="1"/>
  <c r="L2636" i="3"/>
  <c r="K2636" i="3"/>
  <c r="L2634" i="3"/>
  <c r="K2634" i="3"/>
  <c r="L2632" i="3"/>
  <c r="K2632" i="3"/>
  <c r="L2630" i="3"/>
  <c r="K2630" i="3"/>
  <c r="AQ2629" i="3"/>
  <c r="S2629" i="3"/>
  <c r="L2628" i="3"/>
  <c r="K2628" i="3"/>
  <c r="AQ2627" i="3"/>
  <c r="S2627" i="3"/>
  <c r="L2626" i="3"/>
  <c r="K2626" i="3"/>
  <c r="AQ2625" i="3"/>
  <c r="S2625" i="3"/>
  <c r="L2624" i="3"/>
  <c r="K2624" i="3"/>
  <c r="AQ2623" i="3"/>
  <c r="S2623" i="3"/>
  <c r="L2622" i="3"/>
  <c r="K2622" i="3"/>
  <c r="AW2618" i="3"/>
  <c r="Q2618" i="3"/>
  <c r="L2615" i="3"/>
  <c r="AQ2615" i="3" s="1"/>
  <c r="L2614" i="3"/>
  <c r="K2614" i="3"/>
  <c r="L2611" i="3"/>
  <c r="AQ2611" i="3" s="1"/>
  <c r="L2609" i="3"/>
  <c r="K2609" i="3"/>
  <c r="AB2603" i="3"/>
  <c r="T2601" i="3"/>
  <c r="BH2601" i="3"/>
  <c r="AB2601" i="3"/>
  <c r="AZ2601" i="3"/>
  <c r="L2645" i="3"/>
  <c r="S2645" i="3" s="1"/>
  <c r="L2641" i="3"/>
  <c r="AE2641" i="3" s="1"/>
  <c r="BG2629" i="3"/>
  <c r="AI2629" i="3"/>
  <c r="BG2627" i="3"/>
  <c r="AI2627" i="3"/>
  <c r="BG2625" i="3"/>
  <c r="AI2625" i="3"/>
  <c r="BG2623" i="3"/>
  <c r="AI2623" i="3"/>
  <c r="L2621" i="3"/>
  <c r="AE2621" i="3" s="1"/>
  <c r="L2620" i="3"/>
  <c r="AU2615" i="3"/>
  <c r="L2606" i="3"/>
  <c r="BI2606" i="3" s="1"/>
  <c r="AF2591" i="3"/>
  <c r="BB2591" i="3"/>
  <c r="AI2572" i="3"/>
  <c r="S2572" i="3"/>
  <c r="BG2572" i="3"/>
  <c r="AA2572" i="3"/>
  <c r="AQ2572" i="3"/>
  <c r="AY2572" i="3"/>
  <c r="AA2619" i="3"/>
  <c r="Y2618" i="3"/>
  <c r="AM2611" i="3"/>
  <c r="BG2611" i="3"/>
  <c r="W2603" i="3"/>
  <c r="AR2603" i="3"/>
  <c r="R2603" i="3"/>
  <c r="AM2603" i="3"/>
  <c r="BH2603" i="3"/>
  <c r="T2599" i="3"/>
  <c r="AZ2599" i="3"/>
  <c r="AB2599" i="3"/>
  <c r="BH2599" i="3"/>
  <c r="AR2599" i="3"/>
  <c r="M2595" i="3"/>
  <c r="T2595" i="3"/>
  <c r="AN2595" i="3"/>
  <c r="BH2595" i="3"/>
  <c r="X2595" i="3"/>
  <c r="AR2595" i="3"/>
  <c r="AJ2595" i="3"/>
  <c r="BD2595" i="3"/>
  <c r="O2577" i="3"/>
  <c r="AA2577" i="3"/>
  <c r="BG2577" i="3"/>
  <c r="AY2577" i="3"/>
  <c r="S2577" i="3"/>
  <c r="AI2577" i="3"/>
  <c r="AQ2577" i="3"/>
  <c r="L2613" i="3"/>
  <c r="AA2613" i="3" s="1"/>
  <c r="L2604" i="3"/>
  <c r="AV2593" i="3"/>
  <c r="V2593" i="3"/>
  <c r="L2586" i="3"/>
  <c r="O2581" i="3"/>
  <c r="AQ2581" i="3"/>
  <c r="K2566" i="3"/>
  <c r="AD2562" i="3"/>
  <c r="AB2559" i="3"/>
  <c r="AB2557" i="3"/>
  <c r="BD2555" i="3"/>
  <c r="AV2555" i="3"/>
  <c r="AM2555" i="3"/>
  <c r="R2554" i="3"/>
  <c r="M2554" i="3"/>
  <c r="V2554" i="3"/>
  <c r="AG2554" i="3"/>
  <c r="AS2554" i="3"/>
  <c r="BB2554" i="3"/>
  <c r="Y2554" i="3"/>
  <c r="AL2554" i="3"/>
  <c r="BA2554" i="3"/>
  <c r="AN2584" i="3"/>
  <c r="AN2582" i="3"/>
  <c r="AV2582" i="3"/>
  <c r="Z2564" i="3"/>
  <c r="BF2564" i="3"/>
  <c r="Z2560" i="3"/>
  <c r="BF2560" i="3"/>
  <c r="T2555" i="3"/>
  <c r="P2555" i="3"/>
  <c r="X2555" i="3"/>
  <c r="AF2555" i="3"/>
  <c r="S2555" i="3"/>
  <c r="AB2555" i="3"/>
  <c r="AK2555" i="3"/>
  <c r="AR2555" i="3"/>
  <c r="AY2555" i="3"/>
  <c r="BG2555" i="3"/>
  <c r="O2551" i="3"/>
  <c r="AE2551" i="3"/>
  <c r="AU2551" i="3"/>
  <c r="W2551" i="3"/>
  <c r="AQ2551" i="3"/>
  <c r="AA2549" i="3"/>
  <c r="S2549" i="3"/>
  <c r="AM2549" i="3"/>
  <c r="AI2549" i="3"/>
  <c r="AD2546" i="3"/>
  <c r="Y2546" i="3"/>
  <c r="BI2546" i="3"/>
  <c r="BE2546" i="3"/>
  <c r="N2545" i="3"/>
  <c r="X2545" i="3"/>
  <c r="AY2545" i="3"/>
  <c r="AD2545" i="3"/>
  <c r="N2541" i="3"/>
  <c r="X2541" i="3"/>
  <c r="AY2541" i="3"/>
  <c r="S2541" i="3"/>
  <c r="W2531" i="3"/>
  <c r="AM2531" i="3"/>
  <c r="BC2531" i="3"/>
  <c r="AA2531" i="3"/>
  <c r="AQ2531" i="3"/>
  <c r="BG2531" i="3"/>
  <c r="AI2531" i="3"/>
  <c r="Y2530" i="3"/>
  <c r="Q2530" i="3"/>
  <c r="AW2530" i="3"/>
  <c r="U2530" i="3"/>
  <c r="BA2530" i="3"/>
  <c r="AA2529" i="3"/>
  <c r="AE2529" i="3"/>
  <c r="AY2529" i="3"/>
  <c r="O2529" i="3"/>
  <c r="AI2529" i="3"/>
  <c r="BC2529" i="3"/>
  <c r="W2529" i="3"/>
  <c r="Y2525" i="3"/>
  <c r="AO2525" i="3"/>
  <c r="BE2525" i="3"/>
  <c r="M2525" i="3"/>
  <c r="AC2525" i="3"/>
  <c r="AS2525" i="3"/>
  <c r="BI2525" i="3"/>
  <c r="AK2525" i="3"/>
  <c r="X2582" i="3"/>
  <c r="BG2581" i="3"/>
  <c r="S2581" i="3"/>
  <c r="K2579" i="3"/>
  <c r="L2578" i="3"/>
  <c r="K2578" i="3"/>
  <c r="K2571" i="3"/>
  <c r="AB2565" i="3"/>
  <c r="AP2564" i="3"/>
  <c r="AP2560" i="3"/>
  <c r="BI2555" i="3"/>
  <c r="BA2555" i="3"/>
  <c r="AQ2555" i="3"/>
  <c r="AG2555" i="3"/>
  <c r="U2555" i="3"/>
  <c r="BC2551" i="3"/>
  <c r="AA2551" i="3"/>
  <c r="BC2549" i="3"/>
  <c r="W2549" i="3"/>
  <c r="BA2548" i="3"/>
  <c r="AA2547" i="3"/>
  <c r="AM2547" i="3"/>
  <c r="S2547" i="3"/>
  <c r="BC2547" i="3"/>
  <c r="AO2546" i="3"/>
  <c r="AT2545" i="3"/>
  <c r="AT2541" i="3"/>
  <c r="AD2540" i="3"/>
  <c r="AT2540" i="3"/>
  <c r="Y2540" i="3"/>
  <c r="Y2532" i="3"/>
  <c r="M2532" i="3"/>
  <c r="AG2532" i="3"/>
  <c r="BA2532" i="3"/>
  <c r="Q2532" i="3"/>
  <c r="AK2532" i="3"/>
  <c r="BI2532" i="3"/>
  <c r="AW2532" i="3"/>
  <c r="S2531" i="3"/>
  <c r="AK2530" i="3"/>
  <c r="AU2529" i="3"/>
  <c r="AA2526" i="3"/>
  <c r="AI2526" i="3"/>
  <c r="AM2526" i="3"/>
  <c r="BC2526" i="3"/>
  <c r="U2525" i="3"/>
  <c r="K2604" i="3"/>
  <c r="BD2593" i="3"/>
  <c r="AF2593" i="3"/>
  <c r="AF2589" i="3"/>
  <c r="K2586" i="3"/>
  <c r="AF2584" i="3"/>
  <c r="AQ2583" i="3"/>
  <c r="P2582" i="3"/>
  <c r="AY2581" i="3"/>
  <c r="BG2574" i="3"/>
  <c r="AF2574" i="3"/>
  <c r="K2570" i="3"/>
  <c r="K2567" i="3"/>
  <c r="AD2564" i="3"/>
  <c r="BF2562" i="3"/>
  <c r="N2562" i="3"/>
  <c r="AD2560" i="3"/>
  <c r="BH2559" i="3"/>
  <c r="BH2555" i="3"/>
  <c r="AW2555" i="3"/>
  <c r="AN2555" i="3"/>
  <c r="AC2555" i="3"/>
  <c r="O2555" i="3"/>
  <c r="AT2554" i="3"/>
  <c r="AC2554" i="3"/>
  <c r="AU2553" i="3"/>
  <c r="AE2553" i="3"/>
  <c r="AY2551" i="3"/>
  <c r="S2551" i="3"/>
  <c r="AY2549" i="3"/>
  <c r="O2549" i="3"/>
  <c r="AY2547" i="3"/>
  <c r="T2546" i="3"/>
  <c r="AN2545" i="3"/>
  <c r="AN2541" i="3"/>
  <c r="AO2540" i="3"/>
  <c r="AB2535" i="3"/>
  <c r="AJ2535" i="3"/>
  <c r="AC2532" i="3"/>
  <c r="AY2531" i="3"/>
  <c r="O2531" i="3"/>
  <c r="AG2530" i="3"/>
  <c r="AM2529" i="3"/>
  <c r="W2526" i="3"/>
  <c r="BA2525" i="3"/>
  <c r="Q2525" i="3"/>
  <c r="K2588" i="3"/>
  <c r="K2573" i="3"/>
  <c r="K2568" i="3"/>
  <c r="K2563" i="3"/>
  <c r="K2558" i="3"/>
  <c r="K2556" i="3"/>
  <c r="R2556" i="3" s="1"/>
  <c r="AD2544" i="3"/>
  <c r="AT2544" i="3"/>
  <c r="L2542" i="3"/>
  <c r="K2542" i="3"/>
  <c r="T2535" i="3"/>
  <c r="BF2518" i="3"/>
  <c r="AK2518" i="3"/>
  <c r="N2518" i="3"/>
  <c r="BA2518" i="3"/>
  <c r="M2518" i="3"/>
  <c r="P2518" i="3"/>
  <c r="V2518" i="3"/>
  <c r="AB2518" i="3"/>
  <c r="AG2518" i="3"/>
  <c r="AL2518" i="3"/>
  <c r="AR2518" i="3"/>
  <c r="AW2518" i="3"/>
  <c r="BB2518" i="3"/>
  <c r="BH2518" i="3"/>
  <c r="Q2518" i="3"/>
  <c r="X2518" i="3"/>
  <c r="AC2518" i="3"/>
  <c r="AH2518" i="3"/>
  <c r="AN2518" i="3"/>
  <c r="AS2518" i="3"/>
  <c r="AX2518" i="3"/>
  <c r="BD2518" i="3"/>
  <c r="BI2518" i="3"/>
  <c r="T2518" i="3"/>
  <c r="Y2518" i="3"/>
  <c r="AD2518" i="3"/>
  <c r="AJ2518" i="3"/>
  <c r="AO2518" i="3"/>
  <c r="AT2518" i="3"/>
  <c r="AZ2518" i="3"/>
  <c r="BE2518" i="3"/>
  <c r="AB2516" i="3"/>
  <c r="BH2516" i="3"/>
  <c r="K2519" i="3"/>
  <c r="AP2518" i="3"/>
  <c r="U2518" i="3"/>
  <c r="K2517" i="3"/>
  <c r="K2514" i="3"/>
  <c r="AD2513" i="3"/>
  <c r="L2512" i="3"/>
  <c r="L2522" i="3"/>
  <c r="K2522" i="3"/>
  <c r="AD2521" i="3"/>
  <c r="N2521" i="3"/>
  <c r="K2520" i="3"/>
  <c r="K2515" i="3"/>
  <c r="BF2513" i="3"/>
  <c r="Z2513" i="3"/>
  <c r="L2552" i="3"/>
  <c r="K2552" i="3"/>
  <c r="L2550" i="3"/>
  <c r="K2550" i="3"/>
  <c r="K2543" i="3"/>
  <c r="L2527" i="3"/>
  <c r="K2527" i="3"/>
  <c r="L2523" i="3"/>
  <c r="Q2523" i="3" s="1"/>
  <c r="K2523" i="3"/>
  <c r="AY2521" i="3"/>
  <c r="X2521" i="3"/>
  <c r="AT2513" i="3"/>
  <c r="P2675" i="3"/>
  <c r="AF2675" i="3"/>
  <c r="AV2675" i="3"/>
  <c r="X2675" i="3"/>
  <c r="AN2675" i="3"/>
  <c r="BD2675" i="3"/>
  <c r="T2675" i="3"/>
  <c r="AJ2675" i="3"/>
  <c r="AZ2675" i="3"/>
  <c r="P2673" i="3"/>
  <c r="AF2673" i="3"/>
  <c r="AV2673" i="3"/>
  <c r="X2673" i="3"/>
  <c r="AN2673" i="3"/>
  <c r="BD2673" i="3"/>
  <c r="T2673" i="3"/>
  <c r="AJ2673" i="3"/>
  <c r="AZ2673" i="3"/>
  <c r="P2671" i="3"/>
  <c r="AF2671" i="3"/>
  <c r="AV2671" i="3"/>
  <c r="T2671" i="3"/>
  <c r="AJ2671" i="3"/>
  <c r="AZ2671" i="3"/>
  <c r="X2671" i="3"/>
  <c r="AN2671" i="3"/>
  <c r="BD2671" i="3"/>
  <c r="O2662" i="3"/>
  <c r="S2662" i="3"/>
  <c r="W2662" i="3"/>
  <c r="AA2662" i="3"/>
  <c r="AE2662" i="3"/>
  <c r="AI2662" i="3"/>
  <c r="AM2662" i="3"/>
  <c r="AQ2662" i="3"/>
  <c r="AU2662" i="3"/>
  <c r="AY2662" i="3"/>
  <c r="BC2662" i="3"/>
  <c r="BG2662" i="3"/>
  <c r="P2662" i="3"/>
  <c r="T2662" i="3"/>
  <c r="X2662" i="3"/>
  <c r="AB2662" i="3"/>
  <c r="AF2662" i="3"/>
  <c r="AJ2662" i="3"/>
  <c r="AN2662" i="3"/>
  <c r="AR2662" i="3"/>
  <c r="AV2662" i="3"/>
  <c r="AZ2662" i="3"/>
  <c r="BD2662" i="3"/>
  <c r="BH2662" i="3"/>
  <c r="N2662" i="3"/>
  <c r="R2662" i="3"/>
  <c r="V2662" i="3"/>
  <c r="Z2662" i="3"/>
  <c r="AD2662" i="3"/>
  <c r="AH2662" i="3"/>
  <c r="AL2662" i="3"/>
  <c r="AP2662" i="3"/>
  <c r="AT2662" i="3"/>
  <c r="AX2662" i="3"/>
  <c r="BB2662" i="3"/>
  <c r="BF2662" i="3"/>
  <c r="M2662" i="3"/>
  <c r="Q2662" i="3"/>
  <c r="U2662" i="3"/>
  <c r="Y2662" i="3"/>
  <c r="AC2662" i="3"/>
  <c r="AG2662" i="3"/>
  <c r="AK2662" i="3"/>
  <c r="AO2662" i="3"/>
  <c r="AS2662" i="3"/>
  <c r="AW2662" i="3"/>
  <c r="BA2662" i="3"/>
  <c r="BE2662" i="3"/>
  <c r="BI2662" i="3"/>
  <c r="M2657" i="3"/>
  <c r="Q2657" i="3"/>
  <c r="U2657" i="3"/>
  <c r="Y2657" i="3"/>
  <c r="AC2657" i="3"/>
  <c r="AG2657" i="3"/>
  <c r="AK2657" i="3"/>
  <c r="AO2657" i="3"/>
  <c r="AS2657" i="3"/>
  <c r="AW2657" i="3"/>
  <c r="BA2657" i="3"/>
  <c r="BE2657" i="3"/>
  <c r="BI2657" i="3"/>
  <c r="P2657" i="3"/>
  <c r="T2657" i="3"/>
  <c r="X2657" i="3"/>
  <c r="AB2657" i="3"/>
  <c r="AF2657" i="3"/>
  <c r="AJ2657" i="3"/>
  <c r="AR2657" i="3"/>
  <c r="AV2657" i="3"/>
  <c r="AZ2657" i="3"/>
  <c r="BD2657" i="3"/>
  <c r="BH2657" i="3"/>
  <c r="N2657" i="3"/>
  <c r="R2657" i="3"/>
  <c r="V2657" i="3"/>
  <c r="Z2657" i="3"/>
  <c r="AD2657" i="3"/>
  <c r="AH2657" i="3"/>
  <c r="AL2657" i="3"/>
  <c r="AP2657" i="3"/>
  <c r="AT2657" i="3"/>
  <c r="AX2657" i="3"/>
  <c r="BB2657" i="3"/>
  <c r="BF2657" i="3"/>
  <c r="AN2657" i="3"/>
  <c r="O2657" i="3"/>
  <c r="S2657" i="3"/>
  <c r="W2657" i="3"/>
  <c r="AA2657" i="3"/>
  <c r="AE2657" i="3"/>
  <c r="AI2657" i="3"/>
  <c r="AM2657" i="3"/>
  <c r="AQ2657" i="3"/>
  <c r="AU2657" i="3"/>
  <c r="AY2657" i="3"/>
  <c r="BC2657" i="3"/>
  <c r="BG2657" i="3"/>
  <c r="M2653" i="3"/>
  <c r="Q2653" i="3"/>
  <c r="U2653" i="3"/>
  <c r="Y2653" i="3"/>
  <c r="AC2653" i="3"/>
  <c r="AG2653" i="3"/>
  <c r="AK2653" i="3"/>
  <c r="AO2653" i="3"/>
  <c r="AS2653" i="3"/>
  <c r="AW2653" i="3"/>
  <c r="BA2653" i="3"/>
  <c r="BE2653" i="3"/>
  <c r="BI2653" i="3"/>
  <c r="T2653" i="3"/>
  <c r="AJ2653" i="3"/>
  <c r="AR2653" i="3"/>
  <c r="AZ2653" i="3"/>
  <c r="BH2653" i="3"/>
  <c r="N2653" i="3"/>
  <c r="R2653" i="3"/>
  <c r="V2653" i="3"/>
  <c r="Z2653" i="3"/>
  <c r="AD2653" i="3"/>
  <c r="AH2653" i="3"/>
  <c r="AL2653" i="3"/>
  <c r="AP2653" i="3"/>
  <c r="AT2653" i="3"/>
  <c r="AX2653" i="3"/>
  <c r="BB2653" i="3"/>
  <c r="BF2653" i="3"/>
  <c r="P2653" i="3"/>
  <c r="X2653" i="3"/>
  <c r="AB2653" i="3"/>
  <c r="AF2653" i="3"/>
  <c r="AN2653" i="3"/>
  <c r="AV2653" i="3"/>
  <c r="BD2653" i="3"/>
  <c r="O2653" i="3"/>
  <c r="S2653" i="3"/>
  <c r="W2653" i="3"/>
  <c r="AA2653" i="3"/>
  <c r="AE2653" i="3"/>
  <c r="AI2653" i="3"/>
  <c r="AM2653" i="3"/>
  <c r="AQ2653" i="3"/>
  <c r="AU2653" i="3"/>
  <c r="AY2653" i="3"/>
  <c r="BC2653" i="3"/>
  <c r="BG2653" i="3"/>
  <c r="M2651" i="3"/>
  <c r="Q2651" i="3"/>
  <c r="U2651" i="3"/>
  <c r="Y2651" i="3"/>
  <c r="AC2651" i="3"/>
  <c r="AG2651" i="3"/>
  <c r="AK2651" i="3"/>
  <c r="AO2651" i="3"/>
  <c r="AS2651" i="3"/>
  <c r="AW2651" i="3"/>
  <c r="BA2651" i="3"/>
  <c r="BE2651" i="3"/>
  <c r="BI2651" i="3"/>
  <c r="P2651" i="3"/>
  <c r="T2651" i="3"/>
  <c r="X2651" i="3"/>
  <c r="AB2651" i="3"/>
  <c r="AF2651" i="3"/>
  <c r="AN2651" i="3"/>
  <c r="AR2651" i="3"/>
  <c r="AV2651" i="3"/>
  <c r="BD2651" i="3"/>
  <c r="N2651" i="3"/>
  <c r="R2651" i="3"/>
  <c r="V2651" i="3"/>
  <c r="Z2651" i="3"/>
  <c r="AD2651" i="3"/>
  <c r="AH2651" i="3"/>
  <c r="AL2651" i="3"/>
  <c r="AP2651" i="3"/>
  <c r="AT2651" i="3"/>
  <c r="AX2651" i="3"/>
  <c r="BB2651" i="3"/>
  <c r="BF2651" i="3"/>
  <c r="AJ2651" i="3"/>
  <c r="AZ2651" i="3"/>
  <c r="BH2651" i="3"/>
  <c r="O2651" i="3"/>
  <c r="S2651" i="3"/>
  <c r="W2651" i="3"/>
  <c r="AA2651" i="3"/>
  <c r="AE2651" i="3"/>
  <c r="AI2651" i="3"/>
  <c r="AM2651" i="3"/>
  <c r="AQ2651" i="3"/>
  <c r="AU2651" i="3"/>
  <c r="AY2651" i="3"/>
  <c r="BC2651" i="3"/>
  <c r="BG2651" i="3"/>
  <c r="M2649" i="3"/>
  <c r="Q2649" i="3"/>
  <c r="U2649" i="3"/>
  <c r="Y2649" i="3"/>
  <c r="AC2649" i="3"/>
  <c r="AG2649" i="3"/>
  <c r="AK2649" i="3"/>
  <c r="AO2649" i="3"/>
  <c r="AS2649" i="3"/>
  <c r="AW2649" i="3"/>
  <c r="BA2649" i="3"/>
  <c r="BE2649" i="3"/>
  <c r="BI2649" i="3"/>
  <c r="T2649" i="3"/>
  <c r="X2649" i="3"/>
  <c r="AF2649" i="3"/>
  <c r="AJ2649" i="3"/>
  <c r="AR2649" i="3"/>
  <c r="AZ2649" i="3"/>
  <c r="BH2649" i="3"/>
  <c r="N2649" i="3"/>
  <c r="R2649" i="3"/>
  <c r="V2649" i="3"/>
  <c r="Z2649" i="3"/>
  <c r="AD2649" i="3"/>
  <c r="AH2649" i="3"/>
  <c r="AL2649" i="3"/>
  <c r="AP2649" i="3"/>
  <c r="AT2649" i="3"/>
  <c r="AX2649" i="3"/>
  <c r="BB2649" i="3"/>
  <c r="BF2649" i="3"/>
  <c r="P2649" i="3"/>
  <c r="AB2649" i="3"/>
  <c r="AN2649" i="3"/>
  <c r="AV2649" i="3"/>
  <c r="BD2649" i="3"/>
  <c r="O2649" i="3"/>
  <c r="S2649" i="3"/>
  <c r="W2649" i="3"/>
  <c r="AA2649" i="3"/>
  <c r="AE2649" i="3"/>
  <c r="AI2649" i="3"/>
  <c r="AM2649" i="3"/>
  <c r="AQ2649" i="3"/>
  <c r="AU2649" i="3"/>
  <c r="AY2649" i="3"/>
  <c r="BC2649" i="3"/>
  <c r="BG2649" i="3"/>
  <c r="M2512" i="3"/>
  <c r="Q2512" i="3"/>
  <c r="U2512" i="3"/>
  <c r="Y2512" i="3"/>
  <c r="AC2512" i="3"/>
  <c r="AG2512" i="3"/>
  <c r="AK2512" i="3"/>
  <c r="AO2512" i="3"/>
  <c r="AS2512" i="3"/>
  <c r="AW2512" i="3"/>
  <c r="BA2512" i="3"/>
  <c r="BE2512" i="3"/>
  <c r="BI2512" i="3"/>
  <c r="N2512" i="3"/>
  <c r="R2512" i="3"/>
  <c r="V2512" i="3"/>
  <c r="Z2512" i="3"/>
  <c r="AD2512" i="3"/>
  <c r="AH2512" i="3"/>
  <c r="AL2512" i="3"/>
  <c r="AP2512" i="3"/>
  <c r="AT2512" i="3"/>
  <c r="AX2512" i="3"/>
  <c r="BB2512" i="3"/>
  <c r="BF2512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P2512" i="3"/>
  <c r="AF2512" i="3"/>
  <c r="AV2512" i="3"/>
  <c r="T2512" i="3"/>
  <c r="AJ2512" i="3"/>
  <c r="AZ2512" i="3"/>
  <c r="X2512" i="3"/>
  <c r="AN2512" i="3"/>
  <c r="BD2512" i="3"/>
  <c r="AB2512" i="3"/>
  <c r="AR2512" i="3"/>
  <c r="BH2512" i="3"/>
  <c r="M2675" i="3"/>
  <c r="Q2675" i="3"/>
  <c r="U2675" i="3"/>
  <c r="Y2675" i="3"/>
  <c r="AC2675" i="3"/>
  <c r="AG2675" i="3"/>
  <c r="AK2675" i="3"/>
  <c r="AO2675" i="3"/>
  <c r="AS2675" i="3"/>
  <c r="AW2675" i="3"/>
  <c r="BA2675" i="3"/>
  <c r="BE2675" i="3"/>
  <c r="BI2675" i="3"/>
  <c r="N2675" i="3"/>
  <c r="R2675" i="3"/>
  <c r="V2675" i="3"/>
  <c r="Z2675" i="3"/>
  <c r="AD2675" i="3"/>
  <c r="AH2675" i="3"/>
  <c r="AL2675" i="3"/>
  <c r="AP2675" i="3"/>
  <c r="AT2675" i="3"/>
  <c r="AX2675" i="3"/>
  <c r="BB2675" i="3"/>
  <c r="BF2675" i="3"/>
  <c r="O2675" i="3"/>
  <c r="S2675" i="3"/>
  <c r="W2675" i="3"/>
  <c r="AA2675" i="3"/>
  <c r="AE2675" i="3"/>
  <c r="AI2675" i="3"/>
  <c r="AM2675" i="3"/>
  <c r="AQ2675" i="3"/>
  <c r="AU2675" i="3"/>
  <c r="AY2675" i="3"/>
  <c r="BC2675" i="3"/>
  <c r="BG2675" i="3"/>
  <c r="L2674" i="3"/>
  <c r="V2674" i="3" s="1"/>
  <c r="M2673" i="3"/>
  <c r="Q2673" i="3"/>
  <c r="U2673" i="3"/>
  <c r="Y2673" i="3"/>
  <c r="AC2673" i="3"/>
  <c r="AG2673" i="3"/>
  <c r="AK2673" i="3"/>
  <c r="AO2673" i="3"/>
  <c r="AS2673" i="3"/>
  <c r="AW2673" i="3"/>
  <c r="BA2673" i="3"/>
  <c r="BE2673" i="3"/>
  <c r="BI2673" i="3"/>
  <c r="N2673" i="3"/>
  <c r="R2673" i="3"/>
  <c r="V2673" i="3"/>
  <c r="Z2673" i="3"/>
  <c r="AD2673" i="3"/>
  <c r="AH2673" i="3"/>
  <c r="AL2673" i="3"/>
  <c r="AP2673" i="3"/>
  <c r="AT2673" i="3"/>
  <c r="AX2673" i="3"/>
  <c r="BB2673" i="3"/>
  <c r="BF2673" i="3"/>
  <c r="O2673" i="3"/>
  <c r="S2673" i="3"/>
  <c r="W2673" i="3"/>
  <c r="AA2673" i="3"/>
  <c r="AE2673" i="3"/>
  <c r="AI2673" i="3"/>
  <c r="AM2673" i="3"/>
  <c r="AQ2673" i="3"/>
  <c r="AU2673" i="3"/>
  <c r="AY2673" i="3"/>
  <c r="BC2673" i="3"/>
  <c r="BG2673" i="3"/>
  <c r="L2672" i="3"/>
  <c r="AA2672" i="3" s="1"/>
  <c r="M2671" i="3"/>
  <c r="Q2671" i="3"/>
  <c r="U2671" i="3"/>
  <c r="Y2671" i="3"/>
  <c r="AC2671" i="3"/>
  <c r="AG2671" i="3"/>
  <c r="AK2671" i="3"/>
  <c r="AO2671" i="3"/>
  <c r="AS2671" i="3"/>
  <c r="AW2671" i="3"/>
  <c r="BA2671" i="3"/>
  <c r="BE2671" i="3"/>
  <c r="BI2671" i="3"/>
  <c r="N2671" i="3"/>
  <c r="R2671" i="3"/>
  <c r="V2671" i="3"/>
  <c r="Z2671" i="3"/>
  <c r="AD2671" i="3"/>
  <c r="AH2671" i="3"/>
  <c r="AL2671" i="3"/>
  <c r="AP2671" i="3"/>
  <c r="AT2671" i="3"/>
  <c r="AX2671" i="3"/>
  <c r="BB2671" i="3"/>
  <c r="BF2671" i="3"/>
  <c r="O2671" i="3"/>
  <c r="S2671" i="3"/>
  <c r="W2671" i="3"/>
  <c r="AA2671" i="3"/>
  <c r="AE2671" i="3"/>
  <c r="AI2671" i="3"/>
  <c r="AM2671" i="3"/>
  <c r="AQ2671" i="3"/>
  <c r="AU2671" i="3"/>
  <c r="AY2671" i="3"/>
  <c r="BC2671" i="3"/>
  <c r="BG2671" i="3"/>
  <c r="L2670" i="3"/>
  <c r="V2670" i="3" s="1"/>
  <c r="AZ2669" i="3"/>
  <c r="O2660" i="3"/>
  <c r="S2660" i="3"/>
  <c r="W2660" i="3"/>
  <c r="AA2660" i="3"/>
  <c r="AE2660" i="3"/>
  <c r="AI2660" i="3"/>
  <c r="AM2660" i="3"/>
  <c r="AQ2660" i="3"/>
  <c r="AU2660" i="3"/>
  <c r="AY2660" i="3"/>
  <c r="BC2660" i="3"/>
  <c r="BG2660" i="3"/>
  <c r="P2660" i="3"/>
  <c r="T2660" i="3"/>
  <c r="X2660" i="3"/>
  <c r="AB2660" i="3"/>
  <c r="AF2660" i="3"/>
  <c r="AJ2660" i="3"/>
  <c r="AN2660" i="3"/>
  <c r="AR2660" i="3"/>
  <c r="AV2660" i="3"/>
  <c r="AZ2660" i="3"/>
  <c r="BD2660" i="3"/>
  <c r="BH2660" i="3"/>
  <c r="M2660" i="3"/>
  <c r="Q2660" i="3"/>
  <c r="U2660" i="3"/>
  <c r="Y2660" i="3"/>
  <c r="AC2660" i="3"/>
  <c r="AG2660" i="3"/>
  <c r="AK2660" i="3"/>
  <c r="AO2660" i="3"/>
  <c r="AS2660" i="3"/>
  <c r="AW2660" i="3"/>
  <c r="BA2660" i="3"/>
  <c r="BE2660" i="3"/>
  <c r="BI2660" i="3"/>
  <c r="N2660" i="3"/>
  <c r="R2660" i="3"/>
  <c r="V2660" i="3"/>
  <c r="Z2660" i="3"/>
  <c r="AD2660" i="3"/>
  <c r="AH2660" i="3"/>
  <c r="AL2660" i="3"/>
  <c r="AP2660" i="3"/>
  <c r="AT2660" i="3"/>
  <c r="AX2660" i="3"/>
  <c r="BB2660" i="3"/>
  <c r="BF2660" i="3"/>
  <c r="O2658" i="3"/>
  <c r="S2658" i="3"/>
  <c r="W2658" i="3"/>
  <c r="AA2658" i="3"/>
  <c r="AE2658" i="3"/>
  <c r="AI2658" i="3"/>
  <c r="AM2658" i="3"/>
  <c r="AQ2658" i="3"/>
  <c r="AU2658" i="3"/>
  <c r="AY2658" i="3"/>
  <c r="BC2658" i="3"/>
  <c r="BG2658" i="3"/>
  <c r="P2658" i="3"/>
  <c r="T2658" i="3"/>
  <c r="X2658" i="3"/>
  <c r="AB2658" i="3"/>
  <c r="AF2658" i="3"/>
  <c r="AJ2658" i="3"/>
  <c r="AN2658" i="3"/>
  <c r="AR2658" i="3"/>
  <c r="AV2658" i="3"/>
  <c r="AZ2658" i="3"/>
  <c r="BD2658" i="3"/>
  <c r="BH2658" i="3"/>
  <c r="M2658" i="3"/>
  <c r="Q2658" i="3"/>
  <c r="U2658" i="3"/>
  <c r="Y2658" i="3"/>
  <c r="AC2658" i="3"/>
  <c r="AG2658" i="3"/>
  <c r="AK2658" i="3"/>
  <c r="AO2658" i="3"/>
  <c r="AS2658" i="3"/>
  <c r="AW2658" i="3"/>
  <c r="BA2658" i="3"/>
  <c r="BE2658" i="3"/>
  <c r="BI2658" i="3"/>
  <c r="N2658" i="3"/>
  <c r="R2658" i="3"/>
  <c r="V2658" i="3"/>
  <c r="Z2658" i="3"/>
  <c r="AD2658" i="3"/>
  <c r="AH2658" i="3"/>
  <c r="AL2658" i="3"/>
  <c r="AP2658" i="3"/>
  <c r="AT2658" i="3"/>
  <c r="AX2658" i="3"/>
  <c r="BB2658" i="3"/>
  <c r="BF2658" i="3"/>
  <c r="O2656" i="3"/>
  <c r="S2656" i="3"/>
  <c r="W2656" i="3"/>
  <c r="AA2656" i="3"/>
  <c r="AE2656" i="3"/>
  <c r="AI2656" i="3"/>
  <c r="AM2656" i="3"/>
  <c r="AQ2656" i="3"/>
  <c r="AU2656" i="3"/>
  <c r="AY2656" i="3"/>
  <c r="BC2656" i="3"/>
  <c r="BG2656" i="3"/>
  <c r="P2656" i="3"/>
  <c r="T2656" i="3"/>
  <c r="X2656" i="3"/>
  <c r="AB2656" i="3"/>
  <c r="AF2656" i="3"/>
  <c r="AJ2656" i="3"/>
  <c r="AN2656" i="3"/>
  <c r="AR2656" i="3"/>
  <c r="AV2656" i="3"/>
  <c r="AZ2656" i="3"/>
  <c r="BD2656" i="3"/>
  <c r="BH2656" i="3"/>
  <c r="M2656" i="3"/>
  <c r="Q2656" i="3"/>
  <c r="U2656" i="3"/>
  <c r="Y2656" i="3"/>
  <c r="AC2656" i="3"/>
  <c r="AG2656" i="3"/>
  <c r="AK2656" i="3"/>
  <c r="AO2656" i="3"/>
  <c r="AS2656" i="3"/>
  <c r="AW2656" i="3"/>
  <c r="BA2656" i="3"/>
  <c r="BE2656" i="3"/>
  <c r="BI2656" i="3"/>
  <c r="N2656" i="3"/>
  <c r="R2656" i="3"/>
  <c r="V2656" i="3"/>
  <c r="Z2656" i="3"/>
  <c r="AD2656" i="3"/>
  <c r="AH2656" i="3"/>
  <c r="AL2656" i="3"/>
  <c r="AP2656" i="3"/>
  <c r="AT2656" i="3"/>
  <c r="AX2656" i="3"/>
  <c r="BB2656" i="3"/>
  <c r="BF2656" i="3"/>
  <c r="O2654" i="3"/>
  <c r="S2654" i="3"/>
  <c r="W2654" i="3"/>
  <c r="AA2654" i="3"/>
  <c r="AE2654" i="3"/>
  <c r="AI2654" i="3"/>
  <c r="AM2654" i="3"/>
  <c r="AQ2654" i="3"/>
  <c r="AU2654" i="3"/>
  <c r="AY2654" i="3"/>
  <c r="BC2654" i="3"/>
  <c r="BG2654" i="3"/>
  <c r="P2654" i="3"/>
  <c r="T2654" i="3"/>
  <c r="X2654" i="3"/>
  <c r="AB2654" i="3"/>
  <c r="AF2654" i="3"/>
  <c r="AJ2654" i="3"/>
  <c r="AN2654" i="3"/>
  <c r="AR2654" i="3"/>
  <c r="AV2654" i="3"/>
  <c r="AZ2654" i="3"/>
  <c r="BD2654" i="3"/>
  <c r="BH2654" i="3"/>
  <c r="M2654" i="3"/>
  <c r="Q2654" i="3"/>
  <c r="U2654" i="3"/>
  <c r="Y2654" i="3"/>
  <c r="AC2654" i="3"/>
  <c r="AG2654" i="3"/>
  <c r="AK2654" i="3"/>
  <c r="AO2654" i="3"/>
  <c r="AS2654" i="3"/>
  <c r="AW2654" i="3"/>
  <c r="BA2654" i="3"/>
  <c r="BE2654" i="3"/>
  <c r="BI2654" i="3"/>
  <c r="N2654" i="3"/>
  <c r="R2654" i="3"/>
  <c r="V2654" i="3"/>
  <c r="Z2654" i="3"/>
  <c r="AD2654" i="3"/>
  <c r="AH2654" i="3"/>
  <c r="AL2654" i="3"/>
  <c r="AP2654" i="3"/>
  <c r="AT2654" i="3"/>
  <c r="AX2654" i="3"/>
  <c r="BB2654" i="3"/>
  <c r="BF2654" i="3"/>
  <c r="O2652" i="3"/>
  <c r="S2652" i="3"/>
  <c r="W2652" i="3"/>
  <c r="AA2652" i="3"/>
  <c r="AE2652" i="3"/>
  <c r="AI2652" i="3"/>
  <c r="AM2652" i="3"/>
  <c r="AQ2652" i="3"/>
  <c r="AU2652" i="3"/>
  <c r="AY2652" i="3"/>
  <c r="BC2652" i="3"/>
  <c r="BG2652" i="3"/>
  <c r="P2652" i="3"/>
  <c r="T2652" i="3"/>
  <c r="X2652" i="3"/>
  <c r="AB2652" i="3"/>
  <c r="AF2652" i="3"/>
  <c r="AJ2652" i="3"/>
  <c r="AN2652" i="3"/>
  <c r="AR2652" i="3"/>
  <c r="AV2652" i="3"/>
  <c r="AZ2652" i="3"/>
  <c r="BD2652" i="3"/>
  <c r="BH2652" i="3"/>
  <c r="M2652" i="3"/>
  <c r="Q2652" i="3"/>
  <c r="U2652" i="3"/>
  <c r="Y2652" i="3"/>
  <c r="AC2652" i="3"/>
  <c r="AG2652" i="3"/>
  <c r="AK2652" i="3"/>
  <c r="AO2652" i="3"/>
  <c r="AS2652" i="3"/>
  <c r="AW2652" i="3"/>
  <c r="BA2652" i="3"/>
  <c r="BE2652" i="3"/>
  <c r="BI2652" i="3"/>
  <c r="N2652" i="3"/>
  <c r="R2652" i="3"/>
  <c r="V2652" i="3"/>
  <c r="Z2652" i="3"/>
  <c r="AD2652" i="3"/>
  <c r="AH2652" i="3"/>
  <c r="AL2652" i="3"/>
  <c r="AP2652" i="3"/>
  <c r="AT2652" i="3"/>
  <c r="AX2652" i="3"/>
  <c r="BB2652" i="3"/>
  <c r="BF2652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P2650" i="3"/>
  <c r="T2650" i="3"/>
  <c r="X2650" i="3"/>
  <c r="AB2650" i="3"/>
  <c r="AF2650" i="3"/>
  <c r="AJ2650" i="3"/>
  <c r="AN2650" i="3"/>
  <c r="AR2650" i="3"/>
  <c r="AV2650" i="3"/>
  <c r="AZ2650" i="3"/>
  <c r="BD2650" i="3"/>
  <c r="BH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N2650" i="3"/>
  <c r="R2650" i="3"/>
  <c r="V2650" i="3"/>
  <c r="Z2650" i="3"/>
  <c r="AD2650" i="3"/>
  <c r="AH2650" i="3"/>
  <c r="AL2650" i="3"/>
  <c r="AP2650" i="3"/>
  <c r="AT2650" i="3"/>
  <c r="AX2650" i="3"/>
  <c r="BB2650" i="3"/>
  <c r="BF2650" i="3"/>
  <c r="O2648" i="3"/>
  <c r="S2648" i="3"/>
  <c r="W2648" i="3"/>
  <c r="AA2648" i="3"/>
  <c r="AE2648" i="3"/>
  <c r="AI2648" i="3"/>
  <c r="AM2648" i="3"/>
  <c r="AQ2648" i="3"/>
  <c r="AU2648" i="3"/>
  <c r="AY2648" i="3"/>
  <c r="BC2648" i="3"/>
  <c r="BG2648" i="3"/>
  <c r="P2648" i="3"/>
  <c r="T2648" i="3"/>
  <c r="X2648" i="3"/>
  <c r="AB2648" i="3"/>
  <c r="AF2648" i="3"/>
  <c r="AJ2648" i="3"/>
  <c r="AN2648" i="3"/>
  <c r="AR2648" i="3"/>
  <c r="AV2648" i="3"/>
  <c r="AZ2648" i="3"/>
  <c r="BD2648" i="3"/>
  <c r="BH2648" i="3"/>
  <c r="M2648" i="3"/>
  <c r="Q2648" i="3"/>
  <c r="U2648" i="3"/>
  <c r="Y2648" i="3"/>
  <c r="AC2648" i="3"/>
  <c r="AG2648" i="3"/>
  <c r="AK2648" i="3"/>
  <c r="AO2648" i="3"/>
  <c r="AS2648" i="3"/>
  <c r="AW2648" i="3"/>
  <c r="BA2648" i="3"/>
  <c r="BE2648" i="3"/>
  <c r="BI2648" i="3"/>
  <c r="N2648" i="3"/>
  <c r="R2648" i="3"/>
  <c r="V2648" i="3"/>
  <c r="Z2648" i="3"/>
  <c r="AD2648" i="3"/>
  <c r="AH2648" i="3"/>
  <c r="AL2648" i="3"/>
  <c r="AP2648" i="3"/>
  <c r="AT2648" i="3"/>
  <c r="AX2648" i="3"/>
  <c r="BB2648" i="3"/>
  <c r="BF2648" i="3"/>
  <c r="M2647" i="3"/>
  <c r="Q2647" i="3"/>
  <c r="U2647" i="3"/>
  <c r="Y2647" i="3"/>
  <c r="AC2647" i="3"/>
  <c r="AG2647" i="3"/>
  <c r="AK2647" i="3"/>
  <c r="AO2647" i="3"/>
  <c r="AS2647" i="3"/>
  <c r="AW2647" i="3"/>
  <c r="BA2647" i="3"/>
  <c r="BE2647" i="3"/>
  <c r="BI2647" i="3"/>
  <c r="P2647" i="3"/>
  <c r="T2647" i="3"/>
  <c r="AB2647" i="3"/>
  <c r="AJ2647" i="3"/>
  <c r="AV2647" i="3"/>
  <c r="BH2647" i="3"/>
  <c r="N2647" i="3"/>
  <c r="R2647" i="3"/>
  <c r="V2647" i="3"/>
  <c r="Z2647" i="3"/>
  <c r="AD2647" i="3"/>
  <c r="AH2647" i="3"/>
  <c r="AL2647" i="3"/>
  <c r="AP2647" i="3"/>
  <c r="AT2647" i="3"/>
  <c r="AX2647" i="3"/>
  <c r="BB2647" i="3"/>
  <c r="BF2647" i="3"/>
  <c r="X2647" i="3"/>
  <c r="AN2647" i="3"/>
  <c r="BD2647" i="3"/>
  <c r="O2647" i="3"/>
  <c r="S2647" i="3"/>
  <c r="W2647" i="3"/>
  <c r="AA2647" i="3"/>
  <c r="AE2647" i="3"/>
  <c r="AI2647" i="3"/>
  <c r="AM2647" i="3"/>
  <c r="AQ2647" i="3"/>
  <c r="AU2647" i="3"/>
  <c r="AY2647" i="3"/>
  <c r="BC2647" i="3"/>
  <c r="BG2647" i="3"/>
  <c r="AF2647" i="3"/>
  <c r="AR2647" i="3"/>
  <c r="AZ2647" i="3"/>
  <c r="O2674" i="3"/>
  <c r="S2674" i="3"/>
  <c r="W2674" i="3"/>
  <c r="AA2674" i="3"/>
  <c r="AE2674" i="3"/>
  <c r="AI2674" i="3"/>
  <c r="AM2674" i="3"/>
  <c r="AQ2674" i="3"/>
  <c r="AU2674" i="3"/>
  <c r="AY2674" i="3"/>
  <c r="BC2674" i="3"/>
  <c r="BG2674" i="3"/>
  <c r="P2674" i="3"/>
  <c r="T2674" i="3"/>
  <c r="X2674" i="3"/>
  <c r="AB2674" i="3"/>
  <c r="AF2674" i="3"/>
  <c r="AJ2674" i="3"/>
  <c r="AN2674" i="3"/>
  <c r="AR2674" i="3"/>
  <c r="AV2674" i="3"/>
  <c r="AZ2674" i="3"/>
  <c r="BD2674" i="3"/>
  <c r="BH2674" i="3"/>
  <c r="AW2674" i="3"/>
  <c r="BI2674" i="3"/>
  <c r="M2674" i="3"/>
  <c r="Q2674" i="3"/>
  <c r="U2674" i="3"/>
  <c r="Y2674" i="3"/>
  <c r="AC2674" i="3"/>
  <c r="AG2674" i="3"/>
  <c r="AK2674" i="3"/>
  <c r="AO2674" i="3"/>
  <c r="AS2674" i="3"/>
  <c r="BA2674" i="3"/>
  <c r="BE2674" i="3"/>
  <c r="O2670" i="3"/>
  <c r="AE2670" i="3"/>
  <c r="AU2670" i="3"/>
  <c r="P2670" i="3"/>
  <c r="AF2670" i="3"/>
  <c r="AV2670" i="3"/>
  <c r="M2670" i="3"/>
  <c r="AC2670" i="3"/>
  <c r="AS2670" i="3"/>
  <c r="BI2670" i="3"/>
  <c r="O2668" i="3"/>
  <c r="S2668" i="3"/>
  <c r="W2668" i="3"/>
  <c r="AA2668" i="3"/>
  <c r="AE2668" i="3"/>
  <c r="AI2668" i="3"/>
  <c r="AM2668" i="3"/>
  <c r="AQ2668" i="3"/>
  <c r="AU2668" i="3"/>
  <c r="AY2668" i="3"/>
  <c r="BC2668" i="3"/>
  <c r="BG2668" i="3"/>
  <c r="P2668" i="3"/>
  <c r="T2668" i="3"/>
  <c r="X2668" i="3"/>
  <c r="AB2668" i="3"/>
  <c r="AF2668" i="3"/>
  <c r="AJ2668" i="3"/>
  <c r="AN2668" i="3"/>
  <c r="AR2668" i="3"/>
  <c r="AV2668" i="3"/>
  <c r="AZ2668" i="3"/>
  <c r="BD2668" i="3"/>
  <c r="BH2668" i="3"/>
  <c r="M2668" i="3"/>
  <c r="Q2668" i="3"/>
  <c r="U2668" i="3"/>
  <c r="Y2668" i="3"/>
  <c r="AC2668" i="3"/>
  <c r="AG2668" i="3"/>
  <c r="AK2668" i="3"/>
  <c r="AO2668" i="3"/>
  <c r="AS2668" i="3"/>
  <c r="AW2668" i="3"/>
  <c r="BA2668" i="3"/>
  <c r="BE2668" i="3"/>
  <c r="BI2668" i="3"/>
  <c r="N2668" i="3"/>
  <c r="R2668" i="3"/>
  <c r="V2668" i="3"/>
  <c r="Z2668" i="3"/>
  <c r="AD2668" i="3"/>
  <c r="AH2668" i="3"/>
  <c r="AL2668" i="3"/>
  <c r="AP2668" i="3"/>
  <c r="AT2668" i="3"/>
  <c r="AX2668" i="3"/>
  <c r="BB2668" i="3"/>
  <c r="BF2668" i="3"/>
  <c r="O2664" i="3"/>
  <c r="S2664" i="3"/>
  <c r="W2664" i="3"/>
  <c r="AA2664" i="3"/>
  <c r="AE2664" i="3"/>
  <c r="AI2664" i="3"/>
  <c r="AM2664" i="3"/>
  <c r="AQ2664" i="3"/>
  <c r="AU2664" i="3"/>
  <c r="AY2664" i="3"/>
  <c r="BC2664" i="3"/>
  <c r="BG2664" i="3"/>
  <c r="P2664" i="3"/>
  <c r="T2664" i="3"/>
  <c r="X2664" i="3"/>
  <c r="AB2664" i="3"/>
  <c r="AF2664" i="3"/>
  <c r="AJ2664" i="3"/>
  <c r="AN2664" i="3"/>
  <c r="AR2664" i="3"/>
  <c r="AV2664" i="3"/>
  <c r="AZ2664" i="3"/>
  <c r="BD2664" i="3"/>
  <c r="BH2664" i="3"/>
  <c r="N2664" i="3"/>
  <c r="R2664" i="3"/>
  <c r="V2664" i="3"/>
  <c r="Z2664" i="3"/>
  <c r="AD2664" i="3"/>
  <c r="AH2664" i="3"/>
  <c r="AL2664" i="3"/>
  <c r="AP2664" i="3"/>
  <c r="AT2664" i="3"/>
  <c r="AX2664" i="3"/>
  <c r="BB2664" i="3"/>
  <c r="BF2664" i="3"/>
  <c r="M2664" i="3"/>
  <c r="Q2664" i="3"/>
  <c r="U2664" i="3"/>
  <c r="Y2664" i="3"/>
  <c r="AC2664" i="3"/>
  <c r="AG2664" i="3"/>
  <c r="AK2664" i="3"/>
  <c r="AO2664" i="3"/>
  <c r="AS2664" i="3"/>
  <c r="AW2664" i="3"/>
  <c r="BA2664" i="3"/>
  <c r="BE2664" i="3"/>
  <c r="BI2664" i="3"/>
  <c r="M2661" i="3"/>
  <c r="Q2661" i="3"/>
  <c r="U2661" i="3"/>
  <c r="Y2661" i="3"/>
  <c r="AC2661" i="3"/>
  <c r="AG2661" i="3"/>
  <c r="AK2661" i="3"/>
  <c r="AO2661" i="3"/>
  <c r="AS2661" i="3"/>
  <c r="AW2661" i="3"/>
  <c r="BA2661" i="3"/>
  <c r="BE2661" i="3"/>
  <c r="BI2661" i="3"/>
  <c r="AJ2661" i="3"/>
  <c r="BD2661" i="3"/>
  <c r="N2661" i="3"/>
  <c r="R2661" i="3"/>
  <c r="V2661" i="3"/>
  <c r="Z2661" i="3"/>
  <c r="AD2661" i="3"/>
  <c r="AH2661" i="3"/>
  <c r="AL2661" i="3"/>
  <c r="AP2661" i="3"/>
  <c r="AT2661" i="3"/>
  <c r="AX2661" i="3"/>
  <c r="BB2661" i="3"/>
  <c r="BF2661" i="3"/>
  <c r="P2661" i="3"/>
  <c r="AF2661" i="3"/>
  <c r="AR2661" i="3"/>
  <c r="AZ2661" i="3"/>
  <c r="O2661" i="3"/>
  <c r="S2661" i="3"/>
  <c r="W2661" i="3"/>
  <c r="AA2661" i="3"/>
  <c r="AE2661" i="3"/>
  <c r="AI2661" i="3"/>
  <c r="AM2661" i="3"/>
  <c r="AQ2661" i="3"/>
  <c r="AU2661" i="3"/>
  <c r="AY2661" i="3"/>
  <c r="BC2661" i="3"/>
  <c r="BG2661" i="3"/>
  <c r="T2661" i="3"/>
  <c r="X2661" i="3"/>
  <c r="AB2661" i="3"/>
  <c r="AN2661" i="3"/>
  <c r="AV2661" i="3"/>
  <c r="BH2661" i="3"/>
  <c r="AX2672" i="3"/>
  <c r="AH2670" i="3"/>
  <c r="S2597" i="3"/>
  <c r="AA2597" i="3"/>
  <c r="AI2597" i="3"/>
  <c r="AQ2597" i="3"/>
  <c r="AY2597" i="3"/>
  <c r="BG2597" i="3"/>
  <c r="T2597" i="3"/>
  <c r="AZ2597" i="3"/>
  <c r="AB2597" i="3"/>
  <c r="BH2597" i="3"/>
  <c r="AJ2597" i="3"/>
  <c r="AR2597" i="3"/>
  <c r="BF2674" i="3"/>
  <c r="AP2674" i="3"/>
  <c r="Z2674" i="3"/>
  <c r="O2666" i="3"/>
  <c r="S2666" i="3"/>
  <c r="W2666" i="3"/>
  <c r="AA2666" i="3"/>
  <c r="AE2666" i="3"/>
  <c r="AI2666" i="3"/>
  <c r="AM2666" i="3"/>
  <c r="AQ2666" i="3"/>
  <c r="AU2666" i="3"/>
  <c r="AY2666" i="3"/>
  <c r="BC2666" i="3"/>
  <c r="BG2666" i="3"/>
  <c r="P2666" i="3"/>
  <c r="T2666" i="3"/>
  <c r="X2666" i="3"/>
  <c r="AB2666" i="3"/>
  <c r="AF2666" i="3"/>
  <c r="AJ2666" i="3"/>
  <c r="AN2666" i="3"/>
  <c r="AR2666" i="3"/>
  <c r="AV2666" i="3"/>
  <c r="AZ2666" i="3"/>
  <c r="BD2666" i="3"/>
  <c r="BH2666" i="3"/>
  <c r="N2666" i="3"/>
  <c r="R2666" i="3"/>
  <c r="V2666" i="3"/>
  <c r="Z2666" i="3"/>
  <c r="AD2666" i="3"/>
  <c r="AH2666" i="3"/>
  <c r="AL2666" i="3"/>
  <c r="AP2666" i="3"/>
  <c r="AT2666" i="3"/>
  <c r="AX2666" i="3"/>
  <c r="BB2666" i="3"/>
  <c r="BF2666" i="3"/>
  <c r="M2666" i="3"/>
  <c r="Q2666" i="3"/>
  <c r="U2666" i="3"/>
  <c r="Y2666" i="3"/>
  <c r="AC2666" i="3"/>
  <c r="AG2666" i="3"/>
  <c r="AK2666" i="3"/>
  <c r="AO2666" i="3"/>
  <c r="AS2666" i="3"/>
  <c r="AW2666" i="3"/>
  <c r="BA2666" i="3"/>
  <c r="BE2666" i="3"/>
  <c r="BI2666" i="3"/>
  <c r="M2659" i="3"/>
  <c r="Q2659" i="3"/>
  <c r="U2659" i="3"/>
  <c r="Y2659" i="3"/>
  <c r="AC2659" i="3"/>
  <c r="AG2659" i="3"/>
  <c r="AK2659" i="3"/>
  <c r="AO2659" i="3"/>
  <c r="AS2659" i="3"/>
  <c r="AW2659" i="3"/>
  <c r="BA2659" i="3"/>
  <c r="BE2659" i="3"/>
  <c r="BI2659" i="3"/>
  <c r="P2659" i="3"/>
  <c r="T2659" i="3"/>
  <c r="X2659" i="3"/>
  <c r="AB2659" i="3"/>
  <c r="AF2659" i="3"/>
  <c r="AJ2659" i="3"/>
  <c r="AR2659" i="3"/>
  <c r="AV2659" i="3"/>
  <c r="AZ2659" i="3"/>
  <c r="BD2659" i="3"/>
  <c r="N2659" i="3"/>
  <c r="R2659" i="3"/>
  <c r="V2659" i="3"/>
  <c r="Z2659" i="3"/>
  <c r="AD2659" i="3"/>
  <c r="AH2659" i="3"/>
  <c r="AL2659" i="3"/>
  <c r="AP2659" i="3"/>
  <c r="AT2659" i="3"/>
  <c r="AX2659" i="3"/>
  <c r="BB2659" i="3"/>
  <c r="BF2659" i="3"/>
  <c r="AN2659" i="3"/>
  <c r="BH2659" i="3"/>
  <c r="O2659" i="3"/>
  <c r="S2659" i="3"/>
  <c r="W2659" i="3"/>
  <c r="AA2659" i="3"/>
  <c r="AE2659" i="3"/>
  <c r="AI2659" i="3"/>
  <c r="AM2659" i="3"/>
  <c r="AQ2659" i="3"/>
  <c r="AU2659" i="3"/>
  <c r="AY2659" i="3"/>
  <c r="BC2659" i="3"/>
  <c r="BG2659" i="3"/>
  <c r="M2655" i="3"/>
  <c r="Q2655" i="3"/>
  <c r="U2655" i="3"/>
  <c r="Y2655" i="3"/>
  <c r="AC2655" i="3"/>
  <c r="AG2655" i="3"/>
  <c r="AK2655" i="3"/>
  <c r="AO2655" i="3"/>
  <c r="AS2655" i="3"/>
  <c r="AW2655" i="3"/>
  <c r="BA2655" i="3"/>
  <c r="BE2655" i="3"/>
  <c r="BI2655" i="3"/>
  <c r="P2655" i="3"/>
  <c r="T2655" i="3"/>
  <c r="X2655" i="3"/>
  <c r="AB2655" i="3"/>
  <c r="AF2655" i="3"/>
  <c r="AJ2655" i="3"/>
  <c r="AN2655" i="3"/>
  <c r="AV2655" i="3"/>
  <c r="AZ2655" i="3"/>
  <c r="BD2655" i="3"/>
  <c r="BH2655" i="3"/>
  <c r="N2655" i="3"/>
  <c r="R2655" i="3"/>
  <c r="V2655" i="3"/>
  <c r="Z2655" i="3"/>
  <c r="AD2655" i="3"/>
  <c r="AH2655" i="3"/>
  <c r="AL2655" i="3"/>
  <c r="AP2655" i="3"/>
  <c r="AT2655" i="3"/>
  <c r="AX2655" i="3"/>
  <c r="BB2655" i="3"/>
  <c r="BF2655" i="3"/>
  <c r="AR2655" i="3"/>
  <c r="O2655" i="3"/>
  <c r="S2655" i="3"/>
  <c r="W2655" i="3"/>
  <c r="AA2655" i="3"/>
  <c r="AE2655" i="3"/>
  <c r="AI2655" i="3"/>
  <c r="AM2655" i="3"/>
  <c r="AQ2655" i="3"/>
  <c r="AU2655" i="3"/>
  <c r="AY2655" i="3"/>
  <c r="BC2655" i="3"/>
  <c r="BG2655" i="3"/>
  <c r="AX2674" i="3"/>
  <c r="AH2674" i="3"/>
  <c r="R2674" i="3"/>
  <c r="BH2675" i="3"/>
  <c r="AR2675" i="3"/>
  <c r="AB2675" i="3"/>
  <c r="AT2674" i="3"/>
  <c r="AD2674" i="3"/>
  <c r="N2674" i="3"/>
  <c r="BH2673" i="3"/>
  <c r="AR2673" i="3"/>
  <c r="AB2673" i="3"/>
  <c r="AT2672" i="3"/>
  <c r="BH2671" i="3"/>
  <c r="AR2671" i="3"/>
  <c r="AB2671" i="3"/>
  <c r="N2670" i="3"/>
  <c r="M2669" i="3"/>
  <c r="Q2669" i="3"/>
  <c r="U2669" i="3"/>
  <c r="Y2669" i="3"/>
  <c r="AC2669" i="3"/>
  <c r="AG2669" i="3"/>
  <c r="AK2669" i="3"/>
  <c r="AO2669" i="3"/>
  <c r="AS2669" i="3"/>
  <c r="AW2669" i="3"/>
  <c r="BA2669" i="3"/>
  <c r="BE2669" i="3"/>
  <c r="BI2669" i="3"/>
  <c r="T2669" i="3"/>
  <c r="AF2669" i="3"/>
  <c r="AN2669" i="3"/>
  <c r="AV2669" i="3"/>
  <c r="N2669" i="3"/>
  <c r="R2669" i="3"/>
  <c r="V2669" i="3"/>
  <c r="Z2669" i="3"/>
  <c r="AD2669" i="3"/>
  <c r="AH2669" i="3"/>
  <c r="AL2669" i="3"/>
  <c r="AP2669" i="3"/>
  <c r="AT2669" i="3"/>
  <c r="AX2669" i="3"/>
  <c r="BB2669" i="3"/>
  <c r="BF2669" i="3"/>
  <c r="O2669" i="3"/>
  <c r="S2669" i="3"/>
  <c r="W2669" i="3"/>
  <c r="AA2669" i="3"/>
  <c r="AE2669" i="3"/>
  <c r="AI2669" i="3"/>
  <c r="AM2669" i="3"/>
  <c r="AQ2669" i="3"/>
  <c r="AU2669" i="3"/>
  <c r="AY2669" i="3"/>
  <c r="BC2669" i="3"/>
  <c r="BG2669" i="3"/>
  <c r="P2669" i="3"/>
  <c r="X2669" i="3"/>
  <c r="AB2669" i="3"/>
  <c r="AJ2669" i="3"/>
  <c r="AR2669" i="3"/>
  <c r="M2667" i="3"/>
  <c r="Q2667" i="3"/>
  <c r="U2667" i="3"/>
  <c r="Y2667" i="3"/>
  <c r="AC2667" i="3"/>
  <c r="AG2667" i="3"/>
  <c r="AK2667" i="3"/>
  <c r="AO2667" i="3"/>
  <c r="AS2667" i="3"/>
  <c r="AW2667" i="3"/>
  <c r="BA2667" i="3"/>
  <c r="BE2667" i="3"/>
  <c r="BI2667" i="3"/>
  <c r="T2667" i="3"/>
  <c r="AF2667" i="3"/>
  <c r="AN2667" i="3"/>
  <c r="AV2667" i="3"/>
  <c r="BD2667" i="3"/>
  <c r="N2667" i="3"/>
  <c r="R2667" i="3"/>
  <c r="V2667" i="3"/>
  <c r="Z2667" i="3"/>
  <c r="AD2667" i="3"/>
  <c r="AH2667" i="3"/>
  <c r="AL2667" i="3"/>
  <c r="AP2667" i="3"/>
  <c r="AT2667" i="3"/>
  <c r="AX2667" i="3"/>
  <c r="BB2667" i="3"/>
  <c r="BF2667" i="3"/>
  <c r="O2667" i="3"/>
  <c r="S2667" i="3"/>
  <c r="W2667" i="3"/>
  <c r="AA2667" i="3"/>
  <c r="AE2667" i="3"/>
  <c r="AI2667" i="3"/>
  <c r="AM2667" i="3"/>
  <c r="AQ2667" i="3"/>
  <c r="AU2667" i="3"/>
  <c r="AY2667" i="3"/>
  <c r="BC2667" i="3"/>
  <c r="BG2667" i="3"/>
  <c r="P2667" i="3"/>
  <c r="X2667" i="3"/>
  <c r="AB2667" i="3"/>
  <c r="AJ2667" i="3"/>
  <c r="AR2667" i="3"/>
  <c r="AZ2667" i="3"/>
  <c r="BH2667" i="3"/>
  <c r="M2665" i="3"/>
  <c r="Q2665" i="3"/>
  <c r="U2665" i="3"/>
  <c r="Y2665" i="3"/>
  <c r="AC2665" i="3"/>
  <c r="AG2665" i="3"/>
  <c r="AK2665" i="3"/>
  <c r="AO2665" i="3"/>
  <c r="AS2665" i="3"/>
  <c r="AW2665" i="3"/>
  <c r="BA2665" i="3"/>
  <c r="BE2665" i="3"/>
  <c r="BI2665" i="3"/>
  <c r="P2665" i="3"/>
  <c r="T2665" i="3"/>
  <c r="AB2665" i="3"/>
  <c r="AF2665" i="3"/>
  <c r="AN2665" i="3"/>
  <c r="AV2665" i="3"/>
  <c r="BD2665" i="3"/>
  <c r="N2665" i="3"/>
  <c r="R2665" i="3"/>
  <c r="V2665" i="3"/>
  <c r="Z2665" i="3"/>
  <c r="AD2665" i="3"/>
  <c r="AH2665" i="3"/>
  <c r="AL2665" i="3"/>
  <c r="AP2665" i="3"/>
  <c r="AT2665" i="3"/>
  <c r="AX2665" i="3"/>
  <c r="BB2665" i="3"/>
  <c r="BF2665" i="3"/>
  <c r="O2665" i="3"/>
  <c r="S2665" i="3"/>
  <c r="W2665" i="3"/>
  <c r="AA2665" i="3"/>
  <c r="AE2665" i="3"/>
  <c r="AI2665" i="3"/>
  <c r="AM2665" i="3"/>
  <c r="AQ2665" i="3"/>
  <c r="AU2665" i="3"/>
  <c r="AY2665" i="3"/>
  <c r="BC2665" i="3"/>
  <c r="BG2665" i="3"/>
  <c r="X2665" i="3"/>
  <c r="AJ2665" i="3"/>
  <c r="AR2665" i="3"/>
  <c r="AZ2665" i="3"/>
  <c r="BH2665" i="3"/>
  <c r="M2663" i="3"/>
  <c r="Q2663" i="3"/>
  <c r="U2663" i="3"/>
  <c r="Y2663" i="3"/>
  <c r="AC2663" i="3"/>
  <c r="AG2663" i="3"/>
  <c r="AK2663" i="3"/>
  <c r="AO2663" i="3"/>
  <c r="AS2663" i="3"/>
  <c r="AW2663" i="3"/>
  <c r="BA2663" i="3"/>
  <c r="BE2663" i="3"/>
  <c r="BI2663" i="3"/>
  <c r="P2663" i="3"/>
  <c r="X2663" i="3"/>
  <c r="AF2663" i="3"/>
  <c r="AJ2663" i="3"/>
  <c r="AR2663" i="3"/>
  <c r="AZ2663" i="3"/>
  <c r="BH2663" i="3"/>
  <c r="N2663" i="3"/>
  <c r="R2663" i="3"/>
  <c r="V2663" i="3"/>
  <c r="Z2663" i="3"/>
  <c r="AD2663" i="3"/>
  <c r="AH2663" i="3"/>
  <c r="AL2663" i="3"/>
  <c r="AP2663" i="3"/>
  <c r="AT2663" i="3"/>
  <c r="AX2663" i="3"/>
  <c r="BB2663" i="3"/>
  <c r="BF2663" i="3"/>
  <c r="O2663" i="3"/>
  <c r="S2663" i="3"/>
  <c r="W2663" i="3"/>
  <c r="AA2663" i="3"/>
  <c r="AE2663" i="3"/>
  <c r="AI2663" i="3"/>
  <c r="AM2663" i="3"/>
  <c r="AQ2663" i="3"/>
  <c r="AU2663" i="3"/>
  <c r="AY2663" i="3"/>
  <c r="BC2663" i="3"/>
  <c r="BG2663" i="3"/>
  <c r="T2663" i="3"/>
  <c r="AB2663" i="3"/>
  <c r="AN2663" i="3"/>
  <c r="AV2663" i="3"/>
  <c r="BD2663" i="3"/>
  <c r="P2605" i="3"/>
  <c r="V2605" i="3"/>
  <c r="AA2605" i="3"/>
  <c r="AF2605" i="3"/>
  <c r="AL2605" i="3"/>
  <c r="AQ2605" i="3"/>
  <c r="AV2605" i="3"/>
  <c r="BB2605" i="3"/>
  <c r="BG2605" i="3"/>
  <c r="R2605" i="3"/>
  <c r="AM2605" i="3"/>
  <c r="BH2605" i="3"/>
  <c r="W2605" i="3"/>
  <c r="AR2605" i="3"/>
  <c r="AH2605" i="3"/>
  <c r="BC2605" i="3"/>
  <c r="AB2605" i="3"/>
  <c r="AX2605" i="3"/>
  <c r="BD2646" i="3"/>
  <c r="AV2646" i="3"/>
  <c r="AN2646" i="3"/>
  <c r="AF2646" i="3"/>
  <c r="X2646" i="3"/>
  <c r="N2646" i="3"/>
  <c r="R2646" i="3"/>
  <c r="V2646" i="3"/>
  <c r="Z2646" i="3"/>
  <c r="AD2646" i="3"/>
  <c r="AH2646" i="3"/>
  <c r="AL2646" i="3"/>
  <c r="AP2646" i="3"/>
  <c r="AT2646" i="3"/>
  <c r="AX2646" i="3"/>
  <c r="BB2646" i="3"/>
  <c r="BF2646" i="3"/>
  <c r="O2646" i="3"/>
  <c r="S2646" i="3"/>
  <c r="W2646" i="3"/>
  <c r="AA2646" i="3"/>
  <c r="AE2646" i="3"/>
  <c r="AI2646" i="3"/>
  <c r="AM2646" i="3"/>
  <c r="AQ2646" i="3"/>
  <c r="AU2646" i="3"/>
  <c r="AY2646" i="3"/>
  <c r="BC2646" i="3"/>
  <c r="BG2646" i="3"/>
  <c r="BG2645" i="3"/>
  <c r="AY2645" i="3"/>
  <c r="AQ2645" i="3"/>
  <c r="AI2645" i="3"/>
  <c r="AA2645" i="3"/>
  <c r="P2645" i="3"/>
  <c r="T2645" i="3"/>
  <c r="X2645" i="3"/>
  <c r="AB2645" i="3"/>
  <c r="AF2645" i="3"/>
  <c r="AJ2645" i="3"/>
  <c r="AN2645" i="3"/>
  <c r="AR2645" i="3"/>
  <c r="AV2645" i="3"/>
  <c r="AZ2645" i="3"/>
  <c r="BD2645" i="3"/>
  <c r="BH2645" i="3"/>
  <c r="M2645" i="3"/>
  <c r="Q2645" i="3"/>
  <c r="U2645" i="3"/>
  <c r="Y2645" i="3"/>
  <c r="AC2645" i="3"/>
  <c r="AG2645" i="3"/>
  <c r="AK2645" i="3"/>
  <c r="AO2645" i="3"/>
  <c r="AS2645" i="3"/>
  <c r="AW2645" i="3"/>
  <c r="BA2645" i="3"/>
  <c r="BE2645" i="3"/>
  <c r="BI2645" i="3"/>
  <c r="BD2644" i="3"/>
  <c r="AV2644" i="3"/>
  <c r="AN2644" i="3"/>
  <c r="AF2644" i="3"/>
  <c r="X2644" i="3"/>
  <c r="N2644" i="3"/>
  <c r="R2644" i="3"/>
  <c r="V2644" i="3"/>
  <c r="Z2644" i="3"/>
  <c r="AD2644" i="3"/>
  <c r="AH2644" i="3"/>
  <c r="AL2644" i="3"/>
  <c r="AP2644" i="3"/>
  <c r="AT2644" i="3"/>
  <c r="AX2644" i="3"/>
  <c r="BB2644" i="3"/>
  <c r="BF2644" i="3"/>
  <c r="O2644" i="3"/>
  <c r="S2644" i="3"/>
  <c r="W2644" i="3"/>
  <c r="AA2644" i="3"/>
  <c r="AE2644" i="3"/>
  <c r="AI2644" i="3"/>
  <c r="AM2644" i="3"/>
  <c r="AQ2644" i="3"/>
  <c r="AU2644" i="3"/>
  <c r="AY2644" i="3"/>
  <c r="BC2644" i="3"/>
  <c r="BG2644" i="3"/>
  <c r="BG2643" i="3"/>
  <c r="AY2643" i="3"/>
  <c r="AQ2643" i="3"/>
  <c r="AI2643" i="3"/>
  <c r="AA2643" i="3"/>
  <c r="P2643" i="3"/>
  <c r="T2643" i="3"/>
  <c r="X2643" i="3"/>
  <c r="AB2643" i="3"/>
  <c r="AF2643" i="3"/>
  <c r="AJ2643" i="3"/>
  <c r="AN2643" i="3"/>
  <c r="AR2643" i="3"/>
  <c r="AV2643" i="3"/>
  <c r="AZ2643" i="3"/>
  <c r="BD2643" i="3"/>
  <c r="BH2643" i="3"/>
  <c r="M2643" i="3"/>
  <c r="Q2643" i="3"/>
  <c r="U2643" i="3"/>
  <c r="Y2643" i="3"/>
  <c r="AC2643" i="3"/>
  <c r="AG2643" i="3"/>
  <c r="AK2643" i="3"/>
  <c r="AO2643" i="3"/>
  <c r="AS2643" i="3"/>
  <c r="AW2643" i="3"/>
  <c r="BA2643" i="3"/>
  <c r="BE2643" i="3"/>
  <c r="BI2643" i="3"/>
  <c r="BD2642" i="3"/>
  <c r="AV2642" i="3"/>
  <c r="AN2642" i="3"/>
  <c r="AF2642" i="3"/>
  <c r="X2642" i="3"/>
  <c r="N2642" i="3"/>
  <c r="R2642" i="3"/>
  <c r="V2642" i="3"/>
  <c r="Z2642" i="3"/>
  <c r="AD2642" i="3"/>
  <c r="AH2642" i="3"/>
  <c r="AL2642" i="3"/>
  <c r="AP2642" i="3"/>
  <c r="AT2642" i="3"/>
  <c r="AX2642" i="3"/>
  <c r="BB2642" i="3"/>
  <c r="BF2642" i="3"/>
  <c r="O2642" i="3"/>
  <c r="S2642" i="3"/>
  <c r="W2642" i="3"/>
  <c r="AA2642" i="3"/>
  <c r="AE2642" i="3"/>
  <c r="AI2642" i="3"/>
  <c r="AM2642" i="3"/>
  <c r="AQ2642" i="3"/>
  <c r="AU2642" i="3"/>
  <c r="AY2642" i="3"/>
  <c r="BC2642" i="3"/>
  <c r="BG2642" i="3"/>
  <c r="BG2641" i="3"/>
  <c r="AY2641" i="3"/>
  <c r="AQ2641" i="3"/>
  <c r="AI2641" i="3"/>
  <c r="AA2641" i="3"/>
  <c r="P2641" i="3"/>
  <c r="T2641" i="3"/>
  <c r="X2641" i="3"/>
  <c r="AB2641" i="3"/>
  <c r="AF2641" i="3"/>
  <c r="AJ2641" i="3"/>
  <c r="AN2641" i="3"/>
  <c r="AR2641" i="3"/>
  <c r="AV2641" i="3"/>
  <c r="AZ2641" i="3"/>
  <c r="BD2641" i="3"/>
  <c r="BH2641" i="3"/>
  <c r="M2641" i="3"/>
  <c r="Q2641" i="3"/>
  <c r="U2641" i="3"/>
  <c r="Y2641" i="3"/>
  <c r="AC2641" i="3"/>
  <c r="AG2641" i="3"/>
  <c r="AK2641" i="3"/>
  <c r="AO2641" i="3"/>
  <c r="AS2641" i="3"/>
  <c r="AW2641" i="3"/>
  <c r="BA2641" i="3"/>
  <c r="BE2641" i="3"/>
  <c r="BI2641" i="3"/>
  <c r="BD2640" i="3"/>
  <c r="AV2640" i="3"/>
  <c r="AN2640" i="3"/>
  <c r="AF2640" i="3"/>
  <c r="X2640" i="3"/>
  <c r="N2640" i="3"/>
  <c r="R2640" i="3"/>
  <c r="V2640" i="3"/>
  <c r="Z2640" i="3"/>
  <c r="AD2640" i="3"/>
  <c r="AH2640" i="3"/>
  <c r="AL2640" i="3"/>
  <c r="AP2640" i="3"/>
  <c r="AT2640" i="3"/>
  <c r="AX2640" i="3"/>
  <c r="BB2640" i="3"/>
  <c r="BF2640" i="3"/>
  <c r="O2640" i="3"/>
  <c r="S2640" i="3"/>
  <c r="W2640" i="3"/>
  <c r="AA2640" i="3"/>
  <c r="AE2640" i="3"/>
  <c r="AI2640" i="3"/>
  <c r="AM2640" i="3"/>
  <c r="AQ2640" i="3"/>
  <c r="AU2640" i="3"/>
  <c r="AY2640" i="3"/>
  <c r="BC2640" i="3"/>
  <c r="BG2640" i="3"/>
  <c r="BG2639" i="3"/>
  <c r="AY2639" i="3"/>
  <c r="AQ2639" i="3"/>
  <c r="AI2639" i="3"/>
  <c r="AA2639" i="3"/>
  <c r="P2639" i="3"/>
  <c r="T2639" i="3"/>
  <c r="X2639" i="3"/>
  <c r="AB2639" i="3"/>
  <c r="AF2639" i="3"/>
  <c r="AJ2639" i="3"/>
  <c r="AN2639" i="3"/>
  <c r="AR2639" i="3"/>
  <c r="AV2639" i="3"/>
  <c r="AZ2639" i="3"/>
  <c r="BD2639" i="3"/>
  <c r="BH2639" i="3"/>
  <c r="M2639" i="3"/>
  <c r="Q2639" i="3"/>
  <c r="U2639" i="3"/>
  <c r="Y2639" i="3"/>
  <c r="AC2639" i="3"/>
  <c r="AG2639" i="3"/>
  <c r="AK2639" i="3"/>
  <c r="AO2639" i="3"/>
  <c r="AS2639" i="3"/>
  <c r="AW2639" i="3"/>
  <c r="BA2639" i="3"/>
  <c r="BE2639" i="3"/>
  <c r="BI2639" i="3"/>
  <c r="BI2638" i="3"/>
  <c r="AS2638" i="3"/>
  <c r="AC2638" i="3"/>
  <c r="M2638" i="3"/>
  <c r="BG2637" i="3"/>
  <c r="AQ2637" i="3"/>
  <c r="P2637" i="3"/>
  <c r="T2637" i="3"/>
  <c r="X2637" i="3"/>
  <c r="AB2637" i="3"/>
  <c r="AF2637" i="3"/>
  <c r="AJ2637" i="3"/>
  <c r="AN2637" i="3"/>
  <c r="AR2637" i="3"/>
  <c r="AV2637" i="3"/>
  <c r="AZ2637" i="3"/>
  <c r="BD2637" i="3"/>
  <c r="BH2637" i="3"/>
  <c r="M2637" i="3"/>
  <c r="Q2637" i="3"/>
  <c r="U2637" i="3"/>
  <c r="Y2637" i="3"/>
  <c r="AC2637" i="3"/>
  <c r="AG2637" i="3"/>
  <c r="AK2637" i="3"/>
  <c r="AO2637" i="3"/>
  <c r="AS2637" i="3"/>
  <c r="AW2637" i="3"/>
  <c r="BA2637" i="3"/>
  <c r="BE2637" i="3"/>
  <c r="BI2637" i="3"/>
  <c r="N2637" i="3"/>
  <c r="R2637" i="3"/>
  <c r="V2637" i="3"/>
  <c r="Z2637" i="3"/>
  <c r="AD2637" i="3"/>
  <c r="AH2637" i="3"/>
  <c r="AL2637" i="3"/>
  <c r="AP2637" i="3"/>
  <c r="AT2637" i="3"/>
  <c r="AX2637" i="3"/>
  <c r="BB2637" i="3"/>
  <c r="BF2637" i="3"/>
  <c r="BI2636" i="3"/>
  <c r="AS2636" i="3"/>
  <c r="AC2636" i="3"/>
  <c r="M2636" i="3"/>
  <c r="P2635" i="3"/>
  <c r="T2635" i="3"/>
  <c r="X2635" i="3"/>
  <c r="AB2635" i="3"/>
  <c r="AF2635" i="3"/>
  <c r="AJ2635" i="3"/>
  <c r="AN2635" i="3"/>
  <c r="AR2635" i="3"/>
  <c r="AV2635" i="3"/>
  <c r="AZ2635" i="3"/>
  <c r="BD2635" i="3"/>
  <c r="BH2635" i="3"/>
  <c r="M2635" i="3"/>
  <c r="Q2635" i="3"/>
  <c r="U2635" i="3"/>
  <c r="Y2635" i="3"/>
  <c r="AC2635" i="3"/>
  <c r="AG2635" i="3"/>
  <c r="AK2635" i="3"/>
  <c r="AO2635" i="3"/>
  <c r="AS2635" i="3"/>
  <c r="AW2635" i="3"/>
  <c r="BA2635" i="3"/>
  <c r="BE2635" i="3"/>
  <c r="BI2635" i="3"/>
  <c r="N2635" i="3"/>
  <c r="R2635" i="3"/>
  <c r="V2635" i="3"/>
  <c r="Z2635" i="3"/>
  <c r="AD2635" i="3"/>
  <c r="AH2635" i="3"/>
  <c r="AL2635" i="3"/>
  <c r="AP2635" i="3"/>
  <c r="AT2635" i="3"/>
  <c r="AX2635" i="3"/>
  <c r="BB2635" i="3"/>
  <c r="BF2635" i="3"/>
  <c r="BI2634" i="3"/>
  <c r="AS2634" i="3"/>
  <c r="AC2634" i="3"/>
  <c r="M2634" i="3"/>
  <c r="P2633" i="3"/>
  <c r="T2633" i="3"/>
  <c r="X2633" i="3"/>
  <c r="AB2633" i="3"/>
  <c r="AF2633" i="3"/>
  <c r="AJ2633" i="3"/>
  <c r="AN2633" i="3"/>
  <c r="AR2633" i="3"/>
  <c r="AV2633" i="3"/>
  <c r="AZ2633" i="3"/>
  <c r="BD2633" i="3"/>
  <c r="BH2633" i="3"/>
  <c r="M2633" i="3"/>
  <c r="Q2633" i="3"/>
  <c r="U2633" i="3"/>
  <c r="Y2633" i="3"/>
  <c r="AC2633" i="3"/>
  <c r="AG2633" i="3"/>
  <c r="AK2633" i="3"/>
  <c r="AO2633" i="3"/>
  <c r="AS2633" i="3"/>
  <c r="AW2633" i="3"/>
  <c r="BA2633" i="3"/>
  <c r="BE2633" i="3"/>
  <c r="BI2633" i="3"/>
  <c r="N2633" i="3"/>
  <c r="R2633" i="3"/>
  <c r="V2633" i="3"/>
  <c r="Z2633" i="3"/>
  <c r="AD2633" i="3"/>
  <c r="AH2633" i="3"/>
  <c r="AL2633" i="3"/>
  <c r="AP2633" i="3"/>
  <c r="AT2633" i="3"/>
  <c r="AX2633" i="3"/>
  <c r="BB2633" i="3"/>
  <c r="BF2633" i="3"/>
  <c r="BI2632" i="3"/>
  <c r="AS2632" i="3"/>
  <c r="AC2632" i="3"/>
  <c r="M2632" i="3"/>
  <c r="P2631" i="3"/>
  <c r="T2631" i="3"/>
  <c r="X2631" i="3"/>
  <c r="AB2631" i="3"/>
  <c r="AF2631" i="3"/>
  <c r="AJ2631" i="3"/>
  <c r="AN2631" i="3"/>
  <c r="AR2631" i="3"/>
  <c r="AV2631" i="3"/>
  <c r="AZ2631" i="3"/>
  <c r="BD2631" i="3"/>
  <c r="BH2631" i="3"/>
  <c r="M2631" i="3"/>
  <c r="Q2631" i="3"/>
  <c r="U2631" i="3"/>
  <c r="Y2631" i="3"/>
  <c r="AC2631" i="3"/>
  <c r="AG2631" i="3"/>
  <c r="AK2631" i="3"/>
  <c r="AO2631" i="3"/>
  <c r="AS2631" i="3"/>
  <c r="AW2631" i="3"/>
  <c r="BA2631" i="3"/>
  <c r="BE2631" i="3"/>
  <c r="BI2631" i="3"/>
  <c r="N2631" i="3"/>
  <c r="R2631" i="3"/>
  <c r="V2631" i="3"/>
  <c r="Z2631" i="3"/>
  <c r="AD2631" i="3"/>
  <c r="AH2631" i="3"/>
  <c r="AL2631" i="3"/>
  <c r="AP2631" i="3"/>
  <c r="AT2631" i="3"/>
  <c r="AX2631" i="3"/>
  <c r="BB2631" i="3"/>
  <c r="BF2631" i="3"/>
  <c r="BI2630" i="3"/>
  <c r="AS2630" i="3"/>
  <c r="AC2630" i="3"/>
  <c r="M2630" i="3"/>
  <c r="P2629" i="3"/>
  <c r="T2629" i="3"/>
  <c r="X2629" i="3"/>
  <c r="AB2629" i="3"/>
  <c r="AF2629" i="3"/>
  <c r="AJ2629" i="3"/>
  <c r="AN2629" i="3"/>
  <c r="AR2629" i="3"/>
  <c r="AV2629" i="3"/>
  <c r="AZ2629" i="3"/>
  <c r="BD2629" i="3"/>
  <c r="BH2629" i="3"/>
  <c r="M2629" i="3"/>
  <c r="Q2629" i="3"/>
  <c r="U2629" i="3"/>
  <c r="Y2629" i="3"/>
  <c r="AC2629" i="3"/>
  <c r="AG2629" i="3"/>
  <c r="AK2629" i="3"/>
  <c r="AO2629" i="3"/>
  <c r="AS2629" i="3"/>
  <c r="AW2629" i="3"/>
  <c r="BA2629" i="3"/>
  <c r="BE2629" i="3"/>
  <c r="BI2629" i="3"/>
  <c r="N2629" i="3"/>
  <c r="R2629" i="3"/>
  <c r="V2629" i="3"/>
  <c r="Z2629" i="3"/>
  <c r="AD2629" i="3"/>
  <c r="AH2629" i="3"/>
  <c r="AL2629" i="3"/>
  <c r="AP2629" i="3"/>
  <c r="AT2629" i="3"/>
  <c r="AX2629" i="3"/>
  <c r="BB2629" i="3"/>
  <c r="BF2629" i="3"/>
  <c r="BI2628" i="3"/>
  <c r="AS2628" i="3"/>
  <c r="AC2628" i="3"/>
  <c r="M2628" i="3"/>
  <c r="P2627" i="3"/>
  <c r="T2627" i="3"/>
  <c r="X2627" i="3"/>
  <c r="AB2627" i="3"/>
  <c r="AF2627" i="3"/>
  <c r="AJ2627" i="3"/>
  <c r="AN2627" i="3"/>
  <c r="AR2627" i="3"/>
  <c r="AV2627" i="3"/>
  <c r="AZ2627" i="3"/>
  <c r="BD2627" i="3"/>
  <c r="BH2627" i="3"/>
  <c r="M2627" i="3"/>
  <c r="Q2627" i="3"/>
  <c r="U2627" i="3"/>
  <c r="Y2627" i="3"/>
  <c r="AC2627" i="3"/>
  <c r="AG2627" i="3"/>
  <c r="AK2627" i="3"/>
  <c r="AO2627" i="3"/>
  <c r="AS2627" i="3"/>
  <c r="AW2627" i="3"/>
  <c r="BA2627" i="3"/>
  <c r="BE2627" i="3"/>
  <c r="BI2627" i="3"/>
  <c r="N2627" i="3"/>
  <c r="R2627" i="3"/>
  <c r="V2627" i="3"/>
  <c r="Z2627" i="3"/>
  <c r="AD2627" i="3"/>
  <c r="AH2627" i="3"/>
  <c r="AL2627" i="3"/>
  <c r="AP2627" i="3"/>
  <c r="AT2627" i="3"/>
  <c r="AX2627" i="3"/>
  <c r="BB2627" i="3"/>
  <c r="BF2627" i="3"/>
  <c r="BI2626" i="3"/>
  <c r="AS2626" i="3"/>
  <c r="AC2626" i="3"/>
  <c r="M2626" i="3"/>
  <c r="P2625" i="3"/>
  <c r="T2625" i="3"/>
  <c r="X2625" i="3"/>
  <c r="AB2625" i="3"/>
  <c r="AF2625" i="3"/>
  <c r="AJ2625" i="3"/>
  <c r="AN2625" i="3"/>
  <c r="AR2625" i="3"/>
  <c r="AV2625" i="3"/>
  <c r="AZ2625" i="3"/>
  <c r="BD2625" i="3"/>
  <c r="BH2625" i="3"/>
  <c r="M2625" i="3"/>
  <c r="Q2625" i="3"/>
  <c r="U2625" i="3"/>
  <c r="Y2625" i="3"/>
  <c r="AC2625" i="3"/>
  <c r="AG2625" i="3"/>
  <c r="AK2625" i="3"/>
  <c r="AO2625" i="3"/>
  <c r="AS2625" i="3"/>
  <c r="AW2625" i="3"/>
  <c r="BA2625" i="3"/>
  <c r="BE2625" i="3"/>
  <c r="BI2625" i="3"/>
  <c r="N2625" i="3"/>
  <c r="R2625" i="3"/>
  <c r="V2625" i="3"/>
  <c r="Z2625" i="3"/>
  <c r="AD2625" i="3"/>
  <c r="AH2625" i="3"/>
  <c r="AL2625" i="3"/>
  <c r="AP2625" i="3"/>
  <c r="AT2625" i="3"/>
  <c r="AX2625" i="3"/>
  <c r="BB2625" i="3"/>
  <c r="BF2625" i="3"/>
  <c r="BI2624" i="3"/>
  <c r="AS2624" i="3"/>
  <c r="AC2624" i="3"/>
  <c r="M2624" i="3"/>
  <c r="P2623" i="3"/>
  <c r="T2623" i="3"/>
  <c r="X2623" i="3"/>
  <c r="AB2623" i="3"/>
  <c r="AF2623" i="3"/>
  <c r="AJ2623" i="3"/>
  <c r="AN2623" i="3"/>
  <c r="AR2623" i="3"/>
  <c r="AV2623" i="3"/>
  <c r="AZ2623" i="3"/>
  <c r="BD2623" i="3"/>
  <c r="BH2623" i="3"/>
  <c r="M2623" i="3"/>
  <c r="Q2623" i="3"/>
  <c r="U2623" i="3"/>
  <c r="Y2623" i="3"/>
  <c r="AC2623" i="3"/>
  <c r="AG2623" i="3"/>
  <c r="AK2623" i="3"/>
  <c r="AO2623" i="3"/>
  <c r="AS2623" i="3"/>
  <c r="AW2623" i="3"/>
  <c r="BA2623" i="3"/>
  <c r="BE2623" i="3"/>
  <c r="BI2623" i="3"/>
  <c r="N2623" i="3"/>
  <c r="R2623" i="3"/>
  <c r="V2623" i="3"/>
  <c r="Z2623" i="3"/>
  <c r="AD2623" i="3"/>
  <c r="AH2623" i="3"/>
  <c r="AL2623" i="3"/>
  <c r="AP2623" i="3"/>
  <c r="AT2623" i="3"/>
  <c r="AX2623" i="3"/>
  <c r="BB2623" i="3"/>
  <c r="BF2623" i="3"/>
  <c r="BI2622" i="3"/>
  <c r="AS2622" i="3"/>
  <c r="AC2622" i="3"/>
  <c r="M2622" i="3"/>
  <c r="BG2621" i="3"/>
  <c r="AQ2621" i="3"/>
  <c r="P2621" i="3"/>
  <c r="T2621" i="3"/>
  <c r="X2621" i="3"/>
  <c r="AB2621" i="3"/>
  <c r="AF2621" i="3"/>
  <c r="AJ2621" i="3"/>
  <c r="AN2621" i="3"/>
  <c r="AR2621" i="3"/>
  <c r="AV2621" i="3"/>
  <c r="AZ2621" i="3"/>
  <c r="BD2621" i="3"/>
  <c r="BH2621" i="3"/>
  <c r="M2621" i="3"/>
  <c r="Q2621" i="3"/>
  <c r="U2621" i="3"/>
  <c r="Y2621" i="3"/>
  <c r="AC2621" i="3"/>
  <c r="AG2621" i="3"/>
  <c r="AK2621" i="3"/>
  <c r="AO2621" i="3"/>
  <c r="AS2621" i="3"/>
  <c r="AW2621" i="3"/>
  <c r="BA2621" i="3"/>
  <c r="BE2621" i="3"/>
  <c r="BI2621" i="3"/>
  <c r="N2621" i="3"/>
  <c r="R2621" i="3"/>
  <c r="V2621" i="3"/>
  <c r="Z2621" i="3"/>
  <c r="AD2621" i="3"/>
  <c r="AH2621" i="3"/>
  <c r="AL2621" i="3"/>
  <c r="AP2621" i="3"/>
  <c r="AT2621" i="3"/>
  <c r="AX2621" i="3"/>
  <c r="BB2621" i="3"/>
  <c r="BF2621" i="3"/>
  <c r="BI2620" i="3"/>
  <c r="AS2620" i="3"/>
  <c r="AC2620" i="3"/>
  <c r="M2620" i="3"/>
  <c r="BG2619" i="3"/>
  <c r="AQ2619" i="3"/>
  <c r="P2619" i="3"/>
  <c r="T2619" i="3"/>
  <c r="X2619" i="3"/>
  <c r="AB2619" i="3"/>
  <c r="AF2619" i="3"/>
  <c r="AJ2619" i="3"/>
  <c r="AN2619" i="3"/>
  <c r="AR2619" i="3"/>
  <c r="AV2619" i="3"/>
  <c r="AZ2619" i="3"/>
  <c r="BD2619" i="3"/>
  <c r="BH2619" i="3"/>
  <c r="M2619" i="3"/>
  <c r="Q2619" i="3"/>
  <c r="U2619" i="3"/>
  <c r="Y2619" i="3"/>
  <c r="AC2619" i="3"/>
  <c r="AG2619" i="3"/>
  <c r="AK2619" i="3"/>
  <c r="AO2619" i="3"/>
  <c r="AS2619" i="3"/>
  <c r="AW2619" i="3"/>
  <c r="BA2619" i="3"/>
  <c r="BE2619" i="3"/>
  <c r="BI2619" i="3"/>
  <c r="N2619" i="3"/>
  <c r="R2619" i="3"/>
  <c r="V2619" i="3"/>
  <c r="Z2619" i="3"/>
  <c r="AD2619" i="3"/>
  <c r="AH2619" i="3"/>
  <c r="AL2619" i="3"/>
  <c r="AP2619" i="3"/>
  <c r="AT2619" i="3"/>
  <c r="AX2619" i="3"/>
  <c r="BB2619" i="3"/>
  <c r="BF2619" i="3"/>
  <c r="BI2618" i="3"/>
  <c r="AS2618" i="3"/>
  <c r="AC2618" i="3"/>
  <c r="M2618" i="3"/>
  <c r="BG2617" i="3"/>
  <c r="AQ2617" i="3"/>
  <c r="P2617" i="3"/>
  <c r="T2617" i="3"/>
  <c r="X2617" i="3"/>
  <c r="AB2617" i="3"/>
  <c r="AF2617" i="3"/>
  <c r="AJ2617" i="3"/>
  <c r="AN2617" i="3"/>
  <c r="AR2617" i="3"/>
  <c r="AV2617" i="3"/>
  <c r="AZ2617" i="3"/>
  <c r="BD2617" i="3"/>
  <c r="BH2617" i="3"/>
  <c r="M2617" i="3"/>
  <c r="Q2617" i="3"/>
  <c r="U2617" i="3"/>
  <c r="Y2617" i="3"/>
  <c r="AC2617" i="3"/>
  <c r="AG2617" i="3"/>
  <c r="AK2617" i="3"/>
  <c r="AO2617" i="3"/>
  <c r="AS2617" i="3"/>
  <c r="AW2617" i="3"/>
  <c r="BA2617" i="3"/>
  <c r="BE2617" i="3"/>
  <c r="BI2617" i="3"/>
  <c r="N2617" i="3"/>
  <c r="R2617" i="3"/>
  <c r="V2617" i="3"/>
  <c r="Z2617" i="3"/>
  <c r="AD2617" i="3"/>
  <c r="AH2617" i="3"/>
  <c r="AL2617" i="3"/>
  <c r="AP2617" i="3"/>
  <c r="AT2617" i="3"/>
  <c r="AX2617" i="3"/>
  <c r="BB2617" i="3"/>
  <c r="BF2617" i="3"/>
  <c r="BI2616" i="3"/>
  <c r="AS2616" i="3"/>
  <c r="AC2616" i="3"/>
  <c r="M2616" i="3"/>
  <c r="P2615" i="3"/>
  <c r="T2615" i="3"/>
  <c r="X2615" i="3"/>
  <c r="AB2615" i="3"/>
  <c r="AF2615" i="3"/>
  <c r="AJ2615" i="3"/>
  <c r="AN2615" i="3"/>
  <c r="AR2615" i="3"/>
  <c r="AV2615" i="3"/>
  <c r="AZ2615" i="3"/>
  <c r="BD2615" i="3"/>
  <c r="BH2615" i="3"/>
  <c r="M2615" i="3"/>
  <c r="Q2615" i="3"/>
  <c r="U2615" i="3"/>
  <c r="Y2615" i="3"/>
  <c r="AC2615" i="3"/>
  <c r="AG2615" i="3"/>
  <c r="AK2615" i="3"/>
  <c r="AO2615" i="3"/>
  <c r="AS2615" i="3"/>
  <c r="AW2615" i="3"/>
  <c r="BA2615" i="3"/>
  <c r="BE2615" i="3"/>
  <c r="BI2615" i="3"/>
  <c r="N2615" i="3"/>
  <c r="R2615" i="3"/>
  <c r="V2615" i="3"/>
  <c r="Z2615" i="3"/>
  <c r="AD2615" i="3"/>
  <c r="AH2615" i="3"/>
  <c r="AL2615" i="3"/>
  <c r="AP2615" i="3"/>
  <c r="AT2615" i="3"/>
  <c r="AX2615" i="3"/>
  <c r="BB2615" i="3"/>
  <c r="BF2615" i="3"/>
  <c r="AC2614" i="3"/>
  <c r="M2614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N2613" i="3"/>
  <c r="R2613" i="3"/>
  <c r="V2613" i="3"/>
  <c r="Z2613" i="3"/>
  <c r="AD2613" i="3"/>
  <c r="AH2613" i="3"/>
  <c r="AL2613" i="3"/>
  <c r="AP2613" i="3"/>
  <c r="AT2613" i="3"/>
  <c r="AX2613" i="3"/>
  <c r="BB2613" i="3"/>
  <c r="BF2613" i="3"/>
  <c r="P2611" i="3"/>
  <c r="T2611" i="3"/>
  <c r="X2611" i="3"/>
  <c r="AB2611" i="3"/>
  <c r="AF2611" i="3"/>
  <c r="AJ2611" i="3"/>
  <c r="AN2611" i="3"/>
  <c r="AR2611" i="3"/>
  <c r="AV2611" i="3"/>
  <c r="AZ2611" i="3"/>
  <c r="BD2611" i="3"/>
  <c r="BH2611" i="3"/>
  <c r="M2611" i="3"/>
  <c r="Q2611" i="3"/>
  <c r="U2611" i="3"/>
  <c r="Y2611" i="3"/>
  <c r="AC2611" i="3"/>
  <c r="AG2611" i="3"/>
  <c r="AK2611" i="3"/>
  <c r="AO2611" i="3"/>
  <c r="AS2611" i="3"/>
  <c r="AW2611" i="3"/>
  <c r="BA2611" i="3"/>
  <c r="BE2611" i="3"/>
  <c r="BI2611" i="3"/>
  <c r="N2611" i="3"/>
  <c r="R2611" i="3"/>
  <c r="V2611" i="3"/>
  <c r="Z2611" i="3"/>
  <c r="AD2611" i="3"/>
  <c r="AH2611" i="3"/>
  <c r="AL2611" i="3"/>
  <c r="AP2611" i="3"/>
  <c r="AT2611" i="3"/>
  <c r="AX2611" i="3"/>
  <c r="BB2611" i="3"/>
  <c r="BF2611" i="3"/>
  <c r="P2609" i="3"/>
  <c r="T2609" i="3"/>
  <c r="X2609" i="3"/>
  <c r="AB2609" i="3"/>
  <c r="AF2609" i="3"/>
  <c r="AJ2609" i="3"/>
  <c r="AN2609" i="3"/>
  <c r="AR2609" i="3"/>
  <c r="AV2609" i="3"/>
  <c r="AZ2609" i="3"/>
  <c r="BD2609" i="3"/>
  <c r="BH2609" i="3"/>
  <c r="M2609" i="3"/>
  <c r="Q2609" i="3"/>
  <c r="U2609" i="3"/>
  <c r="Y2609" i="3"/>
  <c r="AC2609" i="3"/>
  <c r="AG2609" i="3"/>
  <c r="AK2609" i="3"/>
  <c r="AO2609" i="3"/>
  <c r="AS2609" i="3"/>
  <c r="AW2609" i="3"/>
  <c r="BA2609" i="3"/>
  <c r="BE2609" i="3"/>
  <c r="BI2609" i="3"/>
  <c r="N2609" i="3"/>
  <c r="R2609" i="3"/>
  <c r="V2609" i="3"/>
  <c r="Z2609" i="3"/>
  <c r="AD2609" i="3"/>
  <c r="AH2609" i="3"/>
  <c r="AL2609" i="3"/>
  <c r="AP2609" i="3"/>
  <c r="AT2609" i="3"/>
  <c r="AX2609" i="3"/>
  <c r="BB2609" i="3"/>
  <c r="BF2609" i="3"/>
  <c r="P2607" i="3"/>
  <c r="V2607" i="3"/>
  <c r="AA2607" i="3"/>
  <c r="AF2607" i="3"/>
  <c r="AL2607" i="3"/>
  <c r="AQ2607" i="3"/>
  <c r="AV2607" i="3"/>
  <c r="BB2607" i="3"/>
  <c r="BG2607" i="3"/>
  <c r="AS2606" i="3"/>
  <c r="P2606" i="3"/>
  <c r="N2604" i="3"/>
  <c r="T2604" i="3"/>
  <c r="Y2604" i="3"/>
  <c r="AD2604" i="3"/>
  <c r="AJ2604" i="3"/>
  <c r="AO2604" i="3"/>
  <c r="AT2604" i="3"/>
  <c r="AZ2604" i="3"/>
  <c r="BE2604" i="3"/>
  <c r="Q2604" i="3"/>
  <c r="V2604" i="3"/>
  <c r="AB2604" i="3"/>
  <c r="AG2604" i="3"/>
  <c r="AL2604" i="3"/>
  <c r="AR2604" i="3"/>
  <c r="AW2604" i="3"/>
  <c r="BB2604" i="3"/>
  <c r="BH2604" i="3"/>
  <c r="S2599" i="3"/>
  <c r="AA2599" i="3"/>
  <c r="AI2599" i="3"/>
  <c r="AQ2599" i="3"/>
  <c r="AY2599" i="3"/>
  <c r="BG2599" i="3"/>
  <c r="AF2586" i="3"/>
  <c r="P2586" i="3"/>
  <c r="AV2586" i="3"/>
  <c r="BI2646" i="3"/>
  <c r="BA2646" i="3"/>
  <c r="AS2646" i="3"/>
  <c r="AK2646" i="3"/>
  <c r="AC2646" i="3"/>
  <c r="U2646" i="3"/>
  <c r="M2646" i="3"/>
  <c r="BF2645" i="3"/>
  <c r="AX2645" i="3"/>
  <c r="AP2645" i="3"/>
  <c r="AH2645" i="3"/>
  <c r="Z2645" i="3"/>
  <c r="R2645" i="3"/>
  <c r="BI2644" i="3"/>
  <c r="BA2644" i="3"/>
  <c r="AS2644" i="3"/>
  <c r="AK2644" i="3"/>
  <c r="AC2644" i="3"/>
  <c r="U2644" i="3"/>
  <c r="M2644" i="3"/>
  <c r="BF2643" i="3"/>
  <c r="AX2643" i="3"/>
  <c r="AP2643" i="3"/>
  <c r="AH2643" i="3"/>
  <c r="Z2643" i="3"/>
  <c r="R2643" i="3"/>
  <c r="BI2642" i="3"/>
  <c r="BA2642" i="3"/>
  <c r="AS2642" i="3"/>
  <c r="AK2642" i="3"/>
  <c r="AC2642" i="3"/>
  <c r="U2642" i="3"/>
  <c r="M2642" i="3"/>
  <c r="BF2641" i="3"/>
  <c r="AX2641" i="3"/>
  <c r="AP2641" i="3"/>
  <c r="AH2641" i="3"/>
  <c r="Z2641" i="3"/>
  <c r="R2641" i="3"/>
  <c r="BI2640" i="3"/>
  <c r="BA2640" i="3"/>
  <c r="AS2640" i="3"/>
  <c r="AK2640" i="3"/>
  <c r="AC2640" i="3"/>
  <c r="U2640" i="3"/>
  <c r="M2640" i="3"/>
  <c r="BF2639" i="3"/>
  <c r="AX2639" i="3"/>
  <c r="AP2639" i="3"/>
  <c r="AH2639" i="3"/>
  <c r="Z2639" i="3"/>
  <c r="R2639" i="3"/>
  <c r="BE2638" i="3"/>
  <c r="AO2638" i="3"/>
  <c r="BC2637" i="3"/>
  <c r="AM2637" i="3"/>
  <c r="W2637" i="3"/>
  <c r="BE2636" i="3"/>
  <c r="AO2636" i="3"/>
  <c r="BC2635" i="3"/>
  <c r="AM2635" i="3"/>
  <c r="W2635" i="3"/>
  <c r="BE2634" i="3"/>
  <c r="AO2634" i="3"/>
  <c r="BC2633" i="3"/>
  <c r="AM2633" i="3"/>
  <c r="W2633" i="3"/>
  <c r="BE2632" i="3"/>
  <c r="AO2632" i="3"/>
  <c r="BC2631" i="3"/>
  <c r="AM2631" i="3"/>
  <c r="W2631" i="3"/>
  <c r="BE2630" i="3"/>
  <c r="AO2630" i="3"/>
  <c r="BC2629" i="3"/>
  <c r="AM2629" i="3"/>
  <c r="W2629" i="3"/>
  <c r="BE2628" i="3"/>
  <c r="AO2628" i="3"/>
  <c r="BC2627" i="3"/>
  <c r="AM2627" i="3"/>
  <c r="W2627" i="3"/>
  <c r="BE2626" i="3"/>
  <c r="AO2626" i="3"/>
  <c r="BC2625" i="3"/>
  <c r="AM2625" i="3"/>
  <c r="W2625" i="3"/>
  <c r="BE2624" i="3"/>
  <c r="AO2624" i="3"/>
  <c r="BC2623" i="3"/>
  <c r="AM2623" i="3"/>
  <c r="W2623" i="3"/>
  <c r="BE2622" i="3"/>
  <c r="AO2622" i="3"/>
  <c r="BC2621" i="3"/>
  <c r="AM2621" i="3"/>
  <c r="W2621" i="3"/>
  <c r="BE2620" i="3"/>
  <c r="AO2620" i="3"/>
  <c r="BC2619" i="3"/>
  <c r="AM2619" i="3"/>
  <c r="W2619" i="3"/>
  <c r="BE2618" i="3"/>
  <c r="AO2618" i="3"/>
  <c r="BC2617" i="3"/>
  <c r="AM2617" i="3"/>
  <c r="W2617" i="3"/>
  <c r="BE2616" i="3"/>
  <c r="AO2616" i="3"/>
  <c r="BC2615" i="3"/>
  <c r="AM2615" i="3"/>
  <c r="W2615" i="3"/>
  <c r="BE2614" i="3"/>
  <c r="AO2614" i="3"/>
  <c r="BC2613" i="3"/>
  <c r="AM2613" i="3"/>
  <c r="W2613" i="3"/>
  <c r="N2606" i="3"/>
  <c r="T2606" i="3"/>
  <c r="Y2606" i="3"/>
  <c r="AD2606" i="3"/>
  <c r="AJ2606" i="3"/>
  <c r="AO2606" i="3"/>
  <c r="AT2606" i="3"/>
  <c r="AZ2606" i="3"/>
  <c r="BE2606" i="3"/>
  <c r="Q2606" i="3"/>
  <c r="V2606" i="3"/>
  <c r="AB2606" i="3"/>
  <c r="AG2606" i="3"/>
  <c r="AL2606" i="3"/>
  <c r="AR2606" i="3"/>
  <c r="AW2606" i="3"/>
  <c r="BB2606" i="3"/>
  <c r="BH2606" i="3"/>
  <c r="S2601" i="3"/>
  <c r="AA2601" i="3"/>
  <c r="AI2601" i="3"/>
  <c r="AQ2601" i="3"/>
  <c r="AY2601" i="3"/>
  <c r="BG2601" i="3"/>
  <c r="M2591" i="3"/>
  <c r="Q2591" i="3"/>
  <c r="U2591" i="3"/>
  <c r="Y2591" i="3"/>
  <c r="AC2591" i="3"/>
  <c r="AG2591" i="3"/>
  <c r="AK2591" i="3"/>
  <c r="AO2591" i="3"/>
  <c r="AS2591" i="3"/>
  <c r="AW2591" i="3"/>
  <c r="BA2591" i="3"/>
  <c r="BE2591" i="3"/>
  <c r="BI2591" i="3"/>
  <c r="R2591" i="3"/>
  <c r="W2591" i="3"/>
  <c r="AB2591" i="3"/>
  <c r="AH2591" i="3"/>
  <c r="AM2591" i="3"/>
  <c r="AR2591" i="3"/>
  <c r="AX2591" i="3"/>
  <c r="BC2591" i="3"/>
  <c r="BH2591" i="3"/>
  <c r="N2591" i="3"/>
  <c r="S2591" i="3"/>
  <c r="X2591" i="3"/>
  <c r="AD2591" i="3"/>
  <c r="AI2591" i="3"/>
  <c r="AN2591" i="3"/>
  <c r="AT2591" i="3"/>
  <c r="AY2591" i="3"/>
  <c r="BD2591" i="3"/>
  <c r="O2591" i="3"/>
  <c r="T2591" i="3"/>
  <c r="Z2591" i="3"/>
  <c r="AE2591" i="3"/>
  <c r="AJ2591" i="3"/>
  <c r="AP2591" i="3"/>
  <c r="AU2591" i="3"/>
  <c r="AZ2591" i="3"/>
  <c r="BF2591" i="3"/>
  <c r="P2591" i="3"/>
  <c r="AL2591" i="3"/>
  <c r="BG2591" i="3"/>
  <c r="V2591" i="3"/>
  <c r="AQ2591" i="3"/>
  <c r="AA2591" i="3"/>
  <c r="AV2591" i="3"/>
  <c r="P2587" i="3"/>
  <c r="T2587" i="3"/>
  <c r="X2587" i="3"/>
  <c r="AB2587" i="3"/>
  <c r="AF2587" i="3"/>
  <c r="AJ2587" i="3"/>
  <c r="AN2587" i="3"/>
  <c r="AR2587" i="3"/>
  <c r="AV2587" i="3"/>
  <c r="AZ2587" i="3"/>
  <c r="BD2587" i="3"/>
  <c r="BH2587" i="3"/>
  <c r="M2587" i="3"/>
  <c r="Q2587" i="3"/>
  <c r="U2587" i="3"/>
  <c r="Y2587" i="3"/>
  <c r="AC2587" i="3"/>
  <c r="AG2587" i="3"/>
  <c r="AK2587" i="3"/>
  <c r="AO2587" i="3"/>
  <c r="AS2587" i="3"/>
  <c r="AW2587" i="3"/>
  <c r="BA2587" i="3"/>
  <c r="BE2587" i="3"/>
  <c r="BI2587" i="3"/>
  <c r="N2587" i="3"/>
  <c r="V2587" i="3"/>
  <c r="AD2587" i="3"/>
  <c r="AL2587" i="3"/>
  <c r="AT2587" i="3"/>
  <c r="BB2587" i="3"/>
  <c r="O2587" i="3"/>
  <c r="W2587" i="3"/>
  <c r="AE2587" i="3"/>
  <c r="AM2587" i="3"/>
  <c r="AU2587" i="3"/>
  <c r="BC2587" i="3"/>
  <c r="R2587" i="3"/>
  <c r="Z2587" i="3"/>
  <c r="AH2587" i="3"/>
  <c r="AP2587" i="3"/>
  <c r="AX2587" i="3"/>
  <c r="BF2587" i="3"/>
  <c r="S2587" i="3"/>
  <c r="AY2587" i="3"/>
  <c r="AA2587" i="3"/>
  <c r="BG2587" i="3"/>
  <c r="AI2587" i="3"/>
  <c r="X2586" i="3"/>
  <c r="N2638" i="3"/>
  <c r="R2638" i="3"/>
  <c r="V2638" i="3"/>
  <c r="Z2638" i="3"/>
  <c r="AD2638" i="3"/>
  <c r="AH2638" i="3"/>
  <c r="AL2638" i="3"/>
  <c r="AP2638" i="3"/>
  <c r="AT2638" i="3"/>
  <c r="AX2638" i="3"/>
  <c r="BB2638" i="3"/>
  <c r="BF2638" i="3"/>
  <c r="O2638" i="3"/>
  <c r="S2638" i="3"/>
  <c r="W2638" i="3"/>
  <c r="AA2638" i="3"/>
  <c r="AE2638" i="3"/>
  <c r="AI2638" i="3"/>
  <c r="AM2638" i="3"/>
  <c r="AQ2638" i="3"/>
  <c r="AU2638" i="3"/>
  <c r="AY2638" i="3"/>
  <c r="BC2638" i="3"/>
  <c r="BG2638" i="3"/>
  <c r="P2638" i="3"/>
  <c r="T2638" i="3"/>
  <c r="X2638" i="3"/>
  <c r="AB2638" i="3"/>
  <c r="AF2638" i="3"/>
  <c r="AJ2638" i="3"/>
  <c r="AN2638" i="3"/>
  <c r="AR2638" i="3"/>
  <c r="AV2638" i="3"/>
  <c r="AZ2638" i="3"/>
  <c r="BD2638" i="3"/>
  <c r="BH2638" i="3"/>
  <c r="N2636" i="3"/>
  <c r="R2636" i="3"/>
  <c r="V2636" i="3"/>
  <c r="Z2636" i="3"/>
  <c r="AD2636" i="3"/>
  <c r="AH2636" i="3"/>
  <c r="AL2636" i="3"/>
  <c r="AP2636" i="3"/>
  <c r="AT2636" i="3"/>
  <c r="AX2636" i="3"/>
  <c r="BB2636" i="3"/>
  <c r="BF2636" i="3"/>
  <c r="O2636" i="3"/>
  <c r="S2636" i="3"/>
  <c r="W2636" i="3"/>
  <c r="AA2636" i="3"/>
  <c r="AE2636" i="3"/>
  <c r="AI2636" i="3"/>
  <c r="AM2636" i="3"/>
  <c r="AQ2636" i="3"/>
  <c r="AU2636" i="3"/>
  <c r="AY2636" i="3"/>
  <c r="BC2636" i="3"/>
  <c r="BG2636" i="3"/>
  <c r="P2636" i="3"/>
  <c r="T2636" i="3"/>
  <c r="X2636" i="3"/>
  <c r="AB2636" i="3"/>
  <c r="AF2636" i="3"/>
  <c r="AJ2636" i="3"/>
  <c r="AN2636" i="3"/>
  <c r="AR2636" i="3"/>
  <c r="AV2636" i="3"/>
  <c r="AZ2636" i="3"/>
  <c r="BD2636" i="3"/>
  <c r="BH2636" i="3"/>
  <c r="N2634" i="3"/>
  <c r="R2634" i="3"/>
  <c r="V2634" i="3"/>
  <c r="Z2634" i="3"/>
  <c r="AD2634" i="3"/>
  <c r="AH2634" i="3"/>
  <c r="AL2634" i="3"/>
  <c r="AP2634" i="3"/>
  <c r="AT2634" i="3"/>
  <c r="AX2634" i="3"/>
  <c r="BB2634" i="3"/>
  <c r="BF2634" i="3"/>
  <c r="O2634" i="3"/>
  <c r="S2634" i="3"/>
  <c r="W2634" i="3"/>
  <c r="AA2634" i="3"/>
  <c r="AE2634" i="3"/>
  <c r="AI2634" i="3"/>
  <c r="AM2634" i="3"/>
  <c r="AQ2634" i="3"/>
  <c r="AU2634" i="3"/>
  <c r="AY2634" i="3"/>
  <c r="BC2634" i="3"/>
  <c r="BG2634" i="3"/>
  <c r="P2634" i="3"/>
  <c r="T2634" i="3"/>
  <c r="X2634" i="3"/>
  <c r="AB2634" i="3"/>
  <c r="AF2634" i="3"/>
  <c r="AJ2634" i="3"/>
  <c r="AN2634" i="3"/>
  <c r="AR2634" i="3"/>
  <c r="AV2634" i="3"/>
  <c r="AZ2634" i="3"/>
  <c r="BD2634" i="3"/>
  <c r="BH2634" i="3"/>
  <c r="N2632" i="3"/>
  <c r="R2632" i="3"/>
  <c r="V2632" i="3"/>
  <c r="Z2632" i="3"/>
  <c r="AD2632" i="3"/>
  <c r="AH2632" i="3"/>
  <c r="AL2632" i="3"/>
  <c r="AP2632" i="3"/>
  <c r="AT2632" i="3"/>
  <c r="AX2632" i="3"/>
  <c r="BB2632" i="3"/>
  <c r="BF2632" i="3"/>
  <c r="O2632" i="3"/>
  <c r="S2632" i="3"/>
  <c r="W2632" i="3"/>
  <c r="AA2632" i="3"/>
  <c r="AE2632" i="3"/>
  <c r="AI2632" i="3"/>
  <c r="AM2632" i="3"/>
  <c r="AQ2632" i="3"/>
  <c r="AU2632" i="3"/>
  <c r="AY2632" i="3"/>
  <c r="BC2632" i="3"/>
  <c r="BG2632" i="3"/>
  <c r="P2632" i="3"/>
  <c r="T2632" i="3"/>
  <c r="X2632" i="3"/>
  <c r="AB2632" i="3"/>
  <c r="AF2632" i="3"/>
  <c r="AJ2632" i="3"/>
  <c r="AN2632" i="3"/>
  <c r="AR2632" i="3"/>
  <c r="AV2632" i="3"/>
  <c r="AZ2632" i="3"/>
  <c r="BD2632" i="3"/>
  <c r="BH2632" i="3"/>
  <c r="N2630" i="3"/>
  <c r="R2630" i="3"/>
  <c r="V2630" i="3"/>
  <c r="Z2630" i="3"/>
  <c r="AD2630" i="3"/>
  <c r="AH2630" i="3"/>
  <c r="AL2630" i="3"/>
  <c r="AP2630" i="3"/>
  <c r="AT2630" i="3"/>
  <c r="AX2630" i="3"/>
  <c r="BB2630" i="3"/>
  <c r="BF2630" i="3"/>
  <c r="O2630" i="3"/>
  <c r="S2630" i="3"/>
  <c r="W2630" i="3"/>
  <c r="AA2630" i="3"/>
  <c r="AE2630" i="3"/>
  <c r="AI2630" i="3"/>
  <c r="AM2630" i="3"/>
  <c r="AQ2630" i="3"/>
  <c r="AU2630" i="3"/>
  <c r="AY2630" i="3"/>
  <c r="BC2630" i="3"/>
  <c r="BG2630" i="3"/>
  <c r="P2630" i="3"/>
  <c r="T2630" i="3"/>
  <c r="X2630" i="3"/>
  <c r="AB2630" i="3"/>
  <c r="AF2630" i="3"/>
  <c r="AJ2630" i="3"/>
  <c r="AN2630" i="3"/>
  <c r="AR2630" i="3"/>
  <c r="AV2630" i="3"/>
  <c r="AZ2630" i="3"/>
  <c r="BD2630" i="3"/>
  <c r="BH2630" i="3"/>
  <c r="N2628" i="3"/>
  <c r="R2628" i="3"/>
  <c r="V2628" i="3"/>
  <c r="Z2628" i="3"/>
  <c r="AD2628" i="3"/>
  <c r="AH2628" i="3"/>
  <c r="AL2628" i="3"/>
  <c r="AP2628" i="3"/>
  <c r="AT2628" i="3"/>
  <c r="AX2628" i="3"/>
  <c r="BB2628" i="3"/>
  <c r="BF2628" i="3"/>
  <c r="O2628" i="3"/>
  <c r="S2628" i="3"/>
  <c r="W2628" i="3"/>
  <c r="AA2628" i="3"/>
  <c r="AE2628" i="3"/>
  <c r="AI2628" i="3"/>
  <c r="AM2628" i="3"/>
  <c r="AQ2628" i="3"/>
  <c r="AU2628" i="3"/>
  <c r="AY2628" i="3"/>
  <c r="BC2628" i="3"/>
  <c r="BG2628" i="3"/>
  <c r="P2628" i="3"/>
  <c r="T2628" i="3"/>
  <c r="X2628" i="3"/>
  <c r="AB2628" i="3"/>
  <c r="AF2628" i="3"/>
  <c r="AJ2628" i="3"/>
  <c r="AN2628" i="3"/>
  <c r="AR2628" i="3"/>
  <c r="AV2628" i="3"/>
  <c r="AZ2628" i="3"/>
  <c r="BD2628" i="3"/>
  <c r="BH2628" i="3"/>
  <c r="N2626" i="3"/>
  <c r="R2626" i="3"/>
  <c r="V2626" i="3"/>
  <c r="Z2626" i="3"/>
  <c r="AD2626" i="3"/>
  <c r="AH2626" i="3"/>
  <c r="AL2626" i="3"/>
  <c r="AP2626" i="3"/>
  <c r="AT2626" i="3"/>
  <c r="AX2626" i="3"/>
  <c r="BB2626" i="3"/>
  <c r="BF2626" i="3"/>
  <c r="O2626" i="3"/>
  <c r="S2626" i="3"/>
  <c r="W2626" i="3"/>
  <c r="AA2626" i="3"/>
  <c r="AE2626" i="3"/>
  <c r="AI2626" i="3"/>
  <c r="AM2626" i="3"/>
  <c r="AQ2626" i="3"/>
  <c r="AU2626" i="3"/>
  <c r="AY2626" i="3"/>
  <c r="BC2626" i="3"/>
  <c r="BG2626" i="3"/>
  <c r="P2626" i="3"/>
  <c r="T2626" i="3"/>
  <c r="X2626" i="3"/>
  <c r="AB2626" i="3"/>
  <c r="AF2626" i="3"/>
  <c r="AJ2626" i="3"/>
  <c r="AN2626" i="3"/>
  <c r="AR2626" i="3"/>
  <c r="AV2626" i="3"/>
  <c r="AZ2626" i="3"/>
  <c r="BD2626" i="3"/>
  <c r="BH2626" i="3"/>
  <c r="N2624" i="3"/>
  <c r="R2624" i="3"/>
  <c r="V2624" i="3"/>
  <c r="Z2624" i="3"/>
  <c r="AD2624" i="3"/>
  <c r="AH2624" i="3"/>
  <c r="AL2624" i="3"/>
  <c r="AP2624" i="3"/>
  <c r="AT2624" i="3"/>
  <c r="AX2624" i="3"/>
  <c r="BB2624" i="3"/>
  <c r="BF2624" i="3"/>
  <c r="O2624" i="3"/>
  <c r="S2624" i="3"/>
  <c r="W2624" i="3"/>
  <c r="AA2624" i="3"/>
  <c r="AE2624" i="3"/>
  <c r="AI2624" i="3"/>
  <c r="AM2624" i="3"/>
  <c r="AQ2624" i="3"/>
  <c r="AU2624" i="3"/>
  <c r="AY2624" i="3"/>
  <c r="BC2624" i="3"/>
  <c r="BG2624" i="3"/>
  <c r="P2624" i="3"/>
  <c r="T2624" i="3"/>
  <c r="X2624" i="3"/>
  <c r="AB2624" i="3"/>
  <c r="AF2624" i="3"/>
  <c r="AJ2624" i="3"/>
  <c r="AN2624" i="3"/>
  <c r="AR2624" i="3"/>
  <c r="AV2624" i="3"/>
  <c r="AZ2624" i="3"/>
  <c r="BD2624" i="3"/>
  <c r="BH2624" i="3"/>
  <c r="N2622" i="3"/>
  <c r="R2622" i="3"/>
  <c r="V2622" i="3"/>
  <c r="Z2622" i="3"/>
  <c r="AD2622" i="3"/>
  <c r="AH2622" i="3"/>
  <c r="AL2622" i="3"/>
  <c r="AP2622" i="3"/>
  <c r="AT2622" i="3"/>
  <c r="AX2622" i="3"/>
  <c r="BB2622" i="3"/>
  <c r="BF2622" i="3"/>
  <c r="O2622" i="3"/>
  <c r="S2622" i="3"/>
  <c r="W2622" i="3"/>
  <c r="AA2622" i="3"/>
  <c r="AE2622" i="3"/>
  <c r="AI2622" i="3"/>
  <c r="AM2622" i="3"/>
  <c r="AQ2622" i="3"/>
  <c r="AU2622" i="3"/>
  <c r="AY2622" i="3"/>
  <c r="BC2622" i="3"/>
  <c r="BG2622" i="3"/>
  <c r="P2622" i="3"/>
  <c r="T2622" i="3"/>
  <c r="X2622" i="3"/>
  <c r="AB2622" i="3"/>
  <c r="AF2622" i="3"/>
  <c r="AJ2622" i="3"/>
  <c r="AN2622" i="3"/>
  <c r="AR2622" i="3"/>
  <c r="AV2622" i="3"/>
  <c r="AZ2622" i="3"/>
  <c r="BD2622" i="3"/>
  <c r="BH2622" i="3"/>
  <c r="N2620" i="3"/>
  <c r="R2620" i="3"/>
  <c r="V2620" i="3"/>
  <c r="Z2620" i="3"/>
  <c r="AD2620" i="3"/>
  <c r="AH2620" i="3"/>
  <c r="AL2620" i="3"/>
  <c r="AP2620" i="3"/>
  <c r="AT2620" i="3"/>
  <c r="AX2620" i="3"/>
  <c r="BB2620" i="3"/>
  <c r="BF2620" i="3"/>
  <c r="O2620" i="3"/>
  <c r="S2620" i="3"/>
  <c r="W2620" i="3"/>
  <c r="AA2620" i="3"/>
  <c r="AE2620" i="3"/>
  <c r="AI2620" i="3"/>
  <c r="AM2620" i="3"/>
  <c r="AQ2620" i="3"/>
  <c r="AU2620" i="3"/>
  <c r="AY2620" i="3"/>
  <c r="BC2620" i="3"/>
  <c r="BG2620" i="3"/>
  <c r="P2620" i="3"/>
  <c r="T2620" i="3"/>
  <c r="X2620" i="3"/>
  <c r="AB2620" i="3"/>
  <c r="AF2620" i="3"/>
  <c r="AJ2620" i="3"/>
  <c r="AN2620" i="3"/>
  <c r="AR2620" i="3"/>
  <c r="AV2620" i="3"/>
  <c r="AZ2620" i="3"/>
  <c r="BD2620" i="3"/>
  <c r="BH2620" i="3"/>
  <c r="BM2619" i="3"/>
  <c r="N2618" i="3"/>
  <c r="R2618" i="3"/>
  <c r="V2618" i="3"/>
  <c r="Z2618" i="3"/>
  <c r="AD2618" i="3"/>
  <c r="AH2618" i="3"/>
  <c r="AL2618" i="3"/>
  <c r="AP2618" i="3"/>
  <c r="AT2618" i="3"/>
  <c r="AX2618" i="3"/>
  <c r="BB2618" i="3"/>
  <c r="BF2618" i="3"/>
  <c r="O2618" i="3"/>
  <c r="S2618" i="3"/>
  <c r="W2618" i="3"/>
  <c r="AA2618" i="3"/>
  <c r="AE2618" i="3"/>
  <c r="AI2618" i="3"/>
  <c r="AM2618" i="3"/>
  <c r="AQ2618" i="3"/>
  <c r="AU2618" i="3"/>
  <c r="AY2618" i="3"/>
  <c r="BC2618" i="3"/>
  <c r="BG2618" i="3"/>
  <c r="P2618" i="3"/>
  <c r="T2618" i="3"/>
  <c r="X2618" i="3"/>
  <c r="AB2618" i="3"/>
  <c r="AF2618" i="3"/>
  <c r="AJ2618" i="3"/>
  <c r="AN2618" i="3"/>
  <c r="AR2618" i="3"/>
  <c r="AV2618" i="3"/>
  <c r="AZ2618" i="3"/>
  <c r="BD2618" i="3"/>
  <c r="BH2618" i="3"/>
  <c r="N2616" i="3"/>
  <c r="R2616" i="3"/>
  <c r="V2616" i="3"/>
  <c r="Z2616" i="3"/>
  <c r="AD2616" i="3"/>
  <c r="AH2616" i="3"/>
  <c r="AL2616" i="3"/>
  <c r="AP2616" i="3"/>
  <c r="AT2616" i="3"/>
  <c r="AX2616" i="3"/>
  <c r="BB2616" i="3"/>
  <c r="BF2616" i="3"/>
  <c r="O2616" i="3"/>
  <c r="S2616" i="3"/>
  <c r="W2616" i="3"/>
  <c r="AA2616" i="3"/>
  <c r="AE2616" i="3"/>
  <c r="AI2616" i="3"/>
  <c r="AM2616" i="3"/>
  <c r="AQ2616" i="3"/>
  <c r="AU2616" i="3"/>
  <c r="AY2616" i="3"/>
  <c r="BC2616" i="3"/>
  <c r="BG2616" i="3"/>
  <c r="P2616" i="3"/>
  <c r="T2616" i="3"/>
  <c r="X2616" i="3"/>
  <c r="AB2616" i="3"/>
  <c r="AF2616" i="3"/>
  <c r="AJ2616" i="3"/>
  <c r="AN2616" i="3"/>
  <c r="AR2616" i="3"/>
  <c r="AV2616" i="3"/>
  <c r="AZ2616" i="3"/>
  <c r="BD2616" i="3"/>
  <c r="BH2616" i="3"/>
  <c r="AY2615" i="3"/>
  <c r="AI2615" i="3"/>
  <c r="S2615" i="3"/>
  <c r="N2614" i="3"/>
  <c r="R2614" i="3"/>
  <c r="V2614" i="3"/>
  <c r="Z2614" i="3"/>
  <c r="AD2614" i="3"/>
  <c r="AH2614" i="3"/>
  <c r="AL2614" i="3"/>
  <c r="AP2614" i="3"/>
  <c r="AT2614" i="3"/>
  <c r="AX2614" i="3"/>
  <c r="BB2614" i="3"/>
  <c r="BF2614" i="3"/>
  <c r="O2614" i="3"/>
  <c r="S2614" i="3"/>
  <c r="W2614" i="3"/>
  <c r="AA2614" i="3"/>
  <c r="AE2614" i="3"/>
  <c r="AI2614" i="3"/>
  <c r="AM2614" i="3"/>
  <c r="AQ2614" i="3"/>
  <c r="AU2614" i="3"/>
  <c r="AY2614" i="3"/>
  <c r="BC2614" i="3"/>
  <c r="BG2614" i="3"/>
  <c r="P2614" i="3"/>
  <c r="T2614" i="3"/>
  <c r="X2614" i="3"/>
  <c r="AB2614" i="3"/>
  <c r="AF2614" i="3"/>
  <c r="AJ2614" i="3"/>
  <c r="AN2614" i="3"/>
  <c r="AR2614" i="3"/>
  <c r="AV2614" i="3"/>
  <c r="AZ2614" i="3"/>
  <c r="BD2614" i="3"/>
  <c r="BH2614" i="3"/>
  <c r="AY2613" i="3"/>
  <c r="AI2613" i="3"/>
  <c r="S2613" i="3"/>
  <c r="N2612" i="3"/>
  <c r="R2612" i="3"/>
  <c r="V2612" i="3"/>
  <c r="Z2612" i="3"/>
  <c r="AD2612" i="3"/>
  <c r="AH2612" i="3"/>
  <c r="AL2612" i="3"/>
  <c r="AP2612" i="3"/>
  <c r="AT2612" i="3"/>
  <c r="AX2612" i="3"/>
  <c r="BB2612" i="3"/>
  <c r="BF2612" i="3"/>
  <c r="O2612" i="3"/>
  <c r="S2612" i="3"/>
  <c r="W2612" i="3"/>
  <c r="AA2612" i="3"/>
  <c r="AE2612" i="3"/>
  <c r="AI2612" i="3"/>
  <c r="AM2612" i="3"/>
  <c r="AQ2612" i="3"/>
  <c r="AU2612" i="3"/>
  <c r="AY2612" i="3"/>
  <c r="BC2612" i="3"/>
  <c r="BG2612" i="3"/>
  <c r="P2612" i="3"/>
  <c r="T2612" i="3"/>
  <c r="X2612" i="3"/>
  <c r="AB2612" i="3"/>
  <c r="AF2612" i="3"/>
  <c r="AJ2612" i="3"/>
  <c r="AN2612" i="3"/>
  <c r="AR2612" i="3"/>
  <c r="AV2612" i="3"/>
  <c r="AZ2612" i="3"/>
  <c r="BD2612" i="3"/>
  <c r="BH2612" i="3"/>
  <c r="AY2611" i="3"/>
  <c r="AI2611" i="3"/>
  <c r="S2611" i="3"/>
  <c r="N2610" i="3"/>
  <c r="R2610" i="3"/>
  <c r="V2610" i="3"/>
  <c r="Z2610" i="3"/>
  <c r="AD2610" i="3"/>
  <c r="AH2610" i="3"/>
  <c r="AL2610" i="3"/>
  <c r="AP2610" i="3"/>
  <c r="AT2610" i="3"/>
  <c r="AX2610" i="3"/>
  <c r="BB2610" i="3"/>
  <c r="BF2610" i="3"/>
  <c r="O2610" i="3"/>
  <c r="S2610" i="3"/>
  <c r="W2610" i="3"/>
  <c r="AA2610" i="3"/>
  <c r="AE2610" i="3"/>
  <c r="AI2610" i="3"/>
  <c r="AM2610" i="3"/>
  <c r="AQ2610" i="3"/>
  <c r="AU2610" i="3"/>
  <c r="AY2610" i="3"/>
  <c r="BC2610" i="3"/>
  <c r="BG2610" i="3"/>
  <c r="P2610" i="3"/>
  <c r="T2610" i="3"/>
  <c r="X2610" i="3"/>
  <c r="AB2610" i="3"/>
  <c r="AF2610" i="3"/>
  <c r="AJ2610" i="3"/>
  <c r="AN2610" i="3"/>
  <c r="AR2610" i="3"/>
  <c r="AV2610" i="3"/>
  <c r="AZ2610" i="3"/>
  <c r="BD2610" i="3"/>
  <c r="BH2610" i="3"/>
  <c r="AY2609" i="3"/>
  <c r="AI2609" i="3"/>
  <c r="S2609" i="3"/>
  <c r="AR2607" i="3"/>
  <c r="W2607" i="3"/>
  <c r="BD2606" i="3"/>
  <c r="AH2606" i="3"/>
  <c r="M2606" i="3"/>
  <c r="AX2604" i="3"/>
  <c r="AC2604" i="3"/>
  <c r="P2603" i="3"/>
  <c r="V2603" i="3"/>
  <c r="AA2603" i="3"/>
  <c r="AF2603" i="3"/>
  <c r="AL2603" i="3"/>
  <c r="AQ2603" i="3"/>
  <c r="AV2603" i="3"/>
  <c r="BB2603" i="3"/>
  <c r="BG2603" i="3"/>
  <c r="AJ2601" i="3"/>
  <c r="P2583" i="3"/>
  <c r="T2583" i="3"/>
  <c r="X2583" i="3"/>
  <c r="AB2583" i="3"/>
  <c r="AF2583" i="3"/>
  <c r="AJ2583" i="3"/>
  <c r="AN2583" i="3"/>
  <c r="AR2583" i="3"/>
  <c r="AV2583" i="3"/>
  <c r="AZ2583" i="3"/>
  <c r="BD2583" i="3"/>
  <c r="BH2583" i="3"/>
  <c r="M2583" i="3"/>
  <c r="Q2583" i="3"/>
  <c r="U2583" i="3"/>
  <c r="Y2583" i="3"/>
  <c r="AC2583" i="3"/>
  <c r="AG2583" i="3"/>
  <c r="AK2583" i="3"/>
  <c r="AO2583" i="3"/>
  <c r="AS2583" i="3"/>
  <c r="AW2583" i="3"/>
  <c r="BA2583" i="3"/>
  <c r="BE2583" i="3"/>
  <c r="BI2583" i="3"/>
  <c r="N2583" i="3"/>
  <c r="V2583" i="3"/>
  <c r="AD2583" i="3"/>
  <c r="AL2583" i="3"/>
  <c r="AT2583" i="3"/>
  <c r="BB2583" i="3"/>
  <c r="O2583" i="3"/>
  <c r="W2583" i="3"/>
  <c r="AE2583" i="3"/>
  <c r="AM2583" i="3"/>
  <c r="AU2583" i="3"/>
  <c r="BC2583" i="3"/>
  <c r="R2583" i="3"/>
  <c r="Z2583" i="3"/>
  <c r="AH2583" i="3"/>
  <c r="AP2583" i="3"/>
  <c r="AX2583" i="3"/>
  <c r="BF2583" i="3"/>
  <c r="S2583" i="3"/>
  <c r="AY2583" i="3"/>
  <c r="AA2583" i="3"/>
  <c r="BG2583" i="3"/>
  <c r="AI2583" i="3"/>
  <c r="M2607" i="3"/>
  <c r="Q2607" i="3"/>
  <c r="U2607" i="3"/>
  <c r="Y2607" i="3"/>
  <c r="AC2607" i="3"/>
  <c r="AG2607" i="3"/>
  <c r="AK2607" i="3"/>
  <c r="AO2607" i="3"/>
  <c r="AS2607" i="3"/>
  <c r="AW2607" i="3"/>
  <c r="BA2607" i="3"/>
  <c r="BE2607" i="3"/>
  <c r="BI2607" i="3"/>
  <c r="M2605" i="3"/>
  <c r="Q2605" i="3"/>
  <c r="U2605" i="3"/>
  <c r="Y2605" i="3"/>
  <c r="AC2605" i="3"/>
  <c r="AG2605" i="3"/>
  <c r="AK2605" i="3"/>
  <c r="AO2605" i="3"/>
  <c r="AS2605" i="3"/>
  <c r="AW2605" i="3"/>
  <c r="BA2605" i="3"/>
  <c r="BE2605" i="3"/>
  <c r="BI2605" i="3"/>
  <c r="M2603" i="3"/>
  <c r="Q2603" i="3"/>
  <c r="U2603" i="3"/>
  <c r="Y2603" i="3"/>
  <c r="AC2603" i="3"/>
  <c r="AG2603" i="3"/>
  <c r="AK2603" i="3"/>
  <c r="AO2603" i="3"/>
  <c r="AS2603" i="3"/>
  <c r="AW2603" i="3"/>
  <c r="BA2603" i="3"/>
  <c r="BE2603" i="3"/>
  <c r="BI2603" i="3"/>
  <c r="L2602" i="3"/>
  <c r="K2602" i="3"/>
  <c r="M2601" i="3"/>
  <c r="Q2601" i="3"/>
  <c r="U2601" i="3"/>
  <c r="Y2601" i="3"/>
  <c r="AC2601" i="3"/>
  <c r="AG2601" i="3"/>
  <c r="AK2601" i="3"/>
  <c r="AO2601" i="3"/>
  <c r="AS2601" i="3"/>
  <c r="AW2601" i="3"/>
  <c r="BA2601" i="3"/>
  <c r="BE2601" i="3"/>
  <c r="BI2601" i="3"/>
  <c r="N2601" i="3"/>
  <c r="R2601" i="3"/>
  <c r="V2601" i="3"/>
  <c r="Z2601" i="3"/>
  <c r="AD2601" i="3"/>
  <c r="AH2601" i="3"/>
  <c r="AL2601" i="3"/>
  <c r="AP2601" i="3"/>
  <c r="AT2601" i="3"/>
  <c r="AX2601" i="3"/>
  <c r="BB2601" i="3"/>
  <c r="BF2601" i="3"/>
  <c r="L2600" i="3"/>
  <c r="K2600" i="3"/>
  <c r="M2599" i="3"/>
  <c r="Q2599" i="3"/>
  <c r="U2599" i="3"/>
  <c r="Y2599" i="3"/>
  <c r="AC2599" i="3"/>
  <c r="AG2599" i="3"/>
  <c r="AK2599" i="3"/>
  <c r="AO2599" i="3"/>
  <c r="AS2599" i="3"/>
  <c r="AW2599" i="3"/>
  <c r="BA2599" i="3"/>
  <c r="BE2599" i="3"/>
  <c r="BI2599" i="3"/>
  <c r="N2599" i="3"/>
  <c r="R2599" i="3"/>
  <c r="V2599" i="3"/>
  <c r="Z2599" i="3"/>
  <c r="AD2599" i="3"/>
  <c r="AH2599" i="3"/>
  <c r="AL2599" i="3"/>
  <c r="AP2599" i="3"/>
  <c r="AT2599" i="3"/>
  <c r="AX2599" i="3"/>
  <c r="BB2599" i="3"/>
  <c r="BF2599" i="3"/>
  <c r="L2598" i="3"/>
  <c r="K2598" i="3"/>
  <c r="M2597" i="3"/>
  <c r="Q2597" i="3"/>
  <c r="U2597" i="3"/>
  <c r="Y2597" i="3"/>
  <c r="AC2597" i="3"/>
  <c r="AG2597" i="3"/>
  <c r="AK2597" i="3"/>
  <c r="AO2597" i="3"/>
  <c r="AS2597" i="3"/>
  <c r="AW2597" i="3"/>
  <c r="BA2597" i="3"/>
  <c r="BE2597" i="3"/>
  <c r="BI2597" i="3"/>
  <c r="N2597" i="3"/>
  <c r="R2597" i="3"/>
  <c r="V2597" i="3"/>
  <c r="Z2597" i="3"/>
  <c r="AD2597" i="3"/>
  <c r="AH2597" i="3"/>
  <c r="AL2597" i="3"/>
  <c r="AP2597" i="3"/>
  <c r="AT2597" i="3"/>
  <c r="AX2597" i="3"/>
  <c r="BB2597" i="3"/>
  <c r="BF2597" i="3"/>
  <c r="L2596" i="3"/>
  <c r="K2596" i="3"/>
  <c r="N2584" i="3"/>
  <c r="R2584" i="3"/>
  <c r="V2584" i="3"/>
  <c r="Z2584" i="3"/>
  <c r="AD2584" i="3"/>
  <c r="AH2584" i="3"/>
  <c r="AL2584" i="3"/>
  <c r="AP2584" i="3"/>
  <c r="AT2584" i="3"/>
  <c r="AX2584" i="3"/>
  <c r="BB2584" i="3"/>
  <c r="BF2584" i="3"/>
  <c r="O2584" i="3"/>
  <c r="S2584" i="3"/>
  <c r="W2584" i="3"/>
  <c r="AA2584" i="3"/>
  <c r="AE2584" i="3"/>
  <c r="AI2584" i="3"/>
  <c r="AM2584" i="3"/>
  <c r="AQ2584" i="3"/>
  <c r="AU2584" i="3"/>
  <c r="AY2584" i="3"/>
  <c r="BC2584" i="3"/>
  <c r="BG2584" i="3"/>
  <c r="Q2584" i="3"/>
  <c r="Y2584" i="3"/>
  <c r="AG2584" i="3"/>
  <c r="AO2584" i="3"/>
  <c r="AW2584" i="3"/>
  <c r="BE2584" i="3"/>
  <c r="T2584" i="3"/>
  <c r="AB2584" i="3"/>
  <c r="AJ2584" i="3"/>
  <c r="AR2584" i="3"/>
  <c r="AZ2584" i="3"/>
  <c r="BH2584" i="3"/>
  <c r="M2584" i="3"/>
  <c r="U2584" i="3"/>
  <c r="AC2584" i="3"/>
  <c r="AK2584" i="3"/>
  <c r="AS2584" i="3"/>
  <c r="BA2584" i="3"/>
  <c r="BI2584" i="3"/>
  <c r="N2580" i="3"/>
  <c r="R2580" i="3"/>
  <c r="V2580" i="3"/>
  <c r="Z2580" i="3"/>
  <c r="AD2580" i="3"/>
  <c r="AH2580" i="3"/>
  <c r="AL2580" i="3"/>
  <c r="AP2580" i="3"/>
  <c r="AT2580" i="3"/>
  <c r="AX2580" i="3"/>
  <c r="BB2580" i="3"/>
  <c r="BF2580" i="3"/>
  <c r="O2580" i="3"/>
  <c r="S2580" i="3"/>
  <c r="W2580" i="3"/>
  <c r="AA2580" i="3"/>
  <c r="AE2580" i="3"/>
  <c r="AI2580" i="3"/>
  <c r="AM2580" i="3"/>
  <c r="AQ2580" i="3"/>
  <c r="AU2580" i="3"/>
  <c r="AY2580" i="3"/>
  <c r="BC2580" i="3"/>
  <c r="BG2580" i="3"/>
  <c r="P2580" i="3"/>
  <c r="T2580" i="3"/>
  <c r="X2580" i="3"/>
  <c r="AB2580" i="3"/>
  <c r="AF2580" i="3"/>
  <c r="AJ2580" i="3"/>
  <c r="AN2580" i="3"/>
  <c r="AR2580" i="3"/>
  <c r="AV2580" i="3"/>
  <c r="AZ2580" i="3"/>
  <c r="BD2580" i="3"/>
  <c r="BH2580" i="3"/>
  <c r="Y2580" i="3"/>
  <c r="AO2580" i="3"/>
  <c r="BE2580" i="3"/>
  <c r="M2580" i="3"/>
  <c r="AC2580" i="3"/>
  <c r="AS2580" i="3"/>
  <c r="BI2580" i="3"/>
  <c r="Q2580" i="3"/>
  <c r="AG2580" i="3"/>
  <c r="AW2580" i="3"/>
  <c r="N2576" i="3"/>
  <c r="R2576" i="3"/>
  <c r="V2576" i="3"/>
  <c r="Z2576" i="3"/>
  <c r="AD2576" i="3"/>
  <c r="AH2576" i="3"/>
  <c r="AL2576" i="3"/>
  <c r="AP2576" i="3"/>
  <c r="AT2576" i="3"/>
  <c r="AX2576" i="3"/>
  <c r="BB2576" i="3"/>
  <c r="BF2576" i="3"/>
  <c r="O2576" i="3"/>
  <c r="S2576" i="3"/>
  <c r="W2576" i="3"/>
  <c r="AA2576" i="3"/>
  <c r="AE2576" i="3"/>
  <c r="AI2576" i="3"/>
  <c r="AM2576" i="3"/>
  <c r="AQ2576" i="3"/>
  <c r="AU2576" i="3"/>
  <c r="AY2576" i="3"/>
  <c r="BC2576" i="3"/>
  <c r="BG2576" i="3"/>
  <c r="P2576" i="3"/>
  <c r="T2576" i="3"/>
  <c r="X2576" i="3"/>
  <c r="AB2576" i="3"/>
  <c r="AF2576" i="3"/>
  <c r="AJ2576" i="3"/>
  <c r="AN2576" i="3"/>
  <c r="AR2576" i="3"/>
  <c r="AV2576" i="3"/>
  <c r="AZ2576" i="3"/>
  <c r="BD2576" i="3"/>
  <c r="BH2576" i="3"/>
  <c r="Y2576" i="3"/>
  <c r="AO2576" i="3"/>
  <c r="BE2576" i="3"/>
  <c r="M2576" i="3"/>
  <c r="AC2576" i="3"/>
  <c r="AS2576" i="3"/>
  <c r="BI2576" i="3"/>
  <c r="Q2576" i="3"/>
  <c r="AG2576" i="3"/>
  <c r="AW2576" i="3"/>
  <c r="P2561" i="3"/>
  <c r="AF2561" i="3"/>
  <c r="AV2561" i="3"/>
  <c r="T2561" i="3"/>
  <c r="AJ2561" i="3"/>
  <c r="AZ2561" i="3"/>
  <c r="X2561" i="3"/>
  <c r="AN2561" i="3"/>
  <c r="BD2561" i="3"/>
  <c r="AB2561" i="3"/>
  <c r="AR2561" i="3"/>
  <c r="BH2561" i="3"/>
  <c r="BF2607" i="3"/>
  <c r="AZ2607" i="3"/>
  <c r="AU2607" i="3"/>
  <c r="AP2607" i="3"/>
  <c r="AJ2607" i="3"/>
  <c r="AE2607" i="3"/>
  <c r="Z2607" i="3"/>
  <c r="T2607" i="3"/>
  <c r="O2607" i="3"/>
  <c r="BF2606" i="3"/>
  <c r="BA2606" i="3"/>
  <c r="AV2606" i="3"/>
  <c r="AP2606" i="3"/>
  <c r="AK2606" i="3"/>
  <c r="AF2606" i="3"/>
  <c r="Z2606" i="3"/>
  <c r="U2606" i="3"/>
  <c r="BF2605" i="3"/>
  <c r="AZ2605" i="3"/>
  <c r="AU2605" i="3"/>
  <c r="AP2605" i="3"/>
  <c r="AJ2605" i="3"/>
  <c r="AE2605" i="3"/>
  <c r="Z2605" i="3"/>
  <c r="T2605" i="3"/>
  <c r="O2605" i="3"/>
  <c r="BF2604" i="3"/>
  <c r="BA2604" i="3"/>
  <c r="AV2604" i="3"/>
  <c r="AP2604" i="3"/>
  <c r="AK2604" i="3"/>
  <c r="AF2604" i="3"/>
  <c r="Z2604" i="3"/>
  <c r="U2604" i="3"/>
  <c r="BF2603" i="3"/>
  <c r="AZ2603" i="3"/>
  <c r="AU2603" i="3"/>
  <c r="AP2603" i="3"/>
  <c r="AJ2603" i="3"/>
  <c r="AE2603" i="3"/>
  <c r="Z2603" i="3"/>
  <c r="T2603" i="3"/>
  <c r="O2603" i="3"/>
  <c r="BD2601" i="3"/>
  <c r="AV2601" i="3"/>
  <c r="AN2601" i="3"/>
  <c r="AF2601" i="3"/>
  <c r="X2601" i="3"/>
  <c r="P2601" i="3"/>
  <c r="BD2599" i="3"/>
  <c r="AV2599" i="3"/>
  <c r="AN2599" i="3"/>
  <c r="AF2599" i="3"/>
  <c r="X2599" i="3"/>
  <c r="P2599" i="3"/>
  <c r="BD2597" i="3"/>
  <c r="AV2597" i="3"/>
  <c r="AN2597" i="3"/>
  <c r="AF2597" i="3"/>
  <c r="X2597" i="3"/>
  <c r="P2597" i="3"/>
  <c r="AV2595" i="3"/>
  <c r="AF2595" i="3"/>
  <c r="L2594" i="3"/>
  <c r="K2594" i="3"/>
  <c r="AZ2593" i="3"/>
  <c r="M2593" i="3"/>
  <c r="Q2593" i="3"/>
  <c r="U2593" i="3"/>
  <c r="Y2593" i="3"/>
  <c r="AC2593" i="3"/>
  <c r="AG2593" i="3"/>
  <c r="AK2593" i="3"/>
  <c r="AO2593" i="3"/>
  <c r="AS2593" i="3"/>
  <c r="R2593" i="3"/>
  <c r="W2593" i="3"/>
  <c r="AB2593" i="3"/>
  <c r="AH2593" i="3"/>
  <c r="AM2593" i="3"/>
  <c r="AR2593" i="3"/>
  <c r="AW2593" i="3"/>
  <c r="BA2593" i="3"/>
  <c r="BE2593" i="3"/>
  <c r="BI2593" i="3"/>
  <c r="N2593" i="3"/>
  <c r="S2593" i="3"/>
  <c r="X2593" i="3"/>
  <c r="AD2593" i="3"/>
  <c r="AI2593" i="3"/>
  <c r="AN2593" i="3"/>
  <c r="AT2593" i="3"/>
  <c r="AX2593" i="3"/>
  <c r="BB2593" i="3"/>
  <c r="BF2593" i="3"/>
  <c r="O2593" i="3"/>
  <c r="T2593" i="3"/>
  <c r="Z2593" i="3"/>
  <c r="AE2593" i="3"/>
  <c r="AJ2593" i="3"/>
  <c r="AP2593" i="3"/>
  <c r="AU2593" i="3"/>
  <c r="AY2593" i="3"/>
  <c r="BC2593" i="3"/>
  <c r="BG2593" i="3"/>
  <c r="BB2589" i="3"/>
  <c r="M2589" i="3"/>
  <c r="Q2589" i="3"/>
  <c r="U2589" i="3"/>
  <c r="Y2589" i="3"/>
  <c r="AC2589" i="3"/>
  <c r="AG2589" i="3"/>
  <c r="AK2589" i="3"/>
  <c r="AO2589" i="3"/>
  <c r="AS2589" i="3"/>
  <c r="AW2589" i="3"/>
  <c r="BA2589" i="3"/>
  <c r="BE2589" i="3"/>
  <c r="BI2589" i="3"/>
  <c r="R2589" i="3"/>
  <c r="W2589" i="3"/>
  <c r="AB2589" i="3"/>
  <c r="AH2589" i="3"/>
  <c r="AM2589" i="3"/>
  <c r="AR2589" i="3"/>
  <c r="AX2589" i="3"/>
  <c r="BC2589" i="3"/>
  <c r="BH2589" i="3"/>
  <c r="N2589" i="3"/>
  <c r="S2589" i="3"/>
  <c r="X2589" i="3"/>
  <c r="AD2589" i="3"/>
  <c r="AI2589" i="3"/>
  <c r="AN2589" i="3"/>
  <c r="AT2589" i="3"/>
  <c r="AY2589" i="3"/>
  <c r="BD2589" i="3"/>
  <c r="O2589" i="3"/>
  <c r="T2589" i="3"/>
  <c r="Z2589" i="3"/>
  <c r="AE2589" i="3"/>
  <c r="AJ2589" i="3"/>
  <c r="AP2589" i="3"/>
  <c r="AU2589" i="3"/>
  <c r="AZ2589" i="3"/>
  <c r="BF2589" i="3"/>
  <c r="L2588" i="3"/>
  <c r="Z2588" i="3" s="1"/>
  <c r="P2585" i="3"/>
  <c r="T2585" i="3"/>
  <c r="X2585" i="3"/>
  <c r="AB2585" i="3"/>
  <c r="AF2585" i="3"/>
  <c r="AJ2585" i="3"/>
  <c r="AN2585" i="3"/>
  <c r="AR2585" i="3"/>
  <c r="AV2585" i="3"/>
  <c r="AZ2585" i="3"/>
  <c r="BD2585" i="3"/>
  <c r="BH2585" i="3"/>
  <c r="M2585" i="3"/>
  <c r="Q2585" i="3"/>
  <c r="U2585" i="3"/>
  <c r="Y2585" i="3"/>
  <c r="AC2585" i="3"/>
  <c r="AG2585" i="3"/>
  <c r="AK2585" i="3"/>
  <c r="AO2585" i="3"/>
  <c r="AS2585" i="3"/>
  <c r="AW2585" i="3"/>
  <c r="BA2585" i="3"/>
  <c r="BE2585" i="3"/>
  <c r="BI2585" i="3"/>
  <c r="N2585" i="3"/>
  <c r="V2585" i="3"/>
  <c r="AD2585" i="3"/>
  <c r="AL2585" i="3"/>
  <c r="AT2585" i="3"/>
  <c r="BB2585" i="3"/>
  <c r="O2585" i="3"/>
  <c r="W2585" i="3"/>
  <c r="AE2585" i="3"/>
  <c r="AM2585" i="3"/>
  <c r="AU2585" i="3"/>
  <c r="BC2585" i="3"/>
  <c r="R2585" i="3"/>
  <c r="Z2585" i="3"/>
  <c r="AH2585" i="3"/>
  <c r="AP2585" i="3"/>
  <c r="AX2585" i="3"/>
  <c r="BF2585" i="3"/>
  <c r="BD2584" i="3"/>
  <c r="X2584" i="3"/>
  <c r="AK2580" i="3"/>
  <c r="P2569" i="3"/>
  <c r="AF2569" i="3"/>
  <c r="AV2569" i="3"/>
  <c r="T2569" i="3"/>
  <c r="AJ2569" i="3"/>
  <c r="AZ2569" i="3"/>
  <c r="X2569" i="3"/>
  <c r="AN2569" i="3"/>
  <c r="BD2569" i="3"/>
  <c r="AB2569" i="3"/>
  <c r="AR2569" i="3"/>
  <c r="BH2569" i="3"/>
  <c r="K2608" i="3"/>
  <c r="BD2607" i="3"/>
  <c r="AY2607" i="3"/>
  <c r="AT2607" i="3"/>
  <c r="AN2607" i="3"/>
  <c r="AI2607" i="3"/>
  <c r="AD2607" i="3"/>
  <c r="X2607" i="3"/>
  <c r="S2607" i="3"/>
  <c r="N2607" i="3"/>
  <c r="O2606" i="3"/>
  <c r="S2606" i="3"/>
  <c r="W2606" i="3"/>
  <c r="AA2606" i="3"/>
  <c r="AE2606" i="3"/>
  <c r="AI2606" i="3"/>
  <c r="AM2606" i="3"/>
  <c r="AQ2606" i="3"/>
  <c r="AU2606" i="3"/>
  <c r="AY2606" i="3"/>
  <c r="BC2606" i="3"/>
  <c r="BG2606" i="3"/>
  <c r="BD2605" i="3"/>
  <c r="AY2605" i="3"/>
  <c r="AT2605" i="3"/>
  <c r="AN2605" i="3"/>
  <c r="AI2605" i="3"/>
  <c r="AD2605" i="3"/>
  <c r="X2605" i="3"/>
  <c r="S2605" i="3"/>
  <c r="N2605" i="3"/>
  <c r="O2604" i="3"/>
  <c r="S2604" i="3"/>
  <c r="W2604" i="3"/>
  <c r="AA2604" i="3"/>
  <c r="AE2604" i="3"/>
  <c r="AI2604" i="3"/>
  <c r="AM2604" i="3"/>
  <c r="AQ2604" i="3"/>
  <c r="AU2604" i="3"/>
  <c r="AY2604" i="3"/>
  <c r="BC2604" i="3"/>
  <c r="BG2604" i="3"/>
  <c r="BD2603" i="3"/>
  <c r="AY2603" i="3"/>
  <c r="AT2603" i="3"/>
  <c r="AN2603" i="3"/>
  <c r="AI2603" i="3"/>
  <c r="AD2603" i="3"/>
  <c r="X2603" i="3"/>
  <c r="S2603" i="3"/>
  <c r="N2603" i="3"/>
  <c r="BC2601" i="3"/>
  <c r="AU2601" i="3"/>
  <c r="AM2601" i="3"/>
  <c r="AE2601" i="3"/>
  <c r="W2601" i="3"/>
  <c r="O2601" i="3"/>
  <c r="BC2599" i="3"/>
  <c r="AU2599" i="3"/>
  <c r="AM2599" i="3"/>
  <c r="AE2599" i="3"/>
  <c r="W2599" i="3"/>
  <c r="O2599" i="3"/>
  <c r="BC2597" i="3"/>
  <c r="AU2597" i="3"/>
  <c r="AM2597" i="3"/>
  <c r="AE2597" i="3"/>
  <c r="W2597" i="3"/>
  <c r="O2597" i="3"/>
  <c r="O2595" i="3"/>
  <c r="S2595" i="3"/>
  <c r="W2595" i="3"/>
  <c r="AA2595" i="3"/>
  <c r="AE2595" i="3"/>
  <c r="AI2595" i="3"/>
  <c r="AM2595" i="3"/>
  <c r="AQ2595" i="3"/>
  <c r="AU2595" i="3"/>
  <c r="AY2595" i="3"/>
  <c r="BC2595" i="3"/>
  <c r="BG2595" i="3"/>
  <c r="AV2588" i="3"/>
  <c r="P2588" i="3"/>
  <c r="N2586" i="3"/>
  <c r="R2586" i="3"/>
  <c r="V2586" i="3"/>
  <c r="Z2586" i="3"/>
  <c r="AD2586" i="3"/>
  <c r="AH2586" i="3"/>
  <c r="AL2586" i="3"/>
  <c r="AP2586" i="3"/>
  <c r="AT2586" i="3"/>
  <c r="AX2586" i="3"/>
  <c r="BB2586" i="3"/>
  <c r="BF2586" i="3"/>
  <c r="O2586" i="3"/>
  <c r="S2586" i="3"/>
  <c r="W2586" i="3"/>
  <c r="AA2586" i="3"/>
  <c r="AE2586" i="3"/>
  <c r="AI2586" i="3"/>
  <c r="AM2586" i="3"/>
  <c r="AQ2586" i="3"/>
  <c r="AU2586" i="3"/>
  <c r="AY2586" i="3"/>
  <c r="BC2586" i="3"/>
  <c r="BG2586" i="3"/>
  <c r="Q2586" i="3"/>
  <c r="Y2586" i="3"/>
  <c r="AG2586" i="3"/>
  <c r="AO2586" i="3"/>
  <c r="AW2586" i="3"/>
  <c r="BE2586" i="3"/>
  <c r="T2586" i="3"/>
  <c r="AB2586" i="3"/>
  <c r="AJ2586" i="3"/>
  <c r="AR2586" i="3"/>
  <c r="AZ2586" i="3"/>
  <c r="BH2586" i="3"/>
  <c r="M2586" i="3"/>
  <c r="U2586" i="3"/>
  <c r="AC2586" i="3"/>
  <c r="AK2586" i="3"/>
  <c r="AS2586" i="3"/>
  <c r="BA2586" i="3"/>
  <c r="BI2586" i="3"/>
  <c r="AV2584" i="3"/>
  <c r="P2584" i="3"/>
  <c r="N2582" i="3"/>
  <c r="R2582" i="3"/>
  <c r="V2582" i="3"/>
  <c r="Z2582" i="3"/>
  <c r="AD2582" i="3"/>
  <c r="AH2582" i="3"/>
  <c r="AL2582" i="3"/>
  <c r="AP2582" i="3"/>
  <c r="AT2582" i="3"/>
  <c r="AX2582" i="3"/>
  <c r="BB2582" i="3"/>
  <c r="BF2582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Q2582" i="3"/>
  <c r="Y2582" i="3"/>
  <c r="AG2582" i="3"/>
  <c r="AO2582" i="3"/>
  <c r="AW2582" i="3"/>
  <c r="BE2582" i="3"/>
  <c r="T2582" i="3"/>
  <c r="AB2582" i="3"/>
  <c r="AJ2582" i="3"/>
  <c r="AR2582" i="3"/>
  <c r="AZ2582" i="3"/>
  <c r="BH2582" i="3"/>
  <c r="M2582" i="3"/>
  <c r="U2582" i="3"/>
  <c r="AC2582" i="3"/>
  <c r="AK2582" i="3"/>
  <c r="AS2582" i="3"/>
  <c r="BA2582" i="3"/>
  <c r="BI2582" i="3"/>
  <c r="U2580" i="3"/>
  <c r="N2578" i="3"/>
  <c r="R2578" i="3"/>
  <c r="V2578" i="3"/>
  <c r="Z2578" i="3"/>
  <c r="AD2578" i="3"/>
  <c r="AH2578" i="3"/>
  <c r="AL2578" i="3"/>
  <c r="AP2578" i="3"/>
  <c r="AT2578" i="3"/>
  <c r="AX2578" i="3"/>
  <c r="BB2578" i="3"/>
  <c r="BF2578" i="3"/>
  <c r="O2578" i="3"/>
  <c r="S2578" i="3"/>
  <c r="W2578" i="3"/>
  <c r="AA2578" i="3"/>
  <c r="AE2578" i="3"/>
  <c r="AI2578" i="3"/>
  <c r="AM2578" i="3"/>
  <c r="AQ2578" i="3"/>
  <c r="AU2578" i="3"/>
  <c r="AY2578" i="3"/>
  <c r="BC2578" i="3"/>
  <c r="BG2578" i="3"/>
  <c r="P2578" i="3"/>
  <c r="T2578" i="3"/>
  <c r="X2578" i="3"/>
  <c r="AB2578" i="3"/>
  <c r="AF2578" i="3"/>
  <c r="AJ2578" i="3"/>
  <c r="AN2578" i="3"/>
  <c r="AR2578" i="3"/>
  <c r="AV2578" i="3"/>
  <c r="AZ2578" i="3"/>
  <c r="BD2578" i="3"/>
  <c r="BH2578" i="3"/>
  <c r="Y2578" i="3"/>
  <c r="AO2578" i="3"/>
  <c r="BE2578" i="3"/>
  <c r="M2578" i="3"/>
  <c r="AC2578" i="3"/>
  <c r="AS2578" i="3"/>
  <c r="BI2578" i="3"/>
  <c r="Q2578" i="3"/>
  <c r="AG2578" i="3"/>
  <c r="AW2578" i="3"/>
  <c r="U2576" i="3"/>
  <c r="AU2581" i="3"/>
  <c r="AE2581" i="3"/>
  <c r="AU2579" i="3"/>
  <c r="AE2579" i="3"/>
  <c r="AU2577" i="3"/>
  <c r="AE2577" i="3"/>
  <c r="BB2574" i="3"/>
  <c r="M2574" i="3"/>
  <c r="Q2574" i="3"/>
  <c r="U2574" i="3"/>
  <c r="Y2574" i="3"/>
  <c r="AC2574" i="3"/>
  <c r="AG2574" i="3"/>
  <c r="AK2574" i="3"/>
  <c r="AO2574" i="3"/>
  <c r="AS2574" i="3"/>
  <c r="AW2574" i="3"/>
  <c r="BA2574" i="3"/>
  <c r="BE2574" i="3"/>
  <c r="BI2574" i="3"/>
  <c r="R2574" i="3"/>
  <c r="W2574" i="3"/>
  <c r="AB2574" i="3"/>
  <c r="AH2574" i="3"/>
  <c r="AM2574" i="3"/>
  <c r="AR2574" i="3"/>
  <c r="AX2574" i="3"/>
  <c r="BC2574" i="3"/>
  <c r="BH2574" i="3"/>
  <c r="N2574" i="3"/>
  <c r="S2574" i="3"/>
  <c r="X2574" i="3"/>
  <c r="AD2574" i="3"/>
  <c r="AI2574" i="3"/>
  <c r="AN2574" i="3"/>
  <c r="AT2574" i="3"/>
  <c r="AY2574" i="3"/>
  <c r="BD2574" i="3"/>
  <c r="O2574" i="3"/>
  <c r="T2574" i="3"/>
  <c r="Z2574" i="3"/>
  <c r="AE2574" i="3"/>
  <c r="AJ2574" i="3"/>
  <c r="AP2574" i="3"/>
  <c r="AU2574" i="3"/>
  <c r="AZ2574" i="3"/>
  <c r="BF2574" i="3"/>
  <c r="L2573" i="3"/>
  <c r="AF2573" i="3" s="1"/>
  <c r="P2571" i="3"/>
  <c r="AF2571" i="3"/>
  <c r="AV2571" i="3"/>
  <c r="T2571" i="3"/>
  <c r="AJ2571" i="3"/>
  <c r="AZ2571" i="3"/>
  <c r="X2571" i="3"/>
  <c r="AN2571" i="3"/>
  <c r="BD2571" i="3"/>
  <c r="P2563" i="3"/>
  <c r="AF2563" i="3"/>
  <c r="AV2563" i="3"/>
  <c r="T2563" i="3"/>
  <c r="AJ2563" i="3"/>
  <c r="AZ2563" i="3"/>
  <c r="X2563" i="3"/>
  <c r="AN2563" i="3"/>
  <c r="BD2563" i="3"/>
  <c r="BF2595" i="3"/>
  <c r="BB2595" i="3"/>
  <c r="AX2595" i="3"/>
  <c r="AT2595" i="3"/>
  <c r="AP2595" i="3"/>
  <c r="AL2595" i="3"/>
  <c r="AH2595" i="3"/>
  <c r="AD2595" i="3"/>
  <c r="Z2595" i="3"/>
  <c r="V2595" i="3"/>
  <c r="R2595" i="3"/>
  <c r="N2595" i="3"/>
  <c r="K2592" i="3"/>
  <c r="K2590" i="3"/>
  <c r="P2581" i="3"/>
  <c r="T2581" i="3"/>
  <c r="X2581" i="3"/>
  <c r="AB2581" i="3"/>
  <c r="AF2581" i="3"/>
  <c r="AJ2581" i="3"/>
  <c r="AN2581" i="3"/>
  <c r="AR2581" i="3"/>
  <c r="AV2581" i="3"/>
  <c r="AZ2581" i="3"/>
  <c r="BD2581" i="3"/>
  <c r="BH2581" i="3"/>
  <c r="M2581" i="3"/>
  <c r="Q2581" i="3"/>
  <c r="U2581" i="3"/>
  <c r="Y2581" i="3"/>
  <c r="AC2581" i="3"/>
  <c r="AG2581" i="3"/>
  <c r="AK2581" i="3"/>
  <c r="AO2581" i="3"/>
  <c r="AS2581" i="3"/>
  <c r="AW2581" i="3"/>
  <c r="BA2581" i="3"/>
  <c r="BE2581" i="3"/>
  <c r="BI2581" i="3"/>
  <c r="N2581" i="3"/>
  <c r="R2581" i="3"/>
  <c r="V2581" i="3"/>
  <c r="Z2581" i="3"/>
  <c r="AD2581" i="3"/>
  <c r="AH2581" i="3"/>
  <c r="AL2581" i="3"/>
  <c r="AP2581" i="3"/>
  <c r="AT2581" i="3"/>
  <c r="AX2581" i="3"/>
  <c r="BB2581" i="3"/>
  <c r="BF2581" i="3"/>
  <c r="P2579" i="3"/>
  <c r="T2579" i="3"/>
  <c r="X2579" i="3"/>
  <c r="AB2579" i="3"/>
  <c r="AF2579" i="3"/>
  <c r="AJ2579" i="3"/>
  <c r="AN2579" i="3"/>
  <c r="AR2579" i="3"/>
  <c r="AV2579" i="3"/>
  <c r="AZ2579" i="3"/>
  <c r="BD2579" i="3"/>
  <c r="BH2579" i="3"/>
  <c r="M2579" i="3"/>
  <c r="Q2579" i="3"/>
  <c r="U2579" i="3"/>
  <c r="Y2579" i="3"/>
  <c r="AC2579" i="3"/>
  <c r="AG2579" i="3"/>
  <c r="AK2579" i="3"/>
  <c r="AO2579" i="3"/>
  <c r="AS2579" i="3"/>
  <c r="AW2579" i="3"/>
  <c r="BA2579" i="3"/>
  <c r="BE2579" i="3"/>
  <c r="BI2579" i="3"/>
  <c r="N2579" i="3"/>
  <c r="R2579" i="3"/>
  <c r="V2579" i="3"/>
  <c r="Z2579" i="3"/>
  <c r="AD2579" i="3"/>
  <c r="AH2579" i="3"/>
  <c r="AL2579" i="3"/>
  <c r="AP2579" i="3"/>
  <c r="AT2579" i="3"/>
  <c r="AX2579" i="3"/>
  <c r="BB2579" i="3"/>
  <c r="BF2579" i="3"/>
  <c r="P2577" i="3"/>
  <c r="T2577" i="3"/>
  <c r="X2577" i="3"/>
  <c r="AB2577" i="3"/>
  <c r="AF2577" i="3"/>
  <c r="AJ2577" i="3"/>
  <c r="AN2577" i="3"/>
  <c r="AR2577" i="3"/>
  <c r="AV2577" i="3"/>
  <c r="AZ2577" i="3"/>
  <c r="BD2577" i="3"/>
  <c r="BH2577" i="3"/>
  <c r="M2577" i="3"/>
  <c r="Q2577" i="3"/>
  <c r="U2577" i="3"/>
  <c r="Y2577" i="3"/>
  <c r="AC2577" i="3"/>
  <c r="AG2577" i="3"/>
  <c r="AK2577" i="3"/>
  <c r="AO2577" i="3"/>
  <c r="AS2577" i="3"/>
  <c r="AW2577" i="3"/>
  <c r="BA2577" i="3"/>
  <c r="BE2577" i="3"/>
  <c r="BI2577" i="3"/>
  <c r="N2577" i="3"/>
  <c r="R2577" i="3"/>
  <c r="V2577" i="3"/>
  <c r="Z2577" i="3"/>
  <c r="AD2577" i="3"/>
  <c r="AH2577" i="3"/>
  <c r="AL2577" i="3"/>
  <c r="AP2577" i="3"/>
  <c r="AT2577" i="3"/>
  <c r="AX2577" i="3"/>
  <c r="BB2577" i="3"/>
  <c r="BF2577" i="3"/>
  <c r="P2565" i="3"/>
  <c r="AF2565" i="3"/>
  <c r="AV2565" i="3"/>
  <c r="T2565" i="3"/>
  <c r="AJ2565" i="3"/>
  <c r="AZ2565" i="3"/>
  <c r="X2565" i="3"/>
  <c r="AN2565" i="3"/>
  <c r="BD2565" i="3"/>
  <c r="P2557" i="3"/>
  <c r="AF2557" i="3"/>
  <c r="AV2557" i="3"/>
  <c r="T2557" i="3"/>
  <c r="AJ2557" i="3"/>
  <c r="AZ2557" i="3"/>
  <c r="X2557" i="3"/>
  <c r="AN2557" i="3"/>
  <c r="BD2557" i="3"/>
  <c r="BI2595" i="3"/>
  <c r="BE2595" i="3"/>
  <c r="BA2595" i="3"/>
  <c r="AW2595" i="3"/>
  <c r="AS2595" i="3"/>
  <c r="AO2595" i="3"/>
  <c r="AK2595" i="3"/>
  <c r="AG2595" i="3"/>
  <c r="AC2595" i="3"/>
  <c r="Y2595" i="3"/>
  <c r="U2595" i="3"/>
  <c r="Q2595" i="3"/>
  <c r="BC2581" i="3"/>
  <c r="AM2581" i="3"/>
  <c r="W2581" i="3"/>
  <c r="BC2579" i="3"/>
  <c r="AM2579" i="3"/>
  <c r="W2579" i="3"/>
  <c r="BC2577" i="3"/>
  <c r="AM2577" i="3"/>
  <c r="W2577" i="3"/>
  <c r="AQ2574" i="3"/>
  <c r="V2574" i="3"/>
  <c r="P2572" i="3"/>
  <c r="T2572" i="3"/>
  <c r="X2572" i="3"/>
  <c r="AB2572" i="3"/>
  <c r="AF2572" i="3"/>
  <c r="AJ2572" i="3"/>
  <c r="AN2572" i="3"/>
  <c r="AR2572" i="3"/>
  <c r="AV2572" i="3"/>
  <c r="AZ2572" i="3"/>
  <c r="BD2572" i="3"/>
  <c r="BH2572" i="3"/>
  <c r="M2572" i="3"/>
  <c r="Q2572" i="3"/>
  <c r="U2572" i="3"/>
  <c r="Y2572" i="3"/>
  <c r="AC2572" i="3"/>
  <c r="AG2572" i="3"/>
  <c r="AK2572" i="3"/>
  <c r="AO2572" i="3"/>
  <c r="AS2572" i="3"/>
  <c r="AW2572" i="3"/>
  <c r="BA2572" i="3"/>
  <c r="BE2572" i="3"/>
  <c r="BI2572" i="3"/>
  <c r="N2572" i="3"/>
  <c r="V2572" i="3"/>
  <c r="AD2572" i="3"/>
  <c r="AL2572" i="3"/>
  <c r="AT2572" i="3"/>
  <c r="BB2572" i="3"/>
  <c r="O2572" i="3"/>
  <c r="W2572" i="3"/>
  <c r="AE2572" i="3"/>
  <c r="AM2572" i="3"/>
  <c r="AU2572" i="3"/>
  <c r="BC2572" i="3"/>
  <c r="R2572" i="3"/>
  <c r="Z2572" i="3"/>
  <c r="AH2572" i="3"/>
  <c r="AP2572" i="3"/>
  <c r="AX2572" i="3"/>
  <c r="BF2572" i="3"/>
  <c r="AR2571" i="3"/>
  <c r="P2567" i="3"/>
  <c r="AF2567" i="3"/>
  <c r="AV2567" i="3"/>
  <c r="T2567" i="3"/>
  <c r="AJ2567" i="3"/>
  <c r="AZ2567" i="3"/>
  <c r="X2567" i="3"/>
  <c r="AN2567" i="3"/>
  <c r="BD2567" i="3"/>
  <c r="BH2565" i="3"/>
  <c r="AR2563" i="3"/>
  <c r="P2559" i="3"/>
  <c r="AF2559" i="3"/>
  <c r="AV2559" i="3"/>
  <c r="T2559" i="3"/>
  <c r="AJ2559" i="3"/>
  <c r="AZ2559" i="3"/>
  <c r="X2559" i="3"/>
  <c r="AN2559" i="3"/>
  <c r="BD2559" i="3"/>
  <c r="BH2557" i="3"/>
  <c r="O2570" i="3"/>
  <c r="S2570" i="3"/>
  <c r="W2570" i="3"/>
  <c r="AA2570" i="3"/>
  <c r="AE2570" i="3"/>
  <c r="AI2570" i="3"/>
  <c r="AM2570" i="3"/>
  <c r="AQ2570" i="3"/>
  <c r="AU2570" i="3"/>
  <c r="AY2570" i="3"/>
  <c r="BC2570" i="3"/>
  <c r="BG2570" i="3"/>
  <c r="P2570" i="3"/>
  <c r="T2570" i="3"/>
  <c r="X2570" i="3"/>
  <c r="AB2570" i="3"/>
  <c r="AF2570" i="3"/>
  <c r="AJ2570" i="3"/>
  <c r="AN2570" i="3"/>
  <c r="AR2570" i="3"/>
  <c r="AV2570" i="3"/>
  <c r="AZ2570" i="3"/>
  <c r="BD2570" i="3"/>
  <c r="BH2570" i="3"/>
  <c r="M2570" i="3"/>
  <c r="Q2570" i="3"/>
  <c r="U2570" i="3"/>
  <c r="Y2570" i="3"/>
  <c r="AC2570" i="3"/>
  <c r="AG2570" i="3"/>
  <c r="AK2570" i="3"/>
  <c r="AO2570" i="3"/>
  <c r="AS2570" i="3"/>
  <c r="AW2570" i="3"/>
  <c r="BA2570" i="3"/>
  <c r="BE2570" i="3"/>
  <c r="BI2570" i="3"/>
  <c r="O2568" i="3"/>
  <c r="S2568" i="3"/>
  <c r="W2568" i="3"/>
  <c r="AA2568" i="3"/>
  <c r="AE2568" i="3"/>
  <c r="AI2568" i="3"/>
  <c r="AM2568" i="3"/>
  <c r="AQ2568" i="3"/>
  <c r="AU2568" i="3"/>
  <c r="AY2568" i="3"/>
  <c r="BC2568" i="3"/>
  <c r="BG2568" i="3"/>
  <c r="P2568" i="3"/>
  <c r="T2568" i="3"/>
  <c r="X2568" i="3"/>
  <c r="AB2568" i="3"/>
  <c r="AF2568" i="3"/>
  <c r="AJ2568" i="3"/>
  <c r="AN2568" i="3"/>
  <c r="AR2568" i="3"/>
  <c r="AV2568" i="3"/>
  <c r="AZ2568" i="3"/>
  <c r="BD2568" i="3"/>
  <c r="BH2568" i="3"/>
  <c r="M2568" i="3"/>
  <c r="Q2568" i="3"/>
  <c r="U2568" i="3"/>
  <c r="Y2568" i="3"/>
  <c r="AC2568" i="3"/>
  <c r="AG2568" i="3"/>
  <c r="AK2568" i="3"/>
  <c r="AO2568" i="3"/>
  <c r="AS2568" i="3"/>
  <c r="AW2568" i="3"/>
  <c r="BA2568" i="3"/>
  <c r="BE2568" i="3"/>
  <c r="BI2568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M2566" i="3"/>
  <c r="Q2566" i="3"/>
  <c r="U2566" i="3"/>
  <c r="Y2566" i="3"/>
  <c r="AC2566" i="3"/>
  <c r="AG2566" i="3"/>
  <c r="AK2566" i="3"/>
  <c r="AO2566" i="3"/>
  <c r="AS2566" i="3"/>
  <c r="AW2566" i="3"/>
  <c r="BA2566" i="3"/>
  <c r="BE2566" i="3"/>
  <c r="BI2566" i="3"/>
  <c r="O2564" i="3"/>
  <c r="S2564" i="3"/>
  <c r="W2564" i="3"/>
  <c r="AA2564" i="3"/>
  <c r="AE2564" i="3"/>
  <c r="AI2564" i="3"/>
  <c r="AM2564" i="3"/>
  <c r="AQ2564" i="3"/>
  <c r="AU2564" i="3"/>
  <c r="AY2564" i="3"/>
  <c r="BC2564" i="3"/>
  <c r="BG2564" i="3"/>
  <c r="P2564" i="3"/>
  <c r="T2564" i="3"/>
  <c r="X2564" i="3"/>
  <c r="AB2564" i="3"/>
  <c r="AF2564" i="3"/>
  <c r="AJ2564" i="3"/>
  <c r="AN2564" i="3"/>
  <c r="AR2564" i="3"/>
  <c r="AV2564" i="3"/>
  <c r="AZ2564" i="3"/>
  <c r="BD2564" i="3"/>
  <c r="BH2564" i="3"/>
  <c r="M2564" i="3"/>
  <c r="Q2564" i="3"/>
  <c r="U2564" i="3"/>
  <c r="Y2564" i="3"/>
  <c r="AC2564" i="3"/>
  <c r="AG2564" i="3"/>
  <c r="AK2564" i="3"/>
  <c r="AO2564" i="3"/>
  <c r="AS2564" i="3"/>
  <c r="AW2564" i="3"/>
  <c r="BA2564" i="3"/>
  <c r="BE2564" i="3"/>
  <c r="BI2564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O2560" i="3"/>
  <c r="S2560" i="3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O2558" i="3"/>
  <c r="S2558" i="3"/>
  <c r="W2558" i="3"/>
  <c r="AA2558" i="3"/>
  <c r="AE2558" i="3"/>
  <c r="AI2558" i="3"/>
  <c r="AM2558" i="3"/>
  <c r="AQ2558" i="3"/>
  <c r="AU2558" i="3"/>
  <c r="AY2558" i="3"/>
  <c r="BC2558" i="3"/>
  <c r="BG2558" i="3"/>
  <c r="P2558" i="3"/>
  <c r="T2558" i="3"/>
  <c r="X2558" i="3"/>
  <c r="AB2558" i="3"/>
  <c r="AF2558" i="3"/>
  <c r="AJ2558" i="3"/>
  <c r="AN2558" i="3"/>
  <c r="AR2558" i="3"/>
  <c r="AV2558" i="3"/>
  <c r="AZ2558" i="3"/>
  <c r="BD2558" i="3"/>
  <c r="BH2558" i="3"/>
  <c r="M2558" i="3"/>
  <c r="Q2558" i="3"/>
  <c r="U2558" i="3"/>
  <c r="Y2558" i="3"/>
  <c r="AC2558" i="3"/>
  <c r="AG2558" i="3"/>
  <c r="AK2558" i="3"/>
  <c r="AO2558" i="3"/>
  <c r="AS2558" i="3"/>
  <c r="AW2558" i="3"/>
  <c r="BA2558" i="3"/>
  <c r="BE2558" i="3"/>
  <c r="BI2558" i="3"/>
  <c r="O2556" i="3"/>
  <c r="S2556" i="3"/>
  <c r="W2556" i="3"/>
  <c r="AA2556" i="3"/>
  <c r="AE2556" i="3"/>
  <c r="AI2556" i="3"/>
  <c r="AM2556" i="3"/>
  <c r="AQ2556" i="3"/>
  <c r="AU2556" i="3"/>
  <c r="AY2556" i="3"/>
  <c r="BC2556" i="3"/>
  <c r="BG2556" i="3"/>
  <c r="P2556" i="3"/>
  <c r="T2556" i="3"/>
  <c r="X2556" i="3"/>
  <c r="AB2556" i="3"/>
  <c r="AF2556" i="3"/>
  <c r="AJ2556" i="3"/>
  <c r="AN2556" i="3"/>
  <c r="AR2556" i="3"/>
  <c r="AV2556" i="3"/>
  <c r="AZ2556" i="3"/>
  <c r="BD2556" i="3"/>
  <c r="BH2556" i="3"/>
  <c r="M2556" i="3"/>
  <c r="Q2556" i="3"/>
  <c r="U2556" i="3"/>
  <c r="Y2556" i="3"/>
  <c r="AC2556" i="3"/>
  <c r="AG2556" i="3"/>
  <c r="AK2556" i="3"/>
  <c r="AO2556" i="3"/>
  <c r="AS2556" i="3"/>
  <c r="AW2556" i="3"/>
  <c r="BA2556" i="3"/>
  <c r="BE2556" i="3"/>
  <c r="BI2556" i="3"/>
  <c r="BC2553" i="3"/>
  <c r="W2553" i="3"/>
  <c r="N2548" i="3"/>
  <c r="R2548" i="3"/>
  <c r="V2548" i="3"/>
  <c r="Z2548" i="3"/>
  <c r="AD2548" i="3"/>
  <c r="AH2548" i="3"/>
  <c r="AL2548" i="3"/>
  <c r="AP2548" i="3"/>
  <c r="AT2548" i="3"/>
  <c r="AX2548" i="3"/>
  <c r="BB2548" i="3"/>
  <c r="BF2548" i="3"/>
  <c r="O2548" i="3"/>
  <c r="S2548" i="3"/>
  <c r="W2548" i="3"/>
  <c r="AA2548" i="3"/>
  <c r="AE2548" i="3"/>
  <c r="AI2548" i="3"/>
  <c r="AM2548" i="3"/>
  <c r="AQ2548" i="3"/>
  <c r="AU2548" i="3"/>
  <c r="AY2548" i="3"/>
  <c r="BC2548" i="3"/>
  <c r="BG2548" i="3"/>
  <c r="P2548" i="3"/>
  <c r="T2548" i="3"/>
  <c r="X2548" i="3"/>
  <c r="AB2548" i="3"/>
  <c r="AF2548" i="3"/>
  <c r="AJ2548" i="3"/>
  <c r="AN2548" i="3"/>
  <c r="AR2548" i="3"/>
  <c r="AV2548" i="3"/>
  <c r="AZ2548" i="3"/>
  <c r="BD2548" i="3"/>
  <c r="BH2548" i="3"/>
  <c r="Y2548" i="3"/>
  <c r="AO2548" i="3"/>
  <c r="BE2548" i="3"/>
  <c r="M2548" i="3"/>
  <c r="AC2548" i="3"/>
  <c r="AS2548" i="3"/>
  <c r="BI2548" i="3"/>
  <c r="Q2548" i="3"/>
  <c r="AG2548" i="3"/>
  <c r="AW2548" i="3"/>
  <c r="K2575" i="3"/>
  <c r="M2571" i="3"/>
  <c r="Q2571" i="3"/>
  <c r="U2571" i="3"/>
  <c r="Y2571" i="3"/>
  <c r="AC2571" i="3"/>
  <c r="AG2571" i="3"/>
  <c r="AK2571" i="3"/>
  <c r="AO2571" i="3"/>
  <c r="AS2571" i="3"/>
  <c r="AW2571" i="3"/>
  <c r="BA2571" i="3"/>
  <c r="BE2571" i="3"/>
  <c r="BI2571" i="3"/>
  <c r="N2571" i="3"/>
  <c r="R2571" i="3"/>
  <c r="V2571" i="3"/>
  <c r="Z2571" i="3"/>
  <c r="AD2571" i="3"/>
  <c r="AH2571" i="3"/>
  <c r="AL2571" i="3"/>
  <c r="AP2571" i="3"/>
  <c r="AT2571" i="3"/>
  <c r="AX2571" i="3"/>
  <c r="BB2571" i="3"/>
  <c r="BF2571" i="3"/>
  <c r="O2571" i="3"/>
  <c r="S2571" i="3"/>
  <c r="W2571" i="3"/>
  <c r="AA2571" i="3"/>
  <c r="AE2571" i="3"/>
  <c r="AI2571" i="3"/>
  <c r="AM2571" i="3"/>
  <c r="AQ2571" i="3"/>
  <c r="AU2571" i="3"/>
  <c r="AY2571" i="3"/>
  <c r="BC2571" i="3"/>
  <c r="BG2571" i="3"/>
  <c r="BB2570" i="3"/>
  <c r="AL2570" i="3"/>
  <c r="V2570" i="3"/>
  <c r="M2569" i="3"/>
  <c r="Q2569" i="3"/>
  <c r="U2569" i="3"/>
  <c r="Y2569" i="3"/>
  <c r="AC2569" i="3"/>
  <c r="AG2569" i="3"/>
  <c r="AK2569" i="3"/>
  <c r="AO2569" i="3"/>
  <c r="AS2569" i="3"/>
  <c r="AW2569" i="3"/>
  <c r="BA2569" i="3"/>
  <c r="BE2569" i="3"/>
  <c r="BI2569" i="3"/>
  <c r="N2569" i="3"/>
  <c r="R2569" i="3"/>
  <c r="V2569" i="3"/>
  <c r="Z2569" i="3"/>
  <c r="AD2569" i="3"/>
  <c r="AH2569" i="3"/>
  <c r="AL2569" i="3"/>
  <c r="AP2569" i="3"/>
  <c r="AT2569" i="3"/>
  <c r="AX2569" i="3"/>
  <c r="BB2569" i="3"/>
  <c r="BF2569" i="3"/>
  <c r="O2569" i="3"/>
  <c r="S2569" i="3"/>
  <c r="W2569" i="3"/>
  <c r="AA2569" i="3"/>
  <c r="AE2569" i="3"/>
  <c r="AI2569" i="3"/>
  <c r="AM2569" i="3"/>
  <c r="AQ2569" i="3"/>
  <c r="AU2569" i="3"/>
  <c r="AY2569" i="3"/>
  <c r="BC2569" i="3"/>
  <c r="BG2569" i="3"/>
  <c r="BB2568" i="3"/>
  <c r="AL2568" i="3"/>
  <c r="V2568" i="3"/>
  <c r="M2567" i="3"/>
  <c r="Q2567" i="3"/>
  <c r="U2567" i="3"/>
  <c r="Y2567" i="3"/>
  <c r="AC2567" i="3"/>
  <c r="AG2567" i="3"/>
  <c r="AK2567" i="3"/>
  <c r="AO2567" i="3"/>
  <c r="AS2567" i="3"/>
  <c r="AW2567" i="3"/>
  <c r="BA2567" i="3"/>
  <c r="BE2567" i="3"/>
  <c r="BI2567" i="3"/>
  <c r="N2567" i="3"/>
  <c r="R2567" i="3"/>
  <c r="V2567" i="3"/>
  <c r="Z2567" i="3"/>
  <c r="AD2567" i="3"/>
  <c r="AH2567" i="3"/>
  <c r="AL2567" i="3"/>
  <c r="AP2567" i="3"/>
  <c r="AT2567" i="3"/>
  <c r="AX2567" i="3"/>
  <c r="BB2567" i="3"/>
  <c r="BF2567" i="3"/>
  <c r="O2567" i="3"/>
  <c r="S2567" i="3"/>
  <c r="W2567" i="3"/>
  <c r="AA2567" i="3"/>
  <c r="AE2567" i="3"/>
  <c r="AI2567" i="3"/>
  <c r="AM2567" i="3"/>
  <c r="AQ2567" i="3"/>
  <c r="AU2567" i="3"/>
  <c r="AY2567" i="3"/>
  <c r="BC2567" i="3"/>
  <c r="BG2567" i="3"/>
  <c r="BB2566" i="3"/>
  <c r="AL2566" i="3"/>
  <c r="V2566" i="3"/>
  <c r="M2565" i="3"/>
  <c r="Q2565" i="3"/>
  <c r="U2565" i="3"/>
  <c r="Y2565" i="3"/>
  <c r="AC2565" i="3"/>
  <c r="AG2565" i="3"/>
  <c r="AK2565" i="3"/>
  <c r="AO2565" i="3"/>
  <c r="AS2565" i="3"/>
  <c r="AW2565" i="3"/>
  <c r="BA2565" i="3"/>
  <c r="BE2565" i="3"/>
  <c r="BI2565" i="3"/>
  <c r="N2565" i="3"/>
  <c r="R2565" i="3"/>
  <c r="V2565" i="3"/>
  <c r="Z2565" i="3"/>
  <c r="AD2565" i="3"/>
  <c r="AH2565" i="3"/>
  <c r="AL2565" i="3"/>
  <c r="AP2565" i="3"/>
  <c r="AT2565" i="3"/>
  <c r="AX2565" i="3"/>
  <c r="BB2565" i="3"/>
  <c r="BF2565" i="3"/>
  <c r="O2565" i="3"/>
  <c r="S2565" i="3"/>
  <c r="W2565" i="3"/>
  <c r="AA2565" i="3"/>
  <c r="AE2565" i="3"/>
  <c r="AI2565" i="3"/>
  <c r="AM2565" i="3"/>
  <c r="AQ2565" i="3"/>
  <c r="AU2565" i="3"/>
  <c r="AY2565" i="3"/>
  <c r="BC2565" i="3"/>
  <c r="BG2565" i="3"/>
  <c r="BB2564" i="3"/>
  <c r="AL2564" i="3"/>
  <c r="V2564" i="3"/>
  <c r="M2563" i="3"/>
  <c r="Q2563" i="3"/>
  <c r="U2563" i="3"/>
  <c r="Y2563" i="3"/>
  <c r="AC2563" i="3"/>
  <c r="AG2563" i="3"/>
  <c r="AK2563" i="3"/>
  <c r="AO2563" i="3"/>
  <c r="AS2563" i="3"/>
  <c r="AW2563" i="3"/>
  <c r="BA2563" i="3"/>
  <c r="BE2563" i="3"/>
  <c r="BI2563" i="3"/>
  <c r="N2563" i="3"/>
  <c r="R2563" i="3"/>
  <c r="V2563" i="3"/>
  <c r="Z2563" i="3"/>
  <c r="AD2563" i="3"/>
  <c r="AH2563" i="3"/>
  <c r="AL2563" i="3"/>
  <c r="AP2563" i="3"/>
  <c r="AT2563" i="3"/>
  <c r="AX2563" i="3"/>
  <c r="BB2563" i="3"/>
  <c r="BF2563" i="3"/>
  <c r="O2563" i="3"/>
  <c r="S2563" i="3"/>
  <c r="W2563" i="3"/>
  <c r="AA2563" i="3"/>
  <c r="AE2563" i="3"/>
  <c r="AI2563" i="3"/>
  <c r="AM2563" i="3"/>
  <c r="AQ2563" i="3"/>
  <c r="AU2563" i="3"/>
  <c r="AY2563" i="3"/>
  <c r="BC2563" i="3"/>
  <c r="BG2563" i="3"/>
  <c r="BB2562" i="3"/>
  <c r="AL2562" i="3"/>
  <c r="V2562" i="3"/>
  <c r="M2561" i="3"/>
  <c r="Q2561" i="3"/>
  <c r="U2561" i="3"/>
  <c r="Y2561" i="3"/>
  <c r="AC2561" i="3"/>
  <c r="AG2561" i="3"/>
  <c r="AK2561" i="3"/>
  <c r="AO2561" i="3"/>
  <c r="AS2561" i="3"/>
  <c r="AW2561" i="3"/>
  <c r="BA2561" i="3"/>
  <c r="BE2561" i="3"/>
  <c r="BI2561" i="3"/>
  <c r="N2561" i="3"/>
  <c r="R2561" i="3"/>
  <c r="V2561" i="3"/>
  <c r="Z2561" i="3"/>
  <c r="AD2561" i="3"/>
  <c r="AH2561" i="3"/>
  <c r="AL2561" i="3"/>
  <c r="AP2561" i="3"/>
  <c r="AT2561" i="3"/>
  <c r="AX2561" i="3"/>
  <c r="BB2561" i="3"/>
  <c r="BF2561" i="3"/>
  <c r="O2561" i="3"/>
  <c r="S2561" i="3"/>
  <c r="W2561" i="3"/>
  <c r="AA2561" i="3"/>
  <c r="AE2561" i="3"/>
  <c r="AI2561" i="3"/>
  <c r="AM2561" i="3"/>
  <c r="AQ2561" i="3"/>
  <c r="AU2561" i="3"/>
  <c r="AY2561" i="3"/>
  <c r="BC2561" i="3"/>
  <c r="BG2561" i="3"/>
  <c r="BB2560" i="3"/>
  <c r="AL2560" i="3"/>
  <c r="V2560" i="3"/>
  <c r="M2559" i="3"/>
  <c r="Q2559" i="3"/>
  <c r="U2559" i="3"/>
  <c r="Y2559" i="3"/>
  <c r="AC2559" i="3"/>
  <c r="AG2559" i="3"/>
  <c r="AK2559" i="3"/>
  <c r="AO2559" i="3"/>
  <c r="AS2559" i="3"/>
  <c r="AW2559" i="3"/>
  <c r="BA2559" i="3"/>
  <c r="BE2559" i="3"/>
  <c r="BI2559" i="3"/>
  <c r="N2559" i="3"/>
  <c r="R2559" i="3"/>
  <c r="V2559" i="3"/>
  <c r="Z2559" i="3"/>
  <c r="AD2559" i="3"/>
  <c r="AH2559" i="3"/>
  <c r="AL2559" i="3"/>
  <c r="AP2559" i="3"/>
  <c r="AT2559" i="3"/>
  <c r="AX2559" i="3"/>
  <c r="BB2559" i="3"/>
  <c r="BF2559" i="3"/>
  <c r="O2559" i="3"/>
  <c r="S2559" i="3"/>
  <c r="W2559" i="3"/>
  <c r="AA2559" i="3"/>
  <c r="AE2559" i="3"/>
  <c r="AI2559" i="3"/>
  <c r="AM2559" i="3"/>
  <c r="AQ2559" i="3"/>
  <c r="AU2559" i="3"/>
  <c r="AY2559" i="3"/>
  <c r="BC2559" i="3"/>
  <c r="BG2559" i="3"/>
  <c r="BB2558" i="3"/>
  <c r="AL2558" i="3"/>
  <c r="V2558" i="3"/>
  <c r="M2557" i="3"/>
  <c r="Q2557" i="3"/>
  <c r="U2557" i="3"/>
  <c r="Y2557" i="3"/>
  <c r="AC2557" i="3"/>
  <c r="AG2557" i="3"/>
  <c r="AK2557" i="3"/>
  <c r="AO2557" i="3"/>
  <c r="AS2557" i="3"/>
  <c r="AW2557" i="3"/>
  <c r="BA2557" i="3"/>
  <c r="BE2557" i="3"/>
  <c r="BI2557" i="3"/>
  <c r="N2557" i="3"/>
  <c r="R2557" i="3"/>
  <c r="V2557" i="3"/>
  <c r="Z2557" i="3"/>
  <c r="AD2557" i="3"/>
  <c r="AH2557" i="3"/>
  <c r="AL2557" i="3"/>
  <c r="AP2557" i="3"/>
  <c r="AT2557" i="3"/>
  <c r="AX2557" i="3"/>
  <c r="BB2557" i="3"/>
  <c r="BF2557" i="3"/>
  <c r="O2557" i="3"/>
  <c r="S2557" i="3"/>
  <c r="W2557" i="3"/>
  <c r="AA2557" i="3"/>
  <c r="AE2557" i="3"/>
  <c r="AI2557" i="3"/>
  <c r="AM2557" i="3"/>
  <c r="AQ2557" i="3"/>
  <c r="AU2557" i="3"/>
  <c r="AY2557" i="3"/>
  <c r="BC2557" i="3"/>
  <c r="BG2557" i="3"/>
  <c r="BB2556" i="3"/>
  <c r="AL2556" i="3"/>
  <c r="V2556" i="3"/>
  <c r="AK2548" i="3"/>
  <c r="AA2539" i="3"/>
  <c r="AQ2539" i="3"/>
  <c r="BG2539" i="3"/>
  <c r="W2539" i="3"/>
  <c r="AM2539" i="3"/>
  <c r="P2537" i="3"/>
  <c r="U2537" i="3"/>
  <c r="AA2537" i="3"/>
  <c r="AF2537" i="3"/>
  <c r="AK2537" i="3"/>
  <c r="AQ2537" i="3"/>
  <c r="AV2537" i="3"/>
  <c r="BA2537" i="3"/>
  <c r="BG2537" i="3"/>
  <c r="AN2537" i="3"/>
  <c r="AS2537" i="3"/>
  <c r="AY2537" i="3"/>
  <c r="BD2537" i="3"/>
  <c r="BI2537" i="3"/>
  <c r="Y2537" i="3"/>
  <c r="AU2537" i="3"/>
  <c r="AE2537" i="3"/>
  <c r="AZ2537" i="3"/>
  <c r="O2537" i="3"/>
  <c r="AJ2537" i="3"/>
  <c r="BE2537" i="3"/>
  <c r="T2537" i="3"/>
  <c r="AX2570" i="3"/>
  <c r="AH2570" i="3"/>
  <c r="R2570" i="3"/>
  <c r="AX2568" i="3"/>
  <c r="AH2568" i="3"/>
  <c r="R2568" i="3"/>
  <c r="AX2566" i="3"/>
  <c r="AH2566" i="3"/>
  <c r="R2566" i="3"/>
  <c r="AX2564" i="3"/>
  <c r="AH2564" i="3"/>
  <c r="R2564" i="3"/>
  <c r="AX2562" i="3"/>
  <c r="AH2562" i="3"/>
  <c r="R2562" i="3"/>
  <c r="AX2560" i="3"/>
  <c r="AH2560" i="3"/>
  <c r="R2560" i="3"/>
  <c r="AX2558" i="3"/>
  <c r="AH2558" i="3"/>
  <c r="R2558" i="3"/>
  <c r="AX2556" i="3"/>
  <c r="AH2556" i="3"/>
  <c r="P2553" i="3"/>
  <c r="T2553" i="3"/>
  <c r="M2553" i="3"/>
  <c r="Q2553" i="3"/>
  <c r="U2553" i="3"/>
  <c r="Y2553" i="3"/>
  <c r="AC2553" i="3"/>
  <c r="AG2553" i="3"/>
  <c r="AK2553" i="3"/>
  <c r="AO2553" i="3"/>
  <c r="AS2553" i="3"/>
  <c r="AW2553" i="3"/>
  <c r="BA2553" i="3"/>
  <c r="BE2553" i="3"/>
  <c r="BI2553" i="3"/>
  <c r="N2553" i="3"/>
  <c r="R2553" i="3"/>
  <c r="V2553" i="3"/>
  <c r="Z2553" i="3"/>
  <c r="AD2553" i="3"/>
  <c r="AH2553" i="3"/>
  <c r="AL2553" i="3"/>
  <c r="AP2553" i="3"/>
  <c r="AT2553" i="3"/>
  <c r="AX2553" i="3"/>
  <c r="BB2553" i="3"/>
  <c r="BF2553" i="3"/>
  <c r="X2553" i="3"/>
  <c r="AF2553" i="3"/>
  <c r="AN2553" i="3"/>
  <c r="AV2553" i="3"/>
  <c r="BD2553" i="3"/>
  <c r="O2553" i="3"/>
  <c r="AA2553" i="3"/>
  <c r="AI2553" i="3"/>
  <c r="AQ2553" i="3"/>
  <c r="AY2553" i="3"/>
  <c r="BG2553" i="3"/>
  <c r="S2553" i="3"/>
  <c r="AB2553" i="3"/>
  <c r="AJ2553" i="3"/>
  <c r="AR2553" i="3"/>
  <c r="AZ2553" i="3"/>
  <c r="BH2553" i="3"/>
  <c r="AO2537" i="3"/>
  <c r="BE2555" i="3"/>
  <c r="AZ2555" i="3"/>
  <c r="AU2555" i="3"/>
  <c r="AO2555" i="3"/>
  <c r="AJ2555" i="3"/>
  <c r="AE2555" i="3"/>
  <c r="Y2555" i="3"/>
  <c r="BF2554" i="3"/>
  <c r="AX2554" i="3"/>
  <c r="AP2554" i="3"/>
  <c r="AH2554" i="3"/>
  <c r="Z2554" i="3"/>
  <c r="BE2552" i="3"/>
  <c r="AO2552" i="3"/>
  <c r="P2551" i="3"/>
  <c r="T2551" i="3"/>
  <c r="X2551" i="3"/>
  <c r="AB2551" i="3"/>
  <c r="AF2551" i="3"/>
  <c r="AJ2551" i="3"/>
  <c r="AN2551" i="3"/>
  <c r="AR2551" i="3"/>
  <c r="AV2551" i="3"/>
  <c r="AZ2551" i="3"/>
  <c r="BD2551" i="3"/>
  <c r="BH2551" i="3"/>
  <c r="M2551" i="3"/>
  <c r="Q2551" i="3"/>
  <c r="U2551" i="3"/>
  <c r="Y2551" i="3"/>
  <c r="AC2551" i="3"/>
  <c r="AG2551" i="3"/>
  <c r="AK2551" i="3"/>
  <c r="AO2551" i="3"/>
  <c r="AS2551" i="3"/>
  <c r="AW2551" i="3"/>
  <c r="BA2551" i="3"/>
  <c r="BE2551" i="3"/>
  <c r="BI2551" i="3"/>
  <c r="N2551" i="3"/>
  <c r="R2551" i="3"/>
  <c r="V2551" i="3"/>
  <c r="Z2551" i="3"/>
  <c r="AD2551" i="3"/>
  <c r="AH2551" i="3"/>
  <c r="AL2551" i="3"/>
  <c r="AP2551" i="3"/>
  <c r="AT2551" i="3"/>
  <c r="AX2551" i="3"/>
  <c r="BB2551" i="3"/>
  <c r="BF2551" i="3"/>
  <c r="BI2550" i="3"/>
  <c r="AS2550" i="3"/>
  <c r="AC2550" i="3"/>
  <c r="M2550" i="3"/>
  <c r="BG2549" i="3"/>
  <c r="AQ2549" i="3"/>
  <c r="AU2547" i="3"/>
  <c r="AE2547" i="3"/>
  <c r="O2547" i="3"/>
  <c r="BA2546" i="3"/>
  <c r="AJ2546" i="3"/>
  <c r="N2546" i="3"/>
  <c r="BD2545" i="3"/>
  <c r="AI2545" i="3"/>
  <c r="BE2544" i="3"/>
  <c r="AJ2544" i="3"/>
  <c r="N2544" i="3"/>
  <c r="BD2543" i="3"/>
  <c r="AI2543" i="3"/>
  <c r="BE2542" i="3"/>
  <c r="AJ2542" i="3"/>
  <c r="N2542" i="3"/>
  <c r="BD2541" i="3"/>
  <c r="AI2541" i="3"/>
  <c r="BE2540" i="3"/>
  <c r="AJ2540" i="3"/>
  <c r="N2540" i="3"/>
  <c r="M2555" i="3"/>
  <c r="Q2555" i="3"/>
  <c r="N2555" i="3"/>
  <c r="R2555" i="3"/>
  <c r="V2555" i="3"/>
  <c r="Z2555" i="3"/>
  <c r="AD2555" i="3"/>
  <c r="AH2555" i="3"/>
  <c r="AL2555" i="3"/>
  <c r="AP2555" i="3"/>
  <c r="AT2555" i="3"/>
  <c r="AX2555" i="3"/>
  <c r="BB2555" i="3"/>
  <c r="BF2555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N2552" i="3"/>
  <c r="R2552" i="3"/>
  <c r="V2552" i="3"/>
  <c r="Z2552" i="3"/>
  <c r="AD2552" i="3"/>
  <c r="AH2552" i="3"/>
  <c r="AL2552" i="3"/>
  <c r="AP2552" i="3"/>
  <c r="AT2552" i="3"/>
  <c r="AX2552" i="3"/>
  <c r="BB2552" i="3"/>
  <c r="BF2552" i="3"/>
  <c r="O2552" i="3"/>
  <c r="S2552" i="3"/>
  <c r="W2552" i="3"/>
  <c r="AA2552" i="3"/>
  <c r="AE2552" i="3"/>
  <c r="AI2552" i="3"/>
  <c r="AM2552" i="3"/>
  <c r="AQ2552" i="3"/>
  <c r="AU2552" i="3"/>
  <c r="AY2552" i="3"/>
  <c r="BC2552" i="3"/>
  <c r="BG2552" i="3"/>
  <c r="P2552" i="3"/>
  <c r="T2552" i="3"/>
  <c r="X2552" i="3"/>
  <c r="AB2552" i="3"/>
  <c r="AF2552" i="3"/>
  <c r="AJ2552" i="3"/>
  <c r="AN2552" i="3"/>
  <c r="AR2552" i="3"/>
  <c r="AV2552" i="3"/>
  <c r="AZ2552" i="3"/>
  <c r="BD2552" i="3"/>
  <c r="BH2552" i="3"/>
  <c r="BM2551" i="3"/>
  <c r="BE2550" i="3"/>
  <c r="AO2550" i="3"/>
  <c r="P2549" i="3"/>
  <c r="T2549" i="3"/>
  <c r="X2549" i="3"/>
  <c r="AB2549" i="3"/>
  <c r="AF2549" i="3"/>
  <c r="AJ2549" i="3"/>
  <c r="AN2549" i="3"/>
  <c r="AR2549" i="3"/>
  <c r="AV2549" i="3"/>
  <c r="AZ2549" i="3"/>
  <c r="BD2549" i="3"/>
  <c r="BH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N2549" i="3"/>
  <c r="R2549" i="3"/>
  <c r="V2549" i="3"/>
  <c r="Z2549" i="3"/>
  <c r="AD2549" i="3"/>
  <c r="AH2549" i="3"/>
  <c r="AL2549" i="3"/>
  <c r="AP2549" i="3"/>
  <c r="AT2549" i="3"/>
  <c r="AX2549" i="3"/>
  <c r="BB2549" i="3"/>
  <c r="BF2549" i="3"/>
  <c r="BG2547" i="3"/>
  <c r="AQ2547" i="3"/>
  <c r="AW2546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O2545" i="3"/>
  <c r="T2545" i="3"/>
  <c r="Z2545" i="3"/>
  <c r="AE2545" i="3"/>
  <c r="AJ2545" i="3"/>
  <c r="AP2545" i="3"/>
  <c r="AU2545" i="3"/>
  <c r="AZ2545" i="3"/>
  <c r="BF2545" i="3"/>
  <c r="P2545" i="3"/>
  <c r="V2545" i="3"/>
  <c r="AA2545" i="3"/>
  <c r="AF2545" i="3"/>
  <c r="AL2545" i="3"/>
  <c r="AQ2545" i="3"/>
  <c r="AV2545" i="3"/>
  <c r="BB2545" i="3"/>
  <c r="BG2545" i="3"/>
  <c r="R2545" i="3"/>
  <c r="W2545" i="3"/>
  <c r="AB2545" i="3"/>
  <c r="AH2545" i="3"/>
  <c r="AM2545" i="3"/>
  <c r="AR2545" i="3"/>
  <c r="AX2545" i="3"/>
  <c r="BC2545" i="3"/>
  <c r="BH2545" i="3"/>
  <c r="AZ2544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O2543" i="3"/>
  <c r="T2543" i="3"/>
  <c r="Z2543" i="3"/>
  <c r="AE2543" i="3"/>
  <c r="AJ2543" i="3"/>
  <c r="AP2543" i="3"/>
  <c r="AU2543" i="3"/>
  <c r="AZ2543" i="3"/>
  <c r="BF2543" i="3"/>
  <c r="P2543" i="3"/>
  <c r="V2543" i="3"/>
  <c r="AA2543" i="3"/>
  <c r="AF2543" i="3"/>
  <c r="AL2543" i="3"/>
  <c r="AQ2543" i="3"/>
  <c r="AV2543" i="3"/>
  <c r="BB2543" i="3"/>
  <c r="BG2543" i="3"/>
  <c r="R2543" i="3"/>
  <c r="W2543" i="3"/>
  <c r="AB2543" i="3"/>
  <c r="AH2543" i="3"/>
  <c r="AM2543" i="3"/>
  <c r="AR2543" i="3"/>
  <c r="AX2543" i="3"/>
  <c r="BC2543" i="3"/>
  <c r="BH2543" i="3"/>
  <c r="AZ2542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O2541" i="3"/>
  <c r="T2541" i="3"/>
  <c r="Z2541" i="3"/>
  <c r="AE2541" i="3"/>
  <c r="AJ2541" i="3"/>
  <c r="AP2541" i="3"/>
  <c r="AU2541" i="3"/>
  <c r="AZ2541" i="3"/>
  <c r="BF2541" i="3"/>
  <c r="P2541" i="3"/>
  <c r="V2541" i="3"/>
  <c r="AA2541" i="3"/>
  <c r="AF2541" i="3"/>
  <c r="AL2541" i="3"/>
  <c r="AQ2541" i="3"/>
  <c r="AV2541" i="3"/>
  <c r="BB2541" i="3"/>
  <c r="BG2541" i="3"/>
  <c r="R2541" i="3"/>
  <c r="W2541" i="3"/>
  <c r="AB2541" i="3"/>
  <c r="AH2541" i="3"/>
  <c r="AM2541" i="3"/>
  <c r="AR2541" i="3"/>
  <c r="AX2541" i="3"/>
  <c r="BC2541" i="3"/>
  <c r="BH2541" i="3"/>
  <c r="AZ2540" i="3"/>
  <c r="N2550" i="3"/>
  <c r="R2550" i="3"/>
  <c r="V2550" i="3"/>
  <c r="Z2550" i="3"/>
  <c r="AD2550" i="3"/>
  <c r="AH2550" i="3"/>
  <c r="AL2550" i="3"/>
  <c r="AP2550" i="3"/>
  <c r="AT2550" i="3"/>
  <c r="AX2550" i="3"/>
  <c r="BB2550" i="3"/>
  <c r="BF2550" i="3"/>
  <c r="O2550" i="3"/>
  <c r="S2550" i="3"/>
  <c r="W2550" i="3"/>
  <c r="AA2550" i="3"/>
  <c r="AE2550" i="3"/>
  <c r="AI2550" i="3"/>
  <c r="AM2550" i="3"/>
  <c r="AQ2550" i="3"/>
  <c r="AU2550" i="3"/>
  <c r="AY2550" i="3"/>
  <c r="BC2550" i="3"/>
  <c r="BG2550" i="3"/>
  <c r="P2550" i="3"/>
  <c r="T2550" i="3"/>
  <c r="X2550" i="3"/>
  <c r="AB2550" i="3"/>
  <c r="AF2550" i="3"/>
  <c r="AJ2550" i="3"/>
  <c r="AN2550" i="3"/>
  <c r="AR2550" i="3"/>
  <c r="AV2550" i="3"/>
  <c r="AZ2550" i="3"/>
  <c r="BD2550" i="3"/>
  <c r="BH2550" i="3"/>
  <c r="P2547" i="3"/>
  <c r="T2547" i="3"/>
  <c r="X2547" i="3"/>
  <c r="AB2547" i="3"/>
  <c r="AF2547" i="3"/>
  <c r="AJ2547" i="3"/>
  <c r="AN2547" i="3"/>
  <c r="AR2547" i="3"/>
  <c r="AV2547" i="3"/>
  <c r="AZ2547" i="3"/>
  <c r="BD2547" i="3"/>
  <c r="BH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N2547" i="3"/>
  <c r="R2547" i="3"/>
  <c r="V2547" i="3"/>
  <c r="Z2547" i="3"/>
  <c r="AD2547" i="3"/>
  <c r="AH2547" i="3"/>
  <c r="AL2547" i="3"/>
  <c r="AP2547" i="3"/>
  <c r="AT2547" i="3"/>
  <c r="AX2547" i="3"/>
  <c r="BB2547" i="3"/>
  <c r="BF2547" i="3"/>
  <c r="O2546" i="3"/>
  <c r="S2546" i="3"/>
  <c r="W2546" i="3"/>
  <c r="AA2546" i="3"/>
  <c r="AE2546" i="3"/>
  <c r="AI2546" i="3"/>
  <c r="AM2546" i="3"/>
  <c r="P2546" i="3"/>
  <c r="U2546" i="3"/>
  <c r="Z2546" i="3"/>
  <c r="AF2546" i="3"/>
  <c r="AK2546" i="3"/>
  <c r="AP2546" i="3"/>
  <c r="AT2546" i="3"/>
  <c r="AX2546" i="3"/>
  <c r="BB2546" i="3"/>
  <c r="BF2546" i="3"/>
  <c r="Q2546" i="3"/>
  <c r="V2546" i="3"/>
  <c r="AB2546" i="3"/>
  <c r="AG2546" i="3"/>
  <c r="AL2546" i="3"/>
  <c r="AQ2546" i="3"/>
  <c r="AU2546" i="3"/>
  <c r="AY2546" i="3"/>
  <c r="BC2546" i="3"/>
  <c r="BG2546" i="3"/>
  <c r="M2546" i="3"/>
  <c r="R2546" i="3"/>
  <c r="X2546" i="3"/>
  <c r="AC2546" i="3"/>
  <c r="AH2546" i="3"/>
  <c r="AN2546" i="3"/>
  <c r="AR2546" i="3"/>
  <c r="AV2546" i="3"/>
  <c r="AZ2546" i="3"/>
  <c r="BD2546" i="3"/>
  <c r="BH2546" i="3"/>
  <c r="O2544" i="3"/>
  <c r="S2544" i="3"/>
  <c r="W2544" i="3"/>
  <c r="AA2544" i="3"/>
  <c r="AE2544" i="3"/>
  <c r="AI2544" i="3"/>
  <c r="AM2544" i="3"/>
  <c r="AQ2544" i="3"/>
  <c r="AU2544" i="3"/>
  <c r="AY2544" i="3"/>
  <c r="BC2544" i="3"/>
  <c r="BG2544" i="3"/>
  <c r="P2544" i="3"/>
  <c r="U2544" i="3"/>
  <c r="Z2544" i="3"/>
  <c r="AF2544" i="3"/>
  <c r="AK2544" i="3"/>
  <c r="AP2544" i="3"/>
  <c r="AV2544" i="3"/>
  <c r="BA2544" i="3"/>
  <c r="BF2544" i="3"/>
  <c r="Q2544" i="3"/>
  <c r="V2544" i="3"/>
  <c r="AB2544" i="3"/>
  <c r="AG2544" i="3"/>
  <c r="AL2544" i="3"/>
  <c r="AR2544" i="3"/>
  <c r="AW2544" i="3"/>
  <c r="BB2544" i="3"/>
  <c r="BH2544" i="3"/>
  <c r="M2544" i="3"/>
  <c r="R2544" i="3"/>
  <c r="X2544" i="3"/>
  <c r="AC2544" i="3"/>
  <c r="AH2544" i="3"/>
  <c r="AN2544" i="3"/>
  <c r="AS2544" i="3"/>
  <c r="AX2544" i="3"/>
  <c r="BD2544" i="3"/>
  <c r="BI2544" i="3"/>
  <c r="O2542" i="3"/>
  <c r="S2542" i="3"/>
  <c r="W2542" i="3"/>
  <c r="AA2542" i="3"/>
  <c r="AE2542" i="3"/>
  <c r="AI2542" i="3"/>
  <c r="AM2542" i="3"/>
  <c r="AQ2542" i="3"/>
  <c r="AU2542" i="3"/>
  <c r="AY2542" i="3"/>
  <c r="BC2542" i="3"/>
  <c r="BG2542" i="3"/>
  <c r="P2542" i="3"/>
  <c r="U2542" i="3"/>
  <c r="Z2542" i="3"/>
  <c r="AF2542" i="3"/>
  <c r="AK2542" i="3"/>
  <c r="AP2542" i="3"/>
  <c r="AV2542" i="3"/>
  <c r="BA2542" i="3"/>
  <c r="BF2542" i="3"/>
  <c r="Q2542" i="3"/>
  <c r="V2542" i="3"/>
  <c r="AB2542" i="3"/>
  <c r="AG2542" i="3"/>
  <c r="AL2542" i="3"/>
  <c r="AR2542" i="3"/>
  <c r="AW2542" i="3"/>
  <c r="BB2542" i="3"/>
  <c r="BH2542" i="3"/>
  <c r="M2542" i="3"/>
  <c r="R2542" i="3"/>
  <c r="X2542" i="3"/>
  <c r="AC2542" i="3"/>
  <c r="AH2542" i="3"/>
  <c r="AN2542" i="3"/>
  <c r="AS2542" i="3"/>
  <c r="AX2542" i="3"/>
  <c r="BD2542" i="3"/>
  <c r="BI2542" i="3"/>
  <c r="O2540" i="3"/>
  <c r="S2540" i="3"/>
  <c r="W2540" i="3"/>
  <c r="AA2540" i="3"/>
  <c r="AE2540" i="3"/>
  <c r="AI2540" i="3"/>
  <c r="AM2540" i="3"/>
  <c r="AQ2540" i="3"/>
  <c r="AU2540" i="3"/>
  <c r="AY2540" i="3"/>
  <c r="BC2540" i="3"/>
  <c r="BG2540" i="3"/>
  <c r="P2540" i="3"/>
  <c r="U2540" i="3"/>
  <c r="Z2540" i="3"/>
  <c r="AF2540" i="3"/>
  <c r="AK2540" i="3"/>
  <c r="AP2540" i="3"/>
  <c r="AV2540" i="3"/>
  <c r="BA2540" i="3"/>
  <c r="BF2540" i="3"/>
  <c r="Q2540" i="3"/>
  <c r="V2540" i="3"/>
  <c r="AB2540" i="3"/>
  <c r="AG2540" i="3"/>
  <c r="AL2540" i="3"/>
  <c r="AR2540" i="3"/>
  <c r="AW2540" i="3"/>
  <c r="BB2540" i="3"/>
  <c r="BH2540" i="3"/>
  <c r="M2540" i="3"/>
  <c r="R2540" i="3"/>
  <c r="X2540" i="3"/>
  <c r="AC2540" i="3"/>
  <c r="AH2540" i="3"/>
  <c r="AN2540" i="3"/>
  <c r="AS2540" i="3"/>
  <c r="AX2540" i="3"/>
  <c r="BD2540" i="3"/>
  <c r="BI2540" i="3"/>
  <c r="O2539" i="3"/>
  <c r="P2533" i="3"/>
  <c r="T2533" i="3"/>
  <c r="X2533" i="3"/>
  <c r="AB2533" i="3"/>
  <c r="AF2533" i="3"/>
  <c r="AJ2533" i="3"/>
  <c r="AN2533" i="3"/>
  <c r="AR2533" i="3"/>
  <c r="AV2533" i="3"/>
  <c r="AZ2533" i="3"/>
  <c r="BD2533" i="3"/>
  <c r="BH2533" i="3"/>
  <c r="M2533" i="3"/>
  <c r="Q2533" i="3"/>
  <c r="U2533" i="3"/>
  <c r="Y2533" i="3"/>
  <c r="AC2533" i="3"/>
  <c r="AG2533" i="3"/>
  <c r="AK2533" i="3"/>
  <c r="AO2533" i="3"/>
  <c r="AS2533" i="3"/>
  <c r="AW2533" i="3"/>
  <c r="BA2533" i="3"/>
  <c r="BE2533" i="3"/>
  <c r="BI2533" i="3"/>
  <c r="N2533" i="3"/>
  <c r="R2533" i="3"/>
  <c r="V2533" i="3"/>
  <c r="Z2533" i="3"/>
  <c r="AD2533" i="3"/>
  <c r="AH2533" i="3"/>
  <c r="AL2533" i="3"/>
  <c r="AP2533" i="3"/>
  <c r="AT2533" i="3"/>
  <c r="AX2533" i="3"/>
  <c r="BB2533" i="3"/>
  <c r="BF2533" i="3"/>
  <c r="AA2533" i="3"/>
  <c r="AQ2533" i="3"/>
  <c r="BG2533" i="3"/>
  <c r="O2533" i="3"/>
  <c r="AE2533" i="3"/>
  <c r="AU2533" i="3"/>
  <c r="S2533" i="3"/>
  <c r="AI2533" i="3"/>
  <c r="AY2533" i="3"/>
  <c r="W2533" i="3"/>
  <c r="AM2533" i="3"/>
  <c r="AY2539" i="3"/>
  <c r="AI2539" i="3"/>
  <c r="S2539" i="3"/>
  <c r="N2528" i="3"/>
  <c r="R2528" i="3"/>
  <c r="V2528" i="3"/>
  <c r="Z2528" i="3"/>
  <c r="AD2528" i="3"/>
  <c r="AH2528" i="3"/>
  <c r="AL2528" i="3"/>
  <c r="AP2528" i="3"/>
  <c r="AT2528" i="3"/>
  <c r="AX2528" i="3"/>
  <c r="BB2528" i="3"/>
  <c r="BF2528" i="3"/>
  <c r="Q2528" i="3"/>
  <c r="W2528" i="3"/>
  <c r="AB2528" i="3"/>
  <c r="AG2528" i="3"/>
  <c r="AM2528" i="3"/>
  <c r="AR2528" i="3"/>
  <c r="AW2528" i="3"/>
  <c r="BC2528" i="3"/>
  <c r="BH2528" i="3"/>
  <c r="M2528" i="3"/>
  <c r="S2528" i="3"/>
  <c r="X2528" i="3"/>
  <c r="AC2528" i="3"/>
  <c r="AI2528" i="3"/>
  <c r="AN2528" i="3"/>
  <c r="AS2528" i="3"/>
  <c r="AY2528" i="3"/>
  <c r="BD2528" i="3"/>
  <c r="BI2528" i="3"/>
  <c r="O2528" i="3"/>
  <c r="T2528" i="3"/>
  <c r="Y2528" i="3"/>
  <c r="AE2528" i="3"/>
  <c r="AJ2528" i="3"/>
  <c r="AO2528" i="3"/>
  <c r="AU2528" i="3"/>
  <c r="AZ2528" i="3"/>
  <c r="BE2528" i="3"/>
  <c r="AF2528" i="3"/>
  <c r="BA2528" i="3"/>
  <c r="P2528" i="3"/>
  <c r="AK2528" i="3"/>
  <c r="BG2528" i="3"/>
  <c r="U2528" i="3"/>
  <c r="AQ2528" i="3"/>
  <c r="AU2539" i="3"/>
  <c r="AE2539" i="3"/>
  <c r="Q2537" i="3"/>
  <c r="AZ2535" i="3"/>
  <c r="AV2528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N2539" i="3"/>
  <c r="R2539" i="3"/>
  <c r="V2539" i="3"/>
  <c r="Z2539" i="3"/>
  <c r="AD2539" i="3"/>
  <c r="AH2539" i="3"/>
  <c r="AL2539" i="3"/>
  <c r="AP2539" i="3"/>
  <c r="AT2539" i="3"/>
  <c r="AX2539" i="3"/>
  <c r="BB2539" i="3"/>
  <c r="BF2539" i="3"/>
  <c r="O2535" i="3"/>
  <c r="W2535" i="3"/>
  <c r="AE2535" i="3"/>
  <c r="AM2535" i="3"/>
  <c r="AU2535" i="3"/>
  <c r="BC2535" i="3"/>
  <c r="P2535" i="3"/>
  <c r="X2535" i="3"/>
  <c r="AF2535" i="3"/>
  <c r="AN2535" i="3"/>
  <c r="AV2535" i="3"/>
  <c r="BD2535" i="3"/>
  <c r="S2535" i="3"/>
  <c r="AA2535" i="3"/>
  <c r="AI2535" i="3"/>
  <c r="AQ2535" i="3"/>
  <c r="AY2535" i="3"/>
  <c r="BG2535" i="3"/>
  <c r="AA2528" i="3"/>
  <c r="L2538" i="3"/>
  <c r="AJ2538" i="3" s="1"/>
  <c r="AI2537" i="3"/>
  <c r="AC2537" i="3"/>
  <c r="X2537" i="3"/>
  <c r="S2537" i="3"/>
  <c r="M2537" i="3"/>
  <c r="L2536" i="3"/>
  <c r="X2536" i="3" s="1"/>
  <c r="M2535" i="3"/>
  <c r="Q2535" i="3"/>
  <c r="U2535" i="3"/>
  <c r="Y2535" i="3"/>
  <c r="AC2535" i="3"/>
  <c r="AG2535" i="3"/>
  <c r="AK2535" i="3"/>
  <c r="AO2535" i="3"/>
  <c r="AS2535" i="3"/>
  <c r="AW2535" i="3"/>
  <c r="BA2535" i="3"/>
  <c r="BE2535" i="3"/>
  <c r="BI2535" i="3"/>
  <c r="N2535" i="3"/>
  <c r="R2535" i="3"/>
  <c r="V2535" i="3"/>
  <c r="Z2535" i="3"/>
  <c r="AD2535" i="3"/>
  <c r="AH2535" i="3"/>
  <c r="AL2535" i="3"/>
  <c r="AP2535" i="3"/>
  <c r="AT2535" i="3"/>
  <c r="AX2535" i="3"/>
  <c r="BB2535" i="3"/>
  <c r="BF2535" i="3"/>
  <c r="L2534" i="3"/>
  <c r="W2534" i="3" s="1"/>
  <c r="BE2532" i="3"/>
  <c r="AO2532" i="3"/>
  <c r="P2531" i="3"/>
  <c r="T2531" i="3"/>
  <c r="X2531" i="3"/>
  <c r="AB2531" i="3"/>
  <c r="AF2531" i="3"/>
  <c r="AJ2531" i="3"/>
  <c r="AN2531" i="3"/>
  <c r="AR2531" i="3"/>
  <c r="AV2531" i="3"/>
  <c r="AZ2531" i="3"/>
  <c r="BD2531" i="3"/>
  <c r="BH2531" i="3"/>
  <c r="M2531" i="3"/>
  <c r="Q2531" i="3"/>
  <c r="U2531" i="3"/>
  <c r="Y2531" i="3"/>
  <c r="AC2531" i="3"/>
  <c r="AG2531" i="3"/>
  <c r="AK2531" i="3"/>
  <c r="AO2531" i="3"/>
  <c r="AS2531" i="3"/>
  <c r="AW2531" i="3"/>
  <c r="BA2531" i="3"/>
  <c r="BE2531" i="3"/>
  <c r="BI2531" i="3"/>
  <c r="N2531" i="3"/>
  <c r="R2531" i="3"/>
  <c r="V2531" i="3"/>
  <c r="Z2531" i="3"/>
  <c r="AD2531" i="3"/>
  <c r="AH2531" i="3"/>
  <c r="AL2531" i="3"/>
  <c r="AP2531" i="3"/>
  <c r="AT2531" i="3"/>
  <c r="AX2531" i="3"/>
  <c r="BB2531" i="3"/>
  <c r="BF2531" i="3"/>
  <c r="BI2530" i="3"/>
  <c r="AS2530" i="3"/>
  <c r="AC2530" i="3"/>
  <c r="M2530" i="3"/>
  <c r="BG2529" i="3"/>
  <c r="AQ2529" i="3"/>
  <c r="AW2527" i="3"/>
  <c r="Q2527" i="3"/>
  <c r="P2524" i="3"/>
  <c r="T2524" i="3"/>
  <c r="X2524" i="3"/>
  <c r="AB2524" i="3"/>
  <c r="AF2524" i="3"/>
  <c r="AJ2524" i="3"/>
  <c r="AN2524" i="3"/>
  <c r="AR2524" i="3"/>
  <c r="AV2524" i="3"/>
  <c r="AZ2524" i="3"/>
  <c r="BD2524" i="3"/>
  <c r="BH2524" i="3"/>
  <c r="M2524" i="3"/>
  <c r="Q2524" i="3"/>
  <c r="U2524" i="3"/>
  <c r="Y2524" i="3"/>
  <c r="AC2524" i="3"/>
  <c r="AG2524" i="3"/>
  <c r="AK2524" i="3"/>
  <c r="AO2524" i="3"/>
  <c r="AS2524" i="3"/>
  <c r="AW2524" i="3"/>
  <c r="BA2524" i="3"/>
  <c r="BE2524" i="3"/>
  <c r="BI2524" i="3"/>
  <c r="N2524" i="3"/>
  <c r="R2524" i="3"/>
  <c r="V2524" i="3"/>
  <c r="Z2524" i="3"/>
  <c r="AD2524" i="3"/>
  <c r="AH2524" i="3"/>
  <c r="AL2524" i="3"/>
  <c r="AP2524" i="3"/>
  <c r="AT2524" i="3"/>
  <c r="AX2524" i="3"/>
  <c r="BB2524" i="3"/>
  <c r="BF2524" i="3"/>
  <c r="AA2524" i="3"/>
  <c r="AQ2524" i="3"/>
  <c r="BG2524" i="3"/>
  <c r="O2524" i="3"/>
  <c r="AE2524" i="3"/>
  <c r="AU2524" i="3"/>
  <c r="S2524" i="3"/>
  <c r="AI2524" i="3"/>
  <c r="AY2524" i="3"/>
  <c r="BH2537" i="3"/>
  <c r="BC2537" i="3"/>
  <c r="AW2537" i="3"/>
  <c r="AR2537" i="3"/>
  <c r="AM2537" i="3"/>
  <c r="AG2537" i="3"/>
  <c r="AB2537" i="3"/>
  <c r="W2537" i="3"/>
  <c r="N2532" i="3"/>
  <c r="R2532" i="3"/>
  <c r="V2532" i="3"/>
  <c r="Z2532" i="3"/>
  <c r="AD2532" i="3"/>
  <c r="AH2532" i="3"/>
  <c r="AL2532" i="3"/>
  <c r="AP2532" i="3"/>
  <c r="AT2532" i="3"/>
  <c r="AX2532" i="3"/>
  <c r="BB2532" i="3"/>
  <c r="BF2532" i="3"/>
  <c r="O2532" i="3"/>
  <c r="S2532" i="3"/>
  <c r="W2532" i="3"/>
  <c r="AA2532" i="3"/>
  <c r="AE2532" i="3"/>
  <c r="AI2532" i="3"/>
  <c r="AM2532" i="3"/>
  <c r="AQ2532" i="3"/>
  <c r="AU2532" i="3"/>
  <c r="AY2532" i="3"/>
  <c r="BC2532" i="3"/>
  <c r="BG2532" i="3"/>
  <c r="P2532" i="3"/>
  <c r="T2532" i="3"/>
  <c r="X2532" i="3"/>
  <c r="AB2532" i="3"/>
  <c r="AF2532" i="3"/>
  <c r="AJ2532" i="3"/>
  <c r="AN2532" i="3"/>
  <c r="AR2532" i="3"/>
  <c r="AV2532" i="3"/>
  <c r="AZ2532" i="3"/>
  <c r="BD2532" i="3"/>
  <c r="BH2532" i="3"/>
  <c r="BE2530" i="3"/>
  <c r="AO2530" i="3"/>
  <c r="P2529" i="3"/>
  <c r="T2529" i="3"/>
  <c r="X2529" i="3"/>
  <c r="AB2529" i="3"/>
  <c r="AF2529" i="3"/>
  <c r="AJ2529" i="3"/>
  <c r="AN2529" i="3"/>
  <c r="AR2529" i="3"/>
  <c r="AV2529" i="3"/>
  <c r="AZ2529" i="3"/>
  <c r="BD2529" i="3"/>
  <c r="BH2529" i="3"/>
  <c r="M2529" i="3"/>
  <c r="Q2529" i="3"/>
  <c r="U2529" i="3"/>
  <c r="Y2529" i="3"/>
  <c r="AC2529" i="3"/>
  <c r="AG2529" i="3"/>
  <c r="AK2529" i="3"/>
  <c r="AO2529" i="3"/>
  <c r="AS2529" i="3"/>
  <c r="AW2529" i="3"/>
  <c r="BA2529" i="3"/>
  <c r="BE2529" i="3"/>
  <c r="BI2529" i="3"/>
  <c r="N2529" i="3"/>
  <c r="R2529" i="3"/>
  <c r="V2529" i="3"/>
  <c r="Z2529" i="3"/>
  <c r="AD2529" i="3"/>
  <c r="AH2529" i="3"/>
  <c r="AL2529" i="3"/>
  <c r="AP2529" i="3"/>
  <c r="AT2529" i="3"/>
  <c r="AX2529" i="3"/>
  <c r="BB2529" i="3"/>
  <c r="BF2529" i="3"/>
  <c r="N2537" i="3"/>
  <c r="R2537" i="3"/>
  <c r="V2537" i="3"/>
  <c r="Z2537" i="3"/>
  <c r="AD2537" i="3"/>
  <c r="AH2537" i="3"/>
  <c r="AL2537" i="3"/>
  <c r="AP2537" i="3"/>
  <c r="AT2537" i="3"/>
  <c r="AX2537" i="3"/>
  <c r="BB2537" i="3"/>
  <c r="BF2537" i="3"/>
  <c r="N2530" i="3"/>
  <c r="R2530" i="3"/>
  <c r="V2530" i="3"/>
  <c r="Z2530" i="3"/>
  <c r="AD2530" i="3"/>
  <c r="AH2530" i="3"/>
  <c r="AL2530" i="3"/>
  <c r="AP2530" i="3"/>
  <c r="AT2530" i="3"/>
  <c r="AX2530" i="3"/>
  <c r="BB2530" i="3"/>
  <c r="BF2530" i="3"/>
  <c r="O2530" i="3"/>
  <c r="S2530" i="3"/>
  <c r="W2530" i="3"/>
  <c r="AA2530" i="3"/>
  <c r="AE2530" i="3"/>
  <c r="AI2530" i="3"/>
  <c r="AM2530" i="3"/>
  <c r="AQ2530" i="3"/>
  <c r="AU2530" i="3"/>
  <c r="AY2530" i="3"/>
  <c r="BC2530" i="3"/>
  <c r="BG2530" i="3"/>
  <c r="P2530" i="3"/>
  <c r="T2530" i="3"/>
  <c r="X2530" i="3"/>
  <c r="AB2530" i="3"/>
  <c r="AF2530" i="3"/>
  <c r="AJ2530" i="3"/>
  <c r="AN2530" i="3"/>
  <c r="AR2530" i="3"/>
  <c r="AV2530" i="3"/>
  <c r="AZ2530" i="3"/>
  <c r="BD2530" i="3"/>
  <c r="BH2530" i="3"/>
  <c r="O2527" i="3"/>
  <c r="S2527" i="3"/>
  <c r="W2527" i="3"/>
  <c r="AA2527" i="3"/>
  <c r="AE2527" i="3"/>
  <c r="AI2527" i="3"/>
  <c r="AM2527" i="3"/>
  <c r="AQ2527" i="3"/>
  <c r="AU2527" i="3"/>
  <c r="AY2527" i="3"/>
  <c r="BC2527" i="3"/>
  <c r="BG2527" i="3"/>
  <c r="P2527" i="3"/>
  <c r="T2527" i="3"/>
  <c r="X2527" i="3"/>
  <c r="AB2527" i="3"/>
  <c r="AF2527" i="3"/>
  <c r="AJ2527" i="3"/>
  <c r="AN2527" i="3"/>
  <c r="AR2527" i="3"/>
  <c r="AV2527" i="3"/>
  <c r="AZ2527" i="3"/>
  <c r="BD2527" i="3"/>
  <c r="BH2527" i="3"/>
  <c r="R2527" i="3"/>
  <c r="Z2527" i="3"/>
  <c r="AH2527" i="3"/>
  <c r="AP2527" i="3"/>
  <c r="AX2527" i="3"/>
  <c r="BF2527" i="3"/>
  <c r="M2527" i="3"/>
  <c r="U2527" i="3"/>
  <c r="AC2527" i="3"/>
  <c r="AK2527" i="3"/>
  <c r="AS2527" i="3"/>
  <c r="BA2527" i="3"/>
  <c r="BI2527" i="3"/>
  <c r="N2527" i="3"/>
  <c r="V2527" i="3"/>
  <c r="AD2527" i="3"/>
  <c r="AL2527" i="3"/>
  <c r="AT2527" i="3"/>
  <c r="BB2527" i="3"/>
  <c r="W2524" i="3"/>
  <c r="AU2526" i="3"/>
  <c r="AE2526" i="3"/>
  <c r="O2526" i="3"/>
  <c r="N2525" i="3"/>
  <c r="R2525" i="3"/>
  <c r="V2525" i="3"/>
  <c r="Z2525" i="3"/>
  <c r="AD2525" i="3"/>
  <c r="AH2525" i="3"/>
  <c r="AL2525" i="3"/>
  <c r="AP2525" i="3"/>
  <c r="AT2525" i="3"/>
  <c r="AX2525" i="3"/>
  <c r="BB2525" i="3"/>
  <c r="BF2525" i="3"/>
  <c r="O2525" i="3"/>
  <c r="S2525" i="3"/>
  <c r="W2525" i="3"/>
  <c r="AA2525" i="3"/>
  <c r="AE2525" i="3"/>
  <c r="AI2525" i="3"/>
  <c r="AM2525" i="3"/>
  <c r="AQ2525" i="3"/>
  <c r="AU2525" i="3"/>
  <c r="AY2525" i="3"/>
  <c r="BC2525" i="3"/>
  <c r="BG2525" i="3"/>
  <c r="P2525" i="3"/>
  <c r="T2525" i="3"/>
  <c r="X2525" i="3"/>
  <c r="AB2525" i="3"/>
  <c r="AF2525" i="3"/>
  <c r="AJ2525" i="3"/>
  <c r="AN2525" i="3"/>
  <c r="AR2525" i="3"/>
  <c r="AV2525" i="3"/>
  <c r="AZ2525" i="3"/>
  <c r="BD2525" i="3"/>
  <c r="BH2525" i="3"/>
  <c r="BE2523" i="3"/>
  <c r="AO2523" i="3"/>
  <c r="BC2522" i="3"/>
  <c r="AJ2522" i="3"/>
  <c r="N2522" i="3"/>
  <c r="BD2521" i="3"/>
  <c r="AI2521" i="3"/>
  <c r="BH2520" i="3"/>
  <c r="Q2520" i="3"/>
  <c r="BG2526" i="3"/>
  <c r="AQ2526" i="3"/>
  <c r="N2523" i="3"/>
  <c r="R2523" i="3"/>
  <c r="V2523" i="3"/>
  <c r="Z2523" i="3"/>
  <c r="AD2523" i="3"/>
  <c r="AH2523" i="3"/>
  <c r="AL2523" i="3"/>
  <c r="AP2523" i="3"/>
  <c r="AT2523" i="3"/>
  <c r="AX2523" i="3"/>
  <c r="BB2523" i="3"/>
  <c r="BF2523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AY2522" i="3"/>
  <c r="P2526" i="3"/>
  <c r="T2526" i="3"/>
  <c r="X2526" i="3"/>
  <c r="AB2526" i="3"/>
  <c r="AF2526" i="3"/>
  <c r="AJ2526" i="3"/>
  <c r="AN2526" i="3"/>
  <c r="AR2526" i="3"/>
  <c r="AV2526" i="3"/>
  <c r="AZ2526" i="3"/>
  <c r="BD2526" i="3"/>
  <c r="BH2526" i="3"/>
  <c r="M2526" i="3"/>
  <c r="Q2526" i="3"/>
  <c r="U2526" i="3"/>
  <c r="Y2526" i="3"/>
  <c r="AC2526" i="3"/>
  <c r="AG2526" i="3"/>
  <c r="AK2526" i="3"/>
  <c r="AO2526" i="3"/>
  <c r="AS2526" i="3"/>
  <c r="AW2526" i="3"/>
  <c r="BA2526" i="3"/>
  <c r="BE2526" i="3"/>
  <c r="BI2526" i="3"/>
  <c r="N2526" i="3"/>
  <c r="R2526" i="3"/>
  <c r="V2526" i="3"/>
  <c r="Z2526" i="3"/>
  <c r="AD2526" i="3"/>
  <c r="AH2526" i="3"/>
  <c r="AL2526" i="3"/>
  <c r="AP2526" i="3"/>
  <c r="AT2526" i="3"/>
  <c r="AX2526" i="3"/>
  <c r="BB2526" i="3"/>
  <c r="BF2526" i="3"/>
  <c r="BK2525" i="3"/>
  <c r="AW2523" i="3"/>
  <c r="AG2523" i="3"/>
  <c r="O2522" i="3"/>
  <c r="S2522" i="3"/>
  <c r="W2522" i="3"/>
  <c r="AA2522" i="3"/>
  <c r="AE2522" i="3"/>
  <c r="AI2522" i="3"/>
  <c r="AM2522" i="3"/>
  <c r="AQ2522" i="3"/>
  <c r="AU2522" i="3"/>
  <c r="P2522" i="3"/>
  <c r="U2522" i="3"/>
  <c r="Z2522" i="3"/>
  <c r="AF2522" i="3"/>
  <c r="AK2522" i="3"/>
  <c r="AP2522" i="3"/>
  <c r="AV2522" i="3"/>
  <c r="AZ2522" i="3"/>
  <c r="BD2522" i="3"/>
  <c r="BH2522" i="3"/>
  <c r="Q2522" i="3"/>
  <c r="V2522" i="3"/>
  <c r="AB2522" i="3"/>
  <c r="AG2522" i="3"/>
  <c r="AL2522" i="3"/>
  <c r="AR2522" i="3"/>
  <c r="AW2522" i="3"/>
  <c r="BA2522" i="3"/>
  <c r="BE2522" i="3"/>
  <c r="BI2522" i="3"/>
  <c r="M2522" i="3"/>
  <c r="R2522" i="3"/>
  <c r="X2522" i="3"/>
  <c r="AC2522" i="3"/>
  <c r="AH2522" i="3"/>
  <c r="AN2522" i="3"/>
  <c r="AS2522" i="3"/>
  <c r="AX2522" i="3"/>
  <c r="BB2522" i="3"/>
  <c r="BF2522" i="3"/>
  <c r="O2521" i="3"/>
  <c r="T2521" i="3"/>
  <c r="Z2521" i="3"/>
  <c r="AE2521" i="3"/>
  <c r="AJ2521" i="3"/>
  <c r="AP2521" i="3"/>
  <c r="AU2521" i="3"/>
  <c r="AZ2521" i="3"/>
  <c r="BF2521" i="3"/>
  <c r="P2521" i="3"/>
  <c r="V2521" i="3"/>
  <c r="AA2521" i="3"/>
  <c r="AF2521" i="3"/>
  <c r="AL2521" i="3"/>
  <c r="AQ2521" i="3"/>
  <c r="AV2521" i="3"/>
  <c r="BB2521" i="3"/>
  <c r="BG2521" i="3"/>
  <c r="M2520" i="3"/>
  <c r="U2520" i="3"/>
  <c r="AC2520" i="3"/>
  <c r="AK2520" i="3"/>
  <c r="AS2520" i="3"/>
  <c r="BA2520" i="3"/>
  <c r="BI2520" i="3"/>
  <c r="P2520" i="3"/>
  <c r="X2520" i="3"/>
  <c r="AF2520" i="3"/>
  <c r="AN2520" i="3"/>
  <c r="AV2520" i="3"/>
  <c r="BD2520" i="3"/>
  <c r="BH2521" i="3"/>
  <c r="BC2521" i="3"/>
  <c r="AX2521" i="3"/>
  <c r="AR2521" i="3"/>
  <c r="AM2521" i="3"/>
  <c r="AH2521" i="3"/>
  <c r="AB2521" i="3"/>
  <c r="W2521" i="3"/>
  <c r="BE2520" i="3"/>
  <c r="AW2520" i="3"/>
  <c r="AO2520" i="3"/>
  <c r="AG2520" i="3"/>
  <c r="Y2520" i="3"/>
  <c r="BB2519" i="3"/>
  <c r="AT2519" i="3"/>
  <c r="AL2519" i="3"/>
  <c r="AD2519" i="3"/>
  <c r="V2519" i="3"/>
  <c r="P2514" i="3"/>
  <c r="AF2514" i="3"/>
  <c r="AV2514" i="3"/>
  <c r="T2514" i="3"/>
  <c r="AJ2514" i="3"/>
  <c r="AZ2514" i="3"/>
  <c r="X2514" i="3"/>
  <c r="AN2514" i="3"/>
  <c r="BD2514" i="3"/>
  <c r="M2521" i="3"/>
  <c r="Q2521" i="3"/>
  <c r="U2521" i="3"/>
  <c r="Y2521" i="3"/>
  <c r="AC2521" i="3"/>
  <c r="AG2521" i="3"/>
  <c r="AK2521" i="3"/>
  <c r="AO2521" i="3"/>
  <c r="AS2521" i="3"/>
  <c r="AW2521" i="3"/>
  <c r="BA2521" i="3"/>
  <c r="BE2521" i="3"/>
  <c r="BI2521" i="3"/>
  <c r="N2520" i="3"/>
  <c r="R2520" i="3"/>
  <c r="V2520" i="3"/>
  <c r="Z2520" i="3"/>
  <c r="AD2520" i="3"/>
  <c r="AH2520" i="3"/>
  <c r="AL2520" i="3"/>
  <c r="AP2520" i="3"/>
  <c r="AT2520" i="3"/>
  <c r="AX2520" i="3"/>
  <c r="BB2520" i="3"/>
  <c r="BF2520" i="3"/>
  <c r="O2520" i="3"/>
  <c r="S2520" i="3"/>
  <c r="W2520" i="3"/>
  <c r="AA2520" i="3"/>
  <c r="AE2520" i="3"/>
  <c r="AI2520" i="3"/>
  <c r="AM2520" i="3"/>
  <c r="AQ2520" i="3"/>
  <c r="AU2520" i="3"/>
  <c r="AY2520" i="3"/>
  <c r="BC2520" i="3"/>
  <c r="BG2520" i="3"/>
  <c r="BG2519" i="3"/>
  <c r="AY2519" i="3"/>
  <c r="AQ2519" i="3"/>
  <c r="AI2519" i="3"/>
  <c r="AA2519" i="3"/>
  <c r="P2519" i="3"/>
  <c r="T2519" i="3"/>
  <c r="X2519" i="3"/>
  <c r="AB2519" i="3"/>
  <c r="AF2519" i="3"/>
  <c r="AJ2519" i="3"/>
  <c r="AN2519" i="3"/>
  <c r="AR2519" i="3"/>
  <c r="AV2519" i="3"/>
  <c r="AZ2519" i="3"/>
  <c r="BD2519" i="3"/>
  <c r="BH2519" i="3"/>
  <c r="M2519" i="3"/>
  <c r="Q2519" i="3"/>
  <c r="U2519" i="3"/>
  <c r="Y2519" i="3"/>
  <c r="AC2519" i="3"/>
  <c r="AG2519" i="3"/>
  <c r="AK2519" i="3"/>
  <c r="AO2519" i="3"/>
  <c r="AS2519" i="3"/>
  <c r="AW2519" i="3"/>
  <c r="BA2519" i="3"/>
  <c r="BE2519" i="3"/>
  <c r="BI2519" i="3"/>
  <c r="P2516" i="3"/>
  <c r="AF2516" i="3"/>
  <c r="AV2516" i="3"/>
  <c r="T2516" i="3"/>
  <c r="AJ2516" i="3"/>
  <c r="AZ2516" i="3"/>
  <c r="X2516" i="3"/>
  <c r="AN2516" i="3"/>
  <c r="BD2516" i="3"/>
  <c r="O2515" i="3"/>
  <c r="S2515" i="3"/>
  <c r="W2515" i="3"/>
  <c r="AA2515" i="3"/>
  <c r="AE2515" i="3"/>
  <c r="AI2515" i="3"/>
  <c r="AM2515" i="3"/>
  <c r="AQ2515" i="3"/>
  <c r="AU2515" i="3"/>
  <c r="AY2515" i="3"/>
  <c r="BC2515" i="3"/>
  <c r="BG2515" i="3"/>
  <c r="P2515" i="3"/>
  <c r="T2515" i="3"/>
  <c r="X2515" i="3"/>
  <c r="AB2515" i="3"/>
  <c r="AF2515" i="3"/>
  <c r="AJ2515" i="3"/>
  <c r="AN2515" i="3"/>
  <c r="AR2515" i="3"/>
  <c r="AV2515" i="3"/>
  <c r="AZ2515" i="3"/>
  <c r="BD2515" i="3"/>
  <c r="BH2515" i="3"/>
  <c r="M2515" i="3"/>
  <c r="Q2515" i="3"/>
  <c r="U2515" i="3"/>
  <c r="Y2515" i="3"/>
  <c r="AC2515" i="3"/>
  <c r="AG2515" i="3"/>
  <c r="AK2515" i="3"/>
  <c r="AO2515" i="3"/>
  <c r="AS2515" i="3"/>
  <c r="AW2515" i="3"/>
  <c r="BA2515" i="3"/>
  <c r="BE2515" i="3"/>
  <c r="BI2515" i="3"/>
  <c r="O2513" i="3"/>
  <c r="S2513" i="3"/>
  <c r="W2513" i="3"/>
  <c r="AA2513" i="3"/>
  <c r="AE2513" i="3"/>
  <c r="AI2513" i="3"/>
  <c r="AM2513" i="3"/>
  <c r="AQ2513" i="3"/>
  <c r="AU2513" i="3"/>
  <c r="AY2513" i="3"/>
  <c r="BC2513" i="3"/>
  <c r="BG2513" i="3"/>
  <c r="P2513" i="3"/>
  <c r="T2513" i="3"/>
  <c r="X2513" i="3"/>
  <c r="AB2513" i="3"/>
  <c r="AF2513" i="3"/>
  <c r="AJ2513" i="3"/>
  <c r="AN2513" i="3"/>
  <c r="AR2513" i="3"/>
  <c r="AV2513" i="3"/>
  <c r="AZ2513" i="3"/>
  <c r="BD2513" i="3"/>
  <c r="BH2513" i="3"/>
  <c r="M2513" i="3"/>
  <c r="Q2513" i="3"/>
  <c r="U2513" i="3"/>
  <c r="Y2513" i="3"/>
  <c r="AC2513" i="3"/>
  <c r="AG2513" i="3"/>
  <c r="AK2513" i="3"/>
  <c r="AO2513" i="3"/>
  <c r="AS2513" i="3"/>
  <c r="AW2513" i="3"/>
  <c r="BA2513" i="3"/>
  <c r="BE2513" i="3"/>
  <c r="BI2513" i="3"/>
  <c r="BG2518" i="3"/>
  <c r="BC2518" i="3"/>
  <c r="AY2518" i="3"/>
  <c r="AU2518" i="3"/>
  <c r="AQ2518" i="3"/>
  <c r="AM2518" i="3"/>
  <c r="AI2518" i="3"/>
  <c r="AE2518" i="3"/>
  <c r="AA2518" i="3"/>
  <c r="W2518" i="3"/>
  <c r="R2518" i="3"/>
  <c r="L2517" i="3"/>
  <c r="O2517" i="3" s="1"/>
  <c r="M2516" i="3"/>
  <c r="Q2516" i="3"/>
  <c r="U2516" i="3"/>
  <c r="Y2516" i="3"/>
  <c r="AC2516" i="3"/>
  <c r="AG2516" i="3"/>
  <c r="AK2516" i="3"/>
  <c r="AO2516" i="3"/>
  <c r="AS2516" i="3"/>
  <c r="AW2516" i="3"/>
  <c r="BA2516" i="3"/>
  <c r="BE2516" i="3"/>
  <c r="BI2516" i="3"/>
  <c r="N2516" i="3"/>
  <c r="R2516" i="3"/>
  <c r="V2516" i="3"/>
  <c r="Z2516" i="3"/>
  <c r="AD2516" i="3"/>
  <c r="AH2516" i="3"/>
  <c r="AL2516" i="3"/>
  <c r="AP2516" i="3"/>
  <c r="AT2516" i="3"/>
  <c r="AX2516" i="3"/>
  <c r="BB2516" i="3"/>
  <c r="BF2516" i="3"/>
  <c r="O2516" i="3"/>
  <c r="S2516" i="3"/>
  <c r="W2516" i="3"/>
  <c r="AA2516" i="3"/>
  <c r="AE2516" i="3"/>
  <c r="AI2516" i="3"/>
  <c r="AM2516" i="3"/>
  <c r="AQ2516" i="3"/>
  <c r="AU2516" i="3"/>
  <c r="AY2516" i="3"/>
  <c r="BC2516" i="3"/>
  <c r="BG2516" i="3"/>
  <c r="BB2515" i="3"/>
  <c r="AL2515" i="3"/>
  <c r="V2515" i="3"/>
  <c r="M2514" i="3"/>
  <c r="Q2514" i="3"/>
  <c r="U2514" i="3"/>
  <c r="Y2514" i="3"/>
  <c r="AC2514" i="3"/>
  <c r="AG2514" i="3"/>
  <c r="AK2514" i="3"/>
  <c r="AO2514" i="3"/>
  <c r="AS2514" i="3"/>
  <c r="AW2514" i="3"/>
  <c r="BA2514" i="3"/>
  <c r="BE2514" i="3"/>
  <c r="BI2514" i="3"/>
  <c r="N2514" i="3"/>
  <c r="R2514" i="3"/>
  <c r="V2514" i="3"/>
  <c r="Z2514" i="3"/>
  <c r="AD2514" i="3"/>
  <c r="AH2514" i="3"/>
  <c r="AL2514" i="3"/>
  <c r="AP2514" i="3"/>
  <c r="AT2514" i="3"/>
  <c r="AX2514" i="3"/>
  <c r="BB2514" i="3"/>
  <c r="BF2514" i="3"/>
  <c r="O2514" i="3"/>
  <c r="S2514" i="3"/>
  <c r="W2514" i="3"/>
  <c r="AA2514" i="3"/>
  <c r="AE2514" i="3"/>
  <c r="AI2514" i="3"/>
  <c r="AM2514" i="3"/>
  <c r="AQ2514" i="3"/>
  <c r="AU2514" i="3"/>
  <c r="AY2514" i="3"/>
  <c r="BC2514" i="3"/>
  <c r="BG2514" i="3"/>
  <c r="BB2513" i="3"/>
  <c r="AL2513" i="3"/>
  <c r="V2513" i="3"/>
  <c r="O2518" i="3"/>
  <c r="S2518" i="3"/>
  <c r="AH2517" i="3"/>
  <c r="AX2515" i="3"/>
  <c r="AH2515" i="3"/>
  <c r="R2515" i="3"/>
  <c r="AX2513" i="3"/>
  <c r="AH2513" i="3"/>
  <c r="R2513" i="3"/>
  <c r="E2479" i="3"/>
  <c r="F2479" i="3"/>
  <c r="G2479" i="3"/>
  <c r="H2479" i="3"/>
  <c r="I2479" i="3"/>
  <c r="J2479" i="3"/>
  <c r="E2480" i="3"/>
  <c r="F2480" i="3"/>
  <c r="K2480" i="3" s="1"/>
  <c r="G2480" i="3"/>
  <c r="H2480" i="3"/>
  <c r="I2480" i="3"/>
  <c r="J2480" i="3"/>
  <c r="E2481" i="3"/>
  <c r="F2481" i="3"/>
  <c r="G2481" i="3"/>
  <c r="H2481" i="3"/>
  <c r="I2481" i="3"/>
  <c r="J2481" i="3"/>
  <c r="E2482" i="3"/>
  <c r="F2482" i="3"/>
  <c r="G2482" i="3"/>
  <c r="H2482" i="3"/>
  <c r="I2482" i="3"/>
  <c r="J2482" i="3"/>
  <c r="E2483" i="3"/>
  <c r="F2483" i="3"/>
  <c r="G2483" i="3"/>
  <c r="H2483" i="3"/>
  <c r="I2483" i="3"/>
  <c r="J2483" i="3"/>
  <c r="E2484" i="3"/>
  <c r="F2484" i="3"/>
  <c r="G2484" i="3"/>
  <c r="H2484" i="3"/>
  <c r="I2484" i="3"/>
  <c r="J2484" i="3"/>
  <c r="E2485" i="3"/>
  <c r="F2485" i="3"/>
  <c r="G2485" i="3"/>
  <c r="H2485" i="3"/>
  <c r="I2485" i="3"/>
  <c r="J2485" i="3"/>
  <c r="E2486" i="3"/>
  <c r="F2486" i="3"/>
  <c r="G2486" i="3"/>
  <c r="H2486" i="3"/>
  <c r="I2486" i="3"/>
  <c r="J2486" i="3"/>
  <c r="E2487" i="3"/>
  <c r="F2487" i="3"/>
  <c r="G2487" i="3"/>
  <c r="H2487" i="3"/>
  <c r="I2487" i="3"/>
  <c r="J2487" i="3"/>
  <c r="E2488" i="3"/>
  <c r="F2488" i="3"/>
  <c r="G2488" i="3"/>
  <c r="H2488" i="3"/>
  <c r="I2488" i="3"/>
  <c r="J2488" i="3"/>
  <c r="E2489" i="3"/>
  <c r="F2489" i="3"/>
  <c r="G2489" i="3"/>
  <c r="H2489" i="3"/>
  <c r="I2489" i="3"/>
  <c r="J2489" i="3"/>
  <c r="E2490" i="3"/>
  <c r="F2490" i="3"/>
  <c r="G2490" i="3"/>
  <c r="H2490" i="3"/>
  <c r="I2490" i="3"/>
  <c r="J2490" i="3"/>
  <c r="E2491" i="3"/>
  <c r="F2491" i="3"/>
  <c r="G2491" i="3"/>
  <c r="H2491" i="3"/>
  <c r="I2491" i="3"/>
  <c r="J2491" i="3"/>
  <c r="E2492" i="3"/>
  <c r="F2492" i="3"/>
  <c r="G2492" i="3"/>
  <c r="H2492" i="3"/>
  <c r="I2492" i="3"/>
  <c r="J2492" i="3"/>
  <c r="E2493" i="3"/>
  <c r="F2493" i="3"/>
  <c r="G2493" i="3"/>
  <c r="H2493" i="3"/>
  <c r="I2493" i="3"/>
  <c r="J2493" i="3"/>
  <c r="E2494" i="3"/>
  <c r="F2494" i="3"/>
  <c r="G2494" i="3"/>
  <c r="H2494" i="3"/>
  <c r="I2494" i="3"/>
  <c r="J2494" i="3"/>
  <c r="E2495" i="3"/>
  <c r="F2495" i="3"/>
  <c r="G2495" i="3"/>
  <c r="H2495" i="3"/>
  <c r="I2495" i="3"/>
  <c r="J2495" i="3"/>
  <c r="E2496" i="3"/>
  <c r="F2496" i="3"/>
  <c r="G2496" i="3"/>
  <c r="H2496" i="3"/>
  <c r="I2496" i="3"/>
  <c r="J2496" i="3"/>
  <c r="E2497" i="3"/>
  <c r="F2497" i="3"/>
  <c r="G2497" i="3"/>
  <c r="H2497" i="3"/>
  <c r="I2497" i="3"/>
  <c r="J2497" i="3"/>
  <c r="E2498" i="3"/>
  <c r="F2498" i="3"/>
  <c r="G2498" i="3"/>
  <c r="H2498" i="3"/>
  <c r="I2498" i="3"/>
  <c r="J2498" i="3"/>
  <c r="E2499" i="3"/>
  <c r="F2499" i="3"/>
  <c r="G2499" i="3"/>
  <c r="H2499" i="3"/>
  <c r="I2499" i="3"/>
  <c r="J2499" i="3"/>
  <c r="E2500" i="3"/>
  <c r="F2500" i="3"/>
  <c r="G2500" i="3"/>
  <c r="H2500" i="3"/>
  <c r="I2500" i="3"/>
  <c r="J2500" i="3"/>
  <c r="E2501" i="3"/>
  <c r="F2501" i="3"/>
  <c r="G2501" i="3"/>
  <c r="H2501" i="3"/>
  <c r="I2501" i="3"/>
  <c r="J2501" i="3"/>
  <c r="E2502" i="3"/>
  <c r="F2502" i="3"/>
  <c r="G2502" i="3"/>
  <c r="H2502" i="3"/>
  <c r="I2502" i="3"/>
  <c r="J2502" i="3"/>
  <c r="E2503" i="3"/>
  <c r="F2503" i="3"/>
  <c r="G2503" i="3"/>
  <c r="H2503" i="3"/>
  <c r="I2503" i="3"/>
  <c r="J2503" i="3"/>
  <c r="E2504" i="3"/>
  <c r="F2504" i="3"/>
  <c r="G2504" i="3"/>
  <c r="H2504" i="3"/>
  <c r="I2504" i="3"/>
  <c r="L2504" i="3" s="1"/>
  <c r="J2504" i="3"/>
  <c r="E2505" i="3"/>
  <c r="F2505" i="3"/>
  <c r="G2505" i="3"/>
  <c r="H2505" i="3"/>
  <c r="I2505" i="3"/>
  <c r="J2505" i="3"/>
  <c r="E2506" i="3"/>
  <c r="F2506" i="3"/>
  <c r="G2506" i="3"/>
  <c r="H2506" i="3"/>
  <c r="I2506" i="3"/>
  <c r="J2506" i="3"/>
  <c r="E2507" i="3"/>
  <c r="F2507" i="3"/>
  <c r="G2507" i="3"/>
  <c r="H2507" i="3"/>
  <c r="I2507" i="3"/>
  <c r="J2507" i="3"/>
  <c r="E2508" i="3"/>
  <c r="F2508" i="3"/>
  <c r="G2508" i="3"/>
  <c r="H2508" i="3"/>
  <c r="I2508" i="3"/>
  <c r="J2508" i="3"/>
  <c r="E2509" i="3"/>
  <c r="F2509" i="3"/>
  <c r="G2509" i="3"/>
  <c r="H2509" i="3"/>
  <c r="I2509" i="3"/>
  <c r="J2509" i="3"/>
  <c r="E2510" i="3"/>
  <c r="F2510" i="3"/>
  <c r="G2510" i="3"/>
  <c r="H2510" i="3"/>
  <c r="I2510" i="3"/>
  <c r="J2510" i="3"/>
  <c r="E2511" i="3"/>
  <c r="F2511" i="3"/>
  <c r="G2511" i="3"/>
  <c r="H2511" i="3"/>
  <c r="I2511" i="3"/>
  <c r="J2511" i="3"/>
  <c r="L2487" i="3" l="1"/>
  <c r="L2480" i="3"/>
  <c r="AN2534" i="3"/>
  <c r="BM2685" i="3"/>
  <c r="K2509" i="3"/>
  <c r="L2493" i="3"/>
  <c r="K2497" i="3"/>
  <c r="BD2534" i="3"/>
  <c r="AE2625" i="3"/>
  <c r="BJ2694" i="3"/>
  <c r="L2508" i="3"/>
  <c r="T2534" i="3"/>
  <c r="BM2689" i="3"/>
  <c r="K2508" i="3"/>
  <c r="AQ2534" i="3"/>
  <c r="BM2697" i="3"/>
  <c r="BN2704" i="3"/>
  <c r="BJ2700" i="3"/>
  <c r="BM2727" i="3"/>
  <c r="L2509" i="3"/>
  <c r="AA2509" i="3" s="1"/>
  <c r="L2500" i="3"/>
  <c r="L2494" i="3"/>
  <c r="K2490" i="3"/>
  <c r="L2488" i="3"/>
  <c r="L2486" i="3"/>
  <c r="BK2532" i="3"/>
  <c r="AZ2534" i="3"/>
  <c r="AJ2534" i="3"/>
  <c r="P2534" i="3"/>
  <c r="AI2534" i="3"/>
  <c r="AD2541" i="3"/>
  <c r="AE2629" i="3"/>
  <c r="AY2625" i="3"/>
  <c r="BL2676" i="3"/>
  <c r="BL2697" i="3"/>
  <c r="L2506" i="3"/>
  <c r="K2503" i="3"/>
  <c r="AV2534" i="3"/>
  <c r="AF2534" i="3"/>
  <c r="BG2534" i="3"/>
  <c r="AA2534" i="3"/>
  <c r="BN2714" i="3"/>
  <c r="L2497" i="3"/>
  <c r="P2497" i="3" s="1"/>
  <c r="L2489" i="3"/>
  <c r="BH2534" i="3"/>
  <c r="AR2534" i="3"/>
  <c r="AB2534" i="3"/>
  <c r="AY2534" i="3"/>
  <c r="S2534" i="3"/>
  <c r="AY2621" i="3"/>
  <c r="BM2529" i="3"/>
  <c r="S2643" i="3"/>
  <c r="AP2480" i="3"/>
  <c r="BB2674" i="3"/>
  <c r="BJ2674" i="3" s="1"/>
  <c r="BJ2676" i="3"/>
  <c r="AM2553" i="3"/>
  <c r="AY2623" i="3"/>
  <c r="AR2535" i="3"/>
  <c r="BK2704" i="3"/>
  <c r="BK2680" i="3"/>
  <c r="BN2680" i="3"/>
  <c r="BM2678" i="3"/>
  <c r="BM2676" i="3"/>
  <c r="BJ2704" i="3"/>
  <c r="BL2692" i="3"/>
  <c r="BK2694" i="3"/>
  <c r="BN2694" i="3"/>
  <c r="BM2694" i="3"/>
  <c r="BJ2692" i="3"/>
  <c r="BL2682" i="3"/>
  <c r="BM2682" i="3"/>
  <c r="BN2682" i="3"/>
  <c r="BK2682" i="3"/>
  <c r="BJ2682" i="3"/>
  <c r="BJ2678" i="3"/>
  <c r="BJ2680" i="3"/>
  <c r="BM2704" i="3"/>
  <c r="BL2694" i="3"/>
  <c r="BL2704" i="3"/>
  <c r="BL2680" i="3"/>
  <c r="BK2676" i="3"/>
  <c r="BN2676" i="3"/>
  <c r="BM2680" i="3"/>
  <c r="BL2678" i="3"/>
  <c r="BK2692" i="3"/>
  <c r="BN2692" i="3"/>
  <c r="BM2692" i="3"/>
  <c r="BN2678" i="3"/>
  <c r="BK2678" i="3"/>
  <c r="W2509" i="3"/>
  <c r="BG2509" i="3"/>
  <c r="L2510" i="3"/>
  <c r="K2510" i="3"/>
  <c r="K2507" i="3"/>
  <c r="L2503" i="3"/>
  <c r="L2501" i="3"/>
  <c r="K2499" i="3"/>
  <c r="K2496" i="3"/>
  <c r="K2489" i="3"/>
  <c r="K2488" i="3"/>
  <c r="AD2488" i="3" s="1"/>
  <c r="L2479" i="3"/>
  <c r="BN2532" i="3"/>
  <c r="O2611" i="3"/>
  <c r="AN2606" i="3"/>
  <c r="AA2611" i="3"/>
  <c r="BE2642" i="3"/>
  <c r="BD2582" i="3"/>
  <c r="AW2525" i="3"/>
  <c r="AG2525" i="3"/>
  <c r="AI2547" i="3"/>
  <c r="AY2627" i="3"/>
  <c r="AE2627" i="3"/>
  <c r="AW2646" i="3"/>
  <c r="T2646" i="3"/>
  <c r="AB2646" i="3"/>
  <c r="AR2646" i="3"/>
  <c r="AA2581" i="3"/>
  <c r="AA2593" i="3"/>
  <c r="N2503" i="3"/>
  <c r="AB2497" i="3"/>
  <c r="L2490" i="3"/>
  <c r="BB2490" i="3" s="1"/>
  <c r="L2484" i="3"/>
  <c r="L2482" i="3"/>
  <c r="K2479" i="3"/>
  <c r="AU2534" i="3"/>
  <c r="AE2534" i="3"/>
  <c r="O2534" i="3"/>
  <c r="AL2674" i="3"/>
  <c r="AU2611" i="3"/>
  <c r="BC2611" i="3"/>
  <c r="AT2521" i="3"/>
  <c r="S2521" i="3"/>
  <c r="AN2521" i="3"/>
  <c r="AA2635" i="3"/>
  <c r="BM2635" i="3" s="1"/>
  <c r="BD2669" i="3"/>
  <c r="T2540" i="3"/>
  <c r="O2629" i="3"/>
  <c r="N2560" i="3"/>
  <c r="AT2560" i="3"/>
  <c r="O2627" i="3"/>
  <c r="AQ2593" i="3"/>
  <c r="AQ2509" i="3"/>
  <c r="L2502" i="3"/>
  <c r="K2502" i="3"/>
  <c r="L2495" i="3"/>
  <c r="K2493" i="3"/>
  <c r="AB2493" i="3" s="1"/>
  <c r="L2491" i="3"/>
  <c r="K2486" i="3"/>
  <c r="AD2480" i="3"/>
  <c r="BK2595" i="3"/>
  <c r="S2526" i="3"/>
  <c r="AY2526" i="3"/>
  <c r="AS2546" i="3"/>
  <c r="U2554" i="3"/>
  <c r="AW2554" i="3"/>
  <c r="AD2554" i="3"/>
  <c r="BE2554" i="3"/>
  <c r="N2554" i="3"/>
  <c r="AK2554" i="3"/>
  <c r="BI2554" i="3"/>
  <c r="Q2554" i="3"/>
  <c r="AO2554" i="3"/>
  <c r="AV2574" i="3"/>
  <c r="AA2574" i="3"/>
  <c r="AL2574" i="3"/>
  <c r="P2574" i="3"/>
  <c r="T2642" i="3"/>
  <c r="AR2642" i="3"/>
  <c r="AK2618" i="3"/>
  <c r="AG2618" i="3"/>
  <c r="V2643" i="3"/>
  <c r="AT2643" i="3"/>
  <c r="BL2643" i="3" s="1"/>
  <c r="AL2593" i="3"/>
  <c r="L2511" i="3"/>
  <c r="L2507" i="3"/>
  <c r="L2505" i="3"/>
  <c r="L2499" i="3"/>
  <c r="AR2497" i="3"/>
  <c r="K2495" i="3"/>
  <c r="K2491" i="3"/>
  <c r="K2487" i="3"/>
  <c r="K2485" i="3"/>
  <c r="L2483" i="3"/>
  <c r="L2481" i="3"/>
  <c r="K2481" i="3"/>
  <c r="X2534" i="3"/>
  <c r="BC2534" i="3"/>
  <c r="AM2534" i="3"/>
  <c r="Y2614" i="3"/>
  <c r="U2532" i="3"/>
  <c r="AS2532" i="3"/>
  <c r="Z2562" i="3"/>
  <c r="AT2562" i="3"/>
  <c r="AU2531" i="3"/>
  <c r="AE2531" i="3"/>
  <c r="Y2544" i="3"/>
  <c r="AO2544" i="3"/>
  <c r="T2544" i="3"/>
  <c r="AL2639" i="3"/>
  <c r="AE2639" i="3"/>
  <c r="AF2518" i="3"/>
  <c r="Z2518" i="3"/>
  <c r="AV2518" i="3"/>
  <c r="N2564" i="3"/>
  <c r="AT2564" i="3"/>
  <c r="P2593" i="3"/>
  <c r="BA2576" i="3"/>
  <c r="X2502" i="3"/>
  <c r="AJ2502" i="3"/>
  <c r="AR2502" i="3"/>
  <c r="AR2493" i="3"/>
  <c r="M2495" i="3"/>
  <c r="AB2495" i="3"/>
  <c r="AR2495" i="3"/>
  <c r="BH2495" i="3"/>
  <c r="P2495" i="3"/>
  <c r="AF2495" i="3"/>
  <c r="AV2495" i="3"/>
  <c r="T2495" i="3"/>
  <c r="AJ2495" i="3"/>
  <c r="AZ2495" i="3"/>
  <c r="X2495" i="3"/>
  <c r="AN2495" i="3"/>
  <c r="BD2495" i="3"/>
  <c r="M2491" i="3"/>
  <c r="AF2491" i="3"/>
  <c r="BD2491" i="3"/>
  <c r="P2491" i="3"/>
  <c r="AN2491" i="3"/>
  <c r="BH2491" i="3"/>
  <c r="X2491" i="3"/>
  <c r="AR2491" i="3"/>
  <c r="AB2491" i="3"/>
  <c r="AV2491" i="3"/>
  <c r="AQ2487" i="3"/>
  <c r="AY2487" i="3"/>
  <c r="S2487" i="3"/>
  <c r="AI2487" i="3"/>
  <c r="BH2481" i="3"/>
  <c r="BC2509" i="3"/>
  <c r="AM2509" i="3"/>
  <c r="P2509" i="3"/>
  <c r="K2511" i="3"/>
  <c r="AU2509" i="3"/>
  <c r="AE2509" i="3"/>
  <c r="O2509" i="3"/>
  <c r="K2506" i="3"/>
  <c r="AZ2497" i="3"/>
  <c r="T2497" i="3"/>
  <c r="V2490" i="3"/>
  <c r="AZ2489" i="3"/>
  <c r="M2489" i="3"/>
  <c r="AT2488" i="3"/>
  <c r="AB2481" i="3"/>
  <c r="BF2480" i="3"/>
  <c r="Z2480" i="3"/>
  <c r="BL2524" i="3"/>
  <c r="AO2536" i="3"/>
  <c r="BG2536" i="3"/>
  <c r="AF2536" i="3"/>
  <c r="BD2538" i="3"/>
  <c r="S2538" i="3"/>
  <c r="AH2538" i="3"/>
  <c r="AT2538" i="3"/>
  <c r="AF2538" i="3"/>
  <c r="AP2536" i="3"/>
  <c r="BM2547" i="3"/>
  <c r="BM2572" i="3"/>
  <c r="BL2581" i="3"/>
  <c r="BM2581" i="3"/>
  <c r="BN2595" i="3"/>
  <c r="U2573" i="3"/>
  <c r="AY2573" i="3"/>
  <c r="AH2573" i="3"/>
  <c r="M2588" i="3"/>
  <c r="AU2588" i="3"/>
  <c r="AD2588" i="3"/>
  <c r="BL2633" i="3"/>
  <c r="BM2643" i="3"/>
  <c r="AO2527" i="3"/>
  <c r="BE2527" i="3"/>
  <c r="AG2527" i="3"/>
  <c r="Y2527" i="3"/>
  <c r="BH2563" i="3"/>
  <c r="AB2563" i="3"/>
  <c r="O2579" i="3"/>
  <c r="AQ2579" i="3"/>
  <c r="AA2579" i="3"/>
  <c r="AI2579" i="3"/>
  <c r="AY2579" i="3"/>
  <c r="S2579" i="3"/>
  <c r="BG2579" i="3"/>
  <c r="U2620" i="3"/>
  <c r="BA2620" i="3"/>
  <c r="AG2620" i="3"/>
  <c r="AK2620" i="3"/>
  <c r="Q2620" i="3"/>
  <c r="AW2620" i="3"/>
  <c r="AE2609" i="3"/>
  <c r="BC2609" i="3"/>
  <c r="O2609" i="3"/>
  <c r="AQ2609" i="3"/>
  <c r="W2609" i="3"/>
  <c r="AU2609" i="3"/>
  <c r="AA2609" i="3"/>
  <c r="BG2609" i="3"/>
  <c r="AM2609" i="3"/>
  <c r="AA2615" i="3"/>
  <c r="AE2611" i="3"/>
  <c r="Y2616" i="3"/>
  <c r="AK2616" i="3"/>
  <c r="Q2616" i="3"/>
  <c r="AW2616" i="3"/>
  <c r="U2616" i="3"/>
  <c r="BA2616" i="3"/>
  <c r="AG2616" i="3"/>
  <c r="AU2613" i="3"/>
  <c r="AY2617" i="3"/>
  <c r="AI2617" i="3"/>
  <c r="O2615" i="3"/>
  <c r="Q2644" i="3"/>
  <c r="AG2644" i="3"/>
  <c r="AW2644" i="3"/>
  <c r="AJ2644" i="3"/>
  <c r="BE2644" i="3"/>
  <c r="T2644" i="3"/>
  <c r="AO2644" i="3"/>
  <c r="BH2644" i="3"/>
  <c r="Y2644" i="3"/>
  <c r="AR2644" i="3"/>
  <c r="AB2644" i="3"/>
  <c r="AZ2644" i="3"/>
  <c r="AT2645" i="3"/>
  <c r="BC2645" i="3"/>
  <c r="AD2645" i="3"/>
  <c r="P2502" i="3"/>
  <c r="K2494" i="3"/>
  <c r="L2485" i="3"/>
  <c r="AN2485" i="3" s="1"/>
  <c r="K2483" i="3"/>
  <c r="AR2483" i="3" s="1"/>
  <c r="K2482" i="3"/>
  <c r="AT2480" i="3"/>
  <c r="N2480" i="3"/>
  <c r="BJ2521" i="3"/>
  <c r="S2536" i="3"/>
  <c r="AL2536" i="3"/>
  <c r="P2536" i="3"/>
  <c r="BJ2539" i="3"/>
  <c r="AK2536" i="3"/>
  <c r="AR2538" i="3"/>
  <c r="BC2538" i="3"/>
  <c r="R2538" i="3"/>
  <c r="AG2538" i="3"/>
  <c r="T2538" i="3"/>
  <c r="BM2533" i="3"/>
  <c r="O2536" i="3"/>
  <c r="BM2555" i="3"/>
  <c r="BL2577" i="3"/>
  <c r="BM2607" i="3"/>
  <c r="AR2573" i="3"/>
  <c r="AI2573" i="3"/>
  <c r="R2573" i="3"/>
  <c r="BD2588" i="3"/>
  <c r="BL2603" i="3"/>
  <c r="AJ2588" i="3"/>
  <c r="AE2588" i="3"/>
  <c r="N2588" i="3"/>
  <c r="BL2639" i="3"/>
  <c r="BL2611" i="3"/>
  <c r="BL2619" i="3"/>
  <c r="BL2635" i="3"/>
  <c r="Y2552" i="3"/>
  <c r="U2552" i="3"/>
  <c r="AS2552" i="3"/>
  <c r="AC2552" i="3"/>
  <c r="BA2552" i="3"/>
  <c r="AK2552" i="3"/>
  <c r="M2552" i="3"/>
  <c r="AW2552" i="3"/>
  <c r="Q2552" i="3"/>
  <c r="BI2552" i="3"/>
  <c r="AG2552" i="3"/>
  <c r="AD2515" i="3"/>
  <c r="AP2515" i="3"/>
  <c r="N2515" i="3"/>
  <c r="AT2515" i="3"/>
  <c r="Z2515" i="3"/>
  <c r="BF2515" i="3"/>
  <c r="AD2522" i="3"/>
  <c r="Y2522" i="3"/>
  <c r="AO2522" i="3"/>
  <c r="BG2522" i="3"/>
  <c r="AT2522" i="3"/>
  <c r="T2522" i="3"/>
  <c r="AB2514" i="3"/>
  <c r="AR2514" i="3"/>
  <c r="BH2514" i="3"/>
  <c r="N2519" i="3"/>
  <c r="Z2519" i="3"/>
  <c r="AP2519" i="3"/>
  <c r="BF2519" i="3"/>
  <c r="O2519" i="3"/>
  <c r="AE2519" i="3"/>
  <c r="AU2519" i="3"/>
  <c r="R2519" i="3"/>
  <c r="AH2519" i="3"/>
  <c r="AX2519" i="3"/>
  <c r="BC2519" i="3"/>
  <c r="W2519" i="3"/>
  <c r="AM2519" i="3"/>
  <c r="AD2542" i="3"/>
  <c r="Y2542" i="3"/>
  <c r="AT2542" i="3"/>
  <c r="T2542" i="3"/>
  <c r="AO2542" i="3"/>
  <c r="AP2556" i="3"/>
  <c r="N2556" i="3"/>
  <c r="BF2556" i="3"/>
  <c r="Z2556" i="3"/>
  <c r="AD2556" i="3"/>
  <c r="AT2556" i="3"/>
  <c r="AP2568" i="3"/>
  <c r="Z2568" i="3"/>
  <c r="AD2568" i="3"/>
  <c r="AT2568" i="3"/>
  <c r="N2568" i="3"/>
  <c r="BF2568" i="3"/>
  <c r="AB2567" i="3"/>
  <c r="BH2567" i="3"/>
  <c r="AR2567" i="3"/>
  <c r="AN2586" i="3"/>
  <c r="BD2586" i="3"/>
  <c r="P2604" i="3"/>
  <c r="X2604" i="3"/>
  <c r="BD2604" i="3"/>
  <c r="R2604" i="3"/>
  <c r="AS2604" i="3"/>
  <c r="M2604" i="3"/>
  <c r="AH2604" i="3"/>
  <c r="AN2604" i="3"/>
  <c r="BI2604" i="3"/>
  <c r="BH2571" i="3"/>
  <c r="AB2571" i="3"/>
  <c r="S2519" i="3"/>
  <c r="Z2566" i="3"/>
  <c r="BF2566" i="3"/>
  <c r="N2566" i="3"/>
  <c r="AD2566" i="3"/>
  <c r="AP2566" i="3"/>
  <c r="AT2566" i="3"/>
  <c r="AA2621" i="3"/>
  <c r="O2621" i="3"/>
  <c r="AU2621" i="3"/>
  <c r="AI2621" i="3"/>
  <c r="U2614" i="3"/>
  <c r="AW2614" i="3"/>
  <c r="Q2614" i="3"/>
  <c r="BA2614" i="3"/>
  <c r="AG2614" i="3"/>
  <c r="BI2614" i="3"/>
  <c r="AK2614" i="3"/>
  <c r="AS2614" i="3"/>
  <c r="BG2615" i="3"/>
  <c r="Y2622" i="3"/>
  <c r="Q2622" i="3"/>
  <c r="AW2622" i="3"/>
  <c r="U2622" i="3"/>
  <c r="BA2622" i="3"/>
  <c r="AG2622" i="3"/>
  <c r="AK2622" i="3"/>
  <c r="Y2624" i="3"/>
  <c r="Q2624" i="3"/>
  <c r="AW2624" i="3"/>
  <c r="U2624" i="3"/>
  <c r="BA2624" i="3"/>
  <c r="AG2624" i="3"/>
  <c r="AK2624" i="3"/>
  <c r="Y2626" i="3"/>
  <c r="Q2626" i="3"/>
  <c r="AW2626" i="3"/>
  <c r="U2626" i="3"/>
  <c r="BA2626" i="3"/>
  <c r="AG2626" i="3"/>
  <c r="AK2626" i="3"/>
  <c r="Y2628" i="3"/>
  <c r="Q2628" i="3"/>
  <c r="AW2628" i="3"/>
  <c r="U2628" i="3"/>
  <c r="BA2628" i="3"/>
  <c r="AG2628" i="3"/>
  <c r="AK2628" i="3"/>
  <c r="Y2630" i="3"/>
  <c r="Q2630" i="3"/>
  <c r="AW2630" i="3"/>
  <c r="U2630" i="3"/>
  <c r="BA2630" i="3"/>
  <c r="AG2630" i="3"/>
  <c r="AK2630" i="3"/>
  <c r="Y2634" i="3"/>
  <c r="Q2634" i="3"/>
  <c r="AW2634" i="3"/>
  <c r="U2634" i="3"/>
  <c r="BA2634" i="3"/>
  <c r="AG2634" i="3"/>
  <c r="AK2634" i="3"/>
  <c r="Q2612" i="3"/>
  <c r="AG2612" i="3"/>
  <c r="AW2612" i="3"/>
  <c r="AC2612" i="3"/>
  <c r="BA2612" i="3"/>
  <c r="M2612" i="3"/>
  <c r="AK2612" i="3"/>
  <c r="BE2612" i="3"/>
  <c r="U2612" i="3"/>
  <c r="AO2612" i="3"/>
  <c r="BI2612" i="3"/>
  <c r="Y2612" i="3"/>
  <c r="AS2612" i="3"/>
  <c r="W2611" i="3"/>
  <c r="AQ2613" i="3"/>
  <c r="S2617" i="3"/>
  <c r="AE2617" i="3"/>
  <c r="AU2641" i="3"/>
  <c r="S2621" i="3"/>
  <c r="W2645" i="3"/>
  <c r="AL2645" i="3"/>
  <c r="AU2645" i="3"/>
  <c r="AL2503" i="3"/>
  <c r="BH2502" i="3"/>
  <c r="AB2502" i="3"/>
  <c r="AJ2497" i="3"/>
  <c r="Z2494" i="3"/>
  <c r="AC2489" i="3"/>
  <c r="BN2518" i="3"/>
  <c r="BK2518" i="3"/>
  <c r="BM2521" i="3"/>
  <c r="BM2526" i="3"/>
  <c r="BL2529" i="3"/>
  <c r="AX2536" i="3"/>
  <c r="Q2536" i="3"/>
  <c r="AN2538" i="3"/>
  <c r="AY2538" i="3"/>
  <c r="M2538" i="3"/>
  <c r="AA2538" i="3"/>
  <c r="P2538" i="3"/>
  <c r="BM2545" i="3"/>
  <c r="BL2551" i="3"/>
  <c r="BJ2560" i="3"/>
  <c r="BJ2566" i="3"/>
  <c r="BJ2568" i="3"/>
  <c r="BM2577" i="3"/>
  <c r="BL2579" i="3"/>
  <c r="AV2573" i="3"/>
  <c r="BE2573" i="3"/>
  <c r="S2573" i="3"/>
  <c r="BM2585" i="3"/>
  <c r="AW2588" i="3"/>
  <c r="O2588" i="3"/>
  <c r="BM2639" i="3"/>
  <c r="BL2655" i="3"/>
  <c r="BJ2658" i="3"/>
  <c r="Y2523" i="3"/>
  <c r="AC2523" i="3"/>
  <c r="BI2523" i="3"/>
  <c r="AK2523" i="3"/>
  <c r="U2523" i="3"/>
  <c r="AS2523" i="3"/>
  <c r="BA2523" i="3"/>
  <c r="M2523" i="3"/>
  <c r="BK2523" i="3" s="1"/>
  <c r="N2543" i="3"/>
  <c r="AN2543" i="3"/>
  <c r="X2543" i="3"/>
  <c r="S2543" i="3"/>
  <c r="AD2543" i="3"/>
  <c r="AT2543" i="3"/>
  <c r="AY2543" i="3"/>
  <c r="T2520" i="3"/>
  <c r="AJ2520" i="3"/>
  <c r="AR2520" i="3"/>
  <c r="AZ2520" i="3"/>
  <c r="N2570" i="3"/>
  <c r="AT2570" i="3"/>
  <c r="BF2570" i="3"/>
  <c r="Z2570" i="3"/>
  <c r="AD2570" i="3"/>
  <c r="AP2570" i="3"/>
  <c r="AK2578" i="3"/>
  <c r="BA2578" i="3"/>
  <c r="U2578" i="3"/>
  <c r="Q2640" i="3"/>
  <c r="AG2640" i="3"/>
  <c r="AW2640" i="3"/>
  <c r="T2640" i="3"/>
  <c r="AJ2640" i="3"/>
  <c r="AZ2640" i="3"/>
  <c r="AR2640" i="3"/>
  <c r="Y2640" i="3"/>
  <c r="BE2640" i="3"/>
  <c r="AB2640" i="3"/>
  <c r="BH2640" i="3"/>
  <c r="AO2640" i="3"/>
  <c r="M2610" i="3"/>
  <c r="AC2610" i="3"/>
  <c r="AS2610" i="3"/>
  <c r="BI2610" i="3"/>
  <c r="AG2610" i="3"/>
  <c r="BA2610" i="3"/>
  <c r="Q2610" i="3"/>
  <c r="AK2610" i="3"/>
  <c r="BE2610" i="3"/>
  <c r="U2610" i="3"/>
  <c r="AO2610" i="3"/>
  <c r="Y2610" i="3"/>
  <c r="AW2610" i="3"/>
  <c r="AE2613" i="3"/>
  <c r="BG2613" i="3"/>
  <c r="AU2617" i="3"/>
  <c r="W2641" i="3"/>
  <c r="P2640" i="3"/>
  <c r="AM2645" i="3"/>
  <c r="N2645" i="3"/>
  <c r="AE2645" i="3"/>
  <c r="BB2503" i="3"/>
  <c r="AY2509" i="3"/>
  <c r="AI2509" i="3"/>
  <c r="S2509" i="3"/>
  <c r="K2505" i="3"/>
  <c r="T2505" i="3" s="1"/>
  <c r="K2504" i="3"/>
  <c r="V2503" i="3"/>
  <c r="AZ2502" i="3"/>
  <c r="T2502" i="3"/>
  <c r="K2501" i="3"/>
  <c r="K2500" i="3"/>
  <c r="X2500" i="3" s="1"/>
  <c r="BF2497" i="3"/>
  <c r="BH2489" i="3"/>
  <c r="X2489" i="3"/>
  <c r="BE2488" i="3"/>
  <c r="BJ2518" i="3"/>
  <c r="BN2525" i="3"/>
  <c r="BL2531" i="3"/>
  <c r="BM2531" i="3"/>
  <c r="AC2536" i="3"/>
  <c r="AV2536" i="3"/>
  <c r="BH2538" i="3"/>
  <c r="Y2538" i="3"/>
  <c r="AM2538" i="3"/>
  <c r="AX2538" i="3"/>
  <c r="BM2541" i="3"/>
  <c r="BJ2549" i="3"/>
  <c r="BL2549" i="3"/>
  <c r="BM2549" i="3"/>
  <c r="BK2552" i="3"/>
  <c r="BN2552" i="3"/>
  <c r="BK2554" i="3"/>
  <c r="BJ2555" i="3"/>
  <c r="BM2579" i="3"/>
  <c r="BA2573" i="3"/>
  <c r="Y2573" i="3"/>
  <c r="AX2573" i="3"/>
  <c r="AS2588" i="3"/>
  <c r="Q2588" i="3"/>
  <c r="AT2588" i="3"/>
  <c r="BK2612" i="3"/>
  <c r="BL2609" i="3"/>
  <c r="BJ2613" i="3"/>
  <c r="BM2617" i="3"/>
  <c r="BM2621" i="3"/>
  <c r="BL2621" i="3"/>
  <c r="BL2623" i="3"/>
  <c r="BM2623" i="3"/>
  <c r="BM2625" i="3"/>
  <c r="BL2625" i="3"/>
  <c r="BL2627" i="3"/>
  <c r="BJ2629" i="3"/>
  <c r="BL2629" i="3"/>
  <c r="BM2629" i="3"/>
  <c r="BL2631" i="3"/>
  <c r="BM2631" i="3"/>
  <c r="BM2633" i="3"/>
  <c r="Y2550" i="3"/>
  <c r="AG2550" i="3"/>
  <c r="AK2550" i="3"/>
  <c r="Q2550" i="3"/>
  <c r="U2550" i="3"/>
  <c r="AW2550" i="3"/>
  <c r="BA2550" i="3"/>
  <c r="AB2520" i="3"/>
  <c r="AP2558" i="3"/>
  <c r="Z2558" i="3"/>
  <c r="AD2558" i="3"/>
  <c r="AT2558" i="3"/>
  <c r="N2558" i="3"/>
  <c r="BF2558" i="3"/>
  <c r="X2606" i="3"/>
  <c r="AC2606" i="3"/>
  <c r="AX2606" i="3"/>
  <c r="Y2620" i="3"/>
  <c r="S2641" i="3"/>
  <c r="AD2641" i="3"/>
  <c r="BB2641" i="3"/>
  <c r="N2641" i="3"/>
  <c r="AL2641" i="3"/>
  <c r="BC2641" i="3"/>
  <c r="V2641" i="3"/>
  <c r="AM2641" i="3"/>
  <c r="R2606" i="3"/>
  <c r="Y2632" i="3"/>
  <c r="Q2632" i="3"/>
  <c r="AW2632" i="3"/>
  <c r="U2632" i="3"/>
  <c r="BA2632" i="3"/>
  <c r="AG2632" i="3"/>
  <c r="AK2632" i="3"/>
  <c r="Y2636" i="3"/>
  <c r="Q2636" i="3"/>
  <c r="AW2636" i="3"/>
  <c r="U2636" i="3"/>
  <c r="BA2636" i="3"/>
  <c r="AG2636" i="3"/>
  <c r="AK2636" i="3"/>
  <c r="AE2615" i="3"/>
  <c r="BM2615" i="3" s="1"/>
  <c r="O2613" i="3"/>
  <c r="BL2613" i="3" s="1"/>
  <c r="O2617" i="3"/>
  <c r="BL2617" i="3" s="1"/>
  <c r="AI2637" i="3"/>
  <c r="O2637" i="3"/>
  <c r="BL2637" i="3" s="1"/>
  <c r="AU2637" i="3"/>
  <c r="S2637" i="3"/>
  <c r="AY2637" i="3"/>
  <c r="AE2637" i="3"/>
  <c r="BJ2637" i="3" s="1"/>
  <c r="AT2641" i="3"/>
  <c r="O2641" i="3"/>
  <c r="P2644" i="3"/>
  <c r="V2645" i="3"/>
  <c r="BM2645" i="3" s="1"/>
  <c r="BB2645" i="3"/>
  <c r="O2645" i="3"/>
  <c r="BL2645" i="3" s="1"/>
  <c r="BK2515" i="3"/>
  <c r="BN2515" i="3"/>
  <c r="AZ2517" i="3"/>
  <c r="BJ2522" i="3"/>
  <c r="BL2525" i="3"/>
  <c r="BJ2530" i="3"/>
  <c r="BM2535" i="3"/>
  <c r="BN2528" i="3"/>
  <c r="BK2528" i="3"/>
  <c r="BN2546" i="3"/>
  <c r="BK2546" i="3"/>
  <c r="BM2550" i="3"/>
  <c r="BL2545" i="3"/>
  <c r="BK2566" i="3"/>
  <c r="BN2566" i="3"/>
  <c r="BL2580" i="3"/>
  <c r="BJ2584" i="3"/>
  <c r="BK2603" i="3"/>
  <c r="BN2603" i="3"/>
  <c r="BM2583" i="3"/>
  <c r="BM2610" i="3"/>
  <c r="BM2630" i="3"/>
  <c r="BL2636" i="3"/>
  <c r="BL2591" i="3"/>
  <c r="BJ2606" i="3"/>
  <c r="BN2618" i="3"/>
  <c r="BK2618" i="3"/>
  <c r="BN2619" i="3"/>
  <c r="BK2619" i="3"/>
  <c r="BN2626" i="3"/>
  <c r="BK2626" i="3"/>
  <c r="BN2627" i="3"/>
  <c r="BK2627" i="3"/>
  <c r="BJ2642" i="3"/>
  <c r="BN2665" i="3"/>
  <c r="BK2665" i="3"/>
  <c r="AW2517" i="3"/>
  <c r="AJ2517" i="3"/>
  <c r="AI2517" i="3"/>
  <c r="BL2520" i="3"/>
  <c r="BM2523" i="3"/>
  <c r="BN2524" i="3"/>
  <c r="BK2524" i="3"/>
  <c r="BN2537" i="3"/>
  <c r="BK2537" i="3"/>
  <c r="BJ2545" i="3"/>
  <c r="BL2552" i="3"/>
  <c r="BL2554" i="3"/>
  <c r="BK2558" i="3"/>
  <c r="BN2558" i="3"/>
  <c r="BL2558" i="3"/>
  <c r="BM2560" i="3"/>
  <c r="BN2579" i="3"/>
  <c r="BK2579" i="3"/>
  <c r="BJ2580" i="3"/>
  <c r="BN2584" i="3"/>
  <c r="BK2584" i="3"/>
  <c r="O2598" i="3"/>
  <c r="S2598" i="3"/>
  <c r="W2598" i="3"/>
  <c r="AA2598" i="3"/>
  <c r="AE2598" i="3"/>
  <c r="AI2598" i="3"/>
  <c r="AM2598" i="3"/>
  <c r="AQ2598" i="3"/>
  <c r="AU2598" i="3"/>
  <c r="AY2598" i="3"/>
  <c r="BC2598" i="3"/>
  <c r="BG2598" i="3"/>
  <c r="P2598" i="3"/>
  <c r="T2598" i="3"/>
  <c r="X2598" i="3"/>
  <c r="AB2598" i="3"/>
  <c r="AF2598" i="3"/>
  <c r="AJ2598" i="3"/>
  <c r="AN2598" i="3"/>
  <c r="AR2598" i="3"/>
  <c r="AV2598" i="3"/>
  <c r="AZ2598" i="3"/>
  <c r="BD2598" i="3"/>
  <c r="BH2598" i="3"/>
  <c r="M2598" i="3"/>
  <c r="U2598" i="3"/>
  <c r="AC2598" i="3"/>
  <c r="AK2598" i="3"/>
  <c r="AS2598" i="3"/>
  <c r="BA2598" i="3"/>
  <c r="BI2598" i="3"/>
  <c r="N2598" i="3"/>
  <c r="V2598" i="3"/>
  <c r="AD2598" i="3"/>
  <c r="AL2598" i="3"/>
  <c r="AT2598" i="3"/>
  <c r="BB2598" i="3"/>
  <c r="Q2598" i="3"/>
  <c r="Y2598" i="3"/>
  <c r="AG2598" i="3"/>
  <c r="AO2598" i="3"/>
  <c r="AW2598" i="3"/>
  <c r="BE2598" i="3"/>
  <c r="R2598" i="3"/>
  <c r="AX2598" i="3"/>
  <c r="Z2598" i="3"/>
  <c r="BF2598" i="3"/>
  <c r="AH2598" i="3"/>
  <c r="AP2598" i="3"/>
  <c r="BJ2601" i="3"/>
  <c r="BJ2612" i="3"/>
  <c r="BL2628" i="3"/>
  <c r="BN2612" i="3"/>
  <c r="BM2640" i="3"/>
  <c r="BJ2645" i="3"/>
  <c r="BJ2650" i="3"/>
  <c r="BM2650" i="3"/>
  <c r="BL2656" i="3"/>
  <c r="BN2673" i="3"/>
  <c r="BK2673" i="3"/>
  <c r="BN2675" i="3"/>
  <c r="BK2675" i="3"/>
  <c r="BL2512" i="3"/>
  <c r="AC2517" i="3"/>
  <c r="AV2517" i="3"/>
  <c r="AF2517" i="3"/>
  <c r="AU2517" i="3"/>
  <c r="AE2517" i="3"/>
  <c r="BK2521" i="3"/>
  <c r="BN2521" i="3"/>
  <c r="BL2522" i="3"/>
  <c r="BJ2526" i="3"/>
  <c r="BL2523" i="3"/>
  <c r="BJ2523" i="3"/>
  <c r="BL2526" i="3"/>
  <c r="BK2527" i="3"/>
  <c r="BN2527" i="3"/>
  <c r="BJ2537" i="3"/>
  <c r="BM2532" i="3"/>
  <c r="BM2524" i="3"/>
  <c r="BJ2531" i="3"/>
  <c r="M2534" i="3"/>
  <c r="U2534" i="3"/>
  <c r="AC2534" i="3"/>
  <c r="AK2534" i="3"/>
  <c r="AS2534" i="3"/>
  <c r="BA2534" i="3"/>
  <c r="BI2534" i="3"/>
  <c r="N2534" i="3"/>
  <c r="V2534" i="3"/>
  <c r="AD2534" i="3"/>
  <c r="AL2534" i="3"/>
  <c r="AT2534" i="3"/>
  <c r="BB2534" i="3"/>
  <c r="Q2534" i="3"/>
  <c r="Y2534" i="3"/>
  <c r="AG2534" i="3"/>
  <c r="AO2534" i="3"/>
  <c r="AW2534" i="3"/>
  <c r="BE2534" i="3"/>
  <c r="AH2534" i="3"/>
  <c r="AP2534" i="3"/>
  <c r="R2534" i="3"/>
  <c r="AX2534" i="3"/>
  <c r="Z2534" i="3"/>
  <c r="BF2534" i="3"/>
  <c r="BJ2535" i="3"/>
  <c r="BM2537" i="3"/>
  <c r="Z2538" i="3"/>
  <c r="AS2538" i="3"/>
  <c r="BI2538" i="3"/>
  <c r="AE2538" i="3"/>
  <c r="AW2538" i="3"/>
  <c r="AO2538" i="3"/>
  <c r="BE2538" i="3"/>
  <c r="U2538" i="3"/>
  <c r="BE2536" i="3"/>
  <c r="AI2536" i="3"/>
  <c r="N2536" i="3"/>
  <c r="AS2536" i="3"/>
  <c r="W2536" i="3"/>
  <c r="BB2536" i="3"/>
  <c r="AG2536" i="3"/>
  <c r="BH2536" i="3"/>
  <c r="AR2536" i="3"/>
  <c r="AB2536" i="3"/>
  <c r="BK2539" i="3"/>
  <c r="BN2539" i="3"/>
  <c r="BF2536" i="3"/>
  <c r="AZ2538" i="3"/>
  <c r="AI2538" i="3"/>
  <c r="N2538" i="3"/>
  <c r="AU2538" i="3"/>
  <c r="AC2538" i="3"/>
  <c r="BF2538" i="3"/>
  <c r="AP2538" i="3"/>
  <c r="V2538" i="3"/>
  <c r="AB2538" i="3"/>
  <c r="BJ2528" i="3"/>
  <c r="AK2538" i="3"/>
  <c r="BL2539" i="3"/>
  <c r="BL2540" i="3"/>
  <c r="BL2542" i="3"/>
  <c r="BL2544" i="3"/>
  <c r="BL2550" i="3"/>
  <c r="BJ2550" i="3"/>
  <c r="BK2545" i="3"/>
  <c r="BN2545" i="3"/>
  <c r="BN2549" i="3"/>
  <c r="BK2549" i="3"/>
  <c r="BJ2542" i="3"/>
  <c r="BL2553" i="3"/>
  <c r="BM2557" i="3"/>
  <c r="BM2559" i="3"/>
  <c r="BM2561" i="3"/>
  <c r="BM2563" i="3"/>
  <c r="BM2565" i="3"/>
  <c r="BM2567" i="3"/>
  <c r="BM2569" i="3"/>
  <c r="BM2571" i="3"/>
  <c r="BM2548" i="3"/>
  <c r="BN2554" i="3"/>
  <c r="BK2560" i="3"/>
  <c r="BN2560" i="3"/>
  <c r="BL2560" i="3"/>
  <c r="BJ2562" i="3"/>
  <c r="BM2562" i="3"/>
  <c r="BK2568" i="3"/>
  <c r="BN2568" i="3"/>
  <c r="BL2568" i="3"/>
  <c r="BJ2570" i="3"/>
  <c r="BM2570" i="3"/>
  <c r="BN2581" i="3"/>
  <c r="BK2581" i="3"/>
  <c r="BJ2574" i="3"/>
  <c r="BM2578" i="3"/>
  <c r="BM2595" i="3"/>
  <c r="BL2599" i="3"/>
  <c r="BJ2603" i="3"/>
  <c r="BL2604" i="3"/>
  <c r="BM2606" i="3"/>
  <c r="P2573" i="3"/>
  <c r="AS2573" i="3"/>
  <c r="M2573" i="3"/>
  <c r="AJ2573" i="3"/>
  <c r="AW2573" i="3"/>
  <c r="Q2573" i="3"/>
  <c r="AU2573" i="3"/>
  <c r="AE2573" i="3"/>
  <c r="O2573" i="3"/>
  <c r="AT2573" i="3"/>
  <c r="AD2573" i="3"/>
  <c r="N2573" i="3"/>
  <c r="BK2585" i="3"/>
  <c r="BN2585" i="3"/>
  <c r="BL2589" i="3"/>
  <c r="BM2589" i="3"/>
  <c r="BJ2593" i="3"/>
  <c r="BL2605" i="3"/>
  <c r="BL2576" i="3"/>
  <c r="BJ2576" i="3"/>
  <c r="BN2580" i="3"/>
  <c r="BK2580" i="3"/>
  <c r="AK2588" i="3"/>
  <c r="BH2588" i="3"/>
  <c r="AB2588" i="3"/>
  <c r="AO2588" i="3"/>
  <c r="BG2588" i="3"/>
  <c r="AQ2588" i="3"/>
  <c r="AA2588" i="3"/>
  <c r="BF2588" i="3"/>
  <c r="AP2588" i="3"/>
  <c r="O2596" i="3"/>
  <c r="S2596" i="3"/>
  <c r="W2596" i="3"/>
  <c r="AA2596" i="3"/>
  <c r="AE2596" i="3"/>
  <c r="AI2596" i="3"/>
  <c r="AM2596" i="3"/>
  <c r="AQ2596" i="3"/>
  <c r="AU2596" i="3"/>
  <c r="AY2596" i="3"/>
  <c r="BC2596" i="3"/>
  <c r="BG2596" i="3"/>
  <c r="P2596" i="3"/>
  <c r="T2596" i="3"/>
  <c r="X2596" i="3"/>
  <c r="AB2596" i="3"/>
  <c r="AF2596" i="3"/>
  <c r="AJ2596" i="3"/>
  <c r="AN2596" i="3"/>
  <c r="AR2596" i="3"/>
  <c r="AV2596" i="3"/>
  <c r="AZ2596" i="3"/>
  <c r="BD2596" i="3"/>
  <c r="BH2596" i="3"/>
  <c r="M2596" i="3"/>
  <c r="U2596" i="3"/>
  <c r="AC2596" i="3"/>
  <c r="AK2596" i="3"/>
  <c r="AS2596" i="3"/>
  <c r="BA2596" i="3"/>
  <c r="BI2596" i="3"/>
  <c r="N2596" i="3"/>
  <c r="V2596" i="3"/>
  <c r="AD2596" i="3"/>
  <c r="AL2596" i="3"/>
  <c r="AT2596" i="3"/>
  <c r="BB2596" i="3"/>
  <c r="Q2596" i="3"/>
  <c r="Y2596" i="3"/>
  <c r="AG2596" i="3"/>
  <c r="AO2596" i="3"/>
  <c r="AW2596" i="3"/>
  <c r="BE2596" i="3"/>
  <c r="AP2596" i="3"/>
  <c r="R2596" i="3"/>
  <c r="AX2596" i="3"/>
  <c r="Z2596" i="3"/>
  <c r="BF2596" i="3"/>
  <c r="AH2596" i="3"/>
  <c r="BJ2599" i="3"/>
  <c r="BN2601" i="3"/>
  <c r="BK2601" i="3"/>
  <c r="BK2605" i="3"/>
  <c r="BN2605" i="3"/>
  <c r="BL2610" i="3"/>
  <c r="BJ2610" i="3"/>
  <c r="BM2613" i="3"/>
  <c r="BM2616" i="3"/>
  <c r="BL2622" i="3"/>
  <c r="BJ2622" i="3"/>
  <c r="BM2624" i="3"/>
  <c r="BL2630" i="3"/>
  <c r="BJ2630" i="3"/>
  <c r="BM2632" i="3"/>
  <c r="BL2638" i="3"/>
  <c r="BJ2638" i="3"/>
  <c r="BM2587" i="3"/>
  <c r="BL2587" i="3"/>
  <c r="BJ2591" i="3"/>
  <c r="BM2601" i="3"/>
  <c r="BN2642" i="3"/>
  <c r="BK2642" i="3"/>
  <c r="BM2599" i="3"/>
  <c r="BN2610" i="3"/>
  <c r="BJ2611" i="3"/>
  <c r="BN2613" i="3"/>
  <c r="BK2613" i="3"/>
  <c r="BN2616" i="3"/>
  <c r="BK2616" i="3"/>
  <c r="BN2617" i="3"/>
  <c r="BK2617" i="3"/>
  <c r="BJ2623" i="3"/>
  <c r="BN2628" i="3"/>
  <c r="BK2628" i="3"/>
  <c r="BN2629" i="3"/>
  <c r="BK2629" i="3"/>
  <c r="BJ2631" i="3"/>
  <c r="BN2636" i="3"/>
  <c r="BK2636" i="3"/>
  <c r="BN2637" i="3"/>
  <c r="BK2637" i="3"/>
  <c r="BL2640" i="3"/>
  <c r="BJ2640" i="3"/>
  <c r="BJ2643" i="3"/>
  <c r="BK2645" i="3"/>
  <c r="BN2645" i="3"/>
  <c r="BM2646" i="3"/>
  <c r="BN2667" i="3"/>
  <c r="BK2667" i="3"/>
  <c r="BM2669" i="3"/>
  <c r="AD2670" i="3"/>
  <c r="BJ2655" i="3"/>
  <c r="BN2655" i="3"/>
  <c r="BK2655" i="3"/>
  <c r="BL2659" i="3"/>
  <c r="AX2670" i="3"/>
  <c r="BM2661" i="3"/>
  <c r="BN2661" i="3"/>
  <c r="BK2661" i="3"/>
  <c r="BM2664" i="3"/>
  <c r="BE2670" i="3"/>
  <c r="AO2670" i="3"/>
  <c r="Y2670" i="3"/>
  <c r="BH2670" i="3"/>
  <c r="AR2670" i="3"/>
  <c r="AB2670" i="3"/>
  <c r="BG2670" i="3"/>
  <c r="AQ2670" i="3"/>
  <c r="AA2670" i="3"/>
  <c r="Z2672" i="3"/>
  <c r="BL2647" i="3"/>
  <c r="BK2650" i="3"/>
  <c r="BN2650" i="3"/>
  <c r="BL2650" i="3"/>
  <c r="BJ2652" i="3"/>
  <c r="BM2652" i="3"/>
  <c r="BK2658" i="3"/>
  <c r="BN2658" i="3"/>
  <c r="BL2658" i="3"/>
  <c r="BJ2660" i="3"/>
  <c r="BM2660" i="3"/>
  <c r="AL2670" i="3"/>
  <c r="BM2671" i="3"/>
  <c r="V2672" i="3"/>
  <c r="BN2512" i="3"/>
  <c r="BK2512" i="3"/>
  <c r="BL2649" i="3"/>
  <c r="BM2651" i="3"/>
  <c r="BJ2651" i="3"/>
  <c r="BJ2657" i="3"/>
  <c r="BN2657" i="3"/>
  <c r="BK2657" i="3"/>
  <c r="BM2662" i="3"/>
  <c r="BF2670" i="3"/>
  <c r="AW2672" i="3"/>
  <c r="AG2672" i="3"/>
  <c r="Q2672" i="3"/>
  <c r="AZ2672" i="3"/>
  <c r="AJ2672" i="3"/>
  <c r="T2672" i="3"/>
  <c r="AY2672" i="3"/>
  <c r="AI2672" i="3"/>
  <c r="S2672" i="3"/>
  <c r="Z2517" i="3"/>
  <c r="AP2517" i="3"/>
  <c r="BF2517" i="3"/>
  <c r="AD2517" i="3"/>
  <c r="AT2517" i="3"/>
  <c r="N2517" i="3"/>
  <c r="AG2517" i="3"/>
  <c r="AY2517" i="3"/>
  <c r="BN2522" i="3"/>
  <c r="BK2522" i="3"/>
  <c r="BM2522" i="3"/>
  <c r="BL2535" i="3"/>
  <c r="BM2540" i="3"/>
  <c r="BM2542" i="3"/>
  <c r="BN2547" i="3"/>
  <c r="BK2547" i="3"/>
  <c r="O2575" i="3"/>
  <c r="S2575" i="3"/>
  <c r="W2575" i="3"/>
  <c r="AA2575" i="3"/>
  <c r="AE2575" i="3"/>
  <c r="AI2575" i="3"/>
  <c r="AM2575" i="3"/>
  <c r="M2575" i="3"/>
  <c r="R2575" i="3"/>
  <c r="X2575" i="3"/>
  <c r="AC2575" i="3"/>
  <c r="AH2575" i="3"/>
  <c r="AN2575" i="3"/>
  <c r="AR2575" i="3"/>
  <c r="AV2575" i="3"/>
  <c r="AZ2575" i="3"/>
  <c r="BD2575" i="3"/>
  <c r="BH2575" i="3"/>
  <c r="N2575" i="3"/>
  <c r="T2575" i="3"/>
  <c r="Y2575" i="3"/>
  <c r="AD2575" i="3"/>
  <c r="AJ2575" i="3"/>
  <c r="AO2575" i="3"/>
  <c r="AS2575" i="3"/>
  <c r="AW2575" i="3"/>
  <c r="BA2575" i="3"/>
  <c r="BE2575" i="3"/>
  <c r="BI2575" i="3"/>
  <c r="P2575" i="3"/>
  <c r="U2575" i="3"/>
  <c r="Z2575" i="3"/>
  <c r="AF2575" i="3"/>
  <c r="AK2575" i="3"/>
  <c r="AP2575" i="3"/>
  <c r="AT2575" i="3"/>
  <c r="AX2575" i="3"/>
  <c r="BB2575" i="3"/>
  <c r="BF2575" i="3"/>
  <c r="Q2575" i="3"/>
  <c r="AL2575" i="3"/>
  <c r="BC2575" i="3"/>
  <c r="V2575" i="3"/>
  <c r="AQ2575" i="3"/>
  <c r="BG2575" i="3"/>
  <c r="AB2575" i="3"/>
  <c r="AU2575" i="3"/>
  <c r="AG2575" i="3"/>
  <c r="AY2575" i="3"/>
  <c r="BL2566" i="3"/>
  <c r="BJ2581" i="3"/>
  <c r="BL2574" i="3"/>
  <c r="BM2574" i="3"/>
  <c r="BN2586" i="3"/>
  <c r="BK2586" i="3"/>
  <c r="BM2604" i="3"/>
  <c r="BJ2585" i="3"/>
  <c r="BL2583" i="3"/>
  <c r="BL2612" i="3"/>
  <c r="BL2620" i="3"/>
  <c r="BM2622" i="3"/>
  <c r="BJ2636" i="3"/>
  <c r="BM2638" i="3"/>
  <c r="BK2587" i="3"/>
  <c r="BN2587" i="3"/>
  <c r="BM2591" i="3"/>
  <c r="BJ2617" i="3"/>
  <c r="BN2638" i="3"/>
  <c r="BK2638" i="3"/>
  <c r="BK2639" i="3"/>
  <c r="BN2639" i="3"/>
  <c r="BJ2665" i="3"/>
  <c r="BM2659" i="3"/>
  <c r="BL2674" i="3"/>
  <c r="BK2648" i="3"/>
  <c r="BN2648" i="3"/>
  <c r="BL2648" i="3"/>
  <c r="BK2656" i="3"/>
  <c r="BN2656" i="3"/>
  <c r="BM2658" i="3"/>
  <c r="BJ2512" i="3"/>
  <c r="BM2649" i="3"/>
  <c r="BN2653" i="3"/>
  <c r="BK2653" i="3"/>
  <c r="BL2657" i="3"/>
  <c r="AP2670" i="3"/>
  <c r="BA2672" i="3"/>
  <c r="AK2672" i="3"/>
  <c r="U2672" i="3"/>
  <c r="BD2672" i="3"/>
  <c r="AN2672" i="3"/>
  <c r="X2672" i="3"/>
  <c r="BC2672" i="3"/>
  <c r="AM2672" i="3"/>
  <c r="W2672" i="3"/>
  <c r="AX2517" i="3"/>
  <c r="BM2514" i="3"/>
  <c r="BM2516" i="3"/>
  <c r="V2517" i="3"/>
  <c r="BI2517" i="3"/>
  <c r="AS2517" i="3"/>
  <c r="M2517" i="3"/>
  <c r="P2517" i="3"/>
  <c r="BM2518" i="3"/>
  <c r="BL2514" i="3"/>
  <c r="BJ2514" i="3"/>
  <c r="BL2516" i="3"/>
  <c r="BJ2516" i="3"/>
  <c r="AL2517" i="3"/>
  <c r="BJ2513" i="3"/>
  <c r="BM2513" i="3"/>
  <c r="BE2517" i="3"/>
  <c r="AO2517" i="3"/>
  <c r="Y2517" i="3"/>
  <c r="BH2517" i="3"/>
  <c r="AR2517" i="3"/>
  <c r="AB2517" i="3"/>
  <c r="BG2517" i="3"/>
  <c r="AQ2517" i="3"/>
  <c r="AA2517" i="3"/>
  <c r="BL2521" i="3"/>
  <c r="BN2526" i="3"/>
  <c r="BK2526" i="3"/>
  <c r="BJ2527" i="3"/>
  <c r="BM2527" i="3"/>
  <c r="BN2523" i="3"/>
  <c r="BJ2529" i="3"/>
  <c r="BL2532" i="3"/>
  <c r="BJ2532" i="3"/>
  <c r="BN2530" i="3"/>
  <c r="BK2530" i="3"/>
  <c r="BN2531" i="3"/>
  <c r="BK2531" i="3"/>
  <c r="BN2535" i="3"/>
  <c r="BK2535" i="3"/>
  <c r="AY2536" i="3"/>
  <c r="AD2536" i="3"/>
  <c r="BI2536" i="3"/>
  <c r="AM2536" i="3"/>
  <c r="R2536" i="3"/>
  <c r="AW2536" i="3"/>
  <c r="AA2536" i="3"/>
  <c r="BD2536" i="3"/>
  <c r="AN2536" i="3"/>
  <c r="AV2538" i="3"/>
  <c r="AD2538" i="3"/>
  <c r="BG2538" i="3"/>
  <c r="AQ2538" i="3"/>
  <c r="W2538" i="3"/>
  <c r="BB2538" i="3"/>
  <c r="AL2538" i="3"/>
  <c r="BK2538" i="3" s="1"/>
  <c r="Q2538" i="3"/>
  <c r="X2538" i="3"/>
  <c r="BL2528" i="3"/>
  <c r="BA2538" i="3"/>
  <c r="BJ2533" i="3"/>
  <c r="BM2546" i="3"/>
  <c r="BL2541" i="3"/>
  <c r="BJ2541" i="3"/>
  <c r="BN2555" i="3"/>
  <c r="BK2555" i="3"/>
  <c r="BJ2544" i="3"/>
  <c r="BL2547" i="3"/>
  <c r="BJ2551" i="3"/>
  <c r="BJ2553" i="3"/>
  <c r="BL2557" i="3"/>
  <c r="BJ2557" i="3"/>
  <c r="BL2559" i="3"/>
  <c r="BJ2559" i="3"/>
  <c r="BL2561" i="3"/>
  <c r="BJ2561" i="3"/>
  <c r="BL2563" i="3"/>
  <c r="BJ2563" i="3"/>
  <c r="BL2565" i="3"/>
  <c r="BJ2565" i="3"/>
  <c r="BL2567" i="3"/>
  <c r="BJ2567" i="3"/>
  <c r="BL2569" i="3"/>
  <c r="BJ2569" i="3"/>
  <c r="BL2571" i="3"/>
  <c r="BJ2571" i="3"/>
  <c r="BL2548" i="3"/>
  <c r="BJ2548" i="3"/>
  <c r="BJ2556" i="3"/>
  <c r="BM2556" i="3"/>
  <c r="BK2562" i="3"/>
  <c r="BN2562" i="3"/>
  <c r="BL2562" i="3"/>
  <c r="BJ2564" i="3"/>
  <c r="BM2564" i="3"/>
  <c r="BK2570" i="3"/>
  <c r="BN2570" i="3"/>
  <c r="BL2570" i="3"/>
  <c r="BJ2572" i="3"/>
  <c r="BJ2577" i="3"/>
  <c r="O2590" i="3"/>
  <c r="S2590" i="3"/>
  <c r="W2590" i="3"/>
  <c r="AA2590" i="3"/>
  <c r="AE2590" i="3"/>
  <c r="AI2590" i="3"/>
  <c r="AM2590" i="3"/>
  <c r="AQ2590" i="3"/>
  <c r="AU2590" i="3"/>
  <c r="AY2590" i="3"/>
  <c r="BC2590" i="3"/>
  <c r="BG2590" i="3"/>
  <c r="M2590" i="3"/>
  <c r="R2590" i="3"/>
  <c r="X2590" i="3"/>
  <c r="AC2590" i="3"/>
  <c r="AH2590" i="3"/>
  <c r="AN2590" i="3"/>
  <c r="AS2590" i="3"/>
  <c r="AX2590" i="3"/>
  <c r="BD2590" i="3"/>
  <c r="BI2590" i="3"/>
  <c r="N2590" i="3"/>
  <c r="T2590" i="3"/>
  <c r="Y2590" i="3"/>
  <c r="AD2590" i="3"/>
  <c r="AJ2590" i="3"/>
  <c r="AO2590" i="3"/>
  <c r="AT2590" i="3"/>
  <c r="AZ2590" i="3"/>
  <c r="BE2590" i="3"/>
  <c r="P2590" i="3"/>
  <c r="U2590" i="3"/>
  <c r="Z2590" i="3"/>
  <c r="AF2590" i="3"/>
  <c r="AK2590" i="3"/>
  <c r="AP2590" i="3"/>
  <c r="AV2590" i="3"/>
  <c r="BA2590" i="3"/>
  <c r="BF2590" i="3"/>
  <c r="V2590" i="3"/>
  <c r="AR2590" i="3"/>
  <c r="AB2590" i="3"/>
  <c r="AW2590" i="3"/>
  <c r="AG2590" i="3"/>
  <c r="BB2590" i="3"/>
  <c r="Q2590" i="3"/>
  <c r="AL2590" i="3"/>
  <c r="BH2590" i="3"/>
  <c r="BL2578" i="3"/>
  <c r="BJ2578" i="3"/>
  <c r="BM2582" i="3"/>
  <c r="BL2595" i="3"/>
  <c r="BM2603" i="3"/>
  <c r="BJ2605" i="3"/>
  <c r="BL2606" i="3"/>
  <c r="BD2573" i="3"/>
  <c r="AN2573" i="3"/>
  <c r="AK2573" i="3"/>
  <c r="BH2573" i="3"/>
  <c r="AB2573" i="3"/>
  <c r="AO2573" i="3"/>
  <c r="BG2573" i="3"/>
  <c r="AQ2573" i="3"/>
  <c r="AA2573" i="3"/>
  <c r="BF2573" i="3"/>
  <c r="AP2573" i="3"/>
  <c r="Z2573" i="3"/>
  <c r="BL2585" i="3"/>
  <c r="AF2588" i="3"/>
  <c r="AN2588" i="3"/>
  <c r="BJ2589" i="3"/>
  <c r="O2594" i="3"/>
  <c r="S2594" i="3"/>
  <c r="W2594" i="3"/>
  <c r="AA2594" i="3"/>
  <c r="AE2594" i="3"/>
  <c r="AI2594" i="3"/>
  <c r="AM2594" i="3"/>
  <c r="AQ2594" i="3"/>
  <c r="AU2594" i="3"/>
  <c r="AY2594" i="3"/>
  <c r="BC2594" i="3"/>
  <c r="BG2594" i="3"/>
  <c r="P2594" i="3"/>
  <c r="T2594" i="3"/>
  <c r="X2594" i="3"/>
  <c r="AB2594" i="3"/>
  <c r="AF2594" i="3"/>
  <c r="AJ2594" i="3"/>
  <c r="AN2594" i="3"/>
  <c r="AR2594" i="3"/>
  <c r="AV2594" i="3"/>
  <c r="AZ2594" i="3"/>
  <c r="BD2594" i="3"/>
  <c r="BH2594" i="3"/>
  <c r="M2594" i="3"/>
  <c r="Q2594" i="3"/>
  <c r="U2594" i="3"/>
  <c r="Y2594" i="3"/>
  <c r="AC2594" i="3"/>
  <c r="AG2594" i="3"/>
  <c r="AK2594" i="3"/>
  <c r="AO2594" i="3"/>
  <c r="AS2594" i="3"/>
  <c r="AW2594" i="3"/>
  <c r="BA2594" i="3"/>
  <c r="BE2594" i="3"/>
  <c r="BI2594" i="3"/>
  <c r="R2594" i="3"/>
  <c r="AH2594" i="3"/>
  <c r="AX2594" i="3"/>
  <c r="V2594" i="3"/>
  <c r="AL2594" i="3"/>
  <c r="BB2594" i="3"/>
  <c r="Z2594" i="3"/>
  <c r="AP2594" i="3"/>
  <c r="BF2594" i="3"/>
  <c r="AT2594" i="3"/>
  <c r="AD2594" i="3"/>
  <c r="N2594" i="3"/>
  <c r="BL2607" i="3"/>
  <c r="BN2576" i="3"/>
  <c r="BK2576" i="3"/>
  <c r="BI2588" i="3"/>
  <c r="AC2588" i="3"/>
  <c r="AZ2588" i="3"/>
  <c r="T2588" i="3"/>
  <c r="AG2588" i="3"/>
  <c r="BC2588" i="3"/>
  <c r="AM2588" i="3"/>
  <c r="W2588" i="3"/>
  <c r="BB2588" i="3"/>
  <c r="AL2588" i="3"/>
  <c r="V2588" i="3"/>
  <c r="BJ2597" i="3"/>
  <c r="BN2599" i="3"/>
  <c r="BK2599" i="3"/>
  <c r="O2602" i="3"/>
  <c r="S2602" i="3"/>
  <c r="W2602" i="3"/>
  <c r="AA2602" i="3"/>
  <c r="AE2602" i="3"/>
  <c r="AI2602" i="3"/>
  <c r="AM2602" i="3"/>
  <c r="AQ2602" i="3"/>
  <c r="AU2602" i="3"/>
  <c r="AY2602" i="3"/>
  <c r="BC2602" i="3"/>
  <c r="BG2602" i="3"/>
  <c r="P2602" i="3"/>
  <c r="T2602" i="3"/>
  <c r="X2602" i="3"/>
  <c r="AB2602" i="3"/>
  <c r="AF2602" i="3"/>
  <c r="AJ2602" i="3"/>
  <c r="AN2602" i="3"/>
  <c r="AR2602" i="3"/>
  <c r="AV2602" i="3"/>
  <c r="AZ2602" i="3"/>
  <c r="BD2602" i="3"/>
  <c r="BH2602" i="3"/>
  <c r="M2602" i="3"/>
  <c r="U2602" i="3"/>
  <c r="AC2602" i="3"/>
  <c r="AK2602" i="3"/>
  <c r="AS2602" i="3"/>
  <c r="BA2602" i="3"/>
  <c r="BI2602" i="3"/>
  <c r="N2602" i="3"/>
  <c r="V2602" i="3"/>
  <c r="AD2602" i="3"/>
  <c r="AL2602" i="3"/>
  <c r="AT2602" i="3"/>
  <c r="BB2602" i="3"/>
  <c r="Q2602" i="3"/>
  <c r="Y2602" i="3"/>
  <c r="AG2602" i="3"/>
  <c r="AO2602" i="3"/>
  <c r="AW2602" i="3"/>
  <c r="BE2602" i="3"/>
  <c r="AH2602" i="3"/>
  <c r="AP2602" i="3"/>
  <c r="R2602" i="3"/>
  <c r="AX2602" i="3"/>
  <c r="Z2602" i="3"/>
  <c r="BF2602" i="3"/>
  <c r="BK2607" i="3"/>
  <c r="BN2607" i="3"/>
  <c r="BJ2583" i="3"/>
  <c r="BK2606" i="3"/>
  <c r="BN2606" i="3"/>
  <c r="BM2611" i="3"/>
  <c r="BM2614" i="3"/>
  <c r="BL2616" i="3"/>
  <c r="BJ2616" i="3"/>
  <c r="BM2618" i="3"/>
  <c r="BL2624" i="3"/>
  <c r="BJ2624" i="3"/>
  <c r="BM2626" i="3"/>
  <c r="BL2632" i="3"/>
  <c r="BJ2632" i="3"/>
  <c r="BM2634" i="3"/>
  <c r="BK2604" i="3"/>
  <c r="BN2644" i="3"/>
  <c r="BK2644" i="3"/>
  <c r="BJ2609" i="3"/>
  <c r="BN2611" i="3"/>
  <c r="BK2611" i="3"/>
  <c r="BN2614" i="3"/>
  <c r="BK2614" i="3"/>
  <c r="BJ2621" i="3"/>
  <c r="BN2622" i="3"/>
  <c r="BK2622" i="3"/>
  <c r="BN2623" i="3"/>
  <c r="BK2623" i="3"/>
  <c r="BJ2625" i="3"/>
  <c r="BN2630" i="3"/>
  <c r="BK2630" i="3"/>
  <c r="BN2631" i="3"/>
  <c r="BK2631" i="3"/>
  <c r="BJ2633" i="3"/>
  <c r="BJ2641" i="3"/>
  <c r="BK2643" i="3"/>
  <c r="BN2643" i="3"/>
  <c r="BM2644" i="3"/>
  <c r="BL2646" i="3"/>
  <c r="BJ2646" i="3"/>
  <c r="BM2663" i="3"/>
  <c r="BM2667" i="3"/>
  <c r="BL2669" i="3"/>
  <c r="BJ2669" i="3"/>
  <c r="AT2670" i="3"/>
  <c r="N2672" i="3"/>
  <c r="BN2659" i="3"/>
  <c r="BK2659" i="3"/>
  <c r="BM2666" i="3"/>
  <c r="BM2597" i="3"/>
  <c r="R2672" i="3"/>
  <c r="BL2661" i="3"/>
  <c r="BJ2661" i="3"/>
  <c r="BK2664" i="3"/>
  <c r="BN2664" i="3"/>
  <c r="BJ2664" i="3"/>
  <c r="BL2664" i="3"/>
  <c r="BJ2668" i="3"/>
  <c r="BM2668" i="3"/>
  <c r="BA2670" i="3"/>
  <c r="AK2670" i="3"/>
  <c r="U2670" i="3"/>
  <c r="BD2670" i="3"/>
  <c r="AN2670" i="3"/>
  <c r="X2670" i="3"/>
  <c r="BC2670" i="3"/>
  <c r="AM2670" i="3"/>
  <c r="W2670" i="3"/>
  <c r="AP2672" i="3"/>
  <c r="BK2674" i="3"/>
  <c r="BN2674" i="3"/>
  <c r="BK2652" i="3"/>
  <c r="BN2652" i="3"/>
  <c r="BL2652" i="3"/>
  <c r="BJ2654" i="3"/>
  <c r="BM2654" i="3"/>
  <c r="BK2660" i="3"/>
  <c r="BN2660" i="3"/>
  <c r="BL2660" i="3"/>
  <c r="BB2670" i="3"/>
  <c r="BL2671" i="3"/>
  <c r="BJ2671" i="3"/>
  <c r="AL2672" i="3"/>
  <c r="BM2673" i="3"/>
  <c r="BM2675" i="3"/>
  <c r="BJ2649" i="3"/>
  <c r="BN2649" i="3"/>
  <c r="BK2649" i="3"/>
  <c r="BL2651" i="3"/>
  <c r="BM2653" i="3"/>
  <c r="BJ2653" i="3"/>
  <c r="BK2662" i="3"/>
  <c r="BN2662" i="3"/>
  <c r="BJ2662" i="3"/>
  <c r="BL2662" i="3"/>
  <c r="BI2672" i="3"/>
  <c r="AS2672" i="3"/>
  <c r="AC2672" i="3"/>
  <c r="M2672" i="3"/>
  <c r="AV2672" i="3"/>
  <c r="AF2672" i="3"/>
  <c r="P2672" i="3"/>
  <c r="AU2672" i="3"/>
  <c r="AE2672" i="3"/>
  <c r="O2672" i="3"/>
  <c r="BL2515" i="3"/>
  <c r="Q2517" i="3"/>
  <c r="T2517" i="3"/>
  <c r="S2517" i="3"/>
  <c r="BJ2520" i="3"/>
  <c r="BN2520" i="3"/>
  <c r="BK2520" i="3"/>
  <c r="BJ2525" i="3"/>
  <c r="BL2530" i="3"/>
  <c r="BM2544" i="3"/>
  <c r="BK2543" i="3"/>
  <c r="BN2543" i="3"/>
  <c r="BJ2552" i="3"/>
  <c r="BJ2540" i="3"/>
  <c r="BL2537" i="3"/>
  <c r="BM2568" i="3"/>
  <c r="BL2572" i="3"/>
  <c r="BJ2595" i="3"/>
  <c r="BL2586" i="3"/>
  <c r="BJ2586" i="3"/>
  <c r="O2608" i="3"/>
  <c r="S2608" i="3"/>
  <c r="W2608" i="3"/>
  <c r="AA2608" i="3"/>
  <c r="N2608" i="3"/>
  <c r="T2608" i="3"/>
  <c r="Y2608" i="3"/>
  <c r="AD2608" i="3"/>
  <c r="AH2608" i="3"/>
  <c r="AL2608" i="3"/>
  <c r="AP2608" i="3"/>
  <c r="AT2608" i="3"/>
  <c r="AX2608" i="3"/>
  <c r="BB2608" i="3"/>
  <c r="BF2608" i="3"/>
  <c r="P2608" i="3"/>
  <c r="U2608" i="3"/>
  <c r="Z2608" i="3"/>
  <c r="AE2608" i="3"/>
  <c r="AI2608" i="3"/>
  <c r="AM2608" i="3"/>
  <c r="AQ2608" i="3"/>
  <c r="AU2608" i="3"/>
  <c r="AY2608" i="3"/>
  <c r="BC2608" i="3"/>
  <c r="BG2608" i="3"/>
  <c r="Q2608" i="3"/>
  <c r="V2608" i="3"/>
  <c r="AB2608" i="3"/>
  <c r="AF2608" i="3"/>
  <c r="AJ2608" i="3"/>
  <c r="AN2608" i="3"/>
  <c r="AR2608" i="3"/>
  <c r="AV2608" i="3"/>
  <c r="AZ2608" i="3"/>
  <c r="BD2608" i="3"/>
  <c r="BH2608" i="3"/>
  <c r="R2608" i="3"/>
  <c r="AK2608" i="3"/>
  <c r="BA2608" i="3"/>
  <c r="X2608" i="3"/>
  <c r="AO2608" i="3"/>
  <c r="BE2608" i="3"/>
  <c r="AC2608" i="3"/>
  <c r="AS2608" i="3"/>
  <c r="BI2608" i="3"/>
  <c r="M2608" i="3"/>
  <c r="AG2608" i="3"/>
  <c r="AW2608" i="3"/>
  <c r="BN2589" i="3"/>
  <c r="BK2589" i="3"/>
  <c r="BM2593" i="3"/>
  <c r="BN2593" i="3"/>
  <c r="BK2593" i="3"/>
  <c r="BM2576" i="3"/>
  <c r="BL2584" i="3"/>
  <c r="BJ2620" i="3"/>
  <c r="BJ2628" i="3"/>
  <c r="BN2640" i="3"/>
  <c r="BK2640" i="3"/>
  <c r="BK2610" i="3"/>
  <c r="BN2615" i="3"/>
  <c r="BK2615" i="3"/>
  <c r="BN2634" i="3"/>
  <c r="BK2634" i="3"/>
  <c r="BN2635" i="3"/>
  <c r="BK2635" i="3"/>
  <c r="BL2642" i="3"/>
  <c r="BL2665" i="3"/>
  <c r="BM2647" i="3"/>
  <c r="BJ2647" i="3"/>
  <c r="R2517" i="3"/>
  <c r="BL2518" i="3"/>
  <c r="BN2514" i="3"/>
  <c r="BK2514" i="3"/>
  <c r="BN2516" i="3"/>
  <c r="BK2516" i="3"/>
  <c r="BB2517" i="3"/>
  <c r="BK2513" i="3"/>
  <c r="BN2513" i="3"/>
  <c r="BL2513" i="3"/>
  <c r="BM2515" i="3"/>
  <c r="BA2517" i="3"/>
  <c r="AK2517" i="3"/>
  <c r="U2517" i="3"/>
  <c r="BD2517" i="3"/>
  <c r="AN2517" i="3"/>
  <c r="X2517" i="3"/>
  <c r="BC2517" i="3"/>
  <c r="AM2517" i="3"/>
  <c r="W2517" i="3"/>
  <c r="BN2519" i="3"/>
  <c r="BK2519" i="3"/>
  <c r="BM2520" i="3"/>
  <c r="BJ2519" i="3"/>
  <c r="BM2525" i="3"/>
  <c r="BL2527" i="3"/>
  <c r="BM2530" i="3"/>
  <c r="BN2529" i="3"/>
  <c r="BK2529" i="3"/>
  <c r="BJ2524" i="3"/>
  <c r="BM2534" i="3"/>
  <c r="AE2536" i="3"/>
  <c r="BA2536" i="3"/>
  <c r="Z2536" i="3"/>
  <c r="AU2536" i="3"/>
  <c r="AT2536" i="3"/>
  <c r="Y2536" i="3"/>
  <c r="BC2536" i="3"/>
  <c r="AH2536" i="3"/>
  <c r="M2536" i="3"/>
  <c r="AQ2536" i="3"/>
  <c r="V2536" i="3"/>
  <c r="AZ2536" i="3"/>
  <c r="AJ2536" i="3"/>
  <c r="T2536" i="3"/>
  <c r="BM2528" i="3"/>
  <c r="U2536" i="3"/>
  <c r="BM2539" i="3"/>
  <c r="BL2533" i="3"/>
  <c r="BN2533" i="3"/>
  <c r="BK2533" i="3"/>
  <c r="BK2540" i="3"/>
  <c r="BN2540" i="3"/>
  <c r="BK2542" i="3"/>
  <c r="BN2542" i="3"/>
  <c r="BK2544" i="3"/>
  <c r="BN2544" i="3"/>
  <c r="BL2546" i="3"/>
  <c r="BJ2547" i="3"/>
  <c r="BK2541" i="3"/>
  <c r="BN2541" i="3"/>
  <c r="BL2543" i="3"/>
  <c r="BJ2543" i="3"/>
  <c r="BM2552" i="3"/>
  <c r="BJ2554" i="3"/>
  <c r="BM2554" i="3"/>
  <c r="BL2555" i="3"/>
  <c r="O2538" i="3"/>
  <c r="BL2538" i="3" s="1"/>
  <c r="BJ2546" i="3"/>
  <c r="BN2550" i="3"/>
  <c r="BK2550" i="3"/>
  <c r="BN2551" i="3"/>
  <c r="BK2551" i="3"/>
  <c r="BM2553" i="3"/>
  <c r="BN2553" i="3"/>
  <c r="BK2553" i="3"/>
  <c r="BN2557" i="3"/>
  <c r="BK2557" i="3"/>
  <c r="BN2559" i="3"/>
  <c r="BK2559" i="3"/>
  <c r="BN2561" i="3"/>
  <c r="BK2561" i="3"/>
  <c r="BN2563" i="3"/>
  <c r="BK2563" i="3"/>
  <c r="BN2565" i="3"/>
  <c r="BK2565" i="3"/>
  <c r="BN2567" i="3"/>
  <c r="BK2567" i="3"/>
  <c r="BN2569" i="3"/>
  <c r="BK2569" i="3"/>
  <c r="BN2571" i="3"/>
  <c r="BK2571" i="3"/>
  <c r="BN2548" i="3"/>
  <c r="BK2548" i="3"/>
  <c r="BK2556" i="3"/>
  <c r="BN2556" i="3"/>
  <c r="BL2556" i="3"/>
  <c r="BM2558" i="3"/>
  <c r="BK2564" i="3"/>
  <c r="BN2564" i="3"/>
  <c r="BL2564" i="3"/>
  <c r="BM2566" i="3"/>
  <c r="BK2572" i="3"/>
  <c r="BN2572" i="3"/>
  <c r="BN2577" i="3"/>
  <c r="BK2577" i="3"/>
  <c r="BJ2579" i="3"/>
  <c r="O2592" i="3"/>
  <c r="S2592" i="3"/>
  <c r="W2592" i="3"/>
  <c r="AA2592" i="3"/>
  <c r="AE2592" i="3"/>
  <c r="AI2592" i="3"/>
  <c r="AM2592" i="3"/>
  <c r="AQ2592" i="3"/>
  <c r="AU2592" i="3"/>
  <c r="AY2592" i="3"/>
  <c r="BC2592" i="3"/>
  <c r="BG2592" i="3"/>
  <c r="M2592" i="3"/>
  <c r="R2592" i="3"/>
  <c r="X2592" i="3"/>
  <c r="AC2592" i="3"/>
  <c r="AH2592" i="3"/>
  <c r="AN2592" i="3"/>
  <c r="AS2592" i="3"/>
  <c r="AX2592" i="3"/>
  <c r="BD2592" i="3"/>
  <c r="BI2592" i="3"/>
  <c r="N2592" i="3"/>
  <c r="T2592" i="3"/>
  <c r="Y2592" i="3"/>
  <c r="AD2592" i="3"/>
  <c r="AJ2592" i="3"/>
  <c r="AO2592" i="3"/>
  <c r="AT2592" i="3"/>
  <c r="AZ2592" i="3"/>
  <c r="BE2592" i="3"/>
  <c r="P2592" i="3"/>
  <c r="U2592" i="3"/>
  <c r="Z2592" i="3"/>
  <c r="AF2592" i="3"/>
  <c r="AK2592" i="3"/>
  <c r="AP2592" i="3"/>
  <c r="AV2592" i="3"/>
  <c r="BA2592" i="3"/>
  <c r="BF2592" i="3"/>
  <c r="AG2592" i="3"/>
  <c r="BB2592" i="3"/>
  <c r="Q2592" i="3"/>
  <c r="AL2592" i="3"/>
  <c r="BH2592" i="3"/>
  <c r="V2592" i="3"/>
  <c r="AR2592" i="3"/>
  <c r="AW2592" i="3"/>
  <c r="AB2592" i="3"/>
  <c r="BN2574" i="3"/>
  <c r="BK2574" i="3"/>
  <c r="BN2578" i="3"/>
  <c r="BK2578" i="3"/>
  <c r="BN2582" i="3"/>
  <c r="BK2582" i="3"/>
  <c r="BL2582" i="3"/>
  <c r="BJ2582" i="3"/>
  <c r="BM2586" i="3"/>
  <c r="BL2597" i="3"/>
  <c r="BL2601" i="3"/>
  <c r="BM2605" i="3"/>
  <c r="BJ2607" i="3"/>
  <c r="X2573" i="3"/>
  <c r="BI2573" i="3"/>
  <c r="AC2573" i="3"/>
  <c r="AZ2573" i="3"/>
  <c r="T2573" i="3"/>
  <c r="AG2573" i="3"/>
  <c r="BC2573" i="3"/>
  <c r="AM2573" i="3"/>
  <c r="W2573" i="3"/>
  <c r="BB2573" i="3"/>
  <c r="AL2573" i="3"/>
  <c r="V2573" i="3"/>
  <c r="X2588" i="3"/>
  <c r="BL2593" i="3"/>
  <c r="BM2580" i="3"/>
  <c r="BM2584" i="3"/>
  <c r="BA2588" i="3"/>
  <c r="U2588" i="3"/>
  <c r="AR2588" i="3"/>
  <c r="BE2588" i="3"/>
  <c r="Y2588" i="3"/>
  <c r="AY2588" i="3"/>
  <c r="AI2588" i="3"/>
  <c r="S2588" i="3"/>
  <c r="AX2588" i="3"/>
  <c r="AH2588" i="3"/>
  <c r="R2588" i="3"/>
  <c r="BN2597" i="3"/>
  <c r="BK2597" i="3"/>
  <c r="O2600" i="3"/>
  <c r="S2600" i="3"/>
  <c r="W2600" i="3"/>
  <c r="AA2600" i="3"/>
  <c r="AE2600" i="3"/>
  <c r="AI2600" i="3"/>
  <c r="AM2600" i="3"/>
  <c r="AQ2600" i="3"/>
  <c r="AU2600" i="3"/>
  <c r="AY2600" i="3"/>
  <c r="BC2600" i="3"/>
  <c r="BG2600" i="3"/>
  <c r="P2600" i="3"/>
  <c r="T2600" i="3"/>
  <c r="X2600" i="3"/>
  <c r="AB2600" i="3"/>
  <c r="AF2600" i="3"/>
  <c r="AJ2600" i="3"/>
  <c r="AN2600" i="3"/>
  <c r="AR2600" i="3"/>
  <c r="AV2600" i="3"/>
  <c r="AZ2600" i="3"/>
  <c r="BD2600" i="3"/>
  <c r="BH2600" i="3"/>
  <c r="M2600" i="3"/>
  <c r="U2600" i="3"/>
  <c r="AC2600" i="3"/>
  <c r="AK2600" i="3"/>
  <c r="AS2600" i="3"/>
  <c r="BA2600" i="3"/>
  <c r="BI2600" i="3"/>
  <c r="N2600" i="3"/>
  <c r="V2600" i="3"/>
  <c r="AD2600" i="3"/>
  <c r="AL2600" i="3"/>
  <c r="AT2600" i="3"/>
  <c r="BB2600" i="3"/>
  <c r="Q2600" i="3"/>
  <c r="Y2600" i="3"/>
  <c r="AG2600" i="3"/>
  <c r="AO2600" i="3"/>
  <c r="AW2600" i="3"/>
  <c r="BE2600" i="3"/>
  <c r="Z2600" i="3"/>
  <c r="BF2600" i="3"/>
  <c r="AH2600" i="3"/>
  <c r="AP2600" i="3"/>
  <c r="R2600" i="3"/>
  <c r="AX2600" i="3"/>
  <c r="BK2583" i="3"/>
  <c r="BN2583" i="3"/>
  <c r="BM2609" i="3"/>
  <c r="BM2612" i="3"/>
  <c r="BL2614" i="3"/>
  <c r="BJ2614" i="3"/>
  <c r="BL2618" i="3"/>
  <c r="BJ2618" i="3"/>
  <c r="BM2620" i="3"/>
  <c r="BL2626" i="3"/>
  <c r="BJ2626" i="3"/>
  <c r="BM2628" i="3"/>
  <c r="BL2634" i="3"/>
  <c r="BJ2634" i="3"/>
  <c r="BM2636" i="3"/>
  <c r="BJ2587" i="3"/>
  <c r="BN2591" i="3"/>
  <c r="BK2591" i="3"/>
  <c r="BN2646" i="3"/>
  <c r="BK2646" i="3"/>
  <c r="BJ2604" i="3"/>
  <c r="BN2604" i="3"/>
  <c r="BN2609" i="3"/>
  <c r="BK2609" i="3"/>
  <c r="BJ2615" i="3"/>
  <c r="BJ2619" i="3"/>
  <c r="BN2620" i="3"/>
  <c r="BK2620" i="3"/>
  <c r="BN2621" i="3"/>
  <c r="BK2621" i="3"/>
  <c r="BN2624" i="3"/>
  <c r="BK2624" i="3"/>
  <c r="BN2625" i="3"/>
  <c r="BK2625" i="3"/>
  <c r="BJ2627" i="3"/>
  <c r="BN2632" i="3"/>
  <c r="BK2632" i="3"/>
  <c r="BN2633" i="3"/>
  <c r="BK2633" i="3"/>
  <c r="BJ2635" i="3"/>
  <c r="BJ2639" i="3"/>
  <c r="BK2641" i="3"/>
  <c r="BN2641" i="3"/>
  <c r="BM2642" i="3"/>
  <c r="BL2644" i="3"/>
  <c r="BJ2644" i="3"/>
  <c r="BL2663" i="3"/>
  <c r="BJ2663" i="3"/>
  <c r="BN2663" i="3"/>
  <c r="BK2663" i="3"/>
  <c r="BM2665" i="3"/>
  <c r="BL2667" i="3"/>
  <c r="BJ2667" i="3"/>
  <c r="BN2669" i="3"/>
  <c r="BK2669" i="3"/>
  <c r="AD2672" i="3"/>
  <c r="BM2655" i="3"/>
  <c r="BJ2659" i="3"/>
  <c r="BK2666" i="3"/>
  <c r="BN2666" i="3"/>
  <c r="BJ2666" i="3"/>
  <c r="BL2666" i="3"/>
  <c r="R2670" i="3"/>
  <c r="AH2672" i="3"/>
  <c r="BK2668" i="3"/>
  <c r="BN2668" i="3"/>
  <c r="BL2668" i="3"/>
  <c r="AW2670" i="3"/>
  <c r="AG2670" i="3"/>
  <c r="Q2670" i="3"/>
  <c r="AZ2670" i="3"/>
  <c r="AJ2670" i="3"/>
  <c r="T2670" i="3"/>
  <c r="AY2670" i="3"/>
  <c r="AI2670" i="3"/>
  <c r="S2670" i="3"/>
  <c r="BF2672" i="3"/>
  <c r="BM2674" i="3"/>
  <c r="BN2647" i="3"/>
  <c r="BK2647" i="3"/>
  <c r="BJ2648" i="3"/>
  <c r="BM2648" i="3"/>
  <c r="BK2654" i="3"/>
  <c r="BN2654" i="3"/>
  <c r="BL2654" i="3"/>
  <c r="BJ2656" i="3"/>
  <c r="BM2656" i="3"/>
  <c r="BN2671" i="3"/>
  <c r="BK2671" i="3"/>
  <c r="BB2672" i="3"/>
  <c r="BL2673" i="3"/>
  <c r="BJ2673" i="3"/>
  <c r="BL2675" i="3"/>
  <c r="BJ2675" i="3"/>
  <c r="BM2512" i="3"/>
  <c r="BN2651" i="3"/>
  <c r="BK2651" i="3"/>
  <c r="BL2653" i="3"/>
  <c r="BM2657" i="3"/>
  <c r="Z2670" i="3"/>
  <c r="BE2672" i="3"/>
  <c r="AO2672" i="3"/>
  <c r="Y2672" i="3"/>
  <c r="BH2672" i="3"/>
  <c r="AR2672" i="3"/>
  <c r="AB2672" i="3"/>
  <c r="BG2672" i="3"/>
  <c r="AQ2672" i="3"/>
  <c r="M2508" i="3"/>
  <c r="Q2508" i="3"/>
  <c r="U2508" i="3"/>
  <c r="Y2508" i="3"/>
  <c r="AC2508" i="3"/>
  <c r="AG2508" i="3"/>
  <c r="AK2508" i="3"/>
  <c r="AO2508" i="3"/>
  <c r="AS2508" i="3"/>
  <c r="AW2508" i="3"/>
  <c r="BA2508" i="3"/>
  <c r="BE2508" i="3"/>
  <c r="BI2508" i="3"/>
  <c r="R2508" i="3"/>
  <c r="W2508" i="3"/>
  <c r="AB2508" i="3"/>
  <c r="AH2508" i="3"/>
  <c r="AM2508" i="3"/>
  <c r="AR2508" i="3"/>
  <c r="AX2508" i="3"/>
  <c r="BC2508" i="3"/>
  <c r="BH2508" i="3"/>
  <c r="AL2508" i="3"/>
  <c r="AV2508" i="3"/>
  <c r="BG2508" i="3"/>
  <c r="N2508" i="3"/>
  <c r="S2508" i="3"/>
  <c r="X2508" i="3"/>
  <c r="AD2508" i="3"/>
  <c r="AI2508" i="3"/>
  <c r="AN2508" i="3"/>
  <c r="AT2508" i="3"/>
  <c r="AY2508" i="3"/>
  <c r="BD2508" i="3"/>
  <c r="O2508" i="3"/>
  <c r="T2508" i="3"/>
  <c r="Z2508" i="3"/>
  <c r="AE2508" i="3"/>
  <c r="AJ2508" i="3"/>
  <c r="AP2508" i="3"/>
  <c r="AU2508" i="3"/>
  <c r="AZ2508" i="3"/>
  <c r="BF2508" i="3"/>
  <c r="P2508" i="3"/>
  <c r="V2508" i="3"/>
  <c r="AA2508" i="3"/>
  <c r="AF2508" i="3"/>
  <c r="AQ2508" i="3"/>
  <c r="BB2508" i="3"/>
  <c r="P2511" i="3"/>
  <c r="T2511" i="3"/>
  <c r="X2511" i="3"/>
  <c r="AB2511" i="3"/>
  <c r="AF2511" i="3"/>
  <c r="AJ2511" i="3"/>
  <c r="AN2511" i="3"/>
  <c r="AR2511" i="3"/>
  <c r="AV2511" i="3"/>
  <c r="AZ2511" i="3"/>
  <c r="BD2511" i="3"/>
  <c r="BH2511" i="3"/>
  <c r="BC2511" i="3"/>
  <c r="M2511" i="3"/>
  <c r="Q2511" i="3"/>
  <c r="U2511" i="3"/>
  <c r="Y2511" i="3"/>
  <c r="AC2511" i="3"/>
  <c r="AG2511" i="3"/>
  <c r="AK2511" i="3"/>
  <c r="AO2511" i="3"/>
  <c r="AS2511" i="3"/>
  <c r="AW2511" i="3"/>
  <c r="BA2511" i="3"/>
  <c r="BE2511" i="3"/>
  <c r="BI2511" i="3"/>
  <c r="N2511" i="3"/>
  <c r="R2511" i="3"/>
  <c r="V2511" i="3"/>
  <c r="Z2511" i="3"/>
  <c r="AD2511" i="3"/>
  <c r="AH2511" i="3"/>
  <c r="AL2511" i="3"/>
  <c r="AP2511" i="3"/>
  <c r="AT2511" i="3"/>
  <c r="AX2511" i="3"/>
  <c r="BB2511" i="3"/>
  <c r="BF2511" i="3"/>
  <c r="O2511" i="3"/>
  <c r="S2511" i="3"/>
  <c r="W2511" i="3"/>
  <c r="AA2511" i="3"/>
  <c r="AE2511" i="3"/>
  <c r="AI2511" i="3"/>
  <c r="AM2511" i="3"/>
  <c r="AQ2511" i="3"/>
  <c r="AU2511" i="3"/>
  <c r="AY2511" i="3"/>
  <c r="BG2511" i="3"/>
  <c r="N2510" i="3"/>
  <c r="R2510" i="3"/>
  <c r="V2510" i="3"/>
  <c r="Z2510" i="3"/>
  <c r="AD2510" i="3"/>
  <c r="AH2510" i="3"/>
  <c r="AL2510" i="3"/>
  <c r="AP2510" i="3"/>
  <c r="AT2510" i="3"/>
  <c r="AX2510" i="3"/>
  <c r="BB2510" i="3"/>
  <c r="BF2510" i="3"/>
  <c r="O2510" i="3"/>
  <c r="S2510" i="3"/>
  <c r="W2510" i="3"/>
  <c r="AA2510" i="3"/>
  <c r="AE2510" i="3"/>
  <c r="AI2510" i="3"/>
  <c r="AM2510" i="3"/>
  <c r="AQ2510" i="3"/>
  <c r="AU2510" i="3"/>
  <c r="AY2510" i="3"/>
  <c r="BC2510" i="3"/>
  <c r="BG2510" i="3"/>
  <c r="M2510" i="3"/>
  <c r="Q2510" i="3"/>
  <c r="U2510" i="3"/>
  <c r="Y2510" i="3"/>
  <c r="AC2510" i="3"/>
  <c r="AG2510" i="3"/>
  <c r="AK2510" i="3"/>
  <c r="AO2510" i="3"/>
  <c r="AS2510" i="3"/>
  <c r="AW2510" i="3"/>
  <c r="BA2510" i="3"/>
  <c r="BE2510" i="3"/>
  <c r="BI2510" i="3"/>
  <c r="P2510" i="3"/>
  <c r="T2510" i="3"/>
  <c r="X2510" i="3"/>
  <c r="AB2510" i="3"/>
  <c r="AF2510" i="3"/>
  <c r="AJ2510" i="3"/>
  <c r="AN2510" i="3"/>
  <c r="AR2510" i="3"/>
  <c r="AV2510" i="3"/>
  <c r="AZ2510" i="3"/>
  <c r="BD2510" i="3"/>
  <c r="BH2510" i="3"/>
  <c r="P2507" i="3"/>
  <c r="X2507" i="3"/>
  <c r="AF2507" i="3"/>
  <c r="BD2507" i="3"/>
  <c r="AN2507" i="3"/>
  <c r="AV2507" i="3"/>
  <c r="T2507" i="3"/>
  <c r="AN2505" i="3"/>
  <c r="AF2505" i="3"/>
  <c r="BD2505" i="3"/>
  <c r="X2505" i="3"/>
  <c r="AV2505" i="3"/>
  <c r="V2499" i="3"/>
  <c r="BF2509" i="3"/>
  <c r="BB2509" i="3"/>
  <c r="AX2509" i="3"/>
  <c r="AT2509" i="3"/>
  <c r="AP2509" i="3"/>
  <c r="AL2509" i="3"/>
  <c r="AH2509" i="3"/>
  <c r="AD2509" i="3"/>
  <c r="Z2509" i="3"/>
  <c r="V2509" i="3"/>
  <c r="R2509" i="3"/>
  <c r="N2509" i="3"/>
  <c r="BB2507" i="3"/>
  <c r="AT2507" i="3"/>
  <c r="AL2507" i="3"/>
  <c r="AD2507" i="3"/>
  <c r="V2507" i="3"/>
  <c r="N2507" i="3"/>
  <c r="BF2506" i="3"/>
  <c r="AX2506" i="3"/>
  <c r="AP2506" i="3"/>
  <c r="AH2506" i="3"/>
  <c r="Z2506" i="3"/>
  <c r="R2506" i="3"/>
  <c r="M2506" i="3"/>
  <c r="Q2506" i="3"/>
  <c r="U2506" i="3"/>
  <c r="Y2506" i="3"/>
  <c r="AC2506" i="3"/>
  <c r="AG2506" i="3"/>
  <c r="AK2506" i="3"/>
  <c r="AO2506" i="3"/>
  <c r="AS2506" i="3"/>
  <c r="AW2506" i="3"/>
  <c r="BA2506" i="3"/>
  <c r="BE2506" i="3"/>
  <c r="BI2506" i="3"/>
  <c r="O2506" i="3"/>
  <c r="S2506" i="3"/>
  <c r="W2506" i="3"/>
  <c r="AA2506" i="3"/>
  <c r="AE2506" i="3"/>
  <c r="AI2506" i="3"/>
  <c r="AM2506" i="3"/>
  <c r="AQ2506" i="3"/>
  <c r="AU2506" i="3"/>
  <c r="AY2506" i="3"/>
  <c r="BC2506" i="3"/>
  <c r="BG2506" i="3"/>
  <c r="BB2505" i="3"/>
  <c r="AT2505" i="3"/>
  <c r="AL2505" i="3"/>
  <c r="AD2505" i="3"/>
  <c r="V2505" i="3"/>
  <c r="N2505" i="3"/>
  <c r="AV2504" i="3"/>
  <c r="AF2504" i="3"/>
  <c r="AX2503" i="3"/>
  <c r="AH2503" i="3"/>
  <c r="R2503" i="3"/>
  <c r="AV2502" i="3"/>
  <c r="AF2502" i="3"/>
  <c r="AX2501" i="3"/>
  <c r="AH2501" i="3"/>
  <c r="R2501" i="3"/>
  <c r="AV2500" i="3"/>
  <c r="AF2500" i="3"/>
  <c r="AX2499" i="3"/>
  <c r="AH2499" i="3"/>
  <c r="T2506" i="3"/>
  <c r="P2505" i="3"/>
  <c r="O2499" i="3"/>
  <c r="S2499" i="3"/>
  <c r="W2499" i="3"/>
  <c r="AA2499" i="3"/>
  <c r="AE2499" i="3"/>
  <c r="AI2499" i="3"/>
  <c r="AM2499" i="3"/>
  <c r="AQ2499" i="3"/>
  <c r="AU2499" i="3"/>
  <c r="AY2499" i="3"/>
  <c r="BC2499" i="3"/>
  <c r="BG2499" i="3"/>
  <c r="P2499" i="3"/>
  <c r="T2499" i="3"/>
  <c r="X2499" i="3"/>
  <c r="AB2499" i="3"/>
  <c r="AF2499" i="3"/>
  <c r="AJ2499" i="3"/>
  <c r="AN2499" i="3"/>
  <c r="AR2499" i="3"/>
  <c r="AV2499" i="3"/>
  <c r="AZ2499" i="3"/>
  <c r="BD2499" i="3"/>
  <c r="BH2499" i="3"/>
  <c r="M2499" i="3"/>
  <c r="Q2499" i="3"/>
  <c r="U2499" i="3"/>
  <c r="Y2499" i="3"/>
  <c r="AC2499" i="3"/>
  <c r="AG2499" i="3"/>
  <c r="AK2499" i="3"/>
  <c r="AO2499" i="3"/>
  <c r="AS2499" i="3"/>
  <c r="AW2499" i="3"/>
  <c r="BA2499" i="3"/>
  <c r="BE2499" i="3"/>
  <c r="BI2499" i="3"/>
  <c r="M2479" i="3"/>
  <c r="Q2479" i="3"/>
  <c r="U2479" i="3"/>
  <c r="Y2479" i="3"/>
  <c r="AC2479" i="3"/>
  <c r="AG2479" i="3"/>
  <c r="AK2479" i="3"/>
  <c r="AO2479" i="3"/>
  <c r="AS2479" i="3"/>
  <c r="AW2479" i="3"/>
  <c r="BA2479" i="3"/>
  <c r="BE2479" i="3"/>
  <c r="BI2479" i="3"/>
  <c r="N2479" i="3"/>
  <c r="R2479" i="3"/>
  <c r="V2479" i="3"/>
  <c r="Z2479" i="3"/>
  <c r="AD2479" i="3"/>
  <c r="AH2479" i="3"/>
  <c r="AL2479" i="3"/>
  <c r="AP2479" i="3"/>
  <c r="AT2479" i="3"/>
  <c r="AX2479" i="3"/>
  <c r="BB2479" i="3"/>
  <c r="BF2479" i="3"/>
  <c r="O2479" i="3"/>
  <c r="S2479" i="3"/>
  <c r="W2479" i="3"/>
  <c r="AA2479" i="3"/>
  <c r="AE2479" i="3"/>
  <c r="AI2479" i="3"/>
  <c r="AM2479" i="3"/>
  <c r="AQ2479" i="3"/>
  <c r="AU2479" i="3"/>
  <c r="AY2479" i="3"/>
  <c r="BC2479" i="3"/>
  <c r="BG2479" i="3"/>
  <c r="P2479" i="3"/>
  <c r="AF2479" i="3"/>
  <c r="AV2479" i="3"/>
  <c r="T2479" i="3"/>
  <c r="AJ2479" i="3"/>
  <c r="AZ2479" i="3"/>
  <c r="X2479" i="3"/>
  <c r="AN2479" i="3"/>
  <c r="BD2479" i="3"/>
  <c r="AB2479" i="3"/>
  <c r="AR2479" i="3"/>
  <c r="BH2479" i="3"/>
  <c r="BI2509" i="3"/>
  <c r="BE2509" i="3"/>
  <c r="BA2509" i="3"/>
  <c r="AW2509" i="3"/>
  <c r="AS2509" i="3"/>
  <c r="AO2509" i="3"/>
  <c r="AK2509" i="3"/>
  <c r="AG2509" i="3"/>
  <c r="AC2509" i="3"/>
  <c r="Y2509" i="3"/>
  <c r="U2509" i="3"/>
  <c r="Q2509" i="3"/>
  <c r="M2509" i="3"/>
  <c r="BH2507" i="3"/>
  <c r="AZ2507" i="3"/>
  <c r="AR2507" i="3"/>
  <c r="AJ2507" i="3"/>
  <c r="AB2507" i="3"/>
  <c r="BD2506" i="3"/>
  <c r="AV2506" i="3"/>
  <c r="AN2506" i="3"/>
  <c r="AF2506" i="3"/>
  <c r="X2506" i="3"/>
  <c r="P2506" i="3"/>
  <c r="BH2505" i="3"/>
  <c r="AZ2505" i="3"/>
  <c r="AR2505" i="3"/>
  <c r="AJ2505" i="3"/>
  <c r="AB2505" i="3"/>
  <c r="AT2503" i="3"/>
  <c r="AD2503" i="3"/>
  <c r="AT2501" i="3"/>
  <c r="AD2501" i="3"/>
  <c r="AT2499" i="3"/>
  <c r="AD2499" i="3"/>
  <c r="N2499" i="3"/>
  <c r="L2498" i="3"/>
  <c r="AC2493" i="3"/>
  <c r="AG2493" i="3"/>
  <c r="AK2493" i="3"/>
  <c r="AO2493" i="3"/>
  <c r="AS2493" i="3"/>
  <c r="AW2493" i="3"/>
  <c r="BA2493" i="3"/>
  <c r="BE2493" i="3"/>
  <c r="BI2493" i="3"/>
  <c r="N2493" i="3"/>
  <c r="R2493" i="3"/>
  <c r="V2493" i="3"/>
  <c r="Z2493" i="3"/>
  <c r="AD2493" i="3"/>
  <c r="AH2493" i="3"/>
  <c r="AL2493" i="3"/>
  <c r="AP2493" i="3"/>
  <c r="AT2493" i="3"/>
  <c r="AX2493" i="3"/>
  <c r="BB2493" i="3"/>
  <c r="BF2493" i="3"/>
  <c r="O2493" i="3"/>
  <c r="S2493" i="3"/>
  <c r="W2493" i="3"/>
  <c r="AA2493" i="3"/>
  <c r="AE2493" i="3"/>
  <c r="AI2493" i="3"/>
  <c r="AM2493" i="3"/>
  <c r="AQ2493" i="3"/>
  <c r="AU2493" i="3"/>
  <c r="AY2493" i="3"/>
  <c r="BC2493" i="3"/>
  <c r="BG2493" i="3"/>
  <c r="P2493" i="3"/>
  <c r="AF2493" i="3"/>
  <c r="AV2493" i="3"/>
  <c r="T2493" i="3"/>
  <c r="AJ2493" i="3"/>
  <c r="AZ2493" i="3"/>
  <c r="X2493" i="3"/>
  <c r="AN2493" i="3"/>
  <c r="BD2493" i="3"/>
  <c r="O2490" i="3"/>
  <c r="S2490" i="3"/>
  <c r="W2490" i="3"/>
  <c r="AA2490" i="3"/>
  <c r="AE2490" i="3"/>
  <c r="AI2490" i="3"/>
  <c r="AM2490" i="3"/>
  <c r="AQ2490" i="3"/>
  <c r="AU2490" i="3"/>
  <c r="AY2490" i="3"/>
  <c r="BC2490" i="3"/>
  <c r="BG2490" i="3"/>
  <c r="P2490" i="3"/>
  <c r="T2490" i="3"/>
  <c r="X2490" i="3"/>
  <c r="AB2490" i="3"/>
  <c r="AF2490" i="3"/>
  <c r="AJ2490" i="3"/>
  <c r="AN2490" i="3"/>
  <c r="AR2490" i="3"/>
  <c r="AV2490" i="3"/>
  <c r="AZ2490" i="3"/>
  <c r="BD2490" i="3"/>
  <c r="BH2490" i="3"/>
  <c r="M2490" i="3"/>
  <c r="Q2490" i="3"/>
  <c r="U2490" i="3"/>
  <c r="Y2490" i="3"/>
  <c r="AC2490" i="3"/>
  <c r="AG2490" i="3"/>
  <c r="AK2490" i="3"/>
  <c r="AO2490" i="3"/>
  <c r="AS2490" i="3"/>
  <c r="AW2490" i="3"/>
  <c r="BA2490" i="3"/>
  <c r="BE2490" i="3"/>
  <c r="BI2490" i="3"/>
  <c r="Z2490" i="3"/>
  <c r="AP2490" i="3"/>
  <c r="BF2490" i="3"/>
  <c r="N2490" i="3"/>
  <c r="AD2490" i="3"/>
  <c r="AT2490" i="3"/>
  <c r="R2490" i="3"/>
  <c r="AH2490" i="3"/>
  <c r="AX2490" i="3"/>
  <c r="O2507" i="3"/>
  <c r="S2507" i="3"/>
  <c r="W2507" i="3"/>
  <c r="AA2507" i="3"/>
  <c r="AE2507" i="3"/>
  <c r="AI2507" i="3"/>
  <c r="AM2507" i="3"/>
  <c r="AQ2507" i="3"/>
  <c r="AU2507" i="3"/>
  <c r="AY2507" i="3"/>
  <c r="BC2507" i="3"/>
  <c r="BG2507" i="3"/>
  <c r="M2507" i="3"/>
  <c r="Q2507" i="3"/>
  <c r="U2507" i="3"/>
  <c r="Y2507" i="3"/>
  <c r="AC2507" i="3"/>
  <c r="AG2507" i="3"/>
  <c r="AK2507" i="3"/>
  <c r="AO2507" i="3"/>
  <c r="AS2507" i="3"/>
  <c r="AW2507" i="3"/>
  <c r="BA2507" i="3"/>
  <c r="BE2507" i="3"/>
  <c r="BI2507" i="3"/>
  <c r="O2505" i="3"/>
  <c r="S2505" i="3"/>
  <c r="W2505" i="3"/>
  <c r="AA2505" i="3"/>
  <c r="AE2505" i="3"/>
  <c r="AI2505" i="3"/>
  <c r="AM2505" i="3"/>
  <c r="AQ2505" i="3"/>
  <c r="AU2505" i="3"/>
  <c r="AY2505" i="3"/>
  <c r="BC2505" i="3"/>
  <c r="BG2505" i="3"/>
  <c r="M2505" i="3"/>
  <c r="Q2505" i="3"/>
  <c r="U2505" i="3"/>
  <c r="Y2505" i="3"/>
  <c r="AC2505" i="3"/>
  <c r="AG2505" i="3"/>
  <c r="AK2505" i="3"/>
  <c r="AO2505" i="3"/>
  <c r="AS2505" i="3"/>
  <c r="AW2505" i="3"/>
  <c r="BA2505" i="3"/>
  <c r="BE2505" i="3"/>
  <c r="BI2505" i="3"/>
  <c r="O2503" i="3"/>
  <c r="S2503" i="3"/>
  <c r="W2503" i="3"/>
  <c r="AA2503" i="3"/>
  <c r="AE2503" i="3"/>
  <c r="AI2503" i="3"/>
  <c r="AM2503" i="3"/>
  <c r="AQ2503" i="3"/>
  <c r="AU2503" i="3"/>
  <c r="AY2503" i="3"/>
  <c r="BC2503" i="3"/>
  <c r="BG2503" i="3"/>
  <c r="P2503" i="3"/>
  <c r="T2503" i="3"/>
  <c r="X2503" i="3"/>
  <c r="AB2503" i="3"/>
  <c r="AF2503" i="3"/>
  <c r="AJ2503" i="3"/>
  <c r="AN2503" i="3"/>
  <c r="AR2503" i="3"/>
  <c r="AV2503" i="3"/>
  <c r="AZ2503" i="3"/>
  <c r="BD2503" i="3"/>
  <c r="BH2503" i="3"/>
  <c r="M2503" i="3"/>
  <c r="Q2503" i="3"/>
  <c r="U2503" i="3"/>
  <c r="Y2503" i="3"/>
  <c r="AC2503" i="3"/>
  <c r="AG2503" i="3"/>
  <c r="AK2503" i="3"/>
  <c r="AO2503" i="3"/>
  <c r="AS2503" i="3"/>
  <c r="AW2503" i="3"/>
  <c r="BA2503" i="3"/>
  <c r="BE2503" i="3"/>
  <c r="BI2503" i="3"/>
  <c r="O2501" i="3"/>
  <c r="S2501" i="3"/>
  <c r="W2501" i="3"/>
  <c r="AA2501" i="3"/>
  <c r="AE2501" i="3"/>
  <c r="AI2501" i="3"/>
  <c r="AM2501" i="3"/>
  <c r="AQ2501" i="3"/>
  <c r="AU2501" i="3"/>
  <c r="AY2501" i="3"/>
  <c r="BC2501" i="3"/>
  <c r="BG2501" i="3"/>
  <c r="P2501" i="3"/>
  <c r="T2501" i="3"/>
  <c r="X2501" i="3"/>
  <c r="AB2501" i="3"/>
  <c r="AF2501" i="3"/>
  <c r="AJ2501" i="3"/>
  <c r="AN2501" i="3"/>
  <c r="AR2501" i="3"/>
  <c r="AV2501" i="3"/>
  <c r="AZ2501" i="3"/>
  <c r="BD2501" i="3"/>
  <c r="BH2501" i="3"/>
  <c r="M2501" i="3"/>
  <c r="Q2501" i="3"/>
  <c r="U2501" i="3"/>
  <c r="Y2501" i="3"/>
  <c r="AC2501" i="3"/>
  <c r="AG2501" i="3"/>
  <c r="AK2501" i="3"/>
  <c r="AO2501" i="3"/>
  <c r="AS2501" i="3"/>
  <c r="AW2501" i="3"/>
  <c r="BA2501" i="3"/>
  <c r="BE2501" i="3"/>
  <c r="BI2501" i="3"/>
  <c r="BH2509" i="3"/>
  <c r="BD2509" i="3"/>
  <c r="AZ2509" i="3"/>
  <c r="AV2509" i="3"/>
  <c r="AR2509" i="3"/>
  <c r="AN2509" i="3"/>
  <c r="AJ2509" i="3"/>
  <c r="AF2509" i="3"/>
  <c r="AB2509" i="3"/>
  <c r="X2509" i="3"/>
  <c r="T2509" i="3"/>
  <c r="BF2507" i="3"/>
  <c r="AX2507" i="3"/>
  <c r="AP2507" i="3"/>
  <c r="AH2507" i="3"/>
  <c r="Z2507" i="3"/>
  <c r="R2507" i="3"/>
  <c r="BB2506" i="3"/>
  <c r="AT2506" i="3"/>
  <c r="AL2506" i="3"/>
  <c r="AD2506" i="3"/>
  <c r="V2506" i="3"/>
  <c r="BF2505" i="3"/>
  <c r="AX2505" i="3"/>
  <c r="AP2505" i="3"/>
  <c r="AH2505" i="3"/>
  <c r="Z2505" i="3"/>
  <c r="R2505" i="3"/>
  <c r="BD2504" i="3"/>
  <c r="AN2504" i="3"/>
  <c r="M2504" i="3"/>
  <c r="Q2504" i="3"/>
  <c r="U2504" i="3"/>
  <c r="Y2504" i="3"/>
  <c r="AC2504" i="3"/>
  <c r="AG2504" i="3"/>
  <c r="AK2504" i="3"/>
  <c r="AO2504" i="3"/>
  <c r="AS2504" i="3"/>
  <c r="AW2504" i="3"/>
  <c r="BA2504" i="3"/>
  <c r="BE2504" i="3"/>
  <c r="BI2504" i="3"/>
  <c r="N2504" i="3"/>
  <c r="R2504" i="3"/>
  <c r="V2504" i="3"/>
  <c r="Z2504" i="3"/>
  <c r="AD2504" i="3"/>
  <c r="AH2504" i="3"/>
  <c r="AL2504" i="3"/>
  <c r="AP2504" i="3"/>
  <c r="AT2504" i="3"/>
  <c r="AX2504" i="3"/>
  <c r="BB2504" i="3"/>
  <c r="BF2504" i="3"/>
  <c r="O2504" i="3"/>
  <c r="S2504" i="3"/>
  <c r="W2504" i="3"/>
  <c r="AA2504" i="3"/>
  <c r="AE2504" i="3"/>
  <c r="AI2504" i="3"/>
  <c r="AM2504" i="3"/>
  <c r="AQ2504" i="3"/>
  <c r="AU2504" i="3"/>
  <c r="AY2504" i="3"/>
  <c r="BC2504" i="3"/>
  <c r="BG2504" i="3"/>
  <c r="BF2503" i="3"/>
  <c r="AP2503" i="3"/>
  <c r="Z2503" i="3"/>
  <c r="BD2502" i="3"/>
  <c r="AN2502" i="3"/>
  <c r="M2502" i="3"/>
  <c r="Q2502" i="3"/>
  <c r="U2502" i="3"/>
  <c r="Y2502" i="3"/>
  <c r="AC2502" i="3"/>
  <c r="AG2502" i="3"/>
  <c r="AK2502" i="3"/>
  <c r="AO2502" i="3"/>
  <c r="AS2502" i="3"/>
  <c r="AW2502" i="3"/>
  <c r="BA2502" i="3"/>
  <c r="BE2502" i="3"/>
  <c r="BI2502" i="3"/>
  <c r="N2502" i="3"/>
  <c r="R2502" i="3"/>
  <c r="V2502" i="3"/>
  <c r="Z2502" i="3"/>
  <c r="AD2502" i="3"/>
  <c r="AH2502" i="3"/>
  <c r="AL2502" i="3"/>
  <c r="AP2502" i="3"/>
  <c r="AT2502" i="3"/>
  <c r="AX2502" i="3"/>
  <c r="BB2502" i="3"/>
  <c r="BF2502" i="3"/>
  <c r="O2502" i="3"/>
  <c r="S2502" i="3"/>
  <c r="W2502" i="3"/>
  <c r="AA2502" i="3"/>
  <c r="AE2502" i="3"/>
  <c r="AI2502" i="3"/>
  <c r="AM2502" i="3"/>
  <c r="AQ2502" i="3"/>
  <c r="AU2502" i="3"/>
  <c r="AY2502" i="3"/>
  <c r="BC2502" i="3"/>
  <c r="BG2502" i="3"/>
  <c r="BF2501" i="3"/>
  <c r="AP2501" i="3"/>
  <c r="Z2501" i="3"/>
  <c r="BD2500" i="3"/>
  <c r="AN2500" i="3"/>
  <c r="M2500" i="3"/>
  <c r="Q2500" i="3"/>
  <c r="U2500" i="3"/>
  <c r="Y2500" i="3"/>
  <c r="AC2500" i="3"/>
  <c r="AG2500" i="3"/>
  <c r="AK2500" i="3"/>
  <c r="AO2500" i="3"/>
  <c r="AS2500" i="3"/>
  <c r="AW2500" i="3"/>
  <c r="BA2500" i="3"/>
  <c r="BE2500" i="3"/>
  <c r="BI2500" i="3"/>
  <c r="N2500" i="3"/>
  <c r="R2500" i="3"/>
  <c r="V2500" i="3"/>
  <c r="Z2500" i="3"/>
  <c r="AD2500" i="3"/>
  <c r="AH2500" i="3"/>
  <c r="AL2500" i="3"/>
  <c r="AP2500" i="3"/>
  <c r="AT2500" i="3"/>
  <c r="AX2500" i="3"/>
  <c r="BB2500" i="3"/>
  <c r="BF2500" i="3"/>
  <c r="O2500" i="3"/>
  <c r="S2500" i="3"/>
  <c r="W2500" i="3"/>
  <c r="AA2500" i="3"/>
  <c r="AE2500" i="3"/>
  <c r="AI2500" i="3"/>
  <c r="AM2500" i="3"/>
  <c r="AQ2500" i="3"/>
  <c r="AU2500" i="3"/>
  <c r="AY2500" i="3"/>
  <c r="BC2500" i="3"/>
  <c r="BG2500" i="3"/>
  <c r="BF2499" i="3"/>
  <c r="AP2499" i="3"/>
  <c r="Z2499" i="3"/>
  <c r="BH2493" i="3"/>
  <c r="AL2490" i="3"/>
  <c r="K2498" i="3"/>
  <c r="BH2497" i="3"/>
  <c r="AV2497" i="3"/>
  <c r="AF2497" i="3"/>
  <c r="L2496" i="3"/>
  <c r="O2496" i="3" s="1"/>
  <c r="BF2494" i="3"/>
  <c r="AP2494" i="3"/>
  <c r="O2494" i="3"/>
  <c r="S2494" i="3"/>
  <c r="W2494" i="3"/>
  <c r="AA2494" i="3"/>
  <c r="AE2494" i="3"/>
  <c r="AI2494" i="3"/>
  <c r="AM2494" i="3"/>
  <c r="AQ2494" i="3"/>
  <c r="AU2494" i="3"/>
  <c r="AY2494" i="3"/>
  <c r="BC2494" i="3"/>
  <c r="BG2494" i="3"/>
  <c r="P2494" i="3"/>
  <c r="T2494" i="3"/>
  <c r="X2494" i="3"/>
  <c r="AB2494" i="3"/>
  <c r="AF2494" i="3"/>
  <c r="AJ2494" i="3"/>
  <c r="AN2494" i="3"/>
  <c r="AR2494" i="3"/>
  <c r="AV2494" i="3"/>
  <c r="AZ2494" i="3"/>
  <c r="BD2494" i="3"/>
  <c r="BH2494" i="3"/>
  <c r="M2494" i="3"/>
  <c r="Q2494" i="3"/>
  <c r="U2494" i="3"/>
  <c r="Y2494" i="3"/>
  <c r="AC2494" i="3"/>
  <c r="AG2494" i="3"/>
  <c r="AK2494" i="3"/>
  <c r="AO2494" i="3"/>
  <c r="AS2494" i="3"/>
  <c r="AW2494" i="3"/>
  <c r="BA2494" i="3"/>
  <c r="BE2494" i="3"/>
  <c r="BI2494" i="3"/>
  <c r="M2493" i="3"/>
  <c r="AG2491" i="3"/>
  <c r="AK2491" i="3"/>
  <c r="AO2491" i="3"/>
  <c r="AS2491" i="3"/>
  <c r="AW2491" i="3"/>
  <c r="BA2491" i="3"/>
  <c r="BE2491" i="3"/>
  <c r="BI2491" i="3"/>
  <c r="BF2491" i="3"/>
  <c r="O2491" i="3"/>
  <c r="S2491" i="3"/>
  <c r="W2491" i="3"/>
  <c r="AA2491" i="3"/>
  <c r="AE2491" i="3"/>
  <c r="AI2491" i="3"/>
  <c r="AM2491" i="3"/>
  <c r="AQ2491" i="3"/>
  <c r="AU2491" i="3"/>
  <c r="AY2491" i="3"/>
  <c r="BC2491" i="3"/>
  <c r="BG2491" i="3"/>
  <c r="AV2489" i="3"/>
  <c r="AY2488" i="3"/>
  <c r="O2486" i="3"/>
  <c r="S2486" i="3"/>
  <c r="W2486" i="3"/>
  <c r="AA2486" i="3"/>
  <c r="AE2486" i="3"/>
  <c r="AI2486" i="3"/>
  <c r="AM2486" i="3"/>
  <c r="AQ2486" i="3"/>
  <c r="AU2486" i="3"/>
  <c r="AY2486" i="3"/>
  <c r="BC2486" i="3"/>
  <c r="BG2486" i="3"/>
  <c r="P2486" i="3"/>
  <c r="T2486" i="3"/>
  <c r="X2486" i="3"/>
  <c r="AB2486" i="3"/>
  <c r="AF2486" i="3"/>
  <c r="AJ2486" i="3"/>
  <c r="AN2486" i="3"/>
  <c r="AR2486" i="3"/>
  <c r="AV2486" i="3"/>
  <c r="AZ2486" i="3"/>
  <c r="BD2486" i="3"/>
  <c r="BH2486" i="3"/>
  <c r="R2486" i="3"/>
  <c r="Z2486" i="3"/>
  <c r="AH2486" i="3"/>
  <c r="AP2486" i="3"/>
  <c r="AX2486" i="3"/>
  <c r="BF2486" i="3"/>
  <c r="M2486" i="3"/>
  <c r="U2486" i="3"/>
  <c r="AC2486" i="3"/>
  <c r="AK2486" i="3"/>
  <c r="AS2486" i="3"/>
  <c r="BA2486" i="3"/>
  <c r="BI2486" i="3"/>
  <c r="N2486" i="3"/>
  <c r="V2486" i="3"/>
  <c r="AD2486" i="3"/>
  <c r="AL2486" i="3"/>
  <c r="AT2486" i="3"/>
  <c r="BB2486" i="3"/>
  <c r="N2497" i="3"/>
  <c r="R2497" i="3"/>
  <c r="V2497" i="3"/>
  <c r="Z2497" i="3"/>
  <c r="AD2497" i="3"/>
  <c r="AH2497" i="3"/>
  <c r="AL2497" i="3"/>
  <c r="AP2497" i="3"/>
  <c r="AT2497" i="3"/>
  <c r="AX2497" i="3"/>
  <c r="BB2497" i="3"/>
  <c r="O2497" i="3"/>
  <c r="S2497" i="3"/>
  <c r="W2497" i="3"/>
  <c r="AA2497" i="3"/>
  <c r="AE2497" i="3"/>
  <c r="AI2497" i="3"/>
  <c r="AM2497" i="3"/>
  <c r="AQ2497" i="3"/>
  <c r="AU2497" i="3"/>
  <c r="AY2497" i="3"/>
  <c r="BC2497" i="3"/>
  <c r="BG2497" i="3"/>
  <c r="N2489" i="3"/>
  <c r="R2489" i="3"/>
  <c r="V2489" i="3"/>
  <c r="Z2489" i="3"/>
  <c r="AD2489" i="3"/>
  <c r="AH2489" i="3"/>
  <c r="AL2489" i="3"/>
  <c r="O2489" i="3"/>
  <c r="T2489" i="3"/>
  <c r="Y2489" i="3"/>
  <c r="AE2489" i="3"/>
  <c r="AJ2489" i="3"/>
  <c r="AO2489" i="3"/>
  <c r="AS2489" i="3"/>
  <c r="AW2489" i="3"/>
  <c r="BA2489" i="3"/>
  <c r="BE2489" i="3"/>
  <c r="BI2489" i="3"/>
  <c r="P2489" i="3"/>
  <c r="U2489" i="3"/>
  <c r="AA2489" i="3"/>
  <c r="AF2489" i="3"/>
  <c r="AK2489" i="3"/>
  <c r="AP2489" i="3"/>
  <c r="AT2489" i="3"/>
  <c r="AX2489" i="3"/>
  <c r="BB2489" i="3"/>
  <c r="BF2489" i="3"/>
  <c r="Q2489" i="3"/>
  <c r="W2489" i="3"/>
  <c r="AB2489" i="3"/>
  <c r="AG2489" i="3"/>
  <c r="AM2489" i="3"/>
  <c r="AQ2489" i="3"/>
  <c r="AU2489" i="3"/>
  <c r="AY2489" i="3"/>
  <c r="BC2489" i="3"/>
  <c r="BG2489" i="3"/>
  <c r="P2488" i="3"/>
  <c r="T2488" i="3"/>
  <c r="X2488" i="3"/>
  <c r="AB2488" i="3"/>
  <c r="AF2488" i="3"/>
  <c r="AJ2488" i="3"/>
  <c r="AN2488" i="3"/>
  <c r="AR2488" i="3"/>
  <c r="AV2488" i="3"/>
  <c r="AZ2488" i="3"/>
  <c r="BD2488" i="3"/>
  <c r="BH2488" i="3"/>
  <c r="O2488" i="3"/>
  <c r="U2488" i="3"/>
  <c r="Z2488" i="3"/>
  <c r="AE2488" i="3"/>
  <c r="AK2488" i="3"/>
  <c r="AP2488" i="3"/>
  <c r="AU2488" i="3"/>
  <c r="BA2488" i="3"/>
  <c r="BF2488" i="3"/>
  <c r="Q2488" i="3"/>
  <c r="V2488" i="3"/>
  <c r="AA2488" i="3"/>
  <c r="AG2488" i="3"/>
  <c r="AL2488" i="3"/>
  <c r="AQ2488" i="3"/>
  <c r="AW2488" i="3"/>
  <c r="BB2488" i="3"/>
  <c r="BG2488" i="3"/>
  <c r="M2488" i="3"/>
  <c r="R2488" i="3"/>
  <c r="W2488" i="3"/>
  <c r="AC2488" i="3"/>
  <c r="AH2488" i="3"/>
  <c r="AM2488" i="3"/>
  <c r="AS2488" i="3"/>
  <c r="AX2488" i="3"/>
  <c r="BC2488" i="3"/>
  <c r="BI2488" i="3"/>
  <c r="M2487" i="3"/>
  <c r="Q2487" i="3"/>
  <c r="U2487" i="3"/>
  <c r="Y2487" i="3"/>
  <c r="AC2487" i="3"/>
  <c r="AG2487" i="3"/>
  <c r="AK2487" i="3"/>
  <c r="AO2487" i="3"/>
  <c r="AS2487" i="3"/>
  <c r="AW2487" i="3"/>
  <c r="BA2487" i="3"/>
  <c r="BE2487" i="3"/>
  <c r="BI2487" i="3"/>
  <c r="N2487" i="3"/>
  <c r="R2487" i="3"/>
  <c r="V2487" i="3"/>
  <c r="Z2487" i="3"/>
  <c r="AD2487" i="3"/>
  <c r="AH2487" i="3"/>
  <c r="AL2487" i="3"/>
  <c r="AP2487" i="3"/>
  <c r="AT2487" i="3"/>
  <c r="AX2487" i="3"/>
  <c r="BB2487" i="3"/>
  <c r="BF2487" i="3"/>
  <c r="T2487" i="3"/>
  <c r="AB2487" i="3"/>
  <c r="AJ2487" i="3"/>
  <c r="AR2487" i="3"/>
  <c r="AZ2487" i="3"/>
  <c r="BH2487" i="3"/>
  <c r="O2487" i="3"/>
  <c r="W2487" i="3"/>
  <c r="AE2487" i="3"/>
  <c r="AM2487" i="3"/>
  <c r="AU2487" i="3"/>
  <c r="BC2487" i="3"/>
  <c r="P2487" i="3"/>
  <c r="X2487" i="3"/>
  <c r="AF2487" i="3"/>
  <c r="AN2487" i="3"/>
  <c r="AV2487" i="3"/>
  <c r="BD2487" i="3"/>
  <c r="BE2486" i="3"/>
  <c r="Y2486" i="3"/>
  <c r="BD2497" i="3"/>
  <c r="AN2497" i="3"/>
  <c r="X2497" i="3"/>
  <c r="M2497" i="3"/>
  <c r="AC2495" i="3"/>
  <c r="AG2495" i="3"/>
  <c r="AK2495" i="3"/>
  <c r="AO2495" i="3"/>
  <c r="AS2495" i="3"/>
  <c r="AW2495" i="3"/>
  <c r="BA2495" i="3"/>
  <c r="BE2495" i="3"/>
  <c r="BI2495" i="3"/>
  <c r="N2495" i="3"/>
  <c r="R2495" i="3"/>
  <c r="V2495" i="3"/>
  <c r="Z2495" i="3"/>
  <c r="AD2495" i="3"/>
  <c r="AH2495" i="3"/>
  <c r="AL2495" i="3"/>
  <c r="AP2495" i="3"/>
  <c r="AT2495" i="3"/>
  <c r="AX2495" i="3"/>
  <c r="BB2495" i="3"/>
  <c r="BF2495" i="3"/>
  <c r="O2495" i="3"/>
  <c r="S2495" i="3"/>
  <c r="W2495" i="3"/>
  <c r="AA2495" i="3"/>
  <c r="AE2495" i="3"/>
  <c r="AI2495" i="3"/>
  <c r="AM2495" i="3"/>
  <c r="AQ2495" i="3"/>
  <c r="AU2495" i="3"/>
  <c r="AY2495" i="3"/>
  <c r="BC2495" i="3"/>
  <c r="BG2495" i="3"/>
  <c r="AX2494" i="3"/>
  <c r="AH2494" i="3"/>
  <c r="R2494" i="3"/>
  <c r="L2492" i="3"/>
  <c r="K2492" i="3"/>
  <c r="AZ2491" i="3"/>
  <c r="AJ2491" i="3"/>
  <c r="T2491" i="3"/>
  <c r="BD2489" i="3"/>
  <c r="AN2489" i="3"/>
  <c r="S2489" i="3"/>
  <c r="AO2488" i="3"/>
  <c r="S2488" i="3"/>
  <c r="BG2487" i="3"/>
  <c r="AA2487" i="3"/>
  <c r="AW2486" i="3"/>
  <c r="Q2486" i="3"/>
  <c r="Q2485" i="3"/>
  <c r="U2485" i="3"/>
  <c r="Y2485" i="3"/>
  <c r="AC2485" i="3"/>
  <c r="AG2485" i="3"/>
  <c r="AK2485" i="3"/>
  <c r="AO2485" i="3"/>
  <c r="AS2485" i="3"/>
  <c r="AW2485" i="3"/>
  <c r="BA2485" i="3"/>
  <c r="BE2485" i="3"/>
  <c r="BI2485" i="3"/>
  <c r="X2481" i="3"/>
  <c r="AN2481" i="3"/>
  <c r="BD2481" i="3"/>
  <c r="BB2491" i="3"/>
  <c r="AX2491" i="3"/>
  <c r="AT2491" i="3"/>
  <c r="AP2491" i="3"/>
  <c r="AL2491" i="3"/>
  <c r="AH2491" i="3"/>
  <c r="AD2491" i="3"/>
  <c r="Z2491" i="3"/>
  <c r="V2491" i="3"/>
  <c r="R2491" i="3"/>
  <c r="N2491" i="3"/>
  <c r="AU2485" i="3"/>
  <c r="AM2485" i="3"/>
  <c r="AE2485" i="3"/>
  <c r="W2485" i="3"/>
  <c r="N2485" i="3"/>
  <c r="X2483" i="3"/>
  <c r="AN2483" i="3"/>
  <c r="BD2483" i="3"/>
  <c r="BI2497" i="3"/>
  <c r="BE2497" i="3"/>
  <c r="BA2497" i="3"/>
  <c r="AW2497" i="3"/>
  <c r="AS2497" i="3"/>
  <c r="AO2497" i="3"/>
  <c r="AK2497" i="3"/>
  <c r="AG2497" i="3"/>
  <c r="AC2497" i="3"/>
  <c r="Y2497" i="3"/>
  <c r="U2497" i="3"/>
  <c r="Q2497" i="3"/>
  <c r="Y2495" i="3"/>
  <c r="U2495" i="3"/>
  <c r="Q2495" i="3"/>
  <c r="Y2493" i="3"/>
  <c r="U2493" i="3"/>
  <c r="Q2493" i="3"/>
  <c r="AC2491" i="3"/>
  <c r="Y2491" i="3"/>
  <c r="U2491" i="3"/>
  <c r="Q2491" i="3"/>
  <c r="BH2485" i="3"/>
  <c r="AZ2485" i="3"/>
  <c r="AR2485" i="3"/>
  <c r="AJ2485" i="3"/>
  <c r="AB2485" i="3"/>
  <c r="T2485" i="3"/>
  <c r="R2485" i="3"/>
  <c r="BH2483" i="3"/>
  <c r="AR2481" i="3"/>
  <c r="M2483" i="3"/>
  <c r="Q2483" i="3"/>
  <c r="U2483" i="3"/>
  <c r="Y2483" i="3"/>
  <c r="AC2483" i="3"/>
  <c r="AG2483" i="3"/>
  <c r="AK2483" i="3"/>
  <c r="AO2483" i="3"/>
  <c r="AS2483" i="3"/>
  <c r="AW2483" i="3"/>
  <c r="BA2483" i="3"/>
  <c r="BE2483" i="3"/>
  <c r="BI2483" i="3"/>
  <c r="N2483" i="3"/>
  <c r="R2483" i="3"/>
  <c r="V2483" i="3"/>
  <c r="Z2483" i="3"/>
  <c r="AD2483" i="3"/>
  <c r="AH2483" i="3"/>
  <c r="AL2483" i="3"/>
  <c r="AP2483" i="3"/>
  <c r="AT2483" i="3"/>
  <c r="AX2483" i="3"/>
  <c r="BB2483" i="3"/>
  <c r="BF2483" i="3"/>
  <c r="O2483" i="3"/>
  <c r="S2483" i="3"/>
  <c r="W2483" i="3"/>
  <c r="AA2483" i="3"/>
  <c r="AE2483" i="3"/>
  <c r="AI2483" i="3"/>
  <c r="AM2483" i="3"/>
  <c r="AQ2483" i="3"/>
  <c r="AU2483" i="3"/>
  <c r="AY2483" i="3"/>
  <c r="BC2483" i="3"/>
  <c r="BG2483" i="3"/>
  <c r="O2482" i="3"/>
  <c r="S2482" i="3"/>
  <c r="W2482" i="3"/>
  <c r="AA2482" i="3"/>
  <c r="AE2482" i="3"/>
  <c r="AI2482" i="3"/>
  <c r="AM2482" i="3"/>
  <c r="AQ2482" i="3"/>
  <c r="AU2482" i="3"/>
  <c r="AY2482" i="3"/>
  <c r="BC2482" i="3"/>
  <c r="BG2482" i="3"/>
  <c r="P2482" i="3"/>
  <c r="T2482" i="3"/>
  <c r="X2482" i="3"/>
  <c r="AB2482" i="3"/>
  <c r="AF2482" i="3"/>
  <c r="AJ2482" i="3"/>
  <c r="AN2482" i="3"/>
  <c r="AR2482" i="3"/>
  <c r="AV2482" i="3"/>
  <c r="AZ2482" i="3"/>
  <c r="BD2482" i="3"/>
  <c r="BH2482" i="3"/>
  <c r="M2482" i="3"/>
  <c r="Q2482" i="3"/>
  <c r="U2482" i="3"/>
  <c r="Y2482" i="3"/>
  <c r="AC2482" i="3"/>
  <c r="AG2482" i="3"/>
  <c r="AK2482" i="3"/>
  <c r="AO2482" i="3"/>
  <c r="AS2482" i="3"/>
  <c r="AW2482" i="3"/>
  <c r="BA2482" i="3"/>
  <c r="BE2482" i="3"/>
  <c r="BI2482" i="3"/>
  <c r="M2481" i="3"/>
  <c r="Q2481" i="3"/>
  <c r="U2481" i="3"/>
  <c r="Y2481" i="3"/>
  <c r="AC2481" i="3"/>
  <c r="AG2481" i="3"/>
  <c r="AK2481" i="3"/>
  <c r="AO2481" i="3"/>
  <c r="AS2481" i="3"/>
  <c r="AW2481" i="3"/>
  <c r="BA2481" i="3"/>
  <c r="BE2481" i="3"/>
  <c r="BI2481" i="3"/>
  <c r="N2481" i="3"/>
  <c r="R2481" i="3"/>
  <c r="V2481" i="3"/>
  <c r="Z2481" i="3"/>
  <c r="AD2481" i="3"/>
  <c r="AH2481" i="3"/>
  <c r="AL2481" i="3"/>
  <c r="AP2481" i="3"/>
  <c r="AT2481" i="3"/>
  <c r="AX2481" i="3"/>
  <c r="BB2481" i="3"/>
  <c r="BF2481" i="3"/>
  <c r="O2481" i="3"/>
  <c r="S2481" i="3"/>
  <c r="W2481" i="3"/>
  <c r="AA2481" i="3"/>
  <c r="AE2481" i="3"/>
  <c r="AI2481" i="3"/>
  <c r="AM2481" i="3"/>
  <c r="AQ2481" i="3"/>
  <c r="AU2481" i="3"/>
  <c r="AY2481" i="3"/>
  <c r="BC2481" i="3"/>
  <c r="BG2481" i="3"/>
  <c r="O2480" i="3"/>
  <c r="S2480" i="3"/>
  <c r="W2480" i="3"/>
  <c r="AA2480" i="3"/>
  <c r="AE2480" i="3"/>
  <c r="AI2480" i="3"/>
  <c r="AM2480" i="3"/>
  <c r="AQ2480" i="3"/>
  <c r="AU2480" i="3"/>
  <c r="AY2480" i="3"/>
  <c r="BC2480" i="3"/>
  <c r="BG2480" i="3"/>
  <c r="P2480" i="3"/>
  <c r="T2480" i="3"/>
  <c r="X2480" i="3"/>
  <c r="AB2480" i="3"/>
  <c r="AF2480" i="3"/>
  <c r="AJ2480" i="3"/>
  <c r="AN2480" i="3"/>
  <c r="AR2480" i="3"/>
  <c r="AV2480" i="3"/>
  <c r="AZ2480" i="3"/>
  <c r="BD2480" i="3"/>
  <c r="BH2480" i="3"/>
  <c r="M2480" i="3"/>
  <c r="Q2480" i="3"/>
  <c r="U2480" i="3"/>
  <c r="Y2480" i="3"/>
  <c r="AC2480" i="3"/>
  <c r="AG2480" i="3"/>
  <c r="AK2480" i="3"/>
  <c r="AO2480" i="3"/>
  <c r="AS2480" i="3"/>
  <c r="AW2480" i="3"/>
  <c r="BA2480" i="3"/>
  <c r="BE2480" i="3"/>
  <c r="BI2480" i="3"/>
  <c r="BF2485" i="3"/>
  <c r="BB2485" i="3"/>
  <c r="AX2485" i="3"/>
  <c r="AT2485" i="3"/>
  <c r="AP2485" i="3"/>
  <c r="AL2485" i="3"/>
  <c r="AH2485" i="3"/>
  <c r="AD2485" i="3"/>
  <c r="Z2485" i="3"/>
  <c r="V2485" i="3"/>
  <c r="K2484" i="3"/>
  <c r="AZ2483" i="3"/>
  <c r="AJ2483" i="3"/>
  <c r="T2483" i="3"/>
  <c r="BB2482" i="3"/>
  <c r="AL2482" i="3"/>
  <c r="V2482" i="3"/>
  <c r="AZ2481" i="3"/>
  <c r="AJ2481" i="3"/>
  <c r="T2481" i="3"/>
  <c r="BB2480" i="3"/>
  <c r="AL2480" i="3"/>
  <c r="V2480" i="3"/>
  <c r="M2485" i="3"/>
  <c r="O2485" i="3"/>
  <c r="AV2483" i="3"/>
  <c r="AF2483" i="3"/>
  <c r="P2483" i="3"/>
  <c r="AX2482" i="3"/>
  <c r="AH2482" i="3"/>
  <c r="R2482" i="3"/>
  <c r="AV2481" i="3"/>
  <c r="AF2481" i="3"/>
  <c r="P2481" i="3"/>
  <c r="AX2480" i="3"/>
  <c r="AH2480" i="3"/>
  <c r="R2480" i="3"/>
  <c r="E2280" i="3"/>
  <c r="F2280" i="3"/>
  <c r="G2280" i="3"/>
  <c r="H2280" i="3"/>
  <c r="I2280" i="3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E2398" i="3"/>
  <c r="F2398" i="3"/>
  <c r="G2398" i="3"/>
  <c r="H2398" i="3"/>
  <c r="I2398" i="3"/>
  <c r="J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J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E2414" i="3"/>
  <c r="F2414" i="3"/>
  <c r="G2414" i="3"/>
  <c r="H2414" i="3"/>
  <c r="I2414" i="3"/>
  <c r="J2414" i="3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E2458" i="3"/>
  <c r="F2458" i="3"/>
  <c r="G2458" i="3"/>
  <c r="H2458" i="3"/>
  <c r="I2458" i="3"/>
  <c r="J2458" i="3"/>
  <c r="E2459" i="3"/>
  <c r="F2459" i="3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E2467" i="3"/>
  <c r="F2467" i="3"/>
  <c r="G2467" i="3"/>
  <c r="H2467" i="3"/>
  <c r="I2467" i="3"/>
  <c r="J2467" i="3"/>
  <c r="E2468" i="3"/>
  <c r="F2468" i="3"/>
  <c r="G2468" i="3"/>
  <c r="H2468" i="3"/>
  <c r="I2468" i="3"/>
  <c r="J2468" i="3"/>
  <c r="E2469" i="3"/>
  <c r="F2469" i="3"/>
  <c r="G2469" i="3"/>
  <c r="H2469" i="3"/>
  <c r="I2469" i="3"/>
  <c r="J2469" i="3"/>
  <c r="E2470" i="3"/>
  <c r="F2470" i="3"/>
  <c r="G2470" i="3"/>
  <c r="H2470" i="3"/>
  <c r="I2470" i="3"/>
  <c r="J2470" i="3"/>
  <c r="E2471" i="3"/>
  <c r="F2471" i="3"/>
  <c r="G2471" i="3"/>
  <c r="H2471" i="3"/>
  <c r="I2471" i="3"/>
  <c r="J2471" i="3"/>
  <c r="E2472" i="3"/>
  <c r="F2472" i="3"/>
  <c r="G2472" i="3"/>
  <c r="H2472" i="3"/>
  <c r="I2472" i="3"/>
  <c r="J2472" i="3"/>
  <c r="E2473" i="3"/>
  <c r="F2473" i="3"/>
  <c r="G2473" i="3"/>
  <c r="H2473" i="3"/>
  <c r="I2473" i="3"/>
  <c r="J2473" i="3"/>
  <c r="E2474" i="3"/>
  <c r="F2474" i="3"/>
  <c r="G2474" i="3"/>
  <c r="H2474" i="3"/>
  <c r="I2474" i="3"/>
  <c r="J2474" i="3"/>
  <c r="E2475" i="3"/>
  <c r="F2475" i="3"/>
  <c r="G2475" i="3"/>
  <c r="H2475" i="3"/>
  <c r="I2475" i="3"/>
  <c r="J2475" i="3"/>
  <c r="E2476" i="3"/>
  <c r="F2476" i="3"/>
  <c r="G2476" i="3"/>
  <c r="H2476" i="3"/>
  <c r="I2476" i="3"/>
  <c r="J2476" i="3"/>
  <c r="E2477" i="3"/>
  <c r="F2477" i="3"/>
  <c r="G2477" i="3"/>
  <c r="H2477" i="3"/>
  <c r="I2477" i="3"/>
  <c r="J2477" i="3"/>
  <c r="E2478" i="3"/>
  <c r="F2478" i="3"/>
  <c r="G2478" i="3"/>
  <c r="H2478" i="3"/>
  <c r="I2478" i="3"/>
  <c r="J2478" i="3"/>
  <c r="BJ2515" i="3" l="1"/>
  <c r="BM2627" i="3"/>
  <c r="BK2491" i="3"/>
  <c r="K2398" i="3"/>
  <c r="K2324" i="3"/>
  <c r="L2417" i="3"/>
  <c r="L2376" i="3"/>
  <c r="K2373" i="3"/>
  <c r="K2371" i="3"/>
  <c r="L2354" i="3"/>
  <c r="L2310" i="3"/>
  <c r="L2351" i="3"/>
  <c r="L2349" i="3"/>
  <c r="L2347" i="3"/>
  <c r="L2345" i="3"/>
  <c r="L2343" i="3"/>
  <c r="L2339" i="3"/>
  <c r="L2424" i="3"/>
  <c r="L2422" i="3"/>
  <c r="K2456" i="3"/>
  <c r="L2440" i="3"/>
  <c r="L2438" i="3"/>
  <c r="K2416" i="3"/>
  <c r="L2324" i="3"/>
  <c r="BL2641" i="3"/>
  <c r="BM2637" i="3"/>
  <c r="N2488" i="3"/>
  <c r="Y2488" i="3"/>
  <c r="AI2488" i="3"/>
  <c r="R2499" i="3"/>
  <c r="AL2499" i="3"/>
  <c r="BB2499" i="3"/>
  <c r="K2426" i="3"/>
  <c r="K2424" i="3"/>
  <c r="K2422" i="3"/>
  <c r="K2418" i="3"/>
  <c r="L2360" i="3"/>
  <c r="L2358" i="3"/>
  <c r="L2356" i="3"/>
  <c r="K2351" i="3"/>
  <c r="K2349" i="3"/>
  <c r="K2347" i="3"/>
  <c r="K2345" i="3"/>
  <c r="K2343" i="3"/>
  <c r="L2303" i="3"/>
  <c r="L2301" i="3"/>
  <c r="L2299" i="3"/>
  <c r="L2297" i="3"/>
  <c r="L2285" i="3"/>
  <c r="L2283" i="3"/>
  <c r="L2281" i="3"/>
  <c r="BJ2588" i="3"/>
  <c r="BM2641" i="3"/>
  <c r="BL2519" i="3"/>
  <c r="L2461" i="3"/>
  <c r="L2459" i="3"/>
  <c r="L2457" i="3"/>
  <c r="L2455" i="3"/>
  <c r="K2394" i="3"/>
  <c r="K2392" i="3"/>
  <c r="K2388" i="3"/>
  <c r="K2386" i="3"/>
  <c r="K2364" i="3"/>
  <c r="L2322" i="3"/>
  <c r="L2320" i="3"/>
  <c r="L2318" i="3"/>
  <c r="L2314" i="3"/>
  <c r="L2312" i="3"/>
  <c r="K2312" i="3"/>
  <c r="K2309" i="3"/>
  <c r="BM2536" i="3"/>
  <c r="BM2543" i="3"/>
  <c r="BL2615" i="3"/>
  <c r="AG2486" i="3"/>
  <c r="AO2486" i="3"/>
  <c r="AR2489" i="3"/>
  <c r="AI2489" i="3"/>
  <c r="BJ2558" i="3"/>
  <c r="BM2519" i="3"/>
  <c r="L2469" i="3"/>
  <c r="L2437" i="3"/>
  <c r="K2437" i="3"/>
  <c r="L2408" i="3"/>
  <c r="L2406" i="3"/>
  <c r="K2380" i="3"/>
  <c r="K2307" i="3"/>
  <c r="L2306" i="3"/>
  <c r="K2305" i="3"/>
  <c r="BK2495" i="3"/>
  <c r="BM2487" i="3"/>
  <c r="BL2588" i="3"/>
  <c r="BJ2594" i="3"/>
  <c r="BL2536" i="3"/>
  <c r="N2501" i="3"/>
  <c r="BB2501" i="3"/>
  <c r="V2501" i="3"/>
  <c r="BK2501" i="3" s="1"/>
  <c r="AL2501" i="3"/>
  <c r="P2504" i="3"/>
  <c r="AJ2504" i="3"/>
  <c r="T2504" i="3"/>
  <c r="BJ2504" i="3" s="1"/>
  <c r="AZ2504" i="3"/>
  <c r="AR2504" i="3"/>
  <c r="AB2504" i="3"/>
  <c r="BH2504" i="3"/>
  <c r="BL2504" i="3" s="1"/>
  <c r="Z2482" i="3"/>
  <c r="BF2482" i="3"/>
  <c r="AD2482" i="3"/>
  <c r="AP2482" i="3"/>
  <c r="BJ2482" i="3" s="1"/>
  <c r="N2482" i="3"/>
  <c r="AT2482" i="3"/>
  <c r="BK2489" i="3"/>
  <c r="BM2509" i="3"/>
  <c r="AZ2506" i="3"/>
  <c r="AB2506" i="3"/>
  <c r="BH2506" i="3"/>
  <c r="AJ2506" i="3"/>
  <c r="AR2506" i="3"/>
  <c r="L2463" i="3"/>
  <c r="L2441" i="3"/>
  <c r="L2454" i="3"/>
  <c r="K2410" i="3"/>
  <c r="L2399" i="3"/>
  <c r="K2337" i="3"/>
  <c r="K2335" i="3"/>
  <c r="BL2509" i="3"/>
  <c r="BL2670" i="3"/>
  <c r="BM2573" i="3"/>
  <c r="BL2534" i="3"/>
  <c r="X2504" i="3"/>
  <c r="AA2485" i="3"/>
  <c r="AQ2485" i="3"/>
  <c r="BD2485" i="3"/>
  <c r="P2485" i="3"/>
  <c r="AF2485" i="3"/>
  <c r="AV2485" i="3"/>
  <c r="BG2485" i="3"/>
  <c r="S2485" i="3"/>
  <c r="AI2485" i="3"/>
  <c r="AY2485" i="3"/>
  <c r="BK2485" i="3" s="1"/>
  <c r="BC2485" i="3"/>
  <c r="AB2483" i="3"/>
  <c r="L2428" i="3"/>
  <c r="BN2495" i="3"/>
  <c r="BN2489" i="3"/>
  <c r="BJ2503" i="3"/>
  <c r="BJ2670" i="3"/>
  <c r="BL2517" i="3"/>
  <c r="BM2538" i="3"/>
  <c r="P2500" i="3"/>
  <c r="AJ2500" i="3"/>
  <c r="AR2500" i="3"/>
  <c r="T2500" i="3"/>
  <c r="BJ2500" i="3" s="1"/>
  <c r="AZ2500" i="3"/>
  <c r="AB2500" i="3"/>
  <c r="BH2500" i="3"/>
  <c r="V2494" i="3"/>
  <c r="BB2494" i="3"/>
  <c r="AD2494" i="3"/>
  <c r="AL2494" i="3"/>
  <c r="N2494" i="3"/>
  <c r="BN2494" i="3" s="1"/>
  <c r="AT2494" i="3"/>
  <c r="X2485" i="3"/>
  <c r="N2506" i="3"/>
  <c r="BM2670" i="3"/>
  <c r="BK2600" i="3"/>
  <c r="BN2600" i="3"/>
  <c r="BL2600" i="3"/>
  <c r="BM2517" i="3"/>
  <c r="BL2672" i="3"/>
  <c r="BK2594" i="3"/>
  <c r="BN2594" i="3"/>
  <c r="BL2594" i="3"/>
  <c r="BK2590" i="3"/>
  <c r="BN2590" i="3"/>
  <c r="BL2590" i="3"/>
  <c r="BN2670" i="3"/>
  <c r="BM2575" i="3"/>
  <c r="BN2538" i="3"/>
  <c r="BJ2517" i="3"/>
  <c r="BJ2536" i="3"/>
  <c r="BJ2600" i="3"/>
  <c r="BJ2592" i="3"/>
  <c r="BN2608" i="3"/>
  <c r="BK2608" i="3"/>
  <c r="BM2602" i="3"/>
  <c r="BK2670" i="3"/>
  <c r="BL2575" i="3"/>
  <c r="BM2596" i="3"/>
  <c r="BL2573" i="3"/>
  <c r="BK2534" i="3"/>
  <c r="BN2534" i="3"/>
  <c r="BM2598" i="3"/>
  <c r="BM2588" i="3"/>
  <c r="BM2592" i="3"/>
  <c r="BM2608" i="3"/>
  <c r="BK2672" i="3"/>
  <c r="BN2672" i="3"/>
  <c r="BK2602" i="3"/>
  <c r="BN2602" i="3"/>
  <c r="BL2602" i="3"/>
  <c r="BJ2590" i="3"/>
  <c r="BK2517" i="3"/>
  <c r="BN2517" i="3"/>
  <c r="BK2588" i="3"/>
  <c r="BN2575" i="3"/>
  <c r="BK2575" i="3"/>
  <c r="BM2672" i="3"/>
  <c r="BK2596" i="3"/>
  <c r="BN2596" i="3"/>
  <c r="BL2596" i="3"/>
  <c r="BJ2573" i="3"/>
  <c r="BJ2534" i="3"/>
  <c r="BK2598" i="3"/>
  <c r="BN2598" i="3"/>
  <c r="BL2598" i="3"/>
  <c r="BM2600" i="3"/>
  <c r="BK2592" i="3"/>
  <c r="BN2592" i="3"/>
  <c r="BL2592" i="3"/>
  <c r="BN2536" i="3"/>
  <c r="BK2536" i="3"/>
  <c r="BJ2608" i="3"/>
  <c r="BL2608" i="3"/>
  <c r="BJ2672" i="3"/>
  <c r="BJ2602" i="3"/>
  <c r="BM2594" i="3"/>
  <c r="BM2590" i="3"/>
  <c r="BN2588" i="3"/>
  <c r="BJ2575" i="3"/>
  <c r="BJ2596" i="3"/>
  <c r="BN2573" i="3"/>
  <c r="BK2573" i="3"/>
  <c r="BJ2538" i="3"/>
  <c r="BJ2598" i="3"/>
  <c r="BK2482" i="3"/>
  <c r="BN2482" i="3"/>
  <c r="BJ2487" i="3"/>
  <c r="BM2497" i="3"/>
  <c r="BJ2497" i="3"/>
  <c r="BL2486" i="3"/>
  <c r="BN2493" i="3"/>
  <c r="BK2493" i="3"/>
  <c r="O2498" i="3"/>
  <c r="S2498" i="3"/>
  <c r="W2498" i="3"/>
  <c r="AA2498" i="3"/>
  <c r="AE2498" i="3"/>
  <c r="AI2498" i="3"/>
  <c r="AM2498" i="3"/>
  <c r="AQ2498" i="3"/>
  <c r="AU2498" i="3"/>
  <c r="Q2498" i="3"/>
  <c r="V2498" i="3"/>
  <c r="AB2498" i="3"/>
  <c r="AG2498" i="3"/>
  <c r="AL2498" i="3"/>
  <c r="AR2498" i="3"/>
  <c r="AW2498" i="3"/>
  <c r="BA2498" i="3"/>
  <c r="BE2498" i="3"/>
  <c r="BI2498" i="3"/>
  <c r="M2498" i="3"/>
  <c r="R2498" i="3"/>
  <c r="X2498" i="3"/>
  <c r="AC2498" i="3"/>
  <c r="AH2498" i="3"/>
  <c r="AN2498" i="3"/>
  <c r="AS2498" i="3"/>
  <c r="AX2498" i="3"/>
  <c r="BB2498" i="3"/>
  <c r="BF2498" i="3"/>
  <c r="N2498" i="3"/>
  <c r="T2498" i="3"/>
  <c r="Y2498" i="3"/>
  <c r="AD2498" i="3"/>
  <c r="AJ2498" i="3"/>
  <c r="AO2498" i="3"/>
  <c r="AT2498" i="3"/>
  <c r="AY2498" i="3"/>
  <c r="BC2498" i="3"/>
  <c r="BG2498" i="3"/>
  <c r="P2498" i="3"/>
  <c r="AK2498" i="3"/>
  <c r="BD2498" i="3"/>
  <c r="U2498" i="3"/>
  <c r="AP2498" i="3"/>
  <c r="BH2498" i="3"/>
  <c r="AF2498" i="3"/>
  <c r="AZ2498" i="3"/>
  <c r="Z2498" i="3"/>
  <c r="AV2498" i="3"/>
  <c r="BN2502" i="3"/>
  <c r="BK2502" i="3"/>
  <c r="BK2507" i="3"/>
  <c r="BN2507" i="3"/>
  <c r="BL2507" i="3"/>
  <c r="V2496" i="3"/>
  <c r="AT2496" i="3"/>
  <c r="BE2496" i="3"/>
  <c r="AO2496" i="3"/>
  <c r="Y2496" i="3"/>
  <c r="BH2496" i="3"/>
  <c r="AR2496" i="3"/>
  <c r="AB2496" i="3"/>
  <c r="BG2496" i="3"/>
  <c r="AQ2496" i="3"/>
  <c r="AA2496" i="3"/>
  <c r="BK2499" i="3"/>
  <c r="BN2499" i="3"/>
  <c r="BL2499" i="3"/>
  <c r="BK2506" i="3"/>
  <c r="BM2511" i="3"/>
  <c r="BF2496" i="3"/>
  <c r="BL2508" i="3"/>
  <c r="BM2508" i="3"/>
  <c r="BM2491" i="3"/>
  <c r="BL2494" i="3"/>
  <c r="BN2501" i="3"/>
  <c r="BL2501" i="3"/>
  <c r="BM2503" i="3"/>
  <c r="BM2490" i="3"/>
  <c r="AP2496" i="3"/>
  <c r="BM2479" i="3"/>
  <c r="AX2496" i="3"/>
  <c r="AD2496" i="3"/>
  <c r="BA2496" i="3"/>
  <c r="AK2496" i="3"/>
  <c r="U2496" i="3"/>
  <c r="BD2496" i="3"/>
  <c r="AN2496" i="3"/>
  <c r="X2496" i="3"/>
  <c r="BC2496" i="3"/>
  <c r="AM2496" i="3"/>
  <c r="W2496" i="3"/>
  <c r="BJ2509" i="3"/>
  <c r="BM2510" i="3"/>
  <c r="BL2511" i="3"/>
  <c r="BJ2511" i="3"/>
  <c r="BJ2508" i="3"/>
  <c r="BL2483" i="3"/>
  <c r="BJ2483" i="3"/>
  <c r="BM2481" i="3"/>
  <c r="BN2483" i="3"/>
  <c r="BK2483" i="3"/>
  <c r="BL2497" i="3"/>
  <c r="BN2485" i="3"/>
  <c r="BK2480" i="3"/>
  <c r="BN2480" i="3"/>
  <c r="BL2480" i="3"/>
  <c r="BL2481" i="3"/>
  <c r="BJ2481" i="3"/>
  <c r="BM2495" i="3"/>
  <c r="BL2487" i="3"/>
  <c r="BK2486" i="3"/>
  <c r="BN2486" i="3"/>
  <c r="BL2491" i="3"/>
  <c r="Z2496" i="3"/>
  <c r="BN2500" i="3"/>
  <c r="BK2500" i="3"/>
  <c r="BM2502" i="3"/>
  <c r="BN2504" i="3"/>
  <c r="BK2504" i="3"/>
  <c r="BK2503" i="3"/>
  <c r="BN2503" i="3"/>
  <c r="BL2503" i="3"/>
  <c r="BM2505" i="3"/>
  <c r="BJ2490" i="3"/>
  <c r="BK2490" i="3"/>
  <c r="BN2490" i="3"/>
  <c r="BL2490" i="3"/>
  <c r="BM2493" i="3"/>
  <c r="BK2509" i="3"/>
  <c r="BN2509" i="3"/>
  <c r="BL2479" i="3"/>
  <c r="BJ2479" i="3"/>
  <c r="BB2496" i="3"/>
  <c r="AH2496" i="3"/>
  <c r="N2496" i="3"/>
  <c r="AW2496" i="3"/>
  <c r="AG2496" i="3"/>
  <c r="Q2496" i="3"/>
  <c r="AZ2496" i="3"/>
  <c r="AJ2496" i="3"/>
  <c r="T2496" i="3"/>
  <c r="AY2496" i="3"/>
  <c r="AI2496" i="3"/>
  <c r="S2496" i="3"/>
  <c r="BJ2505" i="3"/>
  <c r="BN2510" i="3"/>
  <c r="BK2510" i="3"/>
  <c r="BL2510" i="3"/>
  <c r="BJ2510" i="3"/>
  <c r="BN2511" i="3"/>
  <c r="BK2511" i="3"/>
  <c r="BN2508" i="3"/>
  <c r="BK2508" i="3"/>
  <c r="BL2482" i="3"/>
  <c r="BJ2480" i="3"/>
  <c r="BM2480" i="3"/>
  <c r="BJ2491" i="3"/>
  <c r="BK2497" i="3"/>
  <c r="BN2497" i="3"/>
  <c r="BN2487" i="3"/>
  <c r="BK2487" i="3"/>
  <c r="BL2488" i="3"/>
  <c r="BN2491" i="3"/>
  <c r="O2484" i="3"/>
  <c r="S2484" i="3"/>
  <c r="W2484" i="3"/>
  <c r="AA2484" i="3"/>
  <c r="AE2484" i="3"/>
  <c r="AI2484" i="3"/>
  <c r="AM2484" i="3"/>
  <c r="AQ2484" i="3"/>
  <c r="AU2484" i="3"/>
  <c r="AY2484" i="3"/>
  <c r="BC2484" i="3"/>
  <c r="BG2484" i="3"/>
  <c r="P2484" i="3"/>
  <c r="T2484" i="3"/>
  <c r="X2484" i="3"/>
  <c r="M2484" i="3"/>
  <c r="Q2484" i="3"/>
  <c r="U2484" i="3"/>
  <c r="Y2484" i="3"/>
  <c r="AC2484" i="3"/>
  <c r="AG2484" i="3"/>
  <c r="AK2484" i="3"/>
  <c r="AO2484" i="3"/>
  <c r="AS2484" i="3"/>
  <c r="AW2484" i="3"/>
  <c r="BA2484" i="3"/>
  <c r="BE2484" i="3"/>
  <c r="BI2484" i="3"/>
  <c r="R2484" i="3"/>
  <c r="AD2484" i="3"/>
  <c r="AL2484" i="3"/>
  <c r="AT2484" i="3"/>
  <c r="BB2484" i="3"/>
  <c r="V2484" i="3"/>
  <c r="AF2484" i="3"/>
  <c r="AN2484" i="3"/>
  <c r="AV2484" i="3"/>
  <c r="BD2484" i="3"/>
  <c r="Z2484" i="3"/>
  <c r="AP2484" i="3"/>
  <c r="BF2484" i="3"/>
  <c r="AB2484" i="3"/>
  <c r="AR2484" i="3"/>
  <c r="BH2484" i="3"/>
  <c r="AH2484" i="3"/>
  <c r="AX2484" i="3"/>
  <c r="N2484" i="3"/>
  <c r="AJ2484" i="3"/>
  <c r="AZ2484" i="3"/>
  <c r="BN2481" i="3"/>
  <c r="BK2481" i="3"/>
  <c r="BM2483" i="3"/>
  <c r="O2492" i="3"/>
  <c r="S2492" i="3"/>
  <c r="W2492" i="3"/>
  <c r="AA2492" i="3"/>
  <c r="AE2492" i="3"/>
  <c r="AI2492" i="3"/>
  <c r="AM2492" i="3"/>
  <c r="AQ2492" i="3"/>
  <c r="AU2492" i="3"/>
  <c r="AY2492" i="3"/>
  <c r="BC2492" i="3"/>
  <c r="BG2492" i="3"/>
  <c r="P2492" i="3"/>
  <c r="T2492" i="3"/>
  <c r="X2492" i="3"/>
  <c r="AB2492" i="3"/>
  <c r="AF2492" i="3"/>
  <c r="AJ2492" i="3"/>
  <c r="AN2492" i="3"/>
  <c r="AR2492" i="3"/>
  <c r="AV2492" i="3"/>
  <c r="AZ2492" i="3"/>
  <c r="BD2492" i="3"/>
  <c r="BH2492" i="3"/>
  <c r="M2492" i="3"/>
  <c r="Q2492" i="3"/>
  <c r="U2492" i="3"/>
  <c r="Y2492" i="3"/>
  <c r="AC2492" i="3"/>
  <c r="AG2492" i="3"/>
  <c r="AK2492" i="3"/>
  <c r="AO2492" i="3"/>
  <c r="AS2492" i="3"/>
  <c r="AW2492" i="3"/>
  <c r="BA2492" i="3"/>
  <c r="BE2492" i="3"/>
  <c r="BI2492" i="3"/>
  <c r="V2492" i="3"/>
  <c r="AL2492" i="3"/>
  <c r="BB2492" i="3"/>
  <c r="Z2492" i="3"/>
  <c r="AP2492" i="3"/>
  <c r="BF2492" i="3"/>
  <c r="N2492" i="3"/>
  <c r="AD2492" i="3"/>
  <c r="AT2492" i="3"/>
  <c r="AX2492" i="3"/>
  <c r="AH2492" i="3"/>
  <c r="R2492" i="3"/>
  <c r="BL2495" i="3"/>
  <c r="BJ2495" i="3"/>
  <c r="BK2488" i="3"/>
  <c r="BN2488" i="3"/>
  <c r="BJ2489" i="3"/>
  <c r="BJ2486" i="3"/>
  <c r="BM2486" i="3"/>
  <c r="BL2502" i="3"/>
  <c r="BJ2502" i="3"/>
  <c r="BK2505" i="3"/>
  <c r="BN2505" i="3"/>
  <c r="BL2505" i="3"/>
  <c r="BM2507" i="3"/>
  <c r="BL2493" i="3"/>
  <c r="BJ2493" i="3"/>
  <c r="BN2479" i="3"/>
  <c r="BK2479" i="3"/>
  <c r="AL2496" i="3"/>
  <c r="R2496" i="3"/>
  <c r="BI2496" i="3"/>
  <c r="AS2496" i="3"/>
  <c r="AC2496" i="3"/>
  <c r="M2496" i="3"/>
  <c r="AV2496" i="3"/>
  <c r="AF2496" i="3"/>
  <c r="P2496" i="3"/>
  <c r="AU2496" i="3"/>
  <c r="AE2496" i="3"/>
  <c r="BJ2507" i="3"/>
  <c r="L2468" i="3"/>
  <c r="L2466" i="3"/>
  <c r="L2464" i="3"/>
  <c r="K2463" i="3"/>
  <c r="K2461" i="3"/>
  <c r="K2459" i="3"/>
  <c r="L2453" i="3"/>
  <c r="L2451" i="3"/>
  <c r="L2449" i="3"/>
  <c r="L2447" i="3"/>
  <c r="L2445" i="3"/>
  <c r="L2443" i="3"/>
  <c r="L2436" i="3"/>
  <c r="L2434" i="3"/>
  <c r="K2434" i="3"/>
  <c r="L2432" i="3"/>
  <c r="K2432" i="3"/>
  <c r="L2430" i="3"/>
  <c r="K2430" i="3"/>
  <c r="K2399" i="3"/>
  <c r="L2374" i="3"/>
  <c r="L2372" i="3"/>
  <c r="L2370" i="3"/>
  <c r="L2368" i="3"/>
  <c r="K2360" i="3"/>
  <c r="L2352" i="3"/>
  <c r="L2338" i="3"/>
  <c r="L2336" i="3"/>
  <c r="L2334" i="3"/>
  <c r="L2332" i="3"/>
  <c r="L2330" i="3"/>
  <c r="L2328" i="3"/>
  <c r="L2326" i="3"/>
  <c r="K2322" i="3"/>
  <c r="K2318" i="3"/>
  <c r="AM2318" i="3" s="1"/>
  <c r="L2308" i="3"/>
  <c r="L2304" i="3"/>
  <c r="K2293" i="3"/>
  <c r="L2462" i="3"/>
  <c r="L2458" i="3"/>
  <c r="L2456" i="3"/>
  <c r="K2449" i="3"/>
  <c r="L2439" i="3"/>
  <c r="K2417" i="3"/>
  <c r="K2408" i="3"/>
  <c r="K2406" i="3"/>
  <c r="K2402" i="3"/>
  <c r="L2400" i="3"/>
  <c r="K2400" i="3"/>
  <c r="L2387" i="3"/>
  <c r="K2387" i="3"/>
  <c r="K2376" i="3"/>
  <c r="K2374" i="3"/>
  <c r="K2372" i="3"/>
  <c r="K2370" i="3"/>
  <c r="K2363" i="3"/>
  <c r="K2336" i="3"/>
  <c r="K2332" i="3"/>
  <c r="K2328" i="3"/>
  <c r="AR2328" i="3" s="1"/>
  <c r="L2323" i="3"/>
  <c r="K2323" i="3"/>
  <c r="L2315" i="3"/>
  <c r="L2313" i="3"/>
  <c r="L2311" i="3"/>
  <c r="K2304" i="3"/>
  <c r="L2302" i="3"/>
  <c r="L2300" i="3"/>
  <c r="L2298" i="3"/>
  <c r="L2294" i="3"/>
  <c r="K2290" i="3"/>
  <c r="L2289" i="3"/>
  <c r="L2288" i="3"/>
  <c r="K2282" i="3"/>
  <c r="K2280" i="3"/>
  <c r="L2460" i="3"/>
  <c r="L2467" i="3"/>
  <c r="L2465" i="3"/>
  <c r="L2452" i="3"/>
  <c r="L2450" i="3"/>
  <c r="L2448" i="3"/>
  <c r="L2446" i="3"/>
  <c r="K2446" i="3"/>
  <c r="L2444" i="3"/>
  <c r="L2442" i="3"/>
  <c r="L2435" i="3"/>
  <c r="L2433" i="3"/>
  <c r="L2431" i="3"/>
  <c r="L2411" i="3"/>
  <c r="K2411" i="3"/>
  <c r="L2394" i="3"/>
  <c r="L2392" i="3"/>
  <c r="L2381" i="3"/>
  <c r="K2381" i="3"/>
  <c r="L2377" i="3"/>
  <c r="L2375" i="3"/>
  <c r="L2373" i="3"/>
  <c r="L2371" i="3"/>
  <c r="L2369" i="3"/>
  <c r="L2367" i="3"/>
  <c r="L2364" i="3"/>
  <c r="BE2364" i="3" s="1"/>
  <c r="L2362" i="3"/>
  <c r="L2331" i="3"/>
  <c r="L2309" i="3"/>
  <c r="K2288" i="3"/>
  <c r="K2286" i="3"/>
  <c r="AI2394" i="3"/>
  <c r="AM2394" i="3"/>
  <c r="W2394" i="3"/>
  <c r="AY2394" i="3"/>
  <c r="S2394" i="3"/>
  <c r="BC2394" i="3"/>
  <c r="K2478" i="3"/>
  <c r="K2477" i="3"/>
  <c r="K2445" i="3"/>
  <c r="L2425" i="3"/>
  <c r="K2425" i="3"/>
  <c r="L2409" i="3"/>
  <c r="K2409" i="3"/>
  <c r="L2401" i="3"/>
  <c r="AL2401" i="3" s="1"/>
  <c r="K2401" i="3"/>
  <c r="L2379" i="3"/>
  <c r="K2379" i="3"/>
  <c r="K2377" i="3"/>
  <c r="R2377" i="3" s="1"/>
  <c r="L2333" i="3"/>
  <c r="K2333" i="3"/>
  <c r="K2320" i="3"/>
  <c r="L2319" i="3"/>
  <c r="L2316" i="3"/>
  <c r="K2310" i="3"/>
  <c r="K2303" i="3"/>
  <c r="K2301" i="3"/>
  <c r="K2299" i="3"/>
  <c r="K2297" i="3"/>
  <c r="L2296" i="3"/>
  <c r="K2295" i="3"/>
  <c r="K2292" i="3"/>
  <c r="K2283" i="3"/>
  <c r="AZ2283" i="3" s="1"/>
  <c r="L2478" i="3"/>
  <c r="L2476" i="3"/>
  <c r="L2474" i="3"/>
  <c r="L2472" i="3"/>
  <c r="L2470" i="3"/>
  <c r="K2469" i="3"/>
  <c r="K2455" i="3"/>
  <c r="K2442" i="3"/>
  <c r="K2441" i="3"/>
  <c r="K2428" i="3"/>
  <c r="AK2428" i="3" s="1"/>
  <c r="L2419" i="3"/>
  <c r="K2419" i="3"/>
  <c r="L2416" i="3"/>
  <c r="L2414" i="3"/>
  <c r="K2414" i="3"/>
  <c r="L2403" i="3"/>
  <c r="K2403" i="3"/>
  <c r="L2398" i="3"/>
  <c r="L2396" i="3"/>
  <c r="K2396" i="3"/>
  <c r="L2393" i="3"/>
  <c r="K2393" i="3"/>
  <c r="L2389" i="3"/>
  <c r="K2389" i="3"/>
  <c r="L2386" i="3"/>
  <c r="L2384" i="3"/>
  <c r="K2384" i="3"/>
  <c r="K2354" i="3"/>
  <c r="K2308" i="3"/>
  <c r="K2468" i="3"/>
  <c r="K2464" i="3"/>
  <c r="K2438" i="3"/>
  <c r="BH2364" i="3"/>
  <c r="K2356" i="3"/>
  <c r="AA2356" i="3" s="1"/>
  <c r="K2338" i="3"/>
  <c r="K2285" i="3"/>
  <c r="BD2428" i="3"/>
  <c r="L2477" i="3"/>
  <c r="K2476" i="3"/>
  <c r="L2475" i="3"/>
  <c r="K2474" i="3"/>
  <c r="L2473" i="3"/>
  <c r="K2472" i="3"/>
  <c r="L2471" i="3"/>
  <c r="K2470" i="3"/>
  <c r="S2470" i="3" s="1"/>
  <c r="K2467" i="3"/>
  <c r="K2462" i="3"/>
  <c r="K2460" i="3"/>
  <c r="K2458" i="3"/>
  <c r="K2453" i="3"/>
  <c r="K2451" i="3"/>
  <c r="K2444" i="3"/>
  <c r="K2443" i="3"/>
  <c r="K2436" i="3"/>
  <c r="K2435" i="3"/>
  <c r="K2433" i="3"/>
  <c r="K2431" i="3"/>
  <c r="L2429" i="3"/>
  <c r="K2429" i="3"/>
  <c r="L2420" i="3"/>
  <c r="K2420" i="3"/>
  <c r="L2415" i="3"/>
  <c r="K2415" i="3"/>
  <c r="L2404" i="3"/>
  <c r="K2404" i="3"/>
  <c r="L2397" i="3"/>
  <c r="K2397" i="3"/>
  <c r="L2390" i="3"/>
  <c r="K2390" i="3"/>
  <c r="L2385" i="3"/>
  <c r="K2385" i="3"/>
  <c r="AQ2356" i="3"/>
  <c r="O2356" i="3"/>
  <c r="AU2356" i="3"/>
  <c r="AM2356" i="3"/>
  <c r="AY2360" i="3"/>
  <c r="AR2318" i="3"/>
  <c r="AX2318" i="3"/>
  <c r="BC2318" i="3"/>
  <c r="K2466" i="3"/>
  <c r="K2465" i="3"/>
  <c r="K2457" i="3"/>
  <c r="K2454" i="3"/>
  <c r="K2452" i="3"/>
  <c r="K2450" i="3"/>
  <c r="K2448" i="3"/>
  <c r="K2447" i="3"/>
  <c r="K2440" i="3"/>
  <c r="K2439" i="3"/>
  <c r="L2427" i="3"/>
  <c r="K2427" i="3"/>
  <c r="L2423" i="3"/>
  <c r="K2423" i="3"/>
  <c r="L2412" i="3"/>
  <c r="K2412" i="3"/>
  <c r="L2407" i="3"/>
  <c r="K2407" i="3"/>
  <c r="L2382" i="3"/>
  <c r="K2382" i="3"/>
  <c r="R2318" i="3"/>
  <c r="BG2401" i="3"/>
  <c r="AQ2401" i="3"/>
  <c r="P2394" i="3"/>
  <c r="AA2394" i="3"/>
  <c r="AQ2394" i="3"/>
  <c r="BG2394" i="3"/>
  <c r="O2394" i="3"/>
  <c r="AE2394" i="3"/>
  <c r="AU2394" i="3"/>
  <c r="O2364" i="3"/>
  <c r="AN2364" i="3"/>
  <c r="K2362" i="3"/>
  <c r="W2328" i="3"/>
  <c r="L2426" i="3"/>
  <c r="AY2426" i="3" s="1"/>
  <c r="L2421" i="3"/>
  <c r="K2421" i="3"/>
  <c r="L2418" i="3"/>
  <c r="L2413" i="3"/>
  <c r="K2413" i="3"/>
  <c r="L2410" i="3"/>
  <c r="P2410" i="3" s="1"/>
  <c r="L2405" i="3"/>
  <c r="K2405" i="3"/>
  <c r="L2402" i="3"/>
  <c r="L2395" i="3"/>
  <c r="K2395" i="3"/>
  <c r="L2391" i="3"/>
  <c r="K2391" i="3"/>
  <c r="L2388" i="3"/>
  <c r="L2383" i="3"/>
  <c r="K2383" i="3"/>
  <c r="L2380" i="3"/>
  <c r="L2378" i="3"/>
  <c r="K2378" i="3"/>
  <c r="K2375" i="3"/>
  <c r="K2369" i="3"/>
  <c r="K2368" i="3"/>
  <c r="L2366" i="3"/>
  <c r="K2366" i="3"/>
  <c r="K2358" i="3"/>
  <c r="L2353" i="3"/>
  <c r="K2353" i="3"/>
  <c r="K2352" i="3"/>
  <c r="L2350" i="3"/>
  <c r="K2350" i="3"/>
  <c r="L2348" i="3"/>
  <c r="K2348" i="3"/>
  <c r="K2330" i="3"/>
  <c r="K2326" i="3"/>
  <c r="K2281" i="3"/>
  <c r="AB2376" i="3"/>
  <c r="K2367" i="3"/>
  <c r="K2365" i="3"/>
  <c r="W2288" i="3"/>
  <c r="AX2288" i="3"/>
  <c r="AH2288" i="3"/>
  <c r="L2346" i="3"/>
  <c r="K2346" i="3"/>
  <c r="L2344" i="3"/>
  <c r="K2344" i="3"/>
  <c r="K2342" i="3"/>
  <c r="K2340" i="3"/>
  <c r="L2337" i="3"/>
  <c r="K2334" i="3"/>
  <c r="P2318" i="3"/>
  <c r="K2315" i="3"/>
  <c r="K2294" i="3"/>
  <c r="L2292" i="3"/>
  <c r="Q2292" i="3" s="1"/>
  <c r="O2288" i="3"/>
  <c r="L2359" i="3"/>
  <c r="K2359" i="3"/>
  <c r="L2357" i="3"/>
  <c r="K2357" i="3"/>
  <c r="L2355" i="3"/>
  <c r="K2355" i="3"/>
  <c r="L2342" i="3"/>
  <c r="K2341" i="3"/>
  <c r="L2340" i="3"/>
  <c r="L2335" i="3"/>
  <c r="L2321" i="3"/>
  <c r="K2321" i="3"/>
  <c r="K2313" i="3"/>
  <c r="L2307" i="3"/>
  <c r="L2305" i="3"/>
  <c r="L2293" i="3"/>
  <c r="P2293" i="3" s="1"/>
  <c r="L2290" i="3"/>
  <c r="W2290" i="3" s="1"/>
  <c r="L2361" i="3"/>
  <c r="K2361" i="3"/>
  <c r="K2339" i="3"/>
  <c r="AU2328" i="3"/>
  <c r="L2317" i="3"/>
  <c r="K2316" i="3"/>
  <c r="K2314" i="3"/>
  <c r="K2311" i="3"/>
  <c r="K2302" i="3"/>
  <c r="K2300" i="3"/>
  <c r="K2298" i="3"/>
  <c r="K2296" i="3"/>
  <c r="L2295" i="3"/>
  <c r="L2291" i="3"/>
  <c r="K2291" i="3"/>
  <c r="L2287" i="3"/>
  <c r="N2478" i="3"/>
  <c r="R2478" i="3"/>
  <c r="V2478" i="3"/>
  <c r="Z2478" i="3"/>
  <c r="AD2478" i="3"/>
  <c r="AH2478" i="3"/>
  <c r="AL2478" i="3"/>
  <c r="AP2478" i="3"/>
  <c r="AT2478" i="3"/>
  <c r="AX2478" i="3"/>
  <c r="BB2478" i="3"/>
  <c r="BF2478" i="3"/>
  <c r="O2478" i="3"/>
  <c r="S2478" i="3"/>
  <c r="W2478" i="3"/>
  <c r="AA2478" i="3"/>
  <c r="AE2478" i="3"/>
  <c r="AI2478" i="3"/>
  <c r="AM2478" i="3"/>
  <c r="AQ2478" i="3"/>
  <c r="AU2478" i="3"/>
  <c r="AY2478" i="3"/>
  <c r="BC2478" i="3"/>
  <c r="BG2478" i="3"/>
  <c r="P2478" i="3"/>
  <c r="X2478" i="3"/>
  <c r="AF2478" i="3"/>
  <c r="AN2478" i="3"/>
  <c r="AV2478" i="3"/>
  <c r="BD2478" i="3"/>
  <c r="M2478" i="3"/>
  <c r="Q2478" i="3"/>
  <c r="U2478" i="3"/>
  <c r="Y2478" i="3"/>
  <c r="AC2478" i="3"/>
  <c r="AG2478" i="3"/>
  <c r="AK2478" i="3"/>
  <c r="AO2478" i="3"/>
  <c r="AS2478" i="3"/>
  <c r="AW2478" i="3"/>
  <c r="BA2478" i="3"/>
  <c r="BE2478" i="3"/>
  <c r="BI2478" i="3"/>
  <c r="T2478" i="3"/>
  <c r="AB2478" i="3"/>
  <c r="AJ2478" i="3"/>
  <c r="AR2478" i="3"/>
  <c r="AZ2478" i="3"/>
  <c r="BH2478" i="3"/>
  <c r="AV2477" i="3"/>
  <c r="M2477" i="3"/>
  <c r="BI2477" i="3"/>
  <c r="Z2477" i="3"/>
  <c r="AA2477" i="3"/>
  <c r="AQ2477" i="3"/>
  <c r="O2470" i="3"/>
  <c r="W2470" i="3"/>
  <c r="AE2470" i="3"/>
  <c r="AM2470" i="3"/>
  <c r="AU2470" i="3"/>
  <c r="BC2470" i="3"/>
  <c r="M2470" i="3"/>
  <c r="U2470" i="3"/>
  <c r="AC2470" i="3"/>
  <c r="AK2470" i="3"/>
  <c r="AS2470" i="3"/>
  <c r="BA2470" i="3"/>
  <c r="BI2470" i="3"/>
  <c r="P2467" i="3"/>
  <c r="T2467" i="3"/>
  <c r="AF2467" i="3"/>
  <c r="AJ2467" i="3"/>
  <c r="AV2467" i="3"/>
  <c r="AZ2467" i="3"/>
  <c r="M2467" i="3"/>
  <c r="Q2467" i="3"/>
  <c r="AC2467" i="3"/>
  <c r="AG2467" i="3"/>
  <c r="AS2467" i="3"/>
  <c r="AW2467" i="3"/>
  <c r="BI2467" i="3"/>
  <c r="N2467" i="3"/>
  <c r="Z2467" i="3"/>
  <c r="AD2467" i="3"/>
  <c r="AP2467" i="3"/>
  <c r="AT2467" i="3"/>
  <c r="BF2467" i="3"/>
  <c r="O2467" i="3"/>
  <c r="AA2467" i="3"/>
  <c r="AE2467" i="3"/>
  <c r="AQ2467" i="3"/>
  <c r="AU2467" i="3"/>
  <c r="BC2467" i="3"/>
  <c r="BG2467" i="3"/>
  <c r="Z2462" i="3"/>
  <c r="AP2462" i="3"/>
  <c r="BB2462" i="3"/>
  <c r="W2462" i="3"/>
  <c r="AM2462" i="3"/>
  <c r="AU2462" i="3"/>
  <c r="P2462" i="3"/>
  <c r="AF2462" i="3"/>
  <c r="AR2462" i="3"/>
  <c r="BH2462" i="3"/>
  <c r="Y2462" i="3"/>
  <c r="AK2462" i="3"/>
  <c r="BA2462" i="3"/>
  <c r="P2453" i="3"/>
  <c r="T2453" i="3"/>
  <c r="X2453" i="3"/>
  <c r="AB2453" i="3"/>
  <c r="AF2453" i="3"/>
  <c r="AJ2453" i="3"/>
  <c r="AN2453" i="3"/>
  <c r="AR2453" i="3"/>
  <c r="AV2453" i="3"/>
  <c r="AZ2453" i="3"/>
  <c r="BD2453" i="3"/>
  <c r="BH2453" i="3"/>
  <c r="M2453" i="3"/>
  <c r="Q2453" i="3"/>
  <c r="U2453" i="3"/>
  <c r="Y2453" i="3"/>
  <c r="AC2453" i="3"/>
  <c r="AG2453" i="3"/>
  <c r="AK2453" i="3"/>
  <c r="AO2453" i="3"/>
  <c r="AS2453" i="3"/>
  <c r="AW2453" i="3"/>
  <c r="BA2453" i="3"/>
  <c r="BE2453" i="3"/>
  <c r="BI2453" i="3"/>
  <c r="N2453" i="3"/>
  <c r="R2453" i="3"/>
  <c r="V2453" i="3"/>
  <c r="Z2453" i="3"/>
  <c r="AD2453" i="3"/>
  <c r="AH2453" i="3"/>
  <c r="AL2453" i="3"/>
  <c r="AP2453" i="3"/>
  <c r="AT2453" i="3"/>
  <c r="AX2453" i="3"/>
  <c r="BB2453" i="3"/>
  <c r="BF2453" i="3"/>
  <c r="O2453" i="3"/>
  <c r="S2453" i="3"/>
  <c r="W2453" i="3"/>
  <c r="AA2453" i="3"/>
  <c r="AE2453" i="3"/>
  <c r="AI2453" i="3"/>
  <c r="AM2453" i="3"/>
  <c r="AQ2453" i="3"/>
  <c r="AU2453" i="3"/>
  <c r="AY2453" i="3"/>
  <c r="BC2453" i="3"/>
  <c r="BG2453" i="3"/>
  <c r="T2451" i="3"/>
  <c r="AJ2451" i="3"/>
  <c r="AZ2451" i="3"/>
  <c r="M2451" i="3"/>
  <c r="AC2451" i="3"/>
  <c r="AS2451" i="3"/>
  <c r="BA2451" i="3"/>
  <c r="R2451" i="3"/>
  <c r="AH2451" i="3"/>
  <c r="AT2451" i="3"/>
  <c r="O2451" i="3"/>
  <c r="AE2451" i="3"/>
  <c r="AQ2451" i="3"/>
  <c r="BG2451" i="3"/>
  <c r="P2443" i="3"/>
  <c r="T2443" i="3"/>
  <c r="AB2443" i="3"/>
  <c r="AF2443" i="3"/>
  <c r="AJ2443" i="3"/>
  <c r="AR2443" i="3"/>
  <c r="AV2443" i="3"/>
  <c r="AZ2443" i="3"/>
  <c r="BH2443" i="3"/>
  <c r="M2443" i="3"/>
  <c r="Q2443" i="3"/>
  <c r="Y2443" i="3"/>
  <c r="AC2443" i="3"/>
  <c r="AG2443" i="3"/>
  <c r="AO2443" i="3"/>
  <c r="AS2443" i="3"/>
  <c r="AW2443" i="3"/>
  <c r="BE2443" i="3"/>
  <c r="BI2443" i="3"/>
  <c r="N2443" i="3"/>
  <c r="V2443" i="3"/>
  <c r="Z2443" i="3"/>
  <c r="AD2443" i="3"/>
  <c r="AH2443" i="3"/>
  <c r="AL2443" i="3"/>
  <c r="AP2443" i="3"/>
  <c r="AT2443" i="3"/>
  <c r="AX2443" i="3"/>
  <c r="BB2443" i="3"/>
  <c r="BF2443" i="3"/>
  <c r="O2443" i="3"/>
  <c r="S2443" i="3"/>
  <c r="W2443" i="3"/>
  <c r="AA2443" i="3"/>
  <c r="AE2443" i="3"/>
  <c r="AI2443" i="3"/>
  <c r="AM2443" i="3"/>
  <c r="AQ2443" i="3"/>
  <c r="AU2443" i="3"/>
  <c r="AY2443" i="3"/>
  <c r="BC2443" i="3"/>
  <c r="BG2443" i="3"/>
  <c r="R2436" i="3"/>
  <c r="Z2436" i="3"/>
  <c r="AH2436" i="3"/>
  <c r="AP2436" i="3"/>
  <c r="AX2436" i="3"/>
  <c r="BF2436" i="3"/>
  <c r="S2436" i="3"/>
  <c r="AA2436" i="3"/>
  <c r="AI2436" i="3"/>
  <c r="AQ2436" i="3"/>
  <c r="AY2436" i="3"/>
  <c r="BG2436" i="3"/>
  <c r="T2436" i="3"/>
  <c r="AB2436" i="3"/>
  <c r="AJ2436" i="3"/>
  <c r="AR2436" i="3"/>
  <c r="AZ2436" i="3"/>
  <c r="BH2436" i="3"/>
  <c r="Q2436" i="3"/>
  <c r="Y2436" i="3"/>
  <c r="AG2436" i="3"/>
  <c r="AO2436" i="3"/>
  <c r="AW2436" i="3"/>
  <c r="BE2436" i="3"/>
  <c r="P2435" i="3"/>
  <c r="AB2435" i="3"/>
  <c r="AJ2435" i="3"/>
  <c r="AV2435" i="3"/>
  <c r="BH2435" i="3"/>
  <c r="Q2435" i="3"/>
  <c r="AC2435" i="3"/>
  <c r="AO2435" i="3"/>
  <c r="AW2435" i="3"/>
  <c r="BI2435" i="3"/>
  <c r="V2435" i="3"/>
  <c r="AD2435" i="3"/>
  <c r="AP2435" i="3"/>
  <c r="BB2435" i="3"/>
  <c r="O2435" i="3"/>
  <c r="AA2435" i="3"/>
  <c r="AM2435" i="3"/>
  <c r="AU2435" i="3"/>
  <c r="BG2435" i="3"/>
  <c r="P2433" i="3"/>
  <c r="T2433" i="3"/>
  <c r="X2433" i="3"/>
  <c r="AB2433" i="3"/>
  <c r="AF2433" i="3"/>
  <c r="AJ2433" i="3"/>
  <c r="AN2433" i="3"/>
  <c r="AR2433" i="3"/>
  <c r="AV2433" i="3"/>
  <c r="AZ2433" i="3"/>
  <c r="BD2433" i="3"/>
  <c r="BH2433" i="3"/>
  <c r="M2433" i="3"/>
  <c r="Q2433" i="3"/>
  <c r="U2433" i="3"/>
  <c r="Y2433" i="3"/>
  <c r="AC2433" i="3"/>
  <c r="AG2433" i="3"/>
  <c r="AK2433" i="3"/>
  <c r="AO2433" i="3"/>
  <c r="AS2433" i="3"/>
  <c r="AW2433" i="3"/>
  <c r="BA2433" i="3"/>
  <c r="BE2433" i="3"/>
  <c r="BI2433" i="3"/>
  <c r="N2433" i="3"/>
  <c r="R2433" i="3"/>
  <c r="V2433" i="3"/>
  <c r="Z2433" i="3"/>
  <c r="AD2433" i="3"/>
  <c r="AH2433" i="3"/>
  <c r="AL2433" i="3"/>
  <c r="AP2433" i="3"/>
  <c r="AT2433" i="3"/>
  <c r="AX2433" i="3"/>
  <c r="BB2433" i="3"/>
  <c r="BF2433" i="3"/>
  <c r="O2433" i="3"/>
  <c r="S2433" i="3"/>
  <c r="W2433" i="3"/>
  <c r="AA2433" i="3"/>
  <c r="AE2433" i="3"/>
  <c r="AI2433" i="3"/>
  <c r="AM2433" i="3"/>
  <c r="AQ2433" i="3"/>
  <c r="AU2433" i="3"/>
  <c r="AY2433" i="3"/>
  <c r="BC2433" i="3"/>
  <c r="BG2433" i="3"/>
  <c r="P2431" i="3"/>
  <c r="T2431" i="3"/>
  <c r="X2431" i="3"/>
  <c r="AB2431" i="3"/>
  <c r="AF2431" i="3"/>
  <c r="AJ2431" i="3"/>
  <c r="AN2431" i="3"/>
  <c r="AR2431" i="3"/>
  <c r="AV2431" i="3"/>
  <c r="AZ2431" i="3"/>
  <c r="BD2431" i="3"/>
  <c r="BH2431" i="3"/>
  <c r="M2431" i="3"/>
  <c r="Q2431" i="3"/>
  <c r="U2431" i="3"/>
  <c r="Y2431" i="3"/>
  <c r="AC2431" i="3"/>
  <c r="AG2431" i="3"/>
  <c r="AK2431" i="3"/>
  <c r="AO2431" i="3"/>
  <c r="AS2431" i="3"/>
  <c r="AW2431" i="3"/>
  <c r="BA2431" i="3"/>
  <c r="BE2431" i="3"/>
  <c r="BI2431" i="3"/>
  <c r="N2431" i="3"/>
  <c r="R2431" i="3"/>
  <c r="V2431" i="3"/>
  <c r="Z2431" i="3"/>
  <c r="AD2431" i="3"/>
  <c r="AH2431" i="3"/>
  <c r="AL2431" i="3"/>
  <c r="AP2431" i="3"/>
  <c r="AT2431" i="3"/>
  <c r="AX2431" i="3"/>
  <c r="BB2431" i="3"/>
  <c r="BF2431" i="3"/>
  <c r="O2431" i="3"/>
  <c r="S2431" i="3"/>
  <c r="W2431" i="3"/>
  <c r="AA2431" i="3"/>
  <c r="AE2431" i="3"/>
  <c r="AI2431" i="3"/>
  <c r="AM2431" i="3"/>
  <c r="AQ2431" i="3"/>
  <c r="AU2431" i="3"/>
  <c r="AY2431" i="3"/>
  <c r="BC2431" i="3"/>
  <c r="BG2431" i="3"/>
  <c r="T2429" i="3"/>
  <c r="S2429" i="3"/>
  <c r="AB2429" i="3"/>
  <c r="AJ2429" i="3"/>
  <c r="AR2429" i="3"/>
  <c r="AZ2429" i="3"/>
  <c r="BH2429" i="3"/>
  <c r="U2429" i="3"/>
  <c r="AC2429" i="3"/>
  <c r="AK2429" i="3"/>
  <c r="AS2429" i="3"/>
  <c r="BA2429" i="3"/>
  <c r="BI2429" i="3"/>
  <c r="V2429" i="3"/>
  <c r="AD2429" i="3"/>
  <c r="AL2429" i="3"/>
  <c r="AT2429" i="3"/>
  <c r="BB2429" i="3"/>
  <c r="M2429" i="3"/>
  <c r="W2429" i="3"/>
  <c r="AA2429" i="3"/>
  <c r="AE2429" i="3"/>
  <c r="AM2429" i="3"/>
  <c r="AQ2429" i="3"/>
  <c r="AU2429" i="3"/>
  <c r="AY2429" i="3"/>
  <c r="BC2429" i="3"/>
  <c r="BG2429" i="3"/>
  <c r="BE2476" i="3"/>
  <c r="AW2476" i="3"/>
  <c r="AO2476" i="3"/>
  <c r="AF2476" i="3"/>
  <c r="U2476" i="3"/>
  <c r="BF2474" i="3"/>
  <c r="AX2474" i="3"/>
  <c r="AP2474" i="3"/>
  <c r="AH2474" i="3"/>
  <c r="Z2474" i="3"/>
  <c r="R2474" i="3"/>
  <c r="BF2470" i="3"/>
  <c r="AX2470" i="3"/>
  <c r="AP2470" i="3"/>
  <c r="AH2470" i="3"/>
  <c r="Z2470" i="3"/>
  <c r="R2470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BH2476" i="3"/>
  <c r="BD2476" i="3"/>
  <c r="AZ2476" i="3"/>
  <c r="AV2476" i="3"/>
  <c r="AR2476" i="3"/>
  <c r="AN2476" i="3"/>
  <c r="AJ2476" i="3"/>
  <c r="AD2476" i="3"/>
  <c r="Y2476" i="3"/>
  <c r="T2476" i="3"/>
  <c r="N2476" i="3"/>
  <c r="BD2474" i="3"/>
  <c r="AV2474" i="3"/>
  <c r="AN2474" i="3"/>
  <c r="AF2474" i="3"/>
  <c r="X2474" i="3"/>
  <c r="BD2472" i="3"/>
  <c r="AV2472" i="3"/>
  <c r="AN2472" i="3"/>
  <c r="AF2472" i="3"/>
  <c r="X2472" i="3"/>
  <c r="BD2470" i="3"/>
  <c r="AV2470" i="3"/>
  <c r="AN2470" i="3"/>
  <c r="AF2470" i="3"/>
  <c r="X2470" i="3"/>
  <c r="P2470" i="3"/>
  <c r="P2449" i="3"/>
  <c r="T2449" i="3"/>
  <c r="X2449" i="3"/>
  <c r="AB2449" i="3"/>
  <c r="AF2449" i="3"/>
  <c r="AJ2449" i="3"/>
  <c r="AN2449" i="3"/>
  <c r="AR2449" i="3"/>
  <c r="AV2449" i="3"/>
  <c r="AZ2449" i="3"/>
  <c r="BD2449" i="3"/>
  <c r="BH2449" i="3"/>
  <c r="M2449" i="3"/>
  <c r="Q2449" i="3"/>
  <c r="U2449" i="3"/>
  <c r="Y2449" i="3"/>
  <c r="AC2449" i="3"/>
  <c r="AG2449" i="3"/>
  <c r="AK2449" i="3"/>
  <c r="AO2449" i="3"/>
  <c r="AS2449" i="3"/>
  <c r="AW2449" i="3"/>
  <c r="BA2449" i="3"/>
  <c r="BE2449" i="3"/>
  <c r="BI2449" i="3"/>
  <c r="N2449" i="3"/>
  <c r="R2449" i="3"/>
  <c r="V2449" i="3"/>
  <c r="Z2449" i="3"/>
  <c r="AD2449" i="3"/>
  <c r="AH2449" i="3"/>
  <c r="AL2449" i="3"/>
  <c r="AP2449" i="3"/>
  <c r="AT2449" i="3"/>
  <c r="AX2449" i="3"/>
  <c r="BB2449" i="3"/>
  <c r="BF2449" i="3"/>
  <c r="O2449" i="3"/>
  <c r="S2449" i="3"/>
  <c r="W2449" i="3"/>
  <c r="AA2449" i="3"/>
  <c r="AE2449" i="3"/>
  <c r="AI2449" i="3"/>
  <c r="AM2449" i="3"/>
  <c r="AQ2449" i="3"/>
  <c r="AU2449" i="3"/>
  <c r="AY2449" i="3"/>
  <c r="BC2449" i="3"/>
  <c r="BG2449" i="3"/>
  <c r="N2442" i="3"/>
  <c r="R2442" i="3"/>
  <c r="V2442" i="3"/>
  <c r="Z2442" i="3"/>
  <c r="AD2442" i="3"/>
  <c r="AH2442" i="3"/>
  <c r="AL2442" i="3"/>
  <c r="AP2442" i="3"/>
  <c r="AT2442" i="3"/>
  <c r="AX2442" i="3"/>
  <c r="BB2442" i="3"/>
  <c r="BF2442" i="3"/>
  <c r="O2442" i="3"/>
  <c r="S2442" i="3"/>
  <c r="W2442" i="3"/>
  <c r="AA2442" i="3"/>
  <c r="AE2442" i="3"/>
  <c r="AI2442" i="3"/>
  <c r="AM2442" i="3"/>
  <c r="AQ2442" i="3"/>
  <c r="AU2442" i="3"/>
  <c r="AY2442" i="3"/>
  <c r="BC2442" i="3"/>
  <c r="BG2442" i="3"/>
  <c r="P2442" i="3"/>
  <c r="T2442" i="3"/>
  <c r="X2442" i="3"/>
  <c r="AB2442" i="3"/>
  <c r="AF2442" i="3"/>
  <c r="AJ2442" i="3"/>
  <c r="AN2442" i="3"/>
  <c r="AR2442" i="3"/>
  <c r="AV2442" i="3"/>
  <c r="AZ2442" i="3"/>
  <c r="BD2442" i="3"/>
  <c r="BH2442" i="3"/>
  <c r="M2442" i="3"/>
  <c r="Q2442" i="3"/>
  <c r="U2442" i="3"/>
  <c r="Y2442" i="3"/>
  <c r="AC2442" i="3"/>
  <c r="AG2442" i="3"/>
  <c r="AK2442" i="3"/>
  <c r="AO2442" i="3"/>
  <c r="AS2442" i="3"/>
  <c r="AW2442" i="3"/>
  <c r="BA2442" i="3"/>
  <c r="BE2442" i="3"/>
  <c r="BI2442" i="3"/>
  <c r="P2441" i="3"/>
  <c r="T2441" i="3"/>
  <c r="X2441" i="3"/>
  <c r="AB2441" i="3"/>
  <c r="AF2441" i="3"/>
  <c r="AJ2441" i="3"/>
  <c r="AN2441" i="3"/>
  <c r="AR2441" i="3"/>
  <c r="AV2441" i="3"/>
  <c r="AZ2441" i="3"/>
  <c r="BD2441" i="3"/>
  <c r="BH2441" i="3"/>
  <c r="M2441" i="3"/>
  <c r="Q2441" i="3"/>
  <c r="U2441" i="3"/>
  <c r="Y2441" i="3"/>
  <c r="AC2441" i="3"/>
  <c r="AG2441" i="3"/>
  <c r="AK2441" i="3"/>
  <c r="AO2441" i="3"/>
  <c r="AS2441" i="3"/>
  <c r="AW2441" i="3"/>
  <c r="BA2441" i="3"/>
  <c r="BE2441" i="3"/>
  <c r="BI2441" i="3"/>
  <c r="N2441" i="3"/>
  <c r="R2441" i="3"/>
  <c r="V2441" i="3"/>
  <c r="Z2441" i="3"/>
  <c r="AD2441" i="3"/>
  <c r="AH2441" i="3"/>
  <c r="AL2441" i="3"/>
  <c r="AP2441" i="3"/>
  <c r="AT2441" i="3"/>
  <c r="AX2441" i="3"/>
  <c r="BB2441" i="3"/>
  <c r="BF2441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N2434" i="3"/>
  <c r="R2434" i="3"/>
  <c r="V2434" i="3"/>
  <c r="Z2434" i="3"/>
  <c r="AD2434" i="3"/>
  <c r="AH2434" i="3"/>
  <c r="AL2434" i="3"/>
  <c r="AP2434" i="3"/>
  <c r="AT2434" i="3"/>
  <c r="AX2434" i="3"/>
  <c r="BB2434" i="3"/>
  <c r="BF2434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P2434" i="3"/>
  <c r="T2434" i="3"/>
  <c r="X2434" i="3"/>
  <c r="AB2434" i="3"/>
  <c r="AF2434" i="3"/>
  <c r="AJ2434" i="3"/>
  <c r="AN2434" i="3"/>
  <c r="AR2434" i="3"/>
  <c r="AV2434" i="3"/>
  <c r="AZ2434" i="3"/>
  <c r="BD2434" i="3"/>
  <c r="BH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BE2434" i="3"/>
  <c r="BI2434" i="3"/>
  <c r="N2432" i="3"/>
  <c r="R2432" i="3"/>
  <c r="V2432" i="3"/>
  <c r="Z2432" i="3"/>
  <c r="AD2432" i="3"/>
  <c r="AH2432" i="3"/>
  <c r="AL2432" i="3"/>
  <c r="AP2432" i="3"/>
  <c r="AT2432" i="3"/>
  <c r="AX2432" i="3"/>
  <c r="BB2432" i="3"/>
  <c r="BF2432" i="3"/>
  <c r="O2432" i="3"/>
  <c r="S2432" i="3"/>
  <c r="W2432" i="3"/>
  <c r="AA2432" i="3"/>
  <c r="AE2432" i="3"/>
  <c r="AI2432" i="3"/>
  <c r="AM2432" i="3"/>
  <c r="AQ2432" i="3"/>
  <c r="AU2432" i="3"/>
  <c r="AY2432" i="3"/>
  <c r="BC2432" i="3"/>
  <c r="BG2432" i="3"/>
  <c r="P2432" i="3"/>
  <c r="T2432" i="3"/>
  <c r="X2432" i="3"/>
  <c r="AB2432" i="3"/>
  <c r="AF2432" i="3"/>
  <c r="AJ2432" i="3"/>
  <c r="AN2432" i="3"/>
  <c r="AR2432" i="3"/>
  <c r="AV2432" i="3"/>
  <c r="AZ2432" i="3"/>
  <c r="BD2432" i="3"/>
  <c r="BH2432" i="3"/>
  <c r="M2432" i="3"/>
  <c r="Q2432" i="3"/>
  <c r="U2432" i="3"/>
  <c r="Y2432" i="3"/>
  <c r="AC2432" i="3"/>
  <c r="AG2432" i="3"/>
  <c r="AK2432" i="3"/>
  <c r="AO2432" i="3"/>
  <c r="AS2432" i="3"/>
  <c r="AW2432" i="3"/>
  <c r="BA2432" i="3"/>
  <c r="BE2432" i="3"/>
  <c r="BI2432" i="3"/>
  <c r="N2430" i="3"/>
  <c r="R2430" i="3"/>
  <c r="V2430" i="3"/>
  <c r="Z2430" i="3"/>
  <c r="AD2430" i="3"/>
  <c r="AH2430" i="3"/>
  <c r="AL2430" i="3"/>
  <c r="AP2430" i="3"/>
  <c r="AT2430" i="3"/>
  <c r="AX2430" i="3"/>
  <c r="BB2430" i="3"/>
  <c r="BF2430" i="3"/>
  <c r="O2430" i="3"/>
  <c r="S2430" i="3"/>
  <c r="W2430" i="3"/>
  <c r="AA2430" i="3"/>
  <c r="AE2430" i="3"/>
  <c r="AI2430" i="3"/>
  <c r="AM2430" i="3"/>
  <c r="AQ2430" i="3"/>
  <c r="AU2430" i="3"/>
  <c r="AY2430" i="3"/>
  <c r="BC2430" i="3"/>
  <c r="BG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O2474" i="3"/>
  <c r="S2474" i="3"/>
  <c r="W2474" i="3"/>
  <c r="AA2474" i="3"/>
  <c r="AE2474" i="3"/>
  <c r="AI2474" i="3"/>
  <c r="AM2474" i="3"/>
  <c r="AQ2474" i="3"/>
  <c r="AU2474" i="3"/>
  <c r="AY2474" i="3"/>
  <c r="BC2474" i="3"/>
  <c r="BG2474" i="3"/>
  <c r="M2474" i="3"/>
  <c r="Q2474" i="3"/>
  <c r="U2474" i="3"/>
  <c r="Y2474" i="3"/>
  <c r="AC2474" i="3"/>
  <c r="AG2474" i="3"/>
  <c r="AK2474" i="3"/>
  <c r="AO2474" i="3"/>
  <c r="AS2474" i="3"/>
  <c r="AW2474" i="3"/>
  <c r="BA2474" i="3"/>
  <c r="BE2474" i="3"/>
  <c r="BI2474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BG2476" i="3"/>
  <c r="BC2476" i="3"/>
  <c r="AY2476" i="3"/>
  <c r="AU2476" i="3"/>
  <c r="AQ2476" i="3"/>
  <c r="AM2476" i="3"/>
  <c r="AH2476" i="3"/>
  <c r="AC2476" i="3"/>
  <c r="X2476" i="3"/>
  <c r="R2476" i="3"/>
  <c r="BB2474" i="3"/>
  <c r="AT2474" i="3"/>
  <c r="AL2474" i="3"/>
  <c r="AD2474" i="3"/>
  <c r="V2474" i="3"/>
  <c r="N2474" i="3"/>
  <c r="BB2472" i="3"/>
  <c r="AT2472" i="3"/>
  <c r="AL2472" i="3"/>
  <c r="AD2472" i="3"/>
  <c r="V2472" i="3"/>
  <c r="N2472" i="3"/>
  <c r="BB2470" i="3"/>
  <c r="AT2470" i="3"/>
  <c r="AL2470" i="3"/>
  <c r="AD2470" i="3"/>
  <c r="V2470" i="3"/>
  <c r="N2470" i="3"/>
  <c r="N2468" i="3"/>
  <c r="R2468" i="3"/>
  <c r="V2468" i="3"/>
  <c r="Z2468" i="3"/>
  <c r="AD2468" i="3"/>
  <c r="AH2468" i="3"/>
  <c r="AL2468" i="3"/>
  <c r="AP2468" i="3"/>
  <c r="AT2468" i="3"/>
  <c r="AX2468" i="3"/>
  <c r="BB2468" i="3"/>
  <c r="BF2468" i="3"/>
  <c r="O2468" i="3"/>
  <c r="S2468" i="3"/>
  <c r="W2468" i="3"/>
  <c r="AA2468" i="3"/>
  <c r="AE2468" i="3"/>
  <c r="AI2468" i="3"/>
  <c r="AM2468" i="3"/>
  <c r="AQ2468" i="3"/>
  <c r="AU2468" i="3"/>
  <c r="AY2468" i="3"/>
  <c r="BC2468" i="3"/>
  <c r="BG2468" i="3"/>
  <c r="P2468" i="3"/>
  <c r="T2468" i="3"/>
  <c r="X2468" i="3"/>
  <c r="AB2468" i="3"/>
  <c r="AF2468" i="3"/>
  <c r="AJ2468" i="3"/>
  <c r="AN2468" i="3"/>
  <c r="AR2468" i="3"/>
  <c r="AV2468" i="3"/>
  <c r="AZ2468" i="3"/>
  <c r="BD2468" i="3"/>
  <c r="BH2468" i="3"/>
  <c r="M2468" i="3"/>
  <c r="Q2468" i="3"/>
  <c r="U2468" i="3"/>
  <c r="Y2468" i="3"/>
  <c r="AC2468" i="3"/>
  <c r="AG2468" i="3"/>
  <c r="AK2468" i="3"/>
  <c r="AO2468" i="3"/>
  <c r="AS2468" i="3"/>
  <c r="AW2468" i="3"/>
  <c r="BA2468" i="3"/>
  <c r="BE2468" i="3"/>
  <c r="BI2468" i="3"/>
  <c r="N2466" i="3"/>
  <c r="R2466" i="3"/>
  <c r="V2466" i="3"/>
  <c r="Z2466" i="3"/>
  <c r="AD2466" i="3"/>
  <c r="AH2466" i="3"/>
  <c r="AL2466" i="3"/>
  <c r="AP2466" i="3"/>
  <c r="AT2466" i="3"/>
  <c r="AX2466" i="3"/>
  <c r="BB2466" i="3"/>
  <c r="BF2466" i="3"/>
  <c r="O2466" i="3"/>
  <c r="S2466" i="3"/>
  <c r="W2466" i="3"/>
  <c r="AA2466" i="3"/>
  <c r="AE2466" i="3"/>
  <c r="AI2466" i="3"/>
  <c r="AM2466" i="3"/>
  <c r="AQ2466" i="3"/>
  <c r="AU2466" i="3"/>
  <c r="AY2466" i="3"/>
  <c r="BC2466" i="3"/>
  <c r="BG2466" i="3"/>
  <c r="P2466" i="3"/>
  <c r="T2466" i="3"/>
  <c r="X2466" i="3"/>
  <c r="AB2466" i="3"/>
  <c r="AF2466" i="3"/>
  <c r="AJ2466" i="3"/>
  <c r="AN2466" i="3"/>
  <c r="AR2466" i="3"/>
  <c r="AV2466" i="3"/>
  <c r="AZ2466" i="3"/>
  <c r="BD2466" i="3"/>
  <c r="BH2466" i="3"/>
  <c r="M2466" i="3"/>
  <c r="Q2466" i="3"/>
  <c r="U2466" i="3"/>
  <c r="Y2466" i="3"/>
  <c r="AC2466" i="3"/>
  <c r="AG2466" i="3"/>
  <c r="AK2466" i="3"/>
  <c r="AO2466" i="3"/>
  <c r="AS2466" i="3"/>
  <c r="AW2466" i="3"/>
  <c r="BA2466" i="3"/>
  <c r="BE2466" i="3"/>
  <c r="BI2466" i="3"/>
  <c r="P2465" i="3"/>
  <c r="AF2465" i="3"/>
  <c r="AV2465" i="3"/>
  <c r="M2465" i="3"/>
  <c r="AC2465" i="3"/>
  <c r="AS2465" i="3"/>
  <c r="BI2465" i="3"/>
  <c r="Z2465" i="3"/>
  <c r="AP2465" i="3"/>
  <c r="BF2465" i="3"/>
  <c r="AA2465" i="3"/>
  <c r="AQ2465" i="3"/>
  <c r="BG2465" i="3"/>
  <c r="P2457" i="3"/>
  <c r="T2457" i="3"/>
  <c r="X2457" i="3"/>
  <c r="AB2457" i="3"/>
  <c r="AF2457" i="3"/>
  <c r="AJ2457" i="3"/>
  <c r="AN2457" i="3"/>
  <c r="AR2457" i="3"/>
  <c r="AV2457" i="3"/>
  <c r="AZ2457" i="3"/>
  <c r="BD2457" i="3"/>
  <c r="BH2457" i="3"/>
  <c r="M2457" i="3"/>
  <c r="Q2457" i="3"/>
  <c r="U2457" i="3"/>
  <c r="Y2457" i="3"/>
  <c r="AC2457" i="3"/>
  <c r="AG2457" i="3"/>
  <c r="AK2457" i="3"/>
  <c r="AO2457" i="3"/>
  <c r="AS2457" i="3"/>
  <c r="AW2457" i="3"/>
  <c r="BA2457" i="3"/>
  <c r="BE2457" i="3"/>
  <c r="BI2457" i="3"/>
  <c r="N2457" i="3"/>
  <c r="R2457" i="3"/>
  <c r="V2457" i="3"/>
  <c r="Z2457" i="3"/>
  <c r="AD2457" i="3"/>
  <c r="AH2457" i="3"/>
  <c r="AL2457" i="3"/>
  <c r="AP2457" i="3"/>
  <c r="AT2457" i="3"/>
  <c r="AX2457" i="3"/>
  <c r="BB2457" i="3"/>
  <c r="BF2457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N2452" i="3"/>
  <c r="R2452" i="3"/>
  <c r="V2452" i="3"/>
  <c r="Z2452" i="3"/>
  <c r="AD2452" i="3"/>
  <c r="AH2452" i="3"/>
  <c r="AL2452" i="3"/>
  <c r="AP2452" i="3"/>
  <c r="AT2452" i="3"/>
  <c r="AX2452" i="3"/>
  <c r="BB2452" i="3"/>
  <c r="BF2452" i="3"/>
  <c r="O2452" i="3"/>
  <c r="S2452" i="3"/>
  <c r="W2452" i="3"/>
  <c r="AA2452" i="3"/>
  <c r="AE2452" i="3"/>
  <c r="AI2452" i="3"/>
  <c r="AM2452" i="3"/>
  <c r="AQ2452" i="3"/>
  <c r="AU2452" i="3"/>
  <c r="AY2452" i="3"/>
  <c r="BC2452" i="3"/>
  <c r="BG2452" i="3"/>
  <c r="P2452" i="3"/>
  <c r="T2452" i="3"/>
  <c r="X2452" i="3"/>
  <c r="AB2452" i="3"/>
  <c r="AF2452" i="3"/>
  <c r="AJ2452" i="3"/>
  <c r="AN2452" i="3"/>
  <c r="AR2452" i="3"/>
  <c r="AV2452" i="3"/>
  <c r="AZ2452" i="3"/>
  <c r="BD2452" i="3"/>
  <c r="BH2452" i="3"/>
  <c r="M2452" i="3"/>
  <c r="Q2452" i="3"/>
  <c r="U2452" i="3"/>
  <c r="Y2452" i="3"/>
  <c r="AC2452" i="3"/>
  <c r="AG2452" i="3"/>
  <c r="AK2452" i="3"/>
  <c r="AO2452" i="3"/>
  <c r="AS2452" i="3"/>
  <c r="AW2452" i="3"/>
  <c r="BA2452" i="3"/>
  <c r="BE2452" i="3"/>
  <c r="BI2452" i="3"/>
  <c r="N2450" i="3"/>
  <c r="AD2450" i="3"/>
  <c r="AT2450" i="3"/>
  <c r="O2450" i="3"/>
  <c r="AE2450" i="3"/>
  <c r="AU2450" i="3"/>
  <c r="P2450" i="3"/>
  <c r="AF2450" i="3"/>
  <c r="AV2450" i="3"/>
  <c r="M2450" i="3"/>
  <c r="AC2450" i="3"/>
  <c r="AS2450" i="3"/>
  <c r="BI2450" i="3"/>
  <c r="N2448" i="3"/>
  <c r="R2448" i="3"/>
  <c r="V2448" i="3"/>
  <c r="Z2448" i="3"/>
  <c r="AD2448" i="3"/>
  <c r="AH2448" i="3"/>
  <c r="AL2448" i="3"/>
  <c r="AP2448" i="3"/>
  <c r="AT2448" i="3"/>
  <c r="AX2448" i="3"/>
  <c r="BB2448" i="3"/>
  <c r="BF2448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P2448" i="3"/>
  <c r="T2448" i="3"/>
  <c r="X2448" i="3"/>
  <c r="AB2448" i="3"/>
  <c r="AF2448" i="3"/>
  <c r="AJ2448" i="3"/>
  <c r="AN2448" i="3"/>
  <c r="AR2448" i="3"/>
  <c r="AV2448" i="3"/>
  <c r="AZ2448" i="3"/>
  <c r="BD2448" i="3"/>
  <c r="BH2448" i="3"/>
  <c r="M2448" i="3"/>
  <c r="Q2448" i="3"/>
  <c r="U2448" i="3"/>
  <c r="Y2448" i="3"/>
  <c r="AC2448" i="3"/>
  <c r="AG2448" i="3"/>
  <c r="AK2448" i="3"/>
  <c r="AO2448" i="3"/>
  <c r="AS2448" i="3"/>
  <c r="AW2448" i="3"/>
  <c r="BA2448" i="3"/>
  <c r="BE2448" i="3"/>
  <c r="BI2448" i="3"/>
  <c r="P2447" i="3"/>
  <c r="T2447" i="3"/>
  <c r="X2447" i="3"/>
  <c r="AB2447" i="3"/>
  <c r="AF2447" i="3"/>
  <c r="AJ2447" i="3"/>
  <c r="AN2447" i="3"/>
  <c r="AR2447" i="3"/>
  <c r="AV2447" i="3"/>
  <c r="AZ2447" i="3"/>
  <c r="BD2447" i="3"/>
  <c r="BH2447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N2447" i="3"/>
  <c r="R2447" i="3"/>
  <c r="V2447" i="3"/>
  <c r="Z2447" i="3"/>
  <c r="AD2447" i="3"/>
  <c r="AH2447" i="3"/>
  <c r="AL2447" i="3"/>
  <c r="AP2447" i="3"/>
  <c r="AT2447" i="3"/>
  <c r="AX2447" i="3"/>
  <c r="BB2447" i="3"/>
  <c r="BF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N2440" i="3"/>
  <c r="R2440" i="3"/>
  <c r="V2440" i="3"/>
  <c r="Z2440" i="3"/>
  <c r="AD2440" i="3"/>
  <c r="AH2440" i="3"/>
  <c r="AL2440" i="3"/>
  <c r="AP2440" i="3"/>
  <c r="AT2440" i="3"/>
  <c r="AX2440" i="3"/>
  <c r="BB2440" i="3"/>
  <c r="BF2440" i="3"/>
  <c r="O2440" i="3"/>
  <c r="S2440" i="3"/>
  <c r="W2440" i="3"/>
  <c r="AA2440" i="3"/>
  <c r="AE2440" i="3"/>
  <c r="AI2440" i="3"/>
  <c r="AM2440" i="3"/>
  <c r="AQ2440" i="3"/>
  <c r="AU2440" i="3"/>
  <c r="AY2440" i="3"/>
  <c r="BC2440" i="3"/>
  <c r="BG2440" i="3"/>
  <c r="P2440" i="3"/>
  <c r="T2440" i="3"/>
  <c r="X2440" i="3"/>
  <c r="AB2440" i="3"/>
  <c r="AF2440" i="3"/>
  <c r="AJ2440" i="3"/>
  <c r="AN2440" i="3"/>
  <c r="AR2440" i="3"/>
  <c r="AV2440" i="3"/>
  <c r="AZ2440" i="3"/>
  <c r="BD2440" i="3"/>
  <c r="BH2440" i="3"/>
  <c r="M2440" i="3"/>
  <c r="Q2440" i="3"/>
  <c r="U2440" i="3"/>
  <c r="Y2440" i="3"/>
  <c r="AC2440" i="3"/>
  <c r="AG2440" i="3"/>
  <c r="AK2440" i="3"/>
  <c r="AO2440" i="3"/>
  <c r="AS2440" i="3"/>
  <c r="AW2440" i="3"/>
  <c r="BA2440" i="3"/>
  <c r="BE2440" i="3"/>
  <c r="BI2440" i="3"/>
  <c r="P2439" i="3"/>
  <c r="AF2439" i="3"/>
  <c r="AV2439" i="3"/>
  <c r="M2439" i="3"/>
  <c r="AC2439" i="3"/>
  <c r="AS2439" i="3"/>
  <c r="BI2439" i="3"/>
  <c r="Z2439" i="3"/>
  <c r="AP2439" i="3"/>
  <c r="BF2439" i="3"/>
  <c r="AA2439" i="3"/>
  <c r="AQ2439" i="3"/>
  <c r="BG2439" i="3"/>
  <c r="O2476" i="3"/>
  <c r="S2476" i="3"/>
  <c r="W2476" i="3"/>
  <c r="AA2476" i="3"/>
  <c r="AE2476" i="3"/>
  <c r="AI2476" i="3"/>
  <c r="BF2472" i="3"/>
  <c r="AP2472" i="3"/>
  <c r="AH2472" i="3"/>
  <c r="R2472" i="3"/>
  <c r="N2460" i="3"/>
  <c r="R2460" i="3"/>
  <c r="V2460" i="3"/>
  <c r="Z2460" i="3"/>
  <c r="AD2460" i="3"/>
  <c r="AH2460" i="3"/>
  <c r="AL2460" i="3"/>
  <c r="AP2460" i="3"/>
  <c r="AT2460" i="3"/>
  <c r="AX2460" i="3"/>
  <c r="BB2460" i="3"/>
  <c r="BF2460" i="3"/>
  <c r="O2460" i="3"/>
  <c r="S2460" i="3"/>
  <c r="W2460" i="3"/>
  <c r="AA2460" i="3"/>
  <c r="AE2460" i="3"/>
  <c r="AI2460" i="3"/>
  <c r="AM2460" i="3"/>
  <c r="AQ2460" i="3"/>
  <c r="AU2460" i="3"/>
  <c r="AY2460" i="3"/>
  <c r="BC2460" i="3"/>
  <c r="BG2460" i="3"/>
  <c r="P2460" i="3"/>
  <c r="T2460" i="3"/>
  <c r="X2460" i="3"/>
  <c r="AB2460" i="3"/>
  <c r="AF2460" i="3"/>
  <c r="AJ2460" i="3"/>
  <c r="AN2460" i="3"/>
  <c r="AR2460" i="3"/>
  <c r="AV2460" i="3"/>
  <c r="AZ2460" i="3"/>
  <c r="BD2460" i="3"/>
  <c r="BH2460" i="3"/>
  <c r="M2460" i="3"/>
  <c r="Q2460" i="3"/>
  <c r="U2460" i="3"/>
  <c r="Y2460" i="3"/>
  <c r="AC2460" i="3"/>
  <c r="AG2460" i="3"/>
  <c r="AK2460" i="3"/>
  <c r="AO2460" i="3"/>
  <c r="AS2460" i="3"/>
  <c r="AW2460" i="3"/>
  <c r="BA2460" i="3"/>
  <c r="BE2460" i="3"/>
  <c r="BI2460" i="3"/>
  <c r="N2444" i="3"/>
  <c r="R2444" i="3"/>
  <c r="V2444" i="3"/>
  <c r="Z2444" i="3"/>
  <c r="AD2444" i="3"/>
  <c r="AH2444" i="3"/>
  <c r="AL2444" i="3"/>
  <c r="AP2444" i="3"/>
  <c r="AT2444" i="3"/>
  <c r="AX2444" i="3"/>
  <c r="BB2444" i="3"/>
  <c r="BF2444" i="3"/>
  <c r="O2444" i="3"/>
  <c r="S2444" i="3"/>
  <c r="W2444" i="3"/>
  <c r="AA2444" i="3"/>
  <c r="AE2444" i="3"/>
  <c r="AI2444" i="3"/>
  <c r="AM2444" i="3"/>
  <c r="AQ2444" i="3"/>
  <c r="AU2444" i="3"/>
  <c r="AY2444" i="3"/>
  <c r="BC2444" i="3"/>
  <c r="BG2444" i="3"/>
  <c r="P2444" i="3"/>
  <c r="T2444" i="3"/>
  <c r="X2444" i="3"/>
  <c r="AB2444" i="3"/>
  <c r="AF2444" i="3"/>
  <c r="AJ2444" i="3"/>
  <c r="AN2444" i="3"/>
  <c r="AR2444" i="3"/>
  <c r="AV2444" i="3"/>
  <c r="AZ2444" i="3"/>
  <c r="BD2444" i="3"/>
  <c r="BH2444" i="3"/>
  <c r="M2444" i="3"/>
  <c r="Q2444" i="3"/>
  <c r="U2444" i="3"/>
  <c r="Y2444" i="3"/>
  <c r="AC2444" i="3"/>
  <c r="AG2444" i="3"/>
  <c r="AK2444" i="3"/>
  <c r="AO2444" i="3"/>
  <c r="AS2444" i="3"/>
  <c r="AW2444" i="3"/>
  <c r="BA2444" i="3"/>
  <c r="BE2444" i="3"/>
  <c r="BI2444" i="3"/>
  <c r="BF2476" i="3"/>
  <c r="BB2476" i="3"/>
  <c r="AX2476" i="3"/>
  <c r="AT2476" i="3"/>
  <c r="AP2476" i="3"/>
  <c r="AL2476" i="3"/>
  <c r="AG2476" i="3"/>
  <c r="AB2476" i="3"/>
  <c r="V2476" i="3"/>
  <c r="Q2476" i="3"/>
  <c r="K2475" i="3"/>
  <c r="BH2474" i="3"/>
  <c r="AZ2474" i="3"/>
  <c r="AR2474" i="3"/>
  <c r="AJ2474" i="3"/>
  <c r="AB2474" i="3"/>
  <c r="T2474" i="3"/>
  <c r="K2473" i="3"/>
  <c r="BH2472" i="3"/>
  <c r="AZ2472" i="3"/>
  <c r="AR2472" i="3"/>
  <c r="AJ2472" i="3"/>
  <c r="AB2472" i="3"/>
  <c r="T2472" i="3"/>
  <c r="K2471" i="3"/>
  <c r="BH2470" i="3"/>
  <c r="AZ2470" i="3"/>
  <c r="AR2470" i="3"/>
  <c r="AJ2470" i="3"/>
  <c r="AB2470" i="3"/>
  <c r="T2470" i="3"/>
  <c r="N2464" i="3"/>
  <c r="R2464" i="3"/>
  <c r="V2464" i="3"/>
  <c r="Z2464" i="3"/>
  <c r="AD2464" i="3"/>
  <c r="AH2464" i="3"/>
  <c r="AL2464" i="3"/>
  <c r="AP2464" i="3"/>
  <c r="AT2464" i="3"/>
  <c r="AX2464" i="3"/>
  <c r="BB2464" i="3"/>
  <c r="BF2464" i="3"/>
  <c r="O2464" i="3"/>
  <c r="S2464" i="3"/>
  <c r="W2464" i="3"/>
  <c r="AA2464" i="3"/>
  <c r="AE2464" i="3"/>
  <c r="AI2464" i="3"/>
  <c r="AM2464" i="3"/>
  <c r="AQ2464" i="3"/>
  <c r="AU2464" i="3"/>
  <c r="AY2464" i="3"/>
  <c r="BC2464" i="3"/>
  <c r="BG2464" i="3"/>
  <c r="P2464" i="3"/>
  <c r="T2464" i="3"/>
  <c r="X2464" i="3"/>
  <c r="AB2464" i="3"/>
  <c r="AF2464" i="3"/>
  <c r="AJ2464" i="3"/>
  <c r="AN2464" i="3"/>
  <c r="AR2464" i="3"/>
  <c r="AV2464" i="3"/>
  <c r="AZ2464" i="3"/>
  <c r="BD2464" i="3"/>
  <c r="BH2464" i="3"/>
  <c r="M2464" i="3"/>
  <c r="Q2464" i="3"/>
  <c r="U2464" i="3"/>
  <c r="Y2464" i="3"/>
  <c r="AC2464" i="3"/>
  <c r="AG2464" i="3"/>
  <c r="AK2464" i="3"/>
  <c r="AO2464" i="3"/>
  <c r="AS2464" i="3"/>
  <c r="AW2464" i="3"/>
  <c r="BA2464" i="3"/>
  <c r="BE2464" i="3"/>
  <c r="BI2464" i="3"/>
  <c r="P2463" i="3"/>
  <c r="T2463" i="3"/>
  <c r="X2463" i="3"/>
  <c r="AB2463" i="3"/>
  <c r="AF2463" i="3"/>
  <c r="AJ2463" i="3"/>
  <c r="AN2463" i="3"/>
  <c r="AR2463" i="3"/>
  <c r="AV2463" i="3"/>
  <c r="AZ2463" i="3"/>
  <c r="BD2463" i="3"/>
  <c r="BH2463" i="3"/>
  <c r="M2463" i="3"/>
  <c r="Q2463" i="3"/>
  <c r="U2463" i="3"/>
  <c r="Y2463" i="3"/>
  <c r="AC2463" i="3"/>
  <c r="AG2463" i="3"/>
  <c r="AK2463" i="3"/>
  <c r="AO2463" i="3"/>
  <c r="AS2463" i="3"/>
  <c r="AW2463" i="3"/>
  <c r="BA2463" i="3"/>
  <c r="BE2463" i="3"/>
  <c r="BI2463" i="3"/>
  <c r="N2463" i="3"/>
  <c r="R2463" i="3"/>
  <c r="V2463" i="3"/>
  <c r="Z2463" i="3"/>
  <c r="AD2463" i="3"/>
  <c r="AH2463" i="3"/>
  <c r="AL2463" i="3"/>
  <c r="AP2463" i="3"/>
  <c r="AT2463" i="3"/>
  <c r="AX2463" i="3"/>
  <c r="BB2463" i="3"/>
  <c r="BF2463" i="3"/>
  <c r="O2463" i="3"/>
  <c r="S2463" i="3"/>
  <c r="W2463" i="3"/>
  <c r="AA2463" i="3"/>
  <c r="AE2463" i="3"/>
  <c r="AI2463" i="3"/>
  <c r="AM2463" i="3"/>
  <c r="AQ2463" i="3"/>
  <c r="AU2463" i="3"/>
  <c r="AY2463" i="3"/>
  <c r="BC2463" i="3"/>
  <c r="BG2463" i="3"/>
  <c r="P2461" i="3"/>
  <c r="T2461" i="3"/>
  <c r="X2461" i="3"/>
  <c r="AB2461" i="3"/>
  <c r="AF2461" i="3"/>
  <c r="AJ2461" i="3"/>
  <c r="AN2461" i="3"/>
  <c r="AR2461" i="3"/>
  <c r="AV2461" i="3"/>
  <c r="AZ2461" i="3"/>
  <c r="BD2461" i="3"/>
  <c r="BH2461" i="3"/>
  <c r="M2461" i="3"/>
  <c r="Q2461" i="3"/>
  <c r="U2461" i="3"/>
  <c r="Y2461" i="3"/>
  <c r="AC2461" i="3"/>
  <c r="AG2461" i="3"/>
  <c r="AK2461" i="3"/>
  <c r="AO2461" i="3"/>
  <c r="AS2461" i="3"/>
  <c r="AW2461" i="3"/>
  <c r="BA2461" i="3"/>
  <c r="BE2461" i="3"/>
  <c r="BI2461" i="3"/>
  <c r="N2461" i="3"/>
  <c r="R2461" i="3"/>
  <c r="V2461" i="3"/>
  <c r="Z2461" i="3"/>
  <c r="AD2461" i="3"/>
  <c r="AH2461" i="3"/>
  <c r="AL2461" i="3"/>
  <c r="AP2461" i="3"/>
  <c r="AT2461" i="3"/>
  <c r="AX2461" i="3"/>
  <c r="BB2461" i="3"/>
  <c r="BF2461" i="3"/>
  <c r="O2461" i="3"/>
  <c r="S2461" i="3"/>
  <c r="W2461" i="3"/>
  <c r="AA2461" i="3"/>
  <c r="AE2461" i="3"/>
  <c r="AI2461" i="3"/>
  <c r="AM2461" i="3"/>
  <c r="AQ2461" i="3"/>
  <c r="AU2461" i="3"/>
  <c r="AY2461" i="3"/>
  <c r="BC2461" i="3"/>
  <c r="BG2461" i="3"/>
  <c r="AK2459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N2446" i="3"/>
  <c r="R2446" i="3"/>
  <c r="V2446" i="3"/>
  <c r="Z2446" i="3"/>
  <c r="AD2446" i="3"/>
  <c r="AH2446" i="3"/>
  <c r="AL2446" i="3"/>
  <c r="AP2446" i="3"/>
  <c r="AT2446" i="3"/>
  <c r="AX2446" i="3"/>
  <c r="BB2446" i="3"/>
  <c r="BF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AJ2446" i="3"/>
  <c r="AN2446" i="3"/>
  <c r="AR2446" i="3"/>
  <c r="AV2446" i="3"/>
  <c r="AZ2446" i="3"/>
  <c r="BD2446" i="3"/>
  <c r="BH2446" i="3"/>
  <c r="M2446" i="3"/>
  <c r="Q2446" i="3"/>
  <c r="U2446" i="3"/>
  <c r="Y2446" i="3"/>
  <c r="AC2446" i="3"/>
  <c r="AG2446" i="3"/>
  <c r="AK2446" i="3"/>
  <c r="AO2446" i="3"/>
  <c r="AS2446" i="3"/>
  <c r="AW2446" i="3"/>
  <c r="BA2446" i="3"/>
  <c r="BE2446" i="3"/>
  <c r="BI2446" i="3"/>
  <c r="X2445" i="3"/>
  <c r="AB2445" i="3"/>
  <c r="AN2445" i="3"/>
  <c r="AR2445" i="3"/>
  <c r="BD2445" i="3"/>
  <c r="BH2445" i="3"/>
  <c r="U2445" i="3"/>
  <c r="Y2445" i="3"/>
  <c r="AK2445" i="3"/>
  <c r="AO2445" i="3"/>
  <c r="BA2445" i="3"/>
  <c r="BE2445" i="3"/>
  <c r="R2445" i="3"/>
  <c r="V2445" i="3"/>
  <c r="AH2445" i="3"/>
  <c r="AL2445" i="3"/>
  <c r="AX2445" i="3"/>
  <c r="BB2445" i="3"/>
  <c r="S2445" i="3"/>
  <c r="W2445" i="3"/>
  <c r="AI2445" i="3"/>
  <c r="AM2445" i="3"/>
  <c r="AY2445" i="3"/>
  <c r="BC2445" i="3"/>
  <c r="N2438" i="3"/>
  <c r="R2438" i="3"/>
  <c r="V2438" i="3"/>
  <c r="Z2438" i="3"/>
  <c r="AD2438" i="3"/>
  <c r="AH2438" i="3"/>
  <c r="AL2438" i="3"/>
  <c r="AP2438" i="3"/>
  <c r="AT2438" i="3"/>
  <c r="AX2438" i="3"/>
  <c r="BB2438" i="3"/>
  <c r="BF2438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P2438" i="3"/>
  <c r="T2438" i="3"/>
  <c r="X2438" i="3"/>
  <c r="AB2438" i="3"/>
  <c r="AF2438" i="3"/>
  <c r="AJ2438" i="3"/>
  <c r="AN2438" i="3"/>
  <c r="AR2438" i="3"/>
  <c r="AV2438" i="3"/>
  <c r="AZ2438" i="3"/>
  <c r="BD2438" i="3"/>
  <c r="BH2438" i="3"/>
  <c r="M2438" i="3"/>
  <c r="Q2438" i="3"/>
  <c r="U2438" i="3"/>
  <c r="Y2438" i="3"/>
  <c r="AC2438" i="3"/>
  <c r="AG2438" i="3"/>
  <c r="AK2438" i="3"/>
  <c r="AO2438" i="3"/>
  <c r="AS2438" i="3"/>
  <c r="AW2438" i="3"/>
  <c r="BA2438" i="3"/>
  <c r="BE2438" i="3"/>
  <c r="BI2438" i="3"/>
  <c r="P2437" i="3"/>
  <c r="T2437" i="3"/>
  <c r="X2437" i="3"/>
  <c r="AB2437" i="3"/>
  <c r="AF2437" i="3"/>
  <c r="AJ2437" i="3"/>
  <c r="AN2437" i="3"/>
  <c r="AR2437" i="3"/>
  <c r="AV2437" i="3"/>
  <c r="AZ2437" i="3"/>
  <c r="BD2437" i="3"/>
  <c r="BH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N2437" i="3"/>
  <c r="R2437" i="3"/>
  <c r="V2437" i="3"/>
  <c r="Z2437" i="3"/>
  <c r="AD2437" i="3"/>
  <c r="AH2437" i="3"/>
  <c r="AL2437" i="3"/>
  <c r="AP2437" i="3"/>
  <c r="AT2437" i="3"/>
  <c r="AX2437" i="3"/>
  <c r="BB2437" i="3"/>
  <c r="BF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BG2437" i="3"/>
  <c r="BH2428" i="3"/>
  <c r="BC2428" i="3"/>
  <c r="AW2428" i="3"/>
  <c r="AR2428" i="3"/>
  <c r="AM2428" i="3"/>
  <c r="AG2428" i="3"/>
  <c r="AB2428" i="3"/>
  <c r="W2428" i="3"/>
  <c r="AW2427" i="3"/>
  <c r="AG2427" i="3"/>
  <c r="Q2427" i="3"/>
  <c r="N2425" i="3"/>
  <c r="R2425" i="3"/>
  <c r="V2425" i="3"/>
  <c r="Z2425" i="3"/>
  <c r="AD2425" i="3"/>
  <c r="AH2425" i="3"/>
  <c r="AL2425" i="3"/>
  <c r="AP2425" i="3"/>
  <c r="AT2425" i="3"/>
  <c r="AX2425" i="3"/>
  <c r="BB2425" i="3"/>
  <c r="BF2425" i="3"/>
  <c r="O2425" i="3"/>
  <c r="S2425" i="3"/>
  <c r="W2425" i="3"/>
  <c r="AA2425" i="3"/>
  <c r="AE2425" i="3"/>
  <c r="AI2425" i="3"/>
  <c r="AM2425" i="3"/>
  <c r="AQ2425" i="3"/>
  <c r="AU2425" i="3"/>
  <c r="AY2425" i="3"/>
  <c r="BC2425" i="3"/>
  <c r="BG2425" i="3"/>
  <c r="P2425" i="3"/>
  <c r="T2425" i="3"/>
  <c r="X2425" i="3"/>
  <c r="AB2425" i="3"/>
  <c r="AF2425" i="3"/>
  <c r="AJ2425" i="3"/>
  <c r="AN2425" i="3"/>
  <c r="AR2425" i="3"/>
  <c r="AV2425" i="3"/>
  <c r="AZ2425" i="3"/>
  <c r="BD2425" i="3"/>
  <c r="BH2425" i="3"/>
  <c r="M2425" i="3"/>
  <c r="Q2425" i="3"/>
  <c r="U2425" i="3"/>
  <c r="Y2425" i="3"/>
  <c r="AC2425" i="3"/>
  <c r="AG2425" i="3"/>
  <c r="AK2425" i="3"/>
  <c r="AO2425" i="3"/>
  <c r="AS2425" i="3"/>
  <c r="AW2425" i="3"/>
  <c r="BA2425" i="3"/>
  <c r="BE2425" i="3"/>
  <c r="BI2425" i="3"/>
  <c r="O2422" i="3"/>
  <c r="S2422" i="3"/>
  <c r="W2422" i="3"/>
  <c r="AA2422" i="3"/>
  <c r="AE2422" i="3"/>
  <c r="AI2422" i="3"/>
  <c r="AM2422" i="3"/>
  <c r="AQ2422" i="3"/>
  <c r="AU2422" i="3"/>
  <c r="AY2422" i="3"/>
  <c r="BC2422" i="3"/>
  <c r="BG2422" i="3"/>
  <c r="N2417" i="3"/>
  <c r="R2417" i="3"/>
  <c r="V2417" i="3"/>
  <c r="Z2417" i="3"/>
  <c r="AD2417" i="3"/>
  <c r="AH2417" i="3"/>
  <c r="AL2417" i="3"/>
  <c r="AP2417" i="3"/>
  <c r="AT2417" i="3"/>
  <c r="AX2417" i="3"/>
  <c r="BB2417" i="3"/>
  <c r="BF2417" i="3"/>
  <c r="O2417" i="3"/>
  <c r="S2417" i="3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M2417" i="3"/>
  <c r="Q2417" i="3"/>
  <c r="U2417" i="3"/>
  <c r="Y2417" i="3"/>
  <c r="AC2417" i="3"/>
  <c r="AG2417" i="3"/>
  <c r="AK2417" i="3"/>
  <c r="AO2417" i="3"/>
  <c r="AS2417" i="3"/>
  <c r="AW2417" i="3"/>
  <c r="BA2417" i="3"/>
  <c r="BE2417" i="3"/>
  <c r="BI2417" i="3"/>
  <c r="O2414" i="3"/>
  <c r="S2414" i="3"/>
  <c r="W2414" i="3"/>
  <c r="AA2414" i="3"/>
  <c r="AE2414" i="3"/>
  <c r="AI2414" i="3"/>
  <c r="AM2414" i="3"/>
  <c r="AQ2414" i="3"/>
  <c r="AU2414" i="3"/>
  <c r="AY2414" i="3"/>
  <c r="BC2414" i="3"/>
  <c r="BG2414" i="3"/>
  <c r="V2409" i="3"/>
  <c r="Z2409" i="3"/>
  <c r="AL2409" i="3"/>
  <c r="AP2409" i="3"/>
  <c r="BB2409" i="3"/>
  <c r="BF2409" i="3"/>
  <c r="W2409" i="3"/>
  <c r="AA2409" i="3"/>
  <c r="AM2409" i="3"/>
  <c r="AQ2409" i="3"/>
  <c r="BC2409" i="3"/>
  <c r="BG2409" i="3"/>
  <c r="X2409" i="3"/>
  <c r="AB2409" i="3"/>
  <c r="AN2409" i="3"/>
  <c r="AR2409" i="3"/>
  <c r="BD2409" i="3"/>
  <c r="BH2409" i="3"/>
  <c r="U2409" i="3"/>
  <c r="Y2409" i="3"/>
  <c r="AK2409" i="3"/>
  <c r="AO2409" i="3"/>
  <c r="BA2409" i="3"/>
  <c r="BE2409" i="3"/>
  <c r="N2428" i="3"/>
  <c r="R2428" i="3"/>
  <c r="V2428" i="3"/>
  <c r="Z2428" i="3"/>
  <c r="AD2428" i="3"/>
  <c r="AH2428" i="3"/>
  <c r="AL2428" i="3"/>
  <c r="AP2428" i="3"/>
  <c r="AT2428" i="3"/>
  <c r="AX2428" i="3"/>
  <c r="BB2428" i="3"/>
  <c r="BF2428" i="3"/>
  <c r="BI2427" i="3"/>
  <c r="AS2427" i="3"/>
  <c r="AC2427" i="3"/>
  <c r="M2427" i="3"/>
  <c r="P2424" i="3"/>
  <c r="Z2423" i="3"/>
  <c r="AP2423" i="3"/>
  <c r="BF2423" i="3"/>
  <c r="AA2423" i="3"/>
  <c r="AQ2423" i="3"/>
  <c r="BG2423" i="3"/>
  <c r="AB2423" i="3"/>
  <c r="AR2423" i="3"/>
  <c r="BH2423" i="3"/>
  <c r="Y2423" i="3"/>
  <c r="AO2423" i="3"/>
  <c r="BE2423" i="3"/>
  <c r="O2420" i="3"/>
  <c r="S2420" i="3"/>
  <c r="W2420" i="3"/>
  <c r="AA2420" i="3"/>
  <c r="AE2420" i="3"/>
  <c r="AI2420" i="3"/>
  <c r="AM2420" i="3"/>
  <c r="AQ2420" i="3"/>
  <c r="AU2420" i="3"/>
  <c r="AY2420" i="3"/>
  <c r="BC2420" i="3"/>
  <c r="BG2420" i="3"/>
  <c r="P2416" i="3"/>
  <c r="N2415" i="3"/>
  <c r="R2415" i="3"/>
  <c r="V2415" i="3"/>
  <c r="Z2415" i="3"/>
  <c r="AD2415" i="3"/>
  <c r="AH2415" i="3"/>
  <c r="AL2415" i="3"/>
  <c r="AP2415" i="3"/>
  <c r="AT2415" i="3"/>
  <c r="AX2415" i="3"/>
  <c r="BB2415" i="3"/>
  <c r="BF2415" i="3"/>
  <c r="O2415" i="3"/>
  <c r="S2415" i="3"/>
  <c r="W2415" i="3"/>
  <c r="AA2415" i="3"/>
  <c r="AE2415" i="3"/>
  <c r="AI2415" i="3"/>
  <c r="AM2415" i="3"/>
  <c r="AQ2415" i="3"/>
  <c r="AU2415" i="3"/>
  <c r="AY2415" i="3"/>
  <c r="BC2415" i="3"/>
  <c r="BG2415" i="3"/>
  <c r="P2415" i="3"/>
  <c r="T2415" i="3"/>
  <c r="X2415" i="3"/>
  <c r="AB2415" i="3"/>
  <c r="AF2415" i="3"/>
  <c r="AJ2415" i="3"/>
  <c r="AN2415" i="3"/>
  <c r="AR2415" i="3"/>
  <c r="AV2415" i="3"/>
  <c r="AZ2415" i="3"/>
  <c r="BD2415" i="3"/>
  <c r="BH2415" i="3"/>
  <c r="M2415" i="3"/>
  <c r="Q2415" i="3"/>
  <c r="U2415" i="3"/>
  <c r="Y2415" i="3"/>
  <c r="AC2415" i="3"/>
  <c r="AG2415" i="3"/>
  <c r="AK2415" i="3"/>
  <c r="AO2415" i="3"/>
  <c r="AS2415" i="3"/>
  <c r="AW2415" i="3"/>
  <c r="BA2415" i="3"/>
  <c r="BE2415" i="3"/>
  <c r="BI2415" i="3"/>
  <c r="O2412" i="3"/>
  <c r="S2412" i="3"/>
  <c r="W2412" i="3"/>
  <c r="AA2412" i="3"/>
  <c r="AE2412" i="3"/>
  <c r="AI2412" i="3"/>
  <c r="AM2412" i="3"/>
  <c r="AQ2412" i="3"/>
  <c r="AU2412" i="3"/>
  <c r="AY2412" i="3"/>
  <c r="BC2412" i="3"/>
  <c r="BG2412" i="3"/>
  <c r="P2408" i="3"/>
  <c r="Z2407" i="3"/>
  <c r="AP2407" i="3"/>
  <c r="BF2407" i="3"/>
  <c r="AA2407" i="3"/>
  <c r="AQ2407" i="3"/>
  <c r="BG2407" i="3"/>
  <c r="AB2407" i="3"/>
  <c r="AR2407" i="3"/>
  <c r="BH2407" i="3"/>
  <c r="U2407" i="3"/>
  <c r="Y2407" i="3"/>
  <c r="AC2407" i="3"/>
  <c r="AK2407" i="3"/>
  <c r="AO2407" i="3"/>
  <c r="AS2407" i="3"/>
  <c r="AW2407" i="3"/>
  <c r="BA2407" i="3"/>
  <c r="BE2407" i="3"/>
  <c r="BI2407" i="3"/>
  <c r="O2404" i="3"/>
  <c r="S2404" i="3"/>
  <c r="W2404" i="3"/>
  <c r="AA2404" i="3"/>
  <c r="AE2404" i="3"/>
  <c r="AI2404" i="3"/>
  <c r="AM2404" i="3"/>
  <c r="AQ2404" i="3"/>
  <c r="AU2404" i="3"/>
  <c r="AY2404" i="3"/>
  <c r="BC2404" i="3"/>
  <c r="BG2404" i="3"/>
  <c r="BE2428" i="3"/>
  <c r="AZ2428" i="3"/>
  <c r="AU2428" i="3"/>
  <c r="AO2428" i="3"/>
  <c r="AJ2428" i="3"/>
  <c r="AE2428" i="3"/>
  <c r="Y2428" i="3"/>
  <c r="T2428" i="3"/>
  <c r="O2428" i="3"/>
  <c r="BE2427" i="3"/>
  <c r="AO2427" i="3"/>
  <c r="O2426" i="3"/>
  <c r="S2426" i="3"/>
  <c r="W2426" i="3"/>
  <c r="AA2426" i="3"/>
  <c r="AE2426" i="3"/>
  <c r="AI2426" i="3"/>
  <c r="AM2426" i="3"/>
  <c r="AQ2426" i="3"/>
  <c r="AU2426" i="3"/>
  <c r="P2422" i="3"/>
  <c r="N2421" i="3"/>
  <c r="R2421" i="3"/>
  <c r="V2421" i="3"/>
  <c r="Z2421" i="3"/>
  <c r="AD2421" i="3"/>
  <c r="AH2421" i="3"/>
  <c r="AL2421" i="3"/>
  <c r="AP2421" i="3"/>
  <c r="AT2421" i="3"/>
  <c r="AX2421" i="3"/>
  <c r="BB2421" i="3"/>
  <c r="BF2421" i="3"/>
  <c r="O2421" i="3"/>
  <c r="S2421" i="3"/>
  <c r="W2421" i="3"/>
  <c r="AA2421" i="3"/>
  <c r="AE2421" i="3"/>
  <c r="AI2421" i="3"/>
  <c r="AM2421" i="3"/>
  <c r="AQ2421" i="3"/>
  <c r="AU2421" i="3"/>
  <c r="AY2421" i="3"/>
  <c r="BC2421" i="3"/>
  <c r="BG2421" i="3"/>
  <c r="P2421" i="3"/>
  <c r="T2421" i="3"/>
  <c r="X2421" i="3"/>
  <c r="AB2421" i="3"/>
  <c r="AF2421" i="3"/>
  <c r="AJ2421" i="3"/>
  <c r="AN2421" i="3"/>
  <c r="AR2421" i="3"/>
  <c r="AV2421" i="3"/>
  <c r="AZ2421" i="3"/>
  <c r="BD2421" i="3"/>
  <c r="BH2421" i="3"/>
  <c r="M2421" i="3"/>
  <c r="Q2421" i="3"/>
  <c r="U2421" i="3"/>
  <c r="Y2421" i="3"/>
  <c r="AC2421" i="3"/>
  <c r="AG2421" i="3"/>
  <c r="AK2421" i="3"/>
  <c r="AO2421" i="3"/>
  <c r="AS2421" i="3"/>
  <c r="AW2421" i="3"/>
  <c r="BA2421" i="3"/>
  <c r="BE2421" i="3"/>
  <c r="BI2421" i="3"/>
  <c r="P2414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M2413" i="3"/>
  <c r="Q2413" i="3"/>
  <c r="U2413" i="3"/>
  <c r="Y2413" i="3"/>
  <c r="AC2413" i="3"/>
  <c r="AG2413" i="3"/>
  <c r="AK2413" i="3"/>
  <c r="AO2413" i="3"/>
  <c r="AS2413" i="3"/>
  <c r="AW2413" i="3"/>
  <c r="BA2413" i="3"/>
  <c r="BE2413" i="3"/>
  <c r="BI2413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M2405" i="3"/>
  <c r="Q2405" i="3"/>
  <c r="U2405" i="3"/>
  <c r="Y2405" i="3"/>
  <c r="AC2405" i="3"/>
  <c r="AG2405" i="3"/>
  <c r="AK2405" i="3"/>
  <c r="AO2405" i="3"/>
  <c r="AS2405" i="3"/>
  <c r="AW2405" i="3"/>
  <c r="BA2405" i="3"/>
  <c r="BE2405" i="3"/>
  <c r="BI2405" i="3"/>
  <c r="O2402" i="3"/>
  <c r="S2402" i="3"/>
  <c r="W2402" i="3"/>
  <c r="AA2402" i="3"/>
  <c r="AE2402" i="3"/>
  <c r="AI2402" i="3"/>
  <c r="AM2402" i="3"/>
  <c r="AQ2402" i="3"/>
  <c r="AU2402" i="3"/>
  <c r="AY2402" i="3"/>
  <c r="BC2402" i="3"/>
  <c r="BG2402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O2427" i="3"/>
  <c r="S2427" i="3"/>
  <c r="W2427" i="3"/>
  <c r="AA2427" i="3"/>
  <c r="AE2427" i="3"/>
  <c r="AI2427" i="3"/>
  <c r="AM2427" i="3"/>
  <c r="AQ2427" i="3"/>
  <c r="AU2427" i="3"/>
  <c r="AY2427" i="3"/>
  <c r="BC2427" i="3"/>
  <c r="BG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O2424" i="3"/>
  <c r="S2424" i="3"/>
  <c r="W2424" i="3"/>
  <c r="AA2424" i="3"/>
  <c r="AE2424" i="3"/>
  <c r="AI2424" i="3"/>
  <c r="AM2424" i="3"/>
  <c r="AQ2424" i="3"/>
  <c r="AU2424" i="3"/>
  <c r="AY2424" i="3"/>
  <c r="BC2424" i="3"/>
  <c r="BG2424" i="3"/>
  <c r="N2419" i="3"/>
  <c r="R2419" i="3"/>
  <c r="V2419" i="3"/>
  <c r="Z2419" i="3"/>
  <c r="AD2419" i="3"/>
  <c r="AH2419" i="3"/>
  <c r="AL2419" i="3"/>
  <c r="AP2419" i="3"/>
  <c r="AT2419" i="3"/>
  <c r="AX2419" i="3"/>
  <c r="BB2419" i="3"/>
  <c r="BF2419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U2419" i="3"/>
  <c r="Y2419" i="3"/>
  <c r="AC2419" i="3"/>
  <c r="AG2419" i="3"/>
  <c r="AK2419" i="3"/>
  <c r="AO2419" i="3"/>
  <c r="AS2419" i="3"/>
  <c r="AW2419" i="3"/>
  <c r="BA2419" i="3"/>
  <c r="BE2419" i="3"/>
  <c r="BI2419" i="3"/>
  <c r="O2416" i="3"/>
  <c r="S2416" i="3"/>
  <c r="W2416" i="3"/>
  <c r="AA2416" i="3"/>
  <c r="AE2416" i="3"/>
  <c r="AI2416" i="3"/>
  <c r="AM2416" i="3"/>
  <c r="AQ2416" i="3"/>
  <c r="AU2416" i="3"/>
  <c r="AY2416" i="3"/>
  <c r="BC2416" i="3"/>
  <c r="BG2416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T2411" i="3"/>
  <c r="X2411" i="3"/>
  <c r="AB2411" i="3"/>
  <c r="AF2411" i="3"/>
  <c r="AJ2411" i="3"/>
  <c r="AN2411" i="3"/>
  <c r="AR2411" i="3"/>
  <c r="AV2411" i="3"/>
  <c r="AZ2411" i="3"/>
  <c r="BD2411" i="3"/>
  <c r="BH2411" i="3"/>
  <c r="M2411" i="3"/>
  <c r="Q2411" i="3"/>
  <c r="U2411" i="3"/>
  <c r="Y2411" i="3"/>
  <c r="AC2411" i="3"/>
  <c r="AG2411" i="3"/>
  <c r="AK2411" i="3"/>
  <c r="AO2411" i="3"/>
  <c r="AS2411" i="3"/>
  <c r="AW2411" i="3"/>
  <c r="BA2411" i="3"/>
  <c r="BE2411" i="3"/>
  <c r="BI2411" i="3"/>
  <c r="O2408" i="3"/>
  <c r="S2408" i="3"/>
  <c r="W2408" i="3"/>
  <c r="AA2408" i="3"/>
  <c r="AE2408" i="3"/>
  <c r="AI2408" i="3"/>
  <c r="AM2408" i="3"/>
  <c r="AQ2408" i="3"/>
  <c r="AU2408" i="3"/>
  <c r="AY2408" i="3"/>
  <c r="BC2408" i="3"/>
  <c r="BG2408" i="3"/>
  <c r="N2403" i="3"/>
  <c r="R2403" i="3"/>
  <c r="V2403" i="3"/>
  <c r="Z2403" i="3"/>
  <c r="AD2403" i="3"/>
  <c r="AH2403" i="3"/>
  <c r="AL2403" i="3"/>
  <c r="AP2403" i="3"/>
  <c r="AT2403" i="3"/>
  <c r="AX2403" i="3"/>
  <c r="BB2403" i="3"/>
  <c r="BF2403" i="3"/>
  <c r="O2403" i="3"/>
  <c r="S2403" i="3"/>
  <c r="W2403" i="3"/>
  <c r="AA2403" i="3"/>
  <c r="AE2403" i="3"/>
  <c r="AI2403" i="3"/>
  <c r="AM2403" i="3"/>
  <c r="AQ2403" i="3"/>
  <c r="AU2403" i="3"/>
  <c r="AY2403" i="3"/>
  <c r="BC2403" i="3"/>
  <c r="BG2403" i="3"/>
  <c r="P2403" i="3"/>
  <c r="T2403" i="3"/>
  <c r="X2403" i="3"/>
  <c r="AB2403" i="3"/>
  <c r="AF2403" i="3"/>
  <c r="AJ2403" i="3"/>
  <c r="AN2403" i="3"/>
  <c r="AR2403" i="3"/>
  <c r="AV2403" i="3"/>
  <c r="AZ2403" i="3"/>
  <c r="BD2403" i="3"/>
  <c r="BH2403" i="3"/>
  <c r="M2403" i="3"/>
  <c r="Q2403" i="3"/>
  <c r="U2403" i="3"/>
  <c r="Y2403" i="3"/>
  <c r="AC2403" i="3"/>
  <c r="AG2403" i="3"/>
  <c r="AK2403" i="3"/>
  <c r="AO2403" i="3"/>
  <c r="AS2403" i="3"/>
  <c r="AW2403" i="3"/>
  <c r="BA2403" i="3"/>
  <c r="BE2403" i="3"/>
  <c r="BI2403" i="3"/>
  <c r="O2401" i="3"/>
  <c r="P2401" i="3"/>
  <c r="T2401" i="3"/>
  <c r="X2401" i="3"/>
  <c r="AB2401" i="3"/>
  <c r="AF2401" i="3"/>
  <c r="AJ2401" i="3"/>
  <c r="AN2401" i="3"/>
  <c r="AR2401" i="3"/>
  <c r="AV2401" i="3"/>
  <c r="AZ2401" i="3"/>
  <c r="BD2401" i="3"/>
  <c r="BH2401" i="3"/>
  <c r="N2399" i="3"/>
  <c r="R2399" i="3"/>
  <c r="V2399" i="3"/>
  <c r="Z2399" i="3"/>
  <c r="AD2399" i="3"/>
  <c r="AH2399" i="3"/>
  <c r="AL2399" i="3"/>
  <c r="AP2399" i="3"/>
  <c r="AT2399" i="3"/>
  <c r="AX2399" i="3"/>
  <c r="BB2399" i="3"/>
  <c r="BF2399" i="3"/>
  <c r="O2399" i="3"/>
  <c r="S2399" i="3"/>
  <c r="W2399" i="3"/>
  <c r="AA2399" i="3"/>
  <c r="AE2399" i="3"/>
  <c r="AI2399" i="3"/>
  <c r="AM2399" i="3"/>
  <c r="AQ2399" i="3"/>
  <c r="AU2399" i="3"/>
  <c r="AY2399" i="3"/>
  <c r="BC2399" i="3"/>
  <c r="BG2399" i="3"/>
  <c r="P2399" i="3"/>
  <c r="T2399" i="3"/>
  <c r="X2399" i="3"/>
  <c r="AB2399" i="3"/>
  <c r="AF2399" i="3"/>
  <c r="AJ2399" i="3"/>
  <c r="AN2399" i="3"/>
  <c r="AR2399" i="3"/>
  <c r="AV2399" i="3"/>
  <c r="AZ2399" i="3"/>
  <c r="BD2399" i="3"/>
  <c r="BH2399" i="3"/>
  <c r="O2396" i="3"/>
  <c r="S2396" i="3"/>
  <c r="W2396" i="3"/>
  <c r="AA2396" i="3"/>
  <c r="AE2396" i="3"/>
  <c r="AI2396" i="3"/>
  <c r="AM2396" i="3"/>
  <c r="AQ2396" i="3"/>
  <c r="AU2396" i="3"/>
  <c r="AY2396" i="3"/>
  <c r="BC2396" i="3"/>
  <c r="BG2396" i="3"/>
  <c r="N2393" i="3"/>
  <c r="R2393" i="3"/>
  <c r="V2393" i="3"/>
  <c r="Z2393" i="3"/>
  <c r="AD2393" i="3"/>
  <c r="AH2393" i="3"/>
  <c r="AL2393" i="3"/>
  <c r="AP2393" i="3"/>
  <c r="AT2393" i="3"/>
  <c r="AX2393" i="3"/>
  <c r="BB2393" i="3"/>
  <c r="BF2393" i="3"/>
  <c r="O2393" i="3"/>
  <c r="S2393" i="3"/>
  <c r="W2393" i="3"/>
  <c r="AA2393" i="3"/>
  <c r="AE2393" i="3"/>
  <c r="AI2393" i="3"/>
  <c r="AM2393" i="3"/>
  <c r="AQ2393" i="3"/>
  <c r="AU2393" i="3"/>
  <c r="AY2393" i="3"/>
  <c r="BC2393" i="3"/>
  <c r="BG2393" i="3"/>
  <c r="P2393" i="3"/>
  <c r="T2393" i="3"/>
  <c r="X2393" i="3"/>
  <c r="AB2393" i="3"/>
  <c r="AF2393" i="3"/>
  <c r="AJ2393" i="3"/>
  <c r="AN2393" i="3"/>
  <c r="AR2393" i="3"/>
  <c r="AV2393" i="3"/>
  <c r="AZ2393" i="3"/>
  <c r="BD2393" i="3"/>
  <c r="BH2393" i="3"/>
  <c r="M2393" i="3"/>
  <c r="Q2393" i="3"/>
  <c r="U2393" i="3"/>
  <c r="Y2393" i="3"/>
  <c r="AC2393" i="3"/>
  <c r="AG2393" i="3"/>
  <c r="AK2393" i="3"/>
  <c r="AO2393" i="3"/>
  <c r="AS2393" i="3"/>
  <c r="AW2393" i="3"/>
  <c r="BA2393" i="3"/>
  <c r="BE2393" i="3"/>
  <c r="BI2393" i="3"/>
  <c r="P2388" i="3"/>
  <c r="N2387" i="3"/>
  <c r="R2387" i="3"/>
  <c r="V2387" i="3"/>
  <c r="Z2387" i="3"/>
  <c r="AD2387" i="3"/>
  <c r="AH2387" i="3"/>
  <c r="AL2387" i="3"/>
  <c r="AP2387" i="3"/>
  <c r="AT2387" i="3"/>
  <c r="AX2387" i="3"/>
  <c r="BB2387" i="3"/>
  <c r="BF2387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Q2387" i="3"/>
  <c r="U2387" i="3"/>
  <c r="Y2387" i="3"/>
  <c r="AC2387" i="3"/>
  <c r="AG2387" i="3"/>
  <c r="AK2387" i="3"/>
  <c r="AO2387" i="3"/>
  <c r="AS2387" i="3"/>
  <c r="AW2387" i="3"/>
  <c r="BA2387" i="3"/>
  <c r="BE2387" i="3"/>
  <c r="BI2387" i="3"/>
  <c r="O2384" i="3"/>
  <c r="S2384" i="3"/>
  <c r="W2384" i="3"/>
  <c r="AA2384" i="3"/>
  <c r="AE2384" i="3"/>
  <c r="AI2384" i="3"/>
  <c r="AM2384" i="3"/>
  <c r="AQ2384" i="3"/>
  <c r="AU2384" i="3"/>
  <c r="AY2384" i="3"/>
  <c r="BC2384" i="3"/>
  <c r="BG2384" i="3"/>
  <c r="P2380" i="3"/>
  <c r="R2379" i="3"/>
  <c r="V2379" i="3"/>
  <c r="AH2379" i="3"/>
  <c r="AL2379" i="3"/>
  <c r="AX2379" i="3"/>
  <c r="BB2379" i="3"/>
  <c r="S2379" i="3"/>
  <c r="W2379" i="3"/>
  <c r="AI2379" i="3"/>
  <c r="AM2379" i="3"/>
  <c r="AY2379" i="3"/>
  <c r="BC2379" i="3"/>
  <c r="T2379" i="3"/>
  <c r="X2379" i="3"/>
  <c r="AJ2379" i="3"/>
  <c r="AN2379" i="3"/>
  <c r="AZ2379" i="3"/>
  <c r="BD2379" i="3"/>
  <c r="Q2379" i="3"/>
  <c r="U2379" i="3"/>
  <c r="AG2379" i="3"/>
  <c r="AK2379" i="3"/>
  <c r="AW2379" i="3"/>
  <c r="BA2379" i="3"/>
  <c r="P2377" i="3"/>
  <c r="V2377" i="3"/>
  <c r="AA2377" i="3"/>
  <c r="AF2377" i="3"/>
  <c r="AL2377" i="3"/>
  <c r="AQ2377" i="3"/>
  <c r="AV2377" i="3"/>
  <c r="BB2377" i="3"/>
  <c r="BG2377" i="3"/>
  <c r="N2377" i="3"/>
  <c r="S2377" i="3"/>
  <c r="X2377" i="3"/>
  <c r="AD2377" i="3"/>
  <c r="AI2377" i="3"/>
  <c r="AN2377" i="3"/>
  <c r="AT2377" i="3"/>
  <c r="AY2377" i="3"/>
  <c r="BD2377" i="3"/>
  <c r="T2376" i="3"/>
  <c r="AJ2376" i="3"/>
  <c r="AS2376" i="3"/>
  <c r="BA2376" i="3"/>
  <c r="BI2376" i="3"/>
  <c r="X2376" i="3"/>
  <c r="AN2376" i="3"/>
  <c r="AV2376" i="3"/>
  <c r="BD2376" i="3"/>
  <c r="P2376" i="3"/>
  <c r="AF2376" i="3"/>
  <c r="AR2376" i="3"/>
  <c r="AZ2376" i="3"/>
  <c r="BH2376" i="3"/>
  <c r="BF2426" i="3"/>
  <c r="BB2426" i="3"/>
  <c r="AX2426" i="3"/>
  <c r="AT2426" i="3"/>
  <c r="AP2426" i="3"/>
  <c r="AL2426" i="3"/>
  <c r="AH2426" i="3"/>
  <c r="AD2426" i="3"/>
  <c r="Z2426" i="3"/>
  <c r="V2426" i="3"/>
  <c r="R2426" i="3"/>
  <c r="N2426" i="3"/>
  <c r="BF2424" i="3"/>
  <c r="BB2424" i="3"/>
  <c r="AX2424" i="3"/>
  <c r="AT2424" i="3"/>
  <c r="AP2424" i="3"/>
  <c r="AL2424" i="3"/>
  <c r="AH2424" i="3"/>
  <c r="AD2424" i="3"/>
  <c r="Z2424" i="3"/>
  <c r="V2424" i="3"/>
  <c r="R2424" i="3"/>
  <c r="N2424" i="3"/>
  <c r="BF2422" i="3"/>
  <c r="BB2422" i="3"/>
  <c r="AX2422" i="3"/>
  <c r="AT2422" i="3"/>
  <c r="AP2422" i="3"/>
  <c r="AL2422" i="3"/>
  <c r="AH2422" i="3"/>
  <c r="AD2422" i="3"/>
  <c r="Z2422" i="3"/>
  <c r="V2422" i="3"/>
  <c r="R2422" i="3"/>
  <c r="N2422" i="3"/>
  <c r="BF2420" i="3"/>
  <c r="BB2420" i="3"/>
  <c r="AX2420" i="3"/>
  <c r="AT2420" i="3"/>
  <c r="AP2420" i="3"/>
  <c r="AL2420" i="3"/>
  <c r="AH2420" i="3"/>
  <c r="AD2420" i="3"/>
  <c r="Z2420" i="3"/>
  <c r="V2420" i="3"/>
  <c r="R2420" i="3"/>
  <c r="N2420" i="3"/>
  <c r="BF2416" i="3"/>
  <c r="BB2416" i="3"/>
  <c r="AX2416" i="3"/>
  <c r="AT2416" i="3"/>
  <c r="AP2416" i="3"/>
  <c r="AL2416" i="3"/>
  <c r="AH2416" i="3"/>
  <c r="AD2416" i="3"/>
  <c r="Z2416" i="3"/>
  <c r="V2416" i="3"/>
  <c r="R2416" i="3"/>
  <c r="N2416" i="3"/>
  <c r="BF2414" i="3"/>
  <c r="BB2414" i="3"/>
  <c r="AX2414" i="3"/>
  <c r="AT2414" i="3"/>
  <c r="AP2414" i="3"/>
  <c r="AL2414" i="3"/>
  <c r="AH2414" i="3"/>
  <c r="AD2414" i="3"/>
  <c r="Z2414" i="3"/>
  <c r="V2414" i="3"/>
  <c r="R2414" i="3"/>
  <c r="N2414" i="3"/>
  <c r="BF2412" i="3"/>
  <c r="BB2412" i="3"/>
  <c r="AX2412" i="3"/>
  <c r="AT2412" i="3"/>
  <c r="AP2412" i="3"/>
  <c r="AL2412" i="3"/>
  <c r="AH2412" i="3"/>
  <c r="AD2412" i="3"/>
  <c r="Z2412" i="3"/>
  <c r="V2412" i="3"/>
  <c r="R2412" i="3"/>
  <c r="N2412" i="3"/>
  <c r="BF2410" i="3"/>
  <c r="BB2410" i="3"/>
  <c r="AX2410" i="3"/>
  <c r="AT2410" i="3"/>
  <c r="AP2410" i="3"/>
  <c r="AL2410" i="3"/>
  <c r="AH2410" i="3"/>
  <c r="AD2410" i="3"/>
  <c r="Z2410" i="3"/>
  <c r="V2410" i="3"/>
  <c r="R2410" i="3"/>
  <c r="N2410" i="3"/>
  <c r="BF2408" i="3"/>
  <c r="BB2408" i="3"/>
  <c r="AX2408" i="3"/>
  <c r="AT2408" i="3"/>
  <c r="AP2408" i="3"/>
  <c r="AL2408" i="3"/>
  <c r="AH2408" i="3"/>
  <c r="AD2408" i="3"/>
  <c r="Z2408" i="3"/>
  <c r="V2408" i="3"/>
  <c r="R2408" i="3"/>
  <c r="N2408" i="3"/>
  <c r="BB2406" i="3"/>
  <c r="BF2404" i="3"/>
  <c r="BB2404" i="3"/>
  <c r="AX2404" i="3"/>
  <c r="AT2404" i="3"/>
  <c r="AP2404" i="3"/>
  <c r="AL2404" i="3"/>
  <c r="AH2404" i="3"/>
  <c r="AD2404" i="3"/>
  <c r="Z2404" i="3"/>
  <c r="V2404" i="3"/>
  <c r="R2404" i="3"/>
  <c r="N2404" i="3"/>
  <c r="BF2402" i="3"/>
  <c r="BB2402" i="3"/>
  <c r="AX2402" i="3"/>
  <c r="AT2402" i="3"/>
  <c r="AP2402" i="3"/>
  <c r="AL2402" i="3"/>
  <c r="AH2402" i="3"/>
  <c r="AD2402" i="3"/>
  <c r="Z2402" i="3"/>
  <c r="V2402" i="3"/>
  <c r="R2402" i="3"/>
  <c r="N2402" i="3"/>
  <c r="BF2401" i="3"/>
  <c r="BA2401" i="3"/>
  <c r="AU2401" i="3"/>
  <c r="AP2401" i="3"/>
  <c r="AK2401" i="3"/>
  <c r="AE2401" i="3"/>
  <c r="Z2401" i="3"/>
  <c r="U2401" i="3"/>
  <c r="N2401" i="3"/>
  <c r="AU2400" i="3"/>
  <c r="AE2400" i="3"/>
  <c r="AW2399" i="3"/>
  <c r="AG2399" i="3"/>
  <c r="Q2399" i="3"/>
  <c r="N2397" i="3"/>
  <c r="R2397" i="3"/>
  <c r="V2397" i="3"/>
  <c r="Z2397" i="3"/>
  <c r="AD2397" i="3"/>
  <c r="AH2397" i="3"/>
  <c r="AL2397" i="3"/>
  <c r="AP2397" i="3"/>
  <c r="AT2397" i="3"/>
  <c r="AX2397" i="3"/>
  <c r="BB2397" i="3"/>
  <c r="BF2397" i="3"/>
  <c r="O2397" i="3"/>
  <c r="S2397" i="3"/>
  <c r="W2397" i="3"/>
  <c r="AA2397" i="3"/>
  <c r="AE2397" i="3"/>
  <c r="AI2397" i="3"/>
  <c r="AM2397" i="3"/>
  <c r="AQ2397" i="3"/>
  <c r="AU2397" i="3"/>
  <c r="AY2397" i="3"/>
  <c r="BC2397" i="3"/>
  <c r="BG2397" i="3"/>
  <c r="P2397" i="3"/>
  <c r="T2397" i="3"/>
  <c r="X2397" i="3"/>
  <c r="AB2397" i="3"/>
  <c r="AF2397" i="3"/>
  <c r="AJ2397" i="3"/>
  <c r="AN2397" i="3"/>
  <c r="AR2397" i="3"/>
  <c r="AV2397" i="3"/>
  <c r="AZ2397" i="3"/>
  <c r="BD2397" i="3"/>
  <c r="BH2397" i="3"/>
  <c r="M2397" i="3"/>
  <c r="Q2397" i="3"/>
  <c r="U2397" i="3"/>
  <c r="Y2397" i="3"/>
  <c r="AC2397" i="3"/>
  <c r="AG2397" i="3"/>
  <c r="AK2397" i="3"/>
  <c r="AO2397" i="3"/>
  <c r="AS2397" i="3"/>
  <c r="AW2397" i="3"/>
  <c r="BA2397" i="3"/>
  <c r="BE2397" i="3"/>
  <c r="BI2397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P2386" i="3"/>
  <c r="N2385" i="3"/>
  <c r="R2385" i="3"/>
  <c r="V2385" i="3"/>
  <c r="Z2385" i="3"/>
  <c r="AD2385" i="3"/>
  <c r="AH2385" i="3"/>
  <c r="AL2385" i="3"/>
  <c r="AP2385" i="3"/>
  <c r="AT2385" i="3"/>
  <c r="AX2385" i="3"/>
  <c r="BB2385" i="3"/>
  <c r="BF2385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Q2385" i="3"/>
  <c r="U2385" i="3"/>
  <c r="Y2385" i="3"/>
  <c r="AC2385" i="3"/>
  <c r="AG2385" i="3"/>
  <c r="AK2385" i="3"/>
  <c r="AO2385" i="3"/>
  <c r="AS2385" i="3"/>
  <c r="AW2385" i="3"/>
  <c r="BA2385" i="3"/>
  <c r="BE2385" i="3"/>
  <c r="BI2385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BI2426" i="3"/>
  <c r="BE2426" i="3"/>
  <c r="BA2426" i="3"/>
  <c r="AW2426" i="3"/>
  <c r="AS2426" i="3"/>
  <c r="AO2426" i="3"/>
  <c r="AK2426" i="3"/>
  <c r="AG2426" i="3"/>
  <c r="AC2426" i="3"/>
  <c r="Y2426" i="3"/>
  <c r="U2426" i="3"/>
  <c r="Q2426" i="3"/>
  <c r="M2426" i="3"/>
  <c r="BI2424" i="3"/>
  <c r="BE2424" i="3"/>
  <c r="BA2424" i="3"/>
  <c r="AW2424" i="3"/>
  <c r="AS2424" i="3"/>
  <c r="AO2424" i="3"/>
  <c r="AK2424" i="3"/>
  <c r="AG2424" i="3"/>
  <c r="AC2424" i="3"/>
  <c r="Y2424" i="3"/>
  <c r="U2424" i="3"/>
  <c r="Q2424" i="3"/>
  <c r="M2424" i="3"/>
  <c r="BI2422" i="3"/>
  <c r="BE2422" i="3"/>
  <c r="BA2422" i="3"/>
  <c r="AW2422" i="3"/>
  <c r="AS2422" i="3"/>
  <c r="AO2422" i="3"/>
  <c r="AK2422" i="3"/>
  <c r="AG2422" i="3"/>
  <c r="AC2422" i="3"/>
  <c r="Y2422" i="3"/>
  <c r="U2422" i="3"/>
  <c r="Q2422" i="3"/>
  <c r="M2422" i="3"/>
  <c r="BI2420" i="3"/>
  <c r="BE2420" i="3"/>
  <c r="BA2420" i="3"/>
  <c r="AW2420" i="3"/>
  <c r="AS2420" i="3"/>
  <c r="AO2420" i="3"/>
  <c r="AK2420" i="3"/>
  <c r="AG2420" i="3"/>
  <c r="AC2420" i="3"/>
  <c r="Y2420" i="3"/>
  <c r="U2420" i="3"/>
  <c r="Q2420" i="3"/>
  <c r="M2420" i="3"/>
  <c r="AO2418" i="3"/>
  <c r="BI2416" i="3"/>
  <c r="BE2416" i="3"/>
  <c r="BA2416" i="3"/>
  <c r="AW2416" i="3"/>
  <c r="AS2416" i="3"/>
  <c r="AO2416" i="3"/>
  <c r="AK2416" i="3"/>
  <c r="AG2416" i="3"/>
  <c r="AC2416" i="3"/>
  <c r="Y2416" i="3"/>
  <c r="U2416" i="3"/>
  <c r="Q2416" i="3"/>
  <c r="M2416" i="3"/>
  <c r="BI2414" i="3"/>
  <c r="BE2414" i="3"/>
  <c r="BA2414" i="3"/>
  <c r="AW2414" i="3"/>
  <c r="AS2414" i="3"/>
  <c r="AO2414" i="3"/>
  <c r="AK2414" i="3"/>
  <c r="AG2414" i="3"/>
  <c r="AC2414" i="3"/>
  <c r="Y2414" i="3"/>
  <c r="U2414" i="3"/>
  <c r="Q2414" i="3"/>
  <c r="M2414" i="3"/>
  <c r="BI2412" i="3"/>
  <c r="BE2412" i="3"/>
  <c r="BA2412" i="3"/>
  <c r="AW2412" i="3"/>
  <c r="AS2412" i="3"/>
  <c r="AO2412" i="3"/>
  <c r="AK2412" i="3"/>
  <c r="AG2412" i="3"/>
  <c r="AC2412" i="3"/>
  <c r="Y2412" i="3"/>
  <c r="U2412" i="3"/>
  <c r="Q2412" i="3"/>
  <c r="M2412" i="3"/>
  <c r="BI2410" i="3"/>
  <c r="BE2410" i="3"/>
  <c r="BA2410" i="3"/>
  <c r="AW2410" i="3"/>
  <c r="AS2410" i="3"/>
  <c r="AO2410" i="3"/>
  <c r="AK2410" i="3"/>
  <c r="AG2410" i="3"/>
  <c r="AC2410" i="3"/>
  <c r="Y2410" i="3"/>
  <c r="U2410" i="3"/>
  <c r="Q2410" i="3"/>
  <c r="M2410" i="3"/>
  <c r="BI2408" i="3"/>
  <c r="BE2408" i="3"/>
  <c r="BA2408" i="3"/>
  <c r="AW2408" i="3"/>
  <c r="AS2408" i="3"/>
  <c r="AO2408" i="3"/>
  <c r="AK2408" i="3"/>
  <c r="AG2408" i="3"/>
  <c r="AC2408" i="3"/>
  <c r="Y2408" i="3"/>
  <c r="U2408" i="3"/>
  <c r="Q2408" i="3"/>
  <c r="M2408" i="3"/>
  <c r="AG2406" i="3"/>
  <c r="BI2404" i="3"/>
  <c r="BE2404" i="3"/>
  <c r="BA2404" i="3"/>
  <c r="AW2404" i="3"/>
  <c r="AS2404" i="3"/>
  <c r="AO2404" i="3"/>
  <c r="AK2404" i="3"/>
  <c r="AG2404" i="3"/>
  <c r="AC2404" i="3"/>
  <c r="Y2404" i="3"/>
  <c r="U2404" i="3"/>
  <c r="Q2404" i="3"/>
  <c r="M2404" i="3"/>
  <c r="BI2402" i="3"/>
  <c r="BE2402" i="3"/>
  <c r="BA2402" i="3"/>
  <c r="AW2402" i="3"/>
  <c r="AS2402" i="3"/>
  <c r="AO2402" i="3"/>
  <c r="AK2402" i="3"/>
  <c r="AG2402" i="3"/>
  <c r="AC2402" i="3"/>
  <c r="Y2402" i="3"/>
  <c r="U2402" i="3"/>
  <c r="Q2402" i="3"/>
  <c r="M2402" i="3"/>
  <c r="BE2401" i="3"/>
  <c r="AY2401" i="3"/>
  <c r="AT2401" i="3"/>
  <c r="AO2401" i="3"/>
  <c r="AI2401" i="3"/>
  <c r="AD2401" i="3"/>
  <c r="Y2401" i="3"/>
  <c r="S2401" i="3"/>
  <c r="M2401" i="3"/>
  <c r="BG2400" i="3"/>
  <c r="AQ2400" i="3"/>
  <c r="P2400" i="3"/>
  <c r="T2400" i="3"/>
  <c r="X2400" i="3"/>
  <c r="AB2400" i="3"/>
  <c r="AF2400" i="3"/>
  <c r="AJ2400" i="3"/>
  <c r="AN2400" i="3"/>
  <c r="AR2400" i="3"/>
  <c r="AV2400" i="3"/>
  <c r="AZ2400" i="3"/>
  <c r="BD2400" i="3"/>
  <c r="BH2400" i="3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BI2399" i="3"/>
  <c r="AS2399" i="3"/>
  <c r="AC2399" i="3"/>
  <c r="M2399" i="3"/>
  <c r="N2395" i="3"/>
  <c r="R2395" i="3"/>
  <c r="V2395" i="3"/>
  <c r="Z2395" i="3"/>
  <c r="AD2395" i="3"/>
  <c r="AH2395" i="3"/>
  <c r="AL2395" i="3"/>
  <c r="AP2395" i="3"/>
  <c r="AT2395" i="3"/>
  <c r="AX2395" i="3"/>
  <c r="BB2395" i="3"/>
  <c r="BF2395" i="3"/>
  <c r="O2395" i="3"/>
  <c r="S2395" i="3"/>
  <c r="W2395" i="3"/>
  <c r="AA2395" i="3"/>
  <c r="AE2395" i="3"/>
  <c r="AI2395" i="3"/>
  <c r="AM2395" i="3"/>
  <c r="AQ2395" i="3"/>
  <c r="AU2395" i="3"/>
  <c r="AY2395" i="3"/>
  <c r="BC2395" i="3"/>
  <c r="BG2395" i="3"/>
  <c r="P2395" i="3"/>
  <c r="T2395" i="3"/>
  <c r="X2395" i="3"/>
  <c r="AB2395" i="3"/>
  <c r="AF2395" i="3"/>
  <c r="AJ2395" i="3"/>
  <c r="AN2395" i="3"/>
  <c r="AR2395" i="3"/>
  <c r="AV2395" i="3"/>
  <c r="AZ2395" i="3"/>
  <c r="BD2395" i="3"/>
  <c r="BH2395" i="3"/>
  <c r="M2395" i="3"/>
  <c r="Q2395" i="3"/>
  <c r="U2395" i="3"/>
  <c r="Y2395" i="3"/>
  <c r="AC2395" i="3"/>
  <c r="AG2395" i="3"/>
  <c r="AK2395" i="3"/>
  <c r="AO2395" i="3"/>
  <c r="AS2395" i="3"/>
  <c r="AW2395" i="3"/>
  <c r="BA2395" i="3"/>
  <c r="BE2395" i="3"/>
  <c r="BI2395" i="3"/>
  <c r="N2391" i="3"/>
  <c r="R2391" i="3"/>
  <c r="V2391" i="3"/>
  <c r="Z2391" i="3"/>
  <c r="AD2391" i="3"/>
  <c r="AH2391" i="3"/>
  <c r="AL2391" i="3"/>
  <c r="AP2391" i="3"/>
  <c r="AT2391" i="3"/>
  <c r="AX2391" i="3"/>
  <c r="BB2391" i="3"/>
  <c r="BF2391" i="3"/>
  <c r="O2391" i="3"/>
  <c r="S2391" i="3"/>
  <c r="W2391" i="3"/>
  <c r="AA2391" i="3"/>
  <c r="AE2391" i="3"/>
  <c r="AI2391" i="3"/>
  <c r="AM2391" i="3"/>
  <c r="AQ2391" i="3"/>
  <c r="AU2391" i="3"/>
  <c r="AY2391" i="3"/>
  <c r="BC2391" i="3"/>
  <c r="BG2391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O2388" i="3"/>
  <c r="S2388" i="3"/>
  <c r="W2388" i="3"/>
  <c r="AA2388" i="3"/>
  <c r="AE2388" i="3"/>
  <c r="AI2388" i="3"/>
  <c r="AM2388" i="3"/>
  <c r="AQ2388" i="3"/>
  <c r="AU2388" i="3"/>
  <c r="AY2388" i="3"/>
  <c r="BC2388" i="3"/>
  <c r="BG2388" i="3"/>
  <c r="N2383" i="3"/>
  <c r="R2383" i="3"/>
  <c r="V2383" i="3"/>
  <c r="Z2383" i="3"/>
  <c r="AD2383" i="3"/>
  <c r="AH2383" i="3"/>
  <c r="AL2383" i="3"/>
  <c r="AP2383" i="3"/>
  <c r="AT2383" i="3"/>
  <c r="AX2383" i="3"/>
  <c r="BB2383" i="3"/>
  <c r="BF2383" i="3"/>
  <c r="O2383" i="3"/>
  <c r="S2383" i="3"/>
  <c r="W2383" i="3"/>
  <c r="AA2383" i="3"/>
  <c r="AE2383" i="3"/>
  <c r="AI2383" i="3"/>
  <c r="AM2383" i="3"/>
  <c r="AQ2383" i="3"/>
  <c r="AU2383" i="3"/>
  <c r="AY2383" i="3"/>
  <c r="BC2383" i="3"/>
  <c r="BG2383" i="3"/>
  <c r="P2383" i="3"/>
  <c r="T2383" i="3"/>
  <c r="X2383" i="3"/>
  <c r="AB2383" i="3"/>
  <c r="AF2383" i="3"/>
  <c r="AJ2383" i="3"/>
  <c r="AN2383" i="3"/>
  <c r="AR2383" i="3"/>
  <c r="AV2383" i="3"/>
  <c r="AZ2383" i="3"/>
  <c r="BD2383" i="3"/>
  <c r="BH2383" i="3"/>
  <c r="M2383" i="3"/>
  <c r="Q2383" i="3"/>
  <c r="U2383" i="3"/>
  <c r="Y2383" i="3"/>
  <c r="AC2383" i="3"/>
  <c r="AG2383" i="3"/>
  <c r="AK2383" i="3"/>
  <c r="AO2383" i="3"/>
  <c r="AS2383" i="3"/>
  <c r="AW2383" i="3"/>
  <c r="BA2383" i="3"/>
  <c r="BE2383" i="3"/>
  <c r="BI2383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N2378" i="3"/>
  <c r="S2378" i="3"/>
  <c r="W2378" i="3"/>
  <c r="AA2378" i="3"/>
  <c r="AE2378" i="3"/>
  <c r="AI2378" i="3"/>
  <c r="AM2378" i="3"/>
  <c r="AQ2378" i="3"/>
  <c r="AU2378" i="3"/>
  <c r="AY2378" i="3"/>
  <c r="BC2378" i="3"/>
  <c r="BG2378" i="3"/>
  <c r="BH2426" i="3"/>
  <c r="BD2426" i="3"/>
  <c r="AZ2426" i="3"/>
  <c r="AV2426" i="3"/>
  <c r="AR2426" i="3"/>
  <c r="AN2426" i="3"/>
  <c r="AJ2426" i="3"/>
  <c r="AF2426" i="3"/>
  <c r="AB2426" i="3"/>
  <c r="X2426" i="3"/>
  <c r="T2426" i="3"/>
  <c r="BH2424" i="3"/>
  <c r="BD2424" i="3"/>
  <c r="AZ2424" i="3"/>
  <c r="AV2424" i="3"/>
  <c r="AR2424" i="3"/>
  <c r="AN2424" i="3"/>
  <c r="AJ2424" i="3"/>
  <c r="AF2424" i="3"/>
  <c r="AB2424" i="3"/>
  <c r="X2424" i="3"/>
  <c r="T2424" i="3"/>
  <c r="BH2422" i="3"/>
  <c r="BD2422" i="3"/>
  <c r="AZ2422" i="3"/>
  <c r="AV2422" i="3"/>
  <c r="AR2422" i="3"/>
  <c r="AN2422" i="3"/>
  <c r="AJ2422" i="3"/>
  <c r="AF2422" i="3"/>
  <c r="AB2422" i="3"/>
  <c r="X2422" i="3"/>
  <c r="T2422" i="3"/>
  <c r="BH2420" i="3"/>
  <c r="BD2420" i="3"/>
  <c r="AZ2420" i="3"/>
  <c r="AV2420" i="3"/>
  <c r="AR2420" i="3"/>
  <c r="AN2420" i="3"/>
  <c r="AJ2420" i="3"/>
  <c r="AF2420" i="3"/>
  <c r="AB2420" i="3"/>
  <c r="X2420" i="3"/>
  <c r="T2420" i="3"/>
  <c r="AN2418" i="3"/>
  <c r="BH2416" i="3"/>
  <c r="BD2416" i="3"/>
  <c r="AZ2416" i="3"/>
  <c r="AV2416" i="3"/>
  <c r="AR2416" i="3"/>
  <c r="AN2416" i="3"/>
  <c r="AJ2416" i="3"/>
  <c r="AF2416" i="3"/>
  <c r="AB2416" i="3"/>
  <c r="X2416" i="3"/>
  <c r="T2416" i="3"/>
  <c r="BH2414" i="3"/>
  <c r="BD2414" i="3"/>
  <c r="AZ2414" i="3"/>
  <c r="AV2414" i="3"/>
  <c r="AR2414" i="3"/>
  <c r="AN2414" i="3"/>
  <c r="AJ2414" i="3"/>
  <c r="AF2414" i="3"/>
  <c r="AB2414" i="3"/>
  <c r="X2414" i="3"/>
  <c r="T2414" i="3"/>
  <c r="BH2412" i="3"/>
  <c r="BD2412" i="3"/>
  <c r="AZ2412" i="3"/>
  <c r="AV2412" i="3"/>
  <c r="AR2412" i="3"/>
  <c r="AN2412" i="3"/>
  <c r="AJ2412" i="3"/>
  <c r="AF2412" i="3"/>
  <c r="AB2412" i="3"/>
  <c r="X2412" i="3"/>
  <c r="T2412" i="3"/>
  <c r="BH2410" i="3"/>
  <c r="BD2410" i="3"/>
  <c r="AZ2410" i="3"/>
  <c r="AV2410" i="3"/>
  <c r="AR2410" i="3"/>
  <c r="AN2410" i="3"/>
  <c r="AJ2410" i="3"/>
  <c r="AF2410" i="3"/>
  <c r="AB2410" i="3"/>
  <c r="X2410" i="3"/>
  <c r="T2410" i="3"/>
  <c r="BH2408" i="3"/>
  <c r="BD2408" i="3"/>
  <c r="AZ2408" i="3"/>
  <c r="AV2408" i="3"/>
  <c r="AR2408" i="3"/>
  <c r="AN2408" i="3"/>
  <c r="AJ2408" i="3"/>
  <c r="AF2408" i="3"/>
  <c r="AB2408" i="3"/>
  <c r="X2408" i="3"/>
  <c r="T2408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BH2402" i="3"/>
  <c r="BD2402" i="3"/>
  <c r="AZ2402" i="3"/>
  <c r="AV2402" i="3"/>
  <c r="AR2402" i="3"/>
  <c r="AN2402" i="3"/>
  <c r="AJ2402" i="3"/>
  <c r="AF2402" i="3"/>
  <c r="AB2402" i="3"/>
  <c r="X2402" i="3"/>
  <c r="T2402" i="3"/>
  <c r="BI2401" i="3"/>
  <c r="BC2401" i="3"/>
  <c r="AX2401" i="3"/>
  <c r="AS2401" i="3"/>
  <c r="AM2401" i="3"/>
  <c r="AH2401" i="3"/>
  <c r="AC2401" i="3"/>
  <c r="W2401" i="3"/>
  <c r="R2401" i="3"/>
  <c r="BC2400" i="3"/>
  <c r="AM2400" i="3"/>
  <c r="W2400" i="3"/>
  <c r="BE2399" i="3"/>
  <c r="AO2399" i="3"/>
  <c r="O2398" i="3"/>
  <c r="AE2398" i="3"/>
  <c r="N2389" i="3"/>
  <c r="R2389" i="3"/>
  <c r="V2389" i="3"/>
  <c r="Z2389" i="3"/>
  <c r="AD2389" i="3"/>
  <c r="AH2389" i="3"/>
  <c r="AL2389" i="3"/>
  <c r="AP2389" i="3"/>
  <c r="AT2389" i="3"/>
  <c r="AX2389" i="3"/>
  <c r="BB2389" i="3"/>
  <c r="BF2389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Q2389" i="3"/>
  <c r="U2389" i="3"/>
  <c r="Y2389" i="3"/>
  <c r="AC2389" i="3"/>
  <c r="AG2389" i="3"/>
  <c r="AK2389" i="3"/>
  <c r="AO2389" i="3"/>
  <c r="AS2389" i="3"/>
  <c r="AW2389" i="3"/>
  <c r="BA2389" i="3"/>
  <c r="BE2389" i="3"/>
  <c r="BI2389" i="3"/>
  <c r="O2386" i="3"/>
  <c r="S2386" i="3"/>
  <c r="W2386" i="3"/>
  <c r="AA2386" i="3"/>
  <c r="AE2386" i="3"/>
  <c r="AI2386" i="3"/>
  <c r="AM2386" i="3"/>
  <c r="AQ2386" i="3"/>
  <c r="AU2386" i="3"/>
  <c r="AY2386" i="3"/>
  <c r="BC2386" i="3"/>
  <c r="BG2386" i="3"/>
  <c r="N2381" i="3"/>
  <c r="R2381" i="3"/>
  <c r="V2381" i="3"/>
  <c r="Z2381" i="3"/>
  <c r="AD2381" i="3"/>
  <c r="AH2381" i="3"/>
  <c r="AL2381" i="3"/>
  <c r="AP2381" i="3"/>
  <c r="AT2381" i="3"/>
  <c r="AX2381" i="3"/>
  <c r="BB2381" i="3"/>
  <c r="BF2381" i="3"/>
  <c r="O2381" i="3"/>
  <c r="S2381" i="3"/>
  <c r="W2381" i="3"/>
  <c r="AA2381" i="3"/>
  <c r="AE2381" i="3"/>
  <c r="AI2381" i="3"/>
  <c r="AM2381" i="3"/>
  <c r="AQ2381" i="3"/>
  <c r="AU2381" i="3"/>
  <c r="AY2381" i="3"/>
  <c r="BC2381" i="3"/>
  <c r="BG2381" i="3"/>
  <c r="P2381" i="3"/>
  <c r="T2381" i="3"/>
  <c r="X2381" i="3"/>
  <c r="AB2381" i="3"/>
  <c r="AF2381" i="3"/>
  <c r="AJ2381" i="3"/>
  <c r="AN2381" i="3"/>
  <c r="AR2381" i="3"/>
  <c r="AV2381" i="3"/>
  <c r="AZ2381" i="3"/>
  <c r="BD2381" i="3"/>
  <c r="BH2381" i="3"/>
  <c r="M2381" i="3"/>
  <c r="Q2381" i="3"/>
  <c r="U2381" i="3"/>
  <c r="Y2381" i="3"/>
  <c r="AC2381" i="3"/>
  <c r="AG2381" i="3"/>
  <c r="AK2381" i="3"/>
  <c r="AO2381" i="3"/>
  <c r="AS2381" i="3"/>
  <c r="AW2381" i="3"/>
  <c r="BA2381" i="3"/>
  <c r="BE2381" i="3"/>
  <c r="BI2381" i="3"/>
  <c r="O2378" i="3"/>
  <c r="AZ2373" i="3"/>
  <c r="Q2373" i="3"/>
  <c r="N2373" i="3"/>
  <c r="AD2373" i="3"/>
  <c r="AE2373" i="3"/>
  <c r="AU2373" i="3"/>
  <c r="N2372" i="3"/>
  <c r="R2372" i="3"/>
  <c r="V2372" i="3"/>
  <c r="Z2372" i="3"/>
  <c r="AD2372" i="3"/>
  <c r="AH2372" i="3"/>
  <c r="AL2372" i="3"/>
  <c r="AP2372" i="3"/>
  <c r="AT2372" i="3"/>
  <c r="AX2372" i="3"/>
  <c r="BB2372" i="3"/>
  <c r="BF2372" i="3"/>
  <c r="O2372" i="3"/>
  <c r="S2372" i="3"/>
  <c r="W2372" i="3"/>
  <c r="AA2372" i="3"/>
  <c r="AE2372" i="3"/>
  <c r="AI2372" i="3"/>
  <c r="AM2372" i="3"/>
  <c r="AQ2372" i="3"/>
  <c r="AU2372" i="3"/>
  <c r="AY2372" i="3"/>
  <c r="BC2372" i="3"/>
  <c r="BG2372" i="3"/>
  <c r="P2372" i="3"/>
  <c r="T2372" i="3"/>
  <c r="X2372" i="3"/>
  <c r="AB2372" i="3"/>
  <c r="AF2372" i="3"/>
  <c r="AJ2372" i="3"/>
  <c r="AN2372" i="3"/>
  <c r="AR2372" i="3"/>
  <c r="AV2372" i="3"/>
  <c r="AZ2372" i="3"/>
  <c r="BD2372" i="3"/>
  <c r="BH2372" i="3"/>
  <c r="M2372" i="3"/>
  <c r="Q2372" i="3"/>
  <c r="U2372" i="3"/>
  <c r="Y2372" i="3"/>
  <c r="AC2372" i="3"/>
  <c r="AG2372" i="3"/>
  <c r="AK2372" i="3"/>
  <c r="AO2372" i="3"/>
  <c r="AS2372" i="3"/>
  <c r="AW2372" i="3"/>
  <c r="BA2372" i="3"/>
  <c r="BE2372" i="3"/>
  <c r="BI2372" i="3"/>
  <c r="AD2398" i="3"/>
  <c r="N2398" i="3"/>
  <c r="BF2396" i="3"/>
  <c r="BB2396" i="3"/>
  <c r="AX2396" i="3"/>
  <c r="AT2396" i="3"/>
  <c r="AP2396" i="3"/>
  <c r="AL2396" i="3"/>
  <c r="AH2396" i="3"/>
  <c r="AD2396" i="3"/>
  <c r="Z2396" i="3"/>
  <c r="V2396" i="3"/>
  <c r="R2396" i="3"/>
  <c r="N2396" i="3"/>
  <c r="BF2394" i="3"/>
  <c r="BB2394" i="3"/>
  <c r="AX2394" i="3"/>
  <c r="AT2394" i="3"/>
  <c r="AP2394" i="3"/>
  <c r="AL2394" i="3"/>
  <c r="AH2394" i="3"/>
  <c r="AD2394" i="3"/>
  <c r="Z2394" i="3"/>
  <c r="V2394" i="3"/>
  <c r="R2394" i="3"/>
  <c r="N2394" i="3"/>
  <c r="N2392" i="3"/>
  <c r="BF2390" i="3"/>
  <c r="BB2390" i="3"/>
  <c r="AX2390" i="3"/>
  <c r="AT2390" i="3"/>
  <c r="AP2390" i="3"/>
  <c r="AL2390" i="3"/>
  <c r="AH2390" i="3"/>
  <c r="AD2390" i="3"/>
  <c r="Z2390" i="3"/>
  <c r="V2390" i="3"/>
  <c r="R2390" i="3"/>
  <c r="N2390" i="3"/>
  <c r="BF2388" i="3"/>
  <c r="BB2388" i="3"/>
  <c r="AX2388" i="3"/>
  <c r="AT2388" i="3"/>
  <c r="AP2388" i="3"/>
  <c r="AL2388" i="3"/>
  <c r="AH2388" i="3"/>
  <c r="AD2388" i="3"/>
  <c r="Z2388" i="3"/>
  <c r="V2388" i="3"/>
  <c r="R2388" i="3"/>
  <c r="N2388" i="3"/>
  <c r="BF2386" i="3"/>
  <c r="BB2386" i="3"/>
  <c r="AX2386" i="3"/>
  <c r="AT2386" i="3"/>
  <c r="AP2386" i="3"/>
  <c r="AL2386" i="3"/>
  <c r="AH2386" i="3"/>
  <c r="AD2386" i="3"/>
  <c r="Z2386" i="3"/>
  <c r="V2386" i="3"/>
  <c r="R2386" i="3"/>
  <c r="N2386" i="3"/>
  <c r="BF2384" i="3"/>
  <c r="BB2384" i="3"/>
  <c r="AX2384" i="3"/>
  <c r="AT2384" i="3"/>
  <c r="AP2384" i="3"/>
  <c r="AL2384" i="3"/>
  <c r="AH2384" i="3"/>
  <c r="AD2384" i="3"/>
  <c r="Z2384" i="3"/>
  <c r="V2384" i="3"/>
  <c r="R2384" i="3"/>
  <c r="N2384" i="3"/>
  <c r="BF2382" i="3"/>
  <c r="BB2382" i="3"/>
  <c r="AX2382" i="3"/>
  <c r="AT2382" i="3"/>
  <c r="AP2382" i="3"/>
  <c r="AL2382" i="3"/>
  <c r="AH2382" i="3"/>
  <c r="AD2382" i="3"/>
  <c r="Z2382" i="3"/>
  <c r="V2382" i="3"/>
  <c r="R2382" i="3"/>
  <c r="N2382" i="3"/>
  <c r="BF2380" i="3"/>
  <c r="BB2380" i="3"/>
  <c r="AX2380" i="3"/>
  <c r="AT2380" i="3"/>
  <c r="AP2380" i="3"/>
  <c r="AL2380" i="3"/>
  <c r="AH2380" i="3"/>
  <c r="AD2380" i="3"/>
  <c r="Z2380" i="3"/>
  <c r="V2380" i="3"/>
  <c r="R2380" i="3"/>
  <c r="N2380" i="3"/>
  <c r="BF2378" i="3"/>
  <c r="BB2378" i="3"/>
  <c r="AX2378" i="3"/>
  <c r="AT2378" i="3"/>
  <c r="AP2378" i="3"/>
  <c r="AL2378" i="3"/>
  <c r="AH2378" i="3"/>
  <c r="AD2378" i="3"/>
  <c r="Z2378" i="3"/>
  <c r="V2378" i="3"/>
  <c r="R2378" i="3"/>
  <c r="M2378" i="3"/>
  <c r="BH2377" i="3"/>
  <c r="BC2377" i="3"/>
  <c r="AX2377" i="3"/>
  <c r="AR2377" i="3"/>
  <c r="AM2377" i="3"/>
  <c r="AH2377" i="3"/>
  <c r="AB2377" i="3"/>
  <c r="W2377" i="3"/>
  <c r="BE2376" i="3"/>
  <c r="AW2376" i="3"/>
  <c r="AO2376" i="3"/>
  <c r="AT2375" i="3"/>
  <c r="AD2375" i="3"/>
  <c r="BH2374" i="3"/>
  <c r="AR2374" i="3"/>
  <c r="P2371" i="3"/>
  <c r="T2371" i="3"/>
  <c r="X2371" i="3"/>
  <c r="AB2371" i="3"/>
  <c r="AF2371" i="3"/>
  <c r="AJ2371" i="3"/>
  <c r="AN2371" i="3"/>
  <c r="AR2371" i="3"/>
  <c r="AV2371" i="3"/>
  <c r="AZ2371" i="3"/>
  <c r="BD2371" i="3"/>
  <c r="BH2371" i="3"/>
  <c r="M2371" i="3"/>
  <c r="Q2371" i="3"/>
  <c r="U2371" i="3"/>
  <c r="Y2371" i="3"/>
  <c r="AC2371" i="3"/>
  <c r="AG2371" i="3"/>
  <c r="AK2371" i="3"/>
  <c r="AO2371" i="3"/>
  <c r="AS2371" i="3"/>
  <c r="AW2371" i="3"/>
  <c r="BA2371" i="3"/>
  <c r="BE2371" i="3"/>
  <c r="BI2371" i="3"/>
  <c r="N2371" i="3"/>
  <c r="R2371" i="3"/>
  <c r="V2371" i="3"/>
  <c r="Z2371" i="3"/>
  <c r="AD2371" i="3"/>
  <c r="AH2371" i="3"/>
  <c r="AL2371" i="3"/>
  <c r="AP2371" i="3"/>
  <c r="AT2371" i="3"/>
  <c r="AX2371" i="3"/>
  <c r="BB2371" i="3"/>
  <c r="BF2371" i="3"/>
  <c r="O2371" i="3"/>
  <c r="S2371" i="3"/>
  <c r="W2371" i="3"/>
  <c r="AA2371" i="3"/>
  <c r="AE2371" i="3"/>
  <c r="AI2371" i="3"/>
  <c r="AM2371" i="3"/>
  <c r="AQ2371" i="3"/>
  <c r="AU2371" i="3"/>
  <c r="AY2371" i="3"/>
  <c r="BC2371" i="3"/>
  <c r="BG2371" i="3"/>
  <c r="N2370" i="3"/>
  <c r="R2370" i="3"/>
  <c r="V2370" i="3"/>
  <c r="Z2370" i="3"/>
  <c r="AD2370" i="3"/>
  <c r="AH2370" i="3"/>
  <c r="AL2370" i="3"/>
  <c r="AP2370" i="3"/>
  <c r="AT2370" i="3"/>
  <c r="AX2370" i="3"/>
  <c r="BB2370" i="3"/>
  <c r="BF2370" i="3"/>
  <c r="O2370" i="3"/>
  <c r="S2370" i="3"/>
  <c r="W2370" i="3"/>
  <c r="AA2370" i="3"/>
  <c r="AE2370" i="3"/>
  <c r="AI2370" i="3"/>
  <c r="AM2370" i="3"/>
  <c r="AQ2370" i="3"/>
  <c r="AU2370" i="3"/>
  <c r="AY2370" i="3"/>
  <c r="BC2370" i="3"/>
  <c r="BG2370" i="3"/>
  <c r="P2370" i="3"/>
  <c r="T2370" i="3"/>
  <c r="X2370" i="3"/>
  <c r="AB2370" i="3"/>
  <c r="AF2370" i="3"/>
  <c r="AJ2370" i="3"/>
  <c r="AN2370" i="3"/>
  <c r="AR2370" i="3"/>
  <c r="AV2370" i="3"/>
  <c r="AZ2370" i="3"/>
  <c r="BD2370" i="3"/>
  <c r="BH2370" i="3"/>
  <c r="M2370" i="3"/>
  <c r="Q2370" i="3"/>
  <c r="U2370" i="3"/>
  <c r="Y2370" i="3"/>
  <c r="AC2370" i="3"/>
  <c r="AG2370" i="3"/>
  <c r="AK2370" i="3"/>
  <c r="AO2370" i="3"/>
  <c r="AS2370" i="3"/>
  <c r="AW2370" i="3"/>
  <c r="BA2370" i="3"/>
  <c r="BE2370" i="3"/>
  <c r="BI2370" i="3"/>
  <c r="AK2398" i="3"/>
  <c r="AG2398" i="3"/>
  <c r="BI2396" i="3"/>
  <c r="BE2396" i="3"/>
  <c r="BA2396" i="3"/>
  <c r="AW2396" i="3"/>
  <c r="AS2396" i="3"/>
  <c r="AO2396" i="3"/>
  <c r="AK2396" i="3"/>
  <c r="AG2396" i="3"/>
  <c r="AC2396" i="3"/>
  <c r="Y2396" i="3"/>
  <c r="U2396" i="3"/>
  <c r="Q2396" i="3"/>
  <c r="M2396" i="3"/>
  <c r="BI2394" i="3"/>
  <c r="BE2394" i="3"/>
  <c r="BA2394" i="3"/>
  <c r="AW2394" i="3"/>
  <c r="AS2394" i="3"/>
  <c r="AO2394" i="3"/>
  <c r="AK2394" i="3"/>
  <c r="AG2394" i="3"/>
  <c r="AC2394" i="3"/>
  <c r="Y2394" i="3"/>
  <c r="U2394" i="3"/>
  <c r="Q2394" i="3"/>
  <c r="M2394" i="3"/>
  <c r="AS2392" i="3"/>
  <c r="AG2392" i="3"/>
  <c r="M2392" i="3"/>
  <c r="BI2390" i="3"/>
  <c r="BE2390" i="3"/>
  <c r="BA2390" i="3"/>
  <c r="AW2390" i="3"/>
  <c r="AS2390" i="3"/>
  <c r="AO2390" i="3"/>
  <c r="AK2390" i="3"/>
  <c r="AG2390" i="3"/>
  <c r="AC2390" i="3"/>
  <c r="Y2390" i="3"/>
  <c r="U2390" i="3"/>
  <c r="Q2390" i="3"/>
  <c r="M2390" i="3"/>
  <c r="BI2388" i="3"/>
  <c r="BE2388" i="3"/>
  <c r="BA2388" i="3"/>
  <c r="AW2388" i="3"/>
  <c r="AS2388" i="3"/>
  <c r="AO2388" i="3"/>
  <c r="AK2388" i="3"/>
  <c r="AG2388" i="3"/>
  <c r="AC2388" i="3"/>
  <c r="Y2388" i="3"/>
  <c r="U2388" i="3"/>
  <c r="Q2388" i="3"/>
  <c r="M2388" i="3"/>
  <c r="BI2386" i="3"/>
  <c r="BE2386" i="3"/>
  <c r="BA2386" i="3"/>
  <c r="AW2386" i="3"/>
  <c r="AS2386" i="3"/>
  <c r="AO2386" i="3"/>
  <c r="AK2386" i="3"/>
  <c r="AG2386" i="3"/>
  <c r="AC2386" i="3"/>
  <c r="Y2386" i="3"/>
  <c r="U2386" i="3"/>
  <c r="Q2386" i="3"/>
  <c r="M2386" i="3"/>
  <c r="BI2384" i="3"/>
  <c r="BE2384" i="3"/>
  <c r="BA2384" i="3"/>
  <c r="AW2384" i="3"/>
  <c r="AS2384" i="3"/>
  <c r="AO2384" i="3"/>
  <c r="AK2384" i="3"/>
  <c r="AG2384" i="3"/>
  <c r="AC2384" i="3"/>
  <c r="Y2384" i="3"/>
  <c r="U2384" i="3"/>
  <c r="Q2384" i="3"/>
  <c r="M2384" i="3"/>
  <c r="BI2382" i="3"/>
  <c r="BE2382" i="3"/>
  <c r="BA2382" i="3"/>
  <c r="AW2382" i="3"/>
  <c r="AS2382" i="3"/>
  <c r="AO2382" i="3"/>
  <c r="AK2382" i="3"/>
  <c r="AG2382" i="3"/>
  <c r="AC2382" i="3"/>
  <c r="Y2382" i="3"/>
  <c r="U2382" i="3"/>
  <c r="Q2382" i="3"/>
  <c r="M2382" i="3"/>
  <c r="BI2380" i="3"/>
  <c r="BE2380" i="3"/>
  <c r="BA2380" i="3"/>
  <c r="AW2380" i="3"/>
  <c r="AS2380" i="3"/>
  <c r="AO2380" i="3"/>
  <c r="AK2380" i="3"/>
  <c r="AG2380" i="3"/>
  <c r="AC2380" i="3"/>
  <c r="Y2380" i="3"/>
  <c r="U2380" i="3"/>
  <c r="Q2380" i="3"/>
  <c r="M2380" i="3"/>
  <c r="BI2378" i="3"/>
  <c r="BE2378" i="3"/>
  <c r="BA2378" i="3"/>
  <c r="AW2378" i="3"/>
  <c r="AS2378" i="3"/>
  <c r="AO2378" i="3"/>
  <c r="AK2378" i="3"/>
  <c r="AG2378" i="3"/>
  <c r="AC2378" i="3"/>
  <c r="Y2378" i="3"/>
  <c r="U2378" i="3"/>
  <c r="Q2378" i="3"/>
  <c r="M2377" i="3"/>
  <c r="Q2377" i="3"/>
  <c r="U2377" i="3"/>
  <c r="Y2377" i="3"/>
  <c r="AC2377" i="3"/>
  <c r="AG2377" i="3"/>
  <c r="AK2377" i="3"/>
  <c r="AO2377" i="3"/>
  <c r="AS2377" i="3"/>
  <c r="AW2377" i="3"/>
  <c r="BA2377" i="3"/>
  <c r="BE2377" i="3"/>
  <c r="BI2377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O2375" i="3"/>
  <c r="S2375" i="3"/>
  <c r="W2375" i="3"/>
  <c r="AA2375" i="3"/>
  <c r="AE2375" i="3"/>
  <c r="AI2375" i="3"/>
  <c r="AM2375" i="3"/>
  <c r="AQ2375" i="3"/>
  <c r="AU2375" i="3"/>
  <c r="AY2375" i="3"/>
  <c r="BC2375" i="3"/>
  <c r="BG2375" i="3"/>
  <c r="X2369" i="3"/>
  <c r="AR2369" i="3"/>
  <c r="BD2369" i="3"/>
  <c r="Y2369" i="3"/>
  <c r="AK2369" i="3"/>
  <c r="BE2369" i="3"/>
  <c r="R2369" i="3"/>
  <c r="AL2369" i="3"/>
  <c r="AX2369" i="3"/>
  <c r="W2369" i="3"/>
  <c r="AI2369" i="3"/>
  <c r="BC2369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P2368" i="3"/>
  <c r="T2368" i="3"/>
  <c r="X2368" i="3"/>
  <c r="AB2368" i="3"/>
  <c r="AF2368" i="3"/>
  <c r="AJ2368" i="3"/>
  <c r="AN2368" i="3"/>
  <c r="AR2368" i="3"/>
  <c r="AV2368" i="3"/>
  <c r="AZ2368" i="3"/>
  <c r="BD2368" i="3"/>
  <c r="BH2368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6" i="3"/>
  <c r="R2366" i="3"/>
  <c r="V2366" i="3"/>
  <c r="Z2366" i="3"/>
  <c r="AD2366" i="3"/>
  <c r="AH2366" i="3"/>
  <c r="AL2366" i="3"/>
  <c r="AP2366" i="3"/>
  <c r="AT2366" i="3"/>
  <c r="AX2366" i="3"/>
  <c r="BB2366" i="3"/>
  <c r="P2366" i="3"/>
  <c r="U2366" i="3"/>
  <c r="AA2366" i="3"/>
  <c r="AF2366" i="3"/>
  <c r="AK2366" i="3"/>
  <c r="AQ2366" i="3"/>
  <c r="AV2366" i="3"/>
  <c r="BA2366" i="3"/>
  <c r="BF2366" i="3"/>
  <c r="Q2366" i="3"/>
  <c r="W2366" i="3"/>
  <c r="AB2366" i="3"/>
  <c r="AG2366" i="3"/>
  <c r="AM2366" i="3"/>
  <c r="AR2366" i="3"/>
  <c r="AW2366" i="3"/>
  <c r="BC2366" i="3"/>
  <c r="BG2366" i="3"/>
  <c r="M2366" i="3"/>
  <c r="S2366" i="3"/>
  <c r="X2366" i="3"/>
  <c r="AC2366" i="3"/>
  <c r="AI2366" i="3"/>
  <c r="AN2366" i="3"/>
  <c r="AS2366" i="3"/>
  <c r="AY2366" i="3"/>
  <c r="BD2366" i="3"/>
  <c r="BH2366" i="3"/>
  <c r="O2366" i="3"/>
  <c r="T2366" i="3"/>
  <c r="Y2366" i="3"/>
  <c r="AE2366" i="3"/>
  <c r="AJ2366" i="3"/>
  <c r="AO2366" i="3"/>
  <c r="AU2366" i="3"/>
  <c r="AZ2366" i="3"/>
  <c r="BE2366" i="3"/>
  <c r="BI2366" i="3"/>
  <c r="BH2398" i="3"/>
  <c r="AV2398" i="3"/>
  <c r="AR2398" i="3"/>
  <c r="AF2398" i="3"/>
  <c r="AB2398" i="3"/>
  <c r="BH2396" i="3"/>
  <c r="BD2396" i="3"/>
  <c r="AZ2396" i="3"/>
  <c r="AV2396" i="3"/>
  <c r="AR2396" i="3"/>
  <c r="AN2396" i="3"/>
  <c r="AJ2396" i="3"/>
  <c r="AF2396" i="3"/>
  <c r="AB2396" i="3"/>
  <c r="X2396" i="3"/>
  <c r="T2396" i="3"/>
  <c r="BH2394" i="3"/>
  <c r="BD2394" i="3"/>
  <c r="AZ2394" i="3"/>
  <c r="AV2394" i="3"/>
  <c r="AR2394" i="3"/>
  <c r="AN2394" i="3"/>
  <c r="AJ2394" i="3"/>
  <c r="AF2394" i="3"/>
  <c r="AB2394" i="3"/>
  <c r="X2394" i="3"/>
  <c r="T2394" i="3"/>
  <c r="AZ2392" i="3"/>
  <c r="AJ2392" i="3"/>
  <c r="AF2392" i="3"/>
  <c r="T2392" i="3"/>
  <c r="BH2390" i="3"/>
  <c r="BD2390" i="3"/>
  <c r="AZ2390" i="3"/>
  <c r="AV2390" i="3"/>
  <c r="AR2390" i="3"/>
  <c r="AN2390" i="3"/>
  <c r="AJ2390" i="3"/>
  <c r="AF2390" i="3"/>
  <c r="AB2390" i="3"/>
  <c r="X2390" i="3"/>
  <c r="T2390" i="3"/>
  <c r="BH2388" i="3"/>
  <c r="BD2388" i="3"/>
  <c r="AZ2388" i="3"/>
  <c r="AV2388" i="3"/>
  <c r="AR2388" i="3"/>
  <c r="AN2388" i="3"/>
  <c r="AJ2388" i="3"/>
  <c r="AF2388" i="3"/>
  <c r="AB2388" i="3"/>
  <c r="X2388" i="3"/>
  <c r="T2388" i="3"/>
  <c r="BH2386" i="3"/>
  <c r="BD2386" i="3"/>
  <c r="AZ2386" i="3"/>
  <c r="AV2386" i="3"/>
  <c r="AR2386" i="3"/>
  <c r="AN2386" i="3"/>
  <c r="AJ2386" i="3"/>
  <c r="AF2386" i="3"/>
  <c r="AB2386" i="3"/>
  <c r="X2386" i="3"/>
  <c r="T2386" i="3"/>
  <c r="BH2384" i="3"/>
  <c r="BD2384" i="3"/>
  <c r="AZ2384" i="3"/>
  <c r="AV2384" i="3"/>
  <c r="AR2384" i="3"/>
  <c r="AN2384" i="3"/>
  <c r="AJ2384" i="3"/>
  <c r="AF2384" i="3"/>
  <c r="AB2384" i="3"/>
  <c r="X2384" i="3"/>
  <c r="T2384" i="3"/>
  <c r="BH2382" i="3"/>
  <c r="BD2382" i="3"/>
  <c r="AZ2382" i="3"/>
  <c r="AV2382" i="3"/>
  <c r="AR2382" i="3"/>
  <c r="AN2382" i="3"/>
  <c r="AJ2382" i="3"/>
  <c r="AF2382" i="3"/>
  <c r="AB2382" i="3"/>
  <c r="X2382" i="3"/>
  <c r="T2382" i="3"/>
  <c r="BH2380" i="3"/>
  <c r="BD2380" i="3"/>
  <c r="AZ2380" i="3"/>
  <c r="AV2380" i="3"/>
  <c r="AR2380" i="3"/>
  <c r="AN2380" i="3"/>
  <c r="AJ2380" i="3"/>
  <c r="AF2380" i="3"/>
  <c r="AB2380" i="3"/>
  <c r="X2380" i="3"/>
  <c r="T2380" i="3"/>
  <c r="BH2378" i="3"/>
  <c r="BD2378" i="3"/>
  <c r="AZ2378" i="3"/>
  <c r="AV2378" i="3"/>
  <c r="AR2378" i="3"/>
  <c r="AN2378" i="3"/>
  <c r="AJ2378" i="3"/>
  <c r="AF2378" i="3"/>
  <c r="AB2378" i="3"/>
  <c r="X2378" i="3"/>
  <c r="T2378" i="3"/>
  <c r="P2378" i="3"/>
  <c r="BF2377" i="3"/>
  <c r="AZ2377" i="3"/>
  <c r="AU2377" i="3"/>
  <c r="AP2377" i="3"/>
  <c r="AJ2377" i="3"/>
  <c r="AE2377" i="3"/>
  <c r="Z2377" i="3"/>
  <c r="T2377" i="3"/>
  <c r="O2377" i="3"/>
  <c r="N2376" i="3"/>
  <c r="R2376" i="3"/>
  <c r="V2376" i="3"/>
  <c r="Z2376" i="3"/>
  <c r="AD2376" i="3"/>
  <c r="AH2376" i="3"/>
  <c r="AL2376" i="3"/>
  <c r="AP2376" i="3"/>
  <c r="AT2376" i="3"/>
  <c r="AX2376" i="3"/>
  <c r="BB2376" i="3"/>
  <c r="BF2376" i="3"/>
  <c r="O2376" i="3"/>
  <c r="S2376" i="3"/>
  <c r="W2376" i="3"/>
  <c r="AA2376" i="3"/>
  <c r="AE2376" i="3"/>
  <c r="AI2376" i="3"/>
  <c r="AM2376" i="3"/>
  <c r="AQ2376" i="3"/>
  <c r="AU2376" i="3"/>
  <c r="AY2376" i="3"/>
  <c r="BC2376" i="3"/>
  <c r="BG2376" i="3"/>
  <c r="M2376" i="3"/>
  <c r="Q2376" i="3"/>
  <c r="U2376" i="3"/>
  <c r="Y2376" i="3"/>
  <c r="AC2376" i="3"/>
  <c r="AG2376" i="3"/>
  <c r="AK2376" i="3"/>
  <c r="BB2375" i="3"/>
  <c r="AL2375" i="3"/>
  <c r="V2375" i="3"/>
  <c r="N2374" i="3"/>
  <c r="R2374" i="3"/>
  <c r="V2374" i="3"/>
  <c r="Z2374" i="3"/>
  <c r="AD2374" i="3"/>
  <c r="AH2374" i="3"/>
  <c r="AL2374" i="3"/>
  <c r="AP2374" i="3"/>
  <c r="AT2374" i="3"/>
  <c r="AX2374" i="3"/>
  <c r="BB2374" i="3"/>
  <c r="BF2374" i="3"/>
  <c r="O2374" i="3"/>
  <c r="S2374" i="3"/>
  <c r="W2374" i="3"/>
  <c r="AA2374" i="3"/>
  <c r="AE2374" i="3"/>
  <c r="AI2374" i="3"/>
  <c r="AM2374" i="3"/>
  <c r="AQ2374" i="3"/>
  <c r="AU2374" i="3"/>
  <c r="AY2374" i="3"/>
  <c r="BC2374" i="3"/>
  <c r="BG2374" i="3"/>
  <c r="M2374" i="3"/>
  <c r="Q2374" i="3"/>
  <c r="U2374" i="3"/>
  <c r="Y2374" i="3"/>
  <c r="AC2374" i="3"/>
  <c r="AG2374" i="3"/>
  <c r="AK2374" i="3"/>
  <c r="AO2374" i="3"/>
  <c r="AS2374" i="3"/>
  <c r="AW2374" i="3"/>
  <c r="BA2374" i="3"/>
  <c r="BE2374" i="3"/>
  <c r="BI2374" i="3"/>
  <c r="P2367" i="3"/>
  <c r="T2367" i="3"/>
  <c r="X2367" i="3"/>
  <c r="AB2367" i="3"/>
  <c r="AF2367" i="3"/>
  <c r="AJ2367" i="3"/>
  <c r="AN2367" i="3"/>
  <c r="AR2367" i="3"/>
  <c r="AV2367" i="3"/>
  <c r="AZ2367" i="3"/>
  <c r="BD2367" i="3"/>
  <c r="BH2367" i="3"/>
  <c r="M2367" i="3"/>
  <c r="Q2367" i="3"/>
  <c r="U2367" i="3"/>
  <c r="Y2367" i="3"/>
  <c r="AC2367" i="3"/>
  <c r="AG2367" i="3"/>
  <c r="AK2367" i="3"/>
  <c r="AO2367" i="3"/>
  <c r="AS2367" i="3"/>
  <c r="AW2367" i="3"/>
  <c r="BA2367" i="3"/>
  <c r="BE2367" i="3"/>
  <c r="BI2367" i="3"/>
  <c r="N2367" i="3"/>
  <c r="R2367" i="3"/>
  <c r="V2367" i="3"/>
  <c r="Z2367" i="3"/>
  <c r="AD2367" i="3"/>
  <c r="AH2367" i="3"/>
  <c r="AL2367" i="3"/>
  <c r="AP2367" i="3"/>
  <c r="AT2367" i="3"/>
  <c r="AX2367" i="3"/>
  <c r="BB2367" i="3"/>
  <c r="BF2367" i="3"/>
  <c r="O2367" i="3"/>
  <c r="S2367" i="3"/>
  <c r="W2367" i="3"/>
  <c r="AA2367" i="3"/>
  <c r="AE2367" i="3"/>
  <c r="AI2367" i="3"/>
  <c r="AM2367" i="3"/>
  <c r="AQ2367" i="3"/>
  <c r="AU2367" i="3"/>
  <c r="AY2367" i="3"/>
  <c r="BC2367" i="3"/>
  <c r="BG2367" i="3"/>
  <c r="N2361" i="3"/>
  <c r="R2361" i="3"/>
  <c r="V2361" i="3"/>
  <c r="Z2361" i="3"/>
  <c r="AD2361" i="3"/>
  <c r="AH2361" i="3"/>
  <c r="AL2361" i="3"/>
  <c r="AP2361" i="3"/>
  <c r="AT2361" i="3"/>
  <c r="AX2361" i="3"/>
  <c r="BB2361" i="3"/>
  <c r="BF2361" i="3"/>
  <c r="O2361" i="3"/>
  <c r="S2361" i="3"/>
  <c r="W2361" i="3"/>
  <c r="AA2361" i="3"/>
  <c r="AE2361" i="3"/>
  <c r="AI2361" i="3"/>
  <c r="AM2361" i="3"/>
  <c r="AQ2361" i="3"/>
  <c r="AU2361" i="3"/>
  <c r="AY2361" i="3"/>
  <c r="BC2361" i="3"/>
  <c r="BG2361" i="3"/>
  <c r="P2361" i="3"/>
  <c r="T2361" i="3"/>
  <c r="X2361" i="3"/>
  <c r="AB2361" i="3"/>
  <c r="AF2361" i="3"/>
  <c r="AJ2361" i="3"/>
  <c r="AN2361" i="3"/>
  <c r="AR2361" i="3"/>
  <c r="AV2361" i="3"/>
  <c r="AZ2361" i="3"/>
  <c r="BD2361" i="3"/>
  <c r="BH2361" i="3"/>
  <c r="AF2358" i="3"/>
  <c r="AJ2358" i="3"/>
  <c r="M2358" i="3"/>
  <c r="Q2358" i="3"/>
  <c r="AS2358" i="3"/>
  <c r="AW2358" i="3"/>
  <c r="Z2358" i="3"/>
  <c r="AD2358" i="3"/>
  <c r="BF2358" i="3"/>
  <c r="N2353" i="3"/>
  <c r="R2353" i="3"/>
  <c r="V2353" i="3"/>
  <c r="Z2353" i="3"/>
  <c r="AD2353" i="3"/>
  <c r="AH2353" i="3"/>
  <c r="AL2353" i="3"/>
  <c r="AP2353" i="3"/>
  <c r="AT2353" i="3"/>
  <c r="AX2353" i="3"/>
  <c r="BB2353" i="3"/>
  <c r="BF2353" i="3"/>
  <c r="O2353" i="3"/>
  <c r="S2353" i="3"/>
  <c r="W2353" i="3"/>
  <c r="AA2353" i="3"/>
  <c r="AE2353" i="3"/>
  <c r="AI2353" i="3"/>
  <c r="AM2353" i="3"/>
  <c r="AQ2353" i="3"/>
  <c r="AU2353" i="3"/>
  <c r="AY2353" i="3"/>
  <c r="BC2353" i="3"/>
  <c r="BG2353" i="3"/>
  <c r="P2353" i="3"/>
  <c r="T2353" i="3"/>
  <c r="X2353" i="3"/>
  <c r="AB2353" i="3"/>
  <c r="AF2353" i="3"/>
  <c r="AJ2353" i="3"/>
  <c r="AN2353" i="3"/>
  <c r="AR2353" i="3"/>
  <c r="AV2353" i="3"/>
  <c r="AZ2353" i="3"/>
  <c r="BD2353" i="3"/>
  <c r="BH2353" i="3"/>
  <c r="L2365" i="3"/>
  <c r="X2365" i="3" s="1"/>
  <c r="BI2364" i="3"/>
  <c r="BD2364" i="3"/>
  <c r="AY2364" i="3"/>
  <c r="AS2364" i="3"/>
  <c r="AM2364" i="3"/>
  <c r="AE2364" i="3"/>
  <c r="W2364" i="3"/>
  <c r="BG2362" i="3"/>
  <c r="AQ2362" i="3"/>
  <c r="AW2361" i="3"/>
  <c r="AG2361" i="3"/>
  <c r="Q2361" i="3"/>
  <c r="N2359" i="3"/>
  <c r="R2359" i="3"/>
  <c r="V2359" i="3"/>
  <c r="Z2359" i="3"/>
  <c r="AD2359" i="3"/>
  <c r="AH2359" i="3"/>
  <c r="AL2359" i="3"/>
  <c r="AP2359" i="3"/>
  <c r="AT2359" i="3"/>
  <c r="AX2359" i="3"/>
  <c r="BB2359" i="3"/>
  <c r="BF2359" i="3"/>
  <c r="O2359" i="3"/>
  <c r="S2359" i="3"/>
  <c r="W2359" i="3"/>
  <c r="AA2359" i="3"/>
  <c r="AE2359" i="3"/>
  <c r="AI2359" i="3"/>
  <c r="AM2359" i="3"/>
  <c r="AQ2359" i="3"/>
  <c r="AU2359" i="3"/>
  <c r="AY2359" i="3"/>
  <c r="BC2359" i="3"/>
  <c r="BG2359" i="3"/>
  <c r="P2359" i="3"/>
  <c r="T2359" i="3"/>
  <c r="X2359" i="3"/>
  <c r="AB2359" i="3"/>
  <c r="AF2359" i="3"/>
  <c r="AJ2359" i="3"/>
  <c r="AN2359" i="3"/>
  <c r="AR2359" i="3"/>
  <c r="AV2359" i="3"/>
  <c r="AZ2359" i="3"/>
  <c r="BD2359" i="3"/>
  <c r="BH2359" i="3"/>
  <c r="BE2357" i="3"/>
  <c r="AO2357" i="3"/>
  <c r="P2356" i="3"/>
  <c r="T2356" i="3"/>
  <c r="X2356" i="3"/>
  <c r="AB2356" i="3"/>
  <c r="AF2356" i="3"/>
  <c r="AJ2356" i="3"/>
  <c r="AN2356" i="3"/>
  <c r="AR2356" i="3"/>
  <c r="AV2356" i="3"/>
  <c r="AZ2356" i="3"/>
  <c r="BD2356" i="3"/>
  <c r="BH2356" i="3"/>
  <c r="M2356" i="3"/>
  <c r="Q2356" i="3"/>
  <c r="U2356" i="3"/>
  <c r="Y2356" i="3"/>
  <c r="AC2356" i="3"/>
  <c r="AG2356" i="3"/>
  <c r="AK2356" i="3"/>
  <c r="AO2356" i="3"/>
  <c r="AS2356" i="3"/>
  <c r="AW2356" i="3"/>
  <c r="BA2356" i="3"/>
  <c r="BE2356" i="3"/>
  <c r="BI2356" i="3"/>
  <c r="N2356" i="3"/>
  <c r="R2356" i="3"/>
  <c r="V2356" i="3"/>
  <c r="Z2356" i="3"/>
  <c r="AD2356" i="3"/>
  <c r="AH2356" i="3"/>
  <c r="AL2356" i="3"/>
  <c r="AP2356" i="3"/>
  <c r="AT2356" i="3"/>
  <c r="AX2356" i="3"/>
  <c r="BB2356" i="3"/>
  <c r="BF2356" i="3"/>
  <c r="BI2355" i="3"/>
  <c r="AS2355" i="3"/>
  <c r="AC2355" i="3"/>
  <c r="BG2354" i="3"/>
  <c r="AQ2354" i="3"/>
  <c r="AW2353" i="3"/>
  <c r="AG2353" i="3"/>
  <c r="Q2353" i="3"/>
  <c r="N2350" i="3"/>
  <c r="AD2350" i="3"/>
  <c r="AH2350" i="3"/>
  <c r="AT2350" i="3"/>
  <c r="O2350" i="3"/>
  <c r="T2350" i="3"/>
  <c r="AJ2350" i="3"/>
  <c r="BE2350" i="3"/>
  <c r="P2350" i="3"/>
  <c r="AF2350" i="3"/>
  <c r="BA2350" i="3"/>
  <c r="BG2350" i="3"/>
  <c r="AB2350" i="3"/>
  <c r="AW2350" i="3"/>
  <c r="BC2350" i="3"/>
  <c r="BH2350" i="3"/>
  <c r="X2350" i="3"/>
  <c r="AC2350" i="3"/>
  <c r="AN2350" i="3"/>
  <c r="AY2350" i="3"/>
  <c r="BI2350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T2348" i="3"/>
  <c r="Y2348" i="3"/>
  <c r="AE2348" i="3"/>
  <c r="AJ2348" i="3"/>
  <c r="AO2348" i="3"/>
  <c r="AU2348" i="3"/>
  <c r="AZ2348" i="3"/>
  <c r="BE2348" i="3"/>
  <c r="P2348" i="3"/>
  <c r="U2348" i="3"/>
  <c r="AA2348" i="3"/>
  <c r="AF2348" i="3"/>
  <c r="AK2348" i="3"/>
  <c r="AQ2348" i="3"/>
  <c r="AV2348" i="3"/>
  <c r="BA2348" i="3"/>
  <c r="BG2348" i="3"/>
  <c r="Q2348" i="3"/>
  <c r="W2348" i="3"/>
  <c r="AB2348" i="3"/>
  <c r="AG2348" i="3"/>
  <c r="AM2348" i="3"/>
  <c r="AR2348" i="3"/>
  <c r="AW2348" i="3"/>
  <c r="BC2348" i="3"/>
  <c r="BH2348" i="3"/>
  <c r="M2348" i="3"/>
  <c r="S2348" i="3"/>
  <c r="X2348" i="3"/>
  <c r="AC2348" i="3"/>
  <c r="AI2348" i="3"/>
  <c r="AN2348" i="3"/>
  <c r="AS2348" i="3"/>
  <c r="AY2348" i="3"/>
  <c r="BD2348" i="3"/>
  <c r="BI2348" i="3"/>
  <c r="N2346" i="3"/>
  <c r="R2346" i="3"/>
  <c r="V2346" i="3"/>
  <c r="Z2346" i="3"/>
  <c r="AD2346" i="3"/>
  <c r="AH2346" i="3"/>
  <c r="AL2346" i="3"/>
  <c r="AP2346" i="3"/>
  <c r="AT2346" i="3"/>
  <c r="AX2346" i="3"/>
  <c r="BB2346" i="3"/>
  <c r="BF2346" i="3"/>
  <c r="O2346" i="3"/>
  <c r="T2346" i="3"/>
  <c r="Y2346" i="3"/>
  <c r="AE2346" i="3"/>
  <c r="AJ2346" i="3"/>
  <c r="AO2346" i="3"/>
  <c r="AU2346" i="3"/>
  <c r="AZ2346" i="3"/>
  <c r="BE2346" i="3"/>
  <c r="P2346" i="3"/>
  <c r="U2346" i="3"/>
  <c r="AA2346" i="3"/>
  <c r="AF2346" i="3"/>
  <c r="AK2346" i="3"/>
  <c r="AQ2346" i="3"/>
  <c r="AV2346" i="3"/>
  <c r="BA2346" i="3"/>
  <c r="BG2346" i="3"/>
  <c r="Q2346" i="3"/>
  <c r="W2346" i="3"/>
  <c r="AB2346" i="3"/>
  <c r="AG2346" i="3"/>
  <c r="AM2346" i="3"/>
  <c r="AR2346" i="3"/>
  <c r="AW2346" i="3"/>
  <c r="BC2346" i="3"/>
  <c r="BH2346" i="3"/>
  <c r="M2346" i="3"/>
  <c r="S2346" i="3"/>
  <c r="X2346" i="3"/>
  <c r="AC2346" i="3"/>
  <c r="AI2346" i="3"/>
  <c r="AN2346" i="3"/>
  <c r="AS2346" i="3"/>
  <c r="AY2346" i="3"/>
  <c r="BD2346" i="3"/>
  <c r="BI2346" i="3"/>
  <c r="N2344" i="3"/>
  <c r="R2344" i="3"/>
  <c r="V2344" i="3"/>
  <c r="Z2344" i="3"/>
  <c r="AD2344" i="3"/>
  <c r="AH2344" i="3"/>
  <c r="AL2344" i="3"/>
  <c r="AP2344" i="3"/>
  <c r="AT2344" i="3"/>
  <c r="AX2344" i="3"/>
  <c r="BB2344" i="3"/>
  <c r="BF2344" i="3"/>
  <c r="O2344" i="3"/>
  <c r="T2344" i="3"/>
  <c r="Y2344" i="3"/>
  <c r="AE2344" i="3"/>
  <c r="AJ2344" i="3"/>
  <c r="AO2344" i="3"/>
  <c r="AU2344" i="3"/>
  <c r="AZ2344" i="3"/>
  <c r="BE2344" i="3"/>
  <c r="P2344" i="3"/>
  <c r="U2344" i="3"/>
  <c r="AA2344" i="3"/>
  <c r="AF2344" i="3"/>
  <c r="AK2344" i="3"/>
  <c r="AQ2344" i="3"/>
  <c r="AV2344" i="3"/>
  <c r="BA2344" i="3"/>
  <c r="BG2344" i="3"/>
  <c r="Q2344" i="3"/>
  <c r="W2344" i="3"/>
  <c r="AB2344" i="3"/>
  <c r="AG2344" i="3"/>
  <c r="AM2344" i="3"/>
  <c r="AR2344" i="3"/>
  <c r="AW2344" i="3"/>
  <c r="BC2344" i="3"/>
  <c r="BH2344" i="3"/>
  <c r="M2344" i="3"/>
  <c r="S2344" i="3"/>
  <c r="X2344" i="3"/>
  <c r="AC2344" i="3"/>
  <c r="AI2344" i="3"/>
  <c r="AN2344" i="3"/>
  <c r="AS2344" i="3"/>
  <c r="AY2344" i="3"/>
  <c r="BD2344" i="3"/>
  <c r="BI2344" i="3"/>
  <c r="P2342" i="3"/>
  <c r="Q2340" i="3"/>
  <c r="P2362" i="3"/>
  <c r="T2362" i="3"/>
  <c r="X2362" i="3"/>
  <c r="AB2362" i="3"/>
  <c r="AF2362" i="3"/>
  <c r="AJ2362" i="3"/>
  <c r="AN2362" i="3"/>
  <c r="AR2362" i="3"/>
  <c r="AV2362" i="3"/>
  <c r="AZ2362" i="3"/>
  <c r="BD2362" i="3"/>
  <c r="BH2362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N2362" i="3"/>
  <c r="R2362" i="3"/>
  <c r="V2362" i="3"/>
  <c r="Z2362" i="3"/>
  <c r="AD2362" i="3"/>
  <c r="AH2362" i="3"/>
  <c r="AL2362" i="3"/>
  <c r="AP2362" i="3"/>
  <c r="AT2362" i="3"/>
  <c r="AX2362" i="3"/>
  <c r="BB2362" i="3"/>
  <c r="BF2362" i="3"/>
  <c r="BI2361" i="3"/>
  <c r="AS2361" i="3"/>
  <c r="AC2361" i="3"/>
  <c r="M2361" i="3"/>
  <c r="AE2358" i="3"/>
  <c r="O2358" i="3"/>
  <c r="N2357" i="3"/>
  <c r="R2357" i="3"/>
  <c r="V2357" i="3"/>
  <c r="Z2357" i="3"/>
  <c r="AD2357" i="3"/>
  <c r="AH2357" i="3"/>
  <c r="AL2357" i="3"/>
  <c r="AP2357" i="3"/>
  <c r="AT2357" i="3"/>
  <c r="AX2357" i="3"/>
  <c r="BB2357" i="3"/>
  <c r="BF2357" i="3"/>
  <c r="O2357" i="3"/>
  <c r="S2357" i="3"/>
  <c r="W2357" i="3"/>
  <c r="AA2357" i="3"/>
  <c r="AE2357" i="3"/>
  <c r="AI2357" i="3"/>
  <c r="AM2357" i="3"/>
  <c r="AQ2357" i="3"/>
  <c r="AU2357" i="3"/>
  <c r="AY2357" i="3"/>
  <c r="BC2357" i="3"/>
  <c r="BG2357" i="3"/>
  <c r="P2357" i="3"/>
  <c r="T2357" i="3"/>
  <c r="X2357" i="3"/>
  <c r="AB2357" i="3"/>
  <c r="AF2357" i="3"/>
  <c r="AJ2357" i="3"/>
  <c r="AN2357" i="3"/>
  <c r="AR2357" i="3"/>
  <c r="AV2357" i="3"/>
  <c r="AZ2357" i="3"/>
  <c r="BD2357" i="3"/>
  <c r="BH2357" i="3"/>
  <c r="BE2355" i="3"/>
  <c r="AO2355" i="3"/>
  <c r="P2354" i="3"/>
  <c r="T2354" i="3"/>
  <c r="X2354" i="3"/>
  <c r="AB2354" i="3"/>
  <c r="AF2354" i="3"/>
  <c r="AJ2354" i="3"/>
  <c r="AN2354" i="3"/>
  <c r="AR2354" i="3"/>
  <c r="AV2354" i="3"/>
  <c r="AZ2354" i="3"/>
  <c r="BD2354" i="3"/>
  <c r="BH2354" i="3"/>
  <c r="M2354" i="3"/>
  <c r="Q2354" i="3"/>
  <c r="U2354" i="3"/>
  <c r="Y2354" i="3"/>
  <c r="AC2354" i="3"/>
  <c r="AG2354" i="3"/>
  <c r="AK2354" i="3"/>
  <c r="AO2354" i="3"/>
  <c r="AS2354" i="3"/>
  <c r="AW2354" i="3"/>
  <c r="BA2354" i="3"/>
  <c r="BE2354" i="3"/>
  <c r="BI2354" i="3"/>
  <c r="N2354" i="3"/>
  <c r="R2354" i="3"/>
  <c r="V2354" i="3"/>
  <c r="Z2354" i="3"/>
  <c r="AD2354" i="3"/>
  <c r="AH2354" i="3"/>
  <c r="AL2354" i="3"/>
  <c r="AP2354" i="3"/>
  <c r="AT2354" i="3"/>
  <c r="AX2354" i="3"/>
  <c r="BB2354" i="3"/>
  <c r="BF2354" i="3"/>
  <c r="BI2353" i="3"/>
  <c r="AS2353" i="3"/>
  <c r="AC2353" i="3"/>
  <c r="M2353" i="3"/>
  <c r="O2342" i="3"/>
  <c r="T2342" i="3"/>
  <c r="Y2342" i="3"/>
  <c r="AE2342" i="3"/>
  <c r="AJ2342" i="3"/>
  <c r="AO2342" i="3"/>
  <c r="AU2342" i="3"/>
  <c r="AZ2342" i="3"/>
  <c r="BE2342" i="3"/>
  <c r="M2342" i="3"/>
  <c r="S2342" i="3"/>
  <c r="X2342" i="3"/>
  <c r="AC2342" i="3"/>
  <c r="AI2342" i="3"/>
  <c r="AN2342" i="3"/>
  <c r="AS2342" i="3"/>
  <c r="AY2342" i="3"/>
  <c r="BD2342" i="3"/>
  <c r="BI2342" i="3"/>
  <c r="P2340" i="3"/>
  <c r="X2340" i="3"/>
  <c r="AF2340" i="3"/>
  <c r="AN2340" i="3"/>
  <c r="AV2340" i="3"/>
  <c r="BD2340" i="3"/>
  <c r="M2340" i="3"/>
  <c r="U2340" i="3"/>
  <c r="AC2340" i="3"/>
  <c r="AK2340" i="3"/>
  <c r="AS2340" i="3"/>
  <c r="BA2340" i="3"/>
  <c r="BI2340" i="3"/>
  <c r="BG2364" i="3"/>
  <c r="BA2364" i="3"/>
  <c r="AV2364" i="3"/>
  <c r="AQ2364" i="3"/>
  <c r="AI2364" i="3"/>
  <c r="AA2364" i="3"/>
  <c r="M2364" i="3"/>
  <c r="Q2364" i="3"/>
  <c r="U2364" i="3"/>
  <c r="Y2364" i="3"/>
  <c r="AC2364" i="3"/>
  <c r="AG2364" i="3"/>
  <c r="AK2364" i="3"/>
  <c r="AO2364" i="3"/>
  <c r="N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L2363" i="3"/>
  <c r="AA2363" i="3" s="1"/>
  <c r="AY2362" i="3"/>
  <c r="AI2362" i="3"/>
  <c r="S2362" i="3"/>
  <c r="BE2361" i="3"/>
  <c r="AO2361" i="3"/>
  <c r="Y2361" i="3"/>
  <c r="P2360" i="3"/>
  <c r="T2360" i="3"/>
  <c r="X2360" i="3"/>
  <c r="AB2360" i="3"/>
  <c r="AF2360" i="3"/>
  <c r="AJ2360" i="3"/>
  <c r="AN2360" i="3"/>
  <c r="AR2360" i="3"/>
  <c r="AV2360" i="3"/>
  <c r="AZ2360" i="3"/>
  <c r="BD2360" i="3"/>
  <c r="BH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N2360" i="3"/>
  <c r="R2360" i="3"/>
  <c r="V2360" i="3"/>
  <c r="Z2360" i="3"/>
  <c r="AD2360" i="3"/>
  <c r="AH2360" i="3"/>
  <c r="AL2360" i="3"/>
  <c r="AP2360" i="3"/>
  <c r="AT2360" i="3"/>
  <c r="AX2360" i="3"/>
  <c r="BB2360" i="3"/>
  <c r="BF2360" i="3"/>
  <c r="BI2359" i="3"/>
  <c r="AS2359" i="3"/>
  <c r="AC2359" i="3"/>
  <c r="BG2358" i="3"/>
  <c r="AA2358" i="3"/>
  <c r="AW2357" i="3"/>
  <c r="AG2357" i="3"/>
  <c r="N2355" i="3"/>
  <c r="R2355" i="3"/>
  <c r="V2355" i="3"/>
  <c r="Z2355" i="3"/>
  <c r="AD2355" i="3"/>
  <c r="AH2355" i="3"/>
  <c r="AL2355" i="3"/>
  <c r="AP2355" i="3"/>
  <c r="AT2355" i="3"/>
  <c r="AX2355" i="3"/>
  <c r="BB2355" i="3"/>
  <c r="BF2355" i="3"/>
  <c r="O2355" i="3"/>
  <c r="S2355" i="3"/>
  <c r="W2355" i="3"/>
  <c r="AA2355" i="3"/>
  <c r="AE2355" i="3"/>
  <c r="AI2355" i="3"/>
  <c r="AM2355" i="3"/>
  <c r="AQ2355" i="3"/>
  <c r="AU2355" i="3"/>
  <c r="AY2355" i="3"/>
  <c r="BC2355" i="3"/>
  <c r="BG2355" i="3"/>
  <c r="P2355" i="3"/>
  <c r="T2355" i="3"/>
  <c r="X2355" i="3"/>
  <c r="AB2355" i="3"/>
  <c r="AF2355" i="3"/>
  <c r="AJ2355" i="3"/>
  <c r="AN2355" i="3"/>
  <c r="AR2355" i="3"/>
  <c r="AV2355" i="3"/>
  <c r="AZ2355" i="3"/>
  <c r="BD2355" i="3"/>
  <c r="BH2355" i="3"/>
  <c r="AY2354" i="3"/>
  <c r="AI2354" i="3"/>
  <c r="S2354" i="3"/>
  <c r="BE2353" i="3"/>
  <c r="AO2353" i="3"/>
  <c r="Y2353" i="3"/>
  <c r="P2351" i="3"/>
  <c r="T2351" i="3"/>
  <c r="AB2351" i="3"/>
  <c r="AF2351" i="3"/>
  <c r="AJ2351" i="3"/>
  <c r="O2351" i="3"/>
  <c r="U2351" i="3"/>
  <c r="Z2351" i="3"/>
  <c r="AK2351" i="3"/>
  <c r="AP2351" i="3"/>
  <c r="AT2351" i="3"/>
  <c r="BB2351" i="3"/>
  <c r="BF2351" i="3"/>
  <c r="Q2351" i="3"/>
  <c r="AA2351" i="3"/>
  <c r="AG2351" i="3"/>
  <c r="AL2351" i="3"/>
  <c r="AU2351" i="3"/>
  <c r="AY2351" i="3"/>
  <c r="BC2351" i="3"/>
  <c r="M2351" i="3"/>
  <c r="R2351" i="3"/>
  <c r="W2351" i="3"/>
  <c r="AH2351" i="3"/>
  <c r="AM2351" i="3"/>
  <c r="AR2351" i="3"/>
  <c r="AZ2351" i="3"/>
  <c r="BD2351" i="3"/>
  <c r="BH2351" i="3"/>
  <c r="S2351" i="3"/>
  <c r="Y2351" i="3"/>
  <c r="AD2351" i="3"/>
  <c r="AO2351" i="3"/>
  <c r="AS2351" i="3"/>
  <c r="AW2351" i="3"/>
  <c r="BE2351" i="3"/>
  <c r="BI2351" i="3"/>
  <c r="P2349" i="3"/>
  <c r="T2349" i="3"/>
  <c r="X2349" i="3"/>
  <c r="AB2349" i="3"/>
  <c r="AF2349" i="3"/>
  <c r="AJ2349" i="3"/>
  <c r="AN2349" i="3"/>
  <c r="AR2349" i="3"/>
  <c r="AV2349" i="3"/>
  <c r="AZ2349" i="3"/>
  <c r="BD2349" i="3"/>
  <c r="BH2349" i="3"/>
  <c r="O2349" i="3"/>
  <c r="U2349" i="3"/>
  <c r="Z2349" i="3"/>
  <c r="AE2349" i="3"/>
  <c r="AK2349" i="3"/>
  <c r="AP2349" i="3"/>
  <c r="AU2349" i="3"/>
  <c r="BA2349" i="3"/>
  <c r="BF2349" i="3"/>
  <c r="Q2349" i="3"/>
  <c r="V2349" i="3"/>
  <c r="AA2349" i="3"/>
  <c r="AG2349" i="3"/>
  <c r="AL2349" i="3"/>
  <c r="AQ2349" i="3"/>
  <c r="AW2349" i="3"/>
  <c r="BB2349" i="3"/>
  <c r="BG2349" i="3"/>
  <c r="M2349" i="3"/>
  <c r="R2349" i="3"/>
  <c r="W2349" i="3"/>
  <c r="AC2349" i="3"/>
  <c r="AH2349" i="3"/>
  <c r="AM2349" i="3"/>
  <c r="AS2349" i="3"/>
  <c r="AX2349" i="3"/>
  <c r="BC2349" i="3"/>
  <c r="BI2349" i="3"/>
  <c r="N2349" i="3"/>
  <c r="S2349" i="3"/>
  <c r="Y2349" i="3"/>
  <c r="AD2349" i="3"/>
  <c r="AI2349" i="3"/>
  <c r="AO2349" i="3"/>
  <c r="AT2349" i="3"/>
  <c r="AY2349" i="3"/>
  <c r="BE2349" i="3"/>
  <c r="P2347" i="3"/>
  <c r="T2347" i="3"/>
  <c r="X2347" i="3"/>
  <c r="AB2347" i="3"/>
  <c r="AF2347" i="3"/>
  <c r="AJ2347" i="3"/>
  <c r="AN2347" i="3"/>
  <c r="AR2347" i="3"/>
  <c r="AV2347" i="3"/>
  <c r="AZ2347" i="3"/>
  <c r="BD2347" i="3"/>
  <c r="BH2347" i="3"/>
  <c r="O2347" i="3"/>
  <c r="U2347" i="3"/>
  <c r="Z2347" i="3"/>
  <c r="AE2347" i="3"/>
  <c r="AK2347" i="3"/>
  <c r="AP2347" i="3"/>
  <c r="AU2347" i="3"/>
  <c r="BA2347" i="3"/>
  <c r="BF2347" i="3"/>
  <c r="Q2347" i="3"/>
  <c r="V2347" i="3"/>
  <c r="AA2347" i="3"/>
  <c r="AG2347" i="3"/>
  <c r="AL2347" i="3"/>
  <c r="AQ2347" i="3"/>
  <c r="AW2347" i="3"/>
  <c r="BB2347" i="3"/>
  <c r="BG2347" i="3"/>
  <c r="M2347" i="3"/>
  <c r="R2347" i="3"/>
  <c r="W2347" i="3"/>
  <c r="AC2347" i="3"/>
  <c r="AH2347" i="3"/>
  <c r="AM2347" i="3"/>
  <c r="AS2347" i="3"/>
  <c r="AX2347" i="3"/>
  <c r="BC2347" i="3"/>
  <c r="BI2347" i="3"/>
  <c r="N2347" i="3"/>
  <c r="S2347" i="3"/>
  <c r="Y2347" i="3"/>
  <c r="AD2347" i="3"/>
  <c r="AI2347" i="3"/>
  <c r="AO2347" i="3"/>
  <c r="AT2347" i="3"/>
  <c r="AY2347" i="3"/>
  <c r="BE2347" i="3"/>
  <c r="P2345" i="3"/>
  <c r="T2345" i="3"/>
  <c r="X2345" i="3"/>
  <c r="AB2345" i="3"/>
  <c r="AF2345" i="3"/>
  <c r="AJ2345" i="3"/>
  <c r="AN2345" i="3"/>
  <c r="AR2345" i="3"/>
  <c r="AV2345" i="3"/>
  <c r="AZ2345" i="3"/>
  <c r="BD2345" i="3"/>
  <c r="BH2345" i="3"/>
  <c r="O2345" i="3"/>
  <c r="U2345" i="3"/>
  <c r="Z2345" i="3"/>
  <c r="AE2345" i="3"/>
  <c r="AK2345" i="3"/>
  <c r="AP2345" i="3"/>
  <c r="AU2345" i="3"/>
  <c r="BA2345" i="3"/>
  <c r="BF2345" i="3"/>
  <c r="Q2345" i="3"/>
  <c r="V2345" i="3"/>
  <c r="AA2345" i="3"/>
  <c r="AG2345" i="3"/>
  <c r="AL2345" i="3"/>
  <c r="AQ2345" i="3"/>
  <c r="AW2345" i="3"/>
  <c r="BB2345" i="3"/>
  <c r="BG2345" i="3"/>
  <c r="M2345" i="3"/>
  <c r="R2345" i="3"/>
  <c r="W2345" i="3"/>
  <c r="AC2345" i="3"/>
  <c r="AH2345" i="3"/>
  <c r="AM2345" i="3"/>
  <c r="AS2345" i="3"/>
  <c r="AX2345" i="3"/>
  <c r="BC2345" i="3"/>
  <c r="BI2345" i="3"/>
  <c r="N2345" i="3"/>
  <c r="S2345" i="3"/>
  <c r="Y2345" i="3"/>
  <c r="AD2345" i="3"/>
  <c r="AI2345" i="3"/>
  <c r="AO2345" i="3"/>
  <c r="AT2345" i="3"/>
  <c r="AY2345" i="3"/>
  <c r="BE2345" i="3"/>
  <c r="P2343" i="3"/>
  <c r="T2343" i="3"/>
  <c r="AB2343" i="3"/>
  <c r="AF2343" i="3"/>
  <c r="AJ2343" i="3"/>
  <c r="AR2343" i="3"/>
  <c r="AV2343" i="3"/>
  <c r="AZ2343" i="3"/>
  <c r="BH2343" i="3"/>
  <c r="O2343" i="3"/>
  <c r="U2343" i="3"/>
  <c r="AE2343" i="3"/>
  <c r="AK2343" i="3"/>
  <c r="AP2343" i="3"/>
  <c r="BA2343" i="3"/>
  <c r="BF2343" i="3"/>
  <c r="Q2343" i="3"/>
  <c r="AA2343" i="3"/>
  <c r="AG2343" i="3"/>
  <c r="AL2343" i="3"/>
  <c r="AW2343" i="3"/>
  <c r="BB2343" i="3"/>
  <c r="BG2343" i="3"/>
  <c r="R2343" i="3"/>
  <c r="W2343" i="3"/>
  <c r="AC2343" i="3"/>
  <c r="AM2343" i="3"/>
  <c r="AS2343" i="3"/>
  <c r="AX2343" i="3"/>
  <c r="BI2343" i="3"/>
  <c r="N2343" i="3"/>
  <c r="S2343" i="3"/>
  <c r="AD2343" i="3"/>
  <c r="AI2343" i="3"/>
  <c r="AO2343" i="3"/>
  <c r="AY2343" i="3"/>
  <c r="BE2343" i="3"/>
  <c r="P2337" i="3"/>
  <c r="T2337" i="3"/>
  <c r="X2337" i="3"/>
  <c r="AB2337" i="3"/>
  <c r="AF2337" i="3"/>
  <c r="AJ2337" i="3"/>
  <c r="AN2337" i="3"/>
  <c r="AR2337" i="3"/>
  <c r="AV2337" i="3"/>
  <c r="AZ2337" i="3"/>
  <c r="BD2337" i="3"/>
  <c r="BH2337" i="3"/>
  <c r="M2337" i="3"/>
  <c r="Q2337" i="3"/>
  <c r="U2337" i="3"/>
  <c r="Y2337" i="3"/>
  <c r="AC2337" i="3"/>
  <c r="AG2337" i="3"/>
  <c r="AK2337" i="3"/>
  <c r="AO2337" i="3"/>
  <c r="AS2337" i="3"/>
  <c r="AW2337" i="3"/>
  <c r="BA2337" i="3"/>
  <c r="BE2337" i="3"/>
  <c r="BI2337" i="3"/>
  <c r="N2337" i="3"/>
  <c r="R2337" i="3"/>
  <c r="V2337" i="3"/>
  <c r="Z2337" i="3"/>
  <c r="AD2337" i="3"/>
  <c r="AH2337" i="3"/>
  <c r="AL2337" i="3"/>
  <c r="AP2337" i="3"/>
  <c r="AT2337" i="3"/>
  <c r="AX2337" i="3"/>
  <c r="BB2337" i="3"/>
  <c r="BF2337" i="3"/>
  <c r="O2337" i="3"/>
  <c r="S2337" i="3"/>
  <c r="W2337" i="3"/>
  <c r="AA2337" i="3"/>
  <c r="AE2337" i="3"/>
  <c r="AI2337" i="3"/>
  <c r="AM2337" i="3"/>
  <c r="AQ2337" i="3"/>
  <c r="AU2337" i="3"/>
  <c r="AY2337" i="3"/>
  <c r="BC2337" i="3"/>
  <c r="BG2337" i="3"/>
  <c r="N2336" i="3"/>
  <c r="R2336" i="3"/>
  <c r="V2336" i="3"/>
  <c r="Z2336" i="3"/>
  <c r="AD2336" i="3"/>
  <c r="AH2336" i="3"/>
  <c r="AL2336" i="3"/>
  <c r="AP2336" i="3"/>
  <c r="AT2336" i="3"/>
  <c r="AX2336" i="3"/>
  <c r="BB2336" i="3"/>
  <c r="BF2336" i="3"/>
  <c r="O2336" i="3"/>
  <c r="S2336" i="3"/>
  <c r="W2336" i="3"/>
  <c r="AA2336" i="3"/>
  <c r="AE2336" i="3"/>
  <c r="AI2336" i="3"/>
  <c r="AM2336" i="3"/>
  <c r="AQ2336" i="3"/>
  <c r="AU2336" i="3"/>
  <c r="AY2336" i="3"/>
  <c r="BC2336" i="3"/>
  <c r="BG2336" i="3"/>
  <c r="P2336" i="3"/>
  <c r="T2336" i="3"/>
  <c r="X2336" i="3"/>
  <c r="AB2336" i="3"/>
  <c r="AF2336" i="3"/>
  <c r="AJ2336" i="3"/>
  <c r="AN2336" i="3"/>
  <c r="AR2336" i="3"/>
  <c r="AV2336" i="3"/>
  <c r="AZ2336" i="3"/>
  <c r="BD2336" i="3"/>
  <c r="BH2336" i="3"/>
  <c r="M2336" i="3"/>
  <c r="Q2336" i="3"/>
  <c r="U2336" i="3"/>
  <c r="Y2336" i="3"/>
  <c r="AC2336" i="3"/>
  <c r="AG2336" i="3"/>
  <c r="AK2336" i="3"/>
  <c r="AO2336" i="3"/>
  <c r="AS2336" i="3"/>
  <c r="AW2336" i="3"/>
  <c r="BA2336" i="3"/>
  <c r="BE2336" i="3"/>
  <c r="BI2336" i="3"/>
  <c r="N2333" i="3"/>
  <c r="R2333" i="3"/>
  <c r="V2333" i="3"/>
  <c r="Z2333" i="3"/>
  <c r="AD2333" i="3"/>
  <c r="AH2333" i="3"/>
  <c r="AL2333" i="3"/>
  <c r="AP2333" i="3"/>
  <c r="AT2333" i="3"/>
  <c r="AX2333" i="3"/>
  <c r="BB2333" i="3"/>
  <c r="BF2333" i="3"/>
  <c r="O2333" i="3"/>
  <c r="S2333" i="3"/>
  <c r="W2333" i="3"/>
  <c r="AA2333" i="3"/>
  <c r="AE2333" i="3"/>
  <c r="AI2333" i="3"/>
  <c r="AM2333" i="3"/>
  <c r="AQ2333" i="3"/>
  <c r="AU2333" i="3"/>
  <c r="AY2333" i="3"/>
  <c r="BC2333" i="3"/>
  <c r="BG2333" i="3"/>
  <c r="P2330" i="3"/>
  <c r="V2330" i="3"/>
  <c r="AA2330" i="3"/>
  <c r="AL2330" i="3"/>
  <c r="AQ2330" i="3"/>
  <c r="AV2330" i="3"/>
  <c r="BG2330" i="3"/>
  <c r="BF2352" i="3"/>
  <c r="BB2352" i="3"/>
  <c r="AX2352" i="3"/>
  <c r="AT2352" i="3"/>
  <c r="AP2352" i="3"/>
  <c r="AL2352" i="3"/>
  <c r="AH2352" i="3"/>
  <c r="AD2352" i="3"/>
  <c r="Z2352" i="3"/>
  <c r="V2352" i="3"/>
  <c r="R2352" i="3"/>
  <c r="N2352" i="3"/>
  <c r="BH2342" i="3"/>
  <c r="BC2342" i="3"/>
  <c r="AW2342" i="3"/>
  <c r="AR2342" i="3"/>
  <c r="AM2342" i="3"/>
  <c r="AG2342" i="3"/>
  <c r="AB2342" i="3"/>
  <c r="W2342" i="3"/>
  <c r="Q2342" i="3"/>
  <c r="L2341" i="3"/>
  <c r="T2341" i="3" s="1"/>
  <c r="BH2340" i="3"/>
  <c r="AZ2340" i="3"/>
  <c r="AR2340" i="3"/>
  <c r="AJ2340" i="3"/>
  <c r="AB2340" i="3"/>
  <c r="T2340" i="3"/>
  <c r="BC2339" i="3"/>
  <c r="AU2339" i="3"/>
  <c r="AM2339" i="3"/>
  <c r="AE2339" i="3"/>
  <c r="P2335" i="3"/>
  <c r="T2335" i="3"/>
  <c r="AB2335" i="3"/>
  <c r="AF2335" i="3"/>
  <c r="AJ2335" i="3"/>
  <c r="AR2335" i="3"/>
  <c r="AV2335" i="3"/>
  <c r="AZ2335" i="3"/>
  <c r="BH2335" i="3"/>
  <c r="M2335" i="3"/>
  <c r="Q2335" i="3"/>
  <c r="Y2335" i="3"/>
  <c r="AC2335" i="3"/>
  <c r="AG2335" i="3"/>
  <c r="AO2335" i="3"/>
  <c r="AS2335" i="3"/>
  <c r="AW2335" i="3"/>
  <c r="BE2335" i="3"/>
  <c r="BI2335" i="3"/>
  <c r="N2335" i="3"/>
  <c r="V2335" i="3"/>
  <c r="Z2335" i="3"/>
  <c r="AD2335" i="3"/>
  <c r="AL2335" i="3"/>
  <c r="AP2335" i="3"/>
  <c r="AT2335" i="3"/>
  <c r="BB2335" i="3"/>
  <c r="BF2335" i="3"/>
  <c r="O2335" i="3"/>
  <c r="W2335" i="3"/>
  <c r="AA2335" i="3"/>
  <c r="AE2335" i="3"/>
  <c r="AM2335" i="3"/>
  <c r="AQ2335" i="3"/>
  <c r="AU2335" i="3"/>
  <c r="BC2335" i="3"/>
  <c r="BG2335" i="3"/>
  <c r="N2334" i="3"/>
  <c r="R2334" i="3"/>
  <c r="V2334" i="3"/>
  <c r="Z2334" i="3"/>
  <c r="AD2334" i="3"/>
  <c r="AH2334" i="3"/>
  <c r="AL2334" i="3"/>
  <c r="AP2334" i="3"/>
  <c r="AT2334" i="3"/>
  <c r="AX2334" i="3"/>
  <c r="BB2334" i="3"/>
  <c r="BF2334" i="3"/>
  <c r="O2334" i="3"/>
  <c r="S2334" i="3"/>
  <c r="W2334" i="3"/>
  <c r="AA2334" i="3"/>
  <c r="AE2334" i="3"/>
  <c r="AI2334" i="3"/>
  <c r="AM2334" i="3"/>
  <c r="AQ2334" i="3"/>
  <c r="AU2334" i="3"/>
  <c r="AY2334" i="3"/>
  <c r="BC2334" i="3"/>
  <c r="BG2334" i="3"/>
  <c r="P2334" i="3"/>
  <c r="T2334" i="3"/>
  <c r="X2334" i="3"/>
  <c r="AB2334" i="3"/>
  <c r="AF2334" i="3"/>
  <c r="AJ2334" i="3"/>
  <c r="AN2334" i="3"/>
  <c r="AR2334" i="3"/>
  <c r="AV2334" i="3"/>
  <c r="AZ2334" i="3"/>
  <c r="BD2334" i="3"/>
  <c r="BH2334" i="3"/>
  <c r="M2334" i="3"/>
  <c r="Q2334" i="3"/>
  <c r="U2334" i="3"/>
  <c r="Y2334" i="3"/>
  <c r="AC2334" i="3"/>
  <c r="AG2334" i="3"/>
  <c r="AK2334" i="3"/>
  <c r="AO2334" i="3"/>
  <c r="AS2334" i="3"/>
  <c r="AW2334" i="3"/>
  <c r="BA2334" i="3"/>
  <c r="BE2334" i="3"/>
  <c r="BI2334" i="3"/>
  <c r="BI2352" i="3"/>
  <c r="BE2352" i="3"/>
  <c r="BA2352" i="3"/>
  <c r="AW2352" i="3"/>
  <c r="AS2352" i="3"/>
  <c r="AO2352" i="3"/>
  <c r="AK2352" i="3"/>
  <c r="AG2352" i="3"/>
  <c r="AC2352" i="3"/>
  <c r="Y2352" i="3"/>
  <c r="U2352" i="3"/>
  <c r="Q2352" i="3"/>
  <c r="M2352" i="3"/>
  <c r="BG2342" i="3"/>
  <c r="BA2342" i="3"/>
  <c r="AV2342" i="3"/>
  <c r="AQ2342" i="3"/>
  <c r="AK2342" i="3"/>
  <c r="AF2342" i="3"/>
  <c r="AA2342" i="3"/>
  <c r="U2342" i="3"/>
  <c r="BE2340" i="3"/>
  <c r="AW2340" i="3"/>
  <c r="AO2340" i="3"/>
  <c r="AG2340" i="3"/>
  <c r="Y2340" i="3"/>
  <c r="BB2339" i="3"/>
  <c r="AT2339" i="3"/>
  <c r="AL2339" i="3"/>
  <c r="AD2339" i="3"/>
  <c r="N2339" i="3"/>
  <c r="P2333" i="3"/>
  <c r="P2332" i="3"/>
  <c r="V2332" i="3"/>
  <c r="AA2332" i="3"/>
  <c r="AF2332" i="3"/>
  <c r="AL2332" i="3"/>
  <c r="AQ2332" i="3"/>
  <c r="AV2332" i="3"/>
  <c r="BB2332" i="3"/>
  <c r="BG2332" i="3"/>
  <c r="BH2352" i="3"/>
  <c r="BD2352" i="3"/>
  <c r="AZ2352" i="3"/>
  <c r="AV2352" i="3"/>
  <c r="AR2352" i="3"/>
  <c r="AN2352" i="3"/>
  <c r="AJ2352" i="3"/>
  <c r="AF2352" i="3"/>
  <c r="AB2352" i="3"/>
  <c r="X2352" i="3"/>
  <c r="T2352" i="3"/>
  <c r="N2342" i="3"/>
  <c r="R2342" i="3"/>
  <c r="V2342" i="3"/>
  <c r="Z2342" i="3"/>
  <c r="AD2342" i="3"/>
  <c r="AH2342" i="3"/>
  <c r="AL2342" i="3"/>
  <c r="AP2342" i="3"/>
  <c r="AT2342" i="3"/>
  <c r="AX2342" i="3"/>
  <c r="BB2342" i="3"/>
  <c r="BF2342" i="3"/>
  <c r="N2340" i="3"/>
  <c r="R2340" i="3"/>
  <c r="V2340" i="3"/>
  <c r="Z2340" i="3"/>
  <c r="AD2340" i="3"/>
  <c r="AH2340" i="3"/>
  <c r="AL2340" i="3"/>
  <c r="AP2340" i="3"/>
  <c r="AT2340" i="3"/>
  <c r="AX2340" i="3"/>
  <c r="BB2340" i="3"/>
  <c r="BF2340" i="3"/>
  <c r="O2340" i="3"/>
  <c r="S2340" i="3"/>
  <c r="W2340" i="3"/>
  <c r="AA2340" i="3"/>
  <c r="AE2340" i="3"/>
  <c r="AI2340" i="3"/>
  <c r="AM2340" i="3"/>
  <c r="AQ2340" i="3"/>
  <c r="AU2340" i="3"/>
  <c r="AY2340" i="3"/>
  <c r="BC2340" i="3"/>
  <c r="BG2340" i="3"/>
  <c r="BG2339" i="3"/>
  <c r="AY2339" i="3"/>
  <c r="AQ2339" i="3"/>
  <c r="AI2339" i="3"/>
  <c r="P2339" i="3"/>
  <c r="T2339" i="3"/>
  <c r="X2339" i="3"/>
  <c r="AB2339" i="3"/>
  <c r="AF2339" i="3"/>
  <c r="AJ2339" i="3"/>
  <c r="AN2339" i="3"/>
  <c r="AR2339" i="3"/>
  <c r="AV2339" i="3"/>
  <c r="AZ2339" i="3"/>
  <c r="BD2339" i="3"/>
  <c r="BH2339" i="3"/>
  <c r="M2339" i="3"/>
  <c r="Q2339" i="3"/>
  <c r="U2339" i="3"/>
  <c r="Y2339" i="3"/>
  <c r="AC2339" i="3"/>
  <c r="AG2339" i="3"/>
  <c r="AK2339" i="3"/>
  <c r="AO2339" i="3"/>
  <c r="AS2339" i="3"/>
  <c r="AW2339" i="3"/>
  <c r="BA2339" i="3"/>
  <c r="BE2339" i="3"/>
  <c r="BI2339" i="3"/>
  <c r="O2339" i="3"/>
  <c r="S2339" i="3"/>
  <c r="W2339" i="3"/>
  <c r="AA2339" i="3"/>
  <c r="N2338" i="3"/>
  <c r="R2338" i="3"/>
  <c r="V2338" i="3"/>
  <c r="Z2338" i="3"/>
  <c r="AD2338" i="3"/>
  <c r="AH2338" i="3"/>
  <c r="AL2338" i="3"/>
  <c r="AP2338" i="3"/>
  <c r="AT2338" i="3"/>
  <c r="AX2338" i="3"/>
  <c r="BB2338" i="3"/>
  <c r="BF2338" i="3"/>
  <c r="O2338" i="3"/>
  <c r="S2338" i="3"/>
  <c r="W2338" i="3"/>
  <c r="AA2338" i="3"/>
  <c r="AE2338" i="3"/>
  <c r="AI2338" i="3"/>
  <c r="AM2338" i="3"/>
  <c r="AQ2338" i="3"/>
  <c r="AU2338" i="3"/>
  <c r="AY2338" i="3"/>
  <c r="BC2338" i="3"/>
  <c r="BG2338" i="3"/>
  <c r="P2338" i="3"/>
  <c r="T2338" i="3"/>
  <c r="X2338" i="3"/>
  <c r="AB2338" i="3"/>
  <c r="AF2338" i="3"/>
  <c r="AJ2338" i="3"/>
  <c r="AN2338" i="3"/>
  <c r="AR2338" i="3"/>
  <c r="AV2338" i="3"/>
  <c r="AZ2338" i="3"/>
  <c r="BD2338" i="3"/>
  <c r="BH2338" i="3"/>
  <c r="M2338" i="3"/>
  <c r="Q2338" i="3"/>
  <c r="U2338" i="3"/>
  <c r="Y2338" i="3"/>
  <c r="AC2338" i="3"/>
  <c r="AG2338" i="3"/>
  <c r="AK2338" i="3"/>
  <c r="AO2338" i="3"/>
  <c r="AS2338" i="3"/>
  <c r="AW2338" i="3"/>
  <c r="BA2338" i="3"/>
  <c r="BE2338" i="3"/>
  <c r="BI2338" i="3"/>
  <c r="M2332" i="3"/>
  <c r="Q2332" i="3"/>
  <c r="U2332" i="3"/>
  <c r="Y2332" i="3"/>
  <c r="AC2332" i="3"/>
  <c r="AG2332" i="3"/>
  <c r="AK2332" i="3"/>
  <c r="AO2332" i="3"/>
  <c r="AS2332" i="3"/>
  <c r="AW2332" i="3"/>
  <c r="BA2332" i="3"/>
  <c r="BE2332" i="3"/>
  <c r="BI2332" i="3"/>
  <c r="M2330" i="3"/>
  <c r="U2330" i="3"/>
  <c r="Y2330" i="3"/>
  <c r="AC2330" i="3"/>
  <c r="AK2330" i="3"/>
  <c r="AO2330" i="3"/>
  <c r="AS2330" i="3"/>
  <c r="BA2330" i="3"/>
  <c r="BE2330" i="3"/>
  <c r="BI2330" i="3"/>
  <c r="O2323" i="3"/>
  <c r="S2323" i="3"/>
  <c r="W2323" i="3"/>
  <c r="AA2323" i="3"/>
  <c r="AE2323" i="3"/>
  <c r="AI2323" i="3"/>
  <c r="AM2323" i="3"/>
  <c r="AQ2323" i="3"/>
  <c r="AU2323" i="3"/>
  <c r="AY2323" i="3"/>
  <c r="BC2323" i="3"/>
  <c r="BG2323" i="3"/>
  <c r="P2323" i="3"/>
  <c r="T2323" i="3"/>
  <c r="X2323" i="3"/>
  <c r="AB2323" i="3"/>
  <c r="AF2323" i="3"/>
  <c r="AJ2323" i="3"/>
  <c r="AN2323" i="3"/>
  <c r="AR2323" i="3"/>
  <c r="AV2323" i="3"/>
  <c r="AZ2323" i="3"/>
  <c r="BD2323" i="3"/>
  <c r="BH2323" i="3"/>
  <c r="M2323" i="3"/>
  <c r="Q2323" i="3"/>
  <c r="U2323" i="3"/>
  <c r="Y2323" i="3"/>
  <c r="AC2323" i="3"/>
  <c r="AG2323" i="3"/>
  <c r="AK2323" i="3"/>
  <c r="AO2323" i="3"/>
  <c r="AS2323" i="3"/>
  <c r="AW2323" i="3"/>
  <c r="BA2323" i="3"/>
  <c r="BE2323" i="3"/>
  <c r="BI2323" i="3"/>
  <c r="M2320" i="3"/>
  <c r="Q2320" i="3"/>
  <c r="U2320" i="3"/>
  <c r="Y2320" i="3"/>
  <c r="AC2320" i="3"/>
  <c r="AG2320" i="3"/>
  <c r="AK2320" i="3"/>
  <c r="AO2320" i="3"/>
  <c r="AS2320" i="3"/>
  <c r="AW2320" i="3"/>
  <c r="BA2320" i="3"/>
  <c r="BE2320" i="3"/>
  <c r="BI2320" i="3"/>
  <c r="N2320" i="3"/>
  <c r="R2320" i="3"/>
  <c r="V2320" i="3"/>
  <c r="Z2320" i="3"/>
  <c r="AD2320" i="3"/>
  <c r="AH2320" i="3"/>
  <c r="AL2320" i="3"/>
  <c r="AP2320" i="3"/>
  <c r="AT2320" i="3"/>
  <c r="AX2320" i="3"/>
  <c r="BB2320" i="3"/>
  <c r="BF2320" i="3"/>
  <c r="O2320" i="3"/>
  <c r="S2320" i="3"/>
  <c r="W2320" i="3"/>
  <c r="AA2320" i="3"/>
  <c r="AE2320" i="3"/>
  <c r="AI2320" i="3"/>
  <c r="AM2320" i="3"/>
  <c r="AQ2320" i="3"/>
  <c r="AU2320" i="3"/>
  <c r="AY2320" i="3"/>
  <c r="BC2320" i="3"/>
  <c r="BG2320" i="3"/>
  <c r="P2320" i="3"/>
  <c r="T2320" i="3"/>
  <c r="X2320" i="3"/>
  <c r="AB2320" i="3"/>
  <c r="AF2320" i="3"/>
  <c r="AJ2320" i="3"/>
  <c r="AN2320" i="3"/>
  <c r="AR2320" i="3"/>
  <c r="AV2320" i="3"/>
  <c r="AZ2320" i="3"/>
  <c r="BD2320" i="3"/>
  <c r="BH2320" i="3"/>
  <c r="BF2332" i="3"/>
  <c r="AZ2332" i="3"/>
  <c r="AU2332" i="3"/>
  <c r="AP2332" i="3"/>
  <c r="AJ2332" i="3"/>
  <c r="AE2332" i="3"/>
  <c r="Z2332" i="3"/>
  <c r="T2332" i="3"/>
  <c r="O2332" i="3"/>
  <c r="BF2330" i="3"/>
  <c r="AU2330" i="3"/>
  <c r="AP2330" i="3"/>
  <c r="AJ2330" i="3"/>
  <c r="Z2330" i="3"/>
  <c r="T2330" i="3"/>
  <c r="O2330" i="3"/>
  <c r="AX2323" i="3"/>
  <c r="AH2323" i="3"/>
  <c r="R2323" i="3"/>
  <c r="R2316" i="3"/>
  <c r="Z2316" i="3"/>
  <c r="AH2316" i="3"/>
  <c r="AP2316" i="3"/>
  <c r="AX2316" i="3"/>
  <c r="BF2316" i="3"/>
  <c r="BI2333" i="3"/>
  <c r="BE2333" i="3"/>
  <c r="BA2333" i="3"/>
  <c r="AW2333" i="3"/>
  <c r="AS2333" i="3"/>
  <c r="AO2333" i="3"/>
  <c r="AK2333" i="3"/>
  <c r="AG2333" i="3"/>
  <c r="AC2333" i="3"/>
  <c r="Y2333" i="3"/>
  <c r="U2333" i="3"/>
  <c r="Q2333" i="3"/>
  <c r="M2333" i="3"/>
  <c r="BD2332" i="3"/>
  <c r="AY2332" i="3"/>
  <c r="AT2332" i="3"/>
  <c r="AN2332" i="3"/>
  <c r="AI2332" i="3"/>
  <c r="AD2332" i="3"/>
  <c r="X2332" i="3"/>
  <c r="S2332" i="3"/>
  <c r="N2332" i="3"/>
  <c r="K2331" i="3"/>
  <c r="AY2330" i="3"/>
  <c r="AT2330" i="3"/>
  <c r="AN2330" i="3"/>
  <c r="AD2330" i="3"/>
  <c r="X2330" i="3"/>
  <c r="S2330" i="3"/>
  <c r="L2329" i="3"/>
  <c r="K2329" i="3"/>
  <c r="BG2328" i="3"/>
  <c r="AY2328" i="3"/>
  <c r="AQ2328" i="3"/>
  <c r="AI2328" i="3"/>
  <c r="AA2328" i="3"/>
  <c r="M2328" i="3"/>
  <c r="Q2328" i="3"/>
  <c r="U2328" i="3"/>
  <c r="Y2328" i="3"/>
  <c r="AC2328" i="3"/>
  <c r="AG2328" i="3"/>
  <c r="AK2328" i="3"/>
  <c r="AO2328" i="3"/>
  <c r="AS2328" i="3"/>
  <c r="AW2328" i="3"/>
  <c r="BA2328" i="3"/>
  <c r="BE2328" i="3"/>
  <c r="BI2328" i="3"/>
  <c r="N2328" i="3"/>
  <c r="R2328" i="3"/>
  <c r="V2328" i="3"/>
  <c r="Z2328" i="3"/>
  <c r="AD2328" i="3"/>
  <c r="AH2328" i="3"/>
  <c r="AL2328" i="3"/>
  <c r="AP2328" i="3"/>
  <c r="AT2328" i="3"/>
  <c r="AX2328" i="3"/>
  <c r="BB2328" i="3"/>
  <c r="BF2328" i="3"/>
  <c r="L2327" i="3"/>
  <c r="K2327" i="3"/>
  <c r="BG2326" i="3"/>
  <c r="AY2326" i="3"/>
  <c r="AQ2326" i="3"/>
  <c r="AI2326" i="3"/>
  <c r="AA2326" i="3"/>
  <c r="M2326" i="3"/>
  <c r="Q2326" i="3"/>
  <c r="U2326" i="3"/>
  <c r="Y2326" i="3"/>
  <c r="AC2326" i="3"/>
  <c r="AG2326" i="3"/>
  <c r="AK2326" i="3"/>
  <c r="AO2326" i="3"/>
  <c r="AS2326" i="3"/>
  <c r="AW2326" i="3"/>
  <c r="BA2326" i="3"/>
  <c r="BE2326" i="3"/>
  <c r="BI2326" i="3"/>
  <c r="N2326" i="3"/>
  <c r="R2326" i="3"/>
  <c r="V2326" i="3"/>
  <c r="Z2326" i="3"/>
  <c r="AD2326" i="3"/>
  <c r="AH2326" i="3"/>
  <c r="AL2326" i="3"/>
  <c r="AP2326" i="3"/>
  <c r="AT2326" i="3"/>
  <c r="AX2326" i="3"/>
  <c r="BB2326" i="3"/>
  <c r="BF2326" i="3"/>
  <c r="L2325" i="3"/>
  <c r="K2325" i="3"/>
  <c r="BG2324" i="3"/>
  <c r="AQ2324" i="3"/>
  <c r="AI2324" i="3"/>
  <c r="AA2324" i="3"/>
  <c r="M2324" i="3"/>
  <c r="Q2324" i="3"/>
  <c r="U2324" i="3"/>
  <c r="AC2324" i="3"/>
  <c r="AG2324" i="3"/>
  <c r="AK2324" i="3"/>
  <c r="AS2324" i="3"/>
  <c r="AW2324" i="3"/>
  <c r="BA2324" i="3"/>
  <c r="BI2324" i="3"/>
  <c r="N2324" i="3"/>
  <c r="R2324" i="3"/>
  <c r="Z2324" i="3"/>
  <c r="AD2324" i="3"/>
  <c r="AH2324" i="3"/>
  <c r="AP2324" i="3"/>
  <c r="AT2324" i="3"/>
  <c r="AX2324" i="3"/>
  <c r="BF2324" i="3"/>
  <c r="AT2323" i="3"/>
  <c r="AD2323" i="3"/>
  <c r="N2323" i="3"/>
  <c r="O2321" i="3"/>
  <c r="S2321" i="3"/>
  <c r="W2321" i="3"/>
  <c r="AA2321" i="3"/>
  <c r="AE2321" i="3"/>
  <c r="AI2321" i="3"/>
  <c r="AM2321" i="3"/>
  <c r="AQ2321" i="3"/>
  <c r="AU2321" i="3"/>
  <c r="AY2321" i="3"/>
  <c r="BC2321" i="3"/>
  <c r="BG2321" i="3"/>
  <c r="P2321" i="3"/>
  <c r="T2321" i="3"/>
  <c r="X2321" i="3"/>
  <c r="AB2321" i="3"/>
  <c r="AF2321" i="3"/>
  <c r="AJ2321" i="3"/>
  <c r="AN2321" i="3"/>
  <c r="AR2321" i="3"/>
  <c r="AV2321" i="3"/>
  <c r="AZ2321" i="3"/>
  <c r="BD2321" i="3"/>
  <c r="BH2321" i="3"/>
  <c r="M2321" i="3"/>
  <c r="Q2321" i="3"/>
  <c r="U2321" i="3"/>
  <c r="Y2321" i="3"/>
  <c r="AC2321" i="3"/>
  <c r="AG2321" i="3"/>
  <c r="AK2321" i="3"/>
  <c r="AO2321" i="3"/>
  <c r="AS2321" i="3"/>
  <c r="AW2321" i="3"/>
  <c r="BA2321" i="3"/>
  <c r="BE2321" i="3"/>
  <c r="BI2321" i="3"/>
  <c r="N2321" i="3"/>
  <c r="R2321" i="3"/>
  <c r="V2321" i="3"/>
  <c r="Z2321" i="3"/>
  <c r="AD2321" i="3"/>
  <c r="AH2321" i="3"/>
  <c r="AL2321" i="3"/>
  <c r="AP2321" i="3"/>
  <c r="AT2321" i="3"/>
  <c r="AX2321" i="3"/>
  <c r="BB2321" i="3"/>
  <c r="BF2321" i="3"/>
  <c r="BH2333" i="3"/>
  <c r="BD2333" i="3"/>
  <c r="AZ2333" i="3"/>
  <c r="AV2333" i="3"/>
  <c r="AR2333" i="3"/>
  <c r="AN2333" i="3"/>
  <c r="AJ2333" i="3"/>
  <c r="AF2333" i="3"/>
  <c r="AB2333" i="3"/>
  <c r="X2333" i="3"/>
  <c r="T2333" i="3"/>
  <c r="BH2332" i="3"/>
  <c r="BC2332" i="3"/>
  <c r="AX2332" i="3"/>
  <c r="AR2332" i="3"/>
  <c r="AM2332" i="3"/>
  <c r="AH2332" i="3"/>
  <c r="AB2332" i="3"/>
  <c r="W2332" i="3"/>
  <c r="R2332" i="3"/>
  <c r="BH2330" i="3"/>
  <c r="BC2330" i="3"/>
  <c r="AR2330" i="3"/>
  <c r="AM2330" i="3"/>
  <c r="AH2330" i="3"/>
  <c r="W2330" i="3"/>
  <c r="R2330" i="3"/>
  <c r="BD2328" i="3"/>
  <c r="AV2328" i="3"/>
  <c r="AN2328" i="3"/>
  <c r="AF2328" i="3"/>
  <c r="X2328" i="3"/>
  <c r="P2328" i="3"/>
  <c r="BD2326" i="3"/>
  <c r="AV2326" i="3"/>
  <c r="AN2326" i="3"/>
  <c r="AF2326" i="3"/>
  <c r="X2326" i="3"/>
  <c r="P2326" i="3"/>
  <c r="BD2324" i="3"/>
  <c r="AN2324" i="3"/>
  <c r="AF2324" i="3"/>
  <c r="X2324" i="3"/>
  <c r="BF2323" i="3"/>
  <c r="AP2323" i="3"/>
  <c r="Z2323" i="3"/>
  <c r="O2316" i="3"/>
  <c r="S2316" i="3"/>
  <c r="W2316" i="3"/>
  <c r="AA2316" i="3"/>
  <c r="AE2316" i="3"/>
  <c r="AI2316" i="3"/>
  <c r="AM2316" i="3"/>
  <c r="AQ2316" i="3"/>
  <c r="AU2316" i="3"/>
  <c r="AY2316" i="3"/>
  <c r="BC2316" i="3"/>
  <c r="BG2316" i="3"/>
  <c r="M2316" i="3"/>
  <c r="Q2316" i="3"/>
  <c r="U2316" i="3"/>
  <c r="Y2316" i="3"/>
  <c r="AC2316" i="3"/>
  <c r="AG2316" i="3"/>
  <c r="AK2316" i="3"/>
  <c r="AO2316" i="3"/>
  <c r="AS2316" i="3"/>
  <c r="AW2316" i="3"/>
  <c r="BA2316" i="3"/>
  <c r="BE2316" i="3"/>
  <c r="BI2316" i="3"/>
  <c r="S2312" i="3"/>
  <c r="W2312" i="3"/>
  <c r="AA2312" i="3"/>
  <c r="AI2312" i="3"/>
  <c r="AM2312" i="3"/>
  <c r="AQ2312" i="3"/>
  <c r="AY2312" i="3"/>
  <c r="BC2312" i="3"/>
  <c r="BG2312" i="3"/>
  <c r="T2312" i="3"/>
  <c r="X2312" i="3"/>
  <c r="AB2312" i="3"/>
  <c r="AJ2312" i="3"/>
  <c r="AN2312" i="3"/>
  <c r="AR2312" i="3"/>
  <c r="AZ2312" i="3"/>
  <c r="BD2312" i="3"/>
  <c r="BH2312" i="3"/>
  <c r="Q2312" i="3"/>
  <c r="U2312" i="3"/>
  <c r="Y2312" i="3"/>
  <c r="AG2312" i="3"/>
  <c r="AK2312" i="3"/>
  <c r="AO2312" i="3"/>
  <c r="AW2312" i="3"/>
  <c r="BA2312" i="3"/>
  <c r="BE2312" i="3"/>
  <c r="N2312" i="3"/>
  <c r="R2312" i="3"/>
  <c r="V2312" i="3"/>
  <c r="AD2312" i="3"/>
  <c r="AH2312" i="3"/>
  <c r="AL2312" i="3"/>
  <c r="AT2312" i="3"/>
  <c r="AX2312" i="3"/>
  <c r="BB2312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N2309" i="3"/>
  <c r="R2309" i="3"/>
  <c r="V2309" i="3"/>
  <c r="Z2309" i="3"/>
  <c r="AD2309" i="3"/>
  <c r="AH2309" i="3"/>
  <c r="AL2309" i="3"/>
  <c r="AP2309" i="3"/>
  <c r="AT2309" i="3"/>
  <c r="AX2309" i="3"/>
  <c r="BB2309" i="3"/>
  <c r="BF2309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P2309" i="3"/>
  <c r="T2309" i="3"/>
  <c r="X2309" i="3"/>
  <c r="AB2309" i="3"/>
  <c r="AF2309" i="3"/>
  <c r="AJ2309" i="3"/>
  <c r="AN2309" i="3"/>
  <c r="AR2309" i="3"/>
  <c r="AV2309" i="3"/>
  <c r="AZ2309" i="3"/>
  <c r="BD2309" i="3"/>
  <c r="BH2309" i="3"/>
  <c r="BG2322" i="3"/>
  <c r="BC2322" i="3"/>
  <c r="AU2322" i="3"/>
  <c r="AQ2322" i="3"/>
  <c r="AM2322" i="3"/>
  <c r="AE2322" i="3"/>
  <c r="AA2322" i="3"/>
  <c r="W2322" i="3"/>
  <c r="BG2318" i="3"/>
  <c r="BB2318" i="3"/>
  <c r="AV2318" i="3"/>
  <c r="AQ2318" i="3"/>
  <c r="AL2318" i="3"/>
  <c r="AF2318" i="3"/>
  <c r="AA2318" i="3"/>
  <c r="V2318" i="3"/>
  <c r="M2318" i="3"/>
  <c r="Q2318" i="3"/>
  <c r="U2318" i="3"/>
  <c r="Y2318" i="3"/>
  <c r="AC2318" i="3"/>
  <c r="AG2318" i="3"/>
  <c r="AK2318" i="3"/>
  <c r="AO2318" i="3"/>
  <c r="AS2318" i="3"/>
  <c r="AW2318" i="3"/>
  <c r="BA2318" i="3"/>
  <c r="BE2318" i="3"/>
  <c r="BI2318" i="3"/>
  <c r="BD2316" i="3"/>
  <c r="AV2316" i="3"/>
  <c r="AN2316" i="3"/>
  <c r="AF2316" i="3"/>
  <c r="X2316" i="3"/>
  <c r="P2316" i="3"/>
  <c r="BB2315" i="3"/>
  <c r="AL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O2315" i="3"/>
  <c r="S2315" i="3"/>
  <c r="W2315" i="3"/>
  <c r="AA2315" i="3"/>
  <c r="AE2315" i="3"/>
  <c r="AI2315" i="3"/>
  <c r="AM2315" i="3"/>
  <c r="AQ2315" i="3"/>
  <c r="AU2315" i="3"/>
  <c r="AY2315" i="3"/>
  <c r="BC2315" i="3"/>
  <c r="BG2315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O2310" i="3"/>
  <c r="S2310" i="3"/>
  <c r="W2310" i="3"/>
  <c r="AA2310" i="3"/>
  <c r="AE2310" i="3"/>
  <c r="AI2310" i="3"/>
  <c r="AM2310" i="3"/>
  <c r="AQ2310" i="3"/>
  <c r="AU2310" i="3"/>
  <c r="AY2310" i="3"/>
  <c r="BC2310" i="3"/>
  <c r="BG2310" i="3"/>
  <c r="P2310" i="3"/>
  <c r="T2310" i="3"/>
  <c r="X2310" i="3"/>
  <c r="AB2310" i="3"/>
  <c r="AF2310" i="3"/>
  <c r="AJ2310" i="3"/>
  <c r="AN2310" i="3"/>
  <c r="AR2310" i="3"/>
  <c r="AV2310" i="3"/>
  <c r="AZ2310" i="3"/>
  <c r="BD2310" i="3"/>
  <c r="BH2310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N2310" i="3"/>
  <c r="R2310" i="3"/>
  <c r="V2310" i="3"/>
  <c r="Z2310" i="3"/>
  <c r="AD2310" i="3"/>
  <c r="AH2310" i="3"/>
  <c r="AL2310" i="3"/>
  <c r="AP2310" i="3"/>
  <c r="AT2310" i="3"/>
  <c r="AX2310" i="3"/>
  <c r="BB2310" i="3"/>
  <c r="BF2310" i="3"/>
  <c r="BB2322" i="3"/>
  <c r="AX2322" i="3"/>
  <c r="AT2322" i="3"/>
  <c r="AL2322" i="3"/>
  <c r="AH2322" i="3"/>
  <c r="AD2322" i="3"/>
  <c r="V2322" i="3"/>
  <c r="R2322" i="3"/>
  <c r="N2322" i="3"/>
  <c r="BF2318" i="3"/>
  <c r="AZ2318" i="3"/>
  <c r="AU2318" i="3"/>
  <c r="AP2318" i="3"/>
  <c r="AJ2318" i="3"/>
  <c r="AE2318" i="3"/>
  <c r="Z2318" i="3"/>
  <c r="T2318" i="3"/>
  <c r="O2318" i="3"/>
  <c r="BB2316" i="3"/>
  <c r="AT2316" i="3"/>
  <c r="AL2316" i="3"/>
  <c r="AD2316" i="3"/>
  <c r="V2316" i="3"/>
  <c r="N2316" i="3"/>
  <c r="AX2315" i="3"/>
  <c r="AH2315" i="3"/>
  <c r="R2315" i="3"/>
  <c r="M2313" i="3"/>
  <c r="Q2313" i="3"/>
  <c r="U2313" i="3"/>
  <c r="Y2313" i="3"/>
  <c r="AC2313" i="3"/>
  <c r="AG2313" i="3"/>
  <c r="AK2313" i="3"/>
  <c r="AO2313" i="3"/>
  <c r="AS2313" i="3"/>
  <c r="AW2313" i="3"/>
  <c r="BA2313" i="3"/>
  <c r="BE2313" i="3"/>
  <c r="BI2313" i="3"/>
  <c r="N2313" i="3"/>
  <c r="R2313" i="3"/>
  <c r="V2313" i="3"/>
  <c r="Z2313" i="3"/>
  <c r="AD2313" i="3"/>
  <c r="AH2313" i="3"/>
  <c r="AL2313" i="3"/>
  <c r="AP2313" i="3"/>
  <c r="AT2313" i="3"/>
  <c r="AX2313" i="3"/>
  <c r="BB2313" i="3"/>
  <c r="BF2313" i="3"/>
  <c r="O2313" i="3"/>
  <c r="S2313" i="3"/>
  <c r="W2313" i="3"/>
  <c r="AA2313" i="3"/>
  <c r="AE2313" i="3"/>
  <c r="AI2313" i="3"/>
  <c r="AM2313" i="3"/>
  <c r="AQ2313" i="3"/>
  <c r="AU2313" i="3"/>
  <c r="AY2313" i="3"/>
  <c r="BC2313" i="3"/>
  <c r="BG2313" i="3"/>
  <c r="P2313" i="3"/>
  <c r="T2313" i="3"/>
  <c r="X2313" i="3"/>
  <c r="AB2313" i="3"/>
  <c r="AF2313" i="3"/>
  <c r="AJ2313" i="3"/>
  <c r="AN2313" i="3"/>
  <c r="AR2313" i="3"/>
  <c r="AV2313" i="3"/>
  <c r="AZ2313" i="3"/>
  <c r="BD2313" i="3"/>
  <c r="BH2313" i="3"/>
  <c r="O2308" i="3"/>
  <c r="S2308" i="3"/>
  <c r="W2308" i="3"/>
  <c r="AA2308" i="3"/>
  <c r="AE2308" i="3"/>
  <c r="AI2308" i="3"/>
  <c r="AM2308" i="3"/>
  <c r="AQ2308" i="3"/>
  <c r="AU2308" i="3"/>
  <c r="AY2308" i="3"/>
  <c r="BC2308" i="3"/>
  <c r="BG2308" i="3"/>
  <c r="P2308" i="3"/>
  <c r="T2308" i="3"/>
  <c r="X2308" i="3"/>
  <c r="AB2308" i="3"/>
  <c r="AF2308" i="3"/>
  <c r="AJ2308" i="3"/>
  <c r="AN2308" i="3"/>
  <c r="AR2308" i="3"/>
  <c r="AV2308" i="3"/>
  <c r="AZ2308" i="3"/>
  <c r="BD2308" i="3"/>
  <c r="BH2308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N2308" i="3"/>
  <c r="R2308" i="3"/>
  <c r="V2308" i="3"/>
  <c r="Z2308" i="3"/>
  <c r="AD2308" i="3"/>
  <c r="AH2308" i="3"/>
  <c r="AL2308" i="3"/>
  <c r="AP2308" i="3"/>
  <c r="AT2308" i="3"/>
  <c r="AX2308" i="3"/>
  <c r="BB2308" i="3"/>
  <c r="BF2308" i="3"/>
  <c r="M2307" i="3"/>
  <c r="R2307" i="3"/>
  <c r="X2307" i="3"/>
  <c r="AC2307" i="3"/>
  <c r="AH2307" i="3"/>
  <c r="AN2307" i="3"/>
  <c r="AS2307" i="3"/>
  <c r="AX2307" i="3"/>
  <c r="BB2307" i="3"/>
  <c r="BF2307" i="3"/>
  <c r="P2307" i="3"/>
  <c r="U2307" i="3"/>
  <c r="Z2307" i="3"/>
  <c r="AF2307" i="3"/>
  <c r="AK2307" i="3"/>
  <c r="AP2307" i="3"/>
  <c r="AV2307" i="3"/>
  <c r="AZ2307" i="3"/>
  <c r="BD2307" i="3"/>
  <c r="BH2307" i="3"/>
  <c r="V2305" i="3"/>
  <c r="AD2305" i="3"/>
  <c r="AL2305" i="3"/>
  <c r="BB2305" i="3"/>
  <c r="R2305" i="3"/>
  <c r="Z2305" i="3"/>
  <c r="AP2305" i="3"/>
  <c r="AX2305" i="3"/>
  <c r="BF2305" i="3"/>
  <c r="P2304" i="3"/>
  <c r="X2304" i="3"/>
  <c r="AF2304" i="3"/>
  <c r="AN2304" i="3"/>
  <c r="AV2304" i="3"/>
  <c r="BD2304" i="3"/>
  <c r="R2304" i="3"/>
  <c r="Z2304" i="3"/>
  <c r="AH2304" i="3"/>
  <c r="AP2304" i="3"/>
  <c r="AX2304" i="3"/>
  <c r="BF2304" i="3"/>
  <c r="N2304" i="3"/>
  <c r="V2304" i="3"/>
  <c r="AD2304" i="3"/>
  <c r="AL2304" i="3"/>
  <c r="AT2304" i="3"/>
  <c r="BB2304" i="3"/>
  <c r="BI2322" i="3"/>
  <c r="BE2322" i="3"/>
  <c r="BA2322" i="3"/>
  <c r="AW2322" i="3"/>
  <c r="AS2322" i="3"/>
  <c r="AO2322" i="3"/>
  <c r="AK2322" i="3"/>
  <c r="AG2322" i="3"/>
  <c r="AC2322" i="3"/>
  <c r="Y2322" i="3"/>
  <c r="U2322" i="3"/>
  <c r="Q2322" i="3"/>
  <c r="K2319" i="3"/>
  <c r="BD2318" i="3"/>
  <c r="AY2318" i="3"/>
  <c r="AT2318" i="3"/>
  <c r="AN2318" i="3"/>
  <c r="AI2318" i="3"/>
  <c r="AD2318" i="3"/>
  <c r="X2318" i="3"/>
  <c r="S2318" i="3"/>
  <c r="N2318" i="3"/>
  <c r="K2317" i="3"/>
  <c r="BH2316" i="3"/>
  <c r="AZ2316" i="3"/>
  <c r="AR2316" i="3"/>
  <c r="AJ2316" i="3"/>
  <c r="AB2316" i="3"/>
  <c r="T2316" i="3"/>
  <c r="AT2315" i="3"/>
  <c r="AD2315" i="3"/>
  <c r="N2315" i="3"/>
  <c r="O2314" i="3"/>
  <c r="S2314" i="3"/>
  <c r="W2314" i="3"/>
  <c r="AA2314" i="3"/>
  <c r="AE2314" i="3"/>
  <c r="AI2314" i="3"/>
  <c r="AM2314" i="3"/>
  <c r="AQ2314" i="3"/>
  <c r="AU2314" i="3"/>
  <c r="AY2314" i="3"/>
  <c r="BC2314" i="3"/>
  <c r="BG2314" i="3"/>
  <c r="P2314" i="3"/>
  <c r="T2314" i="3"/>
  <c r="X2314" i="3"/>
  <c r="AB2314" i="3"/>
  <c r="AF2314" i="3"/>
  <c r="AJ2314" i="3"/>
  <c r="AN2314" i="3"/>
  <c r="AR2314" i="3"/>
  <c r="AV2314" i="3"/>
  <c r="AZ2314" i="3"/>
  <c r="BD2314" i="3"/>
  <c r="BH2314" i="3"/>
  <c r="M2314" i="3"/>
  <c r="Q2314" i="3"/>
  <c r="U2314" i="3"/>
  <c r="Y2314" i="3"/>
  <c r="AC2314" i="3"/>
  <c r="AG2314" i="3"/>
  <c r="AK2314" i="3"/>
  <c r="AO2314" i="3"/>
  <c r="AS2314" i="3"/>
  <c r="AW2314" i="3"/>
  <c r="BA2314" i="3"/>
  <c r="BE2314" i="3"/>
  <c r="BI2314" i="3"/>
  <c r="N2314" i="3"/>
  <c r="R2314" i="3"/>
  <c r="V2314" i="3"/>
  <c r="Z2314" i="3"/>
  <c r="AD2314" i="3"/>
  <c r="AH2314" i="3"/>
  <c r="AL2314" i="3"/>
  <c r="AP2314" i="3"/>
  <c r="AT2314" i="3"/>
  <c r="AX2314" i="3"/>
  <c r="BB2314" i="3"/>
  <c r="BF2314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O2311" i="3"/>
  <c r="S2311" i="3"/>
  <c r="W2311" i="3"/>
  <c r="AA2311" i="3"/>
  <c r="AE2311" i="3"/>
  <c r="AI2311" i="3"/>
  <c r="AM2311" i="3"/>
  <c r="AQ2311" i="3"/>
  <c r="AU2311" i="3"/>
  <c r="AY2311" i="3"/>
  <c r="BC2311" i="3"/>
  <c r="BG2311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T2304" i="3"/>
  <c r="O2307" i="3"/>
  <c r="S2307" i="3"/>
  <c r="W2307" i="3"/>
  <c r="AA2307" i="3"/>
  <c r="AE2307" i="3"/>
  <c r="AI2307" i="3"/>
  <c r="AM2307" i="3"/>
  <c r="AQ2307" i="3"/>
  <c r="AU2307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BG2307" i="3"/>
  <c r="BC2307" i="3"/>
  <c r="AY2307" i="3"/>
  <c r="AT2307" i="3"/>
  <c r="AO2307" i="3"/>
  <c r="AJ2307" i="3"/>
  <c r="AD2307" i="3"/>
  <c r="Y2307" i="3"/>
  <c r="T2307" i="3"/>
  <c r="N2307" i="3"/>
  <c r="BD2305" i="3"/>
  <c r="AV2305" i="3"/>
  <c r="AN2305" i="3"/>
  <c r="AF2305" i="3"/>
  <c r="X2305" i="3"/>
  <c r="P2305" i="3"/>
  <c r="BH2304" i="3"/>
  <c r="AZ2304" i="3"/>
  <c r="AR2304" i="3"/>
  <c r="AJ2304" i="3"/>
  <c r="AB2304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N2303" i="3"/>
  <c r="R2303" i="3"/>
  <c r="V2303" i="3"/>
  <c r="Z2303" i="3"/>
  <c r="AD2303" i="3"/>
  <c r="AH2303" i="3"/>
  <c r="AL2303" i="3"/>
  <c r="AP2303" i="3"/>
  <c r="AT2303" i="3"/>
  <c r="AX2303" i="3"/>
  <c r="BB2303" i="3"/>
  <c r="BF2303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P2303" i="3"/>
  <c r="T2303" i="3"/>
  <c r="X2303" i="3"/>
  <c r="AB2303" i="3"/>
  <c r="AF2303" i="3"/>
  <c r="AJ2303" i="3"/>
  <c r="AN2303" i="3"/>
  <c r="AR2303" i="3"/>
  <c r="AV2303" i="3"/>
  <c r="AZ2303" i="3"/>
  <c r="BD2303" i="3"/>
  <c r="BH2303" i="3"/>
  <c r="M2301" i="3"/>
  <c r="Q2301" i="3"/>
  <c r="U2301" i="3"/>
  <c r="Y2301" i="3"/>
  <c r="AC2301" i="3"/>
  <c r="AG2301" i="3"/>
  <c r="AK2301" i="3"/>
  <c r="AO2301" i="3"/>
  <c r="AS2301" i="3"/>
  <c r="AW2301" i="3"/>
  <c r="BA2301" i="3"/>
  <c r="BE2301" i="3"/>
  <c r="BI2301" i="3"/>
  <c r="N2301" i="3"/>
  <c r="R2301" i="3"/>
  <c r="V2301" i="3"/>
  <c r="Z2301" i="3"/>
  <c r="AD2301" i="3"/>
  <c r="AH2301" i="3"/>
  <c r="AL2301" i="3"/>
  <c r="AP2301" i="3"/>
  <c r="AT2301" i="3"/>
  <c r="AX2301" i="3"/>
  <c r="BB2301" i="3"/>
  <c r="BF2301" i="3"/>
  <c r="O2301" i="3"/>
  <c r="S2301" i="3"/>
  <c r="W2301" i="3"/>
  <c r="AA2301" i="3"/>
  <c r="AE2301" i="3"/>
  <c r="AI2301" i="3"/>
  <c r="AM2301" i="3"/>
  <c r="AQ2301" i="3"/>
  <c r="AU2301" i="3"/>
  <c r="AY2301" i="3"/>
  <c r="BC2301" i="3"/>
  <c r="BG2301" i="3"/>
  <c r="P2301" i="3"/>
  <c r="T2301" i="3"/>
  <c r="X2301" i="3"/>
  <c r="AB2301" i="3"/>
  <c r="AF2301" i="3"/>
  <c r="AJ2301" i="3"/>
  <c r="AN2301" i="3"/>
  <c r="AR2301" i="3"/>
  <c r="AV2301" i="3"/>
  <c r="AZ2301" i="3"/>
  <c r="BD2301" i="3"/>
  <c r="BH2301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N2299" i="3"/>
  <c r="R2299" i="3"/>
  <c r="V2299" i="3"/>
  <c r="Z2299" i="3"/>
  <c r="AD2299" i="3"/>
  <c r="AH2299" i="3"/>
  <c r="AL2299" i="3"/>
  <c r="AP2299" i="3"/>
  <c r="AT2299" i="3"/>
  <c r="AX2299" i="3"/>
  <c r="BB2299" i="3"/>
  <c r="BF2299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7" i="3"/>
  <c r="Q2297" i="3"/>
  <c r="U2297" i="3"/>
  <c r="Y2297" i="3"/>
  <c r="N2297" i="3"/>
  <c r="S2297" i="3"/>
  <c r="X2297" i="3"/>
  <c r="AC2297" i="3"/>
  <c r="AG2297" i="3"/>
  <c r="AK2297" i="3"/>
  <c r="AO2297" i="3"/>
  <c r="AS2297" i="3"/>
  <c r="AW2297" i="3"/>
  <c r="BA2297" i="3"/>
  <c r="BE2297" i="3"/>
  <c r="BI2297" i="3"/>
  <c r="O2297" i="3"/>
  <c r="T2297" i="3"/>
  <c r="Z2297" i="3"/>
  <c r="AD2297" i="3"/>
  <c r="AH2297" i="3"/>
  <c r="AL2297" i="3"/>
  <c r="AP2297" i="3"/>
  <c r="AT2297" i="3"/>
  <c r="AX2297" i="3"/>
  <c r="BB2297" i="3"/>
  <c r="BF2297" i="3"/>
  <c r="P2297" i="3"/>
  <c r="V2297" i="3"/>
  <c r="AA2297" i="3"/>
  <c r="AE2297" i="3"/>
  <c r="AI2297" i="3"/>
  <c r="AM2297" i="3"/>
  <c r="AQ2297" i="3"/>
  <c r="AU2297" i="3"/>
  <c r="AY2297" i="3"/>
  <c r="BC2297" i="3"/>
  <c r="BG2297" i="3"/>
  <c r="R2297" i="3"/>
  <c r="W2297" i="3"/>
  <c r="AB2297" i="3"/>
  <c r="AF2297" i="3"/>
  <c r="AJ2297" i="3"/>
  <c r="AN2297" i="3"/>
  <c r="AR2297" i="3"/>
  <c r="AV2297" i="3"/>
  <c r="AZ2297" i="3"/>
  <c r="BD2297" i="3"/>
  <c r="BH2297" i="3"/>
  <c r="N2296" i="3"/>
  <c r="V2296" i="3"/>
  <c r="AD2296" i="3"/>
  <c r="AL2296" i="3"/>
  <c r="AT2296" i="3"/>
  <c r="BB2296" i="3"/>
  <c r="R2296" i="3"/>
  <c r="Z2296" i="3"/>
  <c r="AH2296" i="3"/>
  <c r="AP2296" i="3"/>
  <c r="AX2296" i="3"/>
  <c r="BF2296" i="3"/>
  <c r="T2295" i="3"/>
  <c r="BI2307" i="3"/>
  <c r="BE2307" i="3"/>
  <c r="BA2307" i="3"/>
  <c r="AW2307" i="3"/>
  <c r="AR2307" i="3"/>
  <c r="AL2307" i="3"/>
  <c r="AG2307" i="3"/>
  <c r="AB2307" i="3"/>
  <c r="V2307" i="3"/>
  <c r="Q2307" i="3"/>
  <c r="K2306" i="3"/>
  <c r="BH2305" i="3"/>
  <c r="AZ2305" i="3"/>
  <c r="AR2305" i="3"/>
  <c r="AJ2305" i="3"/>
  <c r="AB2305" i="3"/>
  <c r="T2305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P2302" i="3"/>
  <c r="T2302" i="3"/>
  <c r="X2302" i="3"/>
  <c r="AB2302" i="3"/>
  <c r="AF2302" i="3"/>
  <c r="AJ2302" i="3"/>
  <c r="AN2302" i="3"/>
  <c r="AR2302" i="3"/>
  <c r="AV2302" i="3"/>
  <c r="AZ2302" i="3"/>
  <c r="BD2302" i="3"/>
  <c r="BH2302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N2302" i="3"/>
  <c r="R2302" i="3"/>
  <c r="V2302" i="3"/>
  <c r="Z2302" i="3"/>
  <c r="AD2302" i="3"/>
  <c r="AH2302" i="3"/>
  <c r="AL2302" i="3"/>
  <c r="AP2302" i="3"/>
  <c r="AT2302" i="3"/>
  <c r="AX2302" i="3"/>
  <c r="BB2302" i="3"/>
  <c r="BF2302" i="3"/>
  <c r="O2300" i="3"/>
  <c r="S2300" i="3"/>
  <c r="W2300" i="3"/>
  <c r="AA2300" i="3"/>
  <c r="AE2300" i="3"/>
  <c r="AI2300" i="3"/>
  <c r="AM2300" i="3"/>
  <c r="AQ2300" i="3"/>
  <c r="AU2300" i="3"/>
  <c r="AY2300" i="3"/>
  <c r="BC2300" i="3"/>
  <c r="BG2300" i="3"/>
  <c r="P2300" i="3"/>
  <c r="T2300" i="3"/>
  <c r="X2300" i="3"/>
  <c r="AB2300" i="3"/>
  <c r="AF2300" i="3"/>
  <c r="AJ2300" i="3"/>
  <c r="AN2300" i="3"/>
  <c r="AR2300" i="3"/>
  <c r="AV2300" i="3"/>
  <c r="AZ2300" i="3"/>
  <c r="BD2300" i="3"/>
  <c r="BH2300" i="3"/>
  <c r="M2300" i="3"/>
  <c r="Q2300" i="3"/>
  <c r="U2300" i="3"/>
  <c r="Y2300" i="3"/>
  <c r="AC2300" i="3"/>
  <c r="AG2300" i="3"/>
  <c r="AK2300" i="3"/>
  <c r="AO2300" i="3"/>
  <c r="AS2300" i="3"/>
  <c r="AW2300" i="3"/>
  <c r="BA2300" i="3"/>
  <c r="BE2300" i="3"/>
  <c r="BI2300" i="3"/>
  <c r="N2300" i="3"/>
  <c r="R2300" i="3"/>
  <c r="V2300" i="3"/>
  <c r="Z2300" i="3"/>
  <c r="AD2300" i="3"/>
  <c r="AH2300" i="3"/>
  <c r="AL2300" i="3"/>
  <c r="AP2300" i="3"/>
  <c r="AT2300" i="3"/>
  <c r="AX2300" i="3"/>
  <c r="BB2300" i="3"/>
  <c r="BF2300" i="3"/>
  <c r="O2298" i="3"/>
  <c r="S2298" i="3"/>
  <c r="W2298" i="3"/>
  <c r="AA2298" i="3"/>
  <c r="AE2298" i="3"/>
  <c r="AI2298" i="3"/>
  <c r="AM2298" i="3"/>
  <c r="AQ2298" i="3"/>
  <c r="AU2298" i="3"/>
  <c r="AY2298" i="3"/>
  <c r="BC2298" i="3"/>
  <c r="BG2298" i="3"/>
  <c r="P2298" i="3"/>
  <c r="T2298" i="3"/>
  <c r="X2298" i="3"/>
  <c r="AB2298" i="3"/>
  <c r="AF2298" i="3"/>
  <c r="AJ2298" i="3"/>
  <c r="AN2298" i="3"/>
  <c r="AR2298" i="3"/>
  <c r="AV2298" i="3"/>
  <c r="AZ2298" i="3"/>
  <c r="BD2298" i="3"/>
  <c r="BH2298" i="3"/>
  <c r="M2298" i="3"/>
  <c r="Q2298" i="3"/>
  <c r="U2298" i="3"/>
  <c r="Y2298" i="3"/>
  <c r="AC2298" i="3"/>
  <c r="AG2298" i="3"/>
  <c r="AK2298" i="3"/>
  <c r="AO2298" i="3"/>
  <c r="AS2298" i="3"/>
  <c r="AW2298" i="3"/>
  <c r="BA2298" i="3"/>
  <c r="BE2298" i="3"/>
  <c r="BI2298" i="3"/>
  <c r="N2298" i="3"/>
  <c r="R2298" i="3"/>
  <c r="V2298" i="3"/>
  <c r="Z2298" i="3"/>
  <c r="AD2298" i="3"/>
  <c r="AH2298" i="3"/>
  <c r="AL2298" i="3"/>
  <c r="AP2298" i="3"/>
  <c r="AT2298" i="3"/>
  <c r="AX2298" i="3"/>
  <c r="BB2298" i="3"/>
  <c r="BF2298" i="3"/>
  <c r="R2295" i="3"/>
  <c r="Z2295" i="3"/>
  <c r="AH2295" i="3"/>
  <c r="AP2295" i="3"/>
  <c r="AX2295" i="3"/>
  <c r="BF2295" i="3"/>
  <c r="N2295" i="3"/>
  <c r="V2295" i="3"/>
  <c r="AD2295" i="3"/>
  <c r="AL2295" i="3"/>
  <c r="AT2295" i="3"/>
  <c r="BB2295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BD2296" i="3"/>
  <c r="AV2296" i="3"/>
  <c r="AN2296" i="3"/>
  <c r="AF2296" i="3"/>
  <c r="X2296" i="3"/>
  <c r="P2296" i="3"/>
  <c r="BH2295" i="3"/>
  <c r="AZ2295" i="3"/>
  <c r="AR2295" i="3"/>
  <c r="AJ2295" i="3"/>
  <c r="AB2295" i="3"/>
  <c r="BD2294" i="3"/>
  <c r="AV2294" i="3"/>
  <c r="AN2294" i="3"/>
  <c r="AF2294" i="3"/>
  <c r="X2294" i="3"/>
  <c r="P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P2292" i="3"/>
  <c r="U2292" i="3"/>
  <c r="AA2292" i="3"/>
  <c r="AF2292" i="3"/>
  <c r="AK2292" i="3"/>
  <c r="AQ2292" i="3"/>
  <c r="AV2292" i="3"/>
  <c r="BA2292" i="3"/>
  <c r="BG2292" i="3"/>
  <c r="M2295" i="3"/>
  <c r="Q2295" i="3"/>
  <c r="U2295" i="3"/>
  <c r="Y2295" i="3"/>
  <c r="AC2295" i="3"/>
  <c r="AG2295" i="3"/>
  <c r="AK2295" i="3"/>
  <c r="AO2295" i="3"/>
  <c r="AS2295" i="3"/>
  <c r="AW2295" i="3"/>
  <c r="BA2295" i="3"/>
  <c r="BE2295" i="3"/>
  <c r="BI2295" i="3"/>
  <c r="O2295" i="3"/>
  <c r="S2295" i="3"/>
  <c r="W2295" i="3"/>
  <c r="AA2295" i="3"/>
  <c r="AE2295" i="3"/>
  <c r="AI2295" i="3"/>
  <c r="AM2295" i="3"/>
  <c r="AQ2295" i="3"/>
  <c r="AU2295" i="3"/>
  <c r="AY2295" i="3"/>
  <c r="BC2295" i="3"/>
  <c r="BG2295" i="3"/>
  <c r="V2294" i="3"/>
  <c r="O2290" i="3"/>
  <c r="Z2290" i="3"/>
  <c r="AJ2290" i="3"/>
  <c r="AU2290" i="3"/>
  <c r="BF2290" i="3"/>
  <c r="T2290" i="3"/>
  <c r="AE2290" i="3"/>
  <c r="AP2290" i="3"/>
  <c r="AZ2290" i="3"/>
  <c r="BH2296" i="3"/>
  <c r="AZ2296" i="3"/>
  <c r="AR2296" i="3"/>
  <c r="AJ2296" i="3"/>
  <c r="AB2296" i="3"/>
  <c r="T2296" i="3"/>
  <c r="BD2295" i="3"/>
  <c r="AV2295" i="3"/>
  <c r="AN2295" i="3"/>
  <c r="AF2295" i="3"/>
  <c r="X2295" i="3"/>
  <c r="P2295" i="3"/>
  <c r="P2291" i="3"/>
  <c r="T2291" i="3"/>
  <c r="X2291" i="3"/>
  <c r="AB2291" i="3"/>
  <c r="AF2291" i="3"/>
  <c r="AJ2291" i="3"/>
  <c r="AN2291" i="3"/>
  <c r="AR2291" i="3"/>
  <c r="AV2291" i="3"/>
  <c r="AZ2291" i="3"/>
  <c r="BD2291" i="3"/>
  <c r="BH2291" i="3"/>
  <c r="N2291" i="3"/>
  <c r="R2291" i="3"/>
  <c r="V2291" i="3"/>
  <c r="Z2291" i="3"/>
  <c r="AD2291" i="3"/>
  <c r="AH2291" i="3"/>
  <c r="AL2291" i="3"/>
  <c r="AP2291" i="3"/>
  <c r="AT2291" i="3"/>
  <c r="AX2291" i="3"/>
  <c r="BB2291" i="3"/>
  <c r="BF2291" i="3"/>
  <c r="O2291" i="3"/>
  <c r="W2291" i="3"/>
  <c r="AE2291" i="3"/>
  <c r="AM2291" i="3"/>
  <c r="AU2291" i="3"/>
  <c r="BC2291" i="3"/>
  <c r="Q2291" i="3"/>
  <c r="Y2291" i="3"/>
  <c r="AG2291" i="3"/>
  <c r="AO2291" i="3"/>
  <c r="AW2291" i="3"/>
  <c r="BE2291" i="3"/>
  <c r="S2291" i="3"/>
  <c r="AA2291" i="3"/>
  <c r="AI2291" i="3"/>
  <c r="AQ2291" i="3"/>
  <c r="AY2291" i="3"/>
  <c r="BG2291" i="3"/>
  <c r="M2291" i="3"/>
  <c r="U2291" i="3"/>
  <c r="AC2291" i="3"/>
  <c r="AK2291" i="3"/>
  <c r="AS2291" i="3"/>
  <c r="BA2291" i="3"/>
  <c r="BI2291" i="3"/>
  <c r="BG2293" i="3"/>
  <c r="BC2293" i="3"/>
  <c r="AY2293" i="3"/>
  <c r="AU2293" i="3"/>
  <c r="AQ2293" i="3"/>
  <c r="AM2293" i="3"/>
  <c r="AI2293" i="3"/>
  <c r="AE2293" i="3"/>
  <c r="AA2293" i="3"/>
  <c r="W2293" i="3"/>
  <c r="S2293" i="3"/>
  <c r="O2293" i="3"/>
  <c r="BE2292" i="3"/>
  <c r="AZ2292" i="3"/>
  <c r="AU2292" i="3"/>
  <c r="AO2292" i="3"/>
  <c r="AJ2292" i="3"/>
  <c r="AE2292" i="3"/>
  <c r="Y2292" i="3"/>
  <c r="T2292" i="3"/>
  <c r="O2292" i="3"/>
  <c r="BC2290" i="3"/>
  <c r="AR2290" i="3"/>
  <c r="AH2290" i="3"/>
  <c r="BI2292" i="3"/>
  <c r="BD2292" i="3"/>
  <c r="AY2292" i="3"/>
  <c r="AS2292" i="3"/>
  <c r="AN2292" i="3"/>
  <c r="AI2292" i="3"/>
  <c r="AC2292" i="3"/>
  <c r="X2292" i="3"/>
  <c r="S2292" i="3"/>
  <c r="M2292" i="3"/>
  <c r="M2290" i="3"/>
  <c r="Q2290" i="3"/>
  <c r="U2290" i="3"/>
  <c r="Y2290" i="3"/>
  <c r="AC2290" i="3"/>
  <c r="AG2290" i="3"/>
  <c r="AK2290" i="3"/>
  <c r="AO2290" i="3"/>
  <c r="AS2290" i="3"/>
  <c r="AW2290" i="3"/>
  <c r="BA2290" i="3"/>
  <c r="BE2290" i="3"/>
  <c r="BI2290" i="3"/>
  <c r="N2290" i="3"/>
  <c r="S2290" i="3"/>
  <c r="X2290" i="3"/>
  <c r="AD2290" i="3"/>
  <c r="AI2290" i="3"/>
  <c r="AN2290" i="3"/>
  <c r="AT2290" i="3"/>
  <c r="AY2290" i="3"/>
  <c r="BD2290" i="3"/>
  <c r="P2290" i="3"/>
  <c r="V2290" i="3"/>
  <c r="AA2290" i="3"/>
  <c r="AF2290" i="3"/>
  <c r="AL2290" i="3"/>
  <c r="AQ2290" i="3"/>
  <c r="AV2290" i="3"/>
  <c r="BB2290" i="3"/>
  <c r="BG2290" i="3"/>
  <c r="BI2293" i="3"/>
  <c r="BE2293" i="3"/>
  <c r="BA2293" i="3"/>
  <c r="AW2293" i="3"/>
  <c r="AS2293" i="3"/>
  <c r="AO2293" i="3"/>
  <c r="AK2293" i="3"/>
  <c r="AG2293" i="3"/>
  <c r="AC2293" i="3"/>
  <c r="Y2293" i="3"/>
  <c r="U2293" i="3"/>
  <c r="Q2293" i="3"/>
  <c r="BH2292" i="3"/>
  <c r="BC2292" i="3"/>
  <c r="AW2292" i="3"/>
  <c r="AR2292" i="3"/>
  <c r="AM2292" i="3"/>
  <c r="AG2292" i="3"/>
  <c r="AB2292" i="3"/>
  <c r="W2292" i="3"/>
  <c r="BH2290" i="3"/>
  <c r="AX2290" i="3"/>
  <c r="AM2290" i="3"/>
  <c r="AB2290" i="3"/>
  <c r="R2290" i="3"/>
  <c r="AZ2293" i="3"/>
  <c r="AV2293" i="3"/>
  <c r="AR2293" i="3"/>
  <c r="AN2293" i="3"/>
  <c r="AJ2293" i="3"/>
  <c r="AF2293" i="3"/>
  <c r="AB2293" i="3"/>
  <c r="X2293" i="3"/>
  <c r="T2293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BG2288" i="3"/>
  <c r="BB2288" i="3"/>
  <c r="AV2288" i="3"/>
  <c r="AQ2288" i="3"/>
  <c r="AL2288" i="3"/>
  <c r="AF2288" i="3"/>
  <c r="AA2288" i="3"/>
  <c r="V2288" i="3"/>
  <c r="P2288" i="3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BF2288" i="3"/>
  <c r="AZ2288" i="3"/>
  <c r="AU2288" i="3"/>
  <c r="AP2288" i="3"/>
  <c r="AJ2288" i="3"/>
  <c r="AE2288" i="3"/>
  <c r="Z2288" i="3"/>
  <c r="T2288" i="3"/>
  <c r="L2286" i="3"/>
  <c r="AD2286" i="3" s="1"/>
  <c r="K2289" i="3"/>
  <c r="BD2288" i="3"/>
  <c r="AY2288" i="3"/>
  <c r="AT2288" i="3"/>
  <c r="AN2288" i="3"/>
  <c r="AI2288" i="3"/>
  <c r="AD2288" i="3"/>
  <c r="X2288" i="3"/>
  <c r="S2288" i="3"/>
  <c r="N2288" i="3"/>
  <c r="K2287" i="3"/>
  <c r="AY2286" i="3"/>
  <c r="O2281" i="3"/>
  <c r="S2281" i="3"/>
  <c r="W2281" i="3"/>
  <c r="AA2281" i="3"/>
  <c r="AE2281" i="3"/>
  <c r="AI2281" i="3"/>
  <c r="AM2281" i="3"/>
  <c r="AQ2281" i="3"/>
  <c r="AU2281" i="3"/>
  <c r="AY2281" i="3"/>
  <c r="BC2281" i="3"/>
  <c r="BG2281" i="3"/>
  <c r="M2281" i="3"/>
  <c r="Q2281" i="3"/>
  <c r="U2281" i="3"/>
  <c r="Y2281" i="3"/>
  <c r="AC2281" i="3"/>
  <c r="AG2281" i="3"/>
  <c r="AK2281" i="3"/>
  <c r="AO2281" i="3"/>
  <c r="AS2281" i="3"/>
  <c r="AW2281" i="3"/>
  <c r="BA2281" i="3"/>
  <c r="BE2281" i="3"/>
  <c r="BI2281" i="3"/>
  <c r="N2281" i="3"/>
  <c r="R2281" i="3"/>
  <c r="V2281" i="3"/>
  <c r="Z2281" i="3"/>
  <c r="AD2281" i="3"/>
  <c r="AH2281" i="3"/>
  <c r="AL2281" i="3"/>
  <c r="AP2281" i="3"/>
  <c r="AT2281" i="3"/>
  <c r="AX2281" i="3"/>
  <c r="BB2281" i="3"/>
  <c r="BF2281" i="3"/>
  <c r="L2284" i="3"/>
  <c r="K2284" i="3"/>
  <c r="BD2281" i="3"/>
  <c r="AN2281" i="3"/>
  <c r="X2281" i="3"/>
  <c r="O2285" i="3"/>
  <c r="S2285" i="3"/>
  <c r="W2285" i="3"/>
  <c r="AA2285" i="3"/>
  <c r="AE2285" i="3"/>
  <c r="AI2285" i="3"/>
  <c r="AM2285" i="3"/>
  <c r="AQ2285" i="3"/>
  <c r="AU2285" i="3"/>
  <c r="AY2285" i="3"/>
  <c r="BC2285" i="3"/>
  <c r="BG2285" i="3"/>
  <c r="AV2283" i="3"/>
  <c r="AF2283" i="3"/>
  <c r="V2282" i="3"/>
  <c r="L2282" i="3"/>
  <c r="U2282" i="3" s="1"/>
  <c r="AZ2281" i="3"/>
  <c r="AJ2281" i="3"/>
  <c r="T2281" i="3"/>
  <c r="O2283" i="3"/>
  <c r="S2283" i="3"/>
  <c r="W2283" i="3"/>
  <c r="AA2283" i="3"/>
  <c r="AE2283" i="3"/>
  <c r="AI2283" i="3"/>
  <c r="AM2283" i="3"/>
  <c r="AQ2283" i="3"/>
  <c r="AU2283" i="3"/>
  <c r="AY2283" i="3"/>
  <c r="BC2283" i="3"/>
  <c r="BG2283" i="3"/>
  <c r="AX2282" i="3"/>
  <c r="AH2282" i="3"/>
  <c r="AV2281" i="3"/>
  <c r="AF2281" i="3"/>
  <c r="P2281" i="3"/>
  <c r="L2280" i="3"/>
  <c r="M2280" i="3" s="1"/>
  <c r="BF2285" i="3"/>
  <c r="BB2285" i="3"/>
  <c r="AX2285" i="3"/>
  <c r="AT2285" i="3"/>
  <c r="AP2285" i="3"/>
  <c r="AL2285" i="3"/>
  <c r="AH2285" i="3"/>
  <c r="AD2285" i="3"/>
  <c r="Z2285" i="3"/>
  <c r="V2285" i="3"/>
  <c r="R2285" i="3"/>
  <c r="N2285" i="3"/>
  <c r="BF2283" i="3"/>
  <c r="BB2283" i="3"/>
  <c r="AX2283" i="3"/>
  <c r="AT2283" i="3"/>
  <c r="AP2283" i="3"/>
  <c r="AL2283" i="3"/>
  <c r="AH2283" i="3"/>
  <c r="AD2283" i="3"/>
  <c r="Z2283" i="3"/>
  <c r="V2283" i="3"/>
  <c r="R2283" i="3"/>
  <c r="N2283" i="3"/>
  <c r="BI2285" i="3"/>
  <c r="BE2285" i="3"/>
  <c r="BA2285" i="3"/>
  <c r="AW2285" i="3"/>
  <c r="AS2285" i="3"/>
  <c r="AO2285" i="3"/>
  <c r="AK2285" i="3"/>
  <c r="AG2285" i="3"/>
  <c r="AC2285" i="3"/>
  <c r="Y2285" i="3"/>
  <c r="U2285" i="3"/>
  <c r="Q2285" i="3"/>
  <c r="BI2283" i="3"/>
  <c r="BE2283" i="3"/>
  <c r="BA2283" i="3"/>
  <c r="AW2283" i="3"/>
  <c r="AS2283" i="3"/>
  <c r="AO2283" i="3"/>
  <c r="AK2283" i="3"/>
  <c r="AG2283" i="3"/>
  <c r="AC2283" i="3"/>
  <c r="Y2283" i="3"/>
  <c r="U2283" i="3"/>
  <c r="Q2283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E2276" i="3"/>
  <c r="F2276" i="3"/>
  <c r="G2276" i="3"/>
  <c r="H2276" i="3"/>
  <c r="I2276" i="3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AF2330" i="3" l="1"/>
  <c r="BB2330" i="3"/>
  <c r="Q2330" i="3"/>
  <c r="AG2330" i="3"/>
  <c r="AW2330" i="3"/>
  <c r="AZ2330" i="3"/>
  <c r="AE2330" i="3"/>
  <c r="BD2330" i="3"/>
  <c r="AI2330" i="3"/>
  <c r="N2330" i="3"/>
  <c r="AX2330" i="3"/>
  <c r="AB2330" i="3"/>
  <c r="V2350" i="3"/>
  <c r="AL2350" i="3"/>
  <c r="BB2350" i="3"/>
  <c r="Y2350" i="3"/>
  <c r="AU2350" i="3"/>
  <c r="U2350" i="3"/>
  <c r="AQ2350" i="3"/>
  <c r="Q2350" i="3"/>
  <c r="AM2350" i="3"/>
  <c r="Z2350" i="3"/>
  <c r="AP2350" i="3"/>
  <c r="BF2350" i="3"/>
  <c r="AE2350" i="3"/>
  <c r="AZ2350" i="3"/>
  <c r="AA2350" i="3"/>
  <c r="AV2350" i="3"/>
  <c r="W2350" i="3"/>
  <c r="AR2350" i="3"/>
  <c r="M2350" i="3"/>
  <c r="AI2350" i="3"/>
  <c r="BD2350" i="3"/>
  <c r="X2358" i="3"/>
  <c r="AN2358" i="3"/>
  <c r="BD2358" i="3"/>
  <c r="U2358" i="3"/>
  <c r="AK2358" i="3"/>
  <c r="BA2358" i="3"/>
  <c r="R2358" i="3"/>
  <c r="AH2358" i="3"/>
  <c r="AX2358" i="3"/>
  <c r="AY2358" i="3"/>
  <c r="AB2358" i="3"/>
  <c r="AR2358" i="3"/>
  <c r="BH2358" i="3"/>
  <c r="Y2358" i="3"/>
  <c r="AO2358" i="3"/>
  <c r="BE2358" i="3"/>
  <c r="V2358" i="3"/>
  <c r="AL2358" i="3"/>
  <c r="BB2358" i="3"/>
  <c r="AI2358" i="3"/>
  <c r="AU2358" i="3"/>
  <c r="AQ2358" i="3"/>
  <c r="P2369" i="3"/>
  <c r="AF2369" i="3"/>
  <c r="AV2369" i="3"/>
  <c r="M2369" i="3"/>
  <c r="AC2369" i="3"/>
  <c r="AS2369" i="3"/>
  <c r="BI2369" i="3"/>
  <c r="Z2369" i="3"/>
  <c r="AP2369" i="3"/>
  <c r="BF2369" i="3"/>
  <c r="AA2369" i="3"/>
  <c r="AQ2369" i="3"/>
  <c r="BG2369" i="3"/>
  <c r="T2369" i="3"/>
  <c r="AJ2369" i="3"/>
  <c r="AZ2369" i="3"/>
  <c r="Q2369" i="3"/>
  <c r="AG2369" i="3"/>
  <c r="AW2369" i="3"/>
  <c r="N2369" i="3"/>
  <c r="AD2369" i="3"/>
  <c r="AT2369" i="3"/>
  <c r="O2369" i="3"/>
  <c r="AE2369" i="3"/>
  <c r="AU2369" i="3"/>
  <c r="BL2485" i="3"/>
  <c r="X2335" i="3"/>
  <c r="AN2335" i="3"/>
  <c r="BD2335" i="3"/>
  <c r="U2335" i="3"/>
  <c r="AK2335" i="3"/>
  <c r="BA2335" i="3"/>
  <c r="R2335" i="3"/>
  <c r="AH2335" i="3"/>
  <c r="AX2335" i="3"/>
  <c r="S2335" i="3"/>
  <c r="AI2335" i="3"/>
  <c r="AY2335" i="3"/>
  <c r="Z2454" i="3"/>
  <c r="AP2454" i="3"/>
  <c r="BF2454" i="3"/>
  <c r="AA2454" i="3"/>
  <c r="AQ2454" i="3"/>
  <c r="BG2454" i="3"/>
  <c r="AB2454" i="3"/>
  <c r="AR2454" i="3"/>
  <c r="BH2454" i="3"/>
  <c r="Y2454" i="3"/>
  <c r="AO2454" i="3"/>
  <c r="BE2454" i="3"/>
  <c r="N2454" i="3"/>
  <c r="AD2454" i="3"/>
  <c r="AT2454" i="3"/>
  <c r="O2454" i="3"/>
  <c r="AE2454" i="3"/>
  <c r="AU2454" i="3"/>
  <c r="P2454" i="3"/>
  <c r="AF2454" i="3"/>
  <c r="AV2454" i="3"/>
  <c r="M2454" i="3"/>
  <c r="AC2454" i="3"/>
  <c r="AS2454" i="3"/>
  <c r="BI2454" i="3"/>
  <c r="R2454" i="3"/>
  <c r="AH2454" i="3"/>
  <c r="AX2454" i="3"/>
  <c r="S2454" i="3"/>
  <c r="AI2454" i="3"/>
  <c r="AY2454" i="3"/>
  <c r="T2454" i="3"/>
  <c r="AJ2454" i="3"/>
  <c r="AZ2454" i="3"/>
  <c r="Q2454" i="3"/>
  <c r="AG2454" i="3"/>
  <c r="AW2454" i="3"/>
  <c r="W2454" i="3"/>
  <c r="AN2454" i="3"/>
  <c r="BA2454" i="3"/>
  <c r="V2454" i="3"/>
  <c r="AM2454" i="3"/>
  <c r="BD2454" i="3"/>
  <c r="AL2454" i="3"/>
  <c r="BC2454" i="3"/>
  <c r="U2454" i="3"/>
  <c r="N2305" i="3"/>
  <c r="AT2305" i="3"/>
  <c r="AH2305" i="3"/>
  <c r="S2406" i="3"/>
  <c r="AI2406" i="3"/>
  <c r="AY2406" i="3"/>
  <c r="P2406" i="3"/>
  <c r="AT2406" i="3"/>
  <c r="N2406" i="3"/>
  <c r="BI2406" i="3"/>
  <c r="AS2406" i="3"/>
  <c r="AC2406" i="3"/>
  <c r="M2406" i="3"/>
  <c r="BH2406" i="3"/>
  <c r="AR2406" i="3"/>
  <c r="AB2406" i="3"/>
  <c r="AL2406" i="3"/>
  <c r="BE2406" i="3"/>
  <c r="AO2406" i="3"/>
  <c r="Y2406" i="3"/>
  <c r="BD2406" i="3"/>
  <c r="AN2406" i="3"/>
  <c r="X2406" i="3"/>
  <c r="AD2406" i="3"/>
  <c r="BA2406" i="3"/>
  <c r="AK2406" i="3"/>
  <c r="U2406" i="3"/>
  <c r="AZ2406" i="3"/>
  <c r="AJ2406" i="3"/>
  <c r="T2406" i="3"/>
  <c r="AO2469" i="3"/>
  <c r="AE2469" i="3"/>
  <c r="BD2469" i="3"/>
  <c r="O2312" i="3"/>
  <c r="AE2312" i="3"/>
  <c r="AU2312" i="3"/>
  <c r="P2312" i="3"/>
  <c r="AF2312" i="3"/>
  <c r="AV2312" i="3"/>
  <c r="M2312" i="3"/>
  <c r="AC2312" i="3"/>
  <c r="AS2312" i="3"/>
  <c r="BI2312" i="3"/>
  <c r="Z2312" i="3"/>
  <c r="AP2312" i="3"/>
  <c r="BF2312" i="3"/>
  <c r="AY2322" i="3"/>
  <c r="AI2322" i="3"/>
  <c r="S2322" i="3"/>
  <c r="BF2322" i="3"/>
  <c r="AP2322" i="3"/>
  <c r="Z2322" i="3"/>
  <c r="BF2392" i="3"/>
  <c r="AP2392" i="3"/>
  <c r="Z2392" i="3"/>
  <c r="BB2392" i="3"/>
  <c r="AL2392" i="3"/>
  <c r="V2392" i="3"/>
  <c r="BE2392" i="3"/>
  <c r="AO2392" i="3"/>
  <c r="Y2392" i="3"/>
  <c r="BH2392" i="3"/>
  <c r="AR2392" i="3"/>
  <c r="AB2392" i="3"/>
  <c r="AX2392" i="3"/>
  <c r="AH2392" i="3"/>
  <c r="R2392" i="3"/>
  <c r="BA2392" i="3"/>
  <c r="AK2392" i="3"/>
  <c r="U2392" i="3"/>
  <c r="BD2392" i="3"/>
  <c r="AN2392" i="3"/>
  <c r="X2392" i="3"/>
  <c r="AN2459" i="3"/>
  <c r="BA2459" i="3"/>
  <c r="S2459" i="3"/>
  <c r="BD2459" i="3"/>
  <c r="R2459" i="3"/>
  <c r="AI2459" i="3"/>
  <c r="U2459" i="3"/>
  <c r="AH2459" i="3"/>
  <c r="AY2459" i="3"/>
  <c r="AX2459" i="3"/>
  <c r="X2459" i="3"/>
  <c r="X2343" i="3"/>
  <c r="AN2343" i="3"/>
  <c r="BD2343" i="3"/>
  <c r="Z2343" i="3"/>
  <c r="AU2343" i="3"/>
  <c r="V2343" i="3"/>
  <c r="AQ2343" i="3"/>
  <c r="M2343" i="3"/>
  <c r="AH2343" i="3"/>
  <c r="BC2343" i="3"/>
  <c r="Y2343" i="3"/>
  <c r="AT2343" i="3"/>
  <c r="X2351" i="3"/>
  <c r="AN2351" i="3"/>
  <c r="AE2351" i="3"/>
  <c r="AX2351" i="3"/>
  <c r="V2351" i="3"/>
  <c r="AQ2351" i="3"/>
  <c r="BG2351" i="3"/>
  <c r="AC2351" i="3"/>
  <c r="AV2351" i="3"/>
  <c r="N2351" i="3"/>
  <c r="AI2351" i="3"/>
  <c r="BA2351" i="3"/>
  <c r="AI2418" i="3"/>
  <c r="AL2418" i="3"/>
  <c r="BA2418" i="3"/>
  <c r="AK2418" i="3"/>
  <c r="U2418" i="3"/>
  <c r="AZ2418" i="3"/>
  <c r="AJ2418" i="3"/>
  <c r="T2418" i="3"/>
  <c r="AY2418" i="3"/>
  <c r="Z2418" i="3"/>
  <c r="AW2418" i="3"/>
  <c r="AG2418" i="3"/>
  <c r="Q2418" i="3"/>
  <c r="AV2418" i="3"/>
  <c r="AF2418" i="3"/>
  <c r="BF2418" i="3"/>
  <c r="N2418" i="3"/>
  <c r="BI2418" i="3"/>
  <c r="AS2418" i="3"/>
  <c r="AC2418" i="3"/>
  <c r="M2418" i="3"/>
  <c r="BH2418" i="3"/>
  <c r="AR2418" i="3"/>
  <c r="AB2418" i="3"/>
  <c r="AY2324" i="3"/>
  <c r="S2324" i="3"/>
  <c r="Y2324" i="3"/>
  <c r="AO2324" i="3"/>
  <c r="BE2324" i="3"/>
  <c r="V2324" i="3"/>
  <c r="AL2324" i="3"/>
  <c r="BB2324" i="3"/>
  <c r="AV2324" i="3"/>
  <c r="AC2456" i="3"/>
  <c r="AT2456" i="3"/>
  <c r="P2456" i="3"/>
  <c r="X2373" i="3"/>
  <c r="AN2373" i="3"/>
  <c r="BD2373" i="3"/>
  <c r="U2373" i="3"/>
  <c r="AK2373" i="3"/>
  <c r="BA2373" i="3"/>
  <c r="R2373" i="3"/>
  <c r="AH2373" i="3"/>
  <c r="AX2373" i="3"/>
  <c r="S2373" i="3"/>
  <c r="AI2373" i="3"/>
  <c r="AY2373" i="3"/>
  <c r="AB2373" i="3"/>
  <c r="AR2373" i="3"/>
  <c r="BH2373" i="3"/>
  <c r="Y2373" i="3"/>
  <c r="AO2373" i="3"/>
  <c r="BE2373" i="3"/>
  <c r="V2373" i="3"/>
  <c r="AL2373" i="3"/>
  <c r="BB2373" i="3"/>
  <c r="W2373" i="3"/>
  <c r="AM2373" i="3"/>
  <c r="BC2373" i="3"/>
  <c r="P2373" i="3"/>
  <c r="AF2373" i="3"/>
  <c r="AV2373" i="3"/>
  <c r="M2373" i="3"/>
  <c r="AC2373" i="3"/>
  <c r="AS2373" i="3"/>
  <c r="BI2373" i="3"/>
  <c r="Z2373" i="3"/>
  <c r="AP2373" i="3"/>
  <c r="BF2373" i="3"/>
  <c r="AA2373" i="3"/>
  <c r="AQ2373" i="3"/>
  <c r="BG2373" i="3"/>
  <c r="P2398" i="3"/>
  <c r="S2398" i="3"/>
  <c r="AI2398" i="3"/>
  <c r="AY2398" i="3"/>
  <c r="BF2398" i="3"/>
  <c r="AP2398" i="3"/>
  <c r="Z2398" i="3"/>
  <c r="W2398" i="3"/>
  <c r="AM2398" i="3"/>
  <c r="BC2398" i="3"/>
  <c r="BB2398" i="3"/>
  <c r="AL2398" i="3"/>
  <c r="V2398" i="3"/>
  <c r="BI2398" i="3"/>
  <c r="AS2398" i="3"/>
  <c r="AC2398" i="3"/>
  <c r="M2398" i="3"/>
  <c r="BD2398" i="3"/>
  <c r="AN2398" i="3"/>
  <c r="X2398" i="3"/>
  <c r="AA2398" i="3"/>
  <c r="AQ2398" i="3"/>
  <c r="BG2398" i="3"/>
  <c r="AX2398" i="3"/>
  <c r="AH2398" i="3"/>
  <c r="R2398" i="3"/>
  <c r="BE2398" i="3"/>
  <c r="AO2398" i="3"/>
  <c r="Y2398" i="3"/>
  <c r="AZ2398" i="3"/>
  <c r="AJ2398" i="3"/>
  <c r="T2398" i="3"/>
  <c r="BD2418" i="3"/>
  <c r="AW2406" i="3"/>
  <c r="BE2418" i="3"/>
  <c r="AT2418" i="3"/>
  <c r="S2418" i="3"/>
  <c r="AK2454" i="3"/>
  <c r="AS2350" i="3"/>
  <c r="S2350" i="3"/>
  <c r="AG2350" i="3"/>
  <c r="AK2350" i="3"/>
  <c r="AO2350" i="3"/>
  <c r="AX2350" i="3"/>
  <c r="R2350" i="3"/>
  <c r="AT2358" i="3"/>
  <c r="N2358" i="3"/>
  <c r="AG2358" i="3"/>
  <c r="AZ2358" i="3"/>
  <c r="T2358" i="3"/>
  <c r="AV2392" i="3"/>
  <c r="AY2369" i="3"/>
  <c r="S2369" i="3"/>
  <c r="AH2369" i="3"/>
  <c r="BA2369" i="3"/>
  <c r="U2369" i="3"/>
  <c r="AN2369" i="3"/>
  <c r="Q2392" i="3"/>
  <c r="AW2392" i="3"/>
  <c r="Q2398" i="3"/>
  <c r="AW2398" i="3"/>
  <c r="AD2392" i="3"/>
  <c r="AT2398" i="3"/>
  <c r="O2373" i="3"/>
  <c r="AW2373" i="3"/>
  <c r="AJ2373" i="3"/>
  <c r="AF2406" i="3"/>
  <c r="X2454" i="3"/>
  <c r="S2358" i="3"/>
  <c r="AP2358" i="3"/>
  <c r="BI2358" i="3"/>
  <c r="AC2358" i="3"/>
  <c r="AV2358" i="3"/>
  <c r="P2358" i="3"/>
  <c r="AM2369" i="3"/>
  <c r="BB2369" i="3"/>
  <c r="V2369" i="3"/>
  <c r="AO2369" i="3"/>
  <c r="BH2369" i="3"/>
  <c r="AB2369" i="3"/>
  <c r="AC2392" i="3"/>
  <c r="BI2392" i="3"/>
  <c r="U2398" i="3"/>
  <c r="BA2398" i="3"/>
  <c r="AT2392" i="3"/>
  <c r="AT2373" i="3"/>
  <c r="AG2373" i="3"/>
  <c r="T2373" i="3"/>
  <c r="AU2398" i="3"/>
  <c r="AV2406" i="3"/>
  <c r="X2418" i="3"/>
  <c r="Q2406" i="3"/>
  <c r="Y2418" i="3"/>
  <c r="V2406" i="3"/>
  <c r="BB2454" i="3"/>
  <c r="N2407" i="3"/>
  <c r="AD2407" i="3"/>
  <c r="AT2407" i="3"/>
  <c r="O2407" i="3"/>
  <c r="AE2407" i="3"/>
  <c r="AU2407" i="3"/>
  <c r="P2407" i="3"/>
  <c r="AF2407" i="3"/>
  <c r="AV2407" i="3"/>
  <c r="M2407" i="3"/>
  <c r="R2407" i="3"/>
  <c r="AH2407" i="3"/>
  <c r="AX2407" i="3"/>
  <c r="S2407" i="3"/>
  <c r="AI2407" i="3"/>
  <c r="AY2407" i="3"/>
  <c r="T2407" i="3"/>
  <c r="AJ2407" i="3"/>
  <c r="AZ2407" i="3"/>
  <c r="Q2407" i="3"/>
  <c r="AG2407" i="3"/>
  <c r="V2407" i="3"/>
  <c r="AL2407" i="3"/>
  <c r="BB2407" i="3"/>
  <c r="W2407" i="3"/>
  <c r="AM2407" i="3"/>
  <c r="BC2407" i="3"/>
  <c r="X2407" i="3"/>
  <c r="AN2407" i="3"/>
  <c r="BD2407" i="3"/>
  <c r="N2423" i="3"/>
  <c r="AD2423" i="3"/>
  <c r="AT2423" i="3"/>
  <c r="O2423" i="3"/>
  <c r="AE2423" i="3"/>
  <c r="AU2423" i="3"/>
  <c r="P2423" i="3"/>
  <c r="AF2423" i="3"/>
  <c r="AV2423" i="3"/>
  <c r="M2423" i="3"/>
  <c r="AC2423" i="3"/>
  <c r="AS2423" i="3"/>
  <c r="BI2423" i="3"/>
  <c r="R2423" i="3"/>
  <c r="AH2423" i="3"/>
  <c r="AX2423" i="3"/>
  <c r="S2423" i="3"/>
  <c r="AI2423" i="3"/>
  <c r="AY2423" i="3"/>
  <c r="T2423" i="3"/>
  <c r="AJ2423" i="3"/>
  <c r="AZ2423" i="3"/>
  <c r="Q2423" i="3"/>
  <c r="AG2423" i="3"/>
  <c r="AW2423" i="3"/>
  <c r="V2423" i="3"/>
  <c r="AL2423" i="3"/>
  <c r="BB2423" i="3"/>
  <c r="W2423" i="3"/>
  <c r="AM2423" i="3"/>
  <c r="BC2423" i="3"/>
  <c r="X2423" i="3"/>
  <c r="AN2423" i="3"/>
  <c r="BD2423" i="3"/>
  <c r="U2423" i="3"/>
  <c r="AK2423" i="3"/>
  <c r="BA2423" i="3"/>
  <c r="T2439" i="3"/>
  <c r="AJ2439" i="3"/>
  <c r="AZ2439" i="3"/>
  <c r="Q2439" i="3"/>
  <c r="AG2439" i="3"/>
  <c r="AW2439" i="3"/>
  <c r="N2439" i="3"/>
  <c r="AD2439" i="3"/>
  <c r="AT2439" i="3"/>
  <c r="O2439" i="3"/>
  <c r="AE2439" i="3"/>
  <c r="AU2439" i="3"/>
  <c r="X2439" i="3"/>
  <c r="AN2439" i="3"/>
  <c r="BD2439" i="3"/>
  <c r="U2439" i="3"/>
  <c r="AK2439" i="3"/>
  <c r="BA2439" i="3"/>
  <c r="R2439" i="3"/>
  <c r="AH2439" i="3"/>
  <c r="AX2439" i="3"/>
  <c r="S2439" i="3"/>
  <c r="AI2439" i="3"/>
  <c r="AY2439" i="3"/>
  <c r="AB2439" i="3"/>
  <c r="AR2439" i="3"/>
  <c r="BH2439" i="3"/>
  <c r="Y2439" i="3"/>
  <c r="AO2439" i="3"/>
  <c r="BE2439" i="3"/>
  <c r="V2439" i="3"/>
  <c r="AL2439" i="3"/>
  <c r="BB2439" i="3"/>
  <c r="W2439" i="3"/>
  <c r="AM2439" i="3"/>
  <c r="BC2439" i="3"/>
  <c r="R2450" i="3"/>
  <c r="AH2450" i="3"/>
  <c r="AX2450" i="3"/>
  <c r="S2450" i="3"/>
  <c r="AI2450" i="3"/>
  <c r="AY2450" i="3"/>
  <c r="T2450" i="3"/>
  <c r="AJ2450" i="3"/>
  <c r="AZ2450" i="3"/>
  <c r="Q2450" i="3"/>
  <c r="AG2450" i="3"/>
  <c r="AW2450" i="3"/>
  <c r="V2450" i="3"/>
  <c r="AL2450" i="3"/>
  <c r="BB2450" i="3"/>
  <c r="W2450" i="3"/>
  <c r="AM2450" i="3"/>
  <c r="BC2450" i="3"/>
  <c r="X2450" i="3"/>
  <c r="AN2450" i="3"/>
  <c r="BD2450" i="3"/>
  <c r="U2450" i="3"/>
  <c r="AK2450" i="3"/>
  <c r="BA2450" i="3"/>
  <c r="Z2450" i="3"/>
  <c r="AP2450" i="3"/>
  <c r="BF2450" i="3"/>
  <c r="AA2450" i="3"/>
  <c r="AQ2450" i="3"/>
  <c r="BG2450" i="3"/>
  <c r="AB2450" i="3"/>
  <c r="AR2450" i="3"/>
  <c r="BH2450" i="3"/>
  <c r="Y2450" i="3"/>
  <c r="AO2450" i="3"/>
  <c r="BE2450" i="3"/>
  <c r="T2465" i="3"/>
  <c r="AJ2465" i="3"/>
  <c r="AZ2465" i="3"/>
  <c r="Q2465" i="3"/>
  <c r="AG2465" i="3"/>
  <c r="AW2465" i="3"/>
  <c r="N2465" i="3"/>
  <c r="AD2465" i="3"/>
  <c r="AT2465" i="3"/>
  <c r="O2465" i="3"/>
  <c r="AE2465" i="3"/>
  <c r="AU2465" i="3"/>
  <c r="X2465" i="3"/>
  <c r="AN2465" i="3"/>
  <c r="BD2465" i="3"/>
  <c r="U2465" i="3"/>
  <c r="AK2465" i="3"/>
  <c r="BA2465" i="3"/>
  <c r="R2465" i="3"/>
  <c r="AH2465" i="3"/>
  <c r="AX2465" i="3"/>
  <c r="S2465" i="3"/>
  <c r="AI2465" i="3"/>
  <c r="AY2465" i="3"/>
  <c r="AB2465" i="3"/>
  <c r="AR2465" i="3"/>
  <c r="BH2465" i="3"/>
  <c r="Y2465" i="3"/>
  <c r="AO2465" i="3"/>
  <c r="BE2465" i="3"/>
  <c r="V2465" i="3"/>
  <c r="AL2465" i="3"/>
  <c r="BB2465" i="3"/>
  <c r="W2465" i="3"/>
  <c r="AM2465" i="3"/>
  <c r="BC2465" i="3"/>
  <c r="M2285" i="3"/>
  <c r="AB2285" i="3"/>
  <c r="O2354" i="3"/>
  <c r="AA2354" i="3"/>
  <c r="W2354" i="3"/>
  <c r="BC2354" i="3"/>
  <c r="T2477" i="3"/>
  <c r="AJ2477" i="3"/>
  <c r="AZ2477" i="3"/>
  <c r="Q2477" i="3"/>
  <c r="AG2477" i="3"/>
  <c r="AW2477" i="3"/>
  <c r="N2477" i="3"/>
  <c r="AD2477" i="3"/>
  <c r="AT2477" i="3"/>
  <c r="O2477" i="3"/>
  <c r="AE2477" i="3"/>
  <c r="AU2477" i="3"/>
  <c r="X2477" i="3"/>
  <c r="AN2477" i="3"/>
  <c r="BD2477" i="3"/>
  <c r="U2477" i="3"/>
  <c r="AK2477" i="3"/>
  <c r="BA2477" i="3"/>
  <c r="R2477" i="3"/>
  <c r="AH2477" i="3"/>
  <c r="AX2477" i="3"/>
  <c r="S2477" i="3"/>
  <c r="AI2477" i="3"/>
  <c r="AY2477" i="3"/>
  <c r="AB2477" i="3"/>
  <c r="AR2477" i="3"/>
  <c r="BH2477" i="3"/>
  <c r="Y2477" i="3"/>
  <c r="AO2477" i="3"/>
  <c r="BE2477" i="3"/>
  <c r="V2477" i="3"/>
  <c r="AL2477" i="3"/>
  <c r="BB2477" i="3"/>
  <c r="W2477" i="3"/>
  <c r="AM2477" i="3"/>
  <c r="BC2477" i="3"/>
  <c r="V2323" i="3"/>
  <c r="AL2323" i="3"/>
  <c r="AF2374" i="3"/>
  <c r="AV2374" i="3"/>
  <c r="AA2400" i="3"/>
  <c r="AI2400" i="3"/>
  <c r="AU2360" i="3"/>
  <c r="O2360" i="3"/>
  <c r="BC2360" i="3"/>
  <c r="AE2360" i="3"/>
  <c r="BG2360" i="3"/>
  <c r="AI2360" i="3"/>
  <c r="AQ2360" i="3"/>
  <c r="N2436" i="3"/>
  <c r="AD2436" i="3"/>
  <c r="AT2436" i="3"/>
  <c r="O2436" i="3"/>
  <c r="AE2436" i="3"/>
  <c r="AU2436" i="3"/>
  <c r="P2436" i="3"/>
  <c r="AF2436" i="3"/>
  <c r="AV2436" i="3"/>
  <c r="M2436" i="3"/>
  <c r="AC2436" i="3"/>
  <c r="AS2436" i="3"/>
  <c r="BI2436" i="3"/>
  <c r="V2436" i="3"/>
  <c r="AL2436" i="3"/>
  <c r="BB2436" i="3"/>
  <c r="W2436" i="3"/>
  <c r="AM2436" i="3"/>
  <c r="BC2436" i="3"/>
  <c r="X2436" i="3"/>
  <c r="AN2436" i="3"/>
  <c r="BD2436" i="3"/>
  <c r="U2436" i="3"/>
  <c r="AK2436" i="3"/>
  <c r="BA2436" i="3"/>
  <c r="BF2477" i="3"/>
  <c r="AS2477" i="3"/>
  <c r="AF2477" i="3"/>
  <c r="AE2354" i="3"/>
  <c r="AF2285" i="3"/>
  <c r="P2429" i="3"/>
  <c r="X2429" i="3"/>
  <c r="AN2429" i="3"/>
  <c r="BD2429" i="3"/>
  <c r="Y2429" i="3"/>
  <c r="AO2429" i="3"/>
  <c r="BE2429" i="3"/>
  <c r="Z2429" i="3"/>
  <c r="AP2429" i="3"/>
  <c r="BF2429" i="3"/>
  <c r="N2429" i="3"/>
  <c r="AF2429" i="3"/>
  <c r="AV2429" i="3"/>
  <c r="O2429" i="3"/>
  <c r="AG2429" i="3"/>
  <c r="AW2429" i="3"/>
  <c r="Q2429" i="3"/>
  <c r="AH2429" i="3"/>
  <c r="AX2429" i="3"/>
  <c r="R2429" i="3"/>
  <c r="AI2429" i="3"/>
  <c r="X2435" i="3"/>
  <c r="AF2435" i="3"/>
  <c r="AZ2435" i="3"/>
  <c r="Y2435" i="3"/>
  <c r="AS2435" i="3"/>
  <c r="N2435" i="3"/>
  <c r="AL2435" i="3"/>
  <c r="BF2435" i="3"/>
  <c r="AE2435" i="3"/>
  <c r="BC2435" i="3"/>
  <c r="T2435" i="3"/>
  <c r="AR2435" i="3"/>
  <c r="M2435" i="3"/>
  <c r="AG2435" i="3"/>
  <c r="BE2435" i="3"/>
  <c r="Z2435" i="3"/>
  <c r="AT2435" i="3"/>
  <c r="W2435" i="3"/>
  <c r="AQ2435" i="3"/>
  <c r="AF2451" i="3"/>
  <c r="BD2451" i="3"/>
  <c r="AG2451" i="3"/>
  <c r="N2451" i="3"/>
  <c r="AP2451" i="3"/>
  <c r="S2451" i="3"/>
  <c r="AY2451" i="3"/>
  <c r="P2451" i="3"/>
  <c r="AN2451" i="3"/>
  <c r="U2451" i="3"/>
  <c r="AW2451" i="3"/>
  <c r="Z2451" i="3"/>
  <c r="BF2451" i="3"/>
  <c r="AI2451" i="3"/>
  <c r="AD2462" i="3"/>
  <c r="O2462" i="3"/>
  <c r="AQ2462" i="3"/>
  <c r="X2462" i="3"/>
  <c r="BD2462" i="3"/>
  <c r="AC2462" i="3"/>
  <c r="BE2462" i="3"/>
  <c r="V2462" i="3"/>
  <c r="AT2462" i="3"/>
  <c r="AA2462" i="3"/>
  <c r="BG2462" i="3"/>
  <c r="AN2462" i="3"/>
  <c r="M2462" i="3"/>
  <c r="AS2462" i="3"/>
  <c r="BA2476" i="3"/>
  <c r="AS2476" i="3"/>
  <c r="P2476" i="3"/>
  <c r="BG2477" i="3"/>
  <c r="AP2477" i="3"/>
  <c r="AC2477" i="3"/>
  <c r="P2477" i="3"/>
  <c r="AN2374" i="3"/>
  <c r="BE2470" i="3"/>
  <c r="AO2470" i="3"/>
  <c r="Y2470" i="3"/>
  <c r="BG2470" i="3"/>
  <c r="AQ2470" i="3"/>
  <c r="AA2470" i="3"/>
  <c r="AZ2328" i="3"/>
  <c r="P2402" i="3"/>
  <c r="V2401" i="3"/>
  <c r="AH2318" i="3"/>
  <c r="W2318" i="3"/>
  <c r="AI2356" i="3"/>
  <c r="BG2356" i="3"/>
  <c r="P2396" i="3"/>
  <c r="BK2494" i="3"/>
  <c r="BM2482" i="3"/>
  <c r="BM2504" i="3"/>
  <c r="BM2501" i="3"/>
  <c r="AW2470" i="3"/>
  <c r="AG2470" i="3"/>
  <c r="Q2470" i="3"/>
  <c r="AY2470" i="3"/>
  <c r="AI2470" i="3"/>
  <c r="S2326" i="3"/>
  <c r="Q2401" i="3"/>
  <c r="BH2318" i="3"/>
  <c r="AB2318" i="3"/>
  <c r="AE2356" i="3"/>
  <c r="Q2428" i="3"/>
  <c r="AA2406" i="3"/>
  <c r="AQ2406" i="3"/>
  <c r="BG2406" i="3"/>
  <c r="O2406" i="3"/>
  <c r="AE2406" i="3"/>
  <c r="AU2406" i="3"/>
  <c r="AR2469" i="3"/>
  <c r="M2469" i="3"/>
  <c r="AC2469" i="3"/>
  <c r="AS2469" i="3"/>
  <c r="BI2469" i="3"/>
  <c r="Z2469" i="3"/>
  <c r="S2469" i="3"/>
  <c r="AI2469" i="3"/>
  <c r="AY2469" i="3"/>
  <c r="BF2469" i="3"/>
  <c r="P2469" i="3"/>
  <c r="Q2469" i="3"/>
  <c r="AG2469" i="3"/>
  <c r="AW2469" i="3"/>
  <c r="N2469" i="3"/>
  <c r="AD2469" i="3"/>
  <c r="W2469" i="3"/>
  <c r="AM2469" i="3"/>
  <c r="BC2469" i="3"/>
  <c r="AX2469" i="3"/>
  <c r="AN2469" i="3"/>
  <c r="U2469" i="3"/>
  <c r="AK2469" i="3"/>
  <c r="BA2469" i="3"/>
  <c r="R2469" i="3"/>
  <c r="AH2469" i="3"/>
  <c r="AA2469" i="3"/>
  <c r="AQ2469" i="3"/>
  <c r="BG2469" i="3"/>
  <c r="AP2469" i="3"/>
  <c r="AB2469" i="3"/>
  <c r="BL2489" i="3"/>
  <c r="BM2489" i="3"/>
  <c r="M2322" i="3"/>
  <c r="X2322" i="3"/>
  <c r="AR2322" i="3"/>
  <c r="T2322" i="3"/>
  <c r="AN2322" i="3"/>
  <c r="BH2322" i="3"/>
  <c r="AJ2322" i="3"/>
  <c r="BD2322" i="3"/>
  <c r="AV2322" i="3"/>
  <c r="P2322" i="3"/>
  <c r="AZ2322" i="3"/>
  <c r="AB2322" i="3"/>
  <c r="O2322" i="3"/>
  <c r="AQ2392" i="3"/>
  <c r="BG2392" i="3"/>
  <c r="AI2392" i="3"/>
  <c r="BC2392" i="3"/>
  <c r="AA2392" i="3"/>
  <c r="AY2392" i="3"/>
  <c r="P2392" i="3"/>
  <c r="W2392" i="3"/>
  <c r="AM2392" i="3"/>
  <c r="AB2459" i="3"/>
  <c r="AR2459" i="3"/>
  <c r="BH2459" i="3"/>
  <c r="Y2459" i="3"/>
  <c r="AO2459" i="3"/>
  <c r="BE2459" i="3"/>
  <c r="V2459" i="3"/>
  <c r="AL2459" i="3"/>
  <c r="BB2459" i="3"/>
  <c r="W2459" i="3"/>
  <c r="AM2459" i="3"/>
  <c r="BC2459" i="3"/>
  <c r="P2459" i="3"/>
  <c r="AF2459" i="3"/>
  <c r="AV2459" i="3"/>
  <c r="M2459" i="3"/>
  <c r="AC2459" i="3"/>
  <c r="AS2459" i="3"/>
  <c r="BI2459" i="3"/>
  <c r="Z2459" i="3"/>
  <c r="AP2459" i="3"/>
  <c r="BF2459" i="3"/>
  <c r="AA2459" i="3"/>
  <c r="AQ2459" i="3"/>
  <c r="BG2459" i="3"/>
  <c r="AA2418" i="3"/>
  <c r="AQ2418" i="3"/>
  <c r="BG2418" i="3"/>
  <c r="AX2418" i="3"/>
  <c r="AH2418" i="3"/>
  <c r="R2418" i="3"/>
  <c r="O2418" i="3"/>
  <c r="AE2418" i="3"/>
  <c r="AU2418" i="3"/>
  <c r="BM2499" i="3"/>
  <c r="BJ2499" i="3"/>
  <c r="BJ2488" i="3"/>
  <c r="BM2488" i="3"/>
  <c r="P2324" i="3"/>
  <c r="AB2324" i="3"/>
  <c r="W2324" i="3"/>
  <c r="AR2324" i="3"/>
  <c r="T2324" i="3"/>
  <c r="BH2324" i="3"/>
  <c r="O2324" i="3"/>
  <c r="AM2324" i="3"/>
  <c r="AU2324" i="3"/>
  <c r="BC2324" i="3"/>
  <c r="AZ2324" i="3"/>
  <c r="R2456" i="3"/>
  <c r="AH2456" i="3"/>
  <c r="AX2456" i="3"/>
  <c r="S2456" i="3"/>
  <c r="AI2456" i="3"/>
  <c r="AY2456" i="3"/>
  <c r="T2456" i="3"/>
  <c r="AJ2456" i="3"/>
  <c r="AZ2456" i="3"/>
  <c r="Q2456" i="3"/>
  <c r="AG2456" i="3"/>
  <c r="AW2456" i="3"/>
  <c r="V2456" i="3"/>
  <c r="AL2456" i="3"/>
  <c r="BB2456" i="3"/>
  <c r="W2456" i="3"/>
  <c r="AM2456" i="3"/>
  <c r="BC2456" i="3"/>
  <c r="X2456" i="3"/>
  <c r="AN2456" i="3"/>
  <c r="BD2456" i="3"/>
  <c r="U2456" i="3"/>
  <c r="AK2456" i="3"/>
  <c r="BA2456" i="3"/>
  <c r="Z2456" i="3"/>
  <c r="AP2456" i="3"/>
  <c r="BF2456" i="3"/>
  <c r="AA2456" i="3"/>
  <c r="AQ2456" i="3"/>
  <c r="BG2456" i="3"/>
  <c r="AB2456" i="3"/>
  <c r="AR2456" i="3"/>
  <c r="BH2456" i="3"/>
  <c r="Y2456" i="3"/>
  <c r="AO2456" i="3"/>
  <c r="BE2456" i="3"/>
  <c r="BB2282" i="3"/>
  <c r="R2406" i="3"/>
  <c r="AH2406" i="3"/>
  <c r="AX2406" i="3"/>
  <c r="V2418" i="3"/>
  <c r="AP2418" i="3"/>
  <c r="BC2418" i="3"/>
  <c r="W2418" i="3"/>
  <c r="AM2406" i="3"/>
  <c r="AE2459" i="3"/>
  <c r="AT2459" i="3"/>
  <c r="N2459" i="3"/>
  <c r="AG2459" i="3"/>
  <c r="AZ2459" i="3"/>
  <c r="T2459" i="3"/>
  <c r="AV2469" i="3"/>
  <c r="AF2469" i="3"/>
  <c r="M2456" i="3"/>
  <c r="AU2456" i="3"/>
  <c r="AD2456" i="3"/>
  <c r="O2469" i="3"/>
  <c r="Y2469" i="3"/>
  <c r="BI2456" i="3"/>
  <c r="AV2456" i="3"/>
  <c r="AE2456" i="3"/>
  <c r="N2456" i="3"/>
  <c r="V2469" i="3"/>
  <c r="AE2324" i="3"/>
  <c r="AJ2324" i="3"/>
  <c r="S2392" i="3"/>
  <c r="Z2379" i="3"/>
  <c r="AP2379" i="3"/>
  <c r="BF2379" i="3"/>
  <c r="AA2379" i="3"/>
  <c r="AQ2379" i="3"/>
  <c r="BG2379" i="3"/>
  <c r="AB2379" i="3"/>
  <c r="AR2379" i="3"/>
  <c r="BH2379" i="3"/>
  <c r="Y2379" i="3"/>
  <c r="AO2379" i="3"/>
  <c r="BE2379" i="3"/>
  <c r="N2379" i="3"/>
  <c r="AD2379" i="3"/>
  <c r="AT2379" i="3"/>
  <c r="O2379" i="3"/>
  <c r="AE2379" i="3"/>
  <c r="AU2379" i="3"/>
  <c r="P2379" i="3"/>
  <c r="AF2379" i="3"/>
  <c r="AV2379" i="3"/>
  <c r="M2379" i="3"/>
  <c r="AC2379" i="3"/>
  <c r="AS2379" i="3"/>
  <c r="BI2379" i="3"/>
  <c r="N2409" i="3"/>
  <c r="AD2409" i="3"/>
  <c r="AT2409" i="3"/>
  <c r="O2409" i="3"/>
  <c r="AE2409" i="3"/>
  <c r="AU2409" i="3"/>
  <c r="P2409" i="3"/>
  <c r="AF2409" i="3"/>
  <c r="AV2409" i="3"/>
  <c r="M2409" i="3"/>
  <c r="AC2409" i="3"/>
  <c r="AS2409" i="3"/>
  <c r="BI2409" i="3"/>
  <c r="R2409" i="3"/>
  <c r="AH2409" i="3"/>
  <c r="AX2409" i="3"/>
  <c r="S2409" i="3"/>
  <c r="AI2409" i="3"/>
  <c r="AY2409" i="3"/>
  <c r="T2409" i="3"/>
  <c r="AJ2409" i="3"/>
  <c r="AZ2409" i="3"/>
  <c r="Q2409" i="3"/>
  <c r="AG2409" i="3"/>
  <c r="AW2409" i="3"/>
  <c r="P2445" i="3"/>
  <c r="AF2445" i="3"/>
  <c r="AV2445" i="3"/>
  <c r="M2445" i="3"/>
  <c r="AC2445" i="3"/>
  <c r="AS2445" i="3"/>
  <c r="BI2445" i="3"/>
  <c r="Z2445" i="3"/>
  <c r="AP2445" i="3"/>
  <c r="BF2445" i="3"/>
  <c r="AA2445" i="3"/>
  <c r="AQ2445" i="3"/>
  <c r="BG2445" i="3"/>
  <c r="T2445" i="3"/>
  <c r="AJ2445" i="3"/>
  <c r="AZ2445" i="3"/>
  <c r="Q2445" i="3"/>
  <c r="AG2445" i="3"/>
  <c r="AW2445" i="3"/>
  <c r="N2445" i="3"/>
  <c r="AD2445" i="3"/>
  <c r="AT2445" i="3"/>
  <c r="O2445" i="3"/>
  <c r="AE2445" i="3"/>
  <c r="AU2445" i="3"/>
  <c r="AF2322" i="3"/>
  <c r="Z2406" i="3"/>
  <c r="AP2406" i="3"/>
  <c r="BF2406" i="3"/>
  <c r="AD2418" i="3"/>
  <c r="BB2418" i="3"/>
  <c r="AM2418" i="3"/>
  <c r="BC2406" i="3"/>
  <c r="W2406" i="3"/>
  <c r="AU2459" i="3"/>
  <c r="O2459" i="3"/>
  <c r="AD2459" i="3"/>
  <c r="AW2459" i="3"/>
  <c r="Q2459" i="3"/>
  <c r="AJ2459" i="3"/>
  <c r="AS2456" i="3"/>
  <c r="AF2456" i="3"/>
  <c r="O2456" i="3"/>
  <c r="AU2469" i="3"/>
  <c r="BE2469" i="3"/>
  <c r="AB2451" i="3"/>
  <c r="AR2451" i="3"/>
  <c r="BH2451" i="3"/>
  <c r="Y2451" i="3"/>
  <c r="AO2451" i="3"/>
  <c r="BE2451" i="3"/>
  <c r="V2451" i="3"/>
  <c r="AL2451" i="3"/>
  <c r="BB2451" i="3"/>
  <c r="W2451" i="3"/>
  <c r="AM2451" i="3"/>
  <c r="BC2451" i="3"/>
  <c r="R2462" i="3"/>
  <c r="AH2462" i="3"/>
  <c r="AX2462" i="3"/>
  <c r="S2462" i="3"/>
  <c r="AI2462" i="3"/>
  <c r="AY2462" i="3"/>
  <c r="T2462" i="3"/>
  <c r="AJ2462" i="3"/>
  <c r="AZ2462" i="3"/>
  <c r="Q2462" i="3"/>
  <c r="AG2462" i="3"/>
  <c r="AW2462" i="3"/>
  <c r="P2472" i="3"/>
  <c r="Z2472" i="3"/>
  <c r="AK2476" i="3"/>
  <c r="BI2476" i="3"/>
  <c r="Z2476" i="3"/>
  <c r="AZ2285" i="3"/>
  <c r="X2285" i="3"/>
  <c r="AR2285" i="3"/>
  <c r="AV2285" i="3"/>
  <c r="AN2285" i="3"/>
  <c r="BH2285" i="3"/>
  <c r="T2285" i="3"/>
  <c r="BD2285" i="3"/>
  <c r="P2285" i="3"/>
  <c r="AJ2285" i="3"/>
  <c r="AN2283" i="3"/>
  <c r="X2283" i="3"/>
  <c r="AJ2283" i="3"/>
  <c r="AR2283" i="3"/>
  <c r="BD2283" i="3"/>
  <c r="T2283" i="3"/>
  <c r="P2283" i="3"/>
  <c r="AB2283" i="3"/>
  <c r="BH2283" i="3"/>
  <c r="BJ2506" i="3"/>
  <c r="BN2506" i="3"/>
  <c r="BM2500" i="3"/>
  <c r="BL2500" i="3"/>
  <c r="BJ2485" i="3"/>
  <c r="BM2506" i="3"/>
  <c r="BL2506" i="3"/>
  <c r="AY2435" i="3"/>
  <c r="AI2435" i="3"/>
  <c r="S2435" i="3"/>
  <c r="AX2435" i="3"/>
  <c r="AH2435" i="3"/>
  <c r="R2435" i="3"/>
  <c r="BA2435" i="3"/>
  <c r="AK2435" i="3"/>
  <c r="U2435" i="3"/>
  <c r="BD2435" i="3"/>
  <c r="AN2435" i="3"/>
  <c r="AU2451" i="3"/>
  <c r="AA2451" i="3"/>
  <c r="AX2451" i="3"/>
  <c r="AD2451" i="3"/>
  <c r="BI2451" i="3"/>
  <c r="AK2451" i="3"/>
  <c r="Q2451" i="3"/>
  <c r="AV2451" i="3"/>
  <c r="X2451" i="3"/>
  <c r="BI2462" i="3"/>
  <c r="AO2462" i="3"/>
  <c r="U2462" i="3"/>
  <c r="AV2462" i="3"/>
  <c r="AB2462" i="3"/>
  <c r="BC2462" i="3"/>
  <c r="AE2462" i="3"/>
  <c r="BF2462" i="3"/>
  <c r="AL2462" i="3"/>
  <c r="N2462" i="3"/>
  <c r="AX2472" i="3"/>
  <c r="M2283" i="3"/>
  <c r="AZ2364" i="3"/>
  <c r="AF2364" i="3"/>
  <c r="P2364" i="3"/>
  <c r="AB2364" i="3"/>
  <c r="BC2364" i="3"/>
  <c r="S2364" i="3"/>
  <c r="AR2364" i="3"/>
  <c r="X2364" i="3"/>
  <c r="T2364" i="3"/>
  <c r="AU2364" i="3"/>
  <c r="X2467" i="3"/>
  <c r="AN2467" i="3"/>
  <c r="BD2467" i="3"/>
  <c r="U2467" i="3"/>
  <c r="AK2467" i="3"/>
  <c r="BA2467" i="3"/>
  <c r="R2467" i="3"/>
  <c r="AH2467" i="3"/>
  <c r="AX2467" i="3"/>
  <c r="S2467" i="3"/>
  <c r="AI2467" i="3"/>
  <c r="AY2467" i="3"/>
  <c r="AB2467" i="3"/>
  <c r="AR2467" i="3"/>
  <c r="BH2467" i="3"/>
  <c r="Y2467" i="3"/>
  <c r="AO2467" i="3"/>
  <c r="BE2467" i="3"/>
  <c r="V2467" i="3"/>
  <c r="AL2467" i="3"/>
  <c r="BB2467" i="3"/>
  <c r="W2467" i="3"/>
  <c r="AM2467" i="3"/>
  <c r="AR2288" i="3"/>
  <c r="BC2288" i="3"/>
  <c r="R2288" i="3"/>
  <c r="AB2288" i="3"/>
  <c r="AY2400" i="3"/>
  <c r="O2400" i="3"/>
  <c r="AM2328" i="3"/>
  <c r="O2328" i="3"/>
  <c r="BC2328" i="3"/>
  <c r="AJ2328" i="3"/>
  <c r="AE2328" i="3"/>
  <c r="S2328" i="3"/>
  <c r="AB2328" i="3"/>
  <c r="T2328" i="3"/>
  <c r="AK2399" i="3"/>
  <c r="U2399" i="3"/>
  <c r="BA2399" i="3"/>
  <c r="X2443" i="3"/>
  <c r="AN2443" i="3"/>
  <c r="BD2443" i="3"/>
  <c r="U2443" i="3"/>
  <c r="AK2443" i="3"/>
  <c r="BA2443" i="3"/>
  <c r="R2443" i="3"/>
  <c r="AJ2469" i="3"/>
  <c r="AE2392" i="3"/>
  <c r="BJ2501" i="3"/>
  <c r="AB2374" i="3"/>
  <c r="P2418" i="3"/>
  <c r="AM2360" i="3"/>
  <c r="T2374" i="3"/>
  <c r="AA2360" i="3"/>
  <c r="S2360" i="3"/>
  <c r="P2474" i="3"/>
  <c r="AG2401" i="3"/>
  <c r="BM2494" i="3"/>
  <c r="AM2288" i="3"/>
  <c r="L2230" i="3"/>
  <c r="L2228" i="3"/>
  <c r="L2226" i="3"/>
  <c r="P2384" i="3"/>
  <c r="L2272" i="3"/>
  <c r="BM2485" i="3"/>
  <c r="K2256" i="3"/>
  <c r="K2252" i="3"/>
  <c r="K2230" i="3"/>
  <c r="K2228" i="3"/>
  <c r="K2264" i="3"/>
  <c r="K2262" i="3"/>
  <c r="K2260" i="3"/>
  <c r="BH2469" i="3"/>
  <c r="BI2428" i="3"/>
  <c r="BJ2494" i="3"/>
  <c r="K2247" i="3"/>
  <c r="L2246" i="3"/>
  <c r="K2239" i="3"/>
  <c r="L2235" i="3"/>
  <c r="L2233" i="3"/>
  <c r="L2231" i="3"/>
  <c r="K2231" i="3"/>
  <c r="BA2428" i="3"/>
  <c r="AZ2374" i="3"/>
  <c r="BD2374" i="3"/>
  <c r="P2374" i="3"/>
  <c r="BL2356" i="3"/>
  <c r="BB2469" i="3"/>
  <c r="T2469" i="3"/>
  <c r="W2360" i="3"/>
  <c r="AZ2469" i="3"/>
  <c r="AV2428" i="3"/>
  <c r="X2374" i="3"/>
  <c r="L2251" i="3"/>
  <c r="K2251" i="3"/>
  <c r="K2225" i="3"/>
  <c r="Y2355" i="3"/>
  <c r="AU2354" i="3"/>
  <c r="AI2428" i="3"/>
  <c r="AC2428" i="3"/>
  <c r="AF2428" i="3"/>
  <c r="X2428" i="3"/>
  <c r="AA2428" i="3"/>
  <c r="AM2354" i="3"/>
  <c r="BH2288" i="3"/>
  <c r="Z2230" i="3"/>
  <c r="P2404" i="3"/>
  <c r="P2420" i="3"/>
  <c r="M2476" i="3"/>
  <c r="U2428" i="3"/>
  <c r="M2428" i="3"/>
  <c r="S2428" i="3"/>
  <c r="BG2428" i="3"/>
  <c r="P2428" i="3"/>
  <c r="AW2364" i="3"/>
  <c r="L2256" i="3"/>
  <c r="AW2282" i="3"/>
  <c r="BH2363" i="3"/>
  <c r="BL2496" i="3"/>
  <c r="AY2428" i="3"/>
  <c r="AQ2428" i="3"/>
  <c r="AS2428" i="3"/>
  <c r="AN2428" i="3"/>
  <c r="BH2328" i="3"/>
  <c r="BL2484" i="3"/>
  <c r="BK2496" i="3"/>
  <c r="BN2496" i="3"/>
  <c r="BK2492" i="3"/>
  <c r="BN2492" i="3"/>
  <c r="BL2492" i="3"/>
  <c r="BK2484" i="3"/>
  <c r="BN2484" i="3"/>
  <c r="BM2496" i="3"/>
  <c r="BN2498" i="3"/>
  <c r="BK2498" i="3"/>
  <c r="BM2492" i="3"/>
  <c r="BJ2492" i="3"/>
  <c r="BJ2484" i="3"/>
  <c r="BJ2496" i="3"/>
  <c r="BL2498" i="3"/>
  <c r="BM2484" i="3"/>
  <c r="BJ2498" i="3"/>
  <c r="BM2498" i="3"/>
  <c r="AB2363" i="3"/>
  <c r="O2392" i="3"/>
  <c r="AU2392" i="3"/>
  <c r="BL2392" i="3" s="1"/>
  <c r="Y2399" i="3"/>
  <c r="K2250" i="3"/>
  <c r="L2248" i="3"/>
  <c r="AJ2282" i="3"/>
  <c r="P2390" i="3"/>
  <c r="BB2323" i="3"/>
  <c r="L2271" i="3"/>
  <c r="K2271" i="3"/>
  <c r="AW2271" i="3" s="1"/>
  <c r="K2257" i="3"/>
  <c r="L2244" i="3"/>
  <c r="L2242" i="3"/>
  <c r="K2240" i="3"/>
  <c r="L2234" i="3"/>
  <c r="L2232" i="3"/>
  <c r="AP2230" i="3"/>
  <c r="L2229" i="3"/>
  <c r="L2227" i="3"/>
  <c r="L2225" i="3"/>
  <c r="AQ2282" i="3"/>
  <c r="S2400" i="3"/>
  <c r="BM2400" i="3" s="1"/>
  <c r="AJ2374" i="3"/>
  <c r="L2270" i="3"/>
  <c r="L2268" i="3"/>
  <c r="L2266" i="3"/>
  <c r="L2262" i="3"/>
  <c r="L2260" i="3"/>
  <c r="L2236" i="3"/>
  <c r="K2236" i="3"/>
  <c r="Q2236" i="3" s="1"/>
  <c r="K2234" i="3"/>
  <c r="K2232" i="3"/>
  <c r="BK2285" i="3"/>
  <c r="BM2394" i="3"/>
  <c r="AJ2364" i="3"/>
  <c r="N2228" i="3"/>
  <c r="BL2358" i="3"/>
  <c r="BC2356" i="3"/>
  <c r="S2356" i="3"/>
  <c r="AY2356" i="3"/>
  <c r="W2356" i="3"/>
  <c r="K2268" i="3"/>
  <c r="P2268" i="3" s="1"/>
  <c r="L2264" i="3"/>
  <c r="K2254" i="3"/>
  <c r="L2250" i="3"/>
  <c r="S2250" i="3" s="1"/>
  <c r="K2248" i="3"/>
  <c r="M2248" i="3" s="1"/>
  <c r="K2246" i="3"/>
  <c r="X2246" i="3" s="1"/>
  <c r="L2241" i="3"/>
  <c r="L2239" i="3"/>
  <c r="L2237" i="3"/>
  <c r="K2237" i="3"/>
  <c r="N2230" i="3"/>
  <c r="BF2228" i="3"/>
  <c r="AB2282" i="3"/>
  <c r="AE2282" i="3"/>
  <c r="AK2282" i="3"/>
  <c r="AQ2363" i="3"/>
  <c r="AL2469" i="3"/>
  <c r="X2469" i="3"/>
  <c r="AT2469" i="3"/>
  <c r="BF2230" i="3"/>
  <c r="AP2228" i="3"/>
  <c r="BH2282" i="3"/>
  <c r="P2282" i="3"/>
  <c r="S2282" i="3"/>
  <c r="AC2282" i="3"/>
  <c r="BB2401" i="3"/>
  <c r="AA2401" i="3"/>
  <c r="AW2401" i="3"/>
  <c r="K2266" i="3"/>
  <c r="P2260" i="3"/>
  <c r="L2255" i="3"/>
  <c r="K2255" i="3"/>
  <c r="K2245" i="3"/>
  <c r="K2244" i="3"/>
  <c r="AR2244" i="3" s="1"/>
  <c r="K2242" i="3"/>
  <c r="AZ2242" i="3" s="1"/>
  <c r="K2229" i="3"/>
  <c r="Z2228" i="3"/>
  <c r="AV2282" i="3"/>
  <c r="AY2282" i="3"/>
  <c r="BI2282" i="3"/>
  <c r="Q2282" i="3"/>
  <c r="BJ2318" i="3"/>
  <c r="BJ2349" i="3"/>
  <c r="M2359" i="3"/>
  <c r="T2242" i="3"/>
  <c r="AJ2242" i="3"/>
  <c r="AN2242" i="3"/>
  <c r="BH2242" i="3"/>
  <c r="P2242" i="3"/>
  <c r="N2234" i="3"/>
  <c r="O2234" i="3"/>
  <c r="AE2234" i="3"/>
  <c r="AU2234" i="3"/>
  <c r="S2234" i="3"/>
  <c r="AI2234" i="3"/>
  <c r="AY2234" i="3"/>
  <c r="W2234" i="3"/>
  <c r="AM2234" i="3"/>
  <c r="BC2234" i="3"/>
  <c r="AA2234" i="3"/>
  <c r="AQ2234" i="3"/>
  <c r="BG2234" i="3"/>
  <c r="N2232" i="3"/>
  <c r="O2232" i="3"/>
  <c r="AE2232" i="3"/>
  <c r="AU2232" i="3"/>
  <c r="S2232" i="3"/>
  <c r="AI2232" i="3"/>
  <c r="AY2232" i="3"/>
  <c r="W2232" i="3"/>
  <c r="AM2232" i="3"/>
  <c r="BC2232" i="3"/>
  <c r="AA2232" i="3"/>
  <c r="AQ2232" i="3"/>
  <c r="BG2232" i="3"/>
  <c r="AR2229" i="3"/>
  <c r="M2262" i="3"/>
  <c r="T2262" i="3"/>
  <c r="AJ2262" i="3"/>
  <c r="AZ2262" i="3"/>
  <c r="X2262" i="3"/>
  <c r="AN2262" i="3"/>
  <c r="BD2262" i="3"/>
  <c r="AB2262" i="3"/>
  <c r="AR2262" i="3"/>
  <c r="BH2262" i="3"/>
  <c r="P2262" i="3"/>
  <c r="AF2262" i="3"/>
  <c r="AV2262" i="3"/>
  <c r="T2260" i="3"/>
  <c r="AZ2260" i="3"/>
  <c r="AB2260" i="3"/>
  <c r="BH2260" i="3"/>
  <c r="AJ2260" i="3"/>
  <c r="AR2260" i="3"/>
  <c r="M2266" i="3"/>
  <c r="T2266" i="3"/>
  <c r="AN2266" i="3"/>
  <c r="BH2266" i="3"/>
  <c r="AJ2268" i="3"/>
  <c r="AR2268" i="3"/>
  <c r="T2268" i="3"/>
  <c r="AZ2268" i="3"/>
  <c r="AB2268" i="3"/>
  <c r="BH2268" i="3"/>
  <c r="P2248" i="3"/>
  <c r="AF2248" i="3"/>
  <c r="AV2248" i="3"/>
  <c r="BH2248" i="3"/>
  <c r="T2248" i="3"/>
  <c r="AJ2248" i="3"/>
  <c r="AZ2248" i="3"/>
  <c r="X2248" i="3"/>
  <c r="AN2248" i="3"/>
  <c r="BC2248" i="3"/>
  <c r="AB2248" i="3"/>
  <c r="AR2248" i="3"/>
  <c r="BE2248" i="3"/>
  <c r="N2246" i="3"/>
  <c r="AB2246" i="3"/>
  <c r="AF2246" i="3"/>
  <c r="AZ2246" i="3"/>
  <c r="AY2237" i="3"/>
  <c r="AW2239" i="3"/>
  <c r="AW2236" i="3"/>
  <c r="BL2394" i="3"/>
  <c r="R2339" i="3"/>
  <c r="AX2339" i="3"/>
  <c r="V2339" i="3"/>
  <c r="BF2339" i="3"/>
  <c r="AH2339" i="3"/>
  <c r="AP2339" i="3"/>
  <c r="BJ2339" i="3" s="1"/>
  <c r="M2355" i="3"/>
  <c r="U2355" i="3"/>
  <c r="BA2355" i="3"/>
  <c r="AG2355" i="3"/>
  <c r="Q2355" i="3"/>
  <c r="AK2355" i="3"/>
  <c r="AW2355" i="3"/>
  <c r="U2359" i="3"/>
  <c r="AO2359" i="3"/>
  <c r="Y2359" i="3"/>
  <c r="AW2359" i="3"/>
  <c r="AG2359" i="3"/>
  <c r="AK2359" i="3"/>
  <c r="Q2359" i="3"/>
  <c r="BA2359" i="3"/>
  <c r="BE2359" i="3"/>
  <c r="BC2358" i="3"/>
  <c r="AM2358" i="3"/>
  <c r="W2358" i="3"/>
  <c r="BG2426" i="3"/>
  <c r="BL2426" i="3" s="1"/>
  <c r="P2426" i="3"/>
  <c r="BB2293" i="3"/>
  <c r="AX2293" i="3"/>
  <c r="AT2293" i="3"/>
  <c r="AA2256" i="3"/>
  <c r="AQ2250" i="3"/>
  <c r="W2250" i="3"/>
  <c r="L2279" i="3"/>
  <c r="K2279" i="3"/>
  <c r="K2278" i="3"/>
  <c r="L2277" i="3"/>
  <c r="K2277" i="3"/>
  <c r="K2276" i="3"/>
  <c r="L2275" i="3"/>
  <c r="K2275" i="3"/>
  <c r="K2274" i="3"/>
  <c r="L2273" i="3"/>
  <c r="L2261" i="3"/>
  <c r="K2261" i="3"/>
  <c r="S2256" i="3"/>
  <c r="L2254" i="3"/>
  <c r="L2253" i="3"/>
  <c r="K2253" i="3"/>
  <c r="L2252" i="3"/>
  <c r="BC2252" i="3" s="1"/>
  <c r="U2251" i="3"/>
  <c r="BG2250" i="3"/>
  <c r="AM2250" i="3"/>
  <c r="O2250" i="3"/>
  <c r="K2249" i="3"/>
  <c r="AD2245" i="3"/>
  <c r="L2245" i="3"/>
  <c r="AV2239" i="3"/>
  <c r="L2238" i="3"/>
  <c r="K2238" i="3"/>
  <c r="AD2230" i="3"/>
  <c r="AD2228" i="3"/>
  <c r="K2227" i="3"/>
  <c r="K2226" i="3"/>
  <c r="AR2282" i="3"/>
  <c r="T2282" i="3"/>
  <c r="AU2282" i="3"/>
  <c r="AA2282" i="3"/>
  <c r="BA2282" i="3"/>
  <c r="AG2282" i="3"/>
  <c r="M2282" i="3"/>
  <c r="BM2288" i="3"/>
  <c r="BL2288" i="3"/>
  <c r="BK2355" i="3"/>
  <c r="BN2355" i="3"/>
  <c r="BL2360" i="3"/>
  <c r="BG2363" i="3"/>
  <c r="BL2354" i="3"/>
  <c r="BK2359" i="3"/>
  <c r="BK2428" i="3"/>
  <c r="BA2361" i="3"/>
  <c r="U2361" i="3"/>
  <c r="AK2361" i="3"/>
  <c r="AB2294" i="3"/>
  <c r="AL2294" i="3"/>
  <c r="AX2294" i="3"/>
  <c r="BH2294" i="3"/>
  <c r="R2294" i="3"/>
  <c r="AD2294" i="3"/>
  <c r="AP2294" i="3"/>
  <c r="AZ2294" i="3"/>
  <c r="T2294" i="3"/>
  <c r="AH2294" i="3"/>
  <c r="AR2294" i="3"/>
  <c r="BB2294" i="3"/>
  <c r="BF2294" i="3"/>
  <c r="Z2294" i="3"/>
  <c r="AJ2294" i="3"/>
  <c r="AT2294" i="3"/>
  <c r="N2294" i="3"/>
  <c r="BN2294" i="3" s="1"/>
  <c r="P2352" i="3"/>
  <c r="W2352" i="3"/>
  <c r="AM2352" i="3"/>
  <c r="BC2352" i="3"/>
  <c r="AA2352" i="3"/>
  <c r="AQ2352" i="3"/>
  <c r="BG2352" i="3"/>
  <c r="S2352" i="3"/>
  <c r="BK2352" i="3" s="1"/>
  <c r="AY2352" i="3"/>
  <c r="AE2352" i="3"/>
  <c r="O2352" i="3"/>
  <c r="AI2352" i="3"/>
  <c r="AU2352" i="3"/>
  <c r="AA2362" i="3"/>
  <c r="AM2362" i="3"/>
  <c r="AU2362" i="3"/>
  <c r="O2362" i="3"/>
  <c r="BC2362" i="3"/>
  <c r="W2362" i="3"/>
  <c r="AE2362" i="3"/>
  <c r="Z2339" i="3"/>
  <c r="P2412" i="3"/>
  <c r="Y2427" i="3"/>
  <c r="U2427" i="3"/>
  <c r="BA2427" i="3"/>
  <c r="AK2427" i="3"/>
  <c r="AL2293" i="3"/>
  <c r="AH2293" i="3"/>
  <c r="AD2293" i="3"/>
  <c r="K2272" i="3"/>
  <c r="W2239" i="3"/>
  <c r="BM2364" i="3"/>
  <c r="BL2400" i="3"/>
  <c r="Y2357" i="3"/>
  <c r="U2357" i="3"/>
  <c r="BA2357" i="3"/>
  <c r="AC2357" i="3"/>
  <c r="BI2357" i="3"/>
  <c r="AS2357" i="3"/>
  <c r="M2357" i="3"/>
  <c r="AK2357" i="3"/>
  <c r="Z2315" i="3"/>
  <c r="AP2315" i="3"/>
  <c r="BF2315" i="3"/>
  <c r="BL2315" i="3" s="1"/>
  <c r="U2353" i="3"/>
  <c r="AK2353" i="3"/>
  <c r="BA2353" i="3"/>
  <c r="AP2293" i="3"/>
  <c r="V2293" i="3"/>
  <c r="R2293" i="3"/>
  <c r="N2293" i="3"/>
  <c r="BD2293" i="3"/>
  <c r="W2237" i="3"/>
  <c r="L2278" i="3"/>
  <c r="L2276" i="3"/>
  <c r="L2274" i="3"/>
  <c r="T2274" i="3" s="1"/>
  <c r="K2273" i="3"/>
  <c r="K2270" i="3"/>
  <c r="L2269" i="3"/>
  <c r="K2269" i="3"/>
  <c r="L2265" i="3"/>
  <c r="K2265" i="3"/>
  <c r="K2258" i="3"/>
  <c r="L2257" i="3"/>
  <c r="AY2257" i="3" s="1"/>
  <c r="AI2256" i="3"/>
  <c r="AU2250" i="3"/>
  <c r="AA2250" i="3"/>
  <c r="AT2245" i="3"/>
  <c r="K2243" i="3"/>
  <c r="K2241" i="3"/>
  <c r="BA2239" i="3"/>
  <c r="BA2236" i="3"/>
  <c r="K2235" i="3"/>
  <c r="K2233" i="3"/>
  <c r="AT2230" i="3"/>
  <c r="AT2228" i="3"/>
  <c r="BN2283" i="3"/>
  <c r="R2282" i="3"/>
  <c r="AL2282" i="3"/>
  <c r="AZ2282" i="3"/>
  <c r="AF2282" i="3"/>
  <c r="BG2282" i="3"/>
  <c r="AI2282" i="3"/>
  <c r="O2282" i="3"/>
  <c r="AS2282" i="3"/>
  <c r="BL2322" i="3"/>
  <c r="BL2324" i="3"/>
  <c r="BL2328" i="3"/>
  <c r="BM2328" i="3"/>
  <c r="AR2363" i="3"/>
  <c r="BL2364" i="3"/>
  <c r="Q2357" i="3"/>
  <c r="BH2281" i="3"/>
  <c r="AB2281" i="3"/>
  <c r="AR2281" i="3"/>
  <c r="W2326" i="3"/>
  <c r="AM2326" i="3"/>
  <c r="BC2326" i="3"/>
  <c r="AB2326" i="3"/>
  <c r="AR2326" i="3"/>
  <c r="BH2326" i="3"/>
  <c r="O2326" i="3"/>
  <c r="AE2326" i="3"/>
  <c r="AU2326" i="3"/>
  <c r="AJ2326" i="3"/>
  <c r="AZ2326" i="3"/>
  <c r="T2326" i="3"/>
  <c r="N2375" i="3"/>
  <c r="BN2375" i="3" s="1"/>
  <c r="AH2375" i="3"/>
  <c r="AP2375" i="3"/>
  <c r="R2375" i="3"/>
  <c r="Z2375" i="3"/>
  <c r="AX2375" i="3"/>
  <c r="BF2375" i="3"/>
  <c r="V2315" i="3"/>
  <c r="P2382" i="3"/>
  <c r="BC2426" i="3"/>
  <c r="BJ2426" i="3" s="1"/>
  <c r="Z2293" i="3"/>
  <c r="BH2293" i="3"/>
  <c r="BF2293" i="3"/>
  <c r="M2293" i="3"/>
  <c r="BK2308" i="3"/>
  <c r="BN2308" i="3"/>
  <c r="BL2308" i="3"/>
  <c r="BL2313" i="3"/>
  <c r="BJ2313" i="3"/>
  <c r="BJ2322" i="3"/>
  <c r="BK2310" i="3"/>
  <c r="BN2310" i="3"/>
  <c r="BL2310" i="3"/>
  <c r="BM2309" i="3"/>
  <c r="BK2316" i="3"/>
  <c r="BN2316" i="3"/>
  <c r="BL2316" i="3"/>
  <c r="BN2322" i="3"/>
  <c r="BN2324" i="3"/>
  <c r="BK2324" i="3"/>
  <c r="BJ2328" i="3"/>
  <c r="BM2332" i="3"/>
  <c r="BN2333" i="3"/>
  <c r="BK2333" i="3"/>
  <c r="BL2332" i="3"/>
  <c r="BL2320" i="3"/>
  <c r="BJ2320" i="3"/>
  <c r="BN2332" i="3"/>
  <c r="BK2332" i="3"/>
  <c r="BK2339" i="3"/>
  <c r="BN2339" i="3"/>
  <c r="BL2340" i="3"/>
  <c r="BJ2340" i="3"/>
  <c r="BJ2342" i="3"/>
  <c r="BN2335" i="3"/>
  <c r="BK2335" i="3"/>
  <c r="BN2337" i="3"/>
  <c r="BK2337" i="3"/>
  <c r="BM2343" i="3"/>
  <c r="BK2345" i="3"/>
  <c r="BN2345" i="3"/>
  <c r="BL2349" i="3"/>
  <c r="BJ2360" i="3"/>
  <c r="Q2363" i="3"/>
  <c r="Y2363" i="3"/>
  <c r="AG2363" i="3"/>
  <c r="AO2363" i="3"/>
  <c r="AW2363" i="3"/>
  <c r="BE2363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BJ2364" i="3"/>
  <c r="BN2364" i="3"/>
  <c r="BK2364" i="3"/>
  <c r="BF2341" i="3"/>
  <c r="Z2341" i="3"/>
  <c r="AM2341" i="3"/>
  <c r="BB2341" i="3"/>
  <c r="V2341" i="3"/>
  <c r="AQ2341" i="3"/>
  <c r="BI2341" i="3"/>
  <c r="AS2341" i="3"/>
  <c r="AC2341" i="3"/>
  <c r="M2341" i="3"/>
  <c r="AV2341" i="3"/>
  <c r="AF2341" i="3"/>
  <c r="P2341" i="3"/>
  <c r="BN2353" i="3"/>
  <c r="BK2353" i="3"/>
  <c r="BN2354" i="3"/>
  <c r="BK2354" i="3"/>
  <c r="BN2346" i="3"/>
  <c r="BK2346" i="3"/>
  <c r="BM2348" i="3"/>
  <c r="BL2348" i="3"/>
  <c r="BJ2348" i="3"/>
  <c r="AC2363" i="3"/>
  <c r="BI2363" i="3"/>
  <c r="AP2365" i="3"/>
  <c r="U2365" i="3"/>
  <c r="AT2365" i="3"/>
  <c r="Y2365" i="3"/>
  <c r="BC2365" i="3"/>
  <c r="AH2365" i="3"/>
  <c r="M2365" i="3"/>
  <c r="AQ2365" i="3"/>
  <c r="V2365" i="3"/>
  <c r="AZ2365" i="3"/>
  <c r="AJ2365" i="3"/>
  <c r="T2365" i="3"/>
  <c r="BM2367" i="3"/>
  <c r="BM2376" i="3"/>
  <c r="BN2359" i="3"/>
  <c r="BN2366" i="3"/>
  <c r="BK2366" i="3"/>
  <c r="BK2375" i="3"/>
  <c r="BN2384" i="3"/>
  <c r="BK2384" i="3"/>
  <c r="BN2392" i="3"/>
  <c r="BK2392" i="3"/>
  <c r="BN2370" i="3"/>
  <c r="BK2370" i="3"/>
  <c r="BL2370" i="3"/>
  <c r="BJ2370" i="3"/>
  <c r="BL2371" i="3"/>
  <c r="BJ2371" i="3"/>
  <c r="BN2373" i="3"/>
  <c r="BK2373" i="3"/>
  <c r="BL2398" i="3"/>
  <c r="BN2391" i="3"/>
  <c r="BK2391" i="3"/>
  <c r="BL2391" i="3"/>
  <c r="BJ2391" i="3"/>
  <c r="BN2404" i="3"/>
  <c r="BK2404" i="3"/>
  <c r="BN2412" i="3"/>
  <c r="BK2412" i="3"/>
  <c r="BN2420" i="3"/>
  <c r="BK2420" i="3"/>
  <c r="BN2385" i="3"/>
  <c r="BK2385" i="3"/>
  <c r="BL2385" i="3"/>
  <c r="BJ2385" i="3"/>
  <c r="BM2390" i="3"/>
  <c r="BM2377" i="3"/>
  <c r="BL2384" i="3"/>
  <c r="BM2387" i="3"/>
  <c r="BN2393" i="3"/>
  <c r="BK2393" i="3"/>
  <c r="BL2393" i="3"/>
  <c r="BJ2393" i="3"/>
  <c r="BL2396" i="3"/>
  <c r="BL2399" i="3"/>
  <c r="BJ2399" i="3"/>
  <c r="BN2411" i="3"/>
  <c r="BK2411" i="3"/>
  <c r="BL2411" i="3"/>
  <c r="BJ2411" i="3"/>
  <c r="BL2416" i="3"/>
  <c r="BM2419" i="3"/>
  <c r="BM2424" i="3"/>
  <c r="BL2410" i="3"/>
  <c r="BM2413" i="3"/>
  <c r="BM2404" i="3"/>
  <c r="BN2415" i="3"/>
  <c r="BK2415" i="3"/>
  <c r="BL2415" i="3"/>
  <c r="BJ2415" i="3"/>
  <c r="BM2420" i="3"/>
  <c r="BN2427" i="3"/>
  <c r="BK2427" i="3"/>
  <c r="BN2409" i="3"/>
  <c r="BK2409" i="3"/>
  <c r="BL2409" i="3"/>
  <c r="BJ2409" i="3"/>
  <c r="BL2414" i="3"/>
  <c r="BM2417" i="3"/>
  <c r="BM2422" i="3"/>
  <c r="BN2438" i="3"/>
  <c r="BK2438" i="3"/>
  <c r="BL2438" i="3"/>
  <c r="BJ2438" i="3"/>
  <c r="BL2445" i="3"/>
  <c r="BJ2445" i="3"/>
  <c r="BN2459" i="3"/>
  <c r="BK2459" i="3"/>
  <c r="BL2461" i="3"/>
  <c r="BJ2461" i="3"/>
  <c r="BM2463" i="3"/>
  <c r="M2475" i="3"/>
  <c r="Q2475" i="3"/>
  <c r="U2475" i="3"/>
  <c r="Y2475" i="3"/>
  <c r="AC2475" i="3"/>
  <c r="AG2475" i="3"/>
  <c r="AK2475" i="3"/>
  <c r="AO2475" i="3"/>
  <c r="AS2475" i="3"/>
  <c r="AW2475" i="3"/>
  <c r="BA2475" i="3"/>
  <c r="BE2475" i="3"/>
  <c r="BI2475" i="3"/>
  <c r="O2475" i="3"/>
  <c r="S2475" i="3"/>
  <c r="W2475" i="3"/>
  <c r="AA2475" i="3"/>
  <c r="AE2475" i="3"/>
  <c r="AI2475" i="3"/>
  <c r="AM2475" i="3"/>
  <c r="AQ2475" i="3"/>
  <c r="AU2475" i="3"/>
  <c r="AY2475" i="3"/>
  <c r="BC2475" i="3"/>
  <c r="BG2475" i="3"/>
  <c r="P2475" i="3"/>
  <c r="X2475" i="3"/>
  <c r="AF2475" i="3"/>
  <c r="AN2475" i="3"/>
  <c r="AV2475" i="3"/>
  <c r="BD2475" i="3"/>
  <c r="N2475" i="3"/>
  <c r="V2475" i="3"/>
  <c r="AD2475" i="3"/>
  <c r="AL2475" i="3"/>
  <c r="AT2475" i="3"/>
  <c r="BB2475" i="3"/>
  <c r="R2475" i="3"/>
  <c r="Z2475" i="3"/>
  <c r="AH2475" i="3"/>
  <c r="AP2475" i="3"/>
  <c r="AX2475" i="3"/>
  <c r="BF2475" i="3"/>
  <c r="T2475" i="3"/>
  <c r="AB2475" i="3"/>
  <c r="AJ2475" i="3"/>
  <c r="AR2475" i="3"/>
  <c r="AZ2475" i="3"/>
  <c r="BH2475" i="3"/>
  <c r="BN2460" i="3"/>
  <c r="BK2460" i="3"/>
  <c r="BL2460" i="3"/>
  <c r="BJ2460" i="3"/>
  <c r="BN2440" i="3"/>
  <c r="BK2440" i="3"/>
  <c r="BL2440" i="3"/>
  <c r="BJ2440" i="3"/>
  <c r="BL2447" i="3"/>
  <c r="BJ2447" i="3"/>
  <c r="BN2452" i="3"/>
  <c r="BK2452" i="3"/>
  <c r="BL2452" i="3"/>
  <c r="BJ2452" i="3"/>
  <c r="BM2454" i="3"/>
  <c r="BM2457" i="3"/>
  <c r="BN2466" i="3"/>
  <c r="BK2466" i="3"/>
  <c r="BL2466" i="3"/>
  <c r="BJ2466" i="3"/>
  <c r="BM2468" i="3"/>
  <c r="BK2474" i="3"/>
  <c r="BN2474" i="3"/>
  <c r="BL2474" i="3"/>
  <c r="BN2434" i="3"/>
  <c r="BK2434" i="3"/>
  <c r="BL2434" i="3"/>
  <c r="BJ2434" i="3"/>
  <c r="BL2441" i="3"/>
  <c r="BJ2441" i="3"/>
  <c r="BN2456" i="3"/>
  <c r="BK2456" i="3"/>
  <c r="BL2456" i="3"/>
  <c r="BJ2456" i="3"/>
  <c r="BL2469" i="3"/>
  <c r="BJ2476" i="3"/>
  <c r="BN2429" i="3"/>
  <c r="BK2429" i="3"/>
  <c r="BM2431" i="3"/>
  <c r="BN2435" i="3"/>
  <c r="BK2435" i="3"/>
  <c r="BM2436" i="3"/>
  <c r="BM2443" i="3"/>
  <c r="BN2453" i="3"/>
  <c r="BK2453" i="3"/>
  <c r="BM2462" i="3"/>
  <c r="BM2467" i="3"/>
  <c r="BN2477" i="3"/>
  <c r="BK2477" i="3"/>
  <c r="BJ2285" i="3"/>
  <c r="AJ2280" i="3"/>
  <c r="AI2280" i="3"/>
  <c r="BA2280" i="3"/>
  <c r="AK2280" i="3"/>
  <c r="P2286" i="3"/>
  <c r="V2286" i="3"/>
  <c r="AA2286" i="3"/>
  <c r="AF2286" i="3"/>
  <c r="AL2286" i="3"/>
  <c r="AQ2286" i="3"/>
  <c r="AV2286" i="3"/>
  <c r="BB2286" i="3"/>
  <c r="BG2286" i="3"/>
  <c r="R2286" i="3"/>
  <c r="W2286" i="3"/>
  <c r="AB2286" i="3"/>
  <c r="AH2286" i="3"/>
  <c r="AM2286" i="3"/>
  <c r="AR2286" i="3"/>
  <c r="AX2286" i="3"/>
  <c r="BC2286" i="3"/>
  <c r="BH2286" i="3"/>
  <c r="AZ2286" i="3"/>
  <c r="BA2286" i="3"/>
  <c r="U2286" i="3"/>
  <c r="BN2290" i="3"/>
  <c r="BK2290" i="3"/>
  <c r="BM2295" i="3"/>
  <c r="BL2296" i="3"/>
  <c r="BL2302" i="3"/>
  <c r="BM2304" i="3"/>
  <c r="BJ2297" i="3"/>
  <c r="BL2299" i="3"/>
  <c r="BJ2299" i="3"/>
  <c r="BM2301" i="3"/>
  <c r="BL2305" i="3"/>
  <c r="BJ2314" i="3"/>
  <c r="BM2314" i="3"/>
  <c r="V2280" i="3"/>
  <c r="AV2280" i="3"/>
  <c r="P2280" i="3"/>
  <c r="AE2280" i="3"/>
  <c r="O2280" i="3"/>
  <c r="AW2280" i="3"/>
  <c r="AG2280" i="3"/>
  <c r="Q2280" i="3"/>
  <c r="N2286" i="3"/>
  <c r="N2280" i="3"/>
  <c r="AJ2286" i="3"/>
  <c r="BF2286" i="3"/>
  <c r="AG2286" i="3"/>
  <c r="BN2292" i="3"/>
  <c r="BK2292" i="3"/>
  <c r="BN2291" i="3"/>
  <c r="BK2291" i="3"/>
  <c r="BL2295" i="3"/>
  <c r="BJ2298" i="3"/>
  <c r="BM2298" i="3"/>
  <c r="BK2304" i="3"/>
  <c r="BN2304" i="3"/>
  <c r="BL2304" i="3"/>
  <c r="BN2299" i="3"/>
  <c r="BK2299" i="3"/>
  <c r="BL2301" i="3"/>
  <c r="BJ2301" i="3"/>
  <c r="BM2303" i="3"/>
  <c r="BK2305" i="3"/>
  <c r="BN2305" i="3"/>
  <c r="BM2307" i="3"/>
  <c r="BK2314" i="3"/>
  <c r="BN2314" i="3"/>
  <c r="BL2314" i="3"/>
  <c r="BM2318" i="3"/>
  <c r="O2319" i="3"/>
  <c r="S2319" i="3"/>
  <c r="W2319" i="3"/>
  <c r="AA2319" i="3"/>
  <c r="AE2319" i="3"/>
  <c r="AI2319" i="3"/>
  <c r="AM2319" i="3"/>
  <c r="AQ2319" i="3"/>
  <c r="AU2319" i="3"/>
  <c r="AY2319" i="3"/>
  <c r="BC2319" i="3"/>
  <c r="BG2319" i="3"/>
  <c r="N2319" i="3"/>
  <c r="T2319" i="3"/>
  <c r="Y2319" i="3"/>
  <c r="AD2319" i="3"/>
  <c r="AJ2319" i="3"/>
  <c r="AO2319" i="3"/>
  <c r="AT2319" i="3"/>
  <c r="AZ2319" i="3"/>
  <c r="BE2319" i="3"/>
  <c r="P2319" i="3"/>
  <c r="U2319" i="3"/>
  <c r="Z2319" i="3"/>
  <c r="AF2319" i="3"/>
  <c r="AK2319" i="3"/>
  <c r="AP2319" i="3"/>
  <c r="AV2319" i="3"/>
  <c r="BA2319" i="3"/>
  <c r="BF2319" i="3"/>
  <c r="Q2319" i="3"/>
  <c r="V2319" i="3"/>
  <c r="AB2319" i="3"/>
  <c r="AG2319" i="3"/>
  <c r="AL2319" i="3"/>
  <c r="AR2319" i="3"/>
  <c r="AW2319" i="3"/>
  <c r="BB2319" i="3"/>
  <c r="BH2319" i="3"/>
  <c r="M2319" i="3"/>
  <c r="R2319" i="3"/>
  <c r="X2319" i="3"/>
  <c r="AC2319" i="3"/>
  <c r="AH2319" i="3"/>
  <c r="AN2319" i="3"/>
  <c r="AS2319" i="3"/>
  <c r="AX2319" i="3"/>
  <c r="BD2319" i="3"/>
  <c r="BI2319" i="3"/>
  <c r="BN2313" i="3"/>
  <c r="BK2313" i="3"/>
  <c r="BJ2316" i="3"/>
  <c r="BK2315" i="3"/>
  <c r="BN2315" i="3"/>
  <c r="BL2309" i="3"/>
  <c r="BJ2309" i="3"/>
  <c r="BJ2321" i="3"/>
  <c r="BM2321" i="3"/>
  <c r="BJ2323" i="3"/>
  <c r="BM2324" i="3"/>
  <c r="BN2326" i="3"/>
  <c r="BK2326" i="3"/>
  <c r="BN2328" i="3"/>
  <c r="BK2328" i="3"/>
  <c r="BJ2330" i="3"/>
  <c r="BN2320" i="3"/>
  <c r="BK2320" i="3"/>
  <c r="BM2323" i="3"/>
  <c r="BN2352" i="3"/>
  <c r="BM2333" i="3"/>
  <c r="BJ2343" i="3"/>
  <c r="BL2343" i="3"/>
  <c r="BM2345" i="3"/>
  <c r="BK2347" i="3"/>
  <c r="BN2347" i="3"/>
  <c r="BN2360" i="3"/>
  <c r="BK2360" i="3"/>
  <c r="BD2363" i="3"/>
  <c r="AN2363" i="3"/>
  <c r="X2363" i="3"/>
  <c r="BC2363" i="3"/>
  <c r="AM2363" i="3"/>
  <c r="W2363" i="3"/>
  <c r="BN2340" i="3"/>
  <c r="BK2340" i="3"/>
  <c r="AX2341" i="3"/>
  <c r="R2341" i="3"/>
  <c r="AE2341" i="3"/>
  <c r="AT2341" i="3"/>
  <c r="N2341" i="3"/>
  <c r="AI2341" i="3"/>
  <c r="BE2341" i="3"/>
  <c r="AO2341" i="3"/>
  <c r="Y2341" i="3"/>
  <c r="BH2341" i="3"/>
  <c r="AR2341" i="3"/>
  <c r="AB2341" i="3"/>
  <c r="BM2342" i="3"/>
  <c r="BN2348" i="3"/>
  <c r="BK2348" i="3"/>
  <c r="BM2350" i="3"/>
  <c r="BL2350" i="3"/>
  <c r="BJ2350" i="3"/>
  <c r="AK2363" i="3"/>
  <c r="BJ2353" i="3"/>
  <c r="BN2358" i="3"/>
  <c r="BK2358" i="3"/>
  <c r="BM2361" i="3"/>
  <c r="BF2365" i="3"/>
  <c r="AK2365" i="3"/>
  <c r="O2365" i="3"/>
  <c r="AO2365" i="3"/>
  <c r="S2365" i="3"/>
  <c r="AX2365" i="3"/>
  <c r="AC2365" i="3"/>
  <c r="BG2365" i="3"/>
  <c r="AL2365" i="3"/>
  <c r="Q2365" i="3"/>
  <c r="AV2365" i="3"/>
  <c r="AF2365" i="3"/>
  <c r="P2365" i="3"/>
  <c r="BL2367" i="3"/>
  <c r="BJ2367" i="3"/>
  <c r="BN2376" i="3"/>
  <c r="BK2376" i="3"/>
  <c r="BL2376" i="3"/>
  <c r="BJ2376" i="3"/>
  <c r="BJ2366" i="3"/>
  <c r="BM2368" i="3"/>
  <c r="BM2369" i="3"/>
  <c r="BK2377" i="3"/>
  <c r="BN2377" i="3"/>
  <c r="BN2386" i="3"/>
  <c r="BK2386" i="3"/>
  <c r="BN2394" i="3"/>
  <c r="BK2394" i="3"/>
  <c r="BN2371" i="3"/>
  <c r="BK2371" i="3"/>
  <c r="BN2378" i="3"/>
  <c r="BK2378" i="3"/>
  <c r="BJ2380" i="3"/>
  <c r="BJ2382" i="3"/>
  <c r="BJ2384" i="3"/>
  <c r="BJ2386" i="3"/>
  <c r="BJ2388" i="3"/>
  <c r="BJ2390" i="3"/>
  <c r="BJ2392" i="3"/>
  <c r="BJ2394" i="3"/>
  <c r="BJ2396" i="3"/>
  <c r="BJ2398" i="3"/>
  <c r="M2363" i="3"/>
  <c r="BL2378" i="3"/>
  <c r="BM2381" i="3"/>
  <c r="BM2386" i="3"/>
  <c r="BM2378" i="3"/>
  <c r="BM2380" i="3"/>
  <c r="BM2395" i="3"/>
  <c r="BN2406" i="3"/>
  <c r="BK2406" i="3"/>
  <c r="BN2414" i="3"/>
  <c r="BK2414" i="3"/>
  <c r="BN2422" i="3"/>
  <c r="BK2422" i="3"/>
  <c r="BL2390" i="3"/>
  <c r="BJ2377" i="3"/>
  <c r="BN2387" i="3"/>
  <c r="BK2387" i="3"/>
  <c r="BL2387" i="3"/>
  <c r="BJ2387" i="3"/>
  <c r="BN2419" i="3"/>
  <c r="BK2419" i="3"/>
  <c r="BL2419" i="3"/>
  <c r="BJ2419" i="3"/>
  <c r="BL2424" i="3"/>
  <c r="BJ2427" i="3"/>
  <c r="BM2402" i="3"/>
  <c r="BN2413" i="3"/>
  <c r="BK2413" i="3"/>
  <c r="BL2413" i="3"/>
  <c r="BJ2413" i="3"/>
  <c r="BM2418" i="3"/>
  <c r="BL2404" i="3"/>
  <c r="BM2407" i="3"/>
  <c r="BL2420" i="3"/>
  <c r="BM2423" i="3"/>
  <c r="BN2417" i="3"/>
  <c r="BK2417" i="3"/>
  <c r="BL2417" i="3"/>
  <c r="BJ2417" i="3"/>
  <c r="BL2422" i="3"/>
  <c r="BM2425" i="3"/>
  <c r="BM2437" i="3"/>
  <c r="BN2445" i="3"/>
  <c r="BK2445" i="3"/>
  <c r="BM2446" i="3"/>
  <c r="BM2455" i="3"/>
  <c r="BN2461" i="3"/>
  <c r="BK2461" i="3"/>
  <c r="BL2463" i="3"/>
  <c r="BJ2463" i="3"/>
  <c r="M2473" i="3"/>
  <c r="Q2473" i="3"/>
  <c r="U2473" i="3"/>
  <c r="Y2473" i="3"/>
  <c r="AC2473" i="3"/>
  <c r="AG2473" i="3"/>
  <c r="AK2473" i="3"/>
  <c r="AO2473" i="3"/>
  <c r="AS2473" i="3"/>
  <c r="AW2473" i="3"/>
  <c r="BA2473" i="3"/>
  <c r="BE2473" i="3"/>
  <c r="BI2473" i="3"/>
  <c r="O2473" i="3"/>
  <c r="S2473" i="3"/>
  <c r="W2473" i="3"/>
  <c r="AA2473" i="3"/>
  <c r="AE2473" i="3"/>
  <c r="AI2473" i="3"/>
  <c r="AM2473" i="3"/>
  <c r="AQ2473" i="3"/>
  <c r="AU2473" i="3"/>
  <c r="AY2473" i="3"/>
  <c r="BC2473" i="3"/>
  <c r="BG2473" i="3"/>
  <c r="P2473" i="3"/>
  <c r="X2473" i="3"/>
  <c r="AF2473" i="3"/>
  <c r="AN2473" i="3"/>
  <c r="AV2473" i="3"/>
  <c r="BD2473" i="3"/>
  <c r="R2473" i="3"/>
  <c r="Z2473" i="3"/>
  <c r="AH2473" i="3"/>
  <c r="AP2473" i="3"/>
  <c r="AX2473" i="3"/>
  <c r="BF2473" i="3"/>
  <c r="T2473" i="3"/>
  <c r="AB2473" i="3"/>
  <c r="AJ2473" i="3"/>
  <c r="AR2473" i="3"/>
  <c r="AZ2473" i="3"/>
  <c r="BH2473" i="3"/>
  <c r="N2473" i="3"/>
  <c r="V2473" i="3"/>
  <c r="AD2473" i="3"/>
  <c r="AL2473" i="3"/>
  <c r="AT2473" i="3"/>
  <c r="BB2473" i="3"/>
  <c r="BM2476" i="3"/>
  <c r="BM2439" i="3"/>
  <c r="BN2447" i="3"/>
  <c r="BK2447" i="3"/>
  <c r="BM2448" i="3"/>
  <c r="BN2454" i="3"/>
  <c r="BK2454" i="3"/>
  <c r="BL2454" i="3"/>
  <c r="BJ2454" i="3"/>
  <c r="BL2457" i="3"/>
  <c r="BJ2457" i="3"/>
  <c r="BM2465" i="3"/>
  <c r="BN2468" i="3"/>
  <c r="BK2468" i="3"/>
  <c r="BL2468" i="3"/>
  <c r="BJ2468" i="3"/>
  <c r="BJ2472" i="3"/>
  <c r="BM2430" i="3"/>
  <c r="BN2441" i="3"/>
  <c r="BK2441" i="3"/>
  <c r="BM2442" i="3"/>
  <c r="BM2449" i="3"/>
  <c r="BL2431" i="3"/>
  <c r="BJ2431" i="3"/>
  <c r="BM2433" i="3"/>
  <c r="BN2436" i="3"/>
  <c r="BK2436" i="3"/>
  <c r="BL2436" i="3"/>
  <c r="BJ2436" i="3"/>
  <c r="BL2443" i="3"/>
  <c r="BJ2443" i="3"/>
  <c r="BM2451" i="3"/>
  <c r="BN2462" i="3"/>
  <c r="BK2462" i="3"/>
  <c r="BL2462" i="3"/>
  <c r="BJ2462" i="3"/>
  <c r="BL2467" i="3"/>
  <c r="BJ2467" i="3"/>
  <c r="BK2476" i="3"/>
  <c r="BN2478" i="3"/>
  <c r="BK2478" i="3"/>
  <c r="AZ2280" i="3"/>
  <c r="AY2280" i="3"/>
  <c r="AD2280" i="3"/>
  <c r="BK2281" i="3"/>
  <c r="BN2281" i="3"/>
  <c r="O2289" i="3"/>
  <c r="S2289" i="3"/>
  <c r="W2289" i="3"/>
  <c r="AA2289" i="3"/>
  <c r="AE2289" i="3"/>
  <c r="AI2289" i="3"/>
  <c r="AM2289" i="3"/>
  <c r="AQ2289" i="3"/>
  <c r="AU2289" i="3"/>
  <c r="AY2289" i="3"/>
  <c r="BC2289" i="3"/>
  <c r="BG2289" i="3"/>
  <c r="N2289" i="3"/>
  <c r="T2289" i="3"/>
  <c r="Y2289" i="3"/>
  <c r="AD2289" i="3"/>
  <c r="AJ2289" i="3"/>
  <c r="AO2289" i="3"/>
  <c r="AT2289" i="3"/>
  <c r="AZ2289" i="3"/>
  <c r="BE2289" i="3"/>
  <c r="P2289" i="3"/>
  <c r="U2289" i="3"/>
  <c r="Z2289" i="3"/>
  <c r="AF2289" i="3"/>
  <c r="AK2289" i="3"/>
  <c r="AP2289" i="3"/>
  <c r="AV2289" i="3"/>
  <c r="BA2289" i="3"/>
  <c r="BF2289" i="3"/>
  <c r="Q2289" i="3"/>
  <c r="V2289" i="3"/>
  <c r="AB2289" i="3"/>
  <c r="AG2289" i="3"/>
  <c r="AL2289" i="3"/>
  <c r="AR2289" i="3"/>
  <c r="AW2289" i="3"/>
  <c r="BB2289" i="3"/>
  <c r="BH2289" i="3"/>
  <c r="X2289" i="3"/>
  <c r="AS2289" i="3"/>
  <c r="AC2289" i="3"/>
  <c r="AX2289" i="3"/>
  <c r="M2289" i="3"/>
  <c r="AH2289" i="3"/>
  <c r="BD2289" i="3"/>
  <c r="R2289" i="3"/>
  <c r="AN2289" i="3"/>
  <c r="BI2289" i="3"/>
  <c r="AE2286" i="3"/>
  <c r="BN2285" i="3"/>
  <c r="BK2296" i="3"/>
  <c r="BN2296" i="3"/>
  <c r="BK2302" i="3"/>
  <c r="BN2302" i="3"/>
  <c r="O2306" i="3"/>
  <c r="S2306" i="3"/>
  <c r="W2306" i="3"/>
  <c r="AA2306" i="3"/>
  <c r="AE2306" i="3"/>
  <c r="AI2306" i="3"/>
  <c r="AM2306" i="3"/>
  <c r="AQ2306" i="3"/>
  <c r="AU2306" i="3"/>
  <c r="AY2306" i="3"/>
  <c r="BC2306" i="3"/>
  <c r="BG2306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P2306" i="3"/>
  <c r="X2306" i="3"/>
  <c r="AF2306" i="3"/>
  <c r="AN2306" i="3"/>
  <c r="AV2306" i="3"/>
  <c r="BD2306" i="3"/>
  <c r="R2306" i="3"/>
  <c r="Z2306" i="3"/>
  <c r="AH2306" i="3"/>
  <c r="AP2306" i="3"/>
  <c r="AX2306" i="3"/>
  <c r="BF2306" i="3"/>
  <c r="T2306" i="3"/>
  <c r="AB2306" i="3"/>
  <c r="AJ2306" i="3"/>
  <c r="AR2306" i="3"/>
  <c r="AZ2306" i="3"/>
  <c r="BH2306" i="3"/>
  <c r="N2306" i="3"/>
  <c r="V2306" i="3"/>
  <c r="AD2306" i="3"/>
  <c r="AL2306" i="3"/>
  <c r="AT2306" i="3"/>
  <c r="BB2306" i="3"/>
  <c r="BL2297" i="3"/>
  <c r="BN2297" i="3"/>
  <c r="BK2297" i="3"/>
  <c r="BN2311" i="3"/>
  <c r="BK2311" i="3"/>
  <c r="BL2283" i="3"/>
  <c r="AF2280" i="3"/>
  <c r="AU2280" i="3"/>
  <c r="AT2280" i="3"/>
  <c r="AI2286" i="3"/>
  <c r="BD2286" i="3"/>
  <c r="O2286" i="3"/>
  <c r="AW2286" i="3"/>
  <c r="Q2286" i="3"/>
  <c r="AL2280" i="3"/>
  <c r="BH2280" i="3"/>
  <c r="AR2280" i="3"/>
  <c r="AB2280" i="3"/>
  <c r="BG2280" i="3"/>
  <c r="AQ2280" i="3"/>
  <c r="AA2280" i="3"/>
  <c r="BI2280" i="3"/>
  <c r="AS2280" i="3"/>
  <c r="AC2280" i="3"/>
  <c r="Z2282" i="3"/>
  <c r="AP2282" i="3"/>
  <c r="BF2282" i="3"/>
  <c r="AD2282" i="3"/>
  <c r="AT2282" i="3"/>
  <c r="N2282" i="3"/>
  <c r="BM2285" i="3"/>
  <c r="BD2282" i="3"/>
  <c r="AN2282" i="3"/>
  <c r="X2282" i="3"/>
  <c r="BC2282" i="3"/>
  <c r="AM2282" i="3"/>
  <c r="W2282" i="3"/>
  <c r="BE2282" i="3"/>
  <c r="AO2282" i="3"/>
  <c r="Y2282" i="3"/>
  <c r="M2284" i="3"/>
  <c r="Q2284" i="3"/>
  <c r="U2284" i="3"/>
  <c r="Y2284" i="3"/>
  <c r="AC2284" i="3"/>
  <c r="AG2284" i="3"/>
  <c r="AK2284" i="3"/>
  <c r="AO2284" i="3"/>
  <c r="AS2284" i="3"/>
  <c r="AW2284" i="3"/>
  <c r="BA2284" i="3"/>
  <c r="BE2284" i="3"/>
  <c r="BI2284" i="3"/>
  <c r="O2284" i="3"/>
  <c r="S2284" i="3"/>
  <c r="W2284" i="3"/>
  <c r="AA2284" i="3"/>
  <c r="AE2284" i="3"/>
  <c r="AI2284" i="3"/>
  <c r="AM2284" i="3"/>
  <c r="AQ2284" i="3"/>
  <c r="AU2284" i="3"/>
  <c r="AY2284" i="3"/>
  <c r="BC2284" i="3"/>
  <c r="BG2284" i="3"/>
  <c r="P2284" i="3"/>
  <c r="T2284" i="3"/>
  <c r="X2284" i="3"/>
  <c r="AB2284" i="3"/>
  <c r="AF2284" i="3"/>
  <c r="AJ2284" i="3"/>
  <c r="AN2284" i="3"/>
  <c r="AR2284" i="3"/>
  <c r="AV2284" i="3"/>
  <c r="AZ2284" i="3"/>
  <c r="BD2284" i="3"/>
  <c r="BH2284" i="3"/>
  <c r="R2284" i="3"/>
  <c r="AH2284" i="3"/>
  <c r="AX2284" i="3"/>
  <c r="V2284" i="3"/>
  <c r="AL2284" i="3"/>
  <c r="BB2284" i="3"/>
  <c r="AD2284" i="3"/>
  <c r="AP2284" i="3"/>
  <c r="N2284" i="3"/>
  <c r="AT2284" i="3"/>
  <c r="Z2284" i="3"/>
  <c r="BF2284" i="3"/>
  <c r="S2286" i="3"/>
  <c r="AN2286" i="3"/>
  <c r="O2287" i="3"/>
  <c r="S2287" i="3"/>
  <c r="W2287" i="3"/>
  <c r="AA2287" i="3"/>
  <c r="AE2287" i="3"/>
  <c r="AI2287" i="3"/>
  <c r="AM2287" i="3"/>
  <c r="AQ2287" i="3"/>
  <c r="AU2287" i="3"/>
  <c r="AY2287" i="3"/>
  <c r="BC2287" i="3"/>
  <c r="BG2287" i="3"/>
  <c r="N2287" i="3"/>
  <c r="T2287" i="3"/>
  <c r="Y2287" i="3"/>
  <c r="AD2287" i="3"/>
  <c r="AJ2287" i="3"/>
  <c r="AO2287" i="3"/>
  <c r="AT2287" i="3"/>
  <c r="AZ2287" i="3"/>
  <c r="BE2287" i="3"/>
  <c r="P2287" i="3"/>
  <c r="U2287" i="3"/>
  <c r="Z2287" i="3"/>
  <c r="AF2287" i="3"/>
  <c r="AK2287" i="3"/>
  <c r="AP2287" i="3"/>
  <c r="AV2287" i="3"/>
  <c r="BA2287" i="3"/>
  <c r="BF2287" i="3"/>
  <c r="Q2287" i="3"/>
  <c r="V2287" i="3"/>
  <c r="AB2287" i="3"/>
  <c r="AG2287" i="3"/>
  <c r="AL2287" i="3"/>
  <c r="AR2287" i="3"/>
  <c r="AW2287" i="3"/>
  <c r="BB2287" i="3"/>
  <c r="BH2287" i="3"/>
  <c r="M2287" i="3"/>
  <c r="R2287" i="3"/>
  <c r="X2287" i="3"/>
  <c r="AC2287" i="3"/>
  <c r="AH2287" i="3"/>
  <c r="AN2287" i="3"/>
  <c r="AS2287" i="3"/>
  <c r="AX2287" i="3"/>
  <c r="BD2287" i="3"/>
  <c r="BI2287" i="3"/>
  <c r="T2286" i="3"/>
  <c r="AP2286" i="3"/>
  <c r="BK2288" i="3"/>
  <c r="BN2288" i="3"/>
  <c r="BI2286" i="3"/>
  <c r="AS2286" i="3"/>
  <c r="AC2286" i="3"/>
  <c r="M2286" i="3"/>
  <c r="BJ2292" i="3"/>
  <c r="BM2290" i="3"/>
  <c r="BM2292" i="3"/>
  <c r="BL2292" i="3"/>
  <c r="BK2295" i="3"/>
  <c r="BN2295" i="3"/>
  <c r="BK2298" i="3"/>
  <c r="BN2298" i="3"/>
  <c r="BL2298" i="3"/>
  <c r="BJ2300" i="3"/>
  <c r="BM2300" i="3"/>
  <c r="BN2301" i="3"/>
  <c r="BK2301" i="3"/>
  <c r="BL2303" i="3"/>
  <c r="BJ2303" i="3"/>
  <c r="BL2307" i="3"/>
  <c r="BM2311" i="3"/>
  <c r="BJ2315" i="3"/>
  <c r="BK2318" i="3"/>
  <c r="BN2318" i="3"/>
  <c r="BN2309" i="3"/>
  <c r="BK2309" i="3"/>
  <c r="BJ2312" i="3"/>
  <c r="BM2312" i="3"/>
  <c r="BK2321" i="3"/>
  <c r="BN2321" i="3"/>
  <c r="BL2321" i="3"/>
  <c r="BM2330" i="3"/>
  <c r="O2331" i="3"/>
  <c r="S2331" i="3"/>
  <c r="W2331" i="3"/>
  <c r="AA2331" i="3"/>
  <c r="AE2331" i="3"/>
  <c r="AI2331" i="3"/>
  <c r="AM2331" i="3"/>
  <c r="AQ2331" i="3"/>
  <c r="AU2331" i="3"/>
  <c r="AY2331" i="3"/>
  <c r="BC2331" i="3"/>
  <c r="BG2331" i="3"/>
  <c r="M2331" i="3"/>
  <c r="R2331" i="3"/>
  <c r="X2331" i="3"/>
  <c r="AC2331" i="3"/>
  <c r="AH2331" i="3"/>
  <c r="AN2331" i="3"/>
  <c r="AS2331" i="3"/>
  <c r="AX2331" i="3"/>
  <c r="BD2331" i="3"/>
  <c r="BI2331" i="3"/>
  <c r="N2331" i="3"/>
  <c r="T2331" i="3"/>
  <c r="Y2331" i="3"/>
  <c r="AD2331" i="3"/>
  <c r="AJ2331" i="3"/>
  <c r="AO2331" i="3"/>
  <c r="AT2331" i="3"/>
  <c r="AZ2331" i="3"/>
  <c r="BE2331" i="3"/>
  <c r="P2331" i="3"/>
  <c r="U2331" i="3"/>
  <c r="Z2331" i="3"/>
  <c r="AF2331" i="3"/>
  <c r="AK2331" i="3"/>
  <c r="AP2331" i="3"/>
  <c r="AV2331" i="3"/>
  <c r="BA2331" i="3"/>
  <c r="BF2331" i="3"/>
  <c r="Q2331" i="3"/>
  <c r="V2331" i="3"/>
  <c r="AB2331" i="3"/>
  <c r="AG2331" i="3"/>
  <c r="AL2331" i="3"/>
  <c r="AR2331" i="3"/>
  <c r="AW2331" i="3"/>
  <c r="BB2331" i="3"/>
  <c r="BH2331" i="3"/>
  <c r="BK2323" i="3"/>
  <c r="BN2323" i="3"/>
  <c r="BL2323" i="3"/>
  <c r="BM2338" i="3"/>
  <c r="BM2339" i="3"/>
  <c r="BM2334" i="3"/>
  <c r="BM2335" i="3"/>
  <c r="BL2333" i="3"/>
  <c r="BJ2333" i="3"/>
  <c r="BM2336" i="3"/>
  <c r="BM2337" i="3"/>
  <c r="BJ2345" i="3"/>
  <c r="BL2345" i="3"/>
  <c r="BM2347" i="3"/>
  <c r="BK2349" i="3"/>
  <c r="BN2349" i="3"/>
  <c r="BM2351" i="3"/>
  <c r="BN2351" i="3"/>
  <c r="BK2351" i="3"/>
  <c r="BL2351" i="3"/>
  <c r="BM2355" i="3"/>
  <c r="AZ2363" i="3"/>
  <c r="AJ2363" i="3"/>
  <c r="T2363" i="3"/>
  <c r="AY2363" i="3"/>
  <c r="AI2363" i="3"/>
  <c r="S2363" i="3"/>
  <c r="AP2341" i="3"/>
  <c r="BC2341" i="3"/>
  <c r="W2341" i="3"/>
  <c r="AL2341" i="3"/>
  <c r="BG2341" i="3"/>
  <c r="AA2341" i="3"/>
  <c r="BA2341" i="3"/>
  <c r="AK2341" i="3"/>
  <c r="U2341" i="3"/>
  <c r="BD2341" i="3"/>
  <c r="AN2341" i="3"/>
  <c r="X2341" i="3"/>
  <c r="BN2342" i="3"/>
  <c r="BK2342" i="3"/>
  <c r="BM2344" i="3"/>
  <c r="BL2344" i="3"/>
  <c r="BJ2344" i="3"/>
  <c r="BN2350" i="3"/>
  <c r="BK2350" i="3"/>
  <c r="BJ2356" i="3"/>
  <c r="BM2358" i="3"/>
  <c r="AS2363" i="3"/>
  <c r="BL2361" i="3"/>
  <c r="BJ2361" i="3"/>
  <c r="BA2365" i="3"/>
  <c r="AE2365" i="3"/>
  <c r="BE2365" i="3"/>
  <c r="AI2365" i="3"/>
  <c r="N2365" i="3"/>
  <c r="AS2365" i="3"/>
  <c r="W2365" i="3"/>
  <c r="BB2365" i="3"/>
  <c r="AG2365" i="3"/>
  <c r="BH2365" i="3"/>
  <c r="AR2365" i="3"/>
  <c r="AB2365" i="3"/>
  <c r="BN2367" i="3"/>
  <c r="BK2367" i="3"/>
  <c r="BM2374" i="3"/>
  <c r="BL2377" i="3"/>
  <c r="BL2366" i="3"/>
  <c r="BN2368" i="3"/>
  <c r="BK2368" i="3"/>
  <c r="BL2368" i="3"/>
  <c r="BJ2368" i="3"/>
  <c r="BL2369" i="3"/>
  <c r="BJ2369" i="3"/>
  <c r="BM2375" i="3"/>
  <c r="BN2380" i="3"/>
  <c r="BK2380" i="3"/>
  <c r="BN2388" i="3"/>
  <c r="BK2388" i="3"/>
  <c r="BN2396" i="3"/>
  <c r="BK2396" i="3"/>
  <c r="BM2372" i="3"/>
  <c r="BM2373" i="3"/>
  <c r="BN2381" i="3"/>
  <c r="BK2381" i="3"/>
  <c r="BL2381" i="3"/>
  <c r="BJ2381" i="3"/>
  <c r="BL2386" i="3"/>
  <c r="BM2389" i="3"/>
  <c r="BJ2378" i="3"/>
  <c r="BL2380" i="3"/>
  <c r="BM2383" i="3"/>
  <c r="BM2388" i="3"/>
  <c r="BN2395" i="3"/>
  <c r="BK2395" i="3"/>
  <c r="BL2395" i="3"/>
  <c r="BJ2395" i="3"/>
  <c r="BJ2400" i="3"/>
  <c r="BN2401" i="3"/>
  <c r="BK2401" i="3"/>
  <c r="BN2408" i="3"/>
  <c r="BK2408" i="3"/>
  <c r="BN2416" i="3"/>
  <c r="BK2416" i="3"/>
  <c r="BN2424" i="3"/>
  <c r="BK2424" i="3"/>
  <c r="BM2382" i="3"/>
  <c r="BM2397" i="3"/>
  <c r="BJ2401" i="3"/>
  <c r="BM2379" i="3"/>
  <c r="BL2401" i="3"/>
  <c r="BM2403" i="3"/>
  <c r="BM2408" i="3"/>
  <c r="BN2428" i="3"/>
  <c r="BL2402" i="3"/>
  <c r="BM2405" i="3"/>
  <c r="BL2418" i="3"/>
  <c r="BM2421" i="3"/>
  <c r="BN2407" i="3"/>
  <c r="BK2407" i="3"/>
  <c r="BL2407" i="3"/>
  <c r="BJ2407" i="3"/>
  <c r="BM2412" i="3"/>
  <c r="BN2423" i="3"/>
  <c r="BK2423" i="3"/>
  <c r="BL2423" i="3"/>
  <c r="BJ2423" i="3"/>
  <c r="BM2406" i="3"/>
  <c r="BN2425" i="3"/>
  <c r="BK2425" i="3"/>
  <c r="BL2425" i="3"/>
  <c r="BJ2425" i="3"/>
  <c r="BL2437" i="3"/>
  <c r="BJ2437" i="3"/>
  <c r="BN2446" i="3"/>
  <c r="BK2446" i="3"/>
  <c r="BL2446" i="3"/>
  <c r="BJ2446" i="3"/>
  <c r="BL2455" i="3"/>
  <c r="BJ2455" i="3"/>
  <c r="BM2459" i="3"/>
  <c r="BN2463" i="3"/>
  <c r="BK2463" i="3"/>
  <c r="BM2464" i="3"/>
  <c r="M2471" i="3"/>
  <c r="Q2471" i="3"/>
  <c r="U2471" i="3"/>
  <c r="Y2471" i="3"/>
  <c r="AC2471" i="3"/>
  <c r="AG2471" i="3"/>
  <c r="AK2471" i="3"/>
  <c r="AO2471" i="3"/>
  <c r="AS2471" i="3"/>
  <c r="AW2471" i="3"/>
  <c r="BA2471" i="3"/>
  <c r="BE2471" i="3"/>
  <c r="BI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P2471" i="3"/>
  <c r="X2471" i="3"/>
  <c r="AF2471" i="3"/>
  <c r="AN2471" i="3"/>
  <c r="AV2471" i="3"/>
  <c r="BD2471" i="3"/>
  <c r="R2471" i="3"/>
  <c r="Z2471" i="3"/>
  <c r="AH2471" i="3"/>
  <c r="AP2471" i="3"/>
  <c r="AX2471" i="3"/>
  <c r="BF2471" i="3"/>
  <c r="N2471" i="3"/>
  <c r="V2471" i="3"/>
  <c r="AD2471" i="3"/>
  <c r="AL2471" i="3"/>
  <c r="AT2471" i="3"/>
  <c r="BB2471" i="3"/>
  <c r="T2471" i="3"/>
  <c r="AB2471" i="3"/>
  <c r="AJ2471" i="3"/>
  <c r="AR2471" i="3"/>
  <c r="AZ2471" i="3"/>
  <c r="BH2471" i="3"/>
  <c r="BM2444" i="3"/>
  <c r="BL2476" i="3"/>
  <c r="BL2439" i="3"/>
  <c r="BJ2439" i="3"/>
  <c r="BN2448" i="3"/>
  <c r="BK2448" i="3"/>
  <c r="BL2448" i="3"/>
  <c r="BJ2448" i="3"/>
  <c r="BM2450" i="3"/>
  <c r="BN2457" i="3"/>
  <c r="BK2457" i="3"/>
  <c r="BL2465" i="3"/>
  <c r="BJ2465" i="3"/>
  <c r="BM2472" i="3"/>
  <c r="BN2430" i="3"/>
  <c r="BK2430" i="3"/>
  <c r="BL2430" i="3"/>
  <c r="BJ2430" i="3"/>
  <c r="BM2432" i="3"/>
  <c r="BN2442" i="3"/>
  <c r="BK2442" i="3"/>
  <c r="BL2442" i="3"/>
  <c r="BJ2442" i="3"/>
  <c r="BL2449" i="3"/>
  <c r="BJ2449" i="3"/>
  <c r="BJ2469" i="3"/>
  <c r="BM2458" i="3"/>
  <c r="BM2429" i="3"/>
  <c r="BN2431" i="3"/>
  <c r="BK2431" i="3"/>
  <c r="BL2433" i="3"/>
  <c r="BJ2433" i="3"/>
  <c r="BM2435" i="3"/>
  <c r="BN2443" i="3"/>
  <c r="BK2443" i="3"/>
  <c r="BL2451" i="3"/>
  <c r="BJ2451" i="3"/>
  <c r="BM2453" i="3"/>
  <c r="BN2467" i="3"/>
  <c r="BK2467" i="3"/>
  <c r="BM2470" i="3"/>
  <c r="BM2477" i="3"/>
  <c r="BN2476" i="3"/>
  <c r="BM2478" i="3"/>
  <c r="BJ2283" i="3"/>
  <c r="Z2280" i="3"/>
  <c r="AP2280" i="3"/>
  <c r="BF2280" i="3"/>
  <c r="R2280" i="3"/>
  <c r="AH2280" i="3"/>
  <c r="AX2280" i="3"/>
  <c r="BM2283" i="3"/>
  <c r="T2280" i="3"/>
  <c r="S2280" i="3"/>
  <c r="U2280" i="3"/>
  <c r="AK2286" i="3"/>
  <c r="BL2290" i="3"/>
  <c r="BK2294" i="3"/>
  <c r="BB2280" i="3"/>
  <c r="BD2280" i="3"/>
  <c r="AN2280" i="3"/>
  <c r="X2280" i="3"/>
  <c r="BC2280" i="3"/>
  <c r="AM2280" i="3"/>
  <c r="W2280" i="3"/>
  <c r="BE2280" i="3"/>
  <c r="AO2280" i="3"/>
  <c r="Y2280" i="3"/>
  <c r="BL2285" i="3"/>
  <c r="BJ2281" i="3"/>
  <c r="BM2281" i="3"/>
  <c r="X2286" i="3"/>
  <c r="AT2286" i="3"/>
  <c r="BJ2288" i="3"/>
  <c r="BK2283" i="3"/>
  <c r="Z2286" i="3"/>
  <c r="AU2286" i="3"/>
  <c r="BE2286" i="3"/>
  <c r="AO2286" i="3"/>
  <c r="Y2286" i="3"/>
  <c r="BJ2290" i="3"/>
  <c r="BM2291" i="3"/>
  <c r="BL2291" i="3"/>
  <c r="BJ2291" i="3"/>
  <c r="BN2293" i="3"/>
  <c r="BM2296" i="3"/>
  <c r="BJ2295" i="3"/>
  <c r="BK2300" i="3"/>
  <c r="BN2300" i="3"/>
  <c r="BL2300" i="3"/>
  <c r="BJ2302" i="3"/>
  <c r="BM2302" i="3"/>
  <c r="BJ2296" i="3"/>
  <c r="BM2297" i="3"/>
  <c r="BM2299" i="3"/>
  <c r="BN2303" i="3"/>
  <c r="BK2303" i="3"/>
  <c r="BJ2307" i="3"/>
  <c r="BM2305" i="3"/>
  <c r="BL2311" i="3"/>
  <c r="BJ2311" i="3"/>
  <c r="M2317" i="3"/>
  <c r="Q2317" i="3"/>
  <c r="U2317" i="3"/>
  <c r="Y2317" i="3"/>
  <c r="AC2317" i="3"/>
  <c r="AG2317" i="3"/>
  <c r="AK2317" i="3"/>
  <c r="AO2317" i="3"/>
  <c r="O2317" i="3"/>
  <c r="S2317" i="3"/>
  <c r="W2317" i="3"/>
  <c r="AA2317" i="3"/>
  <c r="AE2317" i="3"/>
  <c r="AI2317" i="3"/>
  <c r="AM2317" i="3"/>
  <c r="AQ2317" i="3"/>
  <c r="AU2317" i="3"/>
  <c r="AY2317" i="3"/>
  <c r="BC2317" i="3"/>
  <c r="BG2317" i="3"/>
  <c r="P2317" i="3"/>
  <c r="X2317" i="3"/>
  <c r="AF2317" i="3"/>
  <c r="AN2317" i="3"/>
  <c r="AT2317" i="3"/>
  <c r="AZ2317" i="3"/>
  <c r="BE2317" i="3"/>
  <c r="R2317" i="3"/>
  <c r="Z2317" i="3"/>
  <c r="AH2317" i="3"/>
  <c r="AP2317" i="3"/>
  <c r="AV2317" i="3"/>
  <c r="BA2317" i="3"/>
  <c r="BF2317" i="3"/>
  <c r="T2317" i="3"/>
  <c r="AB2317" i="3"/>
  <c r="AJ2317" i="3"/>
  <c r="AR2317" i="3"/>
  <c r="AW2317" i="3"/>
  <c r="BB2317" i="3"/>
  <c r="BH2317" i="3"/>
  <c r="N2317" i="3"/>
  <c r="V2317" i="3"/>
  <c r="AD2317" i="3"/>
  <c r="AL2317" i="3"/>
  <c r="AS2317" i="3"/>
  <c r="AX2317" i="3"/>
  <c r="BD2317" i="3"/>
  <c r="BI2317" i="3"/>
  <c r="BJ2304" i="3"/>
  <c r="BJ2305" i="3"/>
  <c r="BN2307" i="3"/>
  <c r="BK2307" i="3"/>
  <c r="BJ2308" i="3"/>
  <c r="BM2308" i="3"/>
  <c r="BM2313" i="3"/>
  <c r="BL2318" i="3"/>
  <c r="BJ2310" i="3"/>
  <c r="BM2310" i="3"/>
  <c r="BM2315" i="3"/>
  <c r="BM2322" i="3"/>
  <c r="BK2312" i="3"/>
  <c r="BN2312" i="3"/>
  <c r="BL2312" i="3"/>
  <c r="BM2316" i="3"/>
  <c r="BK2322" i="3"/>
  <c r="BJ2324" i="3"/>
  <c r="O2325" i="3"/>
  <c r="S2325" i="3"/>
  <c r="W2325" i="3"/>
  <c r="AA2325" i="3"/>
  <c r="AE2325" i="3"/>
  <c r="AI2325" i="3"/>
  <c r="AM2325" i="3"/>
  <c r="AQ2325" i="3"/>
  <c r="AU2325" i="3"/>
  <c r="AY2325" i="3"/>
  <c r="BC2325" i="3"/>
  <c r="BG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N2325" i="3"/>
  <c r="V2325" i="3"/>
  <c r="AD2325" i="3"/>
  <c r="AL2325" i="3"/>
  <c r="AT2325" i="3"/>
  <c r="BB2325" i="3"/>
  <c r="Q2325" i="3"/>
  <c r="Y2325" i="3"/>
  <c r="AG2325" i="3"/>
  <c r="AO2325" i="3"/>
  <c r="AW2325" i="3"/>
  <c r="BE2325" i="3"/>
  <c r="R2325" i="3"/>
  <c r="Z2325" i="3"/>
  <c r="AH2325" i="3"/>
  <c r="AP2325" i="3"/>
  <c r="AX2325" i="3"/>
  <c r="BF2325" i="3"/>
  <c r="M2325" i="3"/>
  <c r="U2325" i="3"/>
  <c r="AC2325" i="3"/>
  <c r="AK2325" i="3"/>
  <c r="AS2325" i="3"/>
  <c r="BA2325" i="3"/>
  <c r="BI2325" i="3"/>
  <c r="O2327" i="3"/>
  <c r="S2327" i="3"/>
  <c r="W2327" i="3"/>
  <c r="AA2327" i="3"/>
  <c r="AE2327" i="3"/>
  <c r="AI2327" i="3"/>
  <c r="AM2327" i="3"/>
  <c r="AQ2327" i="3"/>
  <c r="AU2327" i="3"/>
  <c r="AY2327" i="3"/>
  <c r="BC2327" i="3"/>
  <c r="BG2327" i="3"/>
  <c r="P2327" i="3"/>
  <c r="T2327" i="3"/>
  <c r="X2327" i="3"/>
  <c r="AB2327" i="3"/>
  <c r="AF2327" i="3"/>
  <c r="AJ2327" i="3"/>
  <c r="AN2327" i="3"/>
  <c r="AR2327" i="3"/>
  <c r="AV2327" i="3"/>
  <c r="AZ2327" i="3"/>
  <c r="BD2327" i="3"/>
  <c r="BH2327" i="3"/>
  <c r="N2327" i="3"/>
  <c r="V2327" i="3"/>
  <c r="AD2327" i="3"/>
  <c r="AL2327" i="3"/>
  <c r="AT2327" i="3"/>
  <c r="BB2327" i="3"/>
  <c r="Q2327" i="3"/>
  <c r="Y2327" i="3"/>
  <c r="AG2327" i="3"/>
  <c r="AO2327" i="3"/>
  <c r="AW2327" i="3"/>
  <c r="BE2327" i="3"/>
  <c r="R2327" i="3"/>
  <c r="Z2327" i="3"/>
  <c r="AH2327" i="3"/>
  <c r="AP2327" i="3"/>
  <c r="AX2327" i="3"/>
  <c r="BF2327" i="3"/>
  <c r="M2327" i="3"/>
  <c r="U2327" i="3"/>
  <c r="AC2327" i="3"/>
  <c r="AK2327" i="3"/>
  <c r="AS2327" i="3"/>
  <c r="BA2327" i="3"/>
  <c r="BI2327" i="3"/>
  <c r="O2329" i="3"/>
  <c r="S2329" i="3"/>
  <c r="W2329" i="3"/>
  <c r="AA2329" i="3"/>
  <c r="AE2329" i="3"/>
  <c r="AI2329" i="3"/>
  <c r="AM2329" i="3"/>
  <c r="AQ2329" i="3"/>
  <c r="AU2329" i="3"/>
  <c r="AY2329" i="3"/>
  <c r="BC2329" i="3"/>
  <c r="BG2329" i="3"/>
  <c r="P2329" i="3"/>
  <c r="T2329" i="3"/>
  <c r="X2329" i="3"/>
  <c r="N2329" i="3"/>
  <c r="V2329" i="3"/>
  <c r="AC2329" i="3"/>
  <c r="AH2329" i="3"/>
  <c r="AN2329" i="3"/>
  <c r="AS2329" i="3"/>
  <c r="AX2329" i="3"/>
  <c r="BD2329" i="3"/>
  <c r="BI2329" i="3"/>
  <c r="Q2329" i="3"/>
  <c r="Y2329" i="3"/>
  <c r="AD2329" i="3"/>
  <c r="AJ2329" i="3"/>
  <c r="AO2329" i="3"/>
  <c r="AT2329" i="3"/>
  <c r="AZ2329" i="3"/>
  <c r="BE2329" i="3"/>
  <c r="R2329" i="3"/>
  <c r="Z2329" i="3"/>
  <c r="AF2329" i="3"/>
  <c r="AK2329" i="3"/>
  <c r="AP2329" i="3"/>
  <c r="AV2329" i="3"/>
  <c r="BA2329" i="3"/>
  <c r="BF2329" i="3"/>
  <c r="M2329" i="3"/>
  <c r="U2329" i="3"/>
  <c r="AB2329" i="3"/>
  <c r="AG2329" i="3"/>
  <c r="AL2329" i="3"/>
  <c r="AR2329" i="3"/>
  <c r="AW2329" i="3"/>
  <c r="BB2329" i="3"/>
  <c r="BH2329" i="3"/>
  <c r="BJ2332" i="3"/>
  <c r="BL2330" i="3"/>
  <c r="BM2320" i="3"/>
  <c r="BN2330" i="3"/>
  <c r="BK2330" i="3"/>
  <c r="BN2338" i="3"/>
  <c r="BK2338" i="3"/>
  <c r="BL2338" i="3"/>
  <c r="BJ2338" i="3"/>
  <c r="BL2339" i="3"/>
  <c r="BM2340" i="3"/>
  <c r="BN2334" i="3"/>
  <c r="BK2334" i="3"/>
  <c r="BL2334" i="3"/>
  <c r="BJ2334" i="3"/>
  <c r="BL2335" i="3"/>
  <c r="BJ2335" i="3"/>
  <c r="BN2336" i="3"/>
  <c r="BK2336" i="3"/>
  <c r="BL2336" i="3"/>
  <c r="BJ2336" i="3"/>
  <c r="BL2337" i="3"/>
  <c r="BJ2337" i="3"/>
  <c r="BK2343" i="3"/>
  <c r="BN2343" i="3"/>
  <c r="BJ2347" i="3"/>
  <c r="BL2347" i="3"/>
  <c r="BM2349" i="3"/>
  <c r="BJ2351" i="3"/>
  <c r="BL2355" i="3"/>
  <c r="AV2363" i="3"/>
  <c r="AF2363" i="3"/>
  <c r="P2363" i="3"/>
  <c r="AU2363" i="3"/>
  <c r="AE2363" i="3"/>
  <c r="O2363" i="3"/>
  <c r="AH2341" i="3"/>
  <c r="AU2341" i="3"/>
  <c r="O2341" i="3"/>
  <c r="AD2341" i="3"/>
  <c r="AY2341" i="3"/>
  <c r="S2341" i="3"/>
  <c r="AW2341" i="3"/>
  <c r="AG2341" i="3"/>
  <c r="Q2341" i="3"/>
  <c r="AZ2341" i="3"/>
  <c r="AJ2341" i="3"/>
  <c r="BL2342" i="3"/>
  <c r="BJ2354" i="3"/>
  <c r="BL2357" i="3"/>
  <c r="BN2361" i="3"/>
  <c r="BK2361" i="3"/>
  <c r="BN2362" i="3"/>
  <c r="BK2362" i="3"/>
  <c r="BN2344" i="3"/>
  <c r="BK2344" i="3"/>
  <c r="BM2346" i="3"/>
  <c r="BL2346" i="3"/>
  <c r="BJ2346" i="3"/>
  <c r="BN2356" i="3"/>
  <c r="BK2356" i="3"/>
  <c r="U2363" i="3"/>
  <c r="BA2363" i="3"/>
  <c r="AU2365" i="3"/>
  <c r="Z2365" i="3"/>
  <c r="AY2365" i="3"/>
  <c r="AD2365" i="3"/>
  <c r="BI2365" i="3"/>
  <c r="AM2365" i="3"/>
  <c r="R2365" i="3"/>
  <c r="AW2365" i="3"/>
  <c r="AA2365" i="3"/>
  <c r="BD2365" i="3"/>
  <c r="AN2365" i="3"/>
  <c r="BN2374" i="3"/>
  <c r="BK2374" i="3"/>
  <c r="BL2374" i="3"/>
  <c r="BJ2374" i="3"/>
  <c r="BM2366" i="3"/>
  <c r="BN2369" i="3"/>
  <c r="BK2369" i="3"/>
  <c r="BL2375" i="3"/>
  <c r="BN2382" i="3"/>
  <c r="BK2382" i="3"/>
  <c r="BN2390" i="3"/>
  <c r="BK2390" i="3"/>
  <c r="BN2398" i="3"/>
  <c r="BK2398" i="3"/>
  <c r="BM2370" i="3"/>
  <c r="BM2371" i="3"/>
  <c r="BN2372" i="3"/>
  <c r="BK2372" i="3"/>
  <c r="BL2372" i="3"/>
  <c r="BJ2372" i="3"/>
  <c r="BL2373" i="3"/>
  <c r="BJ2373" i="3"/>
  <c r="BN2389" i="3"/>
  <c r="BK2389" i="3"/>
  <c r="BL2389" i="3"/>
  <c r="BJ2389" i="3"/>
  <c r="BM2398" i="3"/>
  <c r="BN2383" i="3"/>
  <c r="BK2383" i="3"/>
  <c r="BL2383" i="3"/>
  <c r="BJ2383" i="3"/>
  <c r="BL2388" i="3"/>
  <c r="BM2391" i="3"/>
  <c r="BN2399" i="3"/>
  <c r="BK2399" i="3"/>
  <c r="BN2400" i="3"/>
  <c r="BK2400" i="3"/>
  <c r="BM2401" i="3"/>
  <c r="BN2402" i="3"/>
  <c r="BK2402" i="3"/>
  <c r="BN2410" i="3"/>
  <c r="BK2410" i="3"/>
  <c r="BN2418" i="3"/>
  <c r="BK2418" i="3"/>
  <c r="BN2426" i="3"/>
  <c r="BK2426" i="3"/>
  <c r="BL2382" i="3"/>
  <c r="BM2385" i="3"/>
  <c r="BN2397" i="3"/>
  <c r="BK2397" i="3"/>
  <c r="BL2397" i="3"/>
  <c r="BJ2397" i="3"/>
  <c r="BJ2402" i="3"/>
  <c r="BJ2404" i="3"/>
  <c r="BJ2406" i="3"/>
  <c r="BJ2408" i="3"/>
  <c r="BJ2410" i="3"/>
  <c r="BJ2412" i="3"/>
  <c r="BJ2414" i="3"/>
  <c r="BJ2416" i="3"/>
  <c r="BJ2418" i="3"/>
  <c r="BJ2420" i="3"/>
  <c r="BJ2422" i="3"/>
  <c r="BJ2424" i="3"/>
  <c r="BN2379" i="3"/>
  <c r="BK2379" i="3"/>
  <c r="BL2379" i="3"/>
  <c r="BJ2379" i="3"/>
  <c r="BM2384" i="3"/>
  <c r="BM2393" i="3"/>
  <c r="BM2396" i="3"/>
  <c r="BM2399" i="3"/>
  <c r="BN2403" i="3"/>
  <c r="BK2403" i="3"/>
  <c r="BL2403" i="3"/>
  <c r="BJ2403" i="3"/>
  <c r="BL2408" i="3"/>
  <c r="BM2411" i="3"/>
  <c r="BM2416" i="3"/>
  <c r="BN2405" i="3"/>
  <c r="BK2405" i="3"/>
  <c r="BL2405" i="3"/>
  <c r="BJ2405" i="3"/>
  <c r="BM2410" i="3"/>
  <c r="BN2421" i="3"/>
  <c r="BK2421" i="3"/>
  <c r="BL2421" i="3"/>
  <c r="BJ2421" i="3"/>
  <c r="BL2412" i="3"/>
  <c r="BM2415" i="3"/>
  <c r="BJ2428" i="3"/>
  <c r="BL2406" i="3"/>
  <c r="BM2409" i="3"/>
  <c r="BM2414" i="3"/>
  <c r="BN2437" i="3"/>
  <c r="BK2437" i="3"/>
  <c r="BM2438" i="3"/>
  <c r="BM2445" i="3"/>
  <c r="BN2455" i="3"/>
  <c r="BK2455" i="3"/>
  <c r="BL2459" i="3"/>
  <c r="BJ2459" i="3"/>
  <c r="BM2461" i="3"/>
  <c r="BN2464" i="3"/>
  <c r="BK2464" i="3"/>
  <c r="BL2464" i="3"/>
  <c r="BJ2464" i="3"/>
  <c r="BN2444" i="3"/>
  <c r="BK2444" i="3"/>
  <c r="BL2444" i="3"/>
  <c r="BJ2444" i="3"/>
  <c r="BM2460" i="3"/>
  <c r="BN2439" i="3"/>
  <c r="BK2439" i="3"/>
  <c r="BM2440" i="3"/>
  <c r="BM2447" i="3"/>
  <c r="BN2450" i="3"/>
  <c r="BK2450" i="3"/>
  <c r="BL2450" i="3"/>
  <c r="BJ2450" i="3"/>
  <c r="BM2452" i="3"/>
  <c r="BN2465" i="3"/>
  <c r="BK2465" i="3"/>
  <c r="BM2466" i="3"/>
  <c r="BJ2470" i="3"/>
  <c r="BJ2474" i="3"/>
  <c r="BK2472" i="3"/>
  <c r="BN2472" i="3"/>
  <c r="BL2472" i="3"/>
  <c r="BM2474" i="3"/>
  <c r="BN2432" i="3"/>
  <c r="BK2432" i="3"/>
  <c r="BL2432" i="3"/>
  <c r="BJ2432" i="3"/>
  <c r="BM2434" i="3"/>
  <c r="BM2441" i="3"/>
  <c r="BN2449" i="3"/>
  <c r="BK2449" i="3"/>
  <c r="BM2456" i="3"/>
  <c r="BM2469" i="3"/>
  <c r="BK2469" i="3"/>
  <c r="BN2469" i="3"/>
  <c r="BN2458" i="3"/>
  <c r="BK2458" i="3"/>
  <c r="BL2458" i="3"/>
  <c r="BJ2458" i="3"/>
  <c r="BL2429" i="3"/>
  <c r="BJ2429" i="3"/>
  <c r="BN2433" i="3"/>
  <c r="BK2433" i="3"/>
  <c r="BL2435" i="3"/>
  <c r="BJ2435" i="3"/>
  <c r="BN2451" i="3"/>
  <c r="BK2451" i="3"/>
  <c r="BL2453" i="3"/>
  <c r="BJ2453" i="3"/>
  <c r="BK2470" i="3"/>
  <c r="BN2470" i="3"/>
  <c r="BL2470" i="3"/>
  <c r="BL2477" i="3"/>
  <c r="BJ2477" i="3"/>
  <c r="BL2478" i="3"/>
  <c r="BJ2478" i="3"/>
  <c r="P2273" i="3"/>
  <c r="T2273" i="3"/>
  <c r="X2273" i="3"/>
  <c r="AB2273" i="3"/>
  <c r="AF2273" i="3"/>
  <c r="AJ2273" i="3"/>
  <c r="AN2273" i="3"/>
  <c r="AR2273" i="3"/>
  <c r="AV2273" i="3"/>
  <c r="AZ2273" i="3"/>
  <c r="BD2273" i="3"/>
  <c r="BH2273" i="3"/>
  <c r="M2273" i="3"/>
  <c r="R2273" i="3"/>
  <c r="W2273" i="3"/>
  <c r="AC2273" i="3"/>
  <c r="AH2273" i="3"/>
  <c r="AM2273" i="3"/>
  <c r="AS2273" i="3"/>
  <c r="AX2273" i="3"/>
  <c r="BC2273" i="3"/>
  <c r="BI2273" i="3"/>
  <c r="N2273" i="3"/>
  <c r="S2273" i="3"/>
  <c r="Y2273" i="3"/>
  <c r="AD2273" i="3"/>
  <c r="AI2273" i="3"/>
  <c r="AO2273" i="3"/>
  <c r="AT2273" i="3"/>
  <c r="AY2273" i="3"/>
  <c r="BE2273" i="3"/>
  <c r="Q2273" i="3"/>
  <c r="V2273" i="3"/>
  <c r="AA2273" i="3"/>
  <c r="AG2273" i="3"/>
  <c r="AL2273" i="3"/>
  <c r="AQ2273" i="3"/>
  <c r="AW2273" i="3"/>
  <c r="BB2273" i="3"/>
  <c r="BG2273" i="3"/>
  <c r="O2273" i="3"/>
  <c r="U2273" i="3"/>
  <c r="Z2273" i="3"/>
  <c r="AE2273" i="3"/>
  <c r="AK2273" i="3"/>
  <c r="AP2273" i="3"/>
  <c r="AU2273" i="3"/>
  <c r="BA2273" i="3"/>
  <c r="BF2273" i="3"/>
  <c r="O2264" i="3"/>
  <c r="S2264" i="3"/>
  <c r="W2264" i="3"/>
  <c r="AA2264" i="3"/>
  <c r="AE2264" i="3"/>
  <c r="AI2264" i="3"/>
  <c r="AM2264" i="3"/>
  <c r="AQ2264" i="3"/>
  <c r="AU2264" i="3"/>
  <c r="AY2264" i="3"/>
  <c r="BC2264" i="3"/>
  <c r="BG2264" i="3"/>
  <c r="P2264" i="3"/>
  <c r="AF2264" i="3"/>
  <c r="AV2264" i="3"/>
  <c r="AR2264" i="3"/>
  <c r="T2264" i="3"/>
  <c r="AJ2264" i="3"/>
  <c r="AZ2264" i="3"/>
  <c r="X2264" i="3"/>
  <c r="AN2264" i="3"/>
  <c r="BD2264" i="3"/>
  <c r="AB2264" i="3"/>
  <c r="BH2264" i="3"/>
  <c r="N2279" i="3"/>
  <c r="R2279" i="3"/>
  <c r="V2279" i="3"/>
  <c r="Z2279" i="3"/>
  <c r="AD2279" i="3"/>
  <c r="AH2279" i="3"/>
  <c r="AL2279" i="3"/>
  <c r="AP2279" i="3"/>
  <c r="AT2279" i="3"/>
  <c r="AX2279" i="3"/>
  <c r="BB2279" i="3"/>
  <c r="BF2279" i="3"/>
  <c r="Q2279" i="3"/>
  <c r="AC2279" i="3"/>
  <c r="AK2279" i="3"/>
  <c r="AS2279" i="3"/>
  <c r="BA2279" i="3"/>
  <c r="BI2279" i="3"/>
  <c r="O2279" i="3"/>
  <c r="S2279" i="3"/>
  <c r="W2279" i="3"/>
  <c r="AA2279" i="3"/>
  <c r="AE2279" i="3"/>
  <c r="AI2279" i="3"/>
  <c r="AM2279" i="3"/>
  <c r="AQ2279" i="3"/>
  <c r="AU2279" i="3"/>
  <c r="AY2279" i="3"/>
  <c r="BC2279" i="3"/>
  <c r="BG2279" i="3"/>
  <c r="P2279" i="3"/>
  <c r="T2279" i="3"/>
  <c r="X2279" i="3"/>
  <c r="AB2279" i="3"/>
  <c r="AF2279" i="3"/>
  <c r="AJ2279" i="3"/>
  <c r="AN2279" i="3"/>
  <c r="AR2279" i="3"/>
  <c r="AV2279" i="3"/>
  <c r="AZ2279" i="3"/>
  <c r="BD2279" i="3"/>
  <c r="BH2279" i="3"/>
  <c r="M2279" i="3"/>
  <c r="U2279" i="3"/>
  <c r="Y2279" i="3"/>
  <c r="AG2279" i="3"/>
  <c r="AO2279" i="3"/>
  <c r="AW2279" i="3"/>
  <c r="BE2279" i="3"/>
  <c r="N2277" i="3"/>
  <c r="R2277" i="3"/>
  <c r="V2277" i="3"/>
  <c r="Z2277" i="3"/>
  <c r="AD2277" i="3"/>
  <c r="AH2277" i="3"/>
  <c r="AL2277" i="3"/>
  <c r="AP2277" i="3"/>
  <c r="AT2277" i="3"/>
  <c r="AX2277" i="3"/>
  <c r="BB2277" i="3"/>
  <c r="BF2277" i="3"/>
  <c r="M2277" i="3"/>
  <c r="Q2277" i="3"/>
  <c r="U2277" i="3"/>
  <c r="AC2277" i="3"/>
  <c r="AG2277" i="3"/>
  <c r="AK2277" i="3"/>
  <c r="AS2277" i="3"/>
  <c r="BA2277" i="3"/>
  <c r="BI2277" i="3"/>
  <c r="O2277" i="3"/>
  <c r="S2277" i="3"/>
  <c r="W2277" i="3"/>
  <c r="AA2277" i="3"/>
  <c r="AE2277" i="3"/>
  <c r="AI2277" i="3"/>
  <c r="AM2277" i="3"/>
  <c r="AQ2277" i="3"/>
  <c r="AU2277" i="3"/>
  <c r="AY2277" i="3"/>
  <c r="BC2277" i="3"/>
  <c r="BG2277" i="3"/>
  <c r="Y2277" i="3"/>
  <c r="AO2277" i="3"/>
  <c r="AW2277" i="3"/>
  <c r="BE2277" i="3"/>
  <c r="P2277" i="3"/>
  <c r="T2277" i="3"/>
  <c r="X2277" i="3"/>
  <c r="AB2277" i="3"/>
  <c r="AF2277" i="3"/>
  <c r="AJ2277" i="3"/>
  <c r="AN2277" i="3"/>
  <c r="AR2277" i="3"/>
  <c r="AV2277" i="3"/>
  <c r="AZ2277" i="3"/>
  <c r="BD2277" i="3"/>
  <c r="BH2277" i="3"/>
  <c r="P2274" i="3"/>
  <c r="AF2274" i="3"/>
  <c r="AV2274" i="3"/>
  <c r="W2274" i="3"/>
  <c r="BC2274" i="3"/>
  <c r="Y2274" i="3"/>
  <c r="AO2274" i="3"/>
  <c r="BE2274" i="3"/>
  <c r="V2274" i="3"/>
  <c r="AL2274" i="3"/>
  <c r="BB2274" i="3"/>
  <c r="AA2274" i="3"/>
  <c r="BG2274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R2270" i="3"/>
  <c r="V2270" i="3"/>
  <c r="Z2270" i="3"/>
  <c r="AD2270" i="3"/>
  <c r="AH2270" i="3"/>
  <c r="AL2270" i="3"/>
  <c r="AP2270" i="3"/>
  <c r="AT2270" i="3"/>
  <c r="AX2270" i="3"/>
  <c r="BB2270" i="3"/>
  <c r="BF2270" i="3"/>
  <c r="T2270" i="3"/>
  <c r="AB2270" i="3"/>
  <c r="AJ2270" i="3"/>
  <c r="AR2270" i="3"/>
  <c r="AZ2270" i="3"/>
  <c r="BH2270" i="3"/>
  <c r="AA2270" i="3"/>
  <c r="AQ2270" i="3"/>
  <c r="BG2270" i="3"/>
  <c r="O2270" i="3"/>
  <c r="W2270" i="3"/>
  <c r="AE2270" i="3"/>
  <c r="AM2270" i="3"/>
  <c r="AU2270" i="3"/>
  <c r="BC2270" i="3"/>
  <c r="P2270" i="3"/>
  <c r="X2270" i="3"/>
  <c r="AF2270" i="3"/>
  <c r="AN2270" i="3"/>
  <c r="AV2270" i="3"/>
  <c r="BD2270" i="3"/>
  <c r="S2270" i="3"/>
  <c r="AI2270" i="3"/>
  <c r="AY2270" i="3"/>
  <c r="P2278" i="3"/>
  <c r="T2278" i="3"/>
  <c r="X2278" i="3"/>
  <c r="AB2278" i="3"/>
  <c r="AF2278" i="3"/>
  <c r="AJ2278" i="3"/>
  <c r="AN2278" i="3"/>
  <c r="AR2278" i="3"/>
  <c r="AV2278" i="3"/>
  <c r="AZ2278" i="3"/>
  <c r="BD2278" i="3"/>
  <c r="BH2278" i="3"/>
  <c r="M2278" i="3"/>
  <c r="Q2278" i="3"/>
  <c r="U2278" i="3"/>
  <c r="Y2278" i="3"/>
  <c r="AC2278" i="3"/>
  <c r="AG2278" i="3"/>
  <c r="AK2278" i="3"/>
  <c r="AO2278" i="3"/>
  <c r="AS2278" i="3"/>
  <c r="AW2278" i="3"/>
  <c r="BA2278" i="3"/>
  <c r="BE2278" i="3"/>
  <c r="BI2278" i="3"/>
  <c r="O2278" i="3"/>
  <c r="S2278" i="3"/>
  <c r="W2278" i="3"/>
  <c r="AA2278" i="3"/>
  <c r="AI2278" i="3"/>
  <c r="AM2278" i="3"/>
  <c r="AQ2278" i="3"/>
  <c r="AY2278" i="3"/>
  <c r="BC2278" i="3"/>
  <c r="N2278" i="3"/>
  <c r="R2278" i="3"/>
  <c r="V2278" i="3"/>
  <c r="Z2278" i="3"/>
  <c r="AD2278" i="3"/>
  <c r="AH2278" i="3"/>
  <c r="AL2278" i="3"/>
  <c r="AP2278" i="3"/>
  <c r="AT2278" i="3"/>
  <c r="AX2278" i="3"/>
  <c r="BB2278" i="3"/>
  <c r="BF2278" i="3"/>
  <c r="AE2278" i="3"/>
  <c r="AU2278" i="3"/>
  <c r="BG2278" i="3"/>
  <c r="P2276" i="3"/>
  <c r="T2276" i="3"/>
  <c r="X2276" i="3"/>
  <c r="AB2276" i="3"/>
  <c r="AF2276" i="3"/>
  <c r="AJ2276" i="3"/>
  <c r="AN2276" i="3"/>
  <c r="AR2276" i="3"/>
  <c r="AV2276" i="3"/>
  <c r="AZ2276" i="3"/>
  <c r="BD2276" i="3"/>
  <c r="BH2276" i="3"/>
  <c r="O2276" i="3"/>
  <c r="W2276" i="3"/>
  <c r="AA2276" i="3"/>
  <c r="AI2276" i="3"/>
  <c r="AQ2276" i="3"/>
  <c r="AY2276" i="3"/>
  <c r="BG2276" i="3"/>
  <c r="M2276" i="3"/>
  <c r="Q2276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N2276" i="3"/>
  <c r="R2276" i="3"/>
  <c r="V2276" i="3"/>
  <c r="Z2276" i="3"/>
  <c r="AD2276" i="3"/>
  <c r="AH2276" i="3"/>
  <c r="AL2276" i="3"/>
  <c r="AP2276" i="3"/>
  <c r="AT2276" i="3"/>
  <c r="AX2276" i="3"/>
  <c r="BB2276" i="3"/>
  <c r="BF2276" i="3"/>
  <c r="S2276" i="3"/>
  <c r="AE2276" i="3"/>
  <c r="AM2276" i="3"/>
  <c r="AU2276" i="3"/>
  <c r="BC2276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O2275" i="3"/>
  <c r="S2275" i="3"/>
  <c r="W2275" i="3"/>
  <c r="AA2275" i="3"/>
  <c r="AE2275" i="3"/>
  <c r="AI2275" i="3"/>
  <c r="AM2275" i="3"/>
  <c r="AQ2275" i="3"/>
  <c r="AU2275" i="3"/>
  <c r="AY2275" i="3"/>
  <c r="BC2275" i="3"/>
  <c r="BG2275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P2275" i="3"/>
  <c r="T2275" i="3"/>
  <c r="X2275" i="3"/>
  <c r="AB2275" i="3"/>
  <c r="AF2275" i="3"/>
  <c r="AJ2275" i="3"/>
  <c r="AN2275" i="3"/>
  <c r="AR2275" i="3"/>
  <c r="AV2275" i="3"/>
  <c r="AZ2275" i="3"/>
  <c r="BD2275" i="3"/>
  <c r="BH2275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Q2272" i="3"/>
  <c r="W2272" i="3"/>
  <c r="AB2272" i="3"/>
  <c r="AG2272" i="3"/>
  <c r="AM2272" i="3"/>
  <c r="AR2272" i="3"/>
  <c r="AW2272" i="3"/>
  <c r="BC2272" i="3"/>
  <c r="BH2272" i="3"/>
  <c r="P2272" i="3"/>
  <c r="AA2272" i="3"/>
  <c r="AK2272" i="3"/>
  <c r="AV2272" i="3"/>
  <c r="BG2272" i="3"/>
  <c r="M2272" i="3"/>
  <c r="S2272" i="3"/>
  <c r="X2272" i="3"/>
  <c r="AC2272" i="3"/>
  <c r="AI2272" i="3"/>
  <c r="AN2272" i="3"/>
  <c r="AS2272" i="3"/>
  <c r="AY2272" i="3"/>
  <c r="BD2272" i="3"/>
  <c r="BI2272" i="3"/>
  <c r="U2272" i="3"/>
  <c r="AF2272" i="3"/>
  <c r="AQ2272" i="3"/>
  <c r="BA2272" i="3"/>
  <c r="O2272" i="3"/>
  <c r="T2272" i="3"/>
  <c r="Y2272" i="3"/>
  <c r="AE2272" i="3"/>
  <c r="AJ2272" i="3"/>
  <c r="AO2272" i="3"/>
  <c r="AU2272" i="3"/>
  <c r="AZ2272" i="3"/>
  <c r="BE2272" i="3"/>
  <c r="BE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X2271" i="3"/>
  <c r="AB2271" i="3"/>
  <c r="AF2271" i="3"/>
  <c r="AJ2271" i="3"/>
  <c r="AN2271" i="3"/>
  <c r="AR2271" i="3"/>
  <c r="AV2271" i="3"/>
  <c r="AZ2271" i="3"/>
  <c r="BD2271" i="3"/>
  <c r="BH2271" i="3"/>
  <c r="O2269" i="3"/>
  <c r="S2269" i="3"/>
  <c r="W2269" i="3"/>
  <c r="AA2269" i="3"/>
  <c r="AE2269" i="3"/>
  <c r="AI2269" i="3"/>
  <c r="AM2269" i="3"/>
  <c r="AQ2269" i="3"/>
  <c r="AU2269" i="3"/>
  <c r="AY2269" i="3"/>
  <c r="BC2269" i="3"/>
  <c r="BG2269" i="3"/>
  <c r="P2269" i="3"/>
  <c r="T2269" i="3"/>
  <c r="X2269" i="3"/>
  <c r="AB2269" i="3"/>
  <c r="AF2269" i="3"/>
  <c r="AJ2269" i="3"/>
  <c r="AN2269" i="3"/>
  <c r="AR2269" i="3"/>
  <c r="AV2269" i="3"/>
  <c r="AZ2269" i="3"/>
  <c r="BD2269" i="3"/>
  <c r="BH2269" i="3"/>
  <c r="M2269" i="3"/>
  <c r="Q2269" i="3"/>
  <c r="U2269" i="3"/>
  <c r="Y2269" i="3"/>
  <c r="AC2269" i="3"/>
  <c r="AG2269" i="3"/>
  <c r="AK2269" i="3"/>
  <c r="AO2269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N2225" i="3"/>
  <c r="R2225" i="3"/>
  <c r="V2225" i="3"/>
  <c r="Z2225" i="3"/>
  <c r="AD2225" i="3"/>
  <c r="AH2225" i="3"/>
  <c r="AL2225" i="3"/>
  <c r="AP2225" i="3"/>
  <c r="AT2225" i="3"/>
  <c r="AX2225" i="3"/>
  <c r="BB2225" i="3"/>
  <c r="BF222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AF2225" i="3"/>
  <c r="AV2225" i="3"/>
  <c r="T2225" i="3"/>
  <c r="AJ2225" i="3"/>
  <c r="AZ2225" i="3"/>
  <c r="X2225" i="3"/>
  <c r="AN2225" i="3"/>
  <c r="BD2225" i="3"/>
  <c r="AB2225" i="3"/>
  <c r="AR2225" i="3"/>
  <c r="BH2225" i="3"/>
  <c r="BB2271" i="3"/>
  <c r="AT2271" i="3"/>
  <c r="AL2271" i="3"/>
  <c r="AD2271" i="3"/>
  <c r="V2271" i="3"/>
  <c r="N2271" i="3"/>
  <c r="BB2269" i="3"/>
  <c r="AT2269" i="3"/>
  <c r="AH2269" i="3"/>
  <c r="R2269" i="3"/>
  <c r="AV2268" i="3"/>
  <c r="AF2268" i="3"/>
  <c r="L2267" i="3"/>
  <c r="K2267" i="3"/>
  <c r="BF2265" i="3"/>
  <c r="AP2265" i="3"/>
  <c r="M2264" i="3"/>
  <c r="O2262" i="3"/>
  <c r="S2262" i="3"/>
  <c r="W2262" i="3"/>
  <c r="AA2262" i="3"/>
  <c r="AE2262" i="3"/>
  <c r="AI2262" i="3"/>
  <c r="AM2262" i="3"/>
  <c r="AQ2262" i="3"/>
  <c r="AU2262" i="3"/>
  <c r="AY2262" i="3"/>
  <c r="BC2262" i="3"/>
  <c r="BG2262" i="3"/>
  <c r="AX2261" i="3"/>
  <c r="AH2261" i="3"/>
  <c r="AV2260" i="3"/>
  <c r="AF2260" i="3"/>
  <c r="L2259" i="3"/>
  <c r="K2259" i="3"/>
  <c r="AO2271" i="3"/>
  <c r="AG2271" i="3"/>
  <c r="Y2271" i="3"/>
  <c r="Q227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M2261" i="3"/>
  <c r="Q2261" i="3"/>
  <c r="U2261" i="3"/>
  <c r="Y2261" i="3"/>
  <c r="AC2261" i="3"/>
  <c r="AG2261" i="3"/>
  <c r="AK2261" i="3"/>
  <c r="AO2261" i="3"/>
  <c r="AS2261" i="3"/>
  <c r="AW2261" i="3"/>
  <c r="BA2261" i="3"/>
  <c r="BE2261" i="3"/>
  <c r="BI2261" i="3"/>
  <c r="BI2271" i="3"/>
  <c r="BA2271" i="3"/>
  <c r="AS2271" i="3"/>
  <c r="AK2271" i="3"/>
  <c r="AC2271" i="3"/>
  <c r="U2271" i="3"/>
  <c r="M2271" i="3"/>
  <c r="BI2269" i="3"/>
  <c r="BA2269" i="3"/>
  <c r="AS2269" i="3"/>
  <c r="AD2269" i="3"/>
  <c r="N2269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P2265" i="3"/>
  <c r="T2265" i="3"/>
  <c r="X2265" i="3"/>
  <c r="AB2265" i="3"/>
  <c r="AF2265" i="3"/>
  <c r="AJ2265" i="3"/>
  <c r="AN2265" i="3"/>
  <c r="AR2265" i="3"/>
  <c r="AV2265" i="3"/>
  <c r="AZ2265" i="3"/>
  <c r="BD2265" i="3"/>
  <c r="BH2265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AT2261" i="3"/>
  <c r="AD2261" i="3"/>
  <c r="N2261" i="3"/>
  <c r="O2260" i="3"/>
  <c r="S2260" i="3"/>
  <c r="W2260" i="3"/>
  <c r="AA2260" i="3"/>
  <c r="AE2260" i="3"/>
  <c r="AI2260" i="3"/>
  <c r="AM2260" i="3"/>
  <c r="AQ2260" i="3"/>
  <c r="AU2260" i="3"/>
  <c r="AY2260" i="3"/>
  <c r="BC2260" i="3"/>
  <c r="BG2260" i="3"/>
  <c r="BF2271" i="3"/>
  <c r="AX2271" i="3"/>
  <c r="AP2271" i="3"/>
  <c r="AH2271" i="3"/>
  <c r="Z2271" i="3"/>
  <c r="R2271" i="3"/>
  <c r="BF2269" i="3"/>
  <c r="AX2269" i="3"/>
  <c r="AP2269" i="3"/>
  <c r="Z2269" i="3"/>
  <c r="BD2268" i="3"/>
  <c r="AN2268" i="3"/>
  <c r="X2268" i="3"/>
  <c r="M2268" i="3"/>
  <c r="O2266" i="3"/>
  <c r="S2266" i="3"/>
  <c r="W2266" i="3"/>
  <c r="AA2266" i="3"/>
  <c r="AE2266" i="3"/>
  <c r="AI2266" i="3"/>
  <c r="AM2266" i="3"/>
  <c r="AQ2266" i="3"/>
  <c r="AU2266" i="3"/>
  <c r="AY2266" i="3"/>
  <c r="BC2266" i="3"/>
  <c r="BG2266" i="3"/>
  <c r="AX2265" i="3"/>
  <c r="AH2265" i="3"/>
  <c r="R2265" i="3"/>
  <c r="L2263" i="3"/>
  <c r="K2263" i="3"/>
  <c r="BF2261" i="3"/>
  <c r="AP2261" i="3"/>
  <c r="Z2261" i="3"/>
  <c r="BD2260" i="3"/>
  <c r="AN2260" i="3"/>
  <c r="X2260" i="3"/>
  <c r="M2260" i="3"/>
  <c r="L2258" i="3"/>
  <c r="AB2258" i="3" s="1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Z2241" i="3"/>
  <c r="AP2241" i="3"/>
  <c r="BF2241" i="3"/>
  <c r="N2241" i="3"/>
  <c r="AD2241" i="3"/>
  <c r="AT2241" i="3"/>
  <c r="BF2268" i="3"/>
  <c r="BB2268" i="3"/>
  <c r="AX2268" i="3"/>
  <c r="AT2268" i="3"/>
  <c r="AP2268" i="3"/>
  <c r="AL2268" i="3"/>
  <c r="AH2268" i="3"/>
  <c r="AD2268" i="3"/>
  <c r="Z2268" i="3"/>
  <c r="V2268" i="3"/>
  <c r="R2268" i="3"/>
  <c r="N2268" i="3"/>
  <c r="BF2266" i="3"/>
  <c r="BB2266" i="3"/>
  <c r="AX2266" i="3"/>
  <c r="AT2266" i="3"/>
  <c r="AP2266" i="3"/>
  <c r="AL2266" i="3"/>
  <c r="AH2266" i="3"/>
  <c r="AD2266" i="3"/>
  <c r="Z2266" i="3"/>
  <c r="V2266" i="3"/>
  <c r="R2266" i="3"/>
  <c r="N2266" i="3"/>
  <c r="BF2264" i="3"/>
  <c r="BB2264" i="3"/>
  <c r="AX2264" i="3"/>
  <c r="AT2264" i="3"/>
  <c r="AP2264" i="3"/>
  <c r="AL2264" i="3"/>
  <c r="AH2264" i="3"/>
  <c r="AD2264" i="3"/>
  <c r="Z2264" i="3"/>
  <c r="V2264" i="3"/>
  <c r="R2264" i="3"/>
  <c r="N2264" i="3"/>
  <c r="BF2262" i="3"/>
  <c r="BB2262" i="3"/>
  <c r="AX2262" i="3"/>
  <c r="AT2262" i="3"/>
  <c r="AP2262" i="3"/>
  <c r="AL2262" i="3"/>
  <c r="AH2262" i="3"/>
  <c r="AD2262" i="3"/>
  <c r="Z2262" i="3"/>
  <c r="V2262" i="3"/>
  <c r="R2262" i="3"/>
  <c r="N2262" i="3"/>
  <c r="BF2260" i="3"/>
  <c r="BB2260" i="3"/>
  <c r="AX2260" i="3"/>
  <c r="AT2260" i="3"/>
  <c r="AP2260" i="3"/>
  <c r="AL2260" i="3"/>
  <c r="AH2260" i="3"/>
  <c r="AD2260" i="3"/>
  <c r="Z2260" i="3"/>
  <c r="V2260" i="3"/>
  <c r="R2260" i="3"/>
  <c r="N2260" i="3"/>
  <c r="BE2257" i="3"/>
  <c r="AW2257" i="3"/>
  <c r="AO2257" i="3"/>
  <c r="AG2257" i="3"/>
  <c r="Y2257" i="3"/>
  <c r="Q2257" i="3"/>
  <c r="BI2256" i="3"/>
  <c r="AU2256" i="3"/>
  <c r="AE2256" i="3"/>
  <c r="AW2255" i="3"/>
  <c r="AG2255" i="3"/>
  <c r="Q2255" i="3"/>
  <c r="AU2254" i="3"/>
  <c r="AE2254" i="3"/>
  <c r="AW2253" i="3"/>
  <c r="AG2253" i="3"/>
  <c r="Q2253" i="3"/>
  <c r="M2244" i="3"/>
  <c r="Q2244" i="3"/>
  <c r="U2244" i="3"/>
  <c r="Y2244" i="3"/>
  <c r="AC2244" i="3"/>
  <c r="AG2244" i="3"/>
  <c r="AK2244" i="3"/>
  <c r="AO2244" i="3"/>
  <c r="AS2244" i="3"/>
  <c r="AW2244" i="3"/>
  <c r="BA2244" i="3"/>
  <c r="BE2244" i="3"/>
  <c r="BI2244" i="3"/>
  <c r="O2244" i="3"/>
  <c r="S2244" i="3"/>
  <c r="W2244" i="3"/>
  <c r="AA2244" i="3"/>
  <c r="AE2244" i="3"/>
  <c r="AI2244" i="3"/>
  <c r="AM2244" i="3"/>
  <c r="AQ2244" i="3"/>
  <c r="AU2244" i="3"/>
  <c r="AY2244" i="3"/>
  <c r="BC2244" i="3"/>
  <c r="BG2244" i="3"/>
  <c r="P2244" i="3"/>
  <c r="AF2244" i="3"/>
  <c r="AV2244" i="3"/>
  <c r="T2244" i="3"/>
  <c r="AJ2244" i="3"/>
  <c r="AZ2244" i="3"/>
  <c r="X2244" i="3"/>
  <c r="AN2244" i="3"/>
  <c r="BD2244" i="3"/>
  <c r="BI2268" i="3"/>
  <c r="BE2268" i="3"/>
  <c r="BA2268" i="3"/>
  <c r="AW2268" i="3"/>
  <c r="AS2268" i="3"/>
  <c r="AO2268" i="3"/>
  <c r="AK2268" i="3"/>
  <c r="AG2268" i="3"/>
  <c r="AC2268" i="3"/>
  <c r="Y2268" i="3"/>
  <c r="U2268" i="3"/>
  <c r="Q2268" i="3"/>
  <c r="BI2266" i="3"/>
  <c r="BE2266" i="3"/>
  <c r="BA2266" i="3"/>
  <c r="AW2266" i="3"/>
  <c r="AS2266" i="3"/>
  <c r="AO2266" i="3"/>
  <c r="AK2266" i="3"/>
  <c r="AG2266" i="3"/>
  <c r="AC2266" i="3"/>
  <c r="Y2266" i="3"/>
  <c r="U2266" i="3"/>
  <c r="Q2266" i="3"/>
  <c r="BI2264" i="3"/>
  <c r="BE2264" i="3"/>
  <c r="BA2264" i="3"/>
  <c r="AW2264" i="3"/>
  <c r="AS2264" i="3"/>
  <c r="AO2264" i="3"/>
  <c r="AK2264" i="3"/>
  <c r="AG2264" i="3"/>
  <c r="AC2264" i="3"/>
  <c r="Y2264" i="3"/>
  <c r="U2264" i="3"/>
  <c r="Q2264" i="3"/>
  <c r="BI2262" i="3"/>
  <c r="BE2262" i="3"/>
  <c r="BA2262" i="3"/>
  <c r="AW2262" i="3"/>
  <c r="AS2262" i="3"/>
  <c r="AO2262" i="3"/>
  <c r="AK2262" i="3"/>
  <c r="AG2262" i="3"/>
  <c r="AC2262" i="3"/>
  <c r="Y2262" i="3"/>
  <c r="U2262" i="3"/>
  <c r="Q2262" i="3"/>
  <c r="BI2260" i="3"/>
  <c r="BE2260" i="3"/>
  <c r="BA2260" i="3"/>
  <c r="AW2260" i="3"/>
  <c r="AS2260" i="3"/>
  <c r="AO2260" i="3"/>
  <c r="AK2260" i="3"/>
  <c r="AG2260" i="3"/>
  <c r="AC2260" i="3"/>
  <c r="Y2260" i="3"/>
  <c r="U2260" i="3"/>
  <c r="Q2260" i="3"/>
  <c r="BC2257" i="3"/>
  <c r="AU2257" i="3"/>
  <c r="AM2257" i="3"/>
  <c r="AE2257" i="3"/>
  <c r="W2257" i="3"/>
  <c r="O2257" i="3"/>
  <c r="BG2256" i="3"/>
  <c r="AQ2256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M2255" i="3"/>
  <c r="BG2254" i="3"/>
  <c r="AQ2254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BI2253" i="3"/>
  <c r="AS2253" i="3"/>
  <c r="AC2253" i="3"/>
  <c r="M2253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BI2251" i="3"/>
  <c r="AS2251" i="3"/>
  <c r="AC2251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BH2244" i="3"/>
  <c r="V2241" i="3"/>
  <c r="BG2248" i="3"/>
  <c r="BA2248" i="3"/>
  <c r="AS2248" i="3"/>
  <c r="AK2248" i="3"/>
  <c r="AC2248" i="3"/>
  <c r="U2248" i="3"/>
  <c r="L2247" i="3"/>
  <c r="AA2247" i="3" s="1"/>
  <c r="BF2245" i="3"/>
  <c r="AP2245" i="3"/>
  <c r="Z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M2245" i="3"/>
  <c r="Q2245" i="3"/>
  <c r="U2245" i="3"/>
  <c r="Y2245" i="3"/>
  <c r="AC2245" i="3"/>
  <c r="AG2245" i="3"/>
  <c r="AK2245" i="3"/>
  <c r="AO2245" i="3"/>
  <c r="AS2245" i="3"/>
  <c r="AW2245" i="3"/>
  <c r="BA2245" i="3"/>
  <c r="BE2245" i="3"/>
  <c r="BI2245" i="3"/>
  <c r="N2244" i="3"/>
  <c r="M2242" i="3"/>
  <c r="Q2242" i="3"/>
  <c r="U2242" i="3"/>
  <c r="Y2242" i="3"/>
  <c r="AC2242" i="3"/>
  <c r="AG2242" i="3"/>
  <c r="AK2242" i="3"/>
  <c r="AO2242" i="3"/>
  <c r="AS2242" i="3"/>
  <c r="AW2242" i="3"/>
  <c r="BA2242" i="3"/>
  <c r="BE2242" i="3"/>
  <c r="BI2242" i="3"/>
  <c r="O2242" i="3"/>
  <c r="S2242" i="3"/>
  <c r="W2242" i="3"/>
  <c r="AA2242" i="3"/>
  <c r="AE2242" i="3"/>
  <c r="AI2242" i="3"/>
  <c r="AM2242" i="3"/>
  <c r="AQ2242" i="3"/>
  <c r="AU2242" i="3"/>
  <c r="AY2242" i="3"/>
  <c r="BC2242" i="3"/>
  <c r="BG2242" i="3"/>
  <c r="AX2241" i="3"/>
  <c r="AH2241" i="3"/>
  <c r="O2231" i="3"/>
  <c r="M2231" i="3"/>
  <c r="R2231" i="3"/>
  <c r="V2231" i="3"/>
  <c r="Z2231" i="3"/>
  <c r="AD2231" i="3"/>
  <c r="AH2231" i="3"/>
  <c r="AL2231" i="3"/>
  <c r="AP2231" i="3"/>
  <c r="AT2231" i="3"/>
  <c r="AX2231" i="3"/>
  <c r="BB2231" i="3"/>
  <c r="BF2231" i="3"/>
  <c r="N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U2231" i="3"/>
  <c r="AC2231" i="3"/>
  <c r="AK2231" i="3"/>
  <c r="AS2231" i="3"/>
  <c r="BA2231" i="3"/>
  <c r="BI2231" i="3"/>
  <c r="P2231" i="3"/>
  <c r="X2231" i="3"/>
  <c r="AF2231" i="3"/>
  <c r="AN2231" i="3"/>
  <c r="AV2231" i="3"/>
  <c r="BD2231" i="3"/>
  <c r="Q2231" i="3"/>
  <c r="Y2231" i="3"/>
  <c r="AG2231" i="3"/>
  <c r="AO2231" i="3"/>
  <c r="AW2231" i="3"/>
  <c r="BE2231" i="3"/>
  <c r="T2231" i="3"/>
  <c r="AZ2231" i="3"/>
  <c r="AB2231" i="3"/>
  <c r="BH2231" i="3"/>
  <c r="AJ2231" i="3"/>
  <c r="O2248" i="3"/>
  <c r="S2248" i="3"/>
  <c r="W2248" i="3"/>
  <c r="AA2248" i="3"/>
  <c r="AE2248" i="3"/>
  <c r="AI2248" i="3"/>
  <c r="AM2248" i="3"/>
  <c r="AQ2248" i="3"/>
  <c r="AU2248" i="3"/>
  <c r="AY2248" i="3"/>
  <c r="L2249" i="3"/>
  <c r="BI2248" i="3"/>
  <c r="BD2248" i="3"/>
  <c r="AW2248" i="3"/>
  <c r="AO2248" i="3"/>
  <c r="AG2248" i="3"/>
  <c r="Y2248" i="3"/>
  <c r="Q2248" i="3"/>
  <c r="N2248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O2246" i="3"/>
  <c r="S2246" i="3"/>
  <c r="W2246" i="3"/>
  <c r="AA2246" i="3"/>
  <c r="AE2246" i="3"/>
  <c r="AI2246" i="3"/>
  <c r="AM2246" i="3"/>
  <c r="AQ2246" i="3"/>
  <c r="AU2246" i="3"/>
  <c r="AY2246" i="3"/>
  <c r="BC2246" i="3"/>
  <c r="BG2246" i="3"/>
  <c r="AX2245" i="3"/>
  <c r="R2245" i="3"/>
  <c r="L2243" i="3"/>
  <c r="AU2243" i="3" s="1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P2241" i="3"/>
  <c r="T2241" i="3"/>
  <c r="X2241" i="3"/>
  <c r="AB2241" i="3"/>
  <c r="AF2241" i="3"/>
  <c r="AJ2241" i="3"/>
  <c r="AN2241" i="3"/>
  <c r="AR2241" i="3"/>
  <c r="AV2241" i="3"/>
  <c r="AZ2241" i="3"/>
  <c r="BD2241" i="3"/>
  <c r="BH2241" i="3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38" i="3"/>
  <c r="R2238" i="3"/>
  <c r="V2238" i="3"/>
  <c r="Z2238" i="3"/>
  <c r="AD2238" i="3"/>
  <c r="AH2238" i="3"/>
  <c r="AL2238" i="3"/>
  <c r="AP2238" i="3"/>
  <c r="AT2238" i="3"/>
  <c r="AX2238" i="3"/>
  <c r="BB2238" i="3"/>
  <c r="BF2238" i="3"/>
  <c r="P2238" i="3"/>
  <c r="T2238" i="3"/>
  <c r="X2238" i="3"/>
  <c r="AB2238" i="3"/>
  <c r="AF2238" i="3"/>
  <c r="AJ2238" i="3"/>
  <c r="AN2238" i="3"/>
  <c r="AR2238" i="3"/>
  <c r="AV2238" i="3"/>
  <c r="AZ2238" i="3"/>
  <c r="BD2238" i="3"/>
  <c r="BH2238" i="3"/>
  <c r="O2238" i="3"/>
  <c r="W2238" i="3"/>
  <c r="AE2238" i="3"/>
  <c r="AM2238" i="3"/>
  <c r="AU2238" i="3"/>
  <c r="BC2238" i="3"/>
  <c r="Q2238" i="3"/>
  <c r="Y2238" i="3"/>
  <c r="AG2238" i="3"/>
  <c r="AO2238" i="3"/>
  <c r="AW2238" i="3"/>
  <c r="BE2238" i="3"/>
  <c r="S2238" i="3"/>
  <c r="AA2238" i="3"/>
  <c r="AI2238" i="3"/>
  <c r="AQ2238" i="3"/>
  <c r="AY2238" i="3"/>
  <c r="BG2238" i="3"/>
  <c r="BE2239" i="3"/>
  <c r="AZ2239" i="3"/>
  <c r="AU2239" i="3"/>
  <c r="AO2239" i="3"/>
  <c r="AJ2239" i="3"/>
  <c r="AE2239" i="3"/>
  <c r="Y2239" i="3"/>
  <c r="T2239" i="3"/>
  <c r="O2239" i="3"/>
  <c r="BG2237" i="3"/>
  <c r="AQ2237" i="3"/>
  <c r="AA2237" i="3"/>
  <c r="P2237" i="3"/>
  <c r="T2237" i="3"/>
  <c r="X2237" i="3"/>
  <c r="AB2237" i="3"/>
  <c r="AF2237" i="3"/>
  <c r="AJ2237" i="3"/>
  <c r="AN2237" i="3"/>
  <c r="AR2237" i="3"/>
  <c r="AV2237" i="3"/>
  <c r="AZ2237" i="3"/>
  <c r="BD2237" i="3"/>
  <c r="BH2237" i="3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BI2236" i="3"/>
  <c r="AS2236" i="3"/>
  <c r="AC2236" i="3"/>
  <c r="M2236" i="3"/>
  <c r="BG2235" i="3"/>
  <c r="AL2235" i="3"/>
  <c r="BH2233" i="3"/>
  <c r="AB2233" i="3"/>
  <c r="Q2233" i="3"/>
  <c r="BF2248" i="3"/>
  <c r="BB2248" i="3"/>
  <c r="AX2248" i="3"/>
  <c r="AT2248" i="3"/>
  <c r="AP2248" i="3"/>
  <c r="AL2248" i="3"/>
  <c r="AH2248" i="3"/>
  <c r="AD2248" i="3"/>
  <c r="Z2248" i="3"/>
  <c r="V2248" i="3"/>
  <c r="R2248" i="3"/>
  <c r="BF2246" i="3"/>
  <c r="BB2246" i="3"/>
  <c r="AX2246" i="3"/>
  <c r="AT2246" i="3"/>
  <c r="AP2246" i="3"/>
  <c r="AL2246" i="3"/>
  <c r="AH2246" i="3"/>
  <c r="AD2246" i="3"/>
  <c r="Z2246" i="3"/>
  <c r="V2246" i="3"/>
  <c r="R2246" i="3"/>
  <c r="BF2244" i="3"/>
  <c r="BB2244" i="3"/>
  <c r="AX2244" i="3"/>
  <c r="AT2244" i="3"/>
  <c r="AP2244" i="3"/>
  <c r="AL2244" i="3"/>
  <c r="AH2244" i="3"/>
  <c r="AD2244" i="3"/>
  <c r="Z2244" i="3"/>
  <c r="V2244" i="3"/>
  <c r="R2244" i="3"/>
  <c r="BF2242" i="3"/>
  <c r="BB2242" i="3"/>
  <c r="AX2242" i="3"/>
  <c r="AT2242" i="3"/>
  <c r="AP2242" i="3"/>
  <c r="AL2242" i="3"/>
  <c r="AH2242" i="3"/>
  <c r="AD2242" i="3"/>
  <c r="Z2242" i="3"/>
  <c r="V2242" i="3"/>
  <c r="R2242" i="3"/>
  <c r="L2240" i="3"/>
  <c r="AV2240" i="3" s="1"/>
  <c r="BI2239" i="3"/>
  <c r="BD2239" i="3"/>
  <c r="AY2239" i="3"/>
  <c r="AS2239" i="3"/>
  <c r="AN2239" i="3"/>
  <c r="AI2239" i="3"/>
  <c r="AC2239" i="3"/>
  <c r="X2239" i="3"/>
  <c r="S2239" i="3"/>
  <c r="BC2237" i="3"/>
  <c r="AM2237" i="3"/>
  <c r="BE2236" i="3"/>
  <c r="AO2236" i="3"/>
  <c r="N2235" i="3"/>
  <c r="T2235" i="3"/>
  <c r="Y2235" i="3"/>
  <c r="AD2235" i="3"/>
  <c r="AJ2235" i="3"/>
  <c r="AO2235" i="3"/>
  <c r="AT2235" i="3"/>
  <c r="AZ2235" i="3"/>
  <c r="BE2235" i="3"/>
  <c r="BI2235" i="3"/>
  <c r="AZ2233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N2236" i="3"/>
  <c r="R2236" i="3"/>
  <c r="V2236" i="3"/>
  <c r="Z2236" i="3"/>
  <c r="AD2236" i="3"/>
  <c r="AH2236" i="3"/>
  <c r="AL2236" i="3"/>
  <c r="AP2236" i="3"/>
  <c r="AT2236" i="3"/>
  <c r="AX2236" i="3"/>
  <c r="BB2236" i="3"/>
  <c r="BF2236" i="3"/>
  <c r="O2236" i="3"/>
  <c r="S2236" i="3"/>
  <c r="W2236" i="3"/>
  <c r="AA2236" i="3"/>
  <c r="AE2236" i="3"/>
  <c r="AI2236" i="3"/>
  <c r="AM2236" i="3"/>
  <c r="AQ2236" i="3"/>
  <c r="AU2236" i="3"/>
  <c r="AY2236" i="3"/>
  <c r="BC2236" i="3"/>
  <c r="BG2236" i="3"/>
  <c r="P2236" i="3"/>
  <c r="T2236" i="3"/>
  <c r="X2236" i="3"/>
  <c r="AB2236" i="3"/>
  <c r="AF2236" i="3"/>
  <c r="AJ2236" i="3"/>
  <c r="AN2236" i="3"/>
  <c r="AR2236" i="3"/>
  <c r="AV2236" i="3"/>
  <c r="AZ2236" i="3"/>
  <c r="BD2236" i="3"/>
  <c r="BH2236" i="3"/>
  <c r="P2233" i="3"/>
  <c r="X2233" i="3"/>
  <c r="AF2233" i="3"/>
  <c r="AN2233" i="3"/>
  <c r="AV2233" i="3"/>
  <c r="BD2233" i="3"/>
  <c r="BF2235" i="3"/>
  <c r="BA2235" i="3"/>
  <c r="AV2235" i="3"/>
  <c r="AP2235" i="3"/>
  <c r="AK2235" i="3"/>
  <c r="AF2235" i="3"/>
  <c r="Z2235" i="3"/>
  <c r="U2235" i="3"/>
  <c r="BB2234" i="3"/>
  <c r="AT2234" i="3"/>
  <c r="AL2234" i="3"/>
  <c r="AD2234" i="3"/>
  <c r="V2234" i="3"/>
  <c r="BE2233" i="3"/>
  <c r="AW2233" i="3"/>
  <c r="AO2233" i="3"/>
  <c r="AG2233" i="3"/>
  <c r="Y2233" i="3"/>
  <c r="BB2232" i="3"/>
  <c r="AT2232" i="3"/>
  <c r="AL2232" i="3"/>
  <c r="AD2232" i="3"/>
  <c r="V2232" i="3"/>
  <c r="X2227" i="3"/>
  <c r="AN2227" i="3"/>
  <c r="BD2227" i="3"/>
  <c r="O2235" i="3"/>
  <c r="S2235" i="3"/>
  <c r="W2235" i="3"/>
  <c r="AA2235" i="3"/>
  <c r="AE2235" i="3"/>
  <c r="AI2235" i="3"/>
  <c r="AM2235" i="3"/>
  <c r="AQ2235" i="3"/>
  <c r="AU2235" i="3"/>
  <c r="AY2235" i="3"/>
  <c r="BC2235" i="3"/>
  <c r="P2234" i="3"/>
  <c r="T2234" i="3"/>
  <c r="X2234" i="3"/>
  <c r="AB2234" i="3"/>
  <c r="AF2234" i="3"/>
  <c r="AJ2234" i="3"/>
  <c r="AN2234" i="3"/>
  <c r="AR2234" i="3"/>
  <c r="AV2234" i="3"/>
  <c r="AZ2234" i="3"/>
  <c r="BD2234" i="3"/>
  <c r="BH2234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N2233" i="3"/>
  <c r="R2233" i="3"/>
  <c r="V2233" i="3"/>
  <c r="Z2233" i="3"/>
  <c r="AD2233" i="3"/>
  <c r="AH2233" i="3"/>
  <c r="AL2233" i="3"/>
  <c r="AP2233" i="3"/>
  <c r="AT2233" i="3"/>
  <c r="AX2233" i="3"/>
  <c r="BB2233" i="3"/>
  <c r="BF2233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P2232" i="3"/>
  <c r="T2232" i="3"/>
  <c r="X2232" i="3"/>
  <c r="AB2232" i="3"/>
  <c r="AF2232" i="3"/>
  <c r="AJ2232" i="3"/>
  <c r="AN2232" i="3"/>
  <c r="AR2232" i="3"/>
  <c r="AV2232" i="3"/>
  <c r="AZ2232" i="3"/>
  <c r="BD2232" i="3"/>
  <c r="BH2232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X2229" i="3"/>
  <c r="AN2229" i="3"/>
  <c r="BD2229" i="3"/>
  <c r="BH2235" i="3"/>
  <c r="BD2235" i="3"/>
  <c r="AX2235" i="3"/>
  <c r="AS2235" i="3"/>
  <c r="AN2235" i="3"/>
  <c r="AH2235" i="3"/>
  <c r="AC2235" i="3"/>
  <c r="X2235" i="3"/>
  <c r="R2235" i="3"/>
  <c r="M2235" i="3"/>
  <c r="BF2234" i="3"/>
  <c r="AX2234" i="3"/>
  <c r="AP2234" i="3"/>
  <c r="AH2234" i="3"/>
  <c r="Z2234" i="3"/>
  <c r="R2234" i="3"/>
  <c r="BI2233" i="3"/>
  <c r="BA2233" i="3"/>
  <c r="AS2233" i="3"/>
  <c r="AK2233" i="3"/>
  <c r="AC2233" i="3"/>
  <c r="U2233" i="3"/>
  <c r="M2233" i="3"/>
  <c r="BF2232" i="3"/>
  <c r="AX2232" i="3"/>
  <c r="AP2232" i="3"/>
  <c r="AH2232" i="3"/>
  <c r="Z2232" i="3"/>
  <c r="R2232" i="3"/>
  <c r="BH2229" i="3"/>
  <c r="AR2227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P2230" i="3"/>
  <c r="T2230" i="3"/>
  <c r="X2230" i="3"/>
  <c r="AB2230" i="3"/>
  <c r="AF2230" i="3"/>
  <c r="AJ2230" i="3"/>
  <c r="AN2230" i="3"/>
  <c r="AR2230" i="3"/>
  <c r="AV2230" i="3"/>
  <c r="AZ2230" i="3"/>
  <c r="BD2230" i="3"/>
  <c r="BH2230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N2229" i="3"/>
  <c r="R2229" i="3"/>
  <c r="V2229" i="3"/>
  <c r="Z2229" i="3"/>
  <c r="AD2229" i="3"/>
  <c r="AH2229" i="3"/>
  <c r="AL2229" i="3"/>
  <c r="AP2229" i="3"/>
  <c r="AT2229" i="3"/>
  <c r="AX2229" i="3"/>
  <c r="BB2229" i="3"/>
  <c r="BF2229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P2228" i="3"/>
  <c r="T2228" i="3"/>
  <c r="X2228" i="3"/>
  <c r="AB2228" i="3"/>
  <c r="AF2228" i="3"/>
  <c r="AJ2228" i="3"/>
  <c r="AN2228" i="3"/>
  <c r="AR2228" i="3"/>
  <c r="AV2228" i="3"/>
  <c r="AZ2228" i="3"/>
  <c r="BD2228" i="3"/>
  <c r="BH2228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7" i="3"/>
  <c r="R2227" i="3"/>
  <c r="V2227" i="3"/>
  <c r="Z2227" i="3"/>
  <c r="AD2227" i="3"/>
  <c r="AH2227" i="3"/>
  <c r="AL2227" i="3"/>
  <c r="AP2227" i="3"/>
  <c r="AT2227" i="3"/>
  <c r="AX2227" i="3"/>
  <c r="BB2227" i="3"/>
  <c r="BF2227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O2226" i="3"/>
  <c r="S2226" i="3"/>
  <c r="W2226" i="3"/>
  <c r="AA2226" i="3"/>
  <c r="AE2226" i="3"/>
  <c r="AI2226" i="3"/>
  <c r="AM2226" i="3"/>
  <c r="AQ2226" i="3"/>
  <c r="AU2226" i="3"/>
  <c r="AY2226" i="3"/>
  <c r="BC2226" i="3"/>
  <c r="BG2226" i="3"/>
  <c r="P2226" i="3"/>
  <c r="T2226" i="3"/>
  <c r="X2226" i="3"/>
  <c r="AB2226" i="3"/>
  <c r="AF2226" i="3"/>
  <c r="AJ2226" i="3"/>
  <c r="AN2226" i="3"/>
  <c r="AR2226" i="3"/>
  <c r="AV2226" i="3"/>
  <c r="AZ2226" i="3"/>
  <c r="BD2226" i="3"/>
  <c r="BH2226" i="3"/>
  <c r="M2226" i="3"/>
  <c r="Q2226" i="3"/>
  <c r="U2226" i="3"/>
  <c r="Y2226" i="3"/>
  <c r="AC2226" i="3"/>
  <c r="AG2226" i="3"/>
  <c r="AK2226" i="3"/>
  <c r="AO2226" i="3"/>
  <c r="AS2226" i="3"/>
  <c r="AW2226" i="3"/>
  <c r="BA2226" i="3"/>
  <c r="BE2226" i="3"/>
  <c r="BI2226" i="3"/>
  <c r="BB2230" i="3"/>
  <c r="AL2230" i="3"/>
  <c r="V2230" i="3"/>
  <c r="AZ2229" i="3"/>
  <c r="AJ2229" i="3"/>
  <c r="T2229" i="3"/>
  <c r="BB2228" i="3"/>
  <c r="AL2228" i="3"/>
  <c r="V2228" i="3"/>
  <c r="AZ2227" i="3"/>
  <c r="AJ2227" i="3"/>
  <c r="T2227" i="3"/>
  <c r="BB2226" i="3"/>
  <c r="AL2226" i="3"/>
  <c r="V2226" i="3"/>
  <c r="AX2230" i="3"/>
  <c r="AH2230" i="3"/>
  <c r="R2230" i="3"/>
  <c r="AV2229" i="3"/>
  <c r="AF2229" i="3"/>
  <c r="P2229" i="3"/>
  <c r="AX2228" i="3"/>
  <c r="AH2228" i="3"/>
  <c r="R2228" i="3"/>
  <c r="AV2227" i="3"/>
  <c r="AF2227" i="3"/>
  <c r="P2227" i="3"/>
  <c r="AX2226" i="3"/>
  <c r="AH2226" i="3"/>
  <c r="R2226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BM2354" i="3" l="1"/>
  <c r="BM2360" i="3"/>
  <c r="AR2231" i="3"/>
  <c r="BL2362" i="3"/>
  <c r="O2237" i="3"/>
  <c r="P2266" i="3"/>
  <c r="AB2229" i="3"/>
  <c r="BL2428" i="3"/>
  <c r="Y2251" i="3"/>
  <c r="AM2239" i="3"/>
  <c r="BC2256" i="3"/>
  <c r="BM2353" i="3"/>
  <c r="BJ2293" i="3"/>
  <c r="BJ2358" i="3"/>
  <c r="BE2255" i="3"/>
  <c r="BM2356" i="3"/>
  <c r="BL2353" i="3"/>
  <c r="U2239" i="3"/>
  <c r="P2239" i="3"/>
  <c r="BG2239" i="3"/>
  <c r="AO2251" i="3"/>
  <c r="AA2254" i="3"/>
  <c r="AY2256" i="3"/>
  <c r="W2256" i="3"/>
  <c r="Q2239" i="3"/>
  <c r="BH2239" i="3"/>
  <c r="S2237" i="3"/>
  <c r="AJ2246" i="3"/>
  <c r="P2246" i="3"/>
  <c r="BD2246" i="3"/>
  <c r="AR2266" i="3"/>
  <c r="X2266" i="3"/>
  <c r="AV2266" i="3"/>
  <c r="AM2256" i="3"/>
  <c r="Q2251" i="3"/>
  <c r="BM2392" i="3"/>
  <c r="AF2239" i="3"/>
  <c r="AK2236" i="3"/>
  <c r="AA2239" i="3"/>
  <c r="Y2255" i="3"/>
  <c r="AB2239" i="3"/>
  <c r="AI2237" i="3"/>
  <c r="AU2237" i="3"/>
  <c r="T2246" i="3"/>
  <c r="BH2246" i="3"/>
  <c r="AN2246" i="3"/>
  <c r="AB2266" i="3"/>
  <c r="AZ2266" i="3"/>
  <c r="AF2266" i="3"/>
  <c r="Y2236" i="3"/>
  <c r="AW2251" i="3"/>
  <c r="BE2251" i="3"/>
  <c r="M2239" i="3"/>
  <c r="AG2251" i="3"/>
  <c r="O2256" i="3"/>
  <c r="BK2293" i="3"/>
  <c r="BL2281" i="3"/>
  <c r="U2236" i="3"/>
  <c r="AQ2239" i="3"/>
  <c r="AB2244" i="3"/>
  <c r="BA2251" i="3"/>
  <c r="AG2236" i="3"/>
  <c r="AK2239" i="3"/>
  <c r="BJ2359" i="3"/>
  <c r="AE2237" i="3"/>
  <c r="AV2246" i="3"/>
  <c r="AR2246" i="3"/>
  <c r="BD2266" i="3"/>
  <c r="AJ2266" i="3"/>
  <c r="AK2251" i="3"/>
  <c r="BD2242" i="3"/>
  <c r="BM2428" i="3"/>
  <c r="K2220" i="3"/>
  <c r="L2211" i="3"/>
  <c r="L2209" i="3"/>
  <c r="BJ2284" i="3"/>
  <c r="L2216" i="3"/>
  <c r="K2134" i="3"/>
  <c r="L2030" i="3"/>
  <c r="M2251" i="3"/>
  <c r="L2183" i="3"/>
  <c r="L2179" i="3"/>
  <c r="L2077" i="3"/>
  <c r="K2077" i="3"/>
  <c r="L2075" i="3"/>
  <c r="L2073" i="3"/>
  <c r="K2073" i="3"/>
  <c r="L2062" i="3"/>
  <c r="L2047" i="3"/>
  <c r="BJ2355" i="3"/>
  <c r="L2220" i="3"/>
  <c r="K2211" i="3"/>
  <c r="BJ2375" i="3"/>
  <c r="BL2427" i="3"/>
  <c r="BJ2362" i="3"/>
  <c r="AV2242" i="3"/>
  <c r="AR2242" i="3"/>
  <c r="X2242" i="3"/>
  <c r="N2242" i="3"/>
  <c r="L2214" i="3"/>
  <c r="L2122" i="3"/>
  <c r="L2118" i="3"/>
  <c r="K2118" i="3"/>
  <c r="L2116" i="3"/>
  <c r="L2114" i="3"/>
  <c r="K2114" i="3"/>
  <c r="L2112" i="3"/>
  <c r="AF2242" i="3"/>
  <c r="AB2242" i="3"/>
  <c r="K2030" i="3"/>
  <c r="BL2232" i="3"/>
  <c r="R2240" i="3"/>
  <c r="BM2326" i="3"/>
  <c r="BK2357" i="3"/>
  <c r="BM2357" i="3"/>
  <c r="AE2252" i="3"/>
  <c r="BC2239" i="3"/>
  <c r="L2181" i="3"/>
  <c r="K2176" i="3"/>
  <c r="K2172" i="3"/>
  <c r="L2171" i="3"/>
  <c r="L2131" i="3"/>
  <c r="BL2326" i="3"/>
  <c r="AI2254" i="3"/>
  <c r="BC2250" i="3"/>
  <c r="AR2239" i="3"/>
  <c r="K2032" i="3"/>
  <c r="BM2237" i="3"/>
  <c r="BJ2326" i="3"/>
  <c r="BK2282" i="3"/>
  <c r="BL2359" i="3"/>
  <c r="S2254" i="3"/>
  <c r="AU2252" i="3"/>
  <c r="AE2250" i="3"/>
  <c r="BM2250" i="3" s="1"/>
  <c r="AG2239" i="3"/>
  <c r="BJ2239" i="3" s="1"/>
  <c r="K2124" i="3"/>
  <c r="AI2240" i="3"/>
  <c r="BN2266" i="3"/>
  <c r="BM2282" i="3"/>
  <c r="BM2293" i="3"/>
  <c r="BL2352" i="3"/>
  <c r="BM2352" i="3"/>
  <c r="BJ2352" i="3"/>
  <c r="BM2294" i="3"/>
  <c r="BL2294" i="3"/>
  <c r="BG2252" i="3"/>
  <c r="AO2255" i="3"/>
  <c r="BA2255" i="3"/>
  <c r="U2255" i="3"/>
  <c r="AK2255" i="3"/>
  <c r="BJ2234" i="3"/>
  <c r="BM2234" i="3"/>
  <c r="BJ2246" i="3"/>
  <c r="BI2243" i="3"/>
  <c r="AV2243" i="3"/>
  <c r="AE2243" i="3"/>
  <c r="BA2247" i="3"/>
  <c r="AN2247" i="3"/>
  <c r="W2247" i="3"/>
  <c r="BK2280" i="3"/>
  <c r="AR2233" i="3"/>
  <c r="AJ2233" i="3"/>
  <c r="R2241" i="3"/>
  <c r="AL2241" i="3"/>
  <c r="BB2241" i="3"/>
  <c r="AW2269" i="3"/>
  <c r="BE2269" i="3"/>
  <c r="V2269" i="3"/>
  <c r="AL2269" i="3"/>
  <c r="AB2227" i="3"/>
  <c r="BH2227" i="3"/>
  <c r="M2238" i="3"/>
  <c r="AS2238" i="3"/>
  <c r="U2238" i="3"/>
  <c r="BA2238" i="3"/>
  <c r="AC2238" i="3"/>
  <c r="BI2238" i="3"/>
  <c r="AK2238" i="3"/>
  <c r="U2253" i="3"/>
  <c r="BA2253" i="3"/>
  <c r="Y2253" i="3"/>
  <c r="BE2253" i="3"/>
  <c r="AK2253" i="3"/>
  <c r="AO2253" i="3"/>
  <c r="BJ2294" i="3"/>
  <c r="M2257" i="3"/>
  <c r="BN2257" i="3" s="1"/>
  <c r="BA2257" i="3"/>
  <c r="AI2257" i="3"/>
  <c r="L2208" i="3"/>
  <c r="L2182" i="3"/>
  <c r="L2170" i="3"/>
  <c r="L2162" i="3"/>
  <c r="K2162" i="3"/>
  <c r="L2158" i="3"/>
  <c r="K2156" i="3"/>
  <c r="K2126" i="3"/>
  <c r="L2049" i="3"/>
  <c r="BJ2230" i="3"/>
  <c r="BL2234" i="3"/>
  <c r="BM2232" i="3"/>
  <c r="V2243" i="3"/>
  <c r="S2240" i="3"/>
  <c r="BA2240" i="3"/>
  <c r="AS2243" i="3"/>
  <c r="AF2243" i="3"/>
  <c r="O2243" i="3"/>
  <c r="BJ2242" i="3"/>
  <c r="Z2247" i="3"/>
  <c r="AK2247" i="3"/>
  <c r="X2247" i="3"/>
  <c r="AY2274" i="3"/>
  <c r="S2274" i="3"/>
  <c r="AX2274" i="3"/>
  <c r="AH2274" i="3"/>
  <c r="R2274" i="3"/>
  <c r="BA2274" i="3"/>
  <c r="AK2274" i="3"/>
  <c r="U2274" i="3"/>
  <c r="AU2274" i="3"/>
  <c r="BH2274" i="3"/>
  <c r="AR2274" i="3"/>
  <c r="AB2274" i="3"/>
  <c r="BM2359" i="3"/>
  <c r="BJ2357" i="3"/>
  <c r="BL2293" i="3"/>
  <c r="BL2282" i="3"/>
  <c r="BM2362" i="3"/>
  <c r="BM2427" i="3"/>
  <c r="P2235" i="3"/>
  <c r="AB2235" i="3"/>
  <c r="BB2235" i="3"/>
  <c r="AG2235" i="3"/>
  <c r="AR2235" i="3"/>
  <c r="V2235" i="3"/>
  <c r="AW2235" i="3"/>
  <c r="BN2357" i="3"/>
  <c r="BC2254" i="3"/>
  <c r="AM2254" i="3"/>
  <c r="AA2252" i="3"/>
  <c r="AM2252" i="3"/>
  <c r="S2252" i="3"/>
  <c r="BI2257" i="3"/>
  <c r="BG2257" i="3"/>
  <c r="AK2257" i="3"/>
  <c r="S2257" i="3"/>
  <c r="L2085" i="3"/>
  <c r="L2083" i="3"/>
  <c r="BL2237" i="3"/>
  <c r="BK2238" i="3"/>
  <c r="BB2243" i="3"/>
  <c r="AX2240" i="3"/>
  <c r="AK2240" i="3"/>
  <c r="AC2243" i="3"/>
  <c r="P2243" i="3"/>
  <c r="BL2250" i="3"/>
  <c r="BL2256" i="3"/>
  <c r="BK2262" i="3"/>
  <c r="AX2247" i="3"/>
  <c r="U2247" i="3"/>
  <c r="BC2247" i="3"/>
  <c r="AQ2274" i="3"/>
  <c r="O2274" i="3"/>
  <c r="AT2274" i="3"/>
  <c r="AD2274" i="3"/>
  <c r="N2274" i="3"/>
  <c r="AW2274" i="3"/>
  <c r="AG2274" i="3"/>
  <c r="Q2274" i="3"/>
  <c r="AM2274" i="3"/>
  <c r="BD2274" i="3"/>
  <c r="AN2274" i="3"/>
  <c r="X2274" i="3"/>
  <c r="BM2426" i="3"/>
  <c r="Z2265" i="3"/>
  <c r="AD2265" i="3"/>
  <c r="AL2265" i="3"/>
  <c r="N2265" i="3"/>
  <c r="AT2265" i="3"/>
  <c r="BL2265" i="3" s="1"/>
  <c r="V2265" i="3"/>
  <c r="BB2265" i="3"/>
  <c r="W2254" i="3"/>
  <c r="O2254" i="3"/>
  <c r="BL2254" i="3" s="1"/>
  <c r="T2233" i="3"/>
  <c r="AQ2252" i="3"/>
  <c r="O2252" i="3"/>
  <c r="AS2257" i="3"/>
  <c r="AQ2257" i="3"/>
  <c r="U2257" i="3"/>
  <c r="K2212" i="3"/>
  <c r="K2122" i="3"/>
  <c r="K2108" i="3"/>
  <c r="K2104" i="3"/>
  <c r="K2102" i="3"/>
  <c r="K2060" i="3"/>
  <c r="K2056" i="3"/>
  <c r="L2054" i="3"/>
  <c r="K2054" i="3"/>
  <c r="L2050" i="3"/>
  <c r="K2050" i="3"/>
  <c r="BJ2232" i="3"/>
  <c r="AY2240" i="3"/>
  <c r="AH2240" i="3"/>
  <c r="U2240" i="3"/>
  <c r="M2243" i="3"/>
  <c r="BL2252" i="3"/>
  <c r="BK2251" i="3"/>
  <c r="AD2247" i="3"/>
  <c r="BD2247" i="3"/>
  <c r="AM2247" i="3"/>
  <c r="AI2274" i="3"/>
  <c r="BF2274" i="3"/>
  <c r="AP2274" i="3"/>
  <c r="Z2274" i="3"/>
  <c r="BI2274" i="3"/>
  <c r="AS2274" i="3"/>
  <c r="AC2274" i="3"/>
  <c r="M2274" i="3"/>
  <c r="AE2274" i="3"/>
  <c r="AZ2274" i="3"/>
  <c r="AJ2274" i="3"/>
  <c r="Z2226" i="3"/>
  <c r="BF2226" i="3"/>
  <c r="AD2226" i="3"/>
  <c r="AP2226" i="3"/>
  <c r="N2226" i="3"/>
  <c r="AT2226" i="3"/>
  <c r="BL2226" i="3" s="1"/>
  <c r="AH2245" i="3"/>
  <c r="V2245" i="3"/>
  <c r="BB2245" i="3"/>
  <c r="AL2245" i="3"/>
  <c r="BK2245" i="3" s="1"/>
  <c r="R2261" i="3"/>
  <c r="V2261" i="3"/>
  <c r="AL2261" i="3"/>
  <c r="BB2261" i="3"/>
  <c r="BM2261" i="3" s="1"/>
  <c r="AY2254" i="3"/>
  <c r="Q2235" i="3"/>
  <c r="W2252" i="3"/>
  <c r="AC2257" i="3"/>
  <c r="AA2257" i="3"/>
  <c r="N2245" i="3"/>
  <c r="BL2363" i="3"/>
  <c r="BJ2325" i="3"/>
  <c r="BL2325" i="3"/>
  <c r="BM2280" i="3"/>
  <c r="BM2471" i="3"/>
  <c r="BM2331" i="3"/>
  <c r="BM2286" i="3"/>
  <c r="BL2284" i="3"/>
  <c r="BJ2282" i="3"/>
  <c r="BM2473" i="3"/>
  <c r="BM2365" i="3"/>
  <c r="BJ2341" i="3"/>
  <c r="BM2319" i="3"/>
  <c r="BJ2280" i="3"/>
  <c r="BL2475" i="3"/>
  <c r="BJ2363" i="3"/>
  <c r="BL2341" i="3"/>
  <c r="BM2329" i="3"/>
  <c r="BK2327" i="3"/>
  <c r="BN2327" i="3"/>
  <c r="BJ2471" i="3"/>
  <c r="BL2471" i="3"/>
  <c r="BK2331" i="3"/>
  <c r="BN2331" i="3"/>
  <c r="BL2331" i="3"/>
  <c r="BM2287" i="3"/>
  <c r="BK2284" i="3"/>
  <c r="BN2284" i="3"/>
  <c r="BM2306" i="3"/>
  <c r="BM2289" i="3"/>
  <c r="BL2473" i="3"/>
  <c r="BJ2319" i="3"/>
  <c r="BL2319" i="3"/>
  <c r="BJ2286" i="3"/>
  <c r="BK2475" i="3"/>
  <c r="BN2475" i="3"/>
  <c r="BN2365" i="3"/>
  <c r="BK2365" i="3"/>
  <c r="BM2341" i="3"/>
  <c r="BK2329" i="3"/>
  <c r="BN2329" i="3"/>
  <c r="BL2329" i="3"/>
  <c r="BM2327" i="3"/>
  <c r="BK2325" i="3"/>
  <c r="BN2325" i="3"/>
  <c r="BJ2317" i="3"/>
  <c r="BM2317" i="3"/>
  <c r="BK2471" i="3"/>
  <c r="BN2471" i="3"/>
  <c r="BM2363" i="3"/>
  <c r="BK2286" i="3"/>
  <c r="BN2286" i="3"/>
  <c r="BJ2287" i="3"/>
  <c r="BL2287" i="3"/>
  <c r="BL2286" i="3"/>
  <c r="BK2306" i="3"/>
  <c r="BN2306" i="3"/>
  <c r="BL2306" i="3"/>
  <c r="BJ2289" i="3"/>
  <c r="BL2289" i="3"/>
  <c r="BK2473" i="3"/>
  <c r="BN2473" i="3"/>
  <c r="BK2363" i="3"/>
  <c r="BN2363" i="3"/>
  <c r="BL2365" i="3"/>
  <c r="BK2319" i="3"/>
  <c r="BN2319" i="3"/>
  <c r="BN2282" i="3"/>
  <c r="BJ2475" i="3"/>
  <c r="BK2341" i="3"/>
  <c r="BN2341" i="3"/>
  <c r="BN2280" i="3"/>
  <c r="BJ2329" i="3"/>
  <c r="BJ2327" i="3"/>
  <c r="BL2327" i="3"/>
  <c r="BM2325" i="3"/>
  <c r="BL2317" i="3"/>
  <c r="BK2317" i="3"/>
  <c r="BN2317" i="3"/>
  <c r="BJ2365" i="3"/>
  <c r="BJ2331" i="3"/>
  <c r="BK2287" i="3"/>
  <c r="BN2287" i="3"/>
  <c r="BM2284" i="3"/>
  <c r="BJ2306" i="3"/>
  <c r="BK2289" i="3"/>
  <c r="BN2289" i="3"/>
  <c r="BJ2473" i="3"/>
  <c r="BL2280" i="3"/>
  <c r="BM2475" i="3"/>
  <c r="BJ2227" i="3"/>
  <c r="BK2230" i="3"/>
  <c r="BN2230" i="3"/>
  <c r="BK2241" i="3"/>
  <c r="BN2241" i="3"/>
  <c r="BJ2248" i="3"/>
  <c r="R2249" i="3"/>
  <c r="AM2249" i="3"/>
  <c r="BI2249" i="3"/>
  <c r="W2249" i="3"/>
  <c r="AS2249" i="3"/>
  <c r="AC2249" i="3"/>
  <c r="AX2249" i="3"/>
  <c r="M2249" i="3"/>
  <c r="AH2249" i="3"/>
  <c r="BC2249" i="3"/>
  <c r="BM2231" i="3"/>
  <c r="BL2242" i="3"/>
  <c r="BK2254" i="3"/>
  <c r="BN2239" i="3"/>
  <c r="BG2249" i="3"/>
  <c r="AP2249" i="3"/>
  <c r="Y2249" i="3"/>
  <c r="AN2249" i="3"/>
  <c r="X2249" i="3"/>
  <c r="BJ2251" i="3"/>
  <c r="AT2258" i="3"/>
  <c r="BC2258" i="3"/>
  <c r="M2258" i="3"/>
  <c r="AQ2258" i="3"/>
  <c r="AZ2258" i="3"/>
  <c r="AJ2258" i="3"/>
  <c r="T2258" i="3"/>
  <c r="BM2272" i="3"/>
  <c r="BN2275" i="3"/>
  <c r="BK2275" i="3"/>
  <c r="BJ2275" i="3"/>
  <c r="BM2273" i="3"/>
  <c r="BN2227" i="3"/>
  <c r="BK2227" i="3"/>
  <c r="BJ2228" i="3"/>
  <c r="BM2228" i="3"/>
  <c r="BM2229" i="3"/>
  <c r="BN2233" i="3"/>
  <c r="BK2233" i="3"/>
  <c r="BN2234" i="3"/>
  <c r="BK2234" i="3"/>
  <c r="BL2235" i="3"/>
  <c r="BJ2237" i="3"/>
  <c r="X2240" i="3"/>
  <c r="Z2243" i="3"/>
  <c r="AP2243" i="3"/>
  <c r="BF2243" i="3"/>
  <c r="AX2243" i="3"/>
  <c r="R2243" i="3"/>
  <c r="AH2243" i="3"/>
  <c r="BM2246" i="3"/>
  <c r="AU2240" i="3"/>
  <c r="AE2240" i="3"/>
  <c r="O2240" i="3"/>
  <c r="AT2240" i="3"/>
  <c r="AD2240" i="3"/>
  <c r="N2240" i="3"/>
  <c r="AW2240" i="3"/>
  <c r="AG2240" i="3"/>
  <c r="Q2240" i="3"/>
  <c r="BE2243" i="3"/>
  <c r="AO2243" i="3"/>
  <c r="Y2243" i="3"/>
  <c r="BH2243" i="3"/>
  <c r="AR2243" i="3"/>
  <c r="AB2243" i="3"/>
  <c r="BG2243" i="3"/>
  <c r="AQ2243" i="3"/>
  <c r="AA2243" i="3"/>
  <c r="BM2248" i="3"/>
  <c r="BJ2231" i="3"/>
  <c r="BN2231" i="3"/>
  <c r="BK2231" i="3"/>
  <c r="AF2240" i="3"/>
  <c r="BN2242" i="3"/>
  <c r="BK2242" i="3"/>
  <c r="BN2245" i="3"/>
  <c r="BL2245" i="3"/>
  <c r="BM2256" i="3"/>
  <c r="N2243" i="3"/>
  <c r="BM2244" i="3"/>
  <c r="BB2249" i="3"/>
  <c r="AG2249" i="3"/>
  <c r="BF2249" i="3"/>
  <c r="AK2249" i="3"/>
  <c r="O2249" i="3"/>
  <c r="AO2249" i="3"/>
  <c r="S2249" i="3"/>
  <c r="AZ2249" i="3"/>
  <c r="AJ2249" i="3"/>
  <c r="T2249" i="3"/>
  <c r="BF2258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M2263" i="3"/>
  <c r="Q2263" i="3"/>
  <c r="U2263" i="3"/>
  <c r="Y2263" i="3"/>
  <c r="AC2263" i="3"/>
  <c r="AG2263" i="3"/>
  <c r="AK2263" i="3"/>
  <c r="AO2263" i="3"/>
  <c r="AS2263" i="3"/>
  <c r="AW2263" i="3"/>
  <c r="BA2263" i="3"/>
  <c r="BE2263" i="3"/>
  <c r="BI2263" i="3"/>
  <c r="V2263" i="3"/>
  <c r="AL2263" i="3"/>
  <c r="BB2263" i="3"/>
  <c r="Z2263" i="3"/>
  <c r="AP2263" i="3"/>
  <c r="BF2263" i="3"/>
  <c r="R2263" i="3"/>
  <c r="AX2263" i="3"/>
  <c r="N2263" i="3"/>
  <c r="AD2263" i="3"/>
  <c r="AT2263" i="3"/>
  <c r="AH2263" i="3"/>
  <c r="BL2266" i="3"/>
  <c r="BB2247" i="3"/>
  <c r="AH2247" i="3"/>
  <c r="N2247" i="3"/>
  <c r="AW2247" i="3"/>
  <c r="AG2247" i="3"/>
  <c r="Q2247" i="3"/>
  <c r="AZ2247" i="3"/>
  <c r="AJ2247" i="3"/>
  <c r="T2247" i="3"/>
  <c r="AY2247" i="3"/>
  <c r="AI2247" i="3"/>
  <c r="S2247" i="3"/>
  <c r="BM2260" i="3"/>
  <c r="BJ2269" i="3"/>
  <c r="BK2261" i="3"/>
  <c r="BN2261" i="3"/>
  <c r="BL2261" i="3"/>
  <c r="AO2258" i="3"/>
  <c r="S2258" i="3"/>
  <c r="AX2258" i="3"/>
  <c r="AC2258" i="3"/>
  <c r="BG2258" i="3"/>
  <c r="AL2258" i="3"/>
  <c r="Q2258" i="3"/>
  <c r="AV2258" i="3"/>
  <c r="AF2258" i="3"/>
  <c r="P2258" i="3"/>
  <c r="BN2225" i="3"/>
  <c r="BK2225" i="3"/>
  <c r="BK2269" i="3"/>
  <c r="BN2269" i="3"/>
  <c r="BL2269" i="3"/>
  <c r="BL2271" i="3"/>
  <c r="BN2272" i="3"/>
  <c r="BK2272" i="3"/>
  <c r="BM2276" i="3"/>
  <c r="BJ2276" i="3"/>
  <c r="BL2276" i="3"/>
  <c r="BL2278" i="3"/>
  <c r="BM2270" i="3"/>
  <c r="BL2270" i="3"/>
  <c r="BM2274" i="3"/>
  <c r="BN2277" i="3"/>
  <c r="BK2277" i="3"/>
  <c r="BJ2277" i="3"/>
  <c r="BM2264" i="3"/>
  <c r="BJ2273" i="3"/>
  <c r="BL2230" i="3"/>
  <c r="BJ2233" i="3"/>
  <c r="BN2253" i="3"/>
  <c r="BK2253" i="3"/>
  <c r="AL2249" i="3"/>
  <c r="U2249" i="3"/>
  <c r="BD2249" i="3"/>
  <c r="BL2251" i="3"/>
  <c r="AK2258" i="3"/>
  <c r="BM2266" i="3"/>
  <c r="BK2266" i="3"/>
  <c r="BK2265" i="3"/>
  <c r="BN2265" i="3"/>
  <c r="BL2268" i="3"/>
  <c r="Y2258" i="3"/>
  <c r="AH2258" i="3"/>
  <c r="V2258" i="3"/>
  <c r="BN2264" i="3"/>
  <c r="BK2264" i="3"/>
  <c r="BL2225" i="3"/>
  <c r="BL2275" i="3"/>
  <c r="BM2278" i="3"/>
  <c r="BL2279" i="3"/>
  <c r="BK2228" i="3"/>
  <c r="BN2228" i="3"/>
  <c r="BL2228" i="3"/>
  <c r="BL2229" i="3"/>
  <c r="BJ2229" i="3"/>
  <c r="BN2235" i="3"/>
  <c r="BK2235" i="3"/>
  <c r="BM2236" i="3"/>
  <c r="BM2239" i="3"/>
  <c r="BN2236" i="3"/>
  <c r="BK2236" i="3"/>
  <c r="BN2237" i="3"/>
  <c r="BK2237" i="3"/>
  <c r="BL2239" i="3"/>
  <c r="AN2240" i="3"/>
  <c r="BL2246" i="3"/>
  <c r="BG2240" i="3"/>
  <c r="AQ2240" i="3"/>
  <c r="AA2240" i="3"/>
  <c r="BF2240" i="3"/>
  <c r="AP2240" i="3"/>
  <c r="Z2240" i="3"/>
  <c r="BI2240" i="3"/>
  <c r="AS2240" i="3"/>
  <c r="AC2240" i="3"/>
  <c r="M2240" i="3"/>
  <c r="BA2243" i="3"/>
  <c r="AK2243" i="3"/>
  <c r="U2243" i="3"/>
  <c r="BD2243" i="3"/>
  <c r="AN2243" i="3"/>
  <c r="X2243" i="3"/>
  <c r="BC2243" i="3"/>
  <c r="AM2243" i="3"/>
  <c r="W2243" i="3"/>
  <c r="BL2248" i="3"/>
  <c r="BL2231" i="3"/>
  <c r="AD2243" i="3"/>
  <c r="BJ2250" i="3"/>
  <c r="BJ2252" i="3"/>
  <c r="BJ2256" i="3"/>
  <c r="BN2256" i="3"/>
  <c r="BK2256" i="3"/>
  <c r="BL2244" i="3"/>
  <c r="BJ2241" i="3"/>
  <c r="BK2248" i="3"/>
  <c r="AW2249" i="3"/>
  <c r="AA2249" i="3"/>
  <c r="BA2249" i="3"/>
  <c r="AE2249" i="3"/>
  <c r="BE2249" i="3"/>
  <c r="AI2249" i="3"/>
  <c r="N2249" i="3"/>
  <c r="AV2249" i="3"/>
  <c r="AF2249" i="3"/>
  <c r="P2249" i="3"/>
  <c r="BL2253" i="3"/>
  <c r="BJ2253" i="3"/>
  <c r="BM2255" i="3"/>
  <c r="BN2251" i="3"/>
  <c r="BN2260" i="3"/>
  <c r="BK2260" i="3"/>
  <c r="BN2268" i="3"/>
  <c r="BK2268" i="3"/>
  <c r="BF2247" i="3"/>
  <c r="AL2247" i="3"/>
  <c r="R2247" i="3"/>
  <c r="BI2247" i="3"/>
  <c r="AS2247" i="3"/>
  <c r="AC2247" i="3"/>
  <c r="M2247" i="3"/>
  <c r="AV2247" i="3"/>
  <c r="AF2247" i="3"/>
  <c r="P2247" i="3"/>
  <c r="AU2247" i="3"/>
  <c r="AE2247" i="3"/>
  <c r="O2247" i="3"/>
  <c r="BL2260" i="3"/>
  <c r="BK2271" i="3"/>
  <c r="BN2271" i="3"/>
  <c r="BE2258" i="3"/>
  <c r="AI2258" i="3"/>
  <c r="N2258" i="3"/>
  <c r="AS2258" i="3"/>
  <c r="W2258" i="3"/>
  <c r="BB2258" i="3"/>
  <c r="AG2258" i="3"/>
  <c r="BH2258" i="3"/>
  <c r="AR2258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M2259" i="3"/>
  <c r="Q2259" i="3"/>
  <c r="U2259" i="3"/>
  <c r="Y2259" i="3"/>
  <c r="AC2259" i="3"/>
  <c r="AG2259" i="3"/>
  <c r="AK2259" i="3"/>
  <c r="AO2259" i="3"/>
  <c r="AS2259" i="3"/>
  <c r="AW2259" i="3"/>
  <c r="BA2259" i="3"/>
  <c r="BE2259" i="3"/>
  <c r="BI2259" i="3"/>
  <c r="N2259" i="3"/>
  <c r="AD2259" i="3"/>
  <c r="AT2259" i="3"/>
  <c r="AP2259" i="3"/>
  <c r="R2259" i="3"/>
  <c r="AH2259" i="3"/>
  <c r="AX2259" i="3"/>
  <c r="Z2259" i="3"/>
  <c r="BF2259" i="3"/>
  <c r="V2259" i="3"/>
  <c r="AL2259" i="3"/>
  <c r="BB2259" i="3"/>
  <c r="BM2262" i="3"/>
  <c r="BN2276" i="3"/>
  <c r="BK2276" i="3"/>
  <c r="BK2278" i="3"/>
  <c r="BN2278" i="3"/>
  <c r="BJ2270" i="3"/>
  <c r="BL2274" i="3"/>
  <c r="BJ2274" i="3"/>
  <c r="BJ2279" i="3"/>
  <c r="BL2264" i="3"/>
  <c r="BK2226" i="3"/>
  <c r="BN2226" i="3"/>
  <c r="BM2235" i="3"/>
  <c r="BJ2238" i="3"/>
  <c r="BL2241" i="3"/>
  <c r="BN2238" i="3"/>
  <c r="BJ2244" i="3"/>
  <c r="BM2245" i="3"/>
  <c r="Q2249" i="3"/>
  <c r="AT2249" i="3"/>
  <c r="U2258" i="3"/>
  <c r="AP2258" i="3"/>
  <c r="Z2258" i="3"/>
  <c r="AU2258" i="3"/>
  <c r="AE2258" i="3"/>
  <c r="BA2258" i="3"/>
  <c r="BJ2225" i="3"/>
  <c r="BM2271" i="3"/>
  <c r="BJ2278" i="3"/>
  <c r="BL2277" i="3"/>
  <c r="BN2279" i="3"/>
  <c r="BK2279" i="3"/>
  <c r="BJ2226" i="3"/>
  <c r="BM2226" i="3"/>
  <c r="BM2227" i="3"/>
  <c r="BN2229" i="3"/>
  <c r="BK2229" i="3"/>
  <c r="BM2230" i="3"/>
  <c r="BN2232" i="3"/>
  <c r="BK2232" i="3"/>
  <c r="BM2233" i="3"/>
  <c r="BL2236" i="3"/>
  <c r="BJ2236" i="3"/>
  <c r="AB2240" i="3"/>
  <c r="AR2240" i="3"/>
  <c r="BH2240" i="3"/>
  <c r="AJ2240" i="3"/>
  <c r="AZ2240" i="3"/>
  <c r="T2240" i="3"/>
  <c r="BD2240" i="3"/>
  <c r="BM2241" i="3"/>
  <c r="AL2243" i="3"/>
  <c r="BN2246" i="3"/>
  <c r="BK2246" i="3"/>
  <c r="BC2240" i="3"/>
  <c r="AM2240" i="3"/>
  <c r="W2240" i="3"/>
  <c r="BB2240" i="3"/>
  <c r="AL2240" i="3"/>
  <c r="V2240" i="3"/>
  <c r="BE2240" i="3"/>
  <c r="AO2240" i="3"/>
  <c r="Y2240" i="3"/>
  <c r="AW2243" i="3"/>
  <c r="AG2243" i="3"/>
  <c r="Q2243" i="3"/>
  <c r="AZ2243" i="3"/>
  <c r="AJ2243" i="3"/>
  <c r="T2243" i="3"/>
  <c r="AY2243" i="3"/>
  <c r="AI2243" i="3"/>
  <c r="S2243" i="3"/>
  <c r="BM2242" i="3"/>
  <c r="AT2243" i="3"/>
  <c r="BN2250" i="3"/>
  <c r="BK2250" i="3"/>
  <c r="BN2252" i="3"/>
  <c r="BK2252" i="3"/>
  <c r="BJ2254" i="3"/>
  <c r="BN2255" i="3"/>
  <c r="BK2255" i="3"/>
  <c r="BK2239" i="3"/>
  <c r="BN2244" i="3"/>
  <c r="BK2244" i="3"/>
  <c r="BJ2260" i="3"/>
  <c r="BJ2262" i="3"/>
  <c r="BJ2264" i="3"/>
  <c r="BJ2266" i="3"/>
  <c r="BJ2268" i="3"/>
  <c r="P2240" i="3"/>
  <c r="BN2248" i="3"/>
  <c r="AQ2249" i="3"/>
  <c r="V2249" i="3"/>
  <c r="AU2249" i="3"/>
  <c r="Z2249" i="3"/>
  <c r="AY2249" i="3"/>
  <c r="AD2249" i="3"/>
  <c r="BH2249" i="3"/>
  <c r="AR2249" i="3"/>
  <c r="AB2249" i="3"/>
  <c r="BM2251" i="3"/>
  <c r="BL2255" i="3"/>
  <c r="BJ2255" i="3"/>
  <c r="BJ2257" i="3"/>
  <c r="O2258" i="3"/>
  <c r="AP2247" i="3"/>
  <c r="V2247" i="3"/>
  <c r="AT2247" i="3"/>
  <c r="BE2247" i="3"/>
  <c r="AO2247" i="3"/>
  <c r="Y2247" i="3"/>
  <c r="BH2247" i="3"/>
  <c r="AR2247" i="3"/>
  <c r="AB2247" i="3"/>
  <c r="BG2247" i="3"/>
  <c r="AQ2247" i="3"/>
  <c r="BJ2261" i="3"/>
  <c r="BN2262" i="3"/>
  <c r="BJ2265" i="3"/>
  <c r="BM2265" i="3"/>
  <c r="BM2268" i="3"/>
  <c r="AY2258" i="3"/>
  <c r="AD2258" i="3"/>
  <c r="BI2258" i="3"/>
  <c r="AM2258" i="3"/>
  <c r="R2258" i="3"/>
  <c r="AW2258" i="3"/>
  <c r="AA2258" i="3"/>
  <c r="BD2258" i="3"/>
  <c r="AN2258" i="3"/>
  <c r="X2258" i="3"/>
  <c r="BL2262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X2267" i="3"/>
  <c r="AB2267" i="3"/>
  <c r="AF2267" i="3"/>
  <c r="AJ2267" i="3"/>
  <c r="AN2267" i="3"/>
  <c r="AR2267" i="3"/>
  <c r="AV2267" i="3"/>
  <c r="AZ2267" i="3"/>
  <c r="BD2267" i="3"/>
  <c r="BH2267" i="3"/>
  <c r="M2267" i="3"/>
  <c r="Q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N2267" i="3"/>
  <c r="AD2267" i="3"/>
  <c r="AT2267" i="3"/>
  <c r="R2267" i="3"/>
  <c r="AH2267" i="3"/>
  <c r="AX2267" i="3"/>
  <c r="V2267" i="3"/>
  <c r="AL2267" i="3"/>
  <c r="BB2267" i="3"/>
  <c r="Z2267" i="3"/>
  <c r="AP2267" i="3"/>
  <c r="BF2267" i="3"/>
  <c r="BJ2271" i="3"/>
  <c r="BM2225" i="3"/>
  <c r="BL2272" i="3"/>
  <c r="BJ2272" i="3"/>
  <c r="BM2275" i="3"/>
  <c r="BN2270" i="3"/>
  <c r="BK2270" i="3"/>
  <c r="BK2274" i="3"/>
  <c r="BN2274" i="3"/>
  <c r="BM2277" i="3"/>
  <c r="BM2279" i="3"/>
  <c r="BL2273" i="3"/>
  <c r="BN2273" i="3"/>
  <c r="BK2273" i="3"/>
  <c r="AP2118" i="3"/>
  <c r="AX2077" i="3"/>
  <c r="AJ2162" i="3"/>
  <c r="K2144" i="3"/>
  <c r="X2122" i="3"/>
  <c r="K2061" i="3"/>
  <c r="L2218" i="3"/>
  <c r="L2206" i="3"/>
  <c r="L2187" i="3"/>
  <c r="K2186" i="3"/>
  <c r="L2185" i="3"/>
  <c r="K2184" i="3"/>
  <c r="L2154" i="3"/>
  <c r="K2154" i="3"/>
  <c r="K2150" i="3"/>
  <c r="L2129" i="3"/>
  <c r="K2129" i="3"/>
  <c r="L2103" i="3"/>
  <c r="L2097" i="3"/>
  <c r="L2093" i="3"/>
  <c r="K2093" i="3"/>
  <c r="L2092" i="3"/>
  <c r="L2091" i="3"/>
  <c r="K2059" i="3"/>
  <c r="K2053" i="3"/>
  <c r="K2049" i="3"/>
  <c r="AR2049" i="3" s="1"/>
  <c r="W2220" i="3"/>
  <c r="K2214" i="3"/>
  <c r="K2152" i="3"/>
  <c r="BC2220" i="3"/>
  <c r="L2212" i="3"/>
  <c r="L2210" i="3"/>
  <c r="K2210" i="3"/>
  <c r="L2167" i="3"/>
  <c r="M2167" i="3" s="1"/>
  <c r="K2167" i="3"/>
  <c r="L2165" i="3"/>
  <c r="K2165" i="3"/>
  <c r="L2161" i="3"/>
  <c r="BB2161" i="3" s="1"/>
  <c r="K2161" i="3"/>
  <c r="L2157" i="3"/>
  <c r="K2132" i="3"/>
  <c r="L2081" i="3"/>
  <c r="AP2077" i="3"/>
  <c r="K2062" i="3"/>
  <c r="L2041" i="3"/>
  <c r="L2038" i="3"/>
  <c r="AP2038" i="3" s="1"/>
  <c r="K2038" i="3"/>
  <c r="K2036" i="3"/>
  <c r="K2034" i="3"/>
  <c r="L2222" i="3"/>
  <c r="AY2222" i="3" s="1"/>
  <c r="K2222" i="3"/>
  <c r="L2202" i="3"/>
  <c r="L2200" i="3"/>
  <c r="K2200" i="3"/>
  <c r="L2198" i="3"/>
  <c r="K2198" i="3"/>
  <c r="L2196" i="3"/>
  <c r="K2196" i="3"/>
  <c r="L2194" i="3"/>
  <c r="K2194" i="3"/>
  <c r="L2192" i="3"/>
  <c r="K2192" i="3"/>
  <c r="L2190" i="3"/>
  <c r="K2190" i="3"/>
  <c r="L2188" i="3"/>
  <c r="K2180" i="3"/>
  <c r="L2175" i="3"/>
  <c r="K2175" i="3"/>
  <c r="L2153" i="3"/>
  <c r="K2153" i="3"/>
  <c r="L2150" i="3"/>
  <c r="AI2150" i="3" s="1"/>
  <c r="K2148" i="3"/>
  <c r="L2146" i="3"/>
  <c r="K2146" i="3"/>
  <c r="L2142" i="3"/>
  <c r="K2140" i="3"/>
  <c r="L2138" i="3"/>
  <c r="K2138" i="3"/>
  <c r="K2136" i="3"/>
  <c r="L2120" i="3"/>
  <c r="K2120" i="3"/>
  <c r="R2120" i="3" s="1"/>
  <c r="K2112" i="3"/>
  <c r="AP2112" i="3" s="1"/>
  <c r="L2111" i="3"/>
  <c r="K2091" i="3"/>
  <c r="L2090" i="3"/>
  <c r="K2088" i="3"/>
  <c r="AC2088" i="3" s="1"/>
  <c r="V2077" i="3"/>
  <c r="K2076" i="3"/>
  <c r="K2072" i="3"/>
  <c r="K2066" i="3"/>
  <c r="K2064" i="3"/>
  <c r="K2046" i="3"/>
  <c r="K2044" i="3"/>
  <c r="L2042" i="3"/>
  <c r="BC2042" i="3" s="1"/>
  <c r="K2042" i="3"/>
  <c r="AP2114" i="3"/>
  <c r="L2173" i="3"/>
  <c r="K2158" i="3"/>
  <c r="S2158" i="3" s="1"/>
  <c r="L2088" i="3"/>
  <c r="L2084" i="3"/>
  <c r="L2072" i="3"/>
  <c r="K2216" i="3"/>
  <c r="X2216" i="3" s="1"/>
  <c r="L2204" i="3"/>
  <c r="L2224" i="3"/>
  <c r="K2218" i="3"/>
  <c r="BG2218" i="3" s="1"/>
  <c r="K2206" i="3"/>
  <c r="L2205" i="3"/>
  <c r="K2205" i="3"/>
  <c r="L2201" i="3"/>
  <c r="L2199" i="3"/>
  <c r="L2197" i="3"/>
  <c r="L2195" i="3"/>
  <c r="L2193" i="3"/>
  <c r="L2191" i="3"/>
  <c r="L2189" i="3"/>
  <c r="L2178" i="3"/>
  <c r="L2174" i="3"/>
  <c r="K2168" i="3"/>
  <c r="K2160" i="3"/>
  <c r="L2149" i="3"/>
  <c r="L2145" i="3"/>
  <c r="K2145" i="3"/>
  <c r="Q2145" i="3" s="1"/>
  <c r="K2142" i="3"/>
  <c r="L2141" i="3"/>
  <c r="L2137" i="3"/>
  <c r="K2137" i="3"/>
  <c r="U2137" i="3" s="1"/>
  <c r="K2128" i="3"/>
  <c r="K2103" i="3"/>
  <c r="L2102" i="3"/>
  <c r="K2097" i="3"/>
  <c r="AX2097" i="3" s="1"/>
  <c r="L2080" i="3"/>
  <c r="L2067" i="3"/>
  <c r="K2067" i="3"/>
  <c r="L2045" i="3"/>
  <c r="K2037" i="3"/>
  <c r="L2029" i="3"/>
  <c r="K2029" i="3"/>
  <c r="AQ2218" i="3"/>
  <c r="Q2211" i="3"/>
  <c r="AA2220" i="3"/>
  <c r="AE2220" i="3"/>
  <c r="AM2220" i="3"/>
  <c r="O2220" i="3"/>
  <c r="AU2220" i="3"/>
  <c r="L2169" i="3"/>
  <c r="Q2162" i="3"/>
  <c r="O2162" i="3"/>
  <c r="AO2162" i="3"/>
  <c r="T2162" i="3"/>
  <c r="AZ2162" i="3"/>
  <c r="AE2162" i="3"/>
  <c r="BE2162" i="3"/>
  <c r="O2150" i="3"/>
  <c r="AU2150" i="3"/>
  <c r="S2150" i="3"/>
  <c r="AY2150" i="3"/>
  <c r="AE2150" i="3"/>
  <c r="AE2212" i="3"/>
  <c r="BC2212" i="3"/>
  <c r="O2212" i="3"/>
  <c r="AM2212" i="3"/>
  <c r="BG2212" i="3"/>
  <c r="W2212" i="3"/>
  <c r="AQ2212" i="3"/>
  <c r="AJ2175" i="3"/>
  <c r="AR2175" i="3"/>
  <c r="T2175" i="3"/>
  <c r="AZ2175" i="3"/>
  <c r="BH2175" i="3"/>
  <c r="N2161" i="3"/>
  <c r="AU2212" i="3"/>
  <c r="S2218" i="3"/>
  <c r="AY2218" i="3"/>
  <c r="AM2218" i="3"/>
  <c r="AA2212" i="3"/>
  <c r="BG2210" i="3"/>
  <c r="L2177" i="3"/>
  <c r="V2161" i="3"/>
  <c r="N2073" i="3"/>
  <c r="R2073" i="3"/>
  <c r="AL2073" i="3"/>
  <c r="BF2073" i="3"/>
  <c r="V2073" i="3"/>
  <c r="AX2073" i="3"/>
  <c r="Z2073" i="3"/>
  <c r="BB2073" i="3"/>
  <c r="AH2073" i="3"/>
  <c r="AP2073" i="3"/>
  <c r="W2030" i="3"/>
  <c r="AQ2030" i="3"/>
  <c r="AE2030" i="3"/>
  <c r="BC2030" i="3"/>
  <c r="O2030" i="3"/>
  <c r="BG2030" i="3"/>
  <c r="AA2030" i="3"/>
  <c r="AM2030" i="3"/>
  <c r="AU2030" i="3"/>
  <c r="L2213" i="3"/>
  <c r="K2213" i="3"/>
  <c r="K2204" i="3"/>
  <c r="L2203" i="3"/>
  <c r="K2203" i="3"/>
  <c r="K2187" i="3"/>
  <c r="L2184" i="3"/>
  <c r="L2180" i="3"/>
  <c r="K2177" i="3"/>
  <c r="K2174" i="3"/>
  <c r="AR2174" i="3" s="1"/>
  <c r="L2172" i="3"/>
  <c r="K2169" i="3"/>
  <c r="K2166" i="3"/>
  <c r="K2164" i="3"/>
  <c r="L2160" i="3"/>
  <c r="S2160" i="3" s="1"/>
  <c r="L2159" i="3"/>
  <c r="K2159" i="3"/>
  <c r="L2152" i="3"/>
  <c r="L2151" i="3"/>
  <c r="K2151" i="3"/>
  <c r="L2144" i="3"/>
  <c r="L2143" i="3"/>
  <c r="K2143" i="3"/>
  <c r="L2135" i="3"/>
  <c r="K2135" i="3"/>
  <c r="L2130" i="3"/>
  <c r="K2130" i="3"/>
  <c r="K2209" i="3"/>
  <c r="AP2209" i="3" s="1"/>
  <c r="K2202" i="3"/>
  <c r="AO2202" i="3" s="1"/>
  <c r="K2201" i="3"/>
  <c r="K2199" i="3"/>
  <c r="K2197" i="3"/>
  <c r="K2195" i="3"/>
  <c r="AX2195" i="3" s="1"/>
  <c r="K2193" i="3"/>
  <c r="K2191" i="3"/>
  <c r="K2189" i="3"/>
  <c r="K2183" i="3"/>
  <c r="M2183" i="3" s="1"/>
  <c r="K2179" i="3"/>
  <c r="K2171" i="3"/>
  <c r="M2171" i="3" s="1"/>
  <c r="Y2162" i="3"/>
  <c r="AA2158" i="3"/>
  <c r="K2157" i="3"/>
  <c r="AA2150" i="3"/>
  <c r="K2149" i="3"/>
  <c r="AA2142" i="3"/>
  <c r="K2141" i="3"/>
  <c r="K2131" i="3"/>
  <c r="N2118" i="3"/>
  <c r="R2118" i="3"/>
  <c r="AX2118" i="3"/>
  <c r="Z2118" i="3"/>
  <c r="BF2118" i="3"/>
  <c r="AH2118" i="3"/>
  <c r="N2114" i="3"/>
  <c r="R2114" i="3"/>
  <c r="AX2114" i="3"/>
  <c r="Z2114" i="3"/>
  <c r="BF2114" i="3"/>
  <c r="AH2114" i="3"/>
  <c r="R2097" i="3"/>
  <c r="AH2097" i="3"/>
  <c r="M2050" i="3"/>
  <c r="S2050" i="3"/>
  <c r="AT2050" i="3"/>
  <c r="AD2050" i="3"/>
  <c r="Y2050" i="3"/>
  <c r="AO2050" i="3"/>
  <c r="AY2050" i="3"/>
  <c r="K2224" i="3"/>
  <c r="AS2224" i="3" s="1"/>
  <c r="L2223" i="3"/>
  <c r="K2223" i="3"/>
  <c r="L2221" i="3"/>
  <c r="K2221" i="3"/>
  <c r="L2219" i="3"/>
  <c r="K2219" i="3"/>
  <c r="L2217" i="3"/>
  <c r="K2217" i="3"/>
  <c r="L2215" i="3"/>
  <c r="K2215" i="3"/>
  <c r="K2208" i="3"/>
  <c r="L2207" i="3"/>
  <c r="K2207" i="3"/>
  <c r="K2188" i="3"/>
  <c r="L2186" i="3"/>
  <c r="K2185" i="3"/>
  <c r="K2182" i="3"/>
  <c r="AB2182" i="3" s="1"/>
  <c r="K2181" i="3"/>
  <c r="K2178" i="3"/>
  <c r="L2176" i="3"/>
  <c r="K2173" i="3"/>
  <c r="K2170" i="3"/>
  <c r="L2168" i="3"/>
  <c r="K2163" i="3"/>
  <c r="L2156" i="3"/>
  <c r="S2156" i="3" s="1"/>
  <c r="L2155" i="3"/>
  <c r="K2155" i="3"/>
  <c r="L2148" i="3"/>
  <c r="AI2148" i="3" s="1"/>
  <c r="L2147" i="3"/>
  <c r="K2147" i="3"/>
  <c r="L2140" i="3"/>
  <c r="AY2140" i="3" s="1"/>
  <c r="L2139" i="3"/>
  <c r="K2139" i="3"/>
  <c r="AK2137" i="3"/>
  <c r="L2136" i="3"/>
  <c r="AE2136" i="3" s="1"/>
  <c r="L2132" i="3"/>
  <c r="AE2132" i="3" s="1"/>
  <c r="AK2129" i="3"/>
  <c r="N2112" i="3"/>
  <c r="BF2112" i="3"/>
  <c r="L2123" i="3"/>
  <c r="K2123" i="3"/>
  <c r="K2119" i="3"/>
  <c r="K2116" i="3"/>
  <c r="K2115" i="3"/>
  <c r="K2113" i="3"/>
  <c r="K2110" i="3"/>
  <c r="L2109" i="3"/>
  <c r="L2108" i="3"/>
  <c r="L2105" i="3"/>
  <c r="L2104" i="3"/>
  <c r="AS2104" i="3" s="1"/>
  <c r="K2098" i="3"/>
  <c r="K2074" i="3"/>
  <c r="Y2067" i="3"/>
  <c r="L2064" i="3"/>
  <c r="L2058" i="3"/>
  <c r="K2058" i="3"/>
  <c r="L2057" i="3"/>
  <c r="K2057" i="3"/>
  <c r="W2042" i="3"/>
  <c r="BF2038" i="3"/>
  <c r="L2128" i="3"/>
  <c r="L2127" i="3"/>
  <c r="K2127" i="3"/>
  <c r="L2124" i="3"/>
  <c r="L2119" i="3"/>
  <c r="K2117" i="3"/>
  <c r="L2115" i="3"/>
  <c r="L2113" i="3"/>
  <c r="K2111" i="3"/>
  <c r="L2110" i="3"/>
  <c r="AD2110" i="3" s="1"/>
  <c r="K2106" i="3"/>
  <c r="R2091" i="3"/>
  <c r="AH2091" i="3"/>
  <c r="K2075" i="3"/>
  <c r="BG2042" i="3"/>
  <c r="L2134" i="3"/>
  <c r="L2133" i="3"/>
  <c r="K2133" i="3"/>
  <c r="L2126" i="3"/>
  <c r="AA2126" i="3" s="1"/>
  <c r="L2125" i="3"/>
  <c r="K2125" i="3"/>
  <c r="L2121" i="3"/>
  <c r="K2121" i="3"/>
  <c r="L2117" i="3"/>
  <c r="K2109" i="3"/>
  <c r="L2107" i="3"/>
  <c r="K2105" i="3"/>
  <c r="BA2102" i="3"/>
  <c r="K2100" i="3"/>
  <c r="K2086" i="3"/>
  <c r="K2081" i="3"/>
  <c r="N2077" i="3"/>
  <c r="R2077" i="3"/>
  <c r="AL2077" i="3"/>
  <c r="BF2077" i="3"/>
  <c r="Z2077" i="3"/>
  <c r="BB2077" i="3"/>
  <c r="AH2077" i="3"/>
  <c r="L2056" i="3"/>
  <c r="K2107" i="3"/>
  <c r="L2106" i="3"/>
  <c r="L2100" i="3"/>
  <c r="L2099" i="3"/>
  <c r="K2099" i="3"/>
  <c r="L2098" i="3"/>
  <c r="K2096" i="3"/>
  <c r="K2094" i="3"/>
  <c r="L2089" i="3"/>
  <c r="K2089" i="3"/>
  <c r="L2086" i="3"/>
  <c r="K2083" i="3"/>
  <c r="BC2083" i="3" s="1"/>
  <c r="K2082" i="3"/>
  <c r="L2079" i="3"/>
  <c r="K2079" i="3"/>
  <c r="K2078" i="3"/>
  <c r="L2076" i="3"/>
  <c r="L2069" i="3"/>
  <c r="K2069" i="3"/>
  <c r="K2068" i="3"/>
  <c r="L2060" i="3"/>
  <c r="P2060" i="3" s="1"/>
  <c r="K2047" i="3"/>
  <c r="AB2047" i="3" s="1"/>
  <c r="L2036" i="3"/>
  <c r="Z2036" i="3" s="1"/>
  <c r="L2032" i="3"/>
  <c r="BG2032" i="3" s="1"/>
  <c r="L2101" i="3"/>
  <c r="K2101" i="3"/>
  <c r="L2096" i="3"/>
  <c r="AC2096" i="3" s="1"/>
  <c r="L2095" i="3"/>
  <c r="K2095" i="3"/>
  <c r="L2094" i="3"/>
  <c r="K2092" i="3"/>
  <c r="K2090" i="3"/>
  <c r="L2087" i="3"/>
  <c r="K2087" i="3"/>
  <c r="K2085" i="3"/>
  <c r="K2084" i="3"/>
  <c r="L2082" i="3"/>
  <c r="K2080" i="3"/>
  <c r="AD2080" i="3" s="1"/>
  <c r="K2070" i="3"/>
  <c r="L2068" i="3"/>
  <c r="L2053" i="3"/>
  <c r="X2053" i="3" s="1"/>
  <c r="K2045" i="3"/>
  <c r="K2039" i="3"/>
  <c r="L2035" i="3"/>
  <c r="BA2029" i="3"/>
  <c r="L2051" i="3"/>
  <c r="K2051" i="3"/>
  <c r="K2048" i="3"/>
  <c r="L2044" i="3"/>
  <c r="L2043" i="3"/>
  <c r="K2043" i="3"/>
  <c r="K2040" i="3"/>
  <c r="L2039" i="3"/>
  <c r="L2037" i="3"/>
  <c r="X2037" i="3" s="1"/>
  <c r="L2078" i="3"/>
  <c r="L2074" i="3"/>
  <c r="L2071" i="3"/>
  <c r="K2071" i="3"/>
  <c r="L2070" i="3"/>
  <c r="L2066" i="3"/>
  <c r="L2065" i="3"/>
  <c r="K2065" i="3"/>
  <c r="L2055" i="3"/>
  <c r="K2055" i="3"/>
  <c r="L2052" i="3"/>
  <c r="K2052" i="3"/>
  <c r="K2041" i="3"/>
  <c r="L2040" i="3"/>
  <c r="AA2040" i="3" s="1"/>
  <c r="K2035" i="3"/>
  <c r="L2034" i="3"/>
  <c r="AA2034" i="3" s="1"/>
  <c r="L2033" i="3"/>
  <c r="K2033" i="3"/>
  <c r="L2031" i="3"/>
  <c r="K2031" i="3"/>
  <c r="Y2224" i="3"/>
  <c r="BF2224" i="3"/>
  <c r="T2216" i="3"/>
  <c r="AJ2216" i="3"/>
  <c r="AZ2216" i="3"/>
  <c r="Q2216" i="3"/>
  <c r="AG2216" i="3"/>
  <c r="AW2216" i="3"/>
  <c r="N2216" i="3"/>
  <c r="AD2216" i="3"/>
  <c r="AT2216" i="3"/>
  <c r="AA2216" i="3"/>
  <c r="O2216" i="3"/>
  <c r="AI2216" i="3"/>
  <c r="BA2211" i="3"/>
  <c r="AK2211" i="3"/>
  <c r="U2211" i="3"/>
  <c r="AP2174" i="3"/>
  <c r="AB2222" i="3"/>
  <c r="BI2221" i="3"/>
  <c r="BG2220" i="3"/>
  <c r="AQ2220" i="3"/>
  <c r="Z2217" i="3"/>
  <c r="BF2217" i="3"/>
  <c r="AQ2217" i="3"/>
  <c r="AB2217" i="3"/>
  <c r="BH2217" i="3"/>
  <c r="BH2214" i="3"/>
  <c r="V2214" i="3"/>
  <c r="AW2211" i="3"/>
  <c r="AG2211" i="3"/>
  <c r="AL2209" i="3"/>
  <c r="W2209" i="3"/>
  <c r="BC2209" i="3"/>
  <c r="AN2209" i="3"/>
  <c r="BH2202" i="3"/>
  <c r="O2202" i="3"/>
  <c r="N2201" i="3"/>
  <c r="R2201" i="3"/>
  <c r="V2201" i="3"/>
  <c r="Z2201" i="3"/>
  <c r="AD2201" i="3"/>
  <c r="AH2201" i="3"/>
  <c r="AL2201" i="3"/>
  <c r="AP2201" i="3"/>
  <c r="O2201" i="3"/>
  <c r="T2201" i="3"/>
  <c r="Y2201" i="3"/>
  <c r="AE2201" i="3"/>
  <c r="AJ2201" i="3"/>
  <c r="AO2201" i="3"/>
  <c r="AT2201" i="3"/>
  <c r="AX2201" i="3"/>
  <c r="BB2201" i="3"/>
  <c r="BF2201" i="3"/>
  <c r="P2201" i="3"/>
  <c r="U2201" i="3"/>
  <c r="AA2201" i="3"/>
  <c r="AF2201" i="3"/>
  <c r="AK2201" i="3"/>
  <c r="AQ2201" i="3"/>
  <c r="AU2201" i="3"/>
  <c r="AY2201" i="3"/>
  <c r="BC2201" i="3"/>
  <c r="BG2201" i="3"/>
  <c r="M2201" i="3"/>
  <c r="S2201" i="3"/>
  <c r="X2201" i="3"/>
  <c r="AC2201" i="3"/>
  <c r="AI2201" i="3"/>
  <c r="AN2201" i="3"/>
  <c r="AS2201" i="3"/>
  <c r="AW2201" i="3"/>
  <c r="BA2201" i="3"/>
  <c r="BE2201" i="3"/>
  <c r="BI2201" i="3"/>
  <c r="Q2201" i="3"/>
  <c r="W2201" i="3"/>
  <c r="AB2201" i="3"/>
  <c r="AG2201" i="3"/>
  <c r="AM2201" i="3"/>
  <c r="AR2201" i="3"/>
  <c r="AV2201" i="3"/>
  <c r="AZ2201" i="3"/>
  <c r="BD2201" i="3"/>
  <c r="BH2201" i="3"/>
  <c r="N2199" i="3"/>
  <c r="AD2199" i="3"/>
  <c r="AT2199" i="3"/>
  <c r="O2199" i="3"/>
  <c r="AJ2199" i="3"/>
  <c r="BE2199" i="3"/>
  <c r="AC2199" i="3"/>
  <c r="AY2199" i="3"/>
  <c r="U2199" i="3"/>
  <c r="AQ2199" i="3"/>
  <c r="Q2199" i="3"/>
  <c r="AM2199" i="3"/>
  <c r="BH2199" i="3"/>
  <c r="AD2197" i="3"/>
  <c r="O2197" i="3"/>
  <c r="BE2197" i="3"/>
  <c r="BA2197" i="3"/>
  <c r="AS2197" i="3"/>
  <c r="AM2197" i="3"/>
  <c r="AH2195" i="3"/>
  <c r="P2195" i="3"/>
  <c r="BC2195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T2193" i="3"/>
  <c r="Y2193" i="3"/>
  <c r="AE2193" i="3"/>
  <c r="AJ2193" i="3"/>
  <c r="AO2193" i="3"/>
  <c r="AU2193" i="3"/>
  <c r="AZ2193" i="3"/>
  <c r="BE2193" i="3"/>
  <c r="M2193" i="3"/>
  <c r="S2193" i="3"/>
  <c r="X2193" i="3"/>
  <c r="AC2193" i="3"/>
  <c r="AI2193" i="3"/>
  <c r="AN2193" i="3"/>
  <c r="AS2193" i="3"/>
  <c r="AY2193" i="3"/>
  <c r="BD2193" i="3"/>
  <c r="BI2193" i="3"/>
  <c r="P2193" i="3"/>
  <c r="U2193" i="3"/>
  <c r="AA2193" i="3"/>
  <c r="AF2193" i="3"/>
  <c r="AK2193" i="3"/>
  <c r="AQ2193" i="3"/>
  <c r="AV2193" i="3"/>
  <c r="BA2193" i="3"/>
  <c r="BG2193" i="3"/>
  <c r="Q2193" i="3"/>
  <c r="W2193" i="3"/>
  <c r="AB2193" i="3"/>
  <c r="AG2193" i="3"/>
  <c r="AM2193" i="3"/>
  <c r="AR2193" i="3"/>
  <c r="AW2193" i="3"/>
  <c r="BC2193" i="3"/>
  <c r="BH2193" i="3"/>
  <c r="N2191" i="3"/>
  <c r="Z2191" i="3"/>
  <c r="AD2191" i="3"/>
  <c r="AP2191" i="3"/>
  <c r="AT2191" i="3"/>
  <c r="BF2191" i="3"/>
  <c r="O2191" i="3"/>
  <c r="AE2191" i="3"/>
  <c r="AJ2191" i="3"/>
  <c r="AU2191" i="3"/>
  <c r="AZ2191" i="3"/>
  <c r="BE2191" i="3"/>
  <c r="P2191" i="3"/>
  <c r="U2191" i="3"/>
  <c r="AA2191" i="3"/>
  <c r="AF2191" i="3"/>
  <c r="AK2191" i="3"/>
  <c r="AQ2191" i="3"/>
  <c r="AV2191" i="3"/>
  <c r="BA2191" i="3"/>
  <c r="BG2191" i="3"/>
  <c r="M2191" i="3"/>
  <c r="S2191" i="3"/>
  <c r="X2191" i="3"/>
  <c r="AC2191" i="3"/>
  <c r="AI2191" i="3"/>
  <c r="AN2191" i="3"/>
  <c r="AS2191" i="3"/>
  <c r="AY2191" i="3"/>
  <c r="BD2191" i="3"/>
  <c r="BI2191" i="3"/>
  <c r="Q2191" i="3"/>
  <c r="W2191" i="3"/>
  <c r="AB2191" i="3"/>
  <c r="AG2191" i="3"/>
  <c r="AM2191" i="3"/>
  <c r="AR2191" i="3"/>
  <c r="AW2191" i="3"/>
  <c r="BC2191" i="3"/>
  <c r="BH2191" i="3"/>
  <c r="AD2189" i="3"/>
  <c r="O2189" i="3"/>
  <c r="BE2189" i="3"/>
  <c r="BA2189" i="3"/>
  <c r="AW2189" i="3"/>
  <c r="AN2189" i="3"/>
  <c r="P2186" i="3"/>
  <c r="T2186" i="3"/>
  <c r="X2186" i="3"/>
  <c r="AB2186" i="3"/>
  <c r="AF2186" i="3"/>
  <c r="AJ2186" i="3"/>
  <c r="AN2186" i="3"/>
  <c r="AR2186" i="3"/>
  <c r="AV2186" i="3"/>
  <c r="AZ2186" i="3"/>
  <c r="BD2186" i="3"/>
  <c r="BH2186" i="3"/>
  <c r="M2186" i="3"/>
  <c r="Q2186" i="3"/>
  <c r="U2186" i="3"/>
  <c r="Y2186" i="3"/>
  <c r="AC2186" i="3"/>
  <c r="AG2186" i="3"/>
  <c r="AK2186" i="3"/>
  <c r="AO2186" i="3"/>
  <c r="AS2186" i="3"/>
  <c r="AW2186" i="3"/>
  <c r="BA2186" i="3"/>
  <c r="BE2186" i="3"/>
  <c r="BI2186" i="3"/>
  <c r="R2186" i="3"/>
  <c r="Z2186" i="3"/>
  <c r="AH2186" i="3"/>
  <c r="AP2186" i="3"/>
  <c r="AX2186" i="3"/>
  <c r="BF2186" i="3"/>
  <c r="S2186" i="3"/>
  <c r="AA2186" i="3"/>
  <c r="AI2186" i="3"/>
  <c r="AQ2186" i="3"/>
  <c r="AY2186" i="3"/>
  <c r="BG2186" i="3"/>
  <c r="O2186" i="3"/>
  <c r="AE2186" i="3"/>
  <c r="AU2186" i="3"/>
  <c r="N2186" i="3"/>
  <c r="V2186" i="3"/>
  <c r="AD2186" i="3"/>
  <c r="AL2186" i="3"/>
  <c r="AT2186" i="3"/>
  <c r="BB2186" i="3"/>
  <c r="W2186" i="3"/>
  <c r="AM2186" i="3"/>
  <c r="BC2186" i="3"/>
  <c r="P2176" i="3"/>
  <c r="T2176" i="3"/>
  <c r="X2176" i="3"/>
  <c r="AB2176" i="3"/>
  <c r="AF2176" i="3"/>
  <c r="AJ2176" i="3"/>
  <c r="AN2176" i="3"/>
  <c r="AR2176" i="3"/>
  <c r="AV2176" i="3"/>
  <c r="AZ2176" i="3"/>
  <c r="BD2176" i="3"/>
  <c r="BH2176" i="3"/>
  <c r="M2176" i="3"/>
  <c r="Q2176" i="3"/>
  <c r="U2176" i="3"/>
  <c r="Y2176" i="3"/>
  <c r="AC2176" i="3"/>
  <c r="AG2176" i="3"/>
  <c r="AK2176" i="3"/>
  <c r="AO2176" i="3"/>
  <c r="AS2176" i="3"/>
  <c r="AW2176" i="3"/>
  <c r="BA2176" i="3"/>
  <c r="BE2176" i="3"/>
  <c r="BI2176" i="3"/>
  <c r="R2176" i="3"/>
  <c r="Z2176" i="3"/>
  <c r="AH2176" i="3"/>
  <c r="AP2176" i="3"/>
  <c r="AX2176" i="3"/>
  <c r="BF2176" i="3"/>
  <c r="S2176" i="3"/>
  <c r="AA2176" i="3"/>
  <c r="AI2176" i="3"/>
  <c r="AQ2176" i="3"/>
  <c r="AY2176" i="3"/>
  <c r="BG2176" i="3"/>
  <c r="N2176" i="3"/>
  <c r="V2176" i="3"/>
  <c r="AD2176" i="3"/>
  <c r="AL2176" i="3"/>
  <c r="AT2176" i="3"/>
  <c r="BB2176" i="3"/>
  <c r="O2176" i="3"/>
  <c r="W2176" i="3"/>
  <c r="AE2176" i="3"/>
  <c r="AM2176" i="3"/>
  <c r="AU2176" i="3"/>
  <c r="BC2176" i="3"/>
  <c r="P2168" i="3"/>
  <c r="T2168" i="3"/>
  <c r="X2168" i="3"/>
  <c r="AB2168" i="3"/>
  <c r="AF2168" i="3"/>
  <c r="AJ2168" i="3"/>
  <c r="AN2168" i="3"/>
  <c r="AR2168" i="3"/>
  <c r="AV2168" i="3"/>
  <c r="AZ2168" i="3"/>
  <c r="BD2168" i="3"/>
  <c r="BH2168" i="3"/>
  <c r="M2168" i="3"/>
  <c r="Q2168" i="3"/>
  <c r="U2168" i="3"/>
  <c r="Y2168" i="3"/>
  <c r="AC2168" i="3"/>
  <c r="AG2168" i="3"/>
  <c r="AK2168" i="3"/>
  <c r="AO2168" i="3"/>
  <c r="AS2168" i="3"/>
  <c r="AW2168" i="3"/>
  <c r="BA2168" i="3"/>
  <c r="BE2168" i="3"/>
  <c r="BI2168" i="3"/>
  <c r="R2168" i="3"/>
  <c r="Z2168" i="3"/>
  <c r="AH2168" i="3"/>
  <c r="AP2168" i="3"/>
  <c r="AX2168" i="3"/>
  <c r="BF2168" i="3"/>
  <c r="S2168" i="3"/>
  <c r="AA2168" i="3"/>
  <c r="AI2168" i="3"/>
  <c r="AQ2168" i="3"/>
  <c r="AY2168" i="3"/>
  <c r="BG2168" i="3"/>
  <c r="N2168" i="3"/>
  <c r="V2168" i="3"/>
  <c r="AD2168" i="3"/>
  <c r="AL2168" i="3"/>
  <c r="AT2168" i="3"/>
  <c r="BB2168" i="3"/>
  <c r="O2168" i="3"/>
  <c r="W2168" i="3"/>
  <c r="AE2168" i="3"/>
  <c r="AM2168" i="3"/>
  <c r="AU2168" i="3"/>
  <c r="BC2168" i="3"/>
  <c r="N2211" i="3"/>
  <c r="R2211" i="3"/>
  <c r="V2211" i="3"/>
  <c r="Z2211" i="3"/>
  <c r="AD2211" i="3"/>
  <c r="AH2211" i="3"/>
  <c r="AL2211" i="3"/>
  <c r="AP2211" i="3"/>
  <c r="AT2211" i="3"/>
  <c r="AX2211" i="3"/>
  <c r="BB2211" i="3"/>
  <c r="BF2211" i="3"/>
  <c r="O2211" i="3"/>
  <c r="S2211" i="3"/>
  <c r="W2211" i="3"/>
  <c r="AA2211" i="3"/>
  <c r="AE2211" i="3"/>
  <c r="AI2211" i="3"/>
  <c r="AM2211" i="3"/>
  <c r="AQ2211" i="3"/>
  <c r="AU2211" i="3"/>
  <c r="AY2211" i="3"/>
  <c r="BC2211" i="3"/>
  <c r="BG2211" i="3"/>
  <c r="P2211" i="3"/>
  <c r="T2211" i="3"/>
  <c r="X2211" i="3"/>
  <c r="AB2211" i="3"/>
  <c r="AF2211" i="3"/>
  <c r="AJ2211" i="3"/>
  <c r="AN2211" i="3"/>
  <c r="AR2211" i="3"/>
  <c r="AV2211" i="3"/>
  <c r="AZ2211" i="3"/>
  <c r="BD2211" i="3"/>
  <c r="BH2211" i="3"/>
  <c r="AP2223" i="3"/>
  <c r="P2220" i="3"/>
  <c r="T2220" i="3"/>
  <c r="X2220" i="3"/>
  <c r="AB2220" i="3"/>
  <c r="AF2220" i="3"/>
  <c r="AJ2220" i="3"/>
  <c r="AN2220" i="3"/>
  <c r="AR2220" i="3"/>
  <c r="AV2220" i="3"/>
  <c r="AZ2220" i="3"/>
  <c r="BD2220" i="3"/>
  <c r="BH2220" i="3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AW2217" i="3"/>
  <c r="AG2217" i="3"/>
  <c r="N2215" i="3"/>
  <c r="AV2215" i="3"/>
  <c r="BE2213" i="3"/>
  <c r="AO2213" i="3"/>
  <c r="P2212" i="3"/>
  <c r="T2212" i="3"/>
  <c r="X2212" i="3"/>
  <c r="AB2212" i="3"/>
  <c r="AF2212" i="3"/>
  <c r="AJ2212" i="3"/>
  <c r="AN2212" i="3"/>
  <c r="AR2212" i="3"/>
  <c r="AV2212" i="3"/>
  <c r="AZ2212" i="3"/>
  <c r="BD2212" i="3"/>
  <c r="BH2212" i="3"/>
  <c r="M2212" i="3"/>
  <c r="Q2212" i="3"/>
  <c r="U2212" i="3"/>
  <c r="Y2212" i="3"/>
  <c r="AC2212" i="3"/>
  <c r="AG2212" i="3"/>
  <c r="AK2212" i="3"/>
  <c r="AO2212" i="3"/>
  <c r="AS2212" i="3"/>
  <c r="AW2212" i="3"/>
  <c r="BA2212" i="3"/>
  <c r="BE2212" i="3"/>
  <c r="BI2212" i="3"/>
  <c r="N2212" i="3"/>
  <c r="R2212" i="3"/>
  <c r="V2212" i="3"/>
  <c r="Z2212" i="3"/>
  <c r="AD2212" i="3"/>
  <c r="AH2212" i="3"/>
  <c r="AL2212" i="3"/>
  <c r="AP2212" i="3"/>
  <c r="AT2212" i="3"/>
  <c r="AX2212" i="3"/>
  <c r="BB2212" i="3"/>
  <c r="BF2212" i="3"/>
  <c r="BI2211" i="3"/>
  <c r="AS2211" i="3"/>
  <c r="AC2211" i="3"/>
  <c r="M2211" i="3"/>
  <c r="AW2209" i="3"/>
  <c r="AG2209" i="3"/>
  <c r="P2208" i="3"/>
  <c r="T2208" i="3"/>
  <c r="X2208" i="3"/>
  <c r="AB2208" i="3"/>
  <c r="AF2208" i="3"/>
  <c r="AJ2208" i="3"/>
  <c r="AN2208" i="3"/>
  <c r="AR2208" i="3"/>
  <c r="AV2208" i="3"/>
  <c r="AZ2208" i="3"/>
  <c r="BD2208" i="3"/>
  <c r="BH2208" i="3"/>
  <c r="M2208" i="3"/>
  <c r="Q2208" i="3"/>
  <c r="U2208" i="3"/>
  <c r="Y2208" i="3"/>
  <c r="AC2208" i="3"/>
  <c r="AG2208" i="3"/>
  <c r="AK2208" i="3"/>
  <c r="AO2208" i="3"/>
  <c r="AS2208" i="3"/>
  <c r="AW2208" i="3"/>
  <c r="BA2208" i="3"/>
  <c r="BE2208" i="3"/>
  <c r="BI2208" i="3"/>
  <c r="N2208" i="3"/>
  <c r="R2208" i="3"/>
  <c r="V2208" i="3"/>
  <c r="Z2208" i="3"/>
  <c r="AD2208" i="3"/>
  <c r="AH2208" i="3"/>
  <c r="AL2208" i="3"/>
  <c r="AP2208" i="3"/>
  <c r="AT2208" i="3"/>
  <c r="AX2208" i="3"/>
  <c r="BB2208" i="3"/>
  <c r="BF2208" i="3"/>
  <c r="O2208" i="3"/>
  <c r="S2208" i="3"/>
  <c r="W2208" i="3"/>
  <c r="AA2208" i="3"/>
  <c r="AE2208" i="3"/>
  <c r="AI2208" i="3"/>
  <c r="AM2208" i="3"/>
  <c r="AQ2208" i="3"/>
  <c r="AU2208" i="3"/>
  <c r="AY2208" i="3"/>
  <c r="BC2208" i="3"/>
  <c r="BG2208" i="3"/>
  <c r="AD2207" i="3"/>
  <c r="AT2207" i="3"/>
  <c r="O2207" i="3"/>
  <c r="AE2207" i="3"/>
  <c r="AU2207" i="3"/>
  <c r="M2207" i="3"/>
  <c r="AC2207" i="3"/>
  <c r="BI2207" i="3"/>
  <c r="AB2207" i="3"/>
  <c r="AR2207" i="3"/>
  <c r="BH2207" i="3"/>
  <c r="BE2207" i="3"/>
  <c r="P2188" i="3"/>
  <c r="T2188" i="3"/>
  <c r="AF2188" i="3"/>
  <c r="AJ2188" i="3"/>
  <c r="AV2188" i="3"/>
  <c r="AZ2188" i="3"/>
  <c r="O2188" i="3"/>
  <c r="U2188" i="3"/>
  <c r="AK2188" i="3"/>
  <c r="AP2188" i="3"/>
  <c r="BF2188" i="3"/>
  <c r="AI2188" i="3"/>
  <c r="AA2188" i="3"/>
  <c r="AG2188" i="3"/>
  <c r="AW2188" i="3"/>
  <c r="BB2188" i="3"/>
  <c r="S2188" i="3"/>
  <c r="Y2188" i="3"/>
  <c r="AT2188" i="3"/>
  <c r="AY2188" i="3"/>
  <c r="R2188" i="3"/>
  <c r="W2188" i="3"/>
  <c r="AM2188" i="3"/>
  <c r="AS2188" i="3"/>
  <c r="BI2188" i="3"/>
  <c r="X2182" i="3"/>
  <c r="AN2182" i="3"/>
  <c r="BD2182" i="3"/>
  <c r="U2182" i="3"/>
  <c r="AK2182" i="3"/>
  <c r="BA2182" i="3"/>
  <c r="Z2182" i="3"/>
  <c r="BF2182" i="3"/>
  <c r="AQ2182" i="3"/>
  <c r="V2182" i="3"/>
  <c r="BB2182" i="3"/>
  <c r="AM2182" i="3"/>
  <c r="P2178" i="3"/>
  <c r="T2178" i="3"/>
  <c r="X2178" i="3"/>
  <c r="AB2178" i="3"/>
  <c r="AF2178" i="3"/>
  <c r="AJ2178" i="3"/>
  <c r="AN2178" i="3"/>
  <c r="AR2178" i="3"/>
  <c r="AV2178" i="3"/>
  <c r="AZ2178" i="3"/>
  <c r="BD2178" i="3"/>
  <c r="BH2178" i="3"/>
  <c r="M2178" i="3"/>
  <c r="Q2178" i="3"/>
  <c r="U2178" i="3"/>
  <c r="Y2178" i="3"/>
  <c r="AC2178" i="3"/>
  <c r="AG2178" i="3"/>
  <c r="AK2178" i="3"/>
  <c r="AO2178" i="3"/>
  <c r="AS2178" i="3"/>
  <c r="AW2178" i="3"/>
  <c r="BA2178" i="3"/>
  <c r="BE2178" i="3"/>
  <c r="BI2178" i="3"/>
  <c r="R2178" i="3"/>
  <c r="Z2178" i="3"/>
  <c r="AH2178" i="3"/>
  <c r="AP2178" i="3"/>
  <c r="AX2178" i="3"/>
  <c r="BF2178" i="3"/>
  <c r="S2178" i="3"/>
  <c r="AA2178" i="3"/>
  <c r="AI2178" i="3"/>
  <c r="AQ2178" i="3"/>
  <c r="AY2178" i="3"/>
  <c r="BG2178" i="3"/>
  <c r="N2178" i="3"/>
  <c r="V2178" i="3"/>
  <c r="AD2178" i="3"/>
  <c r="AL2178" i="3"/>
  <c r="AT2178" i="3"/>
  <c r="BB2178" i="3"/>
  <c r="O2178" i="3"/>
  <c r="W2178" i="3"/>
  <c r="AE2178" i="3"/>
  <c r="AM2178" i="3"/>
  <c r="AU2178" i="3"/>
  <c r="BC2178" i="3"/>
  <c r="T2170" i="3"/>
  <c r="X2170" i="3"/>
  <c r="AJ2170" i="3"/>
  <c r="AN2170" i="3"/>
  <c r="AZ2170" i="3"/>
  <c r="BD2170" i="3"/>
  <c r="Q2170" i="3"/>
  <c r="U2170" i="3"/>
  <c r="AG2170" i="3"/>
  <c r="AK2170" i="3"/>
  <c r="AW2170" i="3"/>
  <c r="BA2170" i="3"/>
  <c r="R2170" i="3"/>
  <c r="Z2170" i="3"/>
  <c r="AX2170" i="3"/>
  <c r="BF2170" i="3"/>
  <c r="AI2170" i="3"/>
  <c r="AQ2170" i="3"/>
  <c r="N2170" i="3"/>
  <c r="V2170" i="3"/>
  <c r="AT2170" i="3"/>
  <c r="BB2170" i="3"/>
  <c r="AE2170" i="3"/>
  <c r="AM2170" i="3"/>
  <c r="P2204" i="3"/>
  <c r="T2204" i="3"/>
  <c r="X2204" i="3"/>
  <c r="AB2204" i="3"/>
  <c r="AF2204" i="3"/>
  <c r="AJ2204" i="3"/>
  <c r="AN2204" i="3"/>
  <c r="AR2204" i="3"/>
  <c r="AV2204" i="3"/>
  <c r="AZ2204" i="3"/>
  <c r="BD2204" i="3"/>
  <c r="BH2204" i="3"/>
  <c r="S2204" i="3"/>
  <c r="AE2204" i="3"/>
  <c r="AM2204" i="3"/>
  <c r="AU2204" i="3"/>
  <c r="BC2204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W2204" i="3"/>
  <c r="AA2204" i="3"/>
  <c r="AI2204" i="3"/>
  <c r="AQ2204" i="3"/>
  <c r="AY2204" i="3"/>
  <c r="BG2204" i="3"/>
  <c r="V2203" i="3"/>
  <c r="AP2203" i="3"/>
  <c r="BB2203" i="3"/>
  <c r="AA2203" i="3"/>
  <c r="AM2203" i="3"/>
  <c r="BG2203" i="3"/>
  <c r="U2203" i="3"/>
  <c r="AO2203" i="3"/>
  <c r="BA2203" i="3"/>
  <c r="X2203" i="3"/>
  <c r="AJ2203" i="3"/>
  <c r="BD2203" i="3"/>
  <c r="AU2222" i="3"/>
  <c r="AE2222" i="3"/>
  <c r="O2222" i="3"/>
  <c r="N2221" i="3"/>
  <c r="R2221" i="3"/>
  <c r="V2221" i="3"/>
  <c r="Z2221" i="3"/>
  <c r="AD2221" i="3"/>
  <c r="AH2221" i="3"/>
  <c r="AL2221" i="3"/>
  <c r="AP2221" i="3"/>
  <c r="AT2221" i="3"/>
  <c r="AX2221" i="3"/>
  <c r="BB2221" i="3"/>
  <c r="BF2221" i="3"/>
  <c r="O2221" i="3"/>
  <c r="S2221" i="3"/>
  <c r="W2221" i="3"/>
  <c r="AA2221" i="3"/>
  <c r="AE2221" i="3"/>
  <c r="AI2221" i="3"/>
  <c r="AM2221" i="3"/>
  <c r="AQ2221" i="3"/>
  <c r="AU2221" i="3"/>
  <c r="AY2221" i="3"/>
  <c r="BC2221" i="3"/>
  <c r="BG2221" i="3"/>
  <c r="P2221" i="3"/>
  <c r="T2221" i="3"/>
  <c r="X2221" i="3"/>
  <c r="AB2221" i="3"/>
  <c r="AF2221" i="3"/>
  <c r="AJ2221" i="3"/>
  <c r="AN2221" i="3"/>
  <c r="AR2221" i="3"/>
  <c r="AV2221" i="3"/>
  <c r="AZ2221" i="3"/>
  <c r="BD2221" i="3"/>
  <c r="BH2221" i="3"/>
  <c r="AY2220" i="3"/>
  <c r="AI2220" i="3"/>
  <c r="S2220" i="3"/>
  <c r="P2218" i="3"/>
  <c r="T2218" i="3"/>
  <c r="X2218" i="3"/>
  <c r="AB2218" i="3"/>
  <c r="AF2218" i="3"/>
  <c r="AJ2218" i="3"/>
  <c r="AN2218" i="3"/>
  <c r="AR2218" i="3"/>
  <c r="AV2218" i="3"/>
  <c r="AZ2218" i="3"/>
  <c r="BD2218" i="3"/>
  <c r="BH2218" i="3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BI2217" i="3"/>
  <c r="AS2217" i="3"/>
  <c r="AC2217" i="3"/>
  <c r="M2217" i="3"/>
  <c r="AW2215" i="3"/>
  <c r="O2214" i="3"/>
  <c r="N2213" i="3"/>
  <c r="R2213" i="3"/>
  <c r="V2213" i="3"/>
  <c r="Z2213" i="3"/>
  <c r="AD2213" i="3"/>
  <c r="AH2213" i="3"/>
  <c r="AL2213" i="3"/>
  <c r="AP2213" i="3"/>
  <c r="AT2213" i="3"/>
  <c r="AX2213" i="3"/>
  <c r="BB2213" i="3"/>
  <c r="BF2213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AY2212" i="3"/>
  <c r="AI2212" i="3"/>
  <c r="S2212" i="3"/>
  <c r="BE2211" i="3"/>
  <c r="AO2211" i="3"/>
  <c r="Y2211" i="3"/>
  <c r="T2210" i="3"/>
  <c r="AJ2210" i="3"/>
  <c r="AZ2210" i="3"/>
  <c r="Q2210" i="3"/>
  <c r="AG2210" i="3"/>
  <c r="AW2210" i="3"/>
  <c r="N2210" i="3"/>
  <c r="AD2210" i="3"/>
  <c r="AT2210" i="3"/>
  <c r="BI2209" i="3"/>
  <c r="AC2209" i="3"/>
  <c r="M2209" i="3"/>
  <c r="T2206" i="3"/>
  <c r="X2206" i="3"/>
  <c r="AJ2206" i="3"/>
  <c r="AN2206" i="3"/>
  <c r="AZ2206" i="3"/>
  <c r="BD2206" i="3"/>
  <c r="Q2206" i="3"/>
  <c r="U2206" i="3"/>
  <c r="AG2206" i="3"/>
  <c r="AK2206" i="3"/>
  <c r="AW2206" i="3"/>
  <c r="BA2206" i="3"/>
  <c r="N2206" i="3"/>
  <c r="R2206" i="3"/>
  <c r="AD2206" i="3"/>
  <c r="AH2206" i="3"/>
  <c r="AT2206" i="3"/>
  <c r="AX2206" i="3"/>
  <c r="O2206" i="3"/>
  <c r="S2206" i="3"/>
  <c r="AE2206" i="3"/>
  <c r="AI2206" i="3"/>
  <c r="AU2206" i="3"/>
  <c r="AY2206" i="3"/>
  <c r="N2205" i="3"/>
  <c r="R2205" i="3"/>
  <c r="V2205" i="3"/>
  <c r="Z2205" i="3"/>
  <c r="AD2205" i="3"/>
  <c r="AH2205" i="3"/>
  <c r="AL2205" i="3"/>
  <c r="AP2205" i="3"/>
  <c r="AT2205" i="3"/>
  <c r="AX2205" i="3"/>
  <c r="BB2205" i="3"/>
  <c r="BF2205" i="3"/>
  <c r="O2205" i="3"/>
  <c r="S2205" i="3"/>
  <c r="W2205" i="3"/>
  <c r="AA2205" i="3"/>
  <c r="AE2205" i="3"/>
  <c r="AI2205" i="3"/>
  <c r="AM2205" i="3"/>
  <c r="AQ2205" i="3"/>
  <c r="AU2205" i="3"/>
  <c r="AY2205" i="3"/>
  <c r="BC2205" i="3"/>
  <c r="BG2205" i="3"/>
  <c r="Y2205" i="3"/>
  <c r="AO2205" i="3"/>
  <c r="BA2205" i="3"/>
  <c r="BI2205" i="3"/>
  <c r="P2205" i="3"/>
  <c r="T2205" i="3"/>
  <c r="X2205" i="3"/>
  <c r="AB2205" i="3"/>
  <c r="AF2205" i="3"/>
  <c r="AJ2205" i="3"/>
  <c r="AN2205" i="3"/>
  <c r="AR2205" i="3"/>
  <c r="AV2205" i="3"/>
  <c r="AZ2205" i="3"/>
  <c r="BD2205" i="3"/>
  <c r="BH2205" i="3"/>
  <c r="M2205" i="3"/>
  <c r="Q2205" i="3"/>
  <c r="U2205" i="3"/>
  <c r="AC2205" i="3"/>
  <c r="AG2205" i="3"/>
  <c r="AK2205" i="3"/>
  <c r="AS2205" i="3"/>
  <c r="AW2205" i="3"/>
  <c r="BE2205" i="3"/>
  <c r="P2200" i="3"/>
  <c r="T2200" i="3"/>
  <c r="X2200" i="3"/>
  <c r="AB2200" i="3"/>
  <c r="AF2200" i="3"/>
  <c r="AJ2200" i="3"/>
  <c r="AN2200" i="3"/>
  <c r="AR2200" i="3"/>
  <c r="AV2200" i="3"/>
  <c r="AZ2200" i="3"/>
  <c r="BD2200" i="3"/>
  <c r="BH2200" i="3"/>
  <c r="O2200" i="3"/>
  <c r="U2200" i="3"/>
  <c r="Z2200" i="3"/>
  <c r="AE2200" i="3"/>
  <c r="AK2200" i="3"/>
  <c r="AP2200" i="3"/>
  <c r="AU2200" i="3"/>
  <c r="BA2200" i="3"/>
  <c r="BF2200" i="3"/>
  <c r="Q2200" i="3"/>
  <c r="V2200" i="3"/>
  <c r="AA2200" i="3"/>
  <c r="AG2200" i="3"/>
  <c r="AL2200" i="3"/>
  <c r="AQ2200" i="3"/>
  <c r="AW2200" i="3"/>
  <c r="BB2200" i="3"/>
  <c r="BG2200" i="3"/>
  <c r="M2200" i="3"/>
  <c r="R2200" i="3"/>
  <c r="W2200" i="3"/>
  <c r="AC2200" i="3"/>
  <c r="AH2200" i="3"/>
  <c r="AM2200" i="3"/>
  <c r="AS2200" i="3"/>
  <c r="AX2200" i="3"/>
  <c r="BC2200" i="3"/>
  <c r="BI2200" i="3"/>
  <c r="N2200" i="3"/>
  <c r="S2200" i="3"/>
  <c r="Y2200" i="3"/>
  <c r="AD2200" i="3"/>
  <c r="AI2200" i="3"/>
  <c r="AO2200" i="3"/>
  <c r="AT2200" i="3"/>
  <c r="AY2200" i="3"/>
  <c r="BE2200" i="3"/>
  <c r="P2198" i="3"/>
  <c r="T2198" i="3"/>
  <c r="X2198" i="3"/>
  <c r="AB2198" i="3"/>
  <c r="AF2198" i="3"/>
  <c r="AJ2198" i="3"/>
  <c r="AN2198" i="3"/>
  <c r="AR2198" i="3"/>
  <c r="AV2198" i="3"/>
  <c r="AZ2198" i="3"/>
  <c r="BD2198" i="3"/>
  <c r="BH2198" i="3"/>
  <c r="O2198" i="3"/>
  <c r="U2198" i="3"/>
  <c r="Z2198" i="3"/>
  <c r="AE2198" i="3"/>
  <c r="AK2198" i="3"/>
  <c r="AP2198" i="3"/>
  <c r="AU2198" i="3"/>
  <c r="BA2198" i="3"/>
  <c r="BF2198" i="3"/>
  <c r="Q2198" i="3"/>
  <c r="V2198" i="3"/>
  <c r="AA2198" i="3"/>
  <c r="AG2198" i="3"/>
  <c r="AL2198" i="3"/>
  <c r="AQ2198" i="3"/>
  <c r="AW2198" i="3"/>
  <c r="BB2198" i="3"/>
  <c r="BG2198" i="3"/>
  <c r="M2198" i="3"/>
  <c r="R2198" i="3"/>
  <c r="W2198" i="3"/>
  <c r="AC2198" i="3"/>
  <c r="AH2198" i="3"/>
  <c r="AM2198" i="3"/>
  <c r="AS2198" i="3"/>
  <c r="AX2198" i="3"/>
  <c r="BC2198" i="3"/>
  <c r="BI2198" i="3"/>
  <c r="N2198" i="3"/>
  <c r="S2198" i="3"/>
  <c r="Y2198" i="3"/>
  <c r="AD2198" i="3"/>
  <c r="AI2198" i="3"/>
  <c r="AO2198" i="3"/>
  <c r="AT2198" i="3"/>
  <c r="AY2198" i="3"/>
  <c r="BE2198" i="3"/>
  <c r="P2196" i="3"/>
  <c r="T2196" i="3"/>
  <c r="X2196" i="3"/>
  <c r="AB2196" i="3"/>
  <c r="AF2196" i="3"/>
  <c r="AJ2196" i="3"/>
  <c r="AN2196" i="3"/>
  <c r="AR2196" i="3"/>
  <c r="AV2196" i="3"/>
  <c r="AZ2196" i="3"/>
  <c r="BD2196" i="3"/>
  <c r="BH2196" i="3"/>
  <c r="O2196" i="3"/>
  <c r="U2196" i="3"/>
  <c r="Z2196" i="3"/>
  <c r="AE2196" i="3"/>
  <c r="AK2196" i="3"/>
  <c r="AP2196" i="3"/>
  <c r="AU2196" i="3"/>
  <c r="BA2196" i="3"/>
  <c r="BF2196" i="3"/>
  <c r="N2196" i="3"/>
  <c r="S2196" i="3"/>
  <c r="Y2196" i="3"/>
  <c r="AD2196" i="3"/>
  <c r="AI2196" i="3"/>
  <c r="AO2196" i="3"/>
  <c r="AT2196" i="3"/>
  <c r="AY2196" i="3"/>
  <c r="BE2196" i="3"/>
  <c r="Q2196" i="3"/>
  <c r="V2196" i="3"/>
  <c r="AA2196" i="3"/>
  <c r="AG2196" i="3"/>
  <c r="AL2196" i="3"/>
  <c r="AQ2196" i="3"/>
  <c r="AW2196" i="3"/>
  <c r="BB2196" i="3"/>
  <c r="BG2196" i="3"/>
  <c r="M2196" i="3"/>
  <c r="R2196" i="3"/>
  <c r="W2196" i="3"/>
  <c r="AC2196" i="3"/>
  <c r="AH2196" i="3"/>
  <c r="AM2196" i="3"/>
  <c r="AS2196" i="3"/>
  <c r="AX2196" i="3"/>
  <c r="BC2196" i="3"/>
  <c r="BI2196" i="3"/>
  <c r="P2194" i="3"/>
  <c r="T2194" i="3"/>
  <c r="X2194" i="3"/>
  <c r="AB2194" i="3"/>
  <c r="AF2194" i="3"/>
  <c r="AJ2194" i="3"/>
  <c r="AN2194" i="3"/>
  <c r="AR2194" i="3"/>
  <c r="AV2194" i="3"/>
  <c r="AZ2194" i="3"/>
  <c r="BD2194" i="3"/>
  <c r="BH2194" i="3"/>
  <c r="O2194" i="3"/>
  <c r="U2194" i="3"/>
  <c r="Z2194" i="3"/>
  <c r="AE2194" i="3"/>
  <c r="AK2194" i="3"/>
  <c r="AP2194" i="3"/>
  <c r="AU2194" i="3"/>
  <c r="BA2194" i="3"/>
  <c r="BF2194" i="3"/>
  <c r="Q2194" i="3"/>
  <c r="V2194" i="3"/>
  <c r="AA2194" i="3"/>
  <c r="AG2194" i="3"/>
  <c r="AL2194" i="3"/>
  <c r="AQ2194" i="3"/>
  <c r="AW2194" i="3"/>
  <c r="BB2194" i="3"/>
  <c r="BG2194" i="3"/>
  <c r="N2194" i="3"/>
  <c r="S2194" i="3"/>
  <c r="Y2194" i="3"/>
  <c r="AD2194" i="3"/>
  <c r="AI2194" i="3"/>
  <c r="AO2194" i="3"/>
  <c r="AT2194" i="3"/>
  <c r="AY2194" i="3"/>
  <c r="BE2194" i="3"/>
  <c r="M2194" i="3"/>
  <c r="R2194" i="3"/>
  <c r="W2194" i="3"/>
  <c r="AC2194" i="3"/>
  <c r="AH2194" i="3"/>
  <c r="AM2194" i="3"/>
  <c r="AS2194" i="3"/>
  <c r="AX2194" i="3"/>
  <c r="BC2194" i="3"/>
  <c r="BI2194" i="3"/>
  <c r="P2192" i="3"/>
  <c r="T2192" i="3"/>
  <c r="X2192" i="3"/>
  <c r="AB2192" i="3"/>
  <c r="AF2192" i="3"/>
  <c r="AJ2192" i="3"/>
  <c r="AN2192" i="3"/>
  <c r="AR2192" i="3"/>
  <c r="AV2192" i="3"/>
  <c r="AZ2192" i="3"/>
  <c r="BD2192" i="3"/>
  <c r="BH2192" i="3"/>
  <c r="O2192" i="3"/>
  <c r="U2192" i="3"/>
  <c r="Z2192" i="3"/>
  <c r="AE2192" i="3"/>
  <c r="AK2192" i="3"/>
  <c r="AP2192" i="3"/>
  <c r="AU2192" i="3"/>
  <c r="BA2192" i="3"/>
  <c r="BF2192" i="3"/>
  <c r="Q2192" i="3"/>
  <c r="V2192" i="3"/>
  <c r="AA2192" i="3"/>
  <c r="AG2192" i="3"/>
  <c r="AL2192" i="3"/>
  <c r="AQ2192" i="3"/>
  <c r="AW2192" i="3"/>
  <c r="BB2192" i="3"/>
  <c r="BG2192" i="3"/>
  <c r="M2192" i="3"/>
  <c r="R2192" i="3"/>
  <c r="W2192" i="3"/>
  <c r="AC2192" i="3"/>
  <c r="AH2192" i="3"/>
  <c r="AM2192" i="3"/>
  <c r="AS2192" i="3"/>
  <c r="AX2192" i="3"/>
  <c r="BC2192" i="3"/>
  <c r="BI2192" i="3"/>
  <c r="N2192" i="3"/>
  <c r="S2192" i="3"/>
  <c r="Y2192" i="3"/>
  <c r="AD2192" i="3"/>
  <c r="AI2192" i="3"/>
  <c r="AO2192" i="3"/>
  <c r="AT2192" i="3"/>
  <c r="AY2192" i="3"/>
  <c r="BE2192" i="3"/>
  <c r="P2190" i="3"/>
  <c r="T2190" i="3"/>
  <c r="X2190" i="3"/>
  <c r="AB2190" i="3"/>
  <c r="AF2190" i="3"/>
  <c r="AJ2190" i="3"/>
  <c r="AN2190" i="3"/>
  <c r="AR2190" i="3"/>
  <c r="AV2190" i="3"/>
  <c r="AZ2190" i="3"/>
  <c r="BD2190" i="3"/>
  <c r="BH2190" i="3"/>
  <c r="O2190" i="3"/>
  <c r="U2190" i="3"/>
  <c r="Z2190" i="3"/>
  <c r="AE2190" i="3"/>
  <c r="AK2190" i="3"/>
  <c r="AP2190" i="3"/>
  <c r="AU2190" i="3"/>
  <c r="BA2190" i="3"/>
  <c r="BF2190" i="3"/>
  <c r="N2190" i="3"/>
  <c r="S2190" i="3"/>
  <c r="Y2190" i="3"/>
  <c r="AD2190" i="3"/>
  <c r="AI2190" i="3"/>
  <c r="AO2190" i="3"/>
  <c r="AT2190" i="3"/>
  <c r="AY2190" i="3"/>
  <c r="BE2190" i="3"/>
  <c r="Q2190" i="3"/>
  <c r="V2190" i="3"/>
  <c r="AA2190" i="3"/>
  <c r="AG2190" i="3"/>
  <c r="AL2190" i="3"/>
  <c r="AQ2190" i="3"/>
  <c r="AW2190" i="3"/>
  <c r="BB2190" i="3"/>
  <c r="BG2190" i="3"/>
  <c r="M2190" i="3"/>
  <c r="R2190" i="3"/>
  <c r="W2190" i="3"/>
  <c r="AC2190" i="3"/>
  <c r="AH2190" i="3"/>
  <c r="AM2190" i="3"/>
  <c r="AS2190" i="3"/>
  <c r="AX2190" i="3"/>
  <c r="BC2190" i="3"/>
  <c r="BI2190" i="3"/>
  <c r="P2184" i="3"/>
  <c r="T2184" i="3"/>
  <c r="X2184" i="3"/>
  <c r="AB2184" i="3"/>
  <c r="AF2184" i="3"/>
  <c r="AJ2184" i="3"/>
  <c r="AN2184" i="3"/>
  <c r="AR2184" i="3"/>
  <c r="AV2184" i="3"/>
  <c r="AZ2184" i="3"/>
  <c r="BD2184" i="3"/>
  <c r="BH2184" i="3"/>
  <c r="M2184" i="3"/>
  <c r="Q2184" i="3"/>
  <c r="U2184" i="3"/>
  <c r="Y2184" i="3"/>
  <c r="AC2184" i="3"/>
  <c r="AG2184" i="3"/>
  <c r="AK2184" i="3"/>
  <c r="AO2184" i="3"/>
  <c r="AS2184" i="3"/>
  <c r="AW2184" i="3"/>
  <c r="BA2184" i="3"/>
  <c r="BE2184" i="3"/>
  <c r="BI2184" i="3"/>
  <c r="R2184" i="3"/>
  <c r="Z2184" i="3"/>
  <c r="AH2184" i="3"/>
  <c r="AP2184" i="3"/>
  <c r="AX2184" i="3"/>
  <c r="BF2184" i="3"/>
  <c r="S2184" i="3"/>
  <c r="AA2184" i="3"/>
  <c r="AI2184" i="3"/>
  <c r="AQ2184" i="3"/>
  <c r="AY2184" i="3"/>
  <c r="BG2184" i="3"/>
  <c r="N2184" i="3"/>
  <c r="V2184" i="3"/>
  <c r="AD2184" i="3"/>
  <c r="AL2184" i="3"/>
  <c r="AT2184" i="3"/>
  <c r="BB2184" i="3"/>
  <c r="O2184" i="3"/>
  <c r="W2184" i="3"/>
  <c r="AE2184" i="3"/>
  <c r="AM2184" i="3"/>
  <c r="AU2184" i="3"/>
  <c r="BC2184" i="3"/>
  <c r="T2180" i="3"/>
  <c r="X2180" i="3"/>
  <c r="AN2180" i="3"/>
  <c r="AR2180" i="3"/>
  <c r="BH2180" i="3"/>
  <c r="Q2180" i="3"/>
  <c r="AG2180" i="3"/>
  <c r="AK2180" i="3"/>
  <c r="BA2180" i="3"/>
  <c r="BE2180" i="3"/>
  <c r="AH2180" i="3"/>
  <c r="AX2180" i="3"/>
  <c r="AI2180" i="3"/>
  <c r="AQ2180" i="3"/>
  <c r="V2180" i="3"/>
  <c r="AD2180" i="3"/>
  <c r="O2180" i="3"/>
  <c r="AE2180" i="3"/>
  <c r="P2172" i="3"/>
  <c r="T2172" i="3"/>
  <c r="X2172" i="3"/>
  <c r="AB2172" i="3"/>
  <c r="AF2172" i="3"/>
  <c r="AJ2172" i="3"/>
  <c r="AN2172" i="3"/>
  <c r="AR2172" i="3"/>
  <c r="AV2172" i="3"/>
  <c r="AZ2172" i="3"/>
  <c r="BD2172" i="3"/>
  <c r="BH2172" i="3"/>
  <c r="M2172" i="3"/>
  <c r="Q2172" i="3"/>
  <c r="U2172" i="3"/>
  <c r="Y2172" i="3"/>
  <c r="AC2172" i="3"/>
  <c r="AG2172" i="3"/>
  <c r="AK2172" i="3"/>
  <c r="AO2172" i="3"/>
  <c r="AS2172" i="3"/>
  <c r="AW2172" i="3"/>
  <c r="BA2172" i="3"/>
  <c r="BE2172" i="3"/>
  <c r="BI2172" i="3"/>
  <c r="R2172" i="3"/>
  <c r="Z2172" i="3"/>
  <c r="AH2172" i="3"/>
  <c r="AP2172" i="3"/>
  <c r="AX2172" i="3"/>
  <c r="BF2172" i="3"/>
  <c r="S2172" i="3"/>
  <c r="AA2172" i="3"/>
  <c r="AI2172" i="3"/>
  <c r="AQ2172" i="3"/>
  <c r="AY2172" i="3"/>
  <c r="BG2172" i="3"/>
  <c r="N2172" i="3"/>
  <c r="V2172" i="3"/>
  <c r="AD2172" i="3"/>
  <c r="AL2172" i="3"/>
  <c r="AT2172" i="3"/>
  <c r="BB2172" i="3"/>
  <c r="O2172" i="3"/>
  <c r="W2172" i="3"/>
  <c r="AE2172" i="3"/>
  <c r="AM2172" i="3"/>
  <c r="AU2172" i="3"/>
  <c r="BC2172" i="3"/>
  <c r="T2185" i="3"/>
  <c r="BH2181" i="3"/>
  <c r="AR2181" i="3"/>
  <c r="AJ2181" i="3"/>
  <c r="AB2181" i="3"/>
  <c r="X2111" i="3"/>
  <c r="AN2111" i="3"/>
  <c r="BD2111" i="3"/>
  <c r="AV2111" i="3"/>
  <c r="P2111" i="3"/>
  <c r="X2090" i="3"/>
  <c r="AN2090" i="3"/>
  <c r="Y2090" i="3"/>
  <c r="AG2090" i="3"/>
  <c r="T2090" i="3"/>
  <c r="AB2090" i="3"/>
  <c r="BH2090" i="3"/>
  <c r="BI2090" i="3"/>
  <c r="U2090" i="3"/>
  <c r="P2054" i="3"/>
  <c r="T2054" i="3"/>
  <c r="X2054" i="3"/>
  <c r="AB2054" i="3"/>
  <c r="AF2054" i="3"/>
  <c r="AJ2054" i="3"/>
  <c r="AN2054" i="3"/>
  <c r="AR2054" i="3"/>
  <c r="AV2054" i="3"/>
  <c r="AZ2054" i="3"/>
  <c r="BD2054" i="3"/>
  <c r="BH2054" i="3"/>
  <c r="O2054" i="3"/>
  <c r="U2054" i="3"/>
  <c r="Z2054" i="3"/>
  <c r="AE2054" i="3"/>
  <c r="AK2054" i="3"/>
  <c r="AP2054" i="3"/>
  <c r="AU2054" i="3"/>
  <c r="BA2054" i="3"/>
  <c r="BF2054" i="3"/>
  <c r="Q2054" i="3"/>
  <c r="V2054" i="3"/>
  <c r="AA2054" i="3"/>
  <c r="AG2054" i="3"/>
  <c r="AL2054" i="3"/>
  <c r="AQ2054" i="3"/>
  <c r="AW2054" i="3"/>
  <c r="BB2054" i="3"/>
  <c r="BG2054" i="3"/>
  <c r="M2054" i="3"/>
  <c r="R2054" i="3"/>
  <c r="W2054" i="3"/>
  <c r="AC2054" i="3"/>
  <c r="AH2054" i="3"/>
  <c r="AM2054" i="3"/>
  <c r="AS2054" i="3"/>
  <c r="AX2054" i="3"/>
  <c r="BC2054" i="3"/>
  <c r="BI2054" i="3"/>
  <c r="N2054" i="3"/>
  <c r="AI2054" i="3"/>
  <c r="BE2054" i="3"/>
  <c r="S2054" i="3"/>
  <c r="AO2054" i="3"/>
  <c r="AY2054" i="3"/>
  <c r="Y2054" i="3"/>
  <c r="AD2054" i="3"/>
  <c r="AT2054" i="3"/>
  <c r="AJ2039" i="3"/>
  <c r="AR2039" i="3"/>
  <c r="AZ2039" i="3"/>
  <c r="V2039" i="3"/>
  <c r="AD2039" i="3"/>
  <c r="AT2039" i="3"/>
  <c r="P2039" i="3"/>
  <c r="AF2039" i="3"/>
  <c r="AN2039" i="3"/>
  <c r="AH2039" i="3"/>
  <c r="AP2039" i="3"/>
  <c r="R2039" i="3"/>
  <c r="BF2039" i="3"/>
  <c r="BE2187" i="3"/>
  <c r="AW2187" i="3"/>
  <c r="AO2187" i="3"/>
  <c r="AG2187" i="3"/>
  <c r="Y2187" i="3"/>
  <c r="BE2185" i="3"/>
  <c r="AW2185" i="3"/>
  <c r="AO2185" i="3"/>
  <c r="AG2185" i="3"/>
  <c r="Y2185" i="3"/>
  <c r="BE2183" i="3"/>
  <c r="AW2183" i="3"/>
  <c r="AO2183" i="3"/>
  <c r="AG2183" i="3"/>
  <c r="Y2183" i="3"/>
  <c r="BE2181" i="3"/>
  <c r="AW2181" i="3"/>
  <c r="AG2181" i="3"/>
  <c r="Y2181" i="3"/>
  <c r="BE2179" i="3"/>
  <c r="AW2179" i="3"/>
  <c r="AO2179" i="3"/>
  <c r="AG2179" i="3"/>
  <c r="Y2179" i="3"/>
  <c r="BE2177" i="3"/>
  <c r="AW2177" i="3"/>
  <c r="AO2177" i="3"/>
  <c r="AG2177" i="3"/>
  <c r="Y2177" i="3"/>
  <c r="Q2177" i="3"/>
  <c r="BE2175" i="3"/>
  <c r="AW2175" i="3"/>
  <c r="AO2175" i="3"/>
  <c r="AG2175" i="3"/>
  <c r="Y2175" i="3"/>
  <c r="Q2175" i="3"/>
  <c r="BE2173" i="3"/>
  <c r="AW2173" i="3"/>
  <c r="AO2173" i="3"/>
  <c r="AG2173" i="3"/>
  <c r="Y2173" i="3"/>
  <c r="Q2173" i="3"/>
  <c r="BE2171" i="3"/>
  <c r="AW2171" i="3"/>
  <c r="AO2171" i="3"/>
  <c r="AG2171" i="3"/>
  <c r="Y2171" i="3"/>
  <c r="Q2171" i="3"/>
  <c r="AW2169" i="3"/>
  <c r="AO2169" i="3"/>
  <c r="BE2167" i="3"/>
  <c r="AW2167" i="3"/>
  <c r="AO2167" i="3"/>
  <c r="AG2167" i="3"/>
  <c r="Y2167" i="3"/>
  <c r="Q2167" i="3"/>
  <c r="BD2165" i="3"/>
  <c r="AN2165" i="3"/>
  <c r="X2165" i="3"/>
  <c r="O2123" i="3"/>
  <c r="S2123" i="3"/>
  <c r="AA2123" i="3"/>
  <c r="AE2123" i="3"/>
  <c r="AI2123" i="3"/>
  <c r="AQ2123" i="3"/>
  <c r="AU2123" i="3"/>
  <c r="AY2123" i="3"/>
  <c r="BG2123" i="3"/>
  <c r="P2123" i="3"/>
  <c r="U2123" i="3"/>
  <c r="AF2123" i="3"/>
  <c r="AK2123" i="3"/>
  <c r="AP2123" i="3"/>
  <c r="BA2123" i="3"/>
  <c r="BF2123" i="3"/>
  <c r="Q2123" i="3"/>
  <c r="AB2123" i="3"/>
  <c r="AG2123" i="3"/>
  <c r="AL2123" i="3"/>
  <c r="AW2123" i="3"/>
  <c r="BB2123" i="3"/>
  <c r="BH2123" i="3"/>
  <c r="R2123" i="3"/>
  <c r="X2123" i="3"/>
  <c r="AC2123" i="3"/>
  <c r="AN2123" i="3"/>
  <c r="AS2123" i="3"/>
  <c r="AX2123" i="3"/>
  <c r="BI2123" i="3"/>
  <c r="AD2123" i="3"/>
  <c r="AZ2123" i="3"/>
  <c r="AJ2123" i="3"/>
  <c r="BE2123" i="3"/>
  <c r="T2123" i="3"/>
  <c r="P2122" i="3"/>
  <c r="V2122" i="3"/>
  <c r="AA2122" i="3"/>
  <c r="AF2122" i="3"/>
  <c r="AL2122" i="3"/>
  <c r="AQ2122" i="3"/>
  <c r="AV2122" i="3"/>
  <c r="BB2122" i="3"/>
  <c r="BG2122" i="3"/>
  <c r="AD2122" i="3"/>
  <c r="AY2122" i="3"/>
  <c r="N2122" i="3"/>
  <c r="AI2122" i="3"/>
  <c r="BD2122" i="3"/>
  <c r="S2122" i="3"/>
  <c r="AN2122" i="3"/>
  <c r="AF2111" i="3"/>
  <c r="R2107" i="3"/>
  <c r="P2094" i="3"/>
  <c r="X2094" i="3"/>
  <c r="AF2094" i="3"/>
  <c r="AN2094" i="3"/>
  <c r="AV2094" i="3"/>
  <c r="BD2094" i="3"/>
  <c r="Q2094" i="3"/>
  <c r="Y2094" i="3"/>
  <c r="AG2094" i="3"/>
  <c r="AO2094" i="3"/>
  <c r="AW2094" i="3"/>
  <c r="BE2094" i="3"/>
  <c r="AC2094" i="3"/>
  <c r="BI2094" i="3"/>
  <c r="AK2094" i="3"/>
  <c r="M2094" i="3"/>
  <c r="AS2094" i="3"/>
  <c r="U2094" i="3"/>
  <c r="BD2187" i="3"/>
  <c r="AV2187" i="3"/>
  <c r="AN2187" i="3"/>
  <c r="AF2187" i="3"/>
  <c r="X2187" i="3"/>
  <c r="P2187" i="3"/>
  <c r="N2187" i="3"/>
  <c r="R2187" i="3"/>
  <c r="V2187" i="3"/>
  <c r="Z2187" i="3"/>
  <c r="AD2187" i="3"/>
  <c r="AH2187" i="3"/>
  <c r="AL2187" i="3"/>
  <c r="AP2187" i="3"/>
  <c r="AT2187" i="3"/>
  <c r="AX2187" i="3"/>
  <c r="BB2187" i="3"/>
  <c r="BF2187" i="3"/>
  <c r="O2187" i="3"/>
  <c r="S2187" i="3"/>
  <c r="W2187" i="3"/>
  <c r="AA2187" i="3"/>
  <c r="AE2187" i="3"/>
  <c r="AI2187" i="3"/>
  <c r="AM2187" i="3"/>
  <c r="AQ2187" i="3"/>
  <c r="AU2187" i="3"/>
  <c r="AY2187" i="3"/>
  <c r="BC2187" i="3"/>
  <c r="BG2187" i="3"/>
  <c r="BD2185" i="3"/>
  <c r="AV2185" i="3"/>
  <c r="AN2185" i="3"/>
  <c r="AF2185" i="3"/>
  <c r="X2185" i="3"/>
  <c r="P2185" i="3"/>
  <c r="N2185" i="3"/>
  <c r="R2185" i="3"/>
  <c r="V2185" i="3"/>
  <c r="Z2185" i="3"/>
  <c r="AD2185" i="3"/>
  <c r="AH2185" i="3"/>
  <c r="AL2185" i="3"/>
  <c r="AP2185" i="3"/>
  <c r="AT2185" i="3"/>
  <c r="AX2185" i="3"/>
  <c r="BB2185" i="3"/>
  <c r="BF2185" i="3"/>
  <c r="O2185" i="3"/>
  <c r="S2185" i="3"/>
  <c r="W2185" i="3"/>
  <c r="AA2185" i="3"/>
  <c r="AE2185" i="3"/>
  <c r="AI2185" i="3"/>
  <c r="AM2185" i="3"/>
  <c r="AQ2185" i="3"/>
  <c r="AU2185" i="3"/>
  <c r="AY2185" i="3"/>
  <c r="BC2185" i="3"/>
  <c r="BG2185" i="3"/>
  <c r="BD2183" i="3"/>
  <c r="AV2183" i="3"/>
  <c r="AN2183" i="3"/>
  <c r="AF2183" i="3"/>
  <c r="X2183" i="3"/>
  <c r="P2183" i="3"/>
  <c r="N2183" i="3"/>
  <c r="R2183" i="3"/>
  <c r="V2183" i="3"/>
  <c r="Z2183" i="3"/>
  <c r="AD2183" i="3"/>
  <c r="AH2183" i="3"/>
  <c r="AL2183" i="3"/>
  <c r="AP2183" i="3"/>
  <c r="AT2183" i="3"/>
  <c r="AX2183" i="3"/>
  <c r="BB2183" i="3"/>
  <c r="BF2183" i="3"/>
  <c r="O2183" i="3"/>
  <c r="S2183" i="3"/>
  <c r="W2183" i="3"/>
  <c r="AA2183" i="3"/>
  <c r="AE2183" i="3"/>
  <c r="AI2183" i="3"/>
  <c r="AM2183" i="3"/>
  <c r="AQ2183" i="3"/>
  <c r="AU2183" i="3"/>
  <c r="AY2183" i="3"/>
  <c r="BC2183" i="3"/>
  <c r="BG2183" i="3"/>
  <c r="BD2181" i="3"/>
  <c r="AN2181" i="3"/>
  <c r="AF2181" i="3"/>
  <c r="X2181" i="3"/>
  <c r="N2181" i="3"/>
  <c r="R2181" i="3"/>
  <c r="V2181" i="3"/>
  <c r="AD2181" i="3"/>
  <c r="AH2181" i="3"/>
  <c r="AL2181" i="3"/>
  <c r="AT2181" i="3"/>
  <c r="AX2181" i="3"/>
  <c r="BB2181" i="3"/>
  <c r="O2181" i="3"/>
  <c r="S2181" i="3"/>
  <c r="W2181" i="3"/>
  <c r="AE2181" i="3"/>
  <c r="AI2181" i="3"/>
  <c r="AM2181" i="3"/>
  <c r="AU2181" i="3"/>
  <c r="AY2181" i="3"/>
  <c r="BC2181" i="3"/>
  <c r="BD2179" i="3"/>
  <c r="AV2179" i="3"/>
  <c r="AN2179" i="3"/>
  <c r="AF2179" i="3"/>
  <c r="X2179" i="3"/>
  <c r="P2179" i="3"/>
  <c r="N2179" i="3"/>
  <c r="R2179" i="3"/>
  <c r="V2179" i="3"/>
  <c r="Z2179" i="3"/>
  <c r="AD2179" i="3"/>
  <c r="AH2179" i="3"/>
  <c r="AL2179" i="3"/>
  <c r="AP2179" i="3"/>
  <c r="AT2179" i="3"/>
  <c r="AX2179" i="3"/>
  <c r="BB2179" i="3"/>
  <c r="BF2179" i="3"/>
  <c r="O2179" i="3"/>
  <c r="S2179" i="3"/>
  <c r="W2179" i="3"/>
  <c r="AA2179" i="3"/>
  <c r="AE2179" i="3"/>
  <c r="AI2179" i="3"/>
  <c r="AM2179" i="3"/>
  <c r="AQ2179" i="3"/>
  <c r="AU2179" i="3"/>
  <c r="AY2179" i="3"/>
  <c r="BC2179" i="3"/>
  <c r="BG2179" i="3"/>
  <c r="BD2177" i="3"/>
  <c r="AV2177" i="3"/>
  <c r="AN2177" i="3"/>
  <c r="AF2177" i="3"/>
  <c r="X2177" i="3"/>
  <c r="P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O2177" i="3"/>
  <c r="S2177" i="3"/>
  <c r="W2177" i="3"/>
  <c r="AA2177" i="3"/>
  <c r="AE2177" i="3"/>
  <c r="AI2177" i="3"/>
  <c r="AM2177" i="3"/>
  <c r="AQ2177" i="3"/>
  <c r="AU2177" i="3"/>
  <c r="AY2177" i="3"/>
  <c r="BC2177" i="3"/>
  <c r="BG2177" i="3"/>
  <c r="BD2175" i="3"/>
  <c r="AV2175" i="3"/>
  <c r="AN2175" i="3"/>
  <c r="AF2175" i="3"/>
  <c r="X2175" i="3"/>
  <c r="P2175" i="3"/>
  <c r="N2175" i="3"/>
  <c r="R2175" i="3"/>
  <c r="V2175" i="3"/>
  <c r="Z2175" i="3"/>
  <c r="AD2175" i="3"/>
  <c r="AH2175" i="3"/>
  <c r="AL2175" i="3"/>
  <c r="AP2175" i="3"/>
  <c r="AT2175" i="3"/>
  <c r="AX2175" i="3"/>
  <c r="BB2175" i="3"/>
  <c r="BF2175" i="3"/>
  <c r="O2175" i="3"/>
  <c r="S2175" i="3"/>
  <c r="W2175" i="3"/>
  <c r="AA2175" i="3"/>
  <c r="AE2175" i="3"/>
  <c r="AI2175" i="3"/>
  <c r="AM2175" i="3"/>
  <c r="AQ2175" i="3"/>
  <c r="AU2175" i="3"/>
  <c r="AY2175" i="3"/>
  <c r="BC2175" i="3"/>
  <c r="BG2175" i="3"/>
  <c r="BD2173" i="3"/>
  <c r="AV2173" i="3"/>
  <c r="AN2173" i="3"/>
  <c r="AF2173" i="3"/>
  <c r="X2173" i="3"/>
  <c r="P2173" i="3"/>
  <c r="N2173" i="3"/>
  <c r="R2173" i="3"/>
  <c r="V2173" i="3"/>
  <c r="Z2173" i="3"/>
  <c r="AD2173" i="3"/>
  <c r="AH2173" i="3"/>
  <c r="AL2173" i="3"/>
  <c r="AP2173" i="3"/>
  <c r="AT2173" i="3"/>
  <c r="AX2173" i="3"/>
  <c r="BB2173" i="3"/>
  <c r="BF2173" i="3"/>
  <c r="O2173" i="3"/>
  <c r="S2173" i="3"/>
  <c r="W2173" i="3"/>
  <c r="AA2173" i="3"/>
  <c r="AE2173" i="3"/>
  <c r="AI2173" i="3"/>
  <c r="AM2173" i="3"/>
  <c r="AQ2173" i="3"/>
  <c r="AU2173" i="3"/>
  <c r="AY2173" i="3"/>
  <c r="BC2173" i="3"/>
  <c r="BG2173" i="3"/>
  <c r="BD2171" i="3"/>
  <c r="AV2171" i="3"/>
  <c r="AN2171" i="3"/>
  <c r="AF2171" i="3"/>
  <c r="X2171" i="3"/>
  <c r="P2171" i="3"/>
  <c r="N2171" i="3"/>
  <c r="R2171" i="3"/>
  <c r="V2171" i="3"/>
  <c r="Z2171" i="3"/>
  <c r="AD2171" i="3"/>
  <c r="AH2171" i="3"/>
  <c r="AL2171" i="3"/>
  <c r="AP2171" i="3"/>
  <c r="AT2171" i="3"/>
  <c r="AX2171" i="3"/>
  <c r="BB2171" i="3"/>
  <c r="BF2171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BD2169" i="3"/>
  <c r="X2169" i="3"/>
  <c r="N2169" i="3"/>
  <c r="AD2169" i="3"/>
  <c r="AH2169" i="3"/>
  <c r="AX2169" i="3"/>
  <c r="BB2169" i="3"/>
  <c r="W2169" i="3"/>
  <c r="AE2169" i="3"/>
  <c r="AU2169" i="3"/>
  <c r="AY2169" i="3"/>
  <c r="BD2167" i="3"/>
  <c r="AV2167" i="3"/>
  <c r="AN2167" i="3"/>
  <c r="AF2167" i="3"/>
  <c r="X2167" i="3"/>
  <c r="P2167" i="3"/>
  <c r="N2167" i="3"/>
  <c r="R2167" i="3"/>
  <c r="V2167" i="3"/>
  <c r="Z2167" i="3"/>
  <c r="AD2167" i="3"/>
  <c r="AH2167" i="3"/>
  <c r="AL2167" i="3"/>
  <c r="AP2167" i="3"/>
  <c r="AT2167" i="3"/>
  <c r="AX2167" i="3"/>
  <c r="BB2167" i="3"/>
  <c r="BF2167" i="3"/>
  <c r="O2167" i="3"/>
  <c r="S2167" i="3"/>
  <c r="W2167" i="3"/>
  <c r="AA2167" i="3"/>
  <c r="AE2167" i="3"/>
  <c r="AI2167" i="3"/>
  <c r="AM2167" i="3"/>
  <c r="AQ2167" i="3"/>
  <c r="AU2167" i="3"/>
  <c r="AY2167" i="3"/>
  <c r="BC2167" i="3"/>
  <c r="BG2167" i="3"/>
  <c r="L2166" i="3"/>
  <c r="AK2166" i="3" s="1"/>
  <c r="AZ2165" i="3"/>
  <c r="AJ2165" i="3"/>
  <c r="T2165" i="3"/>
  <c r="M2165" i="3"/>
  <c r="Q2165" i="3"/>
  <c r="U2165" i="3"/>
  <c r="Y2165" i="3"/>
  <c r="AC2165" i="3"/>
  <c r="AG2165" i="3"/>
  <c r="AK2165" i="3"/>
  <c r="AO2165" i="3"/>
  <c r="AS2165" i="3"/>
  <c r="AW2165" i="3"/>
  <c r="BA2165" i="3"/>
  <c r="BE2165" i="3"/>
  <c r="BI2165" i="3"/>
  <c r="N2165" i="3"/>
  <c r="R2165" i="3"/>
  <c r="V2165" i="3"/>
  <c r="Z2165" i="3"/>
  <c r="AD2165" i="3"/>
  <c r="AH2165" i="3"/>
  <c r="AL2165" i="3"/>
  <c r="AP2165" i="3"/>
  <c r="AT2165" i="3"/>
  <c r="AX2165" i="3"/>
  <c r="BB2165" i="3"/>
  <c r="BF2165" i="3"/>
  <c r="O2165" i="3"/>
  <c r="S2165" i="3"/>
  <c r="W2165" i="3"/>
  <c r="AA2165" i="3"/>
  <c r="AE2165" i="3"/>
  <c r="AI2165" i="3"/>
  <c r="AM2165" i="3"/>
  <c r="AQ2165" i="3"/>
  <c r="AU2165" i="3"/>
  <c r="AY2165" i="3"/>
  <c r="BC2165" i="3"/>
  <c r="BG2165" i="3"/>
  <c r="L2164" i="3"/>
  <c r="W2164" i="3" s="1"/>
  <c r="AU2162" i="3"/>
  <c r="AT2123" i="3"/>
  <c r="AT2122" i="3"/>
  <c r="P2098" i="3"/>
  <c r="X2098" i="3"/>
  <c r="AF2098" i="3"/>
  <c r="AN2098" i="3"/>
  <c r="AV2098" i="3"/>
  <c r="BD2098" i="3"/>
  <c r="AC2098" i="3"/>
  <c r="BI2098" i="3"/>
  <c r="AK2098" i="3"/>
  <c r="M2098" i="3"/>
  <c r="AS2098" i="3"/>
  <c r="U2098" i="3"/>
  <c r="BA2094" i="3"/>
  <c r="BI2187" i="3"/>
  <c r="BA2187" i="3"/>
  <c r="AS2187" i="3"/>
  <c r="AK2187" i="3"/>
  <c r="AC2187" i="3"/>
  <c r="U2187" i="3"/>
  <c r="BI2185" i="3"/>
  <c r="BA2185" i="3"/>
  <c r="AS2185" i="3"/>
  <c r="AK2185" i="3"/>
  <c r="AC2185" i="3"/>
  <c r="U2185" i="3"/>
  <c r="BI2183" i="3"/>
  <c r="BA2183" i="3"/>
  <c r="AS2183" i="3"/>
  <c r="AK2183" i="3"/>
  <c r="AC2183" i="3"/>
  <c r="U2183" i="3"/>
  <c r="BA2181" i="3"/>
  <c r="AS2181" i="3"/>
  <c r="AK2181" i="3"/>
  <c r="U2181" i="3"/>
  <c r="BI2179" i="3"/>
  <c r="BA2179" i="3"/>
  <c r="AS2179" i="3"/>
  <c r="AK2179" i="3"/>
  <c r="AC2179" i="3"/>
  <c r="U2179" i="3"/>
  <c r="BI2177" i="3"/>
  <c r="BA2177" i="3"/>
  <c r="AS2177" i="3"/>
  <c r="AK2177" i="3"/>
  <c r="AC2177" i="3"/>
  <c r="U2177" i="3"/>
  <c r="BI2175" i="3"/>
  <c r="BA2175" i="3"/>
  <c r="AS2175" i="3"/>
  <c r="AK2175" i="3"/>
  <c r="AC2175" i="3"/>
  <c r="U2175" i="3"/>
  <c r="BI2173" i="3"/>
  <c r="BA2173" i="3"/>
  <c r="AS2173" i="3"/>
  <c r="AK2173" i="3"/>
  <c r="AC2173" i="3"/>
  <c r="U2173" i="3"/>
  <c r="BI2171" i="3"/>
  <c r="BA2171" i="3"/>
  <c r="AS2171" i="3"/>
  <c r="AK2171" i="3"/>
  <c r="AC2171" i="3"/>
  <c r="U2171" i="3"/>
  <c r="AK2169" i="3"/>
  <c r="U2169" i="3"/>
  <c r="BI2167" i="3"/>
  <c r="BA2167" i="3"/>
  <c r="AS2167" i="3"/>
  <c r="AK2167" i="3"/>
  <c r="AC2167" i="3"/>
  <c r="U2167" i="3"/>
  <c r="AH2166" i="3"/>
  <c r="AV2165" i="3"/>
  <c r="AF2165" i="3"/>
  <c r="AX2164" i="3"/>
  <c r="AH2164" i="3"/>
  <c r="R2164" i="3"/>
  <c r="P2162" i="3"/>
  <c r="U2162" i="3"/>
  <c r="AA2162" i="3"/>
  <c r="AF2162" i="3"/>
  <c r="AK2162" i="3"/>
  <c r="AQ2162" i="3"/>
  <c r="AV2162" i="3"/>
  <c r="BA2162" i="3"/>
  <c r="BG2162" i="3"/>
  <c r="Y2123" i="3"/>
  <c r="P2119" i="3"/>
  <c r="X2119" i="3"/>
  <c r="AF2119" i="3"/>
  <c r="AK2119" i="3"/>
  <c r="AP2119" i="3"/>
  <c r="AV2119" i="3"/>
  <c r="BA2119" i="3"/>
  <c r="BF2119" i="3"/>
  <c r="R2119" i="3"/>
  <c r="Z2119" i="3"/>
  <c r="AG2119" i="3"/>
  <c r="AL2119" i="3"/>
  <c r="AR2119" i="3"/>
  <c r="AW2119" i="3"/>
  <c r="BB2119" i="3"/>
  <c r="BH2119" i="3"/>
  <c r="T2119" i="3"/>
  <c r="AB2119" i="3"/>
  <c r="AH2119" i="3"/>
  <c r="AN2119" i="3"/>
  <c r="AS2119" i="3"/>
  <c r="AX2119" i="3"/>
  <c r="BD2119" i="3"/>
  <c r="BI2119" i="3"/>
  <c r="AD2119" i="3"/>
  <c r="AZ2119" i="3"/>
  <c r="AJ2119" i="3"/>
  <c r="BE2119" i="3"/>
  <c r="N2119" i="3"/>
  <c r="AO2119" i="3"/>
  <c r="P2102" i="3"/>
  <c r="X2102" i="3"/>
  <c r="AF2102" i="3"/>
  <c r="AN2102" i="3"/>
  <c r="AV2102" i="3"/>
  <c r="BD2102" i="3"/>
  <c r="AC2102" i="3"/>
  <c r="BI2102" i="3"/>
  <c r="AK2102" i="3"/>
  <c r="M2102" i="3"/>
  <c r="AS2102" i="3"/>
  <c r="U2102" i="3"/>
  <c r="BA2098" i="3"/>
  <c r="L2163" i="3"/>
  <c r="AB2163" i="3" s="1"/>
  <c r="BI2162" i="3"/>
  <c r="BD2162" i="3"/>
  <c r="AY2162" i="3"/>
  <c r="AS2162" i="3"/>
  <c r="AN2162" i="3"/>
  <c r="AI2162" i="3"/>
  <c r="AC2162" i="3"/>
  <c r="X2162" i="3"/>
  <c r="S2162" i="3"/>
  <c r="M2162" i="3"/>
  <c r="BI2161" i="3"/>
  <c r="BA2161" i="3"/>
  <c r="AS2161" i="3"/>
  <c r="AK2161" i="3"/>
  <c r="AC2161" i="3"/>
  <c r="U2161" i="3"/>
  <c r="M2161" i="3"/>
  <c r="BG2160" i="3"/>
  <c r="AQ2160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I2159" i="3"/>
  <c r="BG2158" i="3"/>
  <c r="AQ2158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BI2157" i="3"/>
  <c r="AS2157" i="3"/>
  <c r="AC2157" i="3"/>
  <c r="M2157" i="3"/>
  <c r="BG2156" i="3"/>
  <c r="AQ2156" i="3"/>
  <c r="P2156" i="3"/>
  <c r="T2156" i="3"/>
  <c r="X2156" i="3"/>
  <c r="AB2156" i="3"/>
  <c r="AF2156" i="3"/>
  <c r="AJ2156" i="3"/>
  <c r="AN2156" i="3"/>
  <c r="AR2156" i="3"/>
  <c r="AV2156" i="3"/>
  <c r="AZ2156" i="3"/>
  <c r="BD2156" i="3"/>
  <c r="BH2156" i="3"/>
  <c r="M2156" i="3"/>
  <c r="Q2156" i="3"/>
  <c r="U2156" i="3"/>
  <c r="Y2156" i="3"/>
  <c r="AC2156" i="3"/>
  <c r="AG2156" i="3"/>
  <c r="AK2156" i="3"/>
  <c r="AO2156" i="3"/>
  <c r="AS2156" i="3"/>
  <c r="AW2156" i="3"/>
  <c r="BA2156" i="3"/>
  <c r="BE2156" i="3"/>
  <c r="BI2156" i="3"/>
  <c r="N2156" i="3"/>
  <c r="R2156" i="3"/>
  <c r="V2156" i="3"/>
  <c r="Z2156" i="3"/>
  <c r="AD2156" i="3"/>
  <c r="AH2156" i="3"/>
  <c r="AL2156" i="3"/>
  <c r="AP2156" i="3"/>
  <c r="AT2156" i="3"/>
  <c r="AX2156" i="3"/>
  <c r="BB2156" i="3"/>
  <c r="BF2156" i="3"/>
  <c r="AS2155" i="3"/>
  <c r="AC2155" i="3"/>
  <c r="M2155" i="3"/>
  <c r="BG2154" i="3"/>
  <c r="AQ2154" i="3"/>
  <c r="P2154" i="3"/>
  <c r="T2154" i="3"/>
  <c r="X2154" i="3"/>
  <c r="AB2154" i="3"/>
  <c r="AF2154" i="3"/>
  <c r="AJ2154" i="3"/>
  <c r="AN2154" i="3"/>
  <c r="AR2154" i="3"/>
  <c r="AV2154" i="3"/>
  <c r="AZ2154" i="3"/>
  <c r="BD2154" i="3"/>
  <c r="BH2154" i="3"/>
  <c r="M2154" i="3"/>
  <c r="Q2154" i="3"/>
  <c r="U2154" i="3"/>
  <c r="Y2154" i="3"/>
  <c r="AC2154" i="3"/>
  <c r="AG2154" i="3"/>
  <c r="AK2154" i="3"/>
  <c r="AO2154" i="3"/>
  <c r="AS2154" i="3"/>
  <c r="AW2154" i="3"/>
  <c r="BA2154" i="3"/>
  <c r="BE2154" i="3"/>
  <c r="BI2154" i="3"/>
  <c r="N2154" i="3"/>
  <c r="R2154" i="3"/>
  <c r="V2154" i="3"/>
  <c r="Z2154" i="3"/>
  <c r="AD2154" i="3"/>
  <c r="AH2154" i="3"/>
  <c r="AL2154" i="3"/>
  <c r="AP2154" i="3"/>
  <c r="AT2154" i="3"/>
  <c r="AX2154" i="3"/>
  <c r="BB2154" i="3"/>
  <c r="BF2154" i="3"/>
  <c r="BI2153" i="3"/>
  <c r="AS2153" i="3"/>
  <c r="AC2153" i="3"/>
  <c r="M2153" i="3"/>
  <c r="BG2152" i="3"/>
  <c r="AQ2152" i="3"/>
  <c r="P2152" i="3"/>
  <c r="T2152" i="3"/>
  <c r="X2152" i="3"/>
  <c r="AB2152" i="3"/>
  <c r="AF2152" i="3"/>
  <c r="AJ2152" i="3"/>
  <c r="AN2152" i="3"/>
  <c r="AR2152" i="3"/>
  <c r="AV2152" i="3"/>
  <c r="AZ2152" i="3"/>
  <c r="BD2152" i="3"/>
  <c r="BH2152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S2151" i="3"/>
  <c r="M2151" i="3"/>
  <c r="BG2150" i="3"/>
  <c r="AQ2150" i="3"/>
  <c r="P2150" i="3"/>
  <c r="T2150" i="3"/>
  <c r="X2150" i="3"/>
  <c r="AB2150" i="3"/>
  <c r="AF2150" i="3"/>
  <c r="AJ2150" i="3"/>
  <c r="AN2150" i="3"/>
  <c r="AR2150" i="3"/>
  <c r="AV2150" i="3"/>
  <c r="AZ2150" i="3"/>
  <c r="BD2150" i="3"/>
  <c r="BH2150" i="3"/>
  <c r="M2150" i="3"/>
  <c r="Q2150" i="3"/>
  <c r="U2150" i="3"/>
  <c r="Y2150" i="3"/>
  <c r="AC2150" i="3"/>
  <c r="AG2150" i="3"/>
  <c r="AK2150" i="3"/>
  <c r="AO2150" i="3"/>
  <c r="AS2150" i="3"/>
  <c r="AW2150" i="3"/>
  <c r="BA2150" i="3"/>
  <c r="BE2150" i="3"/>
  <c r="BI2150" i="3"/>
  <c r="N2150" i="3"/>
  <c r="R2150" i="3"/>
  <c r="V2150" i="3"/>
  <c r="Z2150" i="3"/>
  <c r="AD2150" i="3"/>
  <c r="AH2150" i="3"/>
  <c r="AL2150" i="3"/>
  <c r="AP2150" i="3"/>
  <c r="AT2150" i="3"/>
  <c r="AX2150" i="3"/>
  <c r="BB2150" i="3"/>
  <c r="BF2150" i="3"/>
  <c r="BI2149" i="3"/>
  <c r="AS2149" i="3"/>
  <c r="AC2149" i="3"/>
  <c r="BG2148" i="3"/>
  <c r="AQ2148" i="3"/>
  <c r="P2148" i="3"/>
  <c r="T2148" i="3"/>
  <c r="X2148" i="3"/>
  <c r="AB2148" i="3"/>
  <c r="AF2148" i="3"/>
  <c r="AJ2148" i="3"/>
  <c r="AN2148" i="3"/>
  <c r="AR2148" i="3"/>
  <c r="AV2148" i="3"/>
  <c r="AZ2148" i="3"/>
  <c r="BD2148" i="3"/>
  <c r="BH2148" i="3"/>
  <c r="M2148" i="3"/>
  <c r="Q2148" i="3"/>
  <c r="U2148" i="3"/>
  <c r="Y2148" i="3"/>
  <c r="AC2148" i="3"/>
  <c r="AG2148" i="3"/>
  <c r="AK2148" i="3"/>
  <c r="AO2148" i="3"/>
  <c r="AS2148" i="3"/>
  <c r="AW2148" i="3"/>
  <c r="BA2148" i="3"/>
  <c r="BE2148" i="3"/>
  <c r="BI2148" i="3"/>
  <c r="N2148" i="3"/>
  <c r="R2148" i="3"/>
  <c r="V2148" i="3"/>
  <c r="Z2148" i="3"/>
  <c r="AD2148" i="3"/>
  <c r="AH2148" i="3"/>
  <c r="AL2148" i="3"/>
  <c r="AP2148" i="3"/>
  <c r="AT2148" i="3"/>
  <c r="AX2148" i="3"/>
  <c r="BB2148" i="3"/>
  <c r="BF2148" i="3"/>
  <c r="AS2147" i="3"/>
  <c r="AC2147" i="3"/>
  <c r="M2147" i="3"/>
  <c r="BG2146" i="3"/>
  <c r="AQ2146" i="3"/>
  <c r="P2146" i="3"/>
  <c r="T2146" i="3"/>
  <c r="X2146" i="3"/>
  <c r="AB2146" i="3"/>
  <c r="AF2146" i="3"/>
  <c r="AJ2146" i="3"/>
  <c r="AN2146" i="3"/>
  <c r="AR2146" i="3"/>
  <c r="AV2146" i="3"/>
  <c r="AZ2146" i="3"/>
  <c r="BD2146" i="3"/>
  <c r="BH2146" i="3"/>
  <c r="M2146" i="3"/>
  <c r="Q2146" i="3"/>
  <c r="U2146" i="3"/>
  <c r="Y2146" i="3"/>
  <c r="AC2146" i="3"/>
  <c r="AG2146" i="3"/>
  <c r="AK2146" i="3"/>
  <c r="AO2146" i="3"/>
  <c r="AS2146" i="3"/>
  <c r="AW2146" i="3"/>
  <c r="BA2146" i="3"/>
  <c r="BE2146" i="3"/>
  <c r="BI2146" i="3"/>
  <c r="N2146" i="3"/>
  <c r="R2146" i="3"/>
  <c r="V2146" i="3"/>
  <c r="Z2146" i="3"/>
  <c r="AD2146" i="3"/>
  <c r="AH2146" i="3"/>
  <c r="AL2146" i="3"/>
  <c r="AP2146" i="3"/>
  <c r="AT2146" i="3"/>
  <c r="AX2146" i="3"/>
  <c r="BB2146" i="3"/>
  <c r="BF2146" i="3"/>
  <c r="BI2145" i="3"/>
  <c r="AS2145" i="3"/>
  <c r="AC2145" i="3"/>
  <c r="M2145" i="3"/>
  <c r="BG2144" i="3"/>
  <c r="AQ2144" i="3"/>
  <c r="P2144" i="3"/>
  <c r="T2144" i="3"/>
  <c r="X2144" i="3"/>
  <c r="AB2144" i="3"/>
  <c r="AF2144" i="3"/>
  <c r="AJ2144" i="3"/>
  <c r="AN2144" i="3"/>
  <c r="AR2144" i="3"/>
  <c r="AV2144" i="3"/>
  <c r="AZ2144" i="3"/>
  <c r="BD2144" i="3"/>
  <c r="BH2144" i="3"/>
  <c r="M2144" i="3"/>
  <c r="Q2144" i="3"/>
  <c r="U2144" i="3"/>
  <c r="Y2144" i="3"/>
  <c r="AC2144" i="3"/>
  <c r="AG2144" i="3"/>
  <c r="AK2144" i="3"/>
  <c r="AO2144" i="3"/>
  <c r="AS2144" i="3"/>
  <c r="AW2144" i="3"/>
  <c r="BA2144" i="3"/>
  <c r="BE2144" i="3"/>
  <c r="BI2144" i="3"/>
  <c r="N2144" i="3"/>
  <c r="R2144" i="3"/>
  <c r="V2144" i="3"/>
  <c r="Z2144" i="3"/>
  <c r="AD2144" i="3"/>
  <c r="AH2144" i="3"/>
  <c r="AL2144" i="3"/>
  <c r="AP2144" i="3"/>
  <c r="AT2144" i="3"/>
  <c r="AX2144" i="3"/>
  <c r="BB2144" i="3"/>
  <c r="BF2144" i="3"/>
  <c r="BI2143" i="3"/>
  <c r="AS2143" i="3"/>
  <c r="AC2143" i="3"/>
  <c r="M2143" i="3"/>
  <c r="BG2142" i="3"/>
  <c r="AQ2142" i="3"/>
  <c r="P2142" i="3"/>
  <c r="T2142" i="3"/>
  <c r="X2142" i="3"/>
  <c r="AB2142" i="3"/>
  <c r="AF2142" i="3"/>
  <c r="AJ2142" i="3"/>
  <c r="AN2142" i="3"/>
  <c r="AR2142" i="3"/>
  <c r="AV2142" i="3"/>
  <c r="AZ2142" i="3"/>
  <c r="BD2142" i="3"/>
  <c r="BH2142" i="3"/>
  <c r="M2142" i="3"/>
  <c r="Q2142" i="3"/>
  <c r="U2142" i="3"/>
  <c r="Y2142" i="3"/>
  <c r="AC2142" i="3"/>
  <c r="AG2142" i="3"/>
  <c r="AK2142" i="3"/>
  <c r="AO2142" i="3"/>
  <c r="AS2142" i="3"/>
  <c r="AW2142" i="3"/>
  <c r="BA2142" i="3"/>
  <c r="BE2142" i="3"/>
  <c r="BI2142" i="3"/>
  <c r="N2142" i="3"/>
  <c r="R2142" i="3"/>
  <c r="V2142" i="3"/>
  <c r="Z2142" i="3"/>
  <c r="AD2142" i="3"/>
  <c r="AH2142" i="3"/>
  <c r="AL2142" i="3"/>
  <c r="AP2142" i="3"/>
  <c r="AT2142" i="3"/>
  <c r="AX2142" i="3"/>
  <c r="BB2142" i="3"/>
  <c r="BF2142" i="3"/>
  <c r="BI2141" i="3"/>
  <c r="AS2141" i="3"/>
  <c r="AC2141" i="3"/>
  <c r="M2141" i="3"/>
  <c r="BG2140" i="3"/>
  <c r="AQ2140" i="3"/>
  <c r="P2140" i="3"/>
  <c r="T2140" i="3"/>
  <c r="X2140" i="3"/>
  <c r="AB2140" i="3"/>
  <c r="AF2140" i="3"/>
  <c r="AJ2140" i="3"/>
  <c r="AN2140" i="3"/>
  <c r="AR2140" i="3"/>
  <c r="AV2140" i="3"/>
  <c r="AZ2140" i="3"/>
  <c r="BD2140" i="3"/>
  <c r="BH2140" i="3"/>
  <c r="M2140" i="3"/>
  <c r="Q2140" i="3"/>
  <c r="U2140" i="3"/>
  <c r="Y2140" i="3"/>
  <c r="AC2140" i="3"/>
  <c r="AG2140" i="3"/>
  <c r="AK2140" i="3"/>
  <c r="AO2140" i="3"/>
  <c r="AS2140" i="3"/>
  <c r="AW2140" i="3"/>
  <c r="BA2140" i="3"/>
  <c r="BE2140" i="3"/>
  <c r="BI2140" i="3"/>
  <c r="N2140" i="3"/>
  <c r="R2140" i="3"/>
  <c r="V2140" i="3"/>
  <c r="Z2140" i="3"/>
  <c r="AD2140" i="3"/>
  <c r="AH2140" i="3"/>
  <c r="AL2140" i="3"/>
  <c r="AP2140" i="3"/>
  <c r="AT2140" i="3"/>
  <c r="AX2140" i="3"/>
  <c r="BB2140" i="3"/>
  <c r="BF2140" i="3"/>
  <c r="BI2139" i="3"/>
  <c r="AS2139" i="3"/>
  <c r="AC2139" i="3"/>
  <c r="M2139" i="3"/>
  <c r="BG2138" i="3"/>
  <c r="AQ2138" i="3"/>
  <c r="P2138" i="3"/>
  <c r="T2138" i="3"/>
  <c r="X2138" i="3"/>
  <c r="AB2138" i="3"/>
  <c r="AF2138" i="3"/>
  <c r="AJ2138" i="3"/>
  <c r="AN2138" i="3"/>
  <c r="AR2138" i="3"/>
  <c r="AV2138" i="3"/>
  <c r="AZ2138" i="3"/>
  <c r="BD2138" i="3"/>
  <c r="BH2138" i="3"/>
  <c r="M2138" i="3"/>
  <c r="Q2138" i="3"/>
  <c r="U2138" i="3"/>
  <c r="Y2138" i="3"/>
  <c r="AC2138" i="3"/>
  <c r="AG2138" i="3"/>
  <c r="AK2138" i="3"/>
  <c r="AO2138" i="3"/>
  <c r="AS2138" i="3"/>
  <c r="AW2138" i="3"/>
  <c r="BA2138" i="3"/>
  <c r="BE2138" i="3"/>
  <c r="BI2138" i="3"/>
  <c r="N2138" i="3"/>
  <c r="R2138" i="3"/>
  <c r="V2138" i="3"/>
  <c r="Z2138" i="3"/>
  <c r="AD2138" i="3"/>
  <c r="AH2138" i="3"/>
  <c r="AL2138" i="3"/>
  <c r="AP2138" i="3"/>
  <c r="AT2138" i="3"/>
  <c r="AX2138" i="3"/>
  <c r="BB2138" i="3"/>
  <c r="BF2138" i="3"/>
  <c r="BI2137" i="3"/>
  <c r="AS2137" i="3"/>
  <c r="AC2137" i="3"/>
  <c r="M2137" i="3"/>
  <c r="BG2136" i="3"/>
  <c r="AQ2136" i="3"/>
  <c r="P2136" i="3"/>
  <c r="T2136" i="3"/>
  <c r="X2136" i="3"/>
  <c r="AB2136" i="3"/>
  <c r="AF2136" i="3"/>
  <c r="AJ2136" i="3"/>
  <c r="AN2136" i="3"/>
  <c r="AR2136" i="3"/>
  <c r="AV2136" i="3"/>
  <c r="AZ2136" i="3"/>
  <c r="BD2136" i="3"/>
  <c r="BH2136" i="3"/>
  <c r="M2136" i="3"/>
  <c r="Q2136" i="3"/>
  <c r="U2136" i="3"/>
  <c r="Y2136" i="3"/>
  <c r="AC2136" i="3"/>
  <c r="AG2136" i="3"/>
  <c r="AK2136" i="3"/>
  <c r="AO2136" i="3"/>
  <c r="AS2136" i="3"/>
  <c r="AW2136" i="3"/>
  <c r="BA2136" i="3"/>
  <c r="BE2136" i="3"/>
  <c r="BI2136" i="3"/>
  <c r="N2136" i="3"/>
  <c r="R2136" i="3"/>
  <c r="V2136" i="3"/>
  <c r="Z2136" i="3"/>
  <c r="AD2136" i="3"/>
  <c r="AH2136" i="3"/>
  <c r="AL2136" i="3"/>
  <c r="AP2136" i="3"/>
  <c r="AT2136" i="3"/>
  <c r="AX2136" i="3"/>
  <c r="BB2136" i="3"/>
  <c r="BF2136" i="3"/>
  <c r="BI2135" i="3"/>
  <c r="AS2135" i="3"/>
  <c r="AC2135" i="3"/>
  <c r="M2135" i="3"/>
  <c r="BG2134" i="3"/>
  <c r="AQ2134" i="3"/>
  <c r="AB2134" i="3"/>
  <c r="AJ2134" i="3"/>
  <c r="AZ2134" i="3"/>
  <c r="BD2134" i="3"/>
  <c r="U2134" i="3"/>
  <c r="Y2134" i="3"/>
  <c r="AO2134" i="3"/>
  <c r="AW2134" i="3"/>
  <c r="N2134" i="3"/>
  <c r="R2134" i="3"/>
  <c r="AH2134" i="3"/>
  <c r="AL2134" i="3"/>
  <c r="BB2134" i="3"/>
  <c r="BI2133" i="3"/>
  <c r="BG2132" i="3"/>
  <c r="AQ2132" i="3"/>
  <c r="P2132" i="3"/>
  <c r="T2132" i="3"/>
  <c r="X2132" i="3"/>
  <c r="AB2132" i="3"/>
  <c r="AF2132" i="3"/>
  <c r="AJ2132" i="3"/>
  <c r="AN2132" i="3"/>
  <c r="AR2132" i="3"/>
  <c r="AV2132" i="3"/>
  <c r="AZ2132" i="3"/>
  <c r="BD2132" i="3"/>
  <c r="BH2132" i="3"/>
  <c r="M2132" i="3"/>
  <c r="Q2132" i="3"/>
  <c r="U2132" i="3"/>
  <c r="Y2132" i="3"/>
  <c r="AC2132" i="3"/>
  <c r="AG2132" i="3"/>
  <c r="AK2132" i="3"/>
  <c r="AO2132" i="3"/>
  <c r="AS2132" i="3"/>
  <c r="AW2132" i="3"/>
  <c r="BA2132" i="3"/>
  <c r="BE2132" i="3"/>
  <c r="BI2132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BI2131" i="3"/>
  <c r="AS2131" i="3"/>
  <c r="AC2131" i="3"/>
  <c r="M2131" i="3"/>
  <c r="P2130" i="3"/>
  <c r="T2130" i="3"/>
  <c r="AJ2130" i="3"/>
  <c r="AR2130" i="3"/>
  <c r="BH2130" i="3"/>
  <c r="M2130" i="3"/>
  <c r="AC2130" i="3"/>
  <c r="AG2130" i="3"/>
  <c r="AW2130" i="3"/>
  <c r="BE2130" i="3"/>
  <c r="V2130" i="3"/>
  <c r="Z2130" i="3"/>
  <c r="AP2130" i="3"/>
  <c r="AT2130" i="3"/>
  <c r="BI2129" i="3"/>
  <c r="AS2129" i="3"/>
  <c r="AC2129" i="3"/>
  <c r="M2129" i="3"/>
  <c r="P2128" i="3"/>
  <c r="X2128" i="3"/>
  <c r="AB2128" i="3"/>
  <c r="AF2128" i="3"/>
  <c r="AN2128" i="3"/>
  <c r="AR2128" i="3"/>
  <c r="AV2128" i="3"/>
  <c r="BD2128" i="3"/>
  <c r="BH2128" i="3"/>
  <c r="M2128" i="3"/>
  <c r="U2128" i="3"/>
  <c r="Y2128" i="3"/>
  <c r="AC2128" i="3"/>
  <c r="AK2128" i="3"/>
  <c r="AO2128" i="3"/>
  <c r="AS2128" i="3"/>
  <c r="BA2128" i="3"/>
  <c r="BE2128" i="3"/>
  <c r="BI2128" i="3"/>
  <c r="R2128" i="3"/>
  <c r="V2128" i="3"/>
  <c r="Z2128" i="3"/>
  <c r="AH2128" i="3"/>
  <c r="AL2128" i="3"/>
  <c r="AP2128" i="3"/>
  <c r="AX2128" i="3"/>
  <c r="BB2128" i="3"/>
  <c r="BF2128" i="3"/>
  <c r="BI2127" i="3"/>
  <c r="AS2127" i="3"/>
  <c r="AC2127" i="3"/>
  <c r="P2126" i="3"/>
  <c r="T2126" i="3"/>
  <c r="X2126" i="3"/>
  <c r="AB2126" i="3"/>
  <c r="AF2126" i="3"/>
  <c r="AJ2126" i="3"/>
  <c r="AN2126" i="3"/>
  <c r="AR2126" i="3"/>
  <c r="AV2126" i="3"/>
  <c r="AZ2126" i="3"/>
  <c r="BD2126" i="3"/>
  <c r="BH2126" i="3"/>
  <c r="M2126" i="3"/>
  <c r="Q2126" i="3"/>
  <c r="U2126" i="3"/>
  <c r="Y2126" i="3"/>
  <c r="AC2126" i="3"/>
  <c r="AG2126" i="3"/>
  <c r="AK2126" i="3"/>
  <c r="AO2126" i="3"/>
  <c r="AS2126" i="3"/>
  <c r="AW2126" i="3"/>
  <c r="BA2126" i="3"/>
  <c r="BE2126" i="3"/>
  <c r="BI2126" i="3"/>
  <c r="N2126" i="3"/>
  <c r="R2126" i="3"/>
  <c r="V2126" i="3"/>
  <c r="Z2126" i="3"/>
  <c r="AD2126" i="3"/>
  <c r="AH2126" i="3"/>
  <c r="AL2126" i="3"/>
  <c r="AP2126" i="3"/>
  <c r="AT2126" i="3"/>
  <c r="AX2126" i="3"/>
  <c r="BB2126" i="3"/>
  <c r="BF2126" i="3"/>
  <c r="O2121" i="3"/>
  <c r="S2121" i="3"/>
  <c r="AI2121" i="3"/>
  <c r="AM2121" i="3"/>
  <c r="BC2121" i="3"/>
  <c r="P2121" i="3"/>
  <c r="AK2121" i="3"/>
  <c r="AP2121" i="3"/>
  <c r="Q2121" i="3"/>
  <c r="V2121" i="3"/>
  <c r="AR2121" i="3"/>
  <c r="BB2121" i="3"/>
  <c r="X2121" i="3"/>
  <c r="AC2121" i="3"/>
  <c r="AX2121" i="3"/>
  <c r="BD2121" i="3"/>
  <c r="T2113" i="3"/>
  <c r="AJ2113" i="3"/>
  <c r="AZ2113" i="3"/>
  <c r="X2113" i="3"/>
  <c r="AN2113" i="3"/>
  <c r="BD2113" i="3"/>
  <c r="AB2113" i="3"/>
  <c r="AR2113" i="3"/>
  <c r="BH2113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9" i="3"/>
  <c r="S2109" i="3"/>
  <c r="X2109" i="3"/>
  <c r="AD2109" i="3"/>
  <c r="AI2109" i="3"/>
  <c r="AN2109" i="3"/>
  <c r="AT2109" i="3"/>
  <c r="AY2109" i="3"/>
  <c r="BD2109" i="3"/>
  <c r="O2109" i="3"/>
  <c r="T2109" i="3"/>
  <c r="Z2109" i="3"/>
  <c r="AE2109" i="3"/>
  <c r="AJ2109" i="3"/>
  <c r="AP2109" i="3"/>
  <c r="AU2109" i="3"/>
  <c r="AZ2109" i="3"/>
  <c r="BF2109" i="3"/>
  <c r="P2109" i="3"/>
  <c r="V2109" i="3"/>
  <c r="AA2109" i="3"/>
  <c r="AF2109" i="3"/>
  <c r="AL2109" i="3"/>
  <c r="AQ2109" i="3"/>
  <c r="AV2109" i="3"/>
  <c r="BB2109" i="3"/>
  <c r="BG2109" i="3"/>
  <c r="AH2109" i="3"/>
  <c r="BC2109" i="3"/>
  <c r="R2109" i="3"/>
  <c r="AM2109" i="3"/>
  <c r="BH2109" i="3"/>
  <c r="W2109" i="3"/>
  <c r="AR2109" i="3"/>
  <c r="U2105" i="3"/>
  <c r="AC2105" i="3"/>
  <c r="AS2105" i="3"/>
  <c r="AW2105" i="3"/>
  <c r="N2105" i="3"/>
  <c r="S2105" i="3"/>
  <c r="AN2105" i="3"/>
  <c r="AY2105" i="3"/>
  <c r="Z2105" i="3"/>
  <c r="AE2105" i="3"/>
  <c r="AZ2105" i="3"/>
  <c r="BF2105" i="3"/>
  <c r="AF2105" i="3"/>
  <c r="AQ2105" i="3"/>
  <c r="AH2105" i="3"/>
  <c r="BC2105" i="3"/>
  <c r="W2105" i="3"/>
  <c r="AR2105" i="3"/>
  <c r="BH2162" i="3"/>
  <c r="BC2162" i="3"/>
  <c r="AW2162" i="3"/>
  <c r="AR2162" i="3"/>
  <c r="AM2162" i="3"/>
  <c r="AG2162" i="3"/>
  <c r="AB2162" i="3"/>
  <c r="W2162" i="3"/>
  <c r="BF2161" i="3"/>
  <c r="AX2161" i="3"/>
  <c r="AP2161" i="3"/>
  <c r="AH2161" i="3"/>
  <c r="Z2161" i="3"/>
  <c r="BC2160" i="3"/>
  <c r="AM2160" i="3"/>
  <c r="W2160" i="3"/>
  <c r="BC2158" i="3"/>
  <c r="AM2158" i="3"/>
  <c r="W2158" i="3"/>
  <c r="BE2157" i="3"/>
  <c r="AO2157" i="3"/>
  <c r="BC2156" i="3"/>
  <c r="AM2156" i="3"/>
  <c r="W2156" i="3"/>
  <c r="BE2155" i="3"/>
  <c r="AO2155" i="3"/>
  <c r="BC2154" i="3"/>
  <c r="AM2154" i="3"/>
  <c r="W2154" i="3"/>
  <c r="BE2153" i="3"/>
  <c r="AO2153" i="3"/>
  <c r="BC2152" i="3"/>
  <c r="AM2152" i="3"/>
  <c r="W2152" i="3"/>
  <c r="AO2151" i="3"/>
  <c r="BC2150" i="3"/>
  <c r="AM2150" i="3"/>
  <c r="W2150" i="3"/>
  <c r="BE2149" i="3"/>
  <c r="AO2149" i="3"/>
  <c r="BC2148" i="3"/>
  <c r="AM2148" i="3"/>
  <c r="W2148" i="3"/>
  <c r="BE2147" i="3"/>
  <c r="AO2147" i="3"/>
  <c r="BC2146" i="3"/>
  <c r="AM2146" i="3"/>
  <c r="W2146" i="3"/>
  <c r="BE2145" i="3"/>
  <c r="AO2145" i="3"/>
  <c r="BC2144" i="3"/>
  <c r="AM2144" i="3"/>
  <c r="W2144" i="3"/>
  <c r="BE2143" i="3"/>
  <c r="AO2143" i="3"/>
  <c r="BC2142" i="3"/>
  <c r="AM2142" i="3"/>
  <c r="W2142" i="3"/>
  <c r="BE2141" i="3"/>
  <c r="AO2141" i="3"/>
  <c r="BC2140" i="3"/>
  <c r="AM2140" i="3"/>
  <c r="W2140" i="3"/>
  <c r="BE2139" i="3"/>
  <c r="AO2139" i="3"/>
  <c r="BC2138" i="3"/>
  <c r="AM2138" i="3"/>
  <c r="W2138" i="3"/>
  <c r="BE2137" i="3"/>
  <c r="AO2137" i="3"/>
  <c r="BC2136" i="3"/>
  <c r="AM2136" i="3"/>
  <c r="W2136" i="3"/>
  <c r="BE2135" i="3"/>
  <c r="AO2135" i="3"/>
  <c r="AO2133" i="3"/>
  <c r="BC2132" i="3"/>
  <c r="AM2132" i="3"/>
  <c r="W2132" i="3"/>
  <c r="BE2131" i="3"/>
  <c r="AO2131" i="3"/>
  <c r="AM2130" i="3"/>
  <c r="W2130" i="3"/>
  <c r="BE2129" i="3"/>
  <c r="AO2129" i="3"/>
  <c r="BC2128" i="3"/>
  <c r="AM2128" i="3"/>
  <c r="W2128" i="3"/>
  <c r="BE2127" i="3"/>
  <c r="AO2127" i="3"/>
  <c r="BC2126" i="3"/>
  <c r="AM2126" i="3"/>
  <c r="W2126" i="3"/>
  <c r="AO2121" i="3"/>
  <c r="AJ2115" i="3"/>
  <c r="AZ2115" i="3"/>
  <c r="X2115" i="3"/>
  <c r="BD2115" i="3"/>
  <c r="AB2115" i="3"/>
  <c r="AR2115" i="3"/>
  <c r="P2113" i="3"/>
  <c r="AB2111" i="3"/>
  <c r="N2162" i="3"/>
  <c r="R2162" i="3"/>
  <c r="V2162" i="3"/>
  <c r="Z2162" i="3"/>
  <c r="AD2162" i="3"/>
  <c r="AH2162" i="3"/>
  <c r="AL2162" i="3"/>
  <c r="AP2162" i="3"/>
  <c r="AT2162" i="3"/>
  <c r="AX2162" i="3"/>
  <c r="BB2162" i="3"/>
  <c r="BF2162" i="3"/>
  <c r="O2161" i="3"/>
  <c r="S2161" i="3"/>
  <c r="W2161" i="3"/>
  <c r="AA2161" i="3"/>
  <c r="AE2161" i="3"/>
  <c r="AI2161" i="3"/>
  <c r="AM2161" i="3"/>
  <c r="AQ2161" i="3"/>
  <c r="AU2161" i="3"/>
  <c r="AY2161" i="3"/>
  <c r="BC2161" i="3"/>
  <c r="BG2161" i="3"/>
  <c r="P2161" i="3"/>
  <c r="T2161" i="3"/>
  <c r="X2161" i="3"/>
  <c r="AB2161" i="3"/>
  <c r="AF2161" i="3"/>
  <c r="AJ2161" i="3"/>
  <c r="AN2161" i="3"/>
  <c r="AR2161" i="3"/>
  <c r="AV2161" i="3"/>
  <c r="AZ2161" i="3"/>
  <c r="BD2161" i="3"/>
  <c r="BH2161" i="3"/>
  <c r="R2159" i="3"/>
  <c r="V2159" i="3"/>
  <c r="Z2159" i="3"/>
  <c r="AL2159" i="3"/>
  <c r="AP2159" i="3"/>
  <c r="AX2159" i="3"/>
  <c r="BF2159" i="3"/>
  <c r="S2159" i="3"/>
  <c r="W2159" i="3"/>
  <c r="AI2159" i="3"/>
  <c r="AM2159" i="3"/>
  <c r="AQ2159" i="3"/>
  <c r="BC2159" i="3"/>
  <c r="BG2159" i="3"/>
  <c r="T2159" i="3"/>
  <c r="AB2159" i="3"/>
  <c r="AJ2159" i="3"/>
  <c r="AN2159" i="3"/>
  <c r="AZ2159" i="3"/>
  <c r="BD2159" i="3"/>
  <c r="BH2159" i="3"/>
  <c r="N2157" i="3"/>
  <c r="R2157" i="3"/>
  <c r="V2157" i="3"/>
  <c r="Z2157" i="3"/>
  <c r="AD2157" i="3"/>
  <c r="AH2157" i="3"/>
  <c r="AL2157" i="3"/>
  <c r="AP2157" i="3"/>
  <c r="AT2157" i="3"/>
  <c r="AX2157" i="3"/>
  <c r="BB2157" i="3"/>
  <c r="BF2157" i="3"/>
  <c r="O2157" i="3"/>
  <c r="S2157" i="3"/>
  <c r="W2157" i="3"/>
  <c r="AA2157" i="3"/>
  <c r="AE2157" i="3"/>
  <c r="AI2157" i="3"/>
  <c r="AM2157" i="3"/>
  <c r="AQ2157" i="3"/>
  <c r="AU2157" i="3"/>
  <c r="AY2157" i="3"/>
  <c r="BC2157" i="3"/>
  <c r="BG2157" i="3"/>
  <c r="P2157" i="3"/>
  <c r="T2157" i="3"/>
  <c r="X2157" i="3"/>
  <c r="AB2157" i="3"/>
  <c r="AF2157" i="3"/>
  <c r="AJ2157" i="3"/>
  <c r="AN2157" i="3"/>
  <c r="AR2157" i="3"/>
  <c r="AV2157" i="3"/>
  <c r="AZ2157" i="3"/>
  <c r="BD2157" i="3"/>
  <c r="BH2157" i="3"/>
  <c r="N2155" i="3"/>
  <c r="R2155" i="3"/>
  <c r="V2155" i="3"/>
  <c r="AD2155" i="3"/>
  <c r="AH2155" i="3"/>
  <c r="AL2155" i="3"/>
  <c r="AT2155" i="3"/>
  <c r="AX2155" i="3"/>
  <c r="BB2155" i="3"/>
  <c r="O2155" i="3"/>
  <c r="S2155" i="3"/>
  <c r="W2155" i="3"/>
  <c r="AE2155" i="3"/>
  <c r="AI2155" i="3"/>
  <c r="AM2155" i="3"/>
  <c r="AU2155" i="3"/>
  <c r="AY2155" i="3"/>
  <c r="BC2155" i="3"/>
  <c r="P2155" i="3"/>
  <c r="T2155" i="3"/>
  <c r="X2155" i="3"/>
  <c r="AF2155" i="3"/>
  <c r="AJ2155" i="3"/>
  <c r="AN2155" i="3"/>
  <c r="AV2155" i="3"/>
  <c r="AZ2155" i="3"/>
  <c r="BD2155" i="3"/>
  <c r="N2153" i="3"/>
  <c r="R2153" i="3"/>
  <c r="V2153" i="3"/>
  <c r="Z2153" i="3"/>
  <c r="AD2153" i="3"/>
  <c r="AH2153" i="3"/>
  <c r="AL2153" i="3"/>
  <c r="AP2153" i="3"/>
  <c r="AT2153" i="3"/>
  <c r="AX2153" i="3"/>
  <c r="BB2153" i="3"/>
  <c r="BF2153" i="3"/>
  <c r="O2153" i="3"/>
  <c r="S2153" i="3"/>
  <c r="W2153" i="3"/>
  <c r="AA2153" i="3"/>
  <c r="AE2153" i="3"/>
  <c r="AI2153" i="3"/>
  <c r="AM2153" i="3"/>
  <c r="AQ2153" i="3"/>
  <c r="AU2153" i="3"/>
  <c r="AY2153" i="3"/>
  <c r="BC2153" i="3"/>
  <c r="BG2153" i="3"/>
  <c r="P2153" i="3"/>
  <c r="T2153" i="3"/>
  <c r="X2153" i="3"/>
  <c r="AB2153" i="3"/>
  <c r="AF2153" i="3"/>
  <c r="AJ2153" i="3"/>
  <c r="AN2153" i="3"/>
  <c r="AR2153" i="3"/>
  <c r="AV2153" i="3"/>
  <c r="AZ2153" i="3"/>
  <c r="BD2153" i="3"/>
  <c r="BH2153" i="3"/>
  <c r="N2151" i="3"/>
  <c r="V2151" i="3"/>
  <c r="AD2151" i="3"/>
  <c r="AH2151" i="3"/>
  <c r="AT2151" i="3"/>
  <c r="AX2151" i="3"/>
  <c r="BB2151" i="3"/>
  <c r="S2151" i="3"/>
  <c r="W2151" i="3"/>
  <c r="AE2151" i="3"/>
  <c r="AM2151" i="3"/>
  <c r="AU2151" i="3"/>
  <c r="AY2151" i="3"/>
  <c r="P2151" i="3"/>
  <c r="T2151" i="3"/>
  <c r="X2151" i="3"/>
  <c r="AJ2151" i="3"/>
  <c r="AN2151" i="3"/>
  <c r="AV2151" i="3"/>
  <c r="BD2151" i="3"/>
  <c r="N2149" i="3"/>
  <c r="R2149" i="3"/>
  <c r="Z2149" i="3"/>
  <c r="AD2149" i="3"/>
  <c r="AH2149" i="3"/>
  <c r="AP2149" i="3"/>
  <c r="AT2149" i="3"/>
  <c r="AX2149" i="3"/>
  <c r="BF2149" i="3"/>
  <c r="O2149" i="3"/>
  <c r="S2149" i="3"/>
  <c r="AA2149" i="3"/>
  <c r="AE2149" i="3"/>
  <c r="AI2149" i="3"/>
  <c r="AQ2149" i="3"/>
  <c r="AU2149" i="3"/>
  <c r="AY2149" i="3"/>
  <c r="BG2149" i="3"/>
  <c r="P2149" i="3"/>
  <c r="T2149" i="3"/>
  <c r="AB2149" i="3"/>
  <c r="AF2149" i="3"/>
  <c r="AJ2149" i="3"/>
  <c r="AR2149" i="3"/>
  <c r="AV2149" i="3"/>
  <c r="AZ2149" i="3"/>
  <c r="BH2149" i="3"/>
  <c r="N2147" i="3"/>
  <c r="R2147" i="3"/>
  <c r="Z2147" i="3"/>
  <c r="AD2147" i="3"/>
  <c r="AH2147" i="3"/>
  <c r="AP2147" i="3"/>
  <c r="AT2147" i="3"/>
  <c r="AX2147" i="3"/>
  <c r="BF2147" i="3"/>
  <c r="O2147" i="3"/>
  <c r="S2147" i="3"/>
  <c r="AA2147" i="3"/>
  <c r="AE2147" i="3"/>
  <c r="AI2147" i="3"/>
  <c r="AQ2147" i="3"/>
  <c r="AU2147" i="3"/>
  <c r="AY2147" i="3"/>
  <c r="BG2147" i="3"/>
  <c r="P2147" i="3"/>
  <c r="T2147" i="3"/>
  <c r="AB2147" i="3"/>
  <c r="AF2147" i="3"/>
  <c r="AJ2147" i="3"/>
  <c r="AR2147" i="3"/>
  <c r="AV2147" i="3"/>
  <c r="AZ2147" i="3"/>
  <c r="BH2147" i="3"/>
  <c r="N2145" i="3"/>
  <c r="R2145" i="3"/>
  <c r="V2145" i="3"/>
  <c r="Z2145" i="3"/>
  <c r="AD2145" i="3"/>
  <c r="AH2145" i="3"/>
  <c r="AL2145" i="3"/>
  <c r="AP2145" i="3"/>
  <c r="AT2145" i="3"/>
  <c r="AX2145" i="3"/>
  <c r="BB2145" i="3"/>
  <c r="BF2145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N2143" i="3"/>
  <c r="R2143" i="3"/>
  <c r="V2143" i="3"/>
  <c r="Z2143" i="3"/>
  <c r="AD2143" i="3"/>
  <c r="AH2143" i="3"/>
  <c r="AL2143" i="3"/>
  <c r="AP2143" i="3"/>
  <c r="AT2143" i="3"/>
  <c r="AX2143" i="3"/>
  <c r="BB2143" i="3"/>
  <c r="BF2143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N2141" i="3"/>
  <c r="R2141" i="3"/>
  <c r="V2141" i="3"/>
  <c r="Z2141" i="3"/>
  <c r="AD2141" i="3"/>
  <c r="AH2141" i="3"/>
  <c r="AL2141" i="3"/>
  <c r="AP2141" i="3"/>
  <c r="AT2141" i="3"/>
  <c r="AX2141" i="3"/>
  <c r="BB2141" i="3"/>
  <c r="BF2141" i="3"/>
  <c r="O2141" i="3"/>
  <c r="S2141" i="3"/>
  <c r="W2141" i="3"/>
  <c r="AA2141" i="3"/>
  <c r="AE2141" i="3"/>
  <c r="AI2141" i="3"/>
  <c r="AM2141" i="3"/>
  <c r="AQ2141" i="3"/>
  <c r="AU2141" i="3"/>
  <c r="AY2141" i="3"/>
  <c r="BC2141" i="3"/>
  <c r="BG2141" i="3"/>
  <c r="P2141" i="3"/>
  <c r="T2141" i="3"/>
  <c r="X2141" i="3"/>
  <c r="AB2141" i="3"/>
  <c r="AF2141" i="3"/>
  <c r="AJ2141" i="3"/>
  <c r="AN2141" i="3"/>
  <c r="AR2141" i="3"/>
  <c r="AV2141" i="3"/>
  <c r="AZ2141" i="3"/>
  <c r="BD2141" i="3"/>
  <c r="BH2141" i="3"/>
  <c r="N2139" i="3"/>
  <c r="R2139" i="3"/>
  <c r="V2139" i="3"/>
  <c r="Z2139" i="3"/>
  <c r="AD2139" i="3"/>
  <c r="AH2139" i="3"/>
  <c r="AL2139" i="3"/>
  <c r="AP2139" i="3"/>
  <c r="AT2139" i="3"/>
  <c r="AX2139" i="3"/>
  <c r="BB2139" i="3"/>
  <c r="BF2139" i="3"/>
  <c r="O2139" i="3"/>
  <c r="S2139" i="3"/>
  <c r="W2139" i="3"/>
  <c r="AA2139" i="3"/>
  <c r="AE2139" i="3"/>
  <c r="AI2139" i="3"/>
  <c r="AM2139" i="3"/>
  <c r="AQ2139" i="3"/>
  <c r="AU2139" i="3"/>
  <c r="AY2139" i="3"/>
  <c r="BC2139" i="3"/>
  <c r="BG2139" i="3"/>
  <c r="P2139" i="3"/>
  <c r="T2139" i="3"/>
  <c r="X2139" i="3"/>
  <c r="AB2139" i="3"/>
  <c r="AF2139" i="3"/>
  <c r="AJ2139" i="3"/>
  <c r="AN2139" i="3"/>
  <c r="AR2139" i="3"/>
  <c r="AV2139" i="3"/>
  <c r="AZ2139" i="3"/>
  <c r="BD2139" i="3"/>
  <c r="BH2139" i="3"/>
  <c r="N2137" i="3"/>
  <c r="R2137" i="3"/>
  <c r="V2137" i="3"/>
  <c r="Z2137" i="3"/>
  <c r="AD2137" i="3"/>
  <c r="AH2137" i="3"/>
  <c r="AL2137" i="3"/>
  <c r="AP2137" i="3"/>
  <c r="AT2137" i="3"/>
  <c r="AX2137" i="3"/>
  <c r="BB2137" i="3"/>
  <c r="BF2137" i="3"/>
  <c r="O2137" i="3"/>
  <c r="S2137" i="3"/>
  <c r="W2137" i="3"/>
  <c r="AA2137" i="3"/>
  <c r="AE2137" i="3"/>
  <c r="AI2137" i="3"/>
  <c r="AM2137" i="3"/>
  <c r="AQ2137" i="3"/>
  <c r="AU2137" i="3"/>
  <c r="AY2137" i="3"/>
  <c r="BC2137" i="3"/>
  <c r="BG2137" i="3"/>
  <c r="P2137" i="3"/>
  <c r="T2137" i="3"/>
  <c r="X2137" i="3"/>
  <c r="AB2137" i="3"/>
  <c r="AF2137" i="3"/>
  <c r="AJ2137" i="3"/>
  <c r="AN2137" i="3"/>
  <c r="AR2137" i="3"/>
  <c r="AV2137" i="3"/>
  <c r="AZ2137" i="3"/>
  <c r="BD2137" i="3"/>
  <c r="BH2137" i="3"/>
  <c r="N2135" i="3"/>
  <c r="R2135" i="3"/>
  <c r="V2135" i="3"/>
  <c r="Z2135" i="3"/>
  <c r="AD2135" i="3"/>
  <c r="AH2135" i="3"/>
  <c r="AL2135" i="3"/>
  <c r="AP2135" i="3"/>
  <c r="AT2135" i="3"/>
  <c r="AX2135" i="3"/>
  <c r="BB2135" i="3"/>
  <c r="BF2135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R2133" i="3"/>
  <c r="AL2133" i="3"/>
  <c r="BF2133" i="3"/>
  <c r="AI2133" i="3"/>
  <c r="BC2133" i="3"/>
  <c r="AB2133" i="3"/>
  <c r="AZ2133" i="3"/>
  <c r="N2131" i="3"/>
  <c r="R2131" i="3"/>
  <c r="V2131" i="3"/>
  <c r="Z2131" i="3"/>
  <c r="AD2131" i="3"/>
  <c r="AH2131" i="3"/>
  <c r="AL2131" i="3"/>
  <c r="AP2131" i="3"/>
  <c r="AT2131" i="3"/>
  <c r="AX2131" i="3"/>
  <c r="BB2131" i="3"/>
  <c r="BF2131" i="3"/>
  <c r="O2131" i="3"/>
  <c r="S2131" i="3"/>
  <c r="W2131" i="3"/>
  <c r="AA2131" i="3"/>
  <c r="AE2131" i="3"/>
  <c r="AI2131" i="3"/>
  <c r="AM2131" i="3"/>
  <c r="AQ2131" i="3"/>
  <c r="AU2131" i="3"/>
  <c r="AY2131" i="3"/>
  <c r="BC2131" i="3"/>
  <c r="BG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N2129" i="3"/>
  <c r="R2129" i="3"/>
  <c r="V2129" i="3"/>
  <c r="Z2129" i="3"/>
  <c r="AD2129" i="3"/>
  <c r="AH2129" i="3"/>
  <c r="AL2129" i="3"/>
  <c r="AP2129" i="3"/>
  <c r="AT2129" i="3"/>
  <c r="AX2129" i="3"/>
  <c r="BB2129" i="3"/>
  <c r="BF2129" i="3"/>
  <c r="O2129" i="3"/>
  <c r="S2129" i="3"/>
  <c r="W2129" i="3"/>
  <c r="AA2129" i="3"/>
  <c r="AE2129" i="3"/>
  <c r="AI2129" i="3"/>
  <c r="AM2129" i="3"/>
  <c r="AQ2129" i="3"/>
  <c r="AU2129" i="3"/>
  <c r="AY2129" i="3"/>
  <c r="BC2129" i="3"/>
  <c r="BG2129" i="3"/>
  <c r="P2129" i="3"/>
  <c r="T2129" i="3"/>
  <c r="X2129" i="3"/>
  <c r="AB2129" i="3"/>
  <c r="AF2129" i="3"/>
  <c r="AJ2129" i="3"/>
  <c r="AN2129" i="3"/>
  <c r="AR2129" i="3"/>
  <c r="AV2129" i="3"/>
  <c r="AZ2129" i="3"/>
  <c r="BD2129" i="3"/>
  <c r="BH2129" i="3"/>
  <c r="AI2128" i="3"/>
  <c r="S2128" i="3"/>
  <c r="N2127" i="3"/>
  <c r="R2127" i="3"/>
  <c r="V2127" i="3"/>
  <c r="Z2127" i="3"/>
  <c r="AD2127" i="3"/>
  <c r="AH2127" i="3"/>
  <c r="AL2127" i="3"/>
  <c r="AP2127" i="3"/>
  <c r="AT2127" i="3"/>
  <c r="AX2127" i="3"/>
  <c r="BB2127" i="3"/>
  <c r="BF2127" i="3"/>
  <c r="O2127" i="3"/>
  <c r="S2127" i="3"/>
  <c r="W2127" i="3"/>
  <c r="AA2127" i="3"/>
  <c r="AE2127" i="3"/>
  <c r="AI2127" i="3"/>
  <c r="AM2127" i="3"/>
  <c r="AQ2127" i="3"/>
  <c r="AU2127" i="3"/>
  <c r="AY2127" i="3"/>
  <c r="BC2127" i="3"/>
  <c r="BG2127" i="3"/>
  <c r="P2127" i="3"/>
  <c r="T2127" i="3"/>
  <c r="X2127" i="3"/>
  <c r="AB2127" i="3"/>
  <c r="AF2127" i="3"/>
  <c r="AJ2127" i="3"/>
  <c r="AN2127" i="3"/>
  <c r="AR2127" i="3"/>
  <c r="AV2127" i="3"/>
  <c r="AZ2127" i="3"/>
  <c r="BD2127" i="3"/>
  <c r="BH2127" i="3"/>
  <c r="AY2126" i="3"/>
  <c r="AI2126" i="3"/>
  <c r="S2126" i="3"/>
  <c r="N2125" i="3"/>
  <c r="AH2125" i="3"/>
  <c r="BF2125" i="3"/>
  <c r="AE2125" i="3"/>
  <c r="AY2125" i="3"/>
  <c r="AB2125" i="3"/>
  <c r="AV2125" i="3"/>
  <c r="P2124" i="3"/>
  <c r="V2124" i="3"/>
  <c r="AA2124" i="3"/>
  <c r="AF2124" i="3"/>
  <c r="AL2124" i="3"/>
  <c r="AQ2124" i="3"/>
  <c r="AV2124" i="3"/>
  <c r="BB2124" i="3"/>
  <c r="BG2124" i="3"/>
  <c r="R2122" i="3"/>
  <c r="N2121" i="3"/>
  <c r="AZ2117" i="3"/>
  <c r="AR2117" i="3"/>
  <c r="AX2109" i="3"/>
  <c r="AX2105" i="3"/>
  <c r="BH2124" i="3"/>
  <c r="BC2124" i="3"/>
  <c r="AX2124" i="3"/>
  <c r="AR2124" i="3"/>
  <c r="AM2124" i="3"/>
  <c r="AH2124" i="3"/>
  <c r="AB2124" i="3"/>
  <c r="W2124" i="3"/>
  <c r="BH2122" i="3"/>
  <c r="BC2122" i="3"/>
  <c r="AX2122" i="3"/>
  <c r="AR2122" i="3"/>
  <c r="AM2122" i="3"/>
  <c r="AH2122" i="3"/>
  <c r="AB2122" i="3"/>
  <c r="W2122" i="3"/>
  <c r="BH2120" i="3"/>
  <c r="BC2120" i="3"/>
  <c r="AX2120" i="3"/>
  <c r="AR2120" i="3"/>
  <c r="AM2120" i="3"/>
  <c r="AH2120" i="3"/>
  <c r="AB2120" i="3"/>
  <c r="W2120" i="3"/>
  <c r="AT2118" i="3"/>
  <c r="AD2118" i="3"/>
  <c r="AT2116" i="3"/>
  <c r="AD2116" i="3"/>
  <c r="AT2114" i="3"/>
  <c r="AD2114" i="3"/>
  <c r="AT2112" i="3"/>
  <c r="AD2112" i="3"/>
  <c r="BH2111" i="3"/>
  <c r="AR2111" i="3"/>
  <c r="Y2110" i="3"/>
  <c r="AZ2110" i="3"/>
  <c r="BC2107" i="3"/>
  <c r="N2106" i="3"/>
  <c r="T2106" i="3"/>
  <c r="Y2106" i="3"/>
  <c r="AD2106" i="3"/>
  <c r="AJ2106" i="3"/>
  <c r="AO2106" i="3"/>
  <c r="AT2106" i="3"/>
  <c r="AZ2106" i="3"/>
  <c r="BE2106" i="3"/>
  <c r="P2103" i="3"/>
  <c r="M2103" i="3"/>
  <c r="Q2103" i="3"/>
  <c r="U2103" i="3"/>
  <c r="Y2103" i="3"/>
  <c r="AC2103" i="3"/>
  <c r="AG2103" i="3"/>
  <c r="AK2103" i="3"/>
  <c r="AO2103" i="3"/>
  <c r="AS2103" i="3"/>
  <c r="AW2103" i="3"/>
  <c r="BA2103" i="3"/>
  <c r="BE2103" i="3"/>
  <c r="BI2103" i="3"/>
  <c r="S2103" i="3"/>
  <c r="X2103" i="3"/>
  <c r="AD2103" i="3"/>
  <c r="AI2103" i="3"/>
  <c r="AN2103" i="3"/>
  <c r="AT2103" i="3"/>
  <c r="AY2103" i="3"/>
  <c r="BD2103" i="3"/>
  <c r="N2103" i="3"/>
  <c r="T2103" i="3"/>
  <c r="Z2103" i="3"/>
  <c r="AE2103" i="3"/>
  <c r="AJ2103" i="3"/>
  <c r="AP2103" i="3"/>
  <c r="AU2103" i="3"/>
  <c r="AZ2103" i="3"/>
  <c r="BF2103" i="3"/>
  <c r="O2103" i="3"/>
  <c r="V2103" i="3"/>
  <c r="AA2103" i="3"/>
  <c r="AF2103" i="3"/>
  <c r="AL2103" i="3"/>
  <c r="AQ2103" i="3"/>
  <c r="AV2103" i="3"/>
  <c r="BB2103" i="3"/>
  <c r="BG2103" i="3"/>
  <c r="BI2100" i="3"/>
  <c r="Q2100" i="3"/>
  <c r="P2099" i="3"/>
  <c r="T2099" i="3"/>
  <c r="X2099" i="3"/>
  <c r="AF2099" i="3"/>
  <c r="AJ2099" i="3"/>
  <c r="AN2099" i="3"/>
  <c r="AV2099" i="3"/>
  <c r="AZ2099" i="3"/>
  <c r="BD2099" i="3"/>
  <c r="M2099" i="3"/>
  <c r="Q2099" i="3"/>
  <c r="U2099" i="3"/>
  <c r="AC2099" i="3"/>
  <c r="AG2099" i="3"/>
  <c r="AK2099" i="3"/>
  <c r="AS2099" i="3"/>
  <c r="AW2099" i="3"/>
  <c r="BA2099" i="3"/>
  <c r="BI2099" i="3"/>
  <c r="S2099" i="3"/>
  <c r="AA2099" i="3"/>
  <c r="AQ2099" i="3"/>
  <c r="AY2099" i="3"/>
  <c r="BG2099" i="3"/>
  <c r="V2099" i="3"/>
  <c r="AD2099" i="3"/>
  <c r="AL2099" i="3"/>
  <c r="BB2099" i="3"/>
  <c r="O2099" i="3"/>
  <c r="W2099" i="3"/>
  <c r="AM2099" i="3"/>
  <c r="AU2099" i="3"/>
  <c r="BC2099" i="3"/>
  <c r="BI2096" i="3"/>
  <c r="Q2096" i="3"/>
  <c r="P2095" i="3"/>
  <c r="T2095" i="3"/>
  <c r="AB2095" i="3"/>
  <c r="AF2095" i="3"/>
  <c r="AJ2095" i="3"/>
  <c r="AR2095" i="3"/>
  <c r="AV2095" i="3"/>
  <c r="AZ2095" i="3"/>
  <c r="BH2095" i="3"/>
  <c r="M2095" i="3"/>
  <c r="Q2095" i="3"/>
  <c r="Y2095" i="3"/>
  <c r="AC2095" i="3"/>
  <c r="AG2095" i="3"/>
  <c r="AO2095" i="3"/>
  <c r="AS2095" i="3"/>
  <c r="AW2095" i="3"/>
  <c r="BE2095" i="3"/>
  <c r="BI2095" i="3"/>
  <c r="S2095" i="3"/>
  <c r="AI2095" i="3"/>
  <c r="AQ2095" i="3"/>
  <c r="AY2095" i="3"/>
  <c r="N2095" i="3"/>
  <c r="V2095" i="3"/>
  <c r="AD2095" i="3"/>
  <c r="AT2095" i="3"/>
  <c r="BB2095" i="3"/>
  <c r="O2095" i="3"/>
  <c r="AE2095" i="3"/>
  <c r="AM2095" i="3"/>
  <c r="AU2095" i="3"/>
  <c r="BI2092" i="3"/>
  <c r="T2092" i="3"/>
  <c r="P2091" i="3"/>
  <c r="T2091" i="3"/>
  <c r="X2091" i="3"/>
  <c r="AB2091" i="3"/>
  <c r="AF2091" i="3"/>
  <c r="AJ2091" i="3"/>
  <c r="AN2091" i="3"/>
  <c r="AR2091" i="3"/>
  <c r="AV2091" i="3"/>
  <c r="AZ2091" i="3"/>
  <c r="BD2091" i="3"/>
  <c r="BH2091" i="3"/>
  <c r="M2091" i="3"/>
  <c r="Q2091" i="3"/>
  <c r="U2091" i="3"/>
  <c r="Y2091" i="3"/>
  <c r="AC2091" i="3"/>
  <c r="AG2091" i="3"/>
  <c r="AK2091" i="3"/>
  <c r="AO2091" i="3"/>
  <c r="AS2091" i="3"/>
  <c r="AW2091" i="3"/>
  <c r="BA2091" i="3"/>
  <c r="BE2091" i="3"/>
  <c r="BI2091" i="3"/>
  <c r="S2091" i="3"/>
  <c r="AA2091" i="3"/>
  <c r="AI2091" i="3"/>
  <c r="AQ2091" i="3"/>
  <c r="AY2091" i="3"/>
  <c r="BG2091" i="3"/>
  <c r="N2091" i="3"/>
  <c r="V2091" i="3"/>
  <c r="AD2091" i="3"/>
  <c r="AL2091" i="3"/>
  <c r="AT2091" i="3"/>
  <c r="BB2091" i="3"/>
  <c r="O2091" i="3"/>
  <c r="W2091" i="3"/>
  <c r="AE2091" i="3"/>
  <c r="AM2091" i="3"/>
  <c r="AU2091" i="3"/>
  <c r="BC2091" i="3"/>
  <c r="BI2088" i="3"/>
  <c r="T2086" i="3"/>
  <c r="AJ2086" i="3"/>
  <c r="AZ2086" i="3"/>
  <c r="X2086" i="3"/>
  <c r="AN2086" i="3"/>
  <c r="BD2086" i="3"/>
  <c r="AB2086" i="3"/>
  <c r="AR2086" i="3"/>
  <c r="BH2086" i="3"/>
  <c r="P2078" i="3"/>
  <c r="X2078" i="3"/>
  <c r="AF2078" i="3"/>
  <c r="AN2078" i="3"/>
  <c r="AV2078" i="3"/>
  <c r="BD2078" i="3"/>
  <c r="AD2078" i="3"/>
  <c r="AL2078" i="3"/>
  <c r="N2078" i="3"/>
  <c r="AT207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M2120" i="3"/>
  <c r="Q2120" i="3"/>
  <c r="U2120" i="3"/>
  <c r="Y2120" i="3"/>
  <c r="AC2120" i="3"/>
  <c r="AG2120" i="3"/>
  <c r="AK2120" i="3"/>
  <c r="AO2120" i="3"/>
  <c r="AS2120" i="3"/>
  <c r="AW2120" i="3"/>
  <c r="BA2120" i="3"/>
  <c r="BE2120" i="3"/>
  <c r="BI2120" i="3"/>
  <c r="O2118" i="3"/>
  <c r="S2118" i="3"/>
  <c r="W2118" i="3"/>
  <c r="AA2118" i="3"/>
  <c r="AE2118" i="3"/>
  <c r="AI2118" i="3"/>
  <c r="AM2118" i="3"/>
  <c r="AQ2118" i="3"/>
  <c r="AU2118" i="3"/>
  <c r="AY2118" i="3"/>
  <c r="BC2118" i="3"/>
  <c r="BG2118" i="3"/>
  <c r="P2118" i="3"/>
  <c r="T2118" i="3"/>
  <c r="X2118" i="3"/>
  <c r="AB2118" i="3"/>
  <c r="AF2118" i="3"/>
  <c r="AJ2118" i="3"/>
  <c r="AN2118" i="3"/>
  <c r="AR2118" i="3"/>
  <c r="AV2118" i="3"/>
  <c r="AZ2118" i="3"/>
  <c r="BD2118" i="3"/>
  <c r="BH2118" i="3"/>
  <c r="M2118" i="3"/>
  <c r="Q2118" i="3"/>
  <c r="U2118" i="3"/>
  <c r="Y2118" i="3"/>
  <c r="AC2118" i="3"/>
  <c r="AG2118" i="3"/>
  <c r="AK2118" i="3"/>
  <c r="AO2118" i="3"/>
  <c r="AS2118" i="3"/>
  <c r="AW2118" i="3"/>
  <c r="BA2118" i="3"/>
  <c r="BE2118" i="3"/>
  <c r="BI2118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P2116" i="3"/>
  <c r="T2116" i="3"/>
  <c r="X2116" i="3"/>
  <c r="AB2116" i="3"/>
  <c r="AF2116" i="3"/>
  <c r="AJ2116" i="3"/>
  <c r="AN2116" i="3"/>
  <c r="AR2116" i="3"/>
  <c r="AV2116" i="3"/>
  <c r="AZ2116" i="3"/>
  <c r="BD2116" i="3"/>
  <c r="BH2116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P2114" i="3"/>
  <c r="T2114" i="3"/>
  <c r="X2114" i="3"/>
  <c r="AB2114" i="3"/>
  <c r="AF2114" i="3"/>
  <c r="AJ2114" i="3"/>
  <c r="AN2114" i="3"/>
  <c r="AR2114" i="3"/>
  <c r="AV2114" i="3"/>
  <c r="AZ2114" i="3"/>
  <c r="BD2114" i="3"/>
  <c r="BH2114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P2112" i="3"/>
  <c r="T2112" i="3"/>
  <c r="X2112" i="3"/>
  <c r="AB2112" i="3"/>
  <c r="AF2112" i="3"/>
  <c r="AJ2112" i="3"/>
  <c r="AN2112" i="3"/>
  <c r="AR2112" i="3"/>
  <c r="AV2112" i="3"/>
  <c r="AZ2112" i="3"/>
  <c r="BD2112" i="3"/>
  <c r="BH2112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M2111" i="3"/>
  <c r="Q2111" i="3"/>
  <c r="U2111" i="3"/>
  <c r="Y2111" i="3"/>
  <c r="AC2111" i="3"/>
  <c r="AG2111" i="3"/>
  <c r="AK2111" i="3"/>
  <c r="AO2111" i="3"/>
  <c r="AS2111" i="3"/>
  <c r="AW2111" i="3"/>
  <c r="BA2111" i="3"/>
  <c r="BE2111" i="3"/>
  <c r="BI2111" i="3"/>
  <c r="N2111" i="3"/>
  <c r="R2111" i="3"/>
  <c r="V2111" i="3"/>
  <c r="Z2111" i="3"/>
  <c r="AD2111" i="3"/>
  <c r="AH2111" i="3"/>
  <c r="AL2111" i="3"/>
  <c r="AP2111" i="3"/>
  <c r="AT2111" i="3"/>
  <c r="AX2111" i="3"/>
  <c r="BB2111" i="3"/>
  <c r="BF2111" i="3"/>
  <c r="O2111" i="3"/>
  <c r="S2111" i="3"/>
  <c r="W2111" i="3"/>
  <c r="AA2111" i="3"/>
  <c r="AE2111" i="3"/>
  <c r="AI2111" i="3"/>
  <c r="AM2111" i="3"/>
  <c r="AQ2111" i="3"/>
  <c r="AU2111" i="3"/>
  <c r="AY2111" i="3"/>
  <c r="BC2111" i="3"/>
  <c r="BG2111" i="3"/>
  <c r="M2107" i="3"/>
  <c r="Q2107" i="3"/>
  <c r="Y2107" i="3"/>
  <c r="AC2107" i="3"/>
  <c r="AG2107" i="3"/>
  <c r="AO2107" i="3"/>
  <c r="AS2107" i="3"/>
  <c r="AW2107" i="3"/>
  <c r="BE2107" i="3"/>
  <c r="BI2107" i="3"/>
  <c r="N2107" i="3"/>
  <c r="X2107" i="3"/>
  <c r="AD2107" i="3"/>
  <c r="AI2107" i="3"/>
  <c r="AT2107" i="3"/>
  <c r="AY2107" i="3"/>
  <c r="BD2107" i="3"/>
  <c r="T2107" i="3"/>
  <c r="Z2107" i="3"/>
  <c r="AE2107" i="3"/>
  <c r="AP2107" i="3"/>
  <c r="AU2107" i="3"/>
  <c r="AZ2107" i="3"/>
  <c r="P2107" i="3"/>
  <c r="V2107" i="3"/>
  <c r="AA2107" i="3"/>
  <c r="AL2107" i="3"/>
  <c r="AQ2107" i="3"/>
  <c r="AV2107" i="3"/>
  <c r="BG2107" i="3"/>
  <c r="P2100" i="3"/>
  <c r="X2100" i="3"/>
  <c r="AF2100" i="3"/>
  <c r="AN2100" i="3"/>
  <c r="AV2100" i="3"/>
  <c r="BD2100" i="3"/>
  <c r="P2096" i="3"/>
  <c r="X2096" i="3"/>
  <c r="AF2096" i="3"/>
  <c r="AN2096" i="3"/>
  <c r="AV2096" i="3"/>
  <c r="BD2096" i="3"/>
  <c r="P2092" i="3"/>
  <c r="X2092" i="3"/>
  <c r="AF2092" i="3"/>
  <c r="AN2092" i="3"/>
  <c r="AV2092" i="3"/>
  <c r="BD2092" i="3"/>
  <c r="Q2092" i="3"/>
  <c r="Y2092" i="3"/>
  <c r="AG2092" i="3"/>
  <c r="AO2092" i="3"/>
  <c r="AW2092" i="3"/>
  <c r="BE2092" i="3"/>
  <c r="P2088" i="3"/>
  <c r="X2088" i="3"/>
  <c r="AF2088" i="3"/>
  <c r="AN2088" i="3"/>
  <c r="AV2088" i="3"/>
  <c r="BD2088" i="3"/>
  <c r="Q2088" i="3"/>
  <c r="Y2088" i="3"/>
  <c r="AG2088" i="3"/>
  <c r="AO2088" i="3"/>
  <c r="AW2088" i="3"/>
  <c r="BE2088" i="3"/>
  <c r="T2088" i="3"/>
  <c r="AB2088" i="3"/>
  <c r="AJ2088" i="3"/>
  <c r="AR2088" i="3"/>
  <c r="AZ2088" i="3"/>
  <c r="BH2088" i="3"/>
  <c r="W2083" i="3"/>
  <c r="AR2083" i="3"/>
  <c r="AB2083" i="3"/>
  <c r="AX2083" i="3"/>
  <c r="T2082" i="3"/>
  <c r="Y2082" i="3"/>
  <c r="AD2082" i="3"/>
  <c r="AO2082" i="3"/>
  <c r="AT2082" i="3"/>
  <c r="AZ2082" i="3"/>
  <c r="X2082" i="3"/>
  <c r="AS2082" i="3"/>
  <c r="AC2082" i="3"/>
  <c r="M2082" i="3"/>
  <c r="AH2082" i="3"/>
  <c r="BD2082" i="3"/>
  <c r="T2070" i="3"/>
  <c r="AJ2070" i="3"/>
  <c r="AZ2070" i="3"/>
  <c r="AV2070" i="3"/>
  <c r="P2070" i="3"/>
  <c r="BF2124" i="3"/>
  <c r="AZ2124" i="3"/>
  <c r="AU2124" i="3"/>
  <c r="AP2124" i="3"/>
  <c r="AJ2124" i="3"/>
  <c r="AE2124" i="3"/>
  <c r="Z2124" i="3"/>
  <c r="T2124" i="3"/>
  <c r="O2124" i="3"/>
  <c r="BF2122" i="3"/>
  <c r="AZ2122" i="3"/>
  <c r="AU2122" i="3"/>
  <c r="AP2122" i="3"/>
  <c r="AJ2122" i="3"/>
  <c r="AE2122" i="3"/>
  <c r="Z2122" i="3"/>
  <c r="T2122" i="3"/>
  <c r="O2122" i="3"/>
  <c r="BF2120" i="3"/>
  <c r="AZ2120" i="3"/>
  <c r="AU2120" i="3"/>
  <c r="AP2120" i="3"/>
  <c r="AJ2120" i="3"/>
  <c r="AE2120" i="3"/>
  <c r="Z2120" i="3"/>
  <c r="T2120" i="3"/>
  <c r="O2120" i="3"/>
  <c r="M2119" i="3"/>
  <c r="Q2119" i="3"/>
  <c r="U2119" i="3"/>
  <c r="Y2119" i="3"/>
  <c r="AC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BB2118" i="3"/>
  <c r="AL2118" i="3"/>
  <c r="V2118" i="3"/>
  <c r="Y2117" i="3"/>
  <c r="AO2117" i="3"/>
  <c r="BE2117" i="3"/>
  <c r="V2117" i="3"/>
  <c r="AL2117" i="3"/>
  <c r="BB2117" i="3"/>
  <c r="W2117" i="3"/>
  <c r="AM2117" i="3"/>
  <c r="BC2117" i="3"/>
  <c r="BB2116" i="3"/>
  <c r="AL2116" i="3"/>
  <c r="V2116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N2115" i="3"/>
  <c r="R2115" i="3"/>
  <c r="V2115" i="3"/>
  <c r="Z2115" i="3"/>
  <c r="AD2115" i="3"/>
  <c r="AH2115" i="3"/>
  <c r="AL2115" i="3"/>
  <c r="AP2115" i="3"/>
  <c r="AT2115" i="3"/>
  <c r="AX2115" i="3"/>
  <c r="BB2115" i="3"/>
  <c r="BF2115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BB2114" i="3"/>
  <c r="AL2114" i="3"/>
  <c r="V2114" i="3"/>
  <c r="M2113" i="3"/>
  <c r="Q2113" i="3"/>
  <c r="U2113" i="3"/>
  <c r="Y2113" i="3"/>
  <c r="AC2113" i="3"/>
  <c r="AG2113" i="3"/>
  <c r="AK2113" i="3"/>
  <c r="AO2113" i="3"/>
  <c r="AS2113" i="3"/>
  <c r="AW2113" i="3"/>
  <c r="BA2113" i="3"/>
  <c r="BE2113" i="3"/>
  <c r="BI2113" i="3"/>
  <c r="N2113" i="3"/>
  <c r="R2113" i="3"/>
  <c r="V2113" i="3"/>
  <c r="Z2113" i="3"/>
  <c r="AD2113" i="3"/>
  <c r="AH2113" i="3"/>
  <c r="AL2113" i="3"/>
  <c r="AP2113" i="3"/>
  <c r="AT2113" i="3"/>
  <c r="AX2113" i="3"/>
  <c r="BB2113" i="3"/>
  <c r="BF2113" i="3"/>
  <c r="O2113" i="3"/>
  <c r="S2113" i="3"/>
  <c r="W2113" i="3"/>
  <c r="AA2113" i="3"/>
  <c r="AE2113" i="3"/>
  <c r="AI2113" i="3"/>
  <c r="AM2113" i="3"/>
  <c r="AQ2113" i="3"/>
  <c r="AU2113" i="3"/>
  <c r="AY2113" i="3"/>
  <c r="BC2113" i="3"/>
  <c r="BG2113" i="3"/>
  <c r="BB2112" i="3"/>
  <c r="AL2112" i="3"/>
  <c r="V2112" i="3"/>
  <c r="AZ2111" i="3"/>
  <c r="AJ2111" i="3"/>
  <c r="T2111" i="3"/>
  <c r="AX2110" i="3"/>
  <c r="N2108" i="3"/>
  <c r="T2108" i="3"/>
  <c r="Y2108" i="3"/>
  <c r="AD2108" i="3"/>
  <c r="AJ2108" i="3"/>
  <c r="AO2108" i="3"/>
  <c r="AT2108" i="3"/>
  <c r="AZ2108" i="3"/>
  <c r="BE2108" i="3"/>
  <c r="AR2107" i="3"/>
  <c r="W2107" i="3"/>
  <c r="AX2106" i="3"/>
  <c r="AC2106" i="3"/>
  <c r="N2104" i="3"/>
  <c r="T2104" i="3"/>
  <c r="Y2104" i="3"/>
  <c r="AD2104" i="3"/>
  <c r="AJ2104" i="3"/>
  <c r="AO2104" i="3"/>
  <c r="AT2104" i="3"/>
  <c r="AZ2104" i="3"/>
  <c r="BE2104" i="3"/>
  <c r="AR2103" i="3"/>
  <c r="W2103" i="3"/>
  <c r="Q2102" i="3"/>
  <c r="P2101" i="3"/>
  <c r="T2101" i="3"/>
  <c r="X2101" i="3"/>
  <c r="AB2101" i="3"/>
  <c r="AF2101" i="3"/>
  <c r="AJ2101" i="3"/>
  <c r="AN2101" i="3"/>
  <c r="AR2101" i="3"/>
  <c r="AV2101" i="3"/>
  <c r="AZ2101" i="3"/>
  <c r="BD2101" i="3"/>
  <c r="BH2101" i="3"/>
  <c r="M2101" i="3"/>
  <c r="Q2101" i="3"/>
  <c r="U2101" i="3"/>
  <c r="Y2101" i="3"/>
  <c r="AC2101" i="3"/>
  <c r="AG2101" i="3"/>
  <c r="AK2101" i="3"/>
  <c r="AO2101" i="3"/>
  <c r="AS2101" i="3"/>
  <c r="AW2101" i="3"/>
  <c r="BA2101" i="3"/>
  <c r="BE2101" i="3"/>
  <c r="BI2101" i="3"/>
  <c r="S2101" i="3"/>
  <c r="AA2101" i="3"/>
  <c r="AI2101" i="3"/>
  <c r="AQ2101" i="3"/>
  <c r="AY2101" i="3"/>
  <c r="BG2101" i="3"/>
  <c r="N2101" i="3"/>
  <c r="V2101" i="3"/>
  <c r="AD2101" i="3"/>
  <c r="AL2101" i="3"/>
  <c r="AT2101" i="3"/>
  <c r="BB2101" i="3"/>
  <c r="O2101" i="3"/>
  <c r="W2101" i="3"/>
  <c r="AE2101" i="3"/>
  <c r="AM2101" i="3"/>
  <c r="AU2101" i="3"/>
  <c r="BC2101" i="3"/>
  <c r="AS2100" i="3"/>
  <c r="M2100" i="3"/>
  <c r="BF2099" i="3"/>
  <c r="Q2098" i="3"/>
  <c r="P2097" i="3"/>
  <c r="T2097" i="3"/>
  <c r="X2097" i="3"/>
  <c r="AB2097" i="3"/>
  <c r="AF2097" i="3"/>
  <c r="AJ2097" i="3"/>
  <c r="AN2097" i="3"/>
  <c r="AR2097" i="3"/>
  <c r="AV2097" i="3"/>
  <c r="AZ2097" i="3"/>
  <c r="BD2097" i="3"/>
  <c r="BH2097" i="3"/>
  <c r="M2097" i="3"/>
  <c r="Q2097" i="3"/>
  <c r="U2097" i="3"/>
  <c r="Y2097" i="3"/>
  <c r="AC2097" i="3"/>
  <c r="AG2097" i="3"/>
  <c r="AK2097" i="3"/>
  <c r="AO2097" i="3"/>
  <c r="AS2097" i="3"/>
  <c r="AW2097" i="3"/>
  <c r="BA2097" i="3"/>
  <c r="BE2097" i="3"/>
  <c r="BI2097" i="3"/>
  <c r="S2097" i="3"/>
  <c r="AA2097" i="3"/>
  <c r="AI2097" i="3"/>
  <c r="AQ2097" i="3"/>
  <c r="AY2097" i="3"/>
  <c r="BG2097" i="3"/>
  <c r="N2097" i="3"/>
  <c r="V2097" i="3"/>
  <c r="AD2097" i="3"/>
  <c r="AL2097" i="3"/>
  <c r="AT2097" i="3"/>
  <c r="BB2097" i="3"/>
  <c r="O2097" i="3"/>
  <c r="W2097" i="3"/>
  <c r="AE2097" i="3"/>
  <c r="AM2097" i="3"/>
  <c r="AU2097" i="3"/>
  <c r="BC2097" i="3"/>
  <c r="AS2096" i="3"/>
  <c r="M2096" i="3"/>
  <c r="BF2095" i="3"/>
  <c r="T2094" i="3"/>
  <c r="P2093" i="3"/>
  <c r="T2093" i="3"/>
  <c r="X2093" i="3"/>
  <c r="AB2093" i="3"/>
  <c r="AF2093" i="3"/>
  <c r="AJ2093" i="3"/>
  <c r="AN2093" i="3"/>
  <c r="AR2093" i="3"/>
  <c r="AV2093" i="3"/>
  <c r="AZ2093" i="3"/>
  <c r="BD2093" i="3"/>
  <c r="BH2093" i="3"/>
  <c r="M2093" i="3"/>
  <c r="Q2093" i="3"/>
  <c r="U2093" i="3"/>
  <c r="Y2093" i="3"/>
  <c r="AC2093" i="3"/>
  <c r="AG2093" i="3"/>
  <c r="AK2093" i="3"/>
  <c r="AO2093" i="3"/>
  <c r="AS2093" i="3"/>
  <c r="AW2093" i="3"/>
  <c r="BA2093" i="3"/>
  <c r="BE2093" i="3"/>
  <c r="BI2093" i="3"/>
  <c r="S2093" i="3"/>
  <c r="AA2093" i="3"/>
  <c r="AI2093" i="3"/>
  <c r="AQ2093" i="3"/>
  <c r="AY2093" i="3"/>
  <c r="BG2093" i="3"/>
  <c r="N2093" i="3"/>
  <c r="V2093" i="3"/>
  <c r="AD2093" i="3"/>
  <c r="AL2093" i="3"/>
  <c r="AT2093" i="3"/>
  <c r="BB2093" i="3"/>
  <c r="O2093" i="3"/>
  <c r="W2093" i="3"/>
  <c r="AE2093" i="3"/>
  <c r="AM2093" i="3"/>
  <c r="AU2093" i="3"/>
  <c r="BC2093" i="3"/>
  <c r="AS2092" i="3"/>
  <c r="M2092" i="3"/>
  <c r="BF2091" i="3"/>
  <c r="Z2091" i="3"/>
  <c r="P2089" i="3"/>
  <c r="T2089" i="3"/>
  <c r="X2089" i="3"/>
  <c r="AF2089" i="3"/>
  <c r="AJ2089" i="3"/>
  <c r="AN2089" i="3"/>
  <c r="AV2089" i="3"/>
  <c r="AZ2089" i="3"/>
  <c r="BD2089" i="3"/>
  <c r="M2089" i="3"/>
  <c r="Q2089" i="3"/>
  <c r="U2089" i="3"/>
  <c r="AC2089" i="3"/>
  <c r="AG2089" i="3"/>
  <c r="AK2089" i="3"/>
  <c r="AS2089" i="3"/>
  <c r="AW2089" i="3"/>
  <c r="BA2089" i="3"/>
  <c r="BI2089" i="3"/>
  <c r="S2089" i="3"/>
  <c r="AA2089" i="3"/>
  <c r="AQ2089" i="3"/>
  <c r="AY2089" i="3"/>
  <c r="BG2089" i="3"/>
  <c r="V2089" i="3"/>
  <c r="AD2089" i="3"/>
  <c r="AL2089" i="3"/>
  <c r="BB2089" i="3"/>
  <c r="O2089" i="3"/>
  <c r="W2089" i="3"/>
  <c r="AM2089" i="3"/>
  <c r="AU2089" i="3"/>
  <c r="BC2089" i="3"/>
  <c r="AS2088" i="3"/>
  <c r="M2088" i="3"/>
  <c r="R2082" i="3"/>
  <c r="T2074" i="3"/>
  <c r="AJ2074" i="3"/>
  <c r="AZ2074" i="3"/>
  <c r="AV2074" i="3"/>
  <c r="P2074" i="3"/>
  <c r="AF2070" i="3"/>
  <c r="AW2110" i="3"/>
  <c r="AB2110" i="3"/>
  <c r="BH2108" i="3"/>
  <c r="BB2108" i="3"/>
  <c r="AW2108" i="3"/>
  <c r="AR2108" i="3"/>
  <c r="AL2108" i="3"/>
  <c r="AG2108" i="3"/>
  <c r="AB2108" i="3"/>
  <c r="V2108" i="3"/>
  <c r="Q2108" i="3"/>
  <c r="BH2106" i="3"/>
  <c r="BB2106" i="3"/>
  <c r="AW2106" i="3"/>
  <c r="AR2106" i="3"/>
  <c r="AL2106" i="3"/>
  <c r="AG2106" i="3"/>
  <c r="AB2106" i="3"/>
  <c r="V2106" i="3"/>
  <c r="Q2106" i="3"/>
  <c r="BH2104" i="3"/>
  <c r="BB2104" i="3"/>
  <c r="AW2104" i="3"/>
  <c r="AR2104" i="3"/>
  <c r="AL2104" i="3"/>
  <c r="AG2104" i="3"/>
  <c r="AB2104" i="3"/>
  <c r="V2104" i="3"/>
  <c r="Q2104" i="3"/>
  <c r="BH2102" i="3"/>
  <c r="AZ2102" i="3"/>
  <c r="AR2102" i="3"/>
  <c r="AJ2102" i="3"/>
  <c r="AB2102" i="3"/>
  <c r="T2102" i="3"/>
  <c r="BH2100" i="3"/>
  <c r="AZ2100" i="3"/>
  <c r="AR2100" i="3"/>
  <c r="AJ2100" i="3"/>
  <c r="AB2100" i="3"/>
  <c r="T2100" i="3"/>
  <c r="BH2098" i="3"/>
  <c r="AZ2098" i="3"/>
  <c r="AR2098" i="3"/>
  <c r="AJ2098" i="3"/>
  <c r="AB2098" i="3"/>
  <c r="T2098" i="3"/>
  <c r="BH2096" i="3"/>
  <c r="AZ2096" i="3"/>
  <c r="AR2096" i="3"/>
  <c r="AJ2096" i="3"/>
  <c r="AB2096" i="3"/>
  <c r="T2096" i="3"/>
  <c r="BH2094" i="3"/>
  <c r="AZ2094" i="3"/>
  <c r="AR2094" i="3"/>
  <c r="AJ2094" i="3"/>
  <c r="AB2094" i="3"/>
  <c r="BH2092" i="3"/>
  <c r="AZ2092" i="3"/>
  <c r="AR2092" i="3"/>
  <c r="AJ2092" i="3"/>
  <c r="AB2092" i="3"/>
  <c r="AT2087" i="3"/>
  <c r="AD2087" i="3"/>
  <c r="BH2085" i="3"/>
  <c r="AM2085" i="3"/>
  <c r="R2085" i="3"/>
  <c r="P2084" i="3"/>
  <c r="M2083" i="3"/>
  <c r="Q2083" i="3"/>
  <c r="U2083" i="3"/>
  <c r="Y2083" i="3"/>
  <c r="AC2083" i="3"/>
  <c r="AG2083" i="3"/>
  <c r="AK2083" i="3"/>
  <c r="AO2083" i="3"/>
  <c r="AS2083" i="3"/>
  <c r="AW2083" i="3"/>
  <c r="BA2083" i="3"/>
  <c r="BE2083" i="3"/>
  <c r="BI2083" i="3"/>
  <c r="N2083" i="3"/>
  <c r="S2083" i="3"/>
  <c r="X2083" i="3"/>
  <c r="AD2083" i="3"/>
  <c r="AI2083" i="3"/>
  <c r="AN2083" i="3"/>
  <c r="AT2083" i="3"/>
  <c r="AY2083" i="3"/>
  <c r="BD2083" i="3"/>
  <c r="O2083" i="3"/>
  <c r="T2083" i="3"/>
  <c r="Z2083" i="3"/>
  <c r="AE2083" i="3"/>
  <c r="AJ2083" i="3"/>
  <c r="AP2083" i="3"/>
  <c r="AU2083" i="3"/>
  <c r="AZ2083" i="3"/>
  <c r="BF2083" i="3"/>
  <c r="P2083" i="3"/>
  <c r="V2083" i="3"/>
  <c r="AA2083" i="3"/>
  <c r="AF2083" i="3"/>
  <c r="AL2083" i="3"/>
  <c r="AQ2083" i="3"/>
  <c r="AV2083" i="3"/>
  <c r="BB2083" i="3"/>
  <c r="BG2083" i="3"/>
  <c r="R2080" i="3"/>
  <c r="O2079" i="3"/>
  <c r="S2079" i="3"/>
  <c r="W2079" i="3"/>
  <c r="AA2079" i="3"/>
  <c r="AE2079" i="3"/>
  <c r="AI2079" i="3"/>
  <c r="AM2079" i="3"/>
  <c r="AQ2079" i="3"/>
  <c r="AU2079" i="3"/>
  <c r="AY2079" i="3"/>
  <c r="BC2079" i="3"/>
  <c r="BG2079" i="3"/>
  <c r="M2079" i="3"/>
  <c r="Q2079" i="3"/>
  <c r="U2079" i="3"/>
  <c r="Y2079" i="3"/>
  <c r="AC2079" i="3"/>
  <c r="AG2079" i="3"/>
  <c r="AK2079" i="3"/>
  <c r="AO2079" i="3"/>
  <c r="AS2079" i="3"/>
  <c r="AW2079" i="3"/>
  <c r="BA2079" i="3"/>
  <c r="BE2079" i="3"/>
  <c r="BI2079" i="3"/>
  <c r="T2079" i="3"/>
  <c r="AB2079" i="3"/>
  <c r="AJ2079" i="3"/>
  <c r="AR2079" i="3"/>
  <c r="AZ2079" i="3"/>
  <c r="BH2079" i="3"/>
  <c r="N2079" i="3"/>
  <c r="V2079" i="3"/>
  <c r="AD2079" i="3"/>
  <c r="AL2079" i="3"/>
  <c r="AT2079" i="3"/>
  <c r="BB2079" i="3"/>
  <c r="P2079" i="3"/>
  <c r="X2079" i="3"/>
  <c r="AF2079" i="3"/>
  <c r="AN2079" i="3"/>
  <c r="AV2079" i="3"/>
  <c r="BD2079" i="3"/>
  <c r="X2076" i="3"/>
  <c r="P2056" i="3"/>
  <c r="O2056" i="3"/>
  <c r="T2056" i="3"/>
  <c r="X2056" i="3"/>
  <c r="AB2056" i="3"/>
  <c r="AF2056" i="3"/>
  <c r="AJ2056" i="3"/>
  <c r="AN2056" i="3"/>
  <c r="AR2056" i="3"/>
  <c r="AV2056" i="3"/>
  <c r="AZ2056" i="3"/>
  <c r="BD2056" i="3"/>
  <c r="BH2056" i="3"/>
  <c r="M2056" i="3"/>
  <c r="R2056" i="3"/>
  <c r="V2056" i="3"/>
  <c r="Z2056" i="3"/>
  <c r="AD2056" i="3"/>
  <c r="AH2056" i="3"/>
  <c r="AL2056" i="3"/>
  <c r="AP2056" i="3"/>
  <c r="AT2056" i="3"/>
  <c r="AX2056" i="3"/>
  <c r="BB2056" i="3"/>
  <c r="BF2056" i="3"/>
  <c r="N2056" i="3"/>
  <c r="W2056" i="3"/>
  <c r="AE2056" i="3"/>
  <c r="AM2056" i="3"/>
  <c r="AU2056" i="3"/>
  <c r="BC2056" i="3"/>
  <c r="Q2056" i="3"/>
  <c r="Y2056" i="3"/>
  <c r="AG2056" i="3"/>
  <c r="AO2056" i="3"/>
  <c r="AW2056" i="3"/>
  <c r="BE2056" i="3"/>
  <c r="S2056" i="3"/>
  <c r="AI2056" i="3"/>
  <c r="AY2056" i="3"/>
  <c r="U2056" i="3"/>
  <c r="AK2056" i="3"/>
  <c r="BA2056" i="3"/>
  <c r="AA2056" i="3"/>
  <c r="AQ2056" i="3"/>
  <c r="BG2056" i="3"/>
  <c r="AC2056" i="3"/>
  <c r="AS2056" i="3"/>
  <c r="BI2056" i="3"/>
  <c r="AP2110" i="3"/>
  <c r="U2110" i="3"/>
  <c r="BF2108" i="3"/>
  <c r="BA2108" i="3"/>
  <c r="AV2108" i="3"/>
  <c r="AP2108" i="3"/>
  <c r="AK2108" i="3"/>
  <c r="AF2108" i="3"/>
  <c r="Z2108" i="3"/>
  <c r="U2108" i="3"/>
  <c r="BF2106" i="3"/>
  <c r="BA2106" i="3"/>
  <c r="AV2106" i="3"/>
  <c r="AP2106" i="3"/>
  <c r="AK2106" i="3"/>
  <c r="AF2106" i="3"/>
  <c r="Z2106" i="3"/>
  <c r="U2106" i="3"/>
  <c r="BF2104" i="3"/>
  <c r="BA2104" i="3"/>
  <c r="AV2104" i="3"/>
  <c r="AP2104" i="3"/>
  <c r="AK2104" i="3"/>
  <c r="AF2104" i="3"/>
  <c r="Z2104" i="3"/>
  <c r="U2104" i="3"/>
  <c r="BE2102" i="3"/>
  <c r="AW2102" i="3"/>
  <c r="AO2102" i="3"/>
  <c r="AG2102" i="3"/>
  <c r="Y2102" i="3"/>
  <c r="BE2100" i="3"/>
  <c r="AW2100" i="3"/>
  <c r="AO2100" i="3"/>
  <c r="AG2100" i="3"/>
  <c r="Y2100" i="3"/>
  <c r="BE2098" i="3"/>
  <c r="AW2098" i="3"/>
  <c r="AO2098" i="3"/>
  <c r="AG2098" i="3"/>
  <c r="Y2098" i="3"/>
  <c r="BE2096" i="3"/>
  <c r="AW2096" i="3"/>
  <c r="AO2096" i="3"/>
  <c r="AG2096" i="3"/>
  <c r="Y2096" i="3"/>
  <c r="O2087" i="3"/>
  <c r="S2087" i="3"/>
  <c r="W2087" i="3"/>
  <c r="AA2087" i="3"/>
  <c r="AE2087" i="3"/>
  <c r="AI2087" i="3"/>
  <c r="AM2087" i="3"/>
  <c r="AQ2087" i="3"/>
  <c r="AU2087" i="3"/>
  <c r="AY2087" i="3"/>
  <c r="BC2087" i="3"/>
  <c r="BG2087" i="3"/>
  <c r="P2087" i="3"/>
  <c r="T2087" i="3"/>
  <c r="X2087" i="3"/>
  <c r="AB2087" i="3"/>
  <c r="AF2087" i="3"/>
  <c r="AJ2087" i="3"/>
  <c r="AN2087" i="3"/>
  <c r="AR2087" i="3"/>
  <c r="AV2087" i="3"/>
  <c r="AZ2087" i="3"/>
  <c r="BD2087" i="3"/>
  <c r="BH2087" i="3"/>
  <c r="M2087" i="3"/>
  <c r="Q2087" i="3"/>
  <c r="U2087" i="3"/>
  <c r="Y2087" i="3"/>
  <c r="AC2087" i="3"/>
  <c r="AG2087" i="3"/>
  <c r="AK2087" i="3"/>
  <c r="AO2087" i="3"/>
  <c r="AS2087" i="3"/>
  <c r="AW2087" i="3"/>
  <c r="BA2087" i="3"/>
  <c r="BE2087" i="3"/>
  <c r="BI2087" i="3"/>
  <c r="N2084" i="3"/>
  <c r="T2084" i="3"/>
  <c r="Y2084" i="3"/>
  <c r="AJ2084" i="3"/>
  <c r="AO2084" i="3"/>
  <c r="AT2084" i="3"/>
  <c r="BE2084" i="3"/>
  <c r="P2080" i="3"/>
  <c r="X2080" i="3"/>
  <c r="AF2080" i="3"/>
  <c r="AN2080" i="3"/>
  <c r="AV2080" i="3"/>
  <c r="BD2080" i="3"/>
  <c r="AJ2076" i="3"/>
  <c r="AZ2076" i="3"/>
  <c r="T2072" i="3"/>
  <c r="AJ2072" i="3"/>
  <c r="AZ2072" i="3"/>
  <c r="T2068" i="3"/>
  <c r="AJ2068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U2067" i="3"/>
  <c r="Z2067" i="3"/>
  <c r="AF2067" i="3"/>
  <c r="AK2067" i="3"/>
  <c r="AP2067" i="3"/>
  <c r="AV2067" i="3"/>
  <c r="BA2067" i="3"/>
  <c r="BF2067" i="3"/>
  <c r="Q2067" i="3"/>
  <c r="V2067" i="3"/>
  <c r="AB2067" i="3"/>
  <c r="AG2067" i="3"/>
  <c r="AL2067" i="3"/>
  <c r="AR2067" i="3"/>
  <c r="AW2067" i="3"/>
  <c r="BB2067" i="3"/>
  <c r="BH2067" i="3"/>
  <c r="M2067" i="3"/>
  <c r="R2067" i="3"/>
  <c r="X2067" i="3"/>
  <c r="AC2067" i="3"/>
  <c r="AH2067" i="3"/>
  <c r="AN2067" i="3"/>
  <c r="AS2067" i="3"/>
  <c r="AX2067" i="3"/>
  <c r="BD2067" i="3"/>
  <c r="BI2067" i="3"/>
  <c r="AD2067" i="3"/>
  <c r="AZ2067" i="3"/>
  <c r="N2067" i="3"/>
  <c r="AJ2067" i="3"/>
  <c r="BE2067" i="3"/>
  <c r="T2067" i="3"/>
  <c r="AO2067" i="3"/>
  <c r="P2066" i="3"/>
  <c r="V2066" i="3"/>
  <c r="AA2066" i="3"/>
  <c r="AF2066" i="3"/>
  <c r="AL2066" i="3"/>
  <c r="AQ2066" i="3"/>
  <c r="AV2066" i="3"/>
  <c r="BB2066" i="3"/>
  <c r="BG2066" i="3"/>
  <c r="AD2066" i="3"/>
  <c r="AY2066" i="3"/>
  <c r="N2066" i="3"/>
  <c r="AI2066" i="3"/>
  <c r="BD2066" i="3"/>
  <c r="S2066" i="3"/>
  <c r="AN2066" i="3"/>
  <c r="AA2110" i="3"/>
  <c r="AQ2110" i="3"/>
  <c r="BG2110" i="3"/>
  <c r="O2108" i="3"/>
  <c r="S2108" i="3"/>
  <c r="W2108" i="3"/>
  <c r="AA2108" i="3"/>
  <c r="AE2108" i="3"/>
  <c r="AI2108" i="3"/>
  <c r="AM2108" i="3"/>
  <c r="AQ2108" i="3"/>
  <c r="AU2108" i="3"/>
  <c r="AY2108" i="3"/>
  <c r="BC2108" i="3"/>
  <c r="BG2108" i="3"/>
  <c r="O2106" i="3"/>
  <c r="S2106" i="3"/>
  <c r="W2106" i="3"/>
  <c r="AA2106" i="3"/>
  <c r="AE2106" i="3"/>
  <c r="AI2106" i="3"/>
  <c r="AM2106" i="3"/>
  <c r="AQ2106" i="3"/>
  <c r="AU2106" i="3"/>
  <c r="AY2106" i="3"/>
  <c r="BC2106" i="3"/>
  <c r="BG2106" i="3"/>
  <c r="O2104" i="3"/>
  <c r="S2104" i="3"/>
  <c r="W2104" i="3"/>
  <c r="AA2104" i="3"/>
  <c r="AE2104" i="3"/>
  <c r="AI2104" i="3"/>
  <c r="AM2104" i="3"/>
  <c r="AQ2104" i="3"/>
  <c r="AU2104" i="3"/>
  <c r="AY2104" i="3"/>
  <c r="BC2104" i="3"/>
  <c r="BG2104" i="3"/>
  <c r="N2102" i="3"/>
  <c r="R2102" i="3"/>
  <c r="V2102" i="3"/>
  <c r="Z2102" i="3"/>
  <c r="AD2102" i="3"/>
  <c r="AH2102" i="3"/>
  <c r="AL2102" i="3"/>
  <c r="AP2102" i="3"/>
  <c r="AT2102" i="3"/>
  <c r="AX2102" i="3"/>
  <c r="BB2102" i="3"/>
  <c r="BF2102" i="3"/>
  <c r="O2102" i="3"/>
  <c r="S2102" i="3"/>
  <c r="W2102" i="3"/>
  <c r="AA2102" i="3"/>
  <c r="AE2102" i="3"/>
  <c r="AI2102" i="3"/>
  <c r="AM2102" i="3"/>
  <c r="AQ2102" i="3"/>
  <c r="AU2102" i="3"/>
  <c r="AY2102" i="3"/>
  <c r="BC2102" i="3"/>
  <c r="BG2102" i="3"/>
  <c r="N2100" i="3"/>
  <c r="R2100" i="3"/>
  <c r="V2100" i="3"/>
  <c r="Z2100" i="3"/>
  <c r="AD2100" i="3"/>
  <c r="AH2100" i="3"/>
  <c r="AL2100" i="3"/>
  <c r="AP2100" i="3"/>
  <c r="AT2100" i="3"/>
  <c r="AX2100" i="3"/>
  <c r="BB2100" i="3"/>
  <c r="BF2100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N2098" i="3"/>
  <c r="R2098" i="3"/>
  <c r="V2098" i="3"/>
  <c r="Z2098" i="3"/>
  <c r="AD2098" i="3"/>
  <c r="AH2098" i="3"/>
  <c r="AL2098" i="3"/>
  <c r="AP2098" i="3"/>
  <c r="AT2098" i="3"/>
  <c r="AX2098" i="3"/>
  <c r="BB2098" i="3"/>
  <c r="BF2098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N2096" i="3"/>
  <c r="R2096" i="3"/>
  <c r="V2096" i="3"/>
  <c r="Z2096" i="3"/>
  <c r="AD2096" i="3"/>
  <c r="AH2096" i="3"/>
  <c r="AL2096" i="3"/>
  <c r="AP2096" i="3"/>
  <c r="AT2096" i="3"/>
  <c r="AX2096" i="3"/>
  <c r="BB2096" i="3"/>
  <c r="BF2096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N2094" i="3"/>
  <c r="R2094" i="3"/>
  <c r="V2094" i="3"/>
  <c r="Z2094" i="3"/>
  <c r="AD2094" i="3"/>
  <c r="AH2094" i="3"/>
  <c r="AL2094" i="3"/>
  <c r="AP2094" i="3"/>
  <c r="AT2094" i="3"/>
  <c r="AX2094" i="3"/>
  <c r="BB2094" i="3"/>
  <c r="BF2094" i="3"/>
  <c r="O2094" i="3"/>
  <c r="S2094" i="3"/>
  <c r="W2094" i="3"/>
  <c r="AA2094" i="3"/>
  <c r="AE2094" i="3"/>
  <c r="AI2094" i="3"/>
  <c r="AM2094" i="3"/>
  <c r="AQ2094" i="3"/>
  <c r="AU2094" i="3"/>
  <c r="AY2094" i="3"/>
  <c r="BC2094" i="3"/>
  <c r="BG2094" i="3"/>
  <c r="N2092" i="3"/>
  <c r="R2092" i="3"/>
  <c r="V2092" i="3"/>
  <c r="Z2092" i="3"/>
  <c r="AD2092" i="3"/>
  <c r="AH2092" i="3"/>
  <c r="AL2092" i="3"/>
  <c r="AP2092" i="3"/>
  <c r="AT2092" i="3"/>
  <c r="AX2092" i="3"/>
  <c r="BB2092" i="3"/>
  <c r="BF2092" i="3"/>
  <c r="O2092" i="3"/>
  <c r="S2092" i="3"/>
  <c r="W2092" i="3"/>
  <c r="AA2092" i="3"/>
  <c r="AE2092" i="3"/>
  <c r="AI2092" i="3"/>
  <c r="AM2092" i="3"/>
  <c r="AQ2092" i="3"/>
  <c r="AU2092" i="3"/>
  <c r="AY2092" i="3"/>
  <c r="BC2092" i="3"/>
  <c r="BG2092" i="3"/>
  <c r="R2090" i="3"/>
  <c r="V2090" i="3"/>
  <c r="Z2090" i="3"/>
  <c r="AH2090" i="3"/>
  <c r="AL2090" i="3"/>
  <c r="AP2090" i="3"/>
  <c r="AX2090" i="3"/>
  <c r="BB2090" i="3"/>
  <c r="BF2090" i="3"/>
  <c r="S2090" i="3"/>
  <c r="W2090" i="3"/>
  <c r="AA2090" i="3"/>
  <c r="AI2090" i="3"/>
  <c r="AM2090" i="3"/>
  <c r="AQ2090" i="3"/>
  <c r="AY2090" i="3"/>
  <c r="BC2090" i="3"/>
  <c r="BG2090" i="3"/>
  <c r="N2088" i="3"/>
  <c r="R2088" i="3"/>
  <c r="V2088" i="3"/>
  <c r="Z2088" i="3"/>
  <c r="AD2088" i="3"/>
  <c r="AH2088" i="3"/>
  <c r="AL2088" i="3"/>
  <c r="AP2088" i="3"/>
  <c r="AT2088" i="3"/>
  <c r="AX2088" i="3"/>
  <c r="BB2088" i="3"/>
  <c r="BF2088" i="3"/>
  <c r="O2088" i="3"/>
  <c r="S2088" i="3"/>
  <c r="W2088" i="3"/>
  <c r="AA2088" i="3"/>
  <c r="AE2088" i="3"/>
  <c r="AI2088" i="3"/>
  <c r="AM2088" i="3"/>
  <c r="AQ2088" i="3"/>
  <c r="AU2088" i="3"/>
  <c r="AY2088" i="3"/>
  <c r="BC2088" i="3"/>
  <c r="BG2088" i="3"/>
  <c r="BB2087" i="3"/>
  <c r="AL2087" i="3"/>
  <c r="V2087" i="3"/>
  <c r="M2086" i="3"/>
  <c r="Q2086" i="3"/>
  <c r="U2086" i="3"/>
  <c r="Y2086" i="3"/>
  <c r="AC2086" i="3"/>
  <c r="AG2086" i="3"/>
  <c r="AK2086" i="3"/>
  <c r="AO2086" i="3"/>
  <c r="AS2086" i="3"/>
  <c r="AW2086" i="3"/>
  <c r="BA2086" i="3"/>
  <c r="BE2086" i="3"/>
  <c r="BI2086" i="3"/>
  <c r="N2086" i="3"/>
  <c r="R2086" i="3"/>
  <c r="V2086" i="3"/>
  <c r="Z2086" i="3"/>
  <c r="AD2086" i="3"/>
  <c r="AH2086" i="3"/>
  <c r="AL2086" i="3"/>
  <c r="AP2086" i="3"/>
  <c r="AT2086" i="3"/>
  <c r="AX2086" i="3"/>
  <c r="BB2086" i="3"/>
  <c r="BF2086" i="3"/>
  <c r="O2086" i="3"/>
  <c r="S2086" i="3"/>
  <c r="W2086" i="3"/>
  <c r="AA2086" i="3"/>
  <c r="AE2086" i="3"/>
  <c r="AI2086" i="3"/>
  <c r="AM2086" i="3"/>
  <c r="AQ2086" i="3"/>
  <c r="AU2086" i="3"/>
  <c r="AY2086" i="3"/>
  <c r="BC2086" i="3"/>
  <c r="BG2086" i="3"/>
  <c r="AX2085" i="3"/>
  <c r="M2085" i="3"/>
  <c r="Q2085" i="3"/>
  <c r="U2085" i="3"/>
  <c r="Y2085" i="3"/>
  <c r="AC2085" i="3"/>
  <c r="AG2085" i="3"/>
  <c r="AK2085" i="3"/>
  <c r="AO2085" i="3"/>
  <c r="AS2085" i="3"/>
  <c r="AW2085" i="3"/>
  <c r="BA2085" i="3"/>
  <c r="BE2085" i="3"/>
  <c r="BI2085" i="3"/>
  <c r="N2085" i="3"/>
  <c r="S2085" i="3"/>
  <c r="X2085" i="3"/>
  <c r="AD2085" i="3"/>
  <c r="AI2085" i="3"/>
  <c r="AN2085" i="3"/>
  <c r="AT2085" i="3"/>
  <c r="AY2085" i="3"/>
  <c r="BD2085" i="3"/>
  <c r="O2085" i="3"/>
  <c r="T2085" i="3"/>
  <c r="Z2085" i="3"/>
  <c r="AE2085" i="3"/>
  <c r="AJ2085" i="3"/>
  <c r="AP2085" i="3"/>
  <c r="AU2085" i="3"/>
  <c r="AZ2085" i="3"/>
  <c r="BF2085" i="3"/>
  <c r="P2085" i="3"/>
  <c r="V2085" i="3"/>
  <c r="AA2085" i="3"/>
  <c r="AF2085" i="3"/>
  <c r="AL2085" i="3"/>
  <c r="AQ2085" i="3"/>
  <c r="AV2085" i="3"/>
  <c r="BB2085" i="3"/>
  <c r="BG2085" i="3"/>
  <c r="BD2084" i="3"/>
  <c r="AH2084" i="3"/>
  <c r="M2084" i="3"/>
  <c r="BH2083" i="3"/>
  <c r="AM2083" i="3"/>
  <c r="R2083" i="3"/>
  <c r="P2082" i="3"/>
  <c r="O2081" i="3"/>
  <c r="S2081" i="3"/>
  <c r="W2081" i="3"/>
  <c r="AA2081" i="3"/>
  <c r="AE2081" i="3"/>
  <c r="AI2081" i="3"/>
  <c r="AM2081" i="3"/>
  <c r="AQ2081" i="3"/>
  <c r="AU2081" i="3"/>
  <c r="AY2081" i="3"/>
  <c r="BC2081" i="3"/>
  <c r="BG2081" i="3"/>
  <c r="M2081" i="3"/>
  <c r="Q2081" i="3"/>
  <c r="U2081" i="3"/>
  <c r="Y2081" i="3"/>
  <c r="AC2081" i="3"/>
  <c r="AG2081" i="3"/>
  <c r="AK2081" i="3"/>
  <c r="AO2081" i="3"/>
  <c r="AS2081" i="3"/>
  <c r="AW2081" i="3"/>
  <c r="BA2081" i="3"/>
  <c r="BE2081" i="3"/>
  <c r="BI2081" i="3"/>
  <c r="T2081" i="3"/>
  <c r="AB2081" i="3"/>
  <c r="AJ2081" i="3"/>
  <c r="AR2081" i="3"/>
  <c r="AZ2081" i="3"/>
  <c r="BH2081" i="3"/>
  <c r="N2081" i="3"/>
  <c r="V2081" i="3"/>
  <c r="AD2081" i="3"/>
  <c r="AL2081" i="3"/>
  <c r="AT2081" i="3"/>
  <c r="BB2081" i="3"/>
  <c r="P2081" i="3"/>
  <c r="X2081" i="3"/>
  <c r="AF2081" i="3"/>
  <c r="AN2081" i="3"/>
  <c r="AV2081" i="3"/>
  <c r="BD2081" i="3"/>
  <c r="AT2080" i="3"/>
  <c r="N2080" i="3"/>
  <c r="BF2079" i="3"/>
  <c r="Z2079" i="3"/>
  <c r="R2078" i="3"/>
  <c r="X2074" i="3"/>
  <c r="P2072" i="3"/>
  <c r="X2070" i="3"/>
  <c r="AT2067" i="3"/>
  <c r="AT2066" i="3"/>
  <c r="BH2084" i="3"/>
  <c r="AW2084" i="3"/>
  <c r="AR2084" i="3"/>
  <c r="AL2084" i="3"/>
  <c r="AB2084" i="3"/>
  <c r="V2084" i="3"/>
  <c r="Q2084" i="3"/>
  <c r="BB2082" i="3"/>
  <c r="AW2082" i="3"/>
  <c r="AR2082" i="3"/>
  <c r="AG2082" i="3"/>
  <c r="AB2082" i="3"/>
  <c r="V2082" i="3"/>
  <c r="BH2080" i="3"/>
  <c r="AZ2080" i="3"/>
  <c r="AR2080" i="3"/>
  <c r="AJ2080" i="3"/>
  <c r="AB2080" i="3"/>
  <c r="T2080" i="3"/>
  <c r="BH2078" i="3"/>
  <c r="AZ2078" i="3"/>
  <c r="AR2078" i="3"/>
  <c r="AJ2078" i="3"/>
  <c r="AB2078" i="3"/>
  <c r="T2078" i="3"/>
  <c r="AT2077" i="3"/>
  <c r="AD2077" i="3"/>
  <c r="BH2076" i="3"/>
  <c r="AB2076" i="3"/>
  <c r="AT2075" i="3"/>
  <c r="AD2075" i="3"/>
  <c r="BH2074" i="3"/>
  <c r="AR2074" i="3"/>
  <c r="AB2074" i="3"/>
  <c r="AT2073" i="3"/>
  <c r="AD2073" i="3"/>
  <c r="BH2072" i="3"/>
  <c r="AR2072" i="3"/>
  <c r="AB2072" i="3"/>
  <c r="AT2071" i="3"/>
  <c r="AD2071" i="3"/>
  <c r="BH2070" i="3"/>
  <c r="AR2070" i="3"/>
  <c r="AB2070" i="3"/>
  <c r="AT2069" i="3"/>
  <c r="AD2069" i="3"/>
  <c r="BH2068" i="3"/>
  <c r="AB2068" i="3"/>
  <c r="O2065" i="3"/>
  <c r="S2065" i="3"/>
  <c r="W2065" i="3"/>
  <c r="AA2065" i="3"/>
  <c r="AE2065" i="3"/>
  <c r="AI2065" i="3"/>
  <c r="AM2065" i="3"/>
  <c r="AQ2065" i="3"/>
  <c r="AU2065" i="3"/>
  <c r="AY2065" i="3"/>
  <c r="BC2065" i="3"/>
  <c r="BG2065" i="3"/>
  <c r="P2065" i="3"/>
  <c r="U2065" i="3"/>
  <c r="Z2065" i="3"/>
  <c r="AF2065" i="3"/>
  <c r="AK2065" i="3"/>
  <c r="AP2065" i="3"/>
  <c r="AV2065" i="3"/>
  <c r="BA2065" i="3"/>
  <c r="BF2065" i="3"/>
  <c r="Q2065" i="3"/>
  <c r="V2065" i="3"/>
  <c r="AB2065" i="3"/>
  <c r="AG2065" i="3"/>
  <c r="AL2065" i="3"/>
  <c r="AR2065" i="3"/>
  <c r="AW2065" i="3"/>
  <c r="BB2065" i="3"/>
  <c r="BH2065" i="3"/>
  <c r="M2065" i="3"/>
  <c r="R2065" i="3"/>
  <c r="X2065" i="3"/>
  <c r="AC2065" i="3"/>
  <c r="AH2065" i="3"/>
  <c r="AN2065" i="3"/>
  <c r="AS2065" i="3"/>
  <c r="AX2065" i="3"/>
  <c r="BD2065" i="3"/>
  <c r="BI2065" i="3"/>
  <c r="BF2084" i="3"/>
  <c r="BA2084" i="3"/>
  <c r="AP2084" i="3"/>
  <c r="AK2084" i="3"/>
  <c r="AF2084" i="3"/>
  <c r="U2084" i="3"/>
  <c r="BF2082" i="3"/>
  <c r="BA2082" i="3"/>
  <c r="AP2082" i="3"/>
  <c r="AK2082" i="3"/>
  <c r="AF2082" i="3"/>
  <c r="U2082" i="3"/>
  <c r="BF2080" i="3"/>
  <c r="AX2080" i="3"/>
  <c r="AP2080" i="3"/>
  <c r="AH2080" i="3"/>
  <c r="Z2080" i="3"/>
  <c r="BF2078" i="3"/>
  <c r="AX2078" i="3"/>
  <c r="AP2078" i="3"/>
  <c r="AH2078" i="3"/>
  <c r="Z2078" i="3"/>
  <c r="O2077" i="3"/>
  <c r="S2077" i="3"/>
  <c r="W2077" i="3"/>
  <c r="AA2077" i="3"/>
  <c r="AE2077" i="3"/>
  <c r="AI2077" i="3"/>
  <c r="AM2077" i="3"/>
  <c r="AQ2077" i="3"/>
  <c r="AU2077" i="3"/>
  <c r="AY2077" i="3"/>
  <c r="BC2077" i="3"/>
  <c r="BG2077" i="3"/>
  <c r="P2077" i="3"/>
  <c r="T2077" i="3"/>
  <c r="X2077" i="3"/>
  <c r="AB2077" i="3"/>
  <c r="AF2077" i="3"/>
  <c r="AJ2077" i="3"/>
  <c r="AN2077" i="3"/>
  <c r="AR2077" i="3"/>
  <c r="AV2077" i="3"/>
  <c r="AZ2077" i="3"/>
  <c r="BD2077" i="3"/>
  <c r="BH2077" i="3"/>
  <c r="M2077" i="3"/>
  <c r="Q2077" i="3"/>
  <c r="U2077" i="3"/>
  <c r="Y2077" i="3"/>
  <c r="AC2077" i="3"/>
  <c r="AG2077" i="3"/>
  <c r="AK2077" i="3"/>
  <c r="AO2077" i="3"/>
  <c r="AS2077" i="3"/>
  <c r="AW2077" i="3"/>
  <c r="BA2077" i="3"/>
  <c r="BE2077" i="3"/>
  <c r="BI2077" i="3"/>
  <c r="BD2076" i="3"/>
  <c r="AN2076" i="3"/>
  <c r="O2075" i="3"/>
  <c r="S2075" i="3"/>
  <c r="W2075" i="3"/>
  <c r="AA2075" i="3"/>
  <c r="AE2075" i="3"/>
  <c r="AI2075" i="3"/>
  <c r="AM2075" i="3"/>
  <c r="AQ2075" i="3"/>
  <c r="AU2075" i="3"/>
  <c r="AY2075" i="3"/>
  <c r="BC2075" i="3"/>
  <c r="BG2075" i="3"/>
  <c r="P2075" i="3"/>
  <c r="T2075" i="3"/>
  <c r="X2075" i="3"/>
  <c r="AB2075" i="3"/>
  <c r="AF2075" i="3"/>
  <c r="AJ2075" i="3"/>
  <c r="AN2075" i="3"/>
  <c r="AR2075" i="3"/>
  <c r="AV2075" i="3"/>
  <c r="AZ2075" i="3"/>
  <c r="BD2075" i="3"/>
  <c r="BH2075" i="3"/>
  <c r="M2075" i="3"/>
  <c r="Q2075" i="3"/>
  <c r="U2075" i="3"/>
  <c r="Y2075" i="3"/>
  <c r="AC2075" i="3"/>
  <c r="AG2075" i="3"/>
  <c r="AK2075" i="3"/>
  <c r="AO2075" i="3"/>
  <c r="AS2075" i="3"/>
  <c r="AW2075" i="3"/>
  <c r="BA2075" i="3"/>
  <c r="BE2075" i="3"/>
  <c r="BI2075" i="3"/>
  <c r="BD2074" i="3"/>
  <c r="AN2074" i="3"/>
  <c r="O2073" i="3"/>
  <c r="S2073" i="3"/>
  <c r="W2073" i="3"/>
  <c r="AA2073" i="3"/>
  <c r="AE2073" i="3"/>
  <c r="AI2073" i="3"/>
  <c r="AM2073" i="3"/>
  <c r="AQ2073" i="3"/>
  <c r="AU2073" i="3"/>
  <c r="AY2073" i="3"/>
  <c r="BC2073" i="3"/>
  <c r="BG2073" i="3"/>
  <c r="P2073" i="3"/>
  <c r="T2073" i="3"/>
  <c r="X2073" i="3"/>
  <c r="AB2073" i="3"/>
  <c r="AF2073" i="3"/>
  <c r="AJ2073" i="3"/>
  <c r="AN2073" i="3"/>
  <c r="AR2073" i="3"/>
  <c r="AV2073" i="3"/>
  <c r="AZ2073" i="3"/>
  <c r="BD2073" i="3"/>
  <c r="BH2073" i="3"/>
  <c r="M2073" i="3"/>
  <c r="Q2073" i="3"/>
  <c r="U2073" i="3"/>
  <c r="Y2073" i="3"/>
  <c r="AC2073" i="3"/>
  <c r="AG2073" i="3"/>
  <c r="AK2073" i="3"/>
  <c r="AO2073" i="3"/>
  <c r="AS2073" i="3"/>
  <c r="AW2073" i="3"/>
  <c r="BA2073" i="3"/>
  <c r="BE2073" i="3"/>
  <c r="BI2073" i="3"/>
  <c r="BD2072" i="3"/>
  <c r="AN2072" i="3"/>
  <c r="O2071" i="3"/>
  <c r="S2071" i="3"/>
  <c r="W2071" i="3"/>
  <c r="AA2071" i="3"/>
  <c r="AE2071" i="3"/>
  <c r="AI2071" i="3"/>
  <c r="AM2071" i="3"/>
  <c r="AQ2071" i="3"/>
  <c r="AU2071" i="3"/>
  <c r="AY2071" i="3"/>
  <c r="BC2071" i="3"/>
  <c r="BG2071" i="3"/>
  <c r="P2071" i="3"/>
  <c r="T2071" i="3"/>
  <c r="X2071" i="3"/>
  <c r="AB2071" i="3"/>
  <c r="AF2071" i="3"/>
  <c r="AJ2071" i="3"/>
  <c r="AN2071" i="3"/>
  <c r="AR2071" i="3"/>
  <c r="AV2071" i="3"/>
  <c r="AZ2071" i="3"/>
  <c r="BD2071" i="3"/>
  <c r="BH2071" i="3"/>
  <c r="M2071" i="3"/>
  <c r="Q2071" i="3"/>
  <c r="U2071" i="3"/>
  <c r="Y2071" i="3"/>
  <c r="AC2071" i="3"/>
  <c r="AG2071" i="3"/>
  <c r="AK2071" i="3"/>
  <c r="AO2071" i="3"/>
  <c r="AS2071" i="3"/>
  <c r="AW2071" i="3"/>
  <c r="BA2071" i="3"/>
  <c r="BE2071" i="3"/>
  <c r="BI2071" i="3"/>
  <c r="BD2070" i="3"/>
  <c r="AN2070" i="3"/>
  <c r="O2069" i="3"/>
  <c r="S2069" i="3"/>
  <c r="W2069" i="3"/>
  <c r="AA2069" i="3"/>
  <c r="AE2069" i="3"/>
  <c r="AI2069" i="3"/>
  <c r="AM2069" i="3"/>
  <c r="AQ2069" i="3"/>
  <c r="AU2069" i="3"/>
  <c r="AY2069" i="3"/>
  <c r="BC2069" i="3"/>
  <c r="BG2069" i="3"/>
  <c r="P2069" i="3"/>
  <c r="T2069" i="3"/>
  <c r="X2069" i="3"/>
  <c r="AB2069" i="3"/>
  <c r="AF2069" i="3"/>
  <c r="AJ2069" i="3"/>
  <c r="AN2069" i="3"/>
  <c r="AR2069" i="3"/>
  <c r="AV2069" i="3"/>
  <c r="AZ2069" i="3"/>
  <c r="BD2069" i="3"/>
  <c r="BH2069" i="3"/>
  <c r="M2069" i="3"/>
  <c r="Q2069" i="3"/>
  <c r="U2069" i="3"/>
  <c r="Y2069" i="3"/>
  <c r="AC2069" i="3"/>
  <c r="AG2069" i="3"/>
  <c r="AK2069" i="3"/>
  <c r="AO2069" i="3"/>
  <c r="AS2069" i="3"/>
  <c r="AW2069" i="3"/>
  <c r="BA2069" i="3"/>
  <c r="BE2069" i="3"/>
  <c r="BI2069" i="3"/>
  <c r="BD2068" i="3"/>
  <c r="AN2068" i="3"/>
  <c r="O2084" i="3"/>
  <c r="S2084" i="3"/>
  <c r="W2084" i="3"/>
  <c r="AA2084" i="3"/>
  <c r="AE2084" i="3"/>
  <c r="AI2084" i="3"/>
  <c r="AM2084" i="3"/>
  <c r="AQ2084" i="3"/>
  <c r="AU2084" i="3"/>
  <c r="AY2084" i="3"/>
  <c r="BC2084" i="3"/>
  <c r="BG2084" i="3"/>
  <c r="O2082" i="3"/>
  <c r="S2082" i="3"/>
  <c r="W2082" i="3"/>
  <c r="AA2082" i="3"/>
  <c r="AE2082" i="3"/>
  <c r="AI2082" i="3"/>
  <c r="AM2082" i="3"/>
  <c r="AQ2082" i="3"/>
  <c r="AU2082" i="3"/>
  <c r="AY2082" i="3"/>
  <c r="BC2082" i="3"/>
  <c r="BG2082" i="3"/>
  <c r="M2080" i="3"/>
  <c r="Q2080" i="3"/>
  <c r="U2080" i="3"/>
  <c r="Y2080" i="3"/>
  <c r="AC2080" i="3"/>
  <c r="AG2080" i="3"/>
  <c r="AK2080" i="3"/>
  <c r="AO2080" i="3"/>
  <c r="AS2080" i="3"/>
  <c r="AW2080" i="3"/>
  <c r="BA2080" i="3"/>
  <c r="BE2080" i="3"/>
  <c r="BI2080" i="3"/>
  <c r="O2080" i="3"/>
  <c r="S2080" i="3"/>
  <c r="W2080" i="3"/>
  <c r="AA2080" i="3"/>
  <c r="AE2080" i="3"/>
  <c r="AI2080" i="3"/>
  <c r="AM2080" i="3"/>
  <c r="AQ2080" i="3"/>
  <c r="AU2080" i="3"/>
  <c r="AY2080" i="3"/>
  <c r="BC2080" i="3"/>
  <c r="BG2080" i="3"/>
  <c r="M2078" i="3"/>
  <c r="Q2078" i="3"/>
  <c r="U2078" i="3"/>
  <c r="Y2078" i="3"/>
  <c r="AC2078" i="3"/>
  <c r="AG2078" i="3"/>
  <c r="AK2078" i="3"/>
  <c r="AO2078" i="3"/>
  <c r="AS2078" i="3"/>
  <c r="AW2078" i="3"/>
  <c r="BA2078" i="3"/>
  <c r="BE2078" i="3"/>
  <c r="BI2078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M2076" i="3"/>
  <c r="Q2076" i="3"/>
  <c r="U2076" i="3"/>
  <c r="Y2076" i="3"/>
  <c r="AC2076" i="3"/>
  <c r="AG2076" i="3"/>
  <c r="AK2076" i="3"/>
  <c r="AO2076" i="3"/>
  <c r="AS2076" i="3"/>
  <c r="AW2076" i="3"/>
  <c r="BA2076" i="3"/>
  <c r="BE2076" i="3"/>
  <c r="BI2076" i="3"/>
  <c r="N2076" i="3"/>
  <c r="R2076" i="3"/>
  <c r="V2076" i="3"/>
  <c r="Z2076" i="3"/>
  <c r="AD2076" i="3"/>
  <c r="AH2076" i="3"/>
  <c r="AL2076" i="3"/>
  <c r="AP2076" i="3"/>
  <c r="AT2076" i="3"/>
  <c r="AX2076" i="3"/>
  <c r="BB2076" i="3"/>
  <c r="BF2076" i="3"/>
  <c r="O2076" i="3"/>
  <c r="S2076" i="3"/>
  <c r="W2076" i="3"/>
  <c r="AA2076" i="3"/>
  <c r="AE2076" i="3"/>
  <c r="AI2076" i="3"/>
  <c r="AM2076" i="3"/>
  <c r="AQ2076" i="3"/>
  <c r="AU2076" i="3"/>
  <c r="AY2076" i="3"/>
  <c r="BC2076" i="3"/>
  <c r="BG2076" i="3"/>
  <c r="M2074" i="3"/>
  <c r="Q2074" i="3"/>
  <c r="U2074" i="3"/>
  <c r="Y2074" i="3"/>
  <c r="AC2074" i="3"/>
  <c r="AG2074" i="3"/>
  <c r="AK2074" i="3"/>
  <c r="AO2074" i="3"/>
  <c r="AS2074" i="3"/>
  <c r="AW2074" i="3"/>
  <c r="BA2074" i="3"/>
  <c r="BE2074" i="3"/>
  <c r="BI2074" i="3"/>
  <c r="N2074" i="3"/>
  <c r="R2074" i="3"/>
  <c r="V2074" i="3"/>
  <c r="Z2074" i="3"/>
  <c r="AD2074" i="3"/>
  <c r="AH2074" i="3"/>
  <c r="AL2074" i="3"/>
  <c r="AP2074" i="3"/>
  <c r="AT2074" i="3"/>
  <c r="AX2074" i="3"/>
  <c r="BB2074" i="3"/>
  <c r="BF2074" i="3"/>
  <c r="O2074" i="3"/>
  <c r="S2074" i="3"/>
  <c r="W2074" i="3"/>
  <c r="AA2074" i="3"/>
  <c r="AE2074" i="3"/>
  <c r="AI2074" i="3"/>
  <c r="AM2074" i="3"/>
  <c r="AQ2074" i="3"/>
  <c r="AU2074" i="3"/>
  <c r="AY2074" i="3"/>
  <c r="BC2074" i="3"/>
  <c r="BG2074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N2072" i="3"/>
  <c r="R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S2070" i="3"/>
  <c r="W2070" i="3"/>
  <c r="AA2070" i="3"/>
  <c r="AE2070" i="3"/>
  <c r="AI2070" i="3"/>
  <c r="AM2070" i="3"/>
  <c r="AQ2070" i="3"/>
  <c r="AU2070" i="3"/>
  <c r="AY2070" i="3"/>
  <c r="BC2070" i="3"/>
  <c r="BG2070" i="3"/>
  <c r="M2068" i="3"/>
  <c r="Q2068" i="3"/>
  <c r="U2068" i="3"/>
  <c r="Y2068" i="3"/>
  <c r="AC2068" i="3"/>
  <c r="AG2068" i="3"/>
  <c r="AK2068" i="3"/>
  <c r="AO2068" i="3"/>
  <c r="AS2068" i="3"/>
  <c r="AW2068" i="3"/>
  <c r="BA2068" i="3"/>
  <c r="BE2068" i="3"/>
  <c r="BI2068" i="3"/>
  <c r="N2068" i="3"/>
  <c r="R2068" i="3"/>
  <c r="V2068" i="3"/>
  <c r="Z2068" i="3"/>
  <c r="AD2068" i="3"/>
  <c r="AH2068" i="3"/>
  <c r="AL2068" i="3"/>
  <c r="AP2068" i="3"/>
  <c r="AT2068" i="3"/>
  <c r="AX2068" i="3"/>
  <c r="BB2068" i="3"/>
  <c r="BF2068" i="3"/>
  <c r="O2068" i="3"/>
  <c r="S2068" i="3"/>
  <c r="W2068" i="3"/>
  <c r="AA2068" i="3"/>
  <c r="AE2068" i="3"/>
  <c r="AI2068" i="3"/>
  <c r="AM2068" i="3"/>
  <c r="AQ2068" i="3"/>
  <c r="AU2068" i="3"/>
  <c r="AY2068" i="3"/>
  <c r="BC2068" i="3"/>
  <c r="BG2068" i="3"/>
  <c r="R2066" i="3"/>
  <c r="BH2066" i="3"/>
  <c r="BC2066" i="3"/>
  <c r="AX2066" i="3"/>
  <c r="AR2066" i="3"/>
  <c r="AM2066" i="3"/>
  <c r="AH2066" i="3"/>
  <c r="AB2066" i="3"/>
  <c r="W2066" i="3"/>
  <c r="BH2064" i="3"/>
  <c r="BC2064" i="3"/>
  <c r="AX2064" i="3"/>
  <c r="AR2064" i="3"/>
  <c r="AM2064" i="3"/>
  <c r="AE2064" i="3"/>
  <c r="W2064" i="3"/>
  <c r="BC2062" i="3"/>
  <c r="AU2062" i="3"/>
  <c r="AM2062" i="3"/>
  <c r="AE2062" i="3"/>
  <c r="W2062" i="3"/>
  <c r="BG2060" i="3"/>
  <c r="AV2060" i="3"/>
  <c r="AK2060" i="3"/>
  <c r="AA2060" i="3"/>
  <c r="BA2058" i="3"/>
  <c r="AQ2058" i="3"/>
  <c r="AF2058" i="3"/>
  <c r="N2058" i="3"/>
  <c r="R2058" i="3"/>
  <c r="V2058" i="3"/>
  <c r="Z2058" i="3"/>
  <c r="AD2058" i="3"/>
  <c r="AH2058" i="3"/>
  <c r="AL2058" i="3"/>
  <c r="AP2058" i="3"/>
  <c r="AT2058" i="3"/>
  <c r="AX2058" i="3"/>
  <c r="BB2058" i="3"/>
  <c r="BF2058" i="3"/>
  <c r="Q2058" i="3"/>
  <c r="W2058" i="3"/>
  <c r="AB2058" i="3"/>
  <c r="AG2058" i="3"/>
  <c r="AM2058" i="3"/>
  <c r="AR2058" i="3"/>
  <c r="AW2058" i="3"/>
  <c r="BC2058" i="3"/>
  <c r="BH2058" i="3"/>
  <c r="M2058" i="3"/>
  <c r="S2058" i="3"/>
  <c r="X2058" i="3"/>
  <c r="AC2058" i="3"/>
  <c r="AI2058" i="3"/>
  <c r="AN2058" i="3"/>
  <c r="AS2058" i="3"/>
  <c r="AY2058" i="3"/>
  <c r="BD2058" i="3"/>
  <c r="BI2058" i="3"/>
  <c r="AU2057" i="3"/>
  <c r="AE2057" i="3"/>
  <c r="AY2055" i="3"/>
  <c r="M2066" i="3"/>
  <c r="Q2066" i="3"/>
  <c r="U2066" i="3"/>
  <c r="Y2066" i="3"/>
  <c r="AC2066" i="3"/>
  <c r="AG2066" i="3"/>
  <c r="AK2066" i="3"/>
  <c r="AO2066" i="3"/>
  <c r="AS2066" i="3"/>
  <c r="AW2066" i="3"/>
  <c r="BA2066" i="3"/>
  <c r="BE2066" i="3"/>
  <c r="BI2066" i="3"/>
  <c r="N2055" i="3"/>
  <c r="R2055" i="3"/>
  <c r="V2055" i="3"/>
  <c r="Z2055" i="3"/>
  <c r="AD2055" i="3"/>
  <c r="AH2055" i="3"/>
  <c r="AL2055" i="3"/>
  <c r="AP2055" i="3"/>
  <c r="AT2055" i="3"/>
  <c r="AX2055" i="3"/>
  <c r="BB2055" i="3"/>
  <c r="BF2055" i="3"/>
  <c r="O2055" i="3"/>
  <c r="T2055" i="3"/>
  <c r="Y2055" i="3"/>
  <c r="AE2055" i="3"/>
  <c r="AJ2055" i="3"/>
  <c r="AO2055" i="3"/>
  <c r="AU2055" i="3"/>
  <c r="AZ2055" i="3"/>
  <c r="BE2055" i="3"/>
  <c r="Q2055" i="3"/>
  <c r="W2055" i="3"/>
  <c r="AB2055" i="3"/>
  <c r="AG2055" i="3"/>
  <c r="AM2055" i="3"/>
  <c r="AR2055" i="3"/>
  <c r="AW2055" i="3"/>
  <c r="BC2055" i="3"/>
  <c r="BH2055" i="3"/>
  <c r="U2055" i="3"/>
  <c r="AF2055" i="3"/>
  <c r="AQ2055" i="3"/>
  <c r="BA2055" i="3"/>
  <c r="M2055" i="3"/>
  <c r="X2055" i="3"/>
  <c r="AI2055" i="3"/>
  <c r="AS2055" i="3"/>
  <c r="BD2055" i="3"/>
  <c r="N2053" i="3"/>
  <c r="R2053" i="3"/>
  <c r="V2053" i="3"/>
  <c r="Z2053" i="3"/>
  <c r="AD2053" i="3"/>
  <c r="AH2053" i="3"/>
  <c r="AL2053" i="3"/>
  <c r="AP2053" i="3"/>
  <c r="AT2053" i="3"/>
  <c r="AX2053" i="3"/>
  <c r="BB2053" i="3"/>
  <c r="BF2053" i="3"/>
  <c r="O2053" i="3"/>
  <c r="T2053" i="3"/>
  <c r="Y2053" i="3"/>
  <c r="AE2053" i="3"/>
  <c r="AJ2053" i="3"/>
  <c r="AO2053" i="3"/>
  <c r="AU2053" i="3"/>
  <c r="AZ2053" i="3"/>
  <c r="BE2053" i="3"/>
  <c r="P2053" i="3"/>
  <c r="U2053" i="3"/>
  <c r="AA2053" i="3"/>
  <c r="AF2053" i="3"/>
  <c r="AK2053" i="3"/>
  <c r="AQ2053" i="3"/>
  <c r="AV2053" i="3"/>
  <c r="BA2053" i="3"/>
  <c r="BG2053" i="3"/>
  <c r="Q2053" i="3"/>
  <c r="W2053" i="3"/>
  <c r="AB2053" i="3"/>
  <c r="AG2053" i="3"/>
  <c r="AM2053" i="3"/>
  <c r="AR2053" i="3"/>
  <c r="AW2053" i="3"/>
  <c r="BC2053" i="3"/>
  <c r="BH2053" i="3"/>
  <c r="M2053" i="3"/>
  <c r="AI2053" i="3"/>
  <c r="BD2053" i="3"/>
  <c r="S2053" i="3"/>
  <c r="AN2053" i="3"/>
  <c r="BI2053" i="3"/>
  <c r="BF2066" i="3"/>
  <c r="AZ2066" i="3"/>
  <c r="AU2066" i="3"/>
  <c r="AP2066" i="3"/>
  <c r="AJ2066" i="3"/>
  <c r="AE2066" i="3"/>
  <c r="Z2066" i="3"/>
  <c r="T2066" i="3"/>
  <c r="O2066" i="3"/>
  <c r="BF2064" i="3"/>
  <c r="AZ2064" i="3"/>
  <c r="AU2064" i="3"/>
  <c r="AP2064" i="3"/>
  <c r="AI2064" i="3"/>
  <c r="AA2064" i="3"/>
  <c r="M2064" i="3"/>
  <c r="Q2064" i="3"/>
  <c r="U2064" i="3"/>
  <c r="Y2064" i="3"/>
  <c r="AC2064" i="3"/>
  <c r="AG2064" i="3"/>
  <c r="AK2064" i="3"/>
  <c r="AO2064" i="3"/>
  <c r="AS2064" i="3"/>
  <c r="AW2064" i="3"/>
  <c r="BA2064" i="3"/>
  <c r="BE2064" i="3"/>
  <c r="BI2064" i="3"/>
  <c r="N2064" i="3"/>
  <c r="R2064" i="3"/>
  <c r="V2064" i="3"/>
  <c r="Z2064" i="3"/>
  <c r="AD2064" i="3"/>
  <c r="AH2064" i="3"/>
  <c r="AL2064" i="3"/>
  <c r="L2063" i="3"/>
  <c r="K2063" i="3"/>
  <c r="BG2062" i="3"/>
  <c r="AY2062" i="3"/>
  <c r="AQ2062" i="3"/>
  <c r="AI2062" i="3"/>
  <c r="AA2062" i="3"/>
  <c r="M2062" i="3"/>
  <c r="Q2062" i="3"/>
  <c r="U2062" i="3"/>
  <c r="Y2062" i="3"/>
  <c r="AC2062" i="3"/>
  <c r="AG2062" i="3"/>
  <c r="AK2062" i="3"/>
  <c r="AO2062" i="3"/>
  <c r="AS2062" i="3"/>
  <c r="AW2062" i="3"/>
  <c r="BA2062" i="3"/>
  <c r="BE2062" i="3"/>
  <c r="BI2062" i="3"/>
  <c r="N2062" i="3"/>
  <c r="R2062" i="3"/>
  <c r="V2062" i="3"/>
  <c r="Z2062" i="3"/>
  <c r="AD2062" i="3"/>
  <c r="AH2062" i="3"/>
  <c r="AL2062" i="3"/>
  <c r="AP2062" i="3"/>
  <c r="AT2062" i="3"/>
  <c r="AX2062" i="3"/>
  <c r="BB2062" i="3"/>
  <c r="BF2062" i="3"/>
  <c r="N2060" i="3"/>
  <c r="R2060" i="3"/>
  <c r="V2060" i="3"/>
  <c r="Z2060" i="3"/>
  <c r="AD2060" i="3"/>
  <c r="AH2060" i="3"/>
  <c r="AL2060" i="3"/>
  <c r="AP2060" i="3"/>
  <c r="AT2060" i="3"/>
  <c r="AX2060" i="3"/>
  <c r="BB2060" i="3"/>
  <c r="BF2060" i="3"/>
  <c r="Q2060" i="3"/>
  <c r="W2060" i="3"/>
  <c r="AB2060" i="3"/>
  <c r="AG2060" i="3"/>
  <c r="AM2060" i="3"/>
  <c r="AR2060" i="3"/>
  <c r="AW2060" i="3"/>
  <c r="BC2060" i="3"/>
  <c r="BH2060" i="3"/>
  <c r="M2060" i="3"/>
  <c r="S2060" i="3"/>
  <c r="X2060" i="3"/>
  <c r="AC2060" i="3"/>
  <c r="AI2060" i="3"/>
  <c r="AN2060" i="3"/>
  <c r="AS2060" i="3"/>
  <c r="AY2060" i="3"/>
  <c r="BD2060" i="3"/>
  <c r="BI2060" i="3"/>
  <c r="N2057" i="3"/>
  <c r="R2057" i="3"/>
  <c r="V2057" i="3"/>
  <c r="Z2057" i="3"/>
  <c r="AD2057" i="3"/>
  <c r="AH2057" i="3"/>
  <c r="AL2057" i="3"/>
  <c r="AP2057" i="3"/>
  <c r="AT2057" i="3"/>
  <c r="AX2057" i="3"/>
  <c r="BB2057" i="3"/>
  <c r="BF2057" i="3"/>
  <c r="P2057" i="3"/>
  <c r="T2057" i="3"/>
  <c r="X2057" i="3"/>
  <c r="AB2057" i="3"/>
  <c r="AF2057" i="3"/>
  <c r="AJ2057" i="3"/>
  <c r="AN2057" i="3"/>
  <c r="AR2057" i="3"/>
  <c r="AV2057" i="3"/>
  <c r="AZ2057" i="3"/>
  <c r="BD2057" i="3"/>
  <c r="BH2057" i="3"/>
  <c r="S2057" i="3"/>
  <c r="AA2057" i="3"/>
  <c r="AI2057" i="3"/>
  <c r="AQ2057" i="3"/>
  <c r="AY2057" i="3"/>
  <c r="BG2057" i="3"/>
  <c r="M2057" i="3"/>
  <c r="U2057" i="3"/>
  <c r="AC2057" i="3"/>
  <c r="AK2057" i="3"/>
  <c r="AS2057" i="3"/>
  <c r="BA2057" i="3"/>
  <c r="BI2057" i="3"/>
  <c r="BI2055" i="3"/>
  <c r="AN2055" i="3"/>
  <c r="S2055" i="3"/>
  <c r="P2052" i="3"/>
  <c r="T2052" i="3"/>
  <c r="X2052" i="3"/>
  <c r="AB2052" i="3"/>
  <c r="AF2052" i="3"/>
  <c r="AJ2052" i="3"/>
  <c r="AN2052" i="3"/>
  <c r="AR2052" i="3"/>
  <c r="AV2052" i="3"/>
  <c r="AZ2052" i="3"/>
  <c r="BD2052" i="3"/>
  <c r="BH2052" i="3"/>
  <c r="O2052" i="3"/>
  <c r="U2052" i="3"/>
  <c r="Z2052" i="3"/>
  <c r="AE2052" i="3"/>
  <c r="AK2052" i="3"/>
  <c r="AP2052" i="3"/>
  <c r="AU2052" i="3"/>
  <c r="BA2052" i="3"/>
  <c r="BF2052" i="3"/>
  <c r="Q2052" i="3"/>
  <c r="V2052" i="3"/>
  <c r="AA2052" i="3"/>
  <c r="AG2052" i="3"/>
  <c r="AL2052" i="3"/>
  <c r="AQ2052" i="3"/>
  <c r="AW2052" i="3"/>
  <c r="BB2052" i="3"/>
  <c r="BG2052" i="3"/>
  <c r="M2052" i="3"/>
  <c r="R2052" i="3"/>
  <c r="W2052" i="3"/>
  <c r="AC2052" i="3"/>
  <c r="AH2052" i="3"/>
  <c r="AM2052" i="3"/>
  <c r="AS2052" i="3"/>
  <c r="AX2052" i="3"/>
  <c r="BC2052" i="3"/>
  <c r="BI2052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O2051" i="3"/>
  <c r="T2051" i="3"/>
  <c r="Y2051" i="3"/>
  <c r="AE2051" i="3"/>
  <c r="AJ2051" i="3"/>
  <c r="AO2051" i="3"/>
  <c r="AU2051" i="3"/>
  <c r="AZ2051" i="3"/>
  <c r="BE2051" i="3"/>
  <c r="P2051" i="3"/>
  <c r="U2051" i="3"/>
  <c r="AA2051" i="3"/>
  <c r="AF2051" i="3"/>
  <c r="AK2051" i="3"/>
  <c r="AQ2051" i="3"/>
  <c r="AV2051" i="3"/>
  <c r="BA2051" i="3"/>
  <c r="BG2051" i="3"/>
  <c r="Q2051" i="3"/>
  <c r="W2051" i="3"/>
  <c r="AB2051" i="3"/>
  <c r="AG2051" i="3"/>
  <c r="AM2051" i="3"/>
  <c r="AR2051" i="3"/>
  <c r="AW2051" i="3"/>
  <c r="BC2051" i="3"/>
  <c r="BH2051" i="3"/>
  <c r="P2049" i="3"/>
  <c r="X2049" i="3"/>
  <c r="AF2049" i="3"/>
  <c r="AN2049" i="3"/>
  <c r="AV2049" i="3"/>
  <c r="BD2049" i="3"/>
  <c r="Q2049" i="3"/>
  <c r="Y2049" i="3"/>
  <c r="AG2049" i="3"/>
  <c r="AO2049" i="3"/>
  <c r="AW2049" i="3"/>
  <c r="BE2049" i="3"/>
  <c r="T2047" i="3"/>
  <c r="AJ2047" i="3"/>
  <c r="AZ2047" i="3"/>
  <c r="L2061" i="3"/>
  <c r="BB2061" i="3" s="1"/>
  <c r="L2059" i="3"/>
  <c r="AK2059" i="3" s="1"/>
  <c r="AO2052" i="3"/>
  <c r="S2052" i="3"/>
  <c r="BI2051" i="3"/>
  <c r="AN2051" i="3"/>
  <c r="S2051" i="3"/>
  <c r="Q2050" i="3"/>
  <c r="V2050" i="3"/>
  <c r="AA2050" i="3"/>
  <c r="AG2050" i="3"/>
  <c r="AL2050" i="3"/>
  <c r="AQ2050" i="3"/>
  <c r="AW2050" i="3"/>
  <c r="BB2050" i="3"/>
  <c r="BG2050" i="3"/>
  <c r="AJ2049" i="3"/>
  <c r="BH2047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O2045" i="3"/>
  <c r="W2045" i="3"/>
  <c r="AE2045" i="3"/>
  <c r="AM2045" i="3"/>
  <c r="AU2045" i="3"/>
  <c r="BC2045" i="3"/>
  <c r="Q2045" i="3"/>
  <c r="Y2045" i="3"/>
  <c r="AG2045" i="3"/>
  <c r="AO2045" i="3"/>
  <c r="AW2045" i="3"/>
  <c r="BE2045" i="3"/>
  <c r="S2045" i="3"/>
  <c r="AA2045" i="3"/>
  <c r="AI2045" i="3"/>
  <c r="AQ2045" i="3"/>
  <c r="AY2045" i="3"/>
  <c r="BG2045" i="3"/>
  <c r="AK2045" i="3"/>
  <c r="M2045" i="3"/>
  <c r="AS2045" i="3"/>
  <c r="U2045" i="3"/>
  <c r="BA2045" i="3"/>
  <c r="BE2052" i="3"/>
  <c r="AI2052" i="3"/>
  <c r="N2052" i="3"/>
  <c r="BD2051" i="3"/>
  <c r="AI2051" i="3"/>
  <c r="M2051" i="3"/>
  <c r="BE2050" i="3"/>
  <c r="AI2050" i="3"/>
  <c r="N2050" i="3"/>
  <c r="BH2049" i="3"/>
  <c r="AB2049" i="3"/>
  <c r="AR2047" i="3"/>
  <c r="X2047" i="3"/>
  <c r="BI2045" i="3"/>
  <c r="BI2050" i="3"/>
  <c r="BC2050" i="3"/>
  <c r="AX2050" i="3"/>
  <c r="AS2050" i="3"/>
  <c r="AM2050" i="3"/>
  <c r="AH2050" i="3"/>
  <c r="AC2050" i="3"/>
  <c r="W2050" i="3"/>
  <c r="R2050" i="3"/>
  <c r="BD2047" i="3"/>
  <c r="AN2047" i="3"/>
  <c r="P2050" i="3"/>
  <c r="T2050" i="3"/>
  <c r="X2050" i="3"/>
  <c r="AB2050" i="3"/>
  <c r="AF2050" i="3"/>
  <c r="AJ2050" i="3"/>
  <c r="AN2050" i="3"/>
  <c r="AR2050" i="3"/>
  <c r="AV2050" i="3"/>
  <c r="AZ2050" i="3"/>
  <c r="BD2050" i="3"/>
  <c r="BH2050" i="3"/>
  <c r="N2049" i="3"/>
  <c r="R2049" i="3"/>
  <c r="V2049" i="3"/>
  <c r="Z2049" i="3"/>
  <c r="AD2049" i="3"/>
  <c r="AH2049" i="3"/>
  <c r="AL2049" i="3"/>
  <c r="AP2049" i="3"/>
  <c r="AT2049" i="3"/>
  <c r="AX2049" i="3"/>
  <c r="BB2049" i="3"/>
  <c r="BF2049" i="3"/>
  <c r="O2049" i="3"/>
  <c r="S2049" i="3"/>
  <c r="W2049" i="3"/>
  <c r="AA2049" i="3"/>
  <c r="AE2049" i="3"/>
  <c r="AI2049" i="3"/>
  <c r="AM2049" i="3"/>
  <c r="AQ2049" i="3"/>
  <c r="AU2049" i="3"/>
  <c r="AY2049" i="3"/>
  <c r="BC2049" i="3"/>
  <c r="BG2049" i="3"/>
  <c r="L2048" i="3"/>
  <c r="S2048" i="3" s="1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O2047" i="3"/>
  <c r="S2047" i="3"/>
  <c r="W2047" i="3"/>
  <c r="AA2047" i="3"/>
  <c r="AE2047" i="3"/>
  <c r="AI2047" i="3"/>
  <c r="AM2047" i="3"/>
  <c r="AQ2047" i="3"/>
  <c r="AU2047" i="3"/>
  <c r="AY2047" i="3"/>
  <c r="BC2047" i="3"/>
  <c r="BG2047" i="3"/>
  <c r="N2041" i="3"/>
  <c r="T2041" i="3"/>
  <c r="Y2041" i="3"/>
  <c r="AD2041" i="3"/>
  <c r="AJ2041" i="3"/>
  <c r="AO2041" i="3"/>
  <c r="AT2041" i="3"/>
  <c r="AZ2041" i="3"/>
  <c r="BE2041" i="3"/>
  <c r="Q2041" i="3"/>
  <c r="AL2041" i="3"/>
  <c r="BH2041" i="3"/>
  <c r="V2041" i="3"/>
  <c r="AR2041" i="3"/>
  <c r="AB2041" i="3"/>
  <c r="AW2041" i="3"/>
  <c r="BF2050" i="3"/>
  <c r="BA2050" i="3"/>
  <c r="AU2050" i="3"/>
  <c r="AP2050" i="3"/>
  <c r="AK2050" i="3"/>
  <c r="AE2050" i="3"/>
  <c r="Z2050" i="3"/>
  <c r="U2050" i="3"/>
  <c r="O2050" i="3"/>
  <c r="BI2049" i="3"/>
  <c r="BA2049" i="3"/>
  <c r="AS2049" i="3"/>
  <c r="AK2049" i="3"/>
  <c r="AC2049" i="3"/>
  <c r="U2049" i="3"/>
  <c r="M2049" i="3"/>
  <c r="AV2047" i="3"/>
  <c r="AF2047" i="3"/>
  <c r="P2047" i="3"/>
  <c r="L2046" i="3"/>
  <c r="P2046" i="3" s="1"/>
  <c r="AY2044" i="3"/>
  <c r="AI2044" i="3"/>
  <c r="S2044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43" i="3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AY2042" i="3"/>
  <c r="AI2042" i="3"/>
  <c r="S2042" i="3"/>
  <c r="BB2040" i="3"/>
  <c r="AF2040" i="3"/>
  <c r="T2040" i="3"/>
  <c r="O2036" i="3"/>
  <c r="S2036" i="3"/>
  <c r="W2036" i="3"/>
  <c r="AA2036" i="3"/>
  <c r="AE2036" i="3"/>
  <c r="AI2036" i="3"/>
  <c r="AM2036" i="3"/>
  <c r="AQ2036" i="3"/>
  <c r="AU2036" i="3"/>
  <c r="AY2036" i="3"/>
  <c r="BC2036" i="3"/>
  <c r="BG2036" i="3"/>
  <c r="P2036" i="3"/>
  <c r="T2036" i="3"/>
  <c r="X2036" i="3"/>
  <c r="AB2036" i="3"/>
  <c r="AF2036" i="3"/>
  <c r="AJ2036" i="3"/>
  <c r="AN2036" i="3"/>
  <c r="AR2036" i="3"/>
  <c r="AV2036" i="3"/>
  <c r="AZ2036" i="3"/>
  <c r="BD2036" i="3"/>
  <c r="BH2036" i="3"/>
  <c r="M2036" i="3"/>
  <c r="Q2036" i="3"/>
  <c r="U2036" i="3"/>
  <c r="Y2036" i="3"/>
  <c r="AC2036" i="3"/>
  <c r="AG2036" i="3"/>
  <c r="AK2036" i="3"/>
  <c r="AO2036" i="3"/>
  <c r="AS2036" i="3"/>
  <c r="AW2036" i="3"/>
  <c r="BA2036" i="3"/>
  <c r="BE2036" i="3"/>
  <c r="BI2036" i="3"/>
  <c r="N2036" i="3"/>
  <c r="AD2036" i="3"/>
  <c r="AT2036" i="3"/>
  <c r="R2036" i="3"/>
  <c r="AH2036" i="3"/>
  <c r="AX2036" i="3"/>
  <c r="V2036" i="3"/>
  <c r="AL2036" i="3"/>
  <c r="BB2036" i="3"/>
  <c r="BI2044" i="3"/>
  <c r="AU2044" i="3"/>
  <c r="AE2044" i="3"/>
  <c r="AW2043" i="3"/>
  <c r="AG2043" i="3"/>
  <c r="Q2043" i="3"/>
  <c r="AU2042" i="3"/>
  <c r="AE2042" i="3"/>
  <c r="P2041" i="3"/>
  <c r="AV2040" i="3"/>
  <c r="AR2037" i="3"/>
  <c r="BH2037" i="3"/>
  <c r="P2037" i="3"/>
  <c r="AF2037" i="3"/>
  <c r="AV2037" i="3"/>
  <c r="T2037" i="3"/>
  <c r="AJ2037" i="3"/>
  <c r="AZ2037" i="3"/>
  <c r="BF2036" i="3"/>
  <c r="P2044" i="3"/>
  <c r="T2044" i="3"/>
  <c r="X2044" i="3"/>
  <c r="AB2044" i="3"/>
  <c r="AF2044" i="3"/>
  <c r="AJ2044" i="3"/>
  <c r="AN2044" i="3"/>
  <c r="AR2044" i="3"/>
  <c r="AV2044" i="3"/>
  <c r="AZ2044" i="3"/>
  <c r="BD2044" i="3"/>
  <c r="BH2044" i="3"/>
  <c r="M2044" i="3"/>
  <c r="Q2044" i="3"/>
  <c r="U2044" i="3"/>
  <c r="Y2044" i="3"/>
  <c r="AC2044" i="3"/>
  <c r="AG2044" i="3"/>
  <c r="AK2044" i="3"/>
  <c r="AO2044" i="3"/>
  <c r="AS2044" i="3"/>
  <c r="AW2044" i="3"/>
  <c r="BA2044" i="3"/>
  <c r="BE2044" i="3"/>
  <c r="N2044" i="3"/>
  <c r="R2044" i="3"/>
  <c r="V2044" i="3"/>
  <c r="Z2044" i="3"/>
  <c r="AD2044" i="3"/>
  <c r="AH2044" i="3"/>
  <c r="AL2044" i="3"/>
  <c r="AP2044" i="3"/>
  <c r="AT2044" i="3"/>
  <c r="AX2044" i="3"/>
  <c r="BB2044" i="3"/>
  <c r="BF2044" i="3"/>
  <c r="P2042" i="3"/>
  <c r="T2042" i="3"/>
  <c r="X2042" i="3"/>
  <c r="AB2042" i="3"/>
  <c r="AF2042" i="3"/>
  <c r="AJ2042" i="3"/>
  <c r="AN2042" i="3"/>
  <c r="AR2042" i="3"/>
  <c r="AV2042" i="3"/>
  <c r="AZ2042" i="3"/>
  <c r="BD2042" i="3"/>
  <c r="BH2042" i="3"/>
  <c r="M2042" i="3"/>
  <c r="Q2042" i="3"/>
  <c r="U2042" i="3"/>
  <c r="Y2042" i="3"/>
  <c r="AC2042" i="3"/>
  <c r="AG2042" i="3"/>
  <c r="AK2042" i="3"/>
  <c r="AO2042" i="3"/>
  <c r="AS2042" i="3"/>
  <c r="AW2042" i="3"/>
  <c r="BA2042" i="3"/>
  <c r="BE2042" i="3"/>
  <c r="BI2042" i="3"/>
  <c r="N2042" i="3"/>
  <c r="R2042" i="3"/>
  <c r="V2042" i="3"/>
  <c r="Z2042" i="3"/>
  <c r="AD2042" i="3"/>
  <c r="AH2042" i="3"/>
  <c r="AL2042" i="3"/>
  <c r="AP2042" i="3"/>
  <c r="AT2042" i="3"/>
  <c r="AX2042" i="3"/>
  <c r="BB2042" i="3"/>
  <c r="BF2042" i="3"/>
  <c r="R2040" i="3"/>
  <c r="X2040" i="3"/>
  <c r="AD2040" i="3"/>
  <c r="AI2040" i="3"/>
  <c r="AN2040" i="3"/>
  <c r="AT2040" i="3"/>
  <c r="AY2040" i="3"/>
  <c r="BD2040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P2038" i="3"/>
  <c r="T2038" i="3"/>
  <c r="X2038" i="3"/>
  <c r="AB2038" i="3"/>
  <c r="AF2038" i="3"/>
  <c r="AJ2038" i="3"/>
  <c r="AN2038" i="3"/>
  <c r="AR2038" i="3"/>
  <c r="AV2038" i="3"/>
  <c r="AZ2038" i="3"/>
  <c r="BD2038" i="3"/>
  <c r="BH2038" i="3"/>
  <c r="M2038" i="3"/>
  <c r="Q2038" i="3"/>
  <c r="U2038" i="3"/>
  <c r="Y2038" i="3"/>
  <c r="AC2038" i="3"/>
  <c r="AG2038" i="3"/>
  <c r="AK2038" i="3"/>
  <c r="AO2038" i="3"/>
  <c r="AS2038" i="3"/>
  <c r="AW2038" i="3"/>
  <c r="BA2038" i="3"/>
  <c r="BE2038" i="3"/>
  <c r="BI2038" i="3"/>
  <c r="N2038" i="3"/>
  <c r="AD2038" i="3"/>
  <c r="AT2038" i="3"/>
  <c r="R2038" i="3"/>
  <c r="AH2038" i="3"/>
  <c r="AX2038" i="3"/>
  <c r="V2038" i="3"/>
  <c r="AL2038" i="3"/>
  <c r="BB2038" i="3"/>
  <c r="AP2036" i="3"/>
  <c r="BF2041" i="3"/>
  <c r="BA2041" i="3"/>
  <c r="AV2041" i="3"/>
  <c r="AP2041" i="3"/>
  <c r="AK2041" i="3"/>
  <c r="AF2041" i="3"/>
  <c r="Z2041" i="3"/>
  <c r="U2041" i="3"/>
  <c r="BF2040" i="3"/>
  <c r="AZ2040" i="3"/>
  <c r="AU2040" i="3"/>
  <c r="AP2040" i="3"/>
  <c r="AJ2040" i="3"/>
  <c r="AE2040" i="3"/>
  <c r="Z2040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O2039" i="3"/>
  <c r="S2039" i="3"/>
  <c r="W2039" i="3"/>
  <c r="AA2039" i="3"/>
  <c r="AE2039" i="3"/>
  <c r="AI2039" i="3"/>
  <c r="AM2039" i="3"/>
  <c r="AQ2039" i="3"/>
  <c r="AU2039" i="3"/>
  <c r="AY2039" i="3"/>
  <c r="BC2039" i="3"/>
  <c r="BG2039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O2034" i="3"/>
  <c r="AE2034" i="3"/>
  <c r="AU2034" i="3"/>
  <c r="S2034" i="3"/>
  <c r="AI2034" i="3"/>
  <c r="AY2034" i="3"/>
  <c r="W2034" i="3"/>
  <c r="AM2034" i="3"/>
  <c r="BC2034" i="3"/>
  <c r="AQ2032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O2040" i="3"/>
  <c r="S2040" i="3"/>
  <c r="M2040" i="3"/>
  <c r="Q2040" i="3"/>
  <c r="U2040" i="3"/>
  <c r="Y2040" i="3"/>
  <c r="AC2040" i="3"/>
  <c r="AG2040" i="3"/>
  <c r="AK2040" i="3"/>
  <c r="AO2040" i="3"/>
  <c r="AS2040" i="3"/>
  <c r="AW2040" i="3"/>
  <c r="BA2040" i="3"/>
  <c r="BE2040" i="3"/>
  <c r="BI2040" i="3"/>
  <c r="AV2035" i="3"/>
  <c r="AF2035" i="3"/>
  <c r="BG2034" i="3"/>
  <c r="BI2041" i="3"/>
  <c r="BD2041" i="3"/>
  <c r="AX2041" i="3"/>
  <c r="AS2041" i="3"/>
  <c r="AN2041" i="3"/>
  <c r="AH2041" i="3"/>
  <c r="AC2041" i="3"/>
  <c r="X2041" i="3"/>
  <c r="R2041" i="3"/>
  <c r="M2041" i="3"/>
  <c r="BH2040" i="3"/>
  <c r="BC2040" i="3"/>
  <c r="AX2040" i="3"/>
  <c r="AR2040" i="3"/>
  <c r="AM2040" i="3"/>
  <c r="AH2040" i="3"/>
  <c r="AB2040" i="3"/>
  <c r="W2040" i="3"/>
  <c r="P2040" i="3"/>
  <c r="AB2037" i="3"/>
  <c r="AG2035" i="3"/>
  <c r="AK2035" i="3"/>
  <c r="AO2035" i="3"/>
  <c r="AS2035" i="3"/>
  <c r="AW2035" i="3"/>
  <c r="BA2035" i="3"/>
  <c r="BE2035" i="3"/>
  <c r="BI2035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AQ2034" i="3"/>
  <c r="P2032" i="3"/>
  <c r="T2032" i="3"/>
  <c r="X2032" i="3"/>
  <c r="AB2032" i="3"/>
  <c r="AF2032" i="3"/>
  <c r="AJ2032" i="3"/>
  <c r="AN2032" i="3"/>
  <c r="AR2032" i="3"/>
  <c r="AV2032" i="3"/>
  <c r="AZ2032" i="3"/>
  <c r="BD2032" i="3"/>
  <c r="BH2032" i="3"/>
  <c r="M2032" i="3"/>
  <c r="Q2032" i="3"/>
  <c r="U2032" i="3"/>
  <c r="Y2032" i="3"/>
  <c r="AC2032" i="3"/>
  <c r="AG2032" i="3"/>
  <c r="AK2032" i="3"/>
  <c r="AO2032" i="3"/>
  <c r="AS2032" i="3"/>
  <c r="AW2032" i="3"/>
  <c r="BA2032" i="3"/>
  <c r="BE2032" i="3"/>
  <c r="BI2032" i="3"/>
  <c r="N2032" i="3"/>
  <c r="R2032" i="3"/>
  <c r="V2032" i="3"/>
  <c r="Z2032" i="3"/>
  <c r="AD2032" i="3"/>
  <c r="AH2032" i="3"/>
  <c r="AL2032" i="3"/>
  <c r="AP2032" i="3"/>
  <c r="AT2032" i="3"/>
  <c r="AX2032" i="3"/>
  <c r="BB2032" i="3"/>
  <c r="BF2032" i="3"/>
  <c r="O2032" i="3"/>
  <c r="AE2032" i="3"/>
  <c r="AU2032" i="3"/>
  <c r="S2032" i="3"/>
  <c r="AI2032" i="3"/>
  <c r="AY2032" i="3"/>
  <c r="W2032" i="3"/>
  <c r="AM2032" i="3"/>
  <c r="BC2032" i="3"/>
  <c r="BG2035" i="3"/>
  <c r="BC2035" i="3"/>
  <c r="AY2035" i="3"/>
  <c r="AU2035" i="3"/>
  <c r="AQ2035" i="3"/>
  <c r="AM2035" i="3"/>
  <c r="AI2035" i="3"/>
  <c r="AE2035" i="3"/>
  <c r="AA2035" i="3"/>
  <c r="W2035" i="3"/>
  <c r="S2035" i="3"/>
  <c r="O2035" i="3"/>
  <c r="BE2033" i="3"/>
  <c r="AO2033" i="3"/>
  <c r="BE2031" i="3"/>
  <c r="AO2031" i="3"/>
  <c r="P2030" i="3"/>
  <c r="T2030" i="3"/>
  <c r="X2030" i="3"/>
  <c r="AB2030" i="3"/>
  <c r="AF2030" i="3"/>
  <c r="AJ2030" i="3"/>
  <c r="AN2030" i="3"/>
  <c r="AR2030" i="3"/>
  <c r="AV2030" i="3"/>
  <c r="AZ2030" i="3"/>
  <c r="BD2030" i="3"/>
  <c r="BH2030" i="3"/>
  <c r="M2030" i="3"/>
  <c r="Q2030" i="3"/>
  <c r="U2030" i="3"/>
  <c r="Y2030" i="3"/>
  <c r="AC2030" i="3"/>
  <c r="AG2030" i="3"/>
  <c r="AK2030" i="3"/>
  <c r="AO2030" i="3"/>
  <c r="AS2030" i="3"/>
  <c r="AW2030" i="3"/>
  <c r="BA2030" i="3"/>
  <c r="BE2030" i="3"/>
  <c r="BI2030" i="3"/>
  <c r="N2030" i="3"/>
  <c r="R2030" i="3"/>
  <c r="V2030" i="3"/>
  <c r="Z2030" i="3"/>
  <c r="AD2030" i="3"/>
  <c r="AH2030" i="3"/>
  <c r="AL2030" i="3"/>
  <c r="AP2030" i="3"/>
  <c r="AT2030" i="3"/>
  <c r="AX2030" i="3"/>
  <c r="BB2030" i="3"/>
  <c r="BF2030" i="3"/>
  <c r="BI2029" i="3"/>
  <c r="AS2029" i="3"/>
  <c r="AC2029" i="3"/>
  <c r="M2029" i="3"/>
  <c r="N2033" i="3"/>
  <c r="R2033" i="3"/>
  <c r="V2033" i="3"/>
  <c r="Z2033" i="3"/>
  <c r="AD2033" i="3"/>
  <c r="AH2033" i="3"/>
  <c r="AL2033" i="3"/>
  <c r="AP2033" i="3"/>
  <c r="AT2033" i="3"/>
  <c r="AX2033" i="3"/>
  <c r="BB2033" i="3"/>
  <c r="BF2033" i="3"/>
  <c r="O2033" i="3"/>
  <c r="S2033" i="3"/>
  <c r="W2033" i="3"/>
  <c r="AA2033" i="3"/>
  <c r="AE2033" i="3"/>
  <c r="AI2033" i="3"/>
  <c r="AM2033" i="3"/>
  <c r="AQ2033" i="3"/>
  <c r="AU2033" i="3"/>
  <c r="AY2033" i="3"/>
  <c r="BC2033" i="3"/>
  <c r="BG2033" i="3"/>
  <c r="P2033" i="3"/>
  <c r="T2033" i="3"/>
  <c r="X2033" i="3"/>
  <c r="AB2033" i="3"/>
  <c r="AF2033" i="3"/>
  <c r="AJ2033" i="3"/>
  <c r="AN2033" i="3"/>
  <c r="AR2033" i="3"/>
  <c r="AV2033" i="3"/>
  <c r="AZ2033" i="3"/>
  <c r="BD2033" i="3"/>
  <c r="BH2033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P2031" i="3"/>
  <c r="T2031" i="3"/>
  <c r="X2031" i="3"/>
  <c r="AB2031" i="3"/>
  <c r="AF2031" i="3"/>
  <c r="AJ2031" i="3"/>
  <c r="AN2031" i="3"/>
  <c r="AR2031" i="3"/>
  <c r="AV2031" i="3"/>
  <c r="AZ2031" i="3"/>
  <c r="BD2031" i="3"/>
  <c r="BH2031" i="3"/>
  <c r="AY2030" i="3"/>
  <c r="AI2030" i="3"/>
  <c r="S2030" i="3"/>
  <c r="BE2029" i="3"/>
  <c r="AO2029" i="3"/>
  <c r="AC2035" i="3"/>
  <c r="Y2035" i="3"/>
  <c r="U2035" i="3"/>
  <c r="Q2035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T2029" i="3"/>
  <c r="X2029" i="3"/>
  <c r="AB2029" i="3"/>
  <c r="AF2029" i="3"/>
  <c r="AJ2029" i="3"/>
  <c r="AN2029" i="3"/>
  <c r="AR2029" i="3"/>
  <c r="AV2029" i="3"/>
  <c r="AZ2029" i="3"/>
  <c r="BD2029" i="3"/>
  <c r="BH2029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BL2227" i="3" l="1"/>
  <c r="BA2145" i="3"/>
  <c r="AU2218" i="3"/>
  <c r="BJ2245" i="3"/>
  <c r="BM2253" i="3"/>
  <c r="BM2269" i="3"/>
  <c r="BL2233" i="3"/>
  <c r="AG2137" i="3"/>
  <c r="AW2145" i="3"/>
  <c r="BC2103" i="3"/>
  <c r="W2218" i="3"/>
  <c r="AE2218" i="3"/>
  <c r="R2191" i="3"/>
  <c r="R2199" i="3"/>
  <c r="AE2154" i="3"/>
  <c r="BM2238" i="3"/>
  <c r="BC2218" i="3"/>
  <c r="AI2218" i="3"/>
  <c r="O2218" i="3"/>
  <c r="AH2217" i="3"/>
  <c r="BL2257" i="3"/>
  <c r="BJ2235" i="3"/>
  <c r="AG2195" i="3"/>
  <c r="AO2195" i="3"/>
  <c r="R2195" i="3"/>
  <c r="BC2199" i="3"/>
  <c r="AG2199" i="3"/>
  <c r="BG2199" i="3"/>
  <c r="AK2199" i="3"/>
  <c r="P2199" i="3"/>
  <c r="AS2199" i="3"/>
  <c r="X2199" i="3"/>
  <c r="AZ2199" i="3"/>
  <c r="AE2199" i="3"/>
  <c r="BF2199" i="3"/>
  <c r="AP2199" i="3"/>
  <c r="Z2199" i="3"/>
  <c r="AT2202" i="3"/>
  <c r="AB2202" i="3"/>
  <c r="BC2216" i="3"/>
  <c r="S2216" i="3"/>
  <c r="AM2216" i="3"/>
  <c r="BF2216" i="3"/>
  <c r="AP2216" i="3"/>
  <c r="Z2216" i="3"/>
  <c r="BI2216" i="3"/>
  <c r="AS2216" i="3"/>
  <c r="AC2216" i="3"/>
  <c r="M2216" i="3"/>
  <c r="AV2216" i="3"/>
  <c r="AF2216" i="3"/>
  <c r="P2216" i="3"/>
  <c r="U2088" i="3"/>
  <c r="T2049" i="3"/>
  <c r="AA2042" i="3"/>
  <c r="O2042" i="3"/>
  <c r="AK2088" i="3"/>
  <c r="Z2112" i="3"/>
  <c r="BF2097" i="3"/>
  <c r="BA2137" i="3"/>
  <c r="U2145" i="3"/>
  <c r="AK2145" i="3"/>
  <c r="AJ2167" i="3"/>
  <c r="R2161" i="3"/>
  <c r="AI2158" i="3"/>
  <c r="AA2044" i="3"/>
  <c r="AI2146" i="3"/>
  <c r="U2153" i="3"/>
  <c r="BN2243" i="3"/>
  <c r="BM2254" i="3"/>
  <c r="Y2191" i="3"/>
  <c r="BB2191" i="3"/>
  <c r="AL2191" i="3"/>
  <c r="V2191" i="3"/>
  <c r="AS2195" i="3"/>
  <c r="BG2195" i="3"/>
  <c r="T2195" i="3"/>
  <c r="AW2199" i="3"/>
  <c r="AB2199" i="3"/>
  <c r="BA2199" i="3"/>
  <c r="AF2199" i="3"/>
  <c r="BI2199" i="3"/>
  <c r="AN2199" i="3"/>
  <c r="S2199" i="3"/>
  <c r="AU2199" i="3"/>
  <c r="Y2199" i="3"/>
  <c r="BB2199" i="3"/>
  <c r="AL2199" i="3"/>
  <c r="V2199" i="3"/>
  <c r="AU2202" i="3"/>
  <c r="V2202" i="3"/>
  <c r="AT2222" i="3"/>
  <c r="W2216" i="3"/>
  <c r="AU2216" i="3"/>
  <c r="BG2216" i="3"/>
  <c r="BB2216" i="3"/>
  <c r="AL2216" i="3"/>
  <c r="V2216" i="3"/>
  <c r="BE2216" i="3"/>
  <c r="AO2216" i="3"/>
  <c r="Y2216" i="3"/>
  <c r="BH2216" i="3"/>
  <c r="AR2216" i="3"/>
  <c r="AB2216" i="3"/>
  <c r="X2066" i="3"/>
  <c r="AQ2042" i="3"/>
  <c r="AM2042" i="3"/>
  <c r="AX2112" i="3"/>
  <c r="Z2097" i="3"/>
  <c r="AW2137" i="3"/>
  <c r="AG2145" i="3"/>
  <c r="Y2145" i="3"/>
  <c r="AU2158" i="3"/>
  <c r="Y2029" i="3"/>
  <c r="R2103" i="3"/>
  <c r="AB2175" i="3"/>
  <c r="BL2238" i="3"/>
  <c r="AO2191" i="3"/>
  <c r="T2191" i="3"/>
  <c r="AX2191" i="3"/>
  <c r="AH2191" i="3"/>
  <c r="X2195" i="3"/>
  <c r="AK2195" i="3"/>
  <c r="AR2199" i="3"/>
  <c r="W2199" i="3"/>
  <c r="AV2199" i="3"/>
  <c r="AA2199" i="3"/>
  <c r="BD2199" i="3"/>
  <c r="AI2199" i="3"/>
  <c r="M2199" i="3"/>
  <c r="AO2199" i="3"/>
  <c r="T2199" i="3"/>
  <c r="AX2199" i="3"/>
  <c r="AH2199" i="3"/>
  <c r="AE2202" i="3"/>
  <c r="AO2222" i="3"/>
  <c r="AY2216" i="3"/>
  <c r="AE2216" i="3"/>
  <c r="AQ2216" i="3"/>
  <c r="AX2216" i="3"/>
  <c r="AH2216" i="3"/>
  <c r="R2216" i="3"/>
  <c r="BA2216" i="3"/>
  <c r="AK2216" i="3"/>
  <c r="U2216" i="3"/>
  <c r="BD2216" i="3"/>
  <c r="AN2216" i="3"/>
  <c r="AH2112" i="3"/>
  <c r="R2112" i="3"/>
  <c r="Y2137" i="3"/>
  <c r="AP2097" i="3"/>
  <c r="M2213" i="3"/>
  <c r="AU2154" i="3"/>
  <c r="AG2161" i="3"/>
  <c r="AA2218" i="3"/>
  <c r="BN2254" i="3"/>
  <c r="BM2257" i="3"/>
  <c r="BM2252" i="3"/>
  <c r="AQ2048" i="3"/>
  <c r="BM2240" i="3"/>
  <c r="BJ2259" i="3"/>
  <c r="R2048" i="3"/>
  <c r="BH2209" i="3"/>
  <c r="AB2209" i="3"/>
  <c r="AQ2209" i="3"/>
  <c r="BF2209" i="3"/>
  <c r="Z2209" i="3"/>
  <c r="AZ2217" i="3"/>
  <c r="T2217" i="3"/>
  <c r="AI2217" i="3"/>
  <c r="AX2217" i="3"/>
  <c r="R2217" i="3"/>
  <c r="AL2224" i="3"/>
  <c r="AZ2224" i="3"/>
  <c r="U2029" i="3"/>
  <c r="AZ2049" i="3"/>
  <c r="Z2038" i="3"/>
  <c r="BH2103" i="3"/>
  <c r="AB2103" i="3"/>
  <c r="O2154" i="3"/>
  <c r="AZ2167" i="3"/>
  <c r="Q2161" i="3"/>
  <c r="BE2161" i="3"/>
  <c r="AU2146" i="3"/>
  <c r="BH2167" i="3"/>
  <c r="BK2257" i="3"/>
  <c r="AX2048" i="3"/>
  <c r="AL2164" i="3"/>
  <c r="BD2209" i="3"/>
  <c r="X2209" i="3"/>
  <c r="AM2209" i="3"/>
  <c r="BB2209" i="3"/>
  <c r="V2209" i="3"/>
  <c r="AR2217" i="3"/>
  <c r="BG2217" i="3"/>
  <c r="AA2217" i="3"/>
  <c r="AP2217" i="3"/>
  <c r="AI2224" i="3"/>
  <c r="N2224" i="3"/>
  <c r="AF2224" i="3"/>
  <c r="AK2029" i="3"/>
  <c r="AM2103" i="3"/>
  <c r="AX2103" i="3"/>
  <c r="AI2154" i="3"/>
  <c r="T2167" i="3"/>
  <c r="AT2161" i="3"/>
  <c r="AO2161" i="3"/>
  <c r="AB2206" i="3"/>
  <c r="AY2144" i="3"/>
  <c r="BL2243" i="3"/>
  <c r="AB2048" i="3"/>
  <c r="R2166" i="3"/>
  <c r="BB2164" i="3"/>
  <c r="BD2164" i="3"/>
  <c r="BD2166" i="3"/>
  <c r="AR2209" i="3"/>
  <c r="BG2209" i="3"/>
  <c r="AA2209" i="3"/>
  <c r="AJ2217" i="3"/>
  <c r="AY2217" i="3"/>
  <c r="S2217" i="3"/>
  <c r="AM2224" i="3"/>
  <c r="M2173" i="3"/>
  <c r="R2207" i="3"/>
  <c r="AH2103" i="3"/>
  <c r="AR2167" i="3"/>
  <c r="AW2161" i="3"/>
  <c r="AD2161" i="3"/>
  <c r="Y2161" i="3"/>
  <c r="Y2153" i="3"/>
  <c r="AY2158" i="3"/>
  <c r="AL2161" i="3"/>
  <c r="BJ2247" i="3"/>
  <c r="BK2247" i="3"/>
  <c r="BN2247" i="3"/>
  <c r="BL2249" i="3"/>
  <c r="BM2243" i="3"/>
  <c r="BK2259" i="3"/>
  <c r="BN2259" i="3"/>
  <c r="BL2259" i="3"/>
  <c r="BN2240" i="3"/>
  <c r="BK2240" i="3"/>
  <c r="BK2243" i="3"/>
  <c r="BK2267" i="3"/>
  <c r="BN2267" i="3"/>
  <c r="BL2258" i="3"/>
  <c r="BM2259" i="3"/>
  <c r="BM2258" i="3"/>
  <c r="BL2247" i="3"/>
  <c r="BJ2249" i="3"/>
  <c r="BM2249" i="3"/>
  <c r="BJ2243" i="3"/>
  <c r="BL2240" i="3"/>
  <c r="BL2267" i="3"/>
  <c r="BJ2258" i="3"/>
  <c r="BK2263" i="3"/>
  <c r="BN2263" i="3"/>
  <c r="BL2263" i="3"/>
  <c r="BN2249" i="3"/>
  <c r="BK2249" i="3"/>
  <c r="BJ2267" i="3"/>
  <c r="BM2267" i="3"/>
  <c r="BM2247" i="3"/>
  <c r="BJ2263" i="3"/>
  <c r="BM2263" i="3"/>
  <c r="BJ2240" i="3"/>
  <c r="BN2258" i="3"/>
  <c r="BK2258" i="3"/>
  <c r="BB2064" i="3"/>
  <c r="O2064" i="3"/>
  <c r="BG2064" i="3"/>
  <c r="Z2215" i="3"/>
  <c r="BF2215" i="3"/>
  <c r="AQ2215" i="3"/>
  <c r="AB2215" i="3"/>
  <c r="BH2215" i="3"/>
  <c r="AD2215" i="3"/>
  <c r="O2215" i="3"/>
  <c r="AU2215" i="3"/>
  <c r="AF2215" i="3"/>
  <c r="AP2215" i="3"/>
  <c r="AA2215" i="3"/>
  <c r="BG2215" i="3"/>
  <c r="AR2215" i="3"/>
  <c r="Z2219" i="3"/>
  <c r="W2219" i="3"/>
  <c r="T2219" i="3"/>
  <c r="BH2219" i="3"/>
  <c r="Q2219" i="3"/>
  <c r="AC2219" i="3"/>
  <c r="AH2219" i="3"/>
  <c r="AA2219" i="3"/>
  <c r="X2219" i="3"/>
  <c r="BA2219" i="3"/>
  <c r="AX2219" i="3"/>
  <c r="AQ2219" i="3"/>
  <c r="AN2219" i="3"/>
  <c r="V2223" i="3"/>
  <c r="BB2223" i="3"/>
  <c r="AM2223" i="3"/>
  <c r="X2223" i="3"/>
  <c r="BD2223" i="3"/>
  <c r="Z2223" i="3"/>
  <c r="BF2223" i="3"/>
  <c r="AQ2223" i="3"/>
  <c r="AB2223" i="3"/>
  <c r="BH2223" i="3"/>
  <c r="AO2223" i="3"/>
  <c r="BA2223" i="3"/>
  <c r="AL2223" i="3"/>
  <c r="W2223" i="3"/>
  <c r="BC2223" i="3"/>
  <c r="AN2223" i="3"/>
  <c r="O2062" i="3"/>
  <c r="T2062" i="3"/>
  <c r="AR2062" i="3"/>
  <c r="P2062" i="3"/>
  <c r="AN2062" i="3"/>
  <c r="BD2062" i="3"/>
  <c r="AZ2062" i="3"/>
  <c r="AF2062" i="3"/>
  <c r="BH2062" i="3"/>
  <c r="AB2062" i="3"/>
  <c r="S2062" i="3"/>
  <c r="P2165" i="3"/>
  <c r="BH2165" i="3"/>
  <c r="AB2165" i="3"/>
  <c r="AE2210" i="3"/>
  <c r="BC2210" i="3"/>
  <c r="W2210" i="3"/>
  <c r="AY2210" i="3"/>
  <c r="S2210" i="3"/>
  <c r="O2210" i="3"/>
  <c r="AM2210" i="3"/>
  <c r="AA2214" i="3"/>
  <c r="AQ2214" i="3"/>
  <c r="P2214" i="3"/>
  <c r="AF2214" i="3"/>
  <c r="AV2214" i="3"/>
  <c r="M2214" i="3"/>
  <c r="AC2214" i="3"/>
  <c r="AS2214" i="3"/>
  <c r="BI2214" i="3"/>
  <c r="Z2214" i="3"/>
  <c r="AP2214" i="3"/>
  <c r="BF2214" i="3"/>
  <c r="W2214" i="3"/>
  <c r="BG2214" i="3"/>
  <c r="T2214" i="3"/>
  <c r="AJ2214" i="3"/>
  <c r="AZ2214" i="3"/>
  <c r="Q2214" i="3"/>
  <c r="AG2214" i="3"/>
  <c r="AW2214" i="3"/>
  <c r="N2214" i="3"/>
  <c r="AD2214" i="3"/>
  <c r="AT2214" i="3"/>
  <c r="AY2214" i="3"/>
  <c r="BC2214" i="3"/>
  <c r="X2214" i="3"/>
  <c r="AN2214" i="3"/>
  <c r="BD2214" i="3"/>
  <c r="U2214" i="3"/>
  <c r="AK2214" i="3"/>
  <c r="BA2214" i="3"/>
  <c r="R2214" i="3"/>
  <c r="AH2214" i="3"/>
  <c r="AX2214" i="3"/>
  <c r="AI2214" i="3"/>
  <c r="AH2093" i="3"/>
  <c r="R2093" i="3"/>
  <c r="Z2093" i="3"/>
  <c r="Q2129" i="3"/>
  <c r="AW2129" i="3"/>
  <c r="U2129" i="3"/>
  <c r="X2046" i="3"/>
  <c r="BG2206" i="3"/>
  <c r="AQ2206" i="3"/>
  <c r="AA2206" i="3"/>
  <c r="BF2206" i="3"/>
  <c r="AP2206" i="3"/>
  <c r="Z2206" i="3"/>
  <c r="BI2206" i="3"/>
  <c r="AS2206" i="3"/>
  <c r="AC2206" i="3"/>
  <c r="M2206" i="3"/>
  <c r="AV2206" i="3"/>
  <c r="AF2206" i="3"/>
  <c r="P2206" i="3"/>
  <c r="BF2210" i="3"/>
  <c r="AP2210" i="3"/>
  <c r="Z2210" i="3"/>
  <c r="BI2210" i="3"/>
  <c r="AS2210" i="3"/>
  <c r="AC2210" i="3"/>
  <c r="M2210" i="3"/>
  <c r="AV2210" i="3"/>
  <c r="AF2210" i="3"/>
  <c r="P2210" i="3"/>
  <c r="AE2214" i="3"/>
  <c r="AE2182" i="3"/>
  <c r="AT2182" i="3"/>
  <c r="N2182" i="3"/>
  <c r="AI2182" i="3"/>
  <c r="AX2182" i="3"/>
  <c r="R2182" i="3"/>
  <c r="AW2182" i="3"/>
  <c r="AG2182" i="3"/>
  <c r="Q2182" i="3"/>
  <c r="AZ2182" i="3"/>
  <c r="AJ2182" i="3"/>
  <c r="T2182" i="3"/>
  <c r="AW2207" i="3"/>
  <c r="BD2207" i="3"/>
  <c r="AN2207" i="3"/>
  <c r="X2207" i="3"/>
  <c r="BA2207" i="3"/>
  <c r="Y2207" i="3"/>
  <c r="BG2207" i="3"/>
  <c r="AQ2207" i="3"/>
  <c r="AA2207" i="3"/>
  <c r="BF2207" i="3"/>
  <c r="AP2207" i="3"/>
  <c r="Z2207" i="3"/>
  <c r="P2215" i="3"/>
  <c r="AR2223" i="3"/>
  <c r="AK2223" i="3"/>
  <c r="BE2214" i="3"/>
  <c r="AR2214" i="3"/>
  <c r="AR2219" i="3"/>
  <c r="BF2093" i="3"/>
  <c r="Y2129" i="3"/>
  <c r="V2195" i="3"/>
  <c r="AL2195" i="3"/>
  <c r="BB2195" i="3"/>
  <c r="Y2195" i="3"/>
  <c r="AU2195" i="3"/>
  <c r="U2195" i="3"/>
  <c r="AQ2195" i="3"/>
  <c r="Q2195" i="3"/>
  <c r="AM2195" i="3"/>
  <c r="BH2195" i="3"/>
  <c r="AC2195" i="3"/>
  <c r="AY2195" i="3"/>
  <c r="Z2195" i="3"/>
  <c r="AP2195" i="3"/>
  <c r="BF2195" i="3"/>
  <c r="AE2195" i="3"/>
  <c r="AZ2195" i="3"/>
  <c r="AA2195" i="3"/>
  <c r="AV2195" i="3"/>
  <c r="W2195" i="3"/>
  <c r="AR2195" i="3"/>
  <c r="M2195" i="3"/>
  <c r="AI2195" i="3"/>
  <c r="BD2195" i="3"/>
  <c r="N2195" i="3"/>
  <c r="AD2195" i="3"/>
  <c r="AT2195" i="3"/>
  <c r="O2195" i="3"/>
  <c r="AJ2195" i="3"/>
  <c r="BE2195" i="3"/>
  <c r="AF2195" i="3"/>
  <c r="BA2195" i="3"/>
  <c r="AB2195" i="3"/>
  <c r="AW2195" i="3"/>
  <c r="S2195" i="3"/>
  <c r="AN2195" i="3"/>
  <c r="BI2195" i="3"/>
  <c r="AJ2202" i="3"/>
  <c r="Q2202" i="3"/>
  <c r="AW2202" i="3"/>
  <c r="AD2202" i="3"/>
  <c r="AX2202" i="3"/>
  <c r="S2202" i="3"/>
  <c r="AI2202" i="3"/>
  <c r="AY2202" i="3"/>
  <c r="AR2202" i="3"/>
  <c r="Y2202" i="3"/>
  <c r="BE2202" i="3"/>
  <c r="AH2202" i="3"/>
  <c r="BB2202" i="3"/>
  <c r="W2202" i="3"/>
  <c r="AM2202" i="3"/>
  <c r="BC2202" i="3"/>
  <c r="T2202" i="3"/>
  <c r="AZ2202" i="3"/>
  <c r="AG2202" i="3"/>
  <c r="N2202" i="3"/>
  <c r="AL2202" i="3"/>
  <c r="BF2202" i="3"/>
  <c r="AA2202" i="3"/>
  <c r="AQ2202" i="3"/>
  <c r="BG2202" i="3"/>
  <c r="AJ2062" i="3"/>
  <c r="AI2210" i="3"/>
  <c r="AR2046" i="3"/>
  <c r="Q2046" i="3"/>
  <c r="AO2048" i="3"/>
  <c r="BC2206" i="3"/>
  <c r="AM2206" i="3"/>
  <c r="W2206" i="3"/>
  <c r="BB2206" i="3"/>
  <c r="AL2206" i="3"/>
  <c r="V2206" i="3"/>
  <c r="BE2206" i="3"/>
  <c r="AO2206" i="3"/>
  <c r="Y2206" i="3"/>
  <c r="BH2206" i="3"/>
  <c r="AR2206" i="3"/>
  <c r="BB2210" i="3"/>
  <c r="AL2210" i="3"/>
  <c r="V2210" i="3"/>
  <c r="BE2210" i="3"/>
  <c r="AO2210" i="3"/>
  <c r="Y2210" i="3"/>
  <c r="BH2210" i="3"/>
  <c r="AR2210" i="3"/>
  <c r="AB2210" i="3"/>
  <c r="AU2214" i="3"/>
  <c r="AO2219" i="3"/>
  <c r="Q2223" i="3"/>
  <c r="BC2182" i="3"/>
  <c r="W2182" i="3"/>
  <c r="AL2182" i="3"/>
  <c r="BG2182" i="3"/>
  <c r="AA2182" i="3"/>
  <c r="AP2182" i="3"/>
  <c r="BI2182" i="3"/>
  <c r="AS2182" i="3"/>
  <c r="AC2182" i="3"/>
  <c r="M2182" i="3"/>
  <c r="AV2182" i="3"/>
  <c r="AF2182" i="3"/>
  <c r="P2182" i="3"/>
  <c r="AO2207" i="3"/>
  <c r="AZ2207" i="3"/>
  <c r="AJ2207" i="3"/>
  <c r="T2207" i="3"/>
  <c r="AS2207" i="3"/>
  <c r="U2207" i="3"/>
  <c r="BC2207" i="3"/>
  <c r="AM2207" i="3"/>
  <c r="W2207" i="3"/>
  <c r="BB2207" i="3"/>
  <c r="AL2207" i="3"/>
  <c r="V2207" i="3"/>
  <c r="AE2215" i="3"/>
  <c r="BG2223" i="3"/>
  <c r="BB2214" i="3"/>
  <c r="AO2214" i="3"/>
  <c r="AB2214" i="3"/>
  <c r="AY2219" i="3"/>
  <c r="X2062" i="3"/>
  <c r="AA2210" i="3"/>
  <c r="AM2214" i="3"/>
  <c r="AY2120" i="3"/>
  <c r="BB2120" i="3"/>
  <c r="AT2120" i="3"/>
  <c r="AI2138" i="3"/>
  <c r="AY2138" i="3"/>
  <c r="AR2222" i="3"/>
  <c r="BE2222" i="3"/>
  <c r="BB2222" i="3"/>
  <c r="BH2222" i="3"/>
  <c r="V2222" i="3"/>
  <c r="Y2222" i="3"/>
  <c r="AL2222" i="3"/>
  <c r="K1987" i="3"/>
  <c r="AO2046" i="3"/>
  <c r="BH2048" i="3"/>
  <c r="AX2210" i="3"/>
  <c r="AH2210" i="3"/>
  <c r="R2210" i="3"/>
  <c r="BA2210" i="3"/>
  <c r="AK2210" i="3"/>
  <c r="U2210" i="3"/>
  <c r="BD2210" i="3"/>
  <c r="AN2210" i="3"/>
  <c r="X2210" i="3"/>
  <c r="AG2215" i="3"/>
  <c r="BE2219" i="3"/>
  <c r="AG2223" i="3"/>
  <c r="AU2182" i="3"/>
  <c r="O2182" i="3"/>
  <c r="AD2182" i="3"/>
  <c r="AY2182" i="3"/>
  <c r="S2182" i="3"/>
  <c r="AH2182" i="3"/>
  <c r="BE2182" i="3"/>
  <c r="AO2182" i="3"/>
  <c r="Y2182" i="3"/>
  <c r="BH2182" i="3"/>
  <c r="AR2182" i="3"/>
  <c r="AG2207" i="3"/>
  <c r="AV2207" i="3"/>
  <c r="AF2207" i="3"/>
  <c r="P2207" i="3"/>
  <c r="AK2207" i="3"/>
  <c r="Q2207" i="3"/>
  <c r="AY2207" i="3"/>
  <c r="AI2207" i="3"/>
  <c r="S2207" i="3"/>
  <c r="AX2207" i="3"/>
  <c r="AH2207" i="3"/>
  <c r="N2207" i="3"/>
  <c r="AQ2210" i="3"/>
  <c r="S2214" i="3"/>
  <c r="AT2215" i="3"/>
  <c r="AS2219" i="3"/>
  <c r="AA2223" i="3"/>
  <c r="AL2214" i="3"/>
  <c r="Y2214" i="3"/>
  <c r="BE2215" i="3"/>
  <c r="BB2219" i="3"/>
  <c r="AX2093" i="3"/>
  <c r="AV2062" i="3"/>
  <c r="AP2093" i="3"/>
  <c r="O2142" i="3"/>
  <c r="AI2142" i="3"/>
  <c r="AP2189" i="3"/>
  <c r="AE2189" i="3"/>
  <c r="AA2189" i="3"/>
  <c r="W2189" i="3"/>
  <c r="M2189" i="3"/>
  <c r="BD2189" i="3"/>
  <c r="N2189" i="3"/>
  <c r="AT2189" i="3"/>
  <c r="AJ2189" i="3"/>
  <c r="AF2189" i="3"/>
  <c r="AB2189" i="3"/>
  <c r="S2189" i="3"/>
  <c r="BI2189" i="3"/>
  <c r="Z2189" i="3"/>
  <c r="BF2189" i="3"/>
  <c r="AZ2189" i="3"/>
  <c r="AV2189" i="3"/>
  <c r="AR2189" i="3"/>
  <c r="AI2189" i="3"/>
  <c r="AP2197" i="3"/>
  <c r="AE2197" i="3"/>
  <c r="AA2197" i="3"/>
  <c r="S2197" i="3"/>
  <c r="BI2197" i="3"/>
  <c r="BC2197" i="3"/>
  <c r="N2197" i="3"/>
  <c r="AT2197" i="3"/>
  <c r="AJ2197" i="3"/>
  <c r="AF2197" i="3"/>
  <c r="X2197" i="3"/>
  <c r="Q2197" i="3"/>
  <c r="BH2197" i="3"/>
  <c r="Z2197" i="3"/>
  <c r="BF2197" i="3"/>
  <c r="AZ2197" i="3"/>
  <c r="AV2197" i="3"/>
  <c r="AN2197" i="3"/>
  <c r="AG2197" i="3"/>
  <c r="AH2079" i="3"/>
  <c r="AB2109" i="3"/>
  <c r="AO2125" i="3"/>
  <c r="AC2133" i="3"/>
  <c r="BD2104" i="3"/>
  <c r="AC2221" i="3"/>
  <c r="AE2158" i="3"/>
  <c r="O2158" i="3"/>
  <c r="AB2167" i="3"/>
  <c r="S2144" i="3"/>
  <c r="AY2154" i="3"/>
  <c r="S2154" i="3"/>
  <c r="M2127" i="3"/>
  <c r="U2058" i="3"/>
  <c r="BA2088" i="3"/>
  <c r="AR2165" i="3"/>
  <c r="AU2210" i="3"/>
  <c r="BA2129" i="3"/>
  <c r="AG2129" i="3"/>
  <c r="AA2154" i="3"/>
  <c r="AF2059" i="3"/>
  <c r="BF2059" i="3"/>
  <c r="BJ2073" i="3"/>
  <c r="BM2150" i="3"/>
  <c r="BJ2054" i="3"/>
  <c r="AU2152" i="3"/>
  <c r="AY2152" i="3"/>
  <c r="AB2174" i="3"/>
  <c r="AV2174" i="3"/>
  <c r="U2174" i="3"/>
  <c r="AO2174" i="3"/>
  <c r="BI2174" i="3"/>
  <c r="BF2174" i="3"/>
  <c r="AY2174" i="3"/>
  <c r="AL2174" i="3"/>
  <c r="AM2174" i="3"/>
  <c r="AF2174" i="3"/>
  <c r="BD2174" i="3"/>
  <c r="Y2174" i="3"/>
  <c r="AS2174" i="3"/>
  <c r="Z2174" i="3"/>
  <c r="S2174" i="3"/>
  <c r="BG2174" i="3"/>
  <c r="BB2174" i="3"/>
  <c r="AU2174" i="3"/>
  <c r="P2174" i="3"/>
  <c r="AN2174" i="3"/>
  <c r="BH2174" i="3"/>
  <c r="AC2174" i="3"/>
  <c r="BA2174" i="3"/>
  <c r="AH2174" i="3"/>
  <c r="AA2174" i="3"/>
  <c r="V2174" i="3"/>
  <c r="O2174" i="3"/>
  <c r="BC2174" i="3"/>
  <c r="BI2213" i="3"/>
  <c r="AC2213" i="3"/>
  <c r="AB2046" i="3"/>
  <c r="AV2046" i="3"/>
  <c r="Y2046" i="3"/>
  <c r="AS2046" i="3"/>
  <c r="AZ2048" i="3"/>
  <c r="AI2048" i="3"/>
  <c r="P2059" i="3"/>
  <c r="X2164" i="3"/>
  <c r="X2166" i="3"/>
  <c r="BJ2192" i="3"/>
  <c r="BJ2200" i="3"/>
  <c r="BL2218" i="3"/>
  <c r="AS2213" i="3"/>
  <c r="W2174" i="3"/>
  <c r="BE2174" i="3"/>
  <c r="X2174" i="3"/>
  <c r="AS2108" i="3"/>
  <c r="AC2108" i="3"/>
  <c r="AX2108" i="3"/>
  <c r="R2108" i="3"/>
  <c r="AN2037" i="3"/>
  <c r="BG2128" i="3"/>
  <c r="AQ2128" i="3"/>
  <c r="AU2142" i="3"/>
  <c r="AE2142" i="3"/>
  <c r="S2142" i="3"/>
  <c r="AY2142" i="3"/>
  <c r="O2160" i="3"/>
  <c r="AU2160" i="3"/>
  <c r="W2044" i="3"/>
  <c r="O2044" i="3"/>
  <c r="AM2044" i="3"/>
  <c r="AQ2044" i="3"/>
  <c r="BC2044" i="3"/>
  <c r="X2072" i="3"/>
  <c r="AF2072" i="3"/>
  <c r="AV2072" i="3"/>
  <c r="AV2120" i="3"/>
  <c r="P2120" i="3"/>
  <c r="AL2120" i="3"/>
  <c r="BG2120" i="3"/>
  <c r="S2120" i="3"/>
  <c r="V2120" i="3"/>
  <c r="N2120" i="3"/>
  <c r="BD2120" i="3"/>
  <c r="AD2120" i="3"/>
  <c r="AF2120" i="3"/>
  <c r="X2120" i="3"/>
  <c r="AN2120" i="3"/>
  <c r="AQ2120" i="3"/>
  <c r="AI2120" i="3"/>
  <c r="AA2120" i="3"/>
  <c r="O2138" i="3"/>
  <c r="AU2138" i="3"/>
  <c r="AA2138" i="3"/>
  <c r="AE2138" i="3"/>
  <c r="S2138" i="3"/>
  <c r="BM2138" i="3" s="1"/>
  <c r="S2146" i="3"/>
  <c r="AA2146" i="3"/>
  <c r="AY2146" i="3"/>
  <c r="AE2146" i="3"/>
  <c r="O2146" i="3"/>
  <c r="AK2153" i="3"/>
  <c r="BA2153" i="3"/>
  <c r="Q2153" i="3"/>
  <c r="AW2153" i="3"/>
  <c r="W2222" i="3"/>
  <c r="AI2222" i="3"/>
  <c r="P2222" i="3"/>
  <c r="AF2222" i="3"/>
  <c r="AV2222" i="3"/>
  <c r="M2222" i="3"/>
  <c r="AC2222" i="3"/>
  <c r="AS2222" i="3"/>
  <c r="BI2222" i="3"/>
  <c r="Z2222" i="3"/>
  <c r="AP2222" i="3"/>
  <c r="BF2222" i="3"/>
  <c r="AQ2222" i="3"/>
  <c r="BC2222" i="3"/>
  <c r="T2222" i="3"/>
  <c r="AJ2222" i="3"/>
  <c r="AZ2222" i="3"/>
  <c r="Q2222" i="3"/>
  <c r="AG2222" i="3"/>
  <c r="AW2222" i="3"/>
  <c r="N2222" i="3"/>
  <c r="AD2222" i="3"/>
  <c r="AA2222" i="3"/>
  <c r="X2222" i="3"/>
  <c r="AN2222" i="3"/>
  <c r="BD2222" i="3"/>
  <c r="U2222" i="3"/>
  <c r="AK2222" i="3"/>
  <c r="BA2222" i="3"/>
  <c r="R2222" i="3"/>
  <c r="AH2222" i="3"/>
  <c r="AX2222" i="3"/>
  <c r="L1986" i="3"/>
  <c r="AF2046" i="3"/>
  <c r="BD2046" i="3"/>
  <c r="AC2046" i="3"/>
  <c r="BE2046" i="3"/>
  <c r="BC2059" i="3"/>
  <c r="AK2164" i="3"/>
  <c r="BC2164" i="3"/>
  <c r="BC2166" i="3"/>
  <c r="AD2174" i="3"/>
  <c r="AK2174" i="3"/>
  <c r="AN2046" i="3"/>
  <c r="BH2046" i="3"/>
  <c r="M2046" i="3"/>
  <c r="AG2046" i="3"/>
  <c r="BI2046" i="3"/>
  <c r="AG2048" i="3"/>
  <c r="T2048" i="3"/>
  <c r="AH2059" i="3"/>
  <c r="BB2166" i="3"/>
  <c r="U2164" i="3"/>
  <c r="AM2164" i="3"/>
  <c r="AQ2174" i="3"/>
  <c r="M2174" i="3"/>
  <c r="S2124" i="3"/>
  <c r="AT2124" i="3"/>
  <c r="X2124" i="3"/>
  <c r="AA2132" i="3"/>
  <c r="S2132" i="3"/>
  <c r="O2132" i="3"/>
  <c r="AI2132" i="3"/>
  <c r="V2217" i="3"/>
  <c r="AL2217" i="3"/>
  <c r="BB2217" i="3"/>
  <c r="W2217" i="3"/>
  <c r="AM2217" i="3"/>
  <c r="BC2217" i="3"/>
  <c r="X2217" i="3"/>
  <c r="AN2217" i="3"/>
  <c r="BD2217" i="3"/>
  <c r="N2217" i="3"/>
  <c r="AD2217" i="3"/>
  <c r="AT2217" i="3"/>
  <c r="O2217" i="3"/>
  <c r="AE2217" i="3"/>
  <c r="AU2217" i="3"/>
  <c r="P2217" i="3"/>
  <c r="AF2217" i="3"/>
  <c r="AV2217" i="3"/>
  <c r="P2224" i="3"/>
  <c r="AJ2224" i="3"/>
  <c r="BH2224" i="3"/>
  <c r="AC2224" i="3"/>
  <c r="AW2224" i="3"/>
  <c r="V2224" i="3"/>
  <c r="AP2224" i="3"/>
  <c r="AA2224" i="3"/>
  <c r="O2224" i="3"/>
  <c r="AY2224" i="3"/>
  <c r="T2224" i="3"/>
  <c r="AR2224" i="3"/>
  <c r="M2224" i="3"/>
  <c r="AG2224" i="3"/>
  <c r="BE2224" i="3"/>
  <c r="Z2224" i="3"/>
  <c r="AT2224" i="3"/>
  <c r="BG2224" i="3"/>
  <c r="AE2224" i="3"/>
  <c r="AB2224" i="3"/>
  <c r="AV2224" i="3"/>
  <c r="Q2224" i="3"/>
  <c r="AO2224" i="3"/>
  <c r="BI2224" i="3"/>
  <c r="AD2224" i="3"/>
  <c r="BB2224" i="3"/>
  <c r="W2224" i="3"/>
  <c r="AU2224" i="3"/>
  <c r="P2202" i="3"/>
  <c r="AF2202" i="3"/>
  <c r="AV2202" i="3"/>
  <c r="M2202" i="3"/>
  <c r="AC2202" i="3"/>
  <c r="AS2202" i="3"/>
  <c r="BI2202" i="3"/>
  <c r="Z2202" i="3"/>
  <c r="AP2202" i="3"/>
  <c r="X2202" i="3"/>
  <c r="AN2202" i="3"/>
  <c r="BD2202" i="3"/>
  <c r="U2202" i="3"/>
  <c r="AK2202" i="3"/>
  <c r="BA2202" i="3"/>
  <c r="R2202" i="3"/>
  <c r="AU2132" i="3"/>
  <c r="BG2044" i="3"/>
  <c r="AZ2068" i="3"/>
  <c r="X2095" i="3"/>
  <c r="AA2032" i="3"/>
  <c r="AN2082" i="3"/>
  <c r="AB2089" i="3"/>
  <c r="AV2115" i="3"/>
  <c r="AB2064" i="3"/>
  <c r="BI2104" i="3"/>
  <c r="AH2104" i="3"/>
  <c r="Q2217" i="3"/>
  <c r="M2221" i="3"/>
  <c r="Y2213" i="3"/>
  <c r="AE2156" i="3"/>
  <c r="AY2136" i="3"/>
  <c r="AI2144" i="3"/>
  <c r="AW2029" i="3"/>
  <c r="Q2029" i="3"/>
  <c r="AG2029" i="3"/>
  <c r="Q2137" i="3"/>
  <c r="AP2091" i="3"/>
  <c r="AX2091" i="3"/>
  <c r="AN2117" i="3"/>
  <c r="X2104" i="3"/>
  <c r="P2104" i="3"/>
  <c r="AY2156" i="3"/>
  <c r="AI2136" i="3"/>
  <c r="AE2140" i="3"/>
  <c r="AC2045" i="3"/>
  <c r="O2136" i="3"/>
  <c r="O2140" i="3"/>
  <c r="AE2144" i="3"/>
  <c r="AG2153" i="3"/>
  <c r="M2175" i="3"/>
  <c r="S2222" i="3"/>
  <c r="AM2222" i="3"/>
  <c r="BG2222" i="3"/>
  <c r="BN2175" i="3"/>
  <c r="AY2117" i="3"/>
  <c r="AI2117" i="3"/>
  <c r="S2117" i="3"/>
  <c r="AX2117" i="3"/>
  <c r="AH2117" i="3"/>
  <c r="R2117" i="3"/>
  <c r="BA2117" i="3"/>
  <c r="AK2117" i="3"/>
  <c r="U2117" i="3"/>
  <c r="BM2120" i="3"/>
  <c r="BJ2118" i="3"/>
  <c r="AT2110" i="3"/>
  <c r="T2110" i="3"/>
  <c r="AB2117" i="3"/>
  <c r="T2117" i="3"/>
  <c r="AR2125" i="3"/>
  <c r="T2125" i="3"/>
  <c r="AU2125" i="3"/>
  <c r="AA2125" i="3"/>
  <c r="AX2125" i="3"/>
  <c r="AD2125" i="3"/>
  <c r="AR2133" i="3"/>
  <c r="X2133" i="3"/>
  <c r="AY2133" i="3"/>
  <c r="AA2133" i="3"/>
  <c r="BB2133" i="3"/>
  <c r="AH2133" i="3"/>
  <c r="BJ2161" i="3"/>
  <c r="BL2162" i="3"/>
  <c r="BE2133" i="3"/>
  <c r="BL2132" i="3"/>
  <c r="BL2158" i="3"/>
  <c r="BK2171" i="3"/>
  <c r="BK2175" i="3"/>
  <c r="BM2218" i="3"/>
  <c r="BM2208" i="3"/>
  <c r="BL2212" i="3"/>
  <c r="BL2220" i="3"/>
  <c r="AN2084" i="3"/>
  <c r="AX2084" i="3"/>
  <c r="R2084" i="3"/>
  <c r="AC2084" i="3"/>
  <c r="BI2084" i="3"/>
  <c r="AF2090" i="3"/>
  <c r="Q2090" i="3"/>
  <c r="AW2090" i="3"/>
  <c r="AJ2090" i="3"/>
  <c r="AC2090" i="3"/>
  <c r="AS2090" i="3"/>
  <c r="BA2090" i="3"/>
  <c r="AZ2060" i="3"/>
  <c r="Y2060" i="3"/>
  <c r="AF2060" i="3"/>
  <c r="O2060" i="3"/>
  <c r="T2060" i="3"/>
  <c r="AO2060" i="3"/>
  <c r="AE2060" i="3"/>
  <c r="BA2060" i="3"/>
  <c r="AU2060" i="3"/>
  <c r="AQ2060" i="3"/>
  <c r="U2060" i="3"/>
  <c r="AV2076" i="3"/>
  <c r="AF2076" i="3"/>
  <c r="AP2099" i="3"/>
  <c r="AX2099" i="3"/>
  <c r="R2099" i="3"/>
  <c r="AH2099" i="3"/>
  <c r="BH2107" i="3"/>
  <c r="AM2107" i="3"/>
  <c r="AB2105" i="3"/>
  <c r="Y2105" i="3"/>
  <c r="AO2105" i="3"/>
  <c r="BE2105" i="3"/>
  <c r="X2105" i="3"/>
  <c r="AT2105" i="3"/>
  <c r="T2105" i="3"/>
  <c r="AP2105" i="3"/>
  <c r="P2105" i="3"/>
  <c r="AL2105" i="3"/>
  <c r="BG2105" i="3"/>
  <c r="AM2105" i="3"/>
  <c r="AT2121" i="3"/>
  <c r="AZ2121" i="3"/>
  <c r="Y2121" i="3"/>
  <c r="AD2121" i="3"/>
  <c r="AA2121" i="3"/>
  <c r="AQ2121" i="3"/>
  <c r="BG2121" i="3"/>
  <c r="AF2121" i="3"/>
  <c r="BA2121" i="3"/>
  <c r="AB2121" i="3"/>
  <c r="AW2121" i="3"/>
  <c r="R2121" i="3"/>
  <c r="AN2121" i="3"/>
  <c r="BI2121" i="3"/>
  <c r="BE2121" i="3"/>
  <c r="Y2125" i="3"/>
  <c r="AA2134" i="3"/>
  <c r="AU2134" i="3"/>
  <c r="AE2134" i="3"/>
  <c r="O2134" i="3"/>
  <c r="AY2134" i="3"/>
  <c r="P2134" i="3"/>
  <c r="AF2134" i="3"/>
  <c r="AV2134" i="3"/>
  <c r="M2134" i="3"/>
  <c r="AC2134" i="3"/>
  <c r="AS2134" i="3"/>
  <c r="BI2134" i="3"/>
  <c r="Z2134" i="3"/>
  <c r="AP2134" i="3"/>
  <c r="BF2134" i="3"/>
  <c r="W2134" i="3"/>
  <c r="AI2134" i="3"/>
  <c r="N2075" i="3"/>
  <c r="Z2075" i="3"/>
  <c r="AX2075" i="3"/>
  <c r="V2075" i="3"/>
  <c r="BB2075" i="3"/>
  <c r="AH2075" i="3"/>
  <c r="BF2075" i="3"/>
  <c r="AP2075" i="3"/>
  <c r="R2075" i="3"/>
  <c r="AL2075" i="3"/>
  <c r="AA2130" i="3"/>
  <c r="BG2130" i="3"/>
  <c r="X2130" i="3"/>
  <c r="AN2130" i="3"/>
  <c r="BD2130" i="3"/>
  <c r="U2130" i="3"/>
  <c r="AK2130" i="3"/>
  <c r="BA2130" i="3"/>
  <c r="R2130" i="3"/>
  <c r="AH2130" i="3"/>
  <c r="AX2130" i="3"/>
  <c r="BC2130" i="3"/>
  <c r="Y2151" i="3"/>
  <c r="Q2151" i="3"/>
  <c r="AW2151" i="3"/>
  <c r="U2151" i="3"/>
  <c r="BA2151" i="3"/>
  <c r="AG2151" i="3"/>
  <c r="AK2151" i="3"/>
  <c r="AC2151" i="3"/>
  <c r="BE2151" i="3"/>
  <c r="Z2151" i="3"/>
  <c r="AP2151" i="3"/>
  <c r="BF2151" i="3"/>
  <c r="AA2151" i="3"/>
  <c r="AQ2151" i="3"/>
  <c r="BG2151" i="3"/>
  <c r="AB2151" i="3"/>
  <c r="AR2151" i="3"/>
  <c r="BH2151" i="3"/>
  <c r="AC2159" i="3"/>
  <c r="BE2159" i="3"/>
  <c r="N2159" i="3"/>
  <c r="AD2159" i="3"/>
  <c r="AT2159" i="3"/>
  <c r="O2159" i="3"/>
  <c r="AE2159" i="3"/>
  <c r="AU2159" i="3"/>
  <c r="P2159" i="3"/>
  <c r="AF2159" i="3"/>
  <c r="AV2159" i="3"/>
  <c r="AR2169" i="3"/>
  <c r="T2169" i="3"/>
  <c r="AZ2169" i="3"/>
  <c r="AB2169" i="3"/>
  <c r="BH2169" i="3"/>
  <c r="AJ2169" i="3"/>
  <c r="BE2169" i="3"/>
  <c r="Y2169" i="3"/>
  <c r="AV2169" i="3"/>
  <c r="P2169" i="3"/>
  <c r="Z2169" i="3"/>
  <c r="AP2169" i="3"/>
  <c r="BF2169" i="3"/>
  <c r="AA2169" i="3"/>
  <c r="AQ2169" i="3"/>
  <c r="BG2169" i="3"/>
  <c r="BI2169" i="3"/>
  <c r="AC2169" i="3"/>
  <c r="P2180" i="3"/>
  <c r="AF2180" i="3"/>
  <c r="AV2180" i="3"/>
  <c r="M2180" i="3"/>
  <c r="AC2180" i="3"/>
  <c r="AS2180" i="3"/>
  <c r="BI2180" i="3"/>
  <c r="AP2180" i="3"/>
  <c r="AA2180" i="3"/>
  <c r="BG2180" i="3"/>
  <c r="AL2180" i="3"/>
  <c r="W2180" i="3"/>
  <c r="BC2180" i="3"/>
  <c r="N2203" i="3"/>
  <c r="AD2203" i="3"/>
  <c r="AT2203" i="3"/>
  <c r="O2203" i="3"/>
  <c r="AE2203" i="3"/>
  <c r="AU2203" i="3"/>
  <c r="M2203" i="3"/>
  <c r="AC2203" i="3"/>
  <c r="AS2203" i="3"/>
  <c r="BI2203" i="3"/>
  <c r="AB2203" i="3"/>
  <c r="AR2203" i="3"/>
  <c r="BH2203" i="3"/>
  <c r="R2203" i="3"/>
  <c r="AH2203" i="3"/>
  <c r="AX2203" i="3"/>
  <c r="S2203" i="3"/>
  <c r="AI2203" i="3"/>
  <c r="AY2203" i="3"/>
  <c r="Q2203" i="3"/>
  <c r="AG2203" i="3"/>
  <c r="AW2203" i="3"/>
  <c r="P2203" i="3"/>
  <c r="AF2203" i="3"/>
  <c r="AV2203" i="3"/>
  <c r="U2125" i="3"/>
  <c r="AS2125" i="3"/>
  <c r="AC2125" i="3"/>
  <c r="AW2125" i="3"/>
  <c r="M2125" i="3"/>
  <c r="AG2125" i="3"/>
  <c r="BA2125" i="3"/>
  <c r="AK2125" i="3"/>
  <c r="Q2125" i="3"/>
  <c r="BI2125" i="3"/>
  <c r="V2125" i="3"/>
  <c r="AL2125" i="3"/>
  <c r="BB2125" i="3"/>
  <c r="W2125" i="3"/>
  <c r="AM2125" i="3"/>
  <c r="BC2125" i="3"/>
  <c r="X2125" i="3"/>
  <c r="AN2125" i="3"/>
  <c r="BD2125" i="3"/>
  <c r="L2017" i="3"/>
  <c r="L2003" i="3"/>
  <c r="L1993" i="3"/>
  <c r="BL2034" i="3"/>
  <c r="BL2042" i="3"/>
  <c r="BL2062" i="3"/>
  <c r="BM2062" i="3"/>
  <c r="AV2110" i="3"/>
  <c r="BB2110" i="3"/>
  <c r="L2019" i="3"/>
  <c r="K2018" i="3"/>
  <c r="K1988" i="3"/>
  <c r="BE2048" i="3"/>
  <c r="U2059" i="3"/>
  <c r="BJ2077" i="3"/>
  <c r="AY2110" i="3"/>
  <c r="AI2110" i="3"/>
  <c r="S2110" i="3"/>
  <c r="AF2110" i="3"/>
  <c r="BA2110" i="3"/>
  <c r="Q2110" i="3"/>
  <c r="AL2110" i="3"/>
  <c r="BH2110" i="3"/>
  <c r="AU2117" i="3"/>
  <c r="AE2117" i="3"/>
  <c r="O2117" i="3"/>
  <c r="AT2117" i="3"/>
  <c r="AD2117" i="3"/>
  <c r="N2117" i="3"/>
  <c r="AW2117" i="3"/>
  <c r="AG2117" i="3"/>
  <c r="Q2117" i="3"/>
  <c r="BJ2120" i="3"/>
  <c r="AO2110" i="3"/>
  <c r="N2110" i="3"/>
  <c r="BH2125" i="3"/>
  <c r="AJ2125" i="3"/>
  <c r="P2125" i="3"/>
  <c r="AQ2125" i="3"/>
  <c r="S2125" i="3"/>
  <c r="AT2125" i="3"/>
  <c r="Z2125" i="3"/>
  <c r="BH2133" i="3"/>
  <c r="AN2133" i="3"/>
  <c r="T2133" i="3"/>
  <c r="AQ2133" i="3"/>
  <c r="W2133" i="3"/>
  <c r="AX2133" i="3"/>
  <c r="Z2133" i="3"/>
  <c r="BE2125" i="3"/>
  <c r="AM2134" i="3"/>
  <c r="BH2105" i="3"/>
  <c r="BB2105" i="3"/>
  <c r="AA2105" i="3"/>
  <c r="AU2105" i="3"/>
  <c r="O2105" i="3"/>
  <c r="AI2105" i="3"/>
  <c r="BI2105" i="3"/>
  <c r="AK2105" i="3"/>
  <c r="Q2105" i="3"/>
  <c r="AS2121" i="3"/>
  <c r="M2121" i="3"/>
  <c r="AL2121" i="3"/>
  <c r="BF2121" i="3"/>
  <c r="Z2121" i="3"/>
  <c r="AY2121" i="3"/>
  <c r="AE2121" i="3"/>
  <c r="BF2130" i="3"/>
  <c r="AL2130" i="3"/>
  <c r="N2130" i="3"/>
  <c r="AS2130" i="3"/>
  <c r="Y2130" i="3"/>
  <c r="AZ2130" i="3"/>
  <c r="AF2130" i="3"/>
  <c r="AQ2130" i="3"/>
  <c r="AX2134" i="3"/>
  <c r="AD2134" i="3"/>
  <c r="BE2134" i="3"/>
  <c r="AK2134" i="3"/>
  <c r="Q2134" i="3"/>
  <c r="AR2134" i="3"/>
  <c r="X2134" i="3"/>
  <c r="BM2146" i="3"/>
  <c r="BL2146" i="3"/>
  <c r="BI2151" i="3"/>
  <c r="BM2158" i="3"/>
  <c r="M2159" i="3"/>
  <c r="AS2169" i="3"/>
  <c r="AM2169" i="3"/>
  <c r="S2169" i="3"/>
  <c r="AT2169" i="3"/>
  <c r="V2169" i="3"/>
  <c r="AF2169" i="3"/>
  <c r="AX2107" i="3"/>
  <c r="Q2169" i="3"/>
  <c r="M2090" i="3"/>
  <c r="AZ2090" i="3"/>
  <c r="BE2090" i="3"/>
  <c r="BD2090" i="3"/>
  <c r="P2090" i="3"/>
  <c r="AU2180" i="3"/>
  <c r="BB2180" i="3"/>
  <c r="N2180" i="3"/>
  <c r="S2180" i="3"/>
  <c r="Z2180" i="3"/>
  <c r="AW2180" i="3"/>
  <c r="Y2180" i="3"/>
  <c r="BD2180" i="3"/>
  <c r="AJ2180" i="3"/>
  <c r="AZ2203" i="3"/>
  <c r="T2203" i="3"/>
  <c r="AK2203" i="3"/>
  <c r="BC2203" i="3"/>
  <c r="W2203" i="3"/>
  <c r="AL2203" i="3"/>
  <c r="Y2033" i="3"/>
  <c r="U2033" i="3"/>
  <c r="AS2033" i="3"/>
  <c r="M2033" i="3"/>
  <c r="AG2033" i="3"/>
  <c r="BA2033" i="3"/>
  <c r="AW2033" i="3"/>
  <c r="Q2033" i="3"/>
  <c r="BI2033" i="3"/>
  <c r="AC2033" i="3"/>
  <c r="AK2033" i="3"/>
  <c r="AC2055" i="3"/>
  <c r="AK2055" i="3"/>
  <c r="AA2055" i="3"/>
  <c r="AV2055" i="3"/>
  <c r="P2055" i="3"/>
  <c r="BK2055" i="3" s="1"/>
  <c r="BG2055" i="3"/>
  <c r="V2040" i="3"/>
  <c r="AQ2040" i="3"/>
  <c r="N2040" i="3"/>
  <c r="AL2040" i="3"/>
  <c r="BG2040" i="3"/>
  <c r="AB2039" i="3"/>
  <c r="BH2039" i="3"/>
  <c r="AL2039" i="3"/>
  <c r="X2039" i="3"/>
  <c r="BD2039" i="3"/>
  <c r="AX2039" i="3"/>
  <c r="AR2085" i="3"/>
  <c r="BC2085" i="3"/>
  <c r="W2085" i="3"/>
  <c r="AH2085" i="3"/>
  <c r="BA2092" i="3"/>
  <c r="U2092" i="3"/>
  <c r="AK2092" i="3"/>
  <c r="AC2092" i="3"/>
  <c r="AJ2060" i="3"/>
  <c r="BL2150" i="3"/>
  <c r="BN2167" i="3"/>
  <c r="M2133" i="3"/>
  <c r="N2133" i="3"/>
  <c r="AD2133" i="3"/>
  <c r="AT2133" i="3"/>
  <c r="O2133" i="3"/>
  <c r="AE2133" i="3"/>
  <c r="AU2133" i="3"/>
  <c r="P2133" i="3"/>
  <c r="AF2133" i="3"/>
  <c r="AV2133" i="3"/>
  <c r="AF2117" i="3"/>
  <c r="AV2117" i="3"/>
  <c r="P2117" i="3"/>
  <c r="AJ2117" i="3"/>
  <c r="BD2117" i="3"/>
  <c r="L2001" i="3"/>
  <c r="BM2050" i="3"/>
  <c r="BC2110" i="3"/>
  <c r="AM2110" i="3"/>
  <c r="W2110" i="3"/>
  <c r="Z2110" i="3"/>
  <c r="AG2110" i="3"/>
  <c r="K2020" i="3"/>
  <c r="L1991" i="3"/>
  <c r="L1988" i="3"/>
  <c r="BL2044" i="3"/>
  <c r="AW2046" i="3"/>
  <c r="BK2050" i="3"/>
  <c r="Y2048" i="3"/>
  <c r="AR2048" i="3"/>
  <c r="BG2048" i="3"/>
  <c r="AA2048" i="3"/>
  <c r="AT2059" i="3"/>
  <c r="M2059" i="3"/>
  <c r="K2003" i="3"/>
  <c r="L1994" i="3"/>
  <c r="BL2030" i="3"/>
  <c r="BL2032" i="3"/>
  <c r="T2046" i="3"/>
  <c r="AJ2046" i="3"/>
  <c r="AZ2046" i="3"/>
  <c r="U2046" i="3"/>
  <c r="AK2046" i="3"/>
  <c r="BA2046" i="3"/>
  <c r="AH2048" i="3"/>
  <c r="AW2048" i="3"/>
  <c r="Q2048" i="3"/>
  <c r="AJ2048" i="3"/>
  <c r="AY2048" i="3"/>
  <c r="AP2059" i="3"/>
  <c r="Y2059" i="3"/>
  <c r="AV2059" i="3"/>
  <c r="BL2080" i="3"/>
  <c r="Z2082" i="3"/>
  <c r="AV2082" i="3"/>
  <c r="Z2084" i="3"/>
  <c r="AV2084" i="3"/>
  <c r="AR2068" i="3"/>
  <c r="AR2076" i="3"/>
  <c r="BL2076" i="3" s="1"/>
  <c r="Q2082" i="3"/>
  <c r="AL2082" i="3"/>
  <c r="BH2082" i="3"/>
  <c r="AG2084" i="3"/>
  <c r="BB2084" i="3"/>
  <c r="P2068" i="3"/>
  <c r="P2076" i="3"/>
  <c r="BL2088" i="3"/>
  <c r="AU2090" i="3"/>
  <c r="AE2090" i="3"/>
  <c r="O2090" i="3"/>
  <c r="AT2090" i="3"/>
  <c r="AD2090" i="3"/>
  <c r="N2090" i="3"/>
  <c r="BL2092" i="3"/>
  <c r="BL2094" i="3"/>
  <c r="BL2098" i="3"/>
  <c r="BL2102" i="3"/>
  <c r="AU2110" i="3"/>
  <c r="AE2110" i="3"/>
  <c r="O2110" i="3"/>
  <c r="T2076" i="3"/>
  <c r="AZ2084" i="3"/>
  <c r="AD2084" i="3"/>
  <c r="AK2110" i="3"/>
  <c r="BF2110" i="3"/>
  <c r="AS2084" i="3"/>
  <c r="V2110" i="3"/>
  <c r="AR2110" i="3"/>
  <c r="AE2089" i="3"/>
  <c r="AT2089" i="3"/>
  <c r="N2089" i="3"/>
  <c r="AI2089" i="3"/>
  <c r="BE2089" i="3"/>
  <c r="AO2089" i="3"/>
  <c r="Y2089" i="3"/>
  <c r="BH2089" i="3"/>
  <c r="AR2089" i="3"/>
  <c r="Z2095" i="3"/>
  <c r="Z2099" i="3"/>
  <c r="AC2110" i="3"/>
  <c r="BG2117" i="3"/>
  <c r="AQ2117" i="3"/>
  <c r="AA2117" i="3"/>
  <c r="BF2117" i="3"/>
  <c r="AP2117" i="3"/>
  <c r="Z2117" i="3"/>
  <c r="BI2117" i="3"/>
  <c r="AS2117" i="3"/>
  <c r="AC2117" i="3"/>
  <c r="M2117" i="3"/>
  <c r="AX2082" i="3"/>
  <c r="BE2082" i="3"/>
  <c r="AJ2082" i="3"/>
  <c r="N2082" i="3"/>
  <c r="BB2107" i="3"/>
  <c r="AF2107" i="3"/>
  <c r="BF2107" i="3"/>
  <c r="AJ2107" i="3"/>
  <c r="O2107" i="3"/>
  <c r="AN2107" i="3"/>
  <c r="S2107" i="3"/>
  <c r="BA2107" i="3"/>
  <c r="AK2107" i="3"/>
  <c r="U2107" i="3"/>
  <c r="BJ2112" i="3"/>
  <c r="BJ2114" i="3"/>
  <c r="BC2095" i="3"/>
  <c r="W2095" i="3"/>
  <c r="AL2095" i="3"/>
  <c r="BG2095" i="3"/>
  <c r="AA2095" i="3"/>
  <c r="BA2095" i="3"/>
  <c r="AK2095" i="3"/>
  <c r="U2095" i="3"/>
  <c r="BD2095" i="3"/>
  <c r="AN2095" i="3"/>
  <c r="AE2099" i="3"/>
  <c r="AT2099" i="3"/>
  <c r="N2099" i="3"/>
  <c r="AI2099" i="3"/>
  <c r="BE2099" i="3"/>
  <c r="AO2099" i="3"/>
  <c r="Y2099" i="3"/>
  <c r="BH2099" i="3"/>
  <c r="AR2099" i="3"/>
  <c r="AB2099" i="3"/>
  <c r="BE2110" i="3"/>
  <c r="AJ2110" i="3"/>
  <c r="BH2117" i="3"/>
  <c r="X2117" i="3"/>
  <c r="AJ2121" i="3"/>
  <c r="AZ2125" i="3"/>
  <c r="AF2125" i="3"/>
  <c r="BG2125" i="3"/>
  <c r="AI2125" i="3"/>
  <c r="O2125" i="3"/>
  <c r="AP2125" i="3"/>
  <c r="R2125" i="3"/>
  <c r="BK2127" i="3"/>
  <c r="BD2133" i="3"/>
  <c r="AJ2133" i="3"/>
  <c r="BG2133" i="3"/>
  <c r="AM2133" i="3"/>
  <c r="S2133" i="3"/>
  <c r="AP2133" i="3"/>
  <c r="V2133" i="3"/>
  <c r="AZ2151" i="3"/>
  <c r="AF2151" i="3"/>
  <c r="BC2151" i="3"/>
  <c r="AI2151" i="3"/>
  <c r="O2151" i="3"/>
  <c r="AL2151" i="3"/>
  <c r="R2151" i="3"/>
  <c r="AR2159" i="3"/>
  <c r="X2159" i="3"/>
  <c r="AY2159" i="3"/>
  <c r="AA2159" i="3"/>
  <c r="BB2159" i="3"/>
  <c r="AH2159" i="3"/>
  <c r="AH2107" i="3"/>
  <c r="BC2134" i="3"/>
  <c r="AO2159" i="3"/>
  <c r="R2105" i="3"/>
  <c r="AV2105" i="3"/>
  <c r="V2105" i="3"/>
  <c r="AJ2105" i="3"/>
  <c r="BD2105" i="3"/>
  <c r="AD2105" i="3"/>
  <c r="BA2105" i="3"/>
  <c r="AG2105" i="3"/>
  <c r="M2105" i="3"/>
  <c r="AH2121" i="3"/>
  <c r="BH2121" i="3"/>
  <c r="AG2121" i="3"/>
  <c r="AV2121" i="3"/>
  <c r="U2121" i="3"/>
  <c r="AU2121" i="3"/>
  <c r="W2121" i="3"/>
  <c r="BB2130" i="3"/>
  <c r="AD2130" i="3"/>
  <c r="BI2130" i="3"/>
  <c r="AO2130" i="3"/>
  <c r="Q2130" i="3"/>
  <c r="AV2130" i="3"/>
  <c r="AB2130" i="3"/>
  <c r="AS2133" i="3"/>
  <c r="AT2134" i="3"/>
  <c r="V2134" i="3"/>
  <c r="BA2134" i="3"/>
  <c r="AG2134" i="3"/>
  <c r="BH2134" i="3"/>
  <c r="AN2134" i="3"/>
  <c r="T2134" i="3"/>
  <c r="BM2154" i="3"/>
  <c r="AS2159" i="3"/>
  <c r="BK2167" i="3"/>
  <c r="BA2169" i="3"/>
  <c r="BK2183" i="3"/>
  <c r="W2166" i="3"/>
  <c r="AN2166" i="3"/>
  <c r="BA2166" i="3"/>
  <c r="AL2166" i="3"/>
  <c r="AX2166" i="3"/>
  <c r="BC2169" i="3"/>
  <c r="AI2169" i="3"/>
  <c r="O2169" i="3"/>
  <c r="AL2169" i="3"/>
  <c r="R2169" i="3"/>
  <c r="AN2169" i="3"/>
  <c r="AB2107" i="3"/>
  <c r="U2166" i="3"/>
  <c r="AM2166" i="3"/>
  <c r="AG2169" i="3"/>
  <c r="Z2039" i="3"/>
  <c r="AV2039" i="3"/>
  <c r="BB2039" i="3"/>
  <c r="N2039" i="3"/>
  <c r="T2039" i="3"/>
  <c r="AK2090" i="3"/>
  <c r="AR2090" i="3"/>
  <c r="AO2090" i="3"/>
  <c r="AV2090" i="3"/>
  <c r="AM2180" i="3"/>
  <c r="AT2180" i="3"/>
  <c r="AY2180" i="3"/>
  <c r="BF2180" i="3"/>
  <c r="R2180" i="3"/>
  <c r="AO2180" i="3"/>
  <c r="U2180" i="3"/>
  <c r="AZ2180" i="3"/>
  <c r="AB2180" i="3"/>
  <c r="BK2221" i="3"/>
  <c r="AN2203" i="3"/>
  <c r="BE2203" i="3"/>
  <c r="Y2203" i="3"/>
  <c r="AQ2203" i="3"/>
  <c r="BF2203" i="3"/>
  <c r="Z2203" i="3"/>
  <c r="BB2041" i="3"/>
  <c r="AG2041" i="3"/>
  <c r="M2043" i="3"/>
  <c r="AK2043" i="3"/>
  <c r="BE2043" i="3"/>
  <c r="Y2043" i="3"/>
  <c r="AS2043" i="3"/>
  <c r="AO2043" i="3"/>
  <c r="BA2043" i="3"/>
  <c r="U2043" i="3"/>
  <c r="AC2043" i="3"/>
  <c r="BI2043" i="3"/>
  <c r="X2051" i="3"/>
  <c r="AS2051" i="3"/>
  <c r="AC2051" i="3"/>
  <c r="AY2051" i="3"/>
  <c r="BE2060" i="3"/>
  <c r="P2106" i="3"/>
  <c r="R2106" i="3"/>
  <c r="AS2106" i="3"/>
  <c r="X2106" i="3"/>
  <c r="BI2106" i="3"/>
  <c r="AH2106" i="3"/>
  <c r="AN2106" i="3"/>
  <c r="BD2106" i="3"/>
  <c r="M2106" i="3"/>
  <c r="BK2106" i="3" s="1"/>
  <c r="AU2128" i="3"/>
  <c r="AE2128" i="3"/>
  <c r="O2128" i="3"/>
  <c r="T2128" i="3"/>
  <c r="AJ2128" i="3"/>
  <c r="AZ2128" i="3"/>
  <c r="Q2128" i="3"/>
  <c r="AG2128" i="3"/>
  <c r="AW2128" i="3"/>
  <c r="N2128" i="3"/>
  <c r="AD2128" i="3"/>
  <c r="AT2128" i="3"/>
  <c r="AY2128" i="3"/>
  <c r="AA2128" i="3"/>
  <c r="O2057" i="3"/>
  <c r="Q2057" i="3"/>
  <c r="AM2057" i="3"/>
  <c r="BE2057" i="3"/>
  <c r="W2057" i="3"/>
  <c r="AW2057" i="3"/>
  <c r="Y2057" i="3"/>
  <c r="BC2057" i="3"/>
  <c r="AG2057" i="3"/>
  <c r="AO2057" i="3"/>
  <c r="S2064" i="3"/>
  <c r="X2064" i="3"/>
  <c r="AT2064" i="3"/>
  <c r="AQ2064" i="3"/>
  <c r="BD2064" i="3"/>
  <c r="AJ2064" i="3"/>
  <c r="AN2064" i="3"/>
  <c r="AF2064" i="3"/>
  <c r="T2064" i="3"/>
  <c r="AY2064" i="3"/>
  <c r="AV2064" i="3"/>
  <c r="X2084" i="3"/>
  <c r="P2108" i="3"/>
  <c r="AH2108" i="3"/>
  <c r="BI2108" i="3"/>
  <c r="M2108" i="3"/>
  <c r="X2108" i="3"/>
  <c r="BD2108" i="3"/>
  <c r="AF2115" i="3"/>
  <c r="T2115" i="3"/>
  <c r="AN2115" i="3"/>
  <c r="BH2115" i="3"/>
  <c r="P2115" i="3"/>
  <c r="BK2115" i="3" s="1"/>
  <c r="W2123" i="3"/>
  <c r="AM2123" i="3"/>
  <c r="BC2123" i="3"/>
  <c r="Z2123" i="3"/>
  <c r="AV2123" i="3"/>
  <c r="V2123" i="3"/>
  <c r="AR2123" i="3"/>
  <c r="M2123" i="3"/>
  <c r="AH2123" i="3"/>
  <c r="BD2123" i="3"/>
  <c r="N2123" i="3"/>
  <c r="AO2123" i="3"/>
  <c r="P2064" i="3"/>
  <c r="AB2085" i="3"/>
  <c r="Y2147" i="3"/>
  <c r="AG2147" i="3"/>
  <c r="AK2147" i="3"/>
  <c r="Q2147" i="3"/>
  <c r="AW2147" i="3"/>
  <c r="BA2147" i="3"/>
  <c r="U2147" i="3"/>
  <c r="BI2147" i="3"/>
  <c r="V2147" i="3"/>
  <c r="AL2147" i="3"/>
  <c r="BB2147" i="3"/>
  <c r="W2147" i="3"/>
  <c r="AM2147" i="3"/>
  <c r="BC2147" i="3"/>
  <c r="X2147" i="3"/>
  <c r="AN2147" i="3"/>
  <c r="BD2147" i="3"/>
  <c r="BI2155" i="3"/>
  <c r="Z2155" i="3"/>
  <c r="AP2155" i="3"/>
  <c r="BF2155" i="3"/>
  <c r="AA2155" i="3"/>
  <c r="AQ2155" i="3"/>
  <c r="BG2155" i="3"/>
  <c r="AB2155" i="3"/>
  <c r="AR2155" i="3"/>
  <c r="BH2155" i="3"/>
  <c r="AB2170" i="3"/>
  <c r="AR2170" i="3"/>
  <c r="BH2170" i="3"/>
  <c r="Y2170" i="3"/>
  <c r="AO2170" i="3"/>
  <c r="BE2170" i="3"/>
  <c r="AH2170" i="3"/>
  <c r="S2170" i="3"/>
  <c r="AY2170" i="3"/>
  <c r="AD2170" i="3"/>
  <c r="O2170" i="3"/>
  <c r="AU2170" i="3"/>
  <c r="P2170" i="3"/>
  <c r="AF2170" i="3"/>
  <c r="AV2170" i="3"/>
  <c r="M2170" i="3"/>
  <c r="AC2170" i="3"/>
  <c r="AS2170" i="3"/>
  <c r="BI2170" i="3"/>
  <c r="AP2170" i="3"/>
  <c r="AA2170" i="3"/>
  <c r="BG2170" i="3"/>
  <c r="AL2170" i="3"/>
  <c r="W2170" i="3"/>
  <c r="BC2170" i="3"/>
  <c r="Q2181" i="3"/>
  <c r="M2181" i="3"/>
  <c r="AZ2181" i="3"/>
  <c r="T2181" i="3"/>
  <c r="AO2181" i="3"/>
  <c r="AV2181" i="3"/>
  <c r="P2181" i="3"/>
  <c r="Z2181" i="3"/>
  <c r="AP2181" i="3"/>
  <c r="BF2181" i="3"/>
  <c r="AA2181" i="3"/>
  <c r="AQ2181" i="3"/>
  <c r="BG2181" i="3"/>
  <c r="BI2181" i="3"/>
  <c r="AC2181" i="3"/>
  <c r="X2188" i="3"/>
  <c r="AN2188" i="3"/>
  <c r="BD2188" i="3"/>
  <c r="Z2188" i="3"/>
  <c r="AU2188" i="3"/>
  <c r="Q2188" i="3"/>
  <c r="AL2188" i="3"/>
  <c r="BG2188" i="3"/>
  <c r="AD2188" i="3"/>
  <c r="BE2188" i="3"/>
  <c r="AC2188" i="3"/>
  <c r="AX2188" i="3"/>
  <c r="AB2188" i="3"/>
  <c r="AR2188" i="3"/>
  <c r="BH2188" i="3"/>
  <c r="AE2188" i="3"/>
  <c r="BA2188" i="3"/>
  <c r="V2188" i="3"/>
  <c r="AQ2188" i="3"/>
  <c r="N2188" i="3"/>
  <c r="AO2188" i="3"/>
  <c r="M2188" i="3"/>
  <c r="AH2188" i="3"/>
  <c r="BC2188" i="3"/>
  <c r="Y2215" i="3"/>
  <c r="AC2215" i="3"/>
  <c r="BI2215" i="3"/>
  <c r="AK2215" i="3"/>
  <c r="M2215" i="3"/>
  <c r="AS2215" i="3"/>
  <c r="BA2215" i="3"/>
  <c r="U2215" i="3"/>
  <c r="AO2215" i="3"/>
  <c r="R2215" i="3"/>
  <c r="AH2215" i="3"/>
  <c r="AX2215" i="3"/>
  <c r="S2215" i="3"/>
  <c r="AI2215" i="3"/>
  <c r="AY2215" i="3"/>
  <c r="T2215" i="3"/>
  <c r="AJ2215" i="3"/>
  <c r="AZ2215" i="3"/>
  <c r="Q2215" i="3"/>
  <c r="V2215" i="3"/>
  <c r="AL2215" i="3"/>
  <c r="BB2215" i="3"/>
  <c r="W2215" i="3"/>
  <c r="AM2215" i="3"/>
  <c r="BC2215" i="3"/>
  <c r="X2215" i="3"/>
  <c r="AN2215" i="3"/>
  <c r="BD2215" i="3"/>
  <c r="N2219" i="3"/>
  <c r="AD2219" i="3"/>
  <c r="AT2219" i="3"/>
  <c r="O2219" i="3"/>
  <c r="AE2219" i="3"/>
  <c r="AU2219" i="3"/>
  <c r="P2219" i="3"/>
  <c r="AF2219" i="3"/>
  <c r="AV2219" i="3"/>
  <c r="AW2219" i="3"/>
  <c r="R2219" i="3"/>
  <c r="AL2219" i="3"/>
  <c r="BF2219" i="3"/>
  <c r="AI2219" i="3"/>
  <c r="BC2219" i="3"/>
  <c r="AB2219" i="3"/>
  <c r="AZ2219" i="3"/>
  <c r="AK2219" i="3"/>
  <c r="M2219" i="3"/>
  <c r="Y2219" i="3"/>
  <c r="V2219" i="3"/>
  <c r="AP2219" i="3"/>
  <c r="S2219" i="3"/>
  <c r="AM2219" i="3"/>
  <c r="BG2219" i="3"/>
  <c r="AJ2219" i="3"/>
  <c r="BD2219" i="3"/>
  <c r="AG2219" i="3"/>
  <c r="U2219" i="3"/>
  <c r="BI2219" i="3"/>
  <c r="Y2223" i="3"/>
  <c r="AS2223" i="3"/>
  <c r="BI2223" i="3"/>
  <c r="M2223" i="3"/>
  <c r="AC2223" i="3"/>
  <c r="BE2223" i="3"/>
  <c r="N2223" i="3"/>
  <c r="AD2223" i="3"/>
  <c r="AT2223" i="3"/>
  <c r="O2223" i="3"/>
  <c r="AE2223" i="3"/>
  <c r="AU2223" i="3"/>
  <c r="P2223" i="3"/>
  <c r="AF2223" i="3"/>
  <c r="AV2223" i="3"/>
  <c r="R2223" i="3"/>
  <c r="AH2223" i="3"/>
  <c r="AX2223" i="3"/>
  <c r="S2223" i="3"/>
  <c r="AI2223" i="3"/>
  <c r="AY2223" i="3"/>
  <c r="T2223" i="3"/>
  <c r="AJ2223" i="3"/>
  <c r="AZ2223" i="3"/>
  <c r="AW2223" i="3"/>
  <c r="S2134" i="3"/>
  <c r="Y2149" i="3"/>
  <c r="U2149" i="3"/>
  <c r="BA2149" i="3"/>
  <c r="AG2149" i="3"/>
  <c r="AK2149" i="3"/>
  <c r="AW2149" i="3"/>
  <c r="Q2149" i="3"/>
  <c r="M2149" i="3"/>
  <c r="V2149" i="3"/>
  <c r="AL2149" i="3"/>
  <c r="BB2149" i="3"/>
  <c r="W2149" i="3"/>
  <c r="AM2149" i="3"/>
  <c r="BC2149" i="3"/>
  <c r="X2149" i="3"/>
  <c r="AN2149" i="3"/>
  <c r="BD2149" i="3"/>
  <c r="R2189" i="3"/>
  <c r="AH2189" i="3"/>
  <c r="AX2189" i="3"/>
  <c r="T2189" i="3"/>
  <c r="AO2189" i="3"/>
  <c r="P2189" i="3"/>
  <c r="AK2189" i="3"/>
  <c r="BG2189" i="3"/>
  <c r="AG2189" i="3"/>
  <c r="BC2189" i="3"/>
  <c r="X2189" i="3"/>
  <c r="AS2189" i="3"/>
  <c r="V2189" i="3"/>
  <c r="AL2189" i="3"/>
  <c r="BB2189" i="3"/>
  <c r="Y2189" i="3"/>
  <c r="AU2189" i="3"/>
  <c r="U2189" i="3"/>
  <c r="AQ2189" i="3"/>
  <c r="Q2189" i="3"/>
  <c r="AM2189" i="3"/>
  <c r="BH2189" i="3"/>
  <c r="AC2189" i="3"/>
  <c r="AY2189" i="3"/>
  <c r="BK2189" i="3" s="1"/>
  <c r="R2197" i="3"/>
  <c r="AH2197" i="3"/>
  <c r="AX2197" i="3"/>
  <c r="T2197" i="3"/>
  <c r="AO2197" i="3"/>
  <c r="P2197" i="3"/>
  <c r="AK2197" i="3"/>
  <c r="BG2197" i="3"/>
  <c r="AC2197" i="3"/>
  <c r="AY2197" i="3"/>
  <c r="W2197" i="3"/>
  <c r="AR2197" i="3"/>
  <c r="V2197" i="3"/>
  <c r="AL2197" i="3"/>
  <c r="BB2197" i="3"/>
  <c r="Y2197" i="3"/>
  <c r="AU2197" i="3"/>
  <c r="U2197" i="3"/>
  <c r="AQ2197" i="3"/>
  <c r="M2197" i="3"/>
  <c r="AI2197" i="3"/>
  <c r="BD2197" i="3"/>
  <c r="AB2197" i="3"/>
  <c r="AW2197" i="3"/>
  <c r="Y2209" i="3"/>
  <c r="BE2209" i="3"/>
  <c r="AK2209" i="3"/>
  <c r="AO2209" i="3"/>
  <c r="U2209" i="3"/>
  <c r="BA2209" i="3"/>
  <c r="Q2209" i="3"/>
  <c r="N2209" i="3"/>
  <c r="AD2209" i="3"/>
  <c r="AT2209" i="3"/>
  <c r="O2209" i="3"/>
  <c r="AE2209" i="3"/>
  <c r="AU2209" i="3"/>
  <c r="P2209" i="3"/>
  <c r="AF2209" i="3"/>
  <c r="AV2209" i="3"/>
  <c r="AS2209" i="3"/>
  <c r="R2209" i="3"/>
  <c r="AH2209" i="3"/>
  <c r="AX2209" i="3"/>
  <c r="S2209" i="3"/>
  <c r="AI2209" i="3"/>
  <c r="AY2209" i="3"/>
  <c r="T2209" i="3"/>
  <c r="AJ2209" i="3"/>
  <c r="AZ2209" i="3"/>
  <c r="AN2108" i="3"/>
  <c r="BM2220" i="3"/>
  <c r="U2031" i="3"/>
  <c r="AS2031" i="3"/>
  <c r="M2031" i="3"/>
  <c r="AG2031" i="3"/>
  <c r="BA2031" i="3"/>
  <c r="AC2031" i="3"/>
  <c r="AK2031" i="3"/>
  <c r="Q2031" i="3"/>
  <c r="BN2031" i="3" s="1"/>
  <c r="AW2031" i="3"/>
  <c r="BI2031" i="3"/>
  <c r="AT2052" i="3"/>
  <c r="Y2052" i="3"/>
  <c r="AD2052" i="3"/>
  <c r="AY2052" i="3"/>
  <c r="BK2052" i="3" s="1"/>
  <c r="Y2065" i="3"/>
  <c r="AT2065" i="3"/>
  <c r="T2065" i="3"/>
  <c r="AZ2065" i="3"/>
  <c r="AD2065" i="3"/>
  <c r="BE2065" i="3"/>
  <c r="N2065" i="3"/>
  <c r="AJ2065" i="3"/>
  <c r="AO2065" i="3"/>
  <c r="N2071" i="3"/>
  <c r="AH2071" i="3"/>
  <c r="BB2071" i="3"/>
  <c r="R2071" i="3"/>
  <c r="AP2071" i="3"/>
  <c r="V2071" i="3"/>
  <c r="AX2071" i="3"/>
  <c r="Z2071" i="3"/>
  <c r="AL2071" i="3"/>
  <c r="BF2071" i="3"/>
  <c r="N2069" i="3"/>
  <c r="R2069" i="3"/>
  <c r="AL2069" i="3"/>
  <c r="BF2069" i="3"/>
  <c r="AH2069" i="3"/>
  <c r="AP2069" i="3"/>
  <c r="BB2069" i="3"/>
  <c r="V2069" i="3"/>
  <c r="Z2069" i="3"/>
  <c r="AX2069" i="3"/>
  <c r="AP2079" i="3"/>
  <c r="R2079" i="3"/>
  <c r="BL2079" i="3" s="1"/>
  <c r="AX2079" i="3"/>
  <c r="AK2096" i="3"/>
  <c r="BA2096" i="3"/>
  <c r="BJ2096" i="3" s="1"/>
  <c r="U2096" i="3"/>
  <c r="AC2100" i="3"/>
  <c r="BK2100" i="3" s="1"/>
  <c r="T2121" i="3"/>
  <c r="AQ2126" i="3"/>
  <c r="O2126" i="3"/>
  <c r="BN2126" i="3" s="1"/>
  <c r="AU2126" i="3"/>
  <c r="AE2126" i="3"/>
  <c r="BG2126" i="3"/>
  <c r="Y2127" i="3"/>
  <c r="U2127" i="3"/>
  <c r="BA2127" i="3"/>
  <c r="AG2127" i="3"/>
  <c r="AW2127" i="3"/>
  <c r="Q2127" i="3"/>
  <c r="AK2127" i="3"/>
  <c r="O2058" i="3"/>
  <c r="AA2058" i="3"/>
  <c r="AO2058" i="3"/>
  <c r="BE2058" i="3"/>
  <c r="AE2058" i="3"/>
  <c r="AV2058" i="3"/>
  <c r="P2058" i="3"/>
  <c r="AJ2058" i="3"/>
  <c r="AZ2058" i="3"/>
  <c r="T2058" i="3"/>
  <c r="BG2058" i="3"/>
  <c r="Y2058" i="3"/>
  <c r="AK2058" i="3"/>
  <c r="AU2058" i="3"/>
  <c r="AF2074" i="3"/>
  <c r="AN2104" i="3"/>
  <c r="M2104" i="3"/>
  <c r="R2104" i="3"/>
  <c r="BL2104" i="3" s="1"/>
  <c r="P2110" i="3"/>
  <c r="M2110" i="3"/>
  <c r="AN2110" i="3"/>
  <c r="R2110" i="3"/>
  <c r="AS2110" i="3"/>
  <c r="X2110" i="3"/>
  <c r="BD2110" i="3"/>
  <c r="BI2110" i="3"/>
  <c r="AH2110" i="3"/>
  <c r="V2119" i="3"/>
  <c r="AT2119" i="3"/>
  <c r="BM2119" i="3" s="1"/>
  <c r="AX2104" i="3"/>
  <c r="AC2104" i="3"/>
  <c r="AA2148" i="3"/>
  <c r="AU2148" i="3"/>
  <c r="O2148" i="3"/>
  <c r="AE2148" i="3"/>
  <c r="Q2185" i="3"/>
  <c r="AJ2185" i="3"/>
  <c r="AR2185" i="3"/>
  <c r="AZ2185" i="3"/>
  <c r="AB2185" i="3"/>
  <c r="BH2185" i="3"/>
  <c r="AK2217" i="3"/>
  <c r="AO2217" i="3"/>
  <c r="U2217" i="3"/>
  <c r="BA2217" i="3"/>
  <c r="Y2217" i="3"/>
  <c r="BE2217" i="3"/>
  <c r="Y2221" i="3"/>
  <c r="AW2221" i="3"/>
  <c r="AG2221" i="3"/>
  <c r="BA2221" i="3"/>
  <c r="Q2221" i="3"/>
  <c r="AK2221" i="3"/>
  <c r="BE2221" i="3"/>
  <c r="U2221" i="3"/>
  <c r="AO2221" i="3"/>
  <c r="AS2221" i="3"/>
  <c r="X2224" i="3"/>
  <c r="AN2224" i="3"/>
  <c r="BD2224" i="3"/>
  <c r="U2224" i="3"/>
  <c r="AK2224" i="3"/>
  <c r="BA2224" i="3"/>
  <c r="R2224" i="3"/>
  <c r="AH2224" i="3"/>
  <c r="AX2224" i="3"/>
  <c r="AQ2224" i="3"/>
  <c r="BC2224" i="3"/>
  <c r="S2224" i="3"/>
  <c r="BK2224" i="3" s="1"/>
  <c r="BD2037" i="3"/>
  <c r="BM2037" i="3" s="1"/>
  <c r="Y2131" i="3"/>
  <c r="AK2131" i="3"/>
  <c r="U2131" i="3"/>
  <c r="BL2131" i="3" s="1"/>
  <c r="AG2131" i="3"/>
  <c r="Q2131" i="3"/>
  <c r="BA2131" i="3"/>
  <c r="AW2131" i="3"/>
  <c r="Y2141" i="3"/>
  <c r="U2141" i="3"/>
  <c r="BA2141" i="3"/>
  <c r="AG2141" i="3"/>
  <c r="AK2141" i="3"/>
  <c r="Q2141" i="3"/>
  <c r="AW2141" i="3"/>
  <c r="Y2157" i="3"/>
  <c r="U2157" i="3"/>
  <c r="BA2157" i="3"/>
  <c r="AG2157" i="3"/>
  <c r="AK2157" i="3"/>
  <c r="Q2157" i="3"/>
  <c r="AW2157" i="3"/>
  <c r="Q2179" i="3"/>
  <c r="T2179" i="3"/>
  <c r="AZ2179" i="3"/>
  <c r="AB2179" i="3"/>
  <c r="BH2179" i="3"/>
  <c r="AJ2179" i="3"/>
  <c r="AR2179" i="3"/>
  <c r="M2179" i="3"/>
  <c r="BK2179" i="3" s="1"/>
  <c r="AA2152" i="3"/>
  <c r="AE2152" i="3"/>
  <c r="BJ2152" i="3" s="1"/>
  <c r="S2152" i="3"/>
  <c r="T2174" i="3"/>
  <c r="AJ2174" i="3"/>
  <c r="AZ2174" i="3"/>
  <c r="Q2174" i="3"/>
  <c r="AG2174" i="3"/>
  <c r="AW2174" i="3"/>
  <c r="R2174" i="3"/>
  <c r="AX2174" i="3"/>
  <c r="AI2174" i="3"/>
  <c r="N2174" i="3"/>
  <c r="AT2174" i="3"/>
  <c r="AE2174" i="3"/>
  <c r="Q2187" i="3"/>
  <c r="AR2187" i="3"/>
  <c r="T2187" i="3"/>
  <c r="BJ2187" i="3" s="1"/>
  <c r="AZ2187" i="3"/>
  <c r="AB2187" i="3"/>
  <c r="BH2187" i="3"/>
  <c r="AJ2187" i="3"/>
  <c r="Q2213" i="3"/>
  <c r="AW2213" i="3"/>
  <c r="U2213" i="3"/>
  <c r="BA2213" i="3"/>
  <c r="AG2213" i="3"/>
  <c r="AK2213" i="3"/>
  <c r="AY2148" i="3"/>
  <c r="O2152" i="3"/>
  <c r="M2177" i="3"/>
  <c r="BK2177" i="3" s="1"/>
  <c r="M2185" i="3"/>
  <c r="BK2185" i="3" s="1"/>
  <c r="BL2138" i="3"/>
  <c r="BL2154" i="3"/>
  <c r="BK2173" i="3"/>
  <c r="BA2164" i="3"/>
  <c r="AN2164" i="3"/>
  <c r="BL2210" i="3"/>
  <c r="BJ2182" i="3"/>
  <c r="AC2053" i="3"/>
  <c r="AS2053" i="3"/>
  <c r="AY2053" i="3"/>
  <c r="BJ2053" i="3" s="1"/>
  <c r="BI2082" i="3"/>
  <c r="AX2095" i="3"/>
  <c r="R2095" i="3"/>
  <c r="BN2095" i="3" s="1"/>
  <c r="AH2095" i="3"/>
  <c r="AP2095" i="3"/>
  <c r="AH2089" i="3"/>
  <c r="AP2089" i="3"/>
  <c r="AX2089" i="3"/>
  <c r="BF2089" i="3"/>
  <c r="R2089" i="3"/>
  <c r="Z2089" i="3"/>
  <c r="Z2081" i="3"/>
  <c r="BF2081" i="3"/>
  <c r="AH2081" i="3"/>
  <c r="R2081" i="3"/>
  <c r="AP2081" i="3"/>
  <c r="AX2081" i="3"/>
  <c r="U2100" i="3"/>
  <c r="AK2100" i="3"/>
  <c r="BA2100" i="3"/>
  <c r="BJ2100" i="3" s="1"/>
  <c r="Y2133" i="3"/>
  <c r="AG2133" i="3"/>
  <c r="AK2133" i="3"/>
  <c r="AW2133" i="3"/>
  <c r="Q2133" i="3"/>
  <c r="BA2133" i="3"/>
  <c r="U2133" i="3"/>
  <c r="AD2124" i="3"/>
  <c r="AY2124" i="3"/>
  <c r="BD2124" i="3"/>
  <c r="AI2124" i="3"/>
  <c r="N2124" i="3"/>
  <c r="R2124" i="3"/>
  <c r="AN2124" i="3"/>
  <c r="AF2113" i="3"/>
  <c r="BJ2113" i="3" s="1"/>
  <c r="AV2113" i="3"/>
  <c r="BL2113" i="3" s="1"/>
  <c r="AA2136" i="3"/>
  <c r="S2136" i="3"/>
  <c r="BK2136" i="3" s="1"/>
  <c r="AA2140" i="3"/>
  <c r="AU2140" i="3"/>
  <c r="Y2155" i="3"/>
  <c r="AG2155" i="3"/>
  <c r="AK2155" i="3"/>
  <c r="Q2155" i="3"/>
  <c r="AW2155" i="3"/>
  <c r="U2155" i="3"/>
  <c r="BA2155" i="3"/>
  <c r="Q2183" i="3"/>
  <c r="BN2183" i="3" s="1"/>
  <c r="T2183" i="3"/>
  <c r="AZ2183" i="3"/>
  <c r="AB2183" i="3"/>
  <c r="BH2183" i="3"/>
  <c r="AJ2183" i="3"/>
  <c r="AR2183" i="3"/>
  <c r="AI2130" i="3"/>
  <c r="O2130" i="3"/>
  <c r="AY2130" i="3"/>
  <c r="S2130" i="3"/>
  <c r="AE2130" i="3"/>
  <c r="AU2130" i="3"/>
  <c r="AA2144" i="3"/>
  <c r="AU2144" i="3"/>
  <c r="Y2159" i="3"/>
  <c r="Q2159" i="3"/>
  <c r="AW2159" i="3"/>
  <c r="U2159" i="3"/>
  <c r="BA2159" i="3"/>
  <c r="AG2159" i="3"/>
  <c r="AK2159" i="3"/>
  <c r="AR2177" i="3"/>
  <c r="T2177" i="3"/>
  <c r="AZ2177" i="3"/>
  <c r="AB2177" i="3"/>
  <c r="BH2177" i="3"/>
  <c r="AJ2177" i="3"/>
  <c r="S2148" i="3"/>
  <c r="AI2152" i="3"/>
  <c r="M2187" i="3"/>
  <c r="BK2187" i="3" s="1"/>
  <c r="AU2136" i="3"/>
  <c r="AI2140" i="3"/>
  <c r="S2140" i="3"/>
  <c r="O2144" i="3"/>
  <c r="BM2222" i="3"/>
  <c r="Y2031" i="3"/>
  <c r="M2035" i="3"/>
  <c r="X2035" i="3"/>
  <c r="AR2035" i="3"/>
  <c r="AJ2035" i="3"/>
  <c r="BD2035" i="3"/>
  <c r="AB2035" i="3"/>
  <c r="AN2035" i="3"/>
  <c r="BH2035" i="3"/>
  <c r="T2035" i="3"/>
  <c r="AZ2035" i="3"/>
  <c r="P2035" i="3"/>
  <c r="BB2080" i="3"/>
  <c r="V2080" i="3"/>
  <c r="AL2080" i="3"/>
  <c r="N2087" i="3"/>
  <c r="AP2087" i="3"/>
  <c r="R2087" i="3"/>
  <c r="AX2087" i="3"/>
  <c r="Z2087" i="3"/>
  <c r="AH2087" i="3"/>
  <c r="BF2087" i="3"/>
  <c r="AP2101" i="3"/>
  <c r="R2101" i="3"/>
  <c r="BN2101" i="3" s="1"/>
  <c r="AX2101" i="3"/>
  <c r="Z2101" i="3"/>
  <c r="AH2101" i="3"/>
  <c r="BF2101" i="3"/>
  <c r="X2068" i="3"/>
  <c r="AF2068" i="3"/>
  <c r="AV2068" i="3"/>
  <c r="BB2078" i="3"/>
  <c r="BJ2078" i="3" s="1"/>
  <c r="V2078" i="3"/>
  <c r="BK2078" i="3" s="1"/>
  <c r="P2086" i="3"/>
  <c r="BK2086" i="3" s="1"/>
  <c r="AF2086" i="3"/>
  <c r="BJ2086" i="3" s="1"/>
  <c r="AV2086" i="3"/>
  <c r="BL2086" i="3" s="1"/>
  <c r="AH2083" i="3"/>
  <c r="BL2083" i="3" s="1"/>
  <c r="N2116" i="3"/>
  <c r="Z2116" i="3"/>
  <c r="BF2116" i="3"/>
  <c r="AH2116" i="3"/>
  <c r="AP2116" i="3"/>
  <c r="AX2116" i="3"/>
  <c r="R2116" i="3"/>
  <c r="Y2139" i="3"/>
  <c r="AG2139" i="3"/>
  <c r="AK2139" i="3"/>
  <c r="U2139" i="3"/>
  <c r="BA2139" i="3"/>
  <c r="Q2139" i="3"/>
  <c r="AW2139" i="3"/>
  <c r="AA2156" i="3"/>
  <c r="O2156" i="3"/>
  <c r="AU2156" i="3"/>
  <c r="AB2173" i="3"/>
  <c r="BH2173" i="3"/>
  <c r="AJ2173" i="3"/>
  <c r="AR2173" i="3"/>
  <c r="AZ2173" i="3"/>
  <c r="T2173" i="3"/>
  <c r="U2223" i="3"/>
  <c r="T2171" i="3"/>
  <c r="AZ2171" i="3"/>
  <c r="AB2171" i="3"/>
  <c r="BH2171" i="3"/>
  <c r="AJ2171" i="3"/>
  <c r="AR2171" i="3"/>
  <c r="Y2135" i="3"/>
  <c r="U2135" i="3"/>
  <c r="BA2135" i="3"/>
  <c r="Q2135" i="3"/>
  <c r="AW2135" i="3"/>
  <c r="AG2135" i="3"/>
  <c r="AK2135" i="3"/>
  <c r="Y2143" i="3"/>
  <c r="Q2143" i="3"/>
  <c r="BN2143" i="3" s="1"/>
  <c r="AW2143" i="3"/>
  <c r="U2143" i="3"/>
  <c r="BA2143" i="3"/>
  <c r="AG2143" i="3"/>
  <c r="AK2143" i="3"/>
  <c r="AA2160" i="3"/>
  <c r="AE2160" i="3"/>
  <c r="AY2132" i="3"/>
  <c r="BK2132" i="3" s="1"/>
  <c r="AI2156" i="3"/>
  <c r="AY2160" i="3"/>
  <c r="AI2160" i="3"/>
  <c r="M2169" i="3"/>
  <c r="BJ2032" i="3"/>
  <c r="BL2040" i="3"/>
  <c r="AA2061" i="3"/>
  <c r="N2061" i="3"/>
  <c r="BM2083" i="3"/>
  <c r="BN2113" i="3"/>
  <c r="BK2113" i="3"/>
  <c r="BM2114" i="3"/>
  <c r="BM2129" i="3"/>
  <c r="BM2137" i="3"/>
  <c r="BM2161" i="3"/>
  <c r="BN2136" i="3"/>
  <c r="BJ2142" i="3"/>
  <c r="BJ2158" i="3"/>
  <c r="BL2165" i="3"/>
  <c r="BL2167" i="3"/>
  <c r="BL2187" i="3"/>
  <c r="Y2163" i="3"/>
  <c r="M2163" i="3"/>
  <c r="AZ2163" i="3"/>
  <c r="AJ2163" i="3"/>
  <c r="T2163" i="3"/>
  <c r="BN2172" i="3"/>
  <c r="BK2172" i="3"/>
  <c r="BM2180" i="3"/>
  <c r="BM2205" i="3"/>
  <c r="BN2217" i="3"/>
  <c r="BK2217" i="3"/>
  <c r="BM2204" i="3"/>
  <c r="BN2193" i="3"/>
  <c r="BK2193" i="3"/>
  <c r="BL2199" i="3"/>
  <c r="BJ2199" i="3"/>
  <c r="BM2201" i="3"/>
  <c r="BM2202" i="3"/>
  <c r="BM2216" i="3"/>
  <c r="BN2216" i="3"/>
  <c r="BK2216" i="3"/>
  <c r="BJ2033" i="3"/>
  <c r="BJ2034" i="3"/>
  <c r="BN2042" i="3"/>
  <c r="BK2042" i="3"/>
  <c r="BN2047" i="3"/>
  <c r="BK2047" i="3"/>
  <c r="BN2070" i="3"/>
  <c r="BK2070" i="3"/>
  <c r="BK2081" i="3"/>
  <c r="BJ2094" i="3"/>
  <c r="BJ2098" i="3"/>
  <c r="BI2061" i="3"/>
  <c r="AI2061" i="3"/>
  <c r="BN2115" i="3"/>
  <c r="BK2091" i="3"/>
  <c r="BN2091" i="3"/>
  <c r="BM2153" i="3"/>
  <c r="BK2143" i="3"/>
  <c r="BN2152" i="3"/>
  <c r="BJ2165" i="3"/>
  <c r="BL2175" i="3"/>
  <c r="BC2163" i="3"/>
  <c r="V2163" i="3"/>
  <c r="BL2192" i="3"/>
  <c r="BJ2170" i="3"/>
  <c r="BN2178" i="3"/>
  <c r="BK2178" i="3"/>
  <c r="BM2029" i="3"/>
  <c r="BN2029" i="3"/>
  <c r="BK2029" i="3"/>
  <c r="BN2030" i="3"/>
  <c r="BK2030" i="3"/>
  <c r="BM2032" i="3"/>
  <c r="BN2032" i="3"/>
  <c r="BK2032" i="3"/>
  <c r="BK2041" i="3"/>
  <c r="BN2041" i="3"/>
  <c r="BM2034" i="3"/>
  <c r="BN2034" i="3"/>
  <c r="BK2034" i="3"/>
  <c r="BK2039" i="3"/>
  <c r="BN2039" i="3"/>
  <c r="BJ2036" i="3"/>
  <c r="BM2036" i="3"/>
  <c r="BM2044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R2046" i="3"/>
  <c r="AH2046" i="3"/>
  <c r="AX2046" i="3"/>
  <c r="V2046" i="3"/>
  <c r="AL2046" i="3"/>
  <c r="BB2046" i="3"/>
  <c r="Z2046" i="3"/>
  <c r="AP2046" i="3"/>
  <c r="BF2046" i="3"/>
  <c r="N2046" i="3"/>
  <c r="AD2046" i="3"/>
  <c r="AT2046" i="3"/>
  <c r="V2048" i="3"/>
  <c r="AL2048" i="3"/>
  <c r="BB2048" i="3"/>
  <c r="Z2048" i="3"/>
  <c r="AP2048" i="3"/>
  <c r="BF2048" i="3"/>
  <c r="N2048" i="3"/>
  <c r="AD2048" i="3"/>
  <c r="AT2048" i="3"/>
  <c r="BL2049" i="3"/>
  <c r="BJ2049" i="3"/>
  <c r="BA2048" i="3"/>
  <c r="AK2048" i="3"/>
  <c r="U2048" i="3"/>
  <c r="BD2048" i="3"/>
  <c r="AN2048" i="3"/>
  <c r="X2048" i="3"/>
  <c r="BC2048" i="3"/>
  <c r="AM2048" i="3"/>
  <c r="W2048" i="3"/>
  <c r="BN2051" i="3"/>
  <c r="BM2045" i="3"/>
  <c r="BL2045" i="3"/>
  <c r="BJ2045" i="3"/>
  <c r="BN2052" i="3"/>
  <c r="BN2057" i="3"/>
  <c r="BK2057" i="3"/>
  <c r="AE2059" i="3"/>
  <c r="BN2060" i="3"/>
  <c r="BK2060" i="3"/>
  <c r="O2063" i="3"/>
  <c r="S2063" i="3"/>
  <c r="W2063" i="3"/>
  <c r="AA2063" i="3"/>
  <c r="AE2063" i="3"/>
  <c r="AI2063" i="3"/>
  <c r="AM2063" i="3"/>
  <c r="AQ2063" i="3"/>
  <c r="AU2063" i="3"/>
  <c r="AY2063" i="3"/>
  <c r="BC2063" i="3"/>
  <c r="BG2063" i="3"/>
  <c r="P2063" i="3"/>
  <c r="T2063" i="3"/>
  <c r="X2063" i="3"/>
  <c r="AB2063" i="3"/>
  <c r="AF2063" i="3"/>
  <c r="AJ2063" i="3"/>
  <c r="AN2063" i="3"/>
  <c r="AR2063" i="3"/>
  <c r="AV2063" i="3"/>
  <c r="AZ2063" i="3"/>
  <c r="BD2063" i="3"/>
  <c r="BH2063" i="3"/>
  <c r="Q2063" i="3"/>
  <c r="Y2063" i="3"/>
  <c r="AG2063" i="3"/>
  <c r="AO2063" i="3"/>
  <c r="AW2063" i="3"/>
  <c r="BE2063" i="3"/>
  <c r="R2063" i="3"/>
  <c r="Z2063" i="3"/>
  <c r="AH2063" i="3"/>
  <c r="AP2063" i="3"/>
  <c r="AX2063" i="3"/>
  <c r="BF2063" i="3"/>
  <c r="M2063" i="3"/>
  <c r="U2063" i="3"/>
  <c r="AC2063" i="3"/>
  <c r="AK2063" i="3"/>
  <c r="AS2063" i="3"/>
  <c r="BA2063" i="3"/>
  <c r="BI2063" i="3"/>
  <c r="N2063" i="3"/>
  <c r="AT2063" i="3"/>
  <c r="V2063" i="3"/>
  <c r="BB2063" i="3"/>
  <c r="AD2063" i="3"/>
  <c r="AL2063" i="3"/>
  <c r="BL2066" i="3"/>
  <c r="BL2055" i="3"/>
  <c r="BJ2055" i="3"/>
  <c r="AO2059" i="3"/>
  <c r="S2059" i="3"/>
  <c r="AX2059" i="3"/>
  <c r="AC2059" i="3"/>
  <c r="BH2059" i="3"/>
  <c r="AR2059" i="3"/>
  <c r="AB2059" i="3"/>
  <c r="BK2066" i="3"/>
  <c r="BN2066" i="3"/>
  <c r="Z2059" i="3"/>
  <c r="BN2072" i="3"/>
  <c r="BK2072" i="3"/>
  <c r="BL2074" i="3"/>
  <c r="BN2080" i="3"/>
  <c r="BK2077" i="3"/>
  <c r="BN2077" i="3"/>
  <c r="BL2077" i="3"/>
  <c r="O2059" i="3"/>
  <c r="BJ2081" i="3"/>
  <c r="BK2084" i="3"/>
  <c r="BN2084" i="3"/>
  <c r="BL2085" i="3"/>
  <c r="BM2085" i="3"/>
  <c r="BN2086" i="3"/>
  <c r="BJ2066" i="3"/>
  <c r="BJ2067" i="3"/>
  <c r="BK2067" i="3"/>
  <c r="BN2067" i="3"/>
  <c r="AQ2061" i="3"/>
  <c r="BA2061" i="3"/>
  <c r="BF2061" i="3"/>
  <c r="Q2061" i="3"/>
  <c r="Z2061" i="3"/>
  <c r="AY2061" i="3"/>
  <c r="AD2061" i="3"/>
  <c r="BG2061" i="3"/>
  <c r="AM2061" i="3"/>
  <c r="R2061" i="3"/>
  <c r="AR2061" i="3"/>
  <c r="AB2061" i="3"/>
  <c r="BK2079" i="3"/>
  <c r="BN2079" i="3"/>
  <c r="BJ2083" i="3"/>
  <c r="BL2093" i="3"/>
  <c r="BM2093" i="3"/>
  <c r="BL2097" i="3"/>
  <c r="BM2097" i="3"/>
  <c r="BL2120" i="3"/>
  <c r="BK2082" i="3"/>
  <c r="BN2082" i="3"/>
  <c r="BK2107" i="3"/>
  <c r="BN2107" i="3"/>
  <c r="BM2111" i="3"/>
  <c r="BK2114" i="3"/>
  <c r="BN2114" i="3"/>
  <c r="BL2114" i="3"/>
  <c r="BK2122" i="3"/>
  <c r="BN2122" i="3"/>
  <c r="BJ2091" i="3"/>
  <c r="BK2095" i="3"/>
  <c r="BL2103" i="3"/>
  <c r="BN2106" i="3"/>
  <c r="BL2129" i="3"/>
  <c r="BJ2129" i="3"/>
  <c r="BL2137" i="3"/>
  <c r="BJ2137" i="3"/>
  <c r="BL2145" i="3"/>
  <c r="BJ2145" i="3"/>
  <c r="BM2147" i="3"/>
  <c r="BL2153" i="3"/>
  <c r="BJ2153" i="3"/>
  <c r="BL2161" i="3"/>
  <c r="BJ2162" i="3"/>
  <c r="BK2109" i="3"/>
  <c r="BN2109" i="3"/>
  <c r="BK2121" i="3"/>
  <c r="BN2121" i="3"/>
  <c r="BJ2126" i="3"/>
  <c r="BN2134" i="3"/>
  <c r="BJ2140" i="3"/>
  <c r="BK2141" i="3"/>
  <c r="BN2142" i="3"/>
  <c r="BK2142" i="3"/>
  <c r="BN2150" i="3"/>
  <c r="BK2150" i="3"/>
  <c r="BJ2156" i="3"/>
  <c r="BN2157" i="3"/>
  <c r="BK2157" i="3"/>
  <c r="BN2158" i="3"/>
  <c r="BK2158" i="3"/>
  <c r="U2163" i="3"/>
  <c r="Z2164" i="3"/>
  <c r="AP2164" i="3"/>
  <c r="BF2164" i="3"/>
  <c r="N2164" i="3"/>
  <c r="AD2164" i="3"/>
  <c r="AT2164" i="3"/>
  <c r="BN2165" i="3"/>
  <c r="BK2165" i="3"/>
  <c r="Z2166" i="3"/>
  <c r="AP2166" i="3"/>
  <c r="BF2166" i="3"/>
  <c r="N2166" i="3"/>
  <c r="AD2166" i="3"/>
  <c r="AT2166" i="3"/>
  <c r="BL2123" i="3"/>
  <c r="AO2163" i="3"/>
  <c r="S2163" i="3"/>
  <c r="AX2163" i="3"/>
  <c r="AC2163" i="3"/>
  <c r="BG2163" i="3"/>
  <c r="AL2163" i="3"/>
  <c r="Q2163" i="3"/>
  <c r="AV2163" i="3"/>
  <c r="AF2163" i="3"/>
  <c r="P2163" i="3"/>
  <c r="AW2164" i="3"/>
  <c r="AG2164" i="3"/>
  <c r="Q2164" i="3"/>
  <c r="AZ2164" i="3"/>
  <c r="AJ2164" i="3"/>
  <c r="T2164" i="3"/>
  <c r="AY2164" i="3"/>
  <c r="AI2164" i="3"/>
  <c r="S2164" i="3"/>
  <c r="AW2166" i="3"/>
  <c r="AG2166" i="3"/>
  <c r="Q2166" i="3"/>
  <c r="AZ2166" i="3"/>
  <c r="AJ2166" i="3"/>
  <c r="T2166" i="3"/>
  <c r="AY2166" i="3"/>
  <c r="AI2166" i="3"/>
  <c r="S2166" i="3"/>
  <c r="BM2054" i="3"/>
  <c r="BL2172" i="3"/>
  <c r="BM2172" i="3"/>
  <c r="BJ2184" i="3"/>
  <c r="BM2190" i="3"/>
  <c r="BL2194" i="3"/>
  <c r="BJ2196" i="3"/>
  <c r="BK2198" i="3"/>
  <c r="BN2198" i="3"/>
  <c r="BN2205" i="3"/>
  <c r="BK2205" i="3"/>
  <c r="BL2205" i="3"/>
  <c r="BJ2205" i="3"/>
  <c r="BL2206" i="3"/>
  <c r="BJ2206" i="3"/>
  <c r="BL2178" i="3"/>
  <c r="BM2178" i="3"/>
  <c r="BN2182" i="3"/>
  <c r="BK2182" i="3"/>
  <c r="BN2188" i="3"/>
  <c r="BN2207" i="3"/>
  <c r="BK2207" i="3"/>
  <c r="BL2207" i="3"/>
  <c r="BJ2207" i="3"/>
  <c r="BL2208" i="3"/>
  <c r="BJ2208" i="3"/>
  <c r="BJ2212" i="3"/>
  <c r="BM2214" i="3"/>
  <c r="BJ2220" i="3"/>
  <c r="BL2211" i="3"/>
  <c r="BJ2211" i="3"/>
  <c r="BJ2168" i="3"/>
  <c r="BN2176" i="3"/>
  <c r="BK2176" i="3"/>
  <c r="BL2186" i="3"/>
  <c r="BM2191" i="3"/>
  <c r="BL2193" i="3"/>
  <c r="BJ2193" i="3"/>
  <c r="BK2197" i="3"/>
  <c r="BN2201" i="3"/>
  <c r="BK2201" i="3"/>
  <c r="BL2201" i="3"/>
  <c r="BJ2201" i="3"/>
  <c r="BL2202" i="3"/>
  <c r="BJ2202" i="3"/>
  <c r="BJ2214" i="3"/>
  <c r="BJ2222" i="3"/>
  <c r="BN2224" i="3"/>
  <c r="BL2031" i="3"/>
  <c r="BJ2030" i="3"/>
  <c r="BM2060" i="3"/>
  <c r="BL2072" i="3"/>
  <c r="BN2078" i="3"/>
  <c r="BN2071" i="3"/>
  <c r="BJ2088" i="3"/>
  <c r="BJ2090" i="3"/>
  <c r="BJ2102" i="3"/>
  <c r="U2061" i="3"/>
  <c r="BD2061" i="3"/>
  <c r="W2061" i="3"/>
  <c r="AF2061" i="3"/>
  <c r="BL2112" i="3"/>
  <c r="BK2120" i="3"/>
  <c r="BN2120" i="3"/>
  <c r="BJ2151" i="3"/>
  <c r="BN2135" i="3"/>
  <c r="BK2135" i="3"/>
  <c r="BN2102" i="3"/>
  <c r="BK2102" i="3"/>
  <c r="BJ2167" i="3"/>
  <c r="BM2122" i="3"/>
  <c r="AT2163" i="3"/>
  <c r="AQ2163" i="3"/>
  <c r="BL2200" i="3"/>
  <c r="BJ2191" i="3"/>
  <c r="BN2040" i="3"/>
  <c r="BJ2038" i="3"/>
  <c r="BM2038" i="3"/>
  <c r="BJ2044" i="3"/>
  <c r="BN2044" i="3"/>
  <c r="BK2044" i="3"/>
  <c r="BK2036" i="3"/>
  <c r="BN2036" i="3"/>
  <c r="BL2036" i="3"/>
  <c r="BM2042" i="3"/>
  <c r="BM2047" i="3"/>
  <c r="BJ2050" i="3"/>
  <c r="BN2045" i="3"/>
  <c r="BK2045" i="3"/>
  <c r="BJ2062" i="3"/>
  <c r="BK2064" i="3"/>
  <c r="BN2064" i="3"/>
  <c r="BE2059" i="3"/>
  <c r="AI2059" i="3"/>
  <c r="N2059" i="3"/>
  <c r="AS2059" i="3"/>
  <c r="W2059" i="3"/>
  <c r="BD2059" i="3"/>
  <c r="AN2059" i="3"/>
  <c r="X2059" i="3"/>
  <c r="BN2050" i="3"/>
  <c r="BL2068" i="3"/>
  <c r="BM2070" i="3"/>
  <c r="BN2074" i="3"/>
  <c r="BK2074" i="3"/>
  <c r="BM2073" i="3"/>
  <c r="BJ2085" i="3"/>
  <c r="BM2066" i="3"/>
  <c r="BM2067" i="3"/>
  <c r="AG2061" i="3"/>
  <c r="AP2061" i="3"/>
  <c r="AW2061" i="3"/>
  <c r="BE2061" i="3"/>
  <c r="O2061" i="3"/>
  <c r="AT2061" i="3"/>
  <c r="Y2061" i="3"/>
  <c r="BC2061" i="3"/>
  <c r="AH2061" i="3"/>
  <c r="M2061" i="3"/>
  <c r="AN2061" i="3"/>
  <c r="X2061" i="3"/>
  <c r="BK2083" i="3"/>
  <c r="BN2083" i="3"/>
  <c r="BN2092" i="3"/>
  <c r="BK2092" i="3"/>
  <c r="BK2093" i="3"/>
  <c r="BN2093" i="3"/>
  <c r="BN2096" i="3"/>
  <c r="BK2096" i="3"/>
  <c r="BK2097" i="3"/>
  <c r="BN2097" i="3"/>
  <c r="BN2100" i="3"/>
  <c r="BK2101" i="3"/>
  <c r="BJ2104" i="3"/>
  <c r="BL2122" i="3"/>
  <c r="BJ2082" i="3"/>
  <c r="BL2111" i="3"/>
  <c r="BJ2111" i="3"/>
  <c r="BK2116" i="3"/>
  <c r="BM2118" i="3"/>
  <c r="BK2124" i="3"/>
  <c r="BK2099" i="3"/>
  <c r="BN2099" i="3"/>
  <c r="BJ2103" i="3"/>
  <c r="BM2103" i="3"/>
  <c r="BM2125" i="3"/>
  <c r="BM2149" i="3"/>
  <c r="BN2105" i="3"/>
  <c r="BK2126" i="3"/>
  <c r="BK2128" i="3"/>
  <c r="BK2131" i="3"/>
  <c r="BN2132" i="3"/>
  <c r="BJ2138" i="3"/>
  <c r="BN2139" i="3"/>
  <c r="BK2139" i="3"/>
  <c r="BN2140" i="3"/>
  <c r="BK2140" i="3"/>
  <c r="BJ2146" i="3"/>
  <c r="BN2147" i="3"/>
  <c r="BN2148" i="3"/>
  <c r="BJ2154" i="3"/>
  <c r="BK2155" i="3"/>
  <c r="BK2156" i="3"/>
  <c r="BN2162" i="3"/>
  <c r="BK2162" i="3"/>
  <c r="BJ2119" i="3"/>
  <c r="AP2163" i="3"/>
  <c r="V2164" i="3"/>
  <c r="V2166" i="3"/>
  <c r="BL2177" i="3"/>
  <c r="BJ2181" i="3"/>
  <c r="BN2094" i="3"/>
  <c r="BK2094" i="3"/>
  <c r="BE2163" i="3"/>
  <c r="AI2163" i="3"/>
  <c r="N2163" i="3"/>
  <c r="AS2163" i="3"/>
  <c r="W2163" i="3"/>
  <c r="BB2163" i="3"/>
  <c r="AG2163" i="3"/>
  <c r="BH2163" i="3"/>
  <c r="AR2163" i="3"/>
  <c r="BI2164" i="3"/>
  <c r="AS2164" i="3"/>
  <c r="AC2164" i="3"/>
  <c r="M2164" i="3"/>
  <c r="AV2164" i="3"/>
  <c r="AF2164" i="3"/>
  <c r="P2164" i="3"/>
  <c r="AU2164" i="3"/>
  <c r="AE2164" i="3"/>
  <c r="O2164" i="3"/>
  <c r="BI2166" i="3"/>
  <c r="AS2166" i="3"/>
  <c r="AC2166" i="3"/>
  <c r="M2166" i="3"/>
  <c r="AV2166" i="3"/>
  <c r="AF2166" i="3"/>
  <c r="P2166" i="3"/>
  <c r="AU2166" i="3"/>
  <c r="AE2166" i="3"/>
  <c r="O2166" i="3"/>
  <c r="BK2054" i="3"/>
  <c r="BN2054" i="3"/>
  <c r="BN2104" i="3"/>
  <c r="BN2179" i="3"/>
  <c r="BN2184" i="3"/>
  <c r="BK2184" i="3"/>
  <c r="BJ2190" i="3"/>
  <c r="BK2192" i="3"/>
  <c r="BN2192" i="3"/>
  <c r="BK2194" i="3"/>
  <c r="BN2194" i="3"/>
  <c r="BM2194" i="3"/>
  <c r="BL2196" i="3"/>
  <c r="BM2198" i="3"/>
  <c r="BK2200" i="3"/>
  <c r="BN2200" i="3"/>
  <c r="BN2206" i="3"/>
  <c r="BK2206" i="3"/>
  <c r="BJ2210" i="3"/>
  <c r="BL2214" i="3"/>
  <c r="BL2204" i="3"/>
  <c r="BJ2204" i="3"/>
  <c r="BL2182" i="3"/>
  <c r="BM2182" i="3"/>
  <c r="BK2208" i="3"/>
  <c r="BN2208" i="3"/>
  <c r="BN2211" i="3"/>
  <c r="BK2211" i="3"/>
  <c r="BN2212" i="3"/>
  <c r="BK2212" i="3"/>
  <c r="BK2219" i="3"/>
  <c r="BN2220" i="3"/>
  <c r="BK2220" i="3"/>
  <c r="BN2168" i="3"/>
  <c r="BK2168" i="3"/>
  <c r="BL2176" i="3"/>
  <c r="BM2176" i="3"/>
  <c r="BJ2186" i="3"/>
  <c r="BN2186" i="3"/>
  <c r="BK2186" i="3"/>
  <c r="BN2191" i="3"/>
  <c r="BK2191" i="3"/>
  <c r="BM2195" i="3"/>
  <c r="BL2195" i="3"/>
  <c r="BJ2195" i="3"/>
  <c r="BM2199" i="3"/>
  <c r="BN2202" i="3"/>
  <c r="BK2202" i="3"/>
  <c r="BK2213" i="3"/>
  <c r="BN2214" i="3"/>
  <c r="BK2214" i="3"/>
  <c r="BN2222" i="3"/>
  <c r="BK2222" i="3"/>
  <c r="BN2173" i="3"/>
  <c r="BJ2031" i="3"/>
  <c r="BL2041" i="3"/>
  <c r="BN2037" i="3"/>
  <c r="BK2037" i="3"/>
  <c r="BL2043" i="3"/>
  <c r="BJ2043" i="3"/>
  <c r="BN2049" i="3"/>
  <c r="BK2049" i="3"/>
  <c r="BM2049" i="3"/>
  <c r="BJ2072" i="3"/>
  <c r="BL2071" i="3"/>
  <c r="BM2077" i="3"/>
  <c r="BK2065" i="3"/>
  <c r="BN2065" i="3"/>
  <c r="BJ2092" i="3"/>
  <c r="AK2061" i="3"/>
  <c r="AS2061" i="3"/>
  <c r="AV2061" i="3"/>
  <c r="P2061" i="3"/>
  <c r="BK2119" i="3"/>
  <c r="BN2119" i="3"/>
  <c r="BK2112" i="3"/>
  <c r="BN2112" i="3"/>
  <c r="BM2145" i="3"/>
  <c r="BJ2109" i="3"/>
  <c r="BN2144" i="3"/>
  <c r="BK2144" i="3"/>
  <c r="BJ2150" i="3"/>
  <c r="BK2151" i="3"/>
  <c r="BN2160" i="3"/>
  <c r="BK2160" i="3"/>
  <c r="AE2163" i="3"/>
  <c r="BA2163" i="3"/>
  <c r="O2163" i="3"/>
  <c r="AK2163" i="3"/>
  <c r="BF2163" i="3"/>
  <c r="BN2098" i="3"/>
  <c r="BK2098" i="3"/>
  <c r="AU2163" i="3"/>
  <c r="BJ2175" i="3"/>
  <c r="BJ2183" i="3"/>
  <c r="AH2163" i="3"/>
  <c r="BL2054" i="3"/>
  <c r="BK2190" i="3"/>
  <c r="BN2190" i="3"/>
  <c r="BM2196" i="3"/>
  <c r="BN2218" i="3"/>
  <c r="BK2218" i="3"/>
  <c r="BM2207" i="3"/>
  <c r="BM2211" i="3"/>
  <c r="BJ2176" i="3"/>
  <c r="BL2191" i="3"/>
  <c r="BL2029" i="3"/>
  <c r="BJ2029" i="3"/>
  <c r="BM2030" i="3"/>
  <c r="BM2033" i="3"/>
  <c r="BM2040" i="3"/>
  <c r="BM2041" i="3"/>
  <c r="BL2037" i="3"/>
  <c r="BJ2037" i="3"/>
  <c r="BK2038" i="3"/>
  <c r="BN2038" i="3"/>
  <c r="BL2038" i="3"/>
  <c r="BJ2042" i="3"/>
  <c r="BL2050" i="3"/>
  <c r="BJ2041" i="3"/>
  <c r="BL2047" i="3"/>
  <c r="BJ2047" i="3"/>
  <c r="BI2048" i="3"/>
  <c r="AS2048" i="3"/>
  <c r="AC2048" i="3"/>
  <c r="M2048" i="3"/>
  <c r="AV2048" i="3"/>
  <c r="AF2048" i="3"/>
  <c r="P2048" i="3"/>
  <c r="AU2048" i="3"/>
  <c r="AE2048" i="3"/>
  <c r="O2048" i="3"/>
  <c r="V2059" i="3"/>
  <c r="AG2059" i="3"/>
  <c r="AQ2059" i="3"/>
  <c r="BB2059" i="3"/>
  <c r="AA2059" i="3"/>
  <c r="AL2059" i="3"/>
  <c r="AW2059" i="3"/>
  <c r="Q2059" i="3"/>
  <c r="BG2059" i="3"/>
  <c r="BL2051" i="3"/>
  <c r="BL2052" i="3"/>
  <c r="BA2059" i="3"/>
  <c r="BN2062" i="3"/>
  <c r="BK2062" i="3"/>
  <c r="BN2053" i="3"/>
  <c r="BK2053" i="3"/>
  <c r="BN2055" i="3"/>
  <c r="AY2059" i="3"/>
  <c r="AD2059" i="3"/>
  <c r="BI2059" i="3"/>
  <c r="AM2059" i="3"/>
  <c r="R2059" i="3"/>
  <c r="AZ2059" i="3"/>
  <c r="AJ2059" i="3"/>
  <c r="T2059" i="3"/>
  <c r="AU2059" i="3"/>
  <c r="BN2068" i="3"/>
  <c r="BK2068" i="3"/>
  <c r="BL2070" i="3"/>
  <c r="BJ2070" i="3"/>
  <c r="BM2072" i="3"/>
  <c r="BL2078" i="3"/>
  <c r="BK2073" i="3"/>
  <c r="BN2073" i="3"/>
  <c r="BL2073" i="3"/>
  <c r="BK2085" i="3"/>
  <c r="BN2085" i="3"/>
  <c r="BM2088" i="3"/>
  <c r="BM2092" i="3"/>
  <c r="BM2094" i="3"/>
  <c r="BM2098" i="3"/>
  <c r="BM2100" i="3"/>
  <c r="BM2102" i="3"/>
  <c r="BL2067" i="3"/>
  <c r="BK2087" i="3"/>
  <c r="BN2087" i="3"/>
  <c r="BL2087" i="3"/>
  <c r="BM2056" i="3"/>
  <c r="BJ2056" i="3"/>
  <c r="BN2056" i="3"/>
  <c r="BK2056" i="3"/>
  <c r="BL2056" i="3"/>
  <c r="V2061" i="3"/>
  <c r="AE2061" i="3"/>
  <c r="AL2061" i="3"/>
  <c r="AU2061" i="3"/>
  <c r="BH2061" i="3"/>
  <c r="AO2061" i="3"/>
  <c r="S2061" i="3"/>
  <c r="AX2061" i="3"/>
  <c r="AC2061" i="3"/>
  <c r="AZ2061" i="3"/>
  <c r="AJ2061" i="3"/>
  <c r="T2061" i="3"/>
  <c r="BN2088" i="3"/>
  <c r="BK2088" i="3"/>
  <c r="BK2089" i="3"/>
  <c r="BN2089" i="3"/>
  <c r="BJ2093" i="3"/>
  <c r="BJ2097" i="3"/>
  <c r="BJ2101" i="3"/>
  <c r="BJ2108" i="3"/>
  <c r="BL2115" i="3"/>
  <c r="BJ2117" i="3"/>
  <c r="BN2111" i="3"/>
  <c r="BK2111" i="3"/>
  <c r="BM2112" i="3"/>
  <c r="BK2118" i="3"/>
  <c r="BN2118" i="3"/>
  <c r="BL2118" i="3"/>
  <c r="BL2091" i="3"/>
  <c r="BM2091" i="3"/>
  <c r="BJ2099" i="3"/>
  <c r="BK2103" i="3"/>
  <c r="BN2103" i="3"/>
  <c r="BJ2125" i="3"/>
  <c r="BM2128" i="3"/>
  <c r="BL2149" i="3"/>
  <c r="BL2109" i="3"/>
  <c r="BM2109" i="3"/>
  <c r="BN2129" i="3"/>
  <c r="BK2129" i="3"/>
  <c r="BK2130" i="3"/>
  <c r="BJ2136" i="3"/>
  <c r="BN2137" i="3"/>
  <c r="BK2137" i="3"/>
  <c r="BN2138" i="3"/>
  <c r="BK2138" i="3"/>
  <c r="BJ2144" i="3"/>
  <c r="BN2145" i="3"/>
  <c r="BK2145" i="3"/>
  <c r="BN2146" i="3"/>
  <c r="BK2146" i="3"/>
  <c r="BN2153" i="3"/>
  <c r="BK2153" i="3"/>
  <c r="BN2154" i="3"/>
  <c r="BK2154" i="3"/>
  <c r="BJ2160" i="3"/>
  <c r="BK2161" i="3"/>
  <c r="BN2161" i="3"/>
  <c r="BM2162" i="3"/>
  <c r="BK2108" i="3"/>
  <c r="Z2163" i="3"/>
  <c r="BM2165" i="3"/>
  <c r="BM2167" i="3"/>
  <c r="BM2175" i="3"/>
  <c r="BJ2122" i="3"/>
  <c r="BN2123" i="3"/>
  <c r="AY2163" i="3"/>
  <c r="AD2163" i="3"/>
  <c r="BI2163" i="3"/>
  <c r="AM2163" i="3"/>
  <c r="R2163" i="3"/>
  <c r="AW2163" i="3"/>
  <c r="AA2163" i="3"/>
  <c r="BD2163" i="3"/>
  <c r="AN2163" i="3"/>
  <c r="X2163" i="3"/>
  <c r="BE2164" i="3"/>
  <c r="AO2164" i="3"/>
  <c r="Y2164" i="3"/>
  <c r="BH2164" i="3"/>
  <c r="AR2164" i="3"/>
  <c r="AB2164" i="3"/>
  <c r="BG2164" i="3"/>
  <c r="AQ2164" i="3"/>
  <c r="AA2164" i="3"/>
  <c r="BE2166" i="3"/>
  <c r="AO2166" i="3"/>
  <c r="Y2166" i="3"/>
  <c r="BH2166" i="3"/>
  <c r="AR2166" i="3"/>
  <c r="AB2166" i="3"/>
  <c r="BG2166" i="3"/>
  <c r="AQ2166" i="3"/>
  <c r="AA2166" i="3"/>
  <c r="BN2171" i="3"/>
  <c r="BJ2172" i="3"/>
  <c r="BN2180" i="3"/>
  <c r="BL2184" i="3"/>
  <c r="BM2184" i="3"/>
  <c r="BL2190" i="3"/>
  <c r="BM2192" i="3"/>
  <c r="BJ2194" i="3"/>
  <c r="BK2196" i="3"/>
  <c r="BN2196" i="3"/>
  <c r="BJ2198" i="3"/>
  <c r="BL2198" i="3"/>
  <c r="BM2200" i="3"/>
  <c r="BN2210" i="3"/>
  <c r="BK2210" i="3"/>
  <c r="BM2212" i="3"/>
  <c r="BJ2218" i="3"/>
  <c r="BL2222" i="3"/>
  <c r="BK2203" i="3"/>
  <c r="BL2203" i="3"/>
  <c r="BK2204" i="3"/>
  <c r="BN2204" i="3"/>
  <c r="BN2177" i="3"/>
  <c r="BJ2178" i="3"/>
  <c r="BL2168" i="3"/>
  <c r="BM2168" i="3"/>
  <c r="BM2186" i="3"/>
  <c r="BL2189" i="3"/>
  <c r="BM2193" i="3"/>
  <c r="BN2195" i="3"/>
  <c r="BK2195" i="3"/>
  <c r="BN2199" i="3"/>
  <c r="BK2199" i="3"/>
  <c r="BK2174" i="3"/>
  <c r="BL2216" i="3"/>
  <c r="BJ2216" i="3"/>
  <c r="BN2221" i="3"/>
  <c r="K2007" i="3"/>
  <c r="K1989" i="3"/>
  <c r="L1982" i="3"/>
  <c r="K2014" i="3"/>
  <c r="L2012" i="3"/>
  <c r="K2012" i="3"/>
  <c r="L2011" i="3"/>
  <c r="X2011" i="3" s="1"/>
  <c r="L2010" i="3"/>
  <c r="L2009" i="3"/>
  <c r="L2008" i="3"/>
  <c r="L2007" i="3"/>
  <c r="L2005" i="3"/>
  <c r="K2016" i="3"/>
  <c r="BI2016" i="3" s="1"/>
  <c r="K2001" i="3"/>
  <c r="AN2001" i="3" s="1"/>
  <c r="K1999" i="3"/>
  <c r="K1997" i="3"/>
  <c r="K1993" i="3"/>
  <c r="Q1993" i="3" s="1"/>
  <c r="K1982" i="3"/>
  <c r="K2017" i="3"/>
  <c r="AR2017" i="3" s="1"/>
  <c r="L2015" i="3"/>
  <c r="K2015" i="3"/>
  <c r="L2014" i="3"/>
  <c r="P2014" i="3" s="1"/>
  <c r="K2013" i="3"/>
  <c r="L2002" i="3"/>
  <c r="K2002" i="3"/>
  <c r="AO2002" i="3" s="1"/>
  <c r="K1991" i="3"/>
  <c r="AV1991" i="3" s="1"/>
  <c r="L1990" i="3"/>
  <c r="AS1990" i="3" s="1"/>
  <c r="K1990" i="3"/>
  <c r="L1984" i="3"/>
  <c r="K1984" i="3"/>
  <c r="AJ2017" i="3"/>
  <c r="K2011" i="3"/>
  <c r="K2009" i="3"/>
  <c r="AB2009" i="3" s="1"/>
  <c r="K1996" i="3"/>
  <c r="K1994" i="3"/>
  <c r="S1994" i="3" s="1"/>
  <c r="L1989" i="3"/>
  <c r="L1987" i="3"/>
  <c r="AQ1987" i="3" s="1"/>
  <c r="K2028" i="3"/>
  <c r="L2027" i="3"/>
  <c r="K2026" i="3"/>
  <c r="L2025" i="3"/>
  <c r="K2024" i="3"/>
  <c r="L2023" i="3"/>
  <c r="K2022" i="3"/>
  <c r="L2021" i="3"/>
  <c r="L2016" i="3"/>
  <c r="K2005" i="3"/>
  <c r="BF2005" i="3" s="1"/>
  <c r="BC2003" i="3"/>
  <c r="L1999" i="3"/>
  <c r="O1999" i="3" s="1"/>
  <c r="L1995" i="3"/>
  <c r="AU1995" i="3" s="1"/>
  <c r="L1985" i="3"/>
  <c r="K1983" i="3"/>
  <c r="BC2001" i="3"/>
  <c r="K2006" i="3"/>
  <c r="K2004" i="3"/>
  <c r="K1998" i="3"/>
  <c r="L1997" i="3"/>
  <c r="AI1997" i="3" s="1"/>
  <c r="L2013" i="3"/>
  <c r="K1995" i="3"/>
  <c r="L1992" i="3"/>
  <c r="K1992" i="3"/>
  <c r="S1992" i="3" s="1"/>
  <c r="K1986" i="3"/>
  <c r="U1986" i="3" s="1"/>
  <c r="W2003" i="3"/>
  <c r="L1998" i="3"/>
  <c r="L1996" i="3"/>
  <c r="K2027" i="3"/>
  <c r="K2025" i="3"/>
  <c r="K2023" i="3"/>
  <c r="K2021" i="3"/>
  <c r="K2019" i="3"/>
  <c r="P2019" i="3" s="1"/>
  <c r="AM2003" i="3"/>
  <c r="L2000" i="3"/>
  <c r="K2000" i="3"/>
  <c r="AR2000" i="3" s="1"/>
  <c r="K1985" i="3"/>
  <c r="AA1985" i="3" s="1"/>
  <c r="L2026" i="3"/>
  <c r="AC2026" i="3" s="1"/>
  <c r="L2024" i="3"/>
  <c r="L2022" i="3"/>
  <c r="L2020" i="3"/>
  <c r="R2020" i="3" s="1"/>
  <c r="L2018" i="3"/>
  <c r="AU2018" i="3" s="1"/>
  <c r="L2028" i="3"/>
  <c r="AA2020" i="3"/>
  <c r="P2020" i="3"/>
  <c r="AC2017" i="3"/>
  <c r="AA2017" i="3"/>
  <c r="BG2017" i="3"/>
  <c r="AG2011" i="3"/>
  <c r="Z2011" i="3"/>
  <c r="AY2011" i="3"/>
  <c r="K2010" i="3"/>
  <c r="K2008" i="3"/>
  <c r="Z2005" i="3"/>
  <c r="AB2005" i="3"/>
  <c r="X2005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AA2003" i="3"/>
  <c r="AQ2003" i="3"/>
  <c r="BG2003" i="3"/>
  <c r="O2003" i="3"/>
  <c r="AE2003" i="3"/>
  <c r="AU2003" i="3"/>
  <c r="S2003" i="3"/>
  <c r="AI2003" i="3"/>
  <c r="AY2003" i="3"/>
  <c r="L2006" i="3"/>
  <c r="L2004" i="3"/>
  <c r="O1988" i="3"/>
  <c r="S1988" i="3"/>
  <c r="Q1988" i="3"/>
  <c r="Z1988" i="3"/>
  <c r="AD1988" i="3"/>
  <c r="AH1988" i="3"/>
  <c r="AP1988" i="3"/>
  <c r="AT1988" i="3"/>
  <c r="AX1988" i="3"/>
  <c r="BF1988" i="3"/>
  <c r="M1988" i="3"/>
  <c r="R1988" i="3"/>
  <c r="AA1988" i="3"/>
  <c r="AE1988" i="3"/>
  <c r="AI1988" i="3"/>
  <c r="AQ1988" i="3"/>
  <c r="AU1988" i="3"/>
  <c r="AY1988" i="3"/>
  <c r="BG1988" i="3"/>
  <c r="N1988" i="3"/>
  <c r="T1988" i="3"/>
  <c r="AB1988" i="3"/>
  <c r="AF1988" i="3"/>
  <c r="AJ1988" i="3"/>
  <c r="AR1988" i="3"/>
  <c r="AV1988" i="3"/>
  <c r="AZ1988" i="3"/>
  <c r="BH1988" i="3"/>
  <c r="P1988" i="3"/>
  <c r="AG1988" i="3"/>
  <c r="U1988" i="3"/>
  <c r="AK1988" i="3"/>
  <c r="BA1988" i="3"/>
  <c r="AO1988" i="3"/>
  <c r="BE1988" i="3"/>
  <c r="AC1988" i="3"/>
  <c r="BI1988" i="3"/>
  <c r="AX2002" i="3"/>
  <c r="AU2002" i="3"/>
  <c r="AV1999" i="3"/>
  <c r="Q1999" i="3"/>
  <c r="BB1999" i="3"/>
  <c r="AV1997" i="3"/>
  <c r="AH1997" i="3"/>
  <c r="BB1997" i="3"/>
  <c r="AA2000" i="3"/>
  <c r="S1999" i="3"/>
  <c r="BG1994" i="3"/>
  <c r="BB1994" i="3"/>
  <c r="AQ1994" i="3"/>
  <c r="AL1994" i="3"/>
  <c r="AG1994" i="3"/>
  <c r="V1994" i="3"/>
  <c r="P1994" i="3"/>
  <c r="T1994" i="3"/>
  <c r="AB1994" i="3"/>
  <c r="AF1994" i="3"/>
  <c r="AJ1994" i="3"/>
  <c r="AR1994" i="3"/>
  <c r="AV1994" i="3"/>
  <c r="AZ1994" i="3"/>
  <c r="BH1994" i="3"/>
  <c r="Y1985" i="3"/>
  <c r="AO1985" i="3"/>
  <c r="AP1993" i="3"/>
  <c r="BF1993" i="3"/>
  <c r="AF1993" i="3"/>
  <c r="AV1993" i="3"/>
  <c r="O1991" i="3"/>
  <c r="AE1992" i="3"/>
  <c r="AI1992" i="3"/>
  <c r="BE1990" i="3"/>
  <c r="AO1990" i="3"/>
  <c r="W1987" i="3"/>
  <c r="AF1987" i="3"/>
  <c r="BH1987" i="3"/>
  <c r="AD1987" i="3"/>
  <c r="AL1987" i="3"/>
  <c r="N1990" i="3"/>
  <c r="R1990" i="3"/>
  <c r="V1990" i="3"/>
  <c r="AD1990" i="3"/>
  <c r="AH1990" i="3"/>
  <c r="AL1990" i="3"/>
  <c r="AT1990" i="3"/>
  <c r="AX1990" i="3"/>
  <c r="BB1990" i="3"/>
  <c r="O1990" i="3"/>
  <c r="S1990" i="3"/>
  <c r="W1990" i="3"/>
  <c r="AE1990" i="3"/>
  <c r="AI1990" i="3"/>
  <c r="AM1990" i="3"/>
  <c r="AU1990" i="3"/>
  <c r="AY1990" i="3"/>
  <c r="BC1990" i="3"/>
  <c r="P1990" i="3"/>
  <c r="T1990" i="3"/>
  <c r="X1990" i="3"/>
  <c r="AF1990" i="3"/>
  <c r="AJ1990" i="3"/>
  <c r="AN1990" i="3"/>
  <c r="AV1990" i="3"/>
  <c r="AZ1990" i="3"/>
  <c r="BD1990" i="3"/>
  <c r="BF1987" i="3"/>
  <c r="AN1992" i="3"/>
  <c r="M1992" i="3"/>
  <c r="AG1990" i="3"/>
  <c r="Q1990" i="3"/>
  <c r="AG1986" i="3"/>
  <c r="AW1986" i="3"/>
  <c r="O1986" i="3"/>
  <c r="AE1986" i="3"/>
  <c r="AZ1986" i="3"/>
  <c r="L1983" i="3"/>
  <c r="AI1983" i="3" s="1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AR1992" i="3" l="1"/>
  <c r="BA1987" i="3"/>
  <c r="P1987" i="3"/>
  <c r="O1992" i="3"/>
  <c r="BC1993" i="3"/>
  <c r="N1993" i="3"/>
  <c r="BG1985" i="3"/>
  <c r="BG1995" i="3"/>
  <c r="AO1997" i="3"/>
  <c r="AD1999" i="3"/>
  <c r="AB1999" i="3"/>
  <c r="BH1992" i="3"/>
  <c r="Y1987" i="3"/>
  <c r="AM1987" i="3"/>
  <c r="AB1992" i="3"/>
  <c r="AM1993" i="3"/>
  <c r="AP1985" i="3"/>
  <c r="BC1997" i="3"/>
  <c r="U1997" i="3"/>
  <c r="BI1999" i="3"/>
  <c r="AR2002" i="3"/>
  <c r="AJ2020" i="3"/>
  <c r="BH2005" i="3"/>
  <c r="S2011" i="3"/>
  <c r="BI2017" i="3"/>
  <c r="AB1985" i="3"/>
  <c r="AM2013" i="3"/>
  <c r="AG1982" i="3"/>
  <c r="AG1989" i="3"/>
  <c r="BK2080" i="3"/>
  <c r="AS2007" i="3"/>
  <c r="AT2005" i="3"/>
  <c r="T2011" i="3"/>
  <c r="N2011" i="3"/>
  <c r="AQ2017" i="3"/>
  <c r="BE2020" i="3"/>
  <c r="BI1997" i="3"/>
  <c r="AB1997" i="3"/>
  <c r="AO1999" i="3"/>
  <c r="AQ1999" i="3"/>
  <c r="AK2005" i="3"/>
  <c r="Z2017" i="3"/>
  <c r="AK2020" i="3"/>
  <c r="BL2142" i="3"/>
  <c r="BH1995" i="3"/>
  <c r="T1996" i="3"/>
  <c r="AK1984" i="3"/>
  <c r="BM2101" i="3"/>
  <c r="BM2210" i="3"/>
  <c r="W1984" i="3"/>
  <c r="AF1986" i="3"/>
  <c r="AT1986" i="3"/>
  <c r="AP1987" i="3"/>
  <c r="U1992" i="3"/>
  <c r="AV1992" i="3"/>
  <c r="V1987" i="3"/>
  <c r="AS1987" i="3"/>
  <c r="BD1987" i="3"/>
  <c r="BG1987" i="3"/>
  <c r="O1987" i="3"/>
  <c r="X1992" i="3"/>
  <c r="AA1992" i="3"/>
  <c r="AO1991" i="3"/>
  <c r="AB1993" i="3"/>
  <c r="AE1993" i="3"/>
  <c r="AL1993" i="3"/>
  <c r="V1985" i="3"/>
  <c r="AR1985" i="3"/>
  <c r="AE1989" i="3"/>
  <c r="AY1999" i="3"/>
  <c r="AP2000" i="3"/>
  <c r="AS1995" i="3"/>
  <c r="AX1997" i="3"/>
  <c r="Z1997" i="3"/>
  <c r="BE1997" i="3"/>
  <c r="AK1997" i="3"/>
  <c r="M1997" i="3"/>
  <c r="AR1997" i="3"/>
  <c r="X1997" i="3"/>
  <c r="AT1999" i="3"/>
  <c r="Z1999" i="3"/>
  <c r="BE1999" i="3"/>
  <c r="AG1999" i="3"/>
  <c r="M1999" i="3"/>
  <c r="AR1999" i="3"/>
  <c r="T1999" i="3"/>
  <c r="AJ2002" i="3"/>
  <c r="AQ2002" i="3"/>
  <c r="AT2002" i="3"/>
  <c r="Z1996" i="3"/>
  <c r="AC2000" i="3"/>
  <c r="AT2006" i="3"/>
  <c r="AY2005" i="3"/>
  <c r="AQ2005" i="3"/>
  <c r="R2005" i="3"/>
  <c r="AL2007" i="3"/>
  <c r="BF2011" i="3"/>
  <c r="U2011" i="3"/>
  <c r="AP2017" i="3"/>
  <c r="M2017" i="3"/>
  <c r="Y2020" i="3"/>
  <c r="BG2020" i="3"/>
  <c r="AF2017" i="3"/>
  <c r="Z2024" i="3"/>
  <c r="BM2078" i="3"/>
  <c r="AB1986" i="3"/>
  <c r="N1986" i="3"/>
  <c r="AC1992" i="3"/>
  <c r="BD1992" i="3"/>
  <c r="AT1987" i="3"/>
  <c r="AC1987" i="3"/>
  <c r="AN1987" i="3"/>
  <c r="T1992" i="3"/>
  <c r="BD1993" i="3"/>
  <c r="BG1993" i="3"/>
  <c r="O1993" i="3"/>
  <c r="V1993" i="3"/>
  <c r="BE1985" i="3"/>
  <c r="AM1997" i="3"/>
  <c r="BH2000" i="3"/>
  <c r="AW2002" i="3"/>
  <c r="AP1995" i="3"/>
  <c r="AP1997" i="3"/>
  <c r="V1997" i="3"/>
  <c r="BA1997" i="3"/>
  <c r="AC1997" i="3"/>
  <c r="BH1997" i="3"/>
  <c r="AN1997" i="3"/>
  <c r="P1997" i="3"/>
  <c r="AP1999" i="3"/>
  <c r="V1999" i="3"/>
  <c r="AW1999" i="3"/>
  <c r="AC1999" i="3"/>
  <c r="BH1999" i="3"/>
  <c r="AJ1999" i="3"/>
  <c r="P1999" i="3"/>
  <c r="T2002" i="3"/>
  <c r="AA2002" i="3"/>
  <c r="AD2002" i="3"/>
  <c r="AG2001" i="3"/>
  <c r="AC2009" i="3"/>
  <c r="AG2019" i="3"/>
  <c r="AZ2020" i="3"/>
  <c r="AM2020" i="3"/>
  <c r="AW1995" i="3"/>
  <c r="BL2039" i="3"/>
  <c r="BF1997" i="3"/>
  <c r="AL1997" i="3"/>
  <c r="R1997" i="3"/>
  <c r="AS1997" i="3"/>
  <c r="Y1997" i="3"/>
  <c r="BD1997" i="3"/>
  <c r="AF1997" i="3"/>
  <c r="BF1999" i="3"/>
  <c r="AL1999" i="3"/>
  <c r="N1999" i="3"/>
  <c r="AS1999" i="3"/>
  <c r="Y1999" i="3"/>
  <c r="AZ1999" i="3"/>
  <c r="AF1999" i="3"/>
  <c r="BH2002" i="3"/>
  <c r="P2002" i="3"/>
  <c r="S2002" i="3"/>
  <c r="Z2002" i="3"/>
  <c r="AE1997" i="3"/>
  <c r="BJ2179" i="3"/>
  <c r="BK2149" i="3"/>
  <c r="AZ2023" i="3"/>
  <c r="S2027" i="3"/>
  <c r="BI2005" i="3"/>
  <c r="AG2005" i="3"/>
  <c r="BC2009" i="3"/>
  <c r="BF2017" i="3"/>
  <c r="AS2017" i="3"/>
  <c r="BA2027" i="3"/>
  <c r="AV2013" i="3"/>
  <c r="V1995" i="3"/>
  <c r="BA1982" i="3"/>
  <c r="BJ2217" i="3"/>
  <c r="BM2079" i="3"/>
  <c r="BN2209" i="3"/>
  <c r="X2017" i="3"/>
  <c r="T2025" i="3"/>
  <c r="W1998" i="3"/>
  <c r="W2026" i="3"/>
  <c r="AV2011" i="3"/>
  <c r="AQ1997" i="3"/>
  <c r="AH2005" i="3"/>
  <c r="BM2171" i="3"/>
  <c r="BM2173" i="3"/>
  <c r="BL2139" i="3"/>
  <c r="BJ2035" i="3"/>
  <c r="BL2100" i="3"/>
  <c r="BJ2089" i="3"/>
  <c r="AN2005" i="3"/>
  <c r="BC2005" i="3"/>
  <c r="Q2005" i="3"/>
  <c r="U2005" i="3"/>
  <c r="AP2005" i="3"/>
  <c r="N2005" i="3"/>
  <c r="O1997" i="3"/>
  <c r="O2009" i="3"/>
  <c r="AQ2011" i="3"/>
  <c r="AT2011" i="3"/>
  <c r="BA2011" i="3"/>
  <c r="M2011" i="3"/>
  <c r="AM2023" i="3"/>
  <c r="BC2026" i="3"/>
  <c r="AE2016" i="3"/>
  <c r="BJ2171" i="3"/>
  <c r="AC2005" i="3"/>
  <c r="AW2005" i="3"/>
  <c r="BA2005" i="3"/>
  <c r="P2005" i="3"/>
  <c r="AP2007" i="3"/>
  <c r="N2009" i="3"/>
  <c r="AE2011" i="3"/>
  <c r="AH2011" i="3"/>
  <c r="AS2011" i="3"/>
  <c r="AY2018" i="3"/>
  <c r="AW2024" i="3"/>
  <c r="T2024" i="3"/>
  <c r="N1996" i="3"/>
  <c r="AD1984" i="3"/>
  <c r="AG2014" i="3"/>
  <c r="AR2012" i="3"/>
  <c r="AN1989" i="3"/>
  <c r="BL2141" i="3"/>
  <c r="BM2206" i="3"/>
  <c r="AD2026" i="3"/>
  <c r="O2015" i="3"/>
  <c r="BK2040" i="3"/>
  <c r="BM2055" i="3"/>
  <c r="BL2033" i="3"/>
  <c r="BL2185" i="3"/>
  <c r="BM2069" i="3"/>
  <c r="BM2031" i="3"/>
  <c r="BM2189" i="3"/>
  <c r="BJ2149" i="3"/>
  <c r="BN2223" i="3"/>
  <c r="BN2215" i="3"/>
  <c r="BM2188" i="3"/>
  <c r="BJ2188" i="3"/>
  <c r="BN2151" i="3"/>
  <c r="BK2075" i="3"/>
  <c r="AU1984" i="3"/>
  <c r="BE1984" i="3"/>
  <c r="BG1989" i="3"/>
  <c r="BI1991" i="3"/>
  <c r="AB1991" i="3"/>
  <c r="AM1989" i="3"/>
  <c r="BA1989" i="3"/>
  <c r="T1989" i="3"/>
  <c r="BE1995" i="3"/>
  <c r="AY1995" i="3"/>
  <c r="AT1995" i="3"/>
  <c r="AM1996" i="3"/>
  <c r="BA1996" i="3"/>
  <c r="AR1996" i="3"/>
  <c r="BG1999" i="3"/>
  <c r="BA2001" i="3"/>
  <c r="T2001" i="3"/>
  <c r="AN2014" i="3"/>
  <c r="AI2007" i="3"/>
  <c r="BG2009" i="3"/>
  <c r="V2009" i="3"/>
  <c r="AA2012" i="3"/>
  <c r="AR2007" i="3"/>
  <c r="S1982" i="3"/>
  <c r="AA2014" i="3"/>
  <c r="AE2015" i="3"/>
  <c r="Q2018" i="3"/>
  <c r="N2019" i="3"/>
  <c r="AO2020" i="3"/>
  <c r="BH2020" i="3"/>
  <c r="T2020" i="3"/>
  <c r="AQ2020" i="3"/>
  <c r="AT2020" i="3"/>
  <c r="U2026" i="3"/>
  <c r="AV2016" i="3"/>
  <c r="BC1998" i="3"/>
  <c r="AZ2005" i="3"/>
  <c r="T2013" i="3"/>
  <c r="BD2007" i="3"/>
  <c r="BD2011" i="3"/>
  <c r="Z1982" i="3"/>
  <c r="BN2059" i="3"/>
  <c r="BJ2132" i="3"/>
  <c r="BJ2143" i="3"/>
  <c r="BM2223" i="3"/>
  <c r="BM2148" i="3"/>
  <c r="BN2174" i="3"/>
  <c r="BL2224" i="3"/>
  <c r="BL2148" i="3"/>
  <c r="AX1984" i="3"/>
  <c r="Q1984" i="3"/>
  <c r="BB1991" i="3"/>
  <c r="U1991" i="3"/>
  <c r="AT1989" i="3"/>
  <c r="M1989" i="3"/>
  <c r="AK1995" i="3"/>
  <c r="Y1995" i="3"/>
  <c r="X1995" i="3"/>
  <c r="Z1995" i="3"/>
  <c r="AO1996" i="3"/>
  <c r="AT2001" i="3"/>
  <c r="BH2001" i="3"/>
  <c r="AM1995" i="3"/>
  <c r="AN1998" i="3"/>
  <c r="Q2012" i="3"/>
  <c r="N2014" i="3"/>
  <c r="AP2014" i="3"/>
  <c r="O2018" i="3"/>
  <c r="W2028" i="3"/>
  <c r="AQ1989" i="3"/>
  <c r="BH1984" i="3"/>
  <c r="BM2086" i="3"/>
  <c r="BJ2173" i="3"/>
  <c r="BM2185" i="3"/>
  <c r="BL2101" i="3"/>
  <c r="AH1991" i="3"/>
  <c r="Z1989" i="3"/>
  <c r="AF1995" i="3"/>
  <c r="T1995" i="3"/>
  <c r="M1995" i="3"/>
  <c r="AG1996" i="3"/>
  <c r="V2001" i="3"/>
  <c r="AL2012" i="3"/>
  <c r="BF2009" i="3"/>
  <c r="Y2009" i="3"/>
  <c r="AT2014" i="3"/>
  <c r="BH1982" i="3"/>
  <c r="AU2014" i="3"/>
  <c r="AO2018" i="3"/>
  <c r="AE2019" i="3"/>
  <c r="BA2020" i="3"/>
  <c r="U2020" i="3"/>
  <c r="AF2020" i="3"/>
  <c r="BC2020" i="3"/>
  <c r="W2020" i="3"/>
  <c r="AD2020" i="3"/>
  <c r="AV2015" i="3"/>
  <c r="BL2119" i="3"/>
  <c r="BK2035" i="3"/>
  <c r="BM2140" i="3"/>
  <c r="BM2144" i="3"/>
  <c r="BL2183" i="3"/>
  <c r="BL2136" i="3"/>
  <c r="BL2213" i="3"/>
  <c r="BM2187" i="3"/>
  <c r="BN2187" i="3"/>
  <c r="BL2174" i="3"/>
  <c r="BM2179" i="3"/>
  <c r="BJ2157" i="3"/>
  <c r="BJ2131" i="3"/>
  <c r="BM2131" i="3"/>
  <c r="BL2221" i="3"/>
  <c r="BJ2221" i="3"/>
  <c r="BL2217" i="3"/>
  <c r="BJ2185" i="3"/>
  <c r="BJ2148" i="3"/>
  <c r="BM2104" i="3"/>
  <c r="BM2110" i="3"/>
  <c r="BN2110" i="3"/>
  <c r="BJ2058" i="3"/>
  <c r="BM2126" i="3"/>
  <c r="BJ2079" i="3"/>
  <c r="BL2069" i="3"/>
  <c r="BJ2069" i="3"/>
  <c r="BL2065" i="3"/>
  <c r="BK2031" i="3"/>
  <c r="BJ2209" i="3"/>
  <c r="BN2149" i="3"/>
  <c r="BN2219" i="3"/>
  <c r="BL2188" i="3"/>
  <c r="BL2075" i="3"/>
  <c r="AS2005" i="3"/>
  <c r="S2005" i="3"/>
  <c r="AM2005" i="3"/>
  <c r="BG2005" i="3"/>
  <c r="AF2005" i="3"/>
  <c r="AX2005" i="3"/>
  <c r="AD2005" i="3"/>
  <c r="AZ2007" i="3"/>
  <c r="AZ2011" i="3"/>
  <c r="AM2007" i="3"/>
  <c r="BA2007" i="3"/>
  <c r="AU2011" i="3"/>
  <c r="AA2011" i="3"/>
  <c r="AX2011" i="3"/>
  <c r="AD2011" i="3"/>
  <c r="BI2011" i="3"/>
  <c r="AK2011" i="3"/>
  <c r="Q2011" i="3"/>
  <c r="AQ1982" i="3"/>
  <c r="AA1997" i="3"/>
  <c r="AF2009" i="3"/>
  <c r="AN2011" i="3"/>
  <c r="Q2015" i="3"/>
  <c r="AU2017" i="3"/>
  <c r="AE2017" i="3"/>
  <c r="O2017" i="3"/>
  <c r="AT2017" i="3"/>
  <c r="AD2017" i="3"/>
  <c r="N2017" i="3"/>
  <c r="AW2017" i="3"/>
  <c r="AG2017" i="3"/>
  <c r="Q2017" i="3"/>
  <c r="AJ2018" i="3"/>
  <c r="AX2019" i="3"/>
  <c r="BE2023" i="3"/>
  <c r="BH2017" i="3"/>
  <c r="AF2027" i="3"/>
  <c r="P2017" i="3"/>
  <c r="AC1996" i="3"/>
  <c r="BI1994" i="3"/>
  <c r="AN2026" i="3"/>
  <c r="P2011" i="3"/>
  <c r="Z1990" i="3"/>
  <c r="Y2005" i="3"/>
  <c r="BN2108" i="3"/>
  <c r="BJ2040" i="3"/>
  <c r="BK2209" i="3"/>
  <c r="BN2197" i="3"/>
  <c r="BN2189" i="3"/>
  <c r="BL2215" i="3"/>
  <c r="BN2181" i="3"/>
  <c r="BK2170" i="3"/>
  <c r="BK2123" i="3"/>
  <c r="BL2057" i="3"/>
  <c r="BM2051" i="3"/>
  <c r="BM2203" i="3"/>
  <c r="BL2090" i="3"/>
  <c r="BG2011" i="3"/>
  <c r="AI2011" i="3"/>
  <c r="O2011" i="3"/>
  <c r="AP2011" i="3"/>
  <c r="R2011" i="3"/>
  <c r="AW2011" i="3"/>
  <c r="AC2011" i="3"/>
  <c r="AR2011" i="3"/>
  <c r="AZ1982" i="3"/>
  <c r="AT1982" i="3"/>
  <c r="M1982" i="3"/>
  <c r="AF2011" i="3"/>
  <c r="BC2017" i="3"/>
  <c r="AM2017" i="3"/>
  <c r="W2017" i="3"/>
  <c r="BB2017" i="3"/>
  <c r="AL2017" i="3"/>
  <c r="V2017" i="3"/>
  <c r="BE2017" i="3"/>
  <c r="AO2017" i="3"/>
  <c r="Y2017" i="3"/>
  <c r="W2023" i="3"/>
  <c r="AV2017" i="3"/>
  <c r="BD2017" i="3"/>
  <c r="AB2017" i="3"/>
  <c r="BM2142" i="3"/>
  <c r="L1884" i="3"/>
  <c r="P1982" i="3"/>
  <c r="AY2017" i="3"/>
  <c r="AI2017" i="3"/>
  <c r="S2017" i="3"/>
  <c r="AX2017" i="3"/>
  <c r="AH2017" i="3"/>
  <c r="R2017" i="3"/>
  <c r="BA2017" i="3"/>
  <c r="AK2017" i="3"/>
  <c r="U2017" i="3"/>
  <c r="V2023" i="3"/>
  <c r="U2027" i="3"/>
  <c r="BC1999" i="3"/>
  <c r="AO2025" i="3"/>
  <c r="P2016" i="3"/>
  <c r="X2012" i="3"/>
  <c r="AC2007" i="3"/>
  <c r="BJ2087" i="3"/>
  <c r="BC2007" i="3"/>
  <c r="BF2007" i="3"/>
  <c r="R2007" i="3"/>
  <c r="Y2007" i="3"/>
  <c r="AE2009" i="3"/>
  <c r="AL2009" i="3"/>
  <c r="AS2009" i="3"/>
  <c r="AK2012" i="3"/>
  <c r="AY2012" i="3"/>
  <c r="AF2007" i="3"/>
  <c r="AW2015" i="3"/>
  <c r="AS2018" i="3"/>
  <c r="AR2018" i="3"/>
  <c r="S2018" i="3"/>
  <c r="AI2019" i="3"/>
  <c r="BF2019" i="3"/>
  <c r="R2019" i="3"/>
  <c r="AK2019" i="3"/>
  <c r="BH2025" i="3"/>
  <c r="P2025" i="3"/>
  <c r="AZ2027" i="3"/>
  <c r="BA2026" i="3"/>
  <c r="P2026" i="3"/>
  <c r="AB2011" i="3"/>
  <c r="Q2016" i="3"/>
  <c r="AY2016" i="3"/>
  <c r="AQ2027" i="3"/>
  <c r="Z2027" i="3"/>
  <c r="M2027" i="3"/>
  <c r="AN2027" i="3"/>
  <c r="AR2014" i="3"/>
  <c r="BL2144" i="3"/>
  <c r="BL2089" i="3"/>
  <c r="BM2160" i="3"/>
  <c r="BJ2116" i="3"/>
  <c r="BM2209" i="3"/>
  <c r="BL2209" i="3"/>
  <c r="BJ2215" i="3"/>
  <c r="BL2170" i="3"/>
  <c r="BM2108" i="3"/>
  <c r="BJ2128" i="3"/>
  <c r="BN2128" i="3"/>
  <c r="BL2160" i="3"/>
  <c r="BJ2134" i="3"/>
  <c r="BM2121" i="3"/>
  <c r="BM2159" i="3"/>
  <c r="BM2133" i="3"/>
  <c r="BM2095" i="3"/>
  <c r="BM2082" i="3"/>
  <c r="BM2084" i="3"/>
  <c r="BK2180" i="3"/>
  <c r="BL2169" i="3"/>
  <c r="BJ2169" i="3"/>
  <c r="BL2159" i="3"/>
  <c r="BL2151" i="3"/>
  <c r="BK2134" i="3"/>
  <c r="BL2134" i="3"/>
  <c r="BK2105" i="3"/>
  <c r="BL2060" i="3"/>
  <c r="BJ2060" i="3"/>
  <c r="BJ2084" i="3"/>
  <c r="AY2019" i="3"/>
  <c r="S2019" i="3"/>
  <c r="AH2019" i="3"/>
  <c r="BA2019" i="3"/>
  <c r="U2019" i="3"/>
  <c r="AR2027" i="3"/>
  <c r="AV2027" i="3"/>
  <c r="BB2025" i="3"/>
  <c r="AX2016" i="3"/>
  <c r="AW2016" i="3"/>
  <c r="AJ2016" i="3"/>
  <c r="S2016" i="3"/>
  <c r="BF2027" i="3"/>
  <c r="AS2027" i="3"/>
  <c r="AZ2019" i="3"/>
  <c r="AX2012" i="3"/>
  <c r="AM1999" i="3"/>
  <c r="BL2143" i="3"/>
  <c r="BL2135" i="3"/>
  <c r="BL2173" i="3"/>
  <c r="BM2139" i="3"/>
  <c r="BM2116" i="3"/>
  <c r="BM2080" i="3"/>
  <c r="BM2124" i="3"/>
  <c r="BM2213" i="3"/>
  <c r="BM2152" i="3"/>
  <c r="BK2069" i="3"/>
  <c r="BK2215" i="3"/>
  <c r="BL2147" i="3"/>
  <c r="BL2108" i="3"/>
  <c r="BL2064" i="3"/>
  <c r="BK2051" i="3"/>
  <c r="BG2007" i="3"/>
  <c r="S2007" i="3"/>
  <c r="V2007" i="3"/>
  <c r="AM2009" i="3"/>
  <c r="AP2009" i="3"/>
  <c r="AW2009" i="3"/>
  <c r="BE2012" i="3"/>
  <c r="P2009" i="3"/>
  <c r="BI2018" i="3"/>
  <c r="M2018" i="3"/>
  <c r="AU2019" i="3"/>
  <c r="O2019" i="3"/>
  <c r="AD2019" i="3"/>
  <c r="AW2019" i="3"/>
  <c r="Q2019" i="3"/>
  <c r="BH2027" i="3"/>
  <c r="AC2016" i="3"/>
  <c r="AY2027" i="3"/>
  <c r="AH2027" i="3"/>
  <c r="W1999" i="3"/>
  <c r="BM2156" i="3"/>
  <c r="BN2035" i="3"/>
  <c r="BL2124" i="3"/>
  <c r="BL2152" i="3"/>
  <c r="BK2043" i="3"/>
  <c r="BJ2110" i="3"/>
  <c r="AN2021" i="3"/>
  <c r="AR2021" i="3"/>
  <c r="Q2021" i="3"/>
  <c r="BF2013" i="3"/>
  <c r="BH2013" i="3"/>
  <c r="BE2013" i="3"/>
  <c r="AN2013" i="3"/>
  <c r="AL2013" i="3"/>
  <c r="X1996" i="3"/>
  <c r="AN1996" i="3"/>
  <c r="BD1996" i="3"/>
  <c r="Y1996" i="3"/>
  <c r="AT1996" i="3"/>
  <c r="U1996" i="3"/>
  <c r="AP1996" i="3"/>
  <c r="Q1996" i="3"/>
  <c r="AL1996" i="3"/>
  <c r="BG1996" i="3"/>
  <c r="BI1996" i="3"/>
  <c r="W1996" i="3"/>
  <c r="AJ1984" i="3"/>
  <c r="X1984" i="3"/>
  <c r="AV1984" i="3"/>
  <c r="M1984" i="3"/>
  <c r="AC1984" i="3"/>
  <c r="AS1984" i="3"/>
  <c r="BI1984" i="3"/>
  <c r="Z1984" i="3"/>
  <c r="AP1984" i="3"/>
  <c r="BF1984" i="3"/>
  <c r="AA1984" i="3"/>
  <c r="AQ1984" i="3"/>
  <c r="BG1984" i="3"/>
  <c r="BD1984" i="3"/>
  <c r="W1991" i="3"/>
  <c r="T1991" i="3"/>
  <c r="AJ1991" i="3"/>
  <c r="AZ1991" i="3"/>
  <c r="Q1991" i="3"/>
  <c r="AG1991" i="3"/>
  <c r="AW1991" i="3"/>
  <c r="N1991" i="3"/>
  <c r="AD1991" i="3"/>
  <c r="AT1991" i="3"/>
  <c r="AA1991" i="3"/>
  <c r="AE1991" i="3"/>
  <c r="AY1991" i="3"/>
  <c r="AM1991" i="3"/>
  <c r="Y1982" i="3"/>
  <c r="AO1982" i="3"/>
  <c r="BE1982" i="3"/>
  <c r="V1982" i="3"/>
  <c r="AL1982" i="3"/>
  <c r="BB1982" i="3"/>
  <c r="W1982" i="3"/>
  <c r="AM1982" i="3"/>
  <c r="BC1982" i="3"/>
  <c r="AV1982" i="3"/>
  <c r="X1982" i="3"/>
  <c r="AR1982" i="3"/>
  <c r="AU2001" i="3"/>
  <c r="AE2001" i="3"/>
  <c r="W2001" i="3"/>
  <c r="P2001" i="3"/>
  <c r="AF2001" i="3"/>
  <c r="AV2001" i="3"/>
  <c r="M2001" i="3"/>
  <c r="AC2001" i="3"/>
  <c r="AS2001" i="3"/>
  <c r="BI2001" i="3"/>
  <c r="Z2001" i="3"/>
  <c r="AP2001" i="3"/>
  <c r="BF2001" i="3"/>
  <c r="S2001" i="3"/>
  <c r="AM2001" i="3"/>
  <c r="N2012" i="3"/>
  <c r="Z2012" i="3"/>
  <c r="O2012" i="3"/>
  <c r="AE2012" i="3"/>
  <c r="AU2012" i="3"/>
  <c r="P2012" i="3"/>
  <c r="AF2012" i="3"/>
  <c r="AV2012" i="3"/>
  <c r="M2012" i="3"/>
  <c r="AC2012" i="3"/>
  <c r="AS2012" i="3"/>
  <c r="BI2012" i="3"/>
  <c r="BB2012" i="3"/>
  <c r="AB1989" i="3"/>
  <c r="AR1989" i="3"/>
  <c r="BH1989" i="3"/>
  <c r="Y1989" i="3"/>
  <c r="AO1989" i="3"/>
  <c r="BE1989" i="3"/>
  <c r="V1989" i="3"/>
  <c r="AL1989" i="3"/>
  <c r="BB1989" i="3"/>
  <c r="AU1989" i="3"/>
  <c r="W1989" i="3"/>
  <c r="AA1989" i="3"/>
  <c r="BM2174" i="3"/>
  <c r="BJ2141" i="3"/>
  <c r="BN2141" i="3"/>
  <c r="BJ2074" i="3"/>
  <c r="BM2074" i="3"/>
  <c r="BN2058" i="3"/>
  <c r="BK2058" i="3"/>
  <c r="BN2127" i="3"/>
  <c r="BJ2127" i="3"/>
  <c r="BL2127" i="3"/>
  <c r="BM2127" i="3"/>
  <c r="BM2197" i="3"/>
  <c r="BK2223" i="3"/>
  <c r="BJ2223" i="3"/>
  <c r="BM2219" i="3"/>
  <c r="BL2219" i="3"/>
  <c r="BM2215" i="3"/>
  <c r="BL2181" i="3"/>
  <c r="BM2155" i="3"/>
  <c r="BM2123" i="3"/>
  <c r="BM2115" i="3"/>
  <c r="BJ2115" i="3"/>
  <c r="BM2057" i="3"/>
  <c r="BJ2057" i="3"/>
  <c r="BM2106" i="3"/>
  <c r="BL2180" i="3"/>
  <c r="BN2125" i="3"/>
  <c r="BL2125" i="3"/>
  <c r="BL2107" i="3"/>
  <c r="BJ2107" i="3"/>
  <c r="BN2076" i="3"/>
  <c r="BK2076" i="3"/>
  <c r="BL2133" i="3"/>
  <c r="BN2133" i="3"/>
  <c r="BK2133" i="3"/>
  <c r="BL2126" i="3"/>
  <c r="BN2203" i="3"/>
  <c r="BJ2180" i="3"/>
  <c r="BK2169" i="3"/>
  <c r="BJ2075" i="3"/>
  <c r="BN2075" i="3"/>
  <c r="BL2099" i="3"/>
  <c r="K1888" i="3"/>
  <c r="K1886" i="3"/>
  <c r="AM1984" i="3"/>
  <c r="S1984" i="3"/>
  <c r="AT1984" i="3"/>
  <c r="V1984" i="3"/>
  <c r="BA1984" i="3"/>
  <c r="AG1984" i="3"/>
  <c r="AI1991" i="3"/>
  <c r="BG1991" i="3"/>
  <c r="AX1991" i="3"/>
  <c r="Z1991" i="3"/>
  <c r="BE1991" i="3"/>
  <c r="AK1991" i="3"/>
  <c r="M1991" i="3"/>
  <c r="AR1991" i="3"/>
  <c r="X1991" i="3"/>
  <c r="AY1989" i="3"/>
  <c r="O1989" i="3"/>
  <c r="AP1989" i="3"/>
  <c r="R1989" i="3"/>
  <c r="AW1989" i="3"/>
  <c r="AC1989" i="3"/>
  <c r="BD1989" i="3"/>
  <c r="AJ1989" i="3"/>
  <c r="P1989" i="3"/>
  <c r="BB1996" i="3"/>
  <c r="AA1996" i="3"/>
  <c r="AU1996" i="3"/>
  <c r="O1996" i="3"/>
  <c r="AI1996" i="3"/>
  <c r="BH1996" i="3"/>
  <c r="AJ1996" i="3"/>
  <c r="P1996" i="3"/>
  <c r="AL2001" i="3"/>
  <c r="R2001" i="3"/>
  <c r="AW2001" i="3"/>
  <c r="Y2001" i="3"/>
  <c r="BD2001" i="3"/>
  <c r="AJ2001" i="3"/>
  <c r="P2013" i="3"/>
  <c r="R2014" i="3"/>
  <c r="AS2014" i="3"/>
  <c r="BA2012" i="3"/>
  <c r="AG2012" i="3"/>
  <c r="BH2012" i="3"/>
  <c r="AN2012" i="3"/>
  <c r="T2012" i="3"/>
  <c r="AQ2012" i="3"/>
  <c r="W2012" i="3"/>
  <c r="W2013" i="3"/>
  <c r="Y2014" i="3"/>
  <c r="AZ2014" i="3"/>
  <c r="AD2012" i="3"/>
  <c r="U2014" i="3"/>
  <c r="AV2014" i="3"/>
  <c r="AB1982" i="3"/>
  <c r="AJ1982" i="3"/>
  <c r="BG1982" i="3"/>
  <c r="AI1982" i="3"/>
  <c r="O1982" i="3"/>
  <c r="AP1982" i="3"/>
  <c r="R1982" i="3"/>
  <c r="AW1982" i="3"/>
  <c r="AC1982" i="3"/>
  <c r="AQ2014" i="3"/>
  <c r="W2014" i="3"/>
  <c r="BB2014" i="3"/>
  <c r="AB2014" i="3"/>
  <c r="AX2018" i="3"/>
  <c r="W2018" i="3"/>
  <c r="AM2018" i="3"/>
  <c r="BC2018" i="3"/>
  <c r="X2018" i="3"/>
  <c r="AZ2018" i="3"/>
  <c r="AV2018" i="3"/>
  <c r="U2018" i="3"/>
  <c r="AK2018" i="3"/>
  <c r="BA2018" i="3"/>
  <c r="AA2018" i="3"/>
  <c r="AQ2018" i="3"/>
  <c r="BG2018" i="3"/>
  <c r="AF2018" i="3"/>
  <c r="BH2018" i="3"/>
  <c r="BD2018" i="3"/>
  <c r="Y2018" i="3"/>
  <c r="BF2000" i="3"/>
  <c r="AB2000" i="3"/>
  <c r="W1995" i="3"/>
  <c r="R1995" i="3"/>
  <c r="AH1995" i="3"/>
  <c r="AX1995" i="3"/>
  <c r="S1995" i="3"/>
  <c r="AN1995" i="3"/>
  <c r="BI1995" i="3"/>
  <c r="AE1995" i="3"/>
  <c r="AZ1995" i="3"/>
  <c r="AA1995" i="3"/>
  <c r="AV1995" i="3"/>
  <c r="AN1984" i="3"/>
  <c r="AY2001" i="3"/>
  <c r="Z1987" i="3"/>
  <c r="S1987" i="3"/>
  <c r="AI1987" i="3"/>
  <c r="AY1987" i="3"/>
  <c r="T1987" i="3"/>
  <c r="AJ1987" i="3"/>
  <c r="AZ1987" i="3"/>
  <c r="Q1987" i="3"/>
  <c r="AG1987" i="3"/>
  <c r="AW1987" i="3"/>
  <c r="N1987" i="3"/>
  <c r="AH1987" i="3"/>
  <c r="BB1987" i="3"/>
  <c r="AN2009" i="3"/>
  <c r="AV2009" i="3"/>
  <c r="U2009" i="3"/>
  <c r="AK2009" i="3"/>
  <c r="BA2009" i="3"/>
  <c r="R2009" i="3"/>
  <c r="AH2009" i="3"/>
  <c r="AX2009" i="3"/>
  <c r="S2009" i="3"/>
  <c r="AI2009" i="3"/>
  <c r="AY2009" i="3"/>
  <c r="AJ2009" i="3"/>
  <c r="AB1984" i="3"/>
  <c r="V2002" i="3"/>
  <c r="AL2002" i="3"/>
  <c r="BB2002" i="3"/>
  <c r="W2002" i="3"/>
  <c r="AM2002" i="3"/>
  <c r="BC2002" i="3"/>
  <c r="X2002" i="3"/>
  <c r="AN2002" i="3"/>
  <c r="BD2002" i="3"/>
  <c r="AG2002" i="3"/>
  <c r="AG2015" i="3"/>
  <c r="AT2015" i="3"/>
  <c r="BH2015" i="3"/>
  <c r="Y1993" i="3"/>
  <c r="BE1993" i="3"/>
  <c r="M1993" i="3"/>
  <c r="AC1993" i="3"/>
  <c r="R1993" i="3"/>
  <c r="AH1993" i="3"/>
  <c r="AX1993" i="3"/>
  <c r="S1993" i="3"/>
  <c r="AI1993" i="3"/>
  <c r="AY1993" i="3"/>
  <c r="T1993" i="3"/>
  <c r="AJ1993" i="3"/>
  <c r="AZ1993" i="3"/>
  <c r="U1993" i="3"/>
  <c r="AK1993" i="3"/>
  <c r="W2016" i="3"/>
  <c r="AM2016" i="3"/>
  <c r="BC2016" i="3"/>
  <c r="X2016" i="3"/>
  <c r="AN2016" i="3"/>
  <c r="BD2016" i="3"/>
  <c r="U2016" i="3"/>
  <c r="AK2016" i="3"/>
  <c r="BA2016" i="3"/>
  <c r="AH2016" i="3"/>
  <c r="N2016" i="3"/>
  <c r="BF2016" i="3"/>
  <c r="V2016" i="3"/>
  <c r="AA2016" i="3"/>
  <c r="AQ2016" i="3"/>
  <c r="BG2016" i="3"/>
  <c r="AB2016" i="3"/>
  <c r="AR2016" i="3"/>
  <c r="BH2016" i="3"/>
  <c r="Y2016" i="3"/>
  <c r="AO2016" i="3"/>
  <c r="BE2016" i="3"/>
  <c r="R2016" i="3"/>
  <c r="AB2007" i="3"/>
  <c r="P2007" i="3"/>
  <c r="BH2007" i="3"/>
  <c r="Q2007" i="3"/>
  <c r="AG2007" i="3"/>
  <c r="AW2007" i="3"/>
  <c r="N2007" i="3"/>
  <c r="AD2007" i="3"/>
  <c r="AT2007" i="3"/>
  <c r="O2007" i="3"/>
  <c r="AE2007" i="3"/>
  <c r="AU2007" i="3"/>
  <c r="AJ2007" i="3"/>
  <c r="BN2131" i="3"/>
  <c r="BM2141" i="3"/>
  <c r="BL2179" i="3"/>
  <c r="BJ2106" i="3"/>
  <c r="BM2065" i="3"/>
  <c r="BK2159" i="3"/>
  <c r="BL2156" i="3"/>
  <c r="BM2068" i="3"/>
  <c r="BJ2068" i="3"/>
  <c r="BM2035" i="3"/>
  <c r="BL2035" i="3"/>
  <c r="BJ2159" i="3"/>
  <c r="BJ2155" i="3"/>
  <c r="BN2155" i="3"/>
  <c r="BJ2124" i="3"/>
  <c r="BN2124" i="3"/>
  <c r="BM2081" i="3"/>
  <c r="BN2213" i="3"/>
  <c r="BJ2213" i="3"/>
  <c r="BM2157" i="3"/>
  <c r="BL2157" i="3"/>
  <c r="BM2224" i="3"/>
  <c r="BJ2224" i="3"/>
  <c r="BM2217" i="3"/>
  <c r="BM2058" i="3"/>
  <c r="BL2096" i="3"/>
  <c r="BM2096" i="3"/>
  <c r="BK2071" i="3"/>
  <c r="BM2071" i="3"/>
  <c r="BJ2065" i="3"/>
  <c r="BM2052" i="3"/>
  <c r="BJ2197" i="3"/>
  <c r="BL2197" i="3"/>
  <c r="BJ2189" i="3"/>
  <c r="BL2223" i="3"/>
  <c r="BJ2219" i="3"/>
  <c r="BK2188" i="3"/>
  <c r="BM2181" i="3"/>
  <c r="BM2170" i="3"/>
  <c r="BK2147" i="3"/>
  <c r="BJ2147" i="3"/>
  <c r="BJ2123" i="3"/>
  <c r="BJ2064" i="3"/>
  <c r="BM2064" i="3"/>
  <c r="BM2043" i="3"/>
  <c r="BJ2039" i="3"/>
  <c r="BM2039" i="3"/>
  <c r="BK2181" i="3"/>
  <c r="BL2117" i="3"/>
  <c r="BK2110" i="3"/>
  <c r="BM2132" i="3"/>
  <c r="BC1984" i="3"/>
  <c r="AI1984" i="3"/>
  <c r="O1984" i="3"/>
  <c r="AL1984" i="3"/>
  <c r="R1984" i="3"/>
  <c r="AW1984" i="3"/>
  <c r="Y1984" i="3"/>
  <c r="BB1983" i="3"/>
  <c r="AX1987" i="3"/>
  <c r="BI1987" i="3"/>
  <c r="AO1987" i="3"/>
  <c r="U1987" i="3"/>
  <c r="AV1987" i="3"/>
  <c r="AB1987" i="3"/>
  <c r="BC1987" i="3"/>
  <c r="AE1987" i="3"/>
  <c r="S1991" i="3"/>
  <c r="AQ1991" i="3"/>
  <c r="AP1991" i="3"/>
  <c r="V1991" i="3"/>
  <c r="BA1991" i="3"/>
  <c r="AC1991" i="3"/>
  <c r="BH1991" i="3"/>
  <c r="AN1991" i="3"/>
  <c r="P1991" i="3"/>
  <c r="AR1993" i="3"/>
  <c r="X1993" i="3"/>
  <c r="AU1993" i="3"/>
  <c r="AA1993" i="3"/>
  <c r="BB1993" i="3"/>
  <c r="AD1993" i="3"/>
  <c r="AI1989" i="3"/>
  <c r="BF1989" i="3"/>
  <c r="AH1989" i="3"/>
  <c r="N1989" i="3"/>
  <c r="AS1989" i="3"/>
  <c r="U1989" i="3"/>
  <c r="AZ1989" i="3"/>
  <c r="AF1989" i="3"/>
  <c r="AS1993" i="3"/>
  <c r="BG2000" i="3"/>
  <c r="Z2000" i="3"/>
  <c r="BA1995" i="3"/>
  <c r="U1995" i="3"/>
  <c r="AO1995" i="3"/>
  <c r="O1995" i="3"/>
  <c r="AI1995" i="3"/>
  <c r="BF1995" i="3"/>
  <c r="AL1995" i="3"/>
  <c r="N1995" i="3"/>
  <c r="AZ2002" i="3"/>
  <c r="AF2002" i="3"/>
  <c r="BG2002" i="3"/>
  <c r="AI2002" i="3"/>
  <c r="O2002" i="3"/>
  <c r="AP2002" i="3"/>
  <c r="R2002" i="3"/>
  <c r="AW1996" i="3"/>
  <c r="V1996" i="3"/>
  <c r="AK1996" i="3"/>
  <c r="BE1996" i="3"/>
  <c r="AD1996" i="3"/>
  <c r="AZ1996" i="3"/>
  <c r="AF1996" i="3"/>
  <c r="BB2001" i="3"/>
  <c r="AH2001" i="3"/>
  <c r="N2001" i="3"/>
  <c r="AO2001" i="3"/>
  <c r="U2001" i="3"/>
  <c r="AZ2001" i="3"/>
  <c r="AB2001" i="3"/>
  <c r="BE2002" i="3"/>
  <c r="AB1995" i="3"/>
  <c r="Q1995" i="3"/>
  <c r="T2009" i="3"/>
  <c r="X2013" i="3"/>
  <c r="X2014" i="3"/>
  <c r="BC2014" i="3"/>
  <c r="AY2007" i="3"/>
  <c r="AA2007" i="3"/>
  <c r="BB2007" i="3"/>
  <c r="AH2007" i="3"/>
  <c r="BI2007" i="3"/>
  <c r="AO2007" i="3"/>
  <c r="U2007" i="3"/>
  <c r="AU2009" i="3"/>
  <c r="AA2009" i="3"/>
  <c r="BB2009" i="3"/>
  <c r="AD2009" i="3"/>
  <c r="BI2009" i="3"/>
  <c r="AO2009" i="3"/>
  <c r="Q2009" i="3"/>
  <c r="AW2012" i="3"/>
  <c r="Y2012" i="3"/>
  <c r="BD2012" i="3"/>
  <c r="AJ2012" i="3"/>
  <c r="BG2012" i="3"/>
  <c r="AM2012" i="3"/>
  <c r="S2012" i="3"/>
  <c r="AO2013" i="3"/>
  <c r="AD2014" i="3"/>
  <c r="BD2014" i="3"/>
  <c r="AR2009" i="3"/>
  <c r="AT2012" i="3"/>
  <c r="Z2014" i="3"/>
  <c r="BE2014" i="3"/>
  <c r="BD1982" i="3"/>
  <c r="T1982" i="3"/>
  <c r="AY1982" i="3"/>
  <c r="AE1982" i="3"/>
  <c r="BF1982" i="3"/>
  <c r="AH1982" i="3"/>
  <c r="N1982" i="3"/>
  <c r="AS1982" i="3"/>
  <c r="U1982" i="3"/>
  <c r="AM2014" i="3"/>
  <c r="O2014" i="3"/>
  <c r="AN2007" i="3"/>
  <c r="BD2009" i="3"/>
  <c r="AW2014" i="3"/>
  <c r="V2014" i="3"/>
  <c r="AD2015" i="3"/>
  <c r="Z2016" i="3"/>
  <c r="BE2018" i="3"/>
  <c r="AG2018" i="3"/>
  <c r="AN2018" i="3"/>
  <c r="T2018" i="3"/>
  <c r="AI2018" i="3"/>
  <c r="AU2021" i="3"/>
  <c r="AD2016" i="3"/>
  <c r="AD2018" i="3"/>
  <c r="AS2016" i="3"/>
  <c r="M2016" i="3"/>
  <c r="AF2016" i="3"/>
  <c r="AU2016" i="3"/>
  <c r="O2016" i="3"/>
  <c r="AZ1984" i="3"/>
  <c r="AI2001" i="3"/>
  <c r="AU2005" i="3"/>
  <c r="V2005" i="3"/>
  <c r="AL2005" i="3"/>
  <c r="BB2005" i="3"/>
  <c r="AA2005" i="3"/>
  <c r="AV2005" i="3"/>
  <c r="W2005" i="3"/>
  <c r="AR2005" i="3"/>
  <c r="M2005" i="3"/>
  <c r="AI2005" i="3"/>
  <c r="BD2005" i="3"/>
  <c r="BE2005" i="3"/>
  <c r="AE2005" i="3"/>
  <c r="AM2026" i="3"/>
  <c r="X2026" i="3"/>
  <c r="BD2026" i="3"/>
  <c r="AK2026" i="3"/>
  <c r="O2026" i="3"/>
  <c r="AU2026" i="3"/>
  <c r="AF2026" i="3"/>
  <c r="M2026" i="3"/>
  <c r="AS2026" i="3"/>
  <c r="AT2026" i="3"/>
  <c r="BG1997" i="3"/>
  <c r="Q2014" i="3"/>
  <c r="BJ2051" i="3"/>
  <c r="BJ2080" i="3"/>
  <c r="BJ2174" i="3"/>
  <c r="BN2185" i="3"/>
  <c r="BK2148" i="3"/>
  <c r="BJ2139" i="3"/>
  <c r="BJ2095" i="3"/>
  <c r="BN2170" i="3"/>
  <c r="BM2169" i="3"/>
  <c r="BN2069" i="3"/>
  <c r="BN2169" i="3"/>
  <c r="BM2143" i="3"/>
  <c r="BJ2135" i="3"/>
  <c r="BL2171" i="3"/>
  <c r="BN2116" i="3"/>
  <c r="BL2116" i="3"/>
  <c r="BM2087" i="3"/>
  <c r="BM2177" i="3"/>
  <c r="BJ2177" i="3"/>
  <c r="BM2183" i="3"/>
  <c r="BL2140" i="3"/>
  <c r="BN2081" i="3"/>
  <c r="BL2081" i="3"/>
  <c r="BM2089" i="3"/>
  <c r="BL2095" i="3"/>
  <c r="BL2053" i="3"/>
  <c r="BM2053" i="3"/>
  <c r="BL2058" i="3"/>
  <c r="BJ2071" i="3"/>
  <c r="BJ2052" i="3"/>
  <c r="BL2106" i="3"/>
  <c r="BN2117" i="3"/>
  <c r="BK2117" i="3"/>
  <c r="BL2084" i="3"/>
  <c r="BK2033" i="3"/>
  <c r="BN2033" i="3"/>
  <c r="BN2090" i="3"/>
  <c r="BK2090" i="3"/>
  <c r="BL2128" i="3"/>
  <c r="BJ2105" i="3"/>
  <c r="BL2105" i="3"/>
  <c r="BJ2133" i="3"/>
  <c r="K1832" i="3"/>
  <c r="AY1984" i="3"/>
  <c r="AE1984" i="3"/>
  <c r="BB1984" i="3"/>
  <c r="AH1984" i="3"/>
  <c r="N1984" i="3"/>
  <c r="AO1984" i="3"/>
  <c r="U1984" i="3"/>
  <c r="AF1984" i="3"/>
  <c r="R1987" i="3"/>
  <c r="BE1987" i="3"/>
  <c r="AK1987" i="3"/>
  <c r="M1987" i="3"/>
  <c r="AR1987" i="3"/>
  <c r="X1987" i="3"/>
  <c r="AU1987" i="3"/>
  <c r="AA1987" i="3"/>
  <c r="AU1991" i="3"/>
  <c r="BF1991" i="3"/>
  <c r="AL1991" i="3"/>
  <c r="R1991" i="3"/>
  <c r="AS1991" i="3"/>
  <c r="Y1991" i="3"/>
  <c r="BD1991" i="3"/>
  <c r="AF1991" i="3"/>
  <c r="BH1993" i="3"/>
  <c r="AN1993" i="3"/>
  <c r="P1993" i="3"/>
  <c r="AQ1993" i="3"/>
  <c r="W1993" i="3"/>
  <c r="AT1993" i="3"/>
  <c r="Z1993" i="3"/>
  <c r="BC1989" i="3"/>
  <c r="S1989" i="3"/>
  <c r="AX1989" i="3"/>
  <c r="AD1989" i="3"/>
  <c r="BI1989" i="3"/>
  <c r="AK1989" i="3"/>
  <c r="Q1989" i="3"/>
  <c r="AV1989" i="3"/>
  <c r="X1989" i="3"/>
  <c r="BI1993" i="3"/>
  <c r="M1996" i="3"/>
  <c r="AQ2000" i="3"/>
  <c r="Q2002" i="3"/>
  <c r="AQ1995" i="3"/>
  <c r="P1995" i="3"/>
  <c r="AJ1995" i="3"/>
  <c r="BD1995" i="3"/>
  <c r="AC1995" i="3"/>
  <c r="BB1995" i="3"/>
  <c r="AD1995" i="3"/>
  <c r="R1996" i="3"/>
  <c r="AV2002" i="3"/>
  <c r="AB2002" i="3"/>
  <c r="AY2002" i="3"/>
  <c r="AE2002" i="3"/>
  <c r="BF2002" i="3"/>
  <c r="AH2002" i="3"/>
  <c r="N2002" i="3"/>
  <c r="AQ1996" i="3"/>
  <c r="BF1996" i="3"/>
  <c r="AE1996" i="3"/>
  <c r="AY1996" i="3"/>
  <c r="S1996" i="3"/>
  <c r="AV1996" i="3"/>
  <c r="AB1996" i="3"/>
  <c r="AX2001" i="3"/>
  <c r="AD2001" i="3"/>
  <c r="BE2001" i="3"/>
  <c r="AK2001" i="3"/>
  <c r="Q2001" i="3"/>
  <c r="AR2001" i="3"/>
  <c r="X2001" i="3"/>
  <c r="AR1995" i="3"/>
  <c r="T2007" i="3"/>
  <c r="AZ2009" i="3"/>
  <c r="V2012" i="3"/>
  <c r="AF2013" i="3"/>
  <c r="AH2014" i="3"/>
  <c r="BG2014" i="3"/>
  <c r="AQ2007" i="3"/>
  <c r="W2007" i="3"/>
  <c r="AX2007" i="3"/>
  <c r="Z2007" i="3"/>
  <c r="BE2007" i="3"/>
  <c r="AK2007" i="3"/>
  <c r="M2007" i="3"/>
  <c r="AQ2009" i="3"/>
  <c r="W2009" i="3"/>
  <c r="AT2009" i="3"/>
  <c r="Z2009" i="3"/>
  <c r="BE2009" i="3"/>
  <c r="AG2009" i="3"/>
  <c r="M2009" i="3"/>
  <c r="AO2012" i="3"/>
  <c r="U2012" i="3"/>
  <c r="AZ2012" i="3"/>
  <c r="AB2012" i="3"/>
  <c r="BC2012" i="3"/>
  <c r="AI2012" i="3"/>
  <c r="BC2013" i="3"/>
  <c r="Y2013" i="3"/>
  <c r="AJ2014" i="3"/>
  <c r="S1997" i="3"/>
  <c r="BH2009" i="3"/>
  <c r="AB2013" i="3"/>
  <c r="AK2014" i="3"/>
  <c r="BI2014" i="3"/>
  <c r="AN1982" i="3"/>
  <c r="AF1982" i="3"/>
  <c r="AU1982" i="3"/>
  <c r="AA1982" i="3"/>
  <c r="AX1982" i="3"/>
  <c r="AD1982" i="3"/>
  <c r="BI1982" i="3"/>
  <c r="AK1982" i="3"/>
  <c r="Q1982" i="3"/>
  <c r="M2014" i="3"/>
  <c r="AE2014" i="3"/>
  <c r="AV2007" i="3"/>
  <c r="X2007" i="3"/>
  <c r="X2009" i="3"/>
  <c r="AU2015" i="3"/>
  <c r="N2015" i="3"/>
  <c r="AP2016" i="3"/>
  <c r="AW2018" i="3"/>
  <c r="AC2018" i="3"/>
  <c r="AB2018" i="3"/>
  <c r="P2018" i="3"/>
  <c r="AE2018" i="3"/>
  <c r="N2021" i="3"/>
  <c r="AT2016" i="3"/>
  <c r="AT2018" i="3"/>
  <c r="N2026" i="3"/>
  <c r="BI2026" i="3"/>
  <c r="AV2026" i="3"/>
  <c r="AE2026" i="3"/>
  <c r="Z2013" i="3"/>
  <c r="AX2020" i="3"/>
  <c r="O2020" i="3"/>
  <c r="AE2020" i="3"/>
  <c r="AU2020" i="3"/>
  <c r="AV2020" i="3"/>
  <c r="X2020" i="3"/>
  <c r="AN2020" i="3"/>
  <c r="M2020" i="3"/>
  <c r="AC2020" i="3"/>
  <c r="AS2020" i="3"/>
  <c r="BI2020" i="3"/>
  <c r="S2020" i="3"/>
  <c r="AI2020" i="3"/>
  <c r="AY2020" i="3"/>
  <c r="BD2020" i="3"/>
  <c r="AB2020" i="3"/>
  <c r="AR2020" i="3"/>
  <c r="Q2020" i="3"/>
  <c r="AG2020" i="3"/>
  <c r="AW2020" i="3"/>
  <c r="R2026" i="3"/>
  <c r="AG2016" i="3"/>
  <c r="AZ2016" i="3"/>
  <c r="T2016" i="3"/>
  <c r="AI2016" i="3"/>
  <c r="BA1993" i="3"/>
  <c r="R2012" i="3"/>
  <c r="BN2012" i="3" s="1"/>
  <c r="BD2019" i="3"/>
  <c r="AN2019" i="3"/>
  <c r="AB2019" i="3"/>
  <c r="AV2019" i="3"/>
  <c r="BH2019" i="3"/>
  <c r="Y2019" i="3"/>
  <c r="AO2019" i="3"/>
  <c r="BE2019" i="3"/>
  <c r="V2019" i="3"/>
  <c r="AL2019" i="3"/>
  <c r="AP2019" i="3"/>
  <c r="W2019" i="3"/>
  <c r="AM2019" i="3"/>
  <c r="BC2019" i="3"/>
  <c r="AJ2019" i="3"/>
  <c r="AF2019" i="3"/>
  <c r="AR2019" i="3"/>
  <c r="M2019" i="3"/>
  <c r="AC2019" i="3"/>
  <c r="AS2019" i="3"/>
  <c r="BI2019" i="3"/>
  <c r="Z2019" i="3"/>
  <c r="AT2019" i="3"/>
  <c r="BB2019" i="3"/>
  <c r="AA2019" i="3"/>
  <c r="AQ2019" i="3"/>
  <c r="BG2019" i="3"/>
  <c r="X2027" i="3"/>
  <c r="AC2027" i="3"/>
  <c r="BI2027" i="3"/>
  <c r="AP2027" i="3"/>
  <c r="AA2027" i="3"/>
  <c r="BG2027" i="3"/>
  <c r="T2027" i="3"/>
  <c r="P2027" i="3"/>
  <c r="AB2027" i="3"/>
  <c r="AK2027" i="3"/>
  <c r="R2027" i="3"/>
  <c r="AX2027" i="3"/>
  <c r="AI2027" i="3"/>
  <c r="AJ2027" i="3"/>
  <c r="AH2012" i="3"/>
  <c r="W1992" i="3"/>
  <c r="P1992" i="3"/>
  <c r="AF1992" i="3"/>
  <c r="AZ1992" i="3"/>
  <c r="AJ1992" i="3"/>
  <c r="BF2012" i="3"/>
  <c r="AL1998" i="3"/>
  <c r="BE1998" i="3"/>
  <c r="BC1991" i="3"/>
  <c r="BG2001" i="3"/>
  <c r="O2001" i="3"/>
  <c r="AP2012" i="3"/>
  <c r="AO2023" i="3"/>
  <c r="BB2023" i="3"/>
  <c r="BK2104" i="3"/>
  <c r="BL2121" i="3"/>
  <c r="BM2135" i="3"/>
  <c r="BM2107" i="3"/>
  <c r="BN2156" i="3"/>
  <c r="BL2155" i="3"/>
  <c r="BM2113" i="3"/>
  <c r="BM2221" i="3"/>
  <c r="BK2152" i="3"/>
  <c r="BM2130" i="3"/>
  <c r="BM2136" i="3"/>
  <c r="BM2099" i="3"/>
  <c r="BL2082" i="3"/>
  <c r="BM2076" i="3"/>
  <c r="BJ2076" i="3"/>
  <c r="AW1994" i="3"/>
  <c r="AA1994" i="3"/>
  <c r="X1994" i="3"/>
  <c r="AN1994" i="3"/>
  <c r="BD1994" i="3"/>
  <c r="AY1994" i="3"/>
  <c r="V1988" i="3"/>
  <c r="AL1988" i="3"/>
  <c r="BB1988" i="3"/>
  <c r="W1988" i="3"/>
  <c r="AM1988" i="3"/>
  <c r="BC1988" i="3"/>
  <c r="X1988" i="3"/>
  <c r="AN1988" i="3"/>
  <c r="BD1988" i="3"/>
  <c r="AW1988" i="3"/>
  <c r="Y1988" i="3"/>
  <c r="AS1988" i="3"/>
  <c r="BJ2130" i="3"/>
  <c r="BN2130" i="3"/>
  <c r="BJ2203" i="3"/>
  <c r="BN2159" i="3"/>
  <c r="BM2151" i="3"/>
  <c r="BM2075" i="3"/>
  <c r="BJ2121" i="3"/>
  <c r="BM2105" i="3"/>
  <c r="BM2090" i="3"/>
  <c r="BM2117" i="3"/>
  <c r="P2022" i="3"/>
  <c r="O1985" i="3"/>
  <c r="AN2023" i="3"/>
  <c r="R1998" i="3"/>
  <c r="AF2004" i="3"/>
  <c r="BB2016" i="3"/>
  <c r="BL2110" i="3"/>
  <c r="BN2043" i="3"/>
  <c r="BK2125" i="3"/>
  <c r="AU1986" i="3"/>
  <c r="AD1986" i="3"/>
  <c r="Q1986" i="3"/>
  <c r="AW1990" i="3"/>
  <c r="BH1990" i="3"/>
  <c r="AR1990" i="3"/>
  <c r="AB1990" i="3"/>
  <c r="BG1990" i="3"/>
  <c r="AQ1990" i="3"/>
  <c r="AA1990" i="3"/>
  <c r="BF1990" i="3"/>
  <c r="AP1990" i="3"/>
  <c r="AT1985" i="3"/>
  <c r="BH1985" i="3"/>
  <c r="AQ1985" i="3"/>
  <c r="W1997" i="3"/>
  <c r="AI1999" i="3"/>
  <c r="AT1997" i="3"/>
  <c r="AD1997" i="3"/>
  <c r="N1997" i="3"/>
  <c r="AW1997" i="3"/>
  <c r="AG1997" i="3"/>
  <c r="Q1997" i="3"/>
  <c r="AZ1997" i="3"/>
  <c r="AJ1997" i="3"/>
  <c r="T1997" i="3"/>
  <c r="AX1999" i="3"/>
  <c r="AH1999" i="3"/>
  <c r="R1999" i="3"/>
  <c r="BA1999" i="3"/>
  <c r="AK1999" i="3"/>
  <c r="U1999" i="3"/>
  <c r="BD1999" i="3"/>
  <c r="AN1999" i="3"/>
  <c r="X1999" i="3"/>
  <c r="AU1997" i="3"/>
  <c r="AY1997" i="3"/>
  <c r="AJ2011" i="3"/>
  <c r="AC2014" i="3"/>
  <c r="AX2014" i="3"/>
  <c r="BC2011" i="3"/>
  <c r="AM2011" i="3"/>
  <c r="W2011" i="3"/>
  <c r="BB2011" i="3"/>
  <c r="AL2011" i="3"/>
  <c r="V2011" i="3"/>
  <c r="BE2011" i="3"/>
  <c r="AO2011" i="3"/>
  <c r="Y2011" i="3"/>
  <c r="T2014" i="3"/>
  <c r="AO2014" i="3"/>
  <c r="BH2014" i="3"/>
  <c r="BH2011" i="3"/>
  <c r="AF2014" i="3"/>
  <c r="BA2014" i="3"/>
  <c r="AY2014" i="3"/>
  <c r="AI2014" i="3"/>
  <c r="S2014" i="3"/>
  <c r="BF2014" i="3"/>
  <c r="AL2014" i="3"/>
  <c r="BC2023" i="3"/>
  <c r="AL2023" i="3"/>
  <c r="Y2023" i="3"/>
  <c r="AD2024" i="3"/>
  <c r="AA1999" i="3"/>
  <c r="AZ2021" i="3"/>
  <c r="BE2025" i="3"/>
  <c r="AE1994" i="3"/>
  <c r="BK2059" i="3"/>
  <c r="BM2048" i="3"/>
  <c r="BJ2046" i="3"/>
  <c r="BM2134" i="3"/>
  <c r="BL2130" i="3"/>
  <c r="BL2166" i="3"/>
  <c r="BK2164" i="3"/>
  <c r="BN2164" i="3"/>
  <c r="BK2063" i="3"/>
  <c r="BN2063" i="3"/>
  <c r="BL2063" i="3"/>
  <c r="BM2046" i="3"/>
  <c r="BK2046" i="3"/>
  <c r="BJ2061" i="3"/>
  <c r="BK2048" i="3"/>
  <c r="BN2048" i="3"/>
  <c r="BK2061" i="3"/>
  <c r="BN2061" i="3"/>
  <c r="BM2166" i="3"/>
  <c r="BJ2166" i="3"/>
  <c r="BJ2164" i="3"/>
  <c r="BJ2063" i="3"/>
  <c r="BL2046" i="3"/>
  <c r="BN2163" i="3"/>
  <c r="BK2163" i="3"/>
  <c r="BK2166" i="3"/>
  <c r="BN2166" i="3"/>
  <c r="BL2164" i="3"/>
  <c r="BJ2163" i="3"/>
  <c r="BL2061" i="3"/>
  <c r="BM2164" i="3"/>
  <c r="BM2059" i="3"/>
  <c r="BM2061" i="3"/>
  <c r="BL2048" i="3"/>
  <c r="BL2163" i="3"/>
  <c r="BJ2059" i="3"/>
  <c r="BM2163" i="3"/>
  <c r="BL2059" i="3"/>
  <c r="BM2063" i="3"/>
  <c r="BJ2048" i="3"/>
  <c r="BN2046" i="3"/>
  <c r="L1848" i="3"/>
  <c r="L1846" i="3"/>
  <c r="L1840" i="3"/>
  <c r="AJ1986" i="3"/>
  <c r="P1986" i="3"/>
  <c r="BG1986" i="3"/>
  <c r="AQ1986" i="3"/>
  <c r="AA1986" i="3"/>
  <c r="BF1986" i="3"/>
  <c r="AP1986" i="3"/>
  <c r="Z1986" i="3"/>
  <c r="BI1986" i="3"/>
  <c r="AS1986" i="3"/>
  <c r="AC1986" i="3"/>
  <c r="M1986" i="3"/>
  <c r="Z1985" i="3"/>
  <c r="AX1985" i="3"/>
  <c r="AD1985" i="3"/>
  <c r="BA1985" i="3"/>
  <c r="AK1985" i="3"/>
  <c r="U1985" i="3"/>
  <c r="BD1985" i="3"/>
  <c r="AN1985" i="3"/>
  <c r="X1985" i="3"/>
  <c r="BC1985" i="3"/>
  <c r="AM1985" i="3"/>
  <c r="W1985" i="3"/>
  <c r="AR2004" i="3"/>
  <c r="AK1998" i="3"/>
  <c r="AW1998" i="3"/>
  <c r="AO1998" i="3"/>
  <c r="AJ1998" i="3"/>
  <c r="AY1998" i="3"/>
  <c r="S1998" i="3"/>
  <c r="AH1998" i="3"/>
  <c r="AE2021" i="3"/>
  <c r="AD2021" i="3"/>
  <c r="AC2022" i="3"/>
  <c r="AY2023" i="3"/>
  <c r="AI2023" i="3"/>
  <c r="S2023" i="3"/>
  <c r="AX2023" i="3"/>
  <c r="AH2023" i="3"/>
  <c r="R2023" i="3"/>
  <c r="BA2023" i="3"/>
  <c r="AK2023" i="3"/>
  <c r="U2023" i="3"/>
  <c r="AG2024" i="3"/>
  <c r="AY2024" i="3"/>
  <c r="AR2023" i="3"/>
  <c r="AJ2025" i="3"/>
  <c r="BC2025" i="3"/>
  <c r="AL2025" i="3"/>
  <c r="Y2025" i="3"/>
  <c r="P2023" i="3"/>
  <c r="X2025" i="3"/>
  <c r="BD2023" i="3"/>
  <c r="AE1999" i="3"/>
  <c r="AW1993" i="3"/>
  <c r="T1986" i="3"/>
  <c r="BH1986" i="3"/>
  <c r="BC1986" i="3"/>
  <c r="AM1986" i="3"/>
  <c r="W1986" i="3"/>
  <c r="BB1986" i="3"/>
  <c r="AL1986" i="3"/>
  <c r="V1986" i="3"/>
  <c r="BE1986" i="3"/>
  <c r="AO1986" i="3"/>
  <c r="Y1986" i="3"/>
  <c r="BB1985" i="3"/>
  <c r="AH1985" i="3"/>
  <c r="N1985" i="3"/>
  <c r="AW1985" i="3"/>
  <c r="AG1985" i="3"/>
  <c r="Q1985" i="3"/>
  <c r="AZ1985" i="3"/>
  <c r="AJ1985" i="3"/>
  <c r="T1985" i="3"/>
  <c r="AY1985" i="3"/>
  <c r="AI1985" i="3"/>
  <c r="S1985" i="3"/>
  <c r="BI1998" i="3"/>
  <c r="BD1998" i="3"/>
  <c r="X1998" i="3"/>
  <c r="AM1998" i="3"/>
  <c r="BB1998" i="3"/>
  <c r="V1998" i="3"/>
  <c r="O2021" i="3"/>
  <c r="AW2021" i="3"/>
  <c r="AU2023" i="3"/>
  <c r="AE2023" i="3"/>
  <c r="O2023" i="3"/>
  <c r="AT2023" i="3"/>
  <c r="AD2023" i="3"/>
  <c r="N2023" i="3"/>
  <c r="AW2023" i="3"/>
  <c r="AG2023" i="3"/>
  <c r="Q2023" i="3"/>
  <c r="Q2024" i="3"/>
  <c r="S2024" i="3"/>
  <c r="BH2023" i="3"/>
  <c r="AM2025" i="3"/>
  <c r="V2025" i="3"/>
  <c r="AF2023" i="3"/>
  <c r="X2023" i="3"/>
  <c r="N2000" i="3"/>
  <c r="AL2016" i="3"/>
  <c r="AR1984" i="3"/>
  <c r="T1984" i="3"/>
  <c r="AU1999" i="3"/>
  <c r="AA2001" i="3"/>
  <c r="AQ2001" i="3"/>
  <c r="L1977" i="3"/>
  <c r="L1973" i="3"/>
  <c r="L1969" i="3"/>
  <c r="L1967" i="3"/>
  <c r="L1965" i="3"/>
  <c r="K1869" i="3"/>
  <c r="K1857" i="3"/>
  <c r="K1853" i="3"/>
  <c r="K1849" i="3"/>
  <c r="Q1983" i="3"/>
  <c r="AV1986" i="3"/>
  <c r="AR1986" i="3"/>
  <c r="AY1986" i="3"/>
  <c r="AI1986" i="3"/>
  <c r="S1986" i="3"/>
  <c r="AX1986" i="3"/>
  <c r="AH1986" i="3"/>
  <c r="R1986" i="3"/>
  <c r="BA1986" i="3"/>
  <c r="AK1986" i="3"/>
  <c r="BF1985" i="3"/>
  <c r="AL1985" i="3"/>
  <c r="R1985" i="3"/>
  <c r="BI1985" i="3"/>
  <c r="AS1985" i="3"/>
  <c r="AC1985" i="3"/>
  <c r="M1985" i="3"/>
  <c r="AV1985" i="3"/>
  <c r="AF1985" i="3"/>
  <c r="P1985" i="3"/>
  <c r="BK1985" i="3" s="1"/>
  <c r="AU1985" i="3"/>
  <c r="AE1985" i="3"/>
  <c r="S2004" i="3"/>
  <c r="AS1998" i="3"/>
  <c r="AZ1998" i="3"/>
  <c r="T1998" i="3"/>
  <c r="AI1998" i="3"/>
  <c r="AX1998" i="3"/>
  <c r="AH2021" i="3"/>
  <c r="AG2021" i="3"/>
  <c r="BG2023" i="3"/>
  <c r="AQ2023" i="3"/>
  <c r="AA2023" i="3"/>
  <c r="BF2023" i="3"/>
  <c r="AP2023" i="3"/>
  <c r="Z2023" i="3"/>
  <c r="BI2023" i="3"/>
  <c r="AS2023" i="3"/>
  <c r="AC2023" i="3"/>
  <c r="M2023" i="3"/>
  <c r="BN2023" i="3" s="1"/>
  <c r="AJ2024" i="3"/>
  <c r="AP2028" i="3"/>
  <c r="N2028" i="3"/>
  <c r="W2025" i="3"/>
  <c r="AV2023" i="3"/>
  <c r="AB2023" i="3"/>
  <c r="AG1993" i="3"/>
  <c r="AO1993" i="3"/>
  <c r="K1882" i="3"/>
  <c r="K1818" i="3"/>
  <c r="AH1983" i="3"/>
  <c r="AJ1983" i="3"/>
  <c r="BD2000" i="3"/>
  <c r="AN2000" i="3"/>
  <c r="X2000" i="3"/>
  <c r="BC2000" i="3"/>
  <c r="AM2000" i="3"/>
  <c r="W2000" i="3"/>
  <c r="BB2000" i="3"/>
  <c r="AL2000" i="3"/>
  <c r="V2000" i="3"/>
  <c r="AS2000" i="3"/>
  <c r="T2004" i="3"/>
  <c r="AH2013" i="3"/>
  <c r="N2013" i="3"/>
  <c r="AT2013" i="3"/>
  <c r="AZ2013" i="3"/>
  <c r="M2013" i="3"/>
  <c r="AC2013" i="3"/>
  <c r="AS2013" i="3"/>
  <c r="BI2013" i="3"/>
  <c r="AA2013" i="3"/>
  <c r="AQ2013" i="3"/>
  <c r="BG2013" i="3"/>
  <c r="AP2013" i="3"/>
  <c r="V2013" i="3"/>
  <c r="BB2013" i="3"/>
  <c r="AR2013" i="3"/>
  <c r="Q2013" i="3"/>
  <c r="AG2013" i="3"/>
  <c r="AW2013" i="3"/>
  <c r="O2013" i="3"/>
  <c r="AE2013" i="3"/>
  <c r="AU2013" i="3"/>
  <c r="BD2013" i="3"/>
  <c r="R2013" i="3"/>
  <c r="AX2013" i="3"/>
  <c r="AD2013" i="3"/>
  <c r="AJ2013" i="3"/>
  <c r="U2013" i="3"/>
  <c r="AK2013" i="3"/>
  <c r="BA2013" i="3"/>
  <c r="S2013" i="3"/>
  <c r="AI2013" i="3"/>
  <c r="AY2013" i="3"/>
  <c r="AU1994" i="3"/>
  <c r="K1969" i="3"/>
  <c r="K1967" i="3"/>
  <c r="K1965" i="3"/>
  <c r="K1824" i="3"/>
  <c r="AY1983" i="3"/>
  <c r="AZ2000" i="3"/>
  <c r="AJ2000" i="3"/>
  <c r="T2000" i="3"/>
  <c r="AY2000" i="3"/>
  <c r="AI2000" i="3"/>
  <c r="S2000" i="3"/>
  <c r="AX2000" i="3"/>
  <c r="AH2000" i="3"/>
  <c r="R2000" i="3"/>
  <c r="BI2000" i="3"/>
  <c r="AZ2004" i="3"/>
  <c r="W2004" i="3"/>
  <c r="O2022" i="3"/>
  <c r="AF2022" i="3"/>
  <c r="AS2022" i="3"/>
  <c r="AE2022" i="3"/>
  <c r="AV2022" i="3"/>
  <c r="BI2022" i="3"/>
  <c r="AU2022" i="3"/>
  <c r="M2022" i="3"/>
  <c r="N2024" i="3"/>
  <c r="AL2024" i="3"/>
  <c r="W2024" i="3"/>
  <c r="AM2024" i="3"/>
  <c r="BC2024" i="3"/>
  <c r="X2024" i="3"/>
  <c r="AN2024" i="3"/>
  <c r="BD2024" i="3"/>
  <c r="U2024" i="3"/>
  <c r="AK2024" i="3"/>
  <c r="BA2024" i="3"/>
  <c r="BF2024" i="3"/>
  <c r="AA2024" i="3"/>
  <c r="AQ2024" i="3"/>
  <c r="BG2024" i="3"/>
  <c r="AB2024" i="3"/>
  <c r="AR2024" i="3"/>
  <c r="BH2024" i="3"/>
  <c r="Y2024" i="3"/>
  <c r="AO2024" i="3"/>
  <c r="BE2024" i="3"/>
  <c r="R2024" i="3"/>
  <c r="AP2024" i="3"/>
  <c r="AT2024" i="3"/>
  <c r="O2024" i="3"/>
  <c r="AE2024" i="3"/>
  <c r="AU2024" i="3"/>
  <c r="P2024" i="3"/>
  <c r="AF2024" i="3"/>
  <c r="AV2024" i="3"/>
  <c r="M2024" i="3"/>
  <c r="AC2024" i="3"/>
  <c r="AS2024" i="3"/>
  <c r="BI2024" i="3"/>
  <c r="Z1998" i="3"/>
  <c r="AP1998" i="3"/>
  <c r="BF1998" i="3"/>
  <c r="AA1998" i="3"/>
  <c r="AQ1998" i="3"/>
  <c r="BG1998" i="3"/>
  <c r="AB1998" i="3"/>
  <c r="AR1998" i="3"/>
  <c r="BH1998" i="3"/>
  <c r="M1998" i="3"/>
  <c r="Q1998" i="3"/>
  <c r="N1998" i="3"/>
  <c r="AD1998" i="3"/>
  <c r="AT1998" i="3"/>
  <c r="O1998" i="3"/>
  <c r="AE1998" i="3"/>
  <c r="AU1998" i="3"/>
  <c r="P1998" i="3"/>
  <c r="AF1998" i="3"/>
  <c r="AV1998" i="3"/>
  <c r="Y1998" i="3"/>
  <c r="AC1998" i="3"/>
  <c r="AG1998" i="3"/>
  <c r="BD2021" i="3"/>
  <c r="AV2021" i="3"/>
  <c r="U2021" i="3"/>
  <c r="AK2021" i="3"/>
  <c r="BA2021" i="3"/>
  <c r="AL2021" i="3"/>
  <c r="R2021" i="3"/>
  <c r="AP2021" i="3"/>
  <c r="S2021" i="3"/>
  <c r="AI2021" i="3"/>
  <c r="AY2021" i="3"/>
  <c r="AB2021" i="3"/>
  <c r="AJ2021" i="3"/>
  <c r="AF2021" i="3"/>
  <c r="Y2021" i="3"/>
  <c r="AO2021" i="3"/>
  <c r="BE2021" i="3"/>
  <c r="AT2021" i="3"/>
  <c r="V2021" i="3"/>
  <c r="AX2021" i="3"/>
  <c r="W2021" i="3"/>
  <c r="AM2021" i="3"/>
  <c r="BC2021" i="3"/>
  <c r="X2021" i="3"/>
  <c r="T2021" i="3"/>
  <c r="P2021" i="3"/>
  <c r="BH2021" i="3"/>
  <c r="M2021" i="3"/>
  <c r="AC2021" i="3"/>
  <c r="AS2021" i="3"/>
  <c r="BI2021" i="3"/>
  <c r="BB2021" i="3"/>
  <c r="Z2021" i="3"/>
  <c r="BF2021" i="3"/>
  <c r="AA2021" i="3"/>
  <c r="AQ2021" i="3"/>
  <c r="BG2021" i="3"/>
  <c r="AD1994" i="3"/>
  <c r="BF1994" i="3"/>
  <c r="AM1994" i="3"/>
  <c r="N1994" i="3"/>
  <c r="AP1994" i="3"/>
  <c r="Z1994" i="3"/>
  <c r="BC1994" i="3"/>
  <c r="AK1994" i="3"/>
  <c r="R1994" i="3"/>
  <c r="AT1994" i="3"/>
  <c r="U1994" i="3"/>
  <c r="AX1994" i="3"/>
  <c r="AH1994" i="3"/>
  <c r="BE1994" i="3"/>
  <c r="Q1994" i="3"/>
  <c r="O1994" i="3"/>
  <c r="AS1994" i="3"/>
  <c r="Y1994" i="3"/>
  <c r="BA1994" i="3"/>
  <c r="AC1994" i="3"/>
  <c r="M1994" i="3"/>
  <c r="AO1994" i="3"/>
  <c r="AK1990" i="3"/>
  <c r="AC1990" i="3"/>
  <c r="BI1990" i="3"/>
  <c r="BA1990" i="3"/>
  <c r="M1990" i="3"/>
  <c r="U1990" i="3"/>
  <c r="U2002" i="3"/>
  <c r="AS2002" i="3"/>
  <c r="M2002" i="3"/>
  <c r="Y2002" i="3"/>
  <c r="BA2002" i="3"/>
  <c r="AJ2015" i="3"/>
  <c r="BD2015" i="3"/>
  <c r="AF2015" i="3"/>
  <c r="AR2015" i="3"/>
  <c r="U2015" i="3"/>
  <c r="AK2015" i="3"/>
  <c r="BA2015" i="3"/>
  <c r="R2015" i="3"/>
  <c r="AH2015" i="3"/>
  <c r="AX2015" i="3"/>
  <c r="S2015" i="3"/>
  <c r="AI2015" i="3"/>
  <c r="AY2015" i="3"/>
  <c r="X2015" i="3"/>
  <c r="AZ2015" i="3"/>
  <c r="AN2015" i="3"/>
  <c r="P2015" i="3"/>
  <c r="Y2015" i="3"/>
  <c r="AO2015" i="3"/>
  <c r="BE2015" i="3"/>
  <c r="V2015" i="3"/>
  <c r="AL2015" i="3"/>
  <c r="BB2015" i="3"/>
  <c r="W2015" i="3"/>
  <c r="AM2015" i="3"/>
  <c r="BC2015" i="3"/>
  <c r="AB2015" i="3"/>
  <c r="T2015" i="3"/>
  <c r="M2015" i="3"/>
  <c r="AC2015" i="3"/>
  <c r="AS2015" i="3"/>
  <c r="BI2015" i="3"/>
  <c r="Z2015" i="3"/>
  <c r="AP2015" i="3"/>
  <c r="BF2015" i="3"/>
  <c r="AA2015" i="3"/>
  <c r="AQ2015" i="3"/>
  <c r="BG2015" i="3"/>
  <c r="K1977" i="3"/>
  <c r="L1978" i="3"/>
  <c r="K1932" i="3"/>
  <c r="K1928" i="3"/>
  <c r="K1920" i="3"/>
  <c r="L1917" i="3"/>
  <c r="L1915" i="3"/>
  <c r="K1910" i="3"/>
  <c r="L1892" i="3"/>
  <c r="K1892" i="3"/>
  <c r="L1888" i="3"/>
  <c r="L1886" i="3"/>
  <c r="L1883" i="3"/>
  <c r="K1883" i="3"/>
  <c r="AW1983" i="3"/>
  <c r="S1983" i="3"/>
  <c r="AV2000" i="3"/>
  <c r="AF2000" i="3"/>
  <c r="P2000" i="3"/>
  <c r="AU2000" i="3"/>
  <c r="AE2000" i="3"/>
  <c r="O2000" i="3"/>
  <c r="AT2000" i="3"/>
  <c r="AD2000" i="3"/>
  <c r="AZ2024" i="3"/>
  <c r="AI2024" i="3"/>
  <c r="AN2025" i="3"/>
  <c r="M2025" i="3"/>
  <c r="AC2025" i="3"/>
  <c r="AS2025" i="3"/>
  <c r="BI2025" i="3"/>
  <c r="Z2025" i="3"/>
  <c r="AP2025" i="3"/>
  <c r="BF2025" i="3"/>
  <c r="AA2025" i="3"/>
  <c r="AQ2025" i="3"/>
  <c r="BG2025" i="3"/>
  <c r="AR2025" i="3"/>
  <c r="BD2025" i="3"/>
  <c r="Q2025" i="3"/>
  <c r="AG2025" i="3"/>
  <c r="AW2025" i="3"/>
  <c r="N2025" i="3"/>
  <c r="AD2025" i="3"/>
  <c r="AT2025" i="3"/>
  <c r="O2025" i="3"/>
  <c r="AE2025" i="3"/>
  <c r="AU2025" i="3"/>
  <c r="AV2025" i="3"/>
  <c r="AB2025" i="3"/>
  <c r="U2025" i="3"/>
  <c r="AK2025" i="3"/>
  <c r="BA2025" i="3"/>
  <c r="R2025" i="3"/>
  <c r="AH2025" i="3"/>
  <c r="AX2025" i="3"/>
  <c r="S2025" i="3"/>
  <c r="AI2025" i="3"/>
  <c r="AY2025" i="3"/>
  <c r="AZ2025" i="3"/>
  <c r="AF2025" i="3"/>
  <c r="AI1994" i="3"/>
  <c r="W1994" i="3"/>
  <c r="AJ2005" i="3"/>
  <c r="AO2005" i="3"/>
  <c r="O2005" i="3"/>
  <c r="Y1990" i="3"/>
  <c r="T2017" i="3"/>
  <c r="AN2017" i="3"/>
  <c r="AZ2017" i="3"/>
  <c r="P1984" i="3"/>
  <c r="AK2002" i="3"/>
  <c r="AC2002" i="3"/>
  <c r="BI2002" i="3"/>
  <c r="T2005" i="3"/>
  <c r="L1970" i="3"/>
  <c r="L1934" i="3"/>
  <c r="L1875" i="3"/>
  <c r="K1828" i="3"/>
  <c r="L1809" i="3"/>
  <c r="L1807" i="3"/>
  <c r="L1805" i="3"/>
  <c r="R1983" i="3"/>
  <c r="V1983" i="3"/>
  <c r="BE1983" i="3"/>
  <c r="Y1983" i="3"/>
  <c r="AR1983" i="3"/>
  <c r="BG1983" i="3"/>
  <c r="AA1983" i="3"/>
  <c r="BK1993" i="3"/>
  <c r="BH2004" i="3"/>
  <c r="AJ2004" i="3"/>
  <c r="P2004" i="3"/>
  <c r="BM2003" i="3"/>
  <c r="Z2028" i="3"/>
  <c r="AT2028" i="3"/>
  <c r="AH2028" i="3"/>
  <c r="AL2026" i="3"/>
  <c r="BE2026" i="3"/>
  <c r="AO2026" i="3"/>
  <c r="Y2026" i="3"/>
  <c r="BH2026" i="3"/>
  <c r="AR2026" i="3"/>
  <c r="AB2026" i="3"/>
  <c r="BG2026" i="3"/>
  <c r="AQ2026" i="3"/>
  <c r="AA2026" i="3"/>
  <c r="BI2028" i="3"/>
  <c r="AJ2028" i="3"/>
  <c r="S2028" i="3"/>
  <c r="AH2026" i="3"/>
  <c r="BF2026" i="3"/>
  <c r="AU2027" i="3"/>
  <c r="AE2027" i="3"/>
  <c r="O2027" i="3"/>
  <c r="AT2027" i="3"/>
  <c r="AD2027" i="3"/>
  <c r="N2027" i="3"/>
  <c r="AW2027" i="3"/>
  <c r="AG2027" i="3"/>
  <c r="Q2027" i="3"/>
  <c r="T2019" i="3"/>
  <c r="BJ2019" i="3" s="1"/>
  <c r="X2019" i="3"/>
  <c r="T2023" i="3"/>
  <c r="BD2027" i="3"/>
  <c r="AH1996" i="3"/>
  <c r="BC1996" i="3"/>
  <c r="K1970" i="3"/>
  <c r="K1823" i="3"/>
  <c r="AS2028" i="3"/>
  <c r="T2028" i="3"/>
  <c r="V2028" i="3"/>
  <c r="N1992" i="3"/>
  <c r="Y1992" i="3"/>
  <c r="AH1992" i="3"/>
  <c r="AO1992" i="3"/>
  <c r="AT1992" i="3"/>
  <c r="AY1992" i="3"/>
  <c r="BE1992" i="3"/>
  <c r="Q1992" i="3"/>
  <c r="Z1992" i="3"/>
  <c r="AK1992" i="3"/>
  <c r="AP1992" i="3"/>
  <c r="AU1992" i="3"/>
  <c r="BA1992" i="3"/>
  <c r="BF1992" i="3"/>
  <c r="AG1992" i="3"/>
  <c r="AS1992" i="3"/>
  <c r="BC1992" i="3"/>
  <c r="R1992" i="3"/>
  <c r="AD1992" i="3"/>
  <c r="AL1992" i="3"/>
  <c r="AQ1992" i="3"/>
  <c r="AW1992" i="3"/>
  <c r="BB1992" i="3"/>
  <c r="BG1992" i="3"/>
  <c r="V1992" i="3"/>
  <c r="AM1992" i="3"/>
  <c r="AX1992" i="3"/>
  <c r="BI1992" i="3"/>
  <c r="U1998" i="3"/>
  <c r="BA1998" i="3"/>
  <c r="AS1996" i="3"/>
  <c r="K1874" i="3"/>
  <c r="AO1983" i="3"/>
  <c r="BH1983" i="3"/>
  <c r="AB1983" i="3"/>
  <c r="AQ1983" i="3"/>
  <c r="BK1990" i="3"/>
  <c r="AV2004" i="3"/>
  <c r="AB2004" i="3"/>
  <c r="O2004" i="3"/>
  <c r="BB2028" i="3"/>
  <c r="AW2026" i="3"/>
  <c r="AG2026" i="3"/>
  <c r="Q2026" i="3"/>
  <c r="AZ2026" i="3"/>
  <c r="AJ2026" i="3"/>
  <c r="T2026" i="3"/>
  <c r="AY2026" i="3"/>
  <c r="AI2026" i="3"/>
  <c r="S2026" i="3"/>
  <c r="AC2028" i="3"/>
  <c r="AY2028" i="3"/>
  <c r="AH2018" i="3"/>
  <c r="AX2024" i="3"/>
  <c r="V2024" i="3"/>
  <c r="BC2027" i="3"/>
  <c r="AM2027" i="3"/>
  <c r="W2027" i="3"/>
  <c r="BB2027" i="3"/>
  <c r="AL2027" i="3"/>
  <c r="V2027" i="3"/>
  <c r="BE2027" i="3"/>
  <c r="AO2027" i="3"/>
  <c r="Y2027" i="3"/>
  <c r="AJ2023" i="3"/>
  <c r="AX1996" i="3"/>
  <c r="X1986" i="3"/>
  <c r="AN1986" i="3"/>
  <c r="BD1986" i="3"/>
  <c r="AG1995" i="3"/>
  <c r="BC1995" i="3"/>
  <c r="L1905" i="3"/>
  <c r="L1870" i="3"/>
  <c r="L1868" i="3"/>
  <c r="L1854" i="3"/>
  <c r="L1852" i="3"/>
  <c r="L1850" i="3"/>
  <c r="L1811" i="3"/>
  <c r="AG1983" i="3"/>
  <c r="AZ1983" i="3"/>
  <c r="T1983" i="3"/>
  <c r="BL1999" i="3"/>
  <c r="M2028" i="3"/>
  <c r="AI2028" i="3"/>
  <c r="M2000" i="3"/>
  <c r="U2000" i="3"/>
  <c r="AO2000" i="3"/>
  <c r="Y2000" i="3"/>
  <c r="AW2000" i="3"/>
  <c r="AG2000" i="3"/>
  <c r="BA2000" i="3"/>
  <c r="Q2000" i="3"/>
  <c r="AK2000" i="3"/>
  <c r="BE2000" i="3"/>
  <c r="BN1996" i="3"/>
  <c r="BN1999" i="3"/>
  <c r="BK1999" i="3"/>
  <c r="Z2022" i="3"/>
  <c r="AP2022" i="3"/>
  <c r="BF2022" i="3"/>
  <c r="AL2022" i="3"/>
  <c r="V2022" i="3"/>
  <c r="BB2022" i="3"/>
  <c r="Z1983" i="3"/>
  <c r="AP1983" i="3"/>
  <c r="BF1983" i="3"/>
  <c r="N1983" i="3"/>
  <c r="AD1983" i="3"/>
  <c r="AT1983" i="3"/>
  <c r="BA1983" i="3"/>
  <c r="AK1983" i="3"/>
  <c r="U1983" i="3"/>
  <c r="BD1983" i="3"/>
  <c r="AN1983" i="3"/>
  <c r="X1983" i="3"/>
  <c r="BC1983" i="3"/>
  <c r="AM1983" i="3"/>
  <c r="W1983" i="3"/>
  <c r="BN1988" i="3"/>
  <c r="BK1988" i="3"/>
  <c r="BD2004" i="3"/>
  <c r="AN2004" i="3"/>
  <c r="X2004" i="3"/>
  <c r="AL2006" i="3"/>
  <c r="BI2006" i="3"/>
  <c r="AS2006" i="3"/>
  <c r="AC2006" i="3"/>
  <c r="BH2006" i="3"/>
  <c r="AR2006" i="3"/>
  <c r="AB2006" i="3"/>
  <c r="BG2006" i="3"/>
  <c r="AQ2006" i="3"/>
  <c r="AA2006" i="3"/>
  <c r="T2006" i="3"/>
  <c r="BN2011" i="3"/>
  <c r="BN2019" i="3"/>
  <c r="BE2022" i="3"/>
  <c r="AO2022" i="3"/>
  <c r="Y2022" i="3"/>
  <c r="BH2022" i="3"/>
  <c r="AR2022" i="3"/>
  <c r="AB2022" i="3"/>
  <c r="BG2022" i="3"/>
  <c r="AQ2022" i="3"/>
  <c r="AA2022" i="3"/>
  <c r="AD2022" i="3"/>
  <c r="AD2028" i="3"/>
  <c r="AX2028" i="3"/>
  <c r="AL2028" i="3"/>
  <c r="BE2028" i="3"/>
  <c r="AO2028" i="3"/>
  <c r="Y2028" i="3"/>
  <c r="AV2028" i="3"/>
  <c r="AF2028" i="3"/>
  <c r="P2028" i="3"/>
  <c r="AU2028" i="3"/>
  <c r="AE2028" i="3"/>
  <c r="O2028" i="3"/>
  <c r="Z2020" i="3"/>
  <c r="AP2020" i="3"/>
  <c r="BF2020" i="3"/>
  <c r="V2020" i="3"/>
  <c r="BB2020" i="3"/>
  <c r="AL2020" i="3"/>
  <c r="R2022" i="3"/>
  <c r="AH2024" i="3"/>
  <c r="AX2026" i="3"/>
  <c r="BB2024" i="3"/>
  <c r="AZ2028" i="3"/>
  <c r="N2020" i="3"/>
  <c r="BN2020" i="3" s="1"/>
  <c r="Z2006" i="3"/>
  <c r="AP2006" i="3"/>
  <c r="BF2006" i="3"/>
  <c r="O2006" i="3"/>
  <c r="AH2006" i="3"/>
  <c r="AX2006" i="3"/>
  <c r="AG2006" i="3"/>
  <c r="AV2006" i="3"/>
  <c r="M2006" i="3"/>
  <c r="AE2006" i="3"/>
  <c r="X2006" i="3"/>
  <c r="BN1987" i="3"/>
  <c r="BK1991" i="3"/>
  <c r="BL1988" i="3"/>
  <c r="BJ2003" i="3"/>
  <c r="BB2006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M2008" i="3"/>
  <c r="Q2008" i="3"/>
  <c r="U2008" i="3"/>
  <c r="Y2008" i="3"/>
  <c r="AC2008" i="3"/>
  <c r="AG2008" i="3"/>
  <c r="AK2008" i="3"/>
  <c r="AO2008" i="3"/>
  <c r="AS2008" i="3"/>
  <c r="AW2008" i="3"/>
  <c r="BA2008" i="3"/>
  <c r="BE2008" i="3"/>
  <c r="BI2008" i="3"/>
  <c r="V2008" i="3"/>
  <c r="AL2008" i="3"/>
  <c r="BB2008" i="3"/>
  <c r="Z2008" i="3"/>
  <c r="AP2008" i="3"/>
  <c r="BF2008" i="3"/>
  <c r="N2008" i="3"/>
  <c r="AD2008" i="3"/>
  <c r="AT2008" i="3"/>
  <c r="R2008" i="3"/>
  <c r="AH2008" i="3"/>
  <c r="AX2008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M2010" i="3"/>
  <c r="Q2010" i="3"/>
  <c r="U2010" i="3"/>
  <c r="Y2010" i="3"/>
  <c r="AC2010" i="3"/>
  <c r="AG2010" i="3"/>
  <c r="AK2010" i="3"/>
  <c r="AO2010" i="3"/>
  <c r="AS2010" i="3"/>
  <c r="AW2010" i="3"/>
  <c r="BA2010" i="3"/>
  <c r="BE2010" i="3"/>
  <c r="BI2010" i="3"/>
  <c r="V2010" i="3"/>
  <c r="AL2010" i="3"/>
  <c r="BB2010" i="3"/>
  <c r="Z2010" i="3"/>
  <c r="AP2010" i="3"/>
  <c r="BF2010" i="3"/>
  <c r="N2010" i="3"/>
  <c r="AD2010" i="3"/>
  <c r="AT2010" i="3"/>
  <c r="R2010" i="3"/>
  <c r="AH2010" i="3"/>
  <c r="AX2010" i="3"/>
  <c r="BE2006" i="3"/>
  <c r="AO2006" i="3"/>
  <c r="Y2006" i="3"/>
  <c r="BD2006" i="3"/>
  <c r="AN2006" i="3"/>
  <c r="W2006" i="3"/>
  <c r="BC2006" i="3"/>
  <c r="AM2006" i="3"/>
  <c r="V2006" i="3"/>
  <c r="P2006" i="3"/>
  <c r="BL2017" i="3"/>
  <c r="BA2022" i="3"/>
  <c r="AK2022" i="3"/>
  <c r="U2022" i="3"/>
  <c r="BD2022" i="3"/>
  <c r="AN2022" i="3"/>
  <c r="X2022" i="3"/>
  <c r="BC2022" i="3"/>
  <c r="AM2022" i="3"/>
  <c r="W2022" i="3"/>
  <c r="AT2022" i="3"/>
  <c r="BF2028" i="3"/>
  <c r="BH2028" i="3"/>
  <c r="BA2028" i="3"/>
  <c r="AK2028" i="3"/>
  <c r="U2028" i="3"/>
  <c r="AR2028" i="3"/>
  <c r="AB2028" i="3"/>
  <c r="BG2028" i="3"/>
  <c r="AQ2028" i="3"/>
  <c r="AA2028" i="3"/>
  <c r="Z2018" i="3"/>
  <c r="AP2018" i="3"/>
  <c r="BF2018" i="3"/>
  <c r="BB2018" i="3"/>
  <c r="V2018" i="3"/>
  <c r="AL2018" i="3"/>
  <c r="AH2022" i="3"/>
  <c r="AD2006" i="3"/>
  <c r="V2026" i="3"/>
  <c r="Z2026" i="3"/>
  <c r="N2018" i="3"/>
  <c r="N2022" i="3"/>
  <c r="BN1990" i="3"/>
  <c r="BM2005" i="3"/>
  <c r="U2006" i="3"/>
  <c r="AW2006" i="3"/>
  <c r="N2006" i="3"/>
  <c r="AF2006" i="3"/>
  <c r="AU2006" i="3"/>
  <c r="BN2009" i="3"/>
  <c r="BK2009" i="3"/>
  <c r="AX1983" i="3"/>
  <c r="AL1983" i="3"/>
  <c r="BI1983" i="3"/>
  <c r="AS1983" i="3"/>
  <c r="AC1983" i="3"/>
  <c r="M1983" i="3"/>
  <c r="AV1983" i="3"/>
  <c r="AF1983" i="3"/>
  <c r="P1983" i="3"/>
  <c r="AU1983" i="3"/>
  <c r="AE1983" i="3"/>
  <c r="O1983" i="3"/>
  <c r="BL1985" i="3"/>
  <c r="BN1995" i="3"/>
  <c r="BK1997" i="3"/>
  <c r="BJ1999" i="3"/>
  <c r="M2004" i="3"/>
  <c r="U2004" i="3"/>
  <c r="AA2004" i="3"/>
  <c r="AG2004" i="3"/>
  <c r="AL2004" i="3"/>
  <c r="AQ2004" i="3"/>
  <c r="AW2004" i="3"/>
  <c r="BB2004" i="3"/>
  <c r="BG2004" i="3"/>
  <c r="N2004" i="3"/>
  <c r="V2004" i="3"/>
  <c r="AC2004" i="3"/>
  <c r="AH2004" i="3"/>
  <c r="AM2004" i="3"/>
  <c r="AS2004" i="3"/>
  <c r="AX2004" i="3"/>
  <c r="BC2004" i="3"/>
  <c r="BI2004" i="3"/>
  <c r="Q2004" i="3"/>
  <c r="Y2004" i="3"/>
  <c r="AD2004" i="3"/>
  <c r="AI2004" i="3"/>
  <c r="AO2004" i="3"/>
  <c r="AT2004" i="3"/>
  <c r="AY2004" i="3"/>
  <c r="BE2004" i="3"/>
  <c r="Z2004" i="3"/>
  <c r="AU2004" i="3"/>
  <c r="AE2004" i="3"/>
  <c r="BA2004" i="3"/>
  <c r="AK2004" i="3"/>
  <c r="BF2004" i="3"/>
  <c r="R2004" i="3"/>
  <c r="AP2004" i="3"/>
  <c r="BL2003" i="3"/>
  <c r="BN2003" i="3"/>
  <c r="BK2003" i="3"/>
  <c r="BN1998" i="3"/>
  <c r="BK1998" i="3"/>
  <c r="BA2006" i="3"/>
  <c r="AK2006" i="3"/>
  <c r="S2006" i="3"/>
  <c r="AZ2006" i="3"/>
  <c r="AJ2006" i="3"/>
  <c r="R2006" i="3"/>
  <c r="AY2006" i="3"/>
  <c r="AI2006" i="3"/>
  <c r="Q2006" i="3"/>
  <c r="BK2015" i="3"/>
  <c r="BN2017" i="3"/>
  <c r="BK2017" i="3"/>
  <c r="AW2022" i="3"/>
  <c r="AG2022" i="3"/>
  <c r="Q2022" i="3"/>
  <c r="AZ2022" i="3"/>
  <c r="AJ2022" i="3"/>
  <c r="T2022" i="3"/>
  <c r="AY2022" i="3"/>
  <c r="AI2022" i="3"/>
  <c r="S2022" i="3"/>
  <c r="BD2028" i="3"/>
  <c r="R2028" i="3"/>
  <c r="AW2028" i="3"/>
  <c r="AG2028" i="3"/>
  <c r="Q2028" i="3"/>
  <c r="AN2028" i="3"/>
  <c r="X2028" i="3"/>
  <c r="BC2028" i="3"/>
  <c r="AM2028" i="3"/>
  <c r="R2018" i="3"/>
  <c r="AH2020" i="3"/>
  <c r="AX2022" i="3"/>
  <c r="BK2016" i="3"/>
  <c r="BN2016" i="3"/>
  <c r="BB2026" i="3"/>
  <c r="AP2026" i="3"/>
  <c r="T1888" i="3"/>
  <c r="K1936" i="3"/>
  <c r="L1931" i="3"/>
  <c r="K1890" i="3"/>
  <c r="K1875" i="3"/>
  <c r="L1865" i="3"/>
  <c r="K1865" i="3"/>
  <c r="K1861" i="3"/>
  <c r="L1856" i="3"/>
  <c r="K1856" i="3"/>
  <c r="K1850" i="3"/>
  <c r="U1850" i="3" s="1"/>
  <c r="K1919" i="3"/>
  <c r="K1909" i="3"/>
  <c r="K1907" i="3"/>
  <c r="L1880" i="3"/>
  <c r="K1880" i="3"/>
  <c r="L1878" i="3"/>
  <c r="K1878" i="3"/>
  <c r="L1857" i="3"/>
  <c r="N1857" i="3" s="1"/>
  <c r="L1822" i="3"/>
  <c r="K1811" i="3"/>
  <c r="K1809" i="3"/>
  <c r="AJ1809" i="3" s="1"/>
  <c r="K1807" i="3"/>
  <c r="AZ1807" i="3" s="1"/>
  <c r="L1932" i="3"/>
  <c r="L1924" i="3"/>
  <c r="L1920" i="3"/>
  <c r="L1912" i="3"/>
  <c r="L1910" i="3"/>
  <c r="AP1910" i="3" s="1"/>
  <c r="L1902" i="3"/>
  <c r="L1900" i="3"/>
  <c r="L1898" i="3"/>
  <c r="L1882" i="3"/>
  <c r="L1874" i="3"/>
  <c r="L1828" i="3"/>
  <c r="L1816" i="3"/>
  <c r="L1974" i="3"/>
  <c r="K1896" i="3"/>
  <c r="K1893" i="3"/>
  <c r="K1891" i="3"/>
  <c r="L1890" i="3"/>
  <c r="K1876" i="3"/>
  <c r="K1862" i="3"/>
  <c r="K1844" i="3"/>
  <c r="K1842" i="3"/>
  <c r="K1829" i="3"/>
  <c r="L1814" i="3"/>
  <c r="K1814" i="3"/>
  <c r="K1812" i="3"/>
  <c r="L1804" i="3"/>
  <c r="K1804" i="3"/>
  <c r="L1980" i="3"/>
  <c r="L1896" i="3"/>
  <c r="L1893" i="3"/>
  <c r="L1891" i="3"/>
  <c r="L1976" i="3"/>
  <c r="L1972" i="3"/>
  <c r="K1934" i="3"/>
  <c r="K1900" i="3"/>
  <c r="K1897" i="3"/>
  <c r="K1884" i="3"/>
  <c r="L1876" i="3"/>
  <c r="K1871" i="3"/>
  <c r="L1860" i="3"/>
  <c r="K1838" i="3"/>
  <c r="K1836" i="3"/>
  <c r="K1834" i="3"/>
  <c r="L1827" i="3"/>
  <c r="K1827" i="3"/>
  <c r="L1821" i="3"/>
  <c r="L1820" i="3"/>
  <c r="K1820" i="3"/>
  <c r="L1808" i="3"/>
  <c r="K1978" i="3"/>
  <c r="L1936" i="3"/>
  <c r="AA1936" i="3" s="1"/>
  <c r="L1926" i="3"/>
  <c r="K1898" i="3"/>
  <c r="K1830" i="3"/>
  <c r="K1826" i="3"/>
  <c r="K1816" i="3"/>
  <c r="L1815" i="3"/>
  <c r="K1815" i="3"/>
  <c r="L1813" i="3"/>
  <c r="K1813" i="3"/>
  <c r="K1805" i="3"/>
  <c r="L1803" i="3"/>
  <c r="K1803" i="3"/>
  <c r="K1976" i="3"/>
  <c r="L1975" i="3"/>
  <c r="K1975" i="3"/>
  <c r="K1935" i="3"/>
  <c r="K1933" i="3"/>
  <c r="K1981" i="3"/>
  <c r="K1974" i="3"/>
  <c r="K1973" i="3"/>
  <c r="K1968" i="3"/>
  <c r="K1966" i="3"/>
  <c r="K1964" i="3"/>
  <c r="K1962" i="3"/>
  <c r="K1960" i="3"/>
  <c r="K1958" i="3"/>
  <c r="K1956" i="3"/>
  <c r="K1954" i="3"/>
  <c r="K1952" i="3"/>
  <c r="K1950" i="3"/>
  <c r="K1948" i="3"/>
  <c r="K1946" i="3"/>
  <c r="K1944" i="3"/>
  <c r="K1942" i="3"/>
  <c r="K1940" i="3"/>
  <c r="K1938" i="3"/>
  <c r="L1933" i="3"/>
  <c r="BH1932" i="3"/>
  <c r="K1930" i="3"/>
  <c r="L1981" i="3"/>
  <c r="K1980" i="3"/>
  <c r="BD1980" i="3" s="1"/>
  <c r="L1979" i="3"/>
  <c r="K1979" i="3"/>
  <c r="K1972" i="3"/>
  <c r="L1971" i="3"/>
  <c r="K1971" i="3"/>
  <c r="L1968" i="3"/>
  <c r="L1966" i="3"/>
  <c r="L1964" i="3"/>
  <c r="K1963" i="3"/>
  <c r="L1962" i="3"/>
  <c r="K1961" i="3"/>
  <c r="L1960" i="3"/>
  <c r="K1959" i="3"/>
  <c r="L1958" i="3"/>
  <c r="K1957" i="3"/>
  <c r="L1956" i="3"/>
  <c r="K1955" i="3"/>
  <c r="L1954" i="3"/>
  <c r="K1953" i="3"/>
  <c r="L1952" i="3"/>
  <c r="Q1952" i="3" s="1"/>
  <c r="K1951" i="3"/>
  <c r="L1950" i="3"/>
  <c r="K1949" i="3"/>
  <c r="L1948" i="3"/>
  <c r="K1947" i="3"/>
  <c r="L1946" i="3"/>
  <c r="K1945" i="3"/>
  <c r="L1944" i="3"/>
  <c r="K1943" i="3"/>
  <c r="M1888" i="3"/>
  <c r="AB1888" i="3"/>
  <c r="BD1888" i="3"/>
  <c r="P1888" i="3"/>
  <c r="K1924" i="3"/>
  <c r="L1922" i="3"/>
  <c r="K1922" i="3"/>
  <c r="K1921" i="3"/>
  <c r="L1919" i="3"/>
  <c r="K1912" i="3"/>
  <c r="K1911" i="3"/>
  <c r="L1909" i="3"/>
  <c r="L1907" i="3"/>
  <c r="K1902" i="3"/>
  <c r="K1901" i="3"/>
  <c r="K1899" i="3"/>
  <c r="L1897" i="3"/>
  <c r="L1942" i="3"/>
  <c r="K1941" i="3"/>
  <c r="L1940" i="3"/>
  <c r="K1939" i="3"/>
  <c r="L1938" i="3"/>
  <c r="K1937" i="3"/>
  <c r="L1935" i="3"/>
  <c r="L1930" i="3"/>
  <c r="L1929" i="3"/>
  <c r="L1928" i="3"/>
  <c r="AL1928" i="3" s="1"/>
  <c r="L1927" i="3"/>
  <c r="K1926" i="3"/>
  <c r="K1925" i="3"/>
  <c r="K1923" i="3"/>
  <c r="L1921" i="3"/>
  <c r="L1916" i="3"/>
  <c r="K1916" i="3"/>
  <c r="L1914" i="3"/>
  <c r="K1914" i="3"/>
  <c r="K1913" i="3"/>
  <c r="L1911" i="3"/>
  <c r="L1904" i="3"/>
  <c r="K1904" i="3"/>
  <c r="K1903" i="3"/>
  <c r="L1901" i="3"/>
  <c r="L1899" i="3"/>
  <c r="L1895" i="3"/>
  <c r="L1894" i="3"/>
  <c r="L1925" i="3"/>
  <c r="L1923" i="3"/>
  <c r="L1918" i="3"/>
  <c r="K1918" i="3"/>
  <c r="K1917" i="3"/>
  <c r="K1915" i="3"/>
  <c r="M1915" i="3" s="1"/>
  <c r="L1913" i="3"/>
  <c r="L1908" i="3"/>
  <c r="K1908" i="3"/>
  <c r="L1906" i="3"/>
  <c r="K1906" i="3"/>
  <c r="K1905" i="3"/>
  <c r="L1903" i="3"/>
  <c r="BA1891" i="3"/>
  <c r="X1888" i="3"/>
  <c r="AB1882" i="3"/>
  <c r="K1895" i="3"/>
  <c r="L1887" i="3"/>
  <c r="K1887" i="3"/>
  <c r="L1879" i="3"/>
  <c r="K1879" i="3"/>
  <c r="L1867" i="3"/>
  <c r="K1867" i="3"/>
  <c r="K1864" i="3"/>
  <c r="L1862" i="3"/>
  <c r="L1859" i="3"/>
  <c r="K1859" i="3"/>
  <c r="AS1850" i="3"/>
  <c r="L1842" i="3"/>
  <c r="BA1809" i="3"/>
  <c r="K1872" i="3"/>
  <c r="L1869" i="3"/>
  <c r="K1866" i="3"/>
  <c r="L1864" i="3"/>
  <c r="L1861" i="3"/>
  <c r="AP1857" i="3"/>
  <c r="AC1850" i="3"/>
  <c r="AK1850" i="3"/>
  <c r="K1894" i="3"/>
  <c r="L1871" i="3"/>
  <c r="K1870" i="3"/>
  <c r="K1868" i="3"/>
  <c r="L1866" i="3"/>
  <c r="L1863" i="3"/>
  <c r="K1863" i="3"/>
  <c r="K1860" i="3"/>
  <c r="L1858" i="3"/>
  <c r="BF1857" i="3"/>
  <c r="AH1857" i="3"/>
  <c r="L1844" i="3"/>
  <c r="L1855" i="3"/>
  <c r="K1855" i="3"/>
  <c r="M1850" i="3"/>
  <c r="K1846" i="3"/>
  <c r="P1846" i="3" s="1"/>
  <c r="K1843" i="3"/>
  <c r="K1841" i="3"/>
  <c r="L1839" i="3"/>
  <c r="K1839" i="3"/>
  <c r="L1837" i="3"/>
  <c r="K1837" i="3"/>
  <c r="L1835" i="3"/>
  <c r="K1835" i="3"/>
  <c r="L1833" i="3"/>
  <c r="K1833" i="3"/>
  <c r="L1826" i="3"/>
  <c r="L1825" i="3"/>
  <c r="K1825" i="3"/>
  <c r="K1822" i="3"/>
  <c r="K1819" i="3"/>
  <c r="K1858" i="3"/>
  <c r="K1854" i="3"/>
  <c r="K1852" i="3"/>
  <c r="K1848" i="3"/>
  <c r="P1848" i="3" s="1"/>
  <c r="K1845" i="3"/>
  <c r="K1840" i="3"/>
  <c r="L1832" i="3"/>
  <c r="L1831" i="3"/>
  <c r="K1831" i="3"/>
  <c r="L1818" i="3"/>
  <c r="K1808" i="3"/>
  <c r="K1851" i="3"/>
  <c r="K1847" i="3"/>
  <c r="L1838" i="3"/>
  <c r="L1836" i="3"/>
  <c r="L1834" i="3"/>
  <c r="L1830" i="3"/>
  <c r="L1829" i="3"/>
  <c r="L1824" i="3"/>
  <c r="K1821" i="3"/>
  <c r="K1817" i="3"/>
  <c r="K1810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AB1970" i="3"/>
  <c r="AO1970" i="3"/>
  <c r="BG1970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AK1969" i="3"/>
  <c r="AS1969" i="3"/>
  <c r="BA1969" i="3"/>
  <c r="BI1969" i="3"/>
  <c r="O1969" i="3"/>
  <c r="S1969" i="3"/>
  <c r="W1969" i="3"/>
  <c r="AA1969" i="3"/>
  <c r="AE1969" i="3"/>
  <c r="AI1969" i="3"/>
  <c r="AM1969" i="3"/>
  <c r="AQ1969" i="3"/>
  <c r="AU1969" i="3"/>
  <c r="AY1969" i="3"/>
  <c r="BC1969" i="3"/>
  <c r="BG1969" i="3"/>
  <c r="M1969" i="3"/>
  <c r="Q1969" i="3"/>
  <c r="U1969" i="3"/>
  <c r="Y1969" i="3"/>
  <c r="AC1969" i="3"/>
  <c r="AG1969" i="3"/>
  <c r="AO1969" i="3"/>
  <c r="AW1969" i="3"/>
  <c r="BE1969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N1967" i="3"/>
  <c r="S1967" i="3"/>
  <c r="Y1967" i="3"/>
  <c r="AD1967" i="3"/>
  <c r="AI1967" i="3"/>
  <c r="AO1967" i="3"/>
  <c r="AT1967" i="3"/>
  <c r="AY1967" i="3"/>
  <c r="BE1967" i="3"/>
  <c r="O1967" i="3"/>
  <c r="U1967" i="3"/>
  <c r="Z1967" i="3"/>
  <c r="AE1967" i="3"/>
  <c r="AK1967" i="3"/>
  <c r="AP1967" i="3"/>
  <c r="AU1967" i="3"/>
  <c r="BA1967" i="3"/>
  <c r="BF1967" i="3"/>
  <c r="AM1967" i="3"/>
  <c r="BC1967" i="3"/>
  <c r="Q1967" i="3"/>
  <c r="V1967" i="3"/>
  <c r="AA1967" i="3"/>
  <c r="AG1967" i="3"/>
  <c r="AL1967" i="3"/>
  <c r="AQ1967" i="3"/>
  <c r="AW1967" i="3"/>
  <c r="BB1967" i="3"/>
  <c r="BG1967" i="3"/>
  <c r="M1967" i="3"/>
  <c r="R1967" i="3"/>
  <c r="W1967" i="3"/>
  <c r="AC1967" i="3"/>
  <c r="AH1967" i="3"/>
  <c r="AS1967" i="3"/>
  <c r="AX1967" i="3"/>
  <c r="BI1967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N1965" i="3"/>
  <c r="S1965" i="3"/>
  <c r="Y1965" i="3"/>
  <c r="AD1965" i="3"/>
  <c r="AI1965" i="3"/>
  <c r="AO1965" i="3"/>
  <c r="AT1965" i="3"/>
  <c r="AY1965" i="3"/>
  <c r="BE1965" i="3"/>
  <c r="R1965" i="3"/>
  <c r="AC1965" i="3"/>
  <c r="AM1965" i="3"/>
  <c r="AX1965" i="3"/>
  <c r="BI1965" i="3"/>
  <c r="O1965" i="3"/>
  <c r="U1965" i="3"/>
  <c r="Z1965" i="3"/>
  <c r="AE1965" i="3"/>
  <c r="AK1965" i="3"/>
  <c r="AP1965" i="3"/>
  <c r="AU1965" i="3"/>
  <c r="BA1965" i="3"/>
  <c r="BF1965" i="3"/>
  <c r="Q1965" i="3"/>
  <c r="V1965" i="3"/>
  <c r="AA1965" i="3"/>
  <c r="AG1965" i="3"/>
  <c r="AL1965" i="3"/>
  <c r="AQ1965" i="3"/>
  <c r="AW1965" i="3"/>
  <c r="BB1965" i="3"/>
  <c r="BG1965" i="3"/>
  <c r="M1965" i="3"/>
  <c r="W1965" i="3"/>
  <c r="AH1965" i="3"/>
  <c r="AS1965" i="3"/>
  <c r="BC1965" i="3"/>
  <c r="X1936" i="3"/>
  <c r="AQ1936" i="3"/>
  <c r="W1936" i="3"/>
  <c r="M1979" i="3"/>
  <c r="AN1960" i="3"/>
  <c r="Y1954" i="3"/>
  <c r="AN1980" i="3"/>
  <c r="BA1980" i="3"/>
  <c r="Z1980" i="3"/>
  <c r="AV1950" i="3"/>
  <c r="AE1975" i="3"/>
  <c r="AH1981" i="3"/>
  <c r="AW1981" i="3"/>
  <c r="AM1974" i="3"/>
  <c r="P1973" i="3"/>
  <c r="AU1968" i="3"/>
  <c r="BH1968" i="3"/>
  <c r="R1966" i="3"/>
  <c r="S1966" i="3"/>
  <c r="BI1966" i="3"/>
  <c r="AQ1966" i="3"/>
  <c r="AM1966" i="3"/>
  <c r="AS1964" i="3"/>
  <c r="BH1964" i="3"/>
  <c r="Q1960" i="3"/>
  <c r="N1933" i="3"/>
  <c r="T1933" i="3"/>
  <c r="Y1933" i="3"/>
  <c r="AD1933" i="3"/>
  <c r="AJ1933" i="3"/>
  <c r="AO1933" i="3"/>
  <c r="AT1933" i="3"/>
  <c r="AZ1933" i="3"/>
  <c r="BE1933" i="3"/>
  <c r="AP1930" i="3"/>
  <c r="BF1919" i="3"/>
  <c r="AY1919" i="3"/>
  <c r="Q1911" i="3"/>
  <c r="AG1911" i="3"/>
  <c r="AW1911" i="3"/>
  <c r="AD1911" i="3"/>
  <c r="AT1911" i="3"/>
  <c r="O1911" i="3"/>
  <c r="AU1911" i="3"/>
  <c r="X1911" i="3"/>
  <c r="AR1911" i="3"/>
  <c r="AM1903" i="3"/>
  <c r="L1963" i="3"/>
  <c r="L1961" i="3"/>
  <c r="BH1960" i="3"/>
  <c r="AZ1960" i="3"/>
  <c r="AR1960" i="3"/>
  <c r="AJ1960" i="3"/>
  <c r="AB1960" i="3"/>
  <c r="T1960" i="3"/>
  <c r="L1959" i="3"/>
  <c r="L1957" i="3"/>
  <c r="AR1956" i="3"/>
  <c r="L1955" i="3"/>
  <c r="L1953" i="3"/>
  <c r="L1951" i="3"/>
  <c r="AB1951" i="3" s="1"/>
  <c r="L1949" i="3"/>
  <c r="Y1935" i="3"/>
  <c r="AO1935" i="3"/>
  <c r="BD1933" i="3"/>
  <c r="AH1933" i="3"/>
  <c r="M1933" i="3"/>
  <c r="AK1925" i="3"/>
  <c r="BA1925" i="3"/>
  <c r="AX1925" i="3"/>
  <c r="S1925" i="3"/>
  <c r="AI1925" i="3"/>
  <c r="BH1925" i="3"/>
  <c r="BE1917" i="3"/>
  <c r="BI1909" i="3"/>
  <c r="AL1909" i="3"/>
  <c r="AB1909" i="3"/>
  <c r="U1901" i="3"/>
  <c r="AK1901" i="3"/>
  <c r="BA1901" i="3"/>
  <c r="R1901" i="3"/>
  <c r="AH1901" i="3"/>
  <c r="AX1901" i="3"/>
  <c r="S1901" i="3"/>
  <c r="AI1901" i="3"/>
  <c r="AY1901" i="3"/>
  <c r="AN1901" i="3"/>
  <c r="BH1901" i="3"/>
  <c r="W1878" i="3"/>
  <c r="AY1878" i="3"/>
  <c r="BI1933" i="3"/>
  <c r="AN1933" i="3"/>
  <c r="R1933" i="3"/>
  <c r="BE1960" i="3"/>
  <c r="AW1960" i="3"/>
  <c r="AO1960" i="3"/>
  <c r="AG1960" i="3"/>
  <c r="Y1960" i="3"/>
  <c r="AH1935" i="3"/>
  <c r="M1935" i="3"/>
  <c r="AX1933" i="3"/>
  <c r="AC1933" i="3"/>
  <c r="N1932" i="3"/>
  <c r="S1932" i="3"/>
  <c r="X1932" i="3"/>
  <c r="AN1932" i="3"/>
  <c r="AT1932" i="3"/>
  <c r="BD1932" i="3"/>
  <c r="V1932" i="3"/>
  <c r="AF1932" i="3"/>
  <c r="AL1932" i="3"/>
  <c r="BB1932" i="3"/>
  <c r="BG1932" i="3"/>
  <c r="P1928" i="3"/>
  <c r="X1928" i="3"/>
  <c r="AF1928" i="3"/>
  <c r="AN1928" i="3"/>
  <c r="AV1928" i="3"/>
  <c r="BD1928" i="3"/>
  <c r="R1928" i="3"/>
  <c r="Z1928" i="3"/>
  <c r="AH1928" i="3"/>
  <c r="AP1928" i="3"/>
  <c r="AX1928" i="3"/>
  <c r="BF1928" i="3"/>
  <c r="T1928" i="3"/>
  <c r="AB1928" i="3"/>
  <c r="AJ1928" i="3"/>
  <c r="AR1928" i="3"/>
  <c r="AZ1928" i="3"/>
  <c r="BH1928" i="3"/>
  <c r="U1923" i="3"/>
  <c r="AK1923" i="3"/>
  <c r="BA1923" i="3"/>
  <c r="R1923" i="3"/>
  <c r="AH1923" i="3"/>
  <c r="AX1923" i="3"/>
  <c r="S1923" i="3"/>
  <c r="AI1923" i="3"/>
  <c r="AY1923" i="3"/>
  <c r="AN1923" i="3"/>
  <c r="BH1923" i="3"/>
  <c r="U1915" i="3"/>
  <c r="AK1915" i="3"/>
  <c r="BA1915" i="3"/>
  <c r="R1915" i="3"/>
  <c r="AH1915" i="3"/>
  <c r="AX1915" i="3"/>
  <c r="S1915" i="3"/>
  <c r="AI1915" i="3"/>
  <c r="AY1915" i="3"/>
  <c r="AN1915" i="3"/>
  <c r="BH1915" i="3"/>
  <c r="M1907" i="3"/>
  <c r="AG1907" i="3"/>
  <c r="AT1907" i="3"/>
  <c r="S1907" i="3"/>
  <c r="BH1907" i="3"/>
  <c r="Q1899" i="3"/>
  <c r="Y1899" i="3"/>
  <c r="AG1899" i="3"/>
  <c r="AK1899" i="3"/>
  <c r="AW1899" i="3"/>
  <c r="BA1899" i="3"/>
  <c r="BE1899" i="3"/>
  <c r="R1899" i="3"/>
  <c r="V1899" i="3"/>
  <c r="AD1899" i="3"/>
  <c r="AL1899" i="3"/>
  <c r="AT1899" i="3"/>
  <c r="AX1899" i="3"/>
  <c r="O1899" i="3"/>
  <c r="S1899" i="3"/>
  <c r="W1899" i="3"/>
  <c r="AI1899" i="3"/>
  <c r="AM1899" i="3"/>
  <c r="AU1899" i="3"/>
  <c r="BC1899" i="3"/>
  <c r="X1899" i="3"/>
  <c r="AN1899" i="3"/>
  <c r="AR1899" i="3"/>
  <c r="BH1899" i="3"/>
  <c r="P189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AF1886" i="3"/>
  <c r="AV1886" i="3"/>
  <c r="T1886" i="3"/>
  <c r="AJ1886" i="3"/>
  <c r="AZ1886" i="3"/>
  <c r="X1886" i="3"/>
  <c r="AN1886" i="3"/>
  <c r="BD1886" i="3"/>
  <c r="AB1886" i="3"/>
  <c r="AR1886" i="3"/>
  <c r="BH1886" i="3"/>
  <c r="S1962" i="3"/>
  <c r="AQ1962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BF1958" i="3"/>
  <c r="AE1958" i="3"/>
  <c r="AT1956" i="3"/>
  <c r="S1956" i="3"/>
  <c r="AH1954" i="3"/>
  <c r="BF1954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Z1950" i="3"/>
  <c r="AT1950" i="3"/>
  <c r="N1948" i="3"/>
  <c r="AH1948" i="3"/>
  <c r="AY1948" i="3"/>
  <c r="L1947" i="3"/>
  <c r="AU1947" i="3" s="1"/>
  <c r="BI1946" i="3"/>
  <c r="AH1946" i="3"/>
  <c r="AY1946" i="3"/>
  <c r="L1945" i="3"/>
  <c r="M1944" i="3"/>
  <c r="Q1944" i="3"/>
  <c r="U1944" i="3"/>
  <c r="Y1944" i="3"/>
  <c r="AC1944" i="3"/>
  <c r="AG1944" i="3"/>
  <c r="AK1944" i="3"/>
  <c r="AO1944" i="3"/>
  <c r="AS1944" i="3"/>
  <c r="AW1944" i="3"/>
  <c r="BA1944" i="3"/>
  <c r="BE1944" i="3"/>
  <c r="BI1944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L1943" i="3"/>
  <c r="AN1943" i="3" s="1"/>
  <c r="Q1942" i="3"/>
  <c r="AW1942" i="3"/>
  <c r="N1942" i="3"/>
  <c r="AD1942" i="3"/>
  <c r="O1942" i="3"/>
  <c r="AE1942" i="3"/>
  <c r="AU1942" i="3"/>
  <c r="L1941" i="3"/>
  <c r="N1941" i="3" s="1"/>
  <c r="U1940" i="3"/>
  <c r="AS1940" i="3"/>
  <c r="BF1940" i="3"/>
  <c r="AA1940" i="3"/>
  <c r="L1939" i="3"/>
  <c r="M1938" i="3"/>
  <c r="AC1938" i="3"/>
  <c r="AS1938" i="3"/>
  <c r="BI1938" i="3"/>
  <c r="Z1938" i="3"/>
  <c r="AP1938" i="3"/>
  <c r="BF1938" i="3"/>
  <c r="AA1938" i="3"/>
  <c r="AQ1938" i="3"/>
  <c r="BG1938" i="3"/>
  <c r="L1937" i="3"/>
  <c r="AX1935" i="3"/>
  <c r="AC1935" i="3"/>
  <c r="P1934" i="3"/>
  <c r="AL1934" i="3"/>
  <c r="AS1933" i="3"/>
  <c r="X1933" i="3"/>
  <c r="P1933" i="3"/>
  <c r="AX1932" i="3"/>
  <c r="AB1932" i="3"/>
  <c r="AT1928" i="3"/>
  <c r="N1928" i="3"/>
  <c r="T1925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N1921" i="3"/>
  <c r="R1921" i="3"/>
  <c r="V1921" i="3"/>
  <c r="Z1921" i="3"/>
  <c r="AD1921" i="3"/>
  <c r="AH1921" i="3"/>
  <c r="AL1921" i="3"/>
  <c r="AP1921" i="3"/>
  <c r="AT1921" i="3"/>
  <c r="AX1921" i="3"/>
  <c r="BB1921" i="3"/>
  <c r="BF1921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X1921" i="3"/>
  <c r="AN1921" i="3"/>
  <c r="BD1921" i="3"/>
  <c r="AB1921" i="3"/>
  <c r="AR1921" i="3"/>
  <c r="BH1921" i="3"/>
  <c r="P1921" i="3"/>
  <c r="AF1921" i="3"/>
  <c r="AV1921" i="3"/>
  <c r="AC1913" i="3"/>
  <c r="AJ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O1905" i="3"/>
  <c r="S1905" i="3"/>
  <c r="W1905" i="3"/>
  <c r="AA1905" i="3"/>
  <c r="AE1905" i="3"/>
  <c r="AI1905" i="3"/>
  <c r="AM1905" i="3"/>
  <c r="AQ1905" i="3"/>
  <c r="AU1905" i="3"/>
  <c r="AY1905" i="3"/>
  <c r="BC1905" i="3"/>
  <c r="BG1905" i="3"/>
  <c r="X1905" i="3"/>
  <c r="AN1905" i="3"/>
  <c r="BD1905" i="3"/>
  <c r="AB1905" i="3"/>
  <c r="AR1905" i="3"/>
  <c r="BH1905" i="3"/>
  <c r="P1905" i="3"/>
  <c r="AF1905" i="3"/>
  <c r="AV1905" i="3"/>
  <c r="T1901" i="3"/>
  <c r="AJ1899" i="3"/>
  <c r="Y1897" i="3"/>
  <c r="V1897" i="3"/>
  <c r="AL1897" i="3"/>
  <c r="AM1897" i="3"/>
  <c r="BC1897" i="3"/>
  <c r="M1936" i="3"/>
  <c r="Q1936" i="3"/>
  <c r="U1936" i="3"/>
  <c r="Y1936" i="3"/>
  <c r="BH1935" i="3"/>
  <c r="BB1935" i="3"/>
  <c r="AW1935" i="3"/>
  <c r="AR1935" i="3"/>
  <c r="AL1935" i="3"/>
  <c r="AG1935" i="3"/>
  <c r="AB1935" i="3"/>
  <c r="V1935" i="3"/>
  <c r="Q1935" i="3"/>
  <c r="M1934" i="3"/>
  <c r="BI1934" i="3"/>
  <c r="BH1933" i="3"/>
  <c r="BB1933" i="3"/>
  <c r="AW1933" i="3"/>
  <c r="AR1933" i="3"/>
  <c r="AL1933" i="3"/>
  <c r="AG1933" i="3"/>
  <c r="AB1933" i="3"/>
  <c r="V1933" i="3"/>
  <c r="Q1933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K1931" i="3"/>
  <c r="K1929" i="3"/>
  <c r="K1927" i="3"/>
  <c r="AX1922" i="3"/>
  <c r="AH1922" i="3"/>
  <c r="R1922" i="3"/>
  <c r="AX1920" i="3"/>
  <c r="AH1920" i="3"/>
  <c r="R1920" i="3"/>
  <c r="AX1918" i="3"/>
  <c r="AH1918" i="3"/>
  <c r="R1918" i="3"/>
  <c r="AX1914" i="3"/>
  <c r="AH1914" i="3"/>
  <c r="R1914" i="3"/>
  <c r="AX1912" i="3"/>
  <c r="AH1912" i="3"/>
  <c r="R1912" i="3"/>
  <c r="AX1910" i="3"/>
  <c r="AH1910" i="3"/>
  <c r="R1910" i="3"/>
  <c r="AX1908" i="3"/>
  <c r="AH1908" i="3"/>
  <c r="R1908" i="3"/>
  <c r="R1906" i="3"/>
  <c r="AX1904" i="3"/>
  <c r="AH1904" i="3"/>
  <c r="R1904" i="3"/>
  <c r="R1902" i="3"/>
  <c r="AX1898" i="3"/>
  <c r="AH1898" i="3"/>
  <c r="R1898" i="3"/>
  <c r="BE1895" i="3"/>
  <c r="BF1936" i="3"/>
  <c r="BB1936" i="3"/>
  <c r="AX1936" i="3"/>
  <c r="AT1936" i="3"/>
  <c r="AP1936" i="3"/>
  <c r="AL1936" i="3"/>
  <c r="AH1936" i="3"/>
  <c r="AD1936" i="3"/>
  <c r="Z1936" i="3"/>
  <c r="T1936" i="3"/>
  <c r="O1936" i="3"/>
  <c r="BF1935" i="3"/>
  <c r="BA1935" i="3"/>
  <c r="AV1935" i="3"/>
  <c r="AP1935" i="3"/>
  <c r="AK1935" i="3"/>
  <c r="AF1935" i="3"/>
  <c r="Z1935" i="3"/>
  <c r="U1935" i="3"/>
  <c r="AP1934" i="3"/>
  <c r="T1934" i="3"/>
  <c r="BF1933" i="3"/>
  <c r="BA1933" i="3"/>
  <c r="AV1933" i="3"/>
  <c r="AP1933" i="3"/>
  <c r="AK1933" i="3"/>
  <c r="AF1933" i="3"/>
  <c r="Z1933" i="3"/>
  <c r="U1933" i="3"/>
  <c r="BF1932" i="3"/>
  <c r="AZ1932" i="3"/>
  <c r="AU1932" i="3"/>
  <c r="AP1932" i="3"/>
  <c r="AJ1932" i="3"/>
  <c r="AE1932" i="3"/>
  <c r="Z1932" i="3"/>
  <c r="T1932" i="3"/>
  <c r="O1932" i="3"/>
  <c r="AS1930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AT1922" i="3"/>
  <c r="AD1922" i="3"/>
  <c r="AT1920" i="3"/>
  <c r="AD1920" i="3"/>
  <c r="AT1918" i="3"/>
  <c r="AD1918" i="3"/>
  <c r="AT1914" i="3"/>
  <c r="AD1914" i="3"/>
  <c r="AT1912" i="3"/>
  <c r="AD1912" i="3"/>
  <c r="AT1910" i="3"/>
  <c r="AD1910" i="3"/>
  <c r="AT1908" i="3"/>
  <c r="AD1908" i="3"/>
  <c r="AD1906" i="3"/>
  <c r="AT1904" i="3"/>
  <c r="AD1904" i="3"/>
  <c r="AT1902" i="3"/>
  <c r="AT1898" i="3"/>
  <c r="AD1898" i="3"/>
  <c r="AY1894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W1924" i="3"/>
  <c r="X1924" i="3"/>
  <c r="AN1924" i="3"/>
  <c r="AK1924" i="3"/>
  <c r="BA1924" i="3"/>
  <c r="O1922" i="3"/>
  <c r="S1922" i="3"/>
  <c r="W1922" i="3"/>
  <c r="AA1922" i="3"/>
  <c r="AE1922" i="3"/>
  <c r="AI1922" i="3"/>
  <c r="AM1922" i="3"/>
  <c r="AQ1922" i="3"/>
  <c r="AU1922" i="3"/>
  <c r="AY1922" i="3"/>
  <c r="BC1922" i="3"/>
  <c r="BG1922" i="3"/>
  <c r="P1922" i="3"/>
  <c r="T1922" i="3"/>
  <c r="X1922" i="3"/>
  <c r="AB1922" i="3"/>
  <c r="AF1922" i="3"/>
  <c r="AJ1922" i="3"/>
  <c r="AN1922" i="3"/>
  <c r="AR1922" i="3"/>
  <c r="AV1922" i="3"/>
  <c r="AZ1922" i="3"/>
  <c r="BD1922" i="3"/>
  <c r="BH1922" i="3"/>
  <c r="M1922" i="3"/>
  <c r="Q1922" i="3"/>
  <c r="U1922" i="3"/>
  <c r="Y1922" i="3"/>
  <c r="AC1922" i="3"/>
  <c r="AG1922" i="3"/>
  <c r="AK1922" i="3"/>
  <c r="AO1922" i="3"/>
  <c r="AS1922" i="3"/>
  <c r="AW1922" i="3"/>
  <c r="BA1922" i="3"/>
  <c r="BE1922" i="3"/>
  <c r="BI1922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P1920" i="3"/>
  <c r="T1920" i="3"/>
  <c r="X1920" i="3"/>
  <c r="AB1920" i="3"/>
  <c r="AF1920" i="3"/>
  <c r="AJ1920" i="3"/>
  <c r="AN1920" i="3"/>
  <c r="AR1920" i="3"/>
  <c r="AV1920" i="3"/>
  <c r="AZ1920" i="3"/>
  <c r="BD1920" i="3"/>
  <c r="BH1920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P1918" i="3"/>
  <c r="T1918" i="3"/>
  <c r="X1918" i="3"/>
  <c r="AB1918" i="3"/>
  <c r="AF1918" i="3"/>
  <c r="AJ1918" i="3"/>
  <c r="AN1918" i="3"/>
  <c r="AR1918" i="3"/>
  <c r="AV1918" i="3"/>
  <c r="AZ1918" i="3"/>
  <c r="BD1918" i="3"/>
  <c r="BH1918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BC1916" i="3"/>
  <c r="BI1916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P1914" i="3"/>
  <c r="T1914" i="3"/>
  <c r="X1914" i="3"/>
  <c r="AB1914" i="3"/>
  <c r="AF1914" i="3"/>
  <c r="AJ1914" i="3"/>
  <c r="AN1914" i="3"/>
  <c r="AR1914" i="3"/>
  <c r="AV1914" i="3"/>
  <c r="AZ1914" i="3"/>
  <c r="BD1914" i="3"/>
  <c r="BH1914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P1912" i="3"/>
  <c r="T1912" i="3"/>
  <c r="X1912" i="3"/>
  <c r="AB1912" i="3"/>
  <c r="AF1912" i="3"/>
  <c r="AJ1912" i="3"/>
  <c r="AN1912" i="3"/>
  <c r="AR1912" i="3"/>
  <c r="AV1912" i="3"/>
  <c r="AZ1912" i="3"/>
  <c r="BD1912" i="3"/>
  <c r="BH1912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P1910" i="3"/>
  <c r="T1910" i="3"/>
  <c r="X1910" i="3"/>
  <c r="AB1910" i="3"/>
  <c r="AF1910" i="3"/>
  <c r="AJ1910" i="3"/>
  <c r="AN1910" i="3"/>
  <c r="AR1910" i="3"/>
  <c r="AV1910" i="3"/>
  <c r="AZ1910" i="3"/>
  <c r="BD1910" i="3"/>
  <c r="BH1910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P1908" i="3"/>
  <c r="T1908" i="3"/>
  <c r="X1908" i="3"/>
  <c r="AB1908" i="3"/>
  <c r="AF1908" i="3"/>
  <c r="AJ1908" i="3"/>
  <c r="AN1908" i="3"/>
  <c r="AR1908" i="3"/>
  <c r="AV1908" i="3"/>
  <c r="AZ1908" i="3"/>
  <c r="BD1908" i="3"/>
  <c r="BH1908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P1906" i="3"/>
  <c r="T1906" i="3"/>
  <c r="X1906" i="3"/>
  <c r="AB1906" i="3"/>
  <c r="AF1906" i="3"/>
  <c r="AJ1906" i="3"/>
  <c r="AN1906" i="3"/>
  <c r="AR1906" i="3"/>
  <c r="AV1906" i="3"/>
  <c r="AZ1906" i="3"/>
  <c r="BD1906" i="3"/>
  <c r="BH1906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P1904" i="3"/>
  <c r="T1904" i="3"/>
  <c r="X1904" i="3"/>
  <c r="AB1904" i="3"/>
  <c r="AF1904" i="3"/>
  <c r="AJ1904" i="3"/>
  <c r="AN1904" i="3"/>
  <c r="AR1904" i="3"/>
  <c r="AV1904" i="3"/>
  <c r="AZ1904" i="3"/>
  <c r="BD1904" i="3"/>
  <c r="BH1904" i="3"/>
  <c r="M1904" i="3"/>
  <c r="Q1904" i="3"/>
  <c r="U1904" i="3"/>
  <c r="Y1904" i="3"/>
  <c r="AC1904" i="3"/>
  <c r="AG1904" i="3"/>
  <c r="AK1904" i="3"/>
  <c r="AO1904" i="3"/>
  <c r="AS1904" i="3"/>
  <c r="AW1904" i="3"/>
  <c r="BA1904" i="3"/>
  <c r="BE1904" i="3"/>
  <c r="BI1904" i="3"/>
  <c r="O1902" i="3"/>
  <c r="S1902" i="3"/>
  <c r="AE1902" i="3"/>
  <c r="AI1902" i="3"/>
  <c r="AU1902" i="3"/>
  <c r="AY1902" i="3"/>
  <c r="P1902" i="3"/>
  <c r="T1902" i="3"/>
  <c r="AF1902" i="3"/>
  <c r="AJ1902" i="3"/>
  <c r="AV1902" i="3"/>
  <c r="AZ1902" i="3"/>
  <c r="M1902" i="3"/>
  <c r="Q1902" i="3"/>
  <c r="AC1902" i="3"/>
  <c r="AG1902" i="3"/>
  <c r="AS1902" i="3"/>
  <c r="AW1902" i="3"/>
  <c r="BI1902" i="3"/>
  <c r="AE1900" i="3"/>
  <c r="AV1900" i="3"/>
  <c r="BI1900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AM1896" i="3"/>
  <c r="X1895" i="3"/>
  <c r="AB1895" i="3"/>
  <c r="AR1895" i="3"/>
  <c r="AV1895" i="3"/>
  <c r="O1895" i="3"/>
  <c r="Z1895" i="3"/>
  <c r="AU1895" i="3"/>
  <c r="BA1895" i="3"/>
  <c r="AA1895" i="3"/>
  <c r="AG1895" i="3"/>
  <c r="BB1895" i="3"/>
  <c r="BG1895" i="3"/>
  <c r="W1895" i="3"/>
  <c r="AC1895" i="3"/>
  <c r="AS1895" i="3"/>
  <c r="AX1895" i="3"/>
  <c r="N1894" i="3"/>
  <c r="R1894" i="3"/>
  <c r="AD1894" i="3"/>
  <c r="AT1894" i="3"/>
  <c r="AX1894" i="3"/>
  <c r="O1894" i="3"/>
  <c r="AJ1894" i="3"/>
  <c r="AO1894" i="3"/>
  <c r="BE1894" i="3"/>
  <c r="AF1894" i="3"/>
  <c r="AK1894" i="3"/>
  <c r="BA1894" i="3"/>
  <c r="AB1894" i="3"/>
  <c r="AG1894" i="3"/>
  <c r="AW1894" i="3"/>
  <c r="T1893" i="3"/>
  <c r="X1893" i="3"/>
  <c r="AJ1893" i="3"/>
  <c r="AN1893" i="3"/>
  <c r="AZ1893" i="3"/>
  <c r="BD1893" i="3"/>
  <c r="U1893" i="3"/>
  <c r="Z1893" i="3"/>
  <c r="AK1893" i="3"/>
  <c r="AP1893" i="3"/>
  <c r="AU1893" i="3"/>
  <c r="BF1893" i="3"/>
  <c r="Q1893" i="3"/>
  <c r="V1893" i="3"/>
  <c r="AG1893" i="3"/>
  <c r="AL1893" i="3"/>
  <c r="AQ1893" i="3"/>
  <c r="BB1893" i="3"/>
  <c r="BG1893" i="3"/>
  <c r="M1893" i="3"/>
  <c r="W1893" i="3"/>
  <c r="AC1893" i="3"/>
  <c r="AH1893" i="3"/>
  <c r="AS1893" i="3"/>
  <c r="AX1893" i="3"/>
  <c r="BC1893" i="3"/>
  <c r="O1891" i="3"/>
  <c r="S1891" i="3"/>
  <c r="W1891" i="3"/>
  <c r="AA1891" i="3"/>
  <c r="AE1891" i="3"/>
  <c r="AI1891" i="3"/>
  <c r="AM1891" i="3"/>
  <c r="AQ1891" i="3"/>
  <c r="AU1891" i="3"/>
  <c r="AY1891" i="3"/>
  <c r="BC1891" i="3"/>
  <c r="BG1891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Z1891" i="3"/>
  <c r="AL1891" i="3"/>
  <c r="AT1891" i="3"/>
  <c r="BB1891" i="3"/>
  <c r="N1891" i="3"/>
  <c r="AD1891" i="3"/>
  <c r="AO1891" i="3"/>
  <c r="AW1891" i="3"/>
  <c r="BE1891" i="3"/>
  <c r="R1891" i="3"/>
  <c r="AH1891" i="3"/>
  <c r="AP1891" i="3"/>
  <c r="AX1891" i="3"/>
  <c r="BF1891" i="3"/>
  <c r="O1883" i="3"/>
  <c r="AI1883" i="3"/>
  <c r="BC1883" i="3"/>
  <c r="AF1883" i="3"/>
  <c r="AZ1883" i="3"/>
  <c r="U1883" i="3"/>
  <c r="AS1883" i="3"/>
  <c r="Z1883" i="3"/>
  <c r="AT1883" i="3"/>
  <c r="W1875" i="3"/>
  <c r="AQ1875" i="3"/>
  <c r="P1875" i="3"/>
  <c r="AN1875" i="3"/>
  <c r="BH1875" i="3"/>
  <c r="AC1875" i="3"/>
  <c r="BA1875" i="3"/>
  <c r="BF1875" i="3"/>
  <c r="AH1875" i="3"/>
  <c r="AM1892" i="3"/>
  <c r="AV1890" i="3"/>
  <c r="AF1890" i="3"/>
  <c r="L1889" i="3"/>
  <c r="K1889" i="3"/>
  <c r="AZ1888" i="3"/>
  <c r="AJ1888" i="3"/>
  <c r="BF1887" i="3"/>
  <c r="AP1887" i="3"/>
  <c r="M1886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AV1882" i="3"/>
  <c r="AF1882" i="3"/>
  <c r="L1881" i="3"/>
  <c r="K1881" i="3"/>
  <c r="AZ1880" i="3"/>
  <c r="AJ1880" i="3"/>
  <c r="BF1879" i="3"/>
  <c r="AP1879" i="3"/>
  <c r="M1878" i="3"/>
  <c r="O1876" i="3"/>
  <c r="S1876" i="3"/>
  <c r="W1876" i="3"/>
  <c r="AA1876" i="3"/>
  <c r="AE1876" i="3"/>
  <c r="AI1876" i="3"/>
  <c r="AM1876" i="3"/>
  <c r="AQ1876" i="3"/>
  <c r="AU1876" i="3"/>
  <c r="AY1876" i="3"/>
  <c r="BC1876" i="3"/>
  <c r="BG1876" i="3"/>
  <c r="AV1874" i="3"/>
  <c r="AF1874" i="3"/>
  <c r="L1873" i="3"/>
  <c r="K1873" i="3"/>
  <c r="AY1871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O1870" i="3"/>
  <c r="S1870" i="3"/>
  <c r="W1870" i="3"/>
  <c r="AA1870" i="3"/>
  <c r="AE1870" i="3"/>
  <c r="AI1870" i="3"/>
  <c r="AM1870" i="3"/>
  <c r="AQ1870" i="3"/>
  <c r="AU1870" i="3"/>
  <c r="AY1870" i="3"/>
  <c r="BC1870" i="3"/>
  <c r="BG1870" i="3"/>
  <c r="Q1870" i="3"/>
  <c r="Y1870" i="3"/>
  <c r="AG1870" i="3"/>
  <c r="AO1870" i="3"/>
  <c r="AW1870" i="3"/>
  <c r="BE1870" i="3"/>
  <c r="T1870" i="3"/>
  <c r="AB1870" i="3"/>
  <c r="AJ1870" i="3"/>
  <c r="AR1870" i="3"/>
  <c r="AZ1870" i="3"/>
  <c r="BH1870" i="3"/>
  <c r="M1870" i="3"/>
  <c r="U1870" i="3"/>
  <c r="AC1870" i="3"/>
  <c r="AK1870" i="3"/>
  <c r="AS1870" i="3"/>
  <c r="BA1870" i="3"/>
  <c r="BI1870" i="3"/>
  <c r="Y1892" i="3"/>
  <c r="Z1892" i="3"/>
  <c r="AP1892" i="3"/>
  <c r="BF1892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P1879" i="3"/>
  <c r="T1879" i="3"/>
  <c r="X1879" i="3"/>
  <c r="AB1879" i="3"/>
  <c r="AF1879" i="3"/>
  <c r="AJ1879" i="3"/>
  <c r="AN1879" i="3"/>
  <c r="AR1879" i="3"/>
  <c r="AV1879" i="3"/>
  <c r="AZ1879" i="3"/>
  <c r="BD1879" i="3"/>
  <c r="BH1879" i="3"/>
  <c r="M1879" i="3"/>
  <c r="Q1879" i="3"/>
  <c r="U1879" i="3"/>
  <c r="Y1879" i="3"/>
  <c r="AC1879" i="3"/>
  <c r="AG1879" i="3"/>
  <c r="AK1879" i="3"/>
  <c r="AO1879" i="3"/>
  <c r="AS1879" i="3"/>
  <c r="AW1879" i="3"/>
  <c r="BA1879" i="3"/>
  <c r="BE1879" i="3"/>
  <c r="BI1879" i="3"/>
  <c r="O1874" i="3"/>
  <c r="S1874" i="3"/>
  <c r="W1874" i="3"/>
  <c r="AA1874" i="3"/>
  <c r="AE1874" i="3"/>
  <c r="AI1874" i="3"/>
  <c r="AM1874" i="3"/>
  <c r="AQ1874" i="3"/>
  <c r="AU1874" i="3"/>
  <c r="AY1874" i="3"/>
  <c r="BC1874" i="3"/>
  <c r="BG1874" i="3"/>
  <c r="P1871" i="3"/>
  <c r="T1871" i="3"/>
  <c r="X1871" i="3"/>
  <c r="AB1871" i="3"/>
  <c r="AF1871" i="3"/>
  <c r="AJ1871" i="3"/>
  <c r="AN1871" i="3"/>
  <c r="AR1871" i="3"/>
  <c r="AV1871" i="3"/>
  <c r="M1871" i="3"/>
  <c r="Q1871" i="3"/>
  <c r="U1871" i="3"/>
  <c r="Y1871" i="3"/>
  <c r="AC1871" i="3"/>
  <c r="AG1871" i="3"/>
  <c r="AK1871" i="3"/>
  <c r="AO1871" i="3"/>
  <c r="AS1871" i="3"/>
  <c r="AW1871" i="3"/>
  <c r="BA1871" i="3"/>
  <c r="BE1871" i="3"/>
  <c r="BI1871" i="3"/>
  <c r="N1871" i="3"/>
  <c r="V1871" i="3"/>
  <c r="AD1871" i="3"/>
  <c r="AL1871" i="3"/>
  <c r="AT1871" i="3"/>
  <c r="AZ1871" i="3"/>
  <c r="BF1871" i="3"/>
  <c r="O1871" i="3"/>
  <c r="W1871" i="3"/>
  <c r="AE1871" i="3"/>
  <c r="AM1871" i="3"/>
  <c r="AU1871" i="3"/>
  <c r="BB1871" i="3"/>
  <c r="BG1871" i="3"/>
  <c r="R1871" i="3"/>
  <c r="Z1871" i="3"/>
  <c r="AH1871" i="3"/>
  <c r="AP1871" i="3"/>
  <c r="AX1871" i="3"/>
  <c r="BC1871" i="3"/>
  <c r="BH1871" i="3"/>
  <c r="U1868" i="3"/>
  <c r="AK1868" i="3"/>
  <c r="BA1868" i="3"/>
  <c r="R1868" i="3"/>
  <c r="AH1868" i="3"/>
  <c r="AX1868" i="3"/>
  <c r="S1868" i="3"/>
  <c r="AI1868" i="3"/>
  <c r="AY1868" i="3"/>
  <c r="AN1868" i="3"/>
  <c r="BH1868" i="3"/>
  <c r="M1866" i="3"/>
  <c r="Q1866" i="3"/>
  <c r="U1866" i="3"/>
  <c r="Y1866" i="3"/>
  <c r="AC1866" i="3"/>
  <c r="AG1866" i="3"/>
  <c r="AK1866" i="3"/>
  <c r="AO1866" i="3"/>
  <c r="AS1866" i="3"/>
  <c r="AW1866" i="3"/>
  <c r="BA1866" i="3"/>
  <c r="BE1866" i="3"/>
  <c r="BI1866" i="3"/>
  <c r="N1866" i="3"/>
  <c r="R1866" i="3"/>
  <c r="V1866" i="3"/>
  <c r="Z1866" i="3"/>
  <c r="AD1866" i="3"/>
  <c r="AH1866" i="3"/>
  <c r="AL1866" i="3"/>
  <c r="AP1866" i="3"/>
  <c r="AT1866" i="3"/>
  <c r="AX1866" i="3"/>
  <c r="BB1866" i="3"/>
  <c r="BF1866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X1866" i="3"/>
  <c r="AN1866" i="3"/>
  <c r="BD1866" i="3"/>
  <c r="AB1866" i="3"/>
  <c r="AR1866" i="3"/>
  <c r="BH1866" i="3"/>
  <c r="P1866" i="3"/>
  <c r="AF1866" i="3"/>
  <c r="AV1866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X1864" i="3"/>
  <c r="AN1864" i="3"/>
  <c r="BD1864" i="3"/>
  <c r="AB1864" i="3"/>
  <c r="AR1864" i="3"/>
  <c r="BH1864" i="3"/>
  <c r="P1864" i="3"/>
  <c r="AF1864" i="3"/>
  <c r="AV1864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N1862" i="3"/>
  <c r="R1862" i="3"/>
  <c r="V1862" i="3"/>
  <c r="Z1862" i="3"/>
  <c r="AD1862" i="3"/>
  <c r="AH1862" i="3"/>
  <c r="AL1862" i="3"/>
  <c r="AP1862" i="3"/>
  <c r="AT1862" i="3"/>
  <c r="AX1862" i="3"/>
  <c r="BB1862" i="3"/>
  <c r="BF1862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X1862" i="3"/>
  <c r="AN1862" i="3"/>
  <c r="BD1862" i="3"/>
  <c r="AB1862" i="3"/>
  <c r="AR1862" i="3"/>
  <c r="BH1862" i="3"/>
  <c r="P1862" i="3"/>
  <c r="AF1862" i="3"/>
  <c r="AV1862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N1860" i="3"/>
  <c r="R1860" i="3"/>
  <c r="V1860" i="3"/>
  <c r="Z1860" i="3"/>
  <c r="AD1860" i="3"/>
  <c r="AH1860" i="3"/>
  <c r="AL1860" i="3"/>
  <c r="AP1860" i="3"/>
  <c r="AT1860" i="3"/>
  <c r="AX1860" i="3"/>
  <c r="BB1860" i="3"/>
  <c r="BF1860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X1860" i="3"/>
  <c r="AN1860" i="3"/>
  <c r="BD1860" i="3"/>
  <c r="AB1860" i="3"/>
  <c r="AR1860" i="3"/>
  <c r="BH1860" i="3"/>
  <c r="P1860" i="3"/>
  <c r="AF1860" i="3"/>
  <c r="AV1860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X1858" i="3"/>
  <c r="AN1858" i="3"/>
  <c r="BD1858" i="3"/>
  <c r="AB1858" i="3"/>
  <c r="AR1858" i="3"/>
  <c r="BH1858" i="3"/>
  <c r="P1858" i="3"/>
  <c r="AF1858" i="3"/>
  <c r="AV1858" i="3"/>
  <c r="AU1892" i="3"/>
  <c r="X1892" i="3"/>
  <c r="BD1890" i="3"/>
  <c r="AN1890" i="3"/>
  <c r="X1890" i="3"/>
  <c r="M1890" i="3"/>
  <c r="O1888" i="3"/>
  <c r="S1888" i="3"/>
  <c r="W1888" i="3"/>
  <c r="AA1888" i="3"/>
  <c r="AE1888" i="3"/>
  <c r="AI1888" i="3"/>
  <c r="AM1888" i="3"/>
  <c r="AQ1888" i="3"/>
  <c r="AU1888" i="3"/>
  <c r="AY1888" i="3"/>
  <c r="BC1888" i="3"/>
  <c r="BG1888" i="3"/>
  <c r="AX1887" i="3"/>
  <c r="AH1887" i="3"/>
  <c r="R1887" i="3"/>
  <c r="L1885" i="3"/>
  <c r="K1885" i="3"/>
  <c r="BD1882" i="3"/>
  <c r="AN1882" i="3"/>
  <c r="X1882" i="3"/>
  <c r="M1882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AX1879" i="3"/>
  <c r="AH1879" i="3"/>
  <c r="R1879" i="3"/>
  <c r="L1877" i="3"/>
  <c r="K1877" i="3"/>
  <c r="BD1874" i="3"/>
  <c r="AN1874" i="3"/>
  <c r="X1874" i="3"/>
  <c r="M1874" i="3"/>
  <c r="L1872" i="3"/>
  <c r="AI1871" i="3"/>
  <c r="N1856" i="3"/>
  <c r="R1856" i="3"/>
  <c r="V1856" i="3"/>
  <c r="Z1856" i="3"/>
  <c r="AD1856" i="3"/>
  <c r="AH1856" i="3"/>
  <c r="AL1856" i="3"/>
  <c r="AP1856" i="3"/>
  <c r="AT1856" i="3"/>
  <c r="AX1856" i="3"/>
  <c r="BB1856" i="3"/>
  <c r="O1856" i="3"/>
  <c r="T1856" i="3"/>
  <c r="Y1856" i="3"/>
  <c r="AE1856" i="3"/>
  <c r="AJ1856" i="3"/>
  <c r="AO1856" i="3"/>
  <c r="AU1856" i="3"/>
  <c r="AZ1856" i="3"/>
  <c r="BE1856" i="3"/>
  <c r="BI1856" i="3"/>
  <c r="P1856" i="3"/>
  <c r="U1856" i="3"/>
  <c r="AA1856" i="3"/>
  <c r="AF1856" i="3"/>
  <c r="AK1856" i="3"/>
  <c r="AQ1856" i="3"/>
  <c r="AV1856" i="3"/>
  <c r="BA1856" i="3"/>
  <c r="BF1856" i="3"/>
  <c r="Q1856" i="3"/>
  <c r="W1856" i="3"/>
  <c r="AB1856" i="3"/>
  <c r="AG1856" i="3"/>
  <c r="AM1856" i="3"/>
  <c r="AR1856" i="3"/>
  <c r="AW1856" i="3"/>
  <c r="BC1856" i="3"/>
  <c r="BG1856" i="3"/>
  <c r="T1855" i="3"/>
  <c r="X1855" i="3"/>
  <c r="AB1855" i="3"/>
  <c r="AJ1855" i="3"/>
  <c r="AN1855" i="3"/>
  <c r="AR1855" i="3"/>
  <c r="AV1855" i="3"/>
  <c r="AZ1855" i="3"/>
  <c r="BD1855" i="3"/>
  <c r="BH1855" i="3"/>
  <c r="O1855" i="3"/>
  <c r="U1855" i="3"/>
  <c r="Z1855" i="3"/>
  <c r="AE1855" i="3"/>
  <c r="AK1855" i="3"/>
  <c r="AP1855" i="3"/>
  <c r="AU1855" i="3"/>
  <c r="BA1855" i="3"/>
  <c r="BF1855" i="3"/>
  <c r="Q1855" i="3"/>
  <c r="V1855" i="3"/>
  <c r="AA1855" i="3"/>
  <c r="AG1855" i="3"/>
  <c r="AL1855" i="3"/>
  <c r="AQ1855" i="3"/>
  <c r="AW1855" i="3"/>
  <c r="BB1855" i="3"/>
  <c r="BG1855" i="3"/>
  <c r="M1855" i="3"/>
  <c r="R1855" i="3"/>
  <c r="W1855" i="3"/>
  <c r="AC1855" i="3"/>
  <c r="AH1855" i="3"/>
  <c r="AM1855" i="3"/>
  <c r="AS1855" i="3"/>
  <c r="AX1855" i="3"/>
  <c r="BC1855" i="3"/>
  <c r="BI1855" i="3"/>
  <c r="P1852" i="3"/>
  <c r="X1852" i="3"/>
  <c r="AF1852" i="3"/>
  <c r="AN1852" i="3"/>
  <c r="AV1852" i="3"/>
  <c r="BD1852" i="3"/>
  <c r="N1839" i="3"/>
  <c r="R1839" i="3"/>
  <c r="V1839" i="3"/>
  <c r="Z1839" i="3"/>
  <c r="AD1839" i="3"/>
  <c r="O1839" i="3"/>
  <c r="T1839" i="3"/>
  <c r="Y1839" i="3"/>
  <c r="AE1839" i="3"/>
  <c r="AI1839" i="3"/>
  <c r="AM1839" i="3"/>
  <c r="AQ1839" i="3"/>
  <c r="AU1839" i="3"/>
  <c r="AY1839" i="3"/>
  <c r="BC1839" i="3"/>
  <c r="BG1839" i="3"/>
  <c r="P1839" i="3"/>
  <c r="U1839" i="3"/>
  <c r="AA1839" i="3"/>
  <c r="AF1839" i="3"/>
  <c r="AJ1839" i="3"/>
  <c r="AN1839" i="3"/>
  <c r="AR1839" i="3"/>
  <c r="AV1839" i="3"/>
  <c r="AZ1839" i="3"/>
  <c r="BD1839" i="3"/>
  <c r="BH1839" i="3"/>
  <c r="Q1839" i="3"/>
  <c r="W1839" i="3"/>
  <c r="AB1839" i="3"/>
  <c r="AG1839" i="3"/>
  <c r="AK1839" i="3"/>
  <c r="AO1839" i="3"/>
  <c r="AS1839" i="3"/>
  <c r="AW1839" i="3"/>
  <c r="BA1839" i="3"/>
  <c r="BE1839" i="3"/>
  <c r="BI1839" i="3"/>
  <c r="AC1839" i="3"/>
  <c r="AT1839" i="3"/>
  <c r="M1839" i="3"/>
  <c r="AH1839" i="3"/>
  <c r="AX1839" i="3"/>
  <c r="S1839" i="3"/>
  <c r="AL1839" i="3"/>
  <c r="BB1839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M1838" i="3"/>
  <c r="R1838" i="3"/>
  <c r="W1838" i="3"/>
  <c r="AC1838" i="3"/>
  <c r="AH1838" i="3"/>
  <c r="AM1838" i="3"/>
  <c r="AS1838" i="3"/>
  <c r="AX1838" i="3"/>
  <c r="BC1838" i="3"/>
  <c r="BI1838" i="3"/>
  <c r="AD1838" i="3"/>
  <c r="AY1838" i="3"/>
  <c r="N1838" i="3"/>
  <c r="AI1838" i="3"/>
  <c r="BE1838" i="3"/>
  <c r="S1838" i="3"/>
  <c r="AO1838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O1837" i="3"/>
  <c r="T1837" i="3"/>
  <c r="Y1837" i="3"/>
  <c r="AE1837" i="3"/>
  <c r="AJ1837" i="3"/>
  <c r="AO1837" i="3"/>
  <c r="AU1837" i="3"/>
  <c r="AZ1837" i="3"/>
  <c r="BE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C1837" i="3"/>
  <c r="BH1837" i="3"/>
  <c r="AC1837" i="3"/>
  <c r="AY1837" i="3"/>
  <c r="M1837" i="3"/>
  <c r="AI1837" i="3"/>
  <c r="BD1837" i="3"/>
  <c r="S1837" i="3"/>
  <c r="AN1837" i="3"/>
  <c r="BI1837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M1836" i="3"/>
  <c r="R1836" i="3"/>
  <c r="W1836" i="3"/>
  <c r="AC1836" i="3"/>
  <c r="AH1836" i="3"/>
  <c r="AM1836" i="3"/>
  <c r="AS1836" i="3"/>
  <c r="AX1836" i="3"/>
  <c r="BC1836" i="3"/>
  <c r="BI1836" i="3"/>
  <c r="AD1836" i="3"/>
  <c r="AY1836" i="3"/>
  <c r="N1836" i="3"/>
  <c r="AI1836" i="3"/>
  <c r="BE1836" i="3"/>
  <c r="S1836" i="3"/>
  <c r="AO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Q1835" i="3"/>
  <c r="W1835" i="3"/>
  <c r="AB1835" i="3"/>
  <c r="AG1835" i="3"/>
  <c r="AM1835" i="3"/>
  <c r="AR1835" i="3"/>
  <c r="AW1835" i="3"/>
  <c r="BC1835" i="3"/>
  <c r="BH1835" i="3"/>
  <c r="AC1835" i="3"/>
  <c r="AY1835" i="3"/>
  <c r="M1835" i="3"/>
  <c r="AI1835" i="3"/>
  <c r="BD1835" i="3"/>
  <c r="S1835" i="3"/>
  <c r="AN1835" i="3"/>
  <c r="BI1835" i="3"/>
  <c r="BF1890" i="3"/>
  <c r="BB1890" i="3"/>
  <c r="AX1890" i="3"/>
  <c r="AT1890" i="3"/>
  <c r="AP1890" i="3"/>
  <c r="AL1890" i="3"/>
  <c r="AH1890" i="3"/>
  <c r="AD1890" i="3"/>
  <c r="Z1890" i="3"/>
  <c r="V1890" i="3"/>
  <c r="R1890" i="3"/>
  <c r="N1890" i="3"/>
  <c r="BF1888" i="3"/>
  <c r="BB1888" i="3"/>
  <c r="AX1888" i="3"/>
  <c r="AT1888" i="3"/>
  <c r="AP1888" i="3"/>
  <c r="AL1888" i="3"/>
  <c r="AH1888" i="3"/>
  <c r="AD1888" i="3"/>
  <c r="Z1888" i="3"/>
  <c r="V1888" i="3"/>
  <c r="R1888" i="3"/>
  <c r="N1888" i="3"/>
  <c r="BF1886" i="3"/>
  <c r="BB1886" i="3"/>
  <c r="AX1886" i="3"/>
  <c r="AT1886" i="3"/>
  <c r="AP1886" i="3"/>
  <c r="AL1886" i="3"/>
  <c r="AH1886" i="3"/>
  <c r="AD1886" i="3"/>
  <c r="Z1886" i="3"/>
  <c r="V1886" i="3"/>
  <c r="R1886" i="3"/>
  <c r="N1886" i="3"/>
  <c r="BF1884" i="3"/>
  <c r="BB1884" i="3"/>
  <c r="AX1884" i="3"/>
  <c r="AT1884" i="3"/>
  <c r="AP1884" i="3"/>
  <c r="AL1884" i="3"/>
  <c r="AH1884" i="3"/>
  <c r="AD1884" i="3"/>
  <c r="Z1884" i="3"/>
  <c r="V1884" i="3"/>
  <c r="R1884" i="3"/>
  <c r="N1884" i="3"/>
  <c r="BF1882" i="3"/>
  <c r="BB1882" i="3"/>
  <c r="AX1882" i="3"/>
  <c r="AT1882" i="3"/>
  <c r="AP1882" i="3"/>
  <c r="AL1882" i="3"/>
  <c r="AH1882" i="3"/>
  <c r="AD1882" i="3"/>
  <c r="Z1882" i="3"/>
  <c r="V1882" i="3"/>
  <c r="R1882" i="3"/>
  <c r="N1882" i="3"/>
  <c r="BF1880" i="3"/>
  <c r="BB1880" i="3"/>
  <c r="AX1880" i="3"/>
  <c r="AT1880" i="3"/>
  <c r="AP1880" i="3"/>
  <c r="AL1880" i="3"/>
  <c r="AH1880" i="3"/>
  <c r="AD1880" i="3"/>
  <c r="Z1880" i="3"/>
  <c r="V1880" i="3"/>
  <c r="R1880" i="3"/>
  <c r="N1880" i="3"/>
  <c r="BF1878" i="3"/>
  <c r="BB1878" i="3"/>
  <c r="AX1878" i="3"/>
  <c r="AT1878" i="3"/>
  <c r="AP1878" i="3"/>
  <c r="AL1878" i="3"/>
  <c r="AH1878" i="3"/>
  <c r="AD1878" i="3"/>
  <c r="Z1878" i="3"/>
  <c r="V1878" i="3"/>
  <c r="R1878" i="3"/>
  <c r="N1878" i="3"/>
  <c r="BF1876" i="3"/>
  <c r="BB1876" i="3"/>
  <c r="AX1876" i="3"/>
  <c r="AT1876" i="3"/>
  <c r="AP1876" i="3"/>
  <c r="AL1876" i="3"/>
  <c r="AH1876" i="3"/>
  <c r="AD1876" i="3"/>
  <c r="Z1876" i="3"/>
  <c r="V1876" i="3"/>
  <c r="R1876" i="3"/>
  <c r="N1876" i="3"/>
  <c r="BF1874" i="3"/>
  <c r="BB1874" i="3"/>
  <c r="AX1874" i="3"/>
  <c r="AT1874" i="3"/>
  <c r="AP1874" i="3"/>
  <c r="AL1874" i="3"/>
  <c r="AH1874" i="3"/>
  <c r="AD1874" i="3"/>
  <c r="Z1874" i="3"/>
  <c r="V1874" i="3"/>
  <c r="R1874" i="3"/>
  <c r="N1874" i="3"/>
  <c r="AT1867" i="3"/>
  <c r="AD1867" i="3"/>
  <c r="AT1865" i="3"/>
  <c r="AD1865" i="3"/>
  <c r="AT1863" i="3"/>
  <c r="AD1863" i="3"/>
  <c r="AT1861" i="3"/>
  <c r="AD1861" i="3"/>
  <c r="AT1859" i="3"/>
  <c r="AD1859" i="3"/>
  <c r="AT1857" i="3"/>
  <c r="AD1857" i="3"/>
  <c r="BH1856" i="3"/>
  <c r="AN1856" i="3"/>
  <c r="S1856" i="3"/>
  <c r="AO1855" i="3"/>
  <c r="S1855" i="3"/>
  <c r="AS1852" i="3"/>
  <c r="M1852" i="3"/>
  <c r="BI1850" i="3"/>
  <c r="Q1850" i="3"/>
  <c r="AP1839" i="3"/>
  <c r="AT1838" i="3"/>
  <c r="AS1837" i="3"/>
  <c r="AT1836" i="3"/>
  <c r="AS1835" i="3"/>
  <c r="BI1890" i="3"/>
  <c r="BE1890" i="3"/>
  <c r="BA1890" i="3"/>
  <c r="AW1890" i="3"/>
  <c r="AS1890" i="3"/>
  <c r="AO1890" i="3"/>
  <c r="AK1890" i="3"/>
  <c r="AG1890" i="3"/>
  <c r="AC1890" i="3"/>
  <c r="Y1890" i="3"/>
  <c r="U1890" i="3"/>
  <c r="Q1890" i="3"/>
  <c r="BI1888" i="3"/>
  <c r="BE1888" i="3"/>
  <c r="BA1888" i="3"/>
  <c r="AW1888" i="3"/>
  <c r="AS1888" i="3"/>
  <c r="AO1888" i="3"/>
  <c r="AK1888" i="3"/>
  <c r="AG1888" i="3"/>
  <c r="AC1888" i="3"/>
  <c r="Y1888" i="3"/>
  <c r="U1888" i="3"/>
  <c r="Q1888" i="3"/>
  <c r="BI1886" i="3"/>
  <c r="BE1886" i="3"/>
  <c r="BA1886" i="3"/>
  <c r="AW1886" i="3"/>
  <c r="AS1886" i="3"/>
  <c r="AO1886" i="3"/>
  <c r="AK1886" i="3"/>
  <c r="AG1886" i="3"/>
  <c r="AC1886" i="3"/>
  <c r="Y1886" i="3"/>
  <c r="U1886" i="3"/>
  <c r="Q1886" i="3"/>
  <c r="BI1884" i="3"/>
  <c r="BE1884" i="3"/>
  <c r="BA1884" i="3"/>
  <c r="AW1884" i="3"/>
  <c r="AS1884" i="3"/>
  <c r="AO1884" i="3"/>
  <c r="AK1884" i="3"/>
  <c r="AG1884" i="3"/>
  <c r="AC1884" i="3"/>
  <c r="Y1884" i="3"/>
  <c r="U1884" i="3"/>
  <c r="Q1884" i="3"/>
  <c r="BI1882" i="3"/>
  <c r="BE1882" i="3"/>
  <c r="BA1882" i="3"/>
  <c r="AW1882" i="3"/>
  <c r="AS1882" i="3"/>
  <c r="AO1882" i="3"/>
  <c r="AK1882" i="3"/>
  <c r="AG1882" i="3"/>
  <c r="AC1882" i="3"/>
  <c r="Y1882" i="3"/>
  <c r="U1882" i="3"/>
  <c r="Q1882" i="3"/>
  <c r="BI1880" i="3"/>
  <c r="BE1880" i="3"/>
  <c r="BA1880" i="3"/>
  <c r="AW1880" i="3"/>
  <c r="AS1880" i="3"/>
  <c r="AO1880" i="3"/>
  <c r="AK1880" i="3"/>
  <c r="AG1880" i="3"/>
  <c r="AC1880" i="3"/>
  <c r="Y1880" i="3"/>
  <c r="U1880" i="3"/>
  <c r="Q1880" i="3"/>
  <c r="BI1878" i="3"/>
  <c r="BE1878" i="3"/>
  <c r="BA1878" i="3"/>
  <c r="AW1878" i="3"/>
  <c r="AS1878" i="3"/>
  <c r="AO1878" i="3"/>
  <c r="AK1878" i="3"/>
  <c r="AG1878" i="3"/>
  <c r="AC1878" i="3"/>
  <c r="Y1878" i="3"/>
  <c r="U1878" i="3"/>
  <c r="Q1878" i="3"/>
  <c r="BI1876" i="3"/>
  <c r="BE1876" i="3"/>
  <c r="BA1876" i="3"/>
  <c r="AW1876" i="3"/>
  <c r="AS1876" i="3"/>
  <c r="AO1876" i="3"/>
  <c r="AK1876" i="3"/>
  <c r="AG1876" i="3"/>
  <c r="AC1876" i="3"/>
  <c r="Y1876" i="3"/>
  <c r="U1876" i="3"/>
  <c r="Q1876" i="3"/>
  <c r="BI1874" i="3"/>
  <c r="BE1874" i="3"/>
  <c r="BA1874" i="3"/>
  <c r="AW1874" i="3"/>
  <c r="AS1874" i="3"/>
  <c r="AO1874" i="3"/>
  <c r="AK1874" i="3"/>
  <c r="AG1874" i="3"/>
  <c r="AC1874" i="3"/>
  <c r="Y1874" i="3"/>
  <c r="U1874" i="3"/>
  <c r="Q1874" i="3"/>
  <c r="AA1869" i="3"/>
  <c r="AQ1869" i="3"/>
  <c r="BG1869" i="3"/>
  <c r="AB1869" i="3"/>
  <c r="AR1869" i="3"/>
  <c r="BH1869" i="3"/>
  <c r="Y1869" i="3"/>
  <c r="AO1869" i="3"/>
  <c r="BE1869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BD1856" i="3"/>
  <c r="AI1856" i="3"/>
  <c r="M1856" i="3"/>
  <c r="BE1855" i="3"/>
  <c r="AI1855" i="3"/>
  <c r="N1855" i="3"/>
  <c r="P1854" i="3"/>
  <c r="X1854" i="3"/>
  <c r="AF1854" i="3"/>
  <c r="AN1854" i="3"/>
  <c r="AV1854" i="3"/>
  <c r="BD1854" i="3"/>
  <c r="AK1852" i="3"/>
  <c r="P1850" i="3"/>
  <c r="X1850" i="3"/>
  <c r="AF1850" i="3"/>
  <c r="AN1850" i="3"/>
  <c r="AV1850" i="3"/>
  <c r="BD1850" i="3"/>
  <c r="X1839" i="3"/>
  <c r="Y1838" i="3"/>
  <c r="X1837" i="3"/>
  <c r="Y1836" i="3"/>
  <c r="BH1854" i="3"/>
  <c r="AZ1854" i="3"/>
  <c r="AR1854" i="3"/>
  <c r="AJ1854" i="3"/>
  <c r="AB1854" i="3"/>
  <c r="T1854" i="3"/>
  <c r="L1853" i="3"/>
  <c r="U1853" i="3" s="1"/>
  <c r="BH1852" i="3"/>
  <c r="AZ1852" i="3"/>
  <c r="AR1852" i="3"/>
  <c r="AJ1852" i="3"/>
  <c r="AB1852" i="3"/>
  <c r="T1852" i="3"/>
  <c r="L1851" i="3"/>
  <c r="AK1851" i="3" s="1"/>
  <c r="BH1850" i="3"/>
  <c r="AZ1850" i="3"/>
  <c r="AR1850" i="3"/>
  <c r="AJ1850" i="3"/>
  <c r="AB1850" i="3"/>
  <c r="T1850" i="3"/>
  <c r="L1849" i="3"/>
  <c r="AB1849" i="3" s="1"/>
  <c r="AZ1848" i="3"/>
  <c r="AJ1848" i="3"/>
  <c r="T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L1847" i="3"/>
  <c r="AT1847" i="3" s="1"/>
  <c r="AZ1846" i="3"/>
  <c r="AJ1846" i="3"/>
  <c r="T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L1845" i="3"/>
  <c r="AZ1844" i="3"/>
  <c r="AJ1844" i="3"/>
  <c r="M1844" i="3"/>
  <c r="Q1844" i="3"/>
  <c r="U1844" i="3"/>
  <c r="Y1844" i="3"/>
  <c r="AC1844" i="3"/>
  <c r="AG1844" i="3"/>
  <c r="AK1844" i="3"/>
  <c r="AO1844" i="3"/>
  <c r="AS1844" i="3"/>
  <c r="AW1844" i="3"/>
  <c r="BA1844" i="3"/>
  <c r="BE1844" i="3"/>
  <c r="BI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O1844" i="3"/>
  <c r="S1844" i="3"/>
  <c r="W1844" i="3"/>
  <c r="AA1844" i="3"/>
  <c r="AE1844" i="3"/>
  <c r="AI1844" i="3"/>
  <c r="AM1844" i="3"/>
  <c r="AQ1844" i="3"/>
  <c r="AU1844" i="3"/>
  <c r="AY1844" i="3"/>
  <c r="BC1844" i="3"/>
  <c r="BG1844" i="3"/>
  <c r="L1843" i="3"/>
  <c r="AB1843" i="3" s="1"/>
  <c r="AJ1842" i="3"/>
  <c r="M1842" i="3"/>
  <c r="Q1842" i="3"/>
  <c r="U1842" i="3"/>
  <c r="Y1842" i="3"/>
  <c r="AC1842" i="3"/>
  <c r="AG1842" i="3"/>
  <c r="AK1842" i="3"/>
  <c r="AO1842" i="3"/>
  <c r="AS1842" i="3"/>
  <c r="AW1842" i="3"/>
  <c r="BA1842" i="3"/>
  <c r="BE1842" i="3"/>
  <c r="BI1842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O1842" i="3"/>
  <c r="S1842" i="3"/>
  <c r="W1842" i="3"/>
  <c r="AA1842" i="3"/>
  <c r="AE1842" i="3"/>
  <c r="AI1842" i="3"/>
  <c r="AM1842" i="3"/>
  <c r="AQ1842" i="3"/>
  <c r="AU1842" i="3"/>
  <c r="AY1842" i="3"/>
  <c r="BC1842" i="3"/>
  <c r="BG1842" i="3"/>
  <c r="L1841" i="3"/>
  <c r="BC1841" i="3" s="1"/>
  <c r="Y1840" i="3"/>
  <c r="AO1840" i="3"/>
  <c r="BE1840" i="3"/>
  <c r="V1840" i="3"/>
  <c r="AL1840" i="3"/>
  <c r="BB1840" i="3"/>
  <c r="W1840" i="3"/>
  <c r="AM1840" i="3"/>
  <c r="BC1840" i="3"/>
  <c r="AO1834" i="3"/>
  <c r="BE1854" i="3"/>
  <c r="AW1854" i="3"/>
  <c r="AO1854" i="3"/>
  <c r="AG1854" i="3"/>
  <c r="Y1854" i="3"/>
  <c r="BE1852" i="3"/>
  <c r="AW1852" i="3"/>
  <c r="AO1852" i="3"/>
  <c r="AG1852" i="3"/>
  <c r="Y1852" i="3"/>
  <c r="BE1850" i="3"/>
  <c r="AW1850" i="3"/>
  <c r="AO1850" i="3"/>
  <c r="AG1850" i="3"/>
  <c r="Y1850" i="3"/>
  <c r="AV1848" i="3"/>
  <c r="AF1848" i="3"/>
  <c r="AV1846" i="3"/>
  <c r="AF1846" i="3"/>
  <c r="AV1844" i="3"/>
  <c r="AF1844" i="3"/>
  <c r="P1844" i="3"/>
  <c r="AV1842" i="3"/>
  <c r="AF1842" i="3"/>
  <c r="P1842" i="3"/>
  <c r="AV1840" i="3"/>
  <c r="BE183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0" i="3"/>
  <c r="R1850" i="3"/>
  <c r="V1850" i="3"/>
  <c r="Z1850" i="3"/>
  <c r="AD1850" i="3"/>
  <c r="AH1850" i="3"/>
  <c r="AL1850" i="3"/>
  <c r="AP1850" i="3"/>
  <c r="AT1850" i="3"/>
  <c r="AX1850" i="3"/>
  <c r="BB1850" i="3"/>
  <c r="BF1850" i="3"/>
  <c r="O1850" i="3"/>
  <c r="S1850" i="3"/>
  <c r="W1850" i="3"/>
  <c r="AA1850" i="3"/>
  <c r="AE1850" i="3"/>
  <c r="AI1850" i="3"/>
  <c r="AM1850" i="3"/>
  <c r="AQ1850" i="3"/>
  <c r="AU1850" i="3"/>
  <c r="AY1850" i="3"/>
  <c r="BC1850" i="3"/>
  <c r="BG1850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R1834" i="3"/>
  <c r="V1834" i="3"/>
  <c r="Z1834" i="3"/>
  <c r="Q1834" i="3"/>
  <c r="Y1834" i="3"/>
  <c r="AE1834" i="3"/>
  <c r="AK1834" i="3"/>
  <c r="AP1834" i="3"/>
  <c r="AU1834" i="3"/>
  <c r="BA1834" i="3"/>
  <c r="BF1834" i="3"/>
  <c r="S1834" i="3"/>
  <c r="AA1834" i="3"/>
  <c r="AG1834" i="3"/>
  <c r="AL1834" i="3"/>
  <c r="AQ1834" i="3"/>
  <c r="AW1834" i="3"/>
  <c r="BB1834" i="3"/>
  <c r="BG1834" i="3"/>
  <c r="M1834" i="3"/>
  <c r="U1834" i="3"/>
  <c r="AC1834" i="3"/>
  <c r="AH1834" i="3"/>
  <c r="AM1834" i="3"/>
  <c r="AS1834" i="3"/>
  <c r="AX1834" i="3"/>
  <c r="BC1834" i="3"/>
  <c r="BI1834" i="3"/>
  <c r="BE1833" i="3"/>
  <c r="AW1833" i="3"/>
  <c r="AO1833" i="3"/>
  <c r="AG1833" i="3"/>
  <c r="Y1833" i="3"/>
  <c r="M1833" i="3"/>
  <c r="BG1832" i="3"/>
  <c r="AQ1832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0" i="3"/>
  <c r="AQ1830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BI1829" i="3"/>
  <c r="AS1829" i="3"/>
  <c r="AC1829" i="3"/>
  <c r="M1829" i="3"/>
  <c r="BG1828" i="3"/>
  <c r="AQ1828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M1828" i="3"/>
  <c r="Q1828" i="3"/>
  <c r="U1828" i="3"/>
  <c r="Y1828" i="3"/>
  <c r="AC1828" i="3"/>
  <c r="AG1828" i="3"/>
  <c r="AK1828" i="3"/>
  <c r="AO1828" i="3"/>
  <c r="AS1828" i="3"/>
  <c r="AW1828" i="3"/>
  <c r="BA1828" i="3"/>
  <c r="BE1828" i="3"/>
  <c r="BI1828" i="3"/>
  <c r="N1828" i="3"/>
  <c r="R1828" i="3"/>
  <c r="V1828" i="3"/>
  <c r="Z1828" i="3"/>
  <c r="AD1828" i="3"/>
  <c r="AH1828" i="3"/>
  <c r="AL1828" i="3"/>
  <c r="AP1828" i="3"/>
  <c r="AT1828" i="3"/>
  <c r="AX1828" i="3"/>
  <c r="BB1828" i="3"/>
  <c r="BF1828" i="3"/>
  <c r="BI1827" i="3"/>
  <c r="AS1827" i="3"/>
  <c r="AC1827" i="3"/>
  <c r="M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BI1825" i="3"/>
  <c r="AS1825" i="3"/>
  <c r="AC1825" i="3"/>
  <c r="N1824" i="3"/>
  <c r="AD1824" i="3"/>
  <c r="AT1824" i="3"/>
  <c r="P1824" i="3"/>
  <c r="AK1824" i="3"/>
  <c r="X1824" i="3"/>
  <c r="AZ1824" i="3"/>
  <c r="AG1824" i="3"/>
  <c r="BG1824" i="3"/>
  <c r="AI1824" i="3"/>
  <c r="BH1824" i="3"/>
  <c r="BC1833" i="3"/>
  <c r="AU1833" i="3"/>
  <c r="AM1833" i="3"/>
  <c r="AE1833" i="3"/>
  <c r="BC1832" i="3"/>
  <c r="AM1832" i="3"/>
  <c r="W1832" i="3"/>
  <c r="BE1831" i="3"/>
  <c r="AO1831" i="3"/>
  <c r="BC1830" i="3"/>
  <c r="AM1830" i="3"/>
  <c r="W1830" i="3"/>
  <c r="BE1829" i="3"/>
  <c r="AO1829" i="3"/>
  <c r="BC1828" i="3"/>
  <c r="AM1828" i="3"/>
  <c r="W1828" i="3"/>
  <c r="BE1827" i="3"/>
  <c r="AO1827" i="3"/>
  <c r="BC1826" i="3"/>
  <c r="AM1826" i="3"/>
  <c r="W1826" i="3"/>
  <c r="BE1825" i="3"/>
  <c r="AO1825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Q1818" i="3"/>
  <c r="W1818" i="3"/>
  <c r="AB1818" i="3"/>
  <c r="AG1818" i="3"/>
  <c r="AM1818" i="3"/>
  <c r="AR1818" i="3"/>
  <c r="AW1818" i="3"/>
  <c r="BC1818" i="3"/>
  <c r="BH1818" i="3"/>
  <c r="M1818" i="3"/>
  <c r="S1818" i="3"/>
  <c r="X1818" i="3"/>
  <c r="AC1818" i="3"/>
  <c r="AI1818" i="3"/>
  <c r="AN1818" i="3"/>
  <c r="AS1818" i="3"/>
  <c r="AY1818" i="3"/>
  <c r="BD1818" i="3"/>
  <c r="BI1818" i="3"/>
  <c r="P1818" i="3"/>
  <c r="AA1818" i="3"/>
  <c r="AK1818" i="3"/>
  <c r="AV1818" i="3"/>
  <c r="BG1818" i="3"/>
  <c r="T1818" i="3"/>
  <c r="AE1818" i="3"/>
  <c r="AO1818" i="3"/>
  <c r="AZ1818" i="3"/>
  <c r="O1818" i="3"/>
  <c r="AJ1818" i="3"/>
  <c r="BE1818" i="3"/>
  <c r="U1818" i="3"/>
  <c r="AQ1818" i="3"/>
  <c r="Y1818" i="3"/>
  <c r="AU1818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N1829" i="3"/>
  <c r="R1829" i="3"/>
  <c r="V1829" i="3"/>
  <c r="Z1829" i="3"/>
  <c r="AD1829" i="3"/>
  <c r="AH1829" i="3"/>
  <c r="AL1829" i="3"/>
  <c r="AP1829" i="3"/>
  <c r="AT1829" i="3"/>
  <c r="AX1829" i="3"/>
  <c r="BB1829" i="3"/>
  <c r="BF1829" i="3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AY1826" i="3"/>
  <c r="AI1826" i="3"/>
  <c r="S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O1824" i="3"/>
  <c r="S1814" i="3"/>
  <c r="AI1814" i="3"/>
  <c r="AY1814" i="3"/>
  <c r="T1814" i="3"/>
  <c r="AJ1814" i="3"/>
  <c r="AZ1814" i="3"/>
  <c r="AA1814" i="3"/>
  <c r="AQ1814" i="3"/>
  <c r="BG1814" i="3"/>
  <c r="AB1814" i="3"/>
  <c r="AR1814" i="3"/>
  <c r="BH1814" i="3"/>
  <c r="L1823" i="3"/>
  <c r="AB1823" i="3" s="1"/>
  <c r="BE1822" i="3"/>
  <c r="AS1822" i="3"/>
  <c r="AJ1822" i="3"/>
  <c r="Y1822" i="3"/>
  <c r="BC1821" i="3"/>
  <c r="AT1821" i="3"/>
  <c r="AH1821" i="3"/>
  <c r="W1821" i="3"/>
  <c r="M1820" i="3"/>
  <c r="U1820" i="3"/>
  <c r="AC1820" i="3"/>
  <c r="AK1820" i="3"/>
  <c r="AS1820" i="3"/>
  <c r="BA1820" i="3"/>
  <c r="BI1820" i="3"/>
  <c r="P1820" i="3"/>
  <c r="X1820" i="3"/>
  <c r="AF1820" i="3"/>
  <c r="AN1820" i="3"/>
  <c r="AV1820" i="3"/>
  <c r="BD1820" i="3"/>
  <c r="P1822" i="3"/>
  <c r="X1822" i="3"/>
  <c r="AF1822" i="3"/>
  <c r="AN1822" i="3"/>
  <c r="AV1822" i="3"/>
  <c r="BD1822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S1821" i="3"/>
  <c r="AA1821" i="3"/>
  <c r="AI1821" i="3"/>
  <c r="AQ1821" i="3"/>
  <c r="AY1821" i="3"/>
  <c r="BG1821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W1807" i="3"/>
  <c r="AE1807" i="3"/>
  <c r="AM1807" i="3"/>
  <c r="AU1807" i="3"/>
  <c r="BC1807" i="3"/>
  <c r="P1807" i="3"/>
  <c r="AA1807" i="3"/>
  <c r="AJ1807" i="3"/>
  <c r="AV1807" i="3"/>
  <c r="BG1807" i="3"/>
  <c r="S1807" i="3"/>
  <c r="AB1807" i="3"/>
  <c r="AN1807" i="3"/>
  <c r="AY1807" i="3"/>
  <c r="BH1807" i="3"/>
  <c r="T1807" i="3"/>
  <c r="AQ1807" i="3"/>
  <c r="X1807" i="3"/>
  <c r="AR1807" i="3"/>
  <c r="BD1807" i="3"/>
  <c r="AF1807" i="3"/>
  <c r="AI1807" i="3"/>
  <c r="BI1822" i="3"/>
  <c r="AZ1822" i="3"/>
  <c r="AO1822" i="3"/>
  <c r="AC1822" i="3"/>
  <c r="T1822" i="3"/>
  <c r="AX1821" i="3"/>
  <c r="AM1821" i="3"/>
  <c r="AD1821" i="3"/>
  <c r="R1821" i="3"/>
  <c r="AZ1820" i="3"/>
  <c r="AJ1820" i="3"/>
  <c r="T1820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Q1816" i="3"/>
  <c r="W1816" i="3"/>
  <c r="AB1816" i="3"/>
  <c r="AG1816" i="3"/>
  <c r="AM1816" i="3"/>
  <c r="AR1816" i="3"/>
  <c r="AW1816" i="3"/>
  <c r="BC1816" i="3"/>
  <c r="BH1816" i="3"/>
  <c r="M1816" i="3"/>
  <c r="S1816" i="3"/>
  <c r="X1816" i="3"/>
  <c r="AC1816" i="3"/>
  <c r="AI1816" i="3"/>
  <c r="AN1816" i="3"/>
  <c r="AS1816" i="3"/>
  <c r="AY1816" i="3"/>
  <c r="BD1816" i="3"/>
  <c r="BI1816" i="3"/>
  <c r="U1816" i="3"/>
  <c r="AF1816" i="3"/>
  <c r="AQ1816" i="3"/>
  <c r="BA1816" i="3"/>
  <c r="O1816" i="3"/>
  <c r="Y1816" i="3"/>
  <c r="AJ1816" i="3"/>
  <c r="AU1816" i="3"/>
  <c r="BE1816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BF1815" i="3"/>
  <c r="AU1815" i="3"/>
  <c r="AK1815" i="3"/>
  <c r="Z1815" i="3"/>
  <c r="O1815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W1814" i="3"/>
  <c r="AE1814" i="3"/>
  <c r="AM1814" i="3"/>
  <c r="AU1814" i="3"/>
  <c r="BC1814" i="3"/>
  <c r="P1814" i="3"/>
  <c r="X1814" i="3"/>
  <c r="AF1814" i="3"/>
  <c r="AN1814" i="3"/>
  <c r="AV1814" i="3"/>
  <c r="BD1814" i="3"/>
  <c r="AW1813" i="3"/>
  <c r="AG1813" i="3"/>
  <c r="Q1813" i="3"/>
  <c r="BB1815" i="3"/>
  <c r="AQ1815" i="3"/>
  <c r="AG1815" i="3"/>
  <c r="BF1813" i="3"/>
  <c r="AP1813" i="3"/>
  <c r="R1811" i="3"/>
  <c r="AH1811" i="3"/>
  <c r="AX1811" i="3"/>
  <c r="W1811" i="3"/>
  <c r="AR1811" i="3"/>
  <c r="M1811" i="3"/>
  <c r="AI1811" i="3"/>
  <c r="BD1811" i="3"/>
  <c r="AQ1811" i="3"/>
  <c r="AJ1811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S1815" i="3"/>
  <c r="Y1815" i="3"/>
  <c r="AD1815" i="3"/>
  <c r="AI1815" i="3"/>
  <c r="AO1815" i="3"/>
  <c r="AT1815" i="3"/>
  <c r="AY1815" i="3"/>
  <c r="BE1815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U1813" i="3"/>
  <c r="AC1813" i="3"/>
  <c r="AK1813" i="3"/>
  <c r="AS1813" i="3"/>
  <c r="BA1813" i="3"/>
  <c r="BI1813" i="3"/>
  <c r="N1813" i="3"/>
  <c r="V1813" i="3"/>
  <c r="AD1813" i="3"/>
  <c r="AL1813" i="3"/>
  <c r="AT1813" i="3"/>
  <c r="BB181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W1803" i="3"/>
  <c r="AE1803" i="3"/>
  <c r="AM1803" i="3"/>
  <c r="AU1803" i="3"/>
  <c r="BC1803" i="3"/>
  <c r="P1803" i="3"/>
  <c r="AA1803" i="3"/>
  <c r="AJ1803" i="3"/>
  <c r="AV1803" i="3"/>
  <c r="BG1803" i="3"/>
  <c r="S1803" i="3"/>
  <c r="AB1803" i="3"/>
  <c r="AN1803" i="3"/>
  <c r="AY1803" i="3"/>
  <c r="BH1803" i="3"/>
  <c r="L1819" i="3"/>
  <c r="M1819" i="3" s="1"/>
  <c r="L1817" i="3"/>
  <c r="N1817" i="3" s="1"/>
  <c r="O1808" i="3"/>
  <c r="S1808" i="3"/>
  <c r="W1808" i="3"/>
  <c r="AA1808" i="3"/>
  <c r="AE1808" i="3"/>
  <c r="AI1808" i="3"/>
  <c r="AM1808" i="3"/>
  <c r="AQ1808" i="3"/>
  <c r="AU1808" i="3"/>
  <c r="AY1808" i="3"/>
  <c r="BC1808" i="3"/>
  <c r="BG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U1808" i="3"/>
  <c r="AC1808" i="3"/>
  <c r="AK1808" i="3"/>
  <c r="AS1808" i="3"/>
  <c r="BA1808" i="3"/>
  <c r="BI1808" i="3"/>
  <c r="V1808" i="3"/>
  <c r="AG1808" i="3"/>
  <c r="AP1808" i="3"/>
  <c r="BB1808" i="3"/>
  <c r="N1808" i="3"/>
  <c r="Y1808" i="3"/>
  <c r="AH1808" i="3"/>
  <c r="AT1808" i="3"/>
  <c r="BE1808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U1804" i="3"/>
  <c r="AC1804" i="3"/>
  <c r="AK1804" i="3"/>
  <c r="AS1804" i="3"/>
  <c r="BA1804" i="3"/>
  <c r="BI1804" i="3"/>
  <c r="V1804" i="3"/>
  <c r="AG1804" i="3"/>
  <c r="AP1804" i="3"/>
  <c r="BB1804" i="3"/>
  <c r="N1804" i="3"/>
  <c r="Y1804" i="3"/>
  <c r="AH1804" i="3"/>
  <c r="AT1804" i="3"/>
  <c r="BE1804" i="3"/>
  <c r="AR1803" i="3"/>
  <c r="X1803" i="3"/>
  <c r="AO1804" i="3"/>
  <c r="R1804" i="3"/>
  <c r="AQ1803" i="3"/>
  <c r="T1803" i="3"/>
  <c r="L1812" i="3"/>
  <c r="L1810" i="3"/>
  <c r="AV1810" i="3" s="1"/>
  <c r="BI1809" i="3"/>
  <c r="BD1809" i="3"/>
  <c r="AY1809" i="3"/>
  <c r="AS1809" i="3"/>
  <c r="AN1809" i="3"/>
  <c r="AI1809" i="3"/>
  <c r="AC1809" i="3"/>
  <c r="X1809" i="3"/>
  <c r="L1806" i="3"/>
  <c r="K1806" i="3"/>
  <c r="BD1805" i="3"/>
  <c r="N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M1805" i="3"/>
  <c r="AC1805" i="3"/>
  <c r="AS1805" i="3"/>
  <c r="BI1805" i="3"/>
  <c r="Z1805" i="3"/>
  <c r="AP1805" i="3"/>
  <c r="BF1805" i="3"/>
  <c r="AM1805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AX1857" i="3" l="1"/>
  <c r="AP1815" i="3"/>
  <c r="BK2025" i="3"/>
  <c r="AV1880" i="3"/>
  <c r="T1921" i="3"/>
  <c r="AZ1811" i="3"/>
  <c r="Y1868" i="3"/>
  <c r="AR1805" i="3"/>
  <c r="AA1875" i="3"/>
  <c r="BC1892" i="3"/>
  <c r="BJ2015" i="3"/>
  <c r="BJ2002" i="3"/>
  <c r="BN2021" i="3"/>
  <c r="BN2024" i="3"/>
  <c r="R1824" i="3"/>
  <c r="AT1869" i="3"/>
  <c r="M1840" i="3"/>
  <c r="BK2014" i="3"/>
  <c r="BJ2011" i="3"/>
  <c r="BM2007" i="3"/>
  <c r="BH1896" i="3"/>
  <c r="AL1883" i="3"/>
  <c r="AA1883" i="3"/>
  <c r="AQ1883" i="3"/>
  <c r="BG1883" i="3"/>
  <c r="AB1883" i="3"/>
  <c r="AR1883" i="3"/>
  <c r="BH1883" i="3"/>
  <c r="Y1883" i="3"/>
  <c r="AO1883" i="3"/>
  <c r="BE1883" i="3"/>
  <c r="BF1883" i="3"/>
  <c r="R1883" i="3"/>
  <c r="Q1917" i="3"/>
  <c r="AX1917" i="3"/>
  <c r="P1917" i="3"/>
  <c r="AD1917" i="3"/>
  <c r="W1917" i="3"/>
  <c r="AK1917" i="3"/>
  <c r="AU1917" i="3"/>
  <c r="Z1973" i="3"/>
  <c r="AE1973" i="3"/>
  <c r="BH1973" i="3"/>
  <c r="BF1973" i="3"/>
  <c r="AY1973" i="3"/>
  <c r="AN1973" i="3"/>
  <c r="AC1973" i="3"/>
  <c r="BA1973" i="3"/>
  <c r="AE1805" i="3"/>
  <c r="BB1805" i="3"/>
  <c r="AL1805" i="3"/>
  <c r="V1805" i="3"/>
  <c r="BE1805" i="3"/>
  <c r="AO1805" i="3"/>
  <c r="Y1805" i="3"/>
  <c r="Y1811" i="3"/>
  <c r="AF1811" i="3"/>
  <c r="AY1811" i="3"/>
  <c r="AC1811" i="3"/>
  <c r="BH1811" i="3"/>
  <c r="AM1811" i="3"/>
  <c r="Q1811" i="3"/>
  <c r="AT1811" i="3"/>
  <c r="AD1811" i="3"/>
  <c r="N1811" i="3"/>
  <c r="AR1824" i="3"/>
  <c r="BC1824" i="3"/>
  <c r="AB1824" i="3"/>
  <c r="BA1824" i="3"/>
  <c r="Y1824" i="3"/>
  <c r="AS1824" i="3"/>
  <c r="Q1824" i="3"/>
  <c r="AF1824" i="3"/>
  <c r="BF1824" i="3"/>
  <c r="AP1824" i="3"/>
  <c r="Z1824" i="3"/>
  <c r="AY1840" i="3"/>
  <c r="AI1840" i="3"/>
  <c r="S1840" i="3"/>
  <c r="AX1840" i="3"/>
  <c r="AH1840" i="3"/>
  <c r="R1840" i="3"/>
  <c r="BA1840" i="3"/>
  <c r="AK1840" i="3"/>
  <c r="U1840" i="3"/>
  <c r="BA1869" i="3"/>
  <c r="AK1869" i="3"/>
  <c r="U1869" i="3"/>
  <c r="BD1869" i="3"/>
  <c r="AN1869" i="3"/>
  <c r="X1869" i="3"/>
  <c r="BC1869" i="3"/>
  <c r="AM1869" i="3"/>
  <c r="W1869" i="3"/>
  <c r="AH1869" i="3"/>
  <c r="AE1892" i="3"/>
  <c r="AZ1892" i="3"/>
  <c r="AV1868" i="3"/>
  <c r="AR1868" i="3"/>
  <c r="X1868" i="3"/>
  <c r="AU1868" i="3"/>
  <c r="AE1868" i="3"/>
  <c r="O1868" i="3"/>
  <c r="AT1868" i="3"/>
  <c r="AD1868" i="3"/>
  <c r="N1868" i="3"/>
  <c r="AW1868" i="3"/>
  <c r="AG1868" i="3"/>
  <c r="Q1868" i="3"/>
  <c r="BB1892" i="3"/>
  <c r="AL1892" i="3"/>
  <c r="V1892" i="3"/>
  <c r="U1892" i="3"/>
  <c r="AW1892" i="3"/>
  <c r="R1875" i="3"/>
  <c r="AP1875" i="3"/>
  <c r="AS1875" i="3"/>
  <c r="Y1875" i="3"/>
  <c r="BD1875" i="3"/>
  <c r="AF1875" i="3"/>
  <c r="BG1875" i="3"/>
  <c r="AM1875" i="3"/>
  <c r="O1875" i="3"/>
  <c r="AD1883" i="3"/>
  <c r="BI1883" i="3"/>
  <c r="AK1883" i="3"/>
  <c r="Q1883" i="3"/>
  <c r="AV1883" i="3"/>
  <c r="X1883" i="3"/>
  <c r="AY1883" i="3"/>
  <c r="AE1883" i="3"/>
  <c r="V1894" i="3"/>
  <c r="AL1894" i="3"/>
  <c r="BB1894" i="3"/>
  <c r="Y1894" i="3"/>
  <c r="AU1894" i="3"/>
  <c r="U1894" i="3"/>
  <c r="AQ1894" i="3"/>
  <c r="Q1894" i="3"/>
  <c r="AM1894" i="3"/>
  <c r="BH1894" i="3"/>
  <c r="Z1894" i="3"/>
  <c r="AP1894" i="3"/>
  <c r="BF1894" i="3"/>
  <c r="AE1894" i="3"/>
  <c r="AZ1894" i="3"/>
  <c r="AA1894" i="3"/>
  <c r="AV1894" i="3"/>
  <c r="W1894" i="3"/>
  <c r="AR1894" i="3"/>
  <c r="BB1903" i="3"/>
  <c r="P1903" i="3"/>
  <c r="AO1903" i="3"/>
  <c r="W1903" i="3"/>
  <c r="BD1903" i="3"/>
  <c r="BE1903" i="3"/>
  <c r="V1903" i="3"/>
  <c r="T1903" i="3"/>
  <c r="AS1913" i="3"/>
  <c r="BF1913" i="3"/>
  <c r="AB1913" i="3"/>
  <c r="BI1913" i="3"/>
  <c r="AA1913" i="3"/>
  <c r="AF1913" i="3"/>
  <c r="M1913" i="3"/>
  <c r="Z1913" i="3"/>
  <c r="AQ1913" i="3"/>
  <c r="AV1916" i="3"/>
  <c r="AE1916" i="3"/>
  <c r="U1916" i="3"/>
  <c r="AR1926" i="3"/>
  <c r="AN1926" i="3"/>
  <c r="Z1926" i="3"/>
  <c r="BC1926" i="3"/>
  <c r="BF1926" i="3"/>
  <c r="AT1926" i="3"/>
  <c r="U1926" i="3"/>
  <c r="W1926" i="3"/>
  <c r="AK1926" i="3"/>
  <c r="M1897" i="3"/>
  <c r="AC1897" i="3"/>
  <c r="AS1897" i="3"/>
  <c r="BI1897" i="3"/>
  <c r="Z1897" i="3"/>
  <c r="AP1897" i="3"/>
  <c r="BF1897" i="3"/>
  <c r="AA1897" i="3"/>
  <c r="AQ1897" i="3"/>
  <c r="BG1897" i="3"/>
  <c r="AB1897" i="3"/>
  <c r="AF1897" i="3"/>
  <c r="Q1897" i="3"/>
  <c r="AG1897" i="3"/>
  <c r="AW1897" i="3"/>
  <c r="N1897" i="3"/>
  <c r="AD1897" i="3"/>
  <c r="AT1897" i="3"/>
  <c r="O1897" i="3"/>
  <c r="AE1897" i="3"/>
  <c r="AU1897" i="3"/>
  <c r="X1897" i="3"/>
  <c r="AR1897" i="3"/>
  <c r="AV1897" i="3"/>
  <c r="U1897" i="3"/>
  <c r="AK1897" i="3"/>
  <c r="BA1897" i="3"/>
  <c r="R1897" i="3"/>
  <c r="AH1897" i="3"/>
  <c r="AX1897" i="3"/>
  <c r="S1897" i="3"/>
  <c r="AI1897" i="3"/>
  <c r="AY1897" i="3"/>
  <c r="AN1897" i="3"/>
  <c r="BH1897" i="3"/>
  <c r="Y1907" i="3"/>
  <c r="AO1907" i="3"/>
  <c r="BE1907" i="3"/>
  <c r="V1907" i="3"/>
  <c r="AL1907" i="3"/>
  <c r="BB1907" i="3"/>
  <c r="W1907" i="3"/>
  <c r="AM1907" i="3"/>
  <c r="BC1907" i="3"/>
  <c r="BD1907" i="3"/>
  <c r="P1907" i="3"/>
  <c r="Q1907" i="3"/>
  <c r="AK1907" i="3"/>
  <c r="BI1907" i="3"/>
  <c r="AD1907" i="3"/>
  <c r="AX1907" i="3"/>
  <c r="AA1907" i="3"/>
  <c r="AU1907" i="3"/>
  <c r="AN1907" i="3"/>
  <c r="AF1907" i="3"/>
  <c r="U1907" i="3"/>
  <c r="AS1907" i="3"/>
  <c r="N1907" i="3"/>
  <c r="AH1907" i="3"/>
  <c r="BF1907" i="3"/>
  <c r="AE1907" i="3"/>
  <c r="AY1907" i="3"/>
  <c r="AB1907" i="3"/>
  <c r="AV1907" i="3"/>
  <c r="AC1907" i="3"/>
  <c r="AW1907" i="3"/>
  <c r="R1907" i="3"/>
  <c r="AP1907" i="3"/>
  <c r="O1907" i="3"/>
  <c r="AI1907" i="3"/>
  <c r="BG1907" i="3"/>
  <c r="AR1907" i="3"/>
  <c r="AZ1919" i="3"/>
  <c r="AS1919" i="3"/>
  <c r="AH1919" i="3"/>
  <c r="AE1919" i="3"/>
  <c r="AB1919" i="3"/>
  <c r="AJ1919" i="3"/>
  <c r="Q1919" i="3"/>
  <c r="BI1919" i="3"/>
  <c r="AX1919" i="3"/>
  <c r="AU1919" i="3"/>
  <c r="AF1919" i="3"/>
  <c r="AT1924" i="3"/>
  <c r="AA1924" i="3"/>
  <c r="AQ1924" i="3"/>
  <c r="BG1924" i="3"/>
  <c r="AB1924" i="3"/>
  <c r="AR1924" i="3"/>
  <c r="BH1924" i="3"/>
  <c r="Y1924" i="3"/>
  <c r="AO1924" i="3"/>
  <c r="BE1924" i="3"/>
  <c r="AX1924" i="3"/>
  <c r="AD1924" i="3"/>
  <c r="O1924" i="3"/>
  <c r="AE1924" i="3"/>
  <c r="AU1924" i="3"/>
  <c r="P1924" i="3"/>
  <c r="AF1924" i="3"/>
  <c r="AV1924" i="3"/>
  <c r="M1924" i="3"/>
  <c r="AC1924" i="3"/>
  <c r="AS1924" i="3"/>
  <c r="BI1924" i="3"/>
  <c r="AH1924" i="3"/>
  <c r="S1924" i="3"/>
  <c r="AI1924" i="3"/>
  <c r="AY1924" i="3"/>
  <c r="T1924" i="3"/>
  <c r="AJ1924" i="3"/>
  <c r="AZ1924" i="3"/>
  <c r="Q1924" i="3"/>
  <c r="AG1924" i="3"/>
  <c r="AW1924" i="3"/>
  <c r="AN1946" i="3"/>
  <c r="BH1946" i="3"/>
  <c r="Q1946" i="3"/>
  <c r="AG1946" i="3"/>
  <c r="AW1946" i="3"/>
  <c r="N1946" i="3"/>
  <c r="AD1946" i="3"/>
  <c r="AT1946" i="3"/>
  <c r="O1946" i="3"/>
  <c r="AE1946" i="3"/>
  <c r="AU1946" i="3"/>
  <c r="T1946" i="3"/>
  <c r="X1946" i="3"/>
  <c r="Y1946" i="3"/>
  <c r="AS1946" i="3"/>
  <c r="R1946" i="3"/>
  <c r="AL1946" i="3"/>
  <c r="BF1946" i="3"/>
  <c r="AI1946" i="3"/>
  <c r="BC1946" i="3"/>
  <c r="AF1946" i="3"/>
  <c r="AC1946" i="3"/>
  <c r="BA1946" i="3"/>
  <c r="V1946" i="3"/>
  <c r="AP1946" i="3"/>
  <c r="S1946" i="3"/>
  <c r="AM1946" i="3"/>
  <c r="BG1946" i="3"/>
  <c r="M1946" i="3"/>
  <c r="AK1946" i="3"/>
  <c r="BE1946" i="3"/>
  <c r="Z1946" i="3"/>
  <c r="AX1946" i="3"/>
  <c r="W1946" i="3"/>
  <c r="AQ1946" i="3"/>
  <c r="AD1950" i="3"/>
  <c r="AX1950" i="3"/>
  <c r="AA1950" i="3"/>
  <c r="AU1950" i="3"/>
  <c r="N1950" i="3"/>
  <c r="AH1950" i="3"/>
  <c r="BF1950" i="3"/>
  <c r="AE1950" i="3"/>
  <c r="AY1950" i="3"/>
  <c r="R1950" i="3"/>
  <c r="AP1950" i="3"/>
  <c r="O1950" i="3"/>
  <c r="AI1950" i="3"/>
  <c r="BG1950" i="3"/>
  <c r="U1954" i="3"/>
  <c r="M1954" i="3"/>
  <c r="BE1954" i="3"/>
  <c r="T1954" i="3"/>
  <c r="AR1954" i="3"/>
  <c r="V1954" i="3"/>
  <c r="AL1954" i="3"/>
  <c r="BB1954" i="3"/>
  <c r="W1954" i="3"/>
  <c r="AM1954" i="3"/>
  <c r="BC1954" i="3"/>
  <c r="AS1954" i="3"/>
  <c r="AF1954" i="3"/>
  <c r="AB1954" i="3"/>
  <c r="R1954" i="3"/>
  <c r="AP1954" i="3"/>
  <c r="O1954" i="3"/>
  <c r="AI1954" i="3"/>
  <c r="BG1954" i="3"/>
  <c r="AN1954" i="3"/>
  <c r="Z1954" i="3"/>
  <c r="AT1954" i="3"/>
  <c r="S1954" i="3"/>
  <c r="AQ1954" i="3"/>
  <c r="BA1954" i="3"/>
  <c r="BH1954" i="3"/>
  <c r="AD1954" i="3"/>
  <c r="AX1954" i="3"/>
  <c r="AA1954" i="3"/>
  <c r="AU1954" i="3"/>
  <c r="R1958" i="3"/>
  <c r="AP1958" i="3"/>
  <c r="O1958" i="3"/>
  <c r="AI1958" i="3"/>
  <c r="BG1958" i="3"/>
  <c r="Z1958" i="3"/>
  <c r="AT1958" i="3"/>
  <c r="S1958" i="3"/>
  <c r="AQ1958" i="3"/>
  <c r="BH1958" i="3"/>
  <c r="AD1958" i="3"/>
  <c r="AX1958" i="3"/>
  <c r="AA1958" i="3"/>
  <c r="AU1958" i="3"/>
  <c r="AF1962" i="3"/>
  <c r="AK1962" i="3"/>
  <c r="T1962" i="3"/>
  <c r="AO1962" i="3"/>
  <c r="V1962" i="3"/>
  <c r="AL1962" i="3"/>
  <c r="BB1962" i="3"/>
  <c r="W1962" i="3"/>
  <c r="AM1962" i="3"/>
  <c r="BC1962" i="3"/>
  <c r="X1962" i="3"/>
  <c r="Q1962" i="3"/>
  <c r="AZ1962" i="3"/>
  <c r="AR1962" i="3"/>
  <c r="BE1962" i="3"/>
  <c r="AD1962" i="3"/>
  <c r="AX1962" i="3"/>
  <c r="AA1962" i="3"/>
  <c r="AU1962" i="3"/>
  <c r="BD1962" i="3"/>
  <c r="AJ1962" i="3"/>
  <c r="AW1962" i="3"/>
  <c r="N1962" i="3"/>
  <c r="AH1962" i="3"/>
  <c r="BF1962" i="3"/>
  <c r="AE1962" i="3"/>
  <c r="AY1962" i="3"/>
  <c r="M1962" i="3"/>
  <c r="AG1962" i="3"/>
  <c r="R1962" i="3"/>
  <c r="AP1962" i="3"/>
  <c r="O1962" i="3"/>
  <c r="AI1962" i="3"/>
  <c r="BG1962" i="3"/>
  <c r="R1968" i="3"/>
  <c r="AD1968" i="3"/>
  <c r="BB1968" i="3"/>
  <c r="AC1968" i="3"/>
  <c r="BD1968" i="3"/>
  <c r="AJ1968" i="3"/>
  <c r="Q1968" i="3"/>
  <c r="AR1968" i="3"/>
  <c r="AA1968" i="3"/>
  <c r="BA1968" i="3"/>
  <c r="N1968" i="3"/>
  <c r="AL1968" i="3"/>
  <c r="BF1968" i="3"/>
  <c r="AI1968" i="3"/>
  <c r="O1968" i="3"/>
  <c r="AO1968" i="3"/>
  <c r="W1968" i="3"/>
  <c r="BC1968" i="3"/>
  <c r="AF1968" i="3"/>
  <c r="BG1968" i="3"/>
  <c r="AT1968" i="3"/>
  <c r="AY1968" i="3"/>
  <c r="BE1968" i="3"/>
  <c r="P1968" i="3"/>
  <c r="V1968" i="3"/>
  <c r="M1968" i="3"/>
  <c r="T1968" i="3"/>
  <c r="AG1968" i="3"/>
  <c r="AK1968" i="3"/>
  <c r="Z1968" i="3"/>
  <c r="X1968" i="3"/>
  <c r="Y1968" i="3"/>
  <c r="AM1968" i="3"/>
  <c r="AV1968" i="3"/>
  <c r="AD1979" i="3"/>
  <c r="AO1979" i="3"/>
  <c r="AU1979" i="3"/>
  <c r="P1979" i="3"/>
  <c r="BH1979" i="3"/>
  <c r="AH1979" i="3"/>
  <c r="O1979" i="3"/>
  <c r="AY1979" i="3"/>
  <c r="AB1979" i="3"/>
  <c r="U1979" i="3"/>
  <c r="BE1979" i="3"/>
  <c r="S1979" i="3"/>
  <c r="AR1979" i="3"/>
  <c r="N1979" i="3"/>
  <c r="AE1979" i="3"/>
  <c r="AV1979" i="3"/>
  <c r="AB1930" i="3"/>
  <c r="AU1930" i="3"/>
  <c r="BI1930" i="3"/>
  <c r="M1930" i="3"/>
  <c r="BD1930" i="3"/>
  <c r="O1930" i="3"/>
  <c r="AC1930" i="3"/>
  <c r="Y1940" i="3"/>
  <c r="AO1940" i="3"/>
  <c r="BE1940" i="3"/>
  <c r="V1940" i="3"/>
  <c r="AL1940" i="3"/>
  <c r="BB1940" i="3"/>
  <c r="AC1940" i="3"/>
  <c r="AW1940" i="3"/>
  <c r="R1940" i="3"/>
  <c r="AP1940" i="3"/>
  <c r="O1940" i="3"/>
  <c r="AE1940" i="3"/>
  <c r="AU1940" i="3"/>
  <c r="AB1940" i="3"/>
  <c r="M1940" i="3"/>
  <c r="AG1940" i="3"/>
  <c r="BA1940" i="3"/>
  <c r="Z1940" i="3"/>
  <c r="AT1940" i="3"/>
  <c r="S1940" i="3"/>
  <c r="AI1940" i="3"/>
  <c r="AY1940" i="3"/>
  <c r="Q1940" i="3"/>
  <c r="AK1940" i="3"/>
  <c r="BI1940" i="3"/>
  <c r="AD1940" i="3"/>
  <c r="AX1940" i="3"/>
  <c r="W1940" i="3"/>
  <c r="AM1940" i="3"/>
  <c r="BC1940" i="3"/>
  <c r="V1948" i="3"/>
  <c r="AL1948" i="3"/>
  <c r="BB1948" i="3"/>
  <c r="W1948" i="3"/>
  <c r="AM1948" i="3"/>
  <c r="BC1948" i="3"/>
  <c r="AR1948" i="3"/>
  <c r="R1948" i="3"/>
  <c r="AP1948" i="3"/>
  <c r="O1948" i="3"/>
  <c r="AI1948" i="3"/>
  <c r="BG1948" i="3"/>
  <c r="Z1948" i="3"/>
  <c r="AT1948" i="3"/>
  <c r="S1948" i="3"/>
  <c r="AQ1948" i="3"/>
  <c r="AD1948" i="3"/>
  <c r="AX1948" i="3"/>
  <c r="AA1948" i="3"/>
  <c r="AU1948" i="3"/>
  <c r="AB1956" i="3"/>
  <c r="V1956" i="3"/>
  <c r="AL1956" i="3"/>
  <c r="BB1956" i="3"/>
  <c r="W1956" i="3"/>
  <c r="AM1956" i="3"/>
  <c r="BC1956" i="3"/>
  <c r="AG1956" i="3"/>
  <c r="T1956" i="3"/>
  <c r="AJ1956" i="3"/>
  <c r="AD1956" i="3"/>
  <c r="AX1956" i="3"/>
  <c r="AA1956" i="3"/>
  <c r="AU1956" i="3"/>
  <c r="N1956" i="3"/>
  <c r="AH1956" i="3"/>
  <c r="BF1956" i="3"/>
  <c r="AE1956" i="3"/>
  <c r="AY1956" i="3"/>
  <c r="BH1956" i="3"/>
  <c r="R1956" i="3"/>
  <c r="AP1956" i="3"/>
  <c r="O1956" i="3"/>
  <c r="AI1956" i="3"/>
  <c r="BG1956" i="3"/>
  <c r="N1964" i="3"/>
  <c r="AH1964" i="3"/>
  <c r="BB1964" i="3"/>
  <c r="AI1964" i="3"/>
  <c r="BI1964" i="3"/>
  <c r="AM1964" i="3"/>
  <c r="Y1964" i="3"/>
  <c r="AZ1964" i="3"/>
  <c r="AF1964" i="3"/>
  <c r="BC1964" i="3"/>
  <c r="R1964" i="3"/>
  <c r="AL1964" i="3"/>
  <c r="M1964" i="3"/>
  <c r="AN1964" i="3"/>
  <c r="Q1964" i="3"/>
  <c r="AW1964" i="3"/>
  <c r="AE1964" i="3"/>
  <c r="BE1964" i="3"/>
  <c r="AQ1964" i="3"/>
  <c r="AX1964" i="3"/>
  <c r="BD1964" i="3"/>
  <c r="O1964" i="3"/>
  <c r="AA1964" i="3"/>
  <c r="V1964" i="3"/>
  <c r="S1964" i="3"/>
  <c r="AB1964" i="3"/>
  <c r="AJ1964" i="3"/>
  <c r="AV1964" i="3"/>
  <c r="AD1964" i="3"/>
  <c r="X1964" i="3"/>
  <c r="AG1964" i="3"/>
  <c r="AU1964" i="3"/>
  <c r="BA1964" i="3"/>
  <c r="AI1974" i="3"/>
  <c r="O1974" i="3"/>
  <c r="AX1974" i="3"/>
  <c r="T1974" i="3"/>
  <c r="Q1975" i="3"/>
  <c r="T1975" i="3"/>
  <c r="AK1975" i="3"/>
  <c r="AZ1975" i="3"/>
  <c r="AY1975" i="3"/>
  <c r="AT1975" i="3"/>
  <c r="AZ1803" i="3"/>
  <c r="AF1803" i="3"/>
  <c r="AI1803" i="3"/>
  <c r="BD1803" i="3"/>
  <c r="AR1934" i="3"/>
  <c r="X1934" i="3"/>
  <c r="AT1934" i="3"/>
  <c r="V1934" i="3"/>
  <c r="AQ1934" i="3"/>
  <c r="Q1934" i="3"/>
  <c r="AG1934" i="3"/>
  <c r="AW1934" i="3"/>
  <c r="BF1934" i="3"/>
  <c r="AJ1934" i="3"/>
  <c r="O1934" i="3"/>
  <c r="AD1934" i="3"/>
  <c r="AY1934" i="3"/>
  <c r="AA1934" i="3"/>
  <c r="AV1934" i="3"/>
  <c r="U1934" i="3"/>
  <c r="AK1934" i="3"/>
  <c r="BA1934" i="3"/>
  <c r="AZ1934" i="3"/>
  <c r="AE1934" i="3"/>
  <c r="N1934" i="3"/>
  <c r="AI1934" i="3"/>
  <c r="BD1934" i="3"/>
  <c r="AF1934" i="3"/>
  <c r="BB1934" i="3"/>
  <c r="Y1934" i="3"/>
  <c r="AO1934" i="3"/>
  <c r="BE1934" i="3"/>
  <c r="AU1934" i="3"/>
  <c r="Z1934" i="3"/>
  <c r="AY1893" i="3"/>
  <c r="AB1893" i="3"/>
  <c r="AR1893" i="3"/>
  <c r="BH1893" i="3"/>
  <c r="AE1893" i="3"/>
  <c r="BA1893" i="3"/>
  <c r="AA1893" i="3"/>
  <c r="AW1893" i="3"/>
  <c r="R1893" i="3"/>
  <c r="AM1893" i="3"/>
  <c r="BI1893" i="3"/>
  <c r="P1893" i="3"/>
  <c r="AF1893" i="3"/>
  <c r="AV1893" i="3"/>
  <c r="O1893" i="3"/>
  <c r="AD1902" i="3"/>
  <c r="W1902" i="3"/>
  <c r="AM1902" i="3"/>
  <c r="BC1902" i="3"/>
  <c r="X1902" i="3"/>
  <c r="AN1902" i="3"/>
  <c r="BD1902" i="3"/>
  <c r="U1902" i="3"/>
  <c r="AK1902" i="3"/>
  <c r="BA1902" i="3"/>
  <c r="AX1902" i="3"/>
  <c r="AA1902" i="3"/>
  <c r="AQ1902" i="3"/>
  <c r="BG1902" i="3"/>
  <c r="AB1902" i="3"/>
  <c r="AR1902" i="3"/>
  <c r="BH1902" i="3"/>
  <c r="Y1902" i="3"/>
  <c r="AO1902" i="3"/>
  <c r="BE1902" i="3"/>
  <c r="AH1902" i="3"/>
  <c r="AO1811" i="3"/>
  <c r="S1878" i="3"/>
  <c r="AM1878" i="3"/>
  <c r="P1878" i="3"/>
  <c r="AZ1878" i="3"/>
  <c r="AB1878" i="3"/>
  <c r="AE1878" i="3"/>
  <c r="BC1878" i="3"/>
  <c r="X1878" i="3"/>
  <c r="BH1878" i="3"/>
  <c r="AI1878" i="3"/>
  <c r="AF1878" i="3"/>
  <c r="AN1878" i="3"/>
  <c r="O1878" i="3"/>
  <c r="AU1878" i="3"/>
  <c r="AV1878" i="3"/>
  <c r="BD1878" i="3"/>
  <c r="AC1909" i="3"/>
  <c r="AW1909" i="3"/>
  <c r="V1909" i="3"/>
  <c r="AP1909" i="3"/>
  <c r="O1909" i="3"/>
  <c r="AM1909" i="3"/>
  <c r="BG1909" i="3"/>
  <c r="AR1909" i="3"/>
  <c r="AJ1909" i="3"/>
  <c r="M1909" i="3"/>
  <c r="AO1909" i="3"/>
  <c r="N1909" i="3"/>
  <c r="AT1909" i="3"/>
  <c r="AA1909" i="3"/>
  <c r="BC1909" i="3"/>
  <c r="P1909" i="3"/>
  <c r="Q1909" i="3"/>
  <c r="AS1909" i="3"/>
  <c r="Z1909" i="3"/>
  <c r="BB1909" i="3"/>
  <c r="AE1909" i="3"/>
  <c r="X1909" i="3"/>
  <c r="AF1909" i="3"/>
  <c r="Y1909" i="3"/>
  <c r="BE1909" i="3"/>
  <c r="AD1909" i="3"/>
  <c r="BF1909" i="3"/>
  <c r="AQ1909" i="3"/>
  <c r="BD1909" i="3"/>
  <c r="AV1909" i="3"/>
  <c r="T1909" i="3"/>
  <c r="S1875" i="3"/>
  <c r="AI1875" i="3"/>
  <c r="AY1875" i="3"/>
  <c r="T1875" i="3"/>
  <c r="AJ1875" i="3"/>
  <c r="AZ1875" i="3"/>
  <c r="Q1875" i="3"/>
  <c r="AG1875" i="3"/>
  <c r="AW1875" i="3"/>
  <c r="Z1875" i="3"/>
  <c r="AD1875" i="3"/>
  <c r="AX1875" i="3"/>
  <c r="BL1998" i="3"/>
  <c r="BC1805" i="3"/>
  <c r="W1805" i="3"/>
  <c r="AX1805" i="3"/>
  <c r="AH1805" i="3"/>
  <c r="R1805" i="3"/>
  <c r="BA1805" i="3"/>
  <c r="AK1805" i="3"/>
  <c r="U1805" i="3"/>
  <c r="AI1805" i="3"/>
  <c r="BE1811" i="3"/>
  <c r="O1811" i="3"/>
  <c r="U1811" i="3"/>
  <c r="AS1811" i="3"/>
  <c r="X1811" i="3"/>
  <c r="BC1811" i="3"/>
  <c r="AG1811" i="3"/>
  <c r="BF1811" i="3"/>
  <c r="AP1811" i="3"/>
  <c r="Z1811" i="3"/>
  <c r="W1824" i="3"/>
  <c r="AW1824" i="3"/>
  <c r="T1824" i="3"/>
  <c r="AU1824" i="3"/>
  <c r="S1824" i="3"/>
  <c r="AM1824" i="3"/>
  <c r="AV1824" i="3"/>
  <c r="AA1824" i="3"/>
  <c r="BB1824" i="3"/>
  <c r="AL1824" i="3"/>
  <c r="V1824" i="3"/>
  <c r="P1840" i="3"/>
  <c r="AU1840" i="3"/>
  <c r="AE1840" i="3"/>
  <c r="O1840" i="3"/>
  <c r="AT1840" i="3"/>
  <c r="AD1840" i="3"/>
  <c r="N1840" i="3"/>
  <c r="AW1840" i="3"/>
  <c r="AG1840" i="3"/>
  <c r="Q1840" i="3"/>
  <c r="AW1869" i="3"/>
  <c r="AG1869" i="3"/>
  <c r="Q1869" i="3"/>
  <c r="AZ1869" i="3"/>
  <c r="AJ1869" i="3"/>
  <c r="T1869" i="3"/>
  <c r="AY1869" i="3"/>
  <c r="AI1869" i="3"/>
  <c r="S1869" i="3"/>
  <c r="AD1869" i="3"/>
  <c r="AX1869" i="3"/>
  <c r="AJ1892" i="3"/>
  <c r="BE1892" i="3"/>
  <c r="AF1868" i="3"/>
  <c r="AB1868" i="3"/>
  <c r="BG1868" i="3"/>
  <c r="AQ1868" i="3"/>
  <c r="AA1868" i="3"/>
  <c r="BF1868" i="3"/>
  <c r="AP1868" i="3"/>
  <c r="Z1868" i="3"/>
  <c r="BI1868" i="3"/>
  <c r="AS1868" i="3"/>
  <c r="AC1868" i="3"/>
  <c r="M1868" i="3"/>
  <c r="AX1892" i="3"/>
  <c r="AH1892" i="3"/>
  <c r="R1892" i="3"/>
  <c r="Q1892" i="3"/>
  <c r="AB1892" i="3"/>
  <c r="AT1875" i="3"/>
  <c r="BI1875" i="3"/>
  <c r="AO1875" i="3"/>
  <c r="U1875" i="3"/>
  <c r="AV1875" i="3"/>
  <c r="AB1875" i="3"/>
  <c r="BC1875" i="3"/>
  <c r="AE1875" i="3"/>
  <c r="AX1883" i="3"/>
  <c r="N1883" i="3"/>
  <c r="BA1883" i="3"/>
  <c r="AG1883" i="3"/>
  <c r="M1883" i="3"/>
  <c r="AN1883" i="3"/>
  <c r="T1883" i="3"/>
  <c r="AU1883" i="3"/>
  <c r="W1883" i="3"/>
  <c r="AO1916" i="3"/>
  <c r="U1924" i="3"/>
  <c r="BC1924" i="3"/>
  <c r="BA1926" i="3"/>
  <c r="AE1930" i="3"/>
  <c r="AS1934" i="3"/>
  <c r="P1897" i="3"/>
  <c r="W1897" i="3"/>
  <c r="BE1897" i="3"/>
  <c r="BG1913" i="3"/>
  <c r="AN1934" i="3"/>
  <c r="BG1940" i="3"/>
  <c r="AH1940" i="3"/>
  <c r="AA1946" i="3"/>
  <c r="AO1946" i="3"/>
  <c r="AE1948" i="3"/>
  <c r="AQ1950" i="3"/>
  <c r="AY1954" i="3"/>
  <c r="N1954" i="3"/>
  <c r="Z1956" i="3"/>
  <c r="AH1958" i="3"/>
  <c r="AT1962" i="3"/>
  <c r="X1907" i="3"/>
  <c r="Z1907" i="3"/>
  <c r="Y1962" i="3"/>
  <c r="AR1878" i="3"/>
  <c r="AU1909" i="3"/>
  <c r="AG1909" i="3"/>
  <c r="N1919" i="3"/>
  <c r="AT1964" i="3"/>
  <c r="AS1968" i="3"/>
  <c r="AS1892" i="3"/>
  <c r="T1892" i="3"/>
  <c r="AR1892" i="3"/>
  <c r="AU1805" i="3"/>
  <c r="O1805" i="3"/>
  <c r="AT1805" i="3"/>
  <c r="AD1805" i="3"/>
  <c r="N1805" i="3"/>
  <c r="AW1805" i="3"/>
  <c r="AG1805" i="3"/>
  <c r="Q1805" i="3"/>
  <c r="AU1811" i="3"/>
  <c r="BA1811" i="3"/>
  <c r="BI1811" i="3"/>
  <c r="AN1811" i="3"/>
  <c r="S1811" i="3"/>
  <c r="AW1811" i="3"/>
  <c r="AB1811" i="3"/>
  <c r="BB1811" i="3"/>
  <c r="AL1811" i="3"/>
  <c r="V1811" i="3"/>
  <c r="AY1824" i="3"/>
  <c r="AO1824" i="3"/>
  <c r="M1824" i="3"/>
  <c r="AN1824" i="3"/>
  <c r="BE1824" i="3"/>
  <c r="AE1824" i="3"/>
  <c r="AQ1824" i="3"/>
  <c r="U1824" i="3"/>
  <c r="AX1824" i="3"/>
  <c r="AH1824" i="3"/>
  <c r="AF1840" i="3"/>
  <c r="BG1840" i="3"/>
  <c r="AQ1840" i="3"/>
  <c r="AA1840" i="3"/>
  <c r="BF1840" i="3"/>
  <c r="AP1840" i="3"/>
  <c r="Z1840" i="3"/>
  <c r="BI1840" i="3"/>
  <c r="AS1840" i="3"/>
  <c r="AC1840" i="3"/>
  <c r="BI1869" i="3"/>
  <c r="AS1869" i="3"/>
  <c r="AC1869" i="3"/>
  <c r="M1869" i="3"/>
  <c r="AV1869" i="3"/>
  <c r="AF1869" i="3"/>
  <c r="P1869" i="3"/>
  <c r="AU1869" i="3"/>
  <c r="AE1869" i="3"/>
  <c r="O1869" i="3"/>
  <c r="P1892" i="3"/>
  <c r="AO1892" i="3"/>
  <c r="P1868" i="3"/>
  <c r="BD1868" i="3"/>
  <c r="BC1868" i="3"/>
  <c r="AM1868" i="3"/>
  <c r="W1868" i="3"/>
  <c r="BB1868" i="3"/>
  <c r="AL1868" i="3"/>
  <c r="V1868" i="3"/>
  <c r="BE1868" i="3"/>
  <c r="AO1868" i="3"/>
  <c r="AT1892" i="3"/>
  <c r="AD1892" i="3"/>
  <c r="N1892" i="3"/>
  <c r="M1892" i="3"/>
  <c r="AG1892" i="3"/>
  <c r="BH1892" i="3"/>
  <c r="N1875" i="3"/>
  <c r="BE1875" i="3"/>
  <c r="AK1875" i="3"/>
  <c r="M1875" i="3"/>
  <c r="AR1875" i="3"/>
  <c r="X1875" i="3"/>
  <c r="AU1875" i="3"/>
  <c r="AH1883" i="3"/>
  <c r="AP1883" i="3"/>
  <c r="AW1883" i="3"/>
  <c r="AC1883" i="3"/>
  <c r="BD1883" i="3"/>
  <c r="AJ1883" i="3"/>
  <c r="P1883" i="3"/>
  <c r="AM1883" i="3"/>
  <c r="S1883" i="3"/>
  <c r="BC1894" i="3"/>
  <c r="BG1894" i="3"/>
  <c r="P1894" i="3"/>
  <c r="T1894" i="3"/>
  <c r="AH1894" i="3"/>
  <c r="AB1916" i="3"/>
  <c r="BD1924" i="3"/>
  <c r="AM1924" i="3"/>
  <c r="AM1926" i="3"/>
  <c r="R1924" i="3"/>
  <c r="AC1934" i="3"/>
  <c r="BD1897" i="3"/>
  <c r="BB1897" i="3"/>
  <c r="AO1897" i="3"/>
  <c r="AP1913" i="3"/>
  <c r="BG1934" i="3"/>
  <c r="S1934" i="3"/>
  <c r="AQ1940" i="3"/>
  <c r="N1940" i="3"/>
  <c r="BB1946" i="3"/>
  <c r="U1946" i="3"/>
  <c r="BF1948" i="3"/>
  <c r="S1950" i="3"/>
  <c r="AE1954" i="3"/>
  <c r="AQ1956" i="3"/>
  <c r="AY1958" i="3"/>
  <c r="N1958" i="3"/>
  <c r="Z1962" i="3"/>
  <c r="AQ1907" i="3"/>
  <c r="BA1907" i="3"/>
  <c r="AJ1878" i="3"/>
  <c r="W1909" i="3"/>
  <c r="AN1917" i="3"/>
  <c r="AZ1954" i="3"/>
  <c r="AR1958" i="3"/>
  <c r="AV1919" i="3"/>
  <c r="U1919" i="3"/>
  <c r="U1964" i="3"/>
  <c r="AP1968" i="3"/>
  <c r="Q1979" i="3"/>
  <c r="AI1895" i="3"/>
  <c r="AF1895" i="3"/>
  <c r="BD1895" i="3"/>
  <c r="AE1895" i="3"/>
  <c r="BF1895" i="3"/>
  <c r="AQ1895" i="3"/>
  <c r="M1895" i="3"/>
  <c r="AH1895" i="3"/>
  <c r="BC1895" i="3"/>
  <c r="P1895" i="3"/>
  <c r="AN1895" i="3"/>
  <c r="BH1895" i="3"/>
  <c r="AK1895" i="3"/>
  <c r="V1895" i="3"/>
  <c r="AW1895" i="3"/>
  <c r="R1895" i="3"/>
  <c r="AM1895" i="3"/>
  <c r="BI1895" i="3"/>
  <c r="BG1892" i="3"/>
  <c r="AJ1935" i="3"/>
  <c r="BD1935" i="3"/>
  <c r="M1899" i="3"/>
  <c r="AC1899" i="3"/>
  <c r="AS1899" i="3"/>
  <c r="BI1899" i="3"/>
  <c r="Z1899" i="3"/>
  <c r="AP1899" i="3"/>
  <c r="BF1899" i="3"/>
  <c r="AA1899" i="3"/>
  <c r="AQ1899" i="3"/>
  <c r="BG1899" i="3"/>
  <c r="AB1899" i="3"/>
  <c r="AF1899" i="3"/>
  <c r="AG1942" i="3"/>
  <c r="AT1942" i="3"/>
  <c r="AC1950" i="3"/>
  <c r="AB1950" i="3"/>
  <c r="V1950" i="3"/>
  <c r="AL1950" i="3"/>
  <c r="BB1950" i="3"/>
  <c r="W1950" i="3"/>
  <c r="AM1950" i="3"/>
  <c r="BC1950" i="3"/>
  <c r="T1958" i="3"/>
  <c r="AG1958" i="3"/>
  <c r="V1958" i="3"/>
  <c r="AL1958" i="3"/>
  <c r="BB1958" i="3"/>
  <c r="W1958" i="3"/>
  <c r="AM1958" i="3"/>
  <c r="BC1958" i="3"/>
  <c r="N1966" i="3"/>
  <c r="AH1966" i="3"/>
  <c r="AN1966" i="3"/>
  <c r="AU1966" i="3"/>
  <c r="AV1966" i="3"/>
  <c r="AX1966" i="3"/>
  <c r="BD1966" i="3"/>
  <c r="AZ1966" i="3"/>
  <c r="W1966" i="3"/>
  <c r="AX1981" i="3"/>
  <c r="Q1981" i="3"/>
  <c r="AU1981" i="3"/>
  <c r="AG1981" i="3"/>
  <c r="P1981" i="3"/>
  <c r="AR1884" i="3"/>
  <c r="P1884" i="3"/>
  <c r="AV1884" i="3"/>
  <c r="BB1972" i="3"/>
  <c r="BD1972" i="3"/>
  <c r="AJ1882" i="3"/>
  <c r="AZ1882" i="3"/>
  <c r="AM1932" i="3"/>
  <c r="AD1932" i="3"/>
  <c r="AY1932" i="3"/>
  <c r="AA1932" i="3"/>
  <c r="AV1932" i="3"/>
  <c r="AC1919" i="3"/>
  <c r="AW1919" i="3"/>
  <c r="R1919" i="3"/>
  <c r="AP1919" i="3"/>
  <c r="O1919" i="3"/>
  <c r="AI1919" i="3"/>
  <c r="BG1919" i="3"/>
  <c r="AR1919" i="3"/>
  <c r="T1919" i="3"/>
  <c r="M1919" i="3"/>
  <c r="AG1919" i="3"/>
  <c r="BA1919" i="3"/>
  <c r="Z1919" i="3"/>
  <c r="AT1919" i="3"/>
  <c r="S1919" i="3"/>
  <c r="AQ1919" i="3"/>
  <c r="X1919" i="3"/>
  <c r="BH1919" i="3"/>
  <c r="BE1935" i="3"/>
  <c r="T1935" i="3"/>
  <c r="AB1955" i="3"/>
  <c r="AA1966" i="3"/>
  <c r="M1966" i="3"/>
  <c r="AV1981" i="3"/>
  <c r="R1981" i="3"/>
  <c r="BD1880" i="3"/>
  <c r="N1939" i="3"/>
  <c r="AV1899" i="3"/>
  <c r="BD1899" i="3"/>
  <c r="AY1899" i="3"/>
  <c r="AE1899" i="3"/>
  <c r="BB1899" i="3"/>
  <c r="AH1899" i="3"/>
  <c r="N1899" i="3"/>
  <c r="AO1899" i="3"/>
  <c r="U1899" i="3"/>
  <c r="AQ1932" i="3"/>
  <c r="P1932" i="3"/>
  <c r="AI1932" i="3"/>
  <c r="AT1935" i="3"/>
  <c r="N1935" i="3"/>
  <c r="AB1958" i="3"/>
  <c r="AN1919" i="3"/>
  <c r="AA1919" i="3"/>
  <c r="AD1919" i="3"/>
  <c r="AK1919" i="3"/>
  <c r="AR1966" i="3"/>
  <c r="AE1966" i="3"/>
  <c r="AD1966" i="3"/>
  <c r="AE1981" i="3"/>
  <c r="AO1950" i="3"/>
  <c r="AF1880" i="3"/>
  <c r="X1959" i="3"/>
  <c r="T1963" i="3"/>
  <c r="BA1850" i="3"/>
  <c r="V1857" i="3"/>
  <c r="T1842" i="3"/>
  <c r="AZ1884" i="3"/>
  <c r="AT1979" i="3"/>
  <c r="Z1910" i="3"/>
  <c r="AZ1956" i="3"/>
  <c r="Y1917" i="3"/>
  <c r="BJ2021" i="3"/>
  <c r="BJ1998" i="3"/>
  <c r="BJ2013" i="3"/>
  <c r="AH1973" i="3"/>
  <c r="BJ1985" i="3"/>
  <c r="BJ1986" i="3"/>
  <c r="BM1990" i="3"/>
  <c r="BL2019" i="3"/>
  <c r="BJ1982" i="3"/>
  <c r="BL2007" i="3"/>
  <c r="BK1995" i="3"/>
  <c r="BN1984" i="3"/>
  <c r="BK1984" i="3"/>
  <c r="BN2026" i="3"/>
  <c r="BL2009" i="3"/>
  <c r="BK2007" i="3"/>
  <c r="BN2002" i="3"/>
  <c r="BL1995" i="3"/>
  <c r="BM1987" i="3"/>
  <c r="BL1984" i="3"/>
  <c r="BK1987" i="3"/>
  <c r="AF1888" i="3"/>
  <c r="BK2001" i="3"/>
  <c r="BN1991" i="3"/>
  <c r="BK2019" i="3"/>
  <c r="AJ1884" i="3"/>
  <c r="BK1982" i="3"/>
  <c r="BL2011" i="3"/>
  <c r="Y1919" i="3"/>
  <c r="AX1906" i="3"/>
  <c r="M1923" i="3"/>
  <c r="BD1884" i="3"/>
  <c r="T1905" i="3"/>
  <c r="T1917" i="3"/>
  <c r="P1915" i="3"/>
  <c r="BD1915" i="3"/>
  <c r="BC1915" i="3"/>
  <c r="AM1915" i="3"/>
  <c r="W1915" i="3"/>
  <c r="BB1915" i="3"/>
  <c r="AL1915" i="3"/>
  <c r="V1915" i="3"/>
  <c r="BE1915" i="3"/>
  <c r="AO1915" i="3"/>
  <c r="Y1915" i="3"/>
  <c r="AJ1917" i="3"/>
  <c r="P1923" i="3"/>
  <c r="BD1923" i="3"/>
  <c r="BC1923" i="3"/>
  <c r="AM1923" i="3"/>
  <c r="W1923" i="3"/>
  <c r="BB1923" i="3"/>
  <c r="AL1923" i="3"/>
  <c r="V1923" i="3"/>
  <c r="BE1923" i="3"/>
  <c r="AO1923" i="3"/>
  <c r="Y1923" i="3"/>
  <c r="AV1917" i="3"/>
  <c r="BD1917" i="3"/>
  <c r="AY1917" i="3"/>
  <c r="AE1917" i="3"/>
  <c r="BB1917" i="3"/>
  <c r="AH1917" i="3"/>
  <c r="N1917" i="3"/>
  <c r="AO1917" i="3"/>
  <c r="U1917" i="3"/>
  <c r="AR1973" i="3"/>
  <c r="X1973" i="3"/>
  <c r="BC1973" i="3"/>
  <c r="AI1973" i="3"/>
  <c r="O1973" i="3"/>
  <c r="AG1973" i="3"/>
  <c r="M1973" i="3"/>
  <c r="BC1972" i="3"/>
  <c r="AC1824" i="3"/>
  <c r="BB1883" i="3"/>
  <c r="AN1892" i="3"/>
  <c r="X1930" i="3"/>
  <c r="BH1930" i="3"/>
  <c r="Z1964" i="3"/>
  <c r="AP1964" i="3"/>
  <c r="BF1964" i="3"/>
  <c r="AC1964" i="3"/>
  <c r="AY1964" i="3"/>
  <c r="W1964" i="3"/>
  <c r="AR1964" i="3"/>
  <c r="T1964" i="3"/>
  <c r="AO1964" i="3"/>
  <c r="P1964" i="3"/>
  <c r="AK1964" i="3"/>
  <c r="BG1964" i="3"/>
  <c r="Q1974" i="3"/>
  <c r="BB1974" i="3"/>
  <c r="V1975" i="3"/>
  <c r="BI1975" i="3"/>
  <c r="AJ1975" i="3"/>
  <c r="AR1874" i="3"/>
  <c r="AA1878" i="3"/>
  <c r="AQ1878" i="3"/>
  <c r="BG1878" i="3"/>
  <c r="T1878" i="3"/>
  <c r="U1909" i="3"/>
  <c r="AK1909" i="3"/>
  <c r="BA1909" i="3"/>
  <c r="R1909" i="3"/>
  <c r="AH1909" i="3"/>
  <c r="AX1909" i="3"/>
  <c r="S1909" i="3"/>
  <c r="AI1909" i="3"/>
  <c r="AY1909" i="3"/>
  <c r="AN1909" i="3"/>
  <c r="BH1909" i="3"/>
  <c r="BB1875" i="3"/>
  <c r="BN2025" i="3"/>
  <c r="AI1892" i="3"/>
  <c r="AK1892" i="3"/>
  <c r="AC1892" i="3"/>
  <c r="AQ1892" i="3"/>
  <c r="AF1892" i="3"/>
  <c r="S1892" i="3"/>
  <c r="BA1892" i="3"/>
  <c r="W1892" i="3"/>
  <c r="AA1892" i="3"/>
  <c r="O1892" i="3"/>
  <c r="BI1892" i="3"/>
  <c r="BL2015" i="3"/>
  <c r="BN2015" i="3"/>
  <c r="BM1994" i="3"/>
  <c r="BL2021" i="3"/>
  <c r="BM2013" i="3"/>
  <c r="BL2013" i="3"/>
  <c r="BK2013" i="3"/>
  <c r="BM2025" i="3"/>
  <c r="AD1973" i="3"/>
  <c r="AX1973" i="3"/>
  <c r="U1973" i="3"/>
  <c r="AK1973" i="3"/>
  <c r="BI1973" i="3"/>
  <c r="AA1973" i="3"/>
  <c r="AQ1973" i="3"/>
  <c r="BG1973" i="3"/>
  <c r="T1973" i="3"/>
  <c r="AJ1973" i="3"/>
  <c r="AZ1973" i="3"/>
  <c r="BK1986" i="3"/>
  <c r="BN1986" i="3"/>
  <c r="BM1999" i="3"/>
  <c r="BJ1997" i="3"/>
  <c r="BN1997" i="3"/>
  <c r="BM1997" i="3"/>
  <c r="BJ1988" i="3"/>
  <c r="BL2012" i="3"/>
  <c r="BM1989" i="3"/>
  <c r="BK1989" i="3"/>
  <c r="BM1993" i="3"/>
  <c r="BJ1993" i="3"/>
  <c r="BL1987" i="3"/>
  <c r="BJ2014" i="3"/>
  <c r="BN2014" i="3"/>
  <c r="BN2005" i="3"/>
  <c r="BK2005" i="3"/>
  <c r="BM2016" i="3"/>
  <c r="BM1982" i="3"/>
  <c r="BM2012" i="3"/>
  <c r="BK2012" i="3"/>
  <c r="BM2009" i="3"/>
  <c r="BJ2009" i="3"/>
  <c r="BJ2001" i="3"/>
  <c r="BM1996" i="3"/>
  <c r="BL2002" i="3"/>
  <c r="BJ1989" i="3"/>
  <c r="BM1984" i="3"/>
  <c r="BN2007" i="3"/>
  <c r="BJ2007" i="3"/>
  <c r="BL2016" i="3"/>
  <c r="BJ2016" i="3"/>
  <c r="BL1993" i="3"/>
  <c r="BN1993" i="3"/>
  <c r="BJ1987" i="3"/>
  <c r="BJ1995" i="3"/>
  <c r="BM2014" i="3"/>
  <c r="BL1982" i="3"/>
  <c r="BL1996" i="3"/>
  <c r="BL1989" i="3"/>
  <c r="BL1991" i="3"/>
  <c r="BM1991" i="3"/>
  <c r="BM2019" i="3"/>
  <c r="BJ2012" i="3"/>
  <c r="BM2017" i="3"/>
  <c r="BM2011" i="3"/>
  <c r="BJ2005" i="3"/>
  <c r="BJ2017" i="3"/>
  <c r="BL1997" i="3"/>
  <c r="AT1906" i="3"/>
  <c r="AH1906" i="3"/>
  <c r="AV1915" i="3"/>
  <c r="AR1915" i="3"/>
  <c r="X1915" i="3"/>
  <c r="AU1915" i="3"/>
  <c r="AE1915" i="3"/>
  <c r="O1915" i="3"/>
  <c r="AT1915" i="3"/>
  <c r="AD1915" i="3"/>
  <c r="N1915" i="3"/>
  <c r="AW1915" i="3"/>
  <c r="AG1915" i="3"/>
  <c r="Q1915" i="3"/>
  <c r="AV1923" i="3"/>
  <c r="AR1923" i="3"/>
  <c r="X1923" i="3"/>
  <c r="AU1923" i="3"/>
  <c r="AE1923" i="3"/>
  <c r="O1923" i="3"/>
  <c r="AT1923" i="3"/>
  <c r="AD1923" i="3"/>
  <c r="N1923" i="3"/>
  <c r="AW1923" i="3"/>
  <c r="AG1923" i="3"/>
  <c r="Q1923" i="3"/>
  <c r="BH1917" i="3"/>
  <c r="X1917" i="3"/>
  <c r="AM1917" i="3"/>
  <c r="S1917" i="3"/>
  <c r="AT1917" i="3"/>
  <c r="V1917" i="3"/>
  <c r="BA1917" i="3"/>
  <c r="AG1917" i="3"/>
  <c r="BD1973" i="3"/>
  <c r="AF1973" i="3"/>
  <c r="BE1973" i="3"/>
  <c r="AU1973" i="3"/>
  <c r="W1973" i="3"/>
  <c r="AW1973" i="3"/>
  <c r="Y1973" i="3"/>
  <c r="AT1973" i="3"/>
  <c r="R1973" i="3"/>
  <c r="AV1946" i="3"/>
  <c r="AV1892" i="3"/>
  <c r="Y1903" i="3"/>
  <c r="AL1903" i="3"/>
  <c r="BC1903" i="3"/>
  <c r="AZ1917" i="3"/>
  <c r="M1917" i="3"/>
  <c r="AC1917" i="3"/>
  <c r="AS1917" i="3"/>
  <c r="BI1917" i="3"/>
  <c r="Z1917" i="3"/>
  <c r="AP1917" i="3"/>
  <c r="BF1917" i="3"/>
  <c r="AA1917" i="3"/>
  <c r="AQ1917" i="3"/>
  <c r="BG1917" i="3"/>
  <c r="AB1917" i="3"/>
  <c r="AF1917" i="3"/>
  <c r="R1925" i="3"/>
  <c r="AN1925" i="3"/>
  <c r="V1883" i="3"/>
  <c r="BA1972" i="3"/>
  <c r="T1897" i="3"/>
  <c r="BN1985" i="3"/>
  <c r="BN1982" i="3"/>
  <c r="BM1988" i="3"/>
  <c r="BN1989" i="3"/>
  <c r="AJ1915" i="3"/>
  <c r="AJ1923" i="3"/>
  <c r="AF1915" i="3"/>
  <c r="AB1915" i="3"/>
  <c r="BG1915" i="3"/>
  <c r="AQ1915" i="3"/>
  <c r="AA1915" i="3"/>
  <c r="BF1915" i="3"/>
  <c r="AP1915" i="3"/>
  <c r="Z1915" i="3"/>
  <c r="BI1915" i="3"/>
  <c r="AS1915" i="3"/>
  <c r="AC1915" i="3"/>
  <c r="AF1923" i="3"/>
  <c r="AB1923" i="3"/>
  <c r="BG1923" i="3"/>
  <c r="AQ1923" i="3"/>
  <c r="AA1923" i="3"/>
  <c r="BF1923" i="3"/>
  <c r="AP1923" i="3"/>
  <c r="Z1923" i="3"/>
  <c r="BI1923" i="3"/>
  <c r="AS1923" i="3"/>
  <c r="AC1923" i="3"/>
  <c r="AR1917" i="3"/>
  <c r="BC1917" i="3"/>
  <c r="AI1917" i="3"/>
  <c r="O1917" i="3"/>
  <c r="AL1917" i="3"/>
  <c r="R1917" i="3"/>
  <c r="AW1917" i="3"/>
  <c r="AV1973" i="3"/>
  <c r="AB1973" i="3"/>
  <c r="AS1973" i="3"/>
  <c r="AM1973" i="3"/>
  <c r="S1973" i="3"/>
  <c r="AO1973" i="3"/>
  <c r="Q1973" i="3"/>
  <c r="AP1973" i="3"/>
  <c r="N1973" i="3"/>
  <c r="AY1892" i="3"/>
  <c r="BD1892" i="3"/>
  <c r="AD1935" i="3"/>
  <c r="AZ1935" i="3"/>
  <c r="BE1936" i="3"/>
  <c r="AR1936" i="3"/>
  <c r="BL2018" i="3"/>
  <c r="BK2021" i="3"/>
  <c r="BN2013" i="3"/>
  <c r="BJ1984" i="3"/>
  <c r="BM1985" i="3"/>
  <c r="BK2023" i="3"/>
  <c r="BK1996" i="3"/>
  <c r="BL1992" i="3"/>
  <c r="BH1882" i="3"/>
  <c r="AR1882" i="3"/>
  <c r="AN1880" i="3"/>
  <c r="M1880" i="3"/>
  <c r="AN1888" i="3"/>
  <c r="AV1888" i="3"/>
  <c r="N1910" i="3"/>
  <c r="AW1804" i="3"/>
  <c r="BL2014" i="3"/>
  <c r="BL2024" i="3"/>
  <c r="BK2011" i="3"/>
  <c r="BN2001" i="3"/>
  <c r="BJ1991" i="3"/>
  <c r="BL1986" i="3"/>
  <c r="BL2023" i="3"/>
  <c r="BK2027" i="3"/>
  <c r="BJ1990" i="3"/>
  <c r="BL2001" i="3"/>
  <c r="AB1805" i="3"/>
  <c r="T1978" i="3"/>
  <c r="BJ2024" i="3"/>
  <c r="T1949" i="3"/>
  <c r="AJ1954" i="3"/>
  <c r="AJ1958" i="3"/>
  <c r="AB1962" i="3"/>
  <c r="BH1962" i="3"/>
  <c r="P1919" i="3"/>
  <c r="BD1919" i="3"/>
  <c r="BC1919" i="3"/>
  <c r="AM1919" i="3"/>
  <c r="W1919" i="3"/>
  <c r="BB1919" i="3"/>
  <c r="AL1919" i="3"/>
  <c r="V1919" i="3"/>
  <c r="BE1919" i="3"/>
  <c r="AO1919" i="3"/>
  <c r="BH1966" i="3"/>
  <c r="Q1966" i="3"/>
  <c r="U1966" i="3"/>
  <c r="Y1966" i="3"/>
  <c r="AI1966" i="3"/>
  <c r="AT1966" i="3"/>
  <c r="AQ1968" i="3"/>
  <c r="U1968" i="3"/>
  <c r="AW1968" i="3"/>
  <c r="AB1968" i="3"/>
  <c r="AZ1968" i="3"/>
  <c r="AE1968" i="3"/>
  <c r="BI1968" i="3"/>
  <c r="AN1968" i="3"/>
  <c r="S1968" i="3"/>
  <c r="AX1968" i="3"/>
  <c r="AH1968" i="3"/>
  <c r="AF1981" i="3"/>
  <c r="O1981" i="3"/>
  <c r="AS1962" i="3"/>
  <c r="AG1954" i="3"/>
  <c r="AF1979" i="3"/>
  <c r="AC1979" i="3"/>
  <c r="AI1979" i="3"/>
  <c r="AS1979" i="3"/>
  <c r="AJ1805" i="3"/>
  <c r="AZ1862" i="3"/>
  <c r="T1882" i="3"/>
  <c r="AJ1905" i="3"/>
  <c r="BH1880" i="3"/>
  <c r="AR1888" i="3"/>
  <c r="BH1888" i="3"/>
  <c r="BB1910" i="3"/>
  <c r="AB1884" i="3"/>
  <c r="AR1932" i="3"/>
  <c r="BK2026" i="3"/>
  <c r="BL2005" i="3"/>
  <c r="BH1884" i="3"/>
  <c r="T1876" i="3"/>
  <c r="Z1966" i="3"/>
  <c r="AV1938" i="3"/>
  <c r="X1884" i="3"/>
  <c r="AF1884" i="3"/>
  <c r="BC1932" i="3"/>
  <c r="BF1910" i="3"/>
  <c r="AJ1974" i="3"/>
  <c r="BN2027" i="3"/>
  <c r="AN1942" i="3"/>
  <c r="BC1934" i="3"/>
  <c r="BJ1996" i="3"/>
  <c r="BL1990" i="3"/>
  <c r="AN1884" i="3"/>
  <c r="T1884" i="3"/>
  <c r="M1884" i="3"/>
  <c r="W1932" i="3"/>
  <c r="R1979" i="3"/>
  <c r="AL1910" i="3"/>
  <c r="V1910" i="3"/>
  <c r="AH1932" i="3"/>
  <c r="Q1815" i="3"/>
  <c r="BH1876" i="3"/>
  <c r="BJ2020" i="3"/>
  <c r="BJ1994" i="3"/>
  <c r="BL2025" i="3"/>
  <c r="BJ2025" i="3"/>
  <c r="BM2015" i="3"/>
  <c r="BM2002" i="3"/>
  <c r="BM2021" i="3"/>
  <c r="BM1998" i="3"/>
  <c r="BF1978" i="3"/>
  <c r="AF1805" i="3"/>
  <c r="P1811" i="3"/>
  <c r="AC1960" i="3"/>
  <c r="AF1940" i="3"/>
  <c r="AN1948" i="3"/>
  <c r="AN1956" i="3"/>
  <c r="BK2020" i="3"/>
  <c r="BM1995" i="3"/>
  <c r="BN1994" i="3"/>
  <c r="AX1979" i="3"/>
  <c r="AG1978" i="3"/>
  <c r="AI1830" i="3"/>
  <c r="R1932" i="3"/>
  <c r="N1898" i="3"/>
  <c r="AR1880" i="3"/>
  <c r="BK2002" i="3"/>
  <c r="BL2000" i="3"/>
  <c r="AZ1940" i="3"/>
  <c r="BE1948" i="3"/>
  <c r="BA1956" i="3"/>
  <c r="BC1980" i="3"/>
  <c r="AK1980" i="3"/>
  <c r="X1980" i="3"/>
  <c r="AP1978" i="3"/>
  <c r="AZ1978" i="3"/>
  <c r="P1874" i="3"/>
  <c r="AB1874" i="3"/>
  <c r="BK2000" i="3"/>
  <c r="BL1994" i="3"/>
  <c r="AH1974" i="3"/>
  <c r="AW1974" i="3"/>
  <c r="AZ1974" i="3"/>
  <c r="BA1948" i="3"/>
  <c r="Y1948" i="3"/>
  <c r="U1956" i="3"/>
  <c r="BF1980" i="3"/>
  <c r="AI1980" i="3"/>
  <c r="U1980" i="3"/>
  <c r="AK1960" i="3"/>
  <c r="AY1978" i="3"/>
  <c r="AJ1978" i="3"/>
  <c r="AL1875" i="3"/>
  <c r="AZ1874" i="3"/>
  <c r="AS1952" i="3"/>
  <c r="BK2024" i="3"/>
  <c r="BM2001" i="3"/>
  <c r="L1773" i="3"/>
  <c r="R1974" i="3"/>
  <c r="AG1974" i="3"/>
  <c r="U1948" i="3"/>
  <c r="AP1980" i="3"/>
  <c r="S1980" i="3"/>
  <c r="AA1978" i="3"/>
  <c r="AW1978" i="3"/>
  <c r="AA1811" i="3"/>
  <c r="P1882" i="3"/>
  <c r="L1775" i="3"/>
  <c r="L1771" i="3"/>
  <c r="BB1898" i="3"/>
  <c r="P1880" i="3"/>
  <c r="BN1880" i="3" s="1"/>
  <c r="AB1880" i="3"/>
  <c r="Z1898" i="3"/>
  <c r="M1876" i="3"/>
  <c r="AP1898" i="3"/>
  <c r="U1827" i="3"/>
  <c r="AJ1874" i="3"/>
  <c r="AY1856" i="3"/>
  <c r="BK2018" i="3"/>
  <c r="BJ2000" i="3"/>
  <c r="BM2000" i="3"/>
  <c r="BM1986" i="3"/>
  <c r="BK2028" i="3"/>
  <c r="K1767" i="3"/>
  <c r="K1765" i="3"/>
  <c r="AL1898" i="3"/>
  <c r="AL1857" i="3"/>
  <c r="BK2022" i="3"/>
  <c r="BN2018" i="3"/>
  <c r="BJ2018" i="3"/>
  <c r="BK1994" i="3"/>
  <c r="N1911" i="3"/>
  <c r="U1925" i="3"/>
  <c r="V1966" i="3"/>
  <c r="V1981" i="3"/>
  <c r="BE1820" i="3"/>
  <c r="AO1893" i="3"/>
  <c r="R1857" i="3"/>
  <c r="AZ1816" i="3"/>
  <c r="BM2027" i="3"/>
  <c r="BL2027" i="3"/>
  <c r="AB1972" i="3"/>
  <c r="BH1972" i="3"/>
  <c r="AO1972" i="3"/>
  <c r="AA1972" i="3"/>
  <c r="Z1972" i="3"/>
  <c r="BF1972" i="3"/>
  <c r="AN1950" i="3"/>
  <c r="Y1950" i="3"/>
  <c r="BE1950" i="3"/>
  <c r="AK1950" i="3"/>
  <c r="T1950" i="3"/>
  <c r="AZ1950" i="3"/>
  <c r="AN1958" i="3"/>
  <c r="U1958" i="3"/>
  <c r="BI1958" i="3"/>
  <c r="AO1958" i="3"/>
  <c r="P1958" i="3"/>
  <c r="AV1958" i="3"/>
  <c r="AC1958" i="3"/>
  <c r="Q1958" i="3"/>
  <c r="AW1958" i="3"/>
  <c r="X1958" i="3"/>
  <c r="BD1958" i="3"/>
  <c r="AK1958" i="3"/>
  <c r="Y1958" i="3"/>
  <c r="BE1958" i="3"/>
  <c r="Z1975" i="3"/>
  <c r="AP1975" i="3"/>
  <c r="BF1975" i="3"/>
  <c r="Y1975" i="3"/>
  <c r="AO1975" i="3"/>
  <c r="BE1975" i="3"/>
  <c r="W1975" i="3"/>
  <c r="AM1975" i="3"/>
  <c r="P1970" i="3"/>
  <c r="AF1970" i="3"/>
  <c r="AV1970" i="3"/>
  <c r="M1970" i="3"/>
  <c r="AC1970" i="3"/>
  <c r="AS1970" i="3"/>
  <c r="BI1970" i="3"/>
  <c r="AA1970" i="3"/>
  <c r="AQ1970" i="3"/>
  <c r="N1970" i="3"/>
  <c r="AD1970" i="3"/>
  <c r="AT1970" i="3"/>
  <c r="AY1970" i="3"/>
  <c r="T1970" i="3"/>
  <c r="AJ1970" i="3"/>
  <c r="AZ1970" i="3"/>
  <c r="Q1970" i="3"/>
  <c r="AG1970" i="3"/>
  <c r="AW1970" i="3"/>
  <c r="O1970" i="3"/>
  <c r="AE1970" i="3"/>
  <c r="AU1970" i="3"/>
  <c r="R1970" i="3"/>
  <c r="AH1970" i="3"/>
  <c r="AX1970" i="3"/>
  <c r="X1970" i="3"/>
  <c r="AN1970" i="3"/>
  <c r="BD1970" i="3"/>
  <c r="U1970" i="3"/>
  <c r="AK1970" i="3"/>
  <c r="BA1970" i="3"/>
  <c r="S1970" i="3"/>
  <c r="AI1970" i="3"/>
  <c r="BC1970" i="3"/>
  <c r="V1970" i="3"/>
  <c r="AL1970" i="3"/>
  <c r="BB1970" i="3"/>
  <c r="BJ2023" i="3"/>
  <c r="BM2023" i="3"/>
  <c r="BL2026" i="3"/>
  <c r="AU1828" i="3"/>
  <c r="S1828" i="3"/>
  <c r="AY1828" i="3"/>
  <c r="AE1828" i="3"/>
  <c r="AI1828" i="3"/>
  <c r="BC1966" i="3"/>
  <c r="AG1966" i="3"/>
  <c r="BG1966" i="3"/>
  <c r="AK1966" i="3"/>
  <c r="P1966" i="3"/>
  <c r="AO1966" i="3"/>
  <c r="T1966" i="3"/>
  <c r="AY1966" i="3"/>
  <c r="AC1966" i="3"/>
  <c r="BF1966" i="3"/>
  <c r="AP1966" i="3"/>
  <c r="BH1981" i="3"/>
  <c r="AR1981" i="3"/>
  <c r="AB1981" i="3"/>
  <c r="BG1981" i="3"/>
  <c r="AQ1981" i="3"/>
  <c r="AA1981" i="3"/>
  <c r="BI1981" i="3"/>
  <c r="AS1981" i="3"/>
  <c r="AC1981" i="3"/>
  <c r="M1981" i="3"/>
  <c r="AT1981" i="3"/>
  <c r="AD1981" i="3"/>
  <c r="N1981" i="3"/>
  <c r="AV1975" i="3"/>
  <c r="AF1975" i="3"/>
  <c r="P1975" i="3"/>
  <c r="AU1975" i="3"/>
  <c r="AA1975" i="3"/>
  <c r="BA1975" i="3"/>
  <c r="AG1975" i="3"/>
  <c r="M1975" i="3"/>
  <c r="AL1975" i="3"/>
  <c r="R1975" i="3"/>
  <c r="BH1950" i="3"/>
  <c r="BI1950" i="3"/>
  <c r="U1950" i="3"/>
  <c r="AG1950" i="3"/>
  <c r="AF1950" i="3"/>
  <c r="AP1972" i="3"/>
  <c r="AU1972" i="3"/>
  <c r="AK1972" i="3"/>
  <c r="AR1972" i="3"/>
  <c r="BF1970" i="3"/>
  <c r="AM1970" i="3"/>
  <c r="Y1970" i="3"/>
  <c r="BA1958" i="3"/>
  <c r="Z1813" i="3"/>
  <c r="Y1813" i="3"/>
  <c r="X1978" i="3"/>
  <c r="AN1978" i="3"/>
  <c r="BD1978" i="3"/>
  <c r="U1978" i="3"/>
  <c r="AK1978" i="3"/>
  <c r="BA1978" i="3"/>
  <c r="N1978" i="3"/>
  <c r="AD1978" i="3"/>
  <c r="AT1978" i="3"/>
  <c r="O1978" i="3"/>
  <c r="AE1978" i="3"/>
  <c r="AU1978" i="3"/>
  <c r="AB1978" i="3"/>
  <c r="AR1978" i="3"/>
  <c r="BH1978" i="3"/>
  <c r="Y1978" i="3"/>
  <c r="AO1978" i="3"/>
  <c r="BE1978" i="3"/>
  <c r="R1978" i="3"/>
  <c r="AH1978" i="3"/>
  <c r="AX1978" i="3"/>
  <c r="S1978" i="3"/>
  <c r="AI1978" i="3"/>
  <c r="BC1978" i="3"/>
  <c r="P1978" i="3"/>
  <c r="AF1978" i="3"/>
  <c r="AV1978" i="3"/>
  <c r="M1978" i="3"/>
  <c r="AC1978" i="3"/>
  <c r="AS1978" i="3"/>
  <c r="BI1978" i="3"/>
  <c r="V1978" i="3"/>
  <c r="AL1978" i="3"/>
  <c r="BB1978" i="3"/>
  <c r="W1978" i="3"/>
  <c r="AM1978" i="3"/>
  <c r="BG1978" i="3"/>
  <c r="BL2022" i="3"/>
  <c r="BM2028" i="3"/>
  <c r="BM1992" i="3"/>
  <c r="BK1992" i="3"/>
  <c r="BJ1992" i="3"/>
  <c r="BN1992" i="3"/>
  <c r="K1799" i="3"/>
  <c r="K1785" i="3"/>
  <c r="AY1925" i="3"/>
  <c r="AH1925" i="3"/>
  <c r="X1953" i="3"/>
  <c r="AB1957" i="3"/>
  <c r="AZ1958" i="3"/>
  <c r="AV1911" i="3"/>
  <c r="AE1911" i="3"/>
  <c r="AW1966" i="3"/>
  <c r="AB1966" i="3"/>
  <c r="BA1966" i="3"/>
  <c r="AF1966" i="3"/>
  <c r="BE1966" i="3"/>
  <c r="AJ1966" i="3"/>
  <c r="O1966" i="3"/>
  <c r="AS1966" i="3"/>
  <c r="X1966" i="3"/>
  <c r="BB1966" i="3"/>
  <c r="AL1966" i="3"/>
  <c r="BD1981" i="3"/>
  <c r="AN1981" i="3"/>
  <c r="X1981" i="3"/>
  <c r="BC1981" i="3"/>
  <c r="AM1981" i="3"/>
  <c r="W1981" i="3"/>
  <c r="BE1981" i="3"/>
  <c r="AO1981" i="3"/>
  <c r="Y1981" i="3"/>
  <c r="BF1981" i="3"/>
  <c r="AP1981" i="3"/>
  <c r="Z1981" i="3"/>
  <c r="BH1975" i="3"/>
  <c r="AR1975" i="3"/>
  <c r="AB1975" i="3"/>
  <c r="BG1975" i="3"/>
  <c r="AQ1975" i="3"/>
  <c r="S1975" i="3"/>
  <c r="AW1975" i="3"/>
  <c r="AC1975" i="3"/>
  <c r="BB1975" i="3"/>
  <c r="AH1975" i="3"/>
  <c r="N1975" i="3"/>
  <c r="AR1950" i="3"/>
  <c r="BA1950" i="3"/>
  <c r="M1950" i="3"/>
  <c r="Q1950" i="3"/>
  <c r="X1950" i="3"/>
  <c r="AY1972" i="3"/>
  <c r="AL1972" i="3"/>
  <c r="S1972" i="3"/>
  <c r="Y1972" i="3"/>
  <c r="AN1972" i="3"/>
  <c r="AP1970" i="3"/>
  <c r="W1970" i="3"/>
  <c r="BH1970" i="3"/>
  <c r="AQ1978" i="3"/>
  <c r="Z1978" i="3"/>
  <c r="Q1978" i="3"/>
  <c r="M1958" i="3"/>
  <c r="O1830" i="3"/>
  <c r="O1828" i="3"/>
  <c r="N1920" i="3"/>
  <c r="BF1920" i="3"/>
  <c r="P1809" i="3"/>
  <c r="T1809" i="3"/>
  <c r="BC1809" i="3"/>
  <c r="AR1809" i="3"/>
  <c r="AG1809" i="3"/>
  <c r="S1809" i="3"/>
  <c r="Y1809" i="3"/>
  <c r="N1865" i="3"/>
  <c r="V1865" i="3"/>
  <c r="AO1936" i="3"/>
  <c r="BG1936" i="3"/>
  <c r="AK1811" i="3"/>
  <c r="AV1811" i="3"/>
  <c r="K1801" i="3"/>
  <c r="AZ1981" i="3"/>
  <c r="AJ1981" i="3"/>
  <c r="T1981" i="3"/>
  <c r="AY1981" i="3"/>
  <c r="AI1981" i="3"/>
  <c r="S1981" i="3"/>
  <c r="BA1981" i="3"/>
  <c r="AK1981" i="3"/>
  <c r="U1981" i="3"/>
  <c r="BB1981" i="3"/>
  <c r="AL1981" i="3"/>
  <c r="BD1975" i="3"/>
  <c r="AN1975" i="3"/>
  <c r="X1975" i="3"/>
  <c r="BC1975" i="3"/>
  <c r="AI1975" i="3"/>
  <c r="O1975" i="3"/>
  <c r="AS1975" i="3"/>
  <c r="U1975" i="3"/>
  <c r="AX1975" i="3"/>
  <c r="AD1975" i="3"/>
  <c r="T1938" i="3"/>
  <c r="AJ1950" i="3"/>
  <c r="AS1950" i="3"/>
  <c r="AW1950" i="3"/>
  <c r="BD1950" i="3"/>
  <c r="P1950" i="3"/>
  <c r="AQ1972" i="3"/>
  <c r="V1972" i="3"/>
  <c r="BE1972" i="3"/>
  <c r="U1972" i="3"/>
  <c r="X1972" i="3"/>
  <c r="Z1970" i="3"/>
  <c r="BE1970" i="3"/>
  <c r="AR1970" i="3"/>
  <c r="AS1958" i="3"/>
  <c r="AF1958" i="3"/>
  <c r="R1934" i="3"/>
  <c r="W1934" i="3"/>
  <c r="AH1934" i="3"/>
  <c r="AM1934" i="3"/>
  <c r="AX1934" i="3"/>
  <c r="BH1934" i="3"/>
  <c r="AB1934" i="3"/>
  <c r="AZ1890" i="3"/>
  <c r="P1890" i="3"/>
  <c r="BJ2027" i="3"/>
  <c r="AQ1826" i="3"/>
  <c r="X1835" i="3"/>
  <c r="BM1835" i="3" s="1"/>
  <c r="AQ1871" i="3"/>
  <c r="BL2020" i="3"/>
  <c r="V1875" i="3"/>
  <c r="BF1898" i="3"/>
  <c r="BL1898" i="3" s="1"/>
  <c r="T1874" i="3"/>
  <c r="AZ1909" i="3"/>
  <c r="T1811" i="3"/>
  <c r="AE1811" i="3"/>
  <c r="BB1857" i="3"/>
  <c r="X1880" i="3"/>
  <c r="BM2006" i="3"/>
  <c r="BL2004" i="3"/>
  <c r="BM1983" i="3"/>
  <c r="AZ1868" i="3"/>
  <c r="V1898" i="3"/>
  <c r="BH1874" i="3"/>
  <c r="BG1811" i="3"/>
  <c r="AN1876" i="3"/>
  <c r="AA1828" i="3"/>
  <c r="BJ2026" i="3"/>
  <c r="BN2028" i="3"/>
  <c r="BM2004" i="3"/>
  <c r="BM2026" i="3"/>
  <c r="BM2024" i="3"/>
  <c r="BM2020" i="3"/>
  <c r="BN2000" i="3"/>
  <c r="BJ2022" i="3"/>
  <c r="BM2022" i="3"/>
  <c r="BM2018" i="3"/>
  <c r="BJ2004" i="3"/>
  <c r="BL1983" i="3"/>
  <c r="BJ2028" i="3"/>
  <c r="BJ2010" i="3"/>
  <c r="BK2008" i="3"/>
  <c r="BN2008" i="3"/>
  <c r="BL2008" i="3"/>
  <c r="BJ2006" i="3"/>
  <c r="BK2010" i="3"/>
  <c r="BN2010" i="3"/>
  <c r="BN2004" i="3"/>
  <c r="BK2004" i="3"/>
  <c r="BJ2008" i="3"/>
  <c r="BK2006" i="3"/>
  <c r="BN2006" i="3"/>
  <c r="BL2010" i="3"/>
  <c r="BM2008" i="3"/>
  <c r="BJ1983" i="3"/>
  <c r="BK1983" i="3"/>
  <c r="BN1983" i="3"/>
  <c r="BN2022" i="3"/>
  <c r="BM2010" i="3"/>
  <c r="BL2006" i="3"/>
  <c r="BL2028" i="3"/>
  <c r="AP1900" i="3"/>
  <c r="BB1900" i="3"/>
  <c r="N1900" i="3"/>
  <c r="BF1900" i="3"/>
  <c r="V1900" i="3"/>
  <c r="Z1900" i="3"/>
  <c r="AL1900" i="3"/>
  <c r="AH1900" i="3"/>
  <c r="S1900" i="3"/>
  <c r="AI1900" i="3"/>
  <c r="AY1900" i="3"/>
  <c r="T1900" i="3"/>
  <c r="AJ1900" i="3"/>
  <c r="AZ1900" i="3"/>
  <c r="Q1900" i="3"/>
  <c r="AG1900" i="3"/>
  <c r="AW1900" i="3"/>
  <c r="R1900" i="3"/>
  <c r="AT1900" i="3"/>
  <c r="W1900" i="3"/>
  <c r="AM1900" i="3"/>
  <c r="BC1900" i="3"/>
  <c r="X1900" i="3"/>
  <c r="AN1900" i="3"/>
  <c r="BD1900" i="3"/>
  <c r="U1900" i="3"/>
  <c r="AK1900" i="3"/>
  <c r="BA1900" i="3"/>
  <c r="AD1900" i="3"/>
  <c r="AA1900" i="3"/>
  <c r="AQ1900" i="3"/>
  <c r="BG1900" i="3"/>
  <c r="AB1900" i="3"/>
  <c r="AR1900" i="3"/>
  <c r="BH1900" i="3"/>
  <c r="Y1900" i="3"/>
  <c r="AO1900" i="3"/>
  <c r="BE1900" i="3"/>
  <c r="AB1976" i="3"/>
  <c r="BH1976" i="3"/>
  <c r="AO1976" i="3"/>
  <c r="AQ1976" i="3"/>
  <c r="AH1976" i="3"/>
  <c r="S1976" i="3"/>
  <c r="AF1976" i="3"/>
  <c r="M1976" i="3"/>
  <c r="AS1976" i="3"/>
  <c r="AY1976" i="3"/>
  <c r="AL1976" i="3"/>
  <c r="W1976" i="3"/>
  <c r="AR1976" i="3"/>
  <c r="Y1976" i="3"/>
  <c r="BE1976" i="3"/>
  <c r="R1976" i="3"/>
  <c r="AX1976" i="3"/>
  <c r="AU1976" i="3"/>
  <c r="BI1976" i="3"/>
  <c r="P1976" i="3"/>
  <c r="V1976" i="3"/>
  <c r="AV1976" i="3"/>
  <c r="BB1976" i="3"/>
  <c r="X1896" i="3"/>
  <c r="AP1896" i="3"/>
  <c r="BB1896" i="3"/>
  <c r="BF1896" i="3"/>
  <c r="S1896" i="3"/>
  <c r="Z1896" i="3"/>
  <c r="Y1896" i="3"/>
  <c r="AQ1896" i="3"/>
  <c r="BG1896" i="3"/>
  <c r="AF1896" i="3"/>
  <c r="AV1896" i="3"/>
  <c r="Q1896" i="3"/>
  <c r="AK1896" i="3"/>
  <c r="BA1896" i="3"/>
  <c r="AC1896" i="3"/>
  <c r="AX1896" i="3"/>
  <c r="AT1896" i="3"/>
  <c r="N1896" i="3"/>
  <c r="AD1896" i="3"/>
  <c r="AE1896" i="3"/>
  <c r="AU1896" i="3"/>
  <c r="P1896" i="3"/>
  <c r="AJ1896" i="3"/>
  <c r="AZ1896" i="3"/>
  <c r="W1896" i="3"/>
  <c r="AO1896" i="3"/>
  <c r="BE1896" i="3"/>
  <c r="AH1896" i="3"/>
  <c r="R1896" i="3"/>
  <c r="O1896" i="3"/>
  <c r="AI1896" i="3"/>
  <c r="AY1896" i="3"/>
  <c r="U1896" i="3"/>
  <c r="AN1896" i="3"/>
  <c r="BD1896" i="3"/>
  <c r="AB1896" i="3"/>
  <c r="AS1896" i="3"/>
  <c r="BI1896" i="3"/>
  <c r="K1797" i="3"/>
  <c r="K1781" i="3"/>
  <c r="AT1849" i="3"/>
  <c r="AR1896" i="3"/>
  <c r="T1896" i="3"/>
  <c r="AS1900" i="3"/>
  <c r="AF1900" i="3"/>
  <c r="O1900" i="3"/>
  <c r="AQ1937" i="3"/>
  <c r="AB1937" i="3"/>
  <c r="AR1937" i="3"/>
  <c r="BB1937" i="3"/>
  <c r="AF1818" i="3"/>
  <c r="BA1818" i="3"/>
  <c r="P1855" i="3"/>
  <c r="AF1855" i="3"/>
  <c r="K1795" i="3"/>
  <c r="K1793" i="3"/>
  <c r="L1799" i="3"/>
  <c r="K1790" i="3"/>
  <c r="K1788" i="3"/>
  <c r="L1781" i="3"/>
  <c r="AJ1781" i="3" s="1"/>
  <c r="L1779" i="3"/>
  <c r="L1777" i="3"/>
  <c r="AW1896" i="3"/>
  <c r="AA1896" i="3"/>
  <c r="V1896" i="3"/>
  <c r="AC1900" i="3"/>
  <c r="P1900" i="3"/>
  <c r="AV1939" i="3"/>
  <c r="BC1976" i="3"/>
  <c r="L1770" i="3"/>
  <c r="K1770" i="3"/>
  <c r="AG1896" i="3"/>
  <c r="BC1896" i="3"/>
  <c r="M1900" i="3"/>
  <c r="AU1900" i="3"/>
  <c r="M1896" i="3"/>
  <c r="AX1900" i="3"/>
  <c r="AC1976" i="3"/>
  <c r="M1903" i="3"/>
  <c r="AC1903" i="3"/>
  <c r="AS1903" i="3"/>
  <c r="BI1903" i="3"/>
  <c r="Z1903" i="3"/>
  <c r="AP1903" i="3"/>
  <c r="BF1903" i="3"/>
  <c r="AA1903" i="3"/>
  <c r="AQ1903" i="3"/>
  <c r="BG1903" i="3"/>
  <c r="AB1903" i="3"/>
  <c r="AF1903" i="3"/>
  <c r="AJ1903" i="3"/>
  <c r="Q1903" i="3"/>
  <c r="AG1903" i="3"/>
  <c r="AW1903" i="3"/>
  <c r="N1903" i="3"/>
  <c r="AD1903" i="3"/>
  <c r="AT1903" i="3"/>
  <c r="O1903" i="3"/>
  <c r="AE1903" i="3"/>
  <c r="AU1903" i="3"/>
  <c r="X1903" i="3"/>
  <c r="AR1903" i="3"/>
  <c r="AV1903" i="3"/>
  <c r="U1903" i="3"/>
  <c r="AK1903" i="3"/>
  <c r="BA1903" i="3"/>
  <c r="R1903" i="3"/>
  <c r="AH1903" i="3"/>
  <c r="AX1903" i="3"/>
  <c r="S1903" i="3"/>
  <c r="AI1903" i="3"/>
  <c r="AY1903" i="3"/>
  <c r="AN1903" i="3"/>
  <c r="BH1903" i="3"/>
  <c r="T1913" i="3"/>
  <c r="Q1913" i="3"/>
  <c r="AG1913" i="3"/>
  <c r="AW1913" i="3"/>
  <c r="N1913" i="3"/>
  <c r="AD1913" i="3"/>
  <c r="AT1913" i="3"/>
  <c r="O1913" i="3"/>
  <c r="AE1913" i="3"/>
  <c r="AU1913" i="3"/>
  <c r="X1913" i="3"/>
  <c r="AR1913" i="3"/>
  <c r="AV1913" i="3"/>
  <c r="U1913" i="3"/>
  <c r="AK1913" i="3"/>
  <c r="BA1913" i="3"/>
  <c r="R1913" i="3"/>
  <c r="AH1913" i="3"/>
  <c r="AX1913" i="3"/>
  <c r="S1913" i="3"/>
  <c r="AI1913" i="3"/>
  <c r="AY1913" i="3"/>
  <c r="AN1913" i="3"/>
  <c r="BH1913" i="3"/>
  <c r="Y1913" i="3"/>
  <c r="AO1913" i="3"/>
  <c r="BE1913" i="3"/>
  <c r="V1913" i="3"/>
  <c r="AL1913" i="3"/>
  <c r="BB1913" i="3"/>
  <c r="W1913" i="3"/>
  <c r="AM1913" i="3"/>
  <c r="BC1913" i="3"/>
  <c r="BD1913" i="3"/>
  <c r="P1913" i="3"/>
  <c r="AH1916" i="3"/>
  <c r="O1916" i="3"/>
  <c r="AM1916" i="3"/>
  <c r="BG1916" i="3"/>
  <c r="AF1916" i="3"/>
  <c r="BD1916" i="3"/>
  <c r="Y1916" i="3"/>
  <c r="AS1916" i="3"/>
  <c r="R1916" i="3"/>
  <c r="W1916" i="3"/>
  <c r="AQ1916" i="3"/>
  <c r="P1916" i="3"/>
  <c r="AN1916" i="3"/>
  <c r="BH1916" i="3"/>
  <c r="AC1916" i="3"/>
  <c r="BA1916" i="3"/>
  <c r="AT1916" i="3"/>
  <c r="AA1916" i="3"/>
  <c r="AU1916" i="3"/>
  <c r="X1916" i="3"/>
  <c r="AR1916" i="3"/>
  <c r="M1916" i="3"/>
  <c r="AK1916" i="3"/>
  <c r="BE1916" i="3"/>
  <c r="P1926" i="3"/>
  <c r="AV1926" i="3"/>
  <c r="AH1926" i="3"/>
  <c r="T1926" i="3"/>
  <c r="AZ1926" i="3"/>
  <c r="N1926" i="3"/>
  <c r="AD1926" i="3"/>
  <c r="AA1926" i="3"/>
  <c r="AQ1926" i="3"/>
  <c r="BG1926" i="3"/>
  <c r="Y1926" i="3"/>
  <c r="AO1926" i="3"/>
  <c r="BE1926" i="3"/>
  <c r="X1926" i="3"/>
  <c r="BD1926" i="3"/>
  <c r="AP1926" i="3"/>
  <c r="AB1926" i="3"/>
  <c r="BH1926" i="3"/>
  <c r="AL1926" i="3"/>
  <c r="O1926" i="3"/>
  <c r="AE1926" i="3"/>
  <c r="AU1926" i="3"/>
  <c r="M1926" i="3"/>
  <c r="AC1926" i="3"/>
  <c r="AS1926" i="3"/>
  <c r="BI1926" i="3"/>
  <c r="AF1926" i="3"/>
  <c r="R1926" i="3"/>
  <c r="AX1926" i="3"/>
  <c r="AJ1926" i="3"/>
  <c r="S1926" i="3"/>
  <c r="AI1926" i="3"/>
  <c r="AY1926" i="3"/>
  <c r="Q1926" i="3"/>
  <c r="AG1926" i="3"/>
  <c r="AW1926" i="3"/>
  <c r="AF1930" i="3"/>
  <c r="R1930" i="3"/>
  <c r="AX1930" i="3"/>
  <c r="AJ1930" i="3"/>
  <c r="S1930" i="3"/>
  <c r="AI1930" i="3"/>
  <c r="AY1930" i="3"/>
  <c r="Q1930" i="3"/>
  <c r="AG1930" i="3"/>
  <c r="AW1930" i="3"/>
  <c r="AN1930" i="3"/>
  <c r="Z1930" i="3"/>
  <c r="BF1930" i="3"/>
  <c r="AR1930" i="3"/>
  <c r="AT1930" i="3"/>
  <c r="AD1930" i="3"/>
  <c r="W1930" i="3"/>
  <c r="AM1930" i="3"/>
  <c r="BC1930" i="3"/>
  <c r="U1930" i="3"/>
  <c r="AK1930" i="3"/>
  <c r="BA1930" i="3"/>
  <c r="P1930" i="3"/>
  <c r="AV1930" i="3"/>
  <c r="AH1930" i="3"/>
  <c r="T1930" i="3"/>
  <c r="AZ1930" i="3"/>
  <c r="N1930" i="3"/>
  <c r="AL1930" i="3"/>
  <c r="AA1930" i="3"/>
  <c r="AQ1930" i="3"/>
  <c r="BG1930" i="3"/>
  <c r="Y1930" i="3"/>
  <c r="AO1930" i="3"/>
  <c r="BE1930" i="3"/>
  <c r="M1939" i="3"/>
  <c r="T1941" i="3"/>
  <c r="AJ1944" i="3"/>
  <c r="T1944" i="3"/>
  <c r="AN1944" i="3"/>
  <c r="BH1944" i="3"/>
  <c r="AN1952" i="3"/>
  <c r="AW1952" i="3"/>
  <c r="AJ1952" i="3"/>
  <c r="AF1952" i="3"/>
  <c r="M1952" i="3"/>
  <c r="P1960" i="3"/>
  <c r="AV1960" i="3"/>
  <c r="AS1960" i="3"/>
  <c r="BI1960" i="3"/>
  <c r="X1960" i="3"/>
  <c r="BD1960" i="3"/>
  <c r="BA1960" i="3"/>
  <c r="AF1960" i="3"/>
  <c r="M1960" i="3"/>
  <c r="U1960" i="3"/>
  <c r="AL1971" i="3"/>
  <c r="AE1971" i="3"/>
  <c r="T1971" i="3"/>
  <c r="AB1980" i="3"/>
  <c r="AR1980" i="3"/>
  <c r="BH1980" i="3"/>
  <c r="Y1980" i="3"/>
  <c r="AO1980" i="3"/>
  <c r="BE1980" i="3"/>
  <c r="W1980" i="3"/>
  <c r="AM1980" i="3"/>
  <c r="N1980" i="3"/>
  <c r="AD1980" i="3"/>
  <c r="AT1980" i="3"/>
  <c r="AQ1980" i="3"/>
  <c r="P1980" i="3"/>
  <c r="AF1980" i="3"/>
  <c r="AV1980" i="3"/>
  <c r="M1980" i="3"/>
  <c r="AC1980" i="3"/>
  <c r="AS1980" i="3"/>
  <c r="BI1980" i="3"/>
  <c r="AA1980" i="3"/>
  <c r="AU1980" i="3"/>
  <c r="R1980" i="3"/>
  <c r="AH1980" i="3"/>
  <c r="AX1980" i="3"/>
  <c r="BG1980" i="3"/>
  <c r="T1980" i="3"/>
  <c r="AJ1980" i="3"/>
  <c r="AZ1980" i="3"/>
  <c r="Q1980" i="3"/>
  <c r="AG1980" i="3"/>
  <c r="AW1980" i="3"/>
  <c r="O1980" i="3"/>
  <c r="AE1980" i="3"/>
  <c r="AY1980" i="3"/>
  <c r="V1980" i="3"/>
  <c r="AL1980" i="3"/>
  <c r="BB1980" i="3"/>
  <c r="X1940" i="3"/>
  <c r="AR1940" i="3"/>
  <c r="AV1940" i="3"/>
  <c r="T1940" i="3"/>
  <c r="AN1940" i="3"/>
  <c r="BH1940" i="3"/>
  <c r="AJ1940" i="3"/>
  <c r="BD1940" i="3"/>
  <c r="P1940" i="3"/>
  <c r="BK1940" i="3" s="1"/>
  <c r="P1948" i="3"/>
  <c r="AV1948" i="3"/>
  <c r="AG1948" i="3"/>
  <c r="T1948" i="3"/>
  <c r="AZ1948" i="3"/>
  <c r="AC1948" i="3"/>
  <c r="BI1948" i="3"/>
  <c r="X1948" i="3"/>
  <c r="BD1948" i="3"/>
  <c r="AO1948" i="3"/>
  <c r="AB1948" i="3"/>
  <c r="BH1948" i="3"/>
  <c r="AK1948" i="3"/>
  <c r="AF1948" i="3"/>
  <c r="Q1948" i="3"/>
  <c r="AW1948" i="3"/>
  <c r="AJ1948" i="3"/>
  <c r="M1948" i="3"/>
  <c r="AS1948" i="3"/>
  <c r="P1956" i="3"/>
  <c r="AV1956" i="3"/>
  <c r="AC1956" i="3"/>
  <c r="BI1956" i="3"/>
  <c r="AO1956" i="3"/>
  <c r="X1956" i="3"/>
  <c r="BD1956" i="3"/>
  <c r="AK1956" i="3"/>
  <c r="Q1956" i="3"/>
  <c r="AW1956" i="3"/>
  <c r="AF1956" i="3"/>
  <c r="M1956" i="3"/>
  <c r="AS1956" i="3"/>
  <c r="Y1956" i="3"/>
  <c r="BE1956" i="3"/>
  <c r="X1974" i="3"/>
  <c r="AN1974" i="3"/>
  <c r="BD1974" i="3"/>
  <c r="AQ1974" i="3"/>
  <c r="U1974" i="3"/>
  <c r="AK1974" i="3"/>
  <c r="BA1974" i="3"/>
  <c r="S1974" i="3"/>
  <c r="AU1974" i="3"/>
  <c r="V1974" i="3"/>
  <c r="AL1974" i="3"/>
  <c r="AB1974" i="3"/>
  <c r="AR1974" i="3"/>
  <c r="BH1974" i="3"/>
  <c r="AY1974" i="3"/>
  <c r="Y1974" i="3"/>
  <c r="AO1974" i="3"/>
  <c r="BE1974" i="3"/>
  <c r="W1974" i="3"/>
  <c r="BG1974" i="3"/>
  <c r="Z1974" i="3"/>
  <c r="AP1974" i="3"/>
  <c r="BF1974" i="3"/>
  <c r="P1974" i="3"/>
  <c r="AF1974" i="3"/>
  <c r="AV1974" i="3"/>
  <c r="AA1974" i="3"/>
  <c r="M1974" i="3"/>
  <c r="AC1974" i="3"/>
  <c r="AS1974" i="3"/>
  <c r="BI1974" i="3"/>
  <c r="AE1974" i="3"/>
  <c r="N1974" i="3"/>
  <c r="AD1974" i="3"/>
  <c r="AT1974" i="3"/>
  <c r="BC1974" i="3"/>
  <c r="AO1813" i="3"/>
  <c r="BE1813" i="3"/>
  <c r="R1813" i="3"/>
  <c r="AX1813" i="3"/>
  <c r="T1816" i="3"/>
  <c r="AA1816" i="3"/>
  <c r="P1816" i="3"/>
  <c r="AV1816" i="3"/>
  <c r="AK1816" i="3"/>
  <c r="AE1816" i="3"/>
  <c r="BG1816" i="3"/>
  <c r="AO1816" i="3"/>
  <c r="AC1936" i="3"/>
  <c r="AS1936" i="3"/>
  <c r="BI1936" i="3"/>
  <c r="AE1936" i="3"/>
  <c r="AU1936" i="3"/>
  <c r="R1936" i="3"/>
  <c r="AN1936" i="3"/>
  <c r="BH1936" i="3"/>
  <c r="N1936" i="3"/>
  <c r="AG1936" i="3"/>
  <c r="AW1936" i="3"/>
  <c r="P1936" i="3"/>
  <c r="AI1936" i="3"/>
  <c r="AY1936" i="3"/>
  <c r="AJ1936" i="3"/>
  <c r="BD1936" i="3"/>
  <c r="AF1936" i="3"/>
  <c r="S1936" i="3"/>
  <c r="AK1936" i="3"/>
  <c r="BA1936" i="3"/>
  <c r="V1936" i="3"/>
  <c r="AM1936" i="3"/>
  <c r="BC1936" i="3"/>
  <c r="AZ1936" i="3"/>
  <c r="AB1936" i="3"/>
  <c r="AV1936" i="3"/>
  <c r="AP1920" i="3"/>
  <c r="V1920" i="3"/>
  <c r="AL1920" i="3"/>
  <c r="BB1920" i="3"/>
  <c r="Z1920" i="3"/>
  <c r="O1809" i="3"/>
  <c r="AQ1809" i="3"/>
  <c r="W1809" i="3"/>
  <c r="AZ1809" i="3"/>
  <c r="AF1809" i="3"/>
  <c r="BH1809" i="3"/>
  <c r="U1809" i="3"/>
  <c r="AW1809" i="3"/>
  <c r="AE1809" i="3"/>
  <c r="BG1809" i="3"/>
  <c r="AM1809" i="3"/>
  <c r="AO1809" i="3"/>
  <c r="AA1809" i="3"/>
  <c r="AB1809" i="3"/>
  <c r="BE1809" i="3"/>
  <c r="AK1809" i="3"/>
  <c r="Q1809" i="3"/>
  <c r="AU1809" i="3"/>
  <c r="AV1809" i="3"/>
  <c r="X1856" i="3"/>
  <c r="AS1856" i="3"/>
  <c r="AC1856" i="3"/>
  <c r="R1865" i="3"/>
  <c r="AP1865" i="3"/>
  <c r="AL1865" i="3"/>
  <c r="Z1865" i="3"/>
  <c r="AH1865" i="3"/>
  <c r="BF1865" i="3"/>
  <c r="AX1865" i="3"/>
  <c r="BB1941" i="3"/>
  <c r="Z1804" i="3"/>
  <c r="BF1804" i="3"/>
  <c r="AL1804" i="3"/>
  <c r="AX1804" i="3"/>
  <c r="Q1804" i="3"/>
  <c r="AS1891" i="3"/>
  <c r="V1891" i="3"/>
  <c r="BI1891" i="3"/>
  <c r="AK1891" i="3"/>
  <c r="M1825" i="3"/>
  <c r="AI1834" i="3"/>
  <c r="AZ1858" i="3"/>
  <c r="T1907" i="3"/>
  <c r="T1880" i="3"/>
  <c r="BB1865" i="3"/>
  <c r="Z1857" i="3"/>
  <c r="L1802" i="3"/>
  <c r="AT1781" i="3"/>
  <c r="K1773" i="3"/>
  <c r="K1771" i="3"/>
  <c r="AJ1771" i="3" s="1"/>
  <c r="AG1810" i="3"/>
  <c r="AX1810" i="3"/>
  <c r="AB1810" i="3"/>
  <c r="AL1841" i="3"/>
  <c r="AC1841" i="3"/>
  <c r="P1841" i="3"/>
  <c r="BC1851" i="3"/>
  <c r="AO1810" i="3"/>
  <c r="W1810" i="3"/>
  <c r="AD1841" i="3"/>
  <c r="BD1841" i="3"/>
  <c r="AE1841" i="3"/>
  <c r="BK1884" i="3"/>
  <c r="BM1838" i="3"/>
  <c r="BA1851" i="3"/>
  <c r="K1802" i="3"/>
  <c r="K1784" i="3"/>
  <c r="K1782" i="3"/>
  <c r="L1769" i="3"/>
  <c r="K1769" i="3"/>
  <c r="X1769" i="3" s="1"/>
  <c r="AI1810" i="3"/>
  <c r="BH1810" i="3"/>
  <c r="AP1810" i="3"/>
  <c r="AP1819" i="3"/>
  <c r="AS1817" i="3"/>
  <c r="BI1841" i="3"/>
  <c r="AV1841" i="3"/>
  <c r="W1841" i="3"/>
  <c r="AA1945" i="3"/>
  <c r="AR1945" i="3"/>
  <c r="N1895" i="3"/>
  <c r="AY1895" i="3"/>
  <c r="T1895" i="3"/>
  <c r="AJ1895" i="3"/>
  <c r="AZ1895" i="3"/>
  <c r="U1895" i="3"/>
  <c r="AP1895" i="3"/>
  <c r="Q1895" i="3"/>
  <c r="AL1895" i="3"/>
  <c r="Y1901" i="3"/>
  <c r="AO1901" i="3"/>
  <c r="BE1901" i="3"/>
  <c r="V1901" i="3"/>
  <c r="AL1901" i="3"/>
  <c r="BB1901" i="3"/>
  <c r="W1901" i="3"/>
  <c r="AM1901" i="3"/>
  <c r="BC1901" i="3"/>
  <c r="BD1901" i="3"/>
  <c r="P1901" i="3"/>
  <c r="M1901" i="3"/>
  <c r="AC1901" i="3"/>
  <c r="AS1901" i="3"/>
  <c r="BI1901" i="3"/>
  <c r="Z1901" i="3"/>
  <c r="AP1901" i="3"/>
  <c r="BF1901" i="3"/>
  <c r="AA1901" i="3"/>
  <c r="AQ1901" i="3"/>
  <c r="BG1901" i="3"/>
  <c r="AB1901" i="3"/>
  <c r="AF1901" i="3"/>
  <c r="Q1901" i="3"/>
  <c r="AG1901" i="3"/>
  <c r="AW1901" i="3"/>
  <c r="N1901" i="3"/>
  <c r="AD1901" i="3"/>
  <c r="AT1901" i="3"/>
  <c r="O1901" i="3"/>
  <c r="AE1901" i="3"/>
  <c r="AU1901" i="3"/>
  <c r="X1901" i="3"/>
  <c r="AR1901" i="3"/>
  <c r="AV1901" i="3"/>
  <c r="AJ1901" i="3"/>
  <c r="U1911" i="3"/>
  <c r="AK1911" i="3"/>
  <c r="BA1911" i="3"/>
  <c r="R1911" i="3"/>
  <c r="AH1911" i="3"/>
  <c r="AX1911" i="3"/>
  <c r="S1911" i="3"/>
  <c r="AI1911" i="3"/>
  <c r="AY1911" i="3"/>
  <c r="AN1911" i="3"/>
  <c r="BH1911" i="3"/>
  <c r="AJ1911" i="3"/>
  <c r="Y1911" i="3"/>
  <c r="AO1911" i="3"/>
  <c r="BE1911" i="3"/>
  <c r="V1911" i="3"/>
  <c r="AL1911" i="3"/>
  <c r="BB1911" i="3"/>
  <c r="W1911" i="3"/>
  <c r="AM1911" i="3"/>
  <c r="BC1911" i="3"/>
  <c r="BD1911" i="3"/>
  <c r="P1911" i="3"/>
  <c r="T1911" i="3"/>
  <c r="M1911" i="3"/>
  <c r="AC1911" i="3"/>
  <c r="AS1911" i="3"/>
  <c r="BI1911" i="3"/>
  <c r="Z1911" i="3"/>
  <c r="AP1911" i="3"/>
  <c r="BF1911" i="3"/>
  <c r="AA1911" i="3"/>
  <c r="AQ1911" i="3"/>
  <c r="BG1911" i="3"/>
  <c r="AB1911" i="3"/>
  <c r="AF1911" i="3"/>
  <c r="AX1916" i="3"/>
  <c r="AD1916" i="3"/>
  <c r="S1916" i="3"/>
  <c r="AI1916" i="3"/>
  <c r="AY1916" i="3"/>
  <c r="T1916" i="3"/>
  <c r="AJ1916" i="3"/>
  <c r="AZ1916" i="3"/>
  <c r="Q1916" i="3"/>
  <c r="AG1916" i="3"/>
  <c r="AW1916" i="3"/>
  <c r="Y1925" i="3"/>
  <c r="AO1925" i="3"/>
  <c r="BE1925" i="3"/>
  <c r="V1925" i="3"/>
  <c r="AL1925" i="3"/>
  <c r="BB1925" i="3"/>
  <c r="W1925" i="3"/>
  <c r="AM1925" i="3"/>
  <c r="BC1925" i="3"/>
  <c r="BD1925" i="3"/>
  <c r="P1925" i="3"/>
  <c r="M1925" i="3"/>
  <c r="AC1925" i="3"/>
  <c r="AS1925" i="3"/>
  <c r="BI1925" i="3"/>
  <c r="Z1925" i="3"/>
  <c r="AP1925" i="3"/>
  <c r="BF1925" i="3"/>
  <c r="AA1925" i="3"/>
  <c r="AQ1925" i="3"/>
  <c r="BG1925" i="3"/>
  <c r="AB1925" i="3"/>
  <c r="AF1925" i="3"/>
  <c r="Q1925" i="3"/>
  <c r="AG1925" i="3"/>
  <c r="AW1925" i="3"/>
  <c r="N1925" i="3"/>
  <c r="AD1925" i="3"/>
  <c r="AT1925" i="3"/>
  <c r="O1925" i="3"/>
  <c r="AE1925" i="3"/>
  <c r="AU1925" i="3"/>
  <c r="X1925" i="3"/>
  <c r="AR1925" i="3"/>
  <c r="AV1925" i="3"/>
  <c r="AJ1925" i="3"/>
  <c r="X1938" i="3"/>
  <c r="BH1938" i="3"/>
  <c r="Q1938" i="3"/>
  <c r="AG1938" i="3"/>
  <c r="AW1938" i="3"/>
  <c r="N1938" i="3"/>
  <c r="AD1938" i="3"/>
  <c r="AT1938" i="3"/>
  <c r="O1938" i="3"/>
  <c r="AE1938" i="3"/>
  <c r="AU1938" i="3"/>
  <c r="AN1938" i="3"/>
  <c r="U1938" i="3"/>
  <c r="AK1938" i="3"/>
  <c r="BA1938" i="3"/>
  <c r="R1938" i="3"/>
  <c r="AH1938" i="3"/>
  <c r="AX1938" i="3"/>
  <c r="S1938" i="3"/>
  <c r="AI1938" i="3"/>
  <c r="AY1938" i="3"/>
  <c r="AF1938" i="3"/>
  <c r="Y1938" i="3"/>
  <c r="AO1938" i="3"/>
  <c r="BE1938" i="3"/>
  <c r="V1938" i="3"/>
  <c r="AL1938" i="3"/>
  <c r="BB1938" i="3"/>
  <c r="W1938" i="3"/>
  <c r="AM1938" i="3"/>
  <c r="BC1938" i="3"/>
  <c r="AJ1942" i="3"/>
  <c r="BD1942" i="3"/>
  <c r="AB1942" i="3"/>
  <c r="AZ1942" i="3"/>
  <c r="P1942" i="3"/>
  <c r="AR1942" i="3"/>
  <c r="AF1942" i="3"/>
  <c r="U1942" i="3"/>
  <c r="AK1942" i="3"/>
  <c r="BA1942" i="3"/>
  <c r="R1942" i="3"/>
  <c r="AH1942" i="3"/>
  <c r="AX1942" i="3"/>
  <c r="S1942" i="3"/>
  <c r="AI1942" i="3"/>
  <c r="AY1942" i="3"/>
  <c r="T1942" i="3"/>
  <c r="AV1942" i="3"/>
  <c r="Y1942" i="3"/>
  <c r="AO1942" i="3"/>
  <c r="BE1942" i="3"/>
  <c r="V1942" i="3"/>
  <c r="AL1942" i="3"/>
  <c r="BB1942" i="3"/>
  <c r="W1942" i="3"/>
  <c r="AM1942" i="3"/>
  <c r="BC1942" i="3"/>
  <c r="X1942" i="3"/>
  <c r="BH1942" i="3"/>
  <c r="M1942" i="3"/>
  <c r="AC1942" i="3"/>
  <c r="AS1942" i="3"/>
  <c r="BI1942" i="3"/>
  <c r="Z1942" i="3"/>
  <c r="AP1942" i="3"/>
  <c r="BF1942" i="3"/>
  <c r="AA1942" i="3"/>
  <c r="AQ1942" i="3"/>
  <c r="BG1942" i="3"/>
  <c r="K1787" i="3"/>
  <c r="K1775" i="3"/>
  <c r="AX1775" i="3" s="1"/>
  <c r="K1774" i="3"/>
  <c r="L1767" i="3"/>
  <c r="P1767" i="3" s="1"/>
  <c r="O1810" i="3"/>
  <c r="BC1810" i="3"/>
  <c r="AN1810" i="3"/>
  <c r="AK1841" i="3"/>
  <c r="X1841" i="3"/>
  <c r="Y1849" i="3"/>
  <c r="BB1869" i="3"/>
  <c r="N1869" i="3"/>
  <c r="V1869" i="3"/>
  <c r="AL1869" i="3"/>
  <c r="BE1937" i="3"/>
  <c r="AA1937" i="3"/>
  <c r="AU1939" i="3"/>
  <c r="N1861" i="3"/>
  <c r="AX1861" i="3"/>
  <c r="Z1861" i="3"/>
  <c r="R1861" i="3"/>
  <c r="AO1937" i="3"/>
  <c r="BI1939" i="3"/>
  <c r="AE1939" i="3"/>
  <c r="BB1971" i="3"/>
  <c r="AU1971" i="3"/>
  <c r="AJ1971" i="3"/>
  <c r="AK1971" i="3"/>
  <c r="M1971" i="3"/>
  <c r="AZ1971" i="3"/>
  <c r="V1971" i="3"/>
  <c r="O1971" i="3"/>
  <c r="AO1971" i="3"/>
  <c r="V1979" i="3"/>
  <c r="AL1979" i="3"/>
  <c r="BB1979" i="3"/>
  <c r="Y1979" i="3"/>
  <c r="BA1979" i="3"/>
  <c r="W1979" i="3"/>
  <c r="AM1979" i="3"/>
  <c r="BC1979" i="3"/>
  <c r="AK1979" i="3"/>
  <c r="T1979" i="3"/>
  <c r="AJ1979" i="3"/>
  <c r="AZ1979" i="3"/>
  <c r="Z1979" i="3"/>
  <c r="AP1979" i="3"/>
  <c r="BF1979" i="3"/>
  <c r="AG1979" i="3"/>
  <c r="BI1979" i="3"/>
  <c r="AA1979" i="3"/>
  <c r="AQ1979" i="3"/>
  <c r="BG1979" i="3"/>
  <c r="AW1979" i="3"/>
  <c r="X1979" i="3"/>
  <c r="AN1979" i="3"/>
  <c r="BD1979" i="3"/>
  <c r="AJ1938" i="3"/>
  <c r="BD1938" i="3"/>
  <c r="AB1938" i="3"/>
  <c r="AZ1938" i="3"/>
  <c r="P1938" i="3"/>
  <c r="AR1938" i="3"/>
  <c r="AJ1946" i="3"/>
  <c r="BD1946" i="3"/>
  <c r="AB1946" i="3"/>
  <c r="AZ1946" i="3"/>
  <c r="P1946" i="3"/>
  <c r="AR1946" i="3"/>
  <c r="P1954" i="3"/>
  <c r="AV1954" i="3"/>
  <c r="AC1954" i="3"/>
  <c r="BI1954" i="3"/>
  <c r="AO1954" i="3"/>
  <c r="X1954" i="3"/>
  <c r="BD1954" i="3"/>
  <c r="AK1954" i="3"/>
  <c r="Q1954" i="3"/>
  <c r="AW1954" i="3"/>
  <c r="AN1962" i="3"/>
  <c r="U1962" i="3"/>
  <c r="BA1962" i="3"/>
  <c r="P1962" i="3"/>
  <c r="AV1962" i="3"/>
  <c r="AC1962" i="3"/>
  <c r="BI1962" i="3"/>
  <c r="V1973" i="3"/>
  <c r="AL1973" i="3"/>
  <c r="BB1973" i="3"/>
  <c r="T1976" i="3"/>
  <c r="AJ1976" i="3"/>
  <c r="AZ1976" i="3"/>
  <c r="Q1976" i="3"/>
  <c r="AG1976" i="3"/>
  <c r="AW1976" i="3"/>
  <c r="AA1976" i="3"/>
  <c r="BG1976" i="3"/>
  <c r="Z1976" i="3"/>
  <c r="AP1976" i="3"/>
  <c r="BF1976" i="3"/>
  <c r="AE1976" i="3"/>
  <c r="X1976" i="3"/>
  <c r="AN1976" i="3"/>
  <c r="BD1976" i="3"/>
  <c r="U1976" i="3"/>
  <c r="AK1976" i="3"/>
  <c r="BA1976" i="3"/>
  <c r="AI1976" i="3"/>
  <c r="N1976" i="3"/>
  <c r="AD1976" i="3"/>
  <c r="AT1976" i="3"/>
  <c r="O1976" i="3"/>
  <c r="AM1976" i="3"/>
  <c r="AZ1805" i="3"/>
  <c r="AN1805" i="3"/>
  <c r="AQ1805" i="3"/>
  <c r="AV1805" i="3"/>
  <c r="AY1805" i="3"/>
  <c r="X1805" i="3"/>
  <c r="BG1805" i="3"/>
  <c r="BH1805" i="3"/>
  <c r="P1805" i="3"/>
  <c r="BN1805" i="3" s="1"/>
  <c r="S1805" i="3"/>
  <c r="T1805" i="3"/>
  <c r="AA1805" i="3"/>
  <c r="V1815" i="3"/>
  <c r="AL1815" i="3"/>
  <c r="AW1815" i="3"/>
  <c r="AE1815" i="3"/>
  <c r="BG1815" i="3"/>
  <c r="BA1815" i="3"/>
  <c r="U1815" i="3"/>
  <c r="AR1820" i="3"/>
  <c r="Y1820" i="3"/>
  <c r="AB1820" i="3"/>
  <c r="Q1820" i="3"/>
  <c r="AW1820" i="3"/>
  <c r="AO1820" i="3"/>
  <c r="AG1820" i="3"/>
  <c r="BH1820" i="3"/>
  <c r="AK1827" i="3"/>
  <c r="BA1827" i="3"/>
  <c r="Q1827" i="3"/>
  <c r="AG1827" i="3"/>
  <c r="AW1827" i="3"/>
  <c r="AR1876" i="3"/>
  <c r="P1876" i="3"/>
  <c r="AJ1876" i="3"/>
  <c r="BD1876" i="3"/>
  <c r="AF1876" i="3"/>
  <c r="AZ1876" i="3"/>
  <c r="AB1876" i="3"/>
  <c r="AV1876" i="3"/>
  <c r="X1876" i="3"/>
  <c r="P1972" i="3"/>
  <c r="AF1972" i="3"/>
  <c r="AV1972" i="3"/>
  <c r="M1972" i="3"/>
  <c r="AC1972" i="3"/>
  <c r="AS1972" i="3"/>
  <c r="BI1972" i="3"/>
  <c r="AE1972" i="3"/>
  <c r="N1972" i="3"/>
  <c r="AD1972" i="3"/>
  <c r="AT1972" i="3"/>
  <c r="W1972" i="3"/>
  <c r="BG1972" i="3"/>
  <c r="T1972" i="3"/>
  <c r="AJ1972" i="3"/>
  <c r="AZ1972" i="3"/>
  <c r="Q1972" i="3"/>
  <c r="AG1972" i="3"/>
  <c r="AW1972" i="3"/>
  <c r="O1972" i="3"/>
  <c r="AM1972" i="3"/>
  <c r="R1972" i="3"/>
  <c r="AH1972" i="3"/>
  <c r="AX1972" i="3"/>
  <c r="AI1972" i="3"/>
  <c r="AD1893" i="3"/>
  <c r="S1893" i="3"/>
  <c r="AI1893" i="3"/>
  <c r="AT1893" i="3"/>
  <c r="N1893" i="3"/>
  <c r="BH1844" i="3"/>
  <c r="AN1844" i="3"/>
  <c r="BD1844" i="3"/>
  <c r="AJ1890" i="3"/>
  <c r="AB1890" i="3"/>
  <c r="AR1890" i="3"/>
  <c r="BH1890" i="3"/>
  <c r="T1890" i="3"/>
  <c r="AG1941" i="3"/>
  <c r="Y1827" i="3"/>
  <c r="AZ1864" i="3"/>
  <c r="BD1871" i="3"/>
  <c r="AZ1897" i="3"/>
  <c r="Z1971" i="3"/>
  <c r="X1844" i="3"/>
  <c r="AZ1913" i="3"/>
  <c r="AZ1921" i="3"/>
  <c r="AH1813" i="3"/>
  <c r="AD1804" i="3"/>
  <c r="Y1893" i="3"/>
  <c r="BE1893" i="3"/>
  <c r="AA1815" i="3"/>
  <c r="AL1896" i="3"/>
  <c r="AI1775" i="3"/>
  <c r="BC1775" i="3"/>
  <c r="AZ1775" i="3"/>
  <c r="T1773" i="3"/>
  <c r="S1773" i="3"/>
  <c r="AE1773" i="3"/>
  <c r="AN1773" i="3"/>
  <c r="AY1773" i="3"/>
  <c r="AM1773" i="3"/>
  <c r="W1773" i="3"/>
  <c r="AF1773" i="3"/>
  <c r="AQ1773" i="3"/>
  <c r="BC1773" i="3"/>
  <c r="O1773" i="3"/>
  <c r="X1773" i="3"/>
  <c r="AI1773" i="3"/>
  <c r="AU1773" i="3"/>
  <c r="BD1773" i="3"/>
  <c r="P1773" i="3"/>
  <c r="AA1773" i="3"/>
  <c r="AV1773" i="3"/>
  <c r="BG1773" i="3"/>
  <c r="AB1771" i="3"/>
  <c r="BH1771" i="3"/>
  <c r="AQ1771" i="3"/>
  <c r="W1771" i="3"/>
  <c r="BC1771" i="3"/>
  <c r="AN1771" i="3"/>
  <c r="P1769" i="3"/>
  <c r="AV1769" i="3"/>
  <c r="AI1769" i="3"/>
  <c r="T1769" i="3"/>
  <c r="AZ1769" i="3"/>
  <c r="AE1769" i="3"/>
  <c r="M1767" i="3"/>
  <c r="X1767" i="3"/>
  <c r="AB1767" i="3"/>
  <c r="BE1781" i="3"/>
  <c r="AD1781" i="3"/>
  <c r="O1872" i="3"/>
  <c r="AV1872" i="3"/>
  <c r="AC1872" i="3"/>
  <c r="T1872" i="3"/>
  <c r="AE1872" i="3"/>
  <c r="Q1872" i="3"/>
  <c r="AX1872" i="3"/>
  <c r="AI1823" i="3"/>
  <c r="L1801" i="3"/>
  <c r="O1801" i="3" s="1"/>
  <c r="L1797" i="3"/>
  <c r="K1796" i="3"/>
  <c r="L1795" i="3"/>
  <c r="K1794" i="3"/>
  <c r="L1793" i="3"/>
  <c r="K1792" i="3"/>
  <c r="L1790" i="3"/>
  <c r="L1788" i="3"/>
  <c r="M1788" i="3" s="1"/>
  <c r="L1787" i="3"/>
  <c r="L1786" i="3"/>
  <c r="K1786" i="3"/>
  <c r="AZ1781" i="3"/>
  <c r="V1781" i="3"/>
  <c r="L1778" i="3"/>
  <c r="K1778" i="3"/>
  <c r="L1776" i="3"/>
  <c r="K1776" i="3"/>
  <c r="L1765" i="3"/>
  <c r="AU1810" i="3"/>
  <c r="V1810" i="3"/>
  <c r="Y1810" i="3"/>
  <c r="AH1810" i="3"/>
  <c r="BD1810" i="3"/>
  <c r="X1810" i="3"/>
  <c r="BE1819" i="3"/>
  <c r="BC1823" i="3"/>
  <c r="BH1823" i="3"/>
  <c r="AL1817" i="3"/>
  <c r="AN1817" i="3"/>
  <c r="AX1841" i="3"/>
  <c r="BA1841" i="3"/>
  <c r="U1841" i="3"/>
  <c r="AN1841" i="3"/>
  <c r="N1849" i="3"/>
  <c r="BH1849" i="3"/>
  <c r="BH1872" i="3"/>
  <c r="W1851" i="3"/>
  <c r="Z1872" i="3"/>
  <c r="AQ1945" i="3"/>
  <c r="BH1945" i="3"/>
  <c r="BG1945" i="3"/>
  <c r="Y1945" i="3"/>
  <c r="BB1945" i="3"/>
  <c r="AB1945" i="3"/>
  <c r="AO1945" i="3"/>
  <c r="V1945" i="3"/>
  <c r="M1947" i="3"/>
  <c r="AG1823" i="3"/>
  <c r="AL1872" i="3"/>
  <c r="K1800" i="3"/>
  <c r="L1791" i="3"/>
  <c r="K1791" i="3"/>
  <c r="L1789" i="3"/>
  <c r="K1789" i="3"/>
  <c r="L1785" i="3"/>
  <c r="AA1785" i="3" s="1"/>
  <c r="L1784" i="3"/>
  <c r="L1783" i="3"/>
  <c r="K1783" i="3"/>
  <c r="L1782" i="3"/>
  <c r="AT1782" i="3" s="1"/>
  <c r="L1780" i="3"/>
  <c r="K1780" i="3"/>
  <c r="K1779" i="3"/>
  <c r="AF1779" i="3" s="1"/>
  <c r="K1777" i="3"/>
  <c r="AV1777" i="3" s="1"/>
  <c r="L1772" i="3"/>
  <c r="K1772" i="3"/>
  <c r="AD1770" i="3"/>
  <c r="Z1810" i="3"/>
  <c r="BE1810" i="3"/>
  <c r="N1810" i="3"/>
  <c r="AC1810" i="3"/>
  <c r="BK1825" i="3"/>
  <c r="BL1818" i="3"/>
  <c r="AZ1819" i="3"/>
  <c r="AS1823" i="3"/>
  <c r="Z1823" i="3"/>
  <c r="AR1823" i="3"/>
  <c r="AU1817" i="3"/>
  <c r="X1817" i="3"/>
  <c r="O1841" i="3"/>
  <c r="AU1841" i="3"/>
  <c r="O1847" i="3"/>
  <c r="BG1847" i="3"/>
  <c r="Y1847" i="3"/>
  <c r="V1847" i="3"/>
  <c r="AB1847" i="3"/>
  <c r="AO1847" i="3"/>
  <c r="AP1847" i="3"/>
  <c r="AA1847" i="3"/>
  <c r="AR1847" i="3"/>
  <c r="BE1847" i="3"/>
  <c r="AB1851" i="3"/>
  <c r="U1851" i="3"/>
  <c r="BG1851" i="3"/>
  <c r="BF1851" i="3"/>
  <c r="X1851" i="3"/>
  <c r="R1841" i="3"/>
  <c r="AS1841" i="3"/>
  <c r="M1841" i="3"/>
  <c r="AF1841" i="3"/>
  <c r="AM1841" i="3"/>
  <c r="AI1849" i="3"/>
  <c r="BN1884" i="3"/>
  <c r="AL1851" i="3"/>
  <c r="BD1851" i="3"/>
  <c r="AU1872" i="3"/>
  <c r="BH1847" i="3"/>
  <c r="BE1945" i="3"/>
  <c r="K1798" i="3"/>
  <c r="L1774" i="3"/>
  <c r="R1774" i="3" s="1"/>
  <c r="BE1770" i="3"/>
  <c r="BJ1813" i="3"/>
  <c r="BL1814" i="3"/>
  <c r="AL1819" i="3"/>
  <c r="AH1819" i="3"/>
  <c r="O1823" i="3"/>
  <c r="BB1823" i="3"/>
  <c r="X1849" i="3"/>
  <c r="AR1849" i="3"/>
  <c r="BE1849" i="3"/>
  <c r="AE1849" i="3"/>
  <c r="AO1849" i="3"/>
  <c r="AA1851" i="3"/>
  <c r="AN1851" i="3"/>
  <c r="BF1872" i="3"/>
  <c r="BL1892" i="3"/>
  <c r="BJ1875" i="3"/>
  <c r="AQ1847" i="3"/>
  <c r="AT1947" i="3"/>
  <c r="P1947" i="3"/>
  <c r="AC1947" i="3"/>
  <c r="O1947" i="3"/>
  <c r="AF1947" i="3"/>
  <c r="AS1947" i="3"/>
  <c r="AE1947" i="3"/>
  <c r="AV1947" i="3"/>
  <c r="BI1947" i="3"/>
  <c r="AL1947" i="3"/>
  <c r="AD1947" i="3"/>
  <c r="AB1961" i="3"/>
  <c r="BD1961" i="3"/>
  <c r="AA1961" i="3"/>
  <c r="AE1961" i="3"/>
  <c r="U1961" i="3"/>
  <c r="BG1961" i="3"/>
  <c r="Z1961" i="3"/>
  <c r="X1961" i="3"/>
  <c r="AK1961" i="3"/>
  <c r="N1961" i="3"/>
  <c r="AN1961" i="3"/>
  <c r="BA1961" i="3"/>
  <c r="AT1961" i="3"/>
  <c r="BF1959" i="3"/>
  <c r="AG1959" i="3"/>
  <c r="T1959" i="3"/>
  <c r="AM1951" i="3"/>
  <c r="BG1951" i="3"/>
  <c r="U1951" i="3"/>
  <c r="BB1949" i="3"/>
  <c r="AS1949" i="3"/>
  <c r="AF1949" i="3"/>
  <c r="BC1955" i="3"/>
  <c r="AA1955" i="3"/>
  <c r="BD1955" i="3"/>
  <c r="AG1829" i="3"/>
  <c r="U1829" i="3"/>
  <c r="BA1829" i="3"/>
  <c r="R1808" i="3"/>
  <c r="AO1808" i="3"/>
  <c r="Z1808" i="3"/>
  <c r="AW1808" i="3"/>
  <c r="AD1808" i="3"/>
  <c r="AX1808" i="3"/>
  <c r="AL1808" i="3"/>
  <c r="BK1808" i="3" s="1"/>
  <c r="BF1808" i="3"/>
  <c r="Q1808" i="3"/>
  <c r="AA1832" i="3"/>
  <c r="AI1832" i="3"/>
  <c r="Q1852" i="3"/>
  <c r="AC1852" i="3"/>
  <c r="BA1852" i="3"/>
  <c r="BI1852" i="3"/>
  <c r="U1852" i="3"/>
  <c r="AG1822" i="3"/>
  <c r="BA1822" i="3"/>
  <c r="Q1822" i="3"/>
  <c r="AK1822" i="3"/>
  <c r="BH1822" i="3"/>
  <c r="U1822" i="3"/>
  <c r="AR1822" i="3"/>
  <c r="AB1822" i="3"/>
  <c r="AW1822" i="3"/>
  <c r="AU1832" i="3"/>
  <c r="N1863" i="3"/>
  <c r="AH1863" i="3"/>
  <c r="BB1863" i="3"/>
  <c r="R1863" i="3"/>
  <c r="AL1863" i="3"/>
  <c r="BF1863" i="3"/>
  <c r="V1863" i="3"/>
  <c r="AP1863" i="3"/>
  <c r="AX1863" i="3"/>
  <c r="Z1863" i="3"/>
  <c r="AA1826" i="3"/>
  <c r="N1859" i="3"/>
  <c r="V1859" i="3"/>
  <c r="AP1859" i="3"/>
  <c r="Z1859" i="3"/>
  <c r="AX1859" i="3"/>
  <c r="AH1859" i="3"/>
  <c r="BB1859" i="3"/>
  <c r="R1859" i="3"/>
  <c r="AL1859" i="3"/>
  <c r="BF1859" i="3"/>
  <c r="AZ1842" i="3"/>
  <c r="AN1842" i="3"/>
  <c r="N1908" i="3"/>
  <c r="AP1908" i="3"/>
  <c r="V1908" i="3"/>
  <c r="BB1908" i="3"/>
  <c r="Z1908" i="3"/>
  <c r="BF1908" i="3"/>
  <c r="AL1908" i="3"/>
  <c r="N1916" i="3"/>
  <c r="AL1916" i="3"/>
  <c r="AP1916" i="3"/>
  <c r="V1916" i="3"/>
  <c r="BB1916" i="3"/>
  <c r="Z1916" i="3"/>
  <c r="BF1916" i="3"/>
  <c r="AZ1925" i="3"/>
  <c r="N1902" i="3"/>
  <c r="Z1902" i="3"/>
  <c r="BF1902" i="3"/>
  <c r="AL1902" i="3"/>
  <c r="AP1902" i="3"/>
  <c r="V1902" i="3"/>
  <c r="BB1902" i="3"/>
  <c r="AZ1911" i="3"/>
  <c r="N1922" i="3"/>
  <c r="Z1922" i="3"/>
  <c r="BF1922" i="3"/>
  <c r="AL1922" i="3"/>
  <c r="AP1922" i="3"/>
  <c r="V1922" i="3"/>
  <c r="BB1922" i="3"/>
  <c r="BB1930" i="3"/>
  <c r="V1930" i="3"/>
  <c r="BJ1910" i="3"/>
  <c r="Q1941" i="3"/>
  <c r="AY1941" i="3"/>
  <c r="AU1959" i="3"/>
  <c r="AY1959" i="3"/>
  <c r="Q1959" i="3"/>
  <c r="BF1951" i="3"/>
  <c r="AA1951" i="3"/>
  <c r="BD1951" i="3"/>
  <c r="AV1944" i="3"/>
  <c r="AR1944" i="3"/>
  <c r="X1944" i="3"/>
  <c r="BF1949" i="3"/>
  <c r="V1949" i="3"/>
  <c r="AC1949" i="3"/>
  <c r="P1949" i="3"/>
  <c r="AK1952" i="3"/>
  <c r="BH1952" i="3"/>
  <c r="AB1952" i="3"/>
  <c r="AO1952" i="3"/>
  <c r="BD1952" i="3"/>
  <c r="X1952" i="3"/>
  <c r="W1955" i="3"/>
  <c r="BA1955" i="3"/>
  <c r="AN1955" i="3"/>
  <c r="AV1971" i="3"/>
  <c r="AF1971" i="3"/>
  <c r="P1971" i="3"/>
  <c r="AG1971" i="3"/>
  <c r="BG1971" i="3"/>
  <c r="AQ1971" i="3"/>
  <c r="AA1971" i="3"/>
  <c r="BI1971" i="3"/>
  <c r="AC1971" i="3"/>
  <c r="AX1971" i="3"/>
  <c r="AH1971" i="3"/>
  <c r="R1971" i="3"/>
  <c r="N1821" i="3"/>
  <c r="AE1821" i="3"/>
  <c r="BB1821" i="3"/>
  <c r="O1821" i="3"/>
  <c r="AL1821" i="3"/>
  <c r="BF1821" i="3"/>
  <c r="V1821" i="3"/>
  <c r="AP1821" i="3"/>
  <c r="Z1821" i="3"/>
  <c r="AU1821" i="3"/>
  <c r="AA1830" i="3"/>
  <c r="AU1830" i="3"/>
  <c r="T1840" i="3"/>
  <c r="AN1840" i="3"/>
  <c r="BH1840" i="3"/>
  <c r="X1840" i="3"/>
  <c r="AR1840" i="3"/>
  <c r="AB1840" i="3"/>
  <c r="AZ1840" i="3"/>
  <c r="BD1840" i="3"/>
  <c r="AJ1840" i="3"/>
  <c r="Q1854" i="3"/>
  <c r="AC1854" i="3"/>
  <c r="BI1854" i="3"/>
  <c r="AK1854" i="3"/>
  <c r="AS1854" i="3"/>
  <c r="BA1854" i="3"/>
  <c r="M1854" i="3"/>
  <c r="U1854" i="3"/>
  <c r="Q1829" i="3"/>
  <c r="BN1829" i="3" s="1"/>
  <c r="W1834" i="3"/>
  <c r="AD1855" i="3"/>
  <c r="Y1855" i="3"/>
  <c r="AT1855" i="3"/>
  <c r="AY1855" i="3"/>
  <c r="AE1832" i="3"/>
  <c r="O1832" i="3"/>
  <c r="T1860" i="3"/>
  <c r="AJ1860" i="3"/>
  <c r="BL1860" i="3" s="1"/>
  <c r="AN1870" i="3"/>
  <c r="AV1870" i="3"/>
  <c r="P1870" i="3"/>
  <c r="BN1870" i="3" s="1"/>
  <c r="BD1870" i="3"/>
  <c r="X1870" i="3"/>
  <c r="AU1826" i="3"/>
  <c r="AH1861" i="3"/>
  <c r="BB1861" i="3"/>
  <c r="V1861" i="3"/>
  <c r="AP1861" i="3"/>
  <c r="R1869" i="3"/>
  <c r="AP1869" i="3"/>
  <c r="Z1869" i="3"/>
  <c r="BF1869" i="3"/>
  <c r="AE1830" i="3"/>
  <c r="T1864" i="3"/>
  <c r="AJ1864" i="3"/>
  <c r="Z1879" i="3"/>
  <c r="N1879" i="3"/>
  <c r="AT1879" i="3"/>
  <c r="BL1879" i="3" s="1"/>
  <c r="V1879" i="3"/>
  <c r="BB1879" i="3"/>
  <c r="AD1879" i="3"/>
  <c r="AL1879" i="3"/>
  <c r="AD1895" i="3"/>
  <c r="Y1895" i="3"/>
  <c r="AO1895" i="3"/>
  <c r="AT1895" i="3"/>
  <c r="S1895" i="3"/>
  <c r="X1842" i="3"/>
  <c r="N1918" i="3"/>
  <c r="AP1918" i="3"/>
  <c r="V1918" i="3"/>
  <c r="BB1918" i="3"/>
  <c r="Z1918" i="3"/>
  <c r="BF1918" i="3"/>
  <c r="BL1918" i="3" s="1"/>
  <c r="AL1918" i="3"/>
  <c r="AE1826" i="3"/>
  <c r="S1871" i="3"/>
  <c r="BK1871" i="3" s="1"/>
  <c r="AZ1903" i="3"/>
  <c r="AJ1913" i="3"/>
  <c r="V1926" i="3"/>
  <c r="BB1926" i="3"/>
  <c r="AY1834" i="3"/>
  <c r="BK1834" i="3" s="1"/>
  <c r="T1899" i="3"/>
  <c r="AZ1899" i="3"/>
  <c r="N1912" i="3"/>
  <c r="Z1912" i="3"/>
  <c r="BF1912" i="3"/>
  <c r="AL1912" i="3"/>
  <c r="AP1912" i="3"/>
  <c r="V1912" i="3"/>
  <c r="BB1912" i="3"/>
  <c r="AZ1860" i="3"/>
  <c r="AD1928" i="3"/>
  <c r="AJ1897" i="3"/>
  <c r="V1941" i="3"/>
  <c r="Y1937" i="3"/>
  <c r="BG1937" i="3"/>
  <c r="AS1939" i="3"/>
  <c r="AF1939" i="3"/>
  <c r="O1939" i="3"/>
  <c r="AZ1941" i="3"/>
  <c r="AI1941" i="3"/>
  <c r="O1959" i="3"/>
  <c r="S1959" i="3"/>
  <c r="AZ1959" i="3"/>
  <c r="Z1951" i="3"/>
  <c r="BA1951" i="3"/>
  <c r="AN1951" i="3"/>
  <c r="AF1944" i="3"/>
  <c r="AB1944" i="3"/>
  <c r="AZ1944" i="3"/>
  <c r="Z1949" i="3"/>
  <c r="AQ1949" i="3"/>
  <c r="M1949" i="3"/>
  <c r="BI1952" i="3"/>
  <c r="AC1952" i="3"/>
  <c r="AZ1952" i="3"/>
  <c r="T1952" i="3"/>
  <c r="AG1952" i="3"/>
  <c r="AV1952" i="3"/>
  <c r="P1952" i="3"/>
  <c r="AL1955" i="3"/>
  <c r="AK1955" i="3"/>
  <c r="X1955" i="3"/>
  <c r="BH1971" i="3"/>
  <c r="AR1971" i="3"/>
  <c r="AB1971" i="3"/>
  <c r="BE1971" i="3"/>
  <c r="Y1971" i="3"/>
  <c r="BC1971" i="3"/>
  <c r="AM1971" i="3"/>
  <c r="W1971" i="3"/>
  <c r="BA1971" i="3"/>
  <c r="Q1971" i="3"/>
  <c r="AT1971" i="3"/>
  <c r="AD1971" i="3"/>
  <c r="N1971" i="3"/>
  <c r="BD1824" i="3"/>
  <c r="AJ1824" i="3"/>
  <c r="Y1831" i="3"/>
  <c r="U1831" i="3"/>
  <c r="BA1831" i="3"/>
  <c r="AG1831" i="3"/>
  <c r="AK1831" i="3"/>
  <c r="Q1831" i="3"/>
  <c r="BN1831" i="3" s="1"/>
  <c r="AW1831" i="3"/>
  <c r="AJ1858" i="3"/>
  <c r="T1858" i="3"/>
  <c r="Y1825" i="3"/>
  <c r="Q1825" i="3"/>
  <c r="BN1825" i="3" s="1"/>
  <c r="AW1825" i="3"/>
  <c r="U1825" i="3"/>
  <c r="BA1825" i="3"/>
  <c r="AG1825" i="3"/>
  <c r="AK1825" i="3"/>
  <c r="AW1829" i="3"/>
  <c r="BF1839" i="3"/>
  <c r="BM1839" i="3" s="1"/>
  <c r="AR1846" i="3"/>
  <c r="X1846" i="3"/>
  <c r="BD1846" i="3"/>
  <c r="AB1846" i="3"/>
  <c r="BH1846" i="3"/>
  <c r="AN1846" i="3"/>
  <c r="AY1832" i="3"/>
  <c r="T1844" i="3"/>
  <c r="AB1844" i="3"/>
  <c r="AZ1866" i="3"/>
  <c r="M1822" i="3"/>
  <c r="BK1822" i="3" s="1"/>
  <c r="O1826" i="3"/>
  <c r="BN1826" i="3" s="1"/>
  <c r="AR1844" i="3"/>
  <c r="BI1824" i="3"/>
  <c r="AY1830" i="3"/>
  <c r="AL1861" i="3"/>
  <c r="N1867" i="3"/>
  <c r="V1867" i="3"/>
  <c r="AP1867" i="3"/>
  <c r="Z1867" i="3"/>
  <c r="AX1867" i="3"/>
  <c r="AH1867" i="3"/>
  <c r="BB1867" i="3"/>
  <c r="R1867" i="3"/>
  <c r="AL1867" i="3"/>
  <c r="BF1867" i="3"/>
  <c r="BD1842" i="3"/>
  <c r="AR1842" i="3"/>
  <c r="N1906" i="3"/>
  <c r="AP1906" i="3"/>
  <c r="V1906" i="3"/>
  <c r="BB1906" i="3"/>
  <c r="Z1906" i="3"/>
  <c r="BF1906" i="3"/>
  <c r="AL1906" i="3"/>
  <c r="AF1870" i="3"/>
  <c r="N1904" i="3"/>
  <c r="AL1904" i="3"/>
  <c r="AP1904" i="3"/>
  <c r="V1904" i="3"/>
  <c r="BB1904" i="3"/>
  <c r="Z1904" i="3"/>
  <c r="BF1904" i="3"/>
  <c r="BL1904" i="3" s="1"/>
  <c r="N1914" i="3"/>
  <c r="AL1914" i="3"/>
  <c r="AP1914" i="3"/>
  <c r="V1914" i="3"/>
  <c r="BB1914" i="3"/>
  <c r="BF1914" i="3"/>
  <c r="BL1914" i="3" s="1"/>
  <c r="Z1914" i="3"/>
  <c r="AZ1907" i="3"/>
  <c r="N1924" i="3"/>
  <c r="BN1924" i="3" s="1"/>
  <c r="Z1924" i="3"/>
  <c r="BF1924" i="3"/>
  <c r="AL1924" i="3"/>
  <c r="AP1924" i="3"/>
  <c r="V1924" i="3"/>
  <c r="BB1924" i="3"/>
  <c r="AJ1862" i="3"/>
  <c r="AZ1905" i="3"/>
  <c r="BM1905" i="3" s="1"/>
  <c r="V1928" i="3"/>
  <c r="P1935" i="3"/>
  <c r="BK1935" i="3" s="1"/>
  <c r="X1935" i="3"/>
  <c r="BI1935" i="3"/>
  <c r="R1935" i="3"/>
  <c r="AN1935" i="3"/>
  <c r="AS1935" i="3"/>
  <c r="BB1928" i="3"/>
  <c r="BJ1928" i="3" s="1"/>
  <c r="V1937" i="3"/>
  <c r="AL1939" i="3"/>
  <c r="AL1941" i="3"/>
  <c r="BH1937" i="3"/>
  <c r="AC1939" i="3"/>
  <c r="P1939" i="3"/>
  <c r="AW1941" i="3"/>
  <c r="AJ1941" i="3"/>
  <c r="S1941" i="3"/>
  <c r="AD1939" i="3"/>
  <c r="AL1959" i="3"/>
  <c r="AW1959" i="3"/>
  <c r="AJ1959" i="3"/>
  <c r="AL1951" i="3"/>
  <c r="AK1951" i="3"/>
  <c r="X1951" i="3"/>
  <c r="P1944" i="3"/>
  <c r="BN1944" i="3" s="1"/>
  <c r="BD1944" i="3"/>
  <c r="AM1949" i="3"/>
  <c r="BI1949" i="3"/>
  <c r="AV1949" i="3"/>
  <c r="BA1952" i="3"/>
  <c r="U1952" i="3"/>
  <c r="AR1952" i="3"/>
  <c r="BE1952" i="3"/>
  <c r="Y1952" i="3"/>
  <c r="AP1955" i="3"/>
  <c r="BG1955" i="3"/>
  <c r="U1955" i="3"/>
  <c r="BD1971" i="3"/>
  <c r="AN1971" i="3"/>
  <c r="X1971" i="3"/>
  <c r="AW1971" i="3"/>
  <c r="U1971" i="3"/>
  <c r="AY1971" i="3"/>
  <c r="AI1971" i="3"/>
  <c r="S1971" i="3"/>
  <c r="AS1971" i="3"/>
  <c r="BF1971" i="3"/>
  <c r="AP1971" i="3"/>
  <c r="Y1829" i="3"/>
  <c r="O1834" i="3"/>
  <c r="BN1834" i="3" s="1"/>
  <c r="AT1834" i="3"/>
  <c r="AD1834" i="3"/>
  <c r="X1848" i="3"/>
  <c r="BD1848" i="3"/>
  <c r="AB1848" i="3"/>
  <c r="BH1848" i="3"/>
  <c r="AN1848" i="3"/>
  <c r="AR1848" i="3"/>
  <c r="W1833" i="3"/>
  <c r="Q1833" i="3"/>
  <c r="BN1833" i="3" s="1"/>
  <c r="AI1833" i="3"/>
  <c r="AY1833" i="3"/>
  <c r="U1833" i="3"/>
  <c r="AK1833" i="3"/>
  <c r="BA1833" i="3"/>
  <c r="AA1833" i="3"/>
  <c r="AQ1833" i="3"/>
  <c r="BG1833" i="3"/>
  <c r="AC1833" i="3"/>
  <c r="AS1833" i="3"/>
  <c r="BI1833" i="3"/>
  <c r="S1832" i="3"/>
  <c r="BK1832" i="3" s="1"/>
  <c r="T1868" i="3"/>
  <c r="AJ1868" i="3"/>
  <c r="AC1894" i="3"/>
  <c r="M1894" i="3"/>
  <c r="BN1894" i="3" s="1"/>
  <c r="AN1894" i="3"/>
  <c r="X1894" i="3"/>
  <c r="BI1894" i="3"/>
  <c r="AI1894" i="3"/>
  <c r="AS1894" i="3"/>
  <c r="S1894" i="3"/>
  <c r="BD1894" i="3"/>
  <c r="BG1826" i="3"/>
  <c r="BM1826" i="3" s="1"/>
  <c r="AJ1866" i="3"/>
  <c r="BL1866" i="3" s="1"/>
  <c r="T1866" i="3"/>
  <c r="AK1829" i="3"/>
  <c r="S1830" i="3"/>
  <c r="BF1861" i="3"/>
  <c r="Z1887" i="3"/>
  <c r="N1887" i="3"/>
  <c r="AT1887" i="3"/>
  <c r="BL1887" i="3" s="1"/>
  <c r="V1887" i="3"/>
  <c r="BB1887" i="3"/>
  <c r="AD1887" i="3"/>
  <c r="AL1887" i="3"/>
  <c r="AB1842" i="3"/>
  <c r="BH1842" i="3"/>
  <c r="T1915" i="3"/>
  <c r="AZ1915" i="3"/>
  <c r="AA1871" i="3"/>
  <c r="BL1871" i="3" s="1"/>
  <c r="AZ1923" i="3"/>
  <c r="T1923" i="3"/>
  <c r="AZ1901" i="3"/>
  <c r="BJ1901" i="3" s="1"/>
  <c r="AJ1921" i="3"/>
  <c r="BL1921" i="3" s="1"/>
  <c r="T1862" i="3"/>
  <c r="BJ1814" i="3"/>
  <c r="BL1804" i="3"/>
  <c r="BN1840" i="3"/>
  <c r="BK1840" i="3"/>
  <c r="BF1845" i="3"/>
  <c r="Z1845" i="3"/>
  <c r="AP1845" i="3"/>
  <c r="S1845" i="3"/>
  <c r="AI1845" i="3"/>
  <c r="AY1845" i="3"/>
  <c r="T1845" i="3"/>
  <c r="AJ1845" i="3"/>
  <c r="AZ1845" i="3"/>
  <c r="Q1845" i="3"/>
  <c r="AG1845" i="3"/>
  <c r="AW1845" i="3"/>
  <c r="N1845" i="3"/>
  <c r="AH1845" i="3"/>
  <c r="BB1845" i="3"/>
  <c r="W1845" i="3"/>
  <c r="AM1845" i="3"/>
  <c r="BC1845" i="3"/>
  <c r="X1845" i="3"/>
  <c r="AN1845" i="3"/>
  <c r="BD1845" i="3"/>
  <c r="U1845" i="3"/>
  <c r="AK1845" i="3"/>
  <c r="BA1845" i="3"/>
  <c r="AD1845" i="3"/>
  <c r="AX1845" i="3"/>
  <c r="AA1845" i="3"/>
  <c r="AQ1845" i="3"/>
  <c r="BG1845" i="3"/>
  <c r="AB1845" i="3"/>
  <c r="AR1845" i="3"/>
  <c r="BH1845" i="3"/>
  <c r="Y1845" i="3"/>
  <c r="AO1845" i="3"/>
  <c r="BE1845" i="3"/>
  <c r="AT1845" i="3"/>
  <c r="V1845" i="3"/>
  <c r="BI1845" i="3"/>
  <c r="AE1810" i="3"/>
  <c r="BA1810" i="3"/>
  <c r="AA1810" i="3"/>
  <c r="AW1810" i="3"/>
  <c r="U1810" i="3"/>
  <c r="AL1810" i="3"/>
  <c r="P1810" i="3"/>
  <c r="AF1810" i="3"/>
  <c r="Q1810" i="3"/>
  <c r="T1810" i="3"/>
  <c r="AJ1810" i="3"/>
  <c r="AZ1810" i="3"/>
  <c r="R1810" i="3"/>
  <c r="AM1810" i="3"/>
  <c r="BI1810" i="3"/>
  <c r="AD1810" i="3"/>
  <c r="AY1810" i="3"/>
  <c r="AQ1810" i="3"/>
  <c r="AK1810" i="3"/>
  <c r="AB1817" i="3"/>
  <c r="AR1817" i="3"/>
  <c r="BH1817" i="3"/>
  <c r="AC1817" i="3"/>
  <c r="AX1817" i="3"/>
  <c r="S1817" i="3"/>
  <c r="AO1817" i="3"/>
  <c r="O1817" i="3"/>
  <c r="BF1817" i="3"/>
  <c r="AW1817" i="3"/>
  <c r="AE1817" i="3"/>
  <c r="U1817" i="3"/>
  <c r="P1817" i="3"/>
  <c r="AF1817" i="3"/>
  <c r="AV1817" i="3"/>
  <c r="M1817" i="3"/>
  <c r="AH1817" i="3"/>
  <c r="BC1817" i="3"/>
  <c r="Y1817" i="3"/>
  <c r="AT1817" i="3"/>
  <c r="Z1817" i="3"/>
  <c r="Q1817" i="3"/>
  <c r="BG1817" i="3"/>
  <c r="BA1817" i="3"/>
  <c r="AP1817" i="3"/>
  <c r="T1817" i="3"/>
  <c r="AJ1817" i="3"/>
  <c r="AZ1817" i="3"/>
  <c r="R1817" i="3"/>
  <c r="AM1817" i="3"/>
  <c r="BI1817" i="3"/>
  <c r="AD1817" i="3"/>
  <c r="AY1817" i="3"/>
  <c r="AK1817" i="3"/>
  <c r="AA1817" i="3"/>
  <c r="V1817" i="3"/>
  <c r="AG1817" i="3"/>
  <c r="BF1810" i="3"/>
  <c r="BB1810" i="3"/>
  <c r="AT1810" i="3"/>
  <c r="S1810" i="3"/>
  <c r="AS1810" i="3"/>
  <c r="M1810" i="3"/>
  <c r="AR1810" i="3"/>
  <c r="BG1810" i="3"/>
  <c r="O1819" i="3"/>
  <c r="AO1819" i="3"/>
  <c r="BB1817" i="3"/>
  <c r="BE1817" i="3"/>
  <c r="W1817" i="3"/>
  <c r="BJ1857" i="3"/>
  <c r="BJ1865" i="3"/>
  <c r="AS1845" i="3"/>
  <c r="AF1845" i="3"/>
  <c r="O1845" i="3"/>
  <c r="W1853" i="3"/>
  <c r="BA1853" i="3"/>
  <c r="AN1853" i="3"/>
  <c r="AT1843" i="3"/>
  <c r="BH1843" i="3"/>
  <c r="AQ1843" i="3"/>
  <c r="BL1874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AD1873" i="3"/>
  <c r="AT1873" i="3"/>
  <c r="R1873" i="3"/>
  <c r="AH1873" i="3"/>
  <c r="AX1873" i="3"/>
  <c r="V1873" i="3"/>
  <c r="AL1873" i="3"/>
  <c r="BB1873" i="3"/>
  <c r="AP1873" i="3"/>
  <c r="BF1873" i="3"/>
  <c r="Z1873" i="3"/>
  <c r="BN1878" i="3"/>
  <c r="BK1878" i="3"/>
  <c r="BL1884" i="3"/>
  <c r="BN1930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T1927" i="3"/>
  <c r="AB1927" i="3"/>
  <c r="AJ1927" i="3"/>
  <c r="AR1927" i="3"/>
  <c r="AZ1927" i="3"/>
  <c r="BH1927" i="3"/>
  <c r="N1927" i="3"/>
  <c r="V1927" i="3"/>
  <c r="AD1927" i="3"/>
  <c r="AL1927" i="3"/>
  <c r="AT1927" i="3"/>
  <c r="BB1927" i="3"/>
  <c r="P1927" i="3"/>
  <c r="X1927" i="3"/>
  <c r="AF1927" i="3"/>
  <c r="AN1927" i="3"/>
  <c r="AV1927" i="3"/>
  <c r="BD1927" i="3"/>
  <c r="Z1927" i="3"/>
  <c r="BF1927" i="3"/>
  <c r="AH1927" i="3"/>
  <c r="AP1927" i="3"/>
  <c r="R1927" i="3"/>
  <c r="AX1927" i="3"/>
  <c r="BJ1921" i="3"/>
  <c r="BA1943" i="3"/>
  <c r="BJ1824" i="3"/>
  <c r="BK1829" i="3"/>
  <c r="BK1805" i="3"/>
  <c r="BN1809" i="3"/>
  <c r="BK1809" i="3"/>
  <c r="U1812" i="3"/>
  <c r="AK1812" i="3"/>
  <c r="BA1812" i="3"/>
  <c r="R1812" i="3"/>
  <c r="AH1812" i="3"/>
  <c r="AX1812" i="3"/>
  <c r="W1812" i="3"/>
  <c r="BC1812" i="3"/>
  <c r="AN1812" i="3"/>
  <c r="AI1812" i="3"/>
  <c r="AZ1812" i="3"/>
  <c r="AB1812" i="3"/>
  <c r="Y1812" i="3"/>
  <c r="AO1812" i="3"/>
  <c r="BE1812" i="3"/>
  <c r="V1812" i="3"/>
  <c r="AL1812" i="3"/>
  <c r="BB1812" i="3"/>
  <c r="AE1812" i="3"/>
  <c r="P1812" i="3"/>
  <c r="AV1812" i="3"/>
  <c r="AY1812" i="3"/>
  <c r="AA1812" i="3"/>
  <c r="AR1812" i="3"/>
  <c r="M1812" i="3"/>
  <c r="AC1812" i="3"/>
  <c r="AS1812" i="3"/>
  <c r="BI1812" i="3"/>
  <c r="Z1812" i="3"/>
  <c r="AP1812" i="3"/>
  <c r="BF1812" i="3"/>
  <c r="AM1812" i="3"/>
  <c r="X1812" i="3"/>
  <c r="BD1812" i="3"/>
  <c r="T1812" i="3"/>
  <c r="AQ1812" i="3"/>
  <c r="BH1812" i="3"/>
  <c r="Q1812" i="3"/>
  <c r="AG1812" i="3"/>
  <c r="AW1812" i="3"/>
  <c r="N1812" i="3"/>
  <c r="AD1812" i="3"/>
  <c r="AT1812" i="3"/>
  <c r="O1812" i="3"/>
  <c r="AU1812" i="3"/>
  <c r="AF1812" i="3"/>
  <c r="S1812" i="3"/>
  <c r="AJ1812" i="3"/>
  <c r="BG1812" i="3"/>
  <c r="AU1819" i="3"/>
  <c r="P1819" i="3"/>
  <c r="AF1819" i="3"/>
  <c r="R1819" i="3"/>
  <c r="AM1819" i="3"/>
  <c r="BD1819" i="3"/>
  <c r="Y1819" i="3"/>
  <c r="AS1819" i="3"/>
  <c r="BI1819" i="3"/>
  <c r="AX1819" i="3"/>
  <c r="AQ1819" i="3"/>
  <c r="AK1819" i="3"/>
  <c r="BC1819" i="3"/>
  <c r="AA1819" i="3"/>
  <c r="T1819" i="3"/>
  <c r="AJ1819" i="3"/>
  <c r="W1819" i="3"/>
  <c r="AR1819" i="3"/>
  <c r="BH1819" i="3"/>
  <c r="AD1819" i="3"/>
  <c r="AW1819" i="3"/>
  <c r="U1819" i="3"/>
  <c r="BF1819" i="3"/>
  <c r="AY1819" i="3"/>
  <c r="BB1819" i="3"/>
  <c r="Z1819" i="3"/>
  <c r="X1819" i="3"/>
  <c r="AN1819" i="3"/>
  <c r="AC1819" i="3"/>
  <c r="AV1819" i="3"/>
  <c r="N1819" i="3"/>
  <c r="AI1819" i="3"/>
  <c r="BA1819" i="3"/>
  <c r="AE1819" i="3"/>
  <c r="V1819" i="3"/>
  <c r="BG1819" i="3"/>
  <c r="Q1819" i="3"/>
  <c r="AT1819" i="3"/>
  <c r="BL1803" i="3"/>
  <c r="BJ1803" i="3"/>
  <c r="BL1829" i="3"/>
  <c r="AG1819" i="3"/>
  <c r="S1819" i="3"/>
  <c r="AB1819" i="3"/>
  <c r="BL1828" i="3"/>
  <c r="AQ1817" i="3"/>
  <c r="AI1817" i="3"/>
  <c r="BD1817" i="3"/>
  <c r="AL1845" i="3"/>
  <c r="AC1845" i="3"/>
  <c r="P1845" i="3"/>
  <c r="AL1853" i="3"/>
  <c r="AK1853" i="3"/>
  <c r="X1853" i="3"/>
  <c r="BE1843" i="3"/>
  <c r="AR1843" i="3"/>
  <c r="AA1843" i="3"/>
  <c r="BM1880" i="3"/>
  <c r="BN1858" i="3"/>
  <c r="BK1858" i="3"/>
  <c r="BN1862" i="3"/>
  <c r="BK1862" i="3"/>
  <c r="BN1866" i="3"/>
  <c r="BK1866" i="3"/>
  <c r="BN1871" i="3"/>
  <c r="BM1892" i="3"/>
  <c r="BK1913" i="3"/>
  <c r="Z1943" i="3"/>
  <c r="AP1943" i="3"/>
  <c r="BF1943" i="3"/>
  <c r="R1943" i="3"/>
  <c r="AH1943" i="3"/>
  <c r="AX1943" i="3"/>
  <c r="AA1943" i="3"/>
  <c r="AQ1943" i="3"/>
  <c r="BG1943" i="3"/>
  <c r="AB1943" i="3"/>
  <c r="AR1943" i="3"/>
  <c r="BH1943" i="3"/>
  <c r="Y1943" i="3"/>
  <c r="AO1943" i="3"/>
  <c r="BE1943" i="3"/>
  <c r="BB1943" i="3"/>
  <c r="O1943" i="3"/>
  <c r="AE1943" i="3"/>
  <c r="AU1943" i="3"/>
  <c r="P1943" i="3"/>
  <c r="AF1943" i="3"/>
  <c r="AV1943" i="3"/>
  <c r="M1943" i="3"/>
  <c r="AC1943" i="3"/>
  <c r="AS1943" i="3"/>
  <c r="BI1943" i="3"/>
  <c r="AL1943" i="3"/>
  <c r="N1943" i="3"/>
  <c r="AT1943" i="3"/>
  <c r="S1943" i="3"/>
  <c r="AI1943" i="3"/>
  <c r="AY1943" i="3"/>
  <c r="T1943" i="3"/>
  <c r="AJ1943" i="3"/>
  <c r="AZ1943" i="3"/>
  <c r="Q1943" i="3"/>
  <c r="AG1943" i="3"/>
  <c r="AW1943" i="3"/>
  <c r="V1943" i="3"/>
  <c r="AD1943" i="3"/>
  <c r="W1943" i="3"/>
  <c r="AM1943" i="3"/>
  <c r="BC1943" i="3"/>
  <c r="X1943" i="3"/>
  <c r="BJ1946" i="3"/>
  <c r="BL1915" i="3"/>
  <c r="BM1932" i="3"/>
  <c r="AK1943" i="3"/>
  <c r="BJ1818" i="3"/>
  <c r="BK1826" i="3"/>
  <c r="BM1850" i="3"/>
  <c r="BN1856" i="3"/>
  <c r="BK1856" i="3"/>
  <c r="BK1859" i="3"/>
  <c r="BK1867" i="3"/>
  <c r="R1845" i="3"/>
  <c r="M1845" i="3"/>
  <c r="AU1845" i="3"/>
  <c r="BG1853" i="3"/>
  <c r="AP1843" i="3"/>
  <c r="AO1843" i="3"/>
  <c r="BK1876" i="3"/>
  <c r="BK1895" i="3"/>
  <c r="BN1895" i="3"/>
  <c r="BJ1896" i="3"/>
  <c r="BM1898" i="3"/>
  <c r="BN1904" i="3"/>
  <c r="BK1912" i="3"/>
  <c r="BN1912" i="3"/>
  <c r="BL1912" i="3"/>
  <c r="BK1920" i="3"/>
  <c r="BN1920" i="3"/>
  <c r="BL1920" i="3"/>
  <c r="BJ1922" i="3"/>
  <c r="BN1854" i="3"/>
  <c r="BN1907" i="3"/>
  <c r="BK1907" i="3"/>
  <c r="U1943" i="3"/>
  <c r="BN1820" i="3"/>
  <c r="BK1820" i="3"/>
  <c r="BN1830" i="3"/>
  <c r="BK1804" i="3"/>
  <c r="BL1808" i="3"/>
  <c r="O1843" i="3"/>
  <c r="AE1843" i="3"/>
  <c r="AU1843" i="3"/>
  <c r="P1843" i="3"/>
  <c r="AF1843" i="3"/>
  <c r="AV1843" i="3"/>
  <c r="M1843" i="3"/>
  <c r="AC1843" i="3"/>
  <c r="AS1843" i="3"/>
  <c r="BI1843" i="3"/>
  <c r="R1843" i="3"/>
  <c r="AL1843" i="3"/>
  <c r="BF1843" i="3"/>
  <c r="S1843" i="3"/>
  <c r="AI1843" i="3"/>
  <c r="AY1843" i="3"/>
  <c r="T1843" i="3"/>
  <c r="AJ1843" i="3"/>
  <c r="AZ1843" i="3"/>
  <c r="Q1843" i="3"/>
  <c r="AG1843" i="3"/>
  <c r="AW1843" i="3"/>
  <c r="N1843" i="3"/>
  <c r="AH1843" i="3"/>
  <c r="BB1843" i="3"/>
  <c r="W1843" i="3"/>
  <c r="AM1843" i="3"/>
  <c r="BC1843" i="3"/>
  <c r="X1843" i="3"/>
  <c r="AN1843" i="3"/>
  <c r="BD1843" i="3"/>
  <c r="U1843" i="3"/>
  <c r="AK1843" i="3"/>
  <c r="BA1843" i="3"/>
  <c r="AD1843" i="3"/>
  <c r="AX1843" i="3"/>
  <c r="Z1843" i="3"/>
  <c r="AP1853" i="3"/>
  <c r="R1853" i="3"/>
  <c r="AX1853" i="3"/>
  <c r="BF1853" i="3"/>
  <c r="Z1853" i="3"/>
  <c r="AB1853" i="3"/>
  <c r="AR1853" i="3"/>
  <c r="BH1853" i="3"/>
  <c r="Y1853" i="3"/>
  <c r="AO1853" i="3"/>
  <c r="BE1853" i="3"/>
  <c r="AI1853" i="3"/>
  <c r="N1853" i="3"/>
  <c r="AT1853" i="3"/>
  <c r="AE1853" i="3"/>
  <c r="P1853" i="3"/>
  <c r="AF1853" i="3"/>
  <c r="AV1853" i="3"/>
  <c r="M1853" i="3"/>
  <c r="AC1853" i="3"/>
  <c r="AS1853" i="3"/>
  <c r="BI1853" i="3"/>
  <c r="AQ1853" i="3"/>
  <c r="V1853" i="3"/>
  <c r="BB1853" i="3"/>
  <c r="AM1853" i="3"/>
  <c r="AH1853" i="3"/>
  <c r="T1853" i="3"/>
  <c r="AJ1853" i="3"/>
  <c r="AZ1853" i="3"/>
  <c r="Q1853" i="3"/>
  <c r="AG1853" i="3"/>
  <c r="AW1853" i="3"/>
  <c r="S1853" i="3"/>
  <c r="AY1853" i="3"/>
  <c r="AD1853" i="3"/>
  <c r="O1853" i="3"/>
  <c r="AU1853" i="3"/>
  <c r="BK1850" i="3"/>
  <c r="AV1845" i="3"/>
  <c r="AE1845" i="3"/>
  <c r="BC1853" i="3"/>
  <c r="AA1853" i="3"/>
  <c r="BD1853" i="3"/>
  <c r="BL1835" i="3"/>
  <c r="BJ1835" i="3"/>
  <c r="BJ1856" i="3"/>
  <c r="V1843" i="3"/>
  <c r="Y1843" i="3"/>
  <c r="BG1843" i="3"/>
  <c r="BK1875" i="3"/>
  <c r="BN1875" i="3"/>
  <c r="BL1875" i="3"/>
  <c r="BJ1891" i="3"/>
  <c r="BJ1900" i="3"/>
  <c r="BM1948" i="3"/>
  <c r="BM1956" i="3"/>
  <c r="BM1960" i="3"/>
  <c r="BM1886" i="3"/>
  <c r="BD1943" i="3"/>
  <c r="BN1901" i="3"/>
  <c r="BL1909" i="3"/>
  <c r="BJ1909" i="3"/>
  <c r="BM1917" i="3"/>
  <c r="BK1933" i="3"/>
  <c r="BN1933" i="3"/>
  <c r="BM1911" i="3"/>
  <c r="BL1919" i="3"/>
  <c r="BJ1919" i="3"/>
  <c r="BM1964" i="3"/>
  <c r="BL1966" i="3"/>
  <c r="BM1973" i="3"/>
  <c r="BN1973" i="3"/>
  <c r="BK1973" i="3"/>
  <c r="BJ1973" i="3"/>
  <c r="BM1981" i="3"/>
  <c r="BN1976" i="3"/>
  <c r="BK1976" i="3"/>
  <c r="BK1950" i="3"/>
  <c r="AH1953" i="3"/>
  <c r="AM1953" i="3"/>
  <c r="BB1953" i="3"/>
  <c r="V1953" i="3"/>
  <c r="AY1953" i="3"/>
  <c r="S1953" i="3"/>
  <c r="AW1953" i="3"/>
  <c r="AG1953" i="3"/>
  <c r="Q1953" i="3"/>
  <c r="AZ1953" i="3"/>
  <c r="AJ1953" i="3"/>
  <c r="T1953" i="3"/>
  <c r="BN1962" i="3"/>
  <c r="BK1962" i="3"/>
  <c r="BN1980" i="3"/>
  <c r="AP1957" i="3"/>
  <c r="BC1957" i="3"/>
  <c r="W1957" i="3"/>
  <c r="AL1957" i="3"/>
  <c r="BG1957" i="3"/>
  <c r="AA1957" i="3"/>
  <c r="BA1957" i="3"/>
  <c r="AK1957" i="3"/>
  <c r="U1957" i="3"/>
  <c r="BD1957" i="3"/>
  <c r="AN1957" i="3"/>
  <c r="X1957" i="3"/>
  <c r="BC1963" i="3"/>
  <c r="W1963" i="3"/>
  <c r="AT1963" i="3"/>
  <c r="N1963" i="3"/>
  <c r="AH1963" i="3"/>
  <c r="AQ1963" i="3"/>
  <c r="BI1963" i="3"/>
  <c r="AS1963" i="3"/>
  <c r="AC1963" i="3"/>
  <c r="M1963" i="3"/>
  <c r="AV1963" i="3"/>
  <c r="AF1963" i="3"/>
  <c r="P1963" i="3"/>
  <c r="BM1979" i="3"/>
  <c r="BK1965" i="3"/>
  <c r="BN1965" i="3"/>
  <c r="BJ1965" i="3"/>
  <c r="BK1967" i="3"/>
  <c r="BN1967" i="3"/>
  <c r="BL1967" i="3"/>
  <c r="BM1967" i="3"/>
  <c r="BN1977" i="3"/>
  <c r="BK1977" i="3"/>
  <c r="BJ1977" i="3"/>
  <c r="BJ1809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M1806" i="3"/>
  <c r="U1806" i="3"/>
  <c r="AC1806" i="3"/>
  <c r="AK1806" i="3"/>
  <c r="AS1806" i="3"/>
  <c r="BA1806" i="3"/>
  <c r="BI1806" i="3"/>
  <c r="Q1806" i="3"/>
  <c r="Z1806" i="3"/>
  <c r="AL1806" i="3"/>
  <c r="AW1806" i="3"/>
  <c r="BF1806" i="3"/>
  <c r="R1806" i="3"/>
  <c r="AD1806" i="3"/>
  <c r="AO1806" i="3"/>
  <c r="AX1806" i="3"/>
  <c r="AG1806" i="3"/>
  <c r="BB1806" i="3"/>
  <c r="N1806" i="3"/>
  <c r="AH1806" i="3"/>
  <c r="BE1806" i="3"/>
  <c r="Y1806" i="3"/>
  <c r="AP1806" i="3"/>
  <c r="AT1806" i="3"/>
  <c r="V1806" i="3"/>
  <c r="BM1804" i="3"/>
  <c r="BM1803" i="3"/>
  <c r="BN1803" i="3"/>
  <c r="BK1803" i="3"/>
  <c r="BL1811" i="3"/>
  <c r="BN1814" i="3"/>
  <c r="BK1814" i="3"/>
  <c r="BN1816" i="3"/>
  <c r="BK1816" i="3"/>
  <c r="BL1807" i="3"/>
  <c r="BJ1807" i="3"/>
  <c r="BK1821" i="3"/>
  <c r="BN1821" i="3"/>
  <c r="Y1823" i="3"/>
  <c r="BA1823" i="3"/>
  <c r="AE1823" i="3"/>
  <c r="BI1823" i="3"/>
  <c r="AM1823" i="3"/>
  <c r="R1823" i="3"/>
  <c r="AT1823" i="3"/>
  <c r="BM1814" i="3"/>
  <c r="AK1823" i="3"/>
  <c r="BE1823" i="3"/>
  <c r="AC1823" i="3"/>
  <c r="AU1823" i="3"/>
  <c r="S1823" i="3"/>
  <c r="AW1823" i="3"/>
  <c r="AA1823" i="3"/>
  <c r="BD1823" i="3"/>
  <c r="AN1823" i="3"/>
  <c r="X1823" i="3"/>
  <c r="BN1827" i="3"/>
  <c r="BK1827" i="3"/>
  <c r="BN1828" i="3"/>
  <c r="BK1828" i="3"/>
  <c r="BL1850" i="3"/>
  <c r="BJ1850" i="3"/>
  <c r="BL1852" i="3"/>
  <c r="BJ1852" i="3"/>
  <c r="AP1841" i="3"/>
  <c r="BF1841" i="3"/>
  <c r="BN1844" i="3"/>
  <c r="BK1844" i="3"/>
  <c r="BN1846" i="3"/>
  <c r="BK1846" i="3"/>
  <c r="BB1841" i="3"/>
  <c r="AH1841" i="3"/>
  <c r="N1841" i="3"/>
  <c r="AW1841" i="3"/>
  <c r="AG1841" i="3"/>
  <c r="Q1841" i="3"/>
  <c r="AZ1841" i="3"/>
  <c r="AJ1841" i="3"/>
  <c r="T1841" i="3"/>
  <c r="AY1841" i="3"/>
  <c r="AI1841" i="3"/>
  <c r="S1841" i="3"/>
  <c r="BJ1855" i="3"/>
  <c r="BN1861" i="3"/>
  <c r="BN1869" i="3"/>
  <c r="BC1849" i="3"/>
  <c r="W1849" i="3"/>
  <c r="AL1849" i="3"/>
  <c r="BG1849" i="3"/>
  <c r="AA1849" i="3"/>
  <c r="BA1849" i="3"/>
  <c r="AK1849" i="3"/>
  <c r="U1849" i="3"/>
  <c r="BD1849" i="3"/>
  <c r="AN1849" i="3"/>
  <c r="BM1856" i="3"/>
  <c r="BJ1836" i="3"/>
  <c r="BK1836" i="3"/>
  <c r="BN1836" i="3"/>
  <c r="BN1837" i="3"/>
  <c r="BK1837" i="3"/>
  <c r="BL1838" i="3"/>
  <c r="BL1855" i="3"/>
  <c r="BL1856" i="3"/>
  <c r="Y1872" i="3"/>
  <c r="AT1872" i="3"/>
  <c r="BD1872" i="3"/>
  <c r="N1872" i="3"/>
  <c r="AJ1872" i="3"/>
  <c r="BN1874" i="3"/>
  <c r="BK1874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V1877" i="3"/>
  <c r="AL1877" i="3"/>
  <c r="BB1877" i="3"/>
  <c r="Z1877" i="3"/>
  <c r="AP1877" i="3"/>
  <c r="BF1877" i="3"/>
  <c r="N1877" i="3"/>
  <c r="AD1877" i="3"/>
  <c r="AT1877" i="3"/>
  <c r="R1877" i="3"/>
  <c r="AH1877" i="3"/>
  <c r="AX1877" i="3"/>
  <c r="BL1880" i="3"/>
  <c r="BM1888" i="3"/>
  <c r="Z1851" i="3"/>
  <c r="AU1851" i="3"/>
  <c r="O1851" i="3"/>
  <c r="AD1851" i="3"/>
  <c r="AY1851" i="3"/>
  <c r="S1851" i="3"/>
  <c r="AW1851" i="3"/>
  <c r="AG1851" i="3"/>
  <c r="Q1851" i="3"/>
  <c r="AZ1851" i="3"/>
  <c r="AJ1851" i="3"/>
  <c r="T1851" i="3"/>
  <c r="BJ1860" i="3"/>
  <c r="BL1864" i="3"/>
  <c r="BJ1864" i="3"/>
  <c r="BL1868" i="3"/>
  <c r="BJ1868" i="3"/>
  <c r="AS1872" i="3"/>
  <c r="X1872" i="3"/>
  <c r="BB1872" i="3"/>
  <c r="AG1872" i="3"/>
  <c r="BI1872" i="3"/>
  <c r="AP1872" i="3"/>
  <c r="U1872" i="3"/>
  <c r="AQ1872" i="3"/>
  <c r="AA1872" i="3"/>
  <c r="BM1890" i="3"/>
  <c r="BK1870" i="3"/>
  <c r="BJ1870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T1881" i="3"/>
  <c r="X1881" i="3"/>
  <c r="AB1881" i="3"/>
  <c r="AF1881" i="3"/>
  <c r="AJ1881" i="3"/>
  <c r="AN1881" i="3"/>
  <c r="AR1881" i="3"/>
  <c r="AV1881" i="3"/>
  <c r="AZ1881" i="3"/>
  <c r="BD1881" i="3"/>
  <c r="BH1881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N1881" i="3"/>
  <c r="AD1881" i="3"/>
  <c r="AT1881" i="3"/>
  <c r="R1881" i="3"/>
  <c r="AH1881" i="3"/>
  <c r="AX1881" i="3"/>
  <c r="V1881" i="3"/>
  <c r="AL1881" i="3"/>
  <c r="BB1881" i="3"/>
  <c r="AP1881" i="3"/>
  <c r="BF1881" i="3"/>
  <c r="Z1881" i="3"/>
  <c r="BN1886" i="3"/>
  <c r="BK1886" i="3"/>
  <c r="BM1883" i="3"/>
  <c r="BK1893" i="3"/>
  <c r="BN1893" i="3"/>
  <c r="BJ1895" i="3"/>
  <c r="BK1898" i="3"/>
  <c r="BN1898" i="3"/>
  <c r="BM1900" i="3"/>
  <c r="BN1906" i="3"/>
  <c r="BL1906" i="3"/>
  <c r="BM1908" i="3"/>
  <c r="BM1916" i="3"/>
  <c r="BK1922" i="3"/>
  <c r="BN1922" i="3"/>
  <c r="BL1922" i="3"/>
  <c r="BM1933" i="3"/>
  <c r="BM1935" i="3"/>
  <c r="Z1847" i="3"/>
  <c r="AX1847" i="3"/>
  <c r="AD1847" i="3"/>
  <c r="BA1847" i="3"/>
  <c r="AK1847" i="3"/>
  <c r="U1847" i="3"/>
  <c r="BD1847" i="3"/>
  <c r="AN1847" i="3"/>
  <c r="X1847" i="3"/>
  <c r="BC1847" i="3"/>
  <c r="AM1847" i="3"/>
  <c r="W1847" i="3"/>
  <c r="BL1932" i="3"/>
  <c r="BK1888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T1929" i="3"/>
  <c r="AB1929" i="3"/>
  <c r="AJ1929" i="3"/>
  <c r="AR1929" i="3"/>
  <c r="AZ1929" i="3"/>
  <c r="BH1929" i="3"/>
  <c r="N1929" i="3"/>
  <c r="V1929" i="3"/>
  <c r="AD1929" i="3"/>
  <c r="AL1929" i="3"/>
  <c r="AT1929" i="3"/>
  <c r="BB1929" i="3"/>
  <c r="P1929" i="3"/>
  <c r="X1929" i="3"/>
  <c r="AF1929" i="3"/>
  <c r="AN1929" i="3"/>
  <c r="AV1929" i="3"/>
  <c r="BD1929" i="3"/>
  <c r="AP1929" i="3"/>
  <c r="R1929" i="3"/>
  <c r="AX1929" i="3"/>
  <c r="Z1929" i="3"/>
  <c r="BF1929" i="3"/>
  <c r="AH1929" i="3"/>
  <c r="BK1934" i="3"/>
  <c r="BN1934" i="3"/>
  <c r="BJ1897" i="3"/>
  <c r="BN1921" i="3"/>
  <c r="BK1921" i="3"/>
  <c r="Z1937" i="3"/>
  <c r="AP1937" i="3"/>
  <c r="BF1937" i="3"/>
  <c r="N1937" i="3"/>
  <c r="AD1937" i="3"/>
  <c r="AT1937" i="3"/>
  <c r="R1937" i="3"/>
  <c r="AH1937" i="3"/>
  <c r="AX1937" i="3"/>
  <c r="BK1938" i="3"/>
  <c r="BB1939" i="3"/>
  <c r="BL1940" i="3"/>
  <c r="BM1942" i="3"/>
  <c r="Z1945" i="3"/>
  <c r="AP1945" i="3"/>
  <c r="BF1945" i="3"/>
  <c r="R1945" i="3"/>
  <c r="AH1945" i="3"/>
  <c r="AX1945" i="3"/>
  <c r="BN1946" i="3"/>
  <c r="BK1946" i="3"/>
  <c r="BB1947" i="3"/>
  <c r="BL1948" i="3"/>
  <c r="BL1950" i="3"/>
  <c r="BL1954" i="3"/>
  <c r="BL1956" i="3"/>
  <c r="BL1958" i="3"/>
  <c r="BL1960" i="3"/>
  <c r="BL1962" i="3"/>
  <c r="BL1886" i="3"/>
  <c r="BM1899" i="3"/>
  <c r="BN1915" i="3"/>
  <c r="BK1915" i="3"/>
  <c r="BL1923" i="3"/>
  <c r="BJ1932" i="3"/>
  <c r="BA1937" i="3"/>
  <c r="AK1937" i="3"/>
  <c r="U1937" i="3"/>
  <c r="BD1937" i="3"/>
  <c r="AN1937" i="3"/>
  <c r="X1937" i="3"/>
  <c r="BC1937" i="3"/>
  <c r="AM1937" i="3"/>
  <c r="W1937" i="3"/>
  <c r="BE1939" i="3"/>
  <c r="AO1939" i="3"/>
  <c r="Y1939" i="3"/>
  <c r="BH1939" i="3"/>
  <c r="AR1939" i="3"/>
  <c r="AB1939" i="3"/>
  <c r="BG1939" i="3"/>
  <c r="AQ1939" i="3"/>
  <c r="AA1939" i="3"/>
  <c r="BI1941" i="3"/>
  <c r="AS1941" i="3"/>
  <c r="AC1941" i="3"/>
  <c r="M1941" i="3"/>
  <c r="AV1941" i="3"/>
  <c r="AF1941" i="3"/>
  <c r="P1941" i="3"/>
  <c r="AU1941" i="3"/>
  <c r="AE1941" i="3"/>
  <c r="O1941" i="3"/>
  <c r="BA1945" i="3"/>
  <c r="AK1945" i="3"/>
  <c r="U1945" i="3"/>
  <c r="BD1945" i="3"/>
  <c r="AN1945" i="3"/>
  <c r="X1945" i="3"/>
  <c r="BC1945" i="3"/>
  <c r="AM1945" i="3"/>
  <c r="W1945" i="3"/>
  <c r="BE1947" i="3"/>
  <c r="AO1947" i="3"/>
  <c r="Y1947" i="3"/>
  <c r="BH1947" i="3"/>
  <c r="AR1947" i="3"/>
  <c r="AB1947" i="3"/>
  <c r="BG1947" i="3"/>
  <c r="AQ1947" i="3"/>
  <c r="AA1947" i="3"/>
  <c r="BM1878" i="3"/>
  <c r="BN1909" i="3"/>
  <c r="BK1909" i="3"/>
  <c r="BL1917" i="3"/>
  <c r="BJ1917" i="3"/>
  <c r="AT1939" i="3"/>
  <c r="BL1911" i="3"/>
  <c r="BN1919" i="3"/>
  <c r="BK1919" i="3"/>
  <c r="BN1964" i="3"/>
  <c r="BK1964" i="3"/>
  <c r="BJ1964" i="3"/>
  <c r="BL1968" i="3"/>
  <c r="BL1973" i="3"/>
  <c r="BJ1974" i="3"/>
  <c r="BN1974" i="3"/>
  <c r="BM1975" i="3"/>
  <c r="BN1948" i="3"/>
  <c r="BK1948" i="3"/>
  <c r="BF1953" i="3"/>
  <c r="Z1953" i="3"/>
  <c r="AE1953" i="3"/>
  <c r="AT1953" i="3"/>
  <c r="N1953" i="3"/>
  <c r="AQ1953" i="3"/>
  <c r="BI1953" i="3"/>
  <c r="AS1953" i="3"/>
  <c r="AC1953" i="3"/>
  <c r="M1953" i="3"/>
  <c r="AV1953" i="3"/>
  <c r="AF1953" i="3"/>
  <c r="P1953" i="3"/>
  <c r="AX1959" i="3"/>
  <c r="AM1959" i="3"/>
  <c r="AH1959" i="3"/>
  <c r="AD1959" i="3"/>
  <c r="AP1959" i="3"/>
  <c r="AQ1959" i="3"/>
  <c r="BI1959" i="3"/>
  <c r="AS1959" i="3"/>
  <c r="AC1959" i="3"/>
  <c r="M1959" i="3"/>
  <c r="AV1959" i="3"/>
  <c r="AF1959" i="3"/>
  <c r="P1959" i="3"/>
  <c r="BM1972" i="3"/>
  <c r="AE1951" i="3"/>
  <c r="AX1951" i="3"/>
  <c r="R1951" i="3"/>
  <c r="AD1951" i="3"/>
  <c r="AY1951" i="3"/>
  <c r="S1951" i="3"/>
  <c r="AW1951" i="3"/>
  <c r="AG1951" i="3"/>
  <c r="Q1951" i="3"/>
  <c r="AZ1951" i="3"/>
  <c r="AJ1951" i="3"/>
  <c r="T1951" i="3"/>
  <c r="AH1957" i="3"/>
  <c r="AU1957" i="3"/>
  <c r="O1957" i="3"/>
  <c r="AD1957" i="3"/>
  <c r="AY1957" i="3"/>
  <c r="S1957" i="3"/>
  <c r="AW1957" i="3"/>
  <c r="AG1957" i="3"/>
  <c r="Q1957" i="3"/>
  <c r="AZ1957" i="3"/>
  <c r="AJ1957" i="3"/>
  <c r="T1957" i="3"/>
  <c r="BN1960" i="3"/>
  <c r="BK1960" i="3"/>
  <c r="AU1963" i="3"/>
  <c r="O1963" i="3"/>
  <c r="AL1963" i="3"/>
  <c r="BF1963" i="3"/>
  <c r="Z1963" i="3"/>
  <c r="AI1963" i="3"/>
  <c r="BE1963" i="3"/>
  <c r="AO1963" i="3"/>
  <c r="Y1963" i="3"/>
  <c r="BH1963" i="3"/>
  <c r="AR1963" i="3"/>
  <c r="AB1963" i="3"/>
  <c r="BL1979" i="3"/>
  <c r="BN1979" i="3"/>
  <c r="BK1979" i="3"/>
  <c r="BJ1967" i="3"/>
  <c r="BM1969" i="3"/>
  <c r="BM1970" i="3"/>
  <c r="BK1978" i="3"/>
  <c r="AX1949" i="3"/>
  <c r="R1949" i="3"/>
  <c r="AE1949" i="3"/>
  <c r="AT1949" i="3"/>
  <c r="N1949" i="3"/>
  <c r="AI1949" i="3"/>
  <c r="BE1949" i="3"/>
  <c r="AO1949" i="3"/>
  <c r="Y1949" i="3"/>
  <c r="BH1949" i="3"/>
  <c r="AR1949" i="3"/>
  <c r="AB1949" i="3"/>
  <c r="AH1955" i="3"/>
  <c r="AU1955" i="3"/>
  <c r="O1955" i="3"/>
  <c r="AD1955" i="3"/>
  <c r="AY1955" i="3"/>
  <c r="S1955" i="3"/>
  <c r="AW1955" i="3"/>
  <c r="AG1955" i="3"/>
  <c r="Q1955" i="3"/>
  <c r="AZ1955" i="3"/>
  <c r="AJ1955" i="3"/>
  <c r="T1955" i="3"/>
  <c r="BC1961" i="3"/>
  <c r="W1961" i="3"/>
  <c r="AL1961" i="3"/>
  <c r="AX1961" i="3"/>
  <c r="AY1961" i="3"/>
  <c r="S1961" i="3"/>
  <c r="AW1961" i="3"/>
  <c r="AG1961" i="3"/>
  <c r="Q1961" i="3"/>
  <c r="AZ1961" i="3"/>
  <c r="AJ1961" i="3"/>
  <c r="T1961" i="3"/>
  <c r="BK1971" i="3"/>
  <c r="BM1813" i="3"/>
  <c r="BN1815" i="3"/>
  <c r="BK1815" i="3"/>
  <c r="BL1815" i="3"/>
  <c r="BL1820" i="3"/>
  <c r="BJ1820" i="3"/>
  <c r="BJ1822" i="3"/>
  <c r="BM1807" i="3"/>
  <c r="BN1807" i="3"/>
  <c r="BK1807" i="3"/>
  <c r="BM1818" i="3"/>
  <c r="BF1823" i="3"/>
  <c r="AD1823" i="3"/>
  <c r="AX1823" i="3"/>
  <c r="U1823" i="3"/>
  <c r="AO1823" i="3"/>
  <c r="M1823" i="3"/>
  <c r="AQ1823" i="3"/>
  <c r="V1823" i="3"/>
  <c r="AZ1823" i="3"/>
  <c r="AJ1823" i="3"/>
  <c r="T1823" i="3"/>
  <c r="BJ1832" i="3"/>
  <c r="BM1840" i="3"/>
  <c r="BN1842" i="3"/>
  <c r="BK1842" i="3"/>
  <c r="BN1848" i="3"/>
  <c r="BK1848" i="3"/>
  <c r="AH1849" i="3"/>
  <c r="AP1849" i="3"/>
  <c r="R1849" i="3"/>
  <c r="AX1849" i="3"/>
  <c r="BF1849" i="3"/>
  <c r="Z1849" i="3"/>
  <c r="BM1857" i="3"/>
  <c r="BK1863" i="3"/>
  <c r="BN1863" i="3"/>
  <c r="BL1863" i="3"/>
  <c r="AU1849" i="3"/>
  <c r="O1849" i="3"/>
  <c r="AD1849" i="3"/>
  <c r="AY1849" i="3"/>
  <c r="S1849" i="3"/>
  <c r="AW1849" i="3"/>
  <c r="AG1849" i="3"/>
  <c r="Q1849" i="3"/>
  <c r="AZ1849" i="3"/>
  <c r="AJ1849" i="3"/>
  <c r="T1849" i="3"/>
  <c r="BN1852" i="3"/>
  <c r="BK1852" i="3"/>
  <c r="BJ1874" i="3"/>
  <c r="BJ1876" i="3"/>
  <c r="BJ1878" i="3"/>
  <c r="BJ1880" i="3"/>
  <c r="BJ1882" i="3"/>
  <c r="BJ1884" i="3"/>
  <c r="BJ1886" i="3"/>
  <c r="BJ1888" i="3"/>
  <c r="BM1836" i="3"/>
  <c r="BM1837" i="3"/>
  <c r="BL1837" i="3"/>
  <c r="BJ1837" i="3"/>
  <c r="BL1839" i="3"/>
  <c r="BN1882" i="3"/>
  <c r="BK1882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P1885" i="3"/>
  <c r="T1885" i="3"/>
  <c r="X1885" i="3"/>
  <c r="AB1885" i="3"/>
  <c r="AF1885" i="3"/>
  <c r="AJ1885" i="3"/>
  <c r="AN1885" i="3"/>
  <c r="AR1885" i="3"/>
  <c r="AV1885" i="3"/>
  <c r="AZ1885" i="3"/>
  <c r="BD1885" i="3"/>
  <c r="BH1885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V1885" i="3"/>
  <c r="AL1885" i="3"/>
  <c r="BB1885" i="3"/>
  <c r="Z1885" i="3"/>
  <c r="AP1885" i="3"/>
  <c r="BF1885" i="3"/>
  <c r="N1885" i="3"/>
  <c r="AD1885" i="3"/>
  <c r="AT1885" i="3"/>
  <c r="R1885" i="3"/>
  <c r="AH1885" i="3"/>
  <c r="AX1885" i="3"/>
  <c r="BL1888" i="3"/>
  <c r="AX1851" i="3"/>
  <c r="AM1851" i="3"/>
  <c r="BB1851" i="3"/>
  <c r="V1851" i="3"/>
  <c r="AQ1851" i="3"/>
  <c r="BI1851" i="3"/>
  <c r="AS1851" i="3"/>
  <c r="AC1851" i="3"/>
  <c r="M1851" i="3"/>
  <c r="AV1851" i="3"/>
  <c r="AF1851" i="3"/>
  <c r="P1851" i="3"/>
  <c r="BM1858" i="3"/>
  <c r="BN1860" i="3"/>
  <c r="BK1860" i="3"/>
  <c r="BN1864" i="3"/>
  <c r="BK1864" i="3"/>
  <c r="BM1866" i="3"/>
  <c r="BN1868" i="3"/>
  <c r="BK1868" i="3"/>
  <c r="BG1872" i="3"/>
  <c r="AN1872" i="3"/>
  <c r="R1872" i="3"/>
  <c r="AW1872" i="3"/>
  <c r="AB1872" i="3"/>
  <c r="BE1872" i="3"/>
  <c r="AK1872" i="3"/>
  <c r="P1872" i="3"/>
  <c r="AM1872" i="3"/>
  <c r="W1872" i="3"/>
  <c r="BN1876" i="3"/>
  <c r="BJ1879" i="3"/>
  <c r="BM1882" i="3"/>
  <c r="BN1887" i="3"/>
  <c r="BL1890" i="3"/>
  <c r="BJ1892" i="3"/>
  <c r="BN1892" i="3"/>
  <c r="BK1892" i="3"/>
  <c r="BM1876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N1889" i="3"/>
  <c r="AD1889" i="3"/>
  <c r="AT1889" i="3"/>
  <c r="R1889" i="3"/>
  <c r="AH1889" i="3"/>
  <c r="AX1889" i="3"/>
  <c r="V1889" i="3"/>
  <c r="AL1889" i="3"/>
  <c r="BB1889" i="3"/>
  <c r="AP1889" i="3"/>
  <c r="BF1889" i="3"/>
  <c r="Z1889" i="3"/>
  <c r="BN1850" i="3"/>
  <c r="AD1872" i="3"/>
  <c r="BJ1883" i="3"/>
  <c r="BK1883" i="3"/>
  <c r="BN1883" i="3"/>
  <c r="BL1883" i="3"/>
  <c r="BK1891" i="3"/>
  <c r="BN1891" i="3"/>
  <c r="BL1891" i="3"/>
  <c r="BJ1893" i="3"/>
  <c r="BL1894" i="3"/>
  <c r="BL1895" i="3"/>
  <c r="BN1900" i="3"/>
  <c r="BM1902" i="3"/>
  <c r="BK1908" i="3"/>
  <c r="BN1908" i="3"/>
  <c r="BL1908" i="3"/>
  <c r="BM1910" i="3"/>
  <c r="BN1916" i="3"/>
  <c r="BM1918" i="3"/>
  <c r="BL1924" i="3"/>
  <c r="BL1933" i="3"/>
  <c r="BB1847" i="3"/>
  <c r="AH1847" i="3"/>
  <c r="N1847" i="3"/>
  <c r="AW1847" i="3"/>
  <c r="AG1847" i="3"/>
  <c r="Q1847" i="3"/>
  <c r="AZ1847" i="3"/>
  <c r="AJ1847" i="3"/>
  <c r="T1847" i="3"/>
  <c r="AY1847" i="3"/>
  <c r="AI1847" i="3"/>
  <c r="S1847" i="3"/>
  <c r="BK1926" i="3"/>
  <c r="BL1926" i="3"/>
  <c r="BL1934" i="3"/>
  <c r="AP1851" i="3"/>
  <c r="BN1888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T1931" i="3"/>
  <c r="AB1931" i="3"/>
  <c r="AJ1931" i="3"/>
  <c r="AR1931" i="3"/>
  <c r="AZ1931" i="3"/>
  <c r="BH1931" i="3"/>
  <c r="N1931" i="3"/>
  <c r="V1931" i="3"/>
  <c r="AD1931" i="3"/>
  <c r="AL1931" i="3"/>
  <c r="AT1931" i="3"/>
  <c r="BB1931" i="3"/>
  <c r="P1931" i="3"/>
  <c r="X1931" i="3"/>
  <c r="AF1931" i="3"/>
  <c r="AN1931" i="3"/>
  <c r="AV1931" i="3"/>
  <c r="BD1931" i="3"/>
  <c r="Z1931" i="3"/>
  <c r="BF1931" i="3"/>
  <c r="AH1931" i="3"/>
  <c r="AP1931" i="3"/>
  <c r="R1931" i="3"/>
  <c r="AX1931" i="3"/>
  <c r="BN1936" i="3"/>
  <c r="BN1897" i="3"/>
  <c r="BK1897" i="3"/>
  <c r="BL1905" i="3"/>
  <c r="BM1913" i="3"/>
  <c r="BJ1934" i="3"/>
  <c r="Z1939" i="3"/>
  <c r="AP1939" i="3"/>
  <c r="BF1939" i="3"/>
  <c r="R1939" i="3"/>
  <c r="AH1939" i="3"/>
  <c r="AX1939" i="3"/>
  <c r="BN1940" i="3"/>
  <c r="BL1942" i="3"/>
  <c r="BM1944" i="3"/>
  <c r="Z1947" i="3"/>
  <c r="AP1947" i="3"/>
  <c r="BF1947" i="3"/>
  <c r="R1947" i="3"/>
  <c r="AH1947" i="3"/>
  <c r="AX1947" i="3"/>
  <c r="BL1899" i="3"/>
  <c r="BJ1899" i="3"/>
  <c r="BN1923" i="3"/>
  <c r="BK1923" i="3"/>
  <c r="AW1937" i="3"/>
  <c r="AG1937" i="3"/>
  <c r="Q1937" i="3"/>
  <c r="AZ1937" i="3"/>
  <c r="AJ1937" i="3"/>
  <c r="T1937" i="3"/>
  <c r="AY1937" i="3"/>
  <c r="AI1937" i="3"/>
  <c r="S1937" i="3"/>
  <c r="BA1939" i="3"/>
  <c r="AK1939" i="3"/>
  <c r="U1939" i="3"/>
  <c r="BD1939" i="3"/>
  <c r="AN1939" i="3"/>
  <c r="X1939" i="3"/>
  <c r="BC1939" i="3"/>
  <c r="AM1939" i="3"/>
  <c r="W1939" i="3"/>
  <c r="BE1941" i="3"/>
  <c r="AO1941" i="3"/>
  <c r="Y1941" i="3"/>
  <c r="BH1941" i="3"/>
  <c r="AR1941" i="3"/>
  <c r="AB1941" i="3"/>
  <c r="BG1941" i="3"/>
  <c r="AQ1941" i="3"/>
  <c r="AA1941" i="3"/>
  <c r="AW1945" i="3"/>
  <c r="AG1945" i="3"/>
  <c r="Q1945" i="3"/>
  <c r="AZ1945" i="3"/>
  <c r="AJ1945" i="3"/>
  <c r="T1945" i="3"/>
  <c r="AY1945" i="3"/>
  <c r="AI1945" i="3"/>
  <c r="S1945" i="3"/>
  <c r="BA1947" i="3"/>
  <c r="AK1947" i="3"/>
  <c r="U1947" i="3"/>
  <c r="BD1947" i="3"/>
  <c r="AN1947" i="3"/>
  <c r="X1947" i="3"/>
  <c r="BC1947" i="3"/>
  <c r="AM1947" i="3"/>
  <c r="W1947" i="3"/>
  <c r="BL1878" i="3"/>
  <c r="BN1917" i="3"/>
  <c r="BK1917" i="3"/>
  <c r="BJ1925" i="3"/>
  <c r="AD1941" i="3"/>
  <c r="AD1945" i="3"/>
  <c r="BL1903" i="3"/>
  <c r="BN1911" i="3"/>
  <c r="BN1966" i="3"/>
  <c r="BK1966" i="3"/>
  <c r="BJ1966" i="3"/>
  <c r="BM1968" i="3"/>
  <c r="BN1981" i="3"/>
  <c r="BK1981" i="3"/>
  <c r="BJ1981" i="3"/>
  <c r="BL1975" i="3"/>
  <c r="BL1976" i="3"/>
  <c r="N1945" i="3"/>
  <c r="AX1953" i="3"/>
  <c r="BC1953" i="3"/>
  <c r="W1953" i="3"/>
  <c r="AL1953" i="3"/>
  <c r="R1953" i="3"/>
  <c r="AI1953" i="3"/>
  <c r="BE1953" i="3"/>
  <c r="AO1953" i="3"/>
  <c r="Y1953" i="3"/>
  <c r="BH1953" i="3"/>
  <c r="AR1953" i="3"/>
  <c r="AB1953" i="3"/>
  <c r="BK1956" i="3"/>
  <c r="R1959" i="3"/>
  <c r="AE1959" i="3"/>
  <c r="BB1959" i="3"/>
  <c r="V1959" i="3"/>
  <c r="Z1959" i="3"/>
  <c r="AI1959" i="3"/>
  <c r="BE1959" i="3"/>
  <c r="AO1959" i="3"/>
  <c r="Y1959" i="3"/>
  <c r="BH1959" i="3"/>
  <c r="AR1959" i="3"/>
  <c r="AB1959" i="3"/>
  <c r="BM1980" i="3"/>
  <c r="BC1951" i="3"/>
  <c r="W1951" i="3"/>
  <c r="AP1951" i="3"/>
  <c r="BB1951" i="3"/>
  <c r="V1951" i="3"/>
  <c r="AQ1951" i="3"/>
  <c r="BI1951" i="3"/>
  <c r="AS1951" i="3"/>
  <c r="AC1951" i="3"/>
  <c r="M1951" i="3"/>
  <c r="AV1951" i="3"/>
  <c r="AF1951" i="3"/>
  <c r="P1951" i="3"/>
  <c r="BF1957" i="3"/>
  <c r="Z1957" i="3"/>
  <c r="AM1957" i="3"/>
  <c r="BB1957" i="3"/>
  <c r="V1957" i="3"/>
  <c r="AQ1957" i="3"/>
  <c r="BI1957" i="3"/>
  <c r="AS1957" i="3"/>
  <c r="AC1957" i="3"/>
  <c r="M1957" i="3"/>
  <c r="AV1957" i="3"/>
  <c r="AF1957" i="3"/>
  <c r="P1957" i="3"/>
  <c r="AM1963" i="3"/>
  <c r="R1963" i="3"/>
  <c r="AD1963" i="3"/>
  <c r="AX1963" i="3"/>
  <c r="BG1963" i="3"/>
  <c r="AA1963" i="3"/>
  <c r="BA1963" i="3"/>
  <c r="AK1963" i="3"/>
  <c r="U1963" i="3"/>
  <c r="BD1963" i="3"/>
  <c r="AN1963" i="3"/>
  <c r="X1963" i="3"/>
  <c r="BL1965" i="3"/>
  <c r="BN1969" i="3"/>
  <c r="BK1969" i="3"/>
  <c r="BL1969" i="3"/>
  <c r="BJ1969" i="3"/>
  <c r="BL1970" i="3"/>
  <c r="BM1977" i="3"/>
  <c r="BM1978" i="3"/>
  <c r="AP1949" i="3"/>
  <c r="BC1949" i="3"/>
  <c r="W1949" i="3"/>
  <c r="AL1949" i="3"/>
  <c r="BG1949" i="3"/>
  <c r="AA1949" i="3"/>
  <c r="BA1949" i="3"/>
  <c r="AK1949" i="3"/>
  <c r="U1949" i="3"/>
  <c r="BD1949" i="3"/>
  <c r="AN1949" i="3"/>
  <c r="X1949" i="3"/>
  <c r="BF1955" i="3"/>
  <c r="Z1955" i="3"/>
  <c r="AM1955" i="3"/>
  <c r="BB1955" i="3"/>
  <c r="V1955" i="3"/>
  <c r="AQ1955" i="3"/>
  <c r="BI1955" i="3"/>
  <c r="AS1955" i="3"/>
  <c r="AC1955" i="3"/>
  <c r="M1955" i="3"/>
  <c r="AV1955" i="3"/>
  <c r="AF1955" i="3"/>
  <c r="P1955" i="3"/>
  <c r="BF1961" i="3"/>
  <c r="AU1961" i="3"/>
  <c r="O1961" i="3"/>
  <c r="AD1961" i="3"/>
  <c r="AH1961" i="3"/>
  <c r="AQ1961" i="3"/>
  <c r="BI1961" i="3"/>
  <c r="AS1961" i="3"/>
  <c r="AC1961" i="3"/>
  <c r="M1961" i="3"/>
  <c r="AV1961" i="3"/>
  <c r="AF1961" i="3"/>
  <c r="P1961" i="3"/>
  <c r="BK1813" i="3"/>
  <c r="BN1813" i="3"/>
  <c r="BL1813" i="3"/>
  <c r="BN1811" i="3"/>
  <c r="BK1811" i="3"/>
  <c r="BL1816" i="3"/>
  <c r="BL1827" i="3"/>
  <c r="BJ1827" i="3"/>
  <c r="BM1833" i="3"/>
  <c r="BN1818" i="3"/>
  <c r="BK1818" i="3"/>
  <c r="AY1823" i="3"/>
  <c r="W1823" i="3"/>
  <c r="AP1823" i="3"/>
  <c r="N1823" i="3"/>
  <c r="AH1823" i="3"/>
  <c r="BG1823" i="3"/>
  <c r="AL1823" i="3"/>
  <c r="Q1823" i="3"/>
  <c r="AV1823" i="3"/>
  <c r="AF1823" i="3"/>
  <c r="P1823" i="3"/>
  <c r="BN1824" i="3"/>
  <c r="BK1824" i="3"/>
  <c r="BJ1826" i="3"/>
  <c r="BJ1830" i="3"/>
  <c r="BK1831" i="3"/>
  <c r="BN1832" i="3"/>
  <c r="BN1822" i="3"/>
  <c r="BJ1840" i="3"/>
  <c r="BM1846" i="3"/>
  <c r="V1841" i="3"/>
  <c r="AT1841" i="3"/>
  <c r="BE1841" i="3"/>
  <c r="AO1841" i="3"/>
  <c r="Y1841" i="3"/>
  <c r="BH1841" i="3"/>
  <c r="AR1841" i="3"/>
  <c r="AB1841" i="3"/>
  <c r="BG1841" i="3"/>
  <c r="AQ1841" i="3"/>
  <c r="AA1841" i="3"/>
  <c r="BK1857" i="3"/>
  <c r="BN1857" i="3"/>
  <c r="BL1857" i="3"/>
  <c r="BK1865" i="3"/>
  <c r="BL1865" i="3"/>
  <c r="AM1849" i="3"/>
  <c r="BB1849" i="3"/>
  <c r="V1849" i="3"/>
  <c r="AQ1849" i="3"/>
  <c r="BI1849" i="3"/>
  <c r="AS1849" i="3"/>
  <c r="AC1849" i="3"/>
  <c r="M1849" i="3"/>
  <c r="AV1849" i="3"/>
  <c r="AF1849" i="3"/>
  <c r="P1849" i="3"/>
  <c r="BN1835" i="3"/>
  <c r="BK1835" i="3"/>
  <c r="BL1836" i="3"/>
  <c r="BJ1838" i="3"/>
  <c r="BK1838" i="3"/>
  <c r="BN1838" i="3"/>
  <c r="BK1839" i="3"/>
  <c r="BN1839" i="3"/>
  <c r="BJ1839" i="3"/>
  <c r="BN1855" i="3"/>
  <c r="AO1872" i="3"/>
  <c r="BN1890" i="3"/>
  <c r="BK1890" i="3"/>
  <c r="AH1851" i="3"/>
  <c r="R1851" i="3"/>
  <c r="AE1851" i="3"/>
  <c r="AT1851" i="3"/>
  <c r="N1851" i="3"/>
  <c r="AI1851" i="3"/>
  <c r="BE1851" i="3"/>
  <c r="AO1851" i="3"/>
  <c r="Y1851" i="3"/>
  <c r="BH1851" i="3"/>
  <c r="AR1851" i="3"/>
  <c r="BL1858" i="3"/>
  <c r="BJ1858" i="3"/>
  <c r="BL1862" i="3"/>
  <c r="BJ1862" i="3"/>
  <c r="BJ1866" i="3"/>
  <c r="BJ1871" i="3"/>
  <c r="BC1872" i="3"/>
  <c r="AH1872" i="3"/>
  <c r="M1872" i="3"/>
  <c r="AR1872" i="3"/>
  <c r="V1872" i="3"/>
  <c r="BA1872" i="3"/>
  <c r="AF1872" i="3"/>
  <c r="AY1872" i="3"/>
  <c r="AI1872" i="3"/>
  <c r="S1872" i="3"/>
  <c r="BM1874" i="3"/>
  <c r="BN1879" i="3"/>
  <c r="BL1882" i="3"/>
  <c r="AZ1872" i="3"/>
  <c r="BL1876" i="3"/>
  <c r="BM1884" i="3"/>
  <c r="BM1875" i="3"/>
  <c r="BL1896" i="3"/>
  <c r="BK1902" i="3"/>
  <c r="BN1902" i="3"/>
  <c r="BL1902" i="3"/>
  <c r="BK1910" i="3"/>
  <c r="BN1910" i="3"/>
  <c r="BL1910" i="3"/>
  <c r="BM1912" i="3"/>
  <c r="BK1918" i="3"/>
  <c r="BN1918" i="3"/>
  <c r="BM1920" i="3"/>
  <c r="BF1847" i="3"/>
  <c r="AL1847" i="3"/>
  <c r="R1847" i="3"/>
  <c r="BI1847" i="3"/>
  <c r="AS1847" i="3"/>
  <c r="AC1847" i="3"/>
  <c r="M1847" i="3"/>
  <c r="AV1847" i="3"/>
  <c r="AF1847" i="3"/>
  <c r="P1847" i="3"/>
  <c r="AU1847" i="3"/>
  <c r="AE1847" i="3"/>
  <c r="BK1928" i="3"/>
  <c r="BN1928" i="3"/>
  <c r="BL1928" i="3"/>
  <c r="BM1930" i="3"/>
  <c r="BL1936" i="3"/>
  <c r="BK1896" i="3"/>
  <c r="BN1896" i="3"/>
  <c r="BK1932" i="3"/>
  <c r="BN1932" i="3"/>
  <c r="BN1905" i="3"/>
  <c r="BK1905" i="3"/>
  <c r="BL1913" i="3"/>
  <c r="BJ1913" i="3"/>
  <c r="BM1921" i="3"/>
  <c r="AL1937" i="3"/>
  <c r="BM1938" i="3"/>
  <c r="V1939" i="3"/>
  <c r="Z1941" i="3"/>
  <c r="AP1941" i="3"/>
  <c r="BF1941" i="3"/>
  <c r="R1941" i="3"/>
  <c r="AH1941" i="3"/>
  <c r="AX1941" i="3"/>
  <c r="BN1942" i="3"/>
  <c r="BK1942" i="3"/>
  <c r="BL1944" i="3"/>
  <c r="BJ1944" i="3"/>
  <c r="AL1945" i="3"/>
  <c r="BM1946" i="3"/>
  <c r="V1947" i="3"/>
  <c r="BN1899" i="3"/>
  <c r="BK1899" i="3"/>
  <c r="BL1907" i="3"/>
  <c r="BJ1907" i="3"/>
  <c r="BI1937" i="3"/>
  <c r="AS1937" i="3"/>
  <c r="AC1937" i="3"/>
  <c r="M1937" i="3"/>
  <c r="AV1937" i="3"/>
  <c r="AF1937" i="3"/>
  <c r="P1937" i="3"/>
  <c r="AU1937" i="3"/>
  <c r="AE1937" i="3"/>
  <c r="O1937" i="3"/>
  <c r="AW1939" i="3"/>
  <c r="AG1939" i="3"/>
  <c r="Q1939" i="3"/>
  <c r="AZ1939" i="3"/>
  <c r="AJ1939" i="3"/>
  <c r="T1939" i="3"/>
  <c r="AY1939" i="3"/>
  <c r="AI1939" i="3"/>
  <c r="S1939" i="3"/>
  <c r="BA1941" i="3"/>
  <c r="AK1941" i="3"/>
  <c r="U1941" i="3"/>
  <c r="BD1941" i="3"/>
  <c r="AN1941" i="3"/>
  <c r="X1941" i="3"/>
  <c r="BC1941" i="3"/>
  <c r="AM1941" i="3"/>
  <c r="W1941" i="3"/>
  <c r="BI1945" i="3"/>
  <c r="AS1945" i="3"/>
  <c r="AC1945" i="3"/>
  <c r="M1945" i="3"/>
  <c r="AV1945" i="3"/>
  <c r="AF1945" i="3"/>
  <c r="P1945" i="3"/>
  <c r="AU1945" i="3"/>
  <c r="AE1945" i="3"/>
  <c r="O1945" i="3"/>
  <c r="AW1947" i="3"/>
  <c r="AG1947" i="3"/>
  <c r="Q1947" i="3"/>
  <c r="AZ1947" i="3"/>
  <c r="AJ1947" i="3"/>
  <c r="T1947" i="3"/>
  <c r="AY1947" i="3"/>
  <c r="AI1947" i="3"/>
  <c r="S1947" i="3"/>
  <c r="BL1901" i="3"/>
  <c r="BM1909" i="3"/>
  <c r="BK1925" i="3"/>
  <c r="BN1925" i="3"/>
  <c r="BJ1935" i="3"/>
  <c r="AT1941" i="3"/>
  <c r="AT1945" i="3"/>
  <c r="Z1841" i="3"/>
  <c r="BN1903" i="3"/>
  <c r="BK1903" i="3"/>
  <c r="BM1919" i="3"/>
  <c r="BJ1933" i="3"/>
  <c r="BL1964" i="3"/>
  <c r="BN1968" i="3"/>
  <c r="BK1968" i="3"/>
  <c r="BJ1968" i="3"/>
  <c r="BM1974" i="3"/>
  <c r="BN1975" i="3"/>
  <c r="BK1975" i="3"/>
  <c r="BJ1975" i="3"/>
  <c r="AP1953" i="3"/>
  <c r="AU1953" i="3"/>
  <c r="O1953" i="3"/>
  <c r="AD1953" i="3"/>
  <c r="BG1953" i="3"/>
  <c r="AA1953" i="3"/>
  <c r="BA1953" i="3"/>
  <c r="AK1953" i="3"/>
  <c r="U1953" i="3"/>
  <c r="BD1953" i="3"/>
  <c r="AN1953" i="3"/>
  <c r="BC1959" i="3"/>
  <c r="W1959" i="3"/>
  <c r="AT1959" i="3"/>
  <c r="N1959" i="3"/>
  <c r="BG1959" i="3"/>
  <c r="AA1959" i="3"/>
  <c r="BA1959" i="3"/>
  <c r="AK1959" i="3"/>
  <c r="U1959" i="3"/>
  <c r="BD1959" i="3"/>
  <c r="AN1959" i="3"/>
  <c r="BJ1972" i="3"/>
  <c r="BK1972" i="3"/>
  <c r="BN1972" i="3"/>
  <c r="BL1980" i="3"/>
  <c r="AU1951" i="3"/>
  <c r="O1951" i="3"/>
  <c r="AH1951" i="3"/>
  <c r="AT1951" i="3"/>
  <c r="N1951" i="3"/>
  <c r="AI1951" i="3"/>
  <c r="BE1951" i="3"/>
  <c r="AO1951" i="3"/>
  <c r="Y1951" i="3"/>
  <c r="BH1951" i="3"/>
  <c r="AR1951" i="3"/>
  <c r="BN1954" i="3"/>
  <c r="BK1954" i="3"/>
  <c r="AX1957" i="3"/>
  <c r="R1957" i="3"/>
  <c r="AE1957" i="3"/>
  <c r="AT1957" i="3"/>
  <c r="N1957" i="3"/>
  <c r="AI1957" i="3"/>
  <c r="BE1957" i="3"/>
  <c r="AO1957" i="3"/>
  <c r="Y1957" i="3"/>
  <c r="BH1957" i="3"/>
  <c r="AR1957" i="3"/>
  <c r="AE1963" i="3"/>
  <c r="BB1963" i="3"/>
  <c r="V1963" i="3"/>
  <c r="AP1963" i="3"/>
  <c r="AY1963" i="3"/>
  <c r="S1963" i="3"/>
  <c r="AW1963" i="3"/>
  <c r="AG1963" i="3"/>
  <c r="Q1963" i="3"/>
  <c r="AZ1963" i="3"/>
  <c r="AJ1963" i="3"/>
  <c r="BJ1936" i="3"/>
  <c r="BM1965" i="3"/>
  <c r="BJ1970" i="3"/>
  <c r="BK1970" i="3"/>
  <c r="BN1970" i="3"/>
  <c r="BL1977" i="3"/>
  <c r="BL1978" i="3"/>
  <c r="BJ1978" i="3"/>
  <c r="N1947" i="3"/>
  <c r="AH1949" i="3"/>
  <c r="AU1949" i="3"/>
  <c r="O1949" i="3"/>
  <c r="AD1949" i="3"/>
  <c r="AY1949" i="3"/>
  <c r="S1949" i="3"/>
  <c r="AW1949" i="3"/>
  <c r="AG1949" i="3"/>
  <c r="Q1949" i="3"/>
  <c r="AZ1949" i="3"/>
  <c r="AJ1949" i="3"/>
  <c r="BN1952" i="3"/>
  <c r="BK1952" i="3"/>
  <c r="AX1955" i="3"/>
  <c r="R1955" i="3"/>
  <c r="AE1955" i="3"/>
  <c r="AT1955" i="3"/>
  <c r="N1955" i="3"/>
  <c r="AI1955" i="3"/>
  <c r="BE1955" i="3"/>
  <c r="AO1955" i="3"/>
  <c r="Y1955" i="3"/>
  <c r="BH1955" i="3"/>
  <c r="AR1955" i="3"/>
  <c r="BN1958" i="3"/>
  <c r="BK1958" i="3"/>
  <c r="AP1961" i="3"/>
  <c r="AM1961" i="3"/>
  <c r="BB1961" i="3"/>
  <c r="V1961" i="3"/>
  <c r="R1961" i="3"/>
  <c r="AI1961" i="3"/>
  <c r="BE1961" i="3"/>
  <c r="AO1961" i="3"/>
  <c r="Y1961" i="3"/>
  <c r="BH1961" i="3"/>
  <c r="AR1961" i="3"/>
  <c r="O1799" i="3"/>
  <c r="T1799" i="3"/>
  <c r="Y1799" i="3"/>
  <c r="AE1799" i="3"/>
  <c r="AJ1799" i="3"/>
  <c r="AO1799" i="3"/>
  <c r="AU1799" i="3"/>
  <c r="AZ1799" i="3"/>
  <c r="BE1799" i="3"/>
  <c r="P1799" i="3"/>
  <c r="U1799" i="3"/>
  <c r="AA1799" i="3"/>
  <c r="AF1799" i="3"/>
  <c r="AK1799" i="3"/>
  <c r="AQ1799" i="3"/>
  <c r="AV1799" i="3"/>
  <c r="BA1799" i="3"/>
  <c r="BG1799" i="3"/>
  <c r="Q1799" i="3"/>
  <c r="AM1799" i="3"/>
  <c r="BH1799" i="3"/>
  <c r="W1799" i="3"/>
  <c r="AR1799" i="3"/>
  <c r="AB1799" i="3"/>
  <c r="AW1799" i="3"/>
  <c r="AG1799" i="3"/>
  <c r="BC1799" i="3"/>
  <c r="AB1797" i="3"/>
  <c r="Q1795" i="3"/>
  <c r="Y1795" i="3"/>
  <c r="AG1795" i="3"/>
  <c r="AO1795" i="3"/>
  <c r="AW1795" i="3"/>
  <c r="M1795" i="3"/>
  <c r="U1795" i="3"/>
  <c r="AC1795" i="3"/>
  <c r="AK1795" i="3"/>
  <c r="AS1795" i="3"/>
  <c r="BA1795" i="3"/>
  <c r="BI1795" i="3"/>
  <c r="BE1795" i="3"/>
  <c r="P1795" i="3"/>
  <c r="X1795" i="3"/>
  <c r="AF1795" i="3"/>
  <c r="AN1795" i="3"/>
  <c r="AV1795" i="3"/>
  <c r="BD1795" i="3"/>
  <c r="T1793" i="3"/>
  <c r="AJ1793" i="3"/>
  <c r="AZ1793" i="3"/>
  <c r="P1793" i="3"/>
  <c r="AV1793" i="3"/>
  <c r="X1793" i="3"/>
  <c r="AN1793" i="3"/>
  <c r="BD1793" i="3"/>
  <c r="AF1793" i="3"/>
  <c r="AB1793" i="3"/>
  <c r="AR1793" i="3"/>
  <c r="BH1793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P1765" i="3"/>
  <c r="AF1765" i="3"/>
  <c r="AV1765" i="3"/>
  <c r="T1765" i="3"/>
  <c r="AJ1765" i="3"/>
  <c r="AZ1765" i="3"/>
  <c r="X1765" i="3"/>
  <c r="AN1765" i="3"/>
  <c r="BD1765" i="3"/>
  <c r="AB1765" i="3"/>
  <c r="AR1765" i="3"/>
  <c r="BH1765" i="3"/>
  <c r="BA1802" i="3"/>
  <c r="AK1802" i="3"/>
  <c r="U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AR1797" i="3"/>
  <c r="AW1802" i="3"/>
  <c r="AG1802" i="3"/>
  <c r="Q1802" i="3"/>
  <c r="AU1801" i="3"/>
  <c r="AE1801" i="3"/>
  <c r="BH1797" i="3"/>
  <c r="Q1797" i="3"/>
  <c r="W1797" i="3"/>
  <c r="O1797" i="3"/>
  <c r="T1797" i="3"/>
  <c r="Y1797" i="3"/>
  <c r="AE1797" i="3"/>
  <c r="AJ1797" i="3"/>
  <c r="AO1797" i="3"/>
  <c r="AU1797" i="3"/>
  <c r="AZ1797" i="3"/>
  <c r="BE1797" i="3"/>
  <c r="P1797" i="3"/>
  <c r="U1797" i="3"/>
  <c r="AA1797" i="3"/>
  <c r="AF1797" i="3"/>
  <c r="AK1797" i="3"/>
  <c r="AQ1797" i="3"/>
  <c r="AV1797" i="3"/>
  <c r="BA1797" i="3"/>
  <c r="BG1797" i="3"/>
  <c r="BI1802" i="3"/>
  <c r="AS1802" i="3"/>
  <c r="AC1802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I1801" i="3"/>
  <c r="BE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C1797" i="3"/>
  <c r="AG1797" i="3"/>
  <c r="P1791" i="3"/>
  <c r="T1791" i="3"/>
  <c r="X1791" i="3"/>
  <c r="AB1791" i="3"/>
  <c r="AF1791" i="3"/>
  <c r="AJ1791" i="3"/>
  <c r="AN1791" i="3"/>
  <c r="AR1791" i="3"/>
  <c r="AV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W1791" i="3"/>
  <c r="AE1791" i="3"/>
  <c r="AM1791" i="3"/>
  <c r="AU1791" i="3"/>
  <c r="BA1791" i="3"/>
  <c r="BG1791" i="3"/>
  <c r="Q1791" i="3"/>
  <c r="Y1791" i="3"/>
  <c r="AG1791" i="3"/>
  <c r="AO1791" i="3"/>
  <c r="AW1791" i="3"/>
  <c r="BC1791" i="3"/>
  <c r="BH1791" i="3"/>
  <c r="S1791" i="3"/>
  <c r="AA1791" i="3"/>
  <c r="AI1791" i="3"/>
  <c r="AQ1791" i="3"/>
  <c r="AY1791" i="3"/>
  <c r="BD1791" i="3"/>
  <c r="BI1791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AZ1791" i="3"/>
  <c r="U1791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W1789" i="3"/>
  <c r="AE1789" i="3"/>
  <c r="AM1789" i="3"/>
  <c r="AU1789" i="3"/>
  <c r="BC1789" i="3"/>
  <c r="Q1789" i="3"/>
  <c r="Y1789" i="3"/>
  <c r="AG1789" i="3"/>
  <c r="AO1789" i="3"/>
  <c r="AW1789" i="3"/>
  <c r="BE1789" i="3"/>
  <c r="S1789" i="3"/>
  <c r="AA1789" i="3"/>
  <c r="AI1789" i="3"/>
  <c r="AQ1789" i="3"/>
  <c r="AY1789" i="3"/>
  <c r="BG1789" i="3"/>
  <c r="AS1791" i="3"/>
  <c r="M1791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U1783" i="3"/>
  <c r="Z1783" i="3"/>
  <c r="AF1783" i="3"/>
  <c r="AK1783" i="3"/>
  <c r="AP1783" i="3"/>
  <c r="AV1783" i="3"/>
  <c r="BA1783" i="3"/>
  <c r="BF1783" i="3"/>
  <c r="Q1783" i="3"/>
  <c r="V1783" i="3"/>
  <c r="AB1783" i="3"/>
  <c r="AG1783" i="3"/>
  <c r="AL1783" i="3"/>
  <c r="AR1783" i="3"/>
  <c r="AW1783" i="3"/>
  <c r="BB1783" i="3"/>
  <c r="BH1783" i="3"/>
  <c r="M1783" i="3"/>
  <c r="R1783" i="3"/>
  <c r="X1783" i="3"/>
  <c r="AC1783" i="3"/>
  <c r="AH1783" i="3"/>
  <c r="AN1783" i="3"/>
  <c r="AS1783" i="3"/>
  <c r="AX1783" i="3"/>
  <c r="BD1783" i="3"/>
  <c r="BI1783" i="3"/>
  <c r="AD1783" i="3"/>
  <c r="AZ1783" i="3"/>
  <c r="N1783" i="3"/>
  <c r="AJ1783" i="3"/>
  <c r="BE1783" i="3"/>
  <c r="T1783" i="3"/>
  <c r="AO1783" i="3"/>
  <c r="P1782" i="3"/>
  <c r="V1782" i="3"/>
  <c r="AA1782" i="3"/>
  <c r="AF1782" i="3"/>
  <c r="AL1782" i="3"/>
  <c r="AQ1782" i="3"/>
  <c r="AV1782" i="3"/>
  <c r="BB1782" i="3"/>
  <c r="BG1782" i="3"/>
  <c r="AD1782" i="3"/>
  <c r="AY1782" i="3"/>
  <c r="N1782" i="3"/>
  <c r="AI1782" i="3"/>
  <c r="BD1782" i="3"/>
  <c r="S1782" i="3"/>
  <c r="AN1782" i="3"/>
  <c r="L1800" i="3"/>
  <c r="N1800" i="3" s="1"/>
  <c r="BI1799" i="3"/>
  <c r="BD1799" i="3"/>
  <c r="AY1799" i="3"/>
  <c r="AS1799" i="3"/>
  <c r="AN1799" i="3"/>
  <c r="AI1799" i="3"/>
  <c r="AC1799" i="3"/>
  <c r="X1799" i="3"/>
  <c r="S1799" i="3"/>
  <c r="M1799" i="3"/>
  <c r="L1798" i="3"/>
  <c r="X1798" i="3" s="1"/>
  <c r="BI1797" i="3"/>
  <c r="BD1797" i="3"/>
  <c r="AY1797" i="3"/>
  <c r="AS1797" i="3"/>
  <c r="AN1797" i="3"/>
  <c r="AI1797" i="3"/>
  <c r="AC1797" i="3"/>
  <c r="X1797" i="3"/>
  <c r="S1797" i="3"/>
  <c r="M1797" i="3"/>
  <c r="L1796" i="3"/>
  <c r="P1796" i="3" s="1"/>
  <c r="BH1795" i="3"/>
  <c r="AZ1795" i="3"/>
  <c r="AR1795" i="3"/>
  <c r="AJ1795" i="3"/>
  <c r="AB1795" i="3"/>
  <c r="T1795" i="3"/>
  <c r="L1794" i="3"/>
  <c r="T1794" i="3" s="1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AK1791" i="3"/>
  <c r="AT1783" i="3"/>
  <c r="T1779" i="3"/>
  <c r="AJ1779" i="3"/>
  <c r="AZ1779" i="3"/>
  <c r="X1779" i="3"/>
  <c r="AN1779" i="3"/>
  <c r="BD1779" i="3"/>
  <c r="AB1779" i="3"/>
  <c r="AR1779" i="3"/>
  <c r="BH1779" i="3"/>
  <c r="AV1779" i="3"/>
  <c r="P1779" i="3"/>
  <c r="L1792" i="3"/>
  <c r="X1792" i="3" s="1"/>
  <c r="BC1790" i="3"/>
  <c r="AU1790" i="3"/>
  <c r="AM1790" i="3"/>
  <c r="AE1790" i="3"/>
  <c r="W1790" i="3"/>
  <c r="O1790" i="3"/>
  <c r="BC1788" i="3"/>
  <c r="AU1788" i="3"/>
  <c r="AM1788" i="3"/>
  <c r="AE1788" i="3"/>
  <c r="W1788" i="3"/>
  <c r="O1788" i="3"/>
  <c r="BG1787" i="3"/>
  <c r="AY1787" i="3"/>
  <c r="AQ1787" i="3"/>
  <c r="AI1787" i="3"/>
  <c r="AA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BI1786" i="3"/>
  <c r="AS1786" i="3"/>
  <c r="AC1786" i="3"/>
  <c r="M1786" i="3"/>
  <c r="BG1785" i="3"/>
  <c r="AQ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BI1784" i="3"/>
  <c r="AS1784" i="3"/>
  <c r="AC1784" i="3"/>
  <c r="M1784" i="3"/>
  <c r="P1781" i="3"/>
  <c r="X1781" i="3"/>
  <c r="AF1781" i="3"/>
  <c r="AK1781" i="3"/>
  <c r="AP1781" i="3"/>
  <c r="AV1781" i="3"/>
  <c r="BA1781" i="3"/>
  <c r="BF1781" i="3"/>
  <c r="R1781" i="3"/>
  <c r="Z1781" i="3"/>
  <c r="AG1781" i="3"/>
  <c r="AL1781" i="3"/>
  <c r="AR1781" i="3"/>
  <c r="AW1781" i="3"/>
  <c r="BB1781" i="3"/>
  <c r="BH1781" i="3"/>
  <c r="T1781" i="3"/>
  <c r="AB1781" i="3"/>
  <c r="AH1781" i="3"/>
  <c r="AN1781" i="3"/>
  <c r="AS1781" i="3"/>
  <c r="AX1781" i="3"/>
  <c r="BD1781" i="3"/>
  <c r="BI1781" i="3"/>
  <c r="BI1790" i="3"/>
  <c r="BA1790" i="3"/>
  <c r="AS1790" i="3"/>
  <c r="AK1790" i="3"/>
  <c r="AC1790" i="3"/>
  <c r="U1790" i="3"/>
  <c r="BI1788" i="3"/>
  <c r="BA1788" i="3"/>
  <c r="AS1788" i="3"/>
  <c r="AK1788" i="3"/>
  <c r="AC1788" i="3"/>
  <c r="U1788" i="3"/>
  <c r="BE1787" i="3"/>
  <c r="AW1787" i="3"/>
  <c r="AO1787" i="3"/>
  <c r="AG1787" i="3"/>
  <c r="Y1787" i="3"/>
  <c r="Q1787" i="3"/>
  <c r="BE1786" i="3"/>
  <c r="AO1786" i="3"/>
  <c r="BC1785" i="3"/>
  <c r="AM1785" i="3"/>
  <c r="W1785" i="3"/>
  <c r="BE1784" i="3"/>
  <c r="AO1784" i="3"/>
  <c r="N1784" i="3"/>
  <c r="AO1781" i="3"/>
  <c r="N1781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R1782" i="3"/>
  <c r="T1777" i="3"/>
  <c r="AJ1777" i="3"/>
  <c r="AZ1777" i="3"/>
  <c r="X1777" i="3"/>
  <c r="AN1777" i="3"/>
  <c r="BD1777" i="3"/>
  <c r="AB1777" i="3"/>
  <c r="AR1777" i="3"/>
  <c r="BH1777" i="3"/>
  <c r="BH1784" i="3"/>
  <c r="BD1784" i="3"/>
  <c r="AZ1784" i="3"/>
  <c r="AV1784" i="3"/>
  <c r="AR1784" i="3"/>
  <c r="AN1784" i="3"/>
  <c r="AJ1784" i="3"/>
  <c r="AF1784" i="3"/>
  <c r="AB1784" i="3"/>
  <c r="X1784" i="3"/>
  <c r="T1784" i="3"/>
  <c r="P1784" i="3"/>
  <c r="BH1782" i="3"/>
  <c r="BC1782" i="3"/>
  <c r="AX1782" i="3"/>
  <c r="AR1782" i="3"/>
  <c r="AM1782" i="3"/>
  <c r="AH1782" i="3"/>
  <c r="AB1782" i="3"/>
  <c r="W1782" i="3"/>
  <c r="AT1780" i="3"/>
  <c r="AD1780" i="3"/>
  <c r="AT1778" i="3"/>
  <c r="AD1778" i="3"/>
  <c r="AT1776" i="3"/>
  <c r="AD1776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Q1780" i="3"/>
  <c r="U1780" i="3"/>
  <c r="Y1780" i="3"/>
  <c r="AC1780" i="3"/>
  <c r="AG1780" i="3"/>
  <c r="AK1780" i="3"/>
  <c r="AO1780" i="3"/>
  <c r="AS1780" i="3"/>
  <c r="AW1780" i="3"/>
  <c r="BA1780" i="3"/>
  <c r="BE1780" i="3"/>
  <c r="BI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BF1784" i="3"/>
  <c r="BB1784" i="3"/>
  <c r="AX1784" i="3"/>
  <c r="AT1784" i="3"/>
  <c r="AP1784" i="3"/>
  <c r="AL1784" i="3"/>
  <c r="AH1784" i="3"/>
  <c r="AD1784" i="3"/>
  <c r="Z1784" i="3"/>
  <c r="V1784" i="3"/>
  <c r="R1784" i="3"/>
  <c r="BF1782" i="3"/>
  <c r="AZ1782" i="3"/>
  <c r="AU1782" i="3"/>
  <c r="AP1782" i="3"/>
  <c r="AJ1782" i="3"/>
  <c r="AE1782" i="3"/>
  <c r="Z1782" i="3"/>
  <c r="T1782" i="3"/>
  <c r="O1782" i="3"/>
  <c r="M1781" i="3"/>
  <c r="Q1781" i="3"/>
  <c r="U1781" i="3"/>
  <c r="Y1781" i="3"/>
  <c r="AC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BB1780" i="3"/>
  <c r="AL1780" i="3"/>
  <c r="V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BB1778" i="3"/>
  <c r="AL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BB1776" i="3"/>
  <c r="AL1776" i="3"/>
  <c r="V1776" i="3"/>
  <c r="BD1775" i="3"/>
  <c r="AY1775" i="3"/>
  <c r="AR1775" i="3"/>
  <c r="AJ1775" i="3"/>
  <c r="AB1775" i="3"/>
  <c r="BF1774" i="3"/>
  <c r="AX1774" i="3"/>
  <c r="AP1774" i="3"/>
  <c r="AH1774" i="3"/>
  <c r="Z1774" i="3"/>
  <c r="BH1773" i="3"/>
  <c r="AZ1773" i="3"/>
  <c r="AR1773" i="3"/>
  <c r="AJ1773" i="3"/>
  <c r="AB1773" i="3"/>
  <c r="BF1772" i="3"/>
  <c r="AX1772" i="3"/>
  <c r="AP1772" i="3"/>
  <c r="AH1772" i="3"/>
  <c r="Z1772" i="3"/>
  <c r="M1772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BE1772" i="3"/>
  <c r="AW1772" i="3"/>
  <c r="AO1772" i="3"/>
  <c r="AG1772" i="3"/>
  <c r="P1775" i="3"/>
  <c r="N1772" i="3"/>
  <c r="R1772" i="3"/>
  <c r="V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BF1771" i="3"/>
  <c r="BB1771" i="3"/>
  <c r="AX1771" i="3"/>
  <c r="AT1771" i="3"/>
  <c r="AP1771" i="3"/>
  <c r="AL1771" i="3"/>
  <c r="AH1771" i="3"/>
  <c r="AD1771" i="3"/>
  <c r="Z1771" i="3"/>
  <c r="V1771" i="3"/>
  <c r="R1771" i="3"/>
  <c r="M1771" i="3"/>
  <c r="BI1770" i="3"/>
  <c r="BA1770" i="3"/>
  <c r="AS1770" i="3"/>
  <c r="AK1770" i="3"/>
  <c r="AC1770" i="3"/>
  <c r="U1770" i="3"/>
  <c r="L1768" i="3"/>
  <c r="K1768" i="3"/>
  <c r="M1765" i="3"/>
  <c r="BI1771" i="3"/>
  <c r="BE1771" i="3"/>
  <c r="BA1771" i="3"/>
  <c r="AW1771" i="3"/>
  <c r="AS1771" i="3"/>
  <c r="AO1771" i="3"/>
  <c r="AK1771" i="3"/>
  <c r="AG1771" i="3"/>
  <c r="AC1771" i="3"/>
  <c r="Y1771" i="3"/>
  <c r="U1771" i="3"/>
  <c r="Q1771" i="3"/>
  <c r="BF1770" i="3"/>
  <c r="AX1770" i="3"/>
  <c r="AP1770" i="3"/>
  <c r="AH1770" i="3"/>
  <c r="Z1770" i="3"/>
  <c r="AV1767" i="3"/>
  <c r="AF1767" i="3"/>
  <c r="L1766" i="3"/>
  <c r="K1766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BF1769" i="3"/>
  <c r="BB1769" i="3"/>
  <c r="AX1769" i="3"/>
  <c r="AT1769" i="3"/>
  <c r="AP1769" i="3"/>
  <c r="AL1769" i="3"/>
  <c r="AH1769" i="3"/>
  <c r="AD1769" i="3"/>
  <c r="Z1769" i="3"/>
  <c r="V1769" i="3"/>
  <c r="R1769" i="3"/>
  <c r="N1769" i="3"/>
  <c r="BF1767" i="3"/>
  <c r="BB1767" i="3"/>
  <c r="AX1767" i="3"/>
  <c r="AT1767" i="3"/>
  <c r="AP1767" i="3"/>
  <c r="AL1767" i="3"/>
  <c r="AH1767" i="3"/>
  <c r="AD1767" i="3"/>
  <c r="Z1767" i="3"/>
  <c r="V1767" i="3"/>
  <c r="R1767" i="3"/>
  <c r="N176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I1769" i="3"/>
  <c r="BE1769" i="3"/>
  <c r="BA1769" i="3"/>
  <c r="AW1769" i="3"/>
  <c r="AS1769" i="3"/>
  <c r="AO1769" i="3"/>
  <c r="AK1769" i="3"/>
  <c r="AG1769" i="3"/>
  <c r="AC1769" i="3"/>
  <c r="Y1769" i="3"/>
  <c r="U1769" i="3"/>
  <c r="Q1769" i="3"/>
  <c r="BI1767" i="3"/>
  <c r="BE1767" i="3"/>
  <c r="BA1767" i="3"/>
  <c r="AW1767" i="3"/>
  <c r="AS1767" i="3"/>
  <c r="AO1767" i="3"/>
  <c r="AK1767" i="3"/>
  <c r="AG1767" i="3"/>
  <c r="AC1767" i="3"/>
  <c r="Y1767" i="3"/>
  <c r="U1767" i="3"/>
  <c r="Q1767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BJ1846" i="3" l="1"/>
  <c r="BJ1912" i="3"/>
  <c r="BJ1821" i="3"/>
  <c r="BL1832" i="3"/>
  <c r="BN1935" i="3"/>
  <c r="BJ1869" i="3"/>
  <c r="BD1767" i="3"/>
  <c r="BH1767" i="3"/>
  <c r="BC1769" i="3"/>
  <c r="W1769" i="3"/>
  <c r="AR1769" i="3"/>
  <c r="BG1769" i="3"/>
  <c r="AA1769" i="3"/>
  <c r="AN1769" i="3"/>
  <c r="M1769" i="3"/>
  <c r="AF1771" i="3"/>
  <c r="AU1771" i="3"/>
  <c r="O1771" i="3"/>
  <c r="AI1771" i="3"/>
  <c r="AZ1771" i="3"/>
  <c r="T1771" i="3"/>
  <c r="BK1861" i="3"/>
  <c r="AJ1767" i="3"/>
  <c r="AN1767" i="3"/>
  <c r="AU1769" i="3"/>
  <c r="O1769" i="3"/>
  <c r="AJ1769" i="3"/>
  <c r="AY1769" i="3"/>
  <c r="S1769" i="3"/>
  <c r="AF1769" i="3"/>
  <c r="BD1771" i="3"/>
  <c r="X1771" i="3"/>
  <c r="AM1771" i="3"/>
  <c r="BG1771" i="3"/>
  <c r="AA1771" i="3"/>
  <c r="AR1771" i="3"/>
  <c r="N1771" i="3"/>
  <c r="BJ1954" i="3"/>
  <c r="AZ1767" i="3"/>
  <c r="AR1767" i="3"/>
  <c r="T1767" i="3"/>
  <c r="AM1769" i="3"/>
  <c r="BH1769" i="3"/>
  <c r="AB1769" i="3"/>
  <c r="AQ1769" i="3"/>
  <c r="BD1769" i="3"/>
  <c r="AV1771" i="3"/>
  <c r="P1771" i="3"/>
  <c r="AE1771" i="3"/>
  <c r="AY1771" i="3"/>
  <c r="S1771" i="3"/>
  <c r="BJ1815" i="3"/>
  <c r="BJ1816" i="3"/>
  <c r="BJ1811" i="3"/>
  <c r="BJ1898" i="3"/>
  <c r="BM1915" i="3"/>
  <c r="BL1848" i="3"/>
  <c r="BK1904" i="3"/>
  <c r="BM1924" i="3"/>
  <c r="BM1914" i="3"/>
  <c r="BL1867" i="3"/>
  <c r="BJ1825" i="3"/>
  <c r="BJ1971" i="3"/>
  <c r="BJ1854" i="3"/>
  <c r="BL1805" i="3"/>
  <c r="BL1821" i="3"/>
  <c r="BM1904" i="3"/>
  <c r="BM1901" i="3"/>
  <c r="BJ1905" i="3"/>
  <c r="BM1825" i="3"/>
  <c r="BJ1894" i="3"/>
  <c r="BK1833" i="3"/>
  <c r="BL1824" i="3"/>
  <c r="BM1864" i="3"/>
  <c r="BK1854" i="3"/>
  <c r="BN1859" i="3"/>
  <c r="BJ1924" i="3"/>
  <c r="BJ1914" i="3"/>
  <c r="AL1770" i="3"/>
  <c r="BJ1915" i="3"/>
  <c r="BK1906" i="3"/>
  <c r="BM1832" i="3"/>
  <c r="BL1831" i="3"/>
  <c r="BM1926" i="3"/>
  <c r="BL1869" i="3"/>
  <c r="BL1854" i="3"/>
  <c r="BM1805" i="3"/>
  <c r="Q1770" i="3"/>
  <c r="BM1907" i="3"/>
  <c r="BM1891" i="3"/>
  <c r="BM1865" i="3"/>
  <c r="BN1865" i="3"/>
  <c r="BK1974" i="3"/>
  <c r="BJ1956" i="3"/>
  <c r="BK1980" i="3"/>
  <c r="BJ1960" i="3"/>
  <c r="BL1930" i="3"/>
  <c r="BJ1930" i="3"/>
  <c r="BJ1926" i="3"/>
  <c r="BN1926" i="3"/>
  <c r="BN1913" i="3"/>
  <c r="BK1900" i="3"/>
  <c r="V1770" i="3"/>
  <c r="BL1900" i="3"/>
  <c r="BM1896" i="3"/>
  <c r="BJ1890" i="3"/>
  <c r="BM1934" i="3"/>
  <c r="BL1981" i="3"/>
  <c r="BN1950" i="3"/>
  <c r="BN1978" i="3"/>
  <c r="BM1950" i="3"/>
  <c r="BM1966" i="3"/>
  <c r="BM1828" i="3"/>
  <c r="BJ1958" i="3"/>
  <c r="BM1958" i="3"/>
  <c r="BN1914" i="3"/>
  <c r="BK1887" i="3"/>
  <c r="BL1861" i="3"/>
  <c r="BM1971" i="3"/>
  <c r="BL1952" i="3"/>
  <c r="BL1935" i="3"/>
  <c r="BM1928" i="3"/>
  <c r="BK1924" i="3"/>
  <c r="BJ1906" i="3"/>
  <c r="BM1867" i="3"/>
  <c r="BN1867" i="3"/>
  <c r="BJ1831" i="3"/>
  <c r="BJ1952" i="3"/>
  <c r="BL1840" i="3"/>
  <c r="BM1830" i="3"/>
  <c r="BM1922" i="3"/>
  <c r="BJ1908" i="3"/>
  <c r="BM1859" i="3"/>
  <c r="BM1863" i="3"/>
  <c r="BJ1863" i="3"/>
  <c r="BL1822" i="3"/>
  <c r="BM1852" i="3"/>
  <c r="BM1808" i="3"/>
  <c r="Y1784" i="3"/>
  <c r="S1787" i="3"/>
  <c r="AM1797" i="3"/>
  <c r="BJ1797" i="3" s="1"/>
  <c r="BM1827" i="3"/>
  <c r="BJ1844" i="3"/>
  <c r="BL1893" i="3"/>
  <c r="BL1972" i="3"/>
  <c r="BM1820" i="3"/>
  <c r="BJ1805" i="3"/>
  <c r="BM1954" i="3"/>
  <c r="BL1946" i="3"/>
  <c r="BN1938" i="3"/>
  <c r="BL1938" i="3"/>
  <c r="BJ1979" i="3"/>
  <c r="BL1925" i="3"/>
  <c r="BK1916" i="3"/>
  <c r="BK1911" i="3"/>
  <c r="BJ1911" i="3"/>
  <c r="BK1901" i="3"/>
  <c r="BJ1848" i="3"/>
  <c r="BM1848" i="3"/>
  <c r="BJ1829" i="3"/>
  <c r="BM1829" i="3"/>
  <c r="BL1844" i="3"/>
  <c r="BM1844" i="3"/>
  <c r="BM1897" i="3"/>
  <c r="BL1897" i="3"/>
  <c r="BK1879" i="3"/>
  <c r="BM1879" i="3"/>
  <c r="BM1855" i="3"/>
  <c r="BK1855" i="3"/>
  <c r="BM1834" i="3"/>
  <c r="BL1971" i="3"/>
  <c r="BN1971" i="3"/>
  <c r="BJ1916" i="3"/>
  <c r="BM1822" i="3"/>
  <c r="BN1808" i="3"/>
  <c r="BJ1808" i="3"/>
  <c r="AO1802" i="3"/>
  <c r="BJ1802" i="3" s="1"/>
  <c r="Y1802" i="3"/>
  <c r="BJ1804" i="3"/>
  <c r="BN1804" i="3"/>
  <c r="BL1809" i="3"/>
  <c r="BK1936" i="3"/>
  <c r="BM1936" i="3"/>
  <c r="BM1816" i="3"/>
  <c r="BL1974" i="3"/>
  <c r="BN1956" i="3"/>
  <c r="BJ1948" i="3"/>
  <c r="BM1940" i="3"/>
  <c r="BJ1940" i="3"/>
  <c r="BJ1980" i="3"/>
  <c r="BK1930" i="3"/>
  <c r="BL1916" i="3"/>
  <c r="BM1903" i="3"/>
  <c r="BJ1903" i="3"/>
  <c r="BJ1920" i="3"/>
  <c r="BL1859" i="3"/>
  <c r="BM1854" i="3"/>
  <c r="BM1871" i="3"/>
  <c r="BM1809" i="3"/>
  <c r="BK1944" i="3"/>
  <c r="BK1914" i="3"/>
  <c r="BM1842" i="3"/>
  <c r="BM1861" i="3"/>
  <c r="BL1870" i="3"/>
  <c r="BL1810" i="3"/>
  <c r="BM1815" i="3"/>
  <c r="BM1976" i="3"/>
  <c r="BJ1976" i="3"/>
  <c r="BM1962" i="3"/>
  <c r="BJ1962" i="3"/>
  <c r="BM1869" i="3"/>
  <c r="BK1869" i="3"/>
  <c r="AU1775" i="3"/>
  <c r="AA1775" i="3"/>
  <c r="S1775" i="3"/>
  <c r="BF1775" i="3"/>
  <c r="BG1775" i="3"/>
  <c r="T1775" i="3"/>
  <c r="BB1775" i="3"/>
  <c r="AM1775" i="3"/>
  <c r="AE1775" i="3"/>
  <c r="AF1775" i="3"/>
  <c r="W1775" i="3"/>
  <c r="X1775" i="3"/>
  <c r="BH1775" i="3"/>
  <c r="AV1775" i="3"/>
  <c r="AN1775" i="3"/>
  <c r="AQ1775" i="3"/>
  <c r="BJ1942" i="3"/>
  <c r="BJ1938" i="3"/>
  <c r="BM1925" i="3"/>
  <c r="BM1824" i="3"/>
  <c r="BJ1834" i="3"/>
  <c r="BM1952" i="3"/>
  <c r="O1775" i="3"/>
  <c r="BK1841" i="3"/>
  <c r="BJ1842" i="3"/>
  <c r="AT1770" i="3"/>
  <c r="BB1770" i="3"/>
  <c r="BJ1904" i="3"/>
  <c r="BM1860" i="3"/>
  <c r="Y1770" i="3"/>
  <c r="R1770" i="3"/>
  <c r="AG1770" i="3"/>
  <c r="AA1790" i="3"/>
  <c r="BE1802" i="3"/>
  <c r="BJ1828" i="3"/>
  <c r="BM1811" i="3"/>
  <c r="BJ1950" i="3"/>
  <c r="BK1880" i="3"/>
  <c r="BM1862" i="3"/>
  <c r="BJ1923" i="3"/>
  <c r="BL1842" i="3"/>
  <c r="AO1770" i="3"/>
  <c r="N1770" i="3"/>
  <c r="AW1770" i="3"/>
  <c r="BL1825" i="3"/>
  <c r="M1770" i="3"/>
  <c r="BJ1887" i="3"/>
  <c r="BK1894" i="3"/>
  <c r="BM1868" i="3"/>
  <c r="BL1833" i="3"/>
  <c r="BJ1833" i="3"/>
  <c r="BL1834" i="3"/>
  <c r="BN1841" i="3"/>
  <c r="BJ1817" i="3"/>
  <c r="BM1893" i="3"/>
  <c r="BJ1947" i="3"/>
  <c r="BJ1810" i="3"/>
  <c r="BM1906" i="3"/>
  <c r="BJ1867" i="3"/>
  <c r="BK1830" i="3"/>
  <c r="BL1846" i="3"/>
  <c r="BM1831" i="3"/>
  <c r="BM1895" i="3"/>
  <c r="BJ1861" i="3"/>
  <c r="BL1826" i="3"/>
  <c r="BM1870" i="3"/>
  <c r="BM1821" i="3"/>
  <c r="BJ1902" i="3"/>
  <c r="BK1770" i="3"/>
  <c r="BN1939" i="3"/>
  <c r="BM1887" i="3"/>
  <c r="BM1923" i="3"/>
  <c r="BJ1859" i="3"/>
  <c r="BM1959" i="3"/>
  <c r="BJ1941" i="3"/>
  <c r="BL1841" i="3"/>
  <c r="BM1894" i="3"/>
  <c r="BL1830" i="3"/>
  <c r="BJ1918" i="3"/>
  <c r="M1802" i="3"/>
  <c r="K1763" i="3"/>
  <c r="BL1773" i="3"/>
  <c r="BM1773" i="3"/>
  <c r="U1792" i="3"/>
  <c r="AZ1792" i="3"/>
  <c r="AI1792" i="3"/>
  <c r="AU1798" i="3"/>
  <c r="BH1798" i="3"/>
  <c r="AK1800" i="3"/>
  <c r="BI1796" i="3"/>
  <c r="AM1796" i="3"/>
  <c r="AR1796" i="3"/>
  <c r="AF1800" i="3"/>
  <c r="O1800" i="3"/>
  <c r="BM1819" i="3"/>
  <c r="Q1774" i="3"/>
  <c r="AC1774" i="3"/>
  <c r="AL1774" i="3"/>
  <c r="AW1774" i="3"/>
  <c r="BI1774" i="3"/>
  <c r="N1774" i="3"/>
  <c r="Y1774" i="3"/>
  <c r="AK1774" i="3"/>
  <c r="AT1774" i="3"/>
  <c r="BE1774" i="3"/>
  <c r="AD1774" i="3"/>
  <c r="Y1783" i="3"/>
  <c r="U1789" i="3"/>
  <c r="BA1789" i="3"/>
  <c r="BJ1789" i="3" s="1"/>
  <c r="M1789" i="3"/>
  <c r="AS1789" i="3"/>
  <c r="AC1789" i="3"/>
  <c r="BI1789" i="3"/>
  <c r="AK1789" i="3"/>
  <c r="AS1774" i="3"/>
  <c r="N1778" i="3"/>
  <c r="Z1778" i="3"/>
  <c r="BF1778" i="3"/>
  <c r="AH1778" i="3"/>
  <c r="R1778" i="3"/>
  <c r="AX1778" i="3"/>
  <c r="AP1778" i="3"/>
  <c r="Y1786" i="3"/>
  <c r="Q1786" i="3"/>
  <c r="AW1786" i="3"/>
  <c r="U1786" i="3"/>
  <c r="BA1786" i="3"/>
  <c r="AG1786" i="3"/>
  <c r="AK1786" i="3"/>
  <c r="AG1784" i="3"/>
  <c r="U1784" i="3"/>
  <c r="S1785" i="3"/>
  <c r="AO1788" i="3"/>
  <c r="S1788" i="3"/>
  <c r="BG1788" i="3"/>
  <c r="BE1790" i="3"/>
  <c r="S1790" i="3"/>
  <c r="Q1790" i="3"/>
  <c r="M1790" i="3"/>
  <c r="BA1787" i="3"/>
  <c r="AE1787" i="3"/>
  <c r="AC1787" i="3"/>
  <c r="W1787" i="3"/>
  <c r="BC1801" i="3"/>
  <c r="BM1769" i="3"/>
  <c r="BJ1771" i="3"/>
  <c r="BL1771" i="3"/>
  <c r="BL1781" i="3"/>
  <c r="BA1792" i="3"/>
  <c r="AJ1792" i="3"/>
  <c r="Q1792" i="3"/>
  <c r="Z1798" i="3"/>
  <c r="AR1798" i="3"/>
  <c r="AW1800" i="3"/>
  <c r="W1796" i="3"/>
  <c r="AY1796" i="3"/>
  <c r="AB1796" i="3"/>
  <c r="P1800" i="3"/>
  <c r="AT1800" i="3"/>
  <c r="BM1941" i="3"/>
  <c r="BL1939" i="3"/>
  <c r="AO1774" i="3"/>
  <c r="N1780" i="3"/>
  <c r="AH1780" i="3"/>
  <c r="AP1780" i="3"/>
  <c r="R1780" i="3"/>
  <c r="AX1780" i="3"/>
  <c r="Z1780" i="3"/>
  <c r="BF1780" i="3"/>
  <c r="M1774" i="3"/>
  <c r="BB1774" i="3"/>
  <c r="X1782" i="3"/>
  <c r="BM1782" i="3" s="1"/>
  <c r="AW1784" i="3"/>
  <c r="AI1785" i="3"/>
  <c r="AU1785" i="3"/>
  <c r="Y1788" i="3"/>
  <c r="AW1788" i="3"/>
  <c r="AQ1788" i="3"/>
  <c r="Y1790" i="3"/>
  <c r="AO1790" i="3"/>
  <c r="BG1790" i="3"/>
  <c r="AW1797" i="3"/>
  <c r="AK1787" i="3"/>
  <c r="O1787" i="3"/>
  <c r="M1787" i="3"/>
  <c r="BK1787" i="3" s="1"/>
  <c r="AM1801" i="3"/>
  <c r="W1801" i="3"/>
  <c r="BK1769" i="3"/>
  <c r="BK1767" i="3"/>
  <c r="BM1771" i="3"/>
  <c r="BM1799" i="3"/>
  <c r="AK1792" i="3"/>
  <c r="R1792" i="3"/>
  <c r="AQ1798" i="3"/>
  <c r="AY1798" i="3"/>
  <c r="AB1798" i="3"/>
  <c r="BB1796" i="3"/>
  <c r="AU1796" i="3"/>
  <c r="AD1796" i="3"/>
  <c r="W1800" i="3"/>
  <c r="AD1800" i="3"/>
  <c r="BL1947" i="3"/>
  <c r="BJ1849" i="3"/>
  <c r="Y1772" i="3"/>
  <c r="U1772" i="3"/>
  <c r="AL1772" i="3"/>
  <c r="BB1772" i="3"/>
  <c r="AC1772" i="3"/>
  <c r="AS1772" i="3"/>
  <c r="BI1772" i="3"/>
  <c r="Q1772" i="3"/>
  <c r="AK1772" i="3"/>
  <c r="AD1772" i="3"/>
  <c r="AT1772" i="3"/>
  <c r="BA1772" i="3"/>
  <c r="BA1774" i="3"/>
  <c r="BE1791" i="3"/>
  <c r="BM1791" i="3" s="1"/>
  <c r="AC1791" i="3"/>
  <c r="V1774" i="3"/>
  <c r="N1776" i="3"/>
  <c r="Z1776" i="3"/>
  <c r="BF1776" i="3"/>
  <c r="AH1776" i="3"/>
  <c r="AP1776" i="3"/>
  <c r="R1776" i="3"/>
  <c r="AX1776" i="3"/>
  <c r="Q1784" i="3"/>
  <c r="BN1784" i="3" s="1"/>
  <c r="AE1785" i="3"/>
  <c r="O1785" i="3"/>
  <c r="BL1785" i="3" s="1"/>
  <c r="AY1788" i="3"/>
  <c r="AG1788" i="3"/>
  <c r="AA1788" i="3"/>
  <c r="AY1790" i="3"/>
  <c r="AW1790" i="3"/>
  <c r="AQ1790" i="3"/>
  <c r="U1774" i="3"/>
  <c r="U1787" i="3"/>
  <c r="BI1787" i="3"/>
  <c r="BC1787" i="3"/>
  <c r="BG1801" i="3"/>
  <c r="AQ1801" i="3"/>
  <c r="BJ1801" i="3" s="1"/>
  <c r="S1792" i="3"/>
  <c r="AY1792" i="3"/>
  <c r="V1798" i="3"/>
  <c r="AD1798" i="3"/>
  <c r="M1800" i="3"/>
  <c r="BK1802" i="3"/>
  <c r="BN1802" i="3"/>
  <c r="AG1796" i="3"/>
  <c r="Z1796" i="3"/>
  <c r="BH1796" i="3"/>
  <c r="AV1800" i="3"/>
  <c r="AM1800" i="3"/>
  <c r="BL1847" i="3"/>
  <c r="BL1959" i="3"/>
  <c r="BL1872" i="3"/>
  <c r="BJ1961" i="3"/>
  <c r="BN1949" i="3"/>
  <c r="BL1823" i="3"/>
  <c r="BK1819" i="3"/>
  <c r="AF1777" i="3"/>
  <c r="BJ1777" i="3" s="1"/>
  <c r="P1777" i="3"/>
  <c r="BN1777" i="3" s="1"/>
  <c r="AG1774" i="3"/>
  <c r="AK1784" i="3"/>
  <c r="BL1784" i="3" s="1"/>
  <c r="BA1784" i="3"/>
  <c r="BJ1784" i="3" s="1"/>
  <c r="AY1785" i="3"/>
  <c r="BK1785" i="3" s="1"/>
  <c r="BE1788" i="3"/>
  <c r="AI1788" i="3"/>
  <c r="Q1788" i="3"/>
  <c r="BN1788" i="3" s="1"/>
  <c r="AI1790" i="3"/>
  <c r="AG1790" i="3"/>
  <c r="AU1787" i="3"/>
  <c r="AS1787" i="3"/>
  <c r="AM1787" i="3"/>
  <c r="AA1801" i="3"/>
  <c r="BM1949" i="3"/>
  <c r="BM1963" i="3"/>
  <c r="BJ1957" i="3"/>
  <c r="BL1951" i="3"/>
  <c r="BK1945" i="3"/>
  <c r="BN1945" i="3"/>
  <c r="BK1937" i="3"/>
  <c r="BN1937" i="3"/>
  <c r="BK1847" i="3"/>
  <c r="BN1847" i="3"/>
  <c r="BK1849" i="3"/>
  <c r="BN1849" i="3"/>
  <c r="BL1961" i="3"/>
  <c r="BK1957" i="3"/>
  <c r="BN1957" i="3"/>
  <c r="BM1945" i="3"/>
  <c r="BM1931" i="3"/>
  <c r="BK1889" i="3"/>
  <c r="BN1889" i="3"/>
  <c r="BL1889" i="3"/>
  <c r="BM1885" i="3"/>
  <c r="BL1955" i="3"/>
  <c r="BM1957" i="3"/>
  <c r="BM1951" i="3"/>
  <c r="BK1953" i="3"/>
  <c r="BN1953" i="3"/>
  <c r="BK1941" i="3"/>
  <c r="BN1941" i="3"/>
  <c r="BM1929" i="3"/>
  <c r="BM1851" i="3"/>
  <c r="BK1877" i="3"/>
  <c r="BN1877" i="3"/>
  <c r="BL1877" i="3"/>
  <c r="BJ1872" i="3"/>
  <c r="BJ1841" i="3"/>
  <c r="BM1823" i="3"/>
  <c r="BK1806" i="3"/>
  <c r="BN1806" i="3"/>
  <c r="BL1806" i="3"/>
  <c r="BN1963" i="3"/>
  <c r="BK1963" i="3"/>
  <c r="BN1947" i="3"/>
  <c r="BM1853" i="3"/>
  <c r="BM1843" i="3"/>
  <c r="BL1943" i="3"/>
  <c r="BJ1927" i="3"/>
  <c r="BL1845" i="3"/>
  <c r="BL1819" i="3"/>
  <c r="BM1810" i="3"/>
  <c r="BJ1845" i="3"/>
  <c r="BJ1955" i="3"/>
  <c r="BJ1951" i="3"/>
  <c r="BJ1959" i="3"/>
  <c r="BL1953" i="3"/>
  <c r="BM1947" i="3"/>
  <c r="BM1939" i="3"/>
  <c r="BN1872" i="3"/>
  <c r="BK1872" i="3"/>
  <c r="BJ1851" i="3"/>
  <c r="BN1961" i="3"/>
  <c r="BK1961" i="3"/>
  <c r="BN1951" i="3"/>
  <c r="BK1951" i="3"/>
  <c r="BL1931" i="3"/>
  <c r="BK1885" i="3"/>
  <c r="BN1885" i="3"/>
  <c r="BL1885" i="3"/>
  <c r="BL1849" i="3"/>
  <c r="BM1961" i="3"/>
  <c r="BM1955" i="3"/>
  <c r="BJ1953" i="3"/>
  <c r="BJ1937" i="3"/>
  <c r="BL1929" i="3"/>
  <c r="BJ1877" i="3"/>
  <c r="BK1949" i="3"/>
  <c r="BK1947" i="3"/>
  <c r="BL1853" i="3"/>
  <c r="BJ1853" i="3"/>
  <c r="BL1843" i="3"/>
  <c r="BJ1943" i="3"/>
  <c r="BJ1812" i="3"/>
  <c r="BN1812" i="3"/>
  <c r="BK1812" i="3"/>
  <c r="BM1927" i="3"/>
  <c r="BN1817" i="3"/>
  <c r="BK1817" i="3"/>
  <c r="BL1817" i="3"/>
  <c r="BM1845" i="3"/>
  <c r="BL1945" i="3"/>
  <c r="BL1937" i="3"/>
  <c r="BM1872" i="3"/>
  <c r="BK1955" i="3"/>
  <c r="BN1955" i="3"/>
  <c r="BK1931" i="3"/>
  <c r="BN1931" i="3"/>
  <c r="BM1847" i="3"/>
  <c r="BJ1885" i="3"/>
  <c r="BM1849" i="3"/>
  <c r="BJ1949" i="3"/>
  <c r="BL1963" i="3"/>
  <c r="BL1941" i="3"/>
  <c r="BK1929" i="3"/>
  <c r="BN1929" i="3"/>
  <c r="BJ1881" i="3"/>
  <c r="BM1881" i="3"/>
  <c r="BJ1806" i="3"/>
  <c r="BJ1963" i="3"/>
  <c r="BM1953" i="3"/>
  <c r="BK1845" i="3"/>
  <c r="BN1845" i="3"/>
  <c r="BK1943" i="3"/>
  <c r="BN1943" i="3"/>
  <c r="BJ1939" i="3"/>
  <c r="BJ1819" i="3"/>
  <c r="BL1812" i="3"/>
  <c r="BL1927" i="3"/>
  <c r="BJ1873" i="3"/>
  <c r="BM1873" i="3"/>
  <c r="BN1810" i="3"/>
  <c r="BK1810" i="3"/>
  <c r="BL1949" i="3"/>
  <c r="BJ1823" i="3"/>
  <c r="BJ1945" i="3"/>
  <c r="BM1937" i="3"/>
  <c r="BJ1931" i="3"/>
  <c r="BJ1847" i="3"/>
  <c r="BJ1889" i="3"/>
  <c r="BM1889" i="3"/>
  <c r="BK1851" i="3"/>
  <c r="BN1851" i="3"/>
  <c r="BK1823" i="3"/>
  <c r="BN1823" i="3"/>
  <c r="BL1957" i="3"/>
  <c r="BK1959" i="3"/>
  <c r="BN1959" i="3"/>
  <c r="BJ1929" i="3"/>
  <c r="BK1881" i="3"/>
  <c r="BN1881" i="3"/>
  <c r="BL1881" i="3"/>
  <c r="BL1851" i="3"/>
  <c r="BM1877" i="3"/>
  <c r="BM1841" i="3"/>
  <c r="BM1806" i="3"/>
  <c r="BK1853" i="3"/>
  <c r="BN1853" i="3"/>
  <c r="BJ1843" i="3"/>
  <c r="BK1843" i="3"/>
  <c r="BN1843" i="3"/>
  <c r="BM1943" i="3"/>
  <c r="BM1812" i="3"/>
  <c r="BK1939" i="3"/>
  <c r="BK1927" i="3"/>
  <c r="BN1927" i="3"/>
  <c r="BK1873" i="3"/>
  <c r="BN1873" i="3"/>
  <c r="BL1873" i="3"/>
  <c r="BM1817" i="3"/>
  <c r="BN1819" i="3"/>
  <c r="BL1767" i="3"/>
  <c r="BL1779" i="3"/>
  <c r="BN1797" i="3"/>
  <c r="BK1797" i="3"/>
  <c r="BG1794" i="3"/>
  <c r="BB1794" i="3"/>
  <c r="AM1794" i="3"/>
  <c r="AS1794" i="3"/>
  <c r="AC1794" i="3"/>
  <c r="AV1794" i="3"/>
  <c r="AF1794" i="3"/>
  <c r="P1794" i="3"/>
  <c r="BJ1765" i="3"/>
  <c r="BJ1767" i="3"/>
  <c r="BJ1769" i="3"/>
  <c r="BN1769" i="3"/>
  <c r="BJ1770" i="3"/>
  <c r="BM1770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N1768" i="3"/>
  <c r="AD1768" i="3"/>
  <c r="AT1768" i="3"/>
  <c r="R1768" i="3"/>
  <c r="AH1768" i="3"/>
  <c r="AX1768" i="3"/>
  <c r="V1768" i="3"/>
  <c r="AL1768" i="3"/>
  <c r="BB1768" i="3"/>
  <c r="Z1768" i="3"/>
  <c r="AP1768" i="3"/>
  <c r="BF1768" i="3"/>
  <c r="BN1771" i="3"/>
  <c r="BK1771" i="3"/>
  <c r="BJ1773" i="3"/>
  <c r="BN1775" i="3"/>
  <c r="BK1775" i="3"/>
  <c r="BN1779" i="3"/>
  <c r="BK1779" i="3"/>
  <c r="BK1781" i="3"/>
  <c r="BN1781" i="3"/>
  <c r="BK1776" i="3"/>
  <c r="BN1786" i="3"/>
  <c r="BK1786" i="3"/>
  <c r="AL1792" i="3"/>
  <c r="BM1793" i="3"/>
  <c r="BE1800" i="3"/>
  <c r="Y1800" i="3"/>
  <c r="AO1800" i="3"/>
  <c r="BL1783" i="3"/>
  <c r="AW1792" i="3"/>
  <c r="AG1792" i="3"/>
  <c r="N1792" i="3"/>
  <c r="AV1792" i="3"/>
  <c r="AF1792" i="3"/>
  <c r="M1792" i="3"/>
  <c r="AU1792" i="3"/>
  <c r="AE1792" i="3"/>
  <c r="BJ1791" i="3"/>
  <c r="BG1798" i="3"/>
  <c r="AL1798" i="3"/>
  <c r="Q1798" i="3"/>
  <c r="AP1798" i="3"/>
  <c r="U1798" i="3"/>
  <c r="AT1798" i="3"/>
  <c r="Y1798" i="3"/>
  <c r="BD1798" i="3"/>
  <c r="AN1798" i="3"/>
  <c r="AC1800" i="3"/>
  <c r="AY1794" i="3"/>
  <c r="S1794" i="3"/>
  <c r="AH1794" i="3"/>
  <c r="AT1794" i="3"/>
  <c r="N1794" i="3"/>
  <c r="AE1794" i="3"/>
  <c r="BE1794" i="3"/>
  <c r="AO1794" i="3"/>
  <c r="Y1794" i="3"/>
  <c r="BH1794" i="3"/>
  <c r="AR1794" i="3"/>
  <c r="AB1794" i="3"/>
  <c r="BA1800" i="3"/>
  <c r="BN1795" i="3"/>
  <c r="BK1795" i="3"/>
  <c r="AW1796" i="3"/>
  <c r="AA1796" i="3"/>
  <c r="AX1796" i="3"/>
  <c r="M1796" i="3"/>
  <c r="AP1796" i="3"/>
  <c r="U1796" i="3"/>
  <c r="AC1796" i="3"/>
  <c r="AT1796" i="3"/>
  <c r="Y1796" i="3"/>
  <c r="BD1796" i="3"/>
  <c r="AN1796" i="3"/>
  <c r="X1796" i="3"/>
  <c r="BH1800" i="3"/>
  <c r="AR1800" i="3"/>
  <c r="AB1800" i="3"/>
  <c r="BC1800" i="3"/>
  <c r="BG1800" i="3"/>
  <c r="AE1800" i="3"/>
  <c r="BF1800" i="3"/>
  <c r="AP1800" i="3"/>
  <c r="Z1800" i="3"/>
  <c r="BL1799" i="3"/>
  <c r="BN1765" i="3"/>
  <c r="BK1765" i="3"/>
  <c r="BL1777" i="3"/>
  <c r="BJ1779" i="3"/>
  <c r="BK1782" i="3"/>
  <c r="BN1782" i="3"/>
  <c r="BM1783" i="3"/>
  <c r="AA1794" i="3"/>
  <c r="V1794" i="3"/>
  <c r="BI1794" i="3"/>
  <c r="M1794" i="3"/>
  <c r="BL1802" i="3"/>
  <c r="BL1769" i="3"/>
  <c r="BL1770" i="3"/>
  <c r="BN1770" i="3"/>
  <c r="BN1773" i="3"/>
  <c r="BK1773" i="3"/>
  <c r="BL1782" i="3"/>
  <c r="BK1778" i="3"/>
  <c r="BN1778" i="3"/>
  <c r="BL1778" i="3"/>
  <c r="BJ1781" i="3"/>
  <c r="BK1784" i="3"/>
  <c r="BN1785" i="3"/>
  <c r="AX1792" i="3"/>
  <c r="Z1792" i="3"/>
  <c r="AP1792" i="3"/>
  <c r="BF1792" i="3"/>
  <c r="O1792" i="3"/>
  <c r="AD1792" i="3"/>
  <c r="AT1792" i="3"/>
  <c r="AH1792" i="3"/>
  <c r="BB1792" i="3"/>
  <c r="BL1793" i="3"/>
  <c r="BJ1793" i="3"/>
  <c r="AC1798" i="3"/>
  <c r="AX1798" i="3"/>
  <c r="AS1798" i="3"/>
  <c r="M1798" i="3"/>
  <c r="AH1798" i="3"/>
  <c r="BC1798" i="3"/>
  <c r="AM1798" i="3"/>
  <c r="BI1798" i="3"/>
  <c r="W1798" i="3"/>
  <c r="BN1791" i="3"/>
  <c r="BK1791" i="3"/>
  <c r="BI1792" i="3"/>
  <c r="AS1792" i="3"/>
  <c r="AC1792" i="3"/>
  <c r="BH1792" i="3"/>
  <c r="AR1792" i="3"/>
  <c r="AB1792" i="3"/>
  <c r="BG1792" i="3"/>
  <c r="AQ1792" i="3"/>
  <c r="AA1792" i="3"/>
  <c r="T1792" i="3"/>
  <c r="BM1795" i="3"/>
  <c r="BB1798" i="3"/>
  <c r="AG1798" i="3"/>
  <c r="BF1798" i="3"/>
  <c r="AK1798" i="3"/>
  <c r="O1798" i="3"/>
  <c r="AO1798" i="3"/>
  <c r="S1798" i="3"/>
  <c r="AZ1798" i="3"/>
  <c r="AJ1798" i="3"/>
  <c r="T1798" i="3"/>
  <c r="AS1800" i="3"/>
  <c r="AQ1794" i="3"/>
  <c r="BF1794" i="3"/>
  <c r="Z1794" i="3"/>
  <c r="AL1794" i="3"/>
  <c r="BC1794" i="3"/>
  <c r="W1794" i="3"/>
  <c r="BA1794" i="3"/>
  <c r="AK1794" i="3"/>
  <c r="U1794" i="3"/>
  <c r="BD1794" i="3"/>
  <c r="AN1794" i="3"/>
  <c r="X1794" i="3"/>
  <c r="BL1797" i="3"/>
  <c r="Q1800" i="3"/>
  <c r="BM1765" i="3"/>
  <c r="AQ1796" i="3"/>
  <c r="V1796" i="3"/>
  <c r="AS1796" i="3"/>
  <c r="BF1796" i="3"/>
  <c r="AK1796" i="3"/>
  <c r="O1796" i="3"/>
  <c r="R1796" i="3"/>
  <c r="AO1796" i="3"/>
  <c r="S1796" i="3"/>
  <c r="AZ1796" i="3"/>
  <c r="AJ1796" i="3"/>
  <c r="T1796" i="3"/>
  <c r="BD1800" i="3"/>
  <c r="AN1800" i="3"/>
  <c r="X1800" i="3"/>
  <c r="AU1800" i="3"/>
  <c r="AY1800" i="3"/>
  <c r="AA1800" i="3"/>
  <c r="BB1800" i="3"/>
  <c r="AL1800" i="3"/>
  <c r="V1800" i="3"/>
  <c r="BN1801" i="3"/>
  <c r="BK1801" i="3"/>
  <c r="AP1794" i="3"/>
  <c r="BM1767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AH1766" i="3"/>
  <c r="AX1766" i="3"/>
  <c r="V1766" i="3"/>
  <c r="AL1766" i="3"/>
  <c r="BB1766" i="3"/>
  <c r="Z1766" i="3"/>
  <c r="AP1766" i="3"/>
  <c r="BF1766" i="3"/>
  <c r="N1766" i="3"/>
  <c r="AD1766" i="3"/>
  <c r="AT1766" i="3"/>
  <c r="BK1772" i="3"/>
  <c r="BN1772" i="3"/>
  <c r="BM1779" i="3"/>
  <c r="BM1781" i="3"/>
  <c r="BN1767" i="3"/>
  <c r="BK1780" i="3"/>
  <c r="BN1780" i="3"/>
  <c r="BJ1786" i="3"/>
  <c r="BN1793" i="3"/>
  <c r="BK1793" i="3"/>
  <c r="BN1799" i="3"/>
  <c r="BK1799" i="3"/>
  <c r="BJ1782" i="3"/>
  <c r="BJ1783" i="3"/>
  <c r="BK1783" i="3"/>
  <c r="BN1783" i="3"/>
  <c r="BM1789" i="3"/>
  <c r="BE1792" i="3"/>
  <c r="AO1792" i="3"/>
  <c r="Y1792" i="3"/>
  <c r="BD1792" i="3"/>
  <c r="AN1792" i="3"/>
  <c r="W1792" i="3"/>
  <c r="BC1792" i="3"/>
  <c r="AM1792" i="3"/>
  <c r="V1792" i="3"/>
  <c r="P1792" i="3"/>
  <c r="BL1795" i="3"/>
  <c r="BJ1795" i="3"/>
  <c r="BJ1799" i="3"/>
  <c r="AW1798" i="3"/>
  <c r="AA1798" i="3"/>
  <c r="BA1798" i="3"/>
  <c r="AE1798" i="3"/>
  <c r="BE1798" i="3"/>
  <c r="AI1798" i="3"/>
  <c r="N1798" i="3"/>
  <c r="AV1798" i="3"/>
  <c r="AF1798" i="3"/>
  <c r="P1798" i="3"/>
  <c r="BI1800" i="3"/>
  <c r="AI1794" i="3"/>
  <c r="AX1794" i="3"/>
  <c r="R1794" i="3"/>
  <c r="AD1794" i="3"/>
  <c r="AU1794" i="3"/>
  <c r="O1794" i="3"/>
  <c r="AW1794" i="3"/>
  <c r="AG1794" i="3"/>
  <c r="Q1794" i="3"/>
  <c r="AZ1794" i="3"/>
  <c r="AJ1794" i="3"/>
  <c r="AG1800" i="3"/>
  <c r="U1800" i="3"/>
  <c r="BL1765" i="3"/>
  <c r="BG1796" i="3"/>
  <c r="AL1796" i="3"/>
  <c r="Q1796" i="3"/>
  <c r="AH1796" i="3"/>
  <c r="BA1796" i="3"/>
  <c r="AE1796" i="3"/>
  <c r="BC1796" i="3"/>
  <c r="BE1796" i="3"/>
  <c r="AI1796" i="3"/>
  <c r="N1796" i="3"/>
  <c r="AV1796" i="3"/>
  <c r="AF1796" i="3"/>
  <c r="AZ1800" i="3"/>
  <c r="AJ1800" i="3"/>
  <c r="T1800" i="3"/>
  <c r="AI1800" i="3"/>
  <c r="AQ1800" i="3"/>
  <c r="S1800" i="3"/>
  <c r="AX1800" i="3"/>
  <c r="AH1800" i="3"/>
  <c r="R1800" i="3"/>
  <c r="R1798" i="3"/>
  <c r="L1763" i="3"/>
  <c r="AZ1763" i="3" s="1"/>
  <c r="L1761" i="3"/>
  <c r="L1759" i="3"/>
  <c r="K1759" i="3"/>
  <c r="K1757" i="3"/>
  <c r="L1757" i="3"/>
  <c r="L1755" i="3"/>
  <c r="L1762" i="3"/>
  <c r="K1762" i="3"/>
  <c r="K1761" i="3"/>
  <c r="AA1761" i="3" s="1"/>
  <c r="K1755" i="3"/>
  <c r="AA1755" i="3" s="1"/>
  <c r="L1760" i="3"/>
  <c r="K1758" i="3"/>
  <c r="K1764" i="3"/>
  <c r="L1756" i="3"/>
  <c r="K1756" i="3"/>
  <c r="K1760" i="3"/>
  <c r="L1758" i="3"/>
  <c r="L1754" i="3"/>
  <c r="K1754" i="3"/>
  <c r="L1764" i="3"/>
  <c r="AC175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BL1788" i="3" l="1"/>
  <c r="AV1763" i="3"/>
  <c r="R1758" i="3"/>
  <c r="P1763" i="3"/>
  <c r="AU1763" i="3"/>
  <c r="AN1760" i="3"/>
  <c r="BL1791" i="3"/>
  <c r="V1763" i="3"/>
  <c r="AI1763" i="3"/>
  <c r="BB1763" i="3"/>
  <c r="S1763" i="3"/>
  <c r="W1763" i="3"/>
  <c r="Z1763" i="3"/>
  <c r="W1760" i="3"/>
  <c r="BF1763" i="3"/>
  <c r="AC1763" i="3"/>
  <c r="AA1763" i="3"/>
  <c r="AN1763" i="3"/>
  <c r="AP1763" i="3"/>
  <c r="AW1763" i="3"/>
  <c r="AR1763" i="3"/>
  <c r="AL1763" i="3"/>
  <c r="AG1763" i="3"/>
  <c r="O1763" i="3"/>
  <c r="AJ1761" i="3"/>
  <c r="BN1790" i="3"/>
  <c r="U1762" i="3"/>
  <c r="BM1778" i="3"/>
  <c r="BC1763" i="3"/>
  <c r="BM1775" i="3"/>
  <c r="BL1775" i="3"/>
  <c r="BM1802" i="3"/>
  <c r="BL1780" i="3"/>
  <c r="BE1763" i="3"/>
  <c r="M1763" i="3"/>
  <c r="BL1776" i="3"/>
  <c r="BM1774" i="3"/>
  <c r="BJ1772" i="3"/>
  <c r="S1755" i="3"/>
  <c r="AV1755" i="3"/>
  <c r="X1763" i="3"/>
  <c r="BD1763" i="3"/>
  <c r="AX1763" i="3"/>
  <c r="AH1763" i="3"/>
  <c r="N1763" i="3"/>
  <c r="AS1763" i="3"/>
  <c r="Y1763" i="3"/>
  <c r="BH1763" i="3"/>
  <c r="AQ1763" i="3"/>
  <c r="T1763" i="3"/>
  <c r="W1757" i="3"/>
  <c r="BJ1775" i="3"/>
  <c r="BM1797" i="3"/>
  <c r="AP1755" i="3"/>
  <c r="P1755" i="3"/>
  <c r="AF1763" i="3"/>
  <c r="AT1762" i="3"/>
  <c r="AT1763" i="3"/>
  <c r="AD1763" i="3"/>
  <c r="BI1763" i="3"/>
  <c r="AO1763" i="3"/>
  <c r="Q1763" i="3"/>
  <c r="AB1763" i="3"/>
  <c r="AM1763" i="3"/>
  <c r="BI1755" i="3"/>
  <c r="BK1790" i="3"/>
  <c r="AV1757" i="3"/>
  <c r="BN1774" i="3"/>
  <c r="R1761" i="3"/>
  <c r="R1759" i="3"/>
  <c r="BJ1787" i="3"/>
  <c r="BL1774" i="3"/>
  <c r="BN1776" i="3"/>
  <c r="BL1772" i="3"/>
  <c r="P1762" i="3"/>
  <c r="O1757" i="3"/>
  <c r="BI1757" i="3"/>
  <c r="BB1754" i="3"/>
  <c r="BH1756" i="3"/>
  <c r="AV1758" i="3"/>
  <c r="BL1786" i="3"/>
  <c r="BJ1778" i="3"/>
  <c r="BF1755" i="3"/>
  <c r="Z1755" i="3"/>
  <c r="AS1755" i="3"/>
  <c r="M1755" i="3"/>
  <c r="AF1755" i="3"/>
  <c r="N1758" i="3"/>
  <c r="BG1755" i="3"/>
  <c r="M1757" i="3"/>
  <c r="AT1755" i="3"/>
  <c r="N1755" i="3"/>
  <c r="AG1755" i="3"/>
  <c r="AZ1755" i="3"/>
  <c r="T1755" i="3"/>
  <c r="AM1755" i="3"/>
  <c r="BM1801" i="3"/>
  <c r="BJ1785" i="3"/>
  <c r="BM1772" i="3"/>
  <c r="BM1780" i="3"/>
  <c r="BJ1790" i="3"/>
  <c r="BM1784" i="3"/>
  <c r="BL1789" i="3"/>
  <c r="BJ1774" i="3"/>
  <c r="AD1755" i="3"/>
  <c r="AW1755" i="3"/>
  <c r="Q1755" i="3"/>
  <c r="AJ1755" i="3"/>
  <c r="BI1754" i="3"/>
  <c r="P1758" i="3"/>
  <c r="BF1757" i="3"/>
  <c r="AS1757" i="3"/>
  <c r="AF1757" i="3"/>
  <c r="AW1761" i="3"/>
  <c r="P1761" i="3"/>
  <c r="BN1787" i="3"/>
  <c r="BM1786" i="3"/>
  <c r="BK1774" i="3"/>
  <c r="BI1758" i="3"/>
  <c r="AE1758" i="3"/>
  <c r="S1761" i="3"/>
  <c r="AP1757" i="3"/>
  <c r="AC1757" i="3"/>
  <c r="P1757" i="3"/>
  <c r="AC1761" i="3"/>
  <c r="BM1777" i="3"/>
  <c r="BL1801" i="3"/>
  <c r="BK1788" i="3"/>
  <c r="BM1776" i="3"/>
  <c r="L1733" i="3"/>
  <c r="L1731" i="3"/>
  <c r="X1754" i="3"/>
  <c r="AT1758" i="3"/>
  <c r="AE1761" i="3"/>
  <c r="R1763" i="3"/>
  <c r="BA1763" i="3"/>
  <c r="AK1763" i="3"/>
  <c r="U1763" i="3"/>
  <c r="AI1757" i="3"/>
  <c r="Z1757" i="3"/>
  <c r="AP1761" i="3"/>
  <c r="BD1761" i="3"/>
  <c r="AJ1763" i="3"/>
  <c r="BG1763" i="3"/>
  <c r="AY1763" i="3"/>
  <c r="AE1763" i="3"/>
  <c r="BL1790" i="3"/>
  <c r="L1742" i="3"/>
  <c r="K1742" i="3"/>
  <c r="AG1742" i="3" s="1"/>
  <c r="K1740" i="3"/>
  <c r="L1738" i="3"/>
  <c r="K1738" i="3"/>
  <c r="K1737" i="3"/>
  <c r="K1735" i="3"/>
  <c r="K1726" i="3"/>
  <c r="BC1754" i="3"/>
  <c r="AL1754" i="3"/>
  <c r="AG1758" i="3"/>
  <c r="AJ1758" i="3"/>
  <c r="AY1758" i="3"/>
  <c r="S1758" i="3"/>
  <c r="AH1758" i="3"/>
  <c r="AU1761" i="3"/>
  <c r="AI1761" i="3"/>
  <c r="S1757" i="3"/>
  <c r="BG1757" i="3"/>
  <c r="BB1757" i="3"/>
  <c r="AL1757" i="3"/>
  <c r="V1757" i="3"/>
  <c r="BE1757" i="3"/>
  <c r="AO1757" i="3"/>
  <c r="Y1757" i="3"/>
  <c r="BH1757" i="3"/>
  <c r="AR1757" i="3"/>
  <c r="AB1757" i="3"/>
  <c r="BF1761" i="3"/>
  <c r="AH1761" i="3"/>
  <c r="N1761" i="3"/>
  <c r="AS1761" i="3"/>
  <c r="U1761" i="3"/>
  <c r="AZ1761" i="3"/>
  <c r="AF1761" i="3"/>
  <c r="AO1762" i="3"/>
  <c r="AM1761" i="3"/>
  <c r="BM1787" i="3"/>
  <c r="BJ1780" i="3"/>
  <c r="BD1754" i="3"/>
  <c r="AM1754" i="3"/>
  <c r="V1754" i="3"/>
  <c r="BE1754" i="3"/>
  <c r="AW1758" i="3"/>
  <c r="AF1758" i="3"/>
  <c r="AU1758" i="3"/>
  <c r="O1758" i="3"/>
  <c r="AD1758" i="3"/>
  <c r="AY1761" i="3"/>
  <c r="AU1757" i="3"/>
  <c r="AQ1757" i="3"/>
  <c r="AX1757" i="3"/>
  <c r="AH1757" i="3"/>
  <c r="R1757" i="3"/>
  <c r="BA1757" i="3"/>
  <c r="AK1757" i="3"/>
  <c r="U1757" i="3"/>
  <c r="BD1757" i="3"/>
  <c r="AN1757" i="3"/>
  <c r="X1757" i="3"/>
  <c r="AX1761" i="3"/>
  <c r="AD1761" i="3"/>
  <c r="BI1761" i="3"/>
  <c r="AK1761" i="3"/>
  <c r="Q1761" i="3"/>
  <c r="AV1761" i="3"/>
  <c r="X1761" i="3"/>
  <c r="BC1757" i="3"/>
  <c r="BG1761" i="3"/>
  <c r="BM1790" i="3"/>
  <c r="BJ1788" i="3"/>
  <c r="BK1777" i="3"/>
  <c r="BM1785" i="3"/>
  <c r="BJ1776" i="3"/>
  <c r="AN1754" i="3"/>
  <c r="W1754" i="3"/>
  <c r="AS1758" i="3"/>
  <c r="AZ1758" i="3"/>
  <c r="T1758" i="3"/>
  <c r="AI1758" i="3"/>
  <c r="AX1758" i="3"/>
  <c r="O1761" i="3"/>
  <c r="AY1757" i="3"/>
  <c r="AE1757" i="3"/>
  <c r="AA1757" i="3"/>
  <c r="AT1757" i="3"/>
  <c r="AD1757" i="3"/>
  <c r="N1757" i="3"/>
  <c r="AW1757" i="3"/>
  <c r="AG1757" i="3"/>
  <c r="Q1757" i="3"/>
  <c r="AZ1757" i="3"/>
  <c r="AJ1757" i="3"/>
  <c r="T1757" i="3"/>
  <c r="AT1761" i="3"/>
  <c r="Z1761" i="3"/>
  <c r="BA1761" i="3"/>
  <c r="AG1761" i="3"/>
  <c r="M1761" i="3"/>
  <c r="AN1761" i="3"/>
  <c r="T1761" i="3"/>
  <c r="AS1754" i="3"/>
  <c r="AM1757" i="3"/>
  <c r="BL1800" i="3"/>
  <c r="BM1788" i="3"/>
  <c r="L1752" i="3"/>
  <c r="L1750" i="3"/>
  <c r="L1747" i="3"/>
  <c r="V1758" i="3"/>
  <c r="W1755" i="3"/>
  <c r="W1761" i="3"/>
  <c r="AQ1761" i="3"/>
  <c r="BD1759" i="3"/>
  <c r="BM1800" i="3"/>
  <c r="BJ1796" i="3"/>
  <c r="BJ1800" i="3"/>
  <c r="BN1800" i="3"/>
  <c r="BL1787" i="3"/>
  <c r="BN1789" i="3"/>
  <c r="BK1789" i="3"/>
  <c r="BM1792" i="3"/>
  <c r="L1735" i="3"/>
  <c r="AH1735" i="3" s="1"/>
  <c r="BB1761" i="3"/>
  <c r="AL1761" i="3"/>
  <c r="V1761" i="3"/>
  <c r="BE1761" i="3"/>
  <c r="AO1761" i="3"/>
  <c r="Y1761" i="3"/>
  <c r="BH1761" i="3"/>
  <c r="AR1761" i="3"/>
  <c r="AB1761" i="3"/>
  <c r="V1760" i="3"/>
  <c r="AP1756" i="3"/>
  <c r="AI1764" i="3"/>
  <c r="BG1759" i="3"/>
  <c r="AQ1755" i="3"/>
  <c r="BC1761" i="3"/>
  <c r="BM1798" i="3"/>
  <c r="BJ1766" i="3"/>
  <c r="BK1798" i="3"/>
  <c r="BN1798" i="3"/>
  <c r="BJ1794" i="3"/>
  <c r="BJ1798" i="3"/>
  <c r="BM1766" i="3"/>
  <c r="BL1796" i="3"/>
  <c r="BL1798" i="3"/>
  <c r="BN1796" i="3"/>
  <c r="BK1796" i="3"/>
  <c r="BJ1792" i="3"/>
  <c r="BJ1768" i="3"/>
  <c r="BM1768" i="3"/>
  <c r="BL1794" i="3"/>
  <c r="BK1766" i="3"/>
  <c r="BN1766" i="3"/>
  <c r="BL1766" i="3"/>
  <c r="BM1796" i="3"/>
  <c r="BL1792" i="3"/>
  <c r="BK1794" i="3"/>
  <c r="BN1794" i="3"/>
  <c r="BK1800" i="3"/>
  <c r="BM1794" i="3"/>
  <c r="BK1792" i="3"/>
  <c r="BN1792" i="3"/>
  <c r="BK1768" i="3"/>
  <c r="BN1768" i="3"/>
  <c r="BL1768" i="3"/>
  <c r="BA1759" i="3"/>
  <c r="AQ1756" i="3"/>
  <c r="BB1760" i="3"/>
  <c r="AD1762" i="3"/>
  <c r="AV1759" i="3"/>
  <c r="L1745" i="3"/>
  <c r="L1743" i="3"/>
  <c r="K1733" i="3"/>
  <c r="AV1733" i="3" s="1"/>
  <c r="AX1759" i="3"/>
  <c r="AK1759" i="3"/>
  <c r="AI1755" i="3"/>
  <c r="Z1756" i="3"/>
  <c r="AB1759" i="3"/>
  <c r="BB1755" i="3"/>
  <c r="AL1755" i="3"/>
  <c r="V1755" i="3"/>
  <c r="BE1755" i="3"/>
  <c r="AO1755" i="3"/>
  <c r="Y1755" i="3"/>
  <c r="BH1755" i="3"/>
  <c r="AR1755" i="3"/>
  <c r="AB1755" i="3"/>
  <c r="BH1758" i="3"/>
  <c r="AR1758" i="3"/>
  <c r="AB1758" i="3"/>
  <c r="BG1758" i="3"/>
  <c r="AQ1758" i="3"/>
  <c r="AA1758" i="3"/>
  <c r="BF1758" i="3"/>
  <c r="AP1758" i="3"/>
  <c r="Z1758" i="3"/>
  <c r="AE1759" i="3"/>
  <c r="BC1760" i="3"/>
  <c r="AL1760" i="3"/>
  <c r="AV1762" i="3"/>
  <c r="AE1762" i="3"/>
  <c r="N1762" i="3"/>
  <c r="AN1759" i="3"/>
  <c r="BC1755" i="3"/>
  <c r="AU1755" i="3"/>
  <c r="O1755" i="3"/>
  <c r="P1764" i="3"/>
  <c r="X1760" i="3"/>
  <c r="AU1762" i="3"/>
  <c r="AC1758" i="3"/>
  <c r="AH1759" i="3"/>
  <c r="U1759" i="3"/>
  <c r="AY1755" i="3"/>
  <c r="Q1758" i="3"/>
  <c r="BH1759" i="3"/>
  <c r="AX1755" i="3"/>
  <c r="AH1755" i="3"/>
  <c r="R1755" i="3"/>
  <c r="BA1755" i="3"/>
  <c r="AK1755" i="3"/>
  <c r="U1755" i="3"/>
  <c r="BD1755" i="3"/>
  <c r="AN1755" i="3"/>
  <c r="X1755" i="3"/>
  <c r="BD1758" i="3"/>
  <c r="AN1758" i="3"/>
  <c r="X1758" i="3"/>
  <c r="BC1758" i="3"/>
  <c r="AM1758" i="3"/>
  <c r="W1758" i="3"/>
  <c r="BB1758" i="3"/>
  <c r="AL1758" i="3"/>
  <c r="BD1760" i="3"/>
  <c r="AM1760" i="3"/>
  <c r="Q1762" i="3"/>
  <c r="AF1762" i="3"/>
  <c r="O1762" i="3"/>
  <c r="AE1755" i="3"/>
  <c r="L1744" i="3"/>
  <c r="K1741" i="3"/>
  <c r="L1730" i="3"/>
  <c r="L1728" i="3"/>
  <c r="K1728" i="3"/>
  <c r="AZ1754" i="3"/>
  <c r="AJ1754" i="3"/>
  <c r="T1754" i="3"/>
  <c r="AY1754" i="3"/>
  <c r="AI1754" i="3"/>
  <c r="S1754" i="3"/>
  <c r="AX1754" i="3"/>
  <c r="AH1754" i="3"/>
  <c r="R1754" i="3"/>
  <c r="AT1759" i="3"/>
  <c r="AD1759" i="3"/>
  <c r="N1759" i="3"/>
  <c r="AW1759" i="3"/>
  <c r="AG1759" i="3"/>
  <c r="Q1759" i="3"/>
  <c r="AR1756" i="3"/>
  <c r="AA1756" i="3"/>
  <c r="AJ1759" i="3"/>
  <c r="M1754" i="3"/>
  <c r="AM1759" i="3"/>
  <c r="AG1762" i="3"/>
  <c r="T1764" i="3"/>
  <c r="S1764" i="3"/>
  <c r="BH1762" i="3"/>
  <c r="AR1762" i="3"/>
  <c r="AB1762" i="3"/>
  <c r="BG1762" i="3"/>
  <c r="AQ1762" i="3"/>
  <c r="AA1762" i="3"/>
  <c r="BF1762" i="3"/>
  <c r="AP1762" i="3"/>
  <c r="Z1762" i="3"/>
  <c r="AK1762" i="3"/>
  <c r="BE1762" i="3"/>
  <c r="AS1762" i="3"/>
  <c r="AQ1759" i="3"/>
  <c r="AF1759" i="3"/>
  <c r="X1759" i="3"/>
  <c r="K1753" i="3"/>
  <c r="K1751" i="3"/>
  <c r="K1749" i="3"/>
  <c r="L1741" i="3"/>
  <c r="AG1741" i="3" s="1"/>
  <c r="AV1754" i="3"/>
  <c r="AF1754" i="3"/>
  <c r="P1754" i="3"/>
  <c r="AU1754" i="3"/>
  <c r="AE1754" i="3"/>
  <c r="O1754" i="3"/>
  <c r="AT1754" i="3"/>
  <c r="AD1754" i="3"/>
  <c r="N1754" i="3"/>
  <c r="BF1759" i="3"/>
  <c r="AP1759" i="3"/>
  <c r="Z1759" i="3"/>
  <c r="BI1759" i="3"/>
  <c r="AS1759" i="3"/>
  <c r="AC1759" i="3"/>
  <c r="M1759" i="3"/>
  <c r="AB1756" i="3"/>
  <c r="BF1756" i="3"/>
  <c r="AR1759" i="3"/>
  <c r="AC1754" i="3"/>
  <c r="O1759" i="3"/>
  <c r="AU1759" i="3"/>
  <c r="AW1762" i="3"/>
  <c r="AO1764" i="3"/>
  <c r="BD1762" i="3"/>
  <c r="AN1762" i="3"/>
  <c r="X1762" i="3"/>
  <c r="BC1762" i="3"/>
  <c r="AM1762" i="3"/>
  <c r="W1762" i="3"/>
  <c r="BB1762" i="3"/>
  <c r="AL1762" i="3"/>
  <c r="V1762" i="3"/>
  <c r="BA1762" i="3"/>
  <c r="BI1762" i="3"/>
  <c r="Y1762" i="3"/>
  <c r="AY1759" i="3"/>
  <c r="AA1759" i="3"/>
  <c r="P1759" i="3"/>
  <c r="T1759" i="3"/>
  <c r="K1748" i="3"/>
  <c r="K1730" i="3"/>
  <c r="BH1754" i="3"/>
  <c r="AR1754" i="3"/>
  <c r="AB1754" i="3"/>
  <c r="BG1754" i="3"/>
  <c r="AQ1754" i="3"/>
  <c r="AA1754" i="3"/>
  <c r="BF1754" i="3"/>
  <c r="AP1754" i="3"/>
  <c r="Z1754" i="3"/>
  <c r="BB1759" i="3"/>
  <c r="AL1759" i="3"/>
  <c r="V1759" i="3"/>
  <c r="BE1759" i="3"/>
  <c r="AO1759" i="3"/>
  <c r="Y1759" i="3"/>
  <c r="AO1754" i="3"/>
  <c r="BG1756" i="3"/>
  <c r="AZ1759" i="3"/>
  <c r="W1759" i="3"/>
  <c r="BC1759" i="3"/>
  <c r="BG1764" i="3"/>
  <c r="AZ1762" i="3"/>
  <c r="AJ1762" i="3"/>
  <c r="T1762" i="3"/>
  <c r="AY1762" i="3"/>
  <c r="AI1762" i="3"/>
  <c r="S1762" i="3"/>
  <c r="AX1762" i="3"/>
  <c r="AH1762" i="3"/>
  <c r="R1762" i="3"/>
  <c r="AC1762" i="3"/>
  <c r="S1759" i="3"/>
  <c r="AI1759" i="3"/>
  <c r="M1762" i="3"/>
  <c r="L1751" i="3"/>
  <c r="K1750" i="3"/>
  <c r="L1748" i="3"/>
  <c r="K1739" i="3"/>
  <c r="L1746" i="3"/>
  <c r="L1740" i="3"/>
  <c r="M1760" i="3"/>
  <c r="Q1760" i="3"/>
  <c r="AK1760" i="3"/>
  <c r="BE1760" i="3"/>
  <c r="Y1760" i="3"/>
  <c r="AW1760" i="3"/>
  <c r="U1760" i="3"/>
  <c r="AO1760" i="3"/>
  <c r="AG1760" i="3"/>
  <c r="BA1760" i="3"/>
  <c r="AC1760" i="3"/>
  <c r="BI1760" i="3"/>
  <c r="Z1760" i="3"/>
  <c r="AP1760" i="3"/>
  <c r="BF1760" i="3"/>
  <c r="AA1760" i="3"/>
  <c r="AQ1760" i="3"/>
  <c r="BG1760" i="3"/>
  <c r="AB1760" i="3"/>
  <c r="AR1760" i="3"/>
  <c r="BH1760" i="3"/>
  <c r="AS1760" i="3"/>
  <c r="N1760" i="3"/>
  <c r="AD1760" i="3"/>
  <c r="AT1760" i="3"/>
  <c r="O1760" i="3"/>
  <c r="AE1760" i="3"/>
  <c r="AU1760" i="3"/>
  <c r="P1760" i="3"/>
  <c r="AF1760" i="3"/>
  <c r="AV1760" i="3"/>
  <c r="R1760" i="3"/>
  <c r="AH1760" i="3"/>
  <c r="AX1760" i="3"/>
  <c r="S1760" i="3"/>
  <c r="AI1760" i="3"/>
  <c r="AY1760" i="3"/>
  <c r="T1760" i="3"/>
  <c r="AJ1760" i="3"/>
  <c r="AZ1760" i="3"/>
  <c r="Q1756" i="3"/>
  <c r="AK1756" i="3"/>
  <c r="BA1756" i="3"/>
  <c r="AC1756" i="3"/>
  <c r="AS1756" i="3"/>
  <c r="BI1756" i="3"/>
  <c r="M1756" i="3"/>
  <c r="AG1756" i="3"/>
  <c r="AW1756" i="3"/>
  <c r="U1756" i="3"/>
  <c r="AO1756" i="3"/>
  <c r="BE1756" i="3"/>
  <c r="N1756" i="3"/>
  <c r="AD1756" i="3"/>
  <c r="AT1756" i="3"/>
  <c r="O1756" i="3"/>
  <c r="AE1756" i="3"/>
  <c r="AU1756" i="3"/>
  <c r="P1756" i="3"/>
  <c r="AF1756" i="3"/>
  <c r="AV1756" i="3"/>
  <c r="V1756" i="3"/>
  <c r="AL1756" i="3"/>
  <c r="W1756" i="3"/>
  <c r="AM1756" i="3"/>
  <c r="X1756" i="3"/>
  <c r="BD1756" i="3"/>
  <c r="R1756" i="3"/>
  <c r="AH1756" i="3"/>
  <c r="AX1756" i="3"/>
  <c r="S1756" i="3"/>
  <c r="AI1756" i="3"/>
  <c r="AY1756" i="3"/>
  <c r="T1756" i="3"/>
  <c r="AJ1756" i="3"/>
  <c r="AZ1756" i="3"/>
  <c r="BB1756" i="3"/>
  <c r="BC1756" i="3"/>
  <c r="AN1756" i="3"/>
  <c r="L1753" i="3"/>
  <c r="BI1753" i="3" s="1"/>
  <c r="K1752" i="3"/>
  <c r="L1749" i="3"/>
  <c r="X1749" i="3" s="1"/>
  <c r="L1739" i="3"/>
  <c r="U1738" i="3"/>
  <c r="AK1738" i="3"/>
  <c r="BA1738" i="3"/>
  <c r="U1764" i="3"/>
  <c r="W1764" i="3"/>
  <c r="AM1764" i="3"/>
  <c r="BC1764" i="3"/>
  <c r="AJ1764" i="3"/>
  <c r="N1764" i="3"/>
  <c r="Z1764" i="3"/>
  <c r="AA1764" i="3"/>
  <c r="AQ1764" i="3"/>
  <c r="AY1764" i="3"/>
  <c r="AD1764" i="3"/>
  <c r="O1764" i="3"/>
  <c r="AE1764" i="3"/>
  <c r="AU1764" i="3"/>
  <c r="AT1764" i="3"/>
  <c r="Y1764" i="3"/>
  <c r="K1732" i="3"/>
  <c r="K1731" i="3"/>
  <c r="BG1731" i="3" s="1"/>
  <c r="K1744" i="3"/>
  <c r="R1744" i="3" s="1"/>
  <c r="K1743" i="3"/>
  <c r="V1743" i="3" s="1"/>
  <c r="L1734" i="3"/>
  <c r="K1734" i="3"/>
  <c r="K1727" i="3"/>
  <c r="U1758" i="3"/>
  <c r="BA1758" i="3"/>
  <c r="Y1758" i="3"/>
  <c r="BE1758" i="3"/>
  <c r="AK1758" i="3"/>
  <c r="AO1758" i="3"/>
  <c r="K1747" i="3"/>
  <c r="Q1747" i="3" s="1"/>
  <c r="K1746" i="3"/>
  <c r="L1737" i="3"/>
  <c r="L1732" i="3"/>
  <c r="K1729" i="3"/>
  <c r="L1726" i="3"/>
  <c r="M1758" i="3"/>
  <c r="Y1754" i="3"/>
  <c r="AG1754" i="3"/>
  <c r="U1754" i="3"/>
  <c r="AK1754" i="3"/>
  <c r="Q1754" i="3"/>
  <c r="AW1754" i="3"/>
  <c r="BA1754" i="3"/>
  <c r="Y1756" i="3"/>
  <c r="AK1764" i="3"/>
  <c r="AV1764" i="3"/>
  <c r="BD1764" i="3"/>
  <c r="AG1764" i="3"/>
  <c r="AW1764" i="3"/>
  <c r="BI1764" i="3"/>
  <c r="R1764" i="3"/>
  <c r="AC1764" i="3"/>
  <c r="AS1764" i="3"/>
  <c r="BF1764" i="3"/>
  <c r="AF1764" i="3"/>
  <c r="AP1764" i="3"/>
  <c r="AZ1764" i="3"/>
  <c r="BH1764" i="3"/>
  <c r="Q1764" i="3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N1763" i="3"/>
  <c r="N1753" i="3"/>
  <c r="AP1753" i="3"/>
  <c r="BG1753" i="3"/>
  <c r="AF1753" i="3"/>
  <c r="AP1748" i="3"/>
  <c r="M1748" i="3"/>
  <c r="AC1748" i="3"/>
  <c r="AS1748" i="3"/>
  <c r="BI1748" i="3"/>
  <c r="AA1748" i="3"/>
  <c r="AQ1748" i="3"/>
  <c r="BG1748" i="3"/>
  <c r="AN1748" i="3"/>
  <c r="K1745" i="3"/>
  <c r="AR1742" i="3"/>
  <c r="AI1742" i="3"/>
  <c r="AT174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L1736" i="3"/>
  <c r="K1736" i="3"/>
  <c r="AD1732" i="3"/>
  <c r="AT1732" i="3"/>
  <c r="U1735" i="3"/>
  <c r="BH1732" i="3"/>
  <c r="AR1732" i="3"/>
  <c r="AB1732" i="3"/>
  <c r="L1729" i="3"/>
  <c r="AU1732" i="3"/>
  <c r="AE1732" i="3"/>
  <c r="L1727" i="3"/>
  <c r="O1732" i="3"/>
  <c r="BD1731" i="3"/>
  <c r="AX1728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AQ1739" i="3" l="1"/>
  <c r="AU1742" i="3"/>
  <c r="N1742" i="3"/>
  <c r="AB1742" i="3"/>
  <c r="M1752" i="3"/>
  <c r="Z1742" i="3"/>
  <c r="AW1742" i="3"/>
  <c r="AE1733" i="3"/>
  <c r="BB1742" i="3"/>
  <c r="AC1742" i="3"/>
  <c r="BI1733" i="3"/>
  <c r="AB1741" i="3"/>
  <c r="AI1737" i="3"/>
  <c r="BA1744" i="3"/>
  <c r="BK1757" i="3"/>
  <c r="P1732" i="3"/>
  <c r="BM1761" i="3"/>
  <c r="AK1735" i="3"/>
  <c r="M1733" i="3"/>
  <c r="BM1763" i="3"/>
  <c r="AG1739" i="3"/>
  <c r="AI1732" i="3"/>
  <c r="AY1732" i="3"/>
  <c r="M1732" i="3"/>
  <c r="AF1732" i="3"/>
  <c r="AV1732" i="3"/>
  <c r="BF1733" i="3"/>
  <c r="AS1733" i="3"/>
  <c r="AF1733" i="3"/>
  <c r="R1735" i="3"/>
  <c r="BF1732" i="3"/>
  <c r="AP1732" i="3"/>
  <c r="Z1732" i="3"/>
  <c r="AJ1735" i="3"/>
  <c r="AD1752" i="3"/>
  <c r="BN1758" i="3"/>
  <c r="AY1733" i="3"/>
  <c r="AY1735" i="3"/>
  <c r="W1732" i="3"/>
  <c r="V1732" i="3"/>
  <c r="AM1732" i="3"/>
  <c r="BC1732" i="3"/>
  <c r="R1732" i="3"/>
  <c r="AJ1732" i="3"/>
  <c r="AZ1732" i="3"/>
  <c r="AP1733" i="3"/>
  <c r="AC1733" i="3"/>
  <c r="P1733" i="3"/>
  <c r="BA1735" i="3"/>
  <c r="BB1732" i="3"/>
  <c r="AL1732" i="3"/>
  <c r="U1732" i="3"/>
  <c r="AP1741" i="3"/>
  <c r="AC1752" i="3"/>
  <c r="AE1753" i="3"/>
  <c r="AG1753" i="3"/>
  <c r="AL1740" i="3"/>
  <c r="AV1750" i="3"/>
  <c r="M1730" i="3"/>
  <c r="S1732" i="3"/>
  <c r="AA1732" i="3"/>
  <c r="AQ1732" i="3"/>
  <c r="BG1732" i="3"/>
  <c r="X1732" i="3"/>
  <c r="AN1732" i="3"/>
  <c r="BD1732" i="3"/>
  <c r="Z1733" i="3"/>
  <c r="AX1735" i="3"/>
  <c r="AX1732" i="3"/>
  <c r="AH1732" i="3"/>
  <c r="BC1741" i="3"/>
  <c r="AJ1753" i="3"/>
  <c r="AT1753" i="3"/>
  <c r="AC1753" i="3"/>
  <c r="AC1734" i="3"/>
  <c r="S1735" i="3"/>
  <c r="W1733" i="3"/>
  <c r="AT1737" i="3"/>
  <c r="U1743" i="3"/>
  <c r="AZ1740" i="3"/>
  <c r="AA1735" i="3"/>
  <c r="BC1733" i="3"/>
  <c r="AF1735" i="3"/>
  <c r="M1737" i="3"/>
  <c r="AE1743" i="3"/>
  <c r="AI1735" i="3"/>
  <c r="S1733" i="3"/>
  <c r="AB1753" i="3"/>
  <c r="AA1753" i="3"/>
  <c r="T1739" i="3"/>
  <c r="N1748" i="3"/>
  <c r="AA1741" i="3"/>
  <c r="BN1762" i="3"/>
  <c r="K1609" i="3"/>
  <c r="L1570" i="3"/>
  <c r="AA1728" i="3"/>
  <c r="V1742" i="3"/>
  <c r="BJ1763" i="3"/>
  <c r="Z1737" i="3"/>
  <c r="AN1737" i="3"/>
  <c r="AV1743" i="3"/>
  <c r="AL1743" i="3"/>
  <c r="BG1737" i="3"/>
  <c r="X1746" i="3"/>
  <c r="X1751" i="3"/>
  <c r="BJ1757" i="3"/>
  <c r="BN1761" i="3"/>
  <c r="BJ1761" i="3"/>
  <c r="BL1757" i="3"/>
  <c r="BM1757" i="3"/>
  <c r="O1737" i="3"/>
  <c r="BL1763" i="3"/>
  <c r="BK1761" i="3"/>
  <c r="BA1737" i="3"/>
  <c r="T1737" i="3"/>
  <c r="BI1743" i="3"/>
  <c r="AB1743" i="3"/>
  <c r="AG1737" i="3"/>
  <c r="AQ1749" i="3"/>
  <c r="AO1743" i="3"/>
  <c r="BC1743" i="3"/>
  <c r="K1545" i="3"/>
  <c r="R1728" i="3"/>
  <c r="AT1735" i="3"/>
  <c r="AD1735" i="3"/>
  <c r="N1735" i="3"/>
  <c r="AW1735" i="3"/>
  <c r="AG1735" i="3"/>
  <c r="Q1735" i="3"/>
  <c r="AR1735" i="3"/>
  <c r="W1737" i="3"/>
  <c r="AP1737" i="3"/>
  <c r="R1737" i="3"/>
  <c r="AW1737" i="3"/>
  <c r="AC1737" i="3"/>
  <c r="BD1737" i="3"/>
  <c r="AJ1737" i="3"/>
  <c r="P1737" i="3"/>
  <c r="V1746" i="3"/>
  <c r="BG1742" i="3"/>
  <c r="AP1742" i="3"/>
  <c r="U1742" i="3"/>
  <c r="AX1742" i="3"/>
  <c r="AD1742" i="3"/>
  <c r="BI1742" i="3"/>
  <c r="AS1742" i="3"/>
  <c r="W1742" i="3"/>
  <c r="AN1742" i="3"/>
  <c r="X1742" i="3"/>
  <c r="BE1743" i="3"/>
  <c r="AK1743" i="3"/>
  <c r="M1743" i="3"/>
  <c r="AR1743" i="3"/>
  <c r="X1743" i="3"/>
  <c r="AU1743" i="3"/>
  <c r="AA1743" i="3"/>
  <c r="BB1743" i="3"/>
  <c r="AQ1737" i="3"/>
  <c r="AF1752" i="3"/>
  <c r="BN1757" i="3"/>
  <c r="BL1761" i="3"/>
  <c r="AI1746" i="3"/>
  <c r="BG1735" i="3"/>
  <c r="P1735" i="3"/>
  <c r="X1735" i="3"/>
  <c r="Q1742" i="3"/>
  <c r="BI1741" i="3"/>
  <c r="AN1735" i="3"/>
  <c r="AQ1735" i="3"/>
  <c r="AU1728" i="3"/>
  <c r="AO1728" i="3"/>
  <c r="BF1735" i="3"/>
  <c r="AP1735" i="3"/>
  <c r="Z1735" i="3"/>
  <c r="BI1735" i="3"/>
  <c r="AS1735" i="3"/>
  <c r="AC1735" i="3"/>
  <c r="M1735" i="3"/>
  <c r="AZ1735" i="3"/>
  <c r="AM1737" i="3"/>
  <c r="BF1737" i="3"/>
  <c r="AH1737" i="3"/>
  <c r="N1737" i="3"/>
  <c r="AS1737" i="3"/>
  <c r="U1737" i="3"/>
  <c r="AZ1737" i="3"/>
  <c r="AF1737" i="3"/>
  <c r="BC1742" i="3"/>
  <c r="AK1742" i="3"/>
  <c r="O1742" i="3"/>
  <c r="AT1742" i="3"/>
  <c r="Y1742" i="3"/>
  <c r="BE1742" i="3"/>
  <c r="AM1742" i="3"/>
  <c r="R1742" i="3"/>
  <c r="AJ1742" i="3"/>
  <c r="T1742" i="3"/>
  <c r="BA1743" i="3"/>
  <c r="AC1743" i="3"/>
  <c r="BH1743" i="3"/>
  <c r="AN1743" i="3"/>
  <c r="P1743" i="3"/>
  <c r="AQ1743" i="3"/>
  <c r="W1743" i="3"/>
  <c r="AU1737" i="3"/>
  <c r="AL1742" i="3"/>
  <c r="X1752" i="3"/>
  <c r="AV1735" i="3"/>
  <c r="BD1735" i="3"/>
  <c r="O1735" i="3"/>
  <c r="AA1742" i="3"/>
  <c r="AQ1742" i="3"/>
  <c r="BC1735" i="3"/>
  <c r="AZ1748" i="3"/>
  <c r="BI1730" i="3"/>
  <c r="AE1735" i="3"/>
  <c r="K1540" i="3"/>
  <c r="K1538" i="3"/>
  <c r="BB1735" i="3"/>
  <c r="AL1735" i="3"/>
  <c r="V1735" i="3"/>
  <c r="BE1735" i="3"/>
  <c r="AO1735" i="3"/>
  <c r="Y1735" i="3"/>
  <c r="AB1735" i="3"/>
  <c r="BH1735" i="3"/>
  <c r="BC1737" i="3"/>
  <c r="AX1737" i="3"/>
  <c r="AD1737" i="3"/>
  <c r="BI1737" i="3"/>
  <c r="AK1737" i="3"/>
  <c r="Q1737" i="3"/>
  <c r="AV1737" i="3"/>
  <c r="X1737" i="3"/>
  <c r="AY1742" i="3"/>
  <c r="AE1742" i="3"/>
  <c r="BF1742" i="3"/>
  <c r="AO1742" i="3"/>
  <c r="S1742" i="3"/>
  <c r="BA1742" i="3"/>
  <c r="AH1742" i="3"/>
  <c r="M1742" i="3"/>
  <c r="AF1742" i="3"/>
  <c r="P1742" i="3"/>
  <c r="AS1743" i="3"/>
  <c r="Y1743" i="3"/>
  <c r="BD1743" i="3"/>
  <c r="AF1743" i="3"/>
  <c r="BG1743" i="3"/>
  <c r="AM1743" i="3"/>
  <c r="O1743" i="3"/>
  <c r="BD1742" i="3"/>
  <c r="AW1752" i="3"/>
  <c r="AE1752" i="3"/>
  <c r="BK1763" i="3"/>
  <c r="AM1735" i="3"/>
  <c r="AU1735" i="3"/>
  <c r="T1735" i="3"/>
  <c r="AZ1742" i="3"/>
  <c r="BH1742" i="3"/>
  <c r="AV1742" i="3"/>
  <c r="W1735" i="3"/>
  <c r="L1543" i="3"/>
  <c r="AQ1730" i="3"/>
  <c r="BB1733" i="3"/>
  <c r="AL1733" i="3"/>
  <c r="V1733" i="3"/>
  <c r="BE1733" i="3"/>
  <c r="AO1733" i="3"/>
  <c r="Y1733" i="3"/>
  <c r="BH1733" i="3"/>
  <c r="AR1733" i="3"/>
  <c r="AB1733" i="3"/>
  <c r="AQ1733" i="3"/>
  <c r="AU1733" i="3"/>
  <c r="Z1741" i="3"/>
  <c r="Q1741" i="3"/>
  <c r="V1748" i="3"/>
  <c r="BB1748" i="3"/>
  <c r="P1748" i="3"/>
  <c r="AV1748" i="3"/>
  <c r="AF1740" i="3"/>
  <c r="AM1746" i="3"/>
  <c r="BC1748" i="3"/>
  <c r="AM1748" i="3"/>
  <c r="W1748" i="3"/>
  <c r="BE1748" i="3"/>
  <c r="AO1748" i="3"/>
  <c r="Y1748" i="3"/>
  <c r="R1748" i="3"/>
  <c r="AX1748" i="3"/>
  <c r="AA1733" i="3"/>
  <c r="W1741" i="3"/>
  <c r="L1676" i="3"/>
  <c r="K1642" i="3"/>
  <c r="K1640" i="3"/>
  <c r="L1632" i="3"/>
  <c r="L1614" i="3"/>
  <c r="L1612" i="3"/>
  <c r="AT1730" i="3"/>
  <c r="AX1733" i="3"/>
  <c r="AH1733" i="3"/>
  <c r="R1733" i="3"/>
  <c r="BA1733" i="3"/>
  <c r="AK1733" i="3"/>
  <c r="U1733" i="3"/>
  <c r="BD1733" i="3"/>
  <c r="AN1733" i="3"/>
  <c r="X1733" i="3"/>
  <c r="BG1733" i="3"/>
  <c r="R1741" i="3"/>
  <c r="M1741" i="3"/>
  <c r="AD1748" i="3"/>
  <c r="U1749" i="3"/>
  <c r="X1748" i="3"/>
  <c r="BD1748" i="3"/>
  <c r="O1740" i="3"/>
  <c r="AY1744" i="3"/>
  <c r="Z1746" i="3"/>
  <c r="AY1748" i="3"/>
  <c r="AI1748" i="3"/>
  <c r="S1748" i="3"/>
  <c r="BA1748" i="3"/>
  <c r="AK1748" i="3"/>
  <c r="U1748" i="3"/>
  <c r="Z1748" i="3"/>
  <c r="BF1748" i="3"/>
  <c r="AI1733" i="3"/>
  <c r="AM1733" i="3"/>
  <c r="AJ1748" i="3"/>
  <c r="AM1741" i="3"/>
  <c r="BM1759" i="3"/>
  <c r="BK1754" i="3"/>
  <c r="BK1755" i="3"/>
  <c r="AT1733" i="3"/>
  <c r="AD1733" i="3"/>
  <c r="N1733" i="3"/>
  <c r="AW1733" i="3"/>
  <c r="AG1733" i="3"/>
  <c r="Q1733" i="3"/>
  <c r="AZ1733" i="3"/>
  <c r="AJ1733" i="3"/>
  <c r="T1733" i="3"/>
  <c r="O1733" i="3"/>
  <c r="AW1741" i="3"/>
  <c r="AT1741" i="3"/>
  <c r="AK1741" i="3"/>
  <c r="AJ1741" i="3"/>
  <c r="AL1748" i="3"/>
  <c r="BG1749" i="3"/>
  <c r="AF1748" i="3"/>
  <c r="BH1749" i="3"/>
  <c r="AX1746" i="3"/>
  <c r="AU1748" i="3"/>
  <c r="AE1748" i="3"/>
  <c r="O1748" i="3"/>
  <c r="AW1748" i="3"/>
  <c r="AG1748" i="3"/>
  <c r="Q1748" i="3"/>
  <c r="AH1748" i="3"/>
  <c r="AB1748" i="3"/>
  <c r="BH1748" i="3"/>
  <c r="K1632" i="3"/>
  <c r="K1630" i="3"/>
  <c r="K1614" i="3"/>
  <c r="K1610" i="3"/>
  <c r="L1587" i="3"/>
  <c r="BK1758" i="3"/>
  <c r="L1644" i="3"/>
  <c r="L1642" i="3"/>
  <c r="L1638" i="3"/>
  <c r="K1559" i="3"/>
  <c r="K1553" i="3"/>
  <c r="K1551" i="3"/>
  <c r="BE1729" i="3"/>
  <c r="BJ1758" i="3"/>
  <c r="AQ1734" i="3"/>
  <c r="L1646" i="3"/>
  <c r="L1636" i="3"/>
  <c r="L1634" i="3"/>
  <c r="K1607" i="3"/>
  <c r="K1579" i="3"/>
  <c r="L1545" i="3"/>
  <c r="BC1545" i="3" s="1"/>
  <c r="BE1751" i="3"/>
  <c r="BL1762" i="3"/>
  <c r="BM1755" i="3"/>
  <c r="BL1759" i="3"/>
  <c r="AN1730" i="3"/>
  <c r="Q1730" i="3"/>
  <c r="AW1730" i="3"/>
  <c r="AD1730" i="3"/>
  <c r="O1730" i="3"/>
  <c r="AU1730" i="3"/>
  <c r="AJ1728" i="3"/>
  <c r="Y1728" i="3"/>
  <c r="BA1728" i="3"/>
  <c r="V1728" i="3"/>
  <c r="AP1728" i="3"/>
  <c r="S1728" i="3"/>
  <c r="AI1728" i="3"/>
  <c r="AY1728" i="3"/>
  <c r="K1658" i="3"/>
  <c r="K1646" i="3"/>
  <c r="P1646" i="3" s="1"/>
  <c r="K1596" i="3"/>
  <c r="L1591" i="3"/>
  <c r="AQ1728" i="3"/>
  <c r="W1728" i="3"/>
  <c r="AL1728" i="3"/>
  <c r="BI1728" i="3"/>
  <c r="AC1728" i="3"/>
  <c r="O1731" i="3"/>
  <c r="AE1730" i="3"/>
  <c r="AP1730" i="3"/>
  <c r="AS1730" i="3"/>
  <c r="Z1751" i="3"/>
  <c r="AR1752" i="3"/>
  <c r="S1752" i="3"/>
  <c r="AA1752" i="3"/>
  <c r="N1752" i="3"/>
  <c r="Z1752" i="3"/>
  <c r="Y1752" i="3"/>
  <c r="BJ1754" i="3"/>
  <c r="U1753" i="3"/>
  <c r="AK1753" i="3"/>
  <c r="BA1753" i="3"/>
  <c r="R1753" i="3"/>
  <c r="AH1753" i="3"/>
  <c r="AX1753" i="3"/>
  <c r="S1753" i="3"/>
  <c r="AI1753" i="3"/>
  <c r="AY1753" i="3"/>
  <c r="AR1753" i="3"/>
  <c r="T1753" i="3"/>
  <c r="AN1753" i="3"/>
  <c r="Y1753" i="3"/>
  <c r="AO1753" i="3"/>
  <c r="BE1753" i="3"/>
  <c r="V1753" i="3"/>
  <c r="AL1753" i="3"/>
  <c r="BB1753" i="3"/>
  <c r="W1753" i="3"/>
  <c r="AM1753" i="3"/>
  <c r="BC1753" i="3"/>
  <c r="AZ1753" i="3"/>
  <c r="X1753" i="3"/>
  <c r="AV1753" i="3"/>
  <c r="BN1754" i="3"/>
  <c r="BD1741" i="3"/>
  <c r="AY1741" i="3"/>
  <c r="AE1741" i="3"/>
  <c r="O1741" i="3"/>
  <c r="BA1741" i="3"/>
  <c r="AZ1741" i="3"/>
  <c r="P1741" i="3"/>
  <c r="AF1741" i="3"/>
  <c r="AV1741" i="3"/>
  <c r="Y1741" i="3"/>
  <c r="AO1741" i="3"/>
  <c r="V1741" i="3"/>
  <c r="AL1741" i="3"/>
  <c r="BB1741" i="3"/>
  <c r="BH1741" i="3"/>
  <c r="S1741" i="3"/>
  <c r="BJ1755" i="3"/>
  <c r="BL1755" i="3"/>
  <c r="K1666" i="3"/>
  <c r="K1654" i="3"/>
  <c r="K1650" i="3"/>
  <c r="L1605" i="3"/>
  <c r="K1604" i="3"/>
  <c r="L1599" i="3"/>
  <c r="L1593" i="3"/>
  <c r="K1592" i="3"/>
  <c r="L1625" i="3"/>
  <c r="K1625" i="3"/>
  <c r="L1623" i="3"/>
  <c r="K1623" i="3"/>
  <c r="L1619" i="3"/>
  <c r="K1619" i="3"/>
  <c r="L1617" i="3"/>
  <c r="K1606" i="3"/>
  <c r="L1577" i="3"/>
  <c r="L1568" i="3"/>
  <c r="L1555" i="3"/>
  <c r="L1554" i="3"/>
  <c r="K1536" i="3"/>
  <c r="BG1728" i="3"/>
  <c r="AM1728" i="3"/>
  <c r="BF1728" i="3"/>
  <c r="AH1728" i="3"/>
  <c r="BE1728" i="3"/>
  <c r="M1728" i="3"/>
  <c r="AV1728" i="3"/>
  <c r="AA1730" i="3"/>
  <c r="Z1730" i="3"/>
  <c r="AG1730" i="3"/>
  <c r="BF1741" i="3"/>
  <c r="AH1741" i="3"/>
  <c r="N1741" i="3"/>
  <c r="AC1741" i="3"/>
  <c r="AR1741" i="3"/>
  <c r="X1741" i="3"/>
  <c r="AQ1741" i="3"/>
  <c r="AX1752" i="3"/>
  <c r="AB1752" i="3"/>
  <c r="AZ1752" i="3"/>
  <c r="BF1752" i="3"/>
  <c r="AY1752" i="3"/>
  <c r="AS1752" i="3"/>
  <c r="P1753" i="3"/>
  <c r="AU1753" i="3"/>
  <c r="O1753" i="3"/>
  <c r="AD1753" i="3"/>
  <c r="AW1753" i="3"/>
  <c r="Q1753" i="3"/>
  <c r="AZ1728" i="3"/>
  <c r="BG1741" i="3"/>
  <c r="Q1752" i="3"/>
  <c r="AG1752" i="3"/>
  <c r="O1752" i="3"/>
  <c r="AJ1752" i="3"/>
  <c r="BC1752" i="3"/>
  <c r="AI1752" i="3"/>
  <c r="P1752" i="3"/>
  <c r="AL1752" i="3"/>
  <c r="BD1752" i="3"/>
  <c r="AT1752" i="3"/>
  <c r="AH1752" i="3"/>
  <c r="BA1752" i="3"/>
  <c r="U1752" i="3"/>
  <c r="AK1752" i="3"/>
  <c r="T1752" i="3"/>
  <c r="AP1752" i="3"/>
  <c r="BG1752" i="3"/>
  <c r="AN1752" i="3"/>
  <c r="V1752" i="3"/>
  <c r="AQ1752" i="3"/>
  <c r="BH1752" i="3"/>
  <c r="R1752" i="3"/>
  <c r="AM1752" i="3"/>
  <c r="BE1752" i="3"/>
  <c r="K1670" i="3"/>
  <c r="K1662" i="3"/>
  <c r="L1669" i="3"/>
  <c r="L1661" i="3"/>
  <c r="L1653" i="3"/>
  <c r="K1613" i="3"/>
  <c r="L1611" i="3"/>
  <c r="K1611" i="3"/>
  <c r="L1609" i="3"/>
  <c r="AM1609" i="3" s="1"/>
  <c r="L1584" i="3"/>
  <c r="L1580" i="3"/>
  <c r="L1578" i="3"/>
  <c r="K1570" i="3"/>
  <c r="AA1570" i="3" s="1"/>
  <c r="K1543" i="3"/>
  <c r="BC1728" i="3"/>
  <c r="AE1728" i="3"/>
  <c r="BB1728" i="3"/>
  <c r="Z1728" i="3"/>
  <c r="AS1728" i="3"/>
  <c r="AS1731" i="3"/>
  <c r="BG1730" i="3"/>
  <c r="BF1730" i="3"/>
  <c r="N1730" i="3"/>
  <c r="AC1730" i="3"/>
  <c r="AI1741" i="3"/>
  <c r="AX1741" i="3"/>
  <c r="AD1741" i="3"/>
  <c r="AS1741" i="3"/>
  <c r="U1741" i="3"/>
  <c r="AN1741" i="3"/>
  <c r="T1741" i="3"/>
  <c r="BE1741" i="3"/>
  <c r="BI1752" i="3"/>
  <c r="W1752" i="3"/>
  <c r="AV1752" i="3"/>
  <c r="BB1752" i="3"/>
  <c r="AU1752" i="3"/>
  <c r="AO1752" i="3"/>
  <c r="BD1753" i="3"/>
  <c r="BH1753" i="3"/>
  <c r="AQ1753" i="3"/>
  <c r="BF1753" i="3"/>
  <c r="Z1753" i="3"/>
  <c r="AS1753" i="3"/>
  <c r="M1753" i="3"/>
  <c r="BN1755" i="3"/>
  <c r="AM1726" i="3"/>
  <c r="BA1726" i="3"/>
  <c r="AH1726" i="3"/>
  <c r="AM1744" i="3"/>
  <c r="AV1744" i="3"/>
  <c r="AL1749" i="3"/>
  <c r="AA1749" i="3"/>
  <c r="AP1749" i="3"/>
  <c r="AT1739" i="3"/>
  <c r="AU1741" i="3"/>
  <c r="K1549" i="3"/>
  <c r="BH1545" i="3"/>
  <c r="L1536" i="3"/>
  <c r="BB1737" i="3"/>
  <c r="AL1737" i="3"/>
  <c r="V1737" i="3"/>
  <c r="BE1737" i="3"/>
  <c r="AO1737" i="3"/>
  <c r="Y1737" i="3"/>
  <c r="BH1737" i="3"/>
  <c r="AR1737" i="3"/>
  <c r="AB1737" i="3"/>
  <c r="AW1743" i="3"/>
  <c r="AG1743" i="3"/>
  <c r="Q1743" i="3"/>
  <c r="AZ1743" i="3"/>
  <c r="AJ1743" i="3"/>
  <c r="T1743" i="3"/>
  <c r="AY1743" i="3"/>
  <c r="AI1743" i="3"/>
  <c r="S1743" i="3"/>
  <c r="AE1737" i="3"/>
  <c r="AA1737" i="3"/>
  <c r="BL1760" i="3"/>
  <c r="X1727" i="3"/>
  <c r="AS1727" i="3"/>
  <c r="AL1727" i="3"/>
  <c r="BA1727" i="3"/>
  <c r="AB1729" i="3"/>
  <c r="AP1729" i="3"/>
  <c r="BH1729" i="3"/>
  <c r="AA1729" i="3"/>
  <c r="AO1729" i="3"/>
  <c r="AM1747" i="3"/>
  <c r="U1747" i="3"/>
  <c r="BA1747" i="3"/>
  <c r="T1747" i="3"/>
  <c r="AH1747" i="3"/>
  <c r="AN1747" i="3"/>
  <c r="AY1747" i="3"/>
  <c r="AG1747" i="3"/>
  <c r="BE1747" i="3"/>
  <c r="AZ1747" i="3"/>
  <c r="R1747" i="3"/>
  <c r="AV1747" i="3"/>
  <c r="S1747" i="3"/>
  <c r="BG1747" i="3"/>
  <c r="AK1747" i="3"/>
  <c r="AR1747" i="3"/>
  <c r="AX1747" i="3"/>
  <c r="BA1734" i="3"/>
  <c r="AD1734" i="3"/>
  <c r="AX1734" i="3"/>
  <c r="AA1734" i="3"/>
  <c r="AU1734" i="3"/>
  <c r="T1734" i="3"/>
  <c r="AR1734" i="3"/>
  <c r="Y1734" i="3"/>
  <c r="AS1734" i="3"/>
  <c r="U1734" i="3"/>
  <c r="N1734" i="3"/>
  <c r="AH1734" i="3"/>
  <c r="BF1734" i="3"/>
  <c r="AE1734" i="3"/>
  <c r="AY1734" i="3"/>
  <c r="AB1734" i="3"/>
  <c r="AV1734" i="3"/>
  <c r="AO1734" i="3"/>
  <c r="Q1734" i="3"/>
  <c r="AK1734" i="3"/>
  <c r="R1734" i="3"/>
  <c r="AP1734" i="3"/>
  <c r="O1734" i="3"/>
  <c r="AI1734" i="3"/>
  <c r="BG1734" i="3"/>
  <c r="AF1734" i="3"/>
  <c r="AZ1734" i="3"/>
  <c r="M1734" i="3"/>
  <c r="AG1734" i="3"/>
  <c r="AX1731" i="3"/>
  <c r="W1731" i="3"/>
  <c r="AQ1731" i="3"/>
  <c r="P1731" i="3"/>
  <c r="AN1731" i="3"/>
  <c r="BH1731" i="3"/>
  <c r="AC1731" i="3"/>
  <c r="BA1731" i="3"/>
  <c r="AH1731" i="3"/>
  <c r="AT1731" i="3"/>
  <c r="AA1731" i="3"/>
  <c r="AU1731" i="3"/>
  <c r="X1731" i="3"/>
  <c r="AR1731" i="3"/>
  <c r="M1731" i="3"/>
  <c r="AK1731" i="3"/>
  <c r="BE1731" i="3"/>
  <c r="BG1739" i="3"/>
  <c r="X1739" i="3"/>
  <c r="AN1739" i="3"/>
  <c r="BD1739" i="3"/>
  <c r="U1739" i="3"/>
  <c r="AK1739" i="3"/>
  <c r="BA1739" i="3"/>
  <c r="R1739" i="3"/>
  <c r="AH1739" i="3"/>
  <c r="AX1739" i="3"/>
  <c r="W1739" i="3"/>
  <c r="O1739" i="3"/>
  <c r="AB1739" i="3"/>
  <c r="AR1739" i="3"/>
  <c r="BH1739" i="3"/>
  <c r="Y1739" i="3"/>
  <c r="AO1739" i="3"/>
  <c r="BE1739" i="3"/>
  <c r="V1739" i="3"/>
  <c r="AL1739" i="3"/>
  <c r="BB1739" i="3"/>
  <c r="AA1739" i="3"/>
  <c r="AE1739" i="3"/>
  <c r="P1739" i="3"/>
  <c r="AF1739" i="3"/>
  <c r="AV1739" i="3"/>
  <c r="M1739" i="3"/>
  <c r="AC1739" i="3"/>
  <c r="AS1739" i="3"/>
  <c r="BI1739" i="3"/>
  <c r="Z1739" i="3"/>
  <c r="AP1739" i="3"/>
  <c r="BF1739" i="3"/>
  <c r="BC1739" i="3"/>
  <c r="L1721" i="3"/>
  <c r="L1715" i="3"/>
  <c r="L1713" i="3"/>
  <c r="L1709" i="3"/>
  <c r="L1707" i="3"/>
  <c r="L1705" i="3"/>
  <c r="L1703" i="3"/>
  <c r="L1701" i="3"/>
  <c r="L1699" i="3"/>
  <c r="L1697" i="3"/>
  <c r="L1695" i="3"/>
  <c r="L1693" i="3"/>
  <c r="L1691" i="3"/>
  <c r="L1689" i="3"/>
  <c r="L1687" i="3"/>
  <c r="L1685" i="3"/>
  <c r="L1683" i="3"/>
  <c r="L1679" i="3"/>
  <c r="L1675" i="3"/>
  <c r="K1673" i="3"/>
  <c r="L1672" i="3"/>
  <c r="K1672" i="3"/>
  <c r="L1640" i="3"/>
  <c r="K1634" i="3"/>
  <c r="K1621" i="3"/>
  <c r="K1615" i="3"/>
  <c r="L1602" i="3"/>
  <c r="L1600" i="3"/>
  <c r="K1574" i="3"/>
  <c r="K1569" i="3"/>
  <c r="AO1731" i="3"/>
  <c r="AV1731" i="3"/>
  <c r="BC1731" i="3"/>
  <c r="V1727" i="3"/>
  <c r="BC1727" i="3"/>
  <c r="AQ1729" i="3"/>
  <c r="AD1739" i="3"/>
  <c r="Q1739" i="3"/>
  <c r="BH1734" i="3"/>
  <c r="S1734" i="3"/>
  <c r="AJ1747" i="3"/>
  <c r="AI1747" i="3"/>
  <c r="AK1740" i="3"/>
  <c r="V1740" i="3"/>
  <c r="AT1740" i="3"/>
  <c r="S1740" i="3"/>
  <c r="AM1740" i="3"/>
  <c r="P1740" i="3"/>
  <c r="AJ1740" i="3"/>
  <c r="BD1740" i="3"/>
  <c r="AC1740" i="3"/>
  <c r="AW1740" i="3"/>
  <c r="AD1740" i="3"/>
  <c r="AX1740" i="3"/>
  <c r="W1740" i="3"/>
  <c r="AU1740" i="3"/>
  <c r="T1740" i="3"/>
  <c r="AN1740" i="3"/>
  <c r="Y1740" i="3"/>
  <c r="AS1740" i="3"/>
  <c r="U1740" i="3"/>
  <c r="N1740" i="3"/>
  <c r="AH1740" i="3"/>
  <c r="BB1740" i="3"/>
  <c r="AE1740" i="3"/>
  <c r="AY1740" i="3"/>
  <c r="X1740" i="3"/>
  <c r="AV1740" i="3"/>
  <c r="AO1740" i="3"/>
  <c r="BI1740" i="3"/>
  <c r="BM1762" i="3"/>
  <c r="BJ1762" i="3"/>
  <c r="P1730" i="3"/>
  <c r="AJ1730" i="3"/>
  <c r="BD1730" i="3"/>
  <c r="AB1730" i="3"/>
  <c r="AF1730" i="3"/>
  <c r="AZ1730" i="3"/>
  <c r="U1730" i="3"/>
  <c r="AK1730" i="3"/>
  <c r="BA1730" i="3"/>
  <c r="R1730" i="3"/>
  <c r="AH1730" i="3"/>
  <c r="AX1730" i="3"/>
  <c r="S1730" i="3"/>
  <c r="AI1730" i="3"/>
  <c r="AY1730" i="3"/>
  <c r="AR1730" i="3"/>
  <c r="AV1730" i="3"/>
  <c r="X1730" i="3"/>
  <c r="Y1730" i="3"/>
  <c r="AO1730" i="3"/>
  <c r="BE1730" i="3"/>
  <c r="V1730" i="3"/>
  <c r="AL1730" i="3"/>
  <c r="BB1730" i="3"/>
  <c r="W1730" i="3"/>
  <c r="AM1730" i="3"/>
  <c r="BC1730" i="3"/>
  <c r="BN1759" i="3"/>
  <c r="BK1759" i="3"/>
  <c r="M1751" i="3"/>
  <c r="N1751" i="3"/>
  <c r="AI1751" i="3"/>
  <c r="BF1751" i="3"/>
  <c r="AY1751" i="3"/>
  <c r="AL1751" i="3"/>
  <c r="BA1751" i="3"/>
  <c r="AN1751" i="3"/>
  <c r="AG1751" i="3"/>
  <c r="AF1751" i="3"/>
  <c r="BJ1759" i="3"/>
  <c r="X1728" i="3"/>
  <c r="AR1728" i="3"/>
  <c r="T1728" i="3"/>
  <c r="BD1728" i="3"/>
  <c r="AN1728" i="3"/>
  <c r="AF1728" i="3"/>
  <c r="Q1728" i="3"/>
  <c r="AG1728" i="3"/>
  <c r="AW1728" i="3"/>
  <c r="N1728" i="3"/>
  <c r="AD1728" i="3"/>
  <c r="AT1728" i="3"/>
  <c r="O1728" i="3"/>
  <c r="AB1728" i="3"/>
  <c r="BH1728" i="3"/>
  <c r="U1728" i="3"/>
  <c r="AK1728" i="3"/>
  <c r="L1723" i="3"/>
  <c r="L1719" i="3"/>
  <c r="L1717" i="3"/>
  <c r="L1711" i="3"/>
  <c r="L1648" i="3"/>
  <c r="K1648" i="3"/>
  <c r="K1638" i="3"/>
  <c r="AR1638" i="3" s="1"/>
  <c r="L1621" i="3"/>
  <c r="AI1621" i="3" s="1"/>
  <c r="L1538" i="3"/>
  <c r="R1727" i="3"/>
  <c r="Y1731" i="3"/>
  <c r="AF1731" i="3"/>
  <c r="AM1731" i="3"/>
  <c r="O1729" i="3"/>
  <c r="AM1739" i="3"/>
  <c r="N1739" i="3"/>
  <c r="AZ1739" i="3"/>
  <c r="AJ1734" i="3"/>
  <c r="AT1734" i="3"/>
  <c r="AG1740" i="3"/>
  <c r="BC1740" i="3"/>
  <c r="R1740" i="3"/>
  <c r="AT1747" i="3"/>
  <c r="BN1760" i="3"/>
  <c r="T1730" i="3"/>
  <c r="L1725" i="3"/>
  <c r="L1724" i="3"/>
  <c r="L1722" i="3"/>
  <c r="L1720" i="3"/>
  <c r="L1718" i="3"/>
  <c r="L1716" i="3"/>
  <c r="L1714" i="3"/>
  <c r="L1712" i="3"/>
  <c r="L1710" i="3"/>
  <c r="L1708" i="3"/>
  <c r="L1706" i="3"/>
  <c r="L1704" i="3"/>
  <c r="L1702" i="3"/>
  <c r="L1700" i="3"/>
  <c r="L1698" i="3"/>
  <c r="L1696" i="3"/>
  <c r="L1694" i="3"/>
  <c r="L1692" i="3"/>
  <c r="L1690" i="3"/>
  <c r="L1688" i="3"/>
  <c r="L1686" i="3"/>
  <c r="L1684" i="3"/>
  <c r="L1680" i="3"/>
  <c r="K1680" i="3"/>
  <c r="K1679" i="3"/>
  <c r="L1670" i="3"/>
  <c r="L1662" i="3"/>
  <c r="AF1662" i="3" s="1"/>
  <c r="L1654" i="3"/>
  <c r="AF1654" i="3" s="1"/>
  <c r="K1644" i="3"/>
  <c r="K1627" i="3"/>
  <c r="K1616" i="3"/>
  <c r="L1613" i="3"/>
  <c r="BC1613" i="3" s="1"/>
  <c r="K1605" i="3"/>
  <c r="K1603" i="3"/>
  <c r="K1595" i="3"/>
  <c r="K1589" i="3"/>
  <c r="K1573" i="3"/>
  <c r="L1572" i="3"/>
  <c r="K1572" i="3"/>
  <c r="L1565" i="3"/>
  <c r="K1565" i="3"/>
  <c r="L1563" i="3"/>
  <c r="K1563" i="3"/>
  <c r="L1542" i="3"/>
  <c r="K1542" i="3"/>
  <c r="L1540" i="3"/>
  <c r="L1539" i="3"/>
  <c r="K1539" i="3"/>
  <c r="BI1731" i="3"/>
  <c r="U1731" i="3"/>
  <c r="AB1731" i="3"/>
  <c r="AE1731" i="3"/>
  <c r="AW1739" i="3"/>
  <c r="AJ1739" i="3"/>
  <c r="AW1734" i="3"/>
  <c r="P1734" i="3"/>
  <c r="Z1734" i="3"/>
  <c r="AP1747" i="3"/>
  <c r="AU1739" i="3"/>
  <c r="BE1740" i="3"/>
  <c r="AI1740" i="3"/>
  <c r="AO1747" i="3"/>
  <c r="AX1749" i="3"/>
  <c r="BB1749" i="3"/>
  <c r="AG1749" i="3"/>
  <c r="O1749" i="3"/>
  <c r="AE1749" i="3"/>
  <c r="AU1749" i="3"/>
  <c r="BF1749" i="3"/>
  <c r="AK1749" i="3"/>
  <c r="P1749" i="3"/>
  <c r="AZ1749" i="3"/>
  <c r="N1749" i="3"/>
  <c r="AS1749" i="3"/>
  <c r="AW1749" i="3"/>
  <c r="AB1749" i="3"/>
  <c r="S1749" i="3"/>
  <c r="AI1749" i="3"/>
  <c r="AY1749" i="3"/>
  <c r="BA1749" i="3"/>
  <c r="AF1749" i="3"/>
  <c r="BE1749" i="3"/>
  <c r="AC1749" i="3"/>
  <c r="AR1749" i="3"/>
  <c r="V1749" i="3"/>
  <c r="W1749" i="3"/>
  <c r="AM1749" i="3"/>
  <c r="BC1749" i="3"/>
  <c r="AV1749" i="3"/>
  <c r="Z1749" i="3"/>
  <c r="BH1730" i="3"/>
  <c r="BK1762" i="3"/>
  <c r="AV1726" i="3"/>
  <c r="AR1748" i="3"/>
  <c r="P1728" i="3"/>
  <c r="S1737" i="3"/>
  <c r="BM1760" i="3"/>
  <c r="P1644" i="3"/>
  <c r="AJ1644" i="3"/>
  <c r="AB1638" i="3"/>
  <c r="M1632" i="3"/>
  <c r="BH1632" i="3"/>
  <c r="X1632" i="3"/>
  <c r="T1646" i="3"/>
  <c r="AZ1646" i="3"/>
  <c r="AB1646" i="3"/>
  <c r="BH1646" i="3"/>
  <c r="AJ1646" i="3"/>
  <c r="AR1646" i="3"/>
  <c r="K1725" i="3"/>
  <c r="K1721" i="3"/>
  <c r="K1720" i="3"/>
  <c r="K1717" i="3"/>
  <c r="K1716" i="3"/>
  <c r="K1713" i="3"/>
  <c r="K1712" i="3"/>
  <c r="K1709" i="3"/>
  <c r="K1708" i="3"/>
  <c r="K1705" i="3"/>
  <c r="K1704" i="3"/>
  <c r="K1702" i="3"/>
  <c r="K1699" i="3"/>
  <c r="K1698" i="3"/>
  <c r="K1697" i="3"/>
  <c r="K1696" i="3"/>
  <c r="K1694" i="3"/>
  <c r="K1691" i="3"/>
  <c r="K1690" i="3"/>
  <c r="K1687" i="3"/>
  <c r="K1686" i="3"/>
  <c r="U1686" i="3" s="1"/>
  <c r="K1683" i="3"/>
  <c r="K1676" i="3"/>
  <c r="L1666" i="3"/>
  <c r="L1665" i="3"/>
  <c r="L1658" i="3"/>
  <c r="AF1658" i="3" s="1"/>
  <c r="L1657" i="3"/>
  <c r="L1650" i="3"/>
  <c r="AF1650" i="3" s="1"/>
  <c r="AM1621" i="3"/>
  <c r="P1570" i="3"/>
  <c r="AF1570" i="3"/>
  <c r="AU1570" i="3"/>
  <c r="BG1570" i="3"/>
  <c r="Y1570" i="3"/>
  <c r="AK1570" i="3"/>
  <c r="BA1570" i="3"/>
  <c r="BC1543" i="3"/>
  <c r="W1543" i="3"/>
  <c r="Y1750" i="3"/>
  <c r="AO1750" i="3"/>
  <c r="BE1750" i="3"/>
  <c r="Z1750" i="3"/>
  <c r="AU1750" i="3"/>
  <c r="BD1750" i="3"/>
  <c r="AF1750" i="3"/>
  <c r="BB1750" i="3"/>
  <c r="W1750" i="3"/>
  <c r="AR1750" i="3"/>
  <c r="N1750" i="3"/>
  <c r="AN1750" i="3"/>
  <c r="M1750" i="3"/>
  <c r="AC1750" i="3"/>
  <c r="AS1750" i="3"/>
  <c r="BI1750" i="3"/>
  <c r="AE1750" i="3"/>
  <c r="AZ1750" i="3"/>
  <c r="P1750" i="3"/>
  <c r="AL1750" i="3"/>
  <c r="BG1750" i="3"/>
  <c r="AB1750" i="3"/>
  <c r="AX1750" i="3"/>
  <c r="S1750" i="3"/>
  <c r="AY1750" i="3"/>
  <c r="Q1750" i="3"/>
  <c r="AW1750" i="3"/>
  <c r="AJ1750" i="3"/>
  <c r="V1750" i="3"/>
  <c r="AD1750" i="3"/>
  <c r="BC1750" i="3"/>
  <c r="AG1750" i="3"/>
  <c r="T1750" i="3"/>
  <c r="AA1750" i="3"/>
  <c r="AH1750" i="3"/>
  <c r="AI1750" i="3"/>
  <c r="AK1750" i="3"/>
  <c r="AP1750" i="3"/>
  <c r="AQ1750" i="3"/>
  <c r="AM1750" i="3"/>
  <c r="O1750" i="3"/>
  <c r="R1750" i="3"/>
  <c r="BF1750" i="3"/>
  <c r="BH1750" i="3"/>
  <c r="U1750" i="3"/>
  <c r="AT1750" i="3"/>
  <c r="X1750" i="3"/>
  <c r="K1724" i="3"/>
  <c r="K1723" i="3"/>
  <c r="K1722" i="3"/>
  <c r="K1719" i="3"/>
  <c r="K1718" i="3"/>
  <c r="K1715" i="3"/>
  <c r="K1714" i="3"/>
  <c r="K1711" i="3"/>
  <c r="K1710" i="3"/>
  <c r="K1707" i="3"/>
  <c r="K1706" i="3"/>
  <c r="K1703" i="3"/>
  <c r="K1701" i="3"/>
  <c r="K1700" i="3"/>
  <c r="K1695" i="3"/>
  <c r="K1693" i="3"/>
  <c r="K1692" i="3"/>
  <c r="K1689" i="3"/>
  <c r="K1688" i="3"/>
  <c r="K1685" i="3"/>
  <c r="K1684" i="3"/>
  <c r="K1675" i="3"/>
  <c r="L1681" i="3"/>
  <c r="L1678" i="3"/>
  <c r="K1678" i="3"/>
  <c r="K1677" i="3"/>
  <c r="L1673" i="3"/>
  <c r="L1671" i="3"/>
  <c r="K1671" i="3"/>
  <c r="K1668" i="3"/>
  <c r="L1664" i="3"/>
  <c r="L1663" i="3"/>
  <c r="K1660" i="3"/>
  <c r="L1656" i="3"/>
  <c r="L1655" i="3"/>
  <c r="K1652" i="3"/>
  <c r="L1647" i="3"/>
  <c r="K1647" i="3"/>
  <c r="L1643" i="3"/>
  <c r="K1643" i="3"/>
  <c r="L1630" i="3"/>
  <c r="AJ1630" i="3" s="1"/>
  <c r="L1627" i="3"/>
  <c r="BC1625" i="3"/>
  <c r="O1570" i="3"/>
  <c r="L1547" i="3"/>
  <c r="BA1750" i="3"/>
  <c r="L1631" i="3"/>
  <c r="K1631" i="3"/>
  <c r="BG1623" i="3"/>
  <c r="BC1609" i="3"/>
  <c r="BE1570" i="3"/>
  <c r="K1564" i="3"/>
  <c r="K1560" i="3"/>
  <c r="AC1542" i="3"/>
  <c r="M1542" i="3"/>
  <c r="Y1672" i="3"/>
  <c r="L1682" i="3"/>
  <c r="K1682" i="3"/>
  <c r="K1681" i="3"/>
  <c r="L1677" i="3"/>
  <c r="L1674" i="3"/>
  <c r="K1674" i="3"/>
  <c r="BA1672" i="3"/>
  <c r="L1668" i="3"/>
  <c r="L1667" i="3"/>
  <c r="K1664" i="3"/>
  <c r="L1660" i="3"/>
  <c r="L1659" i="3"/>
  <c r="K1656" i="3"/>
  <c r="L1652" i="3"/>
  <c r="L1651" i="3"/>
  <c r="L1639" i="3"/>
  <c r="K1639" i="3"/>
  <c r="AA1623" i="3"/>
  <c r="AU1621" i="3"/>
  <c r="L1616" i="3"/>
  <c r="BE1616" i="3" s="1"/>
  <c r="AQ1570" i="3"/>
  <c r="U1570" i="3"/>
  <c r="AO1539" i="3"/>
  <c r="AS1539" i="3"/>
  <c r="AA1609" i="3"/>
  <c r="O1609" i="3"/>
  <c r="AU1609" i="3"/>
  <c r="L1608" i="3"/>
  <c r="K1608" i="3"/>
  <c r="L1607" i="3"/>
  <c r="K1601" i="3"/>
  <c r="K1598" i="3"/>
  <c r="K1597" i="3"/>
  <c r="L1589" i="3"/>
  <c r="T1589" i="3" s="1"/>
  <c r="K1581" i="3"/>
  <c r="L1579" i="3"/>
  <c r="T1579" i="3" s="1"/>
  <c r="K1576" i="3"/>
  <c r="K1571" i="3"/>
  <c r="L1566" i="3"/>
  <c r="K1566" i="3"/>
  <c r="L1564" i="3"/>
  <c r="L1560" i="3"/>
  <c r="K1557" i="3"/>
  <c r="K1547" i="3"/>
  <c r="AH1545" i="3"/>
  <c r="K1544" i="3"/>
  <c r="BL1754" i="3"/>
  <c r="BM1754" i="3"/>
  <c r="M1726" i="3"/>
  <c r="AC1726" i="3"/>
  <c r="AS1726" i="3"/>
  <c r="BI1726" i="3"/>
  <c r="Z1726" i="3"/>
  <c r="AP1726" i="3"/>
  <c r="BF1726" i="3"/>
  <c r="AA1726" i="3"/>
  <c r="AQ1726" i="3"/>
  <c r="BG1726" i="3"/>
  <c r="T1726" i="3"/>
  <c r="AN1726" i="3"/>
  <c r="BH1726" i="3"/>
  <c r="Q1726" i="3"/>
  <c r="AG1726" i="3"/>
  <c r="AW1726" i="3"/>
  <c r="N1726" i="3"/>
  <c r="AD1726" i="3"/>
  <c r="AT1726" i="3"/>
  <c r="O1726" i="3"/>
  <c r="AE1726" i="3"/>
  <c r="AU1726" i="3"/>
  <c r="P1726" i="3"/>
  <c r="AJ1726" i="3"/>
  <c r="BD1726" i="3"/>
  <c r="AK1726" i="3"/>
  <c r="R1726" i="3"/>
  <c r="AX1726" i="3"/>
  <c r="AI1726" i="3"/>
  <c r="AF1726" i="3"/>
  <c r="AB1726" i="3"/>
  <c r="U1726" i="3"/>
  <c r="BE1726" i="3"/>
  <c r="BB1726" i="3"/>
  <c r="AY1726" i="3"/>
  <c r="X1726" i="3"/>
  <c r="Y1726" i="3"/>
  <c r="V1726" i="3"/>
  <c r="S1726" i="3"/>
  <c r="BC1726" i="3"/>
  <c r="AR1726" i="3"/>
  <c r="AJ1746" i="3"/>
  <c r="AR1746" i="3"/>
  <c r="T1746" i="3"/>
  <c r="AZ1746" i="3"/>
  <c r="AB1746" i="3"/>
  <c r="BH1746" i="3"/>
  <c r="AP1746" i="3"/>
  <c r="M1746" i="3"/>
  <c r="AC1746" i="3"/>
  <c r="AS1746" i="3"/>
  <c r="BI1746" i="3"/>
  <c r="AA1746" i="3"/>
  <c r="AQ1746" i="3"/>
  <c r="BG1746" i="3"/>
  <c r="AH1746" i="3"/>
  <c r="Q1746" i="3"/>
  <c r="AG1746" i="3"/>
  <c r="AW1746" i="3"/>
  <c r="O1746" i="3"/>
  <c r="AE1746" i="3"/>
  <c r="AU1746" i="3"/>
  <c r="R1746" i="3"/>
  <c r="AO1746" i="3"/>
  <c r="W1746" i="3"/>
  <c r="BC1746" i="3"/>
  <c r="AN1746" i="3"/>
  <c r="AL1746" i="3"/>
  <c r="U1746" i="3"/>
  <c r="BE1746" i="3"/>
  <c r="AY1746" i="3"/>
  <c r="BD1746" i="3"/>
  <c r="P1746" i="3"/>
  <c r="AT1746" i="3"/>
  <c r="BF1746" i="3"/>
  <c r="Y1746" i="3"/>
  <c r="S1746" i="3"/>
  <c r="AV1746" i="3"/>
  <c r="AD1746" i="3"/>
  <c r="BL1758" i="3"/>
  <c r="BM1758" i="3"/>
  <c r="AE1727" i="3"/>
  <c r="P1727" i="3"/>
  <c r="AV1727" i="3"/>
  <c r="AC1727" i="3"/>
  <c r="BI1727" i="3"/>
  <c r="BB1727" i="3"/>
  <c r="AM1727" i="3"/>
  <c r="AF1727" i="3"/>
  <c r="U1727" i="3"/>
  <c r="AU1727" i="3"/>
  <c r="AN1727" i="3"/>
  <c r="AK1727" i="3"/>
  <c r="AX1727" i="3"/>
  <c r="BH1744" i="3"/>
  <c r="AR1744" i="3"/>
  <c r="P1744" i="3"/>
  <c r="M1744" i="3"/>
  <c r="AC1744" i="3"/>
  <c r="AS1744" i="3"/>
  <c r="BI1744" i="3"/>
  <c r="Z1744" i="3"/>
  <c r="AP1744" i="3"/>
  <c r="BF1744" i="3"/>
  <c r="AA1744" i="3"/>
  <c r="AQ1744" i="3"/>
  <c r="BG1744" i="3"/>
  <c r="BD1744" i="3"/>
  <c r="Q1744" i="3"/>
  <c r="AG1744" i="3"/>
  <c r="AW1744" i="3"/>
  <c r="N1744" i="3"/>
  <c r="AD1744" i="3"/>
  <c r="AT1744" i="3"/>
  <c r="O1744" i="3"/>
  <c r="AE1744" i="3"/>
  <c r="AU1744" i="3"/>
  <c r="Y1744" i="3"/>
  <c r="BE1744" i="3"/>
  <c r="AL1744" i="3"/>
  <c r="W1744" i="3"/>
  <c r="BC1744" i="3"/>
  <c r="AF1744" i="3"/>
  <c r="AB1744" i="3"/>
  <c r="AK1744" i="3"/>
  <c r="V1744" i="3"/>
  <c r="S1744" i="3"/>
  <c r="T1744" i="3"/>
  <c r="AN1744" i="3"/>
  <c r="AO1744" i="3"/>
  <c r="AH1744" i="3"/>
  <c r="AI1744" i="3"/>
  <c r="L1635" i="3"/>
  <c r="K1635" i="3"/>
  <c r="L1626" i="3"/>
  <c r="K1626" i="3"/>
  <c r="K1617" i="3"/>
  <c r="L1615" i="3"/>
  <c r="BC1615" i="3" s="1"/>
  <c r="W1611" i="3"/>
  <c r="AE1609" i="3"/>
  <c r="L1604" i="3"/>
  <c r="L1603" i="3"/>
  <c r="K1602" i="3"/>
  <c r="L1601" i="3"/>
  <c r="L1594" i="3"/>
  <c r="K1593" i="3"/>
  <c r="AZ1593" i="3" s="1"/>
  <c r="L1592" i="3"/>
  <c r="AL1592" i="3" s="1"/>
  <c r="L1588" i="3"/>
  <c r="K1588" i="3"/>
  <c r="K1587" i="3"/>
  <c r="K1586" i="3"/>
  <c r="L1585" i="3"/>
  <c r="K1582" i="3"/>
  <c r="L1581" i="3"/>
  <c r="AV1570" i="3"/>
  <c r="AJ1570" i="3"/>
  <c r="K1568" i="3"/>
  <c r="L1562" i="3"/>
  <c r="K1562" i="3"/>
  <c r="L1561" i="3"/>
  <c r="K1561" i="3"/>
  <c r="K1555" i="3"/>
  <c r="L1553" i="3"/>
  <c r="AF1553" i="3" s="1"/>
  <c r="L1552" i="3"/>
  <c r="AM1545" i="3"/>
  <c r="L1537" i="3"/>
  <c r="K1537" i="3"/>
  <c r="AH1727" i="3"/>
  <c r="M1727" i="3"/>
  <c r="W1727" i="3"/>
  <c r="BB1746" i="3"/>
  <c r="AJ1744" i="3"/>
  <c r="AF1746" i="3"/>
  <c r="BB1744" i="3"/>
  <c r="U1744" i="3"/>
  <c r="BA1746" i="3"/>
  <c r="W1726" i="3"/>
  <c r="AO1726" i="3"/>
  <c r="L1620" i="3"/>
  <c r="K1620" i="3"/>
  <c r="K1612" i="3"/>
  <c r="S1611" i="3"/>
  <c r="L1610" i="3"/>
  <c r="Q1610" i="3" s="1"/>
  <c r="W1609" i="3"/>
  <c r="K1600" i="3"/>
  <c r="K1599" i="3"/>
  <c r="AJ1599" i="3" s="1"/>
  <c r="L1586" i="3"/>
  <c r="K1584" i="3"/>
  <c r="K1583" i="3"/>
  <c r="K1578" i="3"/>
  <c r="K1577" i="3"/>
  <c r="L1575" i="3"/>
  <c r="Q1570" i="3"/>
  <c r="T1570" i="3"/>
  <c r="AE1570" i="3"/>
  <c r="AO1570" i="3"/>
  <c r="AZ1570" i="3"/>
  <c r="L1559" i="3"/>
  <c r="AS1559" i="3" s="1"/>
  <c r="L1558" i="3"/>
  <c r="K1558" i="3"/>
  <c r="L1557" i="3"/>
  <c r="L1556" i="3"/>
  <c r="L1551" i="3"/>
  <c r="AV1551" i="3" s="1"/>
  <c r="L1550" i="3"/>
  <c r="L1549" i="3"/>
  <c r="L1548" i="3"/>
  <c r="R1545" i="3"/>
  <c r="L1541" i="3"/>
  <c r="K1541" i="3"/>
  <c r="BD1727" i="3"/>
  <c r="O1727" i="3"/>
  <c r="AZ1744" i="3"/>
  <c r="AX1744" i="3"/>
  <c r="X1744" i="3"/>
  <c r="AK1746" i="3"/>
  <c r="AZ1726" i="3"/>
  <c r="AL1726" i="3"/>
  <c r="BM1756" i="3"/>
  <c r="BL1756" i="3"/>
  <c r="BJ1760" i="3"/>
  <c r="AZ1751" i="3"/>
  <c r="AD1751" i="3"/>
  <c r="BD1751" i="3"/>
  <c r="AH1751" i="3"/>
  <c r="AA1751" i="3"/>
  <c r="AQ1751" i="3"/>
  <c r="BG1751" i="3"/>
  <c r="AT1751" i="3"/>
  <c r="Y1751" i="3"/>
  <c r="AX1751" i="3"/>
  <c r="AC1751" i="3"/>
  <c r="O1751" i="3"/>
  <c r="AE1751" i="3"/>
  <c r="AU1751" i="3"/>
  <c r="BB1751" i="3"/>
  <c r="AO1751" i="3"/>
  <c r="AS1751" i="3"/>
  <c r="AM1751" i="3"/>
  <c r="AR1751" i="3"/>
  <c r="V1751" i="3"/>
  <c r="AP1751" i="3"/>
  <c r="U1751" i="3"/>
  <c r="L1629" i="3"/>
  <c r="K1629" i="3"/>
  <c r="L1624" i="3"/>
  <c r="K1624" i="3"/>
  <c r="L1622" i="3"/>
  <c r="K1622" i="3"/>
  <c r="L1618" i="3"/>
  <c r="K1618" i="3"/>
  <c r="L1598" i="3"/>
  <c r="L1597" i="3"/>
  <c r="L1596" i="3"/>
  <c r="BB1596" i="3" s="1"/>
  <c r="L1595" i="3"/>
  <c r="AZ1595" i="3" s="1"/>
  <c r="K1594" i="3"/>
  <c r="K1591" i="3"/>
  <c r="L1590" i="3"/>
  <c r="K1590" i="3"/>
  <c r="K1585" i="3"/>
  <c r="L1583" i="3"/>
  <c r="L1582" i="3"/>
  <c r="K1580" i="3"/>
  <c r="L1576" i="3"/>
  <c r="K1575" i="3"/>
  <c r="L1574" i="3"/>
  <c r="L1567" i="3"/>
  <c r="K1567" i="3"/>
  <c r="AT1729" i="3"/>
  <c r="AR1729" i="3"/>
  <c r="AK1751" i="3"/>
  <c r="Q1751" i="3"/>
  <c r="AW1751" i="3"/>
  <c r="W1751" i="3"/>
  <c r="BI1751" i="3"/>
  <c r="T1751" i="3"/>
  <c r="BG1729" i="3"/>
  <c r="S1727" i="3"/>
  <c r="P1751" i="3"/>
  <c r="AV1751" i="3"/>
  <c r="AB1751" i="3"/>
  <c r="BH1751" i="3"/>
  <c r="BC1751" i="3"/>
  <c r="S1751" i="3"/>
  <c r="R1751" i="3"/>
  <c r="AJ1751" i="3"/>
  <c r="N1747" i="3"/>
  <c r="AF1747" i="3"/>
  <c r="X1747" i="3"/>
  <c r="AD1747" i="3"/>
  <c r="AA1747" i="3"/>
  <c r="AQ1747" i="3"/>
  <c r="BD1747" i="3"/>
  <c r="P1747" i="3"/>
  <c r="BB1747" i="3"/>
  <c r="V1747" i="3"/>
  <c r="O1747" i="3"/>
  <c r="AE1747" i="3"/>
  <c r="AU1747" i="3"/>
  <c r="M1747" i="3"/>
  <c r="AC1747" i="3"/>
  <c r="AS1747" i="3"/>
  <c r="BI1747" i="3"/>
  <c r="N1731" i="3"/>
  <c r="Z1731" i="3"/>
  <c r="BF1731" i="3"/>
  <c r="AL1731" i="3"/>
  <c r="AP1731" i="3"/>
  <c r="V1731" i="3"/>
  <c r="BB1731" i="3"/>
  <c r="AO1749" i="3"/>
  <c r="AD1749" i="3"/>
  <c r="BI1749" i="3"/>
  <c r="AN1749" i="3"/>
  <c r="R1749" i="3"/>
  <c r="AT1749" i="3"/>
  <c r="Y1749" i="3"/>
  <c r="BD1749" i="3"/>
  <c r="AH1749" i="3"/>
  <c r="M1749" i="3"/>
  <c r="BN1756" i="3"/>
  <c r="BJ1756" i="3"/>
  <c r="BK1760" i="3"/>
  <c r="BA1740" i="3"/>
  <c r="Z1740" i="3"/>
  <c r="AP1740" i="3"/>
  <c r="BF1740" i="3"/>
  <c r="AA1740" i="3"/>
  <c r="AQ1740" i="3"/>
  <c r="BG1740" i="3"/>
  <c r="AB1740" i="3"/>
  <c r="AR1740" i="3"/>
  <c r="BH1740" i="3"/>
  <c r="M1740" i="3"/>
  <c r="Q1740" i="3"/>
  <c r="S1739" i="3"/>
  <c r="AI1739" i="3"/>
  <c r="L1535" i="3"/>
  <c r="K1535" i="3"/>
  <c r="AW1731" i="3"/>
  <c r="AG1731" i="3"/>
  <c r="Q1731" i="3"/>
  <c r="AZ1731" i="3"/>
  <c r="AJ1731" i="3"/>
  <c r="T1731" i="3"/>
  <c r="AY1731" i="3"/>
  <c r="AI1731" i="3"/>
  <c r="S1731" i="3"/>
  <c r="AD1731" i="3"/>
  <c r="R1731" i="3"/>
  <c r="BL1735" i="3"/>
  <c r="V1729" i="3"/>
  <c r="Y1729" i="3"/>
  <c r="BI1734" i="3"/>
  <c r="BE1734" i="3"/>
  <c r="BD1734" i="3"/>
  <c r="AN1734" i="3"/>
  <c r="X1734" i="3"/>
  <c r="BC1734" i="3"/>
  <c r="AM1734" i="3"/>
  <c r="W1734" i="3"/>
  <c r="BB1734" i="3"/>
  <c r="AL1734" i="3"/>
  <c r="V1734" i="3"/>
  <c r="Z1747" i="3"/>
  <c r="BF1747" i="3"/>
  <c r="AB1747" i="3"/>
  <c r="BH1747" i="3"/>
  <c r="AW1747" i="3"/>
  <c r="Y1747" i="3"/>
  <c r="BC1747" i="3"/>
  <c r="W1747" i="3"/>
  <c r="AL1747" i="3"/>
  <c r="T1749" i="3"/>
  <c r="AJ1749" i="3"/>
  <c r="Q1749" i="3"/>
  <c r="BJ1764" i="3"/>
  <c r="BM1764" i="3"/>
  <c r="BL1764" i="3"/>
  <c r="Q1732" i="3"/>
  <c r="T1732" i="3"/>
  <c r="AK1732" i="3"/>
  <c r="BA1732" i="3"/>
  <c r="Y1732" i="3"/>
  <c r="AO1732" i="3"/>
  <c r="BE1732" i="3"/>
  <c r="AC1732" i="3"/>
  <c r="AS1732" i="3"/>
  <c r="BI1732" i="3"/>
  <c r="N1732" i="3"/>
  <c r="AG1732" i="3"/>
  <c r="AW1732" i="3"/>
  <c r="AY1739" i="3"/>
  <c r="N1746" i="3"/>
  <c r="AY1737" i="3"/>
  <c r="R1743" i="3"/>
  <c r="AP1743" i="3"/>
  <c r="Z1743" i="3"/>
  <c r="AT1743" i="3"/>
  <c r="AD1743" i="3"/>
  <c r="AX1743" i="3"/>
  <c r="N1743" i="3"/>
  <c r="BF1743" i="3"/>
  <c r="AH1743" i="3"/>
  <c r="BK1756" i="3"/>
  <c r="T1748" i="3"/>
  <c r="BJ1748" i="3" s="1"/>
  <c r="BK1764" i="3"/>
  <c r="BN1764" i="3"/>
  <c r="BN1733" i="3"/>
  <c r="BK1733" i="3"/>
  <c r="BM1738" i="3"/>
  <c r="AW1727" i="3"/>
  <c r="AG1727" i="3"/>
  <c r="Q1727" i="3"/>
  <c r="AZ1727" i="3"/>
  <c r="AJ1727" i="3"/>
  <c r="T1727" i="3"/>
  <c r="AY1727" i="3"/>
  <c r="AI1727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L1738" i="3"/>
  <c r="BJ1738" i="3"/>
  <c r="BN1742" i="3"/>
  <c r="BK1742" i="3"/>
  <c r="BK1752" i="3"/>
  <c r="BN1753" i="3"/>
  <c r="BK173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B1729" i="3"/>
  <c r="AH1729" i="3"/>
  <c r="N1729" i="3"/>
  <c r="AW1729" i="3"/>
  <c r="AG1729" i="3"/>
  <c r="Q1729" i="3"/>
  <c r="AZ1729" i="3"/>
  <c r="AJ1729" i="3"/>
  <c r="T1729" i="3"/>
  <c r="AY1729" i="3"/>
  <c r="AI1729" i="3"/>
  <c r="S1729" i="3"/>
  <c r="BN1737" i="3"/>
  <c r="BN1738" i="3"/>
  <c r="BK1738" i="3"/>
  <c r="BJ1742" i="3"/>
  <c r="BK1743" i="3"/>
  <c r="BK1749" i="3"/>
  <c r="BL1742" i="3"/>
  <c r="Z1727" i="3"/>
  <c r="AP1727" i="3"/>
  <c r="BF1727" i="3"/>
  <c r="N1727" i="3"/>
  <c r="AD1727" i="3"/>
  <c r="AT1727" i="3"/>
  <c r="BE1727" i="3"/>
  <c r="AO1727" i="3"/>
  <c r="Y1727" i="3"/>
  <c r="BH1727" i="3"/>
  <c r="AR1727" i="3"/>
  <c r="AB1727" i="3"/>
  <c r="BG1727" i="3"/>
  <c r="AQ1727" i="3"/>
  <c r="AA1727" i="3"/>
  <c r="BK1732" i="3"/>
  <c r="BJ1733" i="3"/>
  <c r="BF1729" i="3"/>
  <c r="AL1729" i="3"/>
  <c r="R1729" i="3"/>
  <c r="BI1729" i="3"/>
  <c r="AS1729" i="3"/>
  <c r="AC1729" i="3"/>
  <c r="M1729" i="3"/>
  <c r="AV1729" i="3"/>
  <c r="AF1729" i="3"/>
  <c r="P1729" i="3"/>
  <c r="AU1729" i="3"/>
  <c r="AE1729" i="3"/>
  <c r="BK1739" i="3"/>
  <c r="BN1748" i="3"/>
  <c r="BL1750" i="3"/>
  <c r="K1636" i="3"/>
  <c r="M1636" i="3" s="1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AF1725" i="3"/>
  <c r="AV1725" i="3"/>
  <c r="AS1725" i="3"/>
  <c r="AQ1725" i="3"/>
  <c r="Z1725" i="3"/>
  <c r="AF1723" i="3"/>
  <c r="AJ1723" i="3"/>
  <c r="Y1723" i="3"/>
  <c r="AG1723" i="3"/>
  <c r="AA1723" i="3"/>
  <c r="AE1723" i="3"/>
  <c r="M1723" i="3"/>
  <c r="Q1723" i="3"/>
  <c r="AY1723" i="3"/>
  <c r="N1723" i="3"/>
  <c r="AP1723" i="3"/>
  <c r="AT1723" i="3"/>
  <c r="AB1721" i="3"/>
  <c r="AF1721" i="3"/>
  <c r="AR1721" i="3"/>
  <c r="BH1721" i="3"/>
  <c r="M1721" i="3"/>
  <c r="Y1721" i="3"/>
  <c r="AC1721" i="3"/>
  <c r="AO1721" i="3"/>
  <c r="AS1721" i="3"/>
  <c r="BE1721" i="3"/>
  <c r="BI1721" i="3"/>
  <c r="BG1721" i="3"/>
  <c r="O1721" i="3"/>
  <c r="AE1721" i="3"/>
  <c r="AI1721" i="3"/>
  <c r="AU1721" i="3"/>
  <c r="BC1721" i="3"/>
  <c r="V1721" i="3"/>
  <c r="Z1721" i="3"/>
  <c r="AL1721" i="3"/>
  <c r="AP1721" i="3"/>
  <c r="BB1721" i="3"/>
  <c r="BF1721" i="3"/>
  <c r="T1719" i="3"/>
  <c r="AB1719" i="3"/>
  <c r="AJ1719" i="3"/>
  <c r="AR1719" i="3"/>
  <c r="AZ1719" i="3"/>
  <c r="BH1719" i="3"/>
  <c r="Y1719" i="3"/>
  <c r="AO1719" i="3"/>
  <c r="BE1719" i="3"/>
  <c r="W1719" i="3"/>
  <c r="AM1719" i="3"/>
  <c r="BC1719" i="3"/>
  <c r="U1719" i="3"/>
  <c r="AK1719" i="3"/>
  <c r="BA1719" i="3"/>
  <c r="S1719" i="3"/>
  <c r="AI1719" i="3"/>
  <c r="AY1719" i="3"/>
  <c r="N1719" i="3"/>
  <c r="V1719" i="3"/>
  <c r="AD1719" i="3"/>
  <c r="AL1719" i="3"/>
  <c r="AT1719" i="3"/>
  <c r="BB1719" i="3"/>
  <c r="P1677" i="3"/>
  <c r="AF1677" i="3"/>
  <c r="AN1677" i="3"/>
  <c r="M1677" i="3"/>
  <c r="U1677" i="3"/>
  <c r="AC1677" i="3"/>
  <c r="BA1677" i="3"/>
  <c r="BI1677" i="3"/>
  <c r="Z1677" i="3"/>
  <c r="AP1677" i="3"/>
  <c r="BF1677" i="3"/>
  <c r="AE1677" i="3"/>
  <c r="AI1677" i="3"/>
  <c r="W1677" i="3"/>
  <c r="BC1677" i="3"/>
  <c r="X1681" i="3"/>
  <c r="AB1681" i="3"/>
  <c r="AJ1681" i="3"/>
  <c r="AR1681" i="3"/>
  <c r="AZ1681" i="3"/>
  <c r="BD1681" i="3"/>
  <c r="Q1681" i="3"/>
  <c r="U1681" i="3"/>
  <c r="Y1681" i="3"/>
  <c r="AK1681" i="3"/>
  <c r="AO1681" i="3"/>
  <c r="AW1681" i="3"/>
  <c r="BE1681" i="3"/>
  <c r="N1681" i="3"/>
  <c r="R1681" i="3"/>
  <c r="AD1681" i="3"/>
  <c r="AH1681" i="3"/>
  <c r="AL1681" i="3"/>
  <c r="AX1681" i="3"/>
  <c r="BB1681" i="3"/>
  <c r="O1681" i="3"/>
  <c r="AU1681" i="3"/>
  <c r="AI1681" i="3"/>
  <c r="AY1681" i="3"/>
  <c r="BG1681" i="3"/>
  <c r="W1681" i="3"/>
  <c r="AM1681" i="3"/>
  <c r="N1724" i="3"/>
  <c r="R1724" i="3"/>
  <c r="V1724" i="3"/>
  <c r="AD1724" i="3"/>
  <c r="AH1724" i="3"/>
  <c r="AL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F1632" i="3"/>
  <c r="BB1632" i="3"/>
  <c r="AX1632" i="3"/>
  <c r="AT1632" i="3"/>
  <c r="AP1632" i="3"/>
  <c r="AL1632" i="3"/>
  <c r="AH1632" i="3"/>
  <c r="AD1632" i="3"/>
  <c r="Z1632" i="3"/>
  <c r="V1632" i="3"/>
  <c r="R1632" i="3"/>
  <c r="N1632" i="3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Z1586" i="3"/>
  <c r="AH1586" i="3"/>
  <c r="AP1586" i="3"/>
  <c r="AX1586" i="3"/>
  <c r="BF1586" i="3"/>
  <c r="S1586" i="3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Z1572" i="3"/>
  <c r="AE1572" i="3"/>
  <c r="Q1572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X1571" i="3" s="1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T1564" i="3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 s="1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N1542" i="3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AW1542" i="3"/>
  <c r="AG1542" i="3"/>
  <c r="AU1541" i="3"/>
  <c r="AE1541" i="3"/>
  <c r="O1541" i="3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AL1544" i="3" l="1"/>
  <c r="AK1544" i="3"/>
  <c r="BH1544" i="3"/>
  <c r="BH1630" i="3"/>
  <c r="AS1680" i="3"/>
  <c r="BK1748" i="3"/>
  <c r="BC1565" i="3"/>
  <c r="BJ1565" i="3" s="1"/>
  <c r="P1648" i="3"/>
  <c r="BJ1753" i="3"/>
  <c r="BD1605" i="3"/>
  <c r="BJ1741" i="3"/>
  <c r="BK1741" i="3"/>
  <c r="AF1632" i="3"/>
  <c r="BL1733" i="3"/>
  <c r="BM1735" i="3"/>
  <c r="BM1742" i="3"/>
  <c r="BJ1735" i="3"/>
  <c r="BN1735" i="3"/>
  <c r="BJ1739" i="3"/>
  <c r="BN1730" i="3"/>
  <c r="BN1731" i="3"/>
  <c r="X1677" i="3"/>
  <c r="BD1677" i="3"/>
  <c r="AK1677" i="3"/>
  <c r="R1677" i="3"/>
  <c r="AX1677" i="3"/>
  <c r="BG1677" i="3"/>
  <c r="X1723" i="3"/>
  <c r="AN1723" i="3"/>
  <c r="BD1723" i="3"/>
  <c r="AO1723" i="3"/>
  <c r="S1723" i="3"/>
  <c r="AI1723" i="3"/>
  <c r="BC1723" i="3"/>
  <c r="U1723" i="3"/>
  <c r="BA1723" i="3"/>
  <c r="R1723" i="3"/>
  <c r="AH1723" i="3"/>
  <c r="AX1723" i="3"/>
  <c r="AB1723" i="3"/>
  <c r="AR1723" i="3"/>
  <c r="BH1723" i="3"/>
  <c r="AW1723" i="3"/>
  <c r="W1723" i="3"/>
  <c r="AM1723" i="3"/>
  <c r="BG1723" i="3"/>
  <c r="AC1723" i="3"/>
  <c r="BI1723" i="3"/>
  <c r="V1723" i="3"/>
  <c r="AL1723" i="3"/>
  <c r="BB1723" i="3"/>
  <c r="BK1750" i="3"/>
  <c r="AQ1623" i="3"/>
  <c r="AM1623" i="3"/>
  <c r="O1623" i="3"/>
  <c r="AY1623" i="3"/>
  <c r="W1623" i="3"/>
  <c r="AE1623" i="3"/>
  <c r="AI1623" i="3"/>
  <c r="AU1623" i="3"/>
  <c r="BC1623" i="3"/>
  <c r="BB1592" i="3"/>
  <c r="BK1728" i="3"/>
  <c r="AN1644" i="3"/>
  <c r="BH1644" i="3"/>
  <c r="T1644" i="3"/>
  <c r="AG1614" i="3"/>
  <c r="AO1614" i="3"/>
  <c r="U1614" i="3"/>
  <c r="M1614" i="3"/>
  <c r="BA1614" i="3"/>
  <c r="BE1614" i="3"/>
  <c r="AW1614" i="3"/>
  <c r="AK1614" i="3"/>
  <c r="BM1733" i="3"/>
  <c r="BL1732" i="3"/>
  <c r="BN1740" i="3"/>
  <c r="P1681" i="3"/>
  <c r="AF1681" i="3"/>
  <c r="AV1681" i="3"/>
  <c r="M1681" i="3"/>
  <c r="AC1681" i="3"/>
  <c r="AS1681" i="3"/>
  <c r="BI1681" i="3"/>
  <c r="Z1681" i="3"/>
  <c r="AP1681" i="3"/>
  <c r="BF1681" i="3"/>
  <c r="S1681" i="3"/>
  <c r="AQ1681" i="3"/>
  <c r="BC1681" i="3"/>
  <c r="M1725" i="3"/>
  <c r="AI1725" i="3"/>
  <c r="AP1725" i="3"/>
  <c r="P1725" i="3"/>
  <c r="AC1725" i="3"/>
  <c r="BC1725" i="3"/>
  <c r="BF1725" i="3"/>
  <c r="BM1730" i="3"/>
  <c r="W1621" i="3"/>
  <c r="AA1621" i="3"/>
  <c r="AY1621" i="3"/>
  <c r="S1621" i="3"/>
  <c r="AE1621" i="3"/>
  <c r="O1621" i="3"/>
  <c r="U1672" i="3"/>
  <c r="AS1672" i="3"/>
  <c r="T1721" i="3"/>
  <c r="AJ1721" i="3"/>
  <c r="AZ1721" i="3"/>
  <c r="Q1721" i="3"/>
  <c r="AG1721" i="3"/>
  <c r="AW1721" i="3"/>
  <c r="AA1721" i="3"/>
  <c r="S1721" i="3"/>
  <c r="AM1721" i="3"/>
  <c r="N1721" i="3"/>
  <c r="AD1721" i="3"/>
  <c r="AT1721" i="3"/>
  <c r="X1721" i="3"/>
  <c r="AN1721" i="3"/>
  <c r="BD1721" i="3"/>
  <c r="U1721" i="3"/>
  <c r="AK1721" i="3"/>
  <c r="BA1721" i="3"/>
  <c r="AY1721" i="3"/>
  <c r="W1721" i="3"/>
  <c r="AQ1721" i="3"/>
  <c r="R1721" i="3"/>
  <c r="AH1721" i="3"/>
  <c r="AX1721" i="3"/>
  <c r="BN1739" i="3"/>
  <c r="BC1536" i="3"/>
  <c r="AA1536" i="3"/>
  <c r="AY1611" i="3"/>
  <c r="AA1611" i="3"/>
  <c r="AA1681" i="3"/>
  <c r="AE1681" i="3"/>
  <c r="AT1681" i="3"/>
  <c r="V1681" i="3"/>
  <c r="BA1681" i="3"/>
  <c r="AG1681" i="3"/>
  <c r="BH1681" i="3"/>
  <c r="AN1681" i="3"/>
  <c r="T1681" i="3"/>
  <c r="AA1677" i="3"/>
  <c r="AH1677" i="3"/>
  <c r="AS1677" i="3"/>
  <c r="AV1677" i="3"/>
  <c r="AV1721" i="3"/>
  <c r="P1721" i="3"/>
  <c r="AD1723" i="3"/>
  <c r="AS1723" i="3"/>
  <c r="AU1723" i="3"/>
  <c r="O1723" i="3"/>
  <c r="AZ1723" i="3"/>
  <c r="T1723" i="3"/>
  <c r="S1725" i="3"/>
  <c r="X1605" i="3"/>
  <c r="Y1614" i="3"/>
  <c r="Q1614" i="3"/>
  <c r="M1672" i="3"/>
  <c r="BD1644" i="3"/>
  <c r="Z1724" i="3"/>
  <c r="AP1724" i="3"/>
  <c r="BF1723" i="3"/>
  <c r="Z1723" i="3"/>
  <c r="AK1723" i="3"/>
  <c r="AQ1723" i="3"/>
  <c r="BE1723" i="3"/>
  <c r="AV1723" i="3"/>
  <c r="P1723" i="3"/>
  <c r="BC1621" i="3"/>
  <c r="BA1542" i="3"/>
  <c r="AO1542" i="3"/>
  <c r="AK1542" i="3"/>
  <c r="U1542" i="3"/>
  <c r="BE1542" i="3"/>
  <c r="BI1542" i="3"/>
  <c r="AS1542" i="3"/>
  <c r="P1605" i="3"/>
  <c r="AN1605" i="3"/>
  <c r="M1644" i="3"/>
  <c r="AY1607" i="3"/>
  <c r="AR1632" i="3"/>
  <c r="AB1632" i="3"/>
  <c r="Q1542" i="3"/>
  <c r="BK1740" i="3"/>
  <c r="BJ1743" i="3"/>
  <c r="BN1743" i="3"/>
  <c r="BN1732" i="3"/>
  <c r="BK1734" i="3"/>
  <c r="BL1739" i="3"/>
  <c r="BJ1740" i="3"/>
  <c r="BN1747" i="3"/>
  <c r="BL1751" i="3"/>
  <c r="Y1574" i="3"/>
  <c r="BE1610" i="3"/>
  <c r="P1632" i="3"/>
  <c r="BD1632" i="3"/>
  <c r="AJ1638" i="3"/>
  <c r="AV1644" i="3"/>
  <c r="AR1644" i="3"/>
  <c r="X1644" i="3"/>
  <c r="BI1539" i="3"/>
  <c r="BA1616" i="3"/>
  <c r="T1601" i="3"/>
  <c r="P1638" i="3"/>
  <c r="AQ1673" i="3"/>
  <c r="AV1632" i="3"/>
  <c r="AN1632" i="3"/>
  <c r="AZ1644" i="3"/>
  <c r="AF1644" i="3"/>
  <c r="AB1644" i="3"/>
  <c r="BL1748" i="3"/>
  <c r="BL1744" i="3"/>
  <c r="M1539" i="3"/>
  <c r="BN1539" i="3" s="1"/>
  <c r="U1539" i="3"/>
  <c r="U1688" i="3"/>
  <c r="AZ1638" i="3"/>
  <c r="AM1563" i="3"/>
  <c r="AC1680" i="3"/>
  <c r="BJ1730" i="3"/>
  <c r="K1483" i="3"/>
  <c r="K1473" i="3"/>
  <c r="K1458" i="3"/>
  <c r="BA1539" i="3"/>
  <c r="AK1539" i="3"/>
  <c r="T1638" i="3"/>
  <c r="Y1539" i="3"/>
  <c r="BH1638" i="3"/>
  <c r="BL1737" i="3"/>
  <c r="BM1753" i="3"/>
  <c r="O1611" i="3"/>
  <c r="BN1752" i="3"/>
  <c r="AQ1625" i="3"/>
  <c r="BN1744" i="3"/>
  <c r="BN1726" i="3"/>
  <c r="S1623" i="3"/>
  <c r="BL1731" i="3"/>
  <c r="U1690" i="3"/>
  <c r="BK1751" i="3"/>
  <c r="BN1734" i="3"/>
  <c r="K1405" i="3"/>
  <c r="BK1731" i="3"/>
  <c r="BK1747" i="3"/>
  <c r="Y1616" i="3"/>
  <c r="M1610" i="3"/>
  <c r="BK1610" i="3" s="1"/>
  <c r="AM1588" i="3"/>
  <c r="BL1752" i="3"/>
  <c r="BM1752" i="3"/>
  <c r="BK1753" i="3"/>
  <c r="BM1741" i="3"/>
  <c r="BL1741" i="3"/>
  <c r="BG1536" i="3"/>
  <c r="BN1741" i="3"/>
  <c r="BL1753" i="3"/>
  <c r="R1571" i="3"/>
  <c r="BE1573" i="3"/>
  <c r="Z1627" i="3"/>
  <c r="AZ1627" i="3"/>
  <c r="AU1627" i="3"/>
  <c r="AP1627" i="3"/>
  <c r="X1719" i="3"/>
  <c r="AN1719" i="3"/>
  <c r="BD1719" i="3"/>
  <c r="AG1719" i="3"/>
  <c r="O1719" i="3"/>
  <c r="AU1719" i="3"/>
  <c r="AC1719" i="3"/>
  <c r="BI1719" i="3"/>
  <c r="AQ1719" i="3"/>
  <c r="R1719" i="3"/>
  <c r="AH1719" i="3"/>
  <c r="AX1719" i="3"/>
  <c r="P1719" i="3"/>
  <c r="AF1719" i="3"/>
  <c r="AV1719" i="3"/>
  <c r="Q1719" i="3"/>
  <c r="AW1719" i="3"/>
  <c r="AE1719" i="3"/>
  <c r="M1719" i="3"/>
  <c r="AS1719" i="3"/>
  <c r="AA1719" i="3"/>
  <c r="BG1719" i="3"/>
  <c r="Z1719" i="3"/>
  <c r="AP1719" i="3"/>
  <c r="BF1719" i="3"/>
  <c r="AR1648" i="3"/>
  <c r="BK1730" i="3"/>
  <c r="BL1728" i="3"/>
  <c r="BE1571" i="3"/>
  <c r="AR1571" i="3"/>
  <c r="W1573" i="3"/>
  <c r="BM1748" i="3"/>
  <c r="T1725" i="3"/>
  <c r="AJ1725" i="3"/>
  <c r="AZ1725" i="3"/>
  <c r="Q1725" i="3"/>
  <c r="AG1725" i="3"/>
  <c r="BA1725" i="3"/>
  <c r="W1725" i="3"/>
  <c r="AM1725" i="3"/>
  <c r="BG1725" i="3"/>
  <c r="N1725" i="3"/>
  <c r="AD1725" i="3"/>
  <c r="AT1725" i="3"/>
  <c r="X1725" i="3"/>
  <c r="AN1725" i="3"/>
  <c r="BD1725" i="3"/>
  <c r="U1725" i="3"/>
  <c r="AK1725" i="3"/>
  <c r="BE1725" i="3"/>
  <c r="AA1725" i="3"/>
  <c r="AU1725" i="3"/>
  <c r="AW1725" i="3"/>
  <c r="R1725" i="3"/>
  <c r="AH1725" i="3"/>
  <c r="AX1725" i="3"/>
  <c r="AB1725" i="3"/>
  <c r="AR1725" i="3"/>
  <c r="BH1725" i="3"/>
  <c r="Y1725" i="3"/>
  <c r="AO1725" i="3"/>
  <c r="O1725" i="3"/>
  <c r="AE1725" i="3"/>
  <c r="AY1725" i="3"/>
  <c r="BI1725" i="3"/>
  <c r="V1725" i="3"/>
  <c r="AL1725" i="3"/>
  <c r="BB1725" i="3"/>
  <c r="AY1571" i="3"/>
  <c r="AN1571" i="3"/>
  <c r="AL1606" i="3"/>
  <c r="BM1726" i="3"/>
  <c r="BN1749" i="3"/>
  <c r="BL1749" i="3"/>
  <c r="AA1540" i="3"/>
  <c r="AM1540" i="3"/>
  <c r="AI1540" i="3"/>
  <c r="BL1540" i="3" s="1"/>
  <c r="BE1572" i="3"/>
  <c r="O1572" i="3"/>
  <c r="T1572" i="3"/>
  <c r="M1680" i="3"/>
  <c r="BN1680" i="3" s="1"/>
  <c r="BA1680" i="3"/>
  <c r="Y1680" i="3"/>
  <c r="BI1680" i="3"/>
  <c r="U1680" i="3"/>
  <c r="M1648" i="3"/>
  <c r="BK1648" i="3" s="1"/>
  <c r="AN1648" i="3"/>
  <c r="AB1648" i="3"/>
  <c r="AF1648" i="3"/>
  <c r="BH1648" i="3"/>
  <c r="AV1648" i="3"/>
  <c r="BD1648" i="3"/>
  <c r="X1648" i="3"/>
  <c r="BN1728" i="3"/>
  <c r="BJ1728" i="3"/>
  <c r="BM1728" i="3"/>
  <c r="BJ1751" i="3"/>
  <c r="BL1730" i="3"/>
  <c r="BL1740" i="3"/>
  <c r="AF1640" i="3"/>
  <c r="AB1640" i="3"/>
  <c r="M1640" i="3"/>
  <c r="AR1640" i="3"/>
  <c r="AV1640" i="3"/>
  <c r="BH1640" i="3"/>
  <c r="BD1640" i="3"/>
  <c r="X1640" i="3"/>
  <c r="AN1640" i="3"/>
  <c r="W1571" i="3"/>
  <c r="BK1632" i="3"/>
  <c r="BL1588" i="3"/>
  <c r="BM1731" i="3"/>
  <c r="BM1740" i="3"/>
  <c r="BJ1749" i="3"/>
  <c r="BM1747" i="3"/>
  <c r="BK1727" i="3"/>
  <c r="BM1751" i="3"/>
  <c r="W1540" i="3"/>
  <c r="AO1572" i="3"/>
  <c r="T1677" i="3"/>
  <c r="AJ1677" i="3"/>
  <c r="AZ1677" i="3"/>
  <c r="Q1677" i="3"/>
  <c r="AG1677" i="3"/>
  <c r="AW1677" i="3"/>
  <c r="N1677" i="3"/>
  <c r="AD1677" i="3"/>
  <c r="AT1677" i="3"/>
  <c r="O1677" i="3"/>
  <c r="AQ1677" i="3"/>
  <c r="AY1677" i="3"/>
  <c r="AB1677" i="3"/>
  <c r="AR1677" i="3"/>
  <c r="BH1677" i="3"/>
  <c r="Y1677" i="3"/>
  <c r="AO1677" i="3"/>
  <c r="BE1677" i="3"/>
  <c r="V1677" i="3"/>
  <c r="AL1677" i="3"/>
  <c r="BB1677" i="3"/>
  <c r="AU1677" i="3"/>
  <c r="S1677" i="3"/>
  <c r="AM1677" i="3"/>
  <c r="AK1680" i="3"/>
  <c r="BJ1750" i="3"/>
  <c r="BM1750" i="3"/>
  <c r="BN1750" i="3"/>
  <c r="AW1563" i="3"/>
  <c r="P1640" i="3"/>
  <c r="BJ1752" i="3"/>
  <c r="BM1743" i="3"/>
  <c r="BJ1737" i="3"/>
  <c r="BM1734" i="3"/>
  <c r="BJ1734" i="3"/>
  <c r="BL1734" i="3"/>
  <c r="AM1611" i="3"/>
  <c r="AE1536" i="3"/>
  <c r="AZ1603" i="3"/>
  <c r="AU1611" i="3"/>
  <c r="BM1744" i="3"/>
  <c r="BJ1744" i="3"/>
  <c r="BM1746" i="3"/>
  <c r="BK1746" i="3"/>
  <c r="BN1746" i="3"/>
  <c r="BL1726" i="3"/>
  <c r="BK1726" i="3"/>
  <c r="BJ1726" i="3"/>
  <c r="U1616" i="3"/>
  <c r="AF1664" i="3"/>
  <c r="W1625" i="3"/>
  <c r="BB1647" i="3"/>
  <c r="AQ1536" i="3"/>
  <c r="AY1670" i="3"/>
  <c r="AE1611" i="3"/>
  <c r="AI1611" i="3"/>
  <c r="AU1536" i="3"/>
  <c r="O1536" i="3"/>
  <c r="BB1604" i="3"/>
  <c r="BG1611" i="3"/>
  <c r="W1536" i="3"/>
  <c r="AA1625" i="3"/>
  <c r="AM1536" i="3"/>
  <c r="BC1611" i="3"/>
  <c r="AM1625" i="3"/>
  <c r="AZ1577" i="3"/>
  <c r="BJ1577" i="3" s="1"/>
  <c r="AQ1611" i="3"/>
  <c r="BG1625" i="3"/>
  <c r="AF1666" i="3"/>
  <c r="AJ1572" i="3"/>
  <c r="K1414" i="3"/>
  <c r="N1571" i="3"/>
  <c r="AG1571" i="3"/>
  <c r="AL1569" i="3"/>
  <c r="AR1573" i="3"/>
  <c r="M1606" i="3"/>
  <c r="X1636" i="3"/>
  <c r="BN1727" i="3"/>
  <c r="BL1746" i="3"/>
  <c r="BL1747" i="3"/>
  <c r="BM1749" i="3"/>
  <c r="BN1751" i="3"/>
  <c r="BM1737" i="3"/>
  <c r="BJ1747" i="3"/>
  <c r="AI1559" i="3"/>
  <c r="AJ1603" i="3"/>
  <c r="AK1610" i="3"/>
  <c r="T1630" i="3"/>
  <c r="R1627" i="3"/>
  <c r="Y1542" i="3"/>
  <c r="K1462" i="3"/>
  <c r="K1377" i="3"/>
  <c r="BI1571" i="3"/>
  <c r="AA1571" i="3"/>
  <c r="Q1569" i="3"/>
  <c r="AP1606" i="3"/>
  <c r="AV1606" i="3"/>
  <c r="BH1636" i="3"/>
  <c r="BK1744" i="3"/>
  <c r="BL1743" i="3"/>
  <c r="BM1732" i="3"/>
  <c r="BB1631" i="3"/>
  <c r="AC1539" i="3"/>
  <c r="BE1539" i="3"/>
  <c r="S1569" i="3"/>
  <c r="P1569" i="3"/>
  <c r="X1559" i="3"/>
  <c r="X1607" i="3"/>
  <c r="V1670" i="3"/>
  <c r="AX1569" i="3"/>
  <c r="BI1606" i="3"/>
  <c r="AF1636" i="3"/>
  <c r="BK1737" i="3"/>
  <c r="BJ1732" i="3"/>
  <c r="BM1739" i="3"/>
  <c r="T1597" i="3"/>
  <c r="T1559" i="3"/>
  <c r="AB1630" i="3"/>
  <c r="AF1668" i="3"/>
  <c r="BM1668" i="3" s="1"/>
  <c r="BC1540" i="3"/>
  <c r="S1540" i="3"/>
  <c r="Q1563" i="3"/>
  <c r="Y1572" i="3"/>
  <c r="AK1672" i="3"/>
  <c r="AC1672" i="3"/>
  <c r="BI1672" i="3"/>
  <c r="AY1540" i="3"/>
  <c r="BN1636" i="3"/>
  <c r="BK1636" i="3"/>
  <c r="BL1727" i="3"/>
  <c r="BJ1729" i="3"/>
  <c r="Y1535" i="3"/>
  <c r="AG1535" i="3"/>
  <c r="AK1535" i="3"/>
  <c r="AW1535" i="3"/>
  <c r="Q1535" i="3"/>
  <c r="U1535" i="3"/>
  <c r="BA1535" i="3"/>
  <c r="AJ1567" i="3"/>
  <c r="AY1567" i="3"/>
  <c r="BE1567" i="3"/>
  <c r="U1567" i="3"/>
  <c r="AC1567" i="3"/>
  <c r="R1558" i="3"/>
  <c r="Z1558" i="3"/>
  <c r="AZ1558" i="3"/>
  <c r="BD1558" i="3"/>
  <c r="AH1558" i="3"/>
  <c r="AN1558" i="3"/>
  <c r="AV1558" i="3"/>
  <c r="N1584" i="3"/>
  <c r="BB1584" i="3"/>
  <c r="Y1612" i="3"/>
  <c r="U1612" i="3"/>
  <c r="BA1612" i="3"/>
  <c r="AK1612" i="3"/>
  <c r="AS1612" i="3"/>
  <c r="M1612" i="3"/>
  <c r="BI1612" i="3"/>
  <c r="AC1612" i="3"/>
  <c r="O1561" i="3"/>
  <c r="AE1561" i="3"/>
  <c r="AU1561" i="3"/>
  <c r="BE1561" i="3"/>
  <c r="W1561" i="3"/>
  <c r="AO1561" i="3"/>
  <c r="BG1561" i="3"/>
  <c r="Y1561" i="3"/>
  <c r="AW1561" i="3"/>
  <c r="AG1561" i="3"/>
  <c r="AY1561" i="3"/>
  <c r="BC1561" i="3"/>
  <c r="Q1561" i="3"/>
  <c r="AM1561" i="3"/>
  <c r="Q1568" i="3"/>
  <c r="T1568" i="3"/>
  <c r="AE1568" i="3"/>
  <c r="AO1568" i="3"/>
  <c r="AZ1568" i="3"/>
  <c r="O1568" i="3"/>
  <c r="AA1568" i="3"/>
  <c r="AQ1568" i="3"/>
  <c r="BE1568" i="3"/>
  <c r="P1568" i="3"/>
  <c r="AF1568" i="3"/>
  <c r="AU1568" i="3"/>
  <c r="BG1568" i="3"/>
  <c r="U1568" i="3"/>
  <c r="AJ1568" i="3"/>
  <c r="AV1568" i="3"/>
  <c r="AK1568" i="3"/>
  <c r="BA1568" i="3"/>
  <c r="Y1568" i="3"/>
  <c r="N1582" i="3"/>
  <c r="BB1582" i="3"/>
  <c r="V1582" i="3"/>
  <c r="AL1582" i="3"/>
  <c r="BB1594" i="3"/>
  <c r="BJ1594" i="3" s="1"/>
  <c r="Z1635" i="3"/>
  <c r="AD1635" i="3"/>
  <c r="AT1635" i="3"/>
  <c r="BL1635" i="3" s="1"/>
  <c r="N1635" i="3"/>
  <c r="BB1635" i="3"/>
  <c r="V1635" i="3"/>
  <c r="AL1635" i="3"/>
  <c r="T1547" i="3"/>
  <c r="AE1547" i="3"/>
  <c r="AN1547" i="3"/>
  <c r="AZ1547" i="3"/>
  <c r="X1547" i="3"/>
  <c r="AM1547" i="3"/>
  <c r="BC1547" i="3"/>
  <c r="O1547" i="3"/>
  <c r="AB1547" i="3"/>
  <c r="AR1547" i="3"/>
  <c r="BD1547" i="3"/>
  <c r="P1547" i="3"/>
  <c r="AF1547" i="3"/>
  <c r="AU1547" i="3"/>
  <c r="BH1547" i="3"/>
  <c r="W1547" i="3"/>
  <c r="AJ1547" i="3"/>
  <c r="AV1547" i="3"/>
  <c r="BA1559" i="3"/>
  <c r="AJ1601" i="3"/>
  <c r="BM1601" i="3" s="1"/>
  <c r="AZ1574" i="3"/>
  <c r="M1560" i="3"/>
  <c r="BN1560" i="3" s="1"/>
  <c r="U1560" i="3"/>
  <c r="BA1560" i="3"/>
  <c r="BG1560" i="3"/>
  <c r="AA1560" i="3"/>
  <c r="AK1560" i="3"/>
  <c r="AQ1560" i="3"/>
  <c r="T1595" i="3"/>
  <c r="S1547" i="3"/>
  <c r="AJ1574" i="3"/>
  <c r="T1574" i="3"/>
  <c r="Y1684" i="3"/>
  <c r="BJ1684" i="3" s="1"/>
  <c r="BI1684" i="3"/>
  <c r="AC1684" i="3"/>
  <c r="AS1684" i="3"/>
  <c r="M1684" i="3"/>
  <c r="Y1694" i="3"/>
  <c r="BI1694" i="3"/>
  <c r="M1694" i="3"/>
  <c r="BN1694" i="3" s="1"/>
  <c r="AC1694" i="3"/>
  <c r="AS1694" i="3"/>
  <c r="AA1673" i="3"/>
  <c r="AQ1544" i="3"/>
  <c r="K1374" i="3"/>
  <c r="AS1544" i="3"/>
  <c r="AT1544" i="3"/>
  <c r="AV1544" i="3"/>
  <c r="P1544" i="3"/>
  <c r="AE1544" i="3"/>
  <c r="BL1543" i="3"/>
  <c r="BL1538" i="3"/>
  <c r="BL1570" i="3"/>
  <c r="AI1573" i="3"/>
  <c r="BB1573" i="3"/>
  <c r="AB1573" i="3"/>
  <c r="BL1613" i="3"/>
  <c r="BJ1631" i="3"/>
  <c r="P1636" i="3"/>
  <c r="AZ1636" i="3"/>
  <c r="AR1636" i="3"/>
  <c r="BJ1731" i="3"/>
  <c r="N1580" i="3"/>
  <c r="BB1580" i="3"/>
  <c r="BM1580" i="3" s="1"/>
  <c r="AI1590" i="3"/>
  <c r="AN1590" i="3"/>
  <c r="N1590" i="3"/>
  <c r="AY1590" i="3"/>
  <c r="S1590" i="3"/>
  <c r="BD1590" i="3"/>
  <c r="AD1590" i="3"/>
  <c r="AK1618" i="3"/>
  <c r="U1618" i="3"/>
  <c r="BE1618" i="3"/>
  <c r="Y1618" i="3"/>
  <c r="AO1618" i="3"/>
  <c r="BA1618" i="3"/>
  <c r="Y1624" i="3"/>
  <c r="U1624" i="3"/>
  <c r="AS1624" i="3"/>
  <c r="AG1624" i="3"/>
  <c r="BI1624" i="3"/>
  <c r="M1624" i="3"/>
  <c r="AK1624" i="3"/>
  <c r="Q1624" i="3"/>
  <c r="AC1624" i="3"/>
  <c r="AW1624" i="3"/>
  <c r="BA1624" i="3"/>
  <c r="AU1559" i="3"/>
  <c r="V1600" i="3"/>
  <c r="BB1600" i="3"/>
  <c r="AG1610" i="3"/>
  <c r="U1610" i="3"/>
  <c r="AW1610" i="3"/>
  <c r="Y1610" i="3"/>
  <c r="BA1610" i="3"/>
  <c r="AO1620" i="3"/>
  <c r="AK1620" i="3"/>
  <c r="BA1620" i="3"/>
  <c r="U1620" i="3"/>
  <c r="Y1620" i="3"/>
  <c r="BE1620" i="3"/>
  <c r="M1537" i="3"/>
  <c r="AC1537" i="3"/>
  <c r="AS1537" i="3"/>
  <c r="BI1537" i="3"/>
  <c r="U1537" i="3"/>
  <c r="AO1537" i="3"/>
  <c r="Y1537" i="3"/>
  <c r="AW1537" i="3"/>
  <c r="AG1537" i="3"/>
  <c r="BA1537" i="3"/>
  <c r="BE1537" i="3"/>
  <c r="Q1537" i="3"/>
  <c r="AK1537" i="3"/>
  <c r="AM1559" i="3"/>
  <c r="O1617" i="3"/>
  <c r="BL1617" i="3" s="1"/>
  <c r="AM1617" i="3"/>
  <c r="BC1617" i="3"/>
  <c r="W1617" i="3"/>
  <c r="BJ1746" i="3"/>
  <c r="AF1551" i="3"/>
  <c r="BJ1551" i="3" s="1"/>
  <c r="N1576" i="3"/>
  <c r="BB1576" i="3"/>
  <c r="BM1576" i="3" s="1"/>
  <c r="V1592" i="3"/>
  <c r="T1603" i="3"/>
  <c r="AL1596" i="3"/>
  <c r="Q1616" i="3"/>
  <c r="BN1616" i="3" s="1"/>
  <c r="AK1616" i="3"/>
  <c r="AO1616" i="3"/>
  <c r="AF1656" i="3"/>
  <c r="Y1674" i="3"/>
  <c r="AC1674" i="3"/>
  <c r="BI1674" i="3"/>
  <c r="M1674" i="3"/>
  <c r="AS1674" i="3"/>
  <c r="U1674" i="3"/>
  <c r="BA1674" i="3"/>
  <c r="AK1674" i="3"/>
  <c r="M1564" i="3"/>
  <c r="BN1564" i="3" s="1"/>
  <c r="S1564" i="3"/>
  <c r="AM1564" i="3"/>
  <c r="BI1564" i="3"/>
  <c r="AQ1564" i="3"/>
  <c r="U1564" i="3"/>
  <c r="AY1564" i="3"/>
  <c r="AC1564" i="3"/>
  <c r="BA1564" i="3"/>
  <c r="AE1564" i="3"/>
  <c r="AZ1599" i="3"/>
  <c r="BM1599" i="3" s="1"/>
  <c r="P1607" i="3"/>
  <c r="BN1607" i="3" s="1"/>
  <c r="BE1574" i="3"/>
  <c r="Q1574" i="3"/>
  <c r="AF1660" i="3"/>
  <c r="BJ1660" i="3" s="1"/>
  <c r="S1671" i="3"/>
  <c r="AM1671" i="3"/>
  <c r="BG1671" i="3"/>
  <c r="W1671" i="3"/>
  <c r="AQ1671" i="3"/>
  <c r="AA1671" i="3"/>
  <c r="AY1671" i="3"/>
  <c r="AI1671" i="3"/>
  <c r="BC1671" i="3"/>
  <c r="Y1678" i="3"/>
  <c r="M1678" i="3"/>
  <c r="AS1678" i="3"/>
  <c r="AC1678" i="3"/>
  <c r="BI1678" i="3"/>
  <c r="U1678" i="3"/>
  <c r="BA1678" i="3"/>
  <c r="AK1678" i="3"/>
  <c r="AZ1579" i="3"/>
  <c r="BM1579" i="3" s="1"/>
  <c r="U1684" i="3"/>
  <c r="Y1690" i="3"/>
  <c r="BJ1690" i="3" s="1"/>
  <c r="BI1690" i="3"/>
  <c r="M1690" i="3"/>
  <c r="BN1690" i="3" s="1"/>
  <c r="AC1690" i="3"/>
  <c r="AS1690" i="3"/>
  <c r="U1694" i="3"/>
  <c r="L1524" i="3"/>
  <c r="K1406" i="3"/>
  <c r="K1403" i="3"/>
  <c r="K1399" i="3"/>
  <c r="K1397" i="3"/>
  <c r="L1394" i="3"/>
  <c r="L1392" i="3"/>
  <c r="L1390" i="3"/>
  <c r="L1388" i="3"/>
  <c r="K1363" i="3"/>
  <c r="K1359" i="3"/>
  <c r="K1357" i="3"/>
  <c r="K1349" i="3"/>
  <c r="K1339" i="3"/>
  <c r="L1335" i="3"/>
  <c r="BJ1545" i="3"/>
  <c r="BK1542" i="3"/>
  <c r="BN1542" i="3"/>
  <c r="AR1544" i="3"/>
  <c r="BG1544" i="3"/>
  <c r="AA1544" i="3"/>
  <c r="AI1571" i="3"/>
  <c r="AS1571" i="3"/>
  <c r="BB1571" i="3"/>
  <c r="BH1571" i="3"/>
  <c r="AB1571" i="3"/>
  <c r="BM1587" i="3"/>
  <c r="AC1569" i="3"/>
  <c r="AV1569" i="3"/>
  <c r="N1573" i="3"/>
  <c r="AG1573" i="3"/>
  <c r="AI1606" i="3"/>
  <c r="BL1621" i="3"/>
  <c r="BC1606" i="3"/>
  <c r="AS1606" i="3"/>
  <c r="AF1606" i="3"/>
  <c r="BL1609" i="3"/>
  <c r="BJ1632" i="3"/>
  <c r="BJ1634" i="3"/>
  <c r="BD1636" i="3"/>
  <c r="AJ1636" i="3"/>
  <c r="AB1636" i="3"/>
  <c r="BM1727" i="3"/>
  <c r="AD1559" i="3"/>
  <c r="AO1559" i="3"/>
  <c r="AY1559" i="3"/>
  <c r="BC1559" i="3"/>
  <c r="P1559" i="3"/>
  <c r="AG1559" i="3"/>
  <c r="AQ1559" i="3"/>
  <c r="BE1559" i="3"/>
  <c r="N1578" i="3"/>
  <c r="V1578" i="3"/>
  <c r="AL1578" i="3"/>
  <c r="BB1578" i="3"/>
  <c r="AW1559" i="3"/>
  <c r="AI1562" i="3"/>
  <c r="BM1562" i="3" s="1"/>
  <c r="O1586" i="3"/>
  <c r="BC1586" i="3"/>
  <c r="AU1586" i="3"/>
  <c r="W1586" i="3"/>
  <c r="AM1586" i="3"/>
  <c r="M1626" i="3"/>
  <c r="AC1626" i="3"/>
  <c r="AS1626" i="3"/>
  <c r="BB1626" i="3"/>
  <c r="U1626" i="3"/>
  <c r="AO1626" i="3"/>
  <c r="BE1626" i="3"/>
  <c r="Y1626" i="3"/>
  <c r="AW1626" i="3"/>
  <c r="BF1626" i="3"/>
  <c r="AG1626" i="3"/>
  <c r="BI1626" i="3"/>
  <c r="AK1626" i="3"/>
  <c r="AX1626" i="3"/>
  <c r="Q1626" i="3"/>
  <c r="BA1626" i="3"/>
  <c r="AK1559" i="3"/>
  <c r="W1566" i="3"/>
  <c r="M1566" i="3"/>
  <c r="BK1566" i="3" s="1"/>
  <c r="AI1566" i="3"/>
  <c r="AS1566" i="3"/>
  <c r="BC1566" i="3"/>
  <c r="AJ1597" i="3"/>
  <c r="V1604" i="3"/>
  <c r="V1596" i="3"/>
  <c r="AU1574" i="3"/>
  <c r="AE1574" i="3"/>
  <c r="AO1589" i="3"/>
  <c r="AO1610" i="3"/>
  <c r="AE1627" i="3"/>
  <c r="T1627" i="3"/>
  <c r="Z1643" i="3"/>
  <c r="N1643" i="3"/>
  <c r="AT1643" i="3"/>
  <c r="BL1643" i="3" s="1"/>
  <c r="V1643" i="3"/>
  <c r="BB1643" i="3"/>
  <c r="AD1643" i="3"/>
  <c r="AL1643" i="3"/>
  <c r="AF1652" i="3"/>
  <c r="BJ1652" i="3" s="1"/>
  <c r="Y1692" i="3"/>
  <c r="BI1692" i="3"/>
  <c r="AC1692" i="3"/>
  <c r="AS1692" i="3"/>
  <c r="M1692" i="3"/>
  <c r="AV1553" i="3"/>
  <c r="Y1686" i="3"/>
  <c r="BI1686" i="3"/>
  <c r="AC1686" i="3"/>
  <c r="AS1686" i="3"/>
  <c r="M1686" i="3"/>
  <c r="BG1673" i="3"/>
  <c r="AB1544" i="3"/>
  <c r="K1534" i="3"/>
  <c r="K1530" i="3"/>
  <c r="K1526" i="3"/>
  <c r="K1454" i="3"/>
  <c r="K1444" i="3"/>
  <c r="M1544" i="3"/>
  <c r="N1544" i="3"/>
  <c r="AF1544" i="3"/>
  <c r="AU1544" i="3"/>
  <c r="BK1560" i="3"/>
  <c r="BJ1584" i="3"/>
  <c r="Z1569" i="3"/>
  <c r="AD1571" i="3"/>
  <c r="AM1571" i="3"/>
  <c r="AW1571" i="3"/>
  <c r="BD1571" i="3"/>
  <c r="AO1569" i="3"/>
  <c r="BG1569" i="3"/>
  <c r="AF1569" i="3"/>
  <c r="AS1573" i="3"/>
  <c r="BH1573" i="3"/>
  <c r="W1606" i="3"/>
  <c r="AC1606" i="3"/>
  <c r="P1606" i="3"/>
  <c r="BK1614" i="3"/>
  <c r="BK1644" i="3"/>
  <c r="BL1685" i="3"/>
  <c r="BL1693" i="3"/>
  <c r="AV1636" i="3"/>
  <c r="AN1636" i="3"/>
  <c r="T1636" i="3"/>
  <c r="BL1729" i="3"/>
  <c r="AZ1575" i="3"/>
  <c r="T1575" i="3"/>
  <c r="U1622" i="3"/>
  <c r="BA1622" i="3"/>
  <c r="BJ1622" i="3" s="1"/>
  <c r="Z1629" i="3"/>
  <c r="AP1629" i="3"/>
  <c r="AQ1541" i="3"/>
  <c r="AM1541" i="3"/>
  <c r="BC1541" i="3"/>
  <c r="W1541" i="3"/>
  <c r="BG1541" i="3"/>
  <c r="AA1541" i="3"/>
  <c r="AZ1583" i="3"/>
  <c r="T1583" i="3"/>
  <c r="AF1555" i="3"/>
  <c r="AV1555" i="3"/>
  <c r="BL1555" i="3" s="1"/>
  <c r="BG1559" i="3"/>
  <c r="AJ1593" i="3"/>
  <c r="T1593" i="3"/>
  <c r="BI1559" i="3"/>
  <c r="AB1559" i="3"/>
  <c r="AZ1581" i="3"/>
  <c r="BM1581" i="3" s="1"/>
  <c r="BB1598" i="3"/>
  <c r="BB1639" i="3"/>
  <c r="Y1682" i="3"/>
  <c r="AC1682" i="3"/>
  <c r="BI1682" i="3"/>
  <c r="M1682" i="3"/>
  <c r="AS1682" i="3"/>
  <c r="AK1682" i="3"/>
  <c r="U1682" i="3"/>
  <c r="BA1682" i="3"/>
  <c r="AJ1595" i="3"/>
  <c r="BL1595" i="3" s="1"/>
  <c r="O1574" i="3"/>
  <c r="AO1574" i="3"/>
  <c r="P1630" i="3"/>
  <c r="BN1630" i="3" s="1"/>
  <c r="AR1630" i="3"/>
  <c r="Y1688" i="3"/>
  <c r="BJ1688" i="3" s="1"/>
  <c r="BI1688" i="3"/>
  <c r="AC1688" i="3"/>
  <c r="AS1688" i="3"/>
  <c r="M1688" i="3"/>
  <c r="AZ1630" i="3"/>
  <c r="BJ1630" i="3" s="1"/>
  <c r="Y1676" i="3"/>
  <c r="AK1676" i="3"/>
  <c r="U1676" i="3"/>
  <c r="BA1676" i="3"/>
  <c r="AC1676" i="3"/>
  <c r="BI1676" i="3"/>
  <c r="M1676" i="3"/>
  <c r="AS1676" i="3"/>
  <c r="U1692" i="3"/>
  <c r="BK1745" i="3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K1594" i="3"/>
  <c r="BN1594" i="3"/>
  <c r="BL1594" i="3"/>
  <c r="BK1602" i="3"/>
  <c r="BN1602" i="3"/>
  <c r="BL1599" i="3"/>
  <c r="BL1610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AD1649" i="3"/>
  <c r="AT1649" i="3"/>
  <c r="R1649" i="3"/>
  <c r="AH1649" i="3"/>
  <c r="AX1649" i="3"/>
  <c r="BL1656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L1602" i="3"/>
  <c r="BL1603" i="3"/>
  <c r="BL1607" i="3"/>
  <c r="BM1605" i="3"/>
  <c r="BJ1656" i="3"/>
  <c r="BL1664" i="3"/>
  <c r="BN1613" i="3"/>
  <c r="BK1613" i="3"/>
  <c r="BJ1692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M1584" i="3"/>
  <c r="BM1557" i="3"/>
  <c r="Z1573" i="3"/>
  <c r="BL1587" i="3"/>
  <c r="BJ1587" i="3"/>
  <c r="BN1563" i="3"/>
  <c r="BK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N1596" i="3"/>
  <c r="BL1596" i="3"/>
  <c r="BM1598" i="3"/>
  <c r="BK1604" i="3"/>
  <c r="BN1604" i="3"/>
  <c r="BL1604" i="3"/>
  <c r="BJ1562" i="3"/>
  <c r="BN1599" i="3"/>
  <c r="BK1599" i="3"/>
  <c r="BN1603" i="3"/>
  <c r="BK1603" i="3"/>
  <c r="BK1616" i="3"/>
  <c r="BN1617" i="3"/>
  <c r="BK1617" i="3"/>
  <c r="BJ1619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K1623" i="3"/>
  <c r="BN1593" i="3"/>
  <c r="BK1593" i="3"/>
  <c r="BN1605" i="3"/>
  <c r="BK1605" i="3"/>
  <c r="BL1605" i="3"/>
  <c r="BJ1605" i="3"/>
  <c r="BJ1611" i="3"/>
  <c r="BN1624" i="3"/>
  <c r="BM1615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AD1669" i="3"/>
  <c r="AT1669" i="3"/>
  <c r="R1669" i="3"/>
  <c r="AH1669" i="3"/>
  <c r="AX1669" i="3"/>
  <c r="BL1622" i="3"/>
  <c r="BL1630" i="3"/>
  <c r="BN1648" i="3"/>
  <c r="BL1650" i="3"/>
  <c r="BJ1650" i="3"/>
  <c r="BN1656" i="3"/>
  <c r="BK1656" i="3"/>
  <c r="BL1658" i="3"/>
  <c r="BJ1658" i="3"/>
  <c r="BM1660" i="3"/>
  <c r="BN1664" i="3"/>
  <c r="BK1664" i="3"/>
  <c r="BL1666" i="3"/>
  <c r="BJ1666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N1614" i="3"/>
  <c r="BL1688" i="3"/>
  <c r="BL1672" i="3"/>
  <c r="BJ1672" i="3"/>
  <c r="BM1608" i="3"/>
  <c r="BL1634" i="3"/>
  <c r="BM1647" i="3"/>
  <c r="BN1672" i="3"/>
  <c r="BJ1673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N1681" i="3"/>
  <c r="BJ1677" i="3"/>
  <c r="BN1541" i="3"/>
  <c r="BK1541" i="3"/>
  <c r="BN1543" i="3"/>
  <c r="BK1543" i="3"/>
  <c r="BJ1553" i="3"/>
  <c r="BN1570" i="3"/>
  <c r="BK1570" i="3"/>
  <c r="BN1567" i="3"/>
  <c r="BK1567" i="3"/>
  <c r="BN1562" i="3"/>
  <c r="BK1562" i="3"/>
  <c r="BN1581" i="3"/>
  <c r="BK1581" i="3"/>
  <c r="BN1597" i="3"/>
  <c r="BK1597" i="3"/>
  <c r="BN1601" i="3"/>
  <c r="BK1601" i="3"/>
  <c r="BL1614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M1650" i="3"/>
  <c r="BN1654" i="3"/>
  <c r="BK1654" i="3"/>
  <c r="BM1658" i="3"/>
  <c r="BN1662" i="3"/>
  <c r="BK1662" i="3"/>
  <c r="BN1634" i="3"/>
  <c r="BK1634" i="3"/>
  <c r="BM1672" i="3"/>
  <c r="BN1585" i="3"/>
  <c r="BK1585" i="3"/>
  <c r="BL1642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J1724" i="3"/>
  <c r="BK1721" i="3"/>
  <c r="BN1721" i="3"/>
  <c r="BJ1539" i="3"/>
  <c r="BN1549" i="3"/>
  <c r="BK1549" i="3"/>
  <c r="BN1553" i="3"/>
  <c r="BK1553" i="3"/>
  <c r="U1573" i="3"/>
  <c r="AP1573" i="3"/>
  <c r="AE1573" i="3"/>
  <c r="BA1573" i="3"/>
  <c r="BF1573" i="3"/>
  <c r="O1573" i="3"/>
  <c r="AK1573" i="3"/>
  <c r="BD1544" i="3"/>
  <c r="X1544" i="3"/>
  <c r="AM154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M1551" i="3"/>
  <c r="BN1555" i="3"/>
  <c r="BK1555" i="3"/>
  <c r="BK1558" i="3"/>
  <c r="BN1558" i="3"/>
  <c r="BJ1570" i="3"/>
  <c r="Z1571" i="3"/>
  <c r="AU1571" i="3"/>
  <c r="AE1571" i="3"/>
  <c r="BA1571" i="3"/>
  <c r="O1571" i="3"/>
  <c r="AK1571" i="3"/>
  <c r="BF1571" i="3"/>
  <c r="U1571" i="3"/>
  <c r="AP1571" i="3"/>
  <c r="BK1574" i="3"/>
  <c r="BK1576" i="3"/>
  <c r="BN1576" i="3"/>
  <c r="BL1576" i="3"/>
  <c r="BK1584" i="3"/>
  <c r="BN1584" i="3"/>
  <c r="BL1584" i="3"/>
  <c r="BL1557" i="3"/>
  <c r="BJ1557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BM1563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M1589" i="3"/>
  <c r="BL1591" i="3"/>
  <c r="BM1592" i="3"/>
  <c r="BK1598" i="3"/>
  <c r="BN1598" i="3"/>
  <c r="BL1598" i="3"/>
  <c r="BL1575" i="3"/>
  <c r="BL1579" i="3"/>
  <c r="BJ1579" i="3"/>
  <c r="BL1583" i="3"/>
  <c r="AQ1606" i="3"/>
  <c r="AA1606" i="3"/>
  <c r="BG1606" i="3"/>
  <c r="BN1565" i="3"/>
  <c r="BK1565" i="3"/>
  <c r="BN1595" i="3"/>
  <c r="BK1595" i="3"/>
  <c r="BM1609" i="3"/>
  <c r="BN1618" i="3"/>
  <c r="BK1618" i="3"/>
  <c r="BN1619" i="3"/>
  <c r="BK1619" i="3"/>
  <c r="BF1606" i="3"/>
  <c r="Z1606" i="3"/>
  <c r="AM1606" i="3"/>
  <c r="BB1606" i="3"/>
  <c r="V1606" i="3"/>
  <c r="BA1606" i="3"/>
  <c r="AK1606" i="3"/>
  <c r="U1606" i="3"/>
  <c r="BD1606" i="3"/>
  <c r="AN1606" i="3"/>
  <c r="X1606" i="3"/>
  <c r="BJ1596" i="3"/>
  <c r="BM1597" i="3"/>
  <c r="BJ1600" i="3"/>
  <c r="BJ1604" i="3"/>
  <c r="BN1611" i="3"/>
  <c r="BK1611" i="3"/>
  <c r="BL1616" i="3"/>
  <c r="BJ1620" i="3"/>
  <c r="BN1625" i="3"/>
  <c r="BK1625" i="3"/>
  <c r="S1606" i="3"/>
  <c r="BL1619" i="3"/>
  <c r="BN1622" i="3"/>
  <c r="BK1622" i="3"/>
  <c r="BM1646" i="3"/>
  <c r="BN1650" i="3"/>
  <c r="BK1650" i="3"/>
  <c r="BL1652" i="3"/>
  <c r="BM1654" i="3"/>
  <c r="BN1658" i="3"/>
  <c r="BK1658" i="3"/>
  <c r="BL1660" i="3"/>
  <c r="BM1662" i="3"/>
  <c r="BN1666" i="3"/>
  <c r="BK1666" i="3"/>
  <c r="BL1668" i="3"/>
  <c r="BN1642" i="3"/>
  <c r="BK1642" i="3"/>
  <c r="BL1615" i="3"/>
  <c r="BJ1686" i="3"/>
  <c r="BL1694" i="3"/>
  <c r="BJ1694" i="3"/>
  <c r="BN1674" i="3"/>
  <c r="BL1608" i="3"/>
  <c r="BJ1608" i="3"/>
  <c r="BN1644" i="3"/>
  <c r="BM1585" i="3"/>
  <c r="BJ1591" i="3"/>
  <c r="BJ1647" i="3"/>
  <c r="BK1647" i="3"/>
  <c r="BN1647" i="3"/>
  <c r="BL1647" i="3"/>
  <c r="BN1673" i="3"/>
  <c r="BK1673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K1677" i="3"/>
  <c r="BL1679" i="3"/>
  <c r="BJ1679" i="3"/>
  <c r="BJ1542" i="3"/>
  <c r="BN1538" i="3"/>
  <c r="BK1538" i="3"/>
  <c r="BM1555" i="3"/>
  <c r="BK1580" i="3"/>
  <c r="BN1580" i="3"/>
  <c r="BL1580" i="3"/>
  <c r="BM1604" i="3"/>
  <c r="BN1615" i="3"/>
  <c r="BK1615" i="3"/>
  <c r="BJ1609" i="3"/>
  <c r="BJ1588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N1670" i="3"/>
  <c r="BL1648" i="3"/>
  <c r="BJ1680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M1679" i="3"/>
  <c r="BN1535" i="3"/>
  <c r="BK1535" i="3"/>
  <c r="BK1536" i="3"/>
  <c r="BM1538" i="3"/>
  <c r="BJ1555" i="3"/>
  <c r="BN1568" i="3"/>
  <c r="BK1568" i="3"/>
  <c r="BM1570" i="3"/>
  <c r="BL1582" i="3"/>
  <c r="BN1540" i="3"/>
  <c r="U1544" i="3"/>
  <c r="BA1544" i="3"/>
  <c r="V1544" i="3"/>
  <c r="BB1544" i="3"/>
  <c r="AN1544" i="3"/>
  <c r="BC1544" i="3"/>
  <c r="W1544" i="3"/>
  <c r="AC1544" i="3"/>
  <c r="BI1544" i="3"/>
  <c r="AD1544" i="3"/>
  <c r="BL1545" i="3"/>
  <c r="AZ1544" i="3"/>
  <c r="AJ1544" i="3"/>
  <c r="T1544" i="3"/>
  <c r="AY1544" i="3"/>
  <c r="AI1544" i="3"/>
  <c r="S1544" i="3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L1551" i="3"/>
  <c r="BJ1560" i="3"/>
  <c r="BN1561" i="3"/>
  <c r="BK1561" i="3"/>
  <c r="U1569" i="3"/>
  <c r="AP1569" i="3"/>
  <c r="AE1569" i="3"/>
  <c r="BA1569" i="3"/>
  <c r="O1569" i="3"/>
  <c r="AK1569" i="3"/>
  <c r="BF1569" i="3"/>
  <c r="BN1572" i="3"/>
  <c r="BK1572" i="3"/>
  <c r="BJ1567" i="3"/>
  <c r="BN1578" i="3"/>
  <c r="BL1578" i="3"/>
  <c r="BN1557" i="3"/>
  <c r="BK1557" i="3"/>
  <c r="AO1571" i="3"/>
  <c r="S1571" i="3"/>
  <c r="AX1571" i="3"/>
  <c r="AC1571" i="3"/>
  <c r="BG1571" i="3"/>
  <c r="AL1571" i="3"/>
  <c r="Q1571" i="3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AO1573" i="3"/>
  <c r="S1573" i="3"/>
  <c r="AX1573" i="3"/>
  <c r="AC1573" i="3"/>
  <c r="BG1573" i="3"/>
  <c r="AL1573" i="3"/>
  <c r="Q1573" i="3"/>
  <c r="AV1573" i="3"/>
  <c r="AF1573" i="3"/>
  <c r="P1573" i="3"/>
  <c r="BL1589" i="3"/>
  <c r="BK1592" i="3"/>
  <c r="BN1592" i="3"/>
  <c r="BL1592" i="3"/>
  <c r="BM1594" i="3"/>
  <c r="BN1600" i="3"/>
  <c r="BL1600" i="3"/>
  <c r="BM160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J1602" i="3"/>
  <c r="BJ1615" i="3"/>
  <c r="BN1620" i="3"/>
  <c r="BK1620" i="3"/>
  <c r="BN1621" i="3"/>
  <c r="BK1621" i="3"/>
  <c r="BL1577" i="3"/>
  <c r="AX1606" i="3"/>
  <c r="R1606" i="3"/>
  <c r="AE1606" i="3"/>
  <c r="AT1606" i="3"/>
  <c r="N1606" i="3"/>
  <c r="AW1606" i="3"/>
  <c r="AG1606" i="3"/>
  <c r="Q1606" i="3"/>
  <c r="AZ1606" i="3"/>
  <c r="AJ1606" i="3"/>
  <c r="T1606" i="3"/>
  <c r="BM1588" i="3"/>
  <c r="BK1588" i="3"/>
  <c r="BN1588" i="3"/>
  <c r="BJ1592" i="3"/>
  <c r="BL1597" i="3"/>
  <c r="BJ1597" i="3"/>
  <c r="BL1601" i="3"/>
  <c r="BJ1601" i="3"/>
  <c r="AY1606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N1632" i="3"/>
  <c r="BM1635" i="3"/>
  <c r="BN1643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N1668" i="3"/>
  <c r="BK1668" i="3"/>
  <c r="BL1670" i="3"/>
  <c r="BJ1613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N1688" i="3"/>
  <c r="BN1692" i="3"/>
  <c r="BK1629" i="3"/>
  <c r="BN1629" i="3"/>
  <c r="BL1629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N1679" i="3"/>
  <c r="BK1679" i="3"/>
  <c r="K1520" i="3"/>
  <c r="L1517" i="3"/>
  <c r="L1509" i="3"/>
  <c r="K1472" i="3"/>
  <c r="K1524" i="3"/>
  <c r="AA1524" i="3" s="1"/>
  <c r="L1443" i="3"/>
  <c r="L1435" i="3"/>
  <c r="K1435" i="3"/>
  <c r="BC1435" i="3" s="1"/>
  <c r="L1433" i="3"/>
  <c r="K1522" i="3"/>
  <c r="L1526" i="3"/>
  <c r="AZ1526" i="3" s="1"/>
  <c r="L1497" i="3"/>
  <c r="L1495" i="3"/>
  <c r="L1493" i="3"/>
  <c r="L1487" i="3"/>
  <c r="L1380" i="3"/>
  <c r="K1376" i="3"/>
  <c r="L1374" i="3"/>
  <c r="AA1374" i="3" s="1"/>
  <c r="K1368" i="3"/>
  <c r="K1525" i="3"/>
  <c r="L1522" i="3"/>
  <c r="L1480" i="3"/>
  <c r="L1470" i="3"/>
  <c r="L1466" i="3"/>
  <c r="L1504" i="3"/>
  <c r="L1502" i="3"/>
  <c r="L1494" i="3"/>
  <c r="L1492" i="3"/>
  <c r="L1490" i="3"/>
  <c r="K1450" i="3"/>
  <c r="L1414" i="3"/>
  <c r="O1414" i="3" s="1"/>
  <c r="L1412" i="3"/>
  <c r="K1412" i="3"/>
  <c r="K1410" i="3"/>
  <c r="L1405" i="3"/>
  <c r="L1401" i="3"/>
  <c r="K1372" i="3"/>
  <c r="L1358" i="3"/>
  <c r="L1346" i="3"/>
  <c r="K1480" i="3"/>
  <c r="L1478" i="3"/>
  <c r="K1478" i="3"/>
  <c r="K1532" i="3"/>
  <c r="L1501" i="3"/>
  <c r="K1464" i="3"/>
  <c r="K1452" i="3"/>
  <c r="K1438" i="3"/>
  <c r="L1367" i="3"/>
  <c r="L1347" i="3"/>
  <c r="L1345" i="3"/>
  <c r="K1345" i="3"/>
  <c r="K1341" i="3"/>
  <c r="K1528" i="3"/>
  <c r="L1488" i="3"/>
  <c r="K1506" i="3"/>
  <c r="L1534" i="3"/>
  <c r="P1534" i="3" s="1"/>
  <c r="L1530" i="3"/>
  <c r="BC1530" i="3" s="1"/>
  <c r="L1514" i="3"/>
  <c r="L1510" i="3"/>
  <c r="K1498" i="3"/>
  <c r="L1483" i="3"/>
  <c r="M1483" i="3" s="1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K1471" i="3"/>
  <c r="L1469" i="3"/>
  <c r="K1469" i="3"/>
  <c r="L1465" i="3"/>
  <c r="K1465" i="3"/>
  <c r="K1442" i="3"/>
  <c r="L1438" i="3"/>
  <c r="L1436" i="3"/>
  <c r="K1436" i="3"/>
  <c r="K1432" i="3"/>
  <c r="K1416" i="3"/>
  <c r="K1390" i="3"/>
  <c r="L1383" i="3"/>
  <c r="L1381" i="3"/>
  <c r="L1359" i="3"/>
  <c r="L1357" i="3"/>
  <c r="AR1357" i="3" s="1"/>
  <c r="L1355" i="3"/>
  <c r="L1353" i="3"/>
  <c r="L1351" i="3"/>
  <c r="L1349" i="3"/>
  <c r="AA1349" i="3" s="1"/>
  <c r="L1518" i="3"/>
  <c r="L1499" i="3"/>
  <c r="K1497" i="3"/>
  <c r="K1493" i="3"/>
  <c r="K1485" i="3"/>
  <c r="K1479" i="3"/>
  <c r="L1460" i="3"/>
  <c r="K1460" i="3"/>
  <c r="K1453" i="3"/>
  <c r="L1431" i="3"/>
  <c r="L1429" i="3"/>
  <c r="K1429" i="3"/>
  <c r="K1408" i="3"/>
  <c r="K1401" i="3"/>
  <c r="BG1401" i="3" s="1"/>
  <c r="L1389" i="3"/>
  <c r="K1389" i="3"/>
  <c r="L1386" i="3"/>
  <c r="K1383" i="3"/>
  <c r="N1383" i="3" s="1"/>
  <c r="K1381" i="3"/>
  <c r="K1380" i="3"/>
  <c r="K1370" i="3"/>
  <c r="K1367" i="3"/>
  <c r="BA1367" i="3" s="1"/>
  <c r="L1348" i="3"/>
  <c r="K1348" i="3"/>
  <c r="L1344" i="3"/>
  <c r="K1344" i="3"/>
  <c r="AV1344" i="3" s="1"/>
  <c r="L1532" i="3"/>
  <c r="K1527" i="3"/>
  <c r="K1521" i="3"/>
  <c r="K1519" i="3"/>
  <c r="L1515" i="3"/>
  <c r="L1491" i="3"/>
  <c r="K1481" i="3"/>
  <c r="K1477" i="3"/>
  <c r="K1475" i="3"/>
  <c r="K1470" i="3"/>
  <c r="K1468" i="3"/>
  <c r="K1466" i="3"/>
  <c r="K1456" i="3"/>
  <c r="K1448" i="3"/>
  <c r="K1443" i="3"/>
  <c r="K1434" i="3"/>
  <c r="K1433" i="3"/>
  <c r="AB1433" i="3" s="1"/>
  <c r="L1411" i="3"/>
  <c r="K1411" i="3"/>
  <c r="L1404" i="3"/>
  <c r="W1404" i="3" s="1"/>
  <c r="K1404" i="3"/>
  <c r="L1399" i="3"/>
  <c r="BI1399" i="3" s="1"/>
  <c r="K1388" i="3"/>
  <c r="K1384" i="3"/>
  <c r="K1379" i="3"/>
  <c r="L1377" i="3"/>
  <c r="L1373" i="3"/>
  <c r="K1373" i="3"/>
  <c r="BC1373" i="3" s="1"/>
  <c r="L1372" i="3"/>
  <c r="L1365" i="3"/>
  <c r="L1361" i="3"/>
  <c r="L1360" i="3"/>
  <c r="K1347" i="3"/>
  <c r="K1346" i="3"/>
  <c r="K1342" i="3"/>
  <c r="L1336" i="3"/>
  <c r="W1336" i="3" s="1"/>
  <c r="L1334" i="3"/>
  <c r="L1528" i="3"/>
  <c r="L1520" i="3"/>
  <c r="L1511" i="3"/>
  <c r="K1491" i="3"/>
  <c r="L1489" i="3"/>
  <c r="L1473" i="3"/>
  <c r="AA1473" i="3" s="1"/>
  <c r="L1464" i="3"/>
  <c r="L1449" i="3"/>
  <c r="K1449" i="3"/>
  <c r="L1444" i="3"/>
  <c r="L1441" i="3"/>
  <c r="K1441" i="3"/>
  <c r="K1430" i="3"/>
  <c r="K1428" i="3"/>
  <c r="K1426" i="3"/>
  <c r="L1406" i="3"/>
  <c r="O1406" i="3" s="1"/>
  <c r="L1387" i="3"/>
  <c r="L1376" i="3"/>
  <c r="L1368" i="3"/>
  <c r="AU1368" i="3" s="1"/>
  <c r="K1356" i="3"/>
  <c r="L1343" i="3"/>
  <c r="K1343" i="3"/>
  <c r="L1341" i="3"/>
  <c r="AA1341" i="3" s="1"/>
  <c r="L1337" i="3"/>
  <c r="K1336" i="3"/>
  <c r="K1334" i="3"/>
  <c r="L1533" i="3"/>
  <c r="L1529" i="3"/>
  <c r="L1523" i="3"/>
  <c r="K1523" i="3"/>
  <c r="L1516" i="3"/>
  <c r="L1512" i="3"/>
  <c r="L1508" i="3"/>
  <c r="K1504" i="3"/>
  <c r="AQ1504" i="3" s="1"/>
  <c r="L1500" i="3"/>
  <c r="Z1500" i="3" s="1"/>
  <c r="L1496" i="3"/>
  <c r="K1495" i="3"/>
  <c r="K1492" i="3"/>
  <c r="K1446" i="3"/>
  <c r="K1440" i="3"/>
  <c r="K1518" i="3"/>
  <c r="K1514" i="3"/>
  <c r="K1510" i="3"/>
  <c r="AW1510" i="3" s="1"/>
  <c r="L1506" i="3"/>
  <c r="K1502" i="3"/>
  <c r="L1498" i="3"/>
  <c r="K1494" i="3"/>
  <c r="K1431" i="3"/>
  <c r="K1516" i="3"/>
  <c r="K1512" i="3"/>
  <c r="K1508" i="3"/>
  <c r="Y1508" i="3" s="1"/>
  <c r="K1500" i="3"/>
  <c r="K1496" i="3"/>
  <c r="K1490" i="3"/>
  <c r="AS1490" i="3" s="1"/>
  <c r="K1487" i="3"/>
  <c r="AF1487" i="3" s="1"/>
  <c r="K1486" i="3"/>
  <c r="L1485" i="3"/>
  <c r="L1477" i="3"/>
  <c r="L1474" i="3"/>
  <c r="K1474" i="3"/>
  <c r="L1468" i="3"/>
  <c r="L1456" i="3"/>
  <c r="L1451" i="3"/>
  <c r="K1451" i="3"/>
  <c r="L1447" i="3"/>
  <c r="K1447" i="3"/>
  <c r="L1446" i="3"/>
  <c r="L1445" i="3"/>
  <c r="K1445" i="3"/>
  <c r="L1440" i="3"/>
  <c r="L1434" i="3"/>
  <c r="L1459" i="3"/>
  <c r="K1459" i="3"/>
  <c r="L1455" i="3"/>
  <c r="K1455" i="3"/>
  <c r="L1454" i="3"/>
  <c r="AG1454" i="3" s="1"/>
  <c r="L1453" i="3"/>
  <c r="L1427" i="3"/>
  <c r="L1425" i="3"/>
  <c r="L1423" i="3"/>
  <c r="L1421" i="3"/>
  <c r="L1419" i="3"/>
  <c r="K1489" i="3"/>
  <c r="K1488" i="3"/>
  <c r="L1486" i="3"/>
  <c r="L1484" i="3"/>
  <c r="K1484" i="3"/>
  <c r="L1482" i="3"/>
  <c r="Y1482" i="3" s="1"/>
  <c r="K1482" i="3"/>
  <c r="L1479" i="3"/>
  <c r="L1476" i="3"/>
  <c r="K1476" i="3"/>
  <c r="L1472" i="3"/>
  <c r="L1467" i="3"/>
  <c r="K1467" i="3"/>
  <c r="L1463" i="3"/>
  <c r="AA1463" i="3" s="1"/>
  <c r="K1463" i="3"/>
  <c r="L1462" i="3"/>
  <c r="AE1462" i="3" s="1"/>
  <c r="L1461" i="3"/>
  <c r="K1461" i="3"/>
  <c r="L1458" i="3"/>
  <c r="O1458" i="3" s="1"/>
  <c r="L1457" i="3"/>
  <c r="K1457" i="3"/>
  <c r="L1452" i="3"/>
  <c r="L1442" i="3"/>
  <c r="L1439" i="3"/>
  <c r="K1439" i="3"/>
  <c r="L1437" i="3"/>
  <c r="AJ1437" i="3" s="1"/>
  <c r="K1437" i="3"/>
  <c r="K1427" i="3"/>
  <c r="K1425" i="3"/>
  <c r="AX1425" i="3" s="1"/>
  <c r="K1423" i="3"/>
  <c r="BH1423" i="3" s="1"/>
  <c r="K1421" i="3"/>
  <c r="K1419" i="3"/>
  <c r="K1417" i="3"/>
  <c r="L1413" i="3"/>
  <c r="K1413" i="3"/>
  <c r="K1395" i="3"/>
  <c r="K1393" i="3"/>
  <c r="K1391" i="3"/>
  <c r="L1378" i="3"/>
  <c r="K1378" i="3"/>
  <c r="L1417" i="3"/>
  <c r="L1398" i="3"/>
  <c r="L1396" i="3"/>
  <c r="L1416" i="3"/>
  <c r="L1415" i="3"/>
  <c r="T1415" i="3" s="1"/>
  <c r="K1415" i="3"/>
  <c r="L1410" i="3"/>
  <c r="L1408" i="3"/>
  <c r="L1407" i="3"/>
  <c r="AB1407" i="3" s="1"/>
  <c r="K1407" i="3"/>
  <c r="L1395" i="3"/>
  <c r="BD1388" i="3"/>
  <c r="K1387" i="3"/>
  <c r="BG1387" i="3" s="1"/>
  <c r="L1382" i="3"/>
  <c r="K1382" i="3"/>
  <c r="L1375" i="3"/>
  <c r="L1371" i="3"/>
  <c r="R1371" i="3" s="1"/>
  <c r="K1371" i="3"/>
  <c r="L1370" i="3"/>
  <c r="L1403" i="3"/>
  <c r="L1402" i="3"/>
  <c r="M1402" i="3" s="1"/>
  <c r="K1402" i="3"/>
  <c r="L1400" i="3"/>
  <c r="L1391" i="3"/>
  <c r="K1386" i="3"/>
  <c r="Q1386" i="3" s="1"/>
  <c r="L1379" i="3"/>
  <c r="L1369" i="3"/>
  <c r="K1369" i="3"/>
  <c r="K1365" i="3"/>
  <c r="N1365" i="3" s="1"/>
  <c r="L1364" i="3"/>
  <c r="L1363" i="3"/>
  <c r="L1356" i="3"/>
  <c r="K1354" i="3"/>
  <c r="AV1354" i="3" s="1"/>
  <c r="L1352" i="3"/>
  <c r="K1350" i="3"/>
  <c r="K1361" i="3"/>
  <c r="K1355" i="3"/>
  <c r="S1355" i="3" s="1"/>
  <c r="L1354" i="3"/>
  <c r="K1351" i="3"/>
  <c r="L1350" i="3"/>
  <c r="L1339" i="3"/>
  <c r="AH1339" i="3" s="1"/>
  <c r="K1338" i="3"/>
  <c r="K1337" i="3"/>
  <c r="K1353" i="3"/>
  <c r="K1335" i="3"/>
  <c r="AA1335" i="3" s="1"/>
  <c r="AS1526" i="3"/>
  <c r="BF1526" i="3"/>
  <c r="T1524" i="3"/>
  <c r="AN1524" i="3"/>
  <c r="AG1524" i="3"/>
  <c r="AK1524" i="3"/>
  <c r="R1524" i="3"/>
  <c r="AH1524" i="3"/>
  <c r="L1521" i="3"/>
  <c r="L1527" i="3"/>
  <c r="L1519" i="3"/>
  <c r="K1533" i="3"/>
  <c r="L1531" i="3"/>
  <c r="K1531" i="3"/>
  <c r="AQ1530" i="3"/>
  <c r="AG1530" i="3"/>
  <c r="AT1530" i="3"/>
  <c r="AX1530" i="3"/>
  <c r="K1529" i="3"/>
  <c r="L1525" i="3"/>
  <c r="AU1524" i="3"/>
  <c r="AB1520" i="3"/>
  <c r="AX1495" i="3"/>
  <c r="AN1485" i="3"/>
  <c r="N1473" i="3"/>
  <c r="AD1473" i="3"/>
  <c r="AT1473" i="3"/>
  <c r="AF1473" i="3"/>
  <c r="AV1473" i="3"/>
  <c r="M1473" i="3"/>
  <c r="W1473" i="3"/>
  <c r="BC1473" i="3"/>
  <c r="AO1473" i="3"/>
  <c r="P1453" i="3"/>
  <c r="AA1495" i="3"/>
  <c r="AU1495" i="3"/>
  <c r="M1495" i="3"/>
  <c r="AO1495" i="3"/>
  <c r="K1517" i="3"/>
  <c r="K1515" i="3"/>
  <c r="K1513" i="3"/>
  <c r="K1511" i="3"/>
  <c r="K1509" i="3"/>
  <c r="K1507" i="3"/>
  <c r="AZ1506" i="3"/>
  <c r="K1505" i="3"/>
  <c r="K1503" i="3"/>
  <c r="K1501" i="3"/>
  <c r="K1499" i="3"/>
  <c r="AZ1482" i="3"/>
  <c r="AL1482" i="3"/>
  <c r="M1482" i="3"/>
  <c r="U1482" i="3"/>
  <c r="AL1463" i="3"/>
  <c r="AP1463" i="3"/>
  <c r="BG1463" i="3"/>
  <c r="AN1463" i="3"/>
  <c r="O1462" i="3"/>
  <c r="AA1458" i="3"/>
  <c r="AQ1458" i="3"/>
  <c r="AC1504" i="3"/>
  <c r="AS1504" i="3"/>
  <c r="M1500" i="3"/>
  <c r="AA1500" i="3"/>
  <c r="Z1495" i="3"/>
  <c r="V1483" i="3"/>
  <c r="T1483" i="3"/>
  <c r="BH1479" i="3"/>
  <c r="AM1444" i="3"/>
  <c r="AA1444" i="3"/>
  <c r="BG1444" i="3"/>
  <c r="AE1444" i="3"/>
  <c r="AU1458" i="3"/>
  <c r="AE1458" i="3"/>
  <c r="AB1468" i="3"/>
  <c r="AR1468" i="3"/>
  <c r="BH1468" i="3"/>
  <c r="Y1468" i="3"/>
  <c r="AO1468" i="3"/>
  <c r="BE1468" i="3"/>
  <c r="V1468" i="3"/>
  <c r="AL1468" i="3"/>
  <c r="BB1468" i="3"/>
  <c r="T1462" i="3"/>
  <c r="X1462" i="3"/>
  <c r="AB1462" i="3"/>
  <c r="AJ1462" i="3"/>
  <c r="AN1462" i="3"/>
  <c r="AR1462" i="3"/>
  <c r="AZ1462" i="3"/>
  <c r="BD1462" i="3"/>
  <c r="BH1462" i="3"/>
  <c r="Q1462" i="3"/>
  <c r="U1462" i="3"/>
  <c r="Y1462" i="3"/>
  <c r="AG1462" i="3"/>
  <c r="AK1462" i="3"/>
  <c r="AO1462" i="3"/>
  <c r="AW1462" i="3"/>
  <c r="BA1462" i="3"/>
  <c r="BE1462" i="3"/>
  <c r="N1462" i="3"/>
  <c r="R1462" i="3"/>
  <c r="V1462" i="3"/>
  <c r="AD1462" i="3"/>
  <c r="AH1462" i="3"/>
  <c r="AL1462" i="3"/>
  <c r="AP1462" i="3"/>
  <c r="AT1462" i="3"/>
  <c r="AX1462" i="3"/>
  <c r="BB1462" i="3"/>
  <c r="BF1462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T1454" i="3"/>
  <c r="AJ1454" i="3"/>
  <c r="AT145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M1444" i="3"/>
  <c r="Q1444" i="3"/>
  <c r="U1444" i="3"/>
  <c r="Y1444" i="3"/>
  <c r="AC1444" i="3"/>
  <c r="AG1444" i="3"/>
  <c r="AK1444" i="3"/>
  <c r="AO1444" i="3"/>
  <c r="AS1444" i="3"/>
  <c r="AW1444" i="3"/>
  <c r="BA1444" i="3"/>
  <c r="BE1444" i="3"/>
  <c r="BI1444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AM1468" i="3"/>
  <c r="BC1462" i="3"/>
  <c r="AM1462" i="3"/>
  <c r="W1462" i="3"/>
  <c r="BC1458" i="3"/>
  <c r="AM1458" i="3"/>
  <c r="W1458" i="3"/>
  <c r="T1437" i="3"/>
  <c r="X1437" i="3"/>
  <c r="AF1437" i="3"/>
  <c r="AN1437" i="3"/>
  <c r="AR1437" i="3"/>
  <c r="AV1437" i="3"/>
  <c r="BD1437" i="3"/>
  <c r="BH1437" i="3"/>
  <c r="N1437" i="3"/>
  <c r="V1437" i="3"/>
  <c r="Z1437" i="3"/>
  <c r="AD1437" i="3"/>
  <c r="AL1437" i="3"/>
  <c r="AP1437" i="3"/>
  <c r="AT1437" i="3"/>
  <c r="BB1437" i="3"/>
  <c r="BF1437" i="3"/>
  <c r="Q1437" i="3"/>
  <c r="AG1437" i="3"/>
  <c r="AO1437" i="3"/>
  <c r="AW1437" i="3"/>
  <c r="S1437" i="3"/>
  <c r="AA1437" i="3"/>
  <c r="AI1437" i="3"/>
  <c r="AY1437" i="3"/>
  <c r="BG1437" i="3"/>
  <c r="M1437" i="3"/>
  <c r="AC1437" i="3"/>
  <c r="AK1437" i="3"/>
  <c r="AS1437" i="3"/>
  <c r="BI1437" i="3"/>
  <c r="P1433" i="3"/>
  <c r="X1433" i="3"/>
  <c r="AF1433" i="3"/>
  <c r="AN1433" i="3"/>
  <c r="AR1433" i="3"/>
  <c r="AV1433" i="3"/>
  <c r="BD1433" i="3"/>
  <c r="BH1433" i="3"/>
  <c r="N1433" i="3"/>
  <c r="V1433" i="3"/>
  <c r="Z1433" i="3"/>
  <c r="AD1433" i="3"/>
  <c r="AL1433" i="3"/>
  <c r="AP1433" i="3"/>
  <c r="AT1433" i="3"/>
  <c r="BB1433" i="3"/>
  <c r="BF1433" i="3"/>
  <c r="Q1433" i="3"/>
  <c r="AG1433" i="3"/>
  <c r="AO1433" i="3"/>
  <c r="AW1433" i="3"/>
  <c r="S1433" i="3"/>
  <c r="AA1433" i="3"/>
  <c r="AI1433" i="3"/>
  <c r="AY1433" i="3"/>
  <c r="BG1433" i="3"/>
  <c r="M1433" i="3"/>
  <c r="AC1433" i="3"/>
  <c r="AK1433" i="3"/>
  <c r="AS1433" i="3"/>
  <c r="BI1433" i="3"/>
  <c r="M1427" i="3"/>
  <c r="U1427" i="3"/>
  <c r="AK1427" i="3"/>
  <c r="AS1427" i="3"/>
  <c r="BA1427" i="3"/>
  <c r="P1427" i="3"/>
  <c r="X1427" i="3"/>
  <c r="AF1427" i="3"/>
  <c r="AV1427" i="3"/>
  <c r="BD1427" i="3"/>
  <c r="Q1427" i="3"/>
  <c r="AG1427" i="3"/>
  <c r="AO1427" i="3"/>
  <c r="AW1427" i="3"/>
  <c r="T1423" i="3"/>
  <c r="AN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R1419" i="3"/>
  <c r="BH1419" i="3"/>
  <c r="AF1419" i="3"/>
  <c r="AV1419" i="3"/>
  <c r="T1419" i="3"/>
  <c r="AZ1419" i="3"/>
  <c r="X1419" i="3"/>
  <c r="AN1419" i="3"/>
  <c r="M1334" i="3"/>
  <c r="U1334" i="3"/>
  <c r="Y1334" i="3"/>
  <c r="AC1334" i="3"/>
  <c r="AK1334" i="3"/>
  <c r="AO1334" i="3"/>
  <c r="AS1334" i="3"/>
  <c r="BA1334" i="3"/>
  <c r="BE1334" i="3"/>
  <c r="BI1334" i="3"/>
  <c r="R1334" i="3"/>
  <c r="V1334" i="3"/>
  <c r="Z1334" i="3"/>
  <c r="AH1334" i="3"/>
  <c r="AL1334" i="3"/>
  <c r="AP1334" i="3"/>
  <c r="AX1334" i="3"/>
  <c r="BB1334" i="3"/>
  <c r="BF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AF1334" i="3"/>
  <c r="AV1334" i="3"/>
  <c r="T1334" i="3"/>
  <c r="AJ1334" i="3"/>
  <c r="AZ1334" i="3"/>
  <c r="X1334" i="3"/>
  <c r="AN1334" i="3"/>
  <c r="BD1334" i="3"/>
  <c r="AB1334" i="3"/>
  <c r="AR1334" i="3"/>
  <c r="BH1334" i="3"/>
  <c r="AH1431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O1427" i="3"/>
  <c r="S1427" i="3"/>
  <c r="W1427" i="3"/>
  <c r="AA1427" i="3"/>
  <c r="AE1427" i="3"/>
  <c r="AI1427" i="3"/>
  <c r="AM1427" i="3"/>
  <c r="AQ1427" i="3"/>
  <c r="AU1427" i="3"/>
  <c r="AY1427" i="3"/>
  <c r="BC1427" i="3"/>
  <c r="BG1427" i="3"/>
  <c r="L1424" i="3"/>
  <c r="Y1423" i="3"/>
  <c r="AO1423" i="3"/>
  <c r="BE1423" i="3"/>
  <c r="V1423" i="3"/>
  <c r="AL1423" i="3"/>
  <c r="BB1423" i="3"/>
  <c r="W1423" i="3"/>
  <c r="AM1423" i="3"/>
  <c r="BC1423" i="3"/>
  <c r="L1422" i="3"/>
  <c r="O1422" i="3" s="1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L1418" i="3"/>
  <c r="AU1418" i="3" s="1"/>
  <c r="P1416" i="3"/>
  <c r="U1416" i="3"/>
  <c r="AA1416" i="3"/>
  <c r="AE1416" i="3"/>
  <c r="AI1416" i="3"/>
  <c r="AM1416" i="3"/>
  <c r="AQ1416" i="3"/>
  <c r="AU1416" i="3"/>
  <c r="AY1416" i="3"/>
  <c r="BC1416" i="3"/>
  <c r="BG1416" i="3"/>
  <c r="AS1413" i="3"/>
  <c r="AJ1431" i="3"/>
  <c r="X1407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Q1378" i="3"/>
  <c r="Y1378" i="3"/>
  <c r="AG1378" i="3"/>
  <c r="AO1378" i="3"/>
  <c r="AW1378" i="3"/>
  <c r="BE1378" i="3"/>
  <c r="S1378" i="3"/>
  <c r="AA1378" i="3"/>
  <c r="AI1378" i="3"/>
  <c r="AQ1378" i="3"/>
  <c r="AY1378" i="3"/>
  <c r="BG1378" i="3"/>
  <c r="M1378" i="3"/>
  <c r="U1378" i="3"/>
  <c r="AC1378" i="3"/>
  <c r="AK1378" i="3"/>
  <c r="AS1378" i="3"/>
  <c r="BA1378" i="3"/>
  <c r="BI1378" i="3"/>
  <c r="AM1378" i="3"/>
  <c r="O1378" i="3"/>
  <c r="AU1378" i="3"/>
  <c r="W1378" i="3"/>
  <c r="BC1378" i="3"/>
  <c r="AE1378" i="3"/>
  <c r="L1432" i="3"/>
  <c r="L1430" i="3"/>
  <c r="L1428" i="3"/>
  <c r="X1428" i="3" s="1"/>
  <c r="BH1427" i="3"/>
  <c r="AZ1427" i="3"/>
  <c r="AR1427" i="3"/>
  <c r="AJ1427" i="3"/>
  <c r="AB1427" i="3"/>
  <c r="T1427" i="3"/>
  <c r="L1426" i="3"/>
  <c r="X1413" i="3"/>
  <c r="AN1413" i="3"/>
  <c r="BD1413" i="3"/>
  <c r="V1413" i="3"/>
  <c r="AL1413" i="3"/>
  <c r="BB1413" i="3"/>
  <c r="AE1413" i="3"/>
  <c r="Q1413" i="3"/>
  <c r="AW1413" i="3"/>
  <c r="AI1413" i="3"/>
  <c r="BI1416" i="3"/>
  <c r="BE1416" i="3"/>
  <c r="BA1416" i="3"/>
  <c r="AW1416" i="3"/>
  <c r="AS1416" i="3"/>
  <c r="AO1416" i="3"/>
  <c r="AK1416" i="3"/>
  <c r="AG1416" i="3"/>
  <c r="AC1416" i="3"/>
  <c r="X1416" i="3"/>
  <c r="S1416" i="3"/>
  <c r="M1416" i="3"/>
  <c r="BC1408" i="3"/>
  <c r="AU1408" i="3"/>
  <c r="AM1408" i="3"/>
  <c r="AE1408" i="3"/>
  <c r="W1408" i="3"/>
  <c r="O1408" i="3"/>
  <c r="BG1403" i="3"/>
  <c r="AQ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AC1399" i="3"/>
  <c r="BD1399" i="3"/>
  <c r="AV1399" i="3"/>
  <c r="L1397" i="3"/>
  <c r="R1397" i="3" s="1"/>
  <c r="AP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T1395" i="3"/>
  <c r="AB1395" i="3"/>
  <c r="AJ1395" i="3"/>
  <c r="AR1395" i="3"/>
  <c r="AZ1395" i="3"/>
  <c r="BH1395" i="3"/>
  <c r="N1395" i="3"/>
  <c r="V1395" i="3"/>
  <c r="AD1395" i="3"/>
  <c r="AL1395" i="3"/>
  <c r="AT1395" i="3"/>
  <c r="BB1395" i="3"/>
  <c r="P1395" i="3"/>
  <c r="X1395" i="3"/>
  <c r="AF1395" i="3"/>
  <c r="AN1395" i="3"/>
  <c r="AV1395" i="3"/>
  <c r="BD1395" i="3"/>
  <c r="L1393" i="3"/>
  <c r="O1391" i="3"/>
  <c r="AE1391" i="3"/>
  <c r="AU1391" i="3"/>
  <c r="M1391" i="3"/>
  <c r="AC1391" i="3"/>
  <c r="AS1391" i="3"/>
  <c r="BI1391" i="3"/>
  <c r="AR1391" i="3"/>
  <c r="V1391" i="3"/>
  <c r="BB1391" i="3"/>
  <c r="AN1391" i="3"/>
  <c r="BH1416" i="3"/>
  <c r="BD1416" i="3"/>
  <c r="AZ1416" i="3"/>
  <c r="AV1416" i="3"/>
  <c r="AR1416" i="3"/>
  <c r="AN1416" i="3"/>
  <c r="AJ1416" i="3"/>
  <c r="AF1416" i="3"/>
  <c r="AB1416" i="3"/>
  <c r="W1416" i="3"/>
  <c r="AS1414" i="3"/>
  <c r="BI1408" i="3"/>
  <c r="BA1408" i="3"/>
  <c r="AS1408" i="3"/>
  <c r="AK1408" i="3"/>
  <c r="AC1408" i="3"/>
  <c r="U1408" i="3"/>
  <c r="AS1406" i="3"/>
  <c r="BC1403" i="3"/>
  <c r="AM1403" i="3"/>
  <c r="W1403" i="3"/>
  <c r="P1389" i="3"/>
  <c r="AC1389" i="3"/>
  <c r="AL1389" i="3"/>
  <c r="N1416" i="3"/>
  <c r="R1416" i="3"/>
  <c r="V1416" i="3"/>
  <c r="Z1416" i="3"/>
  <c r="AL1414" i="3"/>
  <c r="X1414" i="3"/>
  <c r="BD1414" i="3"/>
  <c r="AX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AL1406" i="3"/>
  <c r="X1406" i="3"/>
  <c r="BD1406" i="3"/>
  <c r="V1402" i="3"/>
  <c r="BB1402" i="3"/>
  <c r="AM1402" i="3"/>
  <c r="X1402" i="3"/>
  <c r="BD1402" i="3"/>
  <c r="AL1397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M1386" i="3"/>
  <c r="AS1386" i="3"/>
  <c r="Z1386" i="3"/>
  <c r="BF1386" i="3"/>
  <c r="AQ1386" i="3"/>
  <c r="Z1383" i="3"/>
  <c r="BF1383" i="3"/>
  <c r="AQ1383" i="3"/>
  <c r="AM1383" i="3"/>
  <c r="AI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AH1375" i="3"/>
  <c r="AA1370" i="3"/>
  <c r="AQ1370" i="3"/>
  <c r="BG1370" i="3"/>
  <c r="AL1367" i="3"/>
  <c r="W1367" i="3"/>
  <c r="BC1367" i="3"/>
  <c r="AN1367" i="3"/>
  <c r="BE1367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B1359" i="3"/>
  <c r="AR1359" i="3"/>
  <c r="BH1359" i="3"/>
  <c r="P1359" i="3"/>
  <c r="AF1359" i="3"/>
  <c r="AV1359" i="3"/>
  <c r="T1359" i="3"/>
  <c r="AJ1359" i="3"/>
  <c r="AZ1359" i="3"/>
  <c r="X1359" i="3"/>
  <c r="AN1359" i="3"/>
  <c r="P1354" i="3"/>
  <c r="AN1354" i="3"/>
  <c r="AV1388" i="3"/>
  <c r="AF1388" i="3"/>
  <c r="P1388" i="3"/>
  <c r="AV1386" i="3"/>
  <c r="AL1380" i="3"/>
  <c r="AI1379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Q1376" i="3"/>
  <c r="Y1376" i="3"/>
  <c r="AG1376" i="3"/>
  <c r="AO1376" i="3"/>
  <c r="AW1376" i="3"/>
  <c r="BE1376" i="3"/>
  <c r="S1376" i="3"/>
  <c r="AA1376" i="3"/>
  <c r="AI1376" i="3"/>
  <c r="AQ1376" i="3"/>
  <c r="AY1376" i="3"/>
  <c r="BG1376" i="3"/>
  <c r="M1376" i="3"/>
  <c r="U1376" i="3"/>
  <c r="AC1376" i="3"/>
  <c r="AK1376" i="3"/>
  <c r="AS1376" i="3"/>
  <c r="BA1376" i="3"/>
  <c r="BI1376" i="3"/>
  <c r="AA1372" i="3"/>
  <c r="AQ1372" i="3"/>
  <c r="BG1372" i="3"/>
  <c r="S1370" i="3"/>
  <c r="N1369" i="3"/>
  <c r="R1369" i="3"/>
  <c r="V1369" i="3"/>
  <c r="Z1369" i="3"/>
  <c r="AD1369" i="3"/>
  <c r="AH1369" i="3"/>
  <c r="AL1369" i="3"/>
  <c r="AP1369" i="3"/>
  <c r="AT1369" i="3"/>
  <c r="AX1369" i="3"/>
  <c r="BB1369" i="3"/>
  <c r="BF1369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Y1369" i="3"/>
  <c r="AO1369" i="3"/>
  <c r="BE1369" i="3"/>
  <c r="M1369" i="3"/>
  <c r="AC1369" i="3"/>
  <c r="AS1369" i="3"/>
  <c r="BI1369" i="3"/>
  <c r="Q1369" i="3"/>
  <c r="AG1369" i="3"/>
  <c r="AW1369" i="3"/>
  <c r="K1400" i="3"/>
  <c r="K1398" i="3"/>
  <c r="K1396" i="3"/>
  <c r="K1394" i="3"/>
  <c r="K1392" i="3"/>
  <c r="BH1388" i="3"/>
  <c r="AR1388" i="3"/>
  <c r="AB1388" i="3"/>
  <c r="BH1386" i="3"/>
  <c r="R1381" i="3"/>
  <c r="AJ1381" i="3"/>
  <c r="AE1381" i="3"/>
  <c r="BG1379" i="3"/>
  <c r="AA1379" i="3"/>
  <c r="Z1377" i="3"/>
  <c r="BF1377" i="3"/>
  <c r="AR1377" i="3"/>
  <c r="AK1377" i="3"/>
  <c r="AU1377" i="3"/>
  <c r="BG1375" i="3"/>
  <c r="V1371" i="3"/>
  <c r="AP1371" i="3"/>
  <c r="O1371" i="3"/>
  <c r="AM1371" i="3"/>
  <c r="BG1371" i="3"/>
  <c r="AF1371" i="3"/>
  <c r="BD1371" i="3"/>
  <c r="M1371" i="3"/>
  <c r="Q1371" i="3"/>
  <c r="O1370" i="3"/>
  <c r="U1367" i="3"/>
  <c r="R1363" i="3"/>
  <c r="Z1363" i="3"/>
  <c r="AH1363" i="3"/>
  <c r="AP1363" i="3"/>
  <c r="AX1363" i="3"/>
  <c r="BF1363" i="3"/>
  <c r="AD1363" i="3"/>
  <c r="AL1363" i="3"/>
  <c r="N1363" i="3"/>
  <c r="AT1363" i="3"/>
  <c r="BD1359" i="3"/>
  <c r="BE1385" i="3"/>
  <c r="L1384" i="3"/>
  <c r="BA1374" i="3"/>
  <c r="AU1372" i="3"/>
  <c r="AE1372" i="3"/>
  <c r="AU1370" i="3"/>
  <c r="AE1370" i="3"/>
  <c r="L1366" i="3"/>
  <c r="L1362" i="3"/>
  <c r="P1350" i="3"/>
  <c r="AF1350" i="3"/>
  <c r="AV1350" i="3"/>
  <c r="T1350" i="3"/>
  <c r="AJ1350" i="3"/>
  <c r="AZ1350" i="3"/>
  <c r="BD1350" i="3"/>
  <c r="X1350" i="3"/>
  <c r="AB1374" i="3"/>
  <c r="AR1374" i="3"/>
  <c r="BH1374" i="3"/>
  <c r="Y1374" i="3"/>
  <c r="AO1374" i="3"/>
  <c r="Z1374" i="3"/>
  <c r="AP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T1363" i="3"/>
  <c r="AH1361" i="3"/>
  <c r="T1361" i="3"/>
  <c r="AZ1361" i="3"/>
  <c r="AN1350" i="3"/>
  <c r="AE1385" i="3"/>
  <c r="W1374" i="3"/>
  <c r="BC1372" i="3"/>
  <c r="AM1372" i="3"/>
  <c r="W1372" i="3"/>
  <c r="BC1370" i="3"/>
  <c r="AM1370" i="3"/>
  <c r="W1370" i="3"/>
  <c r="K1366" i="3"/>
  <c r="K1364" i="3"/>
  <c r="BH1363" i="3"/>
  <c r="AZ1363" i="3"/>
  <c r="AR1363" i="3"/>
  <c r="AJ1363" i="3"/>
  <c r="AB1363" i="3"/>
  <c r="K1362" i="3"/>
  <c r="K1360" i="3"/>
  <c r="O1355" i="3"/>
  <c r="AE1355" i="3"/>
  <c r="AU1355" i="3"/>
  <c r="P1355" i="3"/>
  <c r="AF1355" i="3"/>
  <c r="AV1355" i="3"/>
  <c r="M1355" i="3"/>
  <c r="AC1355" i="3"/>
  <c r="AS1355" i="3"/>
  <c r="BI1355" i="3"/>
  <c r="R1355" i="3"/>
  <c r="AL1355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Q1365" i="3"/>
  <c r="AE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C1361" i="3"/>
  <c r="AS1361" i="3"/>
  <c r="BI1361" i="3"/>
  <c r="AA1361" i="3"/>
  <c r="AQ1361" i="3"/>
  <c r="BG1361" i="3"/>
  <c r="M1356" i="3"/>
  <c r="U1356" i="3"/>
  <c r="AC1356" i="3"/>
  <c r="AK1356" i="3"/>
  <c r="AS1356" i="3"/>
  <c r="BA1356" i="3"/>
  <c r="BI1356" i="3"/>
  <c r="P1356" i="3"/>
  <c r="X1356" i="3"/>
  <c r="AF1356" i="3"/>
  <c r="AN1356" i="3"/>
  <c r="AV1356" i="3"/>
  <c r="BD1356" i="3"/>
  <c r="P1352" i="3"/>
  <c r="AF1352" i="3"/>
  <c r="AV1352" i="3"/>
  <c r="T1352" i="3"/>
  <c r="AJ1352" i="3"/>
  <c r="AZ1352" i="3"/>
  <c r="BF1351" i="3"/>
  <c r="BD1363" i="3"/>
  <c r="AV1363" i="3"/>
  <c r="AN1363" i="3"/>
  <c r="AF1363" i="3"/>
  <c r="X1363" i="3"/>
  <c r="P1363" i="3"/>
  <c r="AV1361" i="3"/>
  <c r="P1361" i="3"/>
  <c r="U1357" i="3"/>
  <c r="BA1357" i="3"/>
  <c r="AN1357" i="3"/>
  <c r="AJ1357" i="3"/>
  <c r="AF1357" i="3"/>
  <c r="AI1353" i="3"/>
  <c r="T1353" i="3"/>
  <c r="AZ1353" i="3"/>
  <c r="AG1353" i="3"/>
  <c r="N1353" i="3"/>
  <c r="BB1353" i="3"/>
  <c r="X1352" i="3"/>
  <c r="S1349" i="3"/>
  <c r="AY1349" i="3"/>
  <c r="AJ1349" i="3"/>
  <c r="Q1349" i="3"/>
  <c r="AW1349" i="3"/>
  <c r="AH1349" i="3"/>
  <c r="N1356" i="3"/>
  <c r="R1356" i="3"/>
  <c r="V1356" i="3"/>
  <c r="Z1356" i="3"/>
  <c r="AD1356" i="3"/>
  <c r="AH1356" i="3"/>
  <c r="AL1356" i="3"/>
  <c r="AP1356" i="3"/>
  <c r="AT1356" i="3"/>
  <c r="AX1356" i="3"/>
  <c r="BB1356" i="3"/>
  <c r="BF1356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M1354" i="3"/>
  <c r="AC1354" i="3"/>
  <c r="AS1354" i="3"/>
  <c r="BI1354" i="3"/>
  <c r="Z1354" i="3"/>
  <c r="AP1354" i="3"/>
  <c r="BF1354" i="3"/>
  <c r="AA1354" i="3"/>
  <c r="AQ1354" i="3"/>
  <c r="BG1354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N1352" i="3"/>
  <c r="R1352" i="3"/>
  <c r="V1352" i="3"/>
  <c r="Z1352" i="3"/>
  <c r="AD1352" i="3"/>
  <c r="AH1352" i="3"/>
  <c r="AL1352" i="3"/>
  <c r="AP1352" i="3"/>
  <c r="AT1352" i="3"/>
  <c r="AX1352" i="3"/>
  <c r="BB1352" i="3"/>
  <c r="BF1352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Z1339" i="3"/>
  <c r="BF1339" i="3"/>
  <c r="AL1339" i="3"/>
  <c r="AN1339" i="3"/>
  <c r="BD1339" i="3"/>
  <c r="K1358" i="3"/>
  <c r="BH1356" i="3"/>
  <c r="AZ1356" i="3"/>
  <c r="AR1356" i="3"/>
  <c r="AJ1356" i="3"/>
  <c r="AB1356" i="3"/>
  <c r="T1356" i="3"/>
  <c r="BH1354" i="3"/>
  <c r="BH1352" i="3"/>
  <c r="AR1352" i="3"/>
  <c r="AB1352" i="3"/>
  <c r="BH1350" i="3"/>
  <c r="AR1350" i="3"/>
  <c r="AB1350" i="3"/>
  <c r="W1345" i="3"/>
  <c r="BC1345" i="3"/>
  <c r="AN1345" i="3"/>
  <c r="U1345" i="3"/>
  <c r="BA1345" i="3"/>
  <c r="AT1345" i="3"/>
  <c r="AY1348" i="3"/>
  <c r="AI1348" i="3"/>
  <c r="S1348" i="3"/>
  <c r="BI1347" i="3"/>
  <c r="BA1347" i="3"/>
  <c r="AS1347" i="3"/>
  <c r="AK1347" i="3"/>
  <c r="AC1347" i="3"/>
  <c r="U1347" i="3"/>
  <c r="M1347" i="3"/>
  <c r="X1343" i="3"/>
  <c r="AN1343" i="3"/>
  <c r="BD1343" i="3"/>
  <c r="U1343" i="3"/>
  <c r="AK1343" i="3"/>
  <c r="BA1343" i="3"/>
  <c r="V1343" i="3"/>
  <c r="BB1343" i="3"/>
  <c r="AM1343" i="3"/>
  <c r="Z1343" i="3"/>
  <c r="BF1343" i="3"/>
  <c r="L1342" i="3"/>
  <c r="AX1348" i="3"/>
  <c r="AH1348" i="3"/>
  <c r="BF1347" i="3"/>
  <c r="AX1347" i="3"/>
  <c r="AP1347" i="3"/>
  <c r="AH1347" i="3"/>
  <c r="Z1347" i="3"/>
  <c r="W1344" i="3"/>
  <c r="AM1344" i="3"/>
  <c r="BC1344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W1341" i="3"/>
  <c r="AZ1338" i="3"/>
  <c r="AD1346" i="3"/>
  <c r="BF1344" i="3"/>
  <c r="AP1344" i="3"/>
  <c r="Z1344" i="3"/>
  <c r="T1339" i="3"/>
  <c r="R1338" i="3"/>
  <c r="Z1338" i="3"/>
  <c r="AH1338" i="3"/>
  <c r="AP1338" i="3"/>
  <c r="AX1338" i="3"/>
  <c r="BF1338" i="3"/>
  <c r="BE1344" i="3"/>
  <c r="AO1344" i="3"/>
  <c r="Y1344" i="3"/>
  <c r="AJ1338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W1335" i="3"/>
  <c r="AM1335" i="3"/>
  <c r="BC1335" i="3"/>
  <c r="X1335" i="3"/>
  <c r="AN1335" i="3"/>
  <c r="BD1335" i="3"/>
  <c r="U1335" i="3"/>
  <c r="AK1335" i="3"/>
  <c r="BA1335" i="3"/>
  <c r="K1340" i="3"/>
  <c r="BH1339" i="3"/>
  <c r="AB1339" i="3"/>
  <c r="BD1338" i="3"/>
  <c r="AV1338" i="3"/>
  <c r="AN1338" i="3"/>
  <c r="AF1338" i="3"/>
  <c r="X1338" i="3"/>
  <c r="P1338" i="3"/>
  <c r="BB1337" i="3"/>
  <c r="AL1337" i="3"/>
  <c r="V1337" i="3"/>
  <c r="AL1336" i="3"/>
  <c r="AL1335" i="3"/>
  <c r="W1339" i="3"/>
  <c r="AM1339" i="3"/>
  <c r="BC1339" i="3"/>
  <c r="U1339" i="3"/>
  <c r="AK1339" i="3"/>
  <c r="BA1339" i="3"/>
  <c r="BB1338" i="3"/>
  <c r="AT1338" i="3"/>
  <c r="AL1338" i="3"/>
  <c r="AD1338" i="3"/>
  <c r="V1338" i="3"/>
  <c r="N1338" i="3"/>
  <c r="AX1337" i="3"/>
  <c r="AH1337" i="3"/>
  <c r="R1337" i="3"/>
  <c r="AX1335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AO1385" i="3" l="1"/>
  <c r="R1417" i="3"/>
  <c r="AV1431" i="3"/>
  <c r="AE1479" i="3"/>
  <c r="AQ1353" i="3"/>
  <c r="AH1381" i="3"/>
  <c r="AL1442" i="3"/>
  <c r="P1341" i="3"/>
  <c r="AH1412" i="3"/>
  <c r="BJ1623" i="3"/>
  <c r="AW1339" i="3"/>
  <c r="AG1339" i="3"/>
  <c r="Q1339" i="3"/>
  <c r="AY1339" i="3"/>
  <c r="AI1339" i="3"/>
  <c r="S1339" i="3"/>
  <c r="BB1335" i="3"/>
  <c r="BE1336" i="3"/>
  <c r="AJ1339" i="3"/>
  <c r="AW1335" i="3"/>
  <c r="AG1335" i="3"/>
  <c r="Q1335" i="3"/>
  <c r="AZ1335" i="3"/>
  <c r="AJ1335" i="3"/>
  <c r="T1335" i="3"/>
  <c r="AY1335" i="3"/>
  <c r="AI1335" i="3"/>
  <c r="S1335" i="3"/>
  <c r="AC1344" i="3"/>
  <c r="AS1344" i="3"/>
  <c r="BI1344" i="3"/>
  <c r="N1344" i="3"/>
  <c r="AD1344" i="3"/>
  <c r="AT1344" i="3"/>
  <c r="AC1341" i="3"/>
  <c r="AY1344" i="3"/>
  <c r="AI1344" i="3"/>
  <c r="S1344" i="3"/>
  <c r="X1339" i="3"/>
  <c r="AF1339" i="3"/>
  <c r="AD1339" i="3"/>
  <c r="AX1339" i="3"/>
  <c r="R1339" i="3"/>
  <c r="BC1354" i="3"/>
  <c r="AM1354" i="3"/>
  <c r="W1354" i="3"/>
  <c r="BB1354" i="3"/>
  <c r="AL1354" i="3"/>
  <c r="V1354" i="3"/>
  <c r="BE1354" i="3"/>
  <c r="AO1354" i="3"/>
  <c r="Y1354" i="3"/>
  <c r="V1353" i="3"/>
  <c r="BE1353" i="3"/>
  <c r="Y1353" i="3"/>
  <c r="AR1353" i="3"/>
  <c r="BG1353" i="3"/>
  <c r="AA1353" i="3"/>
  <c r="AF1365" i="3"/>
  <c r="BF1355" i="3"/>
  <c r="O1365" i="3"/>
  <c r="V1355" i="3"/>
  <c r="AT1355" i="3"/>
  <c r="BE1355" i="3"/>
  <c r="AO1355" i="3"/>
  <c r="Y1355" i="3"/>
  <c r="BH1355" i="3"/>
  <c r="AR1355" i="3"/>
  <c r="AB1355" i="3"/>
  <c r="BG1355" i="3"/>
  <c r="AQ1355" i="3"/>
  <c r="AA1355" i="3"/>
  <c r="AR1365" i="3"/>
  <c r="AM1385" i="3"/>
  <c r="AP1365" i="3"/>
  <c r="BI1371" i="3"/>
  <c r="BE1371" i="3"/>
  <c r="AV1371" i="3"/>
  <c r="AB1371" i="3"/>
  <c r="BC1371" i="3"/>
  <c r="AE1371" i="3"/>
  <c r="BF1371" i="3"/>
  <c r="AL1371" i="3"/>
  <c r="N1371" i="3"/>
  <c r="BA1381" i="3"/>
  <c r="T1381" i="3"/>
  <c r="Y1383" i="3"/>
  <c r="AK1367" i="3"/>
  <c r="AE1383" i="3"/>
  <c r="AZ1354" i="3"/>
  <c r="Q1367" i="3"/>
  <c r="BH1367" i="3"/>
  <c r="AB1367" i="3"/>
  <c r="AQ1367" i="3"/>
  <c r="BF1367" i="3"/>
  <c r="Z1367" i="3"/>
  <c r="AC1383" i="3"/>
  <c r="AG1383" i="3"/>
  <c r="AK1383" i="3"/>
  <c r="BB1383" i="3"/>
  <c r="V1383" i="3"/>
  <c r="AM1386" i="3"/>
  <c r="BB1386" i="3"/>
  <c r="V1386" i="3"/>
  <c r="AO1386" i="3"/>
  <c r="AZ1402" i="3"/>
  <c r="T1402" i="3"/>
  <c r="AI1402" i="3"/>
  <c r="AX1402" i="3"/>
  <c r="R1402" i="3"/>
  <c r="BC1412" i="3"/>
  <c r="AC1431" i="3"/>
  <c r="AW1407" i="3"/>
  <c r="Q1415" i="3"/>
  <c r="BE1431" i="3"/>
  <c r="R1431" i="3"/>
  <c r="Y1442" i="3"/>
  <c r="T1479" i="3"/>
  <c r="BI1500" i="3"/>
  <c r="R1335" i="3"/>
  <c r="BI1339" i="3"/>
  <c r="AS1339" i="3"/>
  <c r="AC1339" i="3"/>
  <c r="M1339" i="3"/>
  <c r="AU1339" i="3"/>
  <c r="AE1339" i="3"/>
  <c r="O1339" i="3"/>
  <c r="BC1336" i="3"/>
  <c r="Y1336" i="3"/>
  <c r="AR1339" i="3"/>
  <c r="BI1335" i="3"/>
  <c r="AS1335" i="3"/>
  <c r="AC1335" i="3"/>
  <c r="M1335" i="3"/>
  <c r="AV1335" i="3"/>
  <c r="AF1335" i="3"/>
  <c r="P1335" i="3"/>
  <c r="AU1335" i="3"/>
  <c r="AE1335" i="3"/>
  <c r="O1335" i="3"/>
  <c r="Q1344" i="3"/>
  <c r="AG1344" i="3"/>
  <c r="AW1344" i="3"/>
  <c r="R1344" i="3"/>
  <c r="AH1344" i="3"/>
  <c r="AX1344" i="3"/>
  <c r="P1336" i="3"/>
  <c r="AU1344" i="3"/>
  <c r="AE1344" i="3"/>
  <c r="O1344" i="3"/>
  <c r="AF1344" i="3"/>
  <c r="AB1354" i="3"/>
  <c r="AV1339" i="3"/>
  <c r="BB1339" i="3"/>
  <c r="V1339" i="3"/>
  <c r="AP1339" i="3"/>
  <c r="AY1354" i="3"/>
  <c r="AI1354" i="3"/>
  <c r="S1354" i="3"/>
  <c r="AX1354" i="3"/>
  <c r="AH1354" i="3"/>
  <c r="R1354" i="3"/>
  <c r="BA1354" i="3"/>
  <c r="AK1354" i="3"/>
  <c r="U1354" i="3"/>
  <c r="AH1353" i="3"/>
  <c r="AW1353" i="3"/>
  <c r="Q1353" i="3"/>
  <c r="AJ1353" i="3"/>
  <c r="AY1353" i="3"/>
  <c r="S1353" i="3"/>
  <c r="AW1365" i="3"/>
  <c r="AX1355" i="3"/>
  <c r="AD1355" i="3"/>
  <c r="BA1355" i="3"/>
  <c r="AK1355" i="3"/>
  <c r="U1355" i="3"/>
  <c r="BD1355" i="3"/>
  <c r="AN1355" i="3"/>
  <c r="X1355" i="3"/>
  <c r="BC1355" i="3"/>
  <c r="AM1355" i="3"/>
  <c r="W1355" i="3"/>
  <c r="AU1385" i="3"/>
  <c r="R1368" i="3"/>
  <c r="Y1385" i="3"/>
  <c r="AW1371" i="3"/>
  <c r="AS1371" i="3"/>
  <c r="Y1371" i="3"/>
  <c r="AR1371" i="3"/>
  <c r="X1371" i="3"/>
  <c r="AU1371" i="3"/>
  <c r="AA1371" i="3"/>
  <c r="BB1371" i="3"/>
  <c r="AD1371" i="3"/>
  <c r="AW1381" i="3"/>
  <c r="U1381" i="3"/>
  <c r="AX1381" i="3"/>
  <c r="AU1383" i="3"/>
  <c r="AZ1383" i="3"/>
  <c r="AJ1354" i="3"/>
  <c r="BI1367" i="3"/>
  <c r="BD1367" i="3"/>
  <c r="X1367" i="3"/>
  <c r="AM1367" i="3"/>
  <c r="BB1367" i="3"/>
  <c r="V1367" i="3"/>
  <c r="BD1383" i="3"/>
  <c r="BH1383" i="3"/>
  <c r="O1383" i="3"/>
  <c r="U1383" i="3"/>
  <c r="AP1383" i="3"/>
  <c r="BG1386" i="3"/>
  <c r="AA1386" i="3"/>
  <c r="AP1386" i="3"/>
  <c r="BI1386" i="3"/>
  <c r="AC1386" i="3"/>
  <c r="AL1373" i="3"/>
  <c r="AN1402" i="3"/>
  <c r="BC1402" i="3"/>
  <c r="W1402" i="3"/>
  <c r="AL1402" i="3"/>
  <c r="AZ1412" i="3"/>
  <c r="W1401" i="3"/>
  <c r="AK1412" i="3"/>
  <c r="AH1401" i="3"/>
  <c r="AY1431" i="3"/>
  <c r="BF1407" i="3"/>
  <c r="V1415" i="3"/>
  <c r="W1425" i="3"/>
  <c r="AA1431" i="3"/>
  <c r="R1479" i="3"/>
  <c r="BG1500" i="3"/>
  <c r="AS1500" i="3"/>
  <c r="AH1335" i="3"/>
  <c r="BE1339" i="3"/>
  <c r="AO1339" i="3"/>
  <c r="Y1339" i="3"/>
  <c r="BG1339" i="3"/>
  <c r="AQ1339" i="3"/>
  <c r="AA1339" i="3"/>
  <c r="V1335" i="3"/>
  <c r="AZ1339" i="3"/>
  <c r="BE1335" i="3"/>
  <c r="AO1335" i="3"/>
  <c r="Y1335" i="3"/>
  <c r="BH1335" i="3"/>
  <c r="AR1335" i="3"/>
  <c r="AB1335" i="3"/>
  <c r="BG1335" i="3"/>
  <c r="AQ1335" i="3"/>
  <c r="U1344" i="3"/>
  <c r="AK1344" i="3"/>
  <c r="BA1344" i="3"/>
  <c r="V1344" i="3"/>
  <c r="AL1344" i="3"/>
  <c r="BB1344" i="3"/>
  <c r="BG1344" i="3"/>
  <c r="AQ1344" i="3"/>
  <c r="AA1344" i="3"/>
  <c r="AR1354" i="3"/>
  <c r="P1339" i="3"/>
  <c r="AT1339" i="3"/>
  <c r="N1339" i="3"/>
  <c r="AU1354" i="3"/>
  <c r="AE1354" i="3"/>
  <c r="O1354" i="3"/>
  <c r="AT1354" i="3"/>
  <c r="AD1354" i="3"/>
  <c r="N1354" i="3"/>
  <c r="AW1354" i="3"/>
  <c r="AG1354" i="3"/>
  <c r="Q1354" i="3"/>
  <c r="AT1353" i="3"/>
  <c r="AO1353" i="3"/>
  <c r="BH1353" i="3"/>
  <c r="AB1353" i="3"/>
  <c r="AP1355" i="3"/>
  <c r="AU1365" i="3"/>
  <c r="AG1365" i="3"/>
  <c r="BB1355" i="3"/>
  <c r="AH1355" i="3"/>
  <c r="N1355" i="3"/>
  <c r="AW1355" i="3"/>
  <c r="AG1355" i="3"/>
  <c r="Q1355" i="3"/>
  <c r="AZ1355" i="3"/>
  <c r="AJ1355" i="3"/>
  <c r="T1355" i="3"/>
  <c r="AY1355" i="3"/>
  <c r="AI1355" i="3"/>
  <c r="W1385" i="3"/>
  <c r="BC1385" i="3"/>
  <c r="BD1368" i="3"/>
  <c r="AG1371" i="3"/>
  <c r="AC1371" i="3"/>
  <c r="BH1371" i="3"/>
  <c r="AN1371" i="3"/>
  <c r="P1371" i="3"/>
  <c r="AQ1371" i="3"/>
  <c r="W1371" i="3"/>
  <c r="AT1371" i="3"/>
  <c r="Z1371" i="3"/>
  <c r="Q1381" i="3"/>
  <c r="AZ1381" i="3"/>
  <c r="AB1386" i="3"/>
  <c r="AF1386" i="3"/>
  <c r="AF1354" i="3"/>
  <c r="M1367" i="3"/>
  <c r="AR1367" i="3"/>
  <c r="BG1367" i="3"/>
  <c r="AA1367" i="3"/>
  <c r="AP1367" i="3"/>
  <c r="AY1383" i="3"/>
  <c r="BC1383" i="3"/>
  <c r="BG1383" i="3"/>
  <c r="M1383" i="3"/>
  <c r="AL1383" i="3"/>
  <c r="BC1386" i="3"/>
  <c r="W1386" i="3"/>
  <c r="AL1386" i="3"/>
  <c r="BE1386" i="3"/>
  <c r="Y1386" i="3"/>
  <c r="AJ1402" i="3"/>
  <c r="AY1402" i="3"/>
  <c r="S1402" i="3"/>
  <c r="AH1402" i="3"/>
  <c r="AO1402" i="3"/>
  <c r="AC1402" i="3"/>
  <c r="R1407" i="3"/>
  <c r="O1431" i="3"/>
  <c r="AX1431" i="3"/>
  <c r="AQ1500" i="3"/>
  <c r="AC1500" i="3"/>
  <c r="AJ1500" i="3"/>
  <c r="AL1417" i="3"/>
  <c r="AL1446" i="3"/>
  <c r="Q1477" i="3"/>
  <c r="AQ1431" i="3"/>
  <c r="AH1479" i="3"/>
  <c r="X1442" i="3"/>
  <c r="BJ1563" i="3"/>
  <c r="AZ1500" i="3"/>
  <c r="AC1440" i="3"/>
  <c r="S1469" i="3"/>
  <c r="BF1490" i="3"/>
  <c r="AF1504" i="3"/>
  <c r="AB1495" i="3"/>
  <c r="BH1520" i="3"/>
  <c r="X1354" i="3"/>
  <c r="T1354" i="3"/>
  <c r="AW1367" i="3"/>
  <c r="AS1367" i="3"/>
  <c r="AO1367" i="3"/>
  <c r="AZ1367" i="3"/>
  <c r="AJ1367" i="3"/>
  <c r="T1367" i="3"/>
  <c r="AY1367" i="3"/>
  <c r="AI1367" i="3"/>
  <c r="S1367" i="3"/>
  <c r="AX1367" i="3"/>
  <c r="AH1367" i="3"/>
  <c r="R1367" i="3"/>
  <c r="AS1383" i="3"/>
  <c r="X1383" i="3"/>
  <c r="AW1383" i="3"/>
  <c r="AB1383" i="3"/>
  <c r="BA1383" i="3"/>
  <c r="AF1383" i="3"/>
  <c r="T1383" i="3"/>
  <c r="AX1383" i="3"/>
  <c r="AH1383" i="3"/>
  <c r="R1383" i="3"/>
  <c r="AY1386" i="3"/>
  <c r="AI1386" i="3"/>
  <c r="S1386" i="3"/>
  <c r="AX1386" i="3"/>
  <c r="AH1386" i="3"/>
  <c r="R1386" i="3"/>
  <c r="BA1386" i="3"/>
  <c r="AK1386" i="3"/>
  <c r="U1386" i="3"/>
  <c r="BE1373" i="3"/>
  <c r="W1397" i="3"/>
  <c r="AV1402" i="3"/>
  <c r="AF1402" i="3"/>
  <c r="P1402" i="3"/>
  <c r="AU1402" i="3"/>
  <c r="AE1402" i="3"/>
  <c r="O1402" i="3"/>
  <c r="AT1402" i="3"/>
  <c r="AD1402" i="3"/>
  <c r="N1402" i="3"/>
  <c r="BE1402" i="3"/>
  <c r="U1401" i="3"/>
  <c r="AS1402" i="3"/>
  <c r="AS1387" i="3"/>
  <c r="AI1431" i="3"/>
  <c r="BD1431" i="3"/>
  <c r="BG1407" i="3"/>
  <c r="Q1407" i="3"/>
  <c r="AP1407" i="3"/>
  <c r="AZ1407" i="3"/>
  <c r="BG1415" i="3"/>
  <c r="W1415" i="3"/>
  <c r="AZ1415" i="3"/>
  <c r="T1431" i="3"/>
  <c r="AO1431" i="3"/>
  <c r="BC1417" i="3"/>
  <c r="AT1431" i="3"/>
  <c r="AD1431" i="3"/>
  <c r="N1431" i="3"/>
  <c r="AF1431" i="3"/>
  <c r="BA1431" i="3"/>
  <c r="AN1417" i="3"/>
  <c r="AW1454" i="3"/>
  <c r="BI1442" i="3"/>
  <c r="AW1479" i="3"/>
  <c r="O1479" i="3"/>
  <c r="AZ1479" i="3"/>
  <c r="AX1479" i="3"/>
  <c r="AM1483" i="3"/>
  <c r="BC1500" i="3"/>
  <c r="AM1500" i="3"/>
  <c r="W1500" i="3"/>
  <c r="BE1500" i="3"/>
  <c r="AO1500" i="3"/>
  <c r="Y1500" i="3"/>
  <c r="BG1504" i="3"/>
  <c r="BE1463" i="3"/>
  <c r="AQ1463" i="3"/>
  <c r="Z1463" i="3"/>
  <c r="AW1482" i="3"/>
  <c r="AF1482" i="3"/>
  <c r="AR1500" i="3"/>
  <c r="AR1495" i="3"/>
  <c r="N1530" i="3"/>
  <c r="AI1524" i="3"/>
  <c r="AX1524" i="3"/>
  <c r="N1524" i="3"/>
  <c r="BD1524" i="3"/>
  <c r="AM1530" i="3"/>
  <c r="AJ1383" i="3"/>
  <c r="AO1371" i="3"/>
  <c r="AZ1371" i="3"/>
  <c r="AJ1371" i="3"/>
  <c r="T1371" i="3"/>
  <c r="AY1371" i="3"/>
  <c r="AI1371" i="3"/>
  <c r="S1371" i="3"/>
  <c r="AX1371" i="3"/>
  <c r="AH1371" i="3"/>
  <c r="AR1386" i="3"/>
  <c r="P1386" i="3"/>
  <c r="BD1354" i="3"/>
  <c r="AG1367" i="3"/>
  <c r="AC1367" i="3"/>
  <c r="Y1367" i="3"/>
  <c r="AV1367" i="3"/>
  <c r="AF1367" i="3"/>
  <c r="P1367" i="3"/>
  <c r="AU1367" i="3"/>
  <c r="AE1367" i="3"/>
  <c r="O1367" i="3"/>
  <c r="AT1367" i="3"/>
  <c r="AD1367" i="3"/>
  <c r="N1367" i="3"/>
  <c r="BI1383" i="3"/>
  <c r="AN1383" i="3"/>
  <c r="Q1383" i="3"/>
  <c r="AR1383" i="3"/>
  <c r="W1383" i="3"/>
  <c r="AV1383" i="3"/>
  <c r="AA1383" i="3"/>
  <c r="P1383" i="3"/>
  <c r="AT1383" i="3"/>
  <c r="AD1383" i="3"/>
  <c r="AU1386" i="3"/>
  <c r="AE1386" i="3"/>
  <c r="O1386" i="3"/>
  <c r="AT1386" i="3"/>
  <c r="AD1386" i="3"/>
  <c r="N1386" i="3"/>
  <c r="AW1386" i="3"/>
  <c r="AG1386" i="3"/>
  <c r="BH1402" i="3"/>
  <c r="AR1402" i="3"/>
  <c r="AB1402" i="3"/>
  <c r="BG1402" i="3"/>
  <c r="AQ1402" i="3"/>
  <c r="AA1402" i="3"/>
  <c r="BF1402" i="3"/>
  <c r="AP1402" i="3"/>
  <c r="Z1402" i="3"/>
  <c r="BI1402" i="3"/>
  <c r="S1431" i="3"/>
  <c r="AN1431" i="3"/>
  <c r="BI1431" i="3"/>
  <c r="AQ1407" i="3"/>
  <c r="BC1407" i="3"/>
  <c r="AL1407" i="3"/>
  <c r="AR1407" i="3"/>
  <c r="AI1415" i="3"/>
  <c r="BB1415" i="3"/>
  <c r="AN1415" i="3"/>
  <c r="Y1431" i="3"/>
  <c r="AU1431" i="3"/>
  <c r="AM1417" i="3"/>
  <c r="BF1431" i="3"/>
  <c r="AP1431" i="3"/>
  <c r="Z1431" i="3"/>
  <c r="P1431" i="3"/>
  <c r="AK1431" i="3"/>
  <c r="BG1431" i="3"/>
  <c r="BH1417" i="3"/>
  <c r="BA1437" i="3"/>
  <c r="U1437" i="3"/>
  <c r="AQ1437" i="3"/>
  <c r="BE1437" i="3"/>
  <c r="Y1437" i="3"/>
  <c r="AX1437" i="3"/>
  <c r="AH1437" i="3"/>
  <c r="R1437" i="3"/>
  <c r="AZ1437" i="3"/>
  <c r="Z1462" i="3"/>
  <c r="BI1462" i="3"/>
  <c r="AS1462" i="3"/>
  <c r="AC1462" i="3"/>
  <c r="M1462" i="3"/>
  <c r="AV1462" i="3"/>
  <c r="AF1462" i="3"/>
  <c r="P1462" i="3"/>
  <c r="BD1442" i="3"/>
  <c r="AG1479" i="3"/>
  <c r="BA1479" i="3"/>
  <c r="AJ1479" i="3"/>
  <c r="AP1479" i="3"/>
  <c r="AY1500" i="3"/>
  <c r="AI1500" i="3"/>
  <c r="S1500" i="3"/>
  <c r="BA1500" i="3"/>
  <c r="AK1500" i="3"/>
  <c r="U1500" i="3"/>
  <c r="BH1463" i="3"/>
  <c r="BA1482" i="3"/>
  <c r="BE1495" i="3"/>
  <c r="AS1473" i="3"/>
  <c r="P1473" i="3"/>
  <c r="AK1530" i="3"/>
  <c r="AT1524" i="3"/>
  <c r="BA1524" i="3"/>
  <c r="AZ1524" i="3"/>
  <c r="AT1453" i="3"/>
  <c r="AJ1518" i="3"/>
  <c r="AJ1336" i="3"/>
  <c r="AA1346" i="3"/>
  <c r="AO1470" i="3"/>
  <c r="AN1380" i="3"/>
  <c r="BK1539" i="3"/>
  <c r="W1393" i="3"/>
  <c r="X1431" i="3"/>
  <c r="AS1431" i="3"/>
  <c r="BE1407" i="3"/>
  <c r="W1407" i="3"/>
  <c r="V1407" i="3"/>
  <c r="AO1415" i="3"/>
  <c r="AH1415" i="3"/>
  <c r="AE1431" i="3"/>
  <c r="AZ1431" i="3"/>
  <c r="BB1431" i="3"/>
  <c r="AL1431" i="3"/>
  <c r="V1431" i="3"/>
  <c r="U1431" i="3"/>
  <c r="BG1442" i="3"/>
  <c r="Q1479" i="3"/>
  <c r="U1479" i="3"/>
  <c r="AB1479" i="3"/>
  <c r="AU1500" i="3"/>
  <c r="AE1500" i="3"/>
  <c r="O1500" i="3"/>
  <c r="AW1500" i="3"/>
  <c r="AG1500" i="3"/>
  <c r="Q1500" i="3"/>
  <c r="AB1500" i="3"/>
  <c r="BH1500" i="3"/>
  <c r="BL1673" i="3"/>
  <c r="P1500" i="3"/>
  <c r="AB1343" i="3"/>
  <c r="AZ1448" i="3"/>
  <c r="AU1348" i="3"/>
  <c r="AZ1429" i="3"/>
  <c r="AD1441" i="3"/>
  <c r="BB1373" i="3"/>
  <c r="BC1404" i="3"/>
  <c r="W1463" i="3"/>
  <c r="V1482" i="3"/>
  <c r="BM1724" i="3"/>
  <c r="R1365" i="3"/>
  <c r="AE1471" i="3"/>
  <c r="Z1488" i="3"/>
  <c r="AA1345" i="3"/>
  <c r="O1410" i="3"/>
  <c r="BA1502" i="3"/>
  <c r="U1522" i="3"/>
  <c r="AL1500" i="3"/>
  <c r="W1387" i="3"/>
  <c r="AQ1387" i="3"/>
  <c r="P1387" i="3"/>
  <c r="AN1387" i="3"/>
  <c r="BH1387" i="3"/>
  <c r="AC1387" i="3"/>
  <c r="BA1387" i="3"/>
  <c r="AT1387" i="3"/>
  <c r="AL1387" i="3"/>
  <c r="BF1387" i="3"/>
  <c r="AA1387" i="3"/>
  <c r="AU1387" i="3"/>
  <c r="X1387" i="3"/>
  <c r="AR1387" i="3"/>
  <c r="M1387" i="3"/>
  <c r="AK1387" i="3"/>
  <c r="BE1387" i="3"/>
  <c r="R1387" i="3"/>
  <c r="BB1387" i="3"/>
  <c r="AE1387" i="3"/>
  <c r="BC1387" i="3"/>
  <c r="AB1387" i="3"/>
  <c r="AV1387" i="3"/>
  <c r="U1387" i="3"/>
  <c r="AO1387" i="3"/>
  <c r="BI1387" i="3"/>
  <c r="AX1387" i="3"/>
  <c r="Z1387" i="3"/>
  <c r="AA1377" i="3"/>
  <c r="N1377" i="3"/>
  <c r="AD1377" i="3"/>
  <c r="AT1377" i="3"/>
  <c r="P1377" i="3"/>
  <c r="AF1377" i="3"/>
  <c r="AV1377" i="3"/>
  <c r="M1377" i="3"/>
  <c r="AS1377" i="3"/>
  <c r="W1377" i="3"/>
  <c r="BC1377" i="3"/>
  <c r="AO1377" i="3"/>
  <c r="R1377" i="3"/>
  <c r="AH1377" i="3"/>
  <c r="AX1377" i="3"/>
  <c r="T1377" i="3"/>
  <c r="AJ1377" i="3"/>
  <c r="AZ1377" i="3"/>
  <c r="U1377" i="3"/>
  <c r="BA1377" i="3"/>
  <c r="AE1377" i="3"/>
  <c r="Q1377" i="3"/>
  <c r="AW1377" i="3"/>
  <c r="P1411" i="3"/>
  <c r="AF1411" i="3"/>
  <c r="AV1411" i="3"/>
  <c r="N1411" i="3"/>
  <c r="AD1411" i="3"/>
  <c r="AT1411" i="3"/>
  <c r="O1411" i="3"/>
  <c r="AU1411" i="3"/>
  <c r="AG1411" i="3"/>
  <c r="S1411" i="3"/>
  <c r="AY1411" i="3"/>
  <c r="T1411" i="3"/>
  <c r="AJ1411" i="3"/>
  <c r="AZ1411" i="3"/>
  <c r="R1411" i="3"/>
  <c r="AH1411" i="3"/>
  <c r="AX1411" i="3"/>
  <c r="W1411" i="3"/>
  <c r="BC1411" i="3"/>
  <c r="AO1411" i="3"/>
  <c r="AA1411" i="3"/>
  <c r="BG1411" i="3"/>
  <c r="BA1411" i="3"/>
  <c r="M1411" i="3"/>
  <c r="X1411" i="3"/>
  <c r="AN1411" i="3"/>
  <c r="BD1411" i="3"/>
  <c r="V1411" i="3"/>
  <c r="AL1411" i="3"/>
  <c r="BB1411" i="3"/>
  <c r="AE1411" i="3"/>
  <c r="Q1411" i="3"/>
  <c r="AW1411" i="3"/>
  <c r="AI1411" i="3"/>
  <c r="U1411" i="3"/>
  <c r="AB1411" i="3"/>
  <c r="AP1411" i="3"/>
  <c r="BE1411" i="3"/>
  <c r="AS1411" i="3"/>
  <c r="AR1411" i="3"/>
  <c r="BF1411" i="3"/>
  <c r="AQ1411" i="3"/>
  <c r="BH1411" i="3"/>
  <c r="AM1411" i="3"/>
  <c r="AK1411" i="3"/>
  <c r="S1389" i="3"/>
  <c r="AI1389" i="3"/>
  <c r="AY1389" i="3"/>
  <c r="T1389" i="3"/>
  <c r="AJ1389" i="3"/>
  <c r="AZ1389" i="3"/>
  <c r="Q1389" i="3"/>
  <c r="AG1389" i="3"/>
  <c r="AW1389" i="3"/>
  <c r="N1389" i="3"/>
  <c r="AH1389" i="3"/>
  <c r="BB1389" i="3"/>
  <c r="W1389" i="3"/>
  <c r="AM1389" i="3"/>
  <c r="BC1389" i="3"/>
  <c r="X1389" i="3"/>
  <c r="AN1389" i="3"/>
  <c r="BD1389" i="3"/>
  <c r="U1389" i="3"/>
  <c r="AK1389" i="3"/>
  <c r="BA1389" i="3"/>
  <c r="AD1389" i="3"/>
  <c r="AX1389" i="3"/>
  <c r="BF1389" i="3"/>
  <c r="AA1389" i="3"/>
  <c r="AQ1389" i="3"/>
  <c r="BG1389" i="3"/>
  <c r="AB1389" i="3"/>
  <c r="AR1389" i="3"/>
  <c r="BH1389" i="3"/>
  <c r="Y1389" i="3"/>
  <c r="AO1389" i="3"/>
  <c r="BE1389" i="3"/>
  <c r="AT1389" i="3"/>
  <c r="V1389" i="3"/>
  <c r="AF1375" i="3"/>
  <c r="Q1375" i="3"/>
  <c r="N1375" i="3"/>
  <c r="AZ1375" i="3"/>
  <c r="BE1375" i="3"/>
  <c r="AY1336" i="3"/>
  <c r="S1336" i="3"/>
  <c r="AH1336" i="3"/>
  <c r="BA1336" i="3"/>
  <c r="U1336" i="3"/>
  <c r="AC1346" i="3"/>
  <c r="AT1346" i="3"/>
  <c r="R1348" i="3"/>
  <c r="V1348" i="3"/>
  <c r="AL1348" i="3"/>
  <c r="BB1348" i="3"/>
  <c r="AX1343" i="3"/>
  <c r="R1343" i="3"/>
  <c r="AE1343" i="3"/>
  <c r="AT1343" i="3"/>
  <c r="N1343" i="3"/>
  <c r="AW1343" i="3"/>
  <c r="AG1343" i="3"/>
  <c r="Q1343" i="3"/>
  <c r="AZ1343" i="3"/>
  <c r="AJ1343" i="3"/>
  <c r="T1343" i="3"/>
  <c r="BG1346" i="3"/>
  <c r="W1348" i="3"/>
  <c r="AM1348" i="3"/>
  <c r="BC1348" i="3"/>
  <c r="BF1345" i="3"/>
  <c r="AO1345" i="3"/>
  <c r="BH1345" i="3"/>
  <c r="AB1345" i="3"/>
  <c r="AQ1345" i="3"/>
  <c r="AD1349" i="3"/>
  <c r="AK1349" i="3"/>
  <c r="BD1349" i="3"/>
  <c r="X1349" i="3"/>
  <c r="AM1349" i="3"/>
  <c r="AA1357" i="3"/>
  <c r="AE1357" i="3"/>
  <c r="AI1357" i="3"/>
  <c r="AW1357" i="3"/>
  <c r="Q1357" i="3"/>
  <c r="AN1365" i="3"/>
  <c r="BG1365" i="3"/>
  <c r="AQ1365" i="3"/>
  <c r="AA1365" i="3"/>
  <c r="BI1365" i="3"/>
  <c r="AS1365" i="3"/>
  <c r="AC1365" i="3"/>
  <c r="M1365" i="3"/>
  <c r="AZ1365" i="3"/>
  <c r="AT1365" i="3"/>
  <c r="AM1374" i="3"/>
  <c r="AH1365" i="3"/>
  <c r="BB1374" i="3"/>
  <c r="AL1374" i="3"/>
  <c r="V1374" i="3"/>
  <c r="AK1374" i="3"/>
  <c r="U1374" i="3"/>
  <c r="BD1374" i="3"/>
  <c r="AN1374" i="3"/>
  <c r="X1374" i="3"/>
  <c r="BI1374" i="3"/>
  <c r="BG1374" i="3"/>
  <c r="BE1377" i="3"/>
  <c r="AM1377" i="3"/>
  <c r="AC1377" i="3"/>
  <c r="AN1377" i="3"/>
  <c r="BB1377" i="3"/>
  <c r="V1377" i="3"/>
  <c r="AC1380" i="3"/>
  <c r="W1375" i="3"/>
  <c r="AZ1410" i="3"/>
  <c r="AH1410" i="3"/>
  <c r="R1389" i="3"/>
  <c r="M1389" i="3"/>
  <c r="AU1389" i="3"/>
  <c r="AC1410" i="3"/>
  <c r="AA1399" i="3"/>
  <c r="AI1399" i="3"/>
  <c r="M1399" i="3"/>
  <c r="AP1387" i="3"/>
  <c r="Y1387" i="3"/>
  <c r="AM1387" i="3"/>
  <c r="M1429" i="3"/>
  <c r="AH1429" i="3"/>
  <c r="Y1411" i="3"/>
  <c r="BD1380" i="3"/>
  <c r="AG1380" i="3"/>
  <c r="BI1380" i="3"/>
  <c r="V1380" i="3"/>
  <c r="S1380" i="3"/>
  <c r="BI1450" i="3"/>
  <c r="P1450" i="3"/>
  <c r="AP1450" i="3"/>
  <c r="W1450" i="3"/>
  <c r="AV1450" i="3"/>
  <c r="AC1450" i="3"/>
  <c r="AP1443" i="3"/>
  <c r="BG1443" i="3"/>
  <c r="AB1443" i="3"/>
  <c r="BF1443" i="3"/>
  <c r="AK1443" i="3"/>
  <c r="BC1443" i="3"/>
  <c r="AR1443" i="3"/>
  <c r="AO1443" i="3"/>
  <c r="R1443" i="3"/>
  <c r="AM1336" i="3"/>
  <c r="BB1336" i="3"/>
  <c r="V1336" i="3"/>
  <c r="AO1336" i="3"/>
  <c r="AS1346" i="3"/>
  <c r="BD1336" i="3"/>
  <c r="N1348" i="3"/>
  <c r="Z1348" i="3"/>
  <c r="AP1348" i="3"/>
  <c r="BF1348" i="3"/>
  <c r="AP1343" i="3"/>
  <c r="BC1343" i="3"/>
  <c r="W1343" i="3"/>
  <c r="AL1343" i="3"/>
  <c r="BI1343" i="3"/>
  <c r="AS1343" i="3"/>
  <c r="AC1343" i="3"/>
  <c r="M1343" i="3"/>
  <c r="AV1343" i="3"/>
  <c r="AF1343" i="3"/>
  <c r="P1343" i="3"/>
  <c r="AQ1346" i="3"/>
  <c r="AA1348" i="3"/>
  <c r="AQ1348" i="3"/>
  <c r="BG1348" i="3"/>
  <c r="AP1345" i="3"/>
  <c r="AK1345" i="3"/>
  <c r="BD1345" i="3"/>
  <c r="X1345" i="3"/>
  <c r="AM1345" i="3"/>
  <c r="BB1349" i="3"/>
  <c r="N1349" i="3"/>
  <c r="AG1349" i="3"/>
  <c r="AZ1349" i="3"/>
  <c r="T1349" i="3"/>
  <c r="AI1349" i="3"/>
  <c r="BB1357" i="3"/>
  <c r="BF1357" i="3"/>
  <c r="O1357" i="3"/>
  <c r="S1357" i="3"/>
  <c r="AK1357" i="3"/>
  <c r="P1365" i="3"/>
  <c r="AV1365" i="3"/>
  <c r="BC1365" i="3"/>
  <c r="AM1365" i="3"/>
  <c r="W1365" i="3"/>
  <c r="BE1365" i="3"/>
  <c r="AO1365" i="3"/>
  <c r="Y1365" i="3"/>
  <c r="AB1365" i="3"/>
  <c r="BH1365" i="3"/>
  <c r="AW1374" i="3"/>
  <c r="BF1365" i="3"/>
  <c r="Z1365" i="3"/>
  <c r="AX1374" i="3"/>
  <c r="AH1374" i="3"/>
  <c r="R1374" i="3"/>
  <c r="AG1374" i="3"/>
  <c r="Q1374" i="3"/>
  <c r="AZ1374" i="3"/>
  <c r="AJ1374" i="3"/>
  <c r="T1374" i="3"/>
  <c r="AE1374" i="3"/>
  <c r="AY1374" i="3"/>
  <c r="AG1377" i="3"/>
  <c r="O1377" i="3"/>
  <c r="BH1377" i="3"/>
  <c r="AB1377" i="3"/>
  <c r="AP1377" i="3"/>
  <c r="AY1380" i="3"/>
  <c r="X1380" i="3"/>
  <c r="AC1375" i="3"/>
  <c r="AJ1410" i="3"/>
  <c r="R1410" i="3"/>
  <c r="BI1389" i="3"/>
  <c r="AV1389" i="3"/>
  <c r="AE1389" i="3"/>
  <c r="BI1410" i="3"/>
  <c r="AZ1399" i="3"/>
  <c r="V1387" i="3"/>
  <c r="BD1387" i="3"/>
  <c r="O1387" i="3"/>
  <c r="AN1429" i="3"/>
  <c r="Z1411" i="3"/>
  <c r="R1399" i="3"/>
  <c r="BC1399" i="3"/>
  <c r="Q1399" i="3"/>
  <c r="AG1399" i="3"/>
  <c r="AW1399" i="3"/>
  <c r="S1399" i="3"/>
  <c r="AN1399" i="3"/>
  <c r="N1399" i="3"/>
  <c r="AJ1399" i="3"/>
  <c r="BF1399" i="3"/>
  <c r="AF1399" i="3"/>
  <c r="BB1399" i="3"/>
  <c r="AH1399" i="3"/>
  <c r="U1399" i="3"/>
  <c r="AK1399" i="3"/>
  <c r="BA1399" i="3"/>
  <c r="X1399" i="3"/>
  <c r="AT1399" i="3"/>
  <c r="T1399" i="3"/>
  <c r="AP1399" i="3"/>
  <c r="P1399" i="3"/>
  <c r="AL1399" i="3"/>
  <c r="BG1399" i="3"/>
  <c r="O1399" i="3"/>
  <c r="Y1399" i="3"/>
  <c r="AO1399" i="3"/>
  <c r="BE1399" i="3"/>
  <c r="AD1399" i="3"/>
  <c r="AY1399" i="3"/>
  <c r="Z1399" i="3"/>
  <c r="AU1399" i="3"/>
  <c r="V1399" i="3"/>
  <c r="AQ1399" i="3"/>
  <c r="AX1399" i="3"/>
  <c r="AF1448" i="3"/>
  <c r="M1448" i="3"/>
  <c r="AS1448" i="3"/>
  <c r="Z1448" i="3"/>
  <c r="BF1448" i="3"/>
  <c r="AJ1448" i="3"/>
  <c r="Q1448" i="3"/>
  <c r="AW1448" i="3"/>
  <c r="AD1448" i="3"/>
  <c r="P1448" i="3"/>
  <c r="AV1448" i="3"/>
  <c r="AC1448" i="3"/>
  <c r="BI1448" i="3"/>
  <c r="AP1448" i="3"/>
  <c r="AG1448" i="3"/>
  <c r="N1448" i="3"/>
  <c r="T1448" i="3"/>
  <c r="AT1448" i="3"/>
  <c r="AF1429" i="3"/>
  <c r="R1429" i="3"/>
  <c r="AL1429" i="3"/>
  <c r="BA1429" i="3"/>
  <c r="AA1429" i="3"/>
  <c r="V1429" i="3"/>
  <c r="AT1429" i="3"/>
  <c r="AO1429" i="3"/>
  <c r="T1429" i="3"/>
  <c r="AV1429" i="3"/>
  <c r="U1429" i="3"/>
  <c r="AD1429" i="3"/>
  <c r="AX1429" i="3"/>
  <c r="BE1429" i="3"/>
  <c r="AJ1429" i="3"/>
  <c r="AY1429" i="3"/>
  <c r="AC1429" i="3"/>
  <c r="BB1429" i="3"/>
  <c r="AU1429" i="3"/>
  <c r="BI1429" i="3"/>
  <c r="AI1429" i="3"/>
  <c r="AQ1429" i="3"/>
  <c r="AE1429" i="3"/>
  <c r="BD1429" i="3"/>
  <c r="X1429" i="3"/>
  <c r="N1429" i="3"/>
  <c r="Y1429" i="3"/>
  <c r="AS1429" i="3"/>
  <c r="S1429" i="3"/>
  <c r="BC1460" i="3"/>
  <c r="BD1460" i="3"/>
  <c r="AL1460" i="3"/>
  <c r="AJ1390" i="3"/>
  <c r="AX1390" i="3"/>
  <c r="BE1390" i="3"/>
  <c r="P1390" i="3"/>
  <c r="Z1409" i="3"/>
  <c r="Y1409" i="3"/>
  <c r="AL1452" i="3"/>
  <c r="BC1452" i="3"/>
  <c r="AR1452" i="3"/>
  <c r="Y1452" i="3"/>
  <c r="BG1452" i="3"/>
  <c r="BE1452" i="3"/>
  <c r="AM1410" i="3"/>
  <c r="BA1410" i="3"/>
  <c r="U1410" i="3"/>
  <c r="V1410" i="3"/>
  <c r="AL1410" i="3"/>
  <c r="BB1410" i="3"/>
  <c r="X1410" i="3"/>
  <c r="AN1410" i="3"/>
  <c r="BD1410" i="3"/>
  <c r="AE1410" i="3"/>
  <c r="AS1410" i="3"/>
  <c r="Z1410" i="3"/>
  <c r="AP1410" i="3"/>
  <c r="BF1410" i="3"/>
  <c r="AB1410" i="3"/>
  <c r="AR1410" i="3"/>
  <c r="BH1410" i="3"/>
  <c r="BC1410" i="3"/>
  <c r="W1410" i="3"/>
  <c r="AK1410" i="3"/>
  <c r="N1410" i="3"/>
  <c r="AD1410" i="3"/>
  <c r="AT1410" i="3"/>
  <c r="P1410" i="3"/>
  <c r="AF1410" i="3"/>
  <c r="AV1410" i="3"/>
  <c r="AX1480" i="3"/>
  <c r="BA1480" i="3"/>
  <c r="T1480" i="3"/>
  <c r="AZ1480" i="3"/>
  <c r="AI1336" i="3"/>
  <c r="AX1336" i="3"/>
  <c r="R1336" i="3"/>
  <c r="AK1336" i="3"/>
  <c r="BI1346" i="3"/>
  <c r="N1346" i="3"/>
  <c r="AI1343" i="3"/>
  <c r="AD1348" i="3"/>
  <c r="AT1348" i="3"/>
  <c r="AH1343" i="3"/>
  <c r="AU1343" i="3"/>
  <c r="O1343" i="3"/>
  <c r="AD1343" i="3"/>
  <c r="BE1343" i="3"/>
  <c r="AO1343" i="3"/>
  <c r="Y1343" i="3"/>
  <c r="BH1343" i="3"/>
  <c r="AR1343" i="3"/>
  <c r="M1348" i="3"/>
  <c r="AE1348" i="3"/>
  <c r="R1345" i="3"/>
  <c r="BE1345" i="3"/>
  <c r="Y1345" i="3"/>
  <c r="AR1345" i="3"/>
  <c r="BG1345" i="3"/>
  <c r="AX1349" i="3"/>
  <c r="BA1349" i="3"/>
  <c r="U1349" i="3"/>
  <c r="AN1349" i="3"/>
  <c r="BC1349" i="3"/>
  <c r="W1349" i="3"/>
  <c r="AV1357" i="3"/>
  <c r="AZ1357" i="3"/>
  <c r="BD1357" i="3"/>
  <c r="N1357" i="3"/>
  <c r="AG1357" i="3"/>
  <c r="X1365" i="3"/>
  <c r="BD1365" i="3"/>
  <c r="AY1365" i="3"/>
  <c r="AI1365" i="3"/>
  <c r="S1365" i="3"/>
  <c r="BA1365" i="3"/>
  <c r="AK1365" i="3"/>
  <c r="U1365" i="3"/>
  <c r="AJ1365" i="3"/>
  <c r="BE1374" i="3"/>
  <c r="AX1365" i="3"/>
  <c r="AT1374" i="3"/>
  <c r="AD1374" i="3"/>
  <c r="N1374" i="3"/>
  <c r="AC1374" i="3"/>
  <c r="M1374" i="3"/>
  <c r="AV1374" i="3"/>
  <c r="AF1374" i="3"/>
  <c r="P1374" i="3"/>
  <c r="AS1374" i="3"/>
  <c r="AQ1374" i="3"/>
  <c r="Y1377" i="3"/>
  <c r="BI1377" i="3"/>
  <c r="BD1377" i="3"/>
  <c r="X1377" i="3"/>
  <c r="AL1377" i="3"/>
  <c r="AV1390" i="3"/>
  <c r="AY1377" i="3"/>
  <c r="BB1380" i="3"/>
  <c r="BB1375" i="3"/>
  <c r="AU1390" i="3"/>
  <c r="T1410" i="3"/>
  <c r="AS1389" i="3"/>
  <c r="AF1389" i="3"/>
  <c r="O1389" i="3"/>
  <c r="AE1399" i="3"/>
  <c r="AS1399" i="3"/>
  <c r="AU1410" i="3"/>
  <c r="AD1387" i="3"/>
  <c r="AF1387" i="3"/>
  <c r="AB1430" i="3"/>
  <c r="AA1443" i="3"/>
  <c r="S1387" i="3"/>
  <c r="AI1387" i="3"/>
  <c r="AY1387" i="3"/>
  <c r="T1387" i="3"/>
  <c r="AJ1387" i="3"/>
  <c r="AZ1387" i="3"/>
  <c r="Q1387" i="3"/>
  <c r="AG1387" i="3"/>
  <c r="AW1387" i="3"/>
  <c r="N1387" i="3"/>
  <c r="AH1387" i="3"/>
  <c r="P1407" i="3"/>
  <c r="AF1407" i="3"/>
  <c r="AV1407" i="3"/>
  <c r="N1407" i="3"/>
  <c r="AD1407" i="3"/>
  <c r="AT1407" i="3"/>
  <c r="O1407" i="3"/>
  <c r="AU1407" i="3"/>
  <c r="AG1407" i="3"/>
  <c r="S1407" i="3"/>
  <c r="AY1407" i="3"/>
  <c r="AB1415" i="3"/>
  <c r="AR1415" i="3"/>
  <c r="BH1415" i="3"/>
  <c r="Z1415" i="3"/>
  <c r="AP1415" i="3"/>
  <c r="BF1415" i="3"/>
  <c r="AM1415" i="3"/>
  <c r="Y1415" i="3"/>
  <c r="BE1415" i="3"/>
  <c r="AQ1415" i="3"/>
  <c r="P1415" i="3"/>
  <c r="AF1415" i="3"/>
  <c r="AV1415" i="3"/>
  <c r="N1415" i="3"/>
  <c r="AD1415" i="3"/>
  <c r="AT1415" i="3"/>
  <c r="O1415" i="3"/>
  <c r="AU1415" i="3"/>
  <c r="AG1415" i="3"/>
  <c r="S1415" i="3"/>
  <c r="AY1415" i="3"/>
  <c r="AF1417" i="3"/>
  <c r="AG1417" i="3"/>
  <c r="BA1417" i="3"/>
  <c r="V1417" i="3"/>
  <c r="AP1417" i="3"/>
  <c r="BF1417" i="3"/>
  <c r="AA1417" i="3"/>
  <c r="AQ1417" i="3"/>
  <c r="BG1417" i="3"/>
  <c r="T1417" i="3"/>
  <c r="Q1417" i="3"/>
  <c r="AK1417" i="3"/>
  <c r="BE1417" i="3"/>
  <c r="AD1417" i="3"/>
  <c r="AT1417" i="3"/>
  <c r="O1417" i="3"/>
  <c r="AE1417" i="3"/>
  <c r="AU1417" i="3"/>
  <c r="AB1417" i="3"/>
  <c r="AZ1417" i="3"/>
  <c r="U1417" i="3"/>
  <c r="AO1417" i="3"/>
  <c r="N1417" i="3"/>
  <c r="AH1417" i="3"/>
  <c r="AX1417" i="3"/>
  <c r="S1417" i="3"/>
  <c r="AI1417" i="3"/>
  <c r="AY1417" i="3"/>
  <c r="AK1425" i="3"/>
  <c r="Y1425" i="3"/>
  <c r="N1425" i="3"/>
  <c r="AH1425" i="3"/>
  <c r="BB1425" i="3"/>
  <c r="AE1425" i="3"/>
  <c r="AY1425" i="3"/>
  <c r="AB1425" i="3"/>
  <c r="BI1425" i="3"/>
  <c r="AO1425" i="3"/>
  <c r="R1425" i="3"/>
  <c r="AL1425" i="3"/>
  <c r="O1425" i="3"/>
  <c r="AI1425" i="3"/>
  <c r="BC1425" i="3"/>
  <c r="AZ1425" i="3"/>
  <c r="X1425" i="3"/>
  <c r="V1425" i="3"/>
  <c r="AT1425" i="3"/>
  <c r="S1425" i="3"/>
  <c r="AM1425" i="3"/>
  <c r="AH1455" i="3"/>
  <c r="AO1455" i="3"/>
  <c r="M1446" i="3"/>
  <c r="BE1446" i="3"/>
  <c r="V1474" i="3"/>
  <c r="BB1474" i="3"/>
  <c r="AI1407" i="3"/>
  <c r="AO1407" i="3"/>
  <c r="AM1407" i="3"/>
  <c r="BB1407" i="3"/>
  <c r="AH1407" i="3"/>
  <c r="BH1407" i="3"/>
  <c r="AN1407" i="3"/>
  <c r="T1407" i="3"/>
  <c r="AA1415" i="3"/>
  <c r="BC1415" i="3"/>
  <c r="AX1415" i="3"/>
  <c r="R1415" i="3"/>
  <c r="AJ1415" i="3"/>
  <c r="W1417" i="3"/>
  <c r="AW1417" i="3"/>
  <c r="AD1425" i="3"/>
  <c r="AV1425" i="3"/>
  <c r="AA1407" i="3"/>
  <c r="Y1407" i="3"/>
  <c r="AE1407" i="3"/>
  <c r="AX1407" i="3"/>
  <c r="Z1407" i="3"/>
  <c r="BD1407" i="3"/>
  <c r="AJ1407" i="3"/>
  <c r="AW1415" i="3"/>
  <c r="AE1415" i="3"/>
  <c r="AL1415" i="3"/>
  <c r="BD1415" i="3"/>
  <c r="X1415" i="3"/>
  <c r="BB1417" i="3"/>
  <c r="Y1417" i="3"/>
  <c r="AU1425" i="3"/>
  <c r="M1425" i="3"/>
  <c r="W1496" i="3"/>
  <c r="BJ1583" i="3"/>
  <c r="BJ1627" i="3"/>
  <c r="BG1458" i="3"/>
  <c r="M1463" i="3"/>
  <c r="AB1463" i="3"/>
  <c r="BE1482" i="3"/>
  <c r="AG1534" i="3"/>
  <c r="U1524" i="3"/>
  <c r="X1524" i="3"/>
  <c r="AS1488" i="3"/>
  <c r="BC1524" i="3"/>
  <c r="AW1460" i="3"/>
  <c r="BJ1541" i="3"/>
  <c r="BJ1575" i="3"/>
  <c r="BK1559" i="3"/>
  <c r="BK1537" i="3"/>
  <c r="BJ1618" i="3"/>
  <c r="BL1618" i="3"/>
  <c r="BF1488" i="3"/>
  <c r="O1452" i="3"/>
  <c r="AJ1478" i="3"/>
  <c r="BH1502" i="3"/>
  <c r="AQ1480" i="3"/>
  <c r="AH1522" i="3"/>
  <c r="P1528" i="3"/>
  <c r="AJ1504" i="3"/>
  <c r="W1376" i="3"/>
  <c r="BB1520" i="3"/>
  <c r="BL1558" i="3"/>
  <c r="AF1336" i="3"/>
  <c r="AH1477" i="3"/>
  <c r="BN1544" i="3"/>
  <c r="AN1388" i="3"/>
  <c r="BF1463" i="3"/>
  <c r="AV1482" i="3"/>
  <c r="S1474" i="3"/>
  <c r="AI1405" i="3"/>
  <c r="BJ1625" i="3"/>
  <c r="BL1721" i="3"/>
  <c r="BM1623" i="3"/>
  <c r="BL1723" i="3"/>
  <c r="AQ1464" i="3"/>
  <c r="Z1464" i="3"/>
  <c r="M1464" i="3"/>
  <c r="AQ1483" i="3"/>
  <c r="Z1483" i="3"/>
  <c r="AP1483" i="3"/>
  <c r="BF1483" i="3"/>
  <c r="AB1483" i="3"/>
  <c r="AR1483" i="3"/>
  <c r="BH1483" i="3"/>
  <c r="AK1483" i="3"/>
  <c r="O1483" i="3"/>
  <c r="AU1483" i="3"/>
  <c r="AG1483" i="3"/>
  <c r="AD1483" i="3"/>
  <c r="AX1483" i="3"/>
  <c r="X1483" i="3"/>
  <c r="AV1483" i="3"/>
  <c r="U1483" i="3"/>
  <c r="BI1483" i="3"/>
  <c r="BC1483" i="3"/>
  <c r="AW1483" i="3"/>
  <c r="R1483" i="3"/>
  <c r="AL1483" i="3"/>
  <c r="P1483" i="3"/>
  <c r="AJ1483" i="3"/>
  <c r="BD1483" i="3"/>
  <c r="AS1483" i="3"/>
  <c r="AE1483" i="3"/>
  <c r="Y1483" i="3"/>
  <c r="BM1644" i="3"/>
  <c r="BJ1644" i="3"/>
  <c r="BM1632" i="3"/>
  <c r="BL1632" i="3"/>
  <c r="BK1607" i="3"/>
  <c r="BJ1607" i="3"/>
  <c r="BM1542" i="3"/>
  <c r="BL1542" i="3"/>
  <c r="BK1723" i="3"/>
  <c r="BN1723" i="3"/>
  <c r="BJ1614" i="3"/>
  <c r="BM1614" i="3"/>
  <c r="BJ1723" i="3"/>
  <c r="BM1681" i="3"/>
  <c r="BK1681" i="3"/>
  <c r="BM1611" i="3"/>
  <c r="BL1611" i="3"/>
  <c r="BJ1721" i="3"/>
  <c r="BM1721" i="3"/>
  <c r="BJ1621" i="3"/>
  <c r="BM1621" i="3"/>
  <c r="BK1725" i="3"/>
  <c r="BN1725" i="3"/>
  <c r="BL1681" i="3"/>
  <c r="BJ1681" i="3"/>
  <c r="BL1623" i="3"/>
  <c r="BN1623" i="3"/>
  <c r="AU1336" i="3"/>
  <c r="AE1336" i="3"/>
  <c r="O1336" i="3"/>
  <c r="AT1336" i="3"/>
  <c r="AD1336" i="3"/>
  <c r="N1336" i="3"/>
  <c r="AW1336" i="3"/>
  <c r="AG1336" i="3"/>
  <c r="Q1336" i="3"/>
  <c r="AR1336" i="3"/>
  <c r="AN1336" i="3"/>
  <c r="T1336" i="3"/>
  <c r="AL1341" i="3"/>
  <c r="M1341" i="3"/>
  <c r="BA1368" i="3"/>
  <c r="AN1368" i="3"/>
  <c r="BD1373" i="3"/>
  <c r="AM1373" i="3"/>
  <c r="V1373" i="3"/>
  <c r="AL1404" i="3"/>
  <c r="AD1422" i="3"/>
  <c r="BF1464" i="3"/>
  <c r="BE1483" i="3"/>
  <c r="W1483" i="3"/>
  <c r="AZ1483" i="3"/>
  <c r="BB1483" i="3"/>
  <c r="N1483" i="3"/>
  <c r="P1417" i="3"/>
  <c r="AJ1417" i="3"/>
  <c r="BD1417" i="3"/>
  <c r="AR1417" i="3"/>
  <c r="AV1417" i="3"/>
  <c r="X1417" i="3"/>
  <c r="M1417" i="3"/>
  <c r="AC1417" i="3"/>
  <c r="AS1417" i="3"/>
  <c r="BI1417" i="3"/>
  <c r="Z1417" i="3"/>
  <c r="AJ1425" i="3"/>
  <c r="AC1425" i="3"/>
  <c r="P1425" i="3"/>
  <c r="BD1425" i="3"/>
  <c r="BE1425" i="3"/>
  <c r="T1425" i="3"/>
  <c r="BH1425" i="3"/>
  <c r="AS1425" i="3"/>
  <c r="AN1425" i="3"/>
  <c r="AG1425" i="3"/>
  <c r="Z1425" i="3"/>
  <c r="AP1425" i="3"/>
  <c r="BF1425" i="3"/>
  <c r="AA1425" i="3"/>
  <c r="AQ1425" i="3"/>
  <c r="BG1425" i="3"/>
  <c r="AJ1455" i="3"/>
  <c r="AY1455" i="3"/>
  <c r="Y1446" i="3"/>
  <c r="AR1446" i="3"/>
  <c r="Z1446" i="3"/>
  <c r="AS1487" i="3"/>
  <c r="M1487" i="3"/>
  <c r="O1487" i="3"/>
  <c r="AH1495" i="3"/>
  <c r="AE1495" i="3"/>
  <c r="P1495" i="3"/>
  <c r="AV1495" i="3"/>
  <c r="AC1495" i="3"/>
  <c r="BI1495" i="3"/>
  <c r="O1495" i="3"/>
  <c r="BG1495" i="3"/>
  <c r="BH1495" i="3"/>
  <c r="AS1495" i="3"/>
  <c r="N1495" i="3"/>
  <c r="AQ1495" i="3"/>
  <c r="AF1495" i="3"/>
  <c r="Y1495" i="3"/>
  <c r="BG1336" i="3"/>
  <c r="AQ1336" i="3"/>
  <c r="AA1336" i="3"/>
  <c r="BF1336" i="3"/>
  <c r="AP1336" i="3"/>
  <c r="Z1336" i="3"/>
  <c r="BI1336" i="3"/>
  <c r="AS1336" i="3"/>
  <c r="AC1336" i="3"/>
  <c r="M1336" i="3"/>
  <c r="X1336" i="3"/>
  <c r="AV1336" i="3"/>
  <c r="AP1341" i="3"/>
  <c r="BI1341" i="3"/>
  <c r="AV1341" i="3"/>
  <c r="AX1368" i="3"/>
  <c r="AK1368" i="3"/>
  <c r="X1368" i="3"/>
  <c r="U1373" i="3"/>
  <c r="AN1373" i="3"/>
  <c r="W1373" i="3"/>
  <c r="AN1404" i="3"/>
  <c r="AC1404" i="3"/>
  <c r="X1426" i="3"/>
  <c r="AS1464" i="3"/>
  <c r="AO1483" i="3"/>
  <c r="BA1483" i="3"/>
  <c r="AN1483" i="3"/>
  <c r="AT1483" i="3"/>
  <c r="BG1429" i="3"/>
  <c r="AK1429" i="3"/>
  <c r="P1429" i="3"/>
  <c r="Z1429" i="3"/>
  <c r="AP1429" i="3"/>
  <c r="BF1429" i="3"/>
  <c r="BF1436" i="3"/>
  <c r="AK1436" i="3"/>
  <c r="AF1452" i="3"/>
  <c r="AS1452" i="3"/>
  <c r="BF1452" i="3"/>
  <c r="AM1452" i="3"/>
  <c r="M1452" i="3"/>
  <c r="Z1452" i="3"/>
  <c r="U1478" i="3"/>
  <c r="BC1478" i="3"/>
  <c r="M1450" i="3"/>
  <c r="Z1450" i="3"/>
  <c r="AF1450" i="3"/>
  <c r="AS1450" i="3"/>
  <c r="BF1450" i="3"/>
  <c r="BC1480" i="3"/>
  <c r="R1480" i="3"/>
  <c r="BE1480" i="3"/>
  <c r="AM1480" i="3"/>
  <c r="AH1480" i="3"/>
  <c r="U1480" i="3"/>
  <c r="AJ1480" i="3"/>
  <c r="Y1480" i="3"/>
  <c r="AU1480" i="3"/>
  <c r="AK1522" i="3"/>
  <c r="AX1522" i="3"/>
  <c r="BG1522" i="3"/>
  <c r="AB1522" i="3"/>
  <c r="BA1522" i="3"/>
  <c r="AZ1522" i="3"/>
  <c r="R1522" i="3"/>
  <c r="T1443" i="3"/>
  <c r="AZ1443" i="3"/>
  <c r="AH1443" i="3"/>
  <c r="BH1443" i="3"/>
  <c r="AX1443" i="3"/>
  <c r="BE1443" i="3"/>
  <c r="U1443" i="3"/>
  <c r="AJ1443" i="3"/>
  <c r="Z1443" i="3"/>
  <c r="Y1443" i="3"/>
  <c r="AQ1443" i="3"/>
  <c r="BA1443" i="3"/>
  <c r="W1443" i="3"/>
  <c r="BM1723" i="3"/>
  <c r="BM1607" i="3"/>
  <c r="AZ1336" i="3"/>
  <c r="BC1341" i="3"/>
  <c r="AS1341" i="3"/>
  <c r="AF1341" i="3"/>
  <c r="BC1368" i="3"/>
  <c r="AH1368" i="3"/>
  <c r="U1368" i="3"/>
  <c r="BI1373" i="3"/>
  <c r="X1373" i="3"/>
  <c r="Y1405" i="3"/>
  <c r="W1464" i="3"/>
  <c r="AF1464" i="3"/>
  <c r="Q1483" i="3"/>
  <c r="AC1483" i="3"/>
  <c r="AF1483" i="3"/>
  <c r="AH1483" i="3"/>
  <c r="AI1483" i="3"/>
  <c r="BL1574" i="3"/>
  <c r="BN1574" i="3"/>
  <c r="BM1593" i="3"/>
  <c r="BL1593" i="3"/>
  <c r="BJ1629" i="3"/>
  <c r="BM1629" i="3"/>
  <c r="BI1504" i="3"/>
  <c r="Q1463" i="3"/>
  <c r="AR1463" i="3"/>
  <c r="BC1463" i="3"/>
  <c r="AQ1482" i="3"/>
  <c r="AT1482" i="3"/>
  <c r="R1530" i="3"/>
  <c r="AI1530" i="3"/>
  <c r="AY1524" i="3"/>
  <c r="AD1524" i="3"/>
  <c r="AW1524" i="3"/>
  <c r="Q1524" i="3"/>
  <c r="AJ1524" i="3"/>
  <c r="T1416" i="3"/>
  <c r="BN1559" i="3"/>
  <c r="AE1530" i="3"/>
  <c r="Q1530" i="3"/>
  <c r="AW1530" i="3"/>
  <c r="AD1530" i="3"/>
  <c r="U1530" i="3"/>
  <c r="BA1530" i="3"/>
  <c r="AH1530" i="3"/>
  <c r="BJ1566" i="3"/>
  <c r="BJ1582" i="3"/>
  <c r="BN1582" i="3"/>
  <c r="V1463" i="3"/>
  <c r="BB1463" i="3"/>
  <c r="AM1463" i="3"/>
  <c r="X1463" i="3"/>
  <c r="BD1463" i="3"/>
  <c r="BI1463" i="3"/>
  <c r="X1482" i="3"/>
  <c r="R1482" i="3"/>
  <c r="Q1482" i="3"/>
  <c r="AI1482" i="3"/>
  <c r="AS1482" i="3"/>
  <c r="M1488" i="3"/>
  <c r="AQ1488" i="3"/>
  <c r="AA1483" i="3"/>
  <c r="AT1504" i="3"/>
  <c r="M1504" i="3"/>
  <c r="AA1504" i="3"/>
  <c r="AM1524" i="3"/>
  <c r="AQ1524" i="3"/>
  <c r="W1524" i="3"/>
  <c r="AB1524" i="3"/>
  <c r="AR1524" i="3"/>
  <c r="BH1524" i="3"/>
  <c r="Y1524" i="3"/>
  <c r="AO1524" i="3"/>
  <c r="BE1524" i="3"/>
  <c r="V1524" i="3"/>
  <c r="AL1524" i="3"/>
  <c r="BB1524" i="3"/>
  <c r="S1524" i="3"/>
  <c r="AE1524" i="3"/>
  <c r="BG1524" i="3"/>
  <c r="P1524" i="3"/>
  <c r="AF1524" i="3"/>
  <c r="AV1524" i="3"/>
  <c r="M1524" i="3"/>
  <c r="AC1524" i="3"/>
  <c r="AS1524" i="3"/>
  <c r="BI1524" i="3"/>
  <c r="Z1524" i="3"/>
  <c r="AP1524" i="3"/>
  <c r="BF1524" i="3"/>
  <c r="O1524" i="3"/>
  <c r="AO1520" i="3"/>
  <c r="V1520" i="3"/>
  <c r="T1338" i="3"/>
  <c r="AU1376" i="3"/>
  <c r="S1520" i="3"/>
  <c r="AZ1388" i="3"/>
  <c r="BM1565" i="3"/>
  <c r="BH1459" i="3"/>
  <c r="X1388" i="3"/>
  <c r="X1448" i="3"/>
  <c r="AQ1461" i="3"/>
  <c r="M1460" i="3"/>
  <c r="BM1583" i="3"/>
  <c r="BM1575" i="3"/>
  <c r="BK1635" i="3"/>
  <c r="BK1582" i="3"/>
  <c r="AF1526" i="3"/>
  <c r="BL1560" i="3"/>
  <c r="BK1612" i="3"/>
  <c r="BK1540" i="3"/>
  <c r="BL1572" i="3"/>
  <c r="BK1719" i="3"/>
  <c r="AF1439" i="3"/>
  <c r="Y1457" i="3"/>
  <c r="AF1456" i="3"/>
  <c r="BH1514" i="3"/>
  <c r="AC1488" i="3"/>
  <c r="AH1478" i="3"/>
  <c r="N1494" i="3"/>
  <c r="AU1470" i="3"/>
  <c r="AR1435" i="3"/>
  <c r="BL1676" i="3"/>
  <c r="BL1682" i="3"/>
  <c r="AH1385" i="3"/>
  <c r="AA1450" i="3"/>
  <c r="AV1453" i="3"/>
  <c r="AL1506" i="3"/>
  <c r="AX1472" i="3"/>
  <c r="BK1692" i="3"/>
  <c r="BK1674" i="3"/>
  <c r="BM1596" i="3"/>
  <c r="BJ1576" i="3"/>
  <c r="BJ1610" i="3"/>
  <c r="BK1547" i="3"/>
  <c r="BL1561" i="3"/>
  <c r="BJ1612" i="3"/>
  <c r="P1419" i="3"/>
  <c r="AJ1419" i="3"/>
  <c r="BD1419" i="3"/>
  <c r="AC1427" i="3"/>
  <c r="BI1427" i="3"/>
  <c r="AN1427" i="3"/>
  <c r="Y1427" i="3"/>
  <c r="BE1427" i="3"/>
  <c r="P1476" i="3"/>
  <c r="AD1476" i="3"/>
  <c r="AR1425" i="3"/>
  <c r="U1425" i="3"/>
  <c r="BA1425" i="3"/>
  <c r="AF1425" i="3"/>
  <c r="Q1425" i="3"/>
  <c r="AW1425" i="3"/>
  <c r="V1455" i="3"/>
  <c r="AL1455" i="3"/>
  <c r="BB1455" i="3"/>
  <c r="W1455" i="3"/>
  <c r="AM1455" i="3"/>
  <c r="BC1455" i="3"/>
  <c r="X1455" i="3"/>
  <c r="AN1455" i="3"/>
  <c r="BD1455" i="3"/>
  <c r="BE1455" i="3"/>
  <c r="BI1455" i="3"/>
  <c r="Z1455" i="3"/>
  <c r="AP1455" i="3"/>
  <c r="BF1455" i="3"/>
  <c r="AA1455" i="3"/>
  <c r="AQ1455" i="3"/>
  <c r="BG1455" i="3"/>
  <c r="AB1455" i="3"/>
  <c r="AR1455" i="3"/>
  <c r="BH1455" i="3"/>
  <c r="M1455" i="3"/>
  <c r="Q1455" i="3"/>
  <c r="R1455" i="3"/>
  <c r="AX1455" i="3"/>
  <c r="AI1455" i="3"/>
  <c r="T1455" i="3"/>
  <c r="AZ1455" i="3"/>
  <c r="AS1455" i="3"/>
  <c r="AD1455" i="3"/>
  <c r="O1455" i="3"/>
  <c r="AU1455" i="3"/>
  <c r="AF1455" i="3"/>
  <c r="Y1455" i="3"/>
  <c r="AG1455" i="3"/>
  <c r="N1455" i="3"/>
  <c r="AT1455" i="3"/>
  <c r="AE1455" i="3"/>
  <c r="P1455" i="3"/>
  <c r="AV1455" i="3"/>
  <c r="AC1455" i="3"/>
  <c r="AY1446" i="3"/>
  <c r="T1446" i="3"/>
  <c r="AJ1446" i="3"/>
  <c r="AZ1446" i="3"/>
  <c r="Q1446" i="3"/>
  <c r="AG1446" i="3"/>
  <c r="AW1446" i="3"/>
  <c r="N1446" i="3"/>
  <c r="AD1446" i="3"/>
  <c r="AT1446" i="3"/>
  <c r="X1446" i="3"/>
  <c r="AN1446" i="3"/>
  <c r="BD1446" i="3"/>
  <c r="U1446" i="3"/>
  <c r="AK1446" i="3"/>
  <c r="BA1446" i="3"/>
  <c r="R1446" i="3"/>
  <c r="AH1446" i="3"/>
  <c r="AX1446" i="3"/>
  <c r="P1446" i="3"/>
  <c r="AV1446" i="3"/>
  <c r="AC1446" i="3"/>
  <c r="BI1446" i="3"/>
  <c r="AP1446" i="3"/>
  <c r="AB1446" i="3"/>
  <c r="BH1446" i="3"/>
  <c r="AO1446" i="3"/>
  <c r="V1446" i="3"/>
  <c r="BB1446" i="3"/>
  <c r="X1474" i="3"/>
  <c r="BD1474" i="3"/>
  <c r="AL1474" i="3"/>
  <c r="AG1474" i="3"/>
  <c r="AY1474" i="3"/>
  <c r="BI1474" i="3"/>
  <c r="AJ1474" i="3"/>
  <c r="R1474" i="3"/>
  <c r="AX1474" i="3"/>
  <c r="BE1474" i="3"/>
  <c r="U1474" i="3"/>
  <c r="T1474" i="3"/>
  <c r="AZ1474" i="3"/>
  <c r="AH1474" i="3"/>
  <c r="Y1474" i="3"/>
  <c r="AQ1474" i="3"/>
  <c r="BA1474" i="3"/>
  <c r="BC1474" i="3"/>
  <c r="W1487" i="3"/>
  <c r="AM1487" i="3"/>
  <c r="BC1487" i="3"/>
  <c r="X1487" i="3"/>
  <c r="AN1487" i="3"/>
  <c r="BD1487" i="3"/>
  <c r="U1487" i="3"/>
  <c r="AK1487" i="3"/>
  <c r="BA1487" i="3"/>
  <c r="AP1487" i="3"/>
  <c r="AA1487" i="3"/>
  <c r="AQ1487" i="3"/>
  <c r="BG1487" i="3"/>
  <c r="AB1487" i="3"/>
  <c r="AR1487" i="3"/>
  <c r="BH1487" i="3"/>
  <c r="Y1487" i="3"/>
  <c r="AO1487" i="3"/>
  <c r="BE1487" i="3"/>
  <c r="AT1487" i="3"/>
  <c r="Z1487" i="3"/>
  <c r="AE1487" i="3"/>
  <c r="P1487" i="3"/>
  <c r="AV1487" i="3"/>
  <c r="AC1487" i="3"/>
  <c r="BI1487" i="3"/>
  <c r="AD1487" i="3"/>
  <c r="AI1487" i="3"/>
  <c r="T1487" i="3"/>
  <c r="AZ1487" i="3"/>
  <c r="AG1487" i="3"/>
  <c r="N1487" i="3"/>
  <c r="BF1487" i="3"/>
  <c r="S1487" i="3"/>
  <c r="AY1487" i="3"/>
  <c r="AJ1487" i="3"/>
  <c r="Q1487" i="3"/>
  <c r="AW1487" i="3"/>
  <c r="AR1516" i="3"/>
  <c r="S1516" i="3"/>
  <c r="R1502" i="3"/>
  <c r="AB1502" i="3"/>
  <c r="U1502" i="3"/>
  <c r="AI1502" i="3"/>
  <c r="AK1502" i="3"/>
  <c r="AY1502" i="3"/>
  <c r="S1502" i="3"/>
  <c r="AE1518" i="3"/>
  <c r="BG1518" i="3"/>
  <c r="Q1518" i="3"/>
  <c r="O1518" i="3"/>
  <c r="AG1518" i="3"/>
  <c r="BB1440" i="3"/>
  <c r="BE1440" i="3"/>
  <c r="AN1440" i="3"/>
  <c r="AM1440" i="3"/>
  <c r="AI1441" i="3"/>
  <c r="P1441" i="3"/>
  <c r="AE1464" i="3"/>
  <c r="X1464" i="3"/>
  <c r="AN1464" i="3"/>
  <c r="BD1464" i="3"/>
  <c r="U1464" i="3"/>
  <c r="AK1464" i="3"/>
  <c r="BA1464" i="3"/>
  <c r="R1464" i="3"/>
  <c r="AH1464" i="3"/>
  <c r="AX1464" i="3"/>
  <c r="AB1464" i="3"/>
  <c r="AR1464" i="3"/>
  <c r="BH1464" i="3"/>
  <c r="Y1464" i="3"/>
  <c r="AO1464" i="3"/>
  <c r="BE1464" i="3"/>
  <c r="V1464" i="3"/>
  <c r="AL1464" i="3"/>
  <c r="BB1464" i="3"/>
  <c r="BC1464" i="3"/>
  <c r="P1464" i="3"/>
  <c r="AV1464" i="3"/>
  <c r="AC1464" i="3"/>
  <c r="BI1464" i="3"/>
  <c r="AP1464" i="3"/>
  <c r="AM1464" i="3"/>
  <c r="T1464" i="3"/>
  <c r="AZ1464" i="3"/>
  <c r="AG1464" i="3"/>
  <c r="N1464" i="3"/>
  <c r="AT1464" i="3"/>
  <c r="AJ1464" i="3"/>
  <c r="Q1464" i="3"/>
  <c r="AW1464" i="3"/>
  <c r="AD1464" i="3"/>
  <c r="Q1334" i="3"/>
  <c r="AG1334" i="3"/>
  <c r="AW1334" i="3"/>
  <c r="N1334" i="3"/>
  <c r="AD1334" i="3"/>
  <c r="AT1334" i="3"/>
  <c r="O1334" i="3"/>
  <c r="O1433" i="3"/>
  <c r="AU1433" i="3"/>
  <c r="T1433" i="3"/>
  <c r="AJ1433" i="3"/>
  <c r="AZ1433" i="3"/>
  <c r="R1433" i="3"/>
  <c r="AH1433" i="3"/>
  <c r="AX1433" i="3"/>
  <c r="Y1433" i="3"/>
  <c r="BE1433" i="3"/>
  <c r="AQ1433" i="3"/>
  <c r="U1433" i="3"/>
  <c r="BA1433" i="3"/>
  <c r="V1440" i="3"/>
  <c r="BF1446" i="3"/>
  <c r="AS1446" i="3"/>
  <c r="AF1446" i="3"/>
  <c r="AW1455" i="3"/>
  <c r="S1455" i="3"/>
  <c r="AC1474" i="3"/>
  <c r="AN1474" i="3"/>
  <c r="AU1487" i="3"/>
  <c r="AR1518" i="3"/>
  <c r="AP1460" i="3"/>
  <c r="BA1460" i="3"/>
  <c r="AU1488" i="3"/>
  <c r="O1488" i="3"/>
  <c r="AD1488" i="3"/>
  <c r="AW1488" i="3"/>
  <c r="Q1488" i="3"/>
  <c r="BH1488" i="3"/>
  <c r="AE1526" i="3"/>
  <c r="N1526" i="3"/>
  <c r="AU1437" i="3"/>
  <c r="AB1437" i="3"/>
  <c r="O1437" i="3"/>
  <c r="P1437" i="3"/>
  <c r="BH1461" i="3"/>
  <c r="N1463" i="3"/>
  <c r="AD1463" i="3"/>
  <c r="AT1463" i="3"/>
  <c r="O1463" i="3"/>
  <c r="AE1463" i="3"/>
  <c r="AU1463" i="3"/>
  <c r="P1463" i="3"/>
  <c r="AF1463" i="3"/>
  <c r="AV1463" i="3"/>
  <c r="Y1463" i="3"/>
  <c r="AC1463" i="3"/>
  <c r="AG1463" i="3"/>
  <c r="R1463" i="3"/>
  <c r="AH1463" i="3"/>
  <c r="AX1463" i="3"/>
  <c r="S1463" i="3"/>
  <c r="AI1463" i="3"/>
  <c r="AY1463" i="3"/>
  <c r="T1463" i="3"/>
  <c r="AJ1463" i="3"/>
  <c r="AZ1463" i="3"/>
  <c r="AO1463" i="3"/>
  <c r="AS1463" i="3"/>
  <c r="AW1463" i="3"/>
  <c r="AI1476" i="3"/>
  <c r="P1482" i="3"/>
  <c r="AJ1482" i="3"/>
  <c r="BD1482" i="3"/>
  <c r="AD1482" i="3"/>
  <c r="AX1482" i="3"/>
  <c r="AG1482" i="3"/>
  <c r="S1482" i="3"/>
  <c r="AY1482" i="3"/>
  <c r="AC1482" i="3"/>
  <c r="BI1482" i="3"/>
  <c r="T1482" i="3"/>
  <c r="AN1482" i="3"/>
  <c r="N1482" i="3"/>
  <c r="AH1482" i="3"/>
  <c r="BB1482" i="3"/>
  <c r="AO1482" i="3"/>
  <c r="AA1482" i="3"/>
  <c r="BG1482" i="3"/>
  <c r="AK1482" i="3"/>
  <c r="BC1482" i="3"/>
  <c r="AF1488" i="3"/>
  <c r="AR1488" i="3"/>
  <c r="U1488" i="3"/>
  <c r="AK1488" i="3"/>
  <c r="BA1488" i="3"/>
  <c r="R1488" i="3"/>
  <c r="AH1488" i="3"/>
  <c r="AX1488" i="3"/>
  <c r="S1488" i="3"/>
  <c r="AI1488" i="3"/>
  <c r="AY1488" i="3"/>
  <c r="P1488" i="3"/>
  <c r="Y1488" i="3"/>
  <c r="AO1488" i="3"/>
  <c r="BE1488" i="3"/>
  <c r="V1488" i="3"/>
  <c r="AL1488" i="3"/>
  <c r="BB1488" i="3"/>
  <c r="W1488" i="3"/>
  <c r="AM1488" i="3"/>
  <c r="BC1488" i="3"/>
  <c r="AZ1454" i="3"/>
  <c r="N1454" i="3"/>
  <c r="Q1454" i="3"/>
  <c r="AD1454" i="3"/>
  <c r="BC1454" i="3"/>
  <c r="U1451" i="3"/>
  <c r="AB1474" i="3"/>
  <c r="AR1474" i="3"/>
  <c r="BH1474" i="3"/>
  <c r="Z1474" i="3"/>
  <c r="AP1474" i="3"/>
  <c r="BF1474" i="3"/>
  <c r="AO1474" i="3"/>
  <c r="AA1474" i="3"/>
  <c r="BG1474" i="3"/>
  <c r="AK1474" i="3"/>
  <c r="P1474" i="3"/>
  <c r="AF1474" i="3"/>
  <c r="AV1474" i="3"/>
  <c r="N1474" i="3"/>
  <c r="AD1474" i="3"/>
  <c r="AT1474" i="3"/>
  <c r="Q1474" i="3"/>
  <c r="AW1474" i="3"/>
  <c r="AI1474" i="3"/>
  <c r="M1474" i="3"/>
  <c r="AS1474" i="3"/>
  <c r="BB1470" i="3"/>
  <c r="T1475" i="3"/>
  <c r="AU1475" i="3"/>
  <c r="P1460" i="3"/>
  <c r="AV1460" i="3"/>
  <c r="Q1460" i="3"/>
  <c r="AK1460" i="3"/>
  <c r="BI1460" i="3"/>
  <c r="AD1460" i="3"/>
  <c r="AT1460" i="3"/>
  <c r="AM1460" i="3"/>
  <c r="AF1460" i="3"/>
  <c r="AZ1460" i="3"/>
  <c r="U1460" i="3"/>
  <c r="AS1460" i="3"/>
  <c r="N1460" i="3"/>
  <c r="AH1460" i="3"/>
  <c r="AX1460" i="3"/>
  <c r="W1460" i="3"/>
  <c r="AB1493" i="3"/>
  <c r="AO1493" i="3"/>
  <c r="AU1452" i="3"/>
  <c r="T1452" i="3"/>
  <c r="AJ1452" i="3"/>
  <c r="AZ1452" i="3"/>
  <c r="Q1452" i="3"/>
  <c r="AG1452" i="3"/>
  <c r="AW1452" i="3"/>
  <c r="N1452" i="3"/>
  <c r="AD1452" i="3"/>
  <c r="AT1452" i="3"/>
  <c r="W1452" i="3"/>
  <c r="AA1452" i="3"/>
  <c r="AE1452" i="3"/>
  <c r="X1452" i="3"/>
  <c r="AN1452" i="3"/>
  <c r="BD1452" i="3"/>
  <c r="U1452" i="3"/>
  <c r="AK1452" i="3"/>
  <c r="BA1452" i="3"/>
  <c r="R1452" i="3"/>
  <c r="AH1452" i="3"/>
  <c r="AX1452" i="3"/>
  <c r="AZ1478" i="3"/>
  <c r="Y1478" i="3"/>
  <c r="BA1478" i="3"/>
  <c r="R1478" i="3"/>
  <c r="BE1478" i="3"/>
  <c r="X1526" i="3"/>
  <c r="AJ1526" i="3"/>
  <c r="Q1526" i="3"/>
  <c r="AW1526" i="3"/>
  <c r="AD1526" i="3"/>
  <c r="AA1526" i="3"/>
  <c r="S1526" i="3"/>
  <c r="P1526" i="3"/>
  <c r="AV1526" i="3"/>
  <c r="AC1526" i="3"/>
  <c r="BI1526" i="3"/>
  <c r="AP1526" i="3"/>
  <c r="O1526" i="3"/>
  <c r="AM1526" i="3"/>
  <c r="BB1452" i="3"/>
  <c r="V1452" i="3"/>
  <c r="AO1452" i="3"/>
  <c r="BH1452" i="3"/>
  <c r="AB1452" i="3"/>
  <c r="BF1460" i="3"/>
  <c r="Z1460" i="3"/>
  <c r="AG1460" i="3"/>
  <c r="AN1460" i="3"/>
  <c r="AB1470" i="3"/>
  <c r="AQ1452" i="3"/>
  <c r="AE1488" i="3"/>
  <c r="AT1488" i="3"/>
  <c r="N1488" i="3"/>
  <c r="AG1488" i="3"/>
  <c r="AQ1478" i="3"/>
  <c r="T1478" i="3"/>
  <c r="AT1526" i="3"/>
  <c r="AG1526" i="3"/>
  <c r="T1526" i="3"/>
  <c r="AP1452" i="3"/>
  <c r="BI1452" i="3"/>
  <c r="AC1452" i="3"/>
  <c r="AV1452" i="3"/>
  <c r="P1452" i="3"/>
  <c r="BB1460" i="3"/>
  <c r="R1460" i="3"/>
  <c r="AC1460" i="3"/>
  <c r="AJ1460" i="3"/>
  <c r="BG1460" i="3"/>
  <c r="BG1488" i="3"/>
  <c r="AA1488" i="3"/>
  <c r="AP1488" i="3"/>
  <c r="BI1488" i="3"/>
  <c r="AX1478" i="3"/>
  <c r="BC1526" i="3"/>
  <c r="Z1526" i="3"/>
  <c r="M1526" i="3"/>
  <c r="BB1448" i="3"/>
  <c r="AL1448" i="3"/>
  <c r="V1448" i="3"/>
  <c r="BE1448" i="3"/>
  <c r="AO1448" i="3"/>
  <c r="Y1448" i="3"/>
  <c r="BH1448" i="3"/>
  <c r="AR1448" i="3"/>
  <c r="AB1448" i="3"/>
  <c r="AP1495" i="3"/>
  <c r="AD1495" i="3"/>
  <c r="BA1495" i="3"/>
  <c r="AK1495" i="3"/>
  <c r="U1495" i="3"/>
  <c r="BD1495" i="3"/>
  <c r="AN1495" i="3"/>
  <c r="X1495" i="3"/>
  <c r="BC1495" i="3"/>
  <c r="AM1495" i="3"/>
  <c r="W1495" i="3"/>
  <c r="AC1453" i="3"/>
  <c r="N1453" i="3"/>
  <c r="AN1352" i="3"/>
  <c r="AA1457" i="3"/>
  <c r="AM1484" i="3"/>
  <c r="AD1440" i="3"/>
  <c r="AS1456" i="3"/>
  <c r="AP1506" i="3"/>
  <c r="U1348" i="3"/>
  <c r="BL1690" i="3"/>
  <c r="BJ1678" i="3"/>
  <c r="BN1537" i="3"/>
  <c r="BM1618" i="3"/>
  <c r="AX1448" i="3"/>
  <c r="AH1448" i="3"/>
  <c r="R1448" i="3"/>
  <c r="BA1448" i="3"/>
  <c r="AK1448" i="3"/>
  <c r="U1448" i="3"/>
  <c r="BD1448" i="3"/>
  <c r="AN1448" i="3"/>
  <c r="BF1495" i="3"/>
  <c r="AW1506" i="3"/>
  <c r="AT1495" i="3"/>
  <c r="AW1495" i="3"/>
  <c r="AG1495" i="3"/>
  <c r="Q1495" i="3"/>
  <c r="AZ1495" i="3"/>
  <c r="AJ1495" i="3"/>
  <c r="T1495" i="3"/>
  <c r="AY1495" i="3"/>
  <c r="AI1495" i="3"/>
  <c r="S1495" i="3"/>
  <c r="Z1355" i="3"/>
  <c r="BA1485" i="3"/>
  <c r="AP1353" i="3"/>
  <c r="AY1381" i="3"/>
  <c r="AD1420" i="3"/>
  <c r="BK1688" i="3"/>
  <c r="BM1682" i="3"/>
  <c r="BL1686" i="3"/>
  <c r="BM1643" i="3"/>
  <c r="BM1610" i="3"/>
  <c r="BK1596" i="3"/>
  <c r="BL1566" i="3"/>
  <c r="BK1678" i="3"/>
  <c r="AB1346" i="3"/>
  <c r="AI1374" i="3"/>
  <c r="BM1694" i="3"/>
  <c r="BM1595" i="3"/>
  <c r="BM1612" i="3"/>
  <c r="BM1558" i="3"/>
  <c r="BJ1558" i="3"/>
  <c r="BM1567" i="3"/>
  <c r="BM1535" i="3"/>
  <c r="BL1677" i="3"/>
  <c r="BL1725" i="3"/>
  <c r="V1405" i="3"/>
  <c r="AP1445" i="3"/>
  <c r="AB1445" i="3"/>
  <c r="AR1445" i="3"/>
  <c r="AK1445" i="3"/>
  <c r="BF1445" i="3"/>
  <c r="Q1445" i="3"/>
  <c r="AZ1447" i="3"/>
  <c r="R1447" i="3"/>
  <c r="O1468" i="3"/>
  <c r="AQ1468" i="3"/>
  <c r="AU1468" i="3"/>
  <c r="AO1508" i="3"/>
  <c r="BC1508" i="3"/>
  <c r="AZ1508" i="3"/>
  <c r="BE1508" i="3"/>
  <c r="W1508" i="3"/>
  <c r="AP1510" i="3"/>
  <c r="AH1510" i="3"/>
  <c r="T1510" i="3"/>
  <c r="AF1510" i="3"/>
  <c r="AL1510" i="3"/>
  <c r="AZ1510" i="3"/>
  <c r="U1510" i="3"/>
  <c r="AK1510" i="3"/>
  <c r="BA1510" i="3"/>
  <c r="S1510" i="3"/>
  <c r="AI1510" i="3"/>
  <c r="AY1510" i="3"/>
  <c r="BF1510" i="3"/>
  <c r="AD1510" i="3"/>
  <c r="AR1510" i="3"/>
  <c r="Y1510" i="3"/>
  <c r="AO1510" i="3"/>
  <c r="BE1510" i="3"/>
  <c r="W1510" i="3"/>
  <c r="AM1510" i="3"/>
  <c r="BC1510" i="3"/>
  <c r="AJ1510" i="3"/>
  <c r="M1510" i="3"/>
  <c r="AC1510" i="3"/>
  <c r="AS1510" i="3"/>
  <c r="BI1510" i="3"/>
  <c r="AA1510" i="3"/>
  <c r="AQ1510" i="3"/>
  <c r="BG1510" i="3"/>
  <c r="Z1442" i="3"/>
  <c r="AP1442" i="3"/>
  <c r="BF1442" i="3"/>
  <c r="AB1442" i="3"/>
  <c r="AR1442" i="3"/>
  <c r="BH1442" i="3"/>
  <c r="AK1442" i="3"/>
  <c r="O1442" i="3"/>
  <c r="AU1442" i="3"/>
  <c r="AG1442" i="3"/>
  <c r="S1442" i="3"/>
  <c r="AI1442" i="3"/>
  <c r="R1442" i="3"/>
  <c r="AH1442" i="3"/>
  <c r="AX1442" i="3"/>
  <c r="T1442" i="3"/>
  <c r="AJ1442" i="3"/>
  <c r="AZ1442" i="3"/>
  <c r="U1442" i="3"/>
  <c r="BA1442" i="3"/>
  <c r="AE1442" i="3"/>
  <c r="Q1442" i="3"/>
  <c r="AW1442" i="3"/>
  <c r="AA1442" i="3"/>
  <c r="AL1469" i="3"/>
  <c r="AI1469" i="3"/>
  <c r="AF1469" i="3"/>
  <c r="Y1469" i="3"/>
  <c r="AG1469" i="3"/>
  <c r="AK1469" i="3"/>
  <c r="AT1469" i="3"/>
  <c r="AM1469" i="3"/>
  <c r="AJ1469" i="3"/>
  <c r="AO1469" i="3"/>
  <c r="AW1469" i="3"/>
  <c r="U1469" i="3"/>
  <c r="R1469" i="3"/>
  <c r="O1469" i="3"/>
  <c r="BC1469" i="3"/>
  <c r="AV1469" i="3"/>
  <c r="AC1469" i="3"/>
  <c r="AB1498" i="3"/>
  <c r="AK1498" i="3"/>
  <c r="AY1498" i="3"/>
  <c r="S1498" i="3"/>
  <c r="BK1684" i="3"/>
  <c r="BN1684" i="3"/>
  <c r="BJ1547" i="3"/>
  <c r="BJ1635" i="3"/>
  <c r="BN1635" i="3"/>
  <c r="BJ1561" i="3"/>
  <c r="BM1572" i="3"/>
  <c r="BJ1572" i="3"/>
  <c r="BL1539" i="3"/>
  <c r="BM1539" i="3"/>
  <c r="BN1627" i="3"/>
  <c r="BL1627" i="3"/>
  <c r="BM1625" i="3"/>
  <c r="BL1625" i="3"/>
  <c r="BL1536" i="3"/>
  <c r="BN1536" i="3"/>
  <c r="BM1670" i="3"/>
  <c r="BJ1670" i="3"/>
  <c r="BJ1664" i="3"/>
  <c r="BM1664" i="3"/>
  <c r="BJ1536" i="3"/>
  <c r="BM1536" i="3"/>
  <c r="BM1677" i="3"/>
  <c r="BM1648" i="3"/>
  <c r="BJ1648" i="3"/>
  <c r="BM1680" i="3"/>
  <c r="BL1680" i="3"/>
  <c r="BM1540" i="3"/>
  <c r="BJ1725" i="3"/>
  <c r="BM1725" i="3"/>
  <c r="BL1719" i="3"/>
  <c r="BJ1719" i="3"/>
  <c r="AX1353" i="3"/>
  <c r="AD1353" i="3"/>
  <c r="BA1353" i="3"/>
  <c r="AK1353" i="3"/>
  <c r="U1353" i="3"/>
  <c r="BD1353" i="3"/>
  <c r="AN1353" i="3"/>
  <c r="X1353" i="3"/>
  <c r="BC1353" i="3"/>
  <c r="AM1353" i="3"/>
  <c r="W1353" i="3"/>
  <c r="S1385" i="3"/>
  <c r="AI1385" i="3"/>
  <c r="AY1385" i="3"/>
  <c r="AC1385" i="3"/>
  <c r="AS1385" i="3"/>
  <c r="BI1385" i="3"/>
  <c r="AO1381" i="3"/>
  <c r="BC1381" i="3"/>
  <c r="W1381" i="3"/>
  <c r="AS1381" i="3"/>
  <c r="M1381" i="3"/>
  <c r="AV1381" i="3"/>
  <c r="AF1381" i="3"/>
  <c r="P1381" i="3"/>
  <c r="AT1381" i="3"/>
  <c r="AD1381" i="3"/>
  <c r="N1381" i="3"/>
  <c r="AT1432" i="3"/>
  <c r="AH1422" i="3"/>
  <c r="AM1450" i="3"/>
  <c r="BC1468" i="3"/>
  <c r="BB1450" i="3"/>
  <c r="AL1450" i="3"/>
  <c r="V1450" i="3"/>
  <c r="BE1450" i="3"/>
  <c r="AO1450" i="3"/>
  <c r="Y1450" i="3"/>
  <c r="BH1450" i="3"/>
  <c r="AR1450" i="3"/>
  <c r="AB1450" i="3"/>
  <c r="AX1468" i="3"/>
  <c r="AH1468" i="3"/>
  <c r="R1468" i="3"/>
  <c r="BA1468" i="3"/>
  <c r="AK1468" i="3"/>
  <c r="U1468" i="3"/>
  <c r="BD1468" i="3"/>
  <c r="AN1468" i="3"/>
  <c r="X1468" i="3"/>
  <c r="AY1442" i="3"/>
  <c r="BC1442" i="3"/>
  <c r="AS1442" i="3"/>
  <c r="AV1442" i="3"/>
  <c r="P1442" i="3"/>
  <c r="AD1442" i="3"/>
  <c r="AI1498" i="3"/>
  <c r="AU1510" i="3"/>
  <c r="AG1510" i="3"/>
  <c r="BH1498" i="3"/>
  <c r="AB1510" i="3"/>
  <c r="AS1469" i="3"/>
  <c r="V1469" i="3"/>
  <c r="AN1510" i="3"/>
  <c r="Z1510" i="3"/>
  <c r="AM1448" i="3"/>
  <c r="BG1448" i="3"/>
  <c r="V1453" i="3"/>
  <c r="R1453" i="3"/>
  <c r="AX1453" i="3"/>
  <c r="AI1453" i="3"/>
  <c r="T1453" i="3"/>
  <c r="AZ1453" i="3"/>
  <c r="AS1453" i="3"/>
  <c r="AD1453" i="3"/>
  <c r="O1453" i="3"/>
  <c r="AU1453" i="3"/>
  <c r="AF1453" i="3"/>
  <c r="Y1453" i="3"/>
  <c r="AG1453" i="3"/>
  <c r="AK1453" i="3"/>
  <c r="AH1453" i="3"/>
  <c r="S1453" i="3"/>
  <c r="AY1453" i="3"/>
  <c r="AJ1453" i="3"/>
  <c r="AO1453" i="3"/>
  <c r="AW1453" i="3"/>
  <c r="AL1485" i="3"/>
  <c r="R1485" i="3"/>
  <c r="BI1485" i="3"/>
  <c r="BF1485" i="3"/>
  <c r="AU1485" i="3"/>
  <c r="AG1485" i="3"/>
  <c r="AZ1485" i="3"/>
  <c r="BB1518" i="3"/>
  <c r="AB1518" i="3"/>
  <c r="U1518" i="3"/>
  <c r="AK1518" i="3"/>
  <c r="BA1518" i="3"/>
  <c r="S1518" i="3"/>
  <c r="AI1518" i="3"/>
  <c r="AV1518" i="3"/>
  <c r="Y1518" i="3"/>
  <c r="AO1518" i="3"/>
  <c r="BE1518" i="3"/>
  <c r="W1518" i="3"/>
  <c r="AM1518" i="3"/>
  <c r="AQ1518" i="3"/>
  <c r="M1518" i="3"/>
  <c r="AC1518" i="3"/>
  <c r="AS1518" i="3"/>
  <c r="BI1518" i="3"/>
  <c r="AA1518" i="3"/>
  <c r="BM1684" i="3"/>
  <c r="BN1612" i="3"/>
  <c r="BJ1540" i="3"/>
  <c r="BK1670" i="3"/>
  <c r="BN1677" i="3"/>
  <c r="BN1610" i="3"/>
  <c r="BJ1668" i="3"/>
  <c r="BJ1595" i="3"/>
  <c r="BK1680" i="3"/>
  <c r="Q1385" i="3"/>
  <c r="AG1385" i="3"/>
  <c r="AW1385" i="3"/>
  <c r="AG1381" i="3"/>
  <c r="AU1381" i="3"/>
  <c r="O1381" i="3"/>
  <c r="AK1381" i="3"/>
  <c r="BH1381" i="3"/>
  <c r="AR1381" i="3"/>
  <c r="AB1381" i="3"/>
  <c r="BF1381" i="3"/>
  <c r="AP1381" i="3"/>
  <c r="Z1381" i="3"/>
  <c r="N1420" i="3"/>
  <c r="AI1420" i="3"/>
  <c r="BC1450" i="3"/>
  <c r="AX1450" i="3"/>
  <c r="AH1450" i="3"/>
  <c r="R1450" i="3"/>
  <c r="BA1450" i="3"/>
  <c r="AK1450" i="3"/>
  <c r="U1450" i="3"/>
  <c r="BD1450" i="3"/>
  <c r="AN1450" i="3"/>
  <c r="X1450" i="3"/>
  <c r="AT1468" i="3"/>
  <c r="AD1468" i="3"/>
  <c r="N1468" i="3"/>
  <c r="AW1468" i="3"/>
  <c r="AG1468" i="3"/>
  <c r="Q1468" i="3"/>
  <c r="AZ1468" i="3"/>
  <c r="AJ1468" i="3"/>
  <c r="T1468" i="3"/>
  <c r="AE1468" i="3"/>
  <c r="BE1442" i="3"/>
  <c r="AM1442" i="3"/>
  <c r="AC1442" i="3"/>
  <c r="AN1442" i="3"/>
  <c r="BB1442" i="3"/>
  <c r="V1442" i="3"/>
  <c r="BG1468" i="3"/>
  <c r="BA1498" i="3"/>
  <c r="AE1510" i="3"/>
  <c r="Q1510" i="3"/>
  <c r="AI1447" i="3"/>
  <c r="BH1510" i="3"/>
  <c r="AA1445" i="3"/>
  <c r="AZ1469" i="3"/>
  <c r="AT1534" i="3"/>
  <c r="AQ1462" i="3"/>
  <c r="AY1462" i="3"/>
  <c r="BG1462" i="3"/>
  <c r="AU1462" i="3"/>
  <c r="AH1467" i="3"/>
  <c r="AY1467" i="3"/>
  <c r="AO1467" i="3"/>
  <c r="AA1479" i="3"/>
  <c r="V1479" i="3"/>
  <c r="AL1479" i="3"/>
  <c r="BB1479" i="3"/>
  <c r="X1479" i="3"/>
  <c r="AN1479" i="3"/>
  <c r="BD1479" i="3"/>
  <c r="AC1479" i="3"/>
  <c r="BI1479" i="3"/>
  <c r="AM1479" i="3"/>
  <c r="Y1479" i="3"/>
  <c r="BE1479" i="3"/>
  <c r="AY1479" i="3"/>
  <c r="N1479" i="3"/>
  <c r="AD1479" i="3"/>
  <c r="AT1479" i="3"/>
  <c r="P1479" i="3"/>
  <c r="AF1479" i="3"/>
  <c r="AV1479" i="3"/>
  <c r="M1479" i="3"/>
  <c r="AS1479" i="3"/>
  <c r="W1479" i="3"/>
  <c r="BC1479" i="3"/>
  <c r="AO1479" i="3"/>
  <c r="BC1374" i="3"/>
  <c r="BE1512" i="3"/>
  <c r="AM1512" i="3"/>
  <c r="BM1561" i="3"/>
  <c r="BL1612" i="3"/>
  <c r="BM1577" i="3"/>
  <c r="BM1719" i="3"/>
  <c r="BJ1674" i="3"/>
  <c r="BM1674" i="3"/>
  <c r="BM1603" i="3"/>
  <c r="BJ1603" i="3"/>
  <c r="BM1600" i="3"/>
  <c r="BK1600" i="3"/>
  <c r="BM1624" i="3"/>
  <c r="AL1353" i="3"/>
  <c r="R1353" i="3"/>
  <c r="BI1353" i="3"/>
  <c r="AS1353" i="3"/>
  <c r="AC1353" i="3"/>
  <c r="M1353" i="3"/>
  <c r="AV1353" i="3"/>
  <c r="AF1353" i="3"/>
  <c r="P1353" i="3"/>
  <c r="AU1353" i="3"/>
  <c r="AE1353" i="3"/>
  <c r="O1353" i="3"/>
  <c r="AA1385" i="3"/>
  <c r="AQ1385" i="3"/>
  <c r="BG1385" i="3"/>
  <c r="U1385" i="3"/>
  <c r="AK1385" i="3"/>
  <c r="BA1385" i="3"/>
  <c r="BE1381" i="3"/>
  <c r="Y1381" i="3"/>
  <c r="AM1381" i="3"/>
  <c r="BI1381" i="3"/>
  <c r="AC1381" i="3"/>
  <c r="BD1381" i="3"/>
  <c r="AN1381" i="3"/>
  <c r="X1381" i="3"/>
  <c r="BB1381" i="3"/>
  <c r="AL1381" i="3"/>
  <c r="V1381" i="3"/>
  <c r="T1393" i="3"/>
  <c r="W1468" i="3"/>
  <c r="AT1450" i="3"/>
  <c r="AD1450" i="3"/>
  <c r="N1450" i="3"/>
  <c r="AW1450" i="3"/>
  <c r="AG1450" i="3"/>
  <c r="Q1450" i="3"/>
  <c r="AZ1450" i="3"/>
  <c r="AJ1450" i="3"/>
  <c r="T1450" i="3"/>
  <c r="BF1468" i="3"/>
  <c r="AP1468" i="3"/>
  <c r="Z1468" i="3"/>
  <c r="BI1468" i="3"/>
  <c r="AS1468" i="3"/>
  <c r="AC1468" i="3"/>
  <c r="M1468" i="3"/>
  <c r="AV1468" i="3"/>
  <c r="AF1468" i="3"/>
  <c r="P1468" i="3"/>
  <c r="AE1450" i="3"/>
  <c r="AO1442" i="3"/>
  <c r="W1442" i="3"/>
  <c r="M1442" i="3"/>
  <c r="AF1442" i="3"/>
  <c r="AT1442" i="3"/>
  <c r="N1442" i="3"/>
  <c r="AA1468" i="3"/>
  <c r="AU1479" i="3"/>
  <c r="AK1479" i="3"/>
  <c r="AR1479" i="3"/>
  <c r="BF1479" i="3"/>
  <c r="Z1479" i="3"/>
  <c r="U1498" i="3"/>
  <c r="AM1508" i="3"/>
  <c r="O1510" i="3"/>
  <c r="Y1512" i="3"/>
  <c r="AW1518" i="3"/>
  <c r="AA1462" i="3"/>
  <c r="AE1453" i="3"/>
  <c r="P1469" i="3"/>
  <c r="N1534" i="3"/>
  <c r="W1446" i="3"/>
  <c r="S1446" i="3"/>
  <c r="BG1446" i="3"/>
  <c r="S1381" i="3"/>
  <c r="BG1464" i="3"/>
  <c r="AU1464" i="3"/>
  <c r="AA1464" i="3"/>
  <c r="X1478" i="3"/>
  <c r="AN1478" i="3"/>
  <c r="BD1478" i="3"/>
  <c r="V1478" i="3"/>
  <c r="AL1478" i="3"/>
  <c r="BB1478" i="3"/>
  <c r="AG1478" i="3"/>
  <c r="S1478" i="3"/>
  <c r="AY1478" i="3"/>
  <c r="AC1478" i="3"/>
  <c r="BI1478" i="3"/>
  <c r="AB1478" i="3"/>
  <c r="AR1478" i="3"/>
  <c r="BH1478" i="3"/>
  <c r="Z1478" i="3"/>
  <c r="AP1478" i="3"/>
  <c r="BF1478" i="3"/>
  <c r="AO1478" i="3"/>
  <c r="AA1478" i="3"/>
  <c r="BG1478" i="3"/>
  <c r="AK1478" i="3"/>
  <c r="P1478" i="3"/>
  <c r="AF1478" i="3"/>
  <c r="AV1478" i="3"/>
  <c r="N1478" i="3"/>
  <c r="AD1478" i="3"/>
  <c r="AT1478" i="3"/>
  <c r="Q1478" i="3"/>
  <c r="AW1478" i="3"/>
  <c r="AI1478" i="3"/>
  <c r="M1478" i="3"/>
  <c r="AS1478" i="3"/>
  <c r="AQ1450" i="3"/>
  <c r="AU1450" i="3"/>
  <c r="BG1450" i="3"/>
  <c r="BB1502" i="3"/>
  <c r="AZ1502" i="3"/>
  <c r="Y1502" i="3"/>
  <c r="AO1502" i="3"/>
  <c r="BE1502" i="3"/>
  <c r="W1502" i="3"/>
  <c r="AM1502" i="3"/>
  <c r="BC1502" i="3"/>
  <c r="V1502" i="3"/>
  <c r="AR1502" i="3"/>
  <c r="M1502" i="3"/>
  <c r="AC1502" i="3"/>
  <c r="AS1502" i="3"/>
  <c r="BI1502" i="3"/>
  <c r="AA1502" i="3"/>
  <c r="AQ1502" i="3"/>
  <c r="BG1502" i="3"/>
  <c r="AJ1502" i="3"/>
  <c r="Q1502" i="3"/>
  <c r="AG1502" i="3"/>
  <c r="AW1502" i="3"/>
  <c r="O1502" i="3"/>
  <c r="AE1502" i="3"/>
  <c r="AU1502" i="3"/>
  <c r="X1480" i="3"/>
  <c r="AN1480" i="3"/>
  <c r="BD1480" i="3"/>
  <c r="V1480" i="3"/>
  <c r="AL1480" i="3"/>
  <c r="BB1480" i="3"/>
  <c r="AG1480" i="3"/>
  <c r="S1480" i="3"/>
  <c r="AY1480" i="3"/>
  <c r="AC1480" i="3"/>
  <c r="BI1480" i="3"/>
  <c r="O1480" i="3"/>
  <c r="AB1480" i="3"/>
  <c r="AR1480" i="3"/>
  <c r="BH1480" i="3"/>
  <c r="Z1480" i="3"/>
  <c r="AP1480" i="3"/>
  <c r="BF1480" i="3"/>
  <c r="AO1480" i="3"/>
  <c r="AA1480" i="3"/>
  <c r="BG1480" i="3"/>
  <c r="AK1480" i="3"/>
  <c r="P1480" i="3"/>
  <c r="AF1480" i="3"/>
  <c r="AV1480" i="3"/>
  <c r="N1480" i="3"/>
  <c r="AD1480" i="3"/>
  <c r="AT1480" i="3"/>
  <c r="Q1480" i="3"/>
  <c r="AW1480" i="3"/>
  <c r="AI1480" i="3"/>
  <c r="M1480" i="3"/>
  <c r="AS1480" i="3"/>
  <c r="AU1374" i="3"/>
  <c r="AX1493" i="3"/>
  <c r="AA1493" i="3"/>
  <c r="AR1493" i="3"/>
  <c r="BE1493" i="3"/>
  <c r="N1493" i="3"/>
  <c r="AQ1493" i="3"/>
  <c r="BH1493" i="3"/>
  <c r="BG1493" i="3"/>
  <c r="Y1493" i="3"/>
  <c r="O1522" i="3"/>
  <c r="AJ1522" i="3"/>
  <c r="BD1522" i="3"/>
  <c r="Y1522" i="3"/>
  <c r="AO1522" i="3"/>
  <c r="BE1522" i="3"/>
  <c r="V1522" i="3"/>
  <c r="AL1522" i="3"/>
  <c r="BB1522" i="3"/>
  <c r="AY1522" i="3"/>
  <c r="AQ1522" i="3"/>
  <c r="T1522" i="3"/>
  <c r="AN1522" i="3"/>
  <c r="BH1522" i="3"/>
  <c r="AC1522" i="3"/>
  <c r="AS1522" i="3"/>
  <c r="BI1522" i="3"/>
  <c r="Z1522" i="3"/>
  <c r="AP1522" i="3"/>
  <c r="BF1522" i="3"/>
  <c r="AI1522" i="3"/>
  <c r="AA1522" i="3"/>
  <c r="X1522" i="3"/>
  <c r="AR1522" i="3"/>
  <c r="Q1522" i="3"/>
  <c r="AG1522" i="3"/>
  <c r="AW1522" i="3"/>
  <c r="N1522" i="3"/>
  <c r="AD1522" i="3"/>
  <c r="AT1522" i="3"/>
  <c r="S1522" i="3"/>
  <c r="X1443" i="3"/>
  <c r="AN1443" i="3"/>
  <c r="BD1443" i="3"/>
  <c r="V1443" i="3"/>
  <c r="AL1443" i="3"/>
  <c r="BB1443" i="3"/>
  <c r="AG1443" i="3"/>
  <c r="S1443" i="3"/>
  <c r="AY1443" i="3"/>
  <c r="AC1443" i="3"/>
  <c r="BI1443" i="3"/>
  <c r="P1443" i="3"/>
  <c r="AF1443" i="3"/>
  <c r="AV1443" i="3"/>
  <c r="N1443" i="3"/>
  <c r="AD1443" i="3"/>
  <c r="AT1443" i="3"/>
  <c r="Q1443" i="3"/>
  <c r="AW1443" i="3"/>
  <c r="AI1443" i="3"/>
  <c r="M1443" i="3"/>
  <c r="AS1443" i="3"/>
  <c r="BN1719" i="3"/>
  <c r="W1444" i="3"/>
  <c r="AQ1444" i="3"/>
  <c r="AU1444" i="3"/>
  <c r="BC1444" i="3"/>
  <c r="O1444" i="3"/>
  <c r="AK1534" i="3"/>
  <c r="R1534" i="3"/>
  <c r="AX1534" i="3"/>
  <c r="AI1534" i="3"/>
  <c r="Q1534" i="3"/>
  <c r="AW1534" i="3"/>
  <c r="AD1534" i="3"/>
  <c r="AZ1534" i="3"/>
  <c r="U1534" i="3"/>
  <c r="BA1534" i="3"/>
  <c r="AH1534" i="3"/>
  <c r="BM1553" i="3"/>
  <c r="BL1553" i="3"/>
  <c r="BJ1643" i="3"/>
  <c r="S1391" i="3"/>
  <c r="AB1413" i="3"/>
  <c r="P1423" i="3"/>
  <c r="AQ1442" i="3"/>
  <c r="AN1451" i="3"/>
  <c r="AV1498" i="3"/>
  <c r="BF1500" i="3"/>
  <c r="BM1566" i="3"/>
  <c r="BM1560" i="3"/>
  <c r="BM1547" i="3"/>
  <c r="BJ1568" i="3"/>
  <c r="BL1567" i="3"/>
  <c r="BL1535" i="3"/>
  <c r="V1363" i="3"/>
  <c r="M1408" i="3"/>
  <c r="AQ1381" i="3"/>
  <c r="AJ1532" i="3"/>
  <c r="BK1676" i="3"/>
  <c r="AM1376" i="3"/>
  <c r="Z1461" i="3"/>
  <c r="AX1477" i="3"/>
  <c r="M1528" i="3"/>
  <c r="AD1469" i="3"/>
  <c r="AV1488" i="3"/>
  <c r="AN1405" i="3"/>
  <c r="AX1487" i="3"/>
  <c r="BM1630" i="3"/>
  <c r="AB1482" i="3"/>
  <c r="AR1482" i="3"/>
  <c r="BH1482" i="3"/>
  <c r="Z1482" i="3"/>
  <c r="AP1482" i="3"/>
  <c r="BF1482" i="3"/>
  <c r="Z1445" i="3"/>
  <c r="AQ1445" i="3"/>
  <c r="BH1445" i="3"/>
  <c r="M1445" i="3"/>
  <c r="BG1445" i="3"/>
  <c r="Q1453" i="3"/>
  <c r="M1453" i="3"/>
  <c r="BH1453" i="3"/>
  <c r="AR1453" i="3"/>
  <c r="AB1453" i="3"/>
  <c r="BG1453" i="3"/>
  <c r="AQ1453" i="3"/>
  <c r="AA1453" i="3"/>
  <c r="BF1453" i="3"/>
  <c r="AP1453" i="3"/>
  <c r="Z1453" i="3"/>
  <c r="Q1469" i="3"/>
  <c r="M1469" i="3"/>
  <c r="BH1469" i="3"/>
  <c r="AR1469" i="3"/>
  <c r="X1469" i="3"/>
  <c r="AY1469" i="3"/>
  <c r="AE1469" i="3"/>
  <c r="BB1469" i="3"/>
  <c r="AH1469" i="3"/>
  <c r="N1469" i="3"/>
  <c r="BG1483" i="3"/>
  <c r="Y1485" i="3"/>
  <c r="S1485" i="3"/>
  <c r="BB1485" i="3"/>
  <c r="AH1487" i="3"/>
  <c r="N1510" i="3"/>
  <c r="AT1510" i="3"/>
  <c r="AM1446" i="3"/>
  <c r="BF1528" i="3"/>
  <c r="BF1530" i="3"/>
  <c r="AP1530" i="3"/>
  <c r="Z1530" i="3"/>
  <c r="BI1530" i="3"/>
  <c r="AS1530" i="3"/>
  <c r="AC1530" i="3"/>
  <c r="M1530" i="3"/>
  <c r="AY1530" i="3"/>
  <c r="P1510" i="3"/>
  <c r="O1530" i="3"/>
  <c r="AU1530" i="3"/>
  <c r="AX1510" i="3"/>
  <c r="R1510" i="3"/>
  <c r="AY1526" i="3"/>
  <c r="W1526" i="3"/>
  <c r="BG1526" i="3"/>
  <c r="BB1526" i="3"/>
  <c r="AL1526" i="3"/>
  <c r="V1526" i="3"/>
  <c r="BE1526" i="3"/>
  <c r="AO1526" i="3"/>
  <c r="Y1526" i="3"/>
  <c r="BH1526" i="3"/>
  <c r="AR1526" i="3"/>
  <c r="AB1526" i="3"/>
  <c r="AQ1377" i="3"/>
  <c r="X1341" i="3"/>
  <c r="AM1433" i="3"/>
  <c r="Z1475" i="3"/>
  <c r="BD1530" i="3"/>
  <c r="AB1385" i="3"/>
  <c r="S1464" i="3"/>
  <c r="AM1478" i="3"/>
  <c r="AI1450" i="3"/>
  <c r="W1480" i="3"/>
  <c r="AU1522" i="3"/>
  <c r="BL1692" i="3"/>
  <c r="BJ1682" i="3"/>
  <c r="BL1559" i="3"/>
  <c r="BK1626" i="3"/>
  <c r="BJ1578" i="3"/>
  <c r="BN1640" i="3"/>
  <c r="BK1640" i="3"/>
  <c r="BI1453" i="3"/>
  <c r="BE1453" i="3"/>
  <c r="BD1453" i="3"/>
  <c r="AN1453" i="3"/>
  <c r="X1453" i="3"/>
  <c r="BC1453" i="3"/>
  <c r="AM1453" i="3"/>
  <c r="W1453" i="3"/>
  <c r="BB1453" i="3"/>
  <c r="AL1453" i="3"/>
  <c r="BI1469" i="3"/>
  <c r="BE1469" i="3"/>
  <c r="BD1469" i="3"/>
  <c r="AN1469" i="3"/>
  <c r="T1469" i="3"/>
  <c r="AU1469" i="3"/>
  <c r="W1469" i="3"/>
  <c r="AX1469" i="3"/>
  <c r="BE1485" i="3"/>
  <c r="O1485" i="3"/>
  <c r="M1485" i="3"/>
  <c r="AH1485" i="3"/>
  <c r="V1510" i="3"/>
  <c r="BB1510" i="3"/>
  <c r="AS1528" i="3"/>
  <c r="BB1530" i="3"/>
  <c r="AL1530" i="3"/>
  <c r="V1530" i="3"/>
  <c r="BE1530" i="3"/>
  <c r="AO1530" i="3"/>
  <c r="Y1530" i="3"/>
  <c r="AA1530" i="3"/>
  <c r="BG1530" i="3"/>
  <c r="AH1498" i="3"/>
  <c r="AV1510" i="3"/>
  <c r="W1530" i="3"/>
  <c r="AI1526" i="3"/>
  <c r="AU1526" i="3"/>
  <c r="AQ1526" i="3"/>
  <c r="AX1526" i="3"/>
  <c r="AH1526" i="3"/>
  <c r="R1526" i="3"/>
  <c r="BA1526" i="3"/>
  <c r="AK1526" i="3"/>
  <c r="U1526" i="3"/>
  <c r="BD1526" i="3"/>
  <c r="AN1526" i="3"/>
  <c r="BB1508" i="3"/>
  <c r="BN1678" i="3"/>
  <c r="BL1671" i="3"/>
  <c r="BM1616" i="3"/>
  <c r="BL1537" i="3"/>
  <c r="BL1590" i="3"/>
  <c r="AW1435" i="3"/>
  <c r="AM1486" i="3"/>
  <c r="BK1624" i="3"/>
  <c r="BJ1580" i="3"/>
  <c r="AG1393" i="3"/>
  <c r="AT1422" i="3"/>
  <c r="AX1422" i="3"/>
  <c r="AZ1477" i="3"/>
  <c r="AJ1485" i="3"/>
  <c r="AS1485" i="3"/>
  <c r="AR1485" i="3"/>
  <c r="BB1498" i="3"/>
  <c r="AQ1446" i="3"/>
  <c r="Z1528" i="3"/>
  <c r="M1522" i="3"/>
  <c r="AV1522" i="3"/>
  <c r="AF1522" i="3"/>
  <c r="P1522" i="3"/>
  <c r="T1534" i="3"/>
  <c r="AI1410" i="3"/>
  <c r="S1377" i="3"/>
  <c r="AE1433" i="3"/>
  <c r="S1374" i="3"/>
  <c r="AF1385" i="3"/>
  <c r="BC1522" i="3"/>
  <c r="AR1523" i="3"/>
  <c r="BB1434" i="3"/>
  <c r="BI1527" i="3"/>
  <c r="BH1429" i="3"/>
  <c r="BL1678" i="3"/>
  <c r="BM1671" i="3"/>
  <c r="BK1564" i="3"/>
  <c r="BJ1564" i="3"/>
  <c r="BL1674" i="3"/>
  <c r="BM1617" i="3"/>
  <c r="BJ1537" i="3"/>
  <c r="BM1537" i="3"/>
  <c r="BM1620" i="3"/>
  <c r="BL1624" i="3"/>
  <c r="BJ1624" i="3"/>
  <c r="BJ1590" i="3"/>
  <c r="L1315" i="3"/>
  <c r="L1305" i="3"/>
  <c r="X1393" i="3"/>
  <c r="BC1393" i="3"/>
  <c r="AX1418" i="3"/>
  <c r="BC1528" i="3"/>
  <c r="BM1676" i="3"/>
  <c r="BM1688" i="3"/>
  <c r="BK1682" i="3"/>
  <c r="BM1541" i="3"/>
  <c r="BL1586" i="3"/>
  <c r="BM1564" i="3"/>
  <c r="BM1590" i="3"/>
  <c r="K1331" i="3"/>
  <c r="K1317" i="3"/>
  <c r="V1393" i="3"/>
  <c r="AE1393" i="3"/>
  <c r="R1420" i="3"/>
  <c r="AU1446" i="3"/>
  <c r="AU1534" i="3"/>
  <c r="AI1377" i="3"/>
  <c r="T1388" i="3"/>
  <c r="AJ1388" i="3"/>
  <c r="O1374" i="3"/>
  <c r="AM1522" i="3"/>
  <c r="W1522" i="3"/>
  <c r="AE1522" i="3"/>
  <c r="BD1344" i="3"/>
  <c r="BH1530" i="3"/>
  <c r="BM1686" i="3"/>
  <c r="BK1643" i="3"/>
  <c r="BM1627" i="3"/>
  <c r="BM1574" i="3"/>
  <c r="BJ1626" i="3"/>
  <c r="BM1626" i="3"/>
  <c r="BL1626" i="3"/>
  <c r="BJ1586" i="3"/>
  <c r="BK1578" i="3"/>
  <c r="BJ1559" i="3"/>
  <c r="BJ1617" i="3"/>
  <c r="BL1684" i="3"/>
  <c r="BJ1574" i="3"/>
  <c r="BN1547" i="3"/>
  <c r="BJ1535" i="3"/>
  <c r="AV1439" i="3"/>
  <c r="Q1439" i="3"/>
  <c r="AS1439" i="3"/>
  <c r="N1439" i="3"/>
  <c r="AW1439" i="3"/>
  <c r="P1439" i="3"/>
  <c r="AD1439" i="3"/>
  <c r="AI1439" i="3"/>
  <c r="R1457" i="3"/>
  <c r="AL1457" i="3"/>
  <c r="BF1457" i="3"/>
  <c r="AI1457" i="3"/>
  <c r="BC1457" i="3"/>
  <c r="AB1457" i="3"/>
  <c r="AZ1457" i="3"/>
  <c r="AO1457" i="3"/>
  <c r="AS1457" i="3"/>
  <c r="AW1457" i="3"/>
  <c r="V1457" i="3"/>
  <c r="AP1457" i="3"/>
  <c r="S1457" i="3"/>
  <c r="AM1457" i="3"/>
  <c r="BG1457" i="3"/>
  <c r="AJ1457" i="3"/>
  <c r="BD1457" i="3"/>
  <c r="BE1457" i="3"/>
  <c r="BI1457" i="3"/>
  <c r="Z1457" i="3"/>
  <c r="AX1457" i="3"/>
  <c r="W1457" i="3"/>
  <c r="AQ1457" i="3"/>
  <c r="T1457" i="3"/>
  <c r="AN1457" i="3"/>
  <c r="BH1457" i="3"/>
  <c r="M1457" i="3"/>
  <c r="Q1457" i="3"/>
  <c r="N1461" i="3"/>
  <c r="AD1461" i="3"/>
  <c r="AT1461" i="3"/>
  <c r="O1461" i="3"/>
  <c r="AE1461" i="3"/>
  <c r="AU1461" i="3"/>
  <c r="P1461" i="3"/>
  <c r="AF1461" i="3"/>
  <c r="AV1461" i="3"/>
  <c r="Y1461" i="3"/>
  <c r="AC1461" i="3"/>
  <c r="AG1461" i="3"/>
  <c r="R1461" i="3"/>
  <c r="AH1461" i="3"/>
  <c r="AX1461" i="3"/>
  <c r="S1461" i="3"/>
  <c r="AI1461" i="3"/>
  <c r="AY1461" i="3"/>
  <c r="T1461" i="3"/>
  <c r="AJ1461" i="3"/>
  <c r="AZ1461" i="3"/>
  <c r="AO1461" i="3"/>
  <c r="AS1461" i="3"/>
  <c r="AW1461" i="3"/>
  <c r="V1461" i="3"/>
  <c r="AL1461" i="3"/>
  <c r="BB1461" i="3"/>
  <c r="W1461" i="3"/>
  <c r="AM1461" i="3"/>
  <c r="BC1461" i="3"/>
  <c r="X1461" i="3"/>
  <c r="AN1461" i="3"/>
  <c r="BD1461" i="3"/>
  <c r="BE1461" i="3"/>
  <c r="BI1461" i="3"/>
  <c r="V1467" i="3"/>
  <c r="AL1467" i="3"/>
  <c r="BB1467" i="3"/>
  <c r="W1467" i="3"/>
  <c r="AM1467" i="3"/>
  <c r="BC1467" i="3"/>
  <c r="X1467" i="3"/>
  <c r="AN1467" i="3"/>
  <c r="BD1467" i="3"/>
  <c r="BE1467" i="3"/>
  <c r="BI1467" i="3"/>
  <c r="U1467" i="3"/>
  <c r="Z1467" i="3"/>
  <c r="AP1467" i="3"/>
  <c r="BF1467" i="3"/>
  <c r="AA1467" i="3"/>
  <c r="AQ1467" i="3"/>
  <c r="BG1467" i="3"/>
  <c r="AB1467" i="3"/>
  <c r="AR1467" i="3"/>
  <c r="BH1467" i="3"/>
  <c r="M1467" i="3"/>
  <c r="Q1467" i="3"/>
  <c r="N1467" i="3"/>
  <c r="AD1467" i="3"/>
  <c r="AT1467" i="3"/>
  <c r="O1467" i="3"/>
  <c r="AE1467" i="3"/>
  <c r="AU1467" i="3"/>
  <c r="P1467" i="3"/>
  <c r="AF1467" i="3"/>
  <c r="AV1467" i="3"/>
  <c r="Y1467" i="3"/>
  <c r="AC1467" i="3"/>
  <c r="AG1467" i="3"/>
  <c r="T1476" i="3"/>
  <c r="AJ1476" i="3"/>
  <c r="AZ1476" i="3"/>
  <c r="R1476" i="3"/>
  <c r="AH1476" i="3"/>
  <c r="AX1476" i="3"/>
  <c r="Y1476" i="3"/>
  <c r="BE1476" i="3"/>
  <c r="AQ1476" i="3"/>
  <c r="U1476" i="3"/>
  <c r="BA1476" i="3"/>
  <c r="BC1476" i="3"/>
  <c r="X1476" i="3"/>
  <c r="AN1476" i="3"/>
  <c r="BD1476" i="3"/>
  <c r="V1476" i="3"/>
  <c r="AL1476" i="3"/>
  <c r="BB1476" i="3"/>
  <c r="AG1476" i="3"/>
  <c r="S1476" i="3"/>
  <c r="AY1476" i="3"/>
  <c r="AC1476" i="3"/>
  <c r="BI1476" i="3"/>
  <c r="AU1476" i="3"/>
  <c r="AM1476" i="3"/>
  <c r="AB1476" i="3"/>
  <c r="AR1476" i="3"/>
  <c r="BH1476" i="3"/>
  <c r="Z1476" i="3"/>
  <c r="AP1476" i="3"/>
  <c r="BF1476" i="3"/>
  <c r="AO1476" i="3"/>
  <c r="AA1476" i="3"/>
  <c r="BG1476" i="3"/>
  <c r="AK1476" i="3"/>
  <c r="O1476" i="3"/>
  <c r="AN1484" i="3"/>
  <c r="BB1484" i="3"/>
  <c r="AC1484" i="3"/>
  <c r="W1484" i="3"/>
  <c r="AU1484" i="3"/>
  <c r="T1489" i="3"/>
  <c r="AG1489" i="3"/>
  <c r="N1489" i="3"/>
  <c r="BF1489" i="3"/>
  <c r="S1489" i="3"/>
  <c r="AJ1489" i="3"/>
  <c r="AW1489" i="3"/>
  <c r="AP1489" i="3"/>
  <c r="AI1489" i="3"/>
  <c r="AZ1489" i="3"/>
  <c r="BI1489" i="3"/>
  <c r="AT1489" i="3"/>
  <c r="Z1489" i="3"/>
  <c r="AY1454" i="3"/>
  <c r="AU1454" i="3"/>
  <c r="AE1454" i="3"/>
  <c r="AP1459" i="3"/>
  <c r="BG1459" i="3"/>
  <c r="M1459" i="3"/>
  <c r="BF1459" i="3"/>
  <c r="AB1459" i="3"/>
  <c r="Q1459" i="3"/>
  <c r="AA1459" i="3"/>
  <c r="AR1459" i="3"/>
  <c r="V1447" i="3"/>
  <c r="AL1447" i="3"/>
  <c r="BB1447" i="3"/>
  <c r="W1447" i="3"/>
  <c r="AM1447" i="3"/>
  <c r="BC1447" i="3"/>
  <c r="X1447" i="3"/>
  <c r="AN1447" i="3"/>
  <c r="BD1447" i="3"/>
  <c r="BE1447" i="3"/>
  <c r="BI1447" i="3"/>
  <c r="Z1447" i="3"/>
  <c r="AP1447" i="3"/>
  <c r="BF1447" i="3"/>
  <c r="AA1447" i="3"/>
  <c r="AQ1447" i="3"/>
  <c r="BG1447" i="3"/>
  <c r="AB1447" i="3"/>
  <c r="AR1447" i="3"/>
  <c r="BH1447" i="3"/>
  <c r="M1447" i="3"/>
  <c r="Q1447" i="3"/>
  <c r="N1447" i="3"/>
  <c r="AD1447" i="3"/>
  <c r="AT1447" i="3"/>
  <c r="O1447" i="3"/>
  <c r="AE1447" i="3"/>
  <c r="AU1447" i="3"/>
  <c r="P1447" i="3"/>
  <c r="AF1447" i="3"/>
  <c r="AV1447" i="3"/>
  <c r="Y1447" i="3"/>
  <c r="AC1447" i="3"/>
  <c r="AG1447" i="3"/>
  <c r="BH1490" i="3"/>
  <c r="Q1490" i="3"/>
  <c r="AG1490" i="3"/>
  <c r="AW1490" i="3"/>
  <c r="N1490" i="3"/>
  <c r="AD1490" i="3"/>
  <c r="AT1490" i="3"/>
  <c r="O1490" i="3"/>
  <c r="AE1490" i="3"/>
  <c r="AU1490" i="3"/>
  <c r="P1490" i="3"/>
  <c r="AR1490" i="3"/>
  <c r="U1490" i="3"/>
  <c r="AK1490" i="3"/>
  <c r="BA1490" i="3"/>
  <c r="R1490" i="3"/>
  <c r="AH1490" i="3"/>
  <c r="AX1490" i="3"/>
  <c r="S1490" i="3"/>
  <c r="AI1490" i="3"/>
  <c r="AY1490" i="3"/>
  <c r="Y1490" i="3"/>
  <c r="AO1490" i="3"/>
  <c r="BE1490" i="3"/>
  <c r="V1490" i="3"/>
  <c r="AL1490" i="3"/>
  <c r="BB1490" i="3"/>
  <c r="W1490" i="3"/>
  <c r="AM1490" i="3"/>
  <c r="BC1490" i="3"/>
  <c r="AK1496" i="3"/>
  <c r="R1496" i="3"/>
  <c r="AX1496" i="3"/>
  <c r="AI1496" i="3"/>
  <c r="AR1496" i="3"/>
  <c r="AO1496" i="3"/>
  <c r="V1496" i="3"/>
  <c r="BB1496" i="3"/>
  <c r="AM1496" i="3"/>
  <c r="U1496" i="3"/>
  <c r="BA1496" i="3"/>
  <c r="AH1496" i="3"/>
  <c r="S1496" i="3"/>
  <c r="AY1496" i="3"/>
  <c r="Z1516" i="3"/>
  <c r="BF1516" i="3"/>
  <c r="P1516" i="3"/>
  <c r="AL1516" i="3"/>
  <c r="AJ1516" i="3"/>
  <c r="Y1516" i="3"/>
  <c r="AO1516" i="3"/>
  <c r="BE1516" i="3"/>
  <c r="W1516" i="3"/>
  <c r="AM1516" i="3"/>
  <c r="BC1516" i="3"/>
  <c r="AH1516" i="3"/>
  <c r="AD1516" i="3"/>
  <c r="BH1516" i="3"/>
  <c r="AB1516" i="3"/>
  <c r="M1516" i="3"/>
  <c r="AC1516" i="3"/>
  <c r="AS1516" i="3"/>
  <c r="BI1516" i="3"/>
  <c r="AA1516" i="3"/>
  <c r="AQ1516" i="3"/>
  <c r="BG1516" i="3"/>
  <c r="AP1516" i="3"/>
  <c r="BB1516" i="3"/>
  <c r="V1516" i="3"/>
  <c r="AZ1516" i="3"/>
  <c r="Q1516" i="3"/>
  <c r="AG1516" i="3"/>
  <c r="AW1516" i="3"/>
  <c r="O1516" i="3"/>
  <c r="AE1516" i="3"/>
  <c r="AU1516" i="3"/>
  <c r="AF1391" i="3"/>
  <c r="AT1391" i="3"/>
  <c r="N1391" i="3"/>
  <c r="AJ1391" i="3"/>
  <c r="BE1391" i="3"/>
  <c r="AO1391" i="3"/>
  <c r="Y1391" i="3"/>
  <c r="BG1391" i="3"/>
  <c r="AQ1391" i="3"/>
  <c r="AA1391" i="3"/>
  <c r="BG1413" i="3"/>
  <c r="AA1413" i="3"/>
  <c r="AO1413" i="3"/>
  <c r="BC1413" i="3"/>
  <c r="W1413" i="3"/>
  <c r="AX1413" i="3"/>
  <c r="AH1413" i="3"/>
  <c r="R1413" i="3"/>
  <c r="AZ1413" i="3"/>
  <c r="AJ1413" i="3"/>
  <c r="T1413" i="3"/>
  <c r="AY1423" i="3"/>
  <c r="AI1423" i="3"/>
  <c r="S1423" i="3"/>
  <c r="AX1423" i="3"/>
  <c r="AH1423" i="3"/>
  <c r="R1423" i="3"/>
  <c r="BA1423" i="3"/>
  <c r="AK1423" i="3"/>
  <c r="U1423" i="3"/>
  <c r="X1423" i="3"/>
  <c r="AV1423" i="3"/>
  <c r="AR1423" i="3"/>
  <c r="AO1440" i="3"/>
  <c r="W1440" i="3"/>
  <c r="M1440" i="3"/>
  <c r="AF1440" i="3"/>
  <c r="AT1440" i="3"/>
  <c r="N1440" i="3"/>
  <c r="BF1454" i="3"/>
  <c r="AP1454" i="3"/>
  <c r="Z1454" i="3"/>
  <c r="BI1454" i="3"/>
  <c r="AS1454" i="3"/>
  <c r="AC1454" i="3"/>
  <c r="M1454" i="3"/>
  <c r="AV1454" i="3"/>
  <c r="AF1454" i="3"/>
  <c r="P1454" i="3"/>
  <c r="AR1457" i="3"/>
  <c r="BB1457" i="3"/>
  <c r="BG1490" i="3"/>
  <c r="AP1490" i="3"/>
  <c r="AC1490" i="3"/>
  <c r="AL1496" i="3"/>
  <c r="BA1516" i="3"/>
  <c r="AW1447" i="3"/>
  <c r="AJ1447" i="3"/>
  <c r="S1447" i="3"/>
  <c r="AD1489" i="3"/>
  <c r="AQ1459" i="3"/>
  <c r="AZ1467" i="3"/>
  <c r="AI1467" i="3"/>
  <c r="R1467" i="3"/>
  <c r="AW1476" i="3"/>
  <c r="N1476" i="3"/>
  <c r="Q1489" i="3"/>
  <c r="AR1461" i="3"/>
  <c r="AA1461" i="3"/>
  <c r="AE1477" i="3"/>
  <c r="AJ1477" i="3"/>
  <c r="R1477" i="3"/>
  <c r="N1516" i="3"/>
  <c r="AV1516" i="3"/>
  <c r="AK1512" i="3"/>
  <c r="S1512" i="3"/>
  <c r="AY1512" i="3"/>
  <c r="AJ1512" i="3"/>
  <c r="AO1512" i="3"/>
  <c r="W1512" i="3"/>
  <c r="BC1512" i="3"/>
  <c r="U1512" i="3"/>
  <c r="BA1512" i="3"/>
  <c r="AI1512" i="3"/>
  <c r="K1329" i="3"/>
  <c r="K1299" i="3"/>
  <c r="K1292" i="3"/>
  <c r="K1279" i="3"/>
  <c r="K1274" i="3"/>
  <c r="K1270" i="3"/>
  <c r="BD1391" i="3"/>
  <c r="X1391" i="3"/>
  <c r="AL1391" i="3"/>
  <c r="BH1391" i="3"/>
  <c r="AB1391" i="3"/>
  <c r="BA1391" i="3"/>
  <c r="AK1391" i="3"/>
  <c r="U1391" i="3"/>
  <c r="BC1391" i="3"/>
  <c r="AM1391" i="3"/>
  <c r="W1391" i="3"/>
  <c r="AY1413" i="3"/>
  <c r="S1413" i="3"/>
  <c r="AG1413" i="3"/>
  <c r="AU1413" i="3"/>
  <c r="O1413" i="3"/>
  <c r="AT1413" i="3"/>
  <c r="AD1413" i="3"/>
  <c r="N1413" i="3"/>
  <c r="AV1413" i="3"/>
  <c r="AF1413" i="3"/>
  <c r="P1413" i="3"/>
  <c r="BB1422" i="3"/>
  <c r="AU1423" i="3"/>
  <c r="AE1423" i="3"/>
  <c r="O1423" i="3"/>
  <c r="AT1423" i="3"/>
  <c r="AD1423" i="3"/>
  <c r="N1423" i="3"/>
  <c r="AW1423" i="3"/>
  <c r="AG1423" i="3"/>
  <c r="Q1423" i="3"/>
  <c r="AW1420" i="3"/>
  <c r="AZ1423" i="3"/>
  <c r="AF1423" i="3"/>
  <c r="AB1423" i="3"/>
  <c r="W1454" i="3"/>
  <c r="Y1440" i="3"/>
  <c r="BI1440" i="3"/>
  <c r="BD1440" i="3"/>
  <c r="X1440" i="3"/>
  <c r="AL1440" i="3"/>
  <c r="BB1454" i="3"/>
  <c r="AL1454" i="3"/>
  <c r="V1454" i="3"/>
  <c r="BE1454" i="3"/>
  <c r="AO1454" i="3"/>
  <c r="Y1454" i="3"/>
  <c r="BH1454" i="3"/>
  <c r="AR1454" i="3"/>
  <c r="AB1454" i="3"/>
  <c r="BF1456" i="3"/>
  <c r="M1439" i="3"/>
  <c r="AG1457" i="3"/>
  <c r="X1457" i="3"/>
  <c r="AH1457" i="3"/>
  <c r="AQ1490" i="3"/>
  <c r="Z1490" i="3"/>
  <c r="M1490" i="3"/>
  <c r="BE1496" i="3"/>
  <c r="AY1516" i="3"/>
  <c r="AK1516" i="3"/>
  <c r="AS1447" i="3"/>
  <c r="T1447" i="3"/>
  <c r="AX1447" i="3"/>
  <c r="Z1459" i="3"/>
  <c r="AW1467" i="3"/>
  <c r="AJ1467" i="3"/>
  <c r="S1467" i="3"/>
  <c r="AS1476" i="3"/>
  <c r="Q1476" i="3"/>
  <c r="AV1476" i="3"/>
  <c r="AY1489" i="3"/>
  <c r="Q1461" i="3"/>
  <c r="AB1461" i="3"/>
  <c r="BF1461" i="3"/>
  <c r="BA1477" i="3"/>
  <c r="T1477" i="3"/>
  <c r="AT1516" i="3"/>
  <c r="AX1516" i="3"/>
  <c r="O1506" i="3"/>
  <c r="Q1506" i="3"/>
  <c r="AE1506" i="3"/>
  <c r="AG1506" i="3"/>
  <c r="AU1506" i="3"/>
  <c r="W1449" i="3"/>
  <c r="AN1449" i="3"/>
  <c r="AK1466" i="3"/>
  <c r="V1477" i="3"/>
  <c r="AL1477" i="3"/>
  <c r="BB1477" i="3"/>
  <c r="X1477" i="3"/>
  <c r="AN1477" i="3"/>
  <c r="BD1477" i="3"/>
  <c r="AC1477" i="3"/>
  <c r="BI1477" i="3"/>
  <c r="AM1477" i="3"/>
  <c r="Y1477" i="3"/>
  <c r="BE1477" i="3"/>
  <c r="Z1477" i="3"/>
  <c r="AP1477" i="3"/>
  <c r="BF1477" i="3"/>
  <c r="AB1477" i="3"/>
  <c r="AR1477" i="3"/>
  <c r="BH1477" i="3"/>
  <c r="AK1477" i="3"/>
  <c r="O1477" i="3"/>
  <c r="AU1477" i="3"/>
  <c r="AG1477" i="3"/>
  <c r="N1477" i="3"/>
  <c r="AD1477" i="3"/>
  <c r="AT1477" i="3"/>
  <c r="P1477" i="3"/>
  <c r="AF1477" i="3"/>
  <c r="AV1477" i="3"/>
  <c r="M1477" i="3"/>
  <c r="AS1477" i="3"/>
  <c r="W1477" i="3"/>
  <c r="BC1477" i="3"/>
  <c r="AO1477" i="3"/>
  <c r="BA1348" i="3"/>
  <c r="AF1348" i="3"/>
  <c r="AJ1348" i="3"/>
  <c r="T1460" i="3"/>
  <c r="AA1460" i="3"/>
  <c r="AU1460" i="3"/>
  <c r="X1460" i="3"/>
  <c r="AQ1460" i="3"/>
  <c r="AE1460" i="3"/>
  <c r="AB1460" i="3"/>
  <c r="AR1460" i="3"/>
  <c r="BH1460" i="3"/>
  <c r="Y1460" i="3"/>
  <c r="AO1460" i="3"/>
  <c r="BE1460" i="3"/>
  <c r="V1460" i="3"/>
  <c r="AH1493" i="3"/>
  <c r="O1493" i="3"/>
  <c r="AE1493" i="3"/>
  <c r="AU1493" i="3"/>
  <c r="P1493" i="3"/>
  <c r="AF1493" i="3"/>
  <c r="AV1493" i="3"/>
  <c r="M1493" i="3"/>
  <c r="AC1493" i="3"/>
  <c r="AS1493" i="3"/>
  <c r="BI1493" i="3"/>
  <c r="BF1493" i="3"/>
  <c r="S1493" i="3"/>
  <c r="AI1493" i="3"/>
  <c r="AY1493" i="3"/>
  <c r="T1493" i="3"/>
  <c r="AJ1493" i="3"/>
  <c r="AZ1493" i="3"/>
  <c r="Q1493" i="3"/>
  <c r="AG1493" i="3"/>
  <c r="AW1493" i="3"/>
  <c r="AT1493" i="3"/>
  <c r="AP1493" i="3"/>
  <c r="W1493" i="3"/>
  <c r="AM1493" i="3"/>
  <c r="BC1493" i="3"/>
  <c r="X1493" i="3"/>
  <c r="AN1493" i="3"/>
  <c r="BD1493" i="3"/>
  <c r="U1493" i="3"/>
  <c r="AK1493" i="3"/>
  <c r="BA1493" i="3"/>
  <c r="AD1493" i="3"/>
  <c r="Z1493" i="3"/>
  <c r="L1332" i="3"/>
  <c r="AV1391" i="3"/>
  <c r="P1391" i="3"/>
  <c r="AD1391" i="3"/>
  <c r="AZ1391" i="3"/>
  <c r="T1391" i="3"/>
  <c r="AW1391" i="3"/>
  <c r="AG1391" i="3"/>
  <c r="Q1391" i="3"/>
  <c r="AY1391" i="3"/>
  <c r="AI1391" i="3"/>
  <c r="AQ1413" i="3"/>
  <c r="BE1413" i="3"/>
  <c r="Y1413" i="3"/>
  <c r="AM1413" i="3"/>
  <c r="BF1413" i="3"/>
  <c r="AP1413" i="3"/>
  <c r="Z1413" i="3"/>
  <c r="BH1413" i="3"/>
  <c r="AR1413" i="3"/>
  <c r="BG1423" i="3"/>
  <c r="AQ1423" i="3"/>
  <c r="AA1423" i="3"/>
  <c r="BF1423" i="3"/>
  <c r="AP1423" i="3"/>
  <c r="Z1423" i="3"/>
  <c r="BI1423" i="3"/>
  <c r="AS1423" i="3"/>
  <c r="AC1423" i="3"/>
  <c r="M1423" i="3"/>
  <c r="BD1423" i="3"/>
  <c r="AJ1423" i="3"/>
  <c r="AM1454" i="3"/>
  <c r="W1439" i="3"/>
  <c r="BC1440" i="3"/>
  <c r="AS1440" i="3"/>
  <c r="AV1440" i="3"/>
  <c r="P1440" i="3"/>
  <c r="AX1454" i="3"/>
  <c r="AH1454" i="3"/>
  <c r="R1454" i="3"/>
  <c r="BA1454" i="3"/>
  <c r="AK1454" i="3"/>
  <c r="U1454" i="3"/>
  <c r="BD1454" i="3"/>
  <c r="AN1454" i="3"/>
  <c r="X1454" i="3"/>
  <c r="AT1439" i="3"/>
  <c r="AC1457" i="3"/>
  <c r="AY1457" i="3"/>
  <c r="AA1490" i="3"/>
  <c r="BI1490" i="3"/>
  <c r="BC1496" i="3"/>
  <c r="Y1496" i="3"/>
  <c r="AI1516" i="3"/>
  <c r="U1516" i="3"/>
  <c r="AO1447" i="3"/>
  <c r="AY1447" i="3"/>
  <c r="AH1447" i="3"/>
  <c r="O1484" i="3"/>
  <c r="AS1467" i="3"/>
  <c r="T1467" i="3"/>
  <c r="AX1467" i="3"/>
  <c r="M1476" i="3"/>
  <c r="AT1476" i="3"/>
  <c r="AF1476" i="3"/>
  <c r="M1461" i="3"/>
  <c r="BG1461" i="3"/>
  <c r="AP1461" i="3"/>
  <c r="AW1477" i="3"/>
  <c r="U1477" i="3"/>
  <c r="R1516" i="3"/>
  <c r="BL1541" i="3"/>
  <c r="P1530" i="3"/>
  <c r="AJ1530" i="3"/>
  <c r="O1460" i="3"/>
  <c r="X1530" i="3"/>
  <c r="T1530" i="3"/>
  <c r="BN1606" i="3"/>
  <c r="BJ1544" i="3"/>
  <c r="BJ1599" i="3"/>
  <c r="BM1673" i="3"/>
  <c r="BM1690" i="3"/>
  <c r="BJ1616" i="3"/>
  <c r="BM1568" i="3"/>
  <c r="BM1559" i="3"/>
  <c r="BM1652" i="3"/>
  <c r="BJ1669" i="3"/>
  <c r="BJ1661" i="3"/>
  <c r="BJ1653" i="3"/>
  <c r="BK1686" i="3"/>
  <c r="BK1694" i="3"/>
  <c r="BL1568" i="3"/>
  <c r="AY1527" i="3"/>
  <c r="AR1530" i="3"/>
  <c r="AZ1530" i="3"/>
  <c r="Q1491" i="3"/>
  <c r="BM1692" i="3"/>
  <c r="BM1678" i="3"/>
  <c r="BL1562" i="3"/>
  <c r="BM1569" i="3"/>
  <c r="BM1544" i="3"/>
  <c r="BL1544" i="3"/>
  <c r="BJ1676" i="3"/>
  <c r="BN1566" i="3"/>
  <c r="BJ1671" i="3"/>
  <c r="BL1620" i="3"/>
  <c r="BM1578" i="3"/>
  <c r="BM1622" i="3"/>
  <c r="BM1582" i="3"/>
  <c r="BK1630" i="3"/>
  <c r="BJ1649" i="3"/>
  <c r="BN1682" i="3"/>
  <c r="BN1676" i="3"/>
  <c r="BL1547" i="3"/>
  <c r="BN1626" i="3"/>
  <c r="BN1686" i="3"/>
  <c r="BK1690" i="3"/>
  <c r="BM1586" i="3"/>
  <c r="BJ1573" i="3"/>
  <c r="BJ1571" i="3"/>
  <c r="BK1637" i="3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AU1345" i="3"/>
  <c r="AE1345" i="3"/>
  <c r="O1345" i="3"/>
  <c r="V1349" i="3"/>
  <c r="AT1349" i="3"/>
  <c r="BE1349" i="3"/>
  <c r="AO1349" i="3"/>
  <c r="Y1349" i="3"/>
  <c r="BH1349" i="3"/>
  <c r="AR1349" i="3"/>
  <c r="AB1349" i="3"/>
  <c r="BG1349" i="3"/>
  <c r="AQ1349" i="3"/>
  <c r="BG1357" i="3"/>
  <c r="AL1357" i="3"/>
  <c r="P1357" i="3"/>
  <c r="AP1357" i="3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Y1375" i="3"/>
  <c r="AE1375" i="3"/>
  <c r="AS1375" i="3"/>
  <c r="BD1375" i="3"/>
  <c r="AJ1375" i="3"/>
  <c r="P1375" i="3"/>
  <c r="AL1375" i="3"/>
  <c r="R1375" i="3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AJ1472" i="3"/>
  <c r="AY1435" i="3"/>
  <c r="N1435" i="3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K1479" i="3" s="1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BN1448" i="3" s="1"/>
  <c r="AA1448" i="3"/>
  <c r="AE1448" i="3"/>
  <c r="W1448" i="3"/>
  <c r="AQ1448" i="3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BL1356" i="3" s="1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AF1414" i="3"/>
  <c r="AV1414" i="3"/>
  <c r="BC1414" i="3"/>
  <c r="W1414" i="3"/>
  <c r="K1313" i="3"/>
  <c r="L1292" i="3"/>
  <c r="K1277" i="3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U1341" i="3"/>
  <c r="BD1341" i="3"/>
  <c r="AN1341" i="3"/>
  <c r="AY1346" i="3"/>
  <c r="AI1346" i="3"/>
  <c r="S1346" i="3"/>
  <c r="AF1361" i="3"/>
  <c r="AY1361" i="3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K1303" i="3"/>
  <c r="K1301" i="3"/>
  <c r="L1270" i="3"/>
  <c r="X1270" i="3" s="1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AY1341" i="3"/>
  <c r="AU1346" i="3"/>
  <c r="AE1346" i="3"/>
  <c r="O1346" i="3"/>
  <c r="AN1361" i="3"/>
  <c r="AU1361" i="3"/>
  <c r="AE1361" i="3"/>
  <c r="O1361" i="3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AE1368" i="3"/>
  <c r="AK1373" i="3"/>
  <c r="Q1373" i="3"/>
  <c r="M1373" i="3"/>
  <c r="BH1373" i="3"/>
  <c r="AR1373" i="3"/>
  <c r="AB1373" i="3"/>
  <c r="BG1373" i="3"/>
  <c r="AQ1373" i="3"/>
  <c r="AA1373" i="3"/>
  <c r="BF1373" i="3"/>
  <c r="AP1373" i="3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AR1470" i="3"/>
  <c r="BG1434" i="3"/>
  <c r="BI1434" i="3"/>
  <c r="X1434" i="3"/>
  <c r="BD1449" i="3"/>
  <c r="AM1449" i="3"/>
  <c r="V1449" i="3"/>
  <c r="AO1475" i="3"/>
  <c r="AR1475" i="3"/>
  <c r="AE1494" i="3"/>
  <c r="P1420" i="3"/>
  <c r="N1457" i="3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AS1514" i="3"/>
  <c r="BI1514" i="3"/>
  <c r="AA1514" i="3"/>
  <c r="AQ1514" i="3"/>
  <c r="BG1514" i="3"/>
  <c r="AM1422" i="3"/>
  <c r="AI1454" i="3"/>
  <c r="AA1454" i="3"/>
  <c r="AQ1454" i="3"/>
  <c r="O1454" i="3"/>
  <c r="BG1454" i="3"/>
  <c r="S1454" i="3"/>
  <c r="N1459" i="3"/>
  <c r="AD1459" i="3"/>
  <c r="AT1459" i="3"/>
  <c r="O1459" i="3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O1450" i="3"/>
  <c r="AY1450" i="3"/>
  <c r="S1450" i="3"/>
  <c r="R1498" i="3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AL1534" i="3"/>
  <c r="BB1534" i="3"/>
  <c r="S1534" i="3"/>
  <c r="AY1534" i="3"/>
  <c r="AJ1534" i="3"/>
  <c r="AN1534" i="3"/>
  <c r="AF1534" i="3"/>
  <c r="AE1534" i="3"/>
  <c r="M1534" i="3"/>
  <c r="AC1534" i="3"/>
  <c r="AS1534" i="3"/>
  <c r="BI1534" i="3"/>
  <c r="Z1534" i="3"/>
  <c r="AP1534" i="3"/>
  <c r="BF1534" i="3"/>
  <c r="O1534" i="3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O1478" i="3"/>
  <c r="AE1478" i="3"/>
  <c r="AU1478" i="3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AY1436" i="3"/>
  <c r="AI1436" i="3"/>
  <c r="BA1465" i="3"/>
  <c r="U1465" i="3"/>
  <c r="BA1471" i="3"/>
  <c r="BJ1471" i="3" s="1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I1484" i="3"/>
  <c r="Z1385" i="3"/>
  <c r="M1385" i="3"/>
  <c r="U1485" i="3"/>
  <c r="AL1512" i="3"/>
  <c r="P1512" i="3"/>
  <c r="AA1528" i="3"/>
  <c r="BE1383" i="3"/>
  <c r="S1383" i="3"/>
  <c r="AP1349" i="3"/>
  <c r="Z1349" i="3"/>
  <c r="BF1349" i="3"/>
  <c r="BH1357" i="3"/>
  <c r="AH1357" i="3"/>
  <c r="W1357" i="3"/>
  <c r="AM1357" i="3"/>
  <c r="AB1357" i="3"/>
  <c r="R1357" i="3"/>
  <c r="AX1357" i="3"/>
  <c r="V1390" i="3"/>
  <c r="BB1390" i="3"/>
  <c r="AT1390" i="3"/>
  <c r="AD1390" i="3"/>
  <c r="AD1361" i="3"/>
  <c r="AP1391" i="3"/>
  <c r="AY1464" i="3"/>
  <c r="BH1346" i="3"/>
  <c r="AE1480" i="3"/>
  <c r="AI1458" i="3"/>
  <c r="BL1458" i="3" s="1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C1429" i="3"/>
  <c r="AG1429" i="3"/>
  <c r="Q1429" i="3"/>
  <c r="AR1429" i="3"/>
  <c r="AM1429" i="3"/>
  <c r="W1429" i="3"/>
  <c r="L1311" i="3"/>
  <c r="L1296" i="3"/>
  <c r="K1296" i="3"/>
  <c r="L1290" i="3"/>
  <c r="L1288" i="3"/>
  <c r="L1283" i="3"/>
  <c r="L1281" i="3"/>
  <c r="L1274" i="3"/>
  <c r="BC1274" i="3" s="1"/>
  <c r="K1272" i="3"/>
  <c r="K1268" i="3"/>
  <c r="L1261" i="3"/>
  <c r="BC1261" i="3" s="1"/>
  <c r="L1258" i="3"/>
  <c r="L1256" i="3"/>
  <c r="L1254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G1408" i="3"/>
  <c r="AL1416" i="3"/>
  <c r="BA1469" i="3"/>
  <c r="Z1469" i="3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M1299" i="3" s="1"/>
  <c r="K1258" i="3"/>
  <c r="N1258" i="3" s="1"/>
  <c r="K1252" i="3"/>
  <c r="AK1397" i="3"/>
  <c r="N1418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AA1381" i="3"/>
  <c r="AI1381" i="3"/>
  <c r="L1314" i="3"/>
  <c r="R1314" i="3" s="1"/>
  <c r="L1293" i="3"/>
  <c r="L1286" i="3"/>
  <c r="L1285" i="3"/>
  <c r="L1276" i="3"/>
  <c r="L1273" i="3"/>
  <c r="K1273" i="3"/>
  <c r="L1265" i="3"/>
  <c r="L1263" i="3"/>
  <c r="L1260" i="3"/>
  <c r="L1259" i="3"/>
  <c r="K1259" i="3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C1441" i="3"/>
  <c r="AE1441" i="3"/>
  <c r="AM1441" i="3"/>
  <c r="V1491" i="3"/>
  <c r="AH1491" i="3"/>
  <c r="Y1404" i="3"/>
  <c r="BA1404" i="3"/>
  <c r="S1475" i="3"/>
  <c r="AQ1475" i="3"/>
  <c r="AI1475" i="3"/>
  <c r="BL1475" i="3" s="1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R1385" i="3"/>
  <c r="AX1385" i="3"/>
  <c r="BL1522" i="3"/>
  <c r="AC1527" i="3"/>
  <c r="AW1527" i="3"/>
  <c r="BF1353" i="3"/>
  <c r="AE1476" i="3"/>
  <c r="U1453" i="3"/>
  <c r="BL1453" i="3" s="1"/>
  <c r="AY1456" i="3"/>
  <c r="AI1477" i="3"/>
  <c r="O1464" i="3"/>
  <c r="S1483" i="3"/>
  <c r="AF1530" i="3"/>
  <c r="S1448" i="3"/>
  <c r="AD1512" i="3"/>
  <c r="AO1383" i="3"/>
  <c r="BJ1383" i="3" s="1"/>
  <c r="BH1385" i="3"/>
  <c r="AQ1379" i="3"/>
  <c r="BI1411" i="3"/>
  <c r="AB1530" i="3"/>
  <c r="AN1385" i="3"/>
  <c r="AN1530" i="3"/>
  <c r="O1385" i="3"/>
  <c r="AK1485" i="3"/>
  <c r="S1530" i="3"/>
  <c r="AV1530" i="3"/>
  <c r="AI1448" i="3"/>
  <c r="AB1429" i="3"/>
  <c r="BG1436" i="3"/>
  <c r="BG1377" i="3"/>
  <c r="AC1409" i="3"/>
  <c r="T1313" i="3"/>
  <c r="AN1313" i="3"/>
  <c r="AY1313" i="3"/>
  <c r="AR1279" i="3"/>
  <c r="BD1270" i="3"/>
  <c r="V1342" i="3"/>
  <c r="AI1342" i="3"/>
  <c r="AY1342" i="3"/>
  <c r="R1342" i="3"/>
  <c r="AR1342" i="3"/>
  <c r="U1342" i="3"/>
  <c r="K1311" i="3"/>
  <c r="O1311" i="3" s="1"/>
  <c r="K1288" i="3"/>
  <c r="AR1277" i="3"/>
  <c r="L1262" i="3"/>
  <c r="AF1258" i="3"/>
  <c r="Z1258" i="3"/>
  <c r="AH1342" i="3"/>
  <c r="L1330" i="3"/>
  <c r="L1333" i="3"/>
  <c r="K1316" i="3"/>
  <c r="K1315" i="3"/>
  <c r="AI1315" i="3" s="1"/>
  <c r="L1310" i="3"/>
  <c r="K1310" i="3"/>
  <c r="K1305" i="3"/>
  <c r="P1305" i="3" s="1"/>
  <c r="L1294" i="3"/>
  <c r="K1290" i="3"/>
  <c r="L1282" i="3"/>
  <c r="K1282" i="3"/>
  <c r="K1276" i="3"/>
  <c r="L1331" i="3"/>
  <c r="L1327" i="3"/>
  <c r="L1309" i="3"/>
  <c r="S1309" i="3" s="1"/>
  <c r="L1304" i="3"/>
  <c r="K1304" i="3"/>
  <c r="L1302" i="3"/>
  <c r="K1302" i="3"/>
  <c r="L1300" i="3"/>
  <c r="K1300" i="3"/>
  <c r="K1298" i="3"/>
  <c r="K1294" i="3"/>
  <c r="K1286" i="3"/>
  <c r="K1283" i="3"/>
  <c r="BH1283" i="3" s="1"/>
  <c r="K1281" i="3"/>
  <c r="L1272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BL1444" i="3" s="1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BN1372" i="3" s="1"/>
  <c r="AY1372" i="3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AN127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AV1393" i="3"/>
  <c r="AD1393" i="3"/>
  <c r="AB1393" i="3"/>
  <c r="AS1393" i="3"/>
  <c r="M1393" i="3"/>
  <c r="AI1393" i="3"/>
  <c r="BD1397" i="3"/>
  <c r="AB1397" i="3"/>
  <c r="BC1397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BJ1401" i="3" s="1"/>
  <c r="AC1411" i="3"/>
  <c r="BK1411" i="3" s="1"/>
  <c r="BC1520" i="3"/>
  <c r="AI1460" i="3"/>
  <c r="S1460" i="3"/>
  <c r="R1493" i="3"/>
  <c r="BB1493" i="3"/>
  <c r="AL1493" i="3"/>
  <c r="V1493" i="3"/>
  <c r="AE1525" i="3"/>
  <c r="AJ1519" i="3"/>
  <c r="AX1527" i="3"/>
  <c r="AY1370" i="3"/>
  <c r="BK1370" i="3" s="1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AO1348" i="3"/>
  <c r="BE1348" i="3"/>
  <c r="Y1348" i="3"/>
  <c r="BC1380" i="3"/>
  <c r="W1380" i="3"/>
  <c r="AM1380" i="3"/>
  <c r="AY1460" i="3"/>
  <c r="BJ1460" i="3" s="1"/>
  <c r="R1497" i="3"/>
  <c r="V1497" i="3"/>
  <c r="AL1497" i="3"/>
  <c r="BB1497" i="3"/>
  <c r="N1525" i="3"/>
  <c r="AI1519" i="3"/>
  <c r="AY1379" i="3"/>
  <c r="S1408" i="3"/>
  <c r="M1410" i="3"/>
  <c r="AY1477" i="3"/>
  <c r="R1491" i="3"/>
  <c r="BB1491" i="3"/>
  <c r="BJ1491" i="3" s="1"/>
  <c r="AL1491" i="3"/>
  <c r="Q1519" i="3"/>
  <c r="S1519" i="3"/>
  <c r="T1527" i="3"/>
  <c r="BB1363" i="3"/>
  <c r="BJ1363" i="3" s="1"/>
  <c r="W1476" i="3"/>
  <c r="BJ1476" i="3" s="1"/>
  <c r="BF1416" i="3"/>
  <c r="AY1468" i="3"/>
  <c r="BA1453" i="3"/>
  <c r="S1477" i="3"/>
  <c r="BK1477" i="3" s="1"/>
  <c r="S1456" i="3"/>
  <c r="P1485" i="3"/>
  <c r="AB1336" i="3"/>
  <c r="BH1336" i="3"/>
  <c r="BC1376" i="3"/>
  <c r="AE1376" i="3"/>
  <c r="AR1344" i="3"/>
  <c r="O1429" i="3"/>
  <c r="O1376" i="3"/>
  <c r="S1307" i="3"/>
  <c r="O1307" i="3"/>
  <c r="X1288" i="3"/>
  <c r="T1315" i="3"/>
  <c r="AV1315" i="3"/>
  <c r="T1305" i="3"/>
  <c r="AV1305" i="3"/>
  <c r="AY1305" i="3"/>
  <c r="O1305" i="3"/>
  <c r="S1305" i="3"/>
  <c r="O1309" i="3"/>
  <c r="BD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AD1314" i="3"/>
  <c r="BC1313" i="3"/>
  <c r="AQ1313" i="3"/>
  <c r="AF1313" i="3"/>
  <c r="W1313" i="3"/>
  <c r="L1312" i="3"/>
  <c r="K1312" i="3"/>
  <c r="L1306" i="3"/>
  <c r="K1306" i="3"/>
  <c r="K1297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AP1258" i="3"/>
  <c r="U1258" i="3"/>
  <c r="AE1313" i="3"/>
  <c r="S1313" i="3"/>
  <c r="P1288" i="3"/>
  <c r="AB1274" i="3"/>
  <c r="AR1274" i="3"/>
  <c r="BH1274" i="3"/>
  <c r="O1274" i="3"/>
  <c r="AE1274" i="3"/>
  <c r="AU1274" i="3"/>
  <c r="T1274" i="3"/>
  <c r="AJ1274" i="3"/>
  <c r="AZ1274" i="3"/>
  <c r="AZ1384" i="3"/>
  <c r="AH1384" i="3"/>
  <c r="V1384" i="3"/>
  <c r="BC1384" i="3"/>
  <c r="T1384" i="3"/>
  <c r="AQ1384" i="3"/>
  <c r="Y1384" i="3"/>
  <c r="AT1384" i="3"/>
  <c r="AG1304" i="3"/>
  <c r="AR1292" i="3"/>
  <c r="BH1292" i="3"/>
  <c r="L1329" i="3"/>
  <c r="BG1313" i="3"/>
  <c r="AV1313" i="3"/>
  <c r="AM1313" i="3"/>
  <c r="AA1313" i="3"/>
  <c r="P1313" i="3"/>
  <c r="L1308" i="3"/>
  <c r="K1308" i="3"/>
  <c r="AT1304" i="3"/>
  <c r="K1293" i="3"/>
  <c r="R1293" i="3" s="1"/>
  <c r="AZ1290" i="3"/>
  <c r="K1289" i="3"/>
  <c r="P1279" i="3"/>
  <c r="AG1276" i="3"/>
  <c r="AM1274" i="3"/>
  <c r="P1272" i="3"/>
  <c r="BA1258" i="3"/>
  <c r="M1258" i="3"/>
  <c r="M1384" i="3"/>
  <c r="L1325" i="3"/>
  <c r="L1323" i="3"/>
  <c r="L1321" i="3"/>
  <c r="L1319" i="3"/>
  <c r="BD1313" i="3"/>
  <c r="AU1313" i="3"/>
  <c r="AI1313" i="3"/>
  <c r="X1313" i="3"/>
  <c r="O1313" i="3"/>
  <c r="BE1304" i="3"/>
  <c r="L1301" i="3"/>
  <c r="N1294" i="3"/>
  <c r="AV1290" i="3"/>
  <c r="W1274" i="3"/>
  <c r="M1270" i="3"/>
  <c r="AB1270" i="3"/>
  <c r="AR1270" i="3"/>
  <c r="BH1270" i="3"/>
  <c r="P1270" i="3"/>
  <c r="AF1270" i="3"/>
  <c r="AV1270" i="3"/>
  <c r="T1270" i="3"/>
  <c r="AJ1270" i="3"/>
  <c r="AZ1270" i="3"/>
  <c r="BG1259" i="3"/>
  <c r="N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L1450" i="3"/>
  <c r="BM1464" i="3"/>
  <c r="BL1478" i="3"/>
  <c r="AP1335" i="3"/>
  <c r="N1335" i="3"/>
  <c r="AT1335" i="3"/>
  <c r="Z1335" i="3"/>
  <c r="BF1335" i="3"/>
  <c r="AD1335" i="3"/>
  <c r="AD1337" i="3"/>
  <c r="AP1337" i="3"/>
  <c r="N1337" i="3"/>
  <c r="AT1337" i="3"/>
  <c r="Z1337" i="3"/>
  <c r="BF1337" i="3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BJ1407" i="3" s="1"/>
  <c r="U1407" i="3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BM1450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BN1474" i="3" s="1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BJ1495" i="3" s="1"/>
  <c r="K1287" i="3"/>
  <c r="K1285" i="3"/>
  <c r="K1254" i="3"/>
  <c r="AN1254" i="3" s="1"/>
  <c r="BA1342" i="3"/>
  <c r="Y1342" i="3"/>
  <c r="AX1342" i="3"/>
  <c r="BK1385" i="3"/>
  <c r="BL1374" i="3"/>
  <c r="BM1374" i="3"/>
  <c r="BL1381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AB1277" i="3"/>
  <c r="S1274" i="3"/>
  <c r="K1265" i="3"/>
  <c r="Z1265" i="3" s="1"/>
  <c r="K1263" i="3"/>
  <c r="K1256" i="3"/>
  <c r="K1255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BM1530" i="3"/>
  <c r="R1508" i="3"/>
  <c r="AI1521" i="3"/>
  <c r="AM1439" i="3"/>
  <c r="AU1439" i="3"/>
  <c r="O1439" i="3"/>
  <c r="AE1439" i="3"/>
  <c r="AY1452" i="3"/>
  <c r="S1452" i="3"/>
  <c r="AI1452" i="3"/>
  <c r="BA1463" i="3"/>
  <c r="U1463" i="3"/>
  <c r="AK1463" i="3"/>
  <c r="AU1472" i="3"/>
  <c r="O1472" i="3"/>
  <c r="AE1472" i="3"/>
  <c r="M1472" i="3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A1457" i="3"/>
  <c r="U1461" i="3"/>
  <c r="BA1461" i="3"/>
  <c r="W1482" i="3"/>
  <c r="AB1488" i="3"/>
  <c r="AJ1488" i="3"/>
  <c r="T1488" i="3"/>
  <c r="AZ1488" i="3"/>
  <c r="BD1488" i="3"/>
  <c r="X1488" i="3"/>
  <c r="AN1488" i="3"/>
  <c r="AP1416" i="3"/>
  <c r="BA1459" i="3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D1352" i="3"/>
  <c r="BM1352" i="3" s="1"/>
  <c r="AW1356" i="3"/>
  <c r="M1413" i="3"/>
  <c r="BN1413" i="3" s="1"/>
  <c r="U1413" i="3"/>
  <c r="BI1413" i="3"/>
  <c r="AC1413" i="3"/>
  <c r="AK1413" i="3"/>
  <c r="BA1413" i="3"/>
  <c r="BJ1413" i="3" s="1"/>
  <c r="AY1403" i="3"/>
  <c r="AA1408" i="3"/>
  <c r="AY1408" i="3"/>
  <c r="BE1410" i="3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D1510" i="3"/>
  <c r="X1510" i="3"/>
  <c r="S1379" i="3"/>
  <c r="M1431" i="3"/>
  <c r="BK1431" i="3" s="1"/>
  <c r="AQ1479" i="3"/>
  <c r="BJ1479" i="3" s="1"/>
  <c r="BJ1528" i="3"/>
  <c r="AU1525" i="3"/>
  <c r="BL1526" i="3"/>
  <c r="Y1402" i="3"/>
  <c r="AG1402" i="3"/>
  <c r="AW1402" i="3"/>
  <c r="Q1402" i="3"/>
  <c r="BA1402" i="3"/>
  <c r="U1402" i="3"/>
  <c r="AK1402" i="3"/>
  <c r="U1371" i="3"/>
  <c r="AK1371" i="3"/>
  <c r="BA1371" i="3"/>
  <c r="AW1410" i="3"/>
  <c r="Q1410" i="3"/>
  <c r="AG1410" i="3"/>
  <c r="Q1356" i="3"/>
  <c r="Z1391" i="3"/>
  <c r="AH1391" i="3"/>
  <c r="AX1391" i="3"/>
  <c r="BJ1391" i="3" s="1"/>
  <c r="BF1391" i="3"/>
  <c r="R1391" i="3"/>
  <c r="AE1403" i="3"/>
  <c r="S1403" i="3"/>
  <c r="BE1408" i="3"/>
  <c r="AI1408" i="3"/>
  <c r="BG1410" i="3"/>
  <c r="AO1410" i="3"/>
  <c r="S1410" i="3"/>
  <c r="AY1458" i="3"/>
  <c r="BJ1458" i="3" s="1"/>
  <c r="S1458" i="3"/>
  <c r="S1462" i="3"/>
  <c r="BK1462" i="3" s="1"/>
  <c r="AI1462" i="3"/>
  <c r="BL1462" i="3" s="1"/>
  <c r="AY1375" i="3"/>
  <c r="AD1416" i="3"/>
  <c r="BB1416" i="3"/>
  <c r="AI1370" i="3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K1399" i="3"/>
  <c r="BN1399" i="3"/>
  <c r="BN1401" i="3"/>
  <c r="BM1378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L1436" i="3"/>
  <c r="BN1440" i="3"/>
  <c r="BK1446" i="3"/>
  <c r="BN1454" i="3"/>
  <c r="BK1454" i="3"/>
  <c r="BN1462" i="3"/>
  <c r="BJ1464" i="3"/>
  <c r="BN1470" i="3"/>
  <c r="BM1465" i="3"/>
  <c r="BN1479" i="3"/>
  <c r="BM1498" i="3"/>
  <c r="BK1510" i="3"/>
  <c r="BN1510" i="3"/>
  <c r="BN1455" i="3"/>
  <c r="BK1455" i="3"/>
  <c r="BN1463" i="3"/>
  <c r="BK1463" i="3"/>
  <c r="BL1471" i="3"/>
  <c r="BK1474" i="3"/>
  <c r="BN1482" i="3"/>
  <c r="BK1482" i="3"/>
  <c r="BN1476" i="3"/>
  <c r="BK1476" i="3"/>
  <c r="BN1480" i="3"/>
  <c r="BK1480" i="3"/>
  <c r="BJ1480" i="3"/>
  <c r="BL1489" i="3"/>
  <c r="BN1461" i="3"/>
  <c r="BK1461" i="3"/>
  <c r="BJ1522" i="3"/>
  <c r="BJ1524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J1414" i="3"/>
  <c r="BK1339" i="3"/>
  <c r="BN1339" i="3"/>
  <c r="BK1335" i="3"/>
  <c r="BN1335" i="3"/>
  <c r="BN1347" i="3"/>
  <c r="BM1349" i="3"/>
  <c r="BK1353" i="3"/>
  <c r="BN1353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L1383" i="3"/>
  <c r="BM1388" i="3"/>
  <c r="BM1382" i="3"/>
  <c r="AP1393" i="3"/>
  <c r="R1393" i="3"/>
  <c r="AX1393" i="3"/>
  <c r="AH1393" i="3"/>
  <c r="BK1395" i="3"/>
  <c r="BK1416" i="3"/>
  <c r="BN1405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BM1423" i="3"/>
  <c r="V1424" i="3"/>
  <c r="BL1334" i="3"/>
  <c r="BJ1334" i="3"/>
  <c r="BE1418" i="3"/>
  <c r="AO1418" i="3"/>
  <c r="Y1418" i="3"/>
  <c r="BH1418" i="3"/>
  <c r="AR1418" i="3"/>
  <c r="AB1418" i="3"/>
  <c r="BG1418" i="3"/>
  <c r="AQ1418" i="3"/>
  <c r="AA1418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N1437" i="3"/>
  <c r="BK1437" i="3"/>
  <c r="BN1441" i="3"/>
  <c r="BJ1450" i="3"/>
  <c r="BN1456" i="3"/>
  <c r="BN1464" i="3"/>
  <c r="BK1464" i="3"/>
  <c r="BL1433" i="3"/>
  <c r="BN1435" i="3"/>
  <c r="BK1435" i="3"/>
  <c r="BJ1435" i="3"/>
  <c r="BK1443" i="3"/>
  <c r="BJ1443" i="3"/>
  <c r="BK1434" i="3"/>
  <c r="BN1438" i="3"/>
  <c r="BK1438" i="3"/>
  <c r="BJ1438" i="3"/>
  <c r="BN1442" i="3"/>
  <c r="BK1442" i="3"/>
  <c r="BJ1442" i="3"/>
  <c r="BL1465" i="3"/>
  <c r="BJ1465" i="3"/>
  <c r="BN1483" i="3"/>
  <c r="BJ1483" i="3"/>
  <c r="BJ1494" i="3"/>
  <c r="BL1506" i="3"/>
  <c r="BN1471" i="3"/>
  <c r="BK1471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K1459" i="3"/>
  <c r="BM1467" i="3"/>
  <c r="BN1453" i="3"/>
  <c r="BK1453" i="3"/>
  <c r="BL1460" i="3"/>
  <c r="BL1469" i="3"/>
  <c r="BN1477" i="3"/>
  <c r="BJ1500" i="3"/>
  <c r="M1525" i="3"/>
  <c r="AS1525" i="3"/>
  <c r="U1525" i="3"/>
  <c r="AK1525" i="3"/>
  <c r="BA1525" i="3"/>
  <c r="Y1525" i="3"/>
  <c r="AO1525" i="3"/>
  <c r="BE1525" i="3"/>
  <c r="AC1525" i="3"/>
  <c r="BI1525" i="3"/>
  <c r="BN1528" i="3"/>
  <c r="BK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L1346" i="3"/>
  <c r="BK1372" i="3"/>
  <c r="BJ1374" i="3"/>
  <c r="BN1374" i="3"/>
  <c r="BK1374" i="3"/>
  <c r="BM1367" i="3"/>
  <c r="BL1379" i="3"/>
  <c r="BJ1412" i="3"/>
  <c r="BK1391" i="3"/>
  <c r="BN1391" i="3"/>
  <c r="BL1339" i="3"/>
  <c r="BN1336" i="3"/>
  <c r="BK1336" i="3"/>
  <c r="BK1341" i="3"/>
  <c r="BN1341" i="3"/>
  <c r="BJ1348" i="3"/>
  <c r="BM1345" i="3"/>
  <c r="BL1350" i="3"/>
  <c r="BJ1350" i="3"/>
  <c r="BK1337" i="3"/>
  <c r="BK1343" i="3"/>
  <c r="BN1343" i="3"/>
  <c r="BJ1345" i="3"/>
  <c r="BK1345" i="3"/>
  <c r="BN1345" i="3"/>
  <c r="BL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49" i="3"/>
  <c r="BN1349" i="3"/>
  <c r="BL1349" i="3"/>
  <c r="BK1357" i="3"/>
  <c r="BN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N1356" i="3"/>
  <c r="BK1356" i="3"/>
  <c r="BN1365" i="3"/>
  <c r="BJ1355" i="3"/>
  <c r="BM1355" i="3"/>
  <c r="BJ1370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N1380" i="3"/>
  <c r="BK1380" i="3"/>
  <c r="BE1384" i="3"/>
  <c r="AI1384" i="3"/>
  <c r="N1384" i="3"/>
  <c r="AS1384" i="3"/>
  <c r="W1384" i="3"/>
  <c r="BB1384" i="3"/>
  <c r="AG1384" i="3"/>
  <c r="BH1384" i="3"/>
  <c r="AR1384" i="3"/>
  <c r="AB1384" i="3"/>
  <c r="BN1385" i="3"/>
  <c r="BL1359" i="3"/>
  <c r="BJ1359" i="3"/>
  <c r="BN1367" i="3"/>
  <c r="BK1367" i="3"/>
  <c r="BN1383" i="3"/>
  <c r="BN1386" i="3"/>
  <c r="BK1386" i="3"/>
  <c r="BL1388" i="3"/>
  <c r="BJ1388" i="3"/>
  <c r="BK1390" i="3"/>
  <c r="BN1390" i="3"/>
  <c r="BJ1389" i="3"/>
  <c r="BM1389" i="3"/>
  <c r="BF1393" i="3"/>
  <c r="BJ1395" i="3"/>
  <c r="BJ1403" i="3"/>
  <c r="BN1404" i="3"/>
  <c r="BJ1387" i="3"/>
  <c r="BM1387" i="3"/>
  <c r="AD1418" i="3"/>
  <c r="N1424" i="3"/>
  <c r="BL1378" i="3"/>
  <c r="BN1378" i="3"/>
  <c r="BK1378" i="3"/>
  <c r="BJ1378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K1450" i="3"/>
  <c r="BN1458" i="3"/>
  <c r="BK1458" i="3"/>
  <c r="BN1466" i="3"/>
  <c r="BK1466" i="3"/>
  <c r="BM1434" i="3"/>
  <c r="BL1434" i="3"/>
  <c r="BM1438" i="3"/>
  <c r="BL1438" i="3"/>
  <c r="BM1442" i="3"/>
  <c r="BL1442" i="3"/>
  <c r="BN1449" i="3"/>
  <c r="BK1449" i="3"/>
  <c r="BN1457" i="3"/>
  <c r="BK1457" i="3"/>
  <c r="BN1465" i="3"/>
  <c r="BK1465" i="3"/>
  <c r="BL1483" i="3"/>
  <c r="BN1488" i="3"/>
  <c r="BK1488" i="3"/>
  <c r="BN1490" i="3"/>
  <c r="BK1490" i="3"/>
  <c r="BK1494" i="3"/>
  <c r="BK1496" i="3"/>
  <c r="BK1498" i="3"/>
  <c r="BL1500" i="3"/>
  <c r="BN1514" i="3"/>
  <c r="BL1516" i="3"/>
  <c r="BL1476" i="3"/>
  <c r="BN1478" i="3"/>
  <c r="BK1478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J1445" i="3"/>
  <c r="BL1448" i="3"/>
  <c r="BL1452" i="3"/>
  <c r="BN1469" i="3"/>
  <c r="BK1469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K1534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K1373" i="3"/>
  <c r="BJ1338" i="3"/>
  <c r="BK1338" i="3"/>
  <c r="BN1338" i="3"/>
  <c r="BL1343" i="3"/>
  <c r="BM1346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L1361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J1372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73" i="3"/>
  <c r="BJ1373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L1404" i="3"/>
  <c r="BJ1404" i="3"/>
  <c r="BM1412" i="3"/>
  <c r="BM1414" i="3"/>
  <c r="BK1389" i="3"/>
  <c r="BN1389" i="3"/>
  <c r="BL1389" i="3"/>
  <c r="AP1397" i="3"/>
  <c r="AH1397" i="3"/>
  <c r="BJ1399" i="3"/>
  <c r="BN1402" i="3"/>
  <c r="BK1402" i="3"/>
  <c r="BN1403" i="3"/>
  <c r="BL1414" i="3"/>
  <c r="BK1387" i="3"/>
  <c r="BN1387" i="3"/>
  <c r="BL1387" i="3"/>
  <c r="BN1408" i="3"/>
  <c r="AT1418" i="3"/>
  <c r="AD1424" i="3"/>
  <c r="AH1418" i="3"/>
  <c r="R1424" i="3"/>
  <c r="BL1409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N1406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N1436" i="3"/>
  <c r="BK1436" i="3"/>
  <c r="BJ1436" i="3"/>
  <c r="BN1444" i="3"/>
  <c r="BN1452" i="3"/>
  <c r="BJ1454" i="3"/>
  <c r="BN1460" i="3"/>
  <c r="BK1460" i="3"/>
  <c r="BJ1462" i="3"/>
  <c r="BN1468" i="3"/>
  <c r="BJ1470" i="3"/>
  <c r="BM1435" i="3"/>
  <c r="BL1437" i="3"/>
  <c r="BN1439" i="3"/>
  <c r="BM1443" i="3"/>
  <c r="BN1475" i="3"/>
  <c r="BJ1475" i="3"/>
  <c r="BK1500" i="3"/>
  <c r="BN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M1459" i="3"/>
  <c r="BN1467" i="3"/>
  <c r="BK1467" i="3"/>
  <c r="BK1487" i="3"/>
  <c r="BN1495" i="3"/>
  <c r="BL1495" i="3"/>
  <c r="BN1445" i="3"/>
  <c r="BK1445" i="3"/>
  <c r="BL1461" i="3"/>
  <c r="BJ1461" i="3"/>
  <c r="BJ1473" i="3"/>
  <c r="BJ1498" i="3"/>
  <c r="BJ1502" i="3"/>
  <c r="BJ1514" i="3"/>
  <c r="BN1484" i="3"/>
  <c r="BK1484" i="3"/>
  <c r="BM1522" i="3"/>
  <c r="AG1525" i="3"/>
  <c r="BN1530" i="3"/>
  <c r="BK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K1252" i="3"/>
  <c r="BA1252" i="3"/>
  <c r="R1252" i="3"/>
  <c r="AH1252" i="3"/>
  <c r="AX1252" i="3"/>
  <c r="S1252" i="3"/>
  <c r="AI1252" i="3"/>
  <c r="AY1252" i="3"/>
  <c r="AF1252" i="3"/>
  <c r="AZ1252" i="3"/>
  <c r="AB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G1327" i="3"/>
  <c r="AW1327" i="3"/>
  <c r="N1327" i="3"/>
  <c r="AD1327" i="3"/>
  <c r="AT1327" i="3"/>
  <c r="P1327" i="3"/>
  <c r="AV1327" i="3"/>
  <c r="AI1327" i="3"/>
  <c r="T1327" i="3"/>
  <c r="AZ1327" i="3"/>
  <c r="BC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Y1321" i="3"/>
  <c r="AO1321" i="3"/>
  <c r="BE1321" i="3"/>
  <c r="V1321" i="3"/>
  <c r="AL1321" i="3"/>
  <c r="BB1321" i="3"/>
  <c r="AF1321" i="3"/>
  <c r="W1321" i="3"/>
  <c r="AA1321" i="3"/>
  <c r="BG1321" i="3"/>
  <c r="AR1321" i="3"/>
  <c r="AE1321" i="3"/>
  <c r="BI1319" i="3"/>
  <c r="AI1319" i="3"/>
  <c r="M1331" i="3"/>
  <c r="AC1331" i="3"/>
  <c r="AS1331" i="3"/>
  <c r="BI1331" i="3"/>
  <c r="AH1331" i="3"/>
  <c r="BC1331" i="3"/>
  <c r="X1331" i="3"/>
  <c r="AT1331" i="3"/>
  <c r="V1331" i="3"/>
  <c r="AQ1331" i="3"/>
  <c r="O1331" i="3"/>
  <c r="AJ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W1300" i="3"/>
  <c r="AA1300" i="3"/>
  <c r="AM1300" i="3"/>
  <c r="AQ1300" i="3"/>
  <c r="BC1300" i="3"/>
  <c r="BG1300" i="3"/>
  <c r="X1300" i="3"/>
  <c r="AB1300" i="3"/>
  <c r="AN1300" i="3"/>
  <c r="AR1300" i="3"/>
  <c r="BD1300" i="3"/>
  <c r="BH1300" i="3"/>
  <c r="U1300" i="3"/>
  <c r="Y1300" i="3"/>
  <c r="AK1300" i="3"/>
  <c r="AO1300" i="3"/>
  <c r="BA1300" i="3"/>
  <c r="BE1300" i="3"/>
  <c r="AP1300" i="3"/>
  <c r="BF1300" i="3"/>
  <c r="AT1300" i="3"/>
  <c r="K1326" i="3"/>
  <c r="L1324" i="3"/>
  <c r="K1322" i="3"/>
  <c r="L1320" i="3"/>
  <c r="L1318" i="3"/>
  <c r="BB1300" i="3"/>
  <c r="V1300" i="3"/>
  <c r="L1298" i="3"/>
  <c r="AA1298" i="3" s="1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BH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J1311" i="3"/>
  <c r="AB1311" i="3"/>
  <c r="AP1310" i="3"/>
  <c r="Z1310" i="3"/>
  <c r="BH1309" i="3"/>
  <c r="AZ1309" i="3"/>
  <c r="AJ1309" i="3"/>
  <c r="AB1309" i="3"/>
  <c r="BF1308" i="3"/>
  <c r="AP1308" i="3"/>
  <c r="AH1308" i="3"/>
  <c r="Z1308" i="3"/>
  <c r="BH1307" i="3"/>
  <c r="AZ1307" i="3"/>
  <c r="AR1307" i="3"/>
  <c r="AJ1307" i="3"/>
  <c r="AB1307" i="3"/>
  <c r="AP1306" i="3"/>
  <c r="BH1305" i="3"/>
  <c r="AZ1305" i="3"/>
  <c r="AR1305" i="3"/>
  <c r="AJ1305" i="3"/>
  <c r="AB1305" i="3"/>
  <c r="BF1304" i="3"/>
  <c r="AX1304" i="3"/>
  <c r="Z1304" i="3"/>
  <c r="BH1303" i="3"/>
  <c r="AZ1303" i="3"/>
  <c r="AR1303" i="3"/>
  <c r="AJ1303" i="3"/>
  <c r="AB1303" i="3"/>
  <c r="BF1302" i="3"/>
  <c r="AX1302" i="3"/>
  <c r="AP1302" i="3"/>
  <c r="M1301" i="3"/>
  <c r="O1299" i="3"/>
  <c r="S1299" i="3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U1315" i="3"/>
  <c r="Y1315" i="3"/>
  <c r="AC1315" i="3"/>
  <c r="AK1315" i="3"/>
  <c r="AO1315" i="3"/>
  <c r="AS1315" i="3"/>
  <c r="BA1315" i="3"/>
  <c r="BE1315" i="3"/>
  <c r="BI1315" i="3"/>
  <c r="R1315" i="3"/>
  <c r="V1315" i="3"/>
  <c r="Z1315" i="3"/>
  <c r="AH1315" i="3"/>
  <c r="AL1315" i="3"/>
  <c r="AP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AA1306" i="3"/>
  <c r="AQ1306" i="3"/>
  <c r="BG1306" i="3"/>
  <c r="AB1306" i="3"/>
  <c r="AR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H1296" i="3"/>
  <c r="BC1296" i="3"/>
  <c r="AW1296" i="3"/>
  <c r="AR1296" i="3"/>
  <c r="AM1296" i="3"/>
  <c r="AG1296" i="3"/>
  <c r="AB1296" i="3"/>
  <c r="W1296" i="3"/>
  <c r="AV1294" i="3"/>
  <c r="AF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W1255" i="3"/>
  <c r="AE1255" i="3"/>
  <c r="AM1255" i="3"/>
  <c r="AU1255" i="3"/>
  <c r="BC1255" i="3"/>
  <c r="P1255" i="3"/>
  <c r="X1255" i="3"/>
  <c r="AF1255" i="3"/>
  <c r="AN1255" i="3"/>
  <c r="AV1255" i="3"/>
  <c r="BD1255" i="3"/>
  <c r="M1255" i="3"/>
  <c r="U1255" i="3"/>
  <c r="AC1255" i="3"/>
  <c r="AK1255" i="3"/>
  <c r="AS1255" i="3"/>
  <c r="BA1255" i="3"/>
  <c r="BI1255" i="3"/>
  <c r="Q1254" i="3"/>
  <c r="Y1254" i="3"/>
  <c r="AG1254" i="3"/>
  <c r="AO1254" i="3"/>
  <c r="AW1254" i="3"/>
  <c r="BE1254" i="3"/>
  <c r="N1254" i="3"/>
  <c r="V1254" i="3"/>
  <c r="AD1254" i="3"/>
  <c r="AL1254" i="3"/>
  <c r="AT1254" i="3"/>
  <c r="BB1254" i="3"/>
  <c r="O1254" i="3"/>
  <c r="W1254" i="3"/>
  <c r="AE1254" i="3"/>
  <c r="AM1254" i="3"/>
  <c r="AU1254" i="3"/>
  <c r="BC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AZ1256" i="3"/>
  <c r="AJ1256" i="3"/>
  <c r="T1256" i="3"/>
  <c r="BB1255" i="3"/>
  <c r="V1255" i="3"/>
  <c r="AJ1254" i="3"/>
  <c r="L1253" i="3"/>
  <c r="W1253" i="3" s="1"/>
  <c r="O1258" i="3"/>
  <c r="S1258" i="3"/>
  <c r="AV1256" i="3"/>
  <c r="AF1256" i="3"/>
  <c r="P1256" i="3"/>
  <c r="AH1255" i="3"/>
  <c r="AV1254" i="3"/>
  <c r="P125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AO1310" i="3" l="1"/>
  <c r="BK1346" i="3"/>
  <c r="T1288" i="3"/>
  <c r="BN1346" i="3"/>
  <c r="BM1532" i="3"/>
  <c r="BA1302" i="3"/>
  <c r="BD1288" i="3"/>
  <c r="BN1485" i="3"/>
  <c r="AB1288" i="3"/>
  <c r="AJ1299" i="3"/>
  <c r="BE1260" i="3"/>
  <c r="BN1348" i="3"/>
  <c r="AH1261" i="3"/>
  <c r="BM1429" i="3"/>
  <c r="BM1483" i="3"/>
  <c r="AX1308" i="3"/>
  <c r="BJ1478" i="3"/>
  <c r="BL1337" i="3"/>
  <c r="S1306" i="3"/>
  <c r="T1296" i="3"/>
  <c r="AE1325" i="3"/>
  <c r="BM1409" i="3"/>
  <c r="BJ1469" i="3"/>
  <c r="BK1506" i="3"/>
  <c r="AN1281" i="3"/>
  <c r="BJ1429" i="3"/>
  <c r="BM1343" i="3"/>
  <c r="BK1504" i="3"/>
  <c r="BL1492" i="3"/>
  <c r="BN1506" i="3"/>
  <c r="BM1390" i="3"/>
  <c r="BM1357" i="3"/>
  <c r="BM1383" i="3"/>
  <c r="BL1528" i="3"/>
  <c r="BM1528" i="3"/>
  <c r="BL1534" i="3"/>
  <c r="BJ1534" i="3"/>
  <c r="BM1534" i="3"/>
  <c r="BL1498" i="3"/>
  <c r="BL1385" i="3"/>
  <c r="BL1459" i="3"/>
  <c r="BM1454" i="3"/>
  <c r="BL1454" i="3"/>
  <c r="BK1514" i="3"/>
  <c r="BL1514" i="3"/>
  <c r="BJ1457" i="3"/>
  <c r="BL1470" i="3"/>
  <c r="BM1373" i="3"/>
  <c r="BM1368" i="3"/>
  <c r="BN1361" i="3"/>
  <c r="BM1341" i="3"/>
  <c r="BL1494" i="3"/>
  <c r="BM1494" i="3"/>
  <c r="BM1405" i="3"/>
  <c r="BJ1456" i="3"/>
  <c r="BN1434" i="3"/>
  <c r="BK1404" i="3"/>
  <c r="BN1368" i="3"/>
  <c r="BJ1361" i="3"/>
  <c r="BL1341" i="3"/>
  <c r="BN1414" i="3"/>
  <c r="BJ1406" i="3"/>
  <c r="BK1456" i="3"/>
  <c r="BJ1368" i="3"/>
  <c r="BK1470" i="3"/>
  <c r="BJ1346" i="3"/>
  <c r="BN1491" i="3"/>
  <c r="BM1449" i="3"/>
  <c r="BK1441" i="3"/>
  <c r="BL1441" i="3"/>
  <c r="BJ1448" i="3"/>
  <c r="BM1500" i="3"/>
  <c r="BJ1497" i="3"/>
  <c r="BJ1466" i="3"/>
  <c r="BL1375" i="3"/>
  <c r="BJ1390" i="3"/>
  <c r="AE1307" i="3"/>
  <c r="BN1375" i="3"/>
  <c r="BJ1357" i="3"/>
  <c r="BJ1349" i="3"/>
  <c r="BL1412" i="3"/>
  <c r="BL1380" i="3"/>
  <c r="BL1435" i="3"/>
  <c r="BL1466" i="3"/>
  <c r="BK1412" i="3"/>
  <c r="BK1401" i="3"/>
  <c r="BL1532" i="3"/>
  <c r="BN1409" i="3"/>
  <c r="BM1436" i="3"/>
  <c r="BK1444" i="3"/>
  <c r="BJ1375" i="3"/>
  <c r="BJ1441" i="3"/>
  <c r="BM1506" i="3"/>
  <c r="BN1492" i="3"/>
  <c r="R1276" i="3"/>
  <c r="BL1348" i="3"/>
  <c r="BM1492" i="3"/>
  <c r="BK1439" i="3"/>
  <c r="BM1376" i="3"/>
  <c r="BM1497" i="3"/>
  <c r="BM1348" i="3"/>
  <c r="BK1493" i="3"/>
  <c r="BK1393" i="3"/>
  <c r="BN1473" i="3"/>
  <c r="BD1306" i="3"/>
  <c r="AN1306" i="3"/>
  <c r="X1306" i="3"/>
  <c r="BC1306" i="3"/>
  <c r="AM1306" i="3"/>
  <c r="W1306" i="3"/>
  <c r="AX1306" i="3"/>
  <c r="BC1325" i="3"/>
  <c r="M1321" i="3"/>
  <c r="AC1321" i="3"/>
  <c r="AS1321" i="3"/>
  <c r="BI1321" i="3"/>
  <c r="Z1321" i="3"/>
  <c r="AP1321" i="3"/>
  <c r="BF1321" i="3"/>
  <c r="AN1321" i="3"/>
  <c r="AM1321" i="3"/>
  <c r="AI1321" i="3"/>
  <c r="T1321" i="3"/>
  <c r="AZ1321" i="3"/>
  <c r="AU1321" i="3"/>
  <c r="Q1321" i="3"/>
  <c r="AG1321" i="3"/>
  <c r="AW1321" i="3"/>
  <c r="N1321" i="3"/>
  <c r="AD1321" i="3"/>
  <c r="AT1321" i="3"/>
  <c r="P1321" i="3"/>
  <c r="AV1321" i="3"/>
  <c r="BC1321" i="3"/>
  <c r="AQ1321" i="3"/>
  <c r="AB1321" i="3"/>
  <c r="BH1321" i="3"/>
  <c r="U1321" i="3"/>
  <c r="AK1321" i="3"/>
  <c r="BA1321" i="3"/>
  <c r="R1321" i="3"/>
  <c r="AH1321" i="3"/>
  <c r="AX1321" i="3"/>
  <c r="X1321" i="3"/>
  <c r="BD1321" i="3"/>
  <c r="S1321" i="3"/>
  <c r="AY1321" i="3"/>
  <c r="AJ1321" i="3"/>
  <c r="O1321" i="3"/>
  <c r="O1300" i="3"/>
  <c r="AE1300" i="3"/>
  <c r="AU1300" i="3"/>
  <c r="P1300" i="3"/>
  <c r="AF1300" i="3"/>
  <c r="AV1300" i="3"/>
  <c r="M1300" i="3"/>
  <c r="AC1300" i="3"/>
  <c r="AS1300" i="3"/>
  <c r="BI1300" i="3"/>
  <c r="N1300" i="3"/>
  <c r="AX1300" i="3"/>
  <c r="S1300" i="3"/>
  <c r="AI1300" i="3"/>
  <c r="AY1300" i="3"/>
  <c r="T1300" i="3"/>
  <c r="AJ1300" i="3"/>
  <c r="AZ1300" i="3"/>
  <c r="Q1300" i="3"/>
  <c r="AG1300" i="3"/>
  <c r="AW1300" i="3"/>
  <c r="Z1300" i="3"/>
  <c r="AD1300" i="3"/>
  <c r="R1300" i="3"/>
  <c r="AL1300" i="3"/>
  <c r="BA1304" i="3"/>
  <c r="R1304" i="3"/>
  <c r="AS1304" i="3"/>
  <c r="AD1304" i="3"/>
  <c r="AO1304" i="3"/>
  <c r="AL1304" i="3"/>
  <c r="M1304" i="3"/>
  <c r="BB1304" i="3"/>
  <c r="Q1304" i="3"/>
  <c r="AC1304" i="3"/>
  <c r="AP1304" i="3"/>
  <c r="V1304" i="3"/>
  <c r="BI1304" i="3"/>
  <c r="N1304" i="3"/>
  <c r="AH1304" i="3"/>
  <c r="Q1331" i="3"/>
  <c r="AG1331" i="3"/>
  <c r="AW1331" i="3"/>
  <c r="R1331" i="3"/>
  <c r="AM1331" i="3"/>
  <c r="BH1331" i="3"/>
  <c r="AD1331" i="3"/>
  <c r="AY1331" i="3"/>
  <c r="AA1331" i="3"/>
  <c r="AV1331" i="3"/>
  <c r="T1331" i="3"/>
  <c r="AP1331" i="3"/>
  <c r="U1331" i="3"/>
  <c r="AK1331" i="3"/>
  <c r="BA1331" i="3"/>
  <c r="W1331" i="3"/>
  <c r="AR1331" i="3"/>
  <c r="N1331" i="3"/>
  <c r="AI1331" i="3"/>
  <c r="BD1331" i="3"/>
  <c r="AF1331" i="3"/>
  <c r="BB1331" i="3"/>
  <c r="Z1331" i="3"/>
  <c r="AU1331" i="3"/>
  <c r="Y1331" i="3"/>
  <c r="AO1331" i="3"/>
  <c r="BE1331" i="3"/>
  <c r="AB1331" i="3"/>
  <c r="AX1331" i="3"/>
  <c r="S1331" i="3"/>
  <c r="AN1331" i="3"/>
  <c r="P1331" i="3"/>
  <c r="AL1331" i="3"/>
  <c r="BG1331" i="3"/>
  <c r="AE1331" i="3"/>
  <c r="AZ1331" i="3"/>
  <c r="X1290" i="3"/>
  <c r="AR1290" i="3"/>
  <c r="BF1310" i="3"/>
  <c r="AX1310" i="3"/>
  <c r="X1311" i="3"/>
  <c r="AV1311" i="3"/>
  <c r="AZ1311" i="3"/>
  <c r="AR1311" i="3"/>
  <c r="AZ1306" i="3"/>
  <c r="AJ1306" i="3"/>
  <c r="T1306" i="3"/>
  <c r="AY1306" i="3"/>
  <c r="AI1306" i="3"/>
  <c r="BJ1433" i="3"/>
  <c r="BM1433" i="3"/>
  <c r="BM1460" i="3"/>
  <c r="Z1306" i="3"/>
  <c r="BF1306" i="3"/>
  <c r="AC1325" i="3"/>
  <c r="AP1325" i="3"/>
  <c r="AI1325" i="3"/>
  <c r="AS1325" i="3"/>
  <c r="BF1325" i="3"/>
  <c r="T1325" i="3"/>
  <c r="BI1325" i="3"/>
  <c r="AN1325" i="3"/>
  <c r="AZ1325" i="3"/>
  <c r="S1257" i="3"/>
  <c r="AV1306" i="3"/>
  <c r="AF1306" i="3"/>
  <c r="P1306" i="3"/>
  <c r="AU1306" i="3"/>
  <c r="AE1306" i="3"/>
  <c r="O1306" i="3"/>
  <c r="Z1325" i="3"/>
  <c r="BM1416" i="3"/>
  <c r="BJ1452" i="3"/>
  <c r="BK1452" i="3"/>
  <c r="BM1514" i="3"/>
  <c r="BM1469" i="3"/>
  <c r="BL1405" i="3"/>
  <c r="AR1298" i="3"/>
  <c r="BN1534" i="3"/>
  <c r="BM1470" i="3"/>
  <c r="BN1498" i="3"/>
  <c r="BN1494" i="3"/>
  <c r="BK1368" i="3"/>
  <c r="BJ1341" i="3"/>
  <c r="BL1491" i="3"/>
  <c r="BN1459" i="3"/>
  <c r="BK1483" i="3"/>
  <c r="BJ1434" i="3"/>
  <c r="BM1478" i="3"/>
  <c r="BN1489" i="3"/>
  <c r="BK1408" i="3"/>
  <c r="BM1466" i="3"/>
  <c r="AR1261" i="3"/>
  <c r="BH1299" i="3"/>
  <c r="AF1307" i="3"/>
  <c r="AM1307" i="3"/>
  <c r="BM1444" i="3"/>
  <c r="BK1512" i="3"/>
  <c r="BN1420" i="3"/>
  <c r="BJ1344" i="3"/>
  <c r="BM1441" i="3"/>
  <c r="BK1492" i="3"/>
  <c r="BJ1343" i="3"/>
  <c r="BJ1492" i="3"/>
  <c r="BJ1449" i="3"/>
  <c r="BM1456" i="3"/>
  <c r="AZ1296" i="3"/>
  <c r="AG1314" i="3"/>
  <c r="T1281" i="3"/>
  <c r="AT1314" i="3"/>
  <c r="AC1314" i="3"/>
  <c r="R1261" i="3"/>
  <c r="BD1307" i="3"/>
  <c r="W1307" i="3"/>
  <c r="AA1307" i="3"/>
  <c r="BL1429" i="3"/>
  <c r="BK1497" i="3"/>
  <c r="BL1449" i="3"/>
  <c r="BM1493" i="3"/>
  <c r="BK1383" i="3"/>
  <c r="BJ1405" i="3"/>
  <c r="BM1370" i="3"/>
  <c r="BJ1459" i="3"/>
  <c r="BK1472" i="3"/>
  <c r="BL1415" i="3"/>
  <c r="BL1407" i="3"/>
  <c r="X1299" i="3"/>
  <c r="X1307" i="3"/>
  <c r="BN1429" i="3"/>
  <c r="BE1296" i="3"/>
  <c r="AE1296" i="3"/>
  <c r="AS1314" i="3"/>
  <c r="M1281" i="3"/>
  <c r="N1314" i="3"/>
  <c r="BE1314" i="3"/>
  <c r="AZ1283" i="3"/>
  <c r="AL1314" i="3"/>
  <c r="W1261" i="3"/>
  <c r="AO1314" i="3"/>
  <c r="BD1305" i="3"/>
  <c r="BC1305" i="3"/>
  <c r="AI1305" i="3"/>
  <c r="AM1305" i="3"/>
  <c r="AN1299" i="3"/>
  <c r="P1299" i="3"/>
  <c r="AR1299" i="3"/>
  <c r="AY1311" i="3"/>
  <c r="P1311" i="3"/>
  <c r="AF1311" i="3"/>
  <c r="BM1453" i="3"/>
  <c r="AK1258" i="3"/>
  <c r="BF1258" i="3"/>
  <c r="BK1409" i="3"/>
  <c r="AJ1296" i="3"/>
  <c r="Q1296" i="3"/>
  <c r="M1314" i="3"/>
  <c r="BB1314" i="3"/>
  <c r="Y1314" i="3"/>
  <c r="AW1314" i="3"/>
  <c r="AX1261" i="3"/>
  <c r="BH1261" i="3"/>
  <c r="BA1314" i="3"/>
  <c r="AU1305" i="3"/>
  <c r="AQ1305" i="3"/>
  <c r="AN1305" i="3"/>
  <c r="W1305" i="3"/>
  <c r="AA1305" i="3"/>
  <c r="T1299" i="3"/>
  <c r="AZ1299" i="3"/>
  <c r="AB1299" i="3"/>
  <c r="AN1311" i="3"/>
  <c r="BD1311" i="3"/>
  <c r="W1311" i="3"/>
  <c r="AV1258" i="3"/>
  <c r="BK1448" i="3"/>
  <c r="T1307" i="3"/>
  <c r="O1296" i="3"/>
  <c r="V1314" i="3"/>
  <c r="AK1314" i="3"/>
  <c r="Q1314" i="3"/>
  <c r="BI1314" i="3"/>
  <c r="AB1261" i="3"/>
  <c r="AM1261" i="3"/>
  <c r="Y1296" i="3"/>
  <c r="U1314" i="3"/>
  <c r="AF1305" i="3"/>
  <c r="AE1305" i="3"/>
  <c r="X1305" i="3"/>
  <c r="BG1305" i="3"/>
  <c r="AV1299" i="3"/>
  <c r="BD1299" i="3"/>
  <c r="AF1299" i="3"/>
  <c r="BG1311" i="3"/>
  <c r="BJ1440" i="3"/>
  <c r="Y1310" i="3"/>
  <c r="BB1259" i="3"/>
  <c r="AL1273" i="3"/>
  <c r="BL1490" i="3"/>
  <c r="BK1489" i="3"/>
  <c r="N1288" i="3"/>
  <c r="AQ1311" i="3"/>
  <c r="BL1371" i="3"/>
  <c r="BJ1477" i="3"/>
  <c r="BB1273" i="3"/>
  <c r="V1273" i="3"/>
  <c r="BM1482" i="3"/>
  <c r="BL1463" i="3"/>
  <c r="AT1259" i="3"/>
  <c r="AQ1259" i="3"/>
  <c r="W1309" i="3"/>
  <c r="AZ1288" i="3"/>
  <c r="BH1288" i="3"/>
  <c r="AJ1288" i="3"/>
  <c r="AU1307" i="3"/>
  <c r="BC1307" i="3"/>
  <c r="AY1307" i="3"/>
  <c r="BG1307" i="3"/>
  <c r="P1307" i="3"/>
  <c r="AE1311" i="3"/>
  <c r="AM1311" i="3"/>
  <c r="AU1311" i="3"/>
  <c r="BC1311" i="3"/>
  <c r="T1311" i="3"/>
  <c r="BK1485" i="3"/>
  <c r="BH1272" i="3"/>
  <c r="BM1448" i="3"/>
  <c r="AD1259" i="3"/>
  <c r="AA1259" i="3"/>
  <c r="AV1309" i="3"/>
  <c r="AR1288" i="3"/>
  <c r="AN1288" i="3"/>
  <c r="AI1307" i="3"/>
  <c r="AQ1307" i="3"/>
  <c r="AN1307" i="3"/>
  <c r="AV1307" i="3"/>
  <c r="S1311" i="3"/>
  <c r="AA1311" i="3"/>
  <c r="AI1311" i="3"/>
  <c r="AO1298" i="3"/>
  <c r="V1259" i="3"/>
  <c r="K1201" i="3"/>
  <c r="AH1306" i="3"/>
  <c r="L1227" i="3"/>
  <c r="K1187" i="3"/>
  <c r="K1185" i="3"/>
  <c r="K1177" i="3"/>
  <c r="BK1481" i="3"/>
  <c r="BK1344" i="3"/>
  <c r="BK1347" i="3"/>
  <c r="BL1530" i="3"/>
  <c r="K1227" i="3"/>
  <c r="L1220" i="3"/>
  <c r="K1174" i="3"/>
  <c r="K1166" i="3"/>
  <c r="K1162" i="3"/>
  <c r="K1154" i="3"/>
  <c r="BM1407" i="3"/>
  <c r="BJ1335" i="3"/>
  <c r="AK1278" i="3"/>
  <c r="AQ1298" i="3"/>
  <c r="BL1408" i="3"/>
  <c r="AO1296" i="3"/>
  <c r="AV1278" i="3"/>
  <c r="AT1298" i="3"/>
  <c r="BL1410" i="3"/>
  <c r="BL1416" i="3"/>
  <c r="BL1457" i="3"/>
  <c r="BL1369" i="3"/>
  <c r="BM1356" i="3"/>
  <c r="BM1472" i="3"/>
  <c r="BN1508" i="3"/>
  <c r="K1194" i="3"/>
  <c r="L1156" i="3"/>
  <c r="BG1278" i="3"/>
  <c r="BN1496" i="3"/>
  <c r="BN1520" i="3"/>
  <c r="BK1520" i="3"/>
  <c r="BH1298" i="3"/>
  <c r="BJ1530" i="3"/>
  <c r="BJ1379" i="3"/>
  <c r="BL1477" i="3"/>
  <c r="BL1406" i="3"/>
  <c r="BJ1506" i="3"/>
  <c r="BN1504" i="3"/>
  <c r="BM1402" i="3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K1183" i="3"/>
  <c r="L1179" i="3"/>
  <c r="L1172" i="3"/>
  <c r="K1172" i="3"/>
  <c r="L1170" i="3"/>
  <c r="L1168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M1156" i="3"/>
  <c r="K1242" i="3"/>
  <c r="K1240" i="3"/>
  <c r="K1234" i="3"/>
  <c r="K1232" i="3"/>
  <c r="L1229" i="3"/>
  <c r="V1151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T1302" i="3"/>
  <c r="AJ1302" i="3"/>
  <c r="AZ1302" i="3"/>
  <c r="AS1302" i="3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I1192" i="3"/>
  <c r="BI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AB1205" i="3"/>
  <c r="AF1205" i="3"/>
  <c r="AR1205" i="3"/>
  <c r="AV1205" i="3"/>
  <c r="BH1205" i="3"/>
  <c r="M1205" i="3"/>
  <c r="Y1205" i="3"/>
  <c r="AC1205" i="3"/>
  <c r="AO1205" i="3"/>
  <c r="AS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BA1205" i="3" l="1"/>
  <c r="AK1205" i="3"/>
  <c r="U1205" i="3"/>
  <c r="BD1205" i="3"/>
  <c r="AN1205" i="3"/>
  <c r="X1205" i="3"/>
  <c r="V1205" i="3"/>
  <c r="AW1205" i="3"/>
  <c r="AG1205" i="3"/>
  <c r="Q1205" i="3"/>
  <c r="AZ1205" i="3"/>
  <c r="AJ1205" i="3"/>
  <c r="T1205" i="3"/>
  <c r="AL1205" i="3"/>
  <c r="AD1205" i="3"/>
  <c r="BB1205" i="3"/>
  <c r="T1172" i="3"/>
  <c r="Y1188" i="3"/>
  <c r="AR1156" i="3"/>
  <c r="W1156" i="3"/>
  <c r="AC1190" i="3"/>
  <c r="BC1201" i="3"/>
  <c r="AK1156" i="3"/>
  <c r="BE1188" i="3"/>
  <c r="AS1190" i="3"/>
  <c r="AA1198" i="3"/>
  <c r="BG1156" i="3"/>
  <c r="AC1156" i="3"/>
  <c r="AY1156" i="3"/>
  <c r="U1188" i="3"/>
  <c r="L1018" i="3"/>
  <c r="AK1188" i="3"/>
  <c r="BM1304" i="3"/>
  <c r="BL1310" i="3"/>
  <c r="BL1302" i="3"/>
  <c r="BK1302" i="3"/>
  <c r="AS1165" i="3"/>
  <c r="BM1285" i="3"/>
  <c r="K1044" i="3"/>
  <c r="AW1188" i="3"/>
  <c r="K1013" i="3"/>
  <c r="BK1333" i="3"/>
  <c r="L1022" i="3"/>
  <c r="L1103" i="3"/>
  <c r="L1101" i="3"/>
  <c r="AB1231" i="3"/>
  <c r="BJ1310" i="3"/>
  <c r="BM1323" i="3"/>
  <c r="BJ1323" i="3"/>
  <c r="K1015" i="3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V1008" i="3" s="1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AZ1243" i="3"/>
  <c r="S1243" i="3"/>
  <c r="AM1243" i="3"/>
  <c r="Q1243" i="3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X1176" i="3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Y1231" i="3"/>
  <c r="AO1231" i="3"/>
  <c r="BE1231" i="3"/>
  <c r="O1231" i="3"/>
  <c r="BN1231" i="3" s="1"/>
  <c r="BD1231" i="3"/>
  <c r="AN1231" i="3"/>
  <c r="BG1231" i="3"/>
  <c r="BM1268" i="3"/>
  <c r="BL1268" i="3"/>
  <c r="AU1223" i="3"/>
  <c r="AY1223" i="3"/>
  <c r="AA1223" i="3"/>
  <c r="W1223" i="3"/>
  <c r="AQ1223" i="3"/>
  <c r="S1223" i="3"/>
  <c r="BK1223" i="3" s="1"/>
  <c r="AM1223" i="3"/>
  <c r="BG1223" i="3"/>
  <c r="AE1223" i="3"/>
  <c r="O1223" i="3"/>
  <c r="BN1223" i="3" s="1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K1088" i="3"/>
  <c r="K1017" i="3"/>
  <c r="N1155" i="3"/>
  <c r="BJ1155" i="3" s="1"/>
  <c r="BK1278" i="3"/>
  <c r="BG1185" i="3"/>
  <c r="AI1192" i="3"/>
  <c r="L1070" i="3"/>
  <c r="AY1070" i="3" s="1"/>
  <c r="L1066" i="3"/>
  <c r="L1015" i="3"/>
  <c r="V1155" i="3"/>
  <c r="AV1155" i="3"/>
  <c r="AY1192" i="3"/>
  <c r="K1103" i="3"/>
  <c r="K1101" i="3"/>
  <c r="L1094" i="3"/>
  <c r="K1092" i="3"/>
  <c r="K1090" i="3"/>
  <c r="K1066" i="3"/>
  <c r="K1064" i="3"/>
  <c r="K1060" i="3"/>
  <c r="K1058" i="3"/>
  <c r="K1056" i="3"/>
  <c r="K1054" i="3"/>
  <c r="K1050" i="3"/>
  <c r="K1048" i="3"/>
  <c r="L1040" i="3"/>
  <c r="AW1040" i="3" s="1"/>
  <c r="K1031" i="3"/>
  <c r="K1029" i="3"/>
  <c r="K1027" i="3"/>
  <c r="K1025" i="3"/>
  <c r="L1023" i="3"/>
  <c r="K1023" i="3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BJ1220" i="3" s="1"/>
  <c r="S1229" i="3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K1068" i="3"/>
  <c r="K1034" i="3"/>
  <c r="L1032" i="3"/>
  <c r="L1016" i="3"/>
  <c r="K1016" i="3"/>
  <c r="L1013" i="3"/>
  <c r="P1013" i="3" s="1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AR1229" i="3"/>
  <c r="BH1229" i="3"/>
  <c r="AA1214" i="3"/>
  <c r="K1102" i="3"/>
  <c r="K1100" i="3"/>
  <c r="K1067" i="3"/>
  <c r="K1065" i="3"/>
  <c r="K1063" i="3"/>
  <c r="K1061" i="3"/>
  <c r="K1055" i="3"/>
  <c r="K1053" i="3"/>
  <c r="AJ1053" i="3" s="1"/>
  <c r="K1051" i="3"/>
  <c r="K1047" i="3"/>
  <c r="K1042" i="3"/>
  <c r="L1037" i="3"/>
  <c r="L1035" i="3"/>
  <c r="K1030" i="3"/>
  <c r="BD1030" i="3" s="1"/>
  <c r="K1026" i="3"/>
  <c r="L1024" i="3"/>
  <c r="K1024" i="3"/>
  <c r="L1020" i="3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AH1112" i="3" s="1"/>
  <c r="K1110" i="3"/>
  <c r="K1108" i="3"/>
  <c r="U1108" i="3" s="1"/>
  <c r="K1106" i="3"/>
  <c r="K1104" i="3"/>
  <c r="L1102" i="3"/>
  <c r="L1100" i="3"/>
  <c r="L1095" i="3"/>
  <c r="K1095" i="3"/>
  <c r="AL1095" i="3" s="1"/>
  <c r="L1091" i="3"/>
  <c r="K1091" i="3"/>
  <c r="L1076" i="3"/>
  <c r="L1075" i="3"/>
  <c r="L1074" i="3"/>
  <c r="L1073" i="3"/>
  <c r="L1072" i="3"/>
  <c r="L1069" i="3"/>
  <c r="L1034" i="3"/>
  <c r="L1033" i="3"/>
  <c r="L1031" i="3"/>
  <c r="L1029" i="3"/>
  <c r="L1027" i="3"/>
  <c r="L1025" i="3"/>
  <c r="Q1025" i="3" s="1"/>
  <c r="K1022" i="3"/>
  <c r="K1020" i="3"/>
  <c r="K1018" i="3"/>
  <c r="L1012" i="3"/>
  <c r="K1012" i="3"/>
  <c r="L1010" i="3"/>
  <c r="BN1156" i="3"/>
  <c r="AJ1226" i="3"/>
  <c r="AY1226" i="3"/>
  <c r="S1226" i="3"/>
  <c r="AA1201" i="3"/>
  <c r="AC1138" i="3"/>
  <c r="AK1138" i="3"/>
  <c r="AS1138" i="3"/>
  <c r="Q1138" i="3"/>
  <c r="BN1138" i="3" s="1"/>
  <c r="BI1138" i="3"/>
  <c r="U1138" i="3"/>
  <c r="BH1141" i="3"/>
  <c r="AY1181" i="3"/>
  <c r="BK1181" i="3" s="1"/>
  <c r="AT1181" i="3"/>
  <c r="Y1181" i="3"/>
  <c r="AD1181" i="3"/>
  <c r="BA1216" i="3"/>
  <c r="U1216" i="3"/>
  <c r="AK1216" i="3"/>
  <c r="AC1204" i="3"/>
  <c r="BK1204" i="3" s="1"/>
  <c r="AS1204" i="3"/>
  <c r="BL1204" i="3" s="1"/>
  <c r="Y1204" i="3"/>
  <c r="L1128" i="3"/>
  <c r="L1126" i="3"/>
  <c r="L1098" i="3"/>
  <c r="L1096" i="3"/>
  <c r="L1099" i="3"/>
  <c r="K1099" i="3"/>
  <c r="L1097" i="3"/>
  <c r="K1097" i="3"/>
  <c r="K1094" i="3"/>
  <c r="K1134" i="3"/>
  <c r="K1132" i="3"/>
  <c r="AB1132" i="3" s="1"/>
  <c r="K1130" i="3"/>
  <c r="K1128" i="3"/>
  <c r="K1126" i="3"/>
  <c r="K1124" i="3"/>
  <c r="K1122" i="3"/>
  <c r="BD1122" i="3" s="1"/>
  <c r="K1120" i="3"/>
  <c r="K1118" i="3"/>
  <c r="K1116" i="3"/>
  <c r="L1134" i="3"/>
  <c r="K1111" i="3"/>
  <c r="K1109" i="3"/>
  <c r="K1107" i="3"/>
  <c r="K1105" i="3"/>
  <c r="K1087" i="3"/>
  <c r="K1074" i="3"/>
  <c r="AN1074" i="3" s="1"/>
  <c r="K1072" i="3"/>
  <c r="L1063" i="3"/>
  <c r="AI1063" i="3" s="1"/>
  <c r="L1043" i="3"/>
  <c r="K1043" i="3"/>
  <c r="L1038" i="3"/>
  <c r="K1032" i="3"/>
  <c r="K1011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L1225" i="3"/>
  <c r="V1209" i="3"/>
  <c r="AC1209" i="3"/>
  <c r="P1209" i="3"/>
  <c r="BJ1298" i="3"/>
  <c r="BL1278" i="3"/>
  <c r="AJ1148" i="3"/>
  <c r="BL1148" i="3" s="1"/>
  <c r="AA1190" i="3"/>
  <c r="AQ1190" i="3"/>
  <c r="BG1190" i="3"/>
  <c r="Q1191" i="3"/>
  <c r="BN1191" i="3" s="1"/>
  <c r="AW1191" i="3"/>
  <c r="Y1191" i="3"/>
  <c r="BE1191" i="3"/>
  <c r="BL1191" i="3" s="1"/>
  <c r="AG1191" i="3"/>
  <c r="AO1191" i="3"/>
  <c r="S1157" i="3"/>
  <c r="AY1180" i="3"/>
  <c r="X1180" i="3"/>
  <c r="AC1180" i="3"/>
  <c r="AS1180" i="3"/>
  <c r="BL1180" i="3" s="1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J1212" i="3" s="1"/>
  <c r="BG1183" i="3"/>
  <c r="BL1183" i="3" s="1"/>
  <c r="AA1203" i="3"/>
  <c r="AM1203" i="3"/>
  <c r="O1135" i="3"/>
  <c r="BN1135" i="3" s="1"/>
  <c r="AA1135" i="3"/>
  <c r="W1201" i="3"/>
  <c r="BH1166" i="3"/>
  <c r="AL1166" i="3"/>
  <c r="AW1166" i="3"/>
  <c r="L1021" i="3"/>
  <c r="L1019" i="3"/>
  <c r="K1019" i="3"/>
  <c r="L1014" i="3"/>
  <c r="K1014" i="3"/>
  <c r="BL1137" i="3"/>
  <c r="AL1155" i="3"/>
  <c r="BM1156" i="3"/>
  <c r="BH1155" i="3"/>
  <c r="AN1155" i="3"/>
  <c r="P1155" i="3"/>
  <c r="AQ1155" i="3"/>
  <c r="W115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AS1159" i="3"/>
  <c r="AE1144" i="3"/>
  <c r="AJ1144" i="3"/>
  <c r="AZ1144" i="3"/>
  <c r="O1144" i="3"/>
  <c r="BN1144" i="3" s="1"/>
  <c r="BF1144" i="3"/>
  <c r="U1208" i="3"/>
  <c r="BA1208" i="3"/>
  <c r="AN1171" i="3"/>
  <c r="V1171" i="3"/>
  <c r="BB1171" i="3"/>
  <c r="X1171" i="3"/>
  <c r="BD1171" i="3"/>
  <c r="BL1171" i="3" s="1"/>
  <c r="AL1171" i="3"/>
  <c r="Y1184" i="3"/>
  <c r="AO1184" i="3"/>
  <c r="BE1184" i="3"/>
  <c r="M1184" i="3"/>
  <c r="AC1184" i="3"/>
  <c r="AS1184" i="3"/>
  <c r="BI1184" i="3"/>
  <c r="Q1184" i="3"/>
  <c r="AG1184" i="3"/>
  <c r="AW1184" i="3"/>
  <c r="U1184" i="3"/>
  <c r="AK1184" i="3"/>
  <c r="BA1184" i="3"/>
  <c r="BG1187" i="3"/>
  <c r="AK1190" i="3"/>
  <c r="U1206" i="3"/>
  <c r="AK1206" i="3"/>
  <c r="BA1206" i="3"/>
  <c r="BC1203" i="3"/>
  <c r="O1203" i="3"/>
  <c r="BN1203" i="3" s="1"/>
  <c r="AQ1135" i="3"/>
  <c r="AO1166" i="3"/>
  <c r="Q1166" i="3"/>
  <c r="BN1166" i="3" s="1"/>
  <c r="AA1166" i="3"/>
  <c r="K1075" i="3"/>
  <c r="L1071" i="3"/>
  <c r="K1071" i="3"/>
  <c r="L1068" i="3"/>
  <c r="L1064" i="3"/>
  <c r="M1064" i="3" s="1"/>
  <c r="L1060" i="3"/>
  <c r="L1058" i="3"/>
  <c r="L1057" i="3"/>
  <c r="K1057" i="3"/>
  <c r="L1056" i="3"/>
  <c r="L1054" i="3"/>
  <c r="L1050" i="3"/>
  <c r="L1048" i="3"/>
  <c r="L1045" i="3"/>
  <c r="K1045" i="3"/>
  <c r="L1042" i="3"/>
  <c r="L1041" i="3"/>
  <c r="K1041" i="3"/>
  <c r="L1026" i="3"/>
  <c r="R1026" i="3" s="1"/>
  <c r="BN1152" i="3"/>
  <c r="BD1155" i="3"/>
  <c r="AF1155" i="3"/>
  <c r="BG1155" i="3"/>
  <c r="AM1155" i="3"/>
  <c r="O1155" i="3"/>
  <c r="BL1155" i="3" s="1"/>
  <c r="BK1152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AC1158" i="3"/>
  <c r="M1158" i="3"/>
  <c r="BD1158" i="3"/>
  <c r="X1158" i="3"/>
  <c r="AI1158" i="3"/>
  <c r="AS1158" i="3"/>
  <c r="AC1163" i="3"/>
  <c r="BI1163" i="3"/>
  <c r="AK1163" i="3"/>
  <c r="AQ1187" i="3"/>
  <c r="BJ1187" i="3" s="1"/>
  <c r="AI1190" i="3"/>
  <c r="AA1192" i="3"/>
  <c r="AQ1192" i="3"/>
  <c r="BG1192" i="3"/>
  <c r="AA1193" i="3"/>
  <c r="AW1193" i="3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N1189" i="3" s="1"/>
  <c r="BE1189" i="3"/>
  <c r="Y1189" i="3"/>
  <c r="AG1189" i="3"/>
  <c r="BA1190" i="3"/>
  <c r="AM1201" i="3"/>
  <c r="W1203" i="3"/>
  <c r="AE1135" i="3"/>
  <c r="M1190" i="3"/>
  <c r="BN1190" i="3" s="1"/>
  <c r="S1166" i="3"/>
  <c r="AY1166" i="3"/>
  <c r="K1098" i="3"/>
  <c r="K1096" i="3"/>
  <c r="K1076" i="3"/>
  <c r="K1073" i="3"/>
  <c r="R1073" i="3" s="1"/>
  <c r="L1062" i="3"/>
  <c r="L1059" i="3"/>
  <c r="K1059" i="3"/>
  <c r="L1052" i="3"/>
  <c r="Z1052" i="3" s="1"/>
  <c r="K1052" i="3"/>
  <c r="L1049" i="3"/>
  <c r="K1049" i="3"/>
  <c r="L1046" i="3"/>
  <c r="AZ1046" i="3" s="1"/>
  <c r="L1044" i="3"/>
  <c r="L1036" i="3"/>
  <c r="L1028" i="3"/>
  <c r="K1028" i="3"/>
  <c r="AP1028" i="3" s="1"/>
  <c r="BM1164" i="3"/>
  <c r="BL1160" i="3"/>
  <c r="BJ1172" i="3"/>
  <c r="BM1183" i="3"/>
  <c r="AL1199" i="3"/>
  <c r="S1199" i="3"/>
  <c r="P1199" i="3"/>
  <c r="AY1197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7" i="3"/>
  <c r="BM1227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Z1147" i="3"/>
  <c r="AX1147" i="3"/>
  <c r="BK1312" i="3"/>
  <c r="Y1161" i="3"/>
  <c r="U1161" i="3"/>
  <c r="BA1161" i="3"/>
  <c r="AC1161" i="3"/>
  <c r="BI1161" i="3"/>
  <c r="AK1161" i="3"/>
  <c r="M1161" i="3"/>
  <c r="BN1161" i="3" s="1"/>
  <c r="AS1161" i="3"/>
  <c r="AB1168" i="3"/>
  <c r="AR1168" i="3"/>
  <c r="AZ1168" i="3"/>
  <c r="T1168" i="3"/>
  <c r="BH1168" i="3"/>
  <c r="AY1190" i="3"/>
  <c r="S1192" i="3"/>
  <c r="BK1308" i="3"/>
  <c r="AD1157" i="3"/>
  <c r="AT1157" i="3"/>
  <c r="N1157" i="3"/>
  <c r="BE1157" i="3"/>
  <c r="Y1157" i="3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AC1202" i="3"/>
  <c r="BA1202" i="3"/>
  <c r="M1202" i="3"/>
  <c r="AK1202" i="3"/>
  <c r="BE1202" i="3"/>
  <c r="U1202" i="3"/>
  <c r="AO1202" i="3"/>
  <c r="BI1202" i="3"/>
  <c r="Y1202" i="3"/>
  <c r="AS1202" i="3"/>
  <c r="BG1203" i="3"/>
  <c r="AU1135" i="3"/>
  <c r="BF1166" i="3"/>
  <c r="AD1166" i="3"/>
  <c r="M1192" i="3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J1165" i="3"/>
  <c r="BK1135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M1169" i="3"/>
  <c r="BJ1160" i="3"/>
  <c r="BN1185" i="3"/>
  <c r="BK1185" i="3"/>
  <c r="Q1195" i="3"/>
  <c r="AT1195" i="3"/>
  <c r="M1195" i="3"/>
  <c r="BJ1217" i="3"/>
  <c r="BE1213" i="3"/>
  <c r="BM1224" i="3"/>
  <c r="BM1238" i="3"/>
  <c r="BK1247" i="3"/>
  <c r="BN1247" i="3"/>
  <c r="BN1148" i="3"/>
  <c r="BK1148" i="3"/>
  <c r="BK1144" i="3"/>
  <c r="AZ1155" i="3"/>
  <c r="AJ1155" i="3"/>
  <c r="T1155" i="3"/>
  <c r="AY1155" i="3"/>
  <c r="AI1155" i="3"/>
  <c r="BL1154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N1196" i="3"/>
  <c r="BK1196" i="3"/>
  <c r="BN1201" i="3"/>
  <c r="BK1201" i="3"/>
  <c r="BJ1214" i="3"/>
  <c r="BK1189" i="3"/>
  <c r="BJ1194" i="3"/>
  <c r="AX1199" i="3"/>
  <c r="AH1199" i="3"/>
  <c r="O1199" i="3"/>
  <c r="AW1199" i="3"/>
  <c r="AG1199" i="3"/>
  <c r="N1199" i="3"/>
  <c r="AV1199" i="3"/>
  <c r="AF1199" i="3"/>
  <c r="BK1191" i="3"/>
  <c r="AP1197" i="3"/>
  <c r="U1197" i="3"/>
  <c r="AT1197" i="3"/>
  <c r="Y1197" i="3"/>
  <c r="BC1197" i="3"/>
  <c r="AH1197" i="3"/>
  <c r="M1197" i="3"/>
  <c r="AV1197" i="3"/>
  <c r="AF1197" i="3"/>
  <c r="P1197" i="3"/>
  <c r="AP1211" i="3"/>
  <c r="R1211" i="3"/>
  <c r="AX1211" i="3"/>
  <c r="Z1211" i="3"/>
  <c r="BF1211" i="3"/>
  <c r="AH1211" i="3"/>
  <c r="BL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L1224" i="3"/>
  <c r="BJ1224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8" i="3"/>
  <c r="BK1248" i="3"/>
  <c r="BM1248" i="3"/>
  <c r="BM1251" i="3"/>
  <c r="BJ1251" i="3"/>
  <c r="BM1233" i="3"/>
  <c r="BJ1154" i="3"/>
  <c r="BN1164" i="3"/>
  <c r="BK1164" i="3"/>
  <c r="AG1195" i="3"/>
  <c r="BB1195" i="3"/>
  <c r="BN1183" i="3"/>
  <c r="BK1183" i="3"/>
  <c r="BM1196" i="3"/>
  <c r="BK1203" i="3"/>
  <c r="BN1194" i="3"/>
  <c r="BK1194" i="3"/>
  <c r="AP1213" i="3"/>
  <c r="R1213" i="3"/>
  <c r="AX1213" i="3"/>
  <c r="BM1232" i="3"/>
  <c r="AP1195" i="3"/>
  <c r="Y1195" i="3"/>
  <c r="AT1213" i="3"/>
  <c r="AI1213" i="3"/>
  <c r="Y1213" i="3"/>
  <c r="BK1235" i="3"/>
  <c r="BN1235" i="3"/>
  <c r="BJ1244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52" i="3"/>
  <c r="BJ1149" i="3"/>
  <c r="BM1149" i="3"/>
  <c r="BK1170" i="3"/>
  <c r="BN1170" i="3"/>
  <c r="BL1170" i="3"/>
  <c r="BK1169" i="3"/>
  <c r="BN1169" i="3"/>
  <c r="BJ1174" i="3"/>
  <c r="AA1199" i="3"/>
  <c r="AQ1199" i="3"/>
  <c r="BG1199" i="3"/>
  <c r="AE1199" i="3"/>
  <c r="AU1199" i="3"/>
  <c r="V1199" i="3"/>
  <c r="AM1199" i="3"/>
  <c r="BC1199" i="3"/>
  <c r="BM1172" i="3"/>
  <c r="BJ1196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M1217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K1232" i="3"/>
  <c r="BN1232" i="3"/>
  <c r="BN1240" i="3"/>
  <c r="BK1240" i="3"/>
  <c r="BL1240" i="3"/>
  <c r="BJ1240" i="3"/>
  <c r="BL1247" i="3"/>
  <c r="BJ1247" i="3"/>
  <c r="BM1250" i="3"/>
  <c r="BK1237" i="3"/>
  <c r="BN1237" i="3"/>
  <c r="BK1239" i="3"/>
  <c r="BN1239" i="3"/>
  <c r="BL1239" i="3"/>
  <c r="BM1244" i="3"/>
  <c r="BL1248" i="3"/>
  <c r="BJ1248" i="3"/>
  <c r="BJ1233" i="3"/>
  <c r="BN1142" i="3"/>
  <c r="BK1142" i="3"/>
  <c r="BJ1152" i="3"/>
  <c r="BK1151" i="3"/>
  <c r="BN1151" i="3"/>
  <c r="BL1151" i="3"/>
  <c r="BN1162" i="3"/>
  <c r="BK1162" i="3"/>
  <c r="BN1165" i="3"/>
  <c r="BN1176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M1246" i="3"/>
  <c r="BN1250" i="3"/>
  <c r="BK1250" i="3"/>
  <c r="BL1235" i="3"/>
  <c r="BM1237" i="3"/>
  <c r="BL1251" i="3"/>
  <c r="BK1251" i="3"/>
  <c r="BN1251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M1139" i="3"/>
  <c r="BN1137" i="3"/>
  <c r="BK1137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1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N1174" i="3"/>
  <c r="BK1174" i="3"/>
  <c r="BJ1188" i="3"/>
  <c r="BK1172" i="3"/>
  <c r="BN1172" i="3"/>
  <c r="BL1172" i="3"/>
  <c r="BL1177" i="3"/>
  <c r="BN1181" i="3"/>
  <c r="BJ1183" i="3"/>
  <c r="BL1196" i="3"/>
  <c r="BL1212" i="3"/>
  <c r="BJ1185" i="3"/>
  <c r="BM1194" i="3"/>
  <c r="BF1199" i="3"/>
  <c r="AP1199" i="3"/>
  <c r="Z1199" i="3"/>
  <c r="BE1199" i="3"/>
  <c r="AO1199" i="3"/>
  <c r="Y1199" i="3"/>
  <c r="BD1199" i="3"/>
  <c r="AN1199" i="3"/>
  <c r="W1199" i="3"/>
  <c r="T1199" i="3"/>
  <c r="BN1187" i="3"/>
  <c r="BK1187" i="3"/>
  <c r="BA1197" i="3"/>
  <c r="AE1197" i="3"/>
  <c r="BE1197" i="3"/>
  <c r="AI1197" i="3"/>
  <c r="N1197" i="3"/>
  <c r="AS1197" i="3"/>
  <c r="W1197" i="3"/>
  <c r="BD1197" i="3"/>
  <c r="AN1197" i="3"/>
  <c r="X1197" i="3"/>
  <c r="AY1199" i="3"/>
  <c r="O1205" i="3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M1225" i="3"/>
  <c r="BD1226" i="3"/>
  <c r="AN1226" i="3"/>
  <c r="X1226" i="3"/>
  <c r="BC1226" i="3"/>
  <c r="AM1226" i="3"/>
  <c r="W1226" i="3"/>
  <c r="BN1227" i="3"/>
  <c r="BK1227" i="3"/>
  <c r="BN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AH1213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N1234" i="3"/>
  <c r="BK1234" i="3"/>
  <c r="BN1246" i="3"/>
  <c r="BK1246" i="3"/>
  <c r="BL1250" i="3"/>
  <c r="BJ1250" i="3"/>
  <c r="BJ1235" i="3"/>
  <c r="BM1235" i="3"/>
  <c r="BN1244" i="3"/>
  <c r="BK1244" i="3"/>
  <c r="BL1244" i="3"/>
  <c r="U1130" i="3"/>
  <c r="P1114" i="3"/>
  <c r="AF1114" i="3"/>
  <c r="AV1114" i="3"/>
  <c r="M1114" i="3"/>
  <c r="AC1114" i="3"/>
  <c r="AS1114" i="3"/>
  <c r="BI1114" i="3"/>
  <c r="X1106" i="3"/>
  <c r="AN1106" i="3"/>
  <c r="BD1106" i="3"/>
  <c r="Y1106" i="3"/>
  <c r="AO1106" i="3"/>
  <c r="BE1106" i="3"/>
  <c r="U1106" i="3"/>
  <c r="AK1106" i="3"/>
  <c r="BA1106" i="3"/>
  <c r="T1106" i="3"/>
  <c r="AJ1106" i="3"/>
  <c r="AZ1106" i="3"/>
  <c r="P1128" i="3"/>
  <c r="X1128" i="3"/>
  <c r="AN1128" i="3"/>
  <c r="AV1128" i="3"/>
  <c r="BD1128" i="3"/>
  <c r="U1128" i="3"/>
  <c r="AC1128" i="3"/>
  <c r="AK1128" i="3"/>
  <c r="BA1128" i="3"/>
  <c r="BI1128" i="3"/>
  <c r="X1122" i="3"/>
  <c r="BH1128" i="3"/>
  <c r="AR1128" i="3"/>
  <c r="AB1128" i="3"/>
  <c r="L1125" i="3"/>
  <c r="L1121" i="3"/>
  <c r="L1119" i="3"/>
  <c r="L1117" i="3"/>
  <c r="L1115" i="3"/>
  <c r="BH1114" i="3"/>
  <c r="AR1114" i="3"/>
  <c r="AJ1114" i="3"/>
  <c r="AB1114" i="3"/>
  <c r="L1113" i="3"/>
  <c r="L1111" i="3"/>
  <c r="L1109" i="3"/>
  <c r="AB1109" i="3" s="1"/>
  <c r="L1107" i="3"/>
  <c r="L1105" i="3"/>
  <c r="AB1105" i="3" s="1"/>
  <c r="AA1102" i="3"/>
  <c r="AB1051" i="3"/>
  <c r="AR1051" i="3"/>
  <c r="AZ1051" i="3"/>
  <c r="Z1051" i="3"/>
  <c r="AU1051" i="3"/>
  <c r="BA1051" i="3"/>
  <c r="AL1051" i="3"/>
  <c r="BG1051" i="3"/>
  <c r="M1051" i="3"/>
  <c r="AM1051" i="3"/>
  <c r="BI1051" i="3"/>
  <c r="AY1051" i="3"/>
  <c r="AO1051" i="3"/>
  <c r="AN1101" i="3"/>
  <c r="AZ1134" i="3"/>
  <c r="L1133" i="3"/>
  <c r="L1131" i="3"/>
  <c r="L1129" i="3"/>
  <c r="AZ1128" i="3"/>
  <c r="L1127" i="3"/>
  <c r="L1123" i="3"/>
  <c r="BE1128" i="3"/>
  <c r="AW1128" i="3"/>
  <c r="AO1128" i="3"/>
  <c r="Y1128" i="3"/>
  <c r="AO1126" i="3"/>
  <c r="AW1114" i="3"/>
  <c r="AO1114" i="3"/>
  <c r="AG1114" i="3"/>
  <c r="P1103" i="3"/>
  <c r="AR1103" i="3"/>
  <c r="AS1103" i="3"/>
  <c r="AI1102" i="3"/>
  <c r="AJ1099" i="3"/>
  <c r="AE1099" i="3"/>
  <c r="AQ1099" i="3"/>
  <c r="AM1093" i="3"/>
  <c r="AX1134" i="3"/>
  <c r="AQ1132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AP1126" i="3"/>
  <c r="AP1124" i="3"/>
  <c r="Z1122" i="3"/>
  <c r="AQ1122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V1110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AQ1103" i="3"/>
  <c r="N1099" i="3"/>
  <c r="T1074" i="3"/>
  <c r="AB1062" i="3"/>
  <c r="AF1062" i="3"/>
  <c r="AR1062" i="3"/>
  <c r="BH1062" i="3"/>
  <c r="N1062" i="3"/>
  <c r="Z1062" i="3"/>
  <c r="AP1062" i="3"/>
  <c r="AT1062" i="3"/>
  <c r="BF1062" i="3"/>
  <c r="AK1062" i="3"/>
  <c r="AS1062" i="3"/>
  <c r="O1062" i="3"/>
  <c r="AU1062" i="3"/>
  <c r="BC1062" i="3"/>
  <c r="AG1062" i="3"/>
  <c r="AA1062" i="3"/>
  <c r="BG1062" i="3"/>
  <c r="AY1062" i="3"/>
  <c r="BB1092" i="3"/>
  <c r="AL1090" i="3"/>
  <c r="W1090" i="3"/>
  <c r="BC1090" i="3"/>
  <c r="AR1089" i="3"/>
  <c r="BE1089" i="3"/>
  <c r="N1088" i="3"/>
  <c r="L1086" i="3"/>
  <c r="L1084" i="3"/>
  <c r="L1082" i="3"/>
  <c r="L1080" i="3"/>
  <c r="L1078" i="3"/>
  <c r="T1076" i="3"/>
  <c r="AB1076" i="3"/>
  <c r="AJ1076" i="3"/>
  <c r="AR1076" i="3"/>
  <c r="AZ1076" i="3"/>
  <c r="BH1076" i="3"/>
  <c r="V1076" i="3"/>
  <c r="AD1076" i="3"/>
  <c r="AL1076" i="3"/>
  <c r="AT1076" i="3"/>
  <c r="BB1076" i="3"/>
  <c r="AM1075" i="3"/>
  <c r="X1075" i="3"/>
  <c r="BD1075" i="3"/>
  <c r="AK1075" i="3"/>
  <c r="AP1075" i="3"/>
  <c r="X1072" i="3"/>
  <c r="AN1072" i="3"/>
  <c r="BD1072" i="3"/>
  <c r="AB1072" i="3"/>
  <c r="AR1072" i="3"/>
  <c r="BH1072" i="3"/>
  <c r="AA1056" i="3"/>
  <c r="BA1094" i="3"/>
  <c r="U1092" i="3"/>
  <c r="BA1090" i="3"/>
  <c r="AV1076" i="3"/>
  <c r="AF1076" i="3"/>
  <c r="P1076" i="3"/>
  <c r="AV1072" i="3"/>
  <c r="P1072" i="3"/>
  <c r="P1071" i="3"/>
  <c r="U1067" i="3"/>
  <c r="V1057" i="3"/>
  <c r="AD1057" i="3"/>
  <c r="BB1057" i="3"/>
  <c r="O1057" i="3"/>
  <c r="AM1057" i="3"/>
  <c r="AU1057" i="3"/>
  <c r="X1057" i="3"/>
  <c r="AF1057" i="3"/>
  <c r="BD1057" i="3"/>
  <c r="Y1057" i="3"/>
  <c r="BI1057" i="3"/>
  <c r="AG1057" i="3"/>
  <c r="O1056" i="3"/>
  <c r="BE1045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AK1074" i="3"/>
  <c r="R1074" i="3"/>
  <c r="AX1074" i="3"/>
  <c r="AI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8" i="3"/>
  <c r="S1060" i="3"/>
  <c r="N1059" i="3"/>
  <c r="R1059" i="3"/>
  <c r="AD1059" i="3"/>
  <c r="AH1059" i="3"/>
  <c r="AT1059" i="3"/>
  <c r="AX1059" i="3"/>
  <c r="O1059" i="3"/>
  <c r="S1059" i="3"/>
  <c r="AE1059" i="3"/>
  <c r="AI1059" i="3"/>
  <c r="AU1059" i="3"/>
  <c r="AY1059" i="3"/>
  <c r="P1059" i="3"/>
  <c r="T1059" i="3"/>
  <c r="AF1059" i="3"/>
  <c r="AJ1059" i="3"/>
  <c r="AV1059" i="3"/>
  <c r="AZ1059" i="3"/>
  <c r="Y1059" i="3"/>
  <c r="AO1059" i="3"/>
  <c r="AC1059" i="3"/>
  <c r="AS1059" i="3"/>
  <c r="AG1059" i="3"/>
  <c r="AW1059" i="3"/>
  <c r="AA1042" i="3"/>
  <c r="BG1042" i="3"/>
  <c r="AR1060" i="3"/>
  <c r="Y1060" i="3"/>
  <c r="BE1060" i="3"/>
  <c r="AL1060" i="3"/>
  <c r="BH1056" i="3"/>
  <c r="V1056" i="3"/>
  <c r="N1049" i="3"/>
  <c r="R1049" i="3"/>
  <c r="AD1049" i="3"/>
  <c r="AH1049" i="3"/>
  <c r="AT1049" i="3"/>
  <c r="AX1049" i="3"/>
  <c r="P1049" i="3"/>
  <c r="T1049" i="3"/>
  <c r="AF1049" i="3"/>
  <c r="AJ1049" i="3"/>
  <c r="AV1049" i="3"/>
  <c r="AZ1049" i="3"/>
  <c r="Q1049" i="3"/>
  <c r="Y1049" i="3"/>
  <c r="AW1049" i="3"/>
  <c r="BE1049" i="3"/>
  <c r="AI1049" i="3"/>
  <c r="AQ1049" i="3"/>
  <c r="M1049" i="3"/>
  <c r="U1049" i="3"/>
  <c r="AS1049" i="3"/>
  <c r="BA1049" i="3"/>
  <c r="BG1044" i="3"/>
  <c r="N1041" i="3"/>
  <c r="Z1041" i="3"/>
  <c r="AD1041" i="3"/>
  <c r="AP1041" i="3"/>
  <c r="AT1041" i="3"/>
  <c r="BF1041" i="3"/>
  <c r="O1041" i="3"/>
  <c r="AA1041" i="3"/>
  <c r="AE1041" i="3"/>
  <c r="AQ1041" i="3"/>
  <c r="AU1041" i="3"/>
  <c r="BG1041" i="3"/>
  <c r="P1041" i="3"/>
  <c r="AB1041" i="3"/>
  <c r="AF1041" i="3"/>
  <c r="AR1041" i="3"/>
  <c r="AV1041" i="3"/>
  <c r="BH1041" i="3"/>
  <c r="Y1041" i="3"/>
  <c r="M1041" i="3"/>
  <c r="AC1041" i="3"/>
  <c r="Q1041" i="3"/>
  <c r="AG1041" i="3"/>
  <c r="W1060" i="3"/>
  <c r="T1050" i="3"/>
  <c r="AN1050" i="3"/>
  <c r="N1050" i="3"/>
  <c r="AH1050" i="3"/>
  <c r="BB1050" i="3"/>
  <c r="AS1050" i="3"/>
  <c r="AE1050" i="3"/>
  <c r="Y1050" i="3"/>
  <c r="BC1049" i="3"/>
  <c r="W1049" i="3"/>
  <c r="S1044" i="3"/>
  <c r="R1043" i="3"/>
  <c r="AP1043" i="3"/>
  <c r="O1043" i="3"/>
  <c r="AI1043" i="3"/>
  <c r="BG1043" i="3"/>
  <c r="AF1043" i="3"/>
  <c r="AZ1043" i="3"/>
  <c r="M1043" i="3"/>
  <c r="AG1043" i="3"/>
  <c r="AK1041" i="3"/>
  <c r="AU1044" i="3"/>
  <c r="AE1042" i="3"/>
  <c r="M1038" i="3"/>
  <c r="AA1038" i="3"/>
  <c r="V1038" i="3"/>
  <c r="AH1034" i="3"/>
  <c r="BA1029" i="3"/>
  <c r="S1021" i="3"/>
  <c r="AR1048" i="3"/>
  <c r="Y1048" i="3"/>
  <c r="BE1048" i="3"/>
  <c r="AL1048" i="3"/>
  <c r="AF1044" i="3"/>
  <c r="AZ1044" i="3"/>
  <c r="Y1044" i="3"/>
  <c r="AS1044" i="3"/>
  <c r="N1044" i="3"/>
  <c r="AL1044" i="3"/>
  <c r="BF1044" i="3"/>
  <c r="P1042" i="3"/>
  <c r="X1042" i="3"/>
  <c r="AB1042" i="3"/>
  <c r="AF1042" i="3"/>
  <c r="AN1042" i="3"/>
  <c r="AR1042" i="3"/>
  <c r="AV1042" i="3"/>
  <c r="BD1042" i="3"/>
  <c r="BH1042" i="3"/>
  <c r="M1042" i="3"/>
  <c r="U1042" i="3"/>
  <c r="Y1042" i="3"/>
  <c r="AC1042" i="3"/>
  <c r="AK1042" i="3"/>
  <c r="AO1042" i="3"/>
  <c r="AS1042" i="3"/>
  <c r="BA1042" i="3"/>
  <c r="BE1042" i="3"/>
  <c r="BI1042" i="3"/>
  <c r="R1042" i="3"/>
  <c r="V1042" i="3"/>
  <c r="Z1042" i="3"/>
  <c r="AH1042" i="3"/>
  <c r="AL1042" i="3"/>
  <c r="AP1042" i="3"/>
  <c r="AX1042" i="3"/>
  <c r="BB1042" i="3"/>
  <c r="BF1042" i="3"/>
  <c r="AM1044" i="3"/>
  <c r="BC1042" i="3"/>
  <c r="AM1042" i="3"/>
  <c r="W1042" i="3"/>
  <c r="AG1040" i="3"/>
  <c r="P1040" i="3"/>
  <c r="BG1040" i="3"/>
  <c r="BC1040" i="3"/>
  <c r="AT1040" i="3"/>
  <c r="AH1036" i="3"/>
  <c r="S1036" i="3"/>
  <c r="K1037" i="3"/>
  <c r="K1035" i="3"/>
  <c r="K1033" i="3"/>
  <c r="Z1022" i="3"/>
  <c r="AP1022" i="3"/>
  <c r="BF1022" i="3"/>
  <c r="AA1022" i="3"/>
  <c r="AQ1022" i="3"/>
  <c r="BG1022" i="3"/>
  <c r="AB1022" i="3"/>
  <c r="AR1022" i="3"/>
  <c r="BH1022" i="3"/>
  <c r="M1022" i="3"/>
  <c r="Q1022" i="3"/>
  <c r="K1039" i="3"/>
  <c r="AN1024" i="3"/>
  <c r="O1030" i="3"/>
  <c r="AF1027" i="3"/>
  <c r="M1027" i="3"/>
  <c r="AS1027" i="3"/>
  <c r="Z1027" i="3"/>
  <c r="BF1027" i="3"/>
  <c r="AA1019" i="3"/>
  <c r="AQ1019" i="3"/>
  <c r="BG1019" i="3"/>
  <c r="AB1019" i="3"/>
  <c r="AR1019" i="3"/>
  <c r="BH1019" i="3"/>
  <c r="AP1019" i="3"/>
  <c r="U1019" i="3"/>
  <c r="BA1019" i="3"/>
  <c r="AD1019" i="3"/>
  <c r="Z1028" i="3"/>
  <c r="BH1028" i="3"/>
  <c r="AJ1021" i="3"/>
  <c r="Q1021" i="3"/>
  <c r="AW1021" i="3"/>
  <c r="AD1021" i="3"/>
  <c r="AY1031" i="3"/>
  <c r="V1026" i="3"/>
  <c r="AM1026" i="3"/>
  <c r="BD1026" i="3"/>
  <c r="BC1021" i="3"/>
  <c r="AV1018" i="3"/>
  <c r="AF1018" i="3"/>
  <c r="L1017" i="3"/>
  <c r="M1015" i="3"/>
  <c r="W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BF1016" i="3"/>
  <c r="AO1014" i="3"/>
  <c r="W1012" i="3"/>
  <c r="AN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R1014" i="3"/>
  <c r="V1014" i="3"/>
  <c r="AH1014" i="3"/>
  <c r="AL1014" i="3"/>
  <c r="AX1014" i="3"/>
  <c r="BB1014" i="3"/>
  <c r="S1014" i="3"/>
  <c r="W1014" i="3"/>
  <c r="AI1014" i="3"/>
  <c r="AM1014" i="3"/>
  <c r="AY1014" i="3"/>
  <c r="BC1014" i="3"/>
  <c r="T1014" i="3"/>
  <c r="X1014" i="3"/>
  <c r="AB1014" i="3"/>
  <c r="AJ1014" i="3"/>
  <c r="AN1014" i="3"/>
  <c r="AR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G1014" i="3"/>
  <c r="Q1014" i="3"/>
  <c r="L1011" i="3"/>
  <c r="AP1011" i="3" s="1"/>
  <c r="BB1010" i="3"/>
  <c r="L1009" i="3"/>
  <c r="AF1010" i="3"/>
  <c r="L1007" i="3"/>
  <c r="Y1008" i="3"/>
  <c r="AO1008" i="3"/>
  <c r="BE1008" i="3"/>
  <c r="AL1008" i="3"/>
  <c r="BB1008" i="3"/>
  <c r="W1008" i="3"/>
  <c r="BC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AQ1075" i="3" l="1"/>
  <c r="S1058" i="3"/>
  <c r="AE1088" i="3"/>
  <c r="BM1165" i="3"/>
  <c r="AF1126" i="3"/>
  <c r="AA1126" i="3"/>
  <c r="M1126" i="3"/>
  <c r="AR1126" i="3"/>
  <c r="Z1126" i="3"/>
  <c r="AQ1126" i="3"/>
  <c r="M1134" i="3"/>
  <c r="S1134" i="3"/>
  <c r="AS1134" i="3"/>
  <c r="AR1134" i="3"/>
  <c r="BE1134" i="3"/>
  <c r="R1134" i="3"/>
  <c r="AI1134" i="3"/>
  <c r="T1099" i="3"/>
  <c r="AN1099" i="3"/>
  <c r="BH1099" i="3"/>
  <c r="AP1099" i="3"/>
  <c r="V1099" i="3"/>
  <c r="AW1099" i="3"/>
  <c r="AI1099" i="3"/>
  <c r="X1099" i="3"/>
  <c r="AR1099" i="3"/>
  <c r="U1099" i="3"/>
  <c r="AU1099" i="3"/>
  <c r="AA1099" i="3"/>
  <c r="BB1099" i="3"/>
  <c r="Y1099" i="3"/>
  <c r="Y1010" i="3"/>
  <c r="AL1010" i="3"/>
  <c r="BC1010" i="3"/>
  <c r="AB1010" i="3"/>
  <c r="AN1029" i="3"/>
  <c r="V1029" i="3"/>
  <c r="BH1029" i="3"/>
  <c r="AP1029" i="3"/>
  <c r="BH1069" i="3"/>
  <c r="AK1069" i="3"/>
  <c r="W1024" i="3"/>
  <c r="BH1024" i="3"/>
  <c r="AQ1024" i="3"/>
  <c r="AC1024" i="3"/>
  <c r="BM1214" i="3"/>
  <c r="BL1214" i="3"/>
  <c r="W1016" i="3"/>
  <c r="V1016" i="3"/>
  <c r="AU1016" i="3"/>
  <c r="AJ1016" i="3"/>
  <c r="P1016" i="3"/>
  <c r="AP1016" i="3"/>
  <c r="AA1021" i="3"/>
  <c r="O1021" i="3"/>
  <c r="AU1021" i="3"/>
  <c r="X1021" i="3"/>
  <c r="AN1021" i="3"/>
  <c r="BD1021" i="3"/>
  <c r="U1021" i="3"/>
  <c r="AK1021" i="3"/>
  <c r="BA1021" i="3"/>
  <c r="R1021" i="3"/>
  <c r="AH1021" i="3"/>
  <c r="AX1021" i="3"/>
  <c r="AM1021" i="3"/>
  <c r="BG1021" i="3"/>
  <c r="AE1021" i="3"/>
  <c r="AB1021" i="3"/>
  <c r="AR1021" i="3"/>
  <c r="BH1021" i="3"/>
  <c r="Y1021" i="3"/>
  <c r="AO1021" i="3"/>
  <c r="BE1021" i="3"/>
  <c r="V1021" i="3"/>
  <c r="AL1021" i="3"/>
  <c r="BB1021" i="3"/>
  <c r="W1021" i="3"/>
  <c r="T1027" i="3"/>
  <c r="AJ1027" i="3"/>
  <c r="AZ1027" i="3"/>
  <c r="Q1027" i="3"/>
  <c r="AG1027" i="3"/>
  <c r="AW1027" i="3"/>
  <c r="N1027" i="3"/>
  <c r="AD1027" i="3"/>
  <c r="AT1027" i="3"/>
  <c r="X1027" i="3"/>
  <c r="AN1027" i="3"/>
  <c r="BD1027" i="3"/>
  <c r="U1027" i="3"/>
  <c r="AK1027" i="3"/>
  <c r="BA1027" i="3"/>
  <c r="R1027" i="3"/>
  <c r="AH1027" i="3"/>
  <c r="AX1027" i="3"/>
  <c r="AY1048" i="3"/>
  <c r="AE1048" i="3"/>
  <c r="P1048" i="3"/>
  <c r="AF1048" i="3"/>
  <c r="AV1048" i="3"/>
  <c r="M1048" i="3"/>
  <c r="AC1048" i="3"/>
  <c r="AS1048" i="3"/>
  <c r="BI1048" i="3"/>
  <c r="Z1048" i="3"/>
  <c r="AP1048" i="3"/>
  <c r="BF1048" i="3"/>
  <c r="BC1048" i="3"/>
  <c r="AA1048" i="3"/>
  <c r="S1048" i="3"/>
  <c r="AI1048" i="3"/>
  <c r="O1048" i="3"/>
  <c r="T1048" i="3"/>
  <c r="AJ1048" i="3"/>
  <c r="AZ1048" i="3"/>
  <c r="Q1048" i="3"/>
  <c r="AG1048" i="3"/>
  <c r="AW1048" i="3"/>
  <c r="N1048" i="3"/>
  <c r="AD1048" i="3"/>
  <c r="AT1048" i="3"/>
  <c r="AM1048" i="3"/>
  <c r="Y1090" i="3"/>
  <c r="AJ1090" i="3"/>
  <c r="P1090" i="3"/>
  <c r="AV1090" i="3"/>
  <c r="N1090" i="3"/>
  <c r="AD1090" i="3"/>
  <c r="AT1090" i="3"/>
  <c r="O1090" i="3"/>
  <c r="AE1090" i="3"/>
  <c r="AU1090" i="3"/>
  <c r="AK1090" i="3"/>
  <c r="X1090" i="3"/>
  <c r="BD1090" i="3"/>
  <c r="R1090" i="3"/>
  <c r="AH1090" i="3"/>
  <c r="AX1090" i="3"/>
  <c r="S1090" i="3"/>
  <c r="AI1090" i="3"/>
  <c r="AY1090" i="3"/>
  <c r="BI1090" i="3"/>
  <c r="AC1090" i="3"/>
  <c r="R1103" i="3"/>
  <c r="X1103" i="3"/>
  <c r="Z1103" i="3"/>
  <c r="AV1103" i="3"/>
  <c r="AA1103" i="3"/>
  <c r="AW1103" i="3"/>
  <c r="BG1103" i="3"/>
  <c r="Y1103" i="3"/>
  <c r="AB1103" i="3"/>
  <c r="AE1103" i="3"/>
  <c r="BD1103" i="3"/>
  <c r="AG1103" i="3"/>
  <c r="BA1103" i="3"/>
  <c r="AY1103" i="3"/>
  <c r="N1103" i="3"/>
  <c r="AS1015" i="3"/>
  <c r="AA1015" i="3"/>
  <c r="BI1015" i="3"/>
  <c r="AV1015" i="3"/>
  <c r="BM1185" i="3"/>
  <c r="BL1185" i="3"/>
  <c r="BN1208" i="3"/>
  <c r="BK1208" i="3"/>
  <c r="AJ1051" i="3"/>
  <c r="BD1051" i="3"/>
  <c r="AE1051" i="3"/>
  <c r="Q1051" i="3"/>
  <c r="AQ1051" i="3"/>
  <c r="R1051" i="3"/>
  <c r="AX1051" i="3"/>
  <c r="N1051" i="3"/>
  <c r="Y1051" i="3"/>
  <c r="T1051" i="3"/>
  <c r="AN1051" i="3"/>
  <c r="BH1051" i="3"/>
  <c r="AP1051" i="3"/>
  <c r="V1051" i="3"/>
  <c r="AW1051" i="3"/>
  <c r="AC1051" i="3"/>
  <c r="BC1051" i="3"/>
  <c r="AI1051" i="3"/>
  <c r="T1062" i="3"/>
  <c r="AJ1062" i="3"/>
  <c r="AZ1062" i="3"/>
  <c r="R1062" i="3"/>
  <c r="AH1062" i="3"/>
  <c r="AX1062" i="3"/>
  <c r="U1062" i="3"/>
  <c r="BA1062" i="3"/>
  <c r="AE1062" i="3"/>
  <c r="Q1062" i="3"/>
  <c r="AW1062" i="3"/>
  <c r="AI1062" i="3"/>
  <c r="X1062" i="3"/>
  <c r="AN1062" i="3"/>
  <c r="BD1062" i="3"/>
  <c r="V1062" i="3"/>
  <c r="AL1062" i="3"/>
  <c r="BB1062" i="3"/>
  <c r="AC1062" i="3"/>
  <c r="BI1062" i="3"/>
  <c r="AM1062" i="3"/>
  <c r="Y1062" i="3"/>
  <c r="BE1062" i="3"/>
  <c r="AQ1062" i="3"/>
  <c r="V1010" i="3"/>
  <c r="BA1016" i="3"/>
  <c r="AZ1015" i="3"/>
  <c r="BF1021" i="3"/>
  <c r="Z1021" i="3"/>
  <c r="AS1021" i="3"/>
  <c r="M1021" i="3"/>
  <c r="AF1021" i="3"/>
  <c r="BB1027" i="3"/>
  <c r="V1027" i="3"/>
  <c r="AO1027" i="3"/>
  <c r="BH1027" i="3"/>
  <c r="AB1027" i="3"/>
  <c r="P1024" i="3"/>
  <c r="AH1048" i="3"/>
  <c r="BA1048" i="3"/>
  <c r="U1048" i="3"/>
  <c r="AN1048" i="3"/>
  <c r="AY1021" i="3"/>
  <c r="AC1029" i="3"/>
  <c r="AU1048" i="3"/>
  <c r="BG1048" i="3"/>
  <c r="BB1075" i="3"/>
  <c r="M1090" i="3"/>
  <c r="BE1075" i="3"/>
  <c r="Y1075" i="3"/>
  <c r="AR1075" i="3"/>
  <c r="BG1075" i="3"/>
  <c r="AA1075" i="3"/>
  <c r="AQ1090" i="3"/>
  <c r="BF1090" i="3"/>
  <c r="Z1090" i="3"/>
  <c r="AN1090" i="3"/>
  <c r="AT1099" i="3"/>
  <c r="AH1134" i="3"/>
  <c r="AL1099" i="3"/>
  <c r="Z1099" i="3"/>
  <c r="AB1099" i="3"/>
  <c r="AK1103" i="3"/>
  <c r="AN1103" i="3"/>
  <c r="Y1134" i="3"/>
  <c r="AF1134" i="3"/>
  <c r="Z1014" i="3"/>
  <c r="AP1014" i="3"/>
  <c r="BF1014" i="3"/>
  <c r="AA1014" i="3"/>
  <c r="AQ1014" i="3"/>
  <c r="BG1014" i="3"/>
  <c r="BE1014" i="3"/>
  <c r="N1014" i="3"/>
  <c r="AD1014" i="3"/>
  <c r="AT1014" i="3"/>
  <c r="O1014" i="3"/>
  <c r="AE1014" i="3"/>
  <c r="AU1014" i="3"/>
  <c r="P1014" i="3"/>
  <c r="AF1014" i="3"/>
  <c r="AV1014" i="3"/>
  <c r="AW1014" i="3"/>
  <c r="AX1103" i="3"/>
  <c r="AM1010" i="3"/>
  <c r="BE1010" i="3"/>
  <c r="AK1016" i="3"/>
  <c r="AE1015" i="3"/>
  <c r="AT1021" i="3"/>
  <c r="N1021" i="3"/>
  <c r="AG1021" i="3"/>
  <c r="AZ1021" i="3"/>
  <c r="T1021" i="3"/>
  <c r="AP1027" i="3"/>
  <c r="BI1027" i="3"/>
  <c r="AC1027" i="3"/>
  <c r="AV1027" i="3"/>
  <c r="P1027" i="3"/>
  <c r="AT1024" i="3"/>
  <c r="W1048" i="3"/>
  <c r="BB1048" i="3"/>
  <c r="V1048" i="3"/>
  <c r="AO1048" i="3"/>
  <c r="BH1048" i="3"/>
  <c r="AB1048" i="3"/>
  <c r="S1029" i="3"/>
  <c r="P1029" i="3"/>
  <c r="AQ1048" i="3"/>
  <c r="AP1069" i="3"/>
  <c r="U1090" i="3"/>
  <c r="AT1075" i="3"/>
  <c r="BA1075" i="3"/>
  <c r="U1075" i="3"/>
  <c r="AN1075" i="3"/>
  <c r="BC1075" i="3"/>
  <c r="W1075" i="3"/>
  <c r="AM1090" i="3"/>
  <c r="BB1090" i="3"/>
  <c r="V1090" i="3"/>
  <c r="AF1090" i="3"/>
  <c r="BE1099" i="3"/>
  <c r="BG1126" i="3"/>
  <c r="Q1099" i="3"/>
  <c r="BD1099" i="3"/>
  <c r="Q1103" i="3"/>
  <c r="U1103" i="3"/>
  <c r="X1115" i="3"/>
  <c r="AS1126" i="3"/>
  <c r="U1036" i="3"/>
  <c r="AY1036" i="3"/>
  <c r="BA1036" i="3"/>
  <c r="AV1036" i="3"/>
  <c r="V1049" i="3"/>
  <c r="AL1049" i="3"/>
  <c r="BB1049" i="3"/>
  <c r="X1049" i="3"/>
  <c r="AN1049" i="3"/>
  <c r="BD1049" i="3"/>
  <c r="AG1049" i="3"/>
  <c r="S1049" i="3"/>
  <c r="AY1049" i="3"/>
  <c r="AC1049" i="3"/>
  <c r="BI1049" i="3"/>
  <c r="Z1049" i="3"/>
  <c r="AP1049" i="3"/>
  <c r="BF1049" i="3"/>
  <c r="AB1049" i="3"/>
  <c r="AR1049" i="3"/>
  <c r="BH1049" i="3"/>
  <c r="AO1049" i="3"/>
  <c r="AA1049" i="3"/>
  <c r="BG1049" i="3"/>
  <c r="AK1049" i="3"/>
  <c r="V1059" i="3"/>
  <c r="AL1059" i="3"/>
  <c r="BB1059" i="3"/>
  <c r="W1059" i="3"/>
  <c r="AM1059" i="3"/>
  <c r="BC1059" i="3"/>
  <c r="X1059" i="3"/>
  <c r="AN1059" i="3"/>
  <c r="BD1059" i="3"/>
  <c r="BE1059" i="3"/>
  <c r="BI1059" i="3"/>
  <c r="Z1059" i="3"/>
  <c r="AP1059" i="3"/>
  <c r="BF1059" i="3"/>
  <c r="AA1059" i="3"/>
  <c r="AQ1059" i="3"/>
  <c r="BG1059" i="3"/>
  <c r="AB1059" i="3"/>
  <c r="AR1059" i="3"/>
  <c r="BH1059" i="3"/>
  <c r="M1059" i="3"/>
  <c r="Q1059" i="3"/>
  <c r="AO1090" i="3"/>
  <c r="R1041" i="3"/>
  <c r="AH1041" i="3"/>
  <c r="AX1041" i="3"/>
  <c r="S1041" i="3"/>
  <c r="AI1041" i="3"/>
  <c r="AY1041" i="3"/>
  <c r="T1041" i="3"/>
  <c r="AJ1041" i="3"/>
  <c r="AZ1041" i="3"/>
  <c r="AO1041" i="3"/>
  <c r="AS1041" i="3"/>
  <c r="AW1041" i="3"/>
  <c r="V1041" i="3"/>
  <c r="AL1041" i="3"/>
  <c r="BB1041" i="3"/>
  <c r="W1041" i="3"/>
  <c r="AM1041" i="3"/>
  <c r="BC1041" i="3"/>
  <c r="X1041" i="3"/>
  <c r="AN1041" i="3"/>
  <c r="BD1041" i="3"/>
  <c r="BE1041" i="3"/>
  <c r="BI1041" i="3"/>
  <c r="AL1057" i="3"/>
  <c r="W1057" i="3"/>
  <c r="BC1057" i="3"/>
  <c r="AN1057" i="3"/>
  <c r="BE1057" i="3"/>
  <c r="AK1057" i="3"/>
  <c r="N1057" i="3"/>
  <c r="AT1057" i="3"/>
  <c r="AE1057" i="3"/>
  <c r="P1057" i="3"/>
  <c r="AV1057" i="3"/>
  <c r="AC1057" i="3"/>
  <c r="O1075" i="3"/>
  <c r="AE1075" i="3"/>
  <c r="AU1075" i="3"/>
  <c r="P1075" i="3"/>
  <c r="AF1075" i="3"/>
  <c r="AV1075" i="3"/>
  <c r="M1075" i="3"/>
  <c r="AC1075" i="3"/>
  <c r="AS1075" i="3"/>
  <c r="BI1075" i="3"/>
  <c r="N1075" i="3"/>
  <c r="V1075" i="3"/>
  <c r="S1075" i="3"/>
  <c r="AI1075" i="3"/>
  <c r="AY1075" i="3"/>
  <c r="T1075" i="3"/>
  <c r="AJ1075" i="3"/>
  <c r="AZ1075" i="3"/>
  <c r="Q1075" i="3"/>
  <c r="AG1075" i="3"/>
  <c r="AW1075" i="3"/>
  <c r="Z1075" i="3"/>
  <c r="AD1075" i="3"/>
  <c r="AM1008" i="3"/>
  <c r="AE1007" i="3"/>
  <c r="W1010" i="3"/>
  <c r="AO1010" i="3"/>
  <c r="AC1016" i="3"/>
  <c r="AR1015" i="3"/>
  <c r="AC1015" i="3"/>
  <c r="AP1021" i="3"/>
  <c r="BI1021" i="3"/>
  <c r="AC1021" i="3"/>
  <c r="AV1021" i="3"/>
  <c r="P1021" i="3"/>
  <c r="AL1027" i="3"/>
  <c r="BE1027" i="3"/>
  <c r="Y1027" i="3"/>
  <c r="AR1027" i="3"/>
  <c r="Z1024" i="3"/>
  <c r="AX1048" i="3"/>
  <c r="R1048" i="3"/>
  <c r="AK1048" i="3"/>
  <c r="BD1048" i="3"/>
  <c r="X1048" i="3"/>
  <c r="AQ1029" i="3"/>
  <c r="AS1090" i="3"/>
  <c r="BF1075" i="3"/>
  <c r="AO1075" i="3"/>
  <c r="BH1075" i="3"/>
  <c r="AB1075" i="3"/>
  <c r="BG1090" i="3"/>
  <c r="AA1090" i="3"/>
  <c r="AP1090" i="3"/>
  <c r="AO1062" i="3"/>
  <c r="W1062" i="3"/>
  <c r="M1062" i="3"/>
  <c r="AD1062" i="3"/>
  <c r="AV1062" i="3"/>
  <c r="P1062" i="3"/>
  <c r="AI1103" i="3"/>
  <c r="BF1126" i="3"/>
  <c r="AY1134" i="3"/>
  <c r="BG1099" i="3"/>
  <c r="BA1099" i="3"/>
  <c r="AZ1099" i="3"/>
  <c r="BI1103" i="3"/>
  <c r="BH1103" i="3"/>
  <c r="AF1103" i="3"/>
  <c r="AB1133" i="3"/>
  <c r="S1051" i="3"/>
  <c r="AH1051" i="3"/>
  <c r="AA1051" i="3"/>
  <c r="U1051" i="3"/>
  <c r="X1051" i="3"/>
  <c r="X1129" i="3"/>
  <c r="S1062" i="3"/>
  <c r="BK1229" i="3"/>
  <c r="P1123" i="3"/>
  <c r="AL1045" i="3"/>
  <c r="BD1058" i="3"/>
  <c r="O1071" i="3"/>
  <c r="O1019" i="3"/>
  <c r="Z1043" i="3"/>
  <c r="Y1097" i="3"/>
  <c r="BK1136" i="3"/>
  <c r="BL1138" i="3"/>
  <c r="AS1012" i="3"/>
  <c r="BL1188" i="3"/>
  <c r="BJ1203" i="3"/>
  <c r="AP1096" i="3"/>
  <c r="AL1020" i="3"/>
  <c r="S1034" i="3"/>
  <c r="P1087" i="3"/>
  <c r="AD1006" i="3"/>
  <c r="AC1023" i="3"/>
  <c r="X1031" i="3"/>
  <c r="AO1064" i="3"/>
  <c r="AX1094" i="3"/>
  <c r="AN1093" i="3"/>
  <c r="X1008" i="3"/>
  <c r="BC1118" i="3"/>
  <c r="Q1015" i="3"/>
  <c r="AA1016" i="3"/>
  <c r="BL1165" i="3"/>
  <c r="AR1054" i="3"/>
  <c r="X1012" i="3"/>
  <c r="BB1012" i="3"/>
  <c r="AN1026" i="3"/>
  <c r="W1026" i="3"/>
  <c r="AG1028" i="3"/>
  <c r="BE1019" i="3"/>
  <c r="BF1023" i="3"/>
  <c r="AB1028" i="3"/>
  <c r="BB1019" i="3"/>
  <c r="V1019" i="3"/>
  <c r="AS1019" i="3"/>
  <c r="M1019" i="3"/>
  <c r="AH1019" i="3"/>
  <c r="BD1019" i="3"/>
  <c r="AN1019" i="3"/>
  <c r="X1019" i="3"/>
  <c r="BC1019" i="3"/>
  <c r="AM1019" i="3"/>
  <c r="W1019" i="3"/>
  <c r="AO1031" i="3"/>
  <c r="AX1031" i="3"/>
  <c r="AV1034" i="3"/>
  <c r="BA1034" i="3"/>
  <c r="Q1043" i="3"/>
  <c r="AO1043" i="3"/>
  <c r="AV1043" i="3"/>
  <c r="AB1043" i="3"/>
  <c r="AY1043" i="3"/>
  <c r="AE1043" i="3"/>
  <c r="BF1043" i="3"/>
  <c r="AH1043" i="3"/>
  <c r="N1043" i="3"/>
  <c r="W1054" i="3"/>
  <c r="AV1064" i="3"/>
  <c r="BG1074" i="3"/>
  <c r="AA1074" i="3"/>
  <c r="AP1074" i="3"/>
  <c r="BI1074" i="3"/>
  <c r="AC1074" i="3"/>
  <c r="BC1045" i="3"/>
  <c r="AM1087" i="3"/>
  <c r="AZ1052" i="3"/>
  <c r="AJ1087" i="3"/>
  <c r="AA1122" i="3"/>
  <c r="P1074" i="3"/>
  <c r="BC1097" i="3"/>
  <c r="AO1122" i="3"/>
  <c r="AJ1122" i="3"/>
  <c r="BF1097" i="3"/>
  <c r="BC1012" i="3"/>
  <c r="AL1012" i="3"/>
  <c r="X1026" i="3"/>
  <c r="BB1026" i="3"/>
  <c r="S1031" i="3"/>
  <c r="BH1020" i="3"/>
  <c r="AS1023" i="3"/>
  <c r="AQ1028" i="3"/>
  <c r="AT1019" i="3"/>
  <c r="N1019" i="3"/>
  <c r="AK1019" i="3"/>
  <c r="BF1019" i="3"/>
  <c r="Z1019" i="3"/>
  <c r="AZ1019" i="3"/>
  <c r="AJ1019" i="3"/>
  <c r="T1019" i="3"/>
  <c r="AY1019" i="3"/>
  <c r="AI1019" i="3"/>
  <c r="S1019" i="3"/>
  <c r="BI1026" i="3"/>
  <c r="BD1031" i="3"/>
  <c r="AY1034" i="3"/>
  <c r="U1034" i="3"/>
  <c r="AS1043" i="3"/>
  <c r="Y1043" i="3"/>
  <c r="AR1043" i="3"/>
  <c r="T1043" i="3"/>
  <c r="AU1043" i="3"/>
  <c r="AA1043" i="3"/>
  <c r="AX1043" i="3"/>
  <c r="AD1043" i="3"/>
  <c r="AL1054" i="3"/>
  <c r="R1058" i="3"/>
  <c r="AY1074" i="3"/>
  <c r="S1074" i="3"/>
  <c r="AH1074" i="3"/>
  <c r="BA1074" i="3"/>
  <c r="U1074" i="3"/>
  <c r="AH1071" i="3"/>
  <c r="R1087" i="3"/>
  <c r="BF1122" i="3"/>
  <c r="BH1074" i="3"/>
  <c r="T1122" i="3"/>
  <c r="AK1122" i="3"/>
  <c r="X1010" i="3"/>
  <c r="Q1095" i="3"/>
  <c r="AR1088" i="3"/>
  <c r="BD1012" i="3"/>
  <c r="AM1012" i="3"/>
  <c r="V1012" i="3"/>
  <c r="BC1026" i="3"/>
  <c r="AL1026" i="3"/>
  <c r="AI1031" i="3"/>
  <c r="V1020" i="3"/>
  <c r="AD1025" i="3"/>
  <c r="BF1028" i="3"/>
  <c r="AL1019" i="3"/>
  <c r="BI1019" i="3"/>
  <c r="AC1019" i="3"/>
  <c r="AX1019" i="3"/>
  <c r="R1019" i="3"/>
  <c r="AV1019" i="3"/>
  <c r="AF1019" i="3"/>
  <c r="P1019" i="3"/>
  <c r="AU1019" i="3"/>
  <c r="AE1019" i="3"/>
  <c r="AW1043" i="3"/>
  <c r="AC1043" i="3"/>
  <c r="BH1043" i="3"/>
  <c r="AJ1043" i="3"/>
  <c r="P1043" i="3"/>
  <c r="AQ1043" i="3"/>
  <c r="S1043" i="3"/>
  <c r="AT1043" i="3"/>
  <c r="Y1054" i="3"/>
  <c r="BF1071" i="3"/>
  <c r="AQ1074" i="3"/>
  <c r="BF1074" i="3"/>
  <c r="Z1074" i="3"/>
  <c r="AS1074" i="3"/>
  <c r="M1074" i="3"/>
  <c r="BC1071" i="3"/>
  <c r="BG1122" i="3"/>
  <c r="AP1122" i="3"/>
  <c r="AS1046" i="3"/>
  <c r="AF1046" i="3"/>
  <c r="N1046" i="3"/>
  <c r="AN1073" i="3"/>
  <c r="AK1073" i="3"/>
  <c r="W1073" i="3"/>
  <c r="BA1073" i="3"/>
  <c r="Z1045" i="3"/>
  <c r="AP1045" i="3"/>
  <c r="BF1045" i="3"/>
  <c r="AA1045" i="3"/>
  <c r="AQ1045" i="3"/>
  <c r="BG1045" i="3"/>
  <c r="AB1045" i="3"/>
  <c r="AR1045" i="3"/>
  <c r="BH1045" i="3"/>
  <c r="M1045" i="3"/>
  <c r="Q1045" i="3"/>
  <c r="AK1045" i="3"/>
  <c r="N1045" i="3"/>
  <c r="AD1045" i="3"/>
  <c r="AT1045" i="3"/>
  <c r="O1045" i="3"/>
  <c r="AE1045" i="3"/>
  <c r="AU1045" i="3"/>
  <c r="P1045" i="3"/>
  <c r="AF1045" i="3"/>
  <c r="AV1045" i="3"/>
  <c r="Y1045" i="3"/>
  <c r="AC1045" i="3"/>
  <c r="AG1045" i="3"/>
  <c r="R1045" i="3"/>
  <c r="AH1045" i="3"/>
  <c r="AX1045" i="3"/>
  <c r="S1045" i="3"/>
  <c r="AI1045" i="3"/>
  <c r="AY1045" i="3"/>
  <c r="T1045" i="3"/>
  <c r="AJ1045" i="3"/>
  <c r="AZ1045" i="3"/>
  <c r="AO1045" i="3"/>
  <c r="AS1045" i="3"/>
  <c r="AW1045" i="3"/>
  <c r="AA1058" i="3"/>
  <c r="AI1058" i="3"/>
  <c r="AE1058" i="3"/>
  <c r="AB1058" i="3"/>
  <c r="AR1058" i="3"/>
  <c r="BH1058" i="3"/>
  <c r="Y1058" i="3"/>
  <c r="AO1058" i="3"/>
  <c r="BE1058" i="3"/>
  <c r="V1058" i="3"/>
  <c r="AL1058" i="3"/>
  <c r="BB1058" i="3"/>
  <c r="AQ1058" i="3"/>
  <c r="AY1058" i="3"/>
  <c r="O1058" i="3"/>
  <c r="P1058" i="3"/>
  <c r="AF1058" i="3"/>
  <c r="AV1058" i="3"/>
  <c r="M1058" i="3"/>
  <c r="AC1058" i="3"/>
  <c r="AS1058" i="3"/>
  <c r="BI1058" i="3"/>
  <c r="Z1058" i="3"/>
  <c r="AP1058" i="3"/>
  <c r="BF1058" i="3"/>
  <c r="BC1058" i="3"/>
  <c r="BG1058" i="3"/>
  <c r="T1058" i="3"/>
  <c r="AJ1058" i="3"/>
  <c r="AZ1058" i="3"/>
  <c r="Q1058" i="3"/>
  <c r="AG1058" i="3"/>
  <c r="AW1058" i="3"/>
  <c r="N1058" i="3"/>
  <c r="AD1058" i="3"/>
  <c r="AT1058" i="3"/>
  <c r="AX1100" i="3"/>
  <c r="AK1100" i="3"/>
  <c r="AS1100" i="3"/>
  <c r="Y1034" i="3"/>
  <c r="AO1034" i="3"/>
  <c r="BE1034" i="3"/>
  <c r="V1034" i="3"/>
  <c r="AL1034" i="3"/>
  <c r="BB1034" i="3"/>
  <c r="W1034" i="3"/>
  <c r="AM1034" i="3"/>
  <c r="BC1034" i="3"/>
  <c r="BH1034" i="3"/>
  <c r="T1034" i="3"/>
  <c r="M1034" i="3"/>
  <c r="AC1034" i="3"/>
  <c r="AS1034" i="3"/>
  <c r="BI1034" i="3"/>
  <c r="Z1034" i="3"/>
  <c r="AP1034" i="3"/>
  <c r="BF1034" i="3"/>
  <c r="AA1034" i="3"/>
  <c r="AQ1034" i="3"/>
  <c r="BG1034" i="3"/>
  <c r="P1034" i="3"/>
  <c r="AJ1034" i="3"/>
  <c r="Z1087" i="3"/>
  <c r="BD1087" i="3"/>
  <c r="BE1087" i="3"/>
  <c r="AD1087" i="3"/>
  <c r="AA1087" i="3"/>
  <c r="AQ1087" i="3"/>
  <c r="BG1087" i="3"/>
  <c r="Y1087" i="3"/>
  <c r="AO1087" i="3"/>
  <c r="AN1087" i="3"/>
  <c r="AH1087" i="3"/>
  <c r="BI1087" i="3"/>
  <c r="T1087" i="3"/>
  <c r="AT1087" i="3"/>
  <c r="O1087" i="3"/>
  <c r="AE1087" i="3"/>
  <c r="AU1087" i="3"/>
  <c r="M1087" i="3"/>
  <c r="AC1087" i="3"/>
  <c r="AS1087" i="3"/>
  <c r="BH1087" i="3"/>
  <c r="AF1087" i="3"/>
  <c r="AP1087" i="3"/>
  <c r="AB1087" i="3"/>
  <c r="AZ1087" i="3"/>
  <c r="BF1087" i="3"/>
  <c r="S1087" i="3"/>
  <c r="AI1087" i="3"/>
  <c r="AY1087" i="3"/>
  <c r="Q1087" i="3"/>
  <c r="AG1087" i="3"/>
  <c r="AW1087" i="3"/>
  <c r="BB1087" i="3"/>
  <c r="X1087" i="3"/>
  <c r="S1055" i="3"/>
  <c r="BD1055" i="3"/>
  <c r="AM1055" i="3"/>
  <c r="AC1055" i="3"/>
  <c r="V1055" i="3"/>
  <c r="P1055" i="3"/>
  <c r="AW1055" i="3"/>
  <c r="AX1067" i="3"/>
  <c r="Y1067" i="3"/>
  <c r="BA1067" i="3"/>
  <c r="T1067" i="3"/>
  <c r="BE1067" i="3"/>
  <c r="R1067" i="3"/>
  <c r="AJ1067" i="3"/>
  <c r="AQ1067" i="3"/>
  <c r="BD1093" i="3"/>
  <c r="AQ1093" i="3"/>
  <c r="U1093" i="3"/>
  <c r="AX1093" i="3"/>
  <c r="X1093" i="3"/>
  <c r="AK1093" i="3"/>
  <c r="R1093" i="3"/>
  <c r="AV1110" i="3"/>
  <c r="AR1110" i="3"/>
  <c r="AL1110" i="3"/>
  <c r="BC1110" i="3"/>
  <c r="BI1110" i="3"/>
  <c r="Y1110" i="3"/>
  <c r="BB1110" i="3"/>
  <c r="W1110" i="3"/>
  <c r="M1036" i="3"/>
  <c r="AC1036" i="3"/>
  <c r="AS1036" i="3"/>
  <c r="BI1036" i="3"/>
  <c r="Z1036" i="3"/>
  <c r="AP1036" i="3"/>
  <c r="BF1036" i="3"/>
  <c r="AA1036" i="3"/>
  <c r="AQ1036" i="3"/>
  <c r="BG1036" i="3"/>
  <c r="P1036" i="3"/>
  <c r="AJ1036" i="3"/>
  <c r="Q1036" i="3"/>
  <c r="AG1036" i="3"/>
  <c r="AW1036" i="3"/>
  <c r="N1036" i="3"/>
  <c r="AD1036" i="3"/>
  <c r="AT1036" i="3"/>
  <c r="O1036" i="3"/>
  <c r="AE1036" i="3"/>
  <c r="AU1036" i="3"/>
  <c r="AB1036" i="3"/>
  <c r="AF1036" i="3"/>
  <c r="AZ1036" i="3"/>
  <c r="BH1070" i="3"/>
  <c r="AK1070" i="3"/>
  <c r="AA1070" i="3"/>
  <c r="Z1070" i="3"/>
  <c r="O1070" i="3"/>
  <c r="AB1070" i="3"/>
  <c r="AP1070" i="3"/>
  <c r="AU1070" i="3"/>
  <c r="V1031" i="3"/>
  <c r="AB1031" i="3"/>
  <c r="AR1031" i="3"/>
  <c r="BH1031" i="3"/>
  <c r="AC1031" i="3"/>
  <c r="AS1031" i="3"/>
  <c r="BI1031" i="3"/>
  <c r="O1031" i="3"/>
  <c r="AF1031" i="3"/>
  <c r="AV1031" i="3"/>
  <c r="P1031" i="3"/>
  <c r="AG1031" i="3"/>
  <c r="AW1031" i="3"/>
  <c r="N1031" i="3"/>
  <c r="T1064" i="3"/>
  <c r="AJ1064" i="3"/>
  <c r="AZ1064" i="3"/>
  <c r="R1064" i="3"/>
  <c r="AH1064" i="3"/>
  <c r="AX1064" i="3"/>
  <c r="U1064" i="3"/>
  <c r="BA1064" i="3"/>
  <c r="AE1064" i="3"/>
  <c r="Q1064" i="3"/>
  <c r="AW1064" i="3"/>
  <c r="X1064" i="3"/>
  <c r="AN1064" i="3"/>
  <c r="BD1064" i="3"/>
  <c r="V1064" i="3"/>
  <c r="AL1064" i="3"/>
  <c r="BB1064" i="3"/>
  <c r="AC1064" i="3"/>
  <c r="BI1064" i="3"/>
  <c r="AM1064" i="3"/>
  <c r="Y1064" i="3"/>
  <c r="BE1064" i="3"/>
  <c r="AB1064" i="3"/>
  <c r="AR1064" i="3"/>
  <c r="BH1064" i="3"/>
  <c r="Z1064" i="3"/>
  <c r="AP1064" i="3"/>
  <c r="BF1064" i="3"/>
  <c r="AK1064" i="3"/>
  <c r="O1064" i="3"/>
  <c r="AU1064" i="3"/>
  <c r="AG1064" i="3"/>
  <c r="P1094" i="3"/>
  <c r="AV1094" i="3"/>
  <c r="BE1094" i="3"/>
  <c r="T1094" i="3"/>
  <c r="V1094" i="3"/>
  <c r="AL1094" i="3"/>
  <c r="BB1094" i="3"/>
  <c r="W1094" i="3"/>
  <c r="AM1094" i="3"/>
  <c r="BC1094" i="3"/>
  <c r="AS1094" i="3"/>
  <c r="M1094" i="3"/>
  <c r="X1094" i="3"/>
  <c r="BD1094" i="3"/>
  <c r="AO1094" i="3"/>
  <c r="Z1094" i="3"/>
  <c r="AP1094" i="3"/>
  <c r="BF1094" i="3"/>
  <c r="AA1094" i="3"/>
  <c r="AQ1094" i="3"/>
  <c r="BG1094" i="3"/>
  <c r="AK1094" i="3"/>
  <c r="AF1094" i="3"/>
  <c r="Y1094" i="3"/>
  <c r="AZ1094" i="3"/>
  <c r="N1094" i="3"/>
  <c r="AD1094" i="3"/>
  <c r="AT1094" i="3"/>
  <c r="O1094" i="3"/>
  <c r="AE1094" i="3"/>
  <c r="AU1094" i="3"/>
  <c r="BI1094" i="3"/>
  <c r="AC1094" i="3"/>
  <c r="AY1008" i="3"/>
  <c r="AI1008" i="3"/>
  <c r="S1008" i="3"/>
  <c r="AX1008" i="3"/>
  <c r="AH1008" i="3"/>
  <c r="R1008" i="3"/>
  <c r="BA1008" i="3"/>
  <c r="AK1008" i="3"/>
  <c r="U1008" i="3"/>
  <c r="AZ1012" i="3"/>
  <c r="AJ1012" i="3"/>
  <c r="T1012" i="3"/>
  <c r="AY1012" i="3"/>
  <c r="AI1012" i="3"/>
  <c r="R1012" i="3"/>
  <c r="AX1012" i="3"/>
  <c r="AH1012" i="3"/>
  <c r="Q1012" i="3"/>
  <c r="BH1015" i="3"/>
  <c r="AM1015" i="3"/>
  <c r="R1015" i="3"/>
  <c r="AQ1015" i="3"/>
  <c r="V1015" i="3"/>
  <c r="AU1015" i="3"/>
  <c r="Z1015" i="3"/>
  <c r="BE1015" i="3"/>
  <c r="AO1015" i="3"/>
  <c r="Y1015" i="3"/>
  <c r="P1015" i="3"/>
  <c r="BC1023" i="3"/>
  <c r="AZ1026" i="3"/>
  <c r="AJ1026" i="3"/>
  <c r="T1026" i="3"/>
  <c r="AY1026" i="3"/>
  <c r="AI1026" i="3"/>
  <c r="S1026" i="3"/>
  <c r="AX1026" i="3"/>
  <c r="AH1026" i="3"/>
  <c r="AW1028" i="3"/>
  <c r="W1031" i="3"/>
  <c r="AM1031" i="3"/>
  <c r="BC1031" i="3"/>
  <c r="AA1013" i="3"/>
  <c r="AY1013" i="3"/>
  <c r="AE1013" i="3"/>
  <c r="AX1013" i="3"/>
  <c r="AH1013" i="3"/>
  <c r="R1013" i="3"/>
  <c r="BA1013" i="3"/>
  <c r="AK1013" i="3"/>
  <c r="U1013" i="3"/>
  <c r="BD1013" i="3"/>
  <c r="AN1013" i="3"/>
  <c r="X1013" i="3"/>
  <c r="AN1020" i="3"/>
  <c r="AJ1020" i="3"/>
  <c r="AK1020" i="3"/>
  <c r="AP1023" i="3"/>
  <c r="N1025" i="3"/>
  <c r="BD1028" i="3"/>
  <c r="X1028" i="3"/>
  <c r="AM1028" i="3"/>
  <c r="BB1028" i="3"/>
  <c r="V1028" i="3"/>
  <c r="R1031" i="3"/>
  <c r="AK1031" i="3"/>
  <c r="AZ1031" i="3"/>
  <c r="T1031" i="3"/>
  <c r="AL1031" i="3"/>
  <c r="BH1036" i="3"/>
  <c r="AM1036" i="3"/>
  <c r="BB1036" i="3"/>
  <c r="V1036" i="3"/>
  <c r="AO1036" i="3"/>
  <c r="BF1046" i="3"/>
  <c r="AF1034" i="3"/>
  <c r="AU1034" i="3"/>
  <c r="O1034" i="3"/>
  <c r="AD1034" i="3"/>
  <c r="AW1034" i="3"/>
  <c r="Q1034" i="3"/>
  <c r="W1058" i="3"/>
  <c r="V1054" i="3"/>
  <c r="BH1054" i="3"/>
  <c r="BA1058" i="3"/>
  <c r="AN1058" i="3"/>
  <c r="AU1058" i="3"/>
  <c r="BC1064" i="3"/>
  <c r="AT1064" i="3"/>
  <c r="AF1064" i="3"/>
  <c r="AV1087" i="3"/>
  <c r="BD1045" i="3"/>
  <c r="AM1045" i="3"/>
  <c r="V1045" i="3"/>
  <c r="AZ1067" i="3"/>
  <c r="M1071" i="3"/>
  <c r="AK1071" i="3"/>
  <c r="AK1087" i="3"/>
  <c r="W1087" i="3"/>
  <c r="AG1070" i="3"/>
  <c r="BD1052" i="3"/>
  <c r="BF1052" i="3"/>
  <c r="AY1094" i="3"/>
  <c r="AH1094" i="3"/>
  <c r="N1087" i="3"/>
  <c r="AA1096" i="3"/>
  <c r="AJ1055" i="3"/>
  <c r="X1073" i="3"/>
  <c r="X1116" i="3"/>
  <c r="T1116" i="3"/>
  <c r="AO1116" i="3"/>
  <c r="AA1116" i="3"/>
  <c r="BG1124" i="3"/>
  <c r="BH1124" i="3"/>
  <c r="P1097" i="3"/>
  <c r="AY1097" i="3"/>
  <c r="AF1097" i="3"/>
  <c r="S1097" i="3"/>
  <c r="AK1097" i="3"/>
  <c r="AQ1013" i="3"/>
  <c r="AU1013" i="3"/>
  <c r="AL1013" i="3"/>
  <c r="BE1013" i="3"/>
  <c r="Y1013" i="3"/>
  <c r="AB1013" i="3"/>
  <c r="BJ1148" i="3"/>
  <c r="BM1148" i="3"/>
  <c r="M1026" i="3"/>
  <c r="AS1026" i="3"/>
  <c r="AC1026" i="3"/>
  <c r="M1023" i="3"/>
  <c r="AA1023" i="3"/>
  <c r="P1023" i="3"/>
  <c r="AU1008" i="3"/>
  <c r="AE1008" i="3"/>
  <c r="O1008" i="3"/>
  <c r="AT1008" i="3"/>
  <c r="AD1008" i="3"/>
  <c r="N1008" i="3"/>
  <c r="AW1008" i="3"/>
  <c r="AG1008" i="3"/>
  <c r="Q1008" i="3"/>
  <c r="AF1008" i="3"/>
  <c r="AV1012" i="3"/>
  <c r="AF1012" i="3"/>
  <c r="N1012" i="3"/>
  <c r="AU1012" i="3"/>
  <c r="AE1012" i="3"/>
  <c r="M1012" i="3"/>
  <c r="AT1012" i="3"/>
  <c r="AD1012" i="3"/>
  <c r="S1012" i="3"/>
  <c r="X1015" i="3"/>
  <c r="BC1015" i="3"/>
  <c r="AH1015" i="3"/>
  <c r="BG1015" i="3"/>
  <c r="AL1015" i="3"/>
  <c r="O1015" i="3"/>
  <c r="AP1015" i="3"/>
  <c r="T1015" i="3"/>
  <c r="BA1015" i="3"/>
  <c r="AK1015" i="3"/>
  <c r="U1015" i="3"/>
  <c r="AI1025" i="3"/>
  <c r="AV1026" i="3"/>
  <c r="AF1026" i="3"/>
  <c r="P1026" i="3"/>
  <c r="AU1026" i="3"/>
  <c r="AE1026" i="3"/>
  <c r="O1026" i="3"/>
  <c r="AT1026" i="3"/>
  <c r="AD1026" i="3"/>
  <c r="N1026" i="3"/>
  <c r="AS1030" i="3"/>
  <c r="AA1031" i="3"/>
  <c r="AQ1031" i="3"/>
  <c r="BG1031" i="3"/>
  <c r="BC1013" i="3"/>
  <c r="AI1013" i="3"/>
  <c r="O1013" i="3"/>
  <c r="AT1013" i="3"/>
  <c r="AD1013" i="3"/>
  <c r="N1013" i="3"/>
  <c r="AW1013" i="3"/>
  <c r="AG1013" i="3"/>
  <c r="Q1013" i="3"/>
  <c r="AZ1013" i="3"/>
  <c r="AJ1013" i="3"/>
  <c r="T1013" i="3"/>
  <c r="BI1020" i="3"/>
  <c r="BB1020" i="3"/>
  <c r="U1020" i="3"/>
  <c r="Z1023" i="3"/>
  <c r="AV1023" i="3"/>
  <c r="AR1028" i="3"/>
  <c r="BG1028" i="3"/>
  <c r="AA1028" i="3"/>
  <c r="BE1031" i="3"/>
  <c r="Y1031" i="3"/>
  <c r="AN1031" i="3"/>
  <c r="BB1031" i="3"/>
  <c r="AN1034" i="3"/>
  <c r="AR1036" i="3"/>
  <c r="AI1036" i="3"/>
  <c r="AX1036" i="3"/>
  <c r="R1036" i="3"/>
  <c r="AK1036" i="3"/>
  <c r="BC1046" i="3"/>
  <c r="AH1046" i="3"/>
  <c r="AR1034" i="3"/>
  <c r="AI1034" i="3"/>
  <c r="AX1034" i="3"/>
  <c r="R1034" i="3"/>
  <c r="AK1034" i="3"/>
  <c r="AM1058" i="3"/>
  <c r="BE1054" i="3"/>
  <c r="AX1058" i="3"/>
  <c r="AK1058" i="3"/>
  <c r="X1058" i="3"/>
  <c r="W1064" i="3"/>
  <c r="AD1064" i="3"/>
  <c r="P1064" i="3"/>
  <c r="U1045" i="3"/>
  <c r="AN1045" i="3"/>
  <c r="W1045" i="3"/>
  <c r="AH1067" i="3"/>
  <c r="AV1071" i="3"/>
  <c r="U1087" i="3"/>
  <c r="BF1070" i="3"/>
  <c r="AR1052" i="3"/>
  <c r="AI1094" i="3"/>
  <c r="R1094" i="3"/>
  <c r="AR1087" i="3"/>
  <c r="AL1118" i="3"/>
  <c r="AT1055" i="3"/>
  <c r="AN1094" i="3"/>
  <c r="BD1118" i="3"/>
  <c r="BM1188" i="3"/>
  <c r="AO1032" i="3"/>
  <c r="AE1032" i="3"/>
  <c r="N1063" i="3"/>
  <c r="AF1063" i="3"/>
  <c r="W1013" i="3"/>
  <c r="BB1013" i="3"/>
  <c r="V1013" i="3"/>
  <c r="AO1013" i="3"/>
  <c r="BH1013" i="3"/>
  <c r="AR1013" i="3"/>
  <c r="BE1028" i="3"/>
  <c r="N1028" i="3"/>
  <c r="AD1028" i="3"/>
  <c r="AT1028" i="3"/>
  <c r="O1028" i="3"/>
  <c r="AE1028" i="3"/>
  <c r="AU1028" i="3"/>
  <c r="P1028" i="3"/>
  <c r="AF1028" i="3"/>
  <c r="AV1028" i="3"/>
  <c r="AO1028" i="3"/>
  <c r="R1028" i="3"/>
  <c r="AH1028" i="3"/>
  <c r="AX1028" i="3"/>
  <c r="S1028" i="3"/>
  <c r="AI1028" i="3"/>
  <c r="AY1028" i="3"/>
  <c r="T1028" i="3"/>
  <c r="AJ1028" i="3"/>
  <c r="AZ1028" i="3"/>
  <c r="AL1052" i="3"/>
  <c r="Y1052" i="3"/>
  <c r="U1052" i="3"/>
  <c r="Q1052" i="3"/>
  <c r="BH1052" i="3"/>
  <c r="BI1052" i="3"/>
  <c r="AS1052" i="3"/>
  <c r="AP1052" i="3"/>
  <c r="AE1052" i="3"/>
  <c r="AA1052" i="3"/>
  <c r="W1052" i="3"/>
  <c r="AC1052" i="3"/>
  <c r="X1052" i="3"/>
  <c r="V1052" i="3"/>
  <c r="BB1052" i="3"/>
  <c r="AU1052" i="3"/>
  <c r="AQ1052" i="3"/>
  <c r="AM1052" i="3"/>
  <c r="AI1052" i="3"/>
  <c r="O1098" i="3"/>
  <c r="AU1098" i="3"/>
  <c r="AS1098" i="3"/>
  <c r="T1071" i="3"/>
  <c r="AJ1071" i="3"/>
  <c r="U1071" i="3"/>
  <c r="AP1071" i="3"/>
  <c r="BG1071" i="3"/>
  <c r="AG1071" i="3"/>
  <c r="AZ1071" i="3"/>
  <c r="R1071" i="3"/>
  <c r="AM1071" i="3"/>
  <c r="BE1071" i="3"/>
  <c r="AO1071" i="3"/>
  <c r="X1071" i="3"/>
  <c r="AN1071" i="3"/>
  <c r="Z1071" i="3"/>
  <c r="AU1071" i="3"/>
  <c r="Q1071" i="3"/>
  <c r="AL1071" i="3"/>
  <c r="BD1071" i="3"/>
  <c r="W1071" i="3"/>
  <c r="AS1071" i="3"/>
  <c r="BI1071" i="3"/>
  <c r="S1071" i="3"/>
  <c r="AB1071" i="3"/>
  <c r="AR1071" i="3"/>
  <c r="AE1071" i="3"/>
  <c r="AY1071" i="3"/>
  <c r="V1071" i="3"/>
  <c r="AQ1071" i="3"/>
  <c r="BH1071" i="3"/>
  <c r="AC1071" i="3"/>
  <c r="AW1071" i="3"/>
  <c r="AB1096" i="3"/>
  <c r="BF1096" i="3"/>
  <c r="AV1096" i="3"/>
  <c r="AC1096" i="3"/>
  <c r="AE1096" i="3"/>
  <c r="AG1096" i="3"/>
  <c r="Z1096" i="3"/>
  <c r="AZ1096" i="3"/>
  <c r="T1025" i="3"/>
  <c r="AG1025" i="3"/>
  <c r="AT1025" i="3"/>
  <c r="AJ1025" i="3"/>
  <c r="AW1025" i="3"/>
  <c r="AT1091" i="3"/>
  <c r="X1091" i="3"/>
  <c r="AK1091" i="3"/>
  <c r="AT1108" i="3"/>
  <c r="AN1108" i="3"/>
  <c r="W1030" i="3"/>
  <c r="AM1030" i="3"/>
  <c r="BG1030" i="3"/>
  <c r="AQ1054" i="3"/>
  <c r="P1054" i="3"/>
  <c r="AF1054" i="3"/>
  <c r="AV1054" i="3"/>
  <c r="M1054" i="3"/>
  <c r="AC1054" i="3"/>
  <c r="AS1054" i="3"/>
  <c r="BI1054" i="3"/>
  <c r="Z1054" i="3"/>
  <c r="AP1054" i="3"/>
  <c r="BF1054" i="3"/>
  <c r="BC1054" i="3"/>
  <c r="BG1054" i="3"/>
  <c r="AU1054" i="3"/>
  <c r="T1054" i="3"/>
  <c r="AJ1054" i="3"/>
  <c r="AZ1054" i="3"/>
  <c r="Q1054" i="3"/>
  <c r="AG1054" i="3"/>
  <c r="AW1054" i="3"/>
  <c r="N1054" i="3"/>
  <c r="AD1054" i="3"/>
  <c r="AT1054" i="3"/>
  <c r="AM1054" i="3"/>
  <c r="AE1054" i="3"/>
  <c r="X1054" i="3"/>
  <c r="AN1054" i="3"/>
  <c r="BD1054" i="3"/>
  <c r="U1054" i="3"/>
  <c r="AK1054" i="3"/>
  <c r="BA1054" i="3"/>
  <c r="R1054" i="3"/>
  <c r="AH1054" i="3"/>
  <c r="AX1054" i="3"/>
  <c r="BG1008" i="3"/>
  <c r="AQ1008" i="3"/>
  <c r="AA1008" i="3"/>
  <c r="BF1008" i="3"/>
  <c r="AP1008" i="3"/>
  <c r="Z1008" i="3"/>
  <c r="BI1008" i="3"/>
  <c r="AS1008" i="3"/>
  <c r="AC1008" i="3"/>
  <c r="M1008" i="3"/>
  <c r="AV1008" i="3"/>
  <c r="BH1012" i="3"/>
  <c r="AR1012" i="3"/>
  <c r="AB1012" i="3"/>
  <c r="BG1012" i="3"/>
  <c r="AQ1012" i="3"/>
  <c r="AA1012" i="3"/>
  <c r="BF1012" i="3"/>
  <c r="AP1012" i="3"/>
  <c r="Z1012" i="3"/>
  <c r="O1012" i="3"/>
  <c r="AT1015" i="3"/>
  <c r="AX1015" i="3"/>
  <c r="AB1015" i="3"/>
  <c r="BB1015" i="3"/>
  <c r="AF1015" i="3"/>
  <c r="BF1015" i="3"/>
  <c r="AJ1015" i="3"/>
  <c r="N1015" i="3"/>
  <c r="AW1015" i="3"/>
  <c r="AG1015" i="3"/>
  <c r="BH1026" i="3"/>
  <c r="AR1026" i="3"/>
  <c r="AB1026" i="3"/>
  <c r="BG1026" i="3"/>
  <c r="AQ1026" i="3"/>
  <c r="AA1026" i="3"/>
  <c r="BF1026" i="3"/>
  <c r="AP1026" i="3"/>
  <c r="Z1026" i="3"/>
  <c r="Q1028" i="3"/>
  <c r="M1031" i="3"/>
  <c r="AE1031" i="3"/>
  <c r="AU1031" i="3"/>
  <c r="BG1013" i="3"/>
  <c r="AM1013" i="3"/>
  <c r="S1013" i="3"/>
  <c r="BF1013" i="3"/>
  <c r="AP1013" i="3"/>
  <c r="Z1013" i="3"/>
  <c r="BI1013" i="3"/>
  <c r="AS1013" i="3"/>
  <c r="AC1013" i="3"/>
  <c r="M1013" i="3"/>
  <c r="AV1013" i="3"/>
  <c r="AF1013" i="3"/>
  <c r="AM1020" i="3"/>
  <c r="BI1023" i="3"/>
  <c r="AF1023" i="3"/>
  <c r="AZ1025" i="3"/>
  <c r="AN1028" i="3"/>
  <c r="BC1028" i="3"/>
  <c r="W1028" i="3"/>
  <c r="AL1028" i="3"/>
  <c r="AU1023" i="3"/>
  <c r="AF1030" i="3"/>
  <c r="BA1031" i="3"/>
  <c r="U1031" i="3"/>
  <c r="AJ1031" i="3"/>
  <c r="AH1031" i="3"/>
  <c r="T1036" i="3"/>
  <c r="BC1036" i="3"/>
  <c r="W1036" i="3"/>
  <c r="AL1036" i="3"/>
  <c r="BE1036" i="3"/>
  <c r="Y1036" i="3"/>
  <c r="U1046" i="3"/>
  <c r="AZ1034" i="3"/>
  <c r="AB1034" i="3"/>
  <c r="AE1034" i="3"/>
  <c r="AT1034" i="3"/>
  <c r="N1034" i="3"/>
  <c r="AG1034" i="3"/>
  <c r="BB1054" i="3"/>
  <c r="AO1054" i="3"/>
  <c r="AB1054" i="3"/>
  <c r="AH1058" i="3"/>
  <c r="U1058" i="3"/>
  <c r="AA1054" i="3"/>
  <c r="AS1064" i="3"/>
  <c r="N1064" i="3"/>
  <c r="BI1045" i="3"/>
  <c r="X1045" i="3"/>
  <c r="BB1045" i="3"/>
  <c r="BA1071" i="3"/>
  <c r="AA1071" i="3"/>
  <c r="AF1071" i="3"/>
  <c r="BC1087" i="3"/>
  <c r="AR1070" i="3"/>
  <c r="U1094" i="3"/>
  <c r="AV1052" i="3"/>
  <c r="BA1093" i="3"/>
  <c r="S1094" i="3"/>
  <c r="AX1087" i="3"/>
  <c r="AJ1094" i="3"/>
  <c r="W1098" i="3"/>
  <c r="AM1110" i="3"/>
  <c r="BK1166" i="3"/>
  <c r="BM1212" i="3"/>
  <c r="BJ1180" i="3"/>
  <c r="BJ1176" i="3"/>
  <c r="Z1068" i="3"/>
  <c r="BL1206" i="3"/>
  <c r="BM1191" i="3"/>
  <c r="S1054" i="3"/>
  <c r="P1012" i="3"/>
  <c r="BJ1140" i="3"/>
  <c r="AI1023" i="3"/>
  <c r="BK1222" i="3"/>
  <c r="BM1193" i="3"/>
  <c r="BL1190" i="3"/>
  <c r="Y1020" i="3"/>
  <c r="N1022" i="3"/>
  <c r="AE1091" i="3"/>
  <c r="AQ1091" i="3"/>
  <c r="AD1091" i="3"/>
  <c r="BC1091" i="3"/>
  <c r="P1091" i="3"/>
  <c r="AF1091" i="3"/>
  <c r="AV1091" i="3"/>
  <c r="M1091" i="3"/>
  <c r="AC1091" i="3"/>
  <c r="AS1091" i="3"/>
  <c r="BI1091" i="3"/>
  <c r="BF1091" i="3"/>
  <c r="Z1091" i="3"/>
  <c r="S1091" i="3"/>
  <c r="AY1091" i="3"/>
  <c r="N1091" i="3"/>
  <c r="AM1091" i="3"/>
  <c r="T1091" i="3"/>
  <c r="AJ1091" i="3"/>
  <c r="AZ1091" i="3"/>
  <c r="Q1091" i="3"/>
  <c r="AG1091" i="3"/>
  <c r="AW1091" i="3"/>
  <c r="AX1091" i="3"/>
  <c r="R1091" i="3"/>
  <c r="AI1091" i="3"/>
  <c r="AR1091" i="3"/>
  <c r="Y1091" i="3"/>
  <c r="BE1091" i="3"/>
  <c r="AH1091" i="3"/>
  <c r="AB1091" i="3"/>
  <c r="BH1091" i="3"/>
  <c r="AO1091" i="3"/>
  <c r="AW1100" i="3"/>
  <c r="AN1100" i="3"/>
  <c r="X1100" i="3"/>
  <c r="W1100" i="3"/>
  <c r="Z1100" i="3"/>
  <c r="AP1100" i="3"/>
  <c r="BF1100" i="3"/>
  <c r="AE1100" i="3"/>
  <c r="AZ1100" i="3"/>
  <c r="AA1100" i="3"/>
  <c r="AV1100" i="3"/>
  <c r="Q1100" i="3"/>
  <c r="BH1100" i="3"/>
  <c r="AY1100" i="3"/>
  <c r="AI1100" i="3"/>
  <c r="AG1100" i="3"/>
  <c r="N1100" i="3"/>
  <c r="AD1100" i="3"/>
  <c r="AT1100" i="3"/>
  <c r="O1100" i="3"/>
  <c r="AJ1100" i="3"/>
  <c r="BE1100" i="3"/>
  <c r="AF1100" i="3"/>
  <c r="BA1100" i="3"/>
  <c r="AM1100" i="3"/>
  <c r="M1100" i="3"/>
  <c r="BC1100" i="3"/>
  <c r="AL1100" i="3"/>
  <c r="Y1100" i="3"/>
  <c r="U1100" i="3"/>
  <c r="AC1100" i="3"/>
  <c r="BD1100" i="3"/>
  <c r="V1100" i="3"/>
  <c r="BB1100" i="3"/>
  <c r="AU1100" i="3"/>
  <c r="AQ1100" i="3"/>
  <c r="X1108" i="3"/>
  <c r="BD1108" i="3"/>
  <c r="AO1108" i="3"/>
  <c r="AB1108" i="3"/>
  <c r="BH1108" i="3"/>
  <c r="AK1108" i="3"/>
  <c r="R1108" i="3"/>
  <c r="AH1108" i="3"/>
  <c r="AX1108" i="3"/>
  <c r="S1108" i="3"/>
  <c r="AI1108" i="3"/>
  <c r="AY1108" i="3"/>
  <c r="AF1108" i="3"/>
  <c r="Q1108" i="3"/>
  <c r="AW1108" i="3"/>
  <c r="AJ1108" i="3"/>
  <c r="M1108" i="3"/>
  <c r="AS1108" i="3"/>
  <c r="V1108" i="3"/>
  <c r="AL1108" i="3"/>
  <c r="BB1108" i="3"/>
  <c r="W1108" i="3"/>
  <c r="AM1108" i="3"/>
  <c r="BC1108" i="3"/>
  <c r="P1108" i="3"/>
  <c r="AG1108" i="3"/>
  <c r="AZ1108" i="3"/>
  <c r="BI1108" i="3"/>
  <c r="Z1108" i="3"/>
  <c r="BF1108" i="3"/>
  <c r="AQ1108" i="3"/>
  <c r="AV1108" i="3"/>
  <c r="T1108" i="3"/>
  <c r="AC1108" i="3"/>
  <c r="AP1108" i="3"/>
  <c r="AA1108" i="3"/>
  <c r="BG1108" i="3"/>
  <c r="BI1047" i="3"/>
  <c r="BB1047" i="3"/>
  <c r="X1061" i="3"/>
  <c r="S1061" i="3"/>
  <c r="Y1032" i="3"/>
  <c r="AW1032" i="3"/>
  <c r="R1032" i="3"/>
  <c r="AL1032" i="3"/>
  <c r="O1032" i="3"/>
  <c r="AI1032" i="3"/>
  <c r="BC1032" i="3"/>
  <c r="AF1032" i="3"/>
  <c r="X1032" i="3"/>
  <c r="AG1032" i="3"/>
  <c r="BA1032" i="3"/>
  <c r="V1032" i="3"/>
  <c r="AT1032" i="3"/>
  <c r="S1032" i="3"/>
  <c r="AM1032" i="3"/>
  <c r="AB1032" i="3"/>
  <c r="AV1032" i="3"/>
  <c r="AN1032" i="3"/>
  <c r="AK1032" i="3"/>
  <c r="AD1032" i="3"/>
  <c r="W1032" i="3"/>
  <c r="AR1032" i="3"/>
  <c r="Q1032" i="3"/>
  <c r="BE1032" i="3"/>
  <c r="AX1032" i="3"/>
  <c r="AU1032" i="3"/>
  <c r="T1032" i="3"/>
  <c r="T1029" i="3"/>
  <c r="AJ1029" i="3"/>
  <c r="AZ1029" i="3"/>
  <c r="Q1029" i="3"/>
  <c r="AG1029" i="3"/>
  <c r="AW1029" i="3"/>
  <c r="N1029" i="3"/>
  <c r="AD1029" i="3"/>
  <c r="AT1029" i="3"/>
  <c r="AA1029" i="3"/>
  <c r="AE1029" i="3"/>
  <c r="AY1029" i="3"/>
  <c r="AB1050" i="3"/>
  <c r="AR1050" i="3"/>
  <c r="BH1050" i="3"/>
  <c r="Z1050" i="3"/>
  <c r="AP1050" i="3"/>
  <c r="BF1050" i="3"/>
  <c r="AK1050" i="3"/>
  <c r="O1050" i="3"/>
  <c r="AU1050" i="3"/>
  <c r="AG1050" i="3"/>
  <c r="AA1060" i="3"/>
  <c r="AU1060" i="3"/>
  <c r="P1060" i="3"/>
  <c r="AF1060" i="3"/>
  <c r="AV1060" i="3"/>
  <c r="M1060" i="3"/>
  <c r="AC1060" i="3"/>
  <c r="AS1060" i="3"/>
  <c r="BI1060" i="3"/>
  <c r="Z1060" i="3"/>
  <c r="AP1060" i="3"/>
  <c r="BF1060" i="3"/>
  <c r="BG1060" i="3"/>
  <c r="X1060" i="3"/>
  <c r="AN1060" i="3"/>
  <c r="BD1060" i="3"/>
  <c r="U1060" i="3"/>
  <c r="AK1060" i="3"/>
  <c r="BA1060" i="3"/>
  <c r="R1060" i="3"/>
  <c r="AH1060" i="3"/>
  <c r="AX1060" i="3"/>
  <c r="BC1060" i="3"/>
  <c r="AZ1092" i="3"/>
  <c r="AW1092" i="3"/>
  <c r="AN1092" i="3"/>
  <c r="N1092" i="3"/>
  <c r="AD1092" i="3"/>
  <c r="AT1092" i="3"/>
  <c r="O1092" i="3"/>
  <c r="AE1092" i="3"/>
  <c r="AU1092" i="3"/>
  <c r="AK1092" i="3"/>
  <c r="AJ1092" i="3"/>
  <c r="AG1092" i="3"/>
  <c r="P1092" i="3"/>
  <c r="AV1092" i="3"/>
  <c r="BE1092" i="3"/>
  <c r="R1092" i="3"/>
  <c r="AH1092" i="3"/>
  <c r="AX1092" i="3"/>
  <c r="S1092" i="3"/>
  <c r="AI1092" i="3"/>
  <c r="AY1092" i="3"/>
  <c r="BI1092" i="3"/>
  <c r="AC1092" i="3"/>
  <c r="AB1092" i="3"/>
  <c r="BH1092" i="3"/>
  <c r="T1092" i="3"/>
  <c r="X1092" i="3"/>
  <c r="Y1092" i="3"/>
  <c r="AP1092" i="3"/>
  <c r="AA1092" i="3"/>
  <c r="BG1092" i="3"/>
  <c r="AS1092" i="3"/>
  <c r="AR1092" i="3"/>
  <c r="BD1092" i="3"/>
  <c r="Z1092" i="3"/>
  <c r="BF1092" i="3"/>
  <c r="AQ1092" i="3"/>
  <c r="M1092" i="3"/>
  <c r="AZ1066" i="3"/>
  <c r="U1066" i="3"/>
  <c r="AW1066" i="3"/>
  <c r="T1088" i="3"/>
  <c r="AG1088" i="3"/>
  <c r="AF1088" i="3"/>
  <c r="AO1088" i="3"/>
  <c r="R1088" i="3"/>
  <c r="AH1088" i="3"/>
  <c r="AX1088" i="3"/>
  <c r="S1088" i="3"/>
  <c r="AI1088" i="3"/>
  <c r="AY1088" i="3"/>
  <c r="AW1088" i="3"/>
  <c r="AN1088" i="3"/>
  <c r="BE1088" i="3"/>
  <c r="AJ1088" i="3"/>
  <c r="V1088" i="3"/>
  <c r="AL1088" i="3"/>
  <c r="BB1088" i="3"/>
  <c r="W1088" i="3"/>
  <c r="AM1088" i="3"/>
  <c r="BC1088" i="3"/>
  <c r="Q1088" i="3"/>
  <c r="AV1088" i="3"/>
  <c r="Z1088" i="3"/>
  <c r="BF1088" i="3"/>
  <c r="AQ1088" i="3"/>
  <c r="BI1088" i="3"/>
  <c r="AC1088" i="3"/>
  <c r="P1088" i="3"/>
  <c r="AP1088" i="3"/>
  <c r="AA1088" i="3"/>
  <c r="BG1088" i="3"/>
  <c r="AS1088" i="3"/>
  <c r="M1088" i="3"/>
  <c r="AB1130" i="3"/>
  <c r="AW1130" i="3"/>
  <c r="BF1130" i="3"/>
  <c r="AN1130" i="3"/>
  <c r="BH1130" i="3"/>
  <c r="AA1130" i="3"/>
  <c r="AQ1130" i="3"/>
  <c r="BA1130" i="3"/>
  <c r="Z1130" i="3"/>
  <c r="AW1053" i="3"/>
  <c r="S1053" i="3"/>
  <c r="AO1065" i="3"/>
  <c r="AM1065" i="3"/>
  <c r="BN1215" i="3"/>
  <c r="BN1167" i="3"/>
  <c r="BK1167" i="3"/>
  <c r="AN1116" i="3"/>
  <c r="U1116" i="3"/>
  <c r="BA1116" i="3"/>
  <c r="AR1116" i="3"/>
  <c r="AG1116" i="3"/>
  <c r="N1116" i="3"/>
  <c r="AD1116" i="3"/>
  <c r="AT1116" i="3"/>
  <c r="O1116" i="3"/>
  <c r="AE1116" i="3"/>
  <c r="AU1116" i="3"/>
  <c r="P1116" i="3"/>
  <c r="AV1116" i="3"/>
  <c r="AC1116" i="3"/>
  <c r="BI1116" i="3"/>
  <c r="AJ1116" i="3"/>
  <c r="BE1116" i="3"/>
  <c r="Y1116" i="3"/>
  <c r="R1116" i="3"/>
  <c r="AH1116" i="3"/>
  <c r="AX1116" i="3"/>
  <c r="S1116" i="3"/>
  <c r="AI1116" i="3"/>
  <c r="AY1116" i="3"/>
  <c r="M1116" i="3"/>
  <c r="AB1116" i="3"/>
  <c r="AW1116" i="3"/>
  <c r="V1116" i="3"/>
  <c r="BB1116" i="3"/>
  <c r="AM1116" i="3"/>
  <c r="AF1116" i="3"/>
  <c r="AS1116" i="3"/>
  <c r="BH1116" i="3"/>
  <c r="AL1116" i="3"/>
  <c r="W1116" i="3"/>
  <c r="BC1116" i="3"/>
  <c r="P1124" i="3"/>
  <c r="AV1124" i="3"/>
  <c r="AC1124" i="3"/>
  <c r="BI1124" i="3"/>
  <c r="T1124" i="3"/>
  <c r="AB1124" i="3"/>
  <c r="AO1124" i="3"/>
  <c r="N1124" i="3"/>
  <c r="AD1124" i="3"/>
  <c r="AT1124" i="3"/>
  <c r="O1124" i="3"/>
  <c r="AE1124" i="3"/>
  <c r="AU1124" i="3"/>
  <c r="X1124" i="3"/>
  <c r="BD1124" i="3"/>
  <c r="AK1124" i="3"/>
  <c r="AG1124" i="3"/>
  <c r="R1124" i="3"/>
  <c r="AH1124" i="3"/>
  <c r="AX1124" i="3"/>
  <c r="S1124" i="3"/>
  <c r="AI1124" i="3"/>
  <c r="AY1124" i="3"/>
  <c r="AN1124" i="3"/>
  <c r="BA1124" i="3"/>
  <c r="AZ1124" i="3"/>
  <c r="AR1124" i="3"/>
  <c r="BE1124" i="3"/>
  <c r="AL1124" i="3"/>
  <c r="W1124" i="3"/>
  <c r="BC1124" i="3"/>
  <c r="U1124" i="3"/>
  <c r="Y1124" i="3"/>
  <c r="V1124" i="3"/>
  <c r="BB1124" i="3"/>
  <c r="AM1124" i="3"/>
  <c r="BG1046" i="3"/>
  <c r="AU1046" i="3"/>
  <c r="AB1046" i="3"/>
  <c r="AR1046" i="3"/>
  <c r="BH1046" i="3"/>
  <c r="Y1046" i="3"/>
  <c r="AO1046" i="3"/>
  <c r="BE1046" i="3"/>
  <c r="V1046" i="3"/>
  <c r="AL1046" i="3"/>
  <c r="BB1046" i="3"/>
  <c r="AQ1044" i="3"/>
  <c r="X1044" i="3"/>
  <c r="AN1044" i="3"/>
  <c r="BD1044" i="3"/>
  <c r="U1044" i="3"/>
  <c r="AK1044" i="3"/>
  <c r="BA1044" i="3"/>
  <c r="R1044" i="3"/>
  <c r="AH1044" i="3"/>
  <c r="AX1044" i="3"/>
  <c r="U1030" i="3"/>
  <c r="BA1030" i="3"/>
  <c r="BE1020" i="3"/>
  <c r="AF1020" i="3"/>
  <c r="BD1020" i="3"/>
  <c r="AE1020" i="3"/>
  <c r="BC1020" i="3"/>
  <c r="AB1020" i="3"/>
  <c r="AX1020" i="3"/>
  <c r="AH1020" i="3"/>
  <c r="R1020" i="3"/>
  <c r="AG1020" i="3"/>
  <c r="Q1020" i="3"/>
  <c r="BB1023" i="3"/>
  <c r="AL1023" i="3"/>
  <c r="V1023" i="3"/>
  <c r="BE1023" i="3"/>
  <c r="AO1023" i="3"/>
  <c r="Y1023" i="3"/>
  <c r="BH1023" i="3"/>
  <c r="AR1023" i="3"/>
  <c r="AB1023" i="3"/>
  <c r="AV1030" i="3"/>
  <c r="AB1030" i="3"/>
  <c r="BC1030" i="3"/>
  <c r="AE1030" i="3"/>
  <c r="BI1022" i="3"/>
  <c r="BE1022" i="3"/>
  <c r="BD1022" i="3"/>
  <c r="AN1022" i="3"/>
  <c r="X1022" i="3"/>
  <c r="BC1022" i="3"/>
  <c r="AM1022" i="3"/>
  <c r="W1022" i="3"/>
  <c r="BB1022" i="3"/>
  <c r="AL1022" i="3"/>
  <c r="V1022" i="3"/>
  <c r="BC1044" i="3"/>
  <c r="BB1044" i="3"/>
  <c r="AD1044" i="3"/>
  <c r="BI1044" i="3"/>
  <c r="AO1044" i="3"/>
  <c r="Q1044" i="3"/>
  <c r="AV1044" i="3"/>
  <c r="AB1044" i="3"/>
  <c r="AX1046" i="3"/>
  <c r="AD1046" i="3"/>
  <c r="BI1046" i="3"/>
  <c r="AK1046" i="3"/>
  <c r="Q1046" i="3"/>
  <c r="AV1046" i="3"/>
  <c r="X1046" i="3"/>
  <c r="AM1029" i="3"/>
  <c r="AU1029" i="3"/>
  <c r="BF1029" i="3"/>
  <c r="AL1029" i="3"/>
  <c r="R1029" i="3"/>
  <c r="AS1029" i="3"/>
  <c r="Y1029" i="3"/>
  <c r="BD1029" i="3"/>
  <c r="AF1029" i="3"/>
  <c r="AE1046" i="3"/>
  <c r="AQ1046" i="3"/>
  <c r="BE1050" i="3"/>
  <c r="Q1050" i="3"/>
  <c r="W1050" i="3"/>
  <c r="AC1050" i="3"/>
  <c r="AX1050" i="3"/>
  <c r="AD1050" i="3"/>
  <c r="BD1050" i="3"/>
  <c r="AJ1050" i="3"/>
  <c r="P1050" i="3"/>
  <c r="AM1060" i="3"/>
  <c r="AA1044" i="3"/>
  <c r="AD1060" i="3"/>
  <c r="AW1060" i="3"/>
  <c r="Q1060" i="3"/>
  <c r="AJ1060" i="3"/>
  <c r="U1088" i="3"/>
  <c r="BA1092" i="3"/>
  <c r="BF1065" i="3"/>
  <c r="O1088" i="3"/>
  <c r="U1091" i="3"/>
  <c r="BC1092" i="3"/>
  <c r="AL1092" i="3"/>
  <c r="P1100" i="3"/>
  <c r="AH1100" i="3"/>
  <c r="AU1108" i="3"/>
  <c r="AD1108" i="3"/>
  <c r="BF1116" i="3"/>
  <c r="AQ1124" i="3"/>
  <c r="Z1124" i="3"/>
  <c r="AP1130" i="3"/>
  <c r="BD1088" i="3"/>
  <c r="AF1092" i="3"/>
  <c r="BG1091" i="3"/>
  <c r="AZ1116" i="3"/>
  <c r="AZ1032" i="3"/>
  <c r="BB1032" i="3"/>
  <c r="U1032" i="3"/>
  <c r="BI1100" i="3"/>
  <c r="AR1108" i="3"/>
  <c r="AS1124" i="3"/>
  <c r="AS1118" i="3"/>
  <c r="AR1118" i="3"/>
  <c r="BE1118" i="3"/>
  <c r="BB1118" i="3"/>
  <c r="W1118" i="3"/>
  <c r="P1118" i="3"/>
  <c r="V1118" i="3"/>
  <c r="AM1118" i="3"/>
  <c r="Q1126" i="3"/>
  <c r="P1126" i="3"/>
  <c r="AV1126" i="3"/>
  <c r="AC1126" i="3"/>
  <c r="BI1126" i="3"/>
  <c r="T1126" i="3"/>
  <c r="AZ1126" i="3"/>
  <c r="AG1126" i="3"/>
  <c r="N1126" i="3"/>
  <c r="AD1126" i="3"/>
  <c r="AT1126" i="3"/>
  <c r="O1126" i="3"/>
  <c r="AE1126" i="3"/>
  <c r="AU1126" i="3"/>
  <c r="X1126" i="3"/>
  <c r="BD1126" i="3"/>
  <c r="AK1126" i="3"/>
  <c r="BH1126" i="3"/>
  <c r="AJ1126" i="3"/>
  <c r="BE1126" i="3"/>
  <c r="Y1126" i="3"/>
  <c r="R1126" i="3"/>
  <c r="AH1126" i="3"/>
  <c r="AX1126" i="3"/>
  <c r="S1126" i="3"/>
  <c r="AI1126" i="3"/>
  <c r="AY1126" i="3"/>
  <c r="U1126" i="3"/>
  <c r="AL1126" i="3"/>
  <c r="W1126" i="3"/>
  <c r="BC1126" i="3"/>
  <c r="AN1126" i="3"/>
  <c r="BA1126" i="3"/>
  <c r="AB1126" i="3"/>
  <c r="AW1126" i="3"/>
  <c r="V1126" i="3"/>
  <c r="BB1126" i="3"/>
  <c r="AM1126" i="3"/>
  <c r="P1134" i="3"/>
  <c r="AV1134" i="3"/>
  <c r="AC1134" i="3"/>
  <c r="BI1134" i="3"/>
  <c r="AB1134" i="3"/>
  <c r="T1134" i="3"/>
  <c r="AW1134" i="3"/>
  <c r="Z1134" i="3"/>
  <c r="AP1134" i="3"/>
  <c r="BF1134" i="3"/>
  <c r="AA1134" i="3"/>
  <c r="AQ1134" i="3"/>
  <c r="BG1134" i="3"/>
  <c r="X1134" i="3"/>
  <c r="BD1134" i="3"/>
  <c r="AK1134" i="3"/>
  <c r="AO1134" i="3"/>
  <c r="N1134" i="3"/>
  <c r="AD1134" i="3"/>
  <c r="AT1134" i="3"/>
  <c r="O1134" i="3"/>
  <c r="AE1134" i="3"/>
  <c r="AU1134" i="3"/>
  <c r="U1134" i="3"/>
  <c r="BH1134" i="3"/>
  <c r="AJ1134" i="3"/>
  <c r="AG1134" i="3"/>
  <c r="AL1134" i="3"/>
  <c r="W1134" i="3"/>
  <c r="BC1134" i="3"/>
  <c r="AN1134" i="3"/>
  <c r="BA1134" i="3"/>
  <c r="V1134" i="3"/>
  <c r="BB1134" i="3"/>
  <c r="AM1134" i="3"/>
  <c r="BB1007" i="3"/>
  <c r="S1009" i="3"/>
  <c r="W1023" i="3"/>
  <c r="AC1030" i="3"/>
  <c r="BI1030" i="3"/>
  <c r="AZ1020" i="3"/>
  <c r="X1020" i="3"/>
  <c r="AY1020" i="3"/>
  <c r="W1020" i="3"/>
  <c r="AW1020" i="3"/>
  <c r="T1020" i="3"/>
  <c r="AT1020" i="3"/>
  <c r="AD1020" i="3"/>
  <c r="N1020" i="3"/>
  <c r="AC1020" i="3"/>
  <c r="M1020" i="3"/>
  <c r="AX1023" i="3"/>
  <c r="AH1023" i="3"/>
  <c r="R1023" i="3"/>
  <c r="BA1023" i="3"/>
  <c r="AK1023" i="3"/>
  <c r="U1023" i="3"/>
  <c r="BD1023" i="3"/>
  <c r="AN1023" i="3"/>
  <c r="X1023" i="3"/>
  <c r="AR1030" i="3"/>
  <c r="X1030" i="3"/>
  <c r="AU1030" i="3"/>
  <c r="AA1030" i="3"/>
  <c r="AW1022" i="3"/>
  <c r="AS1022" i="3"/>
  <c r="AO1022" i="3"/>
  <c r="AZ1022" i="3"/>
  <c r="AJ1022" i="3"/>
  <c r="T1022" i="3"/>
  <c r="AY1022" i="3"/>
  <c r="AI1022" i="3"/>
  <c r="S1022" i="3"/>
  <c r="AX1022" i="3"/>
  <c r="AH1022" i="3"/>
  <c r="R1022" i="3"/>
  <c r="BG1023" i="3"/>
  <c r="W1046" i="3"/>
  <c r="AT1044" i="3"/>
  <c r="Z1044" i="3"/>
  <c r="BE1044" i="3"/>
  <c r="AG1044" i="3"/>
  <c r="M1044" i="3"/>
  <c r="AR1044" i="3"/>
  <c r="T1044" i="3"/>
  <c r="AT1046" i="3"/>
  <c r="Z1046" i="3"/>
  <c r="BA1046" i="3"/>
  <c r="AG1046" i="3"/>
  <c r="M1046" i="3"/>
  <c r="AN1046" i="3"/>
  <c r="T1046" i="3"/>
  <c r="W1029" i="3"/>
  <c r="O1029" i="3"/>
  <c r="BB1029" i="3"/>
  <c r="AH1029" i="3"/>
  <c r="BI1029" i="3"/>
  <c r="AO1029" i="3"/>
  <c r="U1029" i="3"/>
  <c r="AV1029" i="3"/>
  <c r="AB1029" i="3"/>
  <c r="AA1046" i="3"/>
  <c r="AW1050" i="3"/>
  <c r="BC1050" i="3"/>
  <c r="BI1050" i="3"/>
  <c r="U1050" i="3"/>
  <c r="AT1050" i="3"/>
  <c r="V1050" i="3"/>
  <c r="AZ1050" i="3"/>
  <c r="AF1050" i="3"/>
  <c r="BB1060" i="3"/>
  <c r="V1060" i="3"/>
  <c r="AO1060" i="3"/>
  <c r="BH1060" i="3"/>
  <c r="AB1060" i="3"/>
  <c r="X1047" i="3"/>
  <c r="AK1088" i="3"/>
  <c r="Y1078" i="3"/>
  <c r="Q1086" i="3"/>
  <c r="AT1088" i="3"/>
  <c r="BD1091" i="3"/>
  <c r="AM1092" i="3"/>
  <c r="V1092" i="3"/>
  <c r="W1091" i="3"/>
  <c r="AO1100" i="3"/>
  <c r="R1100" i="3"/>
  <c r="BN1100" i="3" s="1"/>
  <c r="AE1108" i="3"/>
  <c r="N1108" i="3"/>
  <c r="BG1116" i="3"/>
  <c r="AP1116" i="3"/>
  <c r="AA1124" i="3"/>
  <c r="X1088" i="3"/>
  <c r="AW1124" i="3"/>
  <c r="AA1091" i="3"/>
  <c r="AJ1124" i="3"/>
  <c r="BH1032" i="3"/>
  <c r="AH1032" i="3"/>
  <c r="S1100" i="3"/>
  <c r="BE1108" i="3"/>
  <c r="AK1116" i="3"/>
  <c r="M1124" i="3"/>
  <c r="AW1096" i="3"/>
  <c r="BI1096" i="3"/>
  <c r="M1096" i="3"/>
  <c r="R1096" i="3"/>
  <c r="AH1096" i="3"/>
  <c r="AX1096" i="3"/>
  <c r="T1096" i="3"/>
  <c r="AO1096" i="3"/>
  <c r="P1096" i="3"/>
  <c r="AK1096" i="3"/>
  <c r="BG1096" i="3"/>
  <c r="S1096" i="3"/>
  <c r="W1096" i="3"/>
  <c r="X1096" i="3"/>
  <c r="V1096" i="3"/>
  <c r="AL1096" i="3"/>
  <c r="BB1096" i="3"/>
  <c r="Y1096" i="3"/>
  <c r="AU1096" i="3"/>
  <c r="U1096" i="3"/>
  <c r="AQ1096" i="3"/>
  <c r="AN1096" i="3"/>
  <c r="BD1096" i="3"/>
  <c r="N1096" i="3"/>
  <c r="AT1096" i="3"/>
  <c r="AJ1096" i="3"/>
  <c r="AF1096" i="3"/>
  <c r="AM1096" i="3"/>
  <c r="BC1096" i="3"/>
  <c r="AD1096" i="3"/>
  <c r="O1096" i="3"/>
  <c r="BE1096" i="3"/>
  <c r="BA1096" i="3"/>
  <c r="BJ1192" i="3"/>
  <c r="S1042" i="3"/>
  <c r="AQ1042" i="3"/>
  <c r="O1042" i="3"/>
  <c r="AU1042" i="3"/>
  <c r="T1042" i="3"/>
  <c r="AJ1042" i="3"/>
  <c r="AZ1042" i="3"/>
  <c r="Q1042" i="3"/>
  <c r="AG1042" i="3"/>
  <c r="AW1042" i="3"/>
  <c r="N1042" i="3"/>
  <c r="AD1042" i="3"/>
  <c r="AT1042" i="3"/>
  <c r="AY1050" i="3"/>
  <c r="R1057" i="3"/>
  <c r="AH1057" i="3"/>
  <c r="AX1057" i="3"/>
  <c r="S1057" i="3"/>
  <c r="AI1057" i="3"/>
  <c r="AY1057" i="3"/>
  <c r="T1057" i="3"/>
  <c r="AJ1057" i="3"/>
  <c r="AZ1057" i="3"/>
  <c r="AO1057" i="3"/>
  <c r="AS1057" i="3"/>
  <c r="AW1057" i="3"/>
  <c r="Z1057" i="3"/>
  <c r="AP1057" i="3"/>
  <c r="BF1057" i="3"/>
  <c r="AA1057" i="3"/>
  <c r="AQ1057" i="3"/>
  <c r="BG1057" i="3"/>
  <c r="AB1057" i="3"/>
  <c r="AR1057" i="3"/>
  <c r="BH1057" i="3"/>
  <c r="M1057" i="3"/>
  <c r="Q1057" i="3"/>
  <c r="AQ1021" i="3"/>
  <c r="AI1021" i="3"/>
  <c r="BL1021" i="3" s="1"/>
  <c r="V1043" i="3"/>
  <c r="AL1043" i="3"/>
  <c r="BK1043" i="3" s="1"/>
  <c r="BB1043" i="3"/>
  <c r="W1043" i="3"/>
  <c r="AM1043" i="3"/>
  <c r="BC1043" i="3"/>
  <c r="X1043" i="3"/>
  <c r="AN1043" i="3"/>
  <c r="BD1043" i="3"/>
  <c r="BE1043" i="3"/>
  <c r="BI1043" i="3"/>
  <c r="BD1074" i="3"/>
  <c r="AF1074" i="3"/>
  <c r="AB1074" i="3"/>
  <c r="AV1074" i="3"/>
  <c r="AR1074" i="3"/>
  <c r="Y1074" i="3"/>
  <c r="AO1074" i="3"/>
  <c r="BE1074" i="3"/>
  <c r="V1074" i="3"/>
  <c r="AL1074" i="3"/>
  <c r="BB1074" i="3"/>
  <c r="W1074" i="3"/>
  <c r="AM1074" i="3"/>
  <c r="BC1074" i="3"/>
  <c r="X1074" i="3"/>
  <c r="AJ1074" i="3"/>
  <c r="Q1074" i="3"/>
  <c r="AG1074" i="3"/>
  <c r="AW1074" i="3"/>
  <c r="N1074" i="3"/>
  <c r="AD1074" i="3"/>
  <c r="AT1074" i="3"/>
  <c r="O1074" i="3"/>
  <c r="AE1074" i="3"/>
  <c r="AU1074" i="3"/>
  <c r="AM1023" i="3"/>
  <c r="AK1030" i="3"/>
  <c r="AU1020" i="3"/>
  <c r="P1020" i="3"/>
  <c r="AS1020" i="3"/>
  <c r="O1020" i="3"/>
  <c r="AR1020" i="3"/>
  <c r="BF1020" i="3"/>
  <c r="AP1020" i="3"/>
  <c r="Z1020" i="3"/>
  <c r="AO1020" i="3"/>
  <c r="AT1023" i="3"/>
  <c r="AD1023" i="3"/>
  <c r="N1023" i="3"/>
  <c r="AW1023" i="3"/>
  <c r="AG1023" i="3"/>
  <c r="Q1023" i="3"/>
  <c r="AZ1023" i="3"/>
  <c r="AJ1023" i="3"/>
  <c r="T1023" i="3"/>
  <c r="AE1023" i="3"/>
  <c r="BH1030" i="3"/>
  <c r="AN1030" i="3"/>
  <c r="P1030" i="3"/>
  <c r="AQ1030" i="3"/>
  <c r="AK1022" i="3"/>
  <c r="AG1022" i="3"/>
  <c r="AC1022" i="3"/>
  <c r="Y1022" i="3"/>
  <c r="AV1022" i="3"/>
  <c r="AF1022" i="3"/>
  <c r="P1022" i="3"/>
  <c r="AU1022" i="3"/>
  <c r="AE1022" i="3"/>
  <c r="O1022" i="3"/>
  <c r="AT1022" i="3"/>
  <c r="AD1022" i="3"/>
  <c r="AQ1023" i="3"/>
  <c r="BC1029" i="3"/>
  <c r="W1044" i="3"/>
  <c r="AM1046" i="3"/>
  <c r="AP1044" i="3"/>
  <c r="V1044" i="3"/>
  <c r="AW1044" i="3"/>
  <c r="AC1044" i="3"/>
  <c r="BH1044" i="3"/>
  <c r="AJ1044" i="3"/>
  <c r="P1044" i="3"/>
  <c r="AP1046" i="3"/>
  <c r="R1046" i="3"/>
  <c r="AW1046" i="3"/>
  <c r="AC1046" i="3"/>
  <c r="BD1046" i="3"/>
  <c r="AJ1046" i="3"/>
  <c r="P1046" i="3"/>
  <c r="AI1029" i="3"/>
  <c r="BG1029" i="3"/>
  <c r="AX1029" i="3"/>
  <c r="Z1029" i="3"/>
  <c r="BE1029" i="3"/>
  <c r="AK1029" i="3"/>
  <c r="M1029" i="3"/>
  <c r="BK1029" i="3" s="1"/>
  <c r="AR1029" i="3"/>
  <c r="X1029" i="3"/>
  <c r="AE1044" i="3"/>
  <c r="AO1050" i="3"/>
  <c r="AM1050" i="3"/>
  <c r="BA1050" i="3"/>
  <c r="M1050" i="3"/>
  <c r="AL1050" i="3"/>
  <c r="R1050" i="3"/>
  <c r="AV1050" i="3"/>
  <c r="X1050" i="3"/>
  <c r="AT1060" i="3"/>
  <c r="N1060" i="3"/>
  <c r="AG1060" i="3"/>
  <c r="AZ1060" i="3"/>
  <c r="T1060" i="3"/>
  <c r="AE1060" i="3"/>
  <c r="AQ1060" i="3"/>
  <c r="BA1088" i="3"/>
  <c r="AP1091" i="3"/>
  <c r="AU1088" i="3"/>
  <c r="AD1088" i="3"/>
  <c r="BA1091" i="3"/>
  <c r="AN1091" i="3"/>
  <c r="W1092" i="3"/>
  <c r="AO1092" i="3"/>
  <c r="BG1100" i="3"/>
  <c r="T1100" i="3"/>
  <c r="BJ1100" i="3" s="1"/>
  <c r="O1108" i="3"/>
  <c r="AQ1116" i="3"/>
  <c r="Z1116" i="3"/>
  <c r="BF1124" i="3"/>
  <c r="BL1124" i="3" s="1"/>
  <c r="Y1088" i="3"/>
  <c r="AY1032" i="3"/>
  <c r="N1032" i="3"/>
  <c r="AR1100" i="3"/>
  <c r="AB1100" i="3"/>
  <c r="AS1096" i="3"/>
  <c r="BA1108" i="3"/>
  <c r="Y1108" i="3"/>
  <c r="BM1108" i="3" s="1"/>
  <c r="BD1116" i="3"/>
  <c r="AF1124" i="3"/>
  <c r="AY1046" i="3"/>
  <c r="N1052" i="3"/>
  <c r="AD1052" i="3"/>
  <c r="AT1052" i="3"/>
  <c r="O1052" i="3"/>
  <c r="AJ1052" i="3"/>
  <c r="BE1052" i="3"/>
  <c r="AF1052" i="3"/>
  <c r="BA1052" i="3"/>
  <c r="AB1052" i="3"/>
  <c r="AW1052" i="3"/>
  <c r="AY1052" i="3"/>
  <c r="S1052" i="3"/>
  <c r="R1052" i="3"/>
  <c r="AH1052" i="3"/>
  <c r="AX1052" i="3"/>
  <c r="T1052" i="3"/>
  <c r="AO1052" i="3"/>
  <c r="P1052" i="3"/>
  <c r="AK1052" i="3"/>
  <c r="BG1052" i="3"/>
  <c r="AG1052" i="3"/>
  <c r="BC1052" i="3"/>
  <c r="M1052" i="3"/>
  <c r="AN1052" i="3"/>
  <c r="AM1073" i="3"/>
  <c r="BD1073" i="3"/>
  <c r="AP1073" i="3"/>
  <c r="AH1073" i="3"/>
  <c r="BC1073" i="3"/>
  <c r="U1073" i="3"/>
  <c r="AT1073" i="3"/>
  <c r="Q1098" i="3"/>
  <c r="V1098" i="3"/>
  <c r="AA1098" i="3"/>
  <c r="BC1098" i="3"/>
  <c r="S1098" i="3"/>
  <c r="AP1098" i="3"/>
  <c r="BA1098" i="3"/>
  <c r="AG1098" i="3"/>
  <c r="AV1097" i="3"/>
  <c r="AG1097" i="3"/>
  <c r="M1097" i="3"/>
  <c r="AO1097" i="3"/>
  <c r="BI1097" i="3"/>
  <c r="O1097" i="3"/>
  <c r="BB1097" i="3"/>
  <c r="AD1097" i="3"/>
  <c r="AB1117" i="3"/>
  <c r="AI1060" i="3"/>
  <c r="BJ1208" i="3"/>
  <c r="Q1031" i="3"/>
  <c r="BN1031" i="3" s="1"/>
  <c r="AH1053" i="3"/>
  <c r="AP1065" i="3"/>
  <c r="Q1006" i="3"/>
  <c r="Q1010" i="3"/>
  <c r="AR1056" i="3"/>
  <c r="Z1132" i="3"/>
  <c r="BJ1136" i="3"/>
  <c r="BL1176" i="3"/>
  <c r="BK1176" i="3"/>
  <c r="BN1249" i="3"/>
  <c r="BN1242" i="3"/>
  <c r="BL1229" i="3"/>
  <c r="BK1231" i="3"/>
  <c r="BL1186" i="3"/>
  <c r="BN1182" i="3"/>
  <c r="BK1178" i="3"/>
  <c r="BN1157" i="3"/>
  <c r="BL1179" i="3"/>
  <c r="V1047" i="3"/>
  <c r="AL1061" i="3"/>
  <c r="BN1159" i="3"/>
  <c r="BK1215" i="3"/>
  <c r="BK1221" i="3"/>
  <c r="AQ1089" i="3"/>
  <c r="AS1038" i="3"/>
  <c r="BN1205" i="3"/>
  <c r="AI1044" i="3"/>
  <c r="BG1064" i="3"/>
  <c r="Q1116" i="3"/>
  <c r="Q1124" i="3"/>
  <c r="R1063" i="3"/>
  <c r="AH1063" i="3"/>
  <c r="AX1063" i="3"/>
  <c r="T1063" i="3"/>
  <c r="AJ1063" i="3"/>
  <c r="AZ1063" i="3"/>
  <c r="Y1063" i="3"/>
  <c r="BE1063" i="3"/>
  <c r="AQ1063" i="3"/>
  <c r="U1063" i="3"/>
  <c r="BA1063" i="3"/>
  <c r="V1063" i="3"/>
  <c r="AL1063" i="3"/>
  <c r="BB1063" i="3"/>
  <c r="X1063" i="3"/>
  <c r="AN1063" i="3"/>
  <c r="BD1063" i="3"/>
  <c r="AG1063" i="3"/>
  <c r="S1063" i="3"/>
  <c r="AY1063" i="3"/>
  <c r="AC1063" i="3"/>
  <c r="BI1063" i="3"/>
  <c r="Z1063" i="3"/>
  <c r="AP1063" i="3"/>
  <c r="BF1063" i="3"/>
  <c r="AB1063" i="3"/>
  <c r="AR1063" i="3"/>
  <c r="BH1063" i="3"/>
  <c r="AO1063" i="3"/>
  <c r="AA1063" i="3"/>
  <c r="BG1063" i="3"/>
  <c r="AK1063" i="3"/>
  <c r="BC1063" i="3"/>
  <c r="AF1104" i="3"/>
  <c r="Q1104" i="3"/>
  <c r="AW1104" i="3"/>
  <c r="AJ1104" i="3"/>
  <c r="M1104" i="3"/>
  <c r="AS1104" i="3"/>
  <c r="N1104" i="3"/>
  <c r="AD1104" i="3"/>
  <c r="AT1104" i="3"/>
  <c r="O1104" i="3"/>
  <c r="AE1104" i="3"/>
  <c r="AU1104" i="3"/>
  <c r="AN1104" i="3"/>
  <c r="Y1104" i="3"/>
  <c r="BE1104" i="3"/>
  <c r="AR1104" i="3"/>
  <c r="U1104" i="3"/>
  <c r="BA1104" i="3"/>
  <c r="P1104" i="3"/>
  <c r="AV1104" i="3"/>
  <c r="AG1104" i="3"/>
  <c r="T1104" i="3"/>
  <c r="AZ1104" i="3"/>
  <c r="AC1104" i="3"/>
  <c r="BI1104" i="3"/>
  <c r="V1104" i="3"/>
  <c r="AL1104" i="3"/>
  <c r="BB1104" i="3"/>
  <c r="W1104" i="3"/>
  <c r="AM1104" i="3"/>
  <c r="BC1104" i="3"/>
  <c r="AB1104" i="3"/>
  <c r="Z1104" i="3"/>
  <c r="BF1104" i="3"/>
  <c r="AQ1104" i="3"/>
  <c r="X1104" i="3"/>
  <c r="BH1104" i="3"/>
  <c r="AH1104" i="3"/>
  <c r="S1104" i="3"/>
  <c r="AY1104" i="3"/>
  <c r="BD1104" i="3"/>
  <c r="AK1104" i="3"/>
  <c r="AP1104" i="3"/>
  <c r="AA1104" i="3"/>
  <c r="BG1104" i="3"/>
  <c r="Q1112" i="3"/>
  <c r="AF1112" i="3"/>
  <c r="M1112" i="3"/>
  <c r="AS1112" i="3"/>
  <c r="AJ1112" i="3"/>
  <c r="AW1112" i="3"/>
  <c r="V1112" i="3"/>
  <c r="AL1112" i="3"/>
  <c r="BB1112" i="3"/>
  <c r="W1112" i="3"/>
  <c r="AM1112" i="3"/>
  <c r="BC1112" i="3"/>
  <c r="AN1112" i="3"/>
  <c r="U1112" i="3"/>
  <c r="BA1112" i="3"/>
  <c r="BH1112" i="3"/>
  <c r="AB1112" i="3"/>
  <c r="AO1112" i="3"/>
  <c r="P1112" i="3"/>
  <c r="AV1112" i="3"/>
  <c r="AC1112" i="3"/>
  <c r="BI1112" i="3"/>
  <c r="AZ1112" i="3"/>
  <c r="T1112" i="3"/>
  <c r="AG1112" i="3"/>
  <c r="N1112" i="3"/>
  <c r="AD1112" i="3"/>
  <c r="AT1112" i="3"/>
  <c r="O1112" i="3"/>
  <c r="AE1112" i="3"/>
  <c r="AU1112" i="3"/>
  <c r="BD1112" i="3"/>
  <c r="AR1112" i="3"/>
  <c r="BE1112" i="3"/>
  <c r="AP1112" i="3"/>
  <c r="AA1112" i="3"/>
  <c r="BG1112" i="3"/>
  <c r="AK1112" i="3"/>
  <c r="Y1112" i="3"/>
  <c r="R1112" i="3"/>
  <c r="AX1112" i="3"/>
  <c r="AI1112" i="3"/>
  <c r="Z1112" i="3"/>
  <c r="BF1112" i="3"/>
  <c r="AQ1112" i="3"/>
  <c r="R1024" i="3"/>
  <c r="AH1024" i="3"/>
  <c r="AX1024" i="3"/>
  <c r="S1024" i="3"/>
  <c r="AI1024" i="3"/>
  <c r="AY1024" i="3"/>
  <c r="T1024" i="3"/>
  <c r="AJ1024" i="3"/>
  <c r="AZ1024" i="3"/>
  <c r="AO1024" i="3"/>
  <c r="AS1024" i="3"/>
  <c r="AW1024" i="3"/>
  <c r="AN1102" i="3"/>
  <c r="AB1102" i="3"/>
  <c r="N1102" i="3"/>
  <c r="AD1102" i="3"/>
  <c r="AT1102" i="3"/>
  <c r="O1102" i="3"/>
  <c r="AJ1102" i="3"/>
  <c r="BE1102" i="3"/>
  <c r="AF1102" i="3"/>
  <c r="BA1102" i="3"/>
  <c r="X1102" i="3"/>
  <c r="AY1102" i="3"/>
  <c r="AM1102" i="3"/>
  <c r="R1102" i="3"/>
  <c r="AH1102" i="3"/>
  <c r="AX1102" i="3"/>
  <c r="T1102" i="3"/>
  <c r="AO1102" i="3"/>
  <c r="P1102" i="3"/>
  <c r="AK1102" i="3"/>
  <c r="BG1102" i="3"/>
  <c r="BD1102" i="3"/>
  <c r="M1102" i="3"/>
  <c r="S1102" i="3"/>
  <c r="BI1102" i="3"/>
  <c r="AW1102" i="3"/>
  <c r="V1102" i="3"/>
  <c r="AL1102" i="3"/>
  <c r="BB1102" i="3"/>
  <c r="Y1102" i="3"/>
  <c r="AU1102" i="3"/>
  <c r="U1102" i="3"/>
  <c r="AQ1102" i="3"/>
  <c r="AS1102" i="3"/>
  <c r="BC1102" i="3"/>
  <c r="AC1102" i="3"/>
  <c r="BF1102" i="3"/>
  <c r="AV1102" i="3"/>
  <c r="Q1102" i="3"/>
  <c r="AE1102" i="3"/>
  <c r="AR1102" i="3"/>
  <c r="BH1102" i="3"/>
  <c r="Z1102" i="3"/>
  <c r="AZ1102" i="3"/>
  <c r="AG1102" i="3"/>
  <c r="P1068" i="3"/>
  <c r="AF1068" i="3"/>
  <c r="AV1068" i="3"/>
  <c r="N1068" i="3"/>
  <c r="AD1068" i="3"/>
  <c r="AT1068" i="3"/>
  <c r="M1068" i="3"/>
  <c r="AS1068" i="3"/>
  <c r="W1068" i="3"/>
  <c r="BC1068" i="3"/>
  <c r="AO1068" i="3"/>
  <c r="T1068" i="3"/>
  <c r="AJ1068" i="3"/>
  <c r="AZ1068" i="3"/>
  <c r="R1068" i="3"/>
  <c r="AH1068" i="3"/>
  <c r="AX1068" i="3"/>
  <c r="U1068" i="3"/>
  <c r="BA1068" i="3"/>
  <c r="AE1068" i="3"/>
  <c r="Q1068" i="3"/>
  <c r="AW1068" i="3"/>
  <c r="X1068" i="3"/>
  <c r="AN1068" i="3"/>
  <c r="BD1068" i="3"/>
  <c r="V1068" i="3"/>
  <c r="AL1068" i="3"/>
  <c r="BB1068" i="3"/>
  <c r="AC1068" i="3"/>
  <c r="BI1068" i="3"/>
  <c r="AM1068" i="3"/>
  <c r="Y1068" i="3"/>
  <c r="BE1068" i="3"/>
  <c r="BC1025" i="3"/>
  <c r="O1025" i="3"/>
  <c r="AU1025" i="3"/>
  <c r="BG1025" i="3"/>
  <c r="W1025" i="3"/>
  <c r="S1066" i="3"/>
  <c r="X1066" i="3"/>
  <c r="AN1066" i="3"/>
  <c r="BD1066" i="3"/>
  <c r="V1066" i="3"/>
  <c r="AL1066" i="3"/>
  <c r="BB1066" i="3"/>
  <c r="AC1066" i="3"/>
  <c r="BI1066" i="3"/>
  <c r="AM1066" i="3"/>
  <c r="Y1066" i="3"/>
  <c r="BE1066" i="3"/>
  <c r="AB1066" i="3"/>
  <c r="AR1066" i="3"/>
  <c r="BH1066" i="3"/>
  <c r="Z1066" i="3"/>
  <c r="AP1066" i="3"/>
  <c r="BF1066" i="3"/>
  <c r="AK1066" i="3"/>
  <c r="O1066" i="3"/>
  <c r="AU1066" i="3"/>
  <c r="AG1066" i="3"/>
  <c r="AA1066" i="3"/>
  <c r="P1066" i="3"/>
  <c r="AF1066" i="3"/>
  <c r="AV1066" i="3"/>
  <c r="N1066" i="3"/>
  <c r="AD1066" i="3"/>
  <c r="AT1066" i="3"/>
  <c r="M1066" i="3"/>
  <c r="AS1066" i="3"/>
  <c r="W1066" i="3"/>
  <c r="BC1066" i="3"/>
  <c r="AO1066" i="3"/>
  <c r="BG1066" i="3"/>
  <c r="AY1066" i="3"/>
  <c r="BM1245" i="3"/>
  <c r="BK1245" i="3"/>
  <c r="BN1245" i="3"/>
  <c r="N1069" i="3"/>
  <c r="AD1069" i="3"/>
  <c r="AT1069" i="3"/>
  <c r="P1069" i="3"/>
  <c r="AF1069" i="3"/>
  <c r="AV1069" i="3"/>
  <c r="Q1069" i="3"/>
  <c r="AW1069" i="3"/>
  <c r="AI1069" i="3"/>
  <c r="M1069" i="3"/>
  <c r="AS1069" i="3"/>
  <c r="O1069" i="3"/>
  <c r="W1069" i="3"/>
  <c r="R1069" i="3"/>
  <c r="AH1069" i="3"/>
  <c r="AX1069" i="3"/>
  <c r="T1069" i="3"/>
  <c r="AJ1069" i="3"/>
  <c r="AZ1069" i="3"/>
  <c r="Y1069" i="3"/>
  <c r="BE1069" i="3"/>
  <c r="AQ1069" i="3"/>
  <c r="U1069" i="3"/>
  <c r="BA1069" i="3"/>
  <c r="AU1069" i="3"/>
  <c r="V1069" i="3"/>
  <c r="AL1069" i="3"/>
  <c r="BB1069" i="3"/>
  <c r="X1069" i="3"/>
  <c r="AN1069" i="3"/>
  <c r="BD1069" i="3"/>
  <c r="AG1069" i="3"/>
  <c r="S1069" i="3"/>
  <c r="AY1069" i="3"/>
  <c r="AC1069" i="3"/>
  <c r="BI1069" i="3"/>
  <c r="BM1215" i="3"/>
  <c r="BN1150" i="3"/>
  <c r="BJ1179" i="3"/>
  <c r="BM1236" i="3"/>
  <c r="AR1010" i="3"/>
  <c r="AV1010" i="3"/>
  <c r="AY1010" i="3"/>
  <c r="AI1010" i="3"/>
  <c r="S1010" i="3"/>
  <c r="AX1010" i="3"/>
  <c r="AH1010" i="3"/>
  <c r="R1010" i="3"/>
  <c r="BA1010" i="3"/>
  <c r="AK1010" i="3"/>
  <c r="U1010" i="3"/>
  <c r="BG1016" i="3"/>
  <c r="AQ1016" i="3"/>
  <c r="X1016" i="3"/>
  <c r="BB1016" i="3"/>
  <c r="AL1016" i="3"/>
  <c r="Q1016" i="3"/>
  <c r="AW1016" i="3"/>
  <c r="AF1016" i="3"/>
  <c r="AI1016" i="3"/>
  <c r="S1016" i="3"/>
  <c r="AZ1016" i="3"/>
  <c r="AY1025" i="3"/>
  <c r="BF1025" i="3"/>
  <c r="AP1025" i="3"/>
  <c r="Z1025" i="3"/>
  <c r="BI1025" i="3"/>
  <c r="AS1025" i="3"/>
  <c r="AC1025" i="3"/>
  <c r="M1025" i="3"/>
  <c r="AV1025" i="3"/>
  <c r="AF1025" i="3"/>
  <c r="P1025" i="3"/>
  <c r="AQ1025" i="3"/>
  <c r="AG1024" i="3"/>
  <c r="M1024" i="3"/>
  <c r="BD1024" i="3"/>
  <c r="AF1024" i="3"/>
  <c r="BG1024" i="3"/>
  <c r="AM1024" i="3"/>
  <c r="O1024" i="3"/>
  <c r="AP1024" i="3"/>
  <c r="V1024" i="3"/>
  <c r="AI1040" i="3"/>
  <c r="AR1040" i="3"/>
  <c r="AV1040" i="3"/>
  <c r="BE1040" i="3"/>
  <c r="Q1040" i="3"/>
  <c r="AR1038" i="3"/>
  <c r="BI1038" i="3"/>
  <c r="AM1056" i="3"/>
  <c r="BE1056" i="3"/>
  <c r="BE1047" i="3"/>
  <c r="BC1047" i="3"/>
  <c r="AL1047" i="3"/>
  <c r="AK1068" i="3"/>
  <c r="BH1068" i="3"/>
  <c r="AW1063" i="3"/>
  <c r="P1063" i="3"/>
  <c r="BG1069" i="3"/>
  <c r="AR1069" i="3"/>
  <c r="Z1069" i="3"/>
  <c r="O1095" i="3"/>
  <c r="BI1061" i="3"/>
  <c r="AG1061" i="3"/>
  <c r="BB1061" i="3"/>
  <c r="AS1053" i="3"/>
  <c r="T1053" i="3"/>
  <c r="AX1053" i="3"/>
  <c r="AK1065" i="3"/>
  <c r="BH1065" i="3"/>
  <c r="Q1066" i="3"/>
  <c r="AX1066" i="3"/>
  <c r="AJ1066" i="3"/>
  <c r="AO1089" i="3"/>
  <c r="AB1089" i="3"/>
  <c r="BD1095" i="3"/>
  <c r="AD1089" i="3"/>
  <c r="AI1104" i="3"/>
  <c r="AP1102" i="3"/>
  <c r="AO1104" i="3"/>
  <c r="X1112" i="3"/>
  <c r="V1095" i="3"/>
  <c r="AQ1095" i="3"/>
  <c r="AB1095" i="3"/>
  <c r="AR1095" i="3"/>
  <c r="BH1095" i="3"/>
  <c r="BA1095" i="3"/>
  <c r="AE1095" i="3"/>
  <c r="AA1095" i="3"/>
  <c r="AW1095" i="3"/>
  <c r="P1095" i="3"/>
  <c r="AF1095" i="3"/>
  <c r="AV1095" i="3"/>
  <c r="AU1095" i="3"/>
  <c r="Z1095" i="3"/>
  <c r="AG1095" i="3"/>
  <c r="BB1095" i="3"/>
  <c r="T1095" i="3"/>
  <c r="AJ1095" i="3"/>
  <c r="AZ1095" i="3"/>
  <c r="AP1095" i="3"/>
  <c r="U1095" i="3"/>
  <c r="BN1140" i="3"/>
  <c r="BK1140" i="3"/>
  <c r="W1065" i="3"/>
  <c r="BC1065" i="3"/>
  <c r="N1065" i="3"/>
  <c r="AD1065" i="3"/>
  <c r="AT1065" i="3"/>
  <c r="P1065" i="3"/>
  <c r="AF1065" i="3"/>
  <c r="AV1065" i="3"/>
  <c r="Q1065" i="3"/>
  <c r="AW1065" i="3"/>
  <c r="AI1065" i="3"/>
  <c r="M1065" i="3"/>
  <c r="AS1065" i="3"/>
  <c r="O1065" i="3"/>
  <c r="R1065" i="3"/>
  <c r="AH1065" i="3"/>
  <c r="AX1065" i="3"/>
  <c r="T1065" i="3"/>
  <c r="AJ1065" i="3"/>
  <c r="AZ1065" i="3"/>
  <c r="Y1065" i="3"/>
  <c r="BE1065" i="3"/>
  <c r="AQ1065" i="3"/>
  <c r="U1065" i="3"/>
  <c r="BA1065" i="3"/>
  <c r="AU1065" i="3"/>
  <c r="V1065" i="3"/>
  <c r="AL1065" i="3"/>
  <c r="BB1065" i="3"/>
  <c r="X1065" i="3"/>
  <c r="AN1065" i="3"/>
  <c r="BD1065" i="3"/>
  <c r="AG1065" i="3"/>
  <c r="S1065" i="3"/>
  <c r="AY1065" i="3"/>
  <c r="AC1065" i="3"/>
  <c r="BI1065" i="3"/>
  <c r="AQ1056" i="3"/>
  <c r="P1056" i="3"/>
  <c r="AF1056" i="3"/>
  <c r="AV1056" i="3"/>
  <c r="M1056" i="3"/>
  <c r="AC1056" i="3"/>
  <c r="AS1056" i="3"/>
  <c r="BI1056" i="3"/>
  <c r="Z1056" i="3"/>
  <c r="AP1056" i="3"/>
  <c r="BF1056" i="3"/>
  <c r="W1056" i="3"/>
  <c r="BG1056" i="3"/>
  <c r="AU1056" i="3"/>
  <c r="T1056" i="3"/>
  <c r="AJ1056" i="3"/>
  <c r="AZ1056" i="3"/>
  <c r="Q1056" i="3"/>
  <c r="AG1056" i="3"/>
  <c r="AW1056" i="3"/>
  <c r="N1056" i="3"/>
  <c r="AD1056" i="3"/>
  <c r="AT1056" i="3"/>
  <c r="AY1056" i="3"/>
  <c r="AE1056" i="3"/>
  <c r="X1056" i="3"/>
  <c r="AN1056" i="3"/>
  <c r="BD1056" i="3"/>
  <c r="U1056" i="3"/>
  <c r="AK1056" i="3"/>
  <c r="BA1056" i="3"/>
  <c r="R1056" i="3"/>
  <c r="AH1056" i="3"/>
  <c r="AX1056" i="3"/>
  <c r="BC1056" i="3"/>
  <c r="X1132" i="3"/>
  <c r="BD1132" i="3"/>
  <c r="AK1132" i="3"/>
  <c r="AZ1132" i="3"/>
  <c r="AG1132" i="3"/>
  <c r="N1132" i="3"/>
  <c r="AD1132" i="3"/>
  <c r="AT1132" i="3"/>
  <c r="O1132" i="3"/>
  <c r="AE1132" i="3"/>
  <c r="AU1132" i="3"/>
  <c r="AF1132" i="3"/>
  <c r="M1132" i="3"/>
  <c r="AS1132" i="3"/>
  <c r="AJ1132" i="3"/>
  <c r="BH1132" i="3"/>
  <c r="BE1132" i="3"/>
  <c r="Y1132" i="3"/>
  <c r="R1132" i="3"/>
  <c r="AH1132" i="3"/>
  <c r="AX1132" i="3"/>
  <c r="S1132" i="3"/>
  <c r="AI1132" i="3"/>
  <c r="AY1132" i="3"/>
  <c r="AN1132" i="3"/>
  <c r="U1132" i="3"/>
  <c r="BA1132" i="3"/>
  <c r="T1132" i="3"/>
  <c r="AR1132" i="3"/>
  <c r="AW1132" i="3"/>
  <c r="V1132" i="3"/>
  <c r="AL1132" i="3"/>
  <c r="BB1132" i="3"/>
  <c r="W1132" i="3"/>
  <c r="AM1132" i="3"/>
  <c r="BC1132" i="3"/>
  <c r="AV1132" i="3"/>
  <c r="AP1132" i="3"/>
  <c r="BG1132" i="3"/>
  <c r="AC1132" i="3"/>
  <c r="AO1132" i="3"/>
  <c r="BF1132" i="3"/>
  <c r="BI1132" i="3"/>
  <c r="AA1132" i="3"/>
  <c r="BJ1245" i="3"/>
  <c r="BN1178" i="3"/>
  <c r="BH1010" i="3"/>
  <c r="AU1010" i="3"/>
  <c r="AE1010" i="3"/>
  <c r="O1010" i="3"/>
  <c r="AT1010" i="3"/>
  <c r="AD1010" i="3"/>
  <c r="N1010" i="3"/>
  <c r="AW1010" i="3"/>
  <c r="AG1010" i="3"/>
  <c r="BC1016" i="3"/>
  <c r="AM1016" i="3"/>
  <c r="R1016" i="3"/>
  <c r="AX1016" i="3"/>
  <c r="AG1016" i="3"/>
  <c r="BI1016" i="3"/>
  <c r="AS1016" i="3"/>
  <c r="Z1016" i="3"/>
  <c r="AE1016" i="3"/>
  <c r="O1016" i="3"/>
  <c r="BF1017" i="3"/>
  <c r="BB1025" i="3"/>
  <c r="AL1025" i="3"/>
  <c r="V1025" i="3"/>
  <c r="BE1025" i="3"/>
  <c r="AO1025" i="3"/>
  <c r="Y1025" i="3"/>
  <c r="BH1025" i="3"/>
  <c r="AR1025" i="3"/>
  <c r="AB1025" i="3"/>
  <c r="Q1024" i="3"/>
  <c r="BE1024" i="3"/>
  <c r="AV1024" i="3"/>
  <c r="AB1024" i="3"/>
  <c r="BC1024" i="3"/>
  <c r="AE1024" i="3"/>
  <c r="BF1024" i="3"/>
  <c r="AL1024" i="3"/>
  <c r="N1024" i="3"/>
  <c r="Z1038" i="3"/>
  <c r="X1040" i="3"/>
  <c r="AH1040" i="3"/>
  <c r="AL1040" i="3"/>
  <c r="AN1038" i="3"/>
  <c r="BG1038" i="3"/>
  <c r="BB1056" i="3"/>
  <c r="AO1056" i="3"/>
  <c r="AB1056" i="3"/>
  <c r="BD1047" i="3"/>
  <c r="AM1047" i="3"/>
  <c r="W1063" i="3"/>
  <c r="AG1068" i="3"/>
  <c r="BF1068" i="3"/>
  <c r="AR1068" i="3"/>
  <c r="AS1063" i="3"/>
  <c r="Q1063" i="3"/>
  <c r="AT1063" i="3"/>
  <c r="AE1065" i="3"/>
  <c r="AA1069" i="3"/>
  <c r="AB1069" i="3"/>
  <c r="AK1095" i="3"/>
  <c r="AC1061" i="3"/>
  <c r="BD1061" i="3"/>
  <c r="AO1053" i="3"/>
  <c r="AY1053" i="3"/>
  <c r="BG1065" i="3"/>
  <c r="AR1065" i="3"/>
  <c r="Z1065" i="3"/>
  <c r="AE1066" i="3"/>
  <c r="AH1066" i="3"/>
  <c r="T1066" i="3"/>
  <c r="Y1089" i="3"/>
  <c r="AN1095" i="3"/>
  <c r="W1102" i="3"/>
  <c r="AX1104" i="3"/>
  <c r="AY1112" i="3"/>
  <c r="P1132" i="3"/>
  <c r="AK1053" i="3"/>
  <c r="V1053" i="3"/>
  <c r="AL1053" i="3"/>
  <c r="BB1053" i="3"/>
  <c r="W1053" i="3"/>
  <c r="AM1053" i="3"/>
  <c r="BC1053" i="3"/>
  <c r="X1053" i="3"/>
  <c r="AN1053" i="3"/>
  <c r="BD1053" i="3"/>
  <c r="BE1053" i="3"/>
  <c r="BI1053" i="3"/>
  <c r="U1053" i="3"/>
  <c r="Z1053" i="3"/>
  <c r="AP1053" i="3"/>
  <c r="BF1053" i="3"/>
  <c r="AA1053" i="3"/>
  <c r="AQ1053" i="3"/>
  <c r="BG1053" i="3"/>
  <c r="AB1053" i="3"/>
  <c r="AR1053" i="3"/>
  <c r="BH1053" i="3"/>
  <c r="M1053" i="3"/>
  <c r="Q1053" i="3"/>
  <c r="BA1053" i="3"/>
  <c r="N1053" i="3"/>
  <c r="AD1053" i="3"/>
  <c r="AT1053" i="3"/>
  <c r="O1053" i="3"/>
  <c r="AE1053" i="3"/>
  <c r="AU1053" i="3"/>
  <c r="P1053" i="3"/>
  <c r="AF1053" i="3"/>
  <c r="AV1053" i="3"/>
  <c r="Y1053" i="3"/>
  <c r="AC1053" i="3"/>
  <c r="AG1053" i="3"/>
  <c r="U1006" i="3"/>
  <c r="AK1006" i="3"/>
  <c r="BA1006" i="3"/>
  <c r="R1006" i="3"/>
  <c r="AH1006" i="3"/>
  <c r="AX1006" i="3"/>
  <c r="S1006" i="3"/>
  <c r="AI1006" i="3"/>
  <c r="AY1006" i="3"/>
  <c r="AF1006" i="3"/>
  <c r="AZ1006" i="3"/>
  <c r="AB1006" i="3"/>
  <c r="Y1006" i="3"/>
  <c r="AO1006" i="3"/>
  <c r="BE1006" i="3"/>
  <c r="V1006" i="3"/>
  <c r="AL1006" i="3"/>
  <c r="BB1006" i="3"/>
  <c r="W1006" i="3"/>
  <c r="AM1006" i="3"/>
  <c r="BC1006" i="3"/>
  <c r="AV1006" i="3"/>
  <c r="X1006" i="3"/>
  <c r="AR1006" i="3"/>
  <c r="M1006" i="3"/>
  <c r="AC1006" i="3"/>
  <c r="AS1006" i="3"/>
  <c r="BI1006" i="3"/>
  <c r="Z1006" i="3"/>
  <c r="AP1006" i="3"/>
  <c r="BF1006" i="3"/>
  <c r="AA1006" i="3"/>
  <c r="AQ1006" i="3"/>
  <c r="BG1006" i="3"/>
  <c r="T1006" i="3"/>
  <c r="AN1006" i="3"/>
  <c r="BH1006" i="3"/>
  <c r="AG1006" i="3"/>
  <c r="AT1006" i="3"/>
  <c r="P1006" i="3"/>
  <c r="AW1006" i="3"/>
  <c r="O1006" i="3"/>
  <c r="AJ1006" i="3"/>
  <c r="N1006" i="3"/>
  <c r="AE1006" i="3"/>
  <c r="BD1006" i="3"/>
  <c r="T1010" i="3"/>
  <c r="AZ1010" i="3"/>
  <c r="AJ1010" i="3"/>
  <c r="AE1040" i="3"/>
  <c r="BF1040" i="3"/>
  <c r="O1040" i="3"/>
  <c r="AZ1040" i="3"/>
  <c r="U1040" i="3"/>
  <c r="AK1040" i="3"/>
  <c r="BA1040" i="3"/>
  <c r="V1040" i="3"/>
  <c r="AQ1040" i="3"/>
  <c r="R1040" i="3"/>
  <c r="AM1040" i="3"/>
  <c r="BH1040" i="3"/>
  <c r="AD1040" i="3"/>
  <c r="AY1040" i="3"/>
  <c r="Y1040" i="3"/>
  <c r="Z1040" i="3"/>
  <c r="AP1040" i="3"/>
  <c r="M1040" i="3"/>
  <c r="AC1040" i="3"/>
  <c r="AS1040" i="3"/>
  <c r="BI1040" i="3"/>
  <c r="AF1040" i="3"/>
  <c r="BB1040" i="3"/>
  <c r="AB1040" i="3"/>
  <c r="AX1040" i="3"/>
  <c r="S1040" i="3"/>
  <c r="AN1040" i="3"/>
  <c r="R1101" i="3"/>
  <c r="N1101" i="3"/>
  <c r="AI1101" i="3"/>
  <c r="AC1101" i="3"/>
  <c r="AB1101" i="3"/>
  <c r="AR1101" i="3"/>
  <c r="BH1101" i="3"/>
  <c r="AE1101" i="3"/>
  <c r="BA1101" i="3"/>
  <c r="AA1101" i="3"/>
  <c r="AW1101" i="3"/>
  <c r="AH1101" i="3"/>
  <c r="Y1101" i="3"/>
  <c r="BI1101" i="3"/>
  <c r="P1101" i="3"/>
  <c r="AF1101" i="3"/>
  <c r="AV1101" i="3"/>
  <c r="O1101" i="3"/>
  <c r="AK1101" i="3"/>
  <c r="BF1101" i="3"/>
  <c r="AG1101" i="3"/>
  <c r="BB1101" i="3"/>
  <c r="W1101" i="3"/>
  <c r="BE1101" i="3"/>
  <c r="AX1101" i="3"/>
  <c r="T1101" i="3"/>
  <c r="AJ1101" i="3"/>
  <c r="AZ1101" i="3"/>
  <c r="U1101" i="3"/>
  <c r="AP1101" i="3"/>
  <c r="Q1101" i="3"/>
  <c r="AL1101" i="3"/>
  <c r="BG1101" i="3"/>
  <c r="BC1101" i="3"/>
  <c r="M1101" i="3"/>
  <c r="AY1101" i="3"/>
  <c r="BD1101" i="3"/>
  <c r="AQ1101" i="3"/>
  <c r="AS1101" i="3"/>
  <c r="AO1101" i="3"/>
  <c r="AT1101" i="3"/>
  <c r="AM1101" i="3"/>
  <c r="Z1101" i="3"/>
  <c r="AD1101" i="3"/>
  <c r="X1101" i="3"/>
  <c r="AU1101" i="3"/>
  <c r="S1101" i="3"/>
  <c r="Z1047" i="3"/>
  <c r="AP1047" i="3"/>
  <c r="BF1047" i="3"/>
  <c r="AA1047" i="3"/>
  <c r="AQ1047" i="3"/>
  <c r="BG1047" i="3"/>
  <c r="AB1047" i="3"/>
  <c r="AR1047" i="3"/>
  <c r="BH1047" i="3"/>
  <c r="M1047" i="3"/>
  <c r="Q1047" i="3"/>
  <c r="N1047" i="3"/>
  <c r="AD1047" i="3"/>
  <c r="AT1047" i="3"/>
  <c r="O1047" i="3"/>
  <c r="AE1047" i="3"/>
  <c r="AU1047" i="3"/>
  <c r="P1047" i="3"/>
  <c r="AF1047" i="3"/>
  <c r="AV1047" i="3"/>
  <c r="Y1047" i="3"/>
  <c r="AC1047" i="3"/>
  <c r="AG1047" i="3"/>
  <c r="U1047" i="3"/>
  <c r="R1047" i="3"/>
  <c r="AH1047" i="3"/>
  <c r="AX1047" i="3"/>
  <c r="S1047" i="3"/>
  <c r="AI1047" i="3"/>
  <c r="AY1047" i="3"/>
  <c r="T1047" i="3"/>
  <c r="AJ1047" i="3"/>
  <c r="AZ1047" i="3"/>
  <c r="AO1047" i="3"/>
  <c r="AS1047" i="3"/>
  <c r="AW1047" i="3"/>
  <c r="AK1047" i="3"/>
  <c r="Z1061" i="3"/>
  <c r="AP1061" i="3"/>
  <c r="BF1061" i="3"/>
  <c r="AB1061" i="3"/>
  <c r="AR1061" i="3"/>
  <c r="BH1061" i="3"/>
  <c r="AO1061" i="3"/>
  <c r="AA1061" i="3"/>
  <c r="BG1061" i="3"/>
  <c r="AK1061" i="3"/>
  <c r="AM1061" i="3"/>
  <c r="W1061" i="3"/>
  <c r="N1061" i="3"/>
  <c r="AD1061" i="3"/>
  <c r="AT1061" i="3"/>
  <c r="P1061" i="3"/>
  <c r="AF1061" i="3"/>
  <c r="AV1061" i="3"/>
  <c r="Q1061" i="3"/>
  <c r="AW1061" i="3"/>
  <c r="AI1061" i="3"/>
  <c r="M1061" i="3"/>
  <c r="AS1061" i="3"/>
  <c r="O1061" i="3"/>
  <c r="R1061" i="3"/>
  <c r="AH1061" i="3"/>
  <c r="AX1061" i="3"/>
  <c r="T1061" i="3"/>
  <c r="AJ1061" i="3"/>
  <c r="AZ1061" i="3"/>
  <c r="Y1061" i="3"/>
  <c r="BE1061" i="3"/>
  <c r="AQ1061" i="3"/>
  <c r="U1061" i="3"/>
  <c r="BA1061" i="3"/>
  <c r="AU1061" i="3"/>
  <c r="BN1221" i="3"/>
  <c r="BL1221" i="3"/>
  <c r="BC1089" i="3"/>
  <c r="AU1089" i="3"/>
  <c r="W1089" i="3"/>
  <c r="O1089" i="3"/>
  <c r="AT1089" i="3"/>
  <c r="AE1089" i="3"/>
  <c r="S1089" i="3"/>
  <c r="AY1089" i="3"/>
  <c r="P1089" i="3"/>
  <c r="AF1089" i="3"/>
  <c r="AV1089" i="3"/>
  <c r="M1089" i="3"/>
  <c r="AC1089" i="3"/>
  <c r="AS1089" i="3"/>
  <c r="BI1089" i="3"/>
  <c r="AH1089" i="3"/>
  <c r="AL1089" i="3"/>
  <c r="AA1089" i="3"/>
  <c r="BG1089" i="3"/>
  <c r="T1089" i="3"/>
  <c r="AJ1089" i="3"/>
  <c r="AZ1089" i="3"/>
  <c r="Q1089" i="3"/>
  <c r="AG1089" i="3"/>
  <c r="AW1089" i="3"/>
  <c r="BF1089" i="3"/>
  <c r="Z1089" i="3"/>
  <c r="AI1089" i="3"/>
  <c r="N1089" i="3"/>
  <c r="X1089" i="3"/>
  <c r="AN1089" i="3"/>
  <c r="BD1089" i="3"/>
  <c r="U1089" i="3"/>
  <c r="AK1089" i="3"/>
  <c r="BA1089" i="3"/>
  <c r="AX1089" i="3"/>
  <c r="R1089" i="3"/>
  <c r="AF1120" i="3"/>
  <c r="U1120" i="3"/>
  <c r="AB1120" i="3"/>
  <c r="AO1120" i="3"/>
  <c r="N1120" i="3"/>
  <c r="AD1120" i="3"/>
  <c r="AT1120" i="3"/>
  <c r="O1120" i="3"/>
  <c r="AE1120" i="3"/>
  <c r="AU1120" i="3"/>
  <c r="AN1120" i="3"/>
  <c r="AK1120" i="3"/>
  <c r="BH1120" i="3"/>
  <c r="T1120" i="3"/>
  <c r="Y1120" i="3"/>
  <c r="R1120" i="3"/>
  <c r="AH1120" i="3"/>
  <c r="AX1120" i="3"/>
  <c r="S1120" i="3"/>
  <c r="AI1120" i="3"/>
  <c r="AY1120" i="3"/>
  <c r="BD1120" i="3"/>
  <c r="AS1120" i="3"/>
  <c r="AZ1120" i="3"/>
  <c r="BE1120" i="3"/>
  <c r="V1120" i="3"/>
  <c r="AL1120" i="3"/>
  <c r="BB1120" i="3"/>
  <c r="W1120" i="3"/>
  <c r="AM1120" i="3"/>
  <c r="BC1120" i="3"/>
  <c r="X1120" i="3"/>
  <c r="AJ1120" i="3"/>
  <c r="AA1120" i="3"/>
  <c r="M1120" i="3"/>
  <c r="Z1120" i="3"/>
  <c r="AQ1120" i="3"/>
  <c r="BA1120" i="3"/>
  <c r="AW1120" i="3"/>
  <c r="AP1120" i="3"/>
  <c r="BG1120" i="3"/>
  <c r="Q1038" i="3"/>
  <c r="AG1038" i="3"/>
  <c r="AW1038" i="3"/>
  <c r="O1038" i="3"/>
  <c r="AE1038" i="3"/>
  <c r="AU1038" i="3"/>
  <c r="T1038" i="3"/>
  <c r="AZ1038" i="3"/>
  <c r="AD1038" i="3"/>
  <c r="P1038" i="3"/>
  <c r="AV1038" i="3"/>
  <c r="U1038" i="3"/>
  <c r="AK1038" i="3"/>
  <c r="BA1038" i="3"/>
  <c r="S1038" i="3"/>
  <c r="AI1038" i="3"/>
  <c r="AY1038" i="3"/>
  <c r="AB1038" i="3"/>
  <c r="BH1038" i="3"/>
  <c r="AL1038" i="3"/>
  <c r="X1038" i="3"/>
  <c r="BD1038" i="3"/>
  <c r="Y1038" i="3"/>
  <c r="AO1038" i="3"/>
  <c r="BE1038" i="3"/>
  <c r="W1038" i="3"/>
  <c r="AM1038" i="3"/>
  <c r="BC1038" i="3"/>
  <c r="AJ1038" i="3"/>
  <c r="N1038" i="3"/>
  <c r="AT1038" i="3"/>
  <c r="AF1038" i="3"/>
  <c r="BF1038" i="3"/>
  <c r="P1010" i="3"/>
  <c r="BG1010" i="3"/>
  <c r="AQ1010" i="3"/>
  <c r="AA1010" i="3"/>
  <c r="BF1010" i="3"/>
  <c r="AP1010" i="3"/>
  <c r="Z1010" i="3"/>
  <c r="BI1010" i="3"/>
  <c r="AS1010" i="3"/>
  <c r="AC1010" i="3"/>
  <c r="M1010" i="3"/>
  <c r="AY1016" i="3"/>
  <c r="AH1016" i="3"/>
  <c r="M1016" i="3"/>
  <c r="AT1016" i="3"/>
  <c r="AB1016" i="3"/>
  <c r="BE1016" i="3"/>
  <c r="AO1016" i="3"/>
  <c r="U1016" i="3"/>
  <c r="S1025" i="3"/>
  <c r="AX1025" i="3"/>
  <c r="AH1025" i="3"/>
  <c r="R1025" i="3"/>
  <c r="BA1025" i="3"/>
  <c r="AK1025" i="3"/>
  <c r="U1025" i="3"/>
  <c r="BD1025" i="3"/>
  <c r="AN1025" i="3"/>
  <c r="X1025" i="3"/>
  <c r="BI1024" i="3"/>
  <c r="Y1024" i="3"/>
  <c r="AR1024" i="3"/>
  <c r="X1024" i="3"/>
  <c r="AU1024" i="3"/>
  <c r="AA1024" i="3"/>
  <c r="BB1024" i="3"/>
  <c r="AD1024" i="3"/>
  <c r="BD1040" i="3"/>
  <c r="N1040" i="3"/>
  <c r="W1040" i="3"/>
  <c r="AA1040" i="3"/>
  <c r="AO1040" i="3"/>
  <c r="BB1038" i="3"/>
  <c r="AQ1038" i="3"/>
  <c r="AC1038" i="3"/>
  <c r="AL1056" i="3"/>
  <c r="Y1056" i="3"/>
  <c r="AN1047" i="3"/>
  <c r="W1047" i="3"/>
  <c r="AU1068" i="3"/>
  <c r="AP1068" i="3"/>
  <c r="AB1068" i="3"/>
  <c r="M1063" i="3"/>
  <c r="AV1063" i="3"/>
  <c r="AD1063" i="3"/>
  <c r="AM1069" i="3"/>
  <c r="AO1069" i="3"/>
  <c r="BF1069" i="3"/>
  <c r="AP1089" i="3"/>
  <c r="BF1095" i="3"/>
  <c r="AY1061" i="3"/>
  <c r="AN1061" i="3"/>
  <c r="V1061" i="3"/>
  <c r="AZ1053" i="3"/>
  <c r="AI1053" i="3"/>
  <c r="R1053" i="3"/>
  <c r="AA1065" i="3"/>
  <c r="AB1065" i="3"/>
  <c r="AI1066" i="3"/>
  <c r="BA1066" i="3"/>
  <c r="R1066" i="3"/>
  <c r="BH1089" i="3"/>
  <c r="X1095" i="3"/>
  <c r="V1089" i="3"/>
  <c r="BG1095" i="3"/>
  <c r="R1104" i="3"/>
  <c r="S1112" i="3"/>
  <c r="BF1120" i="3"/>
  <c r="V1101" i="3"/>
  <c r="AU1006" i="3"/>
  <c r="BF1084" i="3"/>
  <c r="BK1157" i="3"/>
  <c r="AX1097" i="3"/>
  <c r="T1097" i="3"/>
  <c r="AJ1097" i="3"/>
  <c r="AZ1097" i="3"/>
  <c r="U1097" i="3"/>
  <c r="AP1097" i="3"/>
  <c r="Q1097" i="3"/>
  <c r="AL1097" i="3"/>
  <c r="BG1097" i="3"/>
  <c r="BE1097" i="3"/>
  <c r="N1097" i="3"/>
  <c r="AS1097" i="3"/>
  <c r="AM1097" i="3"/>
  <c r="X1097" i="3"/>
  <c r="AN1097" i="3"/>
  <c r="BD1097" i="3"/>
  <c r="Z1097" i="3"/>
  <c r="AU1097" i="3"/>
  <c r="V1097" i="3"/>
  <c r="AQ1097" i="3"/>
  <c r="AT1097" i="3"/>
  <c r="AH1097" i="3"/>
  <c r="AC1097" i="3"/>
  <c r="AB1097" i="3"/>
  <c r="AR1097" i="3"/>
  <c r="BH1097" i="3"/>
  <c r="AE1097" i="3"/>
  <c r="BA1097" i="3"/>
  <c r="AA1097" i="3"/>
  <c r="AW1097" i="3"/>
  <c r="AI1097" i="3"/>
  <c r="W1097" i="3"/>
  <c r="AA1073" i="3"/>
  <c r="AQ1073" i="3"/>
  <c r="BG1073" i="3"/>
  <c r="AB1073" i="3"/>
  <c r="AR1073" i="3"/>
  <c r="BH1073" i="3"/>
  <c r="Y1073" i="3"/>
  <c r="AO1073" i="3"/>
  <c r="BE1073" i="3"/>
  <c r="BF1073" i="3"/>
  <c r="AL1073" i="3"/>
  <c r="AX1073" i="3"/>
  <c r="O1073" i="3"/>
  <c r="AE1073" i="3"/>
  <c r="AU1073" i="3"/>
  <c r="P1073" i="3"/>
  <c r="AF1073" i="3"/>
  <c r="AV1073" i="3"/>
  <c r="M1073" i="3"/>
  <c r="AC1073" i="3"/>
  <c r="AS1073" i="3"/>
  <c r="BI1073" i="3"/>
  <c r="N1073" i="3"/>
  <c r="V1073" i="3"/>
  <c r="S1073" i="3"/>
  <c r="AI1073" i="3"/>
  <c r="AY1073" i="3"/>
  <c r="T1073" i="3"/>
  <c r="AJ1073" i="3"/>
  <c r="AZ1073" i="3"/>
  <c r="Q1073" i="3"/>
  <c r="AG1073" i="3"/>
  <c r="AW1073" i="3"/>
  <c r="Z1073" i="3"/>
  <c r="AD1073" i="3"/>
  <c r="BB1073" i="3"/>
  <c r="BM1171" i="3"/>
  <c r="Q1122" i="3"/>
  <c r="AF1122" i="3"/>
  <c r="M1122" i="3"/>
  <c r="AS1122" i="3"/>
  <c r="AZ1122" i="3"/>
  <c r="AG1122" i="3"/>
  <c r="N1122" i="3"/>
  <c r="AD1122" i="3"/>
  <c r="AT1122" i="3"/>
  <c r="O1122" i="3"/>
  <c r="AE1122" i="3"/>
  <c r="AU1122" i="3"/>
  <c r="AN1122" i="3"/>
  <c r="U1122" i="3"/>
  <c r="BA1122" i="3"/>
  <c r="AR1122" i="3"/>
  <c r="BE1122" i="3"/>
  <c r="Y1122" i="3"/>
  <c r="R1122" i="3"/>
  <c r="AH1122" i="3"/>
  <c r="AX1122" i="3"/>
  <c r="S1122" i="3"/>
  <c r="AI1122" i="3"/>
  <c r="AY1122" i="3"/>
  <c r="P1122" i="3"/>
  <c r="AV1122" i="3"/>
  <c r="AC1122" i="3"/>
  <c r="BI1122" i="3"/>
  <c r="AB1122" i="3"/>
  <c r="BH1122" i="3"/>
  <c r="AW1122" i="3"/>
  <c r="V1122" i="3"/>
  <c r="AL1122" i="3"/>
  <c r="BB1122" i="3"/>
  <c r="W1122" i="3"/>
  <c r="AM1122" i="3"/>
  <c r="BC1122" i="3"/>
  <c r="Q1130" i="3"/>
  <c r="P1130" i="3"/>
  <c r="AV1130" i="3"/>
  <c r="AC1130" i="3"/>
  <c r="BI1130" i="3"/>
  <c r="AJ1130" i="3"/>
  <c r="T1130" i="3"/>
  <c r="AO1130" i="3"/>
  <c r="N1130" i="3"/>
  <c r="AD1130" i="3"/>
  <c r="AT1130" i="3"/>
  <c r="O1130" i="3"/>
  <c r="AE1130" i="3"/>
  <c r="AU1130" i="3"/>
  <c r="X1130" i="3"/>
  <c r="BD1130" i="3"/>
  <c r="AK1130" i="3"/>
  <c r="AZ1130" i="3"/>
  <c r="AG1130" i="3"/>
  <c r="R1130" i="3"/>
  <c r="AH1130" i="3"/>
  <c r="AX1130" i="3"/>
  <c r="S1130" i="3"/>
  <c r="AI1130" i="3"/>
  <c r="AY1130" i="3"/>
  <c r="AF1130" i="3"/>
  <c r="M1130" i="3"/>
  <c r="AS1130" i="3"/>
  <c r="AR1130" i="3"/>
  <c r="BE1130" i="3"/>
  <c r="Y1130" i="3"/>
  <c r="V1130" i="3"/>
  <c r="AL1130" i="3"/>
  <c r="BB1130" i="3"/>
  <c r="W1130" i="3"/>
  <c r="AM1130" i="3"/>
  <c r="BC1130" i="3"/>
  <c r="AB1098" i="3"/>
  <c r="AN1098" i="3"/>
  <c r="Z1098" i="3"/>
  <c r="AT1098" i="3"/>
  <c r="Y1098" i="3"/>
  <c r="AZ1098" i="3"/>
  <c r="AF1098" i="3"/>
  <c r="AI1098" i="3"/>
  <c r="AW1098" i="3"/>
  <c r="AY1098" i="3"/>
  <c r="AD1098" i="3"/>
  <c r="BB1098" i="3"/>
  <c r="AE1098" i="3"/>
  <c r="BE1098" i="3"/>
  <c r="AQ1098" i="3"/>
  <c r="X1098" i="3"/>
  <c r="BH1098" i="3"/>
  <c r="BI1098" i="3"/>
  <c r="N1098" i="3"/>
  <c r="AL1098" i="3"/>
  <c r="BF1098" i="3"/>
  <c r="AJ1098" i="3"/>
  <c r="U1098" i="3"/>
  <c r="AV1098" i="3"/>
  <c r="BD1098" i="3"/>
  <c r="M1098" i="3"/>
  <c r="AR1098" i="3"/>
  <c r="BL1201" i="3"/>
  <c r="AZ1018" i="3"/>
  <c r="T1018" i="3"/>
  <c r="AB1018" i="3"/>
  <c r="S1027" i="3"/>
  <c r="BG1027" i="3"/>
  <c r="M1080" i="3"/>
  <c r="T1127" i="3"/>
  <c r="BL1189" i="3"/>
  <c r="BM1189" i="3"/>
  <c r="BJ1142" i="3"/>
  <c r="S1056" i="3"/>
  <c r="T1107" i="3"/>
  <c r="BL1161" i="3"/>
  <c r="BM1147" i="3"/>
  <c r="BM1187" i="3"/>
  <c r="BL1184" i="3"/>
  <c r="BJ1171" i="3"/>
  <c r="BK1159" i="3"/>
  <c r="BD1010" i="3"/>
  <c r="AK1012" i="3"/>
  <c r="BC1069" i="3"/>
  <c r="BA1047" i="3"/>
  <c r="BC1061" i="3"/>
  <c r="AZ1088" i="3"/>
  <c r="T1113" i="3"/>
  <c r="AB1121" i="3"/>
  <c r="X1125" i="3"/>
  <c r="BK1192" i="3"/>
  <c r="AI1068" i="3"/>
  <c r="AH1038" i="3"/>
  <c r="AE1025" i="3"/>
  <c r="BL1223" i="3"/>
  <c r="BJ1231" i="3"/>
  <c r="BN1243" i="3"/>
  <c r="BL1243" i="3"/>
  <c r="BL1249" i="3"/>
  <c r="BK1241" i="3"/>
  <c r="BJ1215" i="3"/>
  <c r="BM1150" i="3"/>
  <c r="BJ1150" i="3"/>
  <c r="BJ1189" i="3"/>
  <c r="BL1222" i="3"/>
  <c r="BL1218" i="3"/>
  <c r="BJ1138" i="3"/>
  <c r="BM1208" i="3"/>
  <c r="BK1182" i="3"/>
  <c r="V1067" i="3"/>
  <c r="BL1163" i="3"/>
  <c r="BK1146" i="3"/>
  <c r="BL1210" i="3"/>
  <c r="BK1179" i="3"/>
  <c r="BN1179" i="3"/>
  <c r="BJ1168" i="3"/>
  <c r="BJ1236" i="3"/>
  <c r="BK1236" i="3"/>
  <c r="AM1025" i="3"/>
  <c r="AA1025" i="3"/>
  <c r="BM1201" i="3"/>
  <c r="BM1203" i="3"/>
  <c r="BL1200" i="3"/>
  <c r="BJ1191" i="3"/>
  <c r="AA1020" i="3"/>
  <c r="BJ1166" i="3"/>
  <c r="V1091" i="3"/>
  <c r="BJ1161" i="3"/>
  <c r="BM1161" i="3"/>
  <c r="BN1147" i="3"/>
  <c r="BL1147" i="3"/>
  <c r="BL1136" i="3"/>
  <c r="BM1136" i="3"/>
  <c r="BM1223" i="3"/>
  <c r="BJ1223" i="3"/>
  <c r="BL1231" i="3"/>
  <c r="BM1222" i="3"/>
  <c r="BM1218" i="3"/>
  <c r="BJ1218" i="3"/>
  <c r="BM1198" i="3"/>
  <c r="BK1198" i="3"/>
  <c r="BJ1198" i="3"/>
  <c r="BL1198" i="3"/>
  <c r="BN1198" i="3"/>
  <c r="BL1245" i="3"/>
  <c r="BK1243" i="3"/>
  <c r="BM1243" i="3"/>
  <c r="BJ1249" i="3"/>
  <c r="BM1249" i="3"/>
  <c r="BK1249" i="3"/>
  <c r="BL1241" i="3"/>
  <c r="BM1241" i="3"/>
  <c r="BL1242" i="3"/>
  <c r="BJ1242" i="3"/>
  <c r="BK1242" i="3"/>
  <c r="BM1242" i="3"/>
  <c r="BM1229" i="3"/>
  <c r="BJ1229" i="3"/>
  <c r="BL1202" i="3"/>
  <c r="BJ1186" i="3"/>
  <c r="BJ1182" i="3"/>
  <c r="BL1182" i="3"/>
  <c r="BL1178" i="3"/>
  <c r="BJ1178" i="3"/>
  <c r="BN1241" i="3"/>
  <c r="N1030" i="3"/>
  <c r="AW1030" i="3"/>
  <c r="Z1030" i="3"/>
  <c r="Z1055" i="3"/>
  <c r="AP1055" i="3"/>
  <c r="BF1055" i="3"/>
  <c r="AA1055" i="3"/>
  <c r="AQ1055" i="3"/>
  <c r="BG1055" i="3"/>
  <c r="AB1055" i="3"/>
  <c r="AR1055" i="3"/>
  <c r="BH1055" i="3"/>
  <c r="M1055" i="3"/>
  <c r="Q1055" i="3"/>
  <c r="AK1055" i="3"/>
  <c r="AU1093" i="3"/>
  <c r="AE1093" i="3"/>
  <c r="AT1093" i="3"/>
  <c r="AA1093" i="3"/>
  <c r="BG1093" i="3"/>
  <c r="BM1159" i="3"/>
  <c r="BN1146" i="3"/>
  <c r="BJ1146" i="3"/>
  <c r="BL1215" i="3"/>
  <c r="BJ1221" i="3"/>
  <c r="BM1221" i="3"/>
  <c r="BM1146" i="3"/>
  <c r="BL1146" i="3"/>
  <c r="BL1150" i="3"/>
  <c r="BN1210" i="3"/>
  <c r="BK1210" i="3"/>
  <c r="BM1210" i="3"/>
  <c r="BJ1210" i="3"/>
  <c r="BJ1163" i="3"/>
  <c r="BN1163" i="3"/>
  <c r="BM1179" i="3"/>
  <c r="BK1168" i="3"/>
  <c r="BN1168" i="3"/>
  <c r="BN1236" i="3"/>
  <c r="AB1008" i="3"/>
  <c r="P1008" i="3"/>
  <c r="BD1008" i="3"/>
  <c r="BH1008" i="3"/>
  <c r="AJ1008" i="3"/>
  <c r="T1008" i="3"/>
  <c r="AR1008" i="3"/>
  <c r="AN1008" i="3"/>
  <c r="X1110" i="3"/>
  <c r="BD1110" i="3"/>
  <c r="AK1110" i="3"/>
  <c r="BH1110" i="3"/>
  <c r="AN1110" i="3"/>
  <c r="U1110" i="3"/>
  <c r="BA1110" i="3"/>
  <c r="AB1110" i="3"/>
  <c r="AO1110" i="3"/>
  <c r="AN1118" i="3"/>
  <c r="U1118" i="3"/>
  <c r="BA1118" i="3"/>
  <c r="AJ1118" i="3"/>
  <c r="AO1118" i="3"/>
  <c r="S1070" i="3"/>
  <c r="AY1015" i="3"/>
  <c r="AI1015" i="3"/>
  <c r="S1015" i="3"/>
  <c r="BD1015" i="3"/>
  <c r="AD1015" i="3"/>
  <c r="W1067" i="3"/>
  <c r="AS1067" i="3"/>
  <c r="M1067" i="3"/>
  <c r="AI1067" i="3"/>
  <c r="AW1067" i="3"/>
  <c r="Q1067" i="3"/>
  <c r="AV1067" i="3"/>
  <c r="AF1067" i="3"/>
  <c r="P1067" i="3"/>
  <c r="AT1067" i="3"/>
  <c r="AD1067" i="3"/>
  <c r="N1067" i="3"/>
  <c r="BE1070" i="3"/>
  <c r="Y1070" i="3"/>
  <c r="AM1070" i="3"/>
  <c r="BI1070" i="3"/>
  <c r="AC1070" i="3"/>
  <c r="BB1070" i="3"/>
  <c r="AL1070" i="3"/>
  <c r="V1070" i="3"/>
  <c r="BD1070" i="3"/>
  <c r="AN1070" i="3"/>
  <c r="X1070" i="3"/>
  <c r="Z1093" i="3"/>
  <c r="BF1093" i="3"/>
  <c r="AW1093" i="3"/>
  <c r="AG1093" i="3"/>
  <c r="Q1093" i="3"/>
  <c r="AZ1093" i="3"/>
  <c r="AJ1093" i="3"/>
  <c r="T1093" i="3"/>
  <c r="V1093" i="3"/>
  <c r="AY1110" i="3"/>
  <c r="AI1110" i="3"/>
  <c r="S1110" i="3"/>
  <c r="AX1110" i="3"/>
  <c r="AH1110" i="3"/>
  <c r="R1110" i="3"/>
  <c r="AY1118" i="3"/>
  <c r="AI1118" i="3"/>
  <c r="S1118" i="3"/>
  <c r="AX1118" i="3"/>
  <c r="AH1118" i="3"/>
  <c r="R1118" i="3"/>
  <c r="BC1093" i="3"/>
  <c r="AG1110" i="3"/>
  <c r="Y1118" i="3"/>
  <c r="AG1055" i="3"/>
  <c r="BE1055" i="3"/>
  <c r="AZ1055" i="3"/>
  <c r="AF1055" i="3"/>
  <c r="BC1055" i="3"/>
  <c r="AI1055" i="3"/>
  <c r="O1055" i="3"/>
  <c r="AL1055" i="3"/>
  <c r="R1055" i="3"/>
  <c r="AI1093" i="3"/>
  <c r="AZ1110" i="3"/>
  <c r="AZ1118" i="3"/>
  <c r="AK1118" i="3"/>
  <c r="AV1118" i="3"/>
  <c r="AS1110" i="3"/>
  <c r="AF1110" i="3"/>
  <c r="BM1178" i="3"/>
  <c r="BK1150" i="3"/>
  <c r="BM1206" i="3"/>
  <c r="BJ1206" i="3"/>
  <c r="BM1184" i="3"/>
  <c r="BJ1184" i="3"/>
  <c r="BM1144" i="3"/>
  <c r="BJ1144" i="3"/>
  <c r="AG1030" i="3"/>
  <c r="BM1200" i="3"/>
  <c r="BJ1200" i="3"/>
  <c r="AO1095" i="3"/>
  <c r="S1095" i="3"/>
  <c r="AS1095" i="3"/>
  <c r="AF1106" i="3"/>
  <c r="Q1106" i="3"/>
  <c r="AW1106" i="3"/>
  <c r="AC1106" i="3"/>
  <c r="BI1106" i="3"/>
  <c r="AR1106" i="3"/>
  <c r="P1106" i="3"/>
  <c r="AV1106" i="3"/>
  <c r="AG1106" i="3"/>
  <c r="M1106" i="3"/>
  <c r="AS1106" i="3"/>
  <c r="AB1106" i="3"/>
  <c r="BH1106" i="3"/>
  <c r="AN1114" i="3"/>
  <c r="U1114" i="3"/>
  <c r="BA1114" i="3"/>
  <c r="Q1114" i="3"/>
  <c r="X1114" i="3"/>
  <c r="BD1114" i="3"/>
  <c r="AK1114" i="3"/>
  <c r="AZ1114" i="3"/>
  <c r="T1114" i="3"/>
  <c r="BE1114" i="3"/>
  <c r="Y1114" i="3"/>
  <c r="BL1140" i="3"/>
  <c r="BM1140" i="3"/>
  <c r="AZ1030" i="3"/>
  <c r="AJ1030" i="3"/>
  <c r="T1030" i="3"/>
  <c r="AY1030" i="3"/>
  <c r="AI1030" i="3"/>
  <c r="S1030" i="3"/>
  <c r="BC1067" i="3"/>
  <c r="AK1067" i="3"/>
  <c r="BG1067" i="3"/>
  <c r="AA1067" i="3"/>
  <c r="AO1067" i="3"/>
  <c r="BH1067" i="3"/>
  <c r="AR1067" i="3"/>
  <c r="AB1067" i="3"/>
  <c r="BF1067" i="3"/>
  <c r="AP1067" i="3"/>
  <c r="Z1067" i="3"/>
  <c r="AI1070" i="3"/>
  <c r="AW1070" i="3"/>
  <c r="Q1070" i="3"/>
  <c r="AE1070" i="3"/>
  <c r="BA1070" i="3"/>
  <c r="U1070" i="3"/>
  <c r="AX1070" i="3"/>
  <c r="AH1070" i="3"/>
  <c r="R1070" i="3"/>
  <c r="AZ1070" i="3"/>
  <c r="AJ1070" i="3"/>
  <c r="T1070" i="3"/>
  <c r="AH1093" i="3"/>
  <c r="BI1093" i="3"/>
  <c r="AS1093" i="3"/>
  <c r="AC1093" i="3"/>
  <c r="M1093" i="3"/>
  <c r="AV1093" i="3"/>
  <c r="AF1093" i="3"/>
  <c r="P1093" i="3"/>
  <c r="AL1093" i="3"/>
  <c r="AU1110" i="3"/>
  <c r="AE1110" i="3"/>
  <c r="O1110" i="3"/>
  <c r="AT1110" i="3"/>
  <c r="AD1110" i="3"/>
  <c r="N1110" i="3"/>
  <c r="AU1118" i="3"/>
  <c r="AE1118" i="3"/>
  <c r="O1118" i="3"/>
  <c r="AT1118" i="3"/>
  <c r="AD1118" i="3"/>
  <c r="N1118" i="3"/>
  <c r="AW1110" i="3"/>
  <c r="AG1118" i="3"/>
  <c r="P1131" i="3"/>
  <c r="BA1055" i="3"/>
  <c r="BI1055" i="3"/>
  <c r="AO1055" i="3"/>
  <c r="AV1055" i="3"/>
  <c r="X1055" i="3"/>
  <c r="AY1055" i="3"/>
  <c r="AE1055" i="3"/>
  <c r="BB1055" i="3"/>
  <c r="AH1055" i="3"/>
  <c r="N1055" i="3"/>
  <c r="S1093" i="3"/>
  <c r="T1110" i="3"/>
  <c r="T1118" i="3"/>
  <c r="BH1118" i="3"/>
  <c r="AC1118" i="3"/>
  <c r="AF1118" i="3"/>
  <c r="AC1110" i="3"/>
  <c r="P1110" i="3"/>
  <c r="BL1208" i="3"/>
  <c r="BM1163" i="3"/>
  <c r="BJ1241" i="3"/>
  <c r="BL1236" i="3"/>
  <c r="AZ1008" i="3"/>
  <c r="AM1098" i="3"/>
  <c r="AC1098" i="3"/>
  <c r="R1098" i="3"/>
  <c r="AH1098" i="3"/>
  <c r="AX1098" i="3"/>
  <c r="T1098" i="3"/>
  <c r="AO1098" i="3"/>
  <c r="P1098" i="3"/>
  <c r="AK1098" i="3"/>
  <c r="BG1098" i="3"/>
  <c r="BM1135" i="3"/>
  <c r="BJ1135" i="3"/>
  <c r="BJ1158" i="3"/>
  <c r="BM1158" i="3"/>
  <c r="P1099" i="3"/>
  <c r="AF1099" i="3"/>
  <c r="AV1099" i="3"/>
  <c r="O1099" i="3"/>
  <c r="AK1099" i="3"/>
  <c r="BF1099" i="3"/>
  <c r="AG1099" i="3"/>
  <c r="BL1220" i="3"/>
  <c r="BM1220" i="3"/>
  <c r="BJ1222" i="3"/>
  <c r="BN1222" i="3"/>
  <c r="AY1027" i="3"/>
  <c r="AM1027" i="3"/>
  <c r="AE1027" i="3"/>
  <c r="AA1027" i="3"/>
  <c r="AB1090" i="3"/>
  <c r="BH1090" i="3"/>
  <c r="BE1090" i="3"/>
  <c r="AD1103" i="3"/>
  <c r="AP1103" i="3"/>
  <c r="S1103" i="3"/>
  <c r="AT1103" i="3"/>
  <c r="T1103" i="3"/>
  <c r="O1103" i="3"/>
  <c r="AJ1103" i="3"/>
  <c r="AZ1103" i="3"/>
  <c r="V1103" i="3"/>
  <c r="AO1103" i="3"/>
  <c r="BE1103" i="3"/>
  <c r="BI1067" i="3"/>
  <c r="AC1067" i="3"/>
  <c r="AY1067" i="3"/>
  <c r="S1067" i="3"/>
  <c r="AG1067" i="3"/>
  <c r="BD1067" i="3"/>
  <c r="AN1067" i="3"/>
  <c r="X1067" i="3"/>
  <c r="BB1067" i="3"/>
  <c r="AL1067" i="3"/>
  <c r="BG1070" i="3"/>
  <c r="AO1070" i="3"/>
  <c r="BC1070" i="3"/>
  <c r="W1070" i="3"/>
  <c r="AS1070" i="3"/>
  <c r="M1070" i="3"/>
  <c r="AT1070" i="3"/>
  <c r="AD1070" i="3"/>
  <c r="N1070" i="3"/>
  <c r="AV1070" i="3"/>
  <c r="AF1070" i="3"/>
  <c r="P1070" i="3"/>
  <c r="AP1093" i="3"/>
  <c r="BE1093" i="3"/>
  <c r="AO1093" i="3"/>
  <c r="Y1093" i="3"/>
  <c r="BH1093" i="3"/>
  <c r="AR1093" i="3"/>
  <c r="AB1093" i="3"/>
  <c r="BB1093" i="3"/>
  <c r="BG1110" i="3"/>
  <c r="AQ1110" i="3"/>
  <c r="AA1110" i="3"/>
  <c r="BF1110" i="3"/>
  <c r="AP1110" i="3"/>
  <c r="Z1110" i="3"/>
  <c r="BG1118" i="3"/>
  <c r="AQ1118" i="3"/>
  <c r="AA1118" i="3"/>
  <c r="BF1118" i="3"/>
  <c r="AP1118" i="3"/>
  <c r="Z1118" i="3"/>
  <c r="W1093" i="3"/>
  <c r="BE1110" i="3"/>
  <c r="AW1118" i="3"/>
  <c r="U1055" i="3"/>
  <c r="AS1055" i="3"/>
  <c r="Y1055" i="3"/>
  <c r="AN1055" i="3"/>
  <c r="T1055" i="3"/>
  <c r="AU1055" i="3"/>
  <c r="W1055" i="3"/>
  <c r="AX1055" i="3"/>
  <c r="AD1055" i="3"/>
  <c r="AY1093" i="3"/>
  <c r="AD1093" i="3"/>
  <c r="AJ1110" i="3"/>
  <c r="AB1118" i="3"/>
  <c r="BI1118" i="3"/>
  <c r="M1118" i="3"/>
  <c r="X1118" i="3"/>
  <c r="M1110" i="3"/>
  <c r="BJ1243" i="3"/>
  <c r="BE1030" i="3"/>
  <c r="AQ1070" i="3"/>
  <c r="N1093" i="3"/>
  <c r="Q1120" i="3"/>
  <c r="P1120" i="3"/>
  <c r="AV1120" i="3"/>
  <c r="AC1120" i="3"/>
  <c r="BI1120" i="3"/>
  <c r="AR1120" i="3"/>
  <c r="AG1120" i="3"/>
  <c r="AF1128" i="3"/>
  <c r="M1128" i="3"/>
  <c r="AS1128" i="3"/>
  <c r="T1128" i="3"/>
  <c r="AJ1128" i="3"/>
  <c r="AG1128" i="3"/>
  <c r="N1095" i="3"/>
  <c r="Q1096" i="3"/>
  <c r="BH1096" i="3"/>
  <c r="AY1096" i="3"/>
  <c r="AR1096" i="3"/>
  <c r="AI1096" i="3"/>
  <c r="BM1204" i="3"/>
  <c r="BJ1204" i="3"/>
  <c r="BM1216" i="3"/>
  <c r="BL1216" i="3"/>
  <c r="BM1181" i="3"/>
  <c r="BL1181" i="3"/>
  <c r="BM1138" i="3"/>
  <c r="BK1138" i="3"/>
  <c r="BA1024" i="3"/>
  <c r="AK1024" i="3"/>
  <c r="P1051" i="3"/>
  <c r="BK1051" i="3" s="1"/>
  <c r="AF1051" i="3"/>
  <c r="AV1051" i="3"/>
  <c r="O1051" i="3"/>
  <c r="AK1051" i="3"/>
  <c r="BF1051" i="3"/>
  <c r="AG1051" i="3"/>
  <c r="BB1051" i="3"/>
  <c r="W1051" i="3"/>
  <c r="AS1051" i="3"/>
  <c r="AD1051" i="3"/>
  <c r="BE1051" i="3"/>
  <c r="AT1051" i="3"/>
  <c r="O1093" i="3"/>
  <c r="BL1141" i="3"/>
  <c r="BM1141" i="3"/>
  <c r="M1032" i="3"/>
  <c r="AC1032" i="3"/>
  <c r="AS1032" i="3"/>
  <c r="BI1032" i="3"/>
  <c r="Z1032" i="3"/>
  <c r="AP1032" i="3"/>
  <c r="BF1032" i="3"/>
  <c r="AA1032" i="3"/>
  <c r="AQ1032" i="3"/>
  <c r="BG1032" i="3"/>
  <c r="P1032" i="3"/>
  <c r="AJ1032" i="3"/>
  <c r="BD1032" i="3"/>
  <c r="X1111" i="3"/>
  <c r="X1119" i="3"/>
  <c r="BL1192" i="3"/>
  <c r="BM1168" i="3"/>
  <c r="BK1163" i="3"/>
  <c r="BK1180" i="3"/>
  <c r="U1012" i="3"/>
  <c r="U1024" i="3"/>
  <c r="BN1202" i="3"/>
  <c r="BJ1201" i="3"/>
  <c r="AN1010" i="3"/>
  <c r="AZ1074" i="3"/>
  <c r="AJ1018" i="3"/>
  <c r="P1018" i="3"/>
  <c r="BN1018" i="3" s="1"/>
  <c r="Q1110" i="3"/>
  <c r="AN1015" i="3"/>
  <c r="BM1190" i="3"/>
  <c r="X1036" i="3"/>
  <c r="Q1118" i="3"/>
  <c r="AT1030" i="3"/>
  <c r="BJ1205" i="3"/>
  <c r="BK1205" i="3"/>
  <c r="BF1031" i="3"/>
  <c r="AU1027" i="3"/>
  <c r="BM1231" i="3"/>
  <c r="BM1176" i="3"/>
  <c r="BJ1157" i="3"/>
  <c r="BL1166" i="3"/>
  <c r="BN1184" i="3"/>
  <c r="BK1171" i="3"/>
  <c r="BL1144" i="3"/>
  <c r="BL1159" i="3"/>
  <c r="BJ1159" i="3"/>
  <c r="BE1012" i="3"/>
  <c r="O1091" i="3"/>
  <c r="BJ1141" i="3"/>
  <c r="AV1016" i="3"/>
  <c r="AY1023" i="3"/>
  <c r="AD1031" i="3"/>
  <c r="BM1202" i="3"/>
  <c r="BJ1202" i="3"/>
  <c r="BM1186" i="3"/>
  <c r="BL1157" i="3"/>
  <c r="BL1168" i="3"/>
  <c r="BK1147" i="3"/>
  <c r="BM1182" i="3"/>
  <c r="BL1158" i="3"/>
  <c r="BM1142" i="3"/>
  <c r="X1034" i="3"/>
  <c r="AY1095" i="3"/>
  <c r="AQ1020" i="3"/>
  <c r="AQ1066" i="3"/>
  <c r="BK1190" i="3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H1088" i="3"/>
  <c r="AC1095" i="3"/>
  <c r="BC1103" i="3"/>
  <c r="S1023" i="3"/>
  <c r="BC1027" i="3"/>
  <c r="AI1027" i="3"/>
  <c r="O1027" i="3"/>
  <c r="BN1027" i="3" s="1"/>
  <c r="Z1031" i="3"/>
  <c r="AD1095" i="3"/>
  <c r="Q1090" i="3"/>
  <c r="BN1136" i="3"/>
  <c r="BL1135" i="3"/>
  <c r="BM1180" i="3"/>
  <c r="BH1016" i="3"/>
  <c r="AR1016" i="3"/>
  <c r="BB1030" i="3"/>
  <c r="AW1012" i="3"/>
  <c r="AH1030" i="3"/>
  <c r="Y1012" i="3"/>
  <c r="AI1020" i="3"/>
  <c r="S1020" i="3"/>
  <c r="O1023" i="3"/>
  <c r="AP1031" i="3"/>
  <c r="AT1031" i="3"/>
  <c r="L956" i="3"/>
  <c r="L953" i="3"/>
  <c r="L949" i="3"/>
  <c r="L945" i="3"/>
  <c r="BJ1190" i="3"/>
  <c r="BL1203" i="3"/>
  <c r="BM1192" i="3"/>
  <c r="BK1161" i="3"/>
  <c r="BF1030" i="3"/>
  <c r="BK1158" i="3"/>
  <c r="AC1012" i="3"/>
  <c r="BK1012" i="3" s="1"/>
  <c r="V1030" i="3"/>
  <c r="AE1061" i="3"/>
  <c r="AR1018" i="3"/>
  <c r="BG1020" i="3"/>
  <c r="AL1103" i="3"/>
  <c r="AE1069" i="3"/>
  <c r="T1090" i="3"/>
  <c r="Q1132" i="3"/>
  <c r="AW1090" i="3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L997" i="3"/>
  <c r="Q1011" i="3"/>
  <c r="BM1226" i="3"/>
  <c r="N1016" i="3"/>
  <c r="L951" i="3"/>
  <c r="AZ1011" i="3"/>
  <c r="BJ1181" i="3"/>
  <c r="L989" i="3"/>
  <c r="K988" i="3"/>
  <c r="K986" i="3"/>
  <c r="L981" i="3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AF1086" i="3"/>
  <c r="BL1142" i="3"/>
  <c r="AN1016" i="3"/>
  <c r="AD1016" i="3"/>
  <c r="BD1016" i="3"/>
  <c r="AC1103" i="3"/>
  <c r="AM1103" i="3"/>
  <c r="M1103" i="3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B1078" i="3"/>
  <c r="AY1086" i="3"/>
  <c r="BM1166" i="3"/>
  <c r="W1095" i="3"/>
  <c r="AM1095" i="3"/>
  <c r="BI1095" i="3"/>
  <c r="Y1095" i="3"/>
  <c r="AT1095" i="3"/>
  <c r="M1095" i="3"/>
  <c r="AH1095" i="3"/>
  <c r="AX1095" i="3"/>
  <c r="R1095" i="3"/>
  <c r="AI1095" i="3"/>
  <c r="BC1095" i="3"/>
  <c r="M1007" i="3"/>
  <c r="AU1009" i="3"/>
  <c r="X1017" i="3"/>
  <c r="AQ1078" i="3"/>
  <c r="AK1086" i="3"/>
  <c r="BK1186" i="3"/>
  <c r="BJ1147" i="3"/>
  <c r="Y1019" i="3"/>
  <c r="Q1030" i="3"/>
  <c r="AD1030" i="3"/>
  <c r="AO1030" i="3"/>
  <c r="AX1030" i="3"/>
  <c r="R1030" i="3"/>
  <c r="T1040" i="3"/>
  <c r="AJ1040" i="3"/>
  <c r="AU1040" i="3"/>
  <c r="Q1092" i="3"/>
  <c r="BN1092" i="3" s="1"/>
  <c r="K997" i="3"/>
  <c r="K939" i="3"/>
  <c r="BL1100" i="3"/>
  <c r="AC1078" i="3"/>
  <c r="BA1022" i="3"/>
  <c r="U1022" i="3"/>
  <c r="BB1091" i="3"/>
  <c r="AU1091" i="3"/>
  <c r="M1030" i="3"/>
  <c r="AU1067" i="3"/>
  <c r="AE1067" i="3"/>
  <c r="AM1067" i="3"/>
  <c r="O1067" i="3"/>
  <c r="BD1034" i="3"/>
  <c r="BL1034" i="3" s="1"/>
  <c r="AG1090" i="3"/>
  <c r="AR1090" i="3"/>
  <c r="BB1089" i="3"/>
  <c r="K1002" i="3"/>
  <c r="K998" i="3"/>
  <c r="K994" i="3"/>
  <c r="K992" i="3"/>
  <c r="K990" i="3"/>
  <c r="K984" i="3"/>
  <c r="L967" i="3"/>
  <c r="K956" i="3"/>
  <c r="L950" i="3"/>
  <c r="K944" i="3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AN1078" i="3"/>
  <c r="BG1078" i="3"/>
  <c r="AS1078" i="3"/>
  <c r="AH1086" i="3"/>
  <c r="AB1086" i="3"/>
  <c r="BA1086" i="3"/>
  <c r="N1084" i="3"/>
  <c r="W1084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BN1014" i="3" s="1"/>
  <c r="AS1014" i="3"/>
  <c r="U1014" i="3"/>
  <c r="BA1014" i="3"/>
  <c r="AC1014" i="3"/>
  <c r="BI1014" i="3"/>
  <c r="AK1014" i="3"/>
  <c r="AX1038" i="3"/>
  <c r="R1038" i="3"/>
  <c r="U1043" i="3"/>
  <c r="AK1043" i="3"/>
  <c r="BA1043" i="3"/>
  <c r="T1072" i="3"/>
  <c r="AF1072" i="3"/>
  <c r="AZ1072" i="3"/>
  <c r="AJ1072" i="3"/>
  <c r="BL1072" i="3" s="1"/>
  <c r="AY1042" i="3"/>
  <c r="Q1134" i="3"/>
  <c r="AY1068" i="3"/>
  <c r="Q1094" i="3"/>
  <c r="BN1094" i="3" s="1"/>
  <c r="AW1094" i="3"/>
  <c r="AR1094" i="3"/>
  <c r="AB1094" i="3"/>
  <c r="AG1094" i="3"/>
  <c r="BH1094" i="3"/>
  <c r="AN1036" i="3"/>
  <c r="BJ1036" i="3" s="1"/>
  <c r="AI1050" i="3"/>
  <c r="S1050" i="3"/>
  <c r="O1054" i="3"/>
  <c r="BN1054" i="3" s="1"/>
  <c r="O1060" i="3"/>
  <c r="BN1060" i="3" s="1"/>
  <c r="AA1064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BN1028" i="3" s="1"/>
  <c r="AS1028" i="3"/>
  <c r="U1028" i="3"/>
  <c r="BA1028" i="3"/>
  <c r="AU1049" i="3"/>
  <c r="O1049" i="3"/>
  <c r="BN1049" i="3" s="1"/>
  <c r="AE1049" i="3"/>
  <c r="BA1059" i="3"/>
  <c r="U1059" i="3"/>
  <c r="AK1059" i="3"/>
  <c r="AH1076" i="3"/>
  <c r="BD1076" i="3"/>
  <c r="R1076" i="3"/>
  <c r="BN1076" i="3" s="1"/>
  <c r="AN1076" i="3"/>
  <c r="BF1076" i="3"/>
  <c r="Z1076" i="3"/>
  <c r="AX1076" i="3"/>
  <c r="AP1076" i="3"/>
  <c r="X1076" i="3"/>
  <c r="BA1041" i="3"/>
  <c r="U1041" i="3"/>
  <c r="BL1041" i="3" s="1"/>
  <c r="Y1071" i="3"/>
  <c r="AX1071" i="3"/>
  <c r="AD1071" i="3"/>
  <c r="BB1071" i="3"/>
  <c r="N1071" i="3"/>
  <c r="BN1071" i="3" s="1"/>
  <c r="AT1071" i="3"/>
  <c r="AI1071" i="3"/>
  <c r="Q1019" i="3"/>
  <c r="BN1019" i="3" s="1"/>
  <c r="AG1019" i="3"/>
  <c r="AO1019" i="3"/>
  <c r="AW1019" i="3"/>
  <c r="O1044" i="3"/>
  <c r="BN1200" i="3"/>
  <c r="BK1200" i="3"/>
  <c r="AI1042" i="3"/>
  <c r="AQ1068" i="3"/>
  <c r="S1068" i="3"/>
  <c r="AP1038" i="3"/>
  <c r="BG1050" i="3"/>
  <c r="AY1054" i="3"/>
  <c r="BJ1054" i="3" s="1"/>
  <c r="AI1056" i="3"/>
  <c r="AQ1064" i="3"/>
  <c r="AY1064" i="3"/>
  <c r="L994" i="3"/>
  <c r="AB994" i="3" s="1"/>
  <c r="L992" i="3"/>
  <c r="K935" i="3"/>
  <c r="AD935" i="3" s="1"/>
  <c r="AX1007" i="3"/>
  <c r="AK1007" i="3"/>
  <c r="BD1007" i="3"/>
  <c r="X1007" i="3"/>
  <c r="AM1007" i="3"/>
  <c r="V1011" i="3"/>
  <c r="BE1011" i="3"/>
  <c r="Y1011" i="3"/>
  <c r="AR1011" i="3"/>
  <c r="BG1011" i="3"/>
  <c r="AA1011" i="3"/>
  <c r="BI1009" i="3"/>
  <c r="AV1009" i="3"/>
  <c r="AE1009" i="3"/>
  <c r="AX1017" i="3"/>
  <c r="U1017" i="3"/>
  <c r="BC1017" i="3"/>
  <c r="BM1062" i="3"/>
  <c r="Z1084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AM1049" i="3"/>
  <c r="BJ1049" i="3" s="1"/>
  <c r="BA1057" i="3"/>
  <c r="U1057" i="3"/>
  <c r="O1046" i="3"/>
  <c r="AU1063" i="3"/>
  <c r="O1063" i="3"/>
  <c r="AE1063" i="3"/>
  <c r="AM1063" i="3"/>
  <c r="V1087" i="3"/>
  <c r="BA1087" i="3"/>
  <c r="BJ1087" i="3" s="1"/>
  <c r="AL1087" i="3"/>
  <c r="BG1068" i="3"/>
  <c r="R1097" i="3"/>
  <c r="AA1050" i="3"/>
  <c r="AI1054" i="3"/>
  <c r="AY1060" i="3"/>
  <c r="BK1060" i="3" s="1"/>
  <c r="AI1064" i="3"/>
  <c r="BL1064" i="3" s="1"/>
  <c r="S1064" i="3"/>
  <c r="BK1064" i="3" s="1"/>
  <c r="BK1026" i="3"/>
  <c r="L1005" i="3"/>
  <c r="K1005" i="3"/>
  <c r="Y1005" i="3" s="1"/>
  <c r="L1001" i="3"/>
  <c r="K1001" i="3"/>
  <c r="L995" i="3"/>
  <c r="L993" i="3"/>
  <c r="L991" i="3"/>
  <c r="L986" i="3"/>
  <c r="L983" i="3"/>
  <c r="K982" i="3"/>
  <c r="N982" i="3" s="1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AP1017" i="3"/>
  <c r="BL1060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AW1026" i="3"/>
  <c r="AG1026" i="3"/>
  <c r="BA1026" i="3"/>
  <c r="Q1026" i="3"/>
  <c r="BN1026" i="3" s="1"/>
  <c r="AK1026" i="3"/>
  <c r="BE1026" i="3"/>
  <c r="AH1075" i="3"/>
  <c r="AL1075" i="3"/>
  <c r="BK1075" i="3" s="1"/>
  <c r="R1075" i="3"/>
  <c r="BN1075" i="3" s="1"/>
  <c r="AX1075" i="3"/>
  <c r="BJ1075" i="3" s="1"/>
  <c r="S1046" i="3"/>
  <c r="AA1068" i="3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J1018" i="3"/>
  <c r="BN1036" i="3"/>
  <c r="BK1036" i="3"/>
  <c r="BN1043" i="3"/>
  <c r="BN1058" i="3"/>
  <c r="BK1058" i="3"/>
  <c r="AP1082" i="3"/>
  <c r="Z1082" i="3"/>
  <c r="AT1082" i="3"/>
  <c r="BC1082" i="3"/>
  <c r="W1082" i="3"/>
  <c r="Y1082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B1107" i="3"/>
  <c r="BI1107" i="3"/>
  <c r="AX1127" i="3"/>
  <c r="BB1127" i="3"/>
  <c r="AQ1127" i="3"/>
  <c r="AS1127" i="3"/>
  <c r="M1127" i="3"/>
  <c r="AF1127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L1013" i="3"/>
  <c r="BJ1013" i="3"/>
  <c r="BK101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N1050" i="3"/>
  <c r="BL1048" i="3"/>
  <c r="BL1058" i="3"/>
  <c r="BN1064" i="3"/>
  <c r="BK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N1087" i="3"/>
  <c r="BL1087" i="3"/>
  <c r="BN1088" i="3"/>
  <c r="BK1088" i="3"/>
  <c r="BN1062" i="3"/>
  <c r="BK1062" i="3"/>
  <c r="BJ1062" i="3"/>
  <c r="BF1078" i="3"/>
  <c r="BF1086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K1049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K1094" i="3"/>
  <c r="BL1092" i="3"/>
  <c r="AH1082" i="3"/>
  <c r="AJ1082" i="3"/>
  <c r="BE1082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K1031" i="3"/>
  <c r="BM1013" i="3"/>
  <c r="BN1013" i="3"/>
  <c r="BK1013" i="3"/>
  <c r="BK1020" i="3"/>
  <c r="BJ1021" i="3"/>
  <c r="BN1022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N1072" i="3"/>
  <c r="BK1072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K1057" i="3"/>
  <c r="BN1090" i="3"/>
  <c r="BK1090" i="3"/>
  <c r="Z1078" i="3"/>
  <c r="AP1078" i="3"/>
  <c r="Z1086" i="3"/>
  <c r="AP1086" i="3"/>
  <c r="BL1062" i="3"/>
  <c r="Z1080" i="3"/>
  <c r="BL1108" i="3"/>
  <c r="BL1116" i="3"/>
  <c r="BL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BN1016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N1048" i="3"/>
  <c r="BK1048" i="3"/>
  <c r="BN1041" i="3"/>
  <c r="BK1041" i="3"/>
  <c r="BN1059" i="3"/>
  <c r="BK1059" i="3"/>
  <c r="BN1091" i="3"/>
  <c r="AV1082" i="3"/>
  <c r="N1082" i="3"/>
  <c r="AM1082" i="3"/>
  <c r="AO108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AL1007" i="3"/>
  <c r="BE1007" i="3"/>
  <c r="AO1007" i="3"/>
  <c r="Y1007" i="3"/>
  <c r="BH1007" i="3"/>
  <c r="AR1007" i="3"/>
  <c r="AB1007" i="3"/>
  <c r="BG1007" i="3"/>
  <c r="AQ1007" i="3"/>
  <c r="AA1007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N1012" i="3"/>
  <c r="Z1011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N1021" i="3"/>
  <c r="BK1021" i="3"/>
  <c r="BL1019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J1048" i="3"/>
  <c r="BN1034" i="3"/>
  <c r="BK1034" i="3"/>
  <c r="BJ1041" i="3"/>
  <c r="BJ1058" i="3"/>
  <c r="BJ1059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K1071" i="3"/>
  <c r="BK1092" i="3"/>
  <c r="BF1082" i="3"/>
  <c r="BD1078" i="3"/>
  <c r="R1078" i="3"/>
  <c r="P1078" i="3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K1102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Z1017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AX1105" i="3"/>
  <c r="R1105" i="3"/>
  <c r="AE1105" i="3"/>
  <c r="AT1105" i="3"/>
  <c r="N1105" i="3"/>
  <c r="AI1105" i="3"/>
  <c r="BE1105" i="3"/>
  <c r="AO1105" i="3"/>
  <c r="Y1105" i="3"/>
  <c r="BH1105" i="3"/>
  <c r="AR1105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006" i="3"/>
  <c r="N997" i="3"/>
  <c r="AB997" i="3"/>
  <c r="AZ997" i="3"/>
  <c r="AW998" i="3"/>
  <c r="P997" i="3"/>
  <c r="AF997" i="3"/>
  <c r="AV997" i="3"/>
  <c r="L1002" i="3"/>
  <c r="X998" i="3"/>
  <c r="AR997" i="3"/>
  <c r="X997" i="3"/>
  <c r="L996" i="3"/>
  <c r="L990" i="3"/>
  <c r="N944" i="3"/>
  <c r="X944" i="3"/>
  <c r="AN944" i="3"/>
  <c r="L1003" i="3"/>
  <c r="N1003" i="3" s="1"/>
  <c r="L999" i="3"/>
  <c r="AP999" i="3" s="1"/>
  <c r="BA998" i="3"/>
  <c r="BH997" i="3"/>
  <c r="AN997" i="3"/>
  <c r="T997" i="3"/>
  <c r="T992" i="3"/>
  <c r="L988" i="3"/>
  <c r="BI988" i="3" s="1"/>
  <c r="BD984" i="3"/>
  <c r="L1004" i="3"/>
  <c r="L1000" i="3"/>
  <c r="AJ1000" i="3" s="1"/>
  <c r="AF998" i="3"/>
  <c r="BD997" i="3"/>
  <c r="AJ997" i="3"/>
  <c r="K996" i="3"/>
  <c r="BD944" i="3"/>
  <c r="K993" i="3"/>
  <c r="K989" i="3"/>
  <c r="K985" i="3"/>
  <c r="AT985" i="3" s="1"/>
  <c r="K981" i="3"/>
  <c r="K979" i="3"/>
  <c r="K977" i="3"/>
  <c r="K975" i="3"/>
  <c r="K973" i="3"/>
  <c r="L972" i="3"/>
  <c r="K971" i="3"/>
  <c r="L970" i="3"/>
  <c r="K969" i="3"/>
  <c r="L968" i="3"/>
  <c r="K965" i="3"/>
  <c r="L964" i="3"/>
  <c r="K963" i="3"/>
  <c r="L962" i="3"/>
  <c r="K961" i="3"/>
  <c r="L947" i="3"/>
  <c r="K995" i="3"/>
  <c r="BB995" i="3" s="1"/>
  <c r="K991" i="3"/>
  <c r="K987" i="3"/>
  <c r="BF987" i="3" s="1"/>
  <c r="K983" i="3"/>
  <c r="AX983" i="3" s="1"/>
  <c r="AZ982" i="3"/>
  <c r="K980" i="3"/>
  <c r="K978" i="3"/>
  <c r="K976" i="3"/>
  <c r="K974" i="3"/>
  <c r="L973" i="3"/>
  <c r="K972" i="3"/>
  <c r="L971" i="3"/>
  <c r="K970" i="3"/>
  <c r="L969" i="3"/>
  <c r="K968" i="3"/>
  <c r="K966" i="3"/>
  <c r="AO966" i="3" s="1"/>
  <c r="L952" i="3"/>
  <c r="L948" i="3"/>
  <c r="BH948" i="3" s="1"/>
  <c r="AB944" i="3"/>
  <c r="AR944" i="3"/>
  <c r="BH944" i="3"/>
  <c r="P944" i="3"/>
  <c r="AF944" i="3"/>
  <c r="AV944" i="3"/>
  <c r="T944" i="3"/>
  <c r="AJ944" i="3"/>
  <c r="AZ944" i="3"/>
  <c r="K942" i="3"/>
  <c r="AF942" i="3" s="1"/>
  <c r="K941" i="3"/>
  <c r="L960" i="3"/>
  <c r="K959" i="3"/>
  <c r="L958" i="3"/>
  <c r="K955" i="3"/>
  <c r="K953" i="3"/>
  <c r="N953" i="3" s="1"/>
  <c r="K949" i="3"/>
  <c r="AD949" i="3" s="1"/>
  <c r="K945" i="3"/>
  <c r="AP945" i="3" s="1"/>
  <c r="L942" i="3"/>
  <c r="L941" i="3"/>
  <c r="AL941" i="3" s="1"/>
  <c r="L940" i="3"/>
  <c r="T940" i="3" s="1"/>
  <c r="L939" i="3"/>
  <c r="BG939" i="3" s="1"/>
  <c r="K954" i="3"/>
  <c r="K950" i="3"/>
  <c r="K946" i="3"/>
  <c r="L938" i="3"/>
  <c r="O938" i="3" s="1"/>
  <c r="K937" i="3"/>
  <c r="V937" i="3" s="1"/>
  <c r="L936" i="3"/>
  <c r="R936" i="3" s="1"/>
  <c r="L965" i="3"/>
  <c r="K964" i="3"/>
  <c r="AS964" i="3" s="1"/>
  <c r="L963" i="3"/>
  <c r="K962" i="3"/>
  <c r="P962" i="3" s="1"/>
  <c r="L961" i="3"/>
  <c r="K960" i="3"/>
  <c r="L959" i="3"/>
  <c r="K958" i="3"/>
  <c r="K957" i="3"/>
  <c r="Q957" i="3" s="1"/>
  <c r="K951" i="3"/>
  <c r="AL951" i="3" s="1"/>
  <c r="K947" i="3"/>
  <c r="K943" i="3"/>
  <c r="N943" i="3" s="1"/>
  <c r="W1005" i="3"/>
  <c r="AO1005" i="3"/>
  <c r="AG1001" i="3"/>
  <c r="AT1005" i="3"/>
  <c r="X1005" i="3"/>
  <c r="BD1001" i="3"/>
  <c r="AD1001" i="3"/>
  <c r="X1001" i="3"/>
  <c r="BD998" i="3"/>
  <c r="AV998" i="3"/>
  <c r="AH998" i="3"/>
  <c r="R998" i="3"/>
  <c r="S998" i="3"/>
  <c r="AA998" i="3"/>
  <c r="AI998" i="3"/>
  <c r="AQ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BB994" i="3"/>
  <c r="AE994" i="3"/>
  <c r="AO994" i="3"/>
  <c r="BF992" i="3"/>
  <c r="BB992" i="3"/>
  <c r="AP992" i="3"/>
  <c r="AL992" i="3"/>
  <c r="Z992" i="3"/>
  <c r="V992" i="3"/>
  <c r="O992" i="3"/>
  <c r="Q992" i="3"/>
  <c r="W992" i="3"/>
  <c r="Y992" i="3"/>
  <c r="AE992" i="3"/>
  <c r="AG992" i="3"/>
  <c r="AM992" i="3"/>
  <c r="AO992" i="3"/>
  <c r="AU992" i="3"/>
  <c r="AW992" i="3"/>
  <c r="BC992" i="3"/>
  <c r="BE992" i="3"/>
  <c r="AH991" i="3"/>
  <c r="AS987" i="3"/>
  <c r="W986" i="3"/>
  <c r="BF984" i="3"/>
  <c r="O984" i="3"/>
  <c r="BC984" i="3"/>
  <c r="AH982" i="3"/>
  <c r="AA982" i="3"/>
  <c r="AW982" i="3"/>
  <c r="L980" i="3"/>
  <c r="L979" i="3"/>
  <c r="L978" i="3"/>
  <c r="L977" i="3"/>
  <c r="L976" i="3"/>
  <c r="L975" i="3"/>
  <c r="L974" i="3"/>
  <c r="BH970" i="3"/>
  <c r="AC966" i="3"/>
  <c r="AH965" i="3"/>
  <c r="R964" i="3"/>
  <c r="M956" i="3"/>
  <c r="U956" i="3"/>
  <c r="AC956" i="3"/>
  <c r="AK956" i="3"/>
  <c r="AS956" i="3"/>
  <c r="BA956" i="3"/>
  <c r="BI956" i="3"/>
  <c r="T956" i="3"/>
  <c r="AB956" i="3"/>
  <c r="AJ956" i="3"/>
  <c r="AR956" i="3"/>
  <c r="AZ956" i="3"/>
  <c r="BH956" i="3"/>
  <c r="S957" i="3"/>
  <c r="V957" i="3"/>
  <c r="Y955" i="3"/>
  <c r="AW955" i="3"/>
  <c r="AN955" i="3"/>
  <c r="BG954" i="3"/>
  <c r="AA954" i="3"/>
  <c r="AY954" i="3"/>
  <c r="AT952" i="3"/>
  <c r="AH952" i="3"/>
  <c r="M952" i="3"/>
  <c r="S952" i="3"/>
  <c r="AC952" i="3"/>
  <c r="AG952" i="3"/>
  <c r="AO952" i="3"/>
  <c r="AQ952" i="3"/>
  <c r="AY952" i="3"/>
  <c r="BA952" i="3"/>
  <c r="BI952" i="3"/>
  <c r="AO951" i="3"/>
  <c r="AA949" i="3"/>
  <c r="AT948" i="3"/>
  <c r="AC948" i="3"/>
  <c r="BA948" i="3"/>
  <c r="BI948" i="3"/>
  <c r="Z946" i="3"/>
  <c r="AM946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B943" i="3"/>
  <c r="Y943" i="3"/>
  <c r="AW943" i="3"/>
  <c r="BE943" i="3"/>
  <c r="AX937" i="3"/>
  <c r="Z935" i="3"/>
  <c r="AT935" i="3"/>
  <c r="AD941" i="3"/>
  <c r="P940" i="3"/>
  <c r="R940" i="3"/>
  <c r="X940" i="3"/>
  <c r="Z940" i="3"/>
  <c r="AF940" i="3"/>
  <c r="AH940" i="3"/>
  <c r="AN940" i="3"/>
  <c r="AP940" i="3"/>
  <c r="AV940" i="3"/>
  <c r="AX940" i="3"/>
  <c r="BD940" i="3"/>
  <c r="BF940" i="3"/>
  <c r="AD939" i="3"/>
  <c r="M937" i="3"/>
  <c r="AC937" i="3"/>
  <c r="AK937" i="3"/>
  <c r="AS937" i="3"/>
  <c r="BI937" i="3"/>
  <c r="S936" i="3"/>
  <c r="AY936" i="3"/>
  <c r="Q935" i="3"/>
  <c r="AA935" i="3"/>
  <c r="AM935" i="3"/>
  <c r="AW935" i="3"/>
  <c r="BG935" i="3"/>
  <c r="AJ937" i="3"/>
  <c r="T937" i="3"/>
  <c r="P936" i="3"/>
  <c r="BD935" i="3"/>
  <c r="AF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AG972" i="3" l="1"/>
  <c r="AY961" i="3"/>
  <c r="BN1068" i="3"/>
  <c r="AY965" i="3"/>
  <c r="BE998" i="3"/>
  <c r="BA1004" i="3"/>
  <c r="AP946" i="3"/>
  <c r="O956" i="3"/>
  <c r="BL1114" i="3"/>
  <c r="BK1089" i="3"/>
  <c r="BK1101" i="3"/>
  <c r="BN1040" i="3"/>
  <c r="BK1024" i="3"/>
  <c r="BJ1112" i="3"/>
  <c r="BK1104" i="3"/>
  <c r="BJ1063" i="3"/>
  <c r="BJ1108" i="3"/>
  <c r="BJ1091" i="3"/>
  <c r="M938" i="3"/>
  <c r="M953" i="3"/>
  <c r="BI957" i="3"/>
  <c r="W987" i="3"/>
  <c r="AC957" i="3"/>
  <c r="AR958" i="3"/>
  <c r="AD947" i="3"/>
  <c r="P935" i="3"/>
  <c r="AN935" i="3"/>
  <c r="BH935" i="3"/>
  <c r="P938" i="3"/>
  <c r="BE935" i="3"/>
  <c r="AU935" i="3"/>
  <c r="AI935" i="3"/>
  <c r="Y935" i="3"/>
  <c r="O935" i="3"/>
  <c r="V939" i="3"/>
  <c r="AP935" i="3"/>
  <c r="R935" i="3"/>
  <c r="AS938" i="3"/>
  <c r="AE945" i="3"/>
  <c r="AE946" i="3"/>
  <c r="AG951" i="3"/>
  <c r="BF956" i="3"/>
  <c r="AX956" i="3"/>
  <c r="AP956" i="3"/>
  <c r="AH956" i="3"/>
  <c r="Z956" i="3"/>
  <c r="R956" i="3"/>
  <c r="BG956" i="3"/>
  <c r="AY956" i="3"/>
  <c r="AQ956" i="3"/>
  <c r="AI956" i="3"/>
  <c r="AA956" i="3"/>
  <c r="S956" i="3"/>
  <c r="AQ982" i="3"/>
  <c r="S982" i="3"/>
  <c r="AL982" i="3"/>
  <c r="AO998" i="3"/>
  <c r="AG998" i="3"/>
  <c r="Y998" i="3"/>
  <c r="Q998" i="3"/>
  <c r="V998" i="3"/>
  <c r="AL998" i="3"/>
  <c r="AX998" i="3"/>
  <c r="BF998" i="3"/>
  <c r="AD1005" i="3"/>
  <c r="BB1005" i="3"/>
  <c r="BE1005" i="3"/>
  <c r="AM1005" i="3"/>
  <c r="Q1005" i="3"/>
  <c r="N946" i="3"/>
  <c r="AY998" i="3"/>
  <c r="AB998" i="3"/>
  <c r="AR998" i="3"/>
  <c r="AJ998" i="3"/>
  <c r="BK1042" i="3"/>
  <c r="X935" i="3"/>
  <c r="AR935" i="3"/>
  <c r="AF938" i="3"/>
  <c r="BC935" i="3"/>
  <c r="AQ935" i="3"/>
  <c r="AG935" i="3"/>
  <c r="W935" i="3"/>
  <c r="BB939" i="3"/>
  <c r="N939" i="3"/>
  <c r="BB940" i="3"/>
  <c r="AT940" i="3"/>
  <c r="AL940" i="3"/>
  <c r="AD940" i="3"/>
  <c r="V940" i="3"/>
  <c r="N940" i="3"/>
  <c r="BF935" i="3"/>
  <c r="AH935" i="3"/>
  <c r="N935" i="3"/>
  <c r="AC938" i="3"/>
  <c r="BC946" i="3"/>
  <c r="W946" i="3"/>
  <c r="BF946" i="3"/>
  <c r="Q951" i="3"/>
  <c r="AY957" i="3"/>
  <c r="BD956" i="3"/>
  <c r="AV956" i="3"/>
  <c r="AN956" i="3"/>
  <c r="AF956" i="3"/>
  <c r="X956" i="3"/>
  <c r="P956" i="3"/>
  <c r="BE956" i="3"/>
  <c r="AW956" i="3"/>
  <c r="AO956" i="3"/>
  <c r="AG956" i="3"/>
  <c r="Y956" i="3"/>
  <c r="Q956" i="3"/>
  <c r="AE964" i="3"/>
  <c r="X966" i="3"/>
  <c r="BG982" i="3"/>
  <c r="AI982" i="3"/>
  <c r="Q982" i="3"/>
  <c r="AX982" i="3"/>
  <c r="AM995" i="3"/>
  <c r="AM998" i="3"/>
  <c r="AE998" i="3"/>
  <c r="W998" i="3"/>
  <c r="O998" i="3"/>
  <c r="Z998" i="3"/>
  <c r="AP998" i="3"/>
  <c r="AZ998" i="3"/>
  <c r="BH998" i="3"/>
  <c r="AF1004" i="3"/>
  <c r="AL1005" i="3"/>
  <c r="BD1005" i="3"/>
  <c r="BC1005" i="3"/>
  <c r="AG1005" i="3"/>
  <c r="AT950" i="3"/>
  <c r="M989" i="3"/>
  <c r="BI998" i="3"/>
  <c r="AU998" i="3"/>
  <c r="P998" i="3"/>
  <c r="X982" i="3"/>
  <c r="BC998" i="3"/>
  <c r="T998" i="3"/>
  <c r="BK1018" i="3"/>
  <c r="BL1044" i="3"/>
  <c r="BK1050" i="3"/>
  <c r="BJ1015" i="3"/>
  <c r="BM1074" i="3"/>
  <c r="BL1104" i="3"/>
  <c r="BN1024" i="3"/>
  <c r="AB935" i="3"/>
  <c r="AV935" i="3"/>
  <c r="AV938" i="3"/>
  <c r="AY935" i="3"/>
  <c r="AO935" i="3"/>
  <c r="AE935" i="3"/>
  <c r="S935" i="3"/>
  <c r="AQ936" i="3"/>
  <c r="AT939" i="3"/>
  <c r="BH940" i="3"/>
  <c r="AZ940" i="3"/>
  <c r="AR940" i="3"/>
  <c r="AJ940" i="3"/>
  <c r="AB940" i="3"/>
  <c r="AX935" i="3"/>
  <c r="AT936" i="3"/>
  <c r="Q943" i="3"/>
  <c r="AU946" i="3"/>
  <c r="O946" i="3"/>
  <c r="U948" i="3"/>
  <c r="AC950" i="3"/>
  <c r="AS953" i="3"/>
  <c r="AH957" i="3"/>
  <c r="AM957" i="3"/>
  <c r="AN964" i="3"/>
  <c r="BB956" i="3"/>
  <c r="AT956" i="3"/>
  <c r="AL956" i="3"/>
  <c r="AD956" i="3"/>
  <c r="V956" i="3"/>
  <c r="N956" i="3"/>
  <c r="BC956" i="3"/>
  <c r="AU956" i="3"/>
  <c r="AM956" i="3"/>
  <c r="AE956" i="3"/>
  <c r="W956" i="3"/>
  <c r="AY982" i="3"/>
  <c r="AG982" i="3"/>
  <c r="R982" i="3"/>
  <c r="AY983" i="3"/>
  <c r="AC985" i="3"/>
  <c r="AD987" i="3"/>
  <c r="AS998" i="3"/>
  <c r="AK998" i="3"/>
  <c r="AC998" i="3"/>
  <c r="U998" i="3"/>
  <c r="M998" i="3"/>
  <c r="AD998" i="3"/>
  <c r="AT998" i="3"/>
  <c r="BB998" i="3"/>
  <c r="V1005" i="3"/>
  <c r="AN1005" i="3"/>
  <c r="AW1005" i="3"/>
  <c r="AK947" i="3"/>
  <c r="AJ982" i="3"/>
  <c r="BG998" i="3"/>
  <c r="AN998" i="3"/>
  <c r="BN1108" i="3"/>
  <c r="AC958" i="3"/>
  <c r="AT969" i="3"/>
  <c r="AN973" i="3"/>
  <c r="BK1126" i="3"/>
  <c r="AU959" i="3"/>
  <c r="W970" i="3"/>
  <c r="N941" i="3"/>
  <c r="BL1071" i="3"/>
  <c r="AH961" i="3"/>
  <c r="AG965" i="3"/>
  <c r="AH971" i="3"/>
  <c r="BK1040" i="3"/>
  <c r="BN1020" i="3"/>
  <c r="BN1074" i="3"/>
  <c r="BA968" i="3"/>
  <c r="AV936" i="3"/>
  <c r="BG936" i="3"/>
  <c r="AA936" i="3"/>
  <c r="AT941" i="3"/>
  <c r="N936" i="3"/>
  <c r="AG943" i="3"/>
  <c r="AL943" i="3"/>
  <c r="AK948" i="3"/>
  <c r="AD948" i="3"/>
  <c r="BI950" i="3"/>
  <c r="BA953" i="3"/>
  <c r="U953" i="3"/>
  <c r="W969" i="3"/>
  <c r="BA987" i="3"/>
  <c r="AC987" i="3"/>
  <c r="Z987" i="3"/>
  <c r="AR1003" i="3"/>
  <c r="AT961" i="3"/>
  <c r="AL965" i="3"/>
  <c r="V935" i="3"/>
  <c r="AD950" i="3"/>
  <c r="AK953" i="3"/>
  <c r="AD953" i="3"/>
  <c r="AB961" i="3"/>
  <c r="AF965" i="3"/>
  <c r="AI961" i="3"/>
  <c r="M980" i="3"/>
  <c r="BI987" i="3"/>
  <c r="AM987" i="3"/>
  <c r="U987" i="3"/>
  <c r="AT987" i="3"/>
  <c r="BL1047" i="3"/>
  <c r="BN1069" i="3"/>
  <c r="BL1052" i="3"/>
  <c r="BK1022" i="3"/>
  <c r="BK1074" i="3"/>
  <c r="BN1042" i="3"/>
  <c r="AF936" i="3"/>
  <c r="AI936" i="3"/>
  <c r="AD936" i="3"/>
  <c r="AO943" i="3"/>
  <c r="V943" i="3"/>
  <c r="AS948" i="3"/>
  <c r="M948" i="3"/>
  <c r="BI953" i="3"/>
  <c r="AC953" i="3"/>
  <c r="AT953" i="3"/>
  <c r="AZ961" i="3"/>
  <c r="O961" i="3"/>
  <c r="BC987" i="3"/>
  <c r="AK987" i="3"/>
  <c r="M987" i="3"/>
  <c r="AK950" i="3"/>
  <c r="V941" i="3"/>
  <c r="S967" i="3"/>
  <c r="AP986" i="3"/>
  <c r="AZ1000" i="3"/>
  <c r="AK949" i="3"/>
  <c r="BM1122" i="3"/>
  <c r="BN1101" i="3"/>
  <c r="BJ1102" i="3"/>
  <c r="BJ1104" i="3"/>
  <c r="BJ1023" i="3"/>
  <c r="BN1057" i="3"/>
  <c r="BM1100" i="3"/>
  <c r="BJ1092" i="3"/>
  <c r="BJ1046" i="3"/>
  <c r="BN1023" i="3"/>
  <c r="BJ1020" i="3"/>
  <c r="U986" i="3"/>
  <c r="AH954" i="3"/>
  <c r="AI954" i="3"/>
  <c r="R954" i="3"/>
  <c r="AQ954" i="3"/>
  <c r="AG955" i="3"/>
  <c r="P955" i="3"/>
  <c r="AV955" i="3"/>
  <c r="AO955" i="3"/>
  <c r="X955" i="3"/>
  <c r="BD955" i="3"/>
  <c r="AF952" i="3"/>
  <c r="BF952" i="3"/>
  <c r="AP952" i="3"/>
  <c r="Z952" i="3"/>
  <c r="O952" i="3"/>
  <c r="W952" i="3"/>
  <c r="AE952" i="3"/>
  <c r="AM952" i="3"/>
  <c r="AU952" i="3"/>
  <c r="BC952" i="3"/>
  <c r="BB952" i="3"/>
  <c r="AL952" i="3"/>
  <c r="V952" i="3"/>
  <c r="Q952" i="3"/>
  <c r="Y952" i="3"/>
  <c r="R991" i="3"/>
  <c r="AX991" i="3"/>
  <c r="AH962" i="3"/>
  <c r="S962" i="3"/>
  <c r="AY962" i="3"/>
  <c r="AV962" i="3"/>
  <c r="AX962" i="3"/>
  <c r="AA962" i="3"/>
  <c r="BG962" i="3"/>
  <c r="AF962" i="3"/>
  <c r="BB968" i="3"/>
  <c r="AC968" i="3"/>
  <c r="AN972" i="3"/>
  <c r="AX972" i="3"/>
  <c r="AH937" i="3"/>
  <c r="AS947" i="3"/>
  <c r="AU949" i="3"/>
  <c r="AX949" i="3"/>
  <c r="BG952" i="3"/>
  <c r="AW952" i="3"/>
  <c r="AK952" i="3"/>
  <c r="AA952" i="3"/>
  <c r="R952" i="3"/>
  <c r="AX952" i="3"/>
  <c r="S954" i="3"/>
  <c r="AF955" i="3"/>
  <c r="Q955" i="3"/>
  <c r="AQ962" i="3"/>
  <c r="AH967" i="3"/>
  <c r="AS986" i="3"/>
  <c r="AH986" i="3"/>
  <c r="N951" i="3"/>
  <c r="BB951" i="3"/>
  <c r="Y951" i="3"/>
  <c r="BE951" i="3"/>
  <c r="R960" i="3"/>
  <c r="AU960" i="3"/>
  <c r="AV960" i="3"/>
  <c r="AK958" i="3"/>
  <c r="BF958" i="3"/>
  <c r="BI958" i="3"/>
  <c r="AN942" i="3"/>
  <c r="O966" i="3"/>
  <c r="AY966" i="3"/>
  <c r="AR966" i="3"/>
  <c r="S966" i="3"/>
  <c r="BI966" i="3"/>
  <c r="BD966" i="3"/>
  <c r="AL971" i="3"/>
  <c r="AE971" i="3"/>
  <c r="AW971" i="3"/>
  <c r="AV971" i="3"/>
  <c r="T963" i="3"/>
  <c r="AE969" i="3"/>
  <c r="BC969" i="3"/>
  <c r="AT973" i="3"/>
  <c r="Z973" i="3"/>
  <c r="AK973" i="3"/>
  <c r="BL1026" i="3"/>
  <c r="AN982" i="3"/>
  <c r="AR982" i="3"/>
  <c r="AT982" i="3"/>
  <c r="AD982" i="3"/>
  <c r="M982" i="3"/>
  <c r="U982" i="3"/>
  <c r="AC982" i="3"/>
  <c r="AK982" i="3"/>
  <c r="AS982" i="3"/>
  <c r="BA982" i="3"/>
  <c r="BI982" i="3"/>
  <c r="BD982" i="3"/>
  <c r="AB982" i="3"/>
  <c r="BF982" i="3"/>
  <c r="AP982" i="3"/>
  <c r="Z982" i="3"/>
  <c r="O982" i="3"/>
  <c r="W982" i="3"/>
  <c r="AE982" i="3"/>
  <c r="AM982" i="3"/>
  <c r="AU982" i="3"/>
  <c r="BC982" i="3"/>
  <c r="S1005" i="3"/>
  <c r="AA1005" i="3"/>
  <c r="AI1005" i="3"/>
  <c r="AQ1005" i="3"/>
  <c r="AY1005" i="3"/>
  <c r="BG1005" i="3"/>
  <c r="BH1005" i="3"/>
  <c r="AZ1005" i="3"/>
  <c r="AR1005" i="3"/>
  <c r="AJ1005" i="3"/>
  <c r="AB1005" i="3"/>
  <c r="T1005" i="3"/>
  <c r="M1005" i="3"/>
  <c r="U1005" i="3"/>
  <c r="AC1005" i="3"/>
  <c r="AK1005" i="3"/>
  <c r="AS1005" i="3"/>
  <c r="BA1005" i="3"/>
  <c r="BI1005" i="3"/>
  <c r="BF1005" i="3"/>
  <c r="AX1005" i="3"/>
  <c r="AP1005" i="3"/>
  <c r="AH1005" i="3"/>
  <c r="Z1005" i="3"/>
  <c r="R1005" i="3"/>
  <c r="BL1076" i="3"/>
  <c r="BM1043" i="3"/>
  <c r="BL1043" i="3"/>
  <c r="BL1014" i="3"/>
  <c r="BL1022" i="3"/>
  <c r="T935" i="3"/>
  <c r="AJ935" i="3"/>
  <c r="AZ935" i="3"/>
  <c r="AZ937" i="3"/>
  <c r="BI935" i="3"/>
  <c r="BA935" i="3"/>
  <c r="AS935" i="3"/>
  <c r="AK935" i="3"/>
  <c r="AC935" i="3"/>
  <c r="U935" i="3"/>
  <c r="M935" i="3"/>
  <c r="BA937" i="3"/>
  <c r="U937" i="3"/>
  <c r="AL939" i="3"/>
  <c r="BB941" i="3"/>
  <c r="BB935" i="3"/>
  <c r="AL935" i="3"/>
  <c r="R937" i="3"/>
  <c r="M947" i="3"/>
  <c r="AW951" i="3"/>
  <c r="V951" i="3"/>
  <c r="BE952" i="3"/>
  <c r="AS952" i="3"/>
  <c r="AI952" i="3"/>
  <c r="U952" i="3"/>
  <c r="AD952" i="3"/>
  <c r="AX954" i="3"/>
  <c r="BE955" i="3"/>
  <c r="AI962" i="3"/>
  <c r="AH960" i="3"/>
  <c r="AH966" i="3"/>
  <c r="AN968" i="3"/>
  <c r="AY972" i="3"/>
  <c r="BE982" i="3"/>
  <c r="AO982" i="3"/>
  <c r="Y982" i="3"/>
  <c r="V982" i="3"/>
  <c r="BB982" i="3"/>
  <c r="AQ986" i="3"/>
  <c r="AT995" i="3"/>
  <c r="P1005" i="3"/>
  <c r="AF1005" i="3"/>
  <c r="AV1005" i="3"/>
  <c r="AU1005" i="3"/>
  <c r="AE1005" i="3"/>
  <c r="O1005" i="3"/>
  <c r="BH982" i="3"/>
  <c r="S1004" i="3"/>
  <c r="AD1004" i="3"/>
  <c r="BJ1042" i="3"/>
  <c r="BK1100" i="3"/>
  <c r="BM1021" i="3"/>
  <c r="N985" i="3"/>
  <c r="BI985" i="3"/>
  <c r="N988" i="3"/>
  <c r="AT988" i="3"/>
  <c r="AC988" i="3"/>
  <c r="AO967" i="3"/>
  <c r="BD967" i="3"/>
  <c r="BI967" i="3"/>
  <c r="R986" i="3"/>
  <c r="AE986" i="3"/>
  <c r="BA986" i="3"/>
  <c r="AN986" i="3"/>
  <c r="BF986" i="3"/>
  <c r="M986" i="3"/>
  <c r="AI986" i="3"/>
  <c r="BC986" i="3"/>
  <c r="AB1000" i="3"/>
  <c r="BH1000" i="3"/>
  <c r="T1000" i="3"/>
  <c r="O949" i="3"/>
  <c r="BG949" i="3"/>
  <c r="BK1008" i="3"/>
  <c r="BN1008" i="3"/>
  <c r="BK1047" i="3"/>
  <c r="BL1065" i="3"/>
  <c r="BK1016" i="3"/>
  <c r="BK1066" i="3"/>
  <c r="BM1102" i="3"/>
  <c r="BN1102" i="3"/>
  <c r="BL1102" i="3"/>
  <c r="BN1112" i="3"/>
  <c r="BL1112" i="3"/>
  <c r="BM1104" i="3"/>
  <c r="BN1104" i="3"/>
  <c r="BN1052" i="3"/>
  <c r="BK1052" i="3"/>
  <c r="BM1052" i="3"/>
  <c r="BJ1052" i="3"/>
  <c r="BM1124" i="3"/>
  <c r="BJ1124" i="3"/>
  <c r="BM1060" i="3"/>
  <c r="BJ1060" i="3"/>
  <c r="BM1044" i="3"/>
  <c r="BL1074" i="3"/>
  <c r="BM1116" i="3"/>
  <c r="BJ1116" i="3"/>
  <c r="BN1029" i="3"/>
  <c r="BL1029" i="3"/>
  <c r="BN1046" i="3"/>
  <c r="BK1046" i="3"/>
  <c r="BJ1022" i="3"/>
  <c r="BJ1134" i="3"/>
  <c r="BN1134" i="3"/>
  <c r="BM1134" i="3"/>
  <c r="BM1126" i="3"/>
  <c r="BL1126" i="3"/>
  <c r="BJ1126" i="3"/>
  <c r="BM1092" i="3"/>
  <c r="N949" i="3"/>
  <c r="Z990" i="3"/>
  <c r="BK1044" i="3"/>
  <c r="BM1076" i="3"/>
  <c r="BK1096" i="3"/>
  <c r="S993" i="3"/>
  <c r="N1000" i="3"/>
  <c r="BJ1043" i="3"/>
  <c r="BJ1050" i="3"/>
  <c r="BL1050" i="3"/>
  <c r="BJ1057" i="3"/>
  <c r="BL1042" i="3"/>
  <c r="BJ1088" i="3"/>
  <c r="V938" i="3"/>
  <c r="AL938" i="3"/>
  <c r="BB938" i="3"/>
  <c r="BH939" i="3"/>
  <c r="AZ939" i="3"/>
  <c r="AR939" i="3"/>
  <c r="AJ939" i="3"/>
  <c r="AB939" i="3"/>
  <c r="T939" i="3"/>
  <c r="X942" i="3"/>
  <c r="N938" i="3"/>
  <c r="AM938" i="3"/>
  <c r="W938" i="3"/>
  <c r="O945" i="3"/>
  <c r="BC951" i="3"/>
  <c r="AU951" i="3"/>
  <c r="AM951" i="3"/>
  <c r="AE951" i="3"/>
  <c r="W951" i="3"/>
  <c r="O951" i="3"/>
  <c r="Z951" i="3"/>
  <c r="AP951" i="3"/>
  <c r="BF951" i="3"/>
  <c r="BH958" i="3"/>
  <c r="BD964" i="3"/>
  <c r="BA958" i="3"/>
  <c r="U958" i="3"/>
  <c r="AM960" i="3"/>
  <c r="BC963" i="3"/>
  <c r="Q964" i="3"/>
  <c r="AP958" i="3"/>
  <c r="AZ966" i="3"/>
  <c r="AP966" i="3"/>
  <c r="AF966" i="3"/>
  <c r="T966" i="3"/>
  <c r="BG966" i="3"/>
  <c r="AW966" i="3"/>
  <c r="AK966" i="3"/>
  <c r="AA966" i="3"/>
  <c r="Q966" i="3"/>
  <c r="AB969" i="3"/>
  <c r="P971" i="3"/>
  <c r="BH971" i="3"/>
  <c r="BD973" i="3"/>
  <c r="AU969" i="3"/>
  <c r="O969" i="3"/>
  <c r="AU971" i="3"/>
  <c r="Y971" i="3"/>
  <c r="AA973" i="3"/>
  <c r="V969" i="3"/>
  <c r="R971" i="3"/>
  <c r="BA985" i="3"/>
  <c r="U985" i="3"/>
  <c r="BA988" i="3"/>
  <c r="U988" i="3"/>
  <c r="AC995" i="3"/>
  <c r="AZ1004" i="3"/>
  <c r="AP959" i="3"/>
  <c r="R968" i="3"/>
  <c r="AI972" i="3"/>
  <c r="U947" i="3"/>
  <c r="AH964" i="3"/>
  <c r="AD970" i="3"/>
  <c r="X938" i="3"/>
  <c r="AN938" i="3"/>
  <c r="BD938" i="3"/>
  <c r="BF939" i="3"/>
  <c r="AX939" i="3"/>
  <c r="AP939" i="3"/>
  <c r="AH939" i="3"/>
  <c r="Z939" i="3"/>
  <c r="R939" i="3"/>
  <c r="P942" i="3"/>
  <c r="BA938" i="3"/>
  <c r="AK938" i="3"/>
  <c r="U938" i="3"/>
  <c r="AU945" i="3"/>
  <c r="Z945" i="3"/>
  <c r="BI951" i="3"/>
  <c r="BA951" i="3"/>
  <c r="AS951" i="3"/>
  <c r="AK951" i="3"/>
  <c r="AC951" i="3"/>
  <c r="U951" i="3"/>
  <c r="M951" i="3"/>
  <c r="AD951" i="3"/>
  <c r="AT951" i="3"/>
  <c r="P960" i="3"/>
  <c r="AS958" i="3"/>
  <c r="M958" i="3"/>
  <c r="AE960" i="3"/>
  <c r="BI964" i="3"/>
  <c r="Z958" i="3"/>
  <c r="BH966" i="3"/>
  <c r="AX966" i="3"/>
  <c r="AN966" i="3"/>
  <c r="AB966" i="3"/>
  <c r="R966" i="3"/>
  <c r="BE966" i="3"/>
  <c r="AS966" i="3"/>
  <c r="AI966" i="3"/>
  <c r="Y966" i="3"/>
  <c r="M966" i="3"/>
  <c r="AR969" i="3"/>
  <c r="AB971" i="3"/>
  <c r="AM969" i="3"/>
  <c r="AO971" i="3"/>
  <c r="Q971" i="3"/>
  <c r="BG973" i="3"/>
  <c r="O973" i="3"/>
  <c r="AX971" i="3"/>
  <c r="AS985" i="3"/>
  <c r="M985" i="3"/>
  <c r="AS988" i="3"/>
  <c r="M988" i="3"/>
  <c r="BG991" i="3"/>
  <c r="BI995" i="3"/>
  <c r="S995" i="3"/>
  <c r="BB1004" i="3"/>
  <c r="BG1004" i="3"/>
  <c r="BL1075" i="3"/>
  <c r="BJ1064" i="3"/>
  <c r="BK1095" i="3"/>
  <c r="BL1031" i="3"/>
  <c r="BN1128" i="3"/>
  <c r="BK1112" i="3"/>
  <c r="BL1066" i="3"/>
  <c r="BK1063" i="3"/>
  <c r="BN1056" i="3"/>
  <c r="AD938" i="3"/>
  <c r="AT938" i="3"/>
  <c r="BD939" i="3"/>
  <c r="AV939" i="3"/>
  <c r="AN939" i="3"/>
  <c r="AF939" i="3"/>
  <c r="X939" i="3"/>
  <c r="P939" i="3"/>
  <c r="AU938" i="3"/>
  <c r="AE938" i="3"/>
  <c r="AM945" i="3"/>
  <c r="BG951" i="3"/>
  <c r="AY951" i="3"/>
  <c r="AQ951" i="3"/>
  <c r="AI951" i="3"/>
  <c r="AA951" i="3"/>
  <c r="S951" i="3"/>
  <c r="R951" i="3"/>
  <c r="AH951" i="3"/>
  <c r="AX951" i="3"/>
  <c r="AB958" i="3"/>
  <c r="AF960" i="3"/>
  <c r="X964" i="3"/>
  <c r="O960" i="3"/>
  <c r="AX960" i="3"/>
  <c r="BF966" i="3"/>
  <c r="AV966" i="3"/>
  <c r="AJ966" i="3"/>
  <c r="Z966" i="3"/>
  <c r="P966" i="3"/>
  <c r="BA966" i="3"/>
  <c r="AQ966" i="3"/>
  <c r="AG966" i="3"/>
  <c r="U966" i="3"/>
  <c r="BH969" i="3"/>
  <c r="AF971" i="3"/>
  <c r="X973" i="3"/>
  <c r="BE971" i="3"/>
  <c r="AG971" i="3"/>
  <c r="O971" i="3"/>
  <c r="AU973" i="3"/>
  <c r="M976" i="3"/>
  <c r="AK985" i="3"/>
  <c r="AD985" i="3"/>
  <c r="AK988" i="3"/>
  <c r="AD988" i="3"/>
  <c r="AY995" i="3"/>
  <c r="Z995" i="3"/>
  <c r="BN1103" i="3"/>
  <c r="BJ1031" i="3"/>
  <c r="BJ1012" i="3"/>
  <c r="BI946" i="3"/>
  <c r="BA946" i="3"/>
  <c r="AS946" i="3"/>
  <c r="AK946" i="3"/>
  <c r="AC946" i="3"/>
  <c r="U946" i="3"/>
  <c r="M946" i="3"/>
  <c r="AD946" i="3"/>
  <c r="AT946" i="3"/>
  <c r="BI947" i="3"/>
  <c r="AC947" i="3"/>
  <c r="AT947" i="3"/>
  <c r="BC949" i="3"/>
  <c r="AS949" i="3"/>
  <c r="AI949" i="3"/>
  <c r="W949" i="3"/>
  <c r="M949" i="3"/>
  <c r="AH949" i="3"/>
  <c r="BF949" i="3"/>
  <c r="AP957" i="3"/>
  <c r="AD957" i="3"/>
  <c r="T957" i="3"/>
  <c r="BG957" i="3"/>
  <c r="AU957" i="3"/>
  <c r="AK957" i="3"/>
  <c r="AA957" i="3"/>
  <c r="O957" i="3"/>
  <c r="AF961" i="3"/>
  <c r="BH961" i="3"/>
  <c r="AB964" i="3"/>
  <c r="AR964" i="3"/>
  <c r="BH964" i="3"/>
  <c r="AN965" i="3"/>
  <c r="AE959" i="3"/>
  <c r="AW961" i="3"/>
  <c r="AA961" i="3"/>
  <c r="BC964" i="3"/>
  <c r="AO964" i="3"/>
  <c r="AC964" i="3"/>
  <c r="M964" i="3"/>
  <c r="AW965" i="3"/>
  <c r="AA965" i="3"/>
  <c r="AD961" i="3"/>
  <c r="AX964" i="3"/>
  <c r="N964" i="3"/>
  <c r="AR968" i="3"/>
  <c r="AZ972" i="3"/>
  <c r="AS968" i="3"/>
  <c r="W968" i="3"/>
  <c r="M970" i="3"/>
  <c r="AW972" i="3"/>
  <c r="Y972" i="3"/>
  <c r="AX968" i="3"/>
  <c r="AL972" i="3"/>
  <c r="O978" i="3"/>
  <c r="AQ983" i="3"/>
  <c r="AM990" i="3"/>
  <c r="BH1003" i="3"/>
  <c r="BG946" i="3"/>
  <c r="AY946" i="3"/>
  <c r="AQ946" i="3"/>
  <c r="AI946" i="3"/>
  <c r="AA946" i="3"/>
  <c r="S946" i="3"/>
  <c r="R946" i="3"/>
  <c r="AH946" i="3"/>
  <c r="AX946" i="3"/>
  <c r="BA947" i="3"/>
  <c r="BA949" i="3"/>
  <c r="AQ949" i="3"/>
  <c r="AE949" i="3"/>
  <c r="U949" i="3"/>
  <c r="R949" i="3"/>
  <c r="AP949" i="3"/>
  <c r="AL957" i="3"/>
  <c r="AB957" i="3"/>
  <c r="R957" i="3"/>
  <c r="BC957" i="3"/>
  <c r="AS957" i="3"/>
  <c r="AI957" i="3"/>
  <c r="W957" i="3"/>
  <c r="M957" i="3"/>
  <c r="T959" i="3"/>
  <c r="AJ961" i="3"/>
  <c r="P964" i="3"/>
  <c r="AF964" i="3"/>
  <c r="AV964" i="3"/>
  <c r="T965" i="3"/>
  <c r="AV965" i="3"/>
  <c r="O959" i="3"/>
  <c r="AO961" i="3"/>
  <c r="Y961" i="3"/>
  <c r="BA964" i="3"/>
  <c r="AM964" i="3"/>
  <c r="W964" i="3"/>
  <c r="BI965" i="3"/>
  <c r="AO965" i="3"/>
  <c r="U965" i="3"/>
  <c r="BB961" i="3"/>
  <c r="N961" i="3"/>
  <c r="AT964" i="3"/>
  <c r="BB965" i="3"/>
  <c r="BH968" i="3"/>
  <c r="P970" i="3"/>
  <c r="T972" i="3"/>
  <c r="BD972" i="3"/>
  <c r="BI968" i="3"/>
  <c r="AM968" i="3"/>
  <c r="U968" i="3"/>
  <c r="BC970" i="3"/>
  <c r="AO972" i="3"/>
  <c r="S972" i="3"/>
  <c r="V968" i="3"/>
  <c r="AX970" i="3"/>
  <c r="R972" i="3"/>
  <c r="AS975" i="3"/>
  <c r="S983" i="3"/>
  <c r="BE946" i="3"/>
  <c r="AW946" i="3"/>
  <c r="AO946" i="3"/>
  <c r="AG946" i="3"/>
  <c r="Y946" i="3"/>
  <c r="Q946" i="3"/>
  <c r="V946" i="3"/>
  <c r="AL946" i="3"/>
  <c r="BB946" i="3"/>
  <c r="BI949" i="3"/>
  <c r="AY949" i="3"/>
  <c r="AM949" i="3"/>
  <c r="AC949" i="3"/>
  <c r="S949" i="3"/>
  <c r="Z949" i="3"/>
  <c r="AT949" i="3"/>
  <c r="AJ957" i="3"/>
  <c r="Z957" i="3"/>
  <c r="N957" i="3"/>
  <c r="BA957" i="3"/>
  <c r="AQ957" i="3"/>
  <c r="AE957" i="3"/>
  <c r="U957" i="3"/>
  <c r="AZ959" i="3"/>
  <c r="P961" i="3"/>
  <c r="AV961" i="3"/>
  <c r="T964" i="3"/>
  <c r="AJ964" i="3"/>
  <c r="AZ964" i="3"/>
  <c r="X965" i="3"/>
  <c r="AZ965" i="3"/>
  <c r="BE961" i="3"/>
  <c r="AM961" i="3"/>
  <c r="S961" i="3"/>
  <c r="AW964" i="3"/>
  <c r="AG964" i="3"/>
  <c r="U964" i="3"/>
  <c r="BA965" i="3"/>
  <c r="AK965" i="3"/>
  <c r="S965" i="3"/>
  <c r="AB968" i="3"/>
  <c r="AF970" i="3"/>
  <c r="X972" i="3"/>
  <c r="BC968" i="3"/>
  <c r="AK968" i="3"/>
  <c r="M968" i="3"/>
  <c r="AS970" i="3"/>
  <c r="BE972" i="3"/>
  <c r="R983" i="3"/>
  <c r="AB1003" i="3"/>
  <c r="AD964" i="3"/>
  <c r="BF959" i="3"/>
  <c r="BJ1028" i="3"/>
  <c r="Z969" i="3"/>
  <c r="R973" i="3"/>
  <c r="Q938" i="3"/>
  <c r="M950" i="3"/>
  <c r="BM1019" i="3"/>
  <c r="BN1032" i="3"/>
  <c r="BL1128" i="3"/>
  <c r="BK1015" i="3"/>
  <c r="R962" i="3"/>
  <c r="AH968" i="3"/>
  <c r="V972" i="3"/>
  <c r="BM1059" i="3"/>
  <c r="BL1028" i="3"/>
  <c r="BL1094" i="3"/>
  <c r="BJ1072" i="3"/>
  <c r="BM1036" i="3"/>
  <c r="AR1000" i="3"/>
  <c r="AU1000" i="3"/>
  <c r="BL1030" i="3"/>
  <c r="W984" i="3"/>
  <c r="Z999" i="3"/>
  <c r="BF945" i="3"/>
  <c r="BL1051" i="3"/>
  <c r="BL1120" i="3"/>
  <c r="BN1098" i="3"/>
  <c r="BL1008" i="3"/>
  <c r="BK1027" i="3"/>
  <c r="BK1130" i="3"/>
  <c r="BL1025" i="3"/>
  <c r="BK1010" i="3"/>
  <c r="BN1120" i="3"/>
  <c r="BN1089" i="3"/>
  <c r="BN1047" i="3"/>
  <c r="BK1006" i="3"/>
  <c r="BK1132" i="3"/>
  <c r="BK1056" i="3"/>
  <c r="N989" i="3"/>
  <c r="U989" i="3"/>
  <c r="BA989" i="3"/>
  <c r="AT989" i="3"/>
  <c r="AC989" i="3"/>
  <c r="BI989" i="3"/>
  <c r="BB990" i="3"/>
  <c r="AT990" i="3"/>
  <c r="M990" i="3"/>
  <c r="AC990" i="3"/>
  <c r="AS990" i="3"/>
  <c r="BI990" i="3"/>
  <c r="AP990" i="3"/>
  <c r="O990" i="3"/>
  <c r="AE990" i="3"/>
  <c r="AU990" i="3"/>
  <c r="AI1002" i="3"/>
  <c r="S1002" i="3"/>
  <c r="AV1002" i="3"/>
  <c r="AC1002" i="3"/>
  <c r="AH1002" i="3"/>
  <c r="O967" i="3"/>
  <c r="M967" i="3"/>
  <c r="Y967" i="3"/>
  <c r="AI967" i="3"/>
  <c r="AS967" i="3"/>
  <c r="BE967" i="3"/>
  <c r="R967" i="3"/>
  <c r="AB967" i="3"/>
  <c r="AN967" i="3"/>
  <c r="AX967" i="3"/>
  <c r="BF967" i="3"/>
  <c r="Q967" i="3"/>
  <c r="AA967" i="3"/>
  <c r="AK967" i="3"/>
  <c r="AW967" i="3"/>
  <c r="BG967" i="3"/>
  <c r="T967" i="3"/>
  <c r="AF967" i="3"/>
  <c r="AP967" i="3"/>
  <c r="AZ967" i="3"/>
  <c r="BH967" i="3"/>
  <c r="R938" i="3"/>
  <c r="Z938" i="3"/>
  <c r="AH938" i="3"/>
  <c r="AP938" i="3"/>
  <c r="AX938" i="3"/>
  <c r="BF938" i="3"/>
  <c r="BC938" i="3"/>
  <c r="AY938" i="3"/>
  <c r="AQ938" i="3"/>
  <c r="AI938" i="3"/>
  <c r="AA938" i="3"/>
  <c r="S938" i="3"/>
  <c r="BA950" i="3"/>
  <c r="U950" i="3"/>
  <c r="AV967" i="3"/>
  <c r="Z967" i="3"/>
  <c r="BA967" i="3"/>
  <c r="AG967" i="3"/>
  <c r="AU984" i="3"/>
  <c r="AD989" i="3"/>
  <c r="AK990" i="3"/>
  <c r="AD990" i="3"/>
  <c r="P1002" i="3"/>
  <c r="T1004" i="3"/>
  <c r="AN1004" i="3"/>
  <c r="BI1002" i="3"/>
  <c r="AK1004" i="3"/>
  <c r="N987" i="3"/>
  <c r="BB987" i="3"/>
  <c r="AL987" i="3"/>
  <c r="V987" i="3"/>
  <c r="Q987" i="3"/>
  <c r="Y987" i="3"/>
  <c r="AG987" i="3"/>
  <c r="AO987" i="3"/>
  <c r="AW987" i="3"/>
  <c r="BE987" i="3"/>
  <c r="AX987" i="3"/>
  <c r="AH987" i="3"/>
  <c r="R987" i="3"/>
  <c r="S987" i="3"/>
  <c r="AA987" i="3"/>
  <c r="AI987" i="3"/>
  <c r="AQ987" i="3"/>
  <c r="AY987" i="3"/>
  <c r="BG987" i="3"/>
  <c r="R961" i="3"/>
  <c r="AL961" i="3"/>
  <c r="W961" i="3"/>
  <c r="AG961" i="3"/>
  <c r="AQ961" i="3"/>
  <c r="BC961" i="3"/>
  <c r="R965" i="3"/>
  <c r="AX965" i="3"/>
  <c r="M965" i="3"/>
  <c r="Y965" i="3"/>
  <c r="AI965" i="3"/>
  <c r="AS965" i="3"/>
  <c r="BE965" i="3"/>
  <c r="Z971" i="3"/>
  <c r="AP971" i="3"/>
  <c r="BF971" i="3"/>
  <c r="S971" i="3"/>
  <c r="AA971" i="3"/>
  <c r="AI971" i="3"/>
  <c r="AQ971" i="3"/>
  <c r="AY971" i="3"/>
  <c r="BG971" i="3"/>
  <c r="BD971" i="3"/>
  <c r="AN971" i="3"/>
  <c r="X971" i="3"/>
  <c r="N971" i="3"/>
  <c r="AD971" i="3"/>
  <c r="AT971" i="3"/>
  <c r="M971" i="3"/>
  <c r="U971" i="3"/>
  <c r="AC971" i="3"/>
  <c r="AK971" i="3"/>
  <c r="AS971" i="3"/>
  <c r="BA971" i="3"/>
  <c r="BI971" i="3"/>
  <c r="AZ971" i="3"/>
  <c r="AJ971" i="3"/>
  <c r="T971" i="3"/>
  <c r="AB984" i="3"/>
  <c r="AV992" i="3"/>
  <c r="AJ992" i="3"/>
  <c r="AX992" i="3"/>
  <c r="AH992" i="3"/>
  <c r="R992" i="3"/>
  <c r="S992" i="3"/>
  <c r="AA992" i="3"/>
  <c r="AI992" i="3"/>
  <c r="AQ992" i="3"/>
  <c r="AY992" i="3"/>
  <c r="BG992" i="3"/>
  <c r="AN992" i="3"/>
  <c r="AT992" i="3"/>
  <c r="AD992" i="3"/>
  <c r="M992" i="3"/>
  <c r="U992" i="3"/>
  <c r="AC992" i="3"/>
  <c r="AK992" i="3"/>
  <c r="AS992" i="3"/>
  <c r="BA992" i="3"/>
  <c r="BI992" i="3"/>
  <c r="AB992" i="3"/>
  <c r="BL1038" i="3"/>
  <c r="BJ1045" i="3"/>
  <c r="BM1045" i="3"/>
  <c r="T938" i="3"/>
  <c r="AB938" i="3"/>
  <c r="AJ938" i="3"/>
  <c r="AR938" i="3"/>
  <c r="AZ938" i="3"/>
  <c r="BH938" i="3"/>
  <c r="BG938" i="3"/>
  <c r="AW938" i="3"/>
  <c r="AO938" i="3"/>
  <c r="AG938" i="3"/>
  <c r="Y938" i="3"/>
  <c r="BC945" i="3"/>
  <c r="W945" i="3"/>
  <c r="AS950" i="3"/>
  <c r="T961" i="3"/>
  <c r="AR961" i="3"/>
  <c r="P965" i="3"/>
  <c r="AJ965" i="3"/>
  <c r="BD965" i="3"/>
  <c r="BG961" i="3"/>
  <c r="AU961" i="3"/>
  <c r="AE961" i="3"/>
  <c r="Q961" i="3"/>
  <c r="BG965" i="3"/>
  <c r="AQ965" i="3"/>
  <c r="AC965" i="3"/>
  <c r="Q965" i="3"/>
  <c r="AX961" i="3"/>
  <c r="V961" i="3"/>
  <c r="V965" i="3"/>
  <c r="AR971" i="3"/>
  <c r="AR967" i="3"/>
  <c r="X967" i="3"/>
  <c r="AY967" i="3"/>
  <c r="AC967" i="3"/>
  <c r="BC971" i="3"/>
  <c r="AM971" i="3"/>
  <c r="W971" i="3"/>
  <c r="BB971" i="3"/>
  <c r="V971" i="3"/>
  <c r="AU987" i="3"/>
  <c r="AE987" i="3"/>
  <c r="O987" i="3"/>
  <c r="AP987" i="3"/>
  <c r="AS989" i="3"/>
  <c r="BC990" i="3"/>
  <c r="W990" i="3"/>
  <c r="BF990" i="3"/>
  <c r="V1004" i="3"/>
  <c r="AR1004" i="3"/>
  <c r="AY1002" i="3"/>
  <c r="V970" i="3"/>
  <c r="AC970" i="3"/>
  <c r="BI970" i="3"/>
  <c r="AZ970" i="3"/>
  <c r="R970" i="3"/>
  <c r="AM970" i="3"/>
  <c r="AJ970" i="3"/>
  <c r="BD986" i="3"/>
  <c r="AV986" i="3"/>
  <c r="BH986" i="3"/>
  <c r="AJ986" i="3"/>
  <c r="AX986" i="3"/>
  <c r="AD986" i="3"/>
  <c r="O986" i="3"/>
  <c r="AA986" i="3"/>
  <c r="AK986" i="3"/>
  <c r="AU986" i="3"/>
  <c r="BG986" i="3"/>
  <c r="AT986" i="3"/>
  <c r="Z986" i="3"/>
  <c r="S986" i="3"/>
  <c r="AC986" i="3"/>
  <c r="AM986" i="3"/>
  <c r="AY986" i="3"/>
  <c r="BI986" i="3"/>
  <c r="P986" i="3"/>
  <c r="T986" i="3"/>
  <c r="AW1001" i="3"/>
  <c r="AT1001" i="3"/>
  <c r="AN1001" i="3"/>
  <c r="Q1001" i="3"/>
  <c r="AJ967" i="3"/>
  <c r="P967" i="3"/>
  <c r="AQ967" i="3"/>
  <c r="U967" i="3"/>
  <c r="AK989" i="3"/>
  <c r="BA990" i="3"/>
  <c r="U990" i="3"/>
  <c r="AZ990" i="3"/>
  <c r="N1004" i="3"/>
  <c r="U1004" i="3"/>
  <c r="AQ1004" i="3"/>
  <c r="BH1004" i="3"/>
  <c r="AV1004" i="3"/>
  <c r="AL1004" i="3"/>
  <c r="AB1004" i="3"/>
  <c r="P1004" i="3"/>
  <c r="AA1004" i="3"/>
  <c r="AY1004" i="3"/>
  <c r="BD1004" i="3"/>
  <c r="AT1004" i="3"/>
  <c r="AJ1004" i="3"/>
  <c r="X1004" i="3"/>
  <c r="AI1004" i="3"/>
  <c r="AZ984" i="3"/>
  <c r="AP984" i="3"/>
  <c r="AE984" i="3"/>
  <c r="Z984" i="3"/>
  <c r="AM984" i="3"/>
  <c r="AD981" i="3"/>
  <c r="AK981" i="3"/>
  <c r="O999" i="3"/>
  <c r="AU999" i="3"/>
  <c r="BL1130" i="3"/>
  <c r="BN1130" i="3"/>
  <c r="BJ1130" i="3"/>
  <c r="BL1122" i="3"/>
  <c r="BN1122" i="3"/>
  <c r="BK1073" i="3"/>
  <c r="BN1073" i="3"/>
  <c r="BM1073" i="3"/>
  <c r="BK1097" i="3"/>
  <c r="BJ1097" i="3"/>
  <c r="BN1097" i="3"/>
  <c r="BL1089" i="3"/>
  <c r="BK1061" i="3"/>
  <c r="BJ1047" i="3"/>
  <c r="BJ1040" i="3"/>
  <c r="BJ1006" i="3"/>
  <c r="BM1053" i="3"/>
  <c r="BN1010" i="3"/>
  <c r="BJ1010" i="3"/>
  <c r="BM1132" i="3"/>
  <c r="BN1065" i="3"/>
  <c r="BJ1065" i="3"/>
  <c r="BK1025" i="3"/>
  <c r="BL1069" i="3"/>
  <c r="BK1069" i="3"/>
  <c r="BF999" i="3"/>
  <c r="S1001" i="3"/>
  <c r="BN1063" i="3"/>
  <c r="BJ1068" i="3"/>
  <c r="BM1071" i="3"/>
  <c r="BM1049" i="3"/>
  <c r="BM1094" i="3"/>
  <c r="BJ1038" i="3"/>
  <c r="N986" i="3"/>
  <c r="O1000" i="3"/>
  <c r="BN1132" i="3"/>
  <c r="BL1016" i="3"/>
  <c r="BJ1090" i="3"/>
  <c r="BM1066" i="3"/>
  <c r="BM1024" i="3"/>
  <c r="BN1095" i="3"/>
  <c r="BK1120" i="3"/>
  <c r="BN1118" i="3"/>
  <c r="BN1030" i="3"/>
  <c r="BM1061" i="3"/>
  <c r="BJ1098" i="3"/>
  <c r="BM1130" i="3"/>
  <c r="BK1122" i="3"/>
  <c r="BJ1122" i="3"/>
  <c r="BL1073" i="3"/>
  <c r="BJ1073" i="3"/>
  <c r="BM1097" i="3"/>
  <c r="BM1006" i="3"/>
  <c r="BJ1069" i="3"/>
  <c r="BL1010" i="3"/>
  <c r="BK1038" i="3"/>
  <c r="BN1038" i="3"/>
  <c r="BJ1089" i="3"/>
  <c r="BL1061" i="3"/>
  <c r="BJ1061" i="3"/>
  <c r="BM1047" i="3"/>
  <c r="BJ1101" i="3"/>
  <c r="BM1101" i="3"/>
  <c r="BL1101" i="3"/>
  <c r="BL1006" i="3"/>
  <c r="BL1053" i="3"/>
  <c r="BJ1053" i="3"/>
  <c r="BK1053" i="3"/>
  <c r="BJ1066" i="3"/>
  <c r="BJ1024" i="3"/>
  <c r="BL1132" i="3"/>
  <c r="BJ1056" i="3"/>
  <c r="BM1065" i="3"/>
  <c r="BK1065" i="3"/>
  <c r="BL1024" i="3"/>
  <c r="BN1025" i="3"/>
  <c r="BM1010" i="3"/>
  <c r="BM1069" i="3"/>
  <c r="BN1066" i="3"/>
  <c r="BM1112" i="3"/>
  <c r="BJ1029" i="3"/>
  <c r="BL1023" i="3"/>
  <c r="Q972" i="3"/>
  <c r="AL968" i="3"/>
  <c r="AH972" i="3"/>
  <c r="M977" i="3"/>
  <c r="AI991" i="3"/>
  <c r="Z961" i="3"/>
  <c r="Z965" i="3"/>
  <c r="AM959" i="3"/>
  <c r="Z968" i="3"/>
  <c r="Z972" i="3"/>
  <c r="Z963" i="3"/>
  <c r="AD969" i="3"/>
  <c r="AD973" i="3"/>
  <c r="M981" i="3"/>
  <c r="BJ1026" i="3"/>
  <c r="BL1095" i="3"/>
  <c r="BC960" i="3"/>
  <c r="W960" i="3"/>
  <c r="BE964" i="3"/>
  <c r="AU964" i="3"/>
  <c r="AK964" i="3"/>
  <c r="Y964" i="3"/>
  <c r="O964" i="3"/>
  <c r="BB966" i="3"/>
  <c r="AT966" i="3"/>
  <c r="AL966" i="3"/>
  <c r="AD966" i="3"/>
  <c r="V966" i="3"/>
  <c r="N966" i="3"/>
  <c r="BC966" i="3"/>
  <c r="AU966" i="3"/>
  <c r="AM966" i="3"/>
  <c r="AE966" i="3"/>
  <c r="W966" i="3"/>
  <c r="X968" i="3"/>
  <c r="BD968" i="3"/>
  <c r="AJ972" i="3"/>
  <c r="AU968" i="3"/>
  <c r="AE968" i="3"/>
  <c r="O968" i="3"/>
  <c r="BG972" i="3"/>
  <c r="AQ972" i="3"/>
  <c r="AA972" i="3"/>
  <c r="BB972" i="3"/>
  <c r="AQ974" i="3"/>
  <c r="AA991" i="3"/>
  <c r="N958" i="3"/>
  <c r="V962" i="3"/>
  <c r="BF950" i="3"/>
  <c r="P941" i="3"/>
  <c r="V960" i="3"/>
  <c r="BG980" i="3"/>
  <c r="T936" i="3"/>
  <c r="AJ936" i="3"/>
  <c r="AZ936" i="3"/>
  <c r="BE936" i="3"/>
  <c r="AW936" i="3"/>
  <c r="AO936" i="3"/>
  <c r="AG936" i="3"/>
  <c r="Y936" i="3"/>
  <c r="Q936" i="3"/>
  <c r="BH941" i="3"/>
  <c r="AZ941" i="3"/>
  <c r="AR941" i="3"/>
  <c r="AJ941" i="3"/>
  <c r="AB941" i="3"/>
  <c r="T941" i="3"/>
  <c r="BF936" i="3"/>
  <c r="AP936" i="3"/>
  <c r="Z936" i="3"/>
  <c r="BC943" i="3"/>
  <c r="AU943" i="3"/>
  <c r="AM943" i="3"/>
  <c r="AE943" i="3"/>
  <c r="W943" i="3"/>
  <c r="O943" i="3"/>
  <c r="Z943" i="3"/>
  <c r="AP943" i="3"/>
  <c r="BF943" i="3"/>
  <c r="BG948" i="3"/>
  <c r="AY948" i="3"/>
  <c r="AQ948" i="3"/>
  <c r="AI948" i="3"/>
  <c r="AA948" i="3"/>
  <c r="S948" i="3"/>
  <c r="R948" i="3"/>
  <c r="AH948" i="3"/>
  <c r="AX948" i="3"/>
  <c r="BG950" i="3"/>
  <c r="AY950" i="3"/>
  <c r="AQ950" i="3"/>
  <c r="AI950" i="3"/>
  <c r="AA950" i="3"/>
  <c r="S950" i="3"/>
  <c r="R950" i="3"/>
  <c r="AH950" i="3"/>
  <c r="AX950" i="3"/>
  <c r="BG953" i="3"/>
  <c r="AY953" i="3"/>
  <c r="AQ953" i="3"/>
  <c r="AI953" i="3"/>
  <c r="AA953" i="3"/>
  <c r="S953" i="3"/>
  <c r="R953" i="3"/>
  <c r="AH953" i="3"/>
  <c r="AX953" i="3"/>
  <c r="P958" i="3"/>
  <c r="AF958" i="3"/>
  <c r="AV958" i="3"/>
  <c r="T960" i="3"/>
  <c r="AJ960" i="3"/>
  <c r="AZ960" i="3"/>
  <c r="T962" i="3"/>
  <c r="AJ962" i="3"/>
  <c r="AZ962" i="3"/>
  <c r="AJ963" i="3"/>
  <c r="BG958" i="3"/>
  <c r="AY958" i="3"/>
  <c r="AQ958" i="3"/>
  <c r="AI958" i="3"/>
  <c r="AA958" i="3"/>
  <c r="S958" i="3"/>
  <c r="BI960" i="3"/>
  <c r="BA960" i="3"/>
  <c r="AS960" i="3"/>
  <c r="AK960" i="3"/>
  <c r="AC960" i="3"/>
  <c r="U960" i="3"/>
  <c r="M960" i="3"/>
  <c r="BE962" i="3"/>
  <c r="AW962" i="3"/>
  <c r="AO962" i="3"/>
  <c r="AG962" i="3"/>
  <c r="Y962" i="3"/>
  <c r="Q962" i="3"/>
  <c r="AU963" i="3"/>
  <c r="BB958" i="3"/>
  <c r="AL958" i="3"/>
  <c r="V958" i="3"/>
  <c r="AT960" i="3"/>
  <c r="AD960" i="3"/>
  <c r="N960" i="3"/>
  <c r="AT962" i="3"/>
  <c r="AD962" i="3"/>
  <c r="N962" i="3"/>
  <c r="AT965" i="3"/>
  <c r="AD965" i="3"/>
  <c r="N965" i="3"/>
  <c r="P968" i="3"/>
  <c r="AF968" i="3"/>
  <c r="AV968" i="3"/>
  <c r="P969" i="3"/>
  <c r="AF969" i="3"/>
  <c r="AV969" i="3"/>
  <c r="AB972" i="3"/>
  <c r="AR972" i="3"/>
  <c r="BH972" i="3"/>
  <c r="AB973" i="3"/>
  <c r="AR973" i="3"/>
  <c r="BH973" i="3"/>
  <c r="BG968" i="3"/>
  <c r="AY968" i="3"/>
  <c r="AQ968" i="3"/>
  <c r="AI968" i="3"/>
  <c r="AA968" i="3"/>
  <c r="S968" i="3"/>
  <c r="BI969" i="3"/>
  <c r="BA969" i="3"/>
  <c r="AS969" i="3"/>
  <c r="AK969" i="3"/>
  <c r="AC969" i="3"/>
  <c r="U969" i="3"/>
  <c r="M969" i="3"/>
  <c r="BC972" i="3"/>
  <c r="AU972" i="3"/>
  <c r="AM972" i="3"/>
  <c r="AE972" i="3"/>
  <c r="W972" i="3"/>
  <c r="O972" i="3"/>
  <c r="BC973" i="3"/>
  <c r="AS973" i="3"/>
  <c r="AI973" i="3"/>
  <c r="W973" i="3"/>
  <c r="M973" i="3"/>
  <c r="AT968" i="3"/>
  <c r="AD968" i="3"/>
  <c r="N968" i="3"/>
  <c r="AL969" i="3"/>
  <c r="R969" i="3"/>
  <c r="AT972" i="3"/>
  <c r="AD972" i="3"/>
  <c r="N972" i="3"/>
  <c r="AP973" i="3"/>
  <c r="V973" i="3"/>
  <c r="S979" i="3"/>
  <c r="BI981" i="3"/>
  <c r="AC981" i="3"/>
  <c r="AT981" i="3"/>
  <c r="AI983" i="3"/>
  <c r="AH983" i="3"/>
  <c r="BG985" i="3"/>
  <c r="AY985" i="3"/>
  <c r="AQ985" i="3"/>
  <c r="AI985" i="3"/>
  <c r="AA985" i="3"/>
  <c r="S985" i="3"/>
  <c r="R985" i="3"/>
  <c r="AH985" i="3"/>
  <c r="AX985" i="3"/>
  <c r="BG988" i="3"/>
  <c r="AY988" i="3"/>
  <c r="AQ988" i="3"/>
  <c r="AI988" i="3"/>
  <c r="AA988" i="3"/>
  <c r="S988" i="3"/>
  <c r="R988" i="3"/>
  <c r="AH988" i="3"/>
  <c r="AX988" i="3"/>
  <c r="BG989" i="3"/>
  <c r="AY989" i="3"/>
  <c r="AQ989" i="3"/>
  <c r="AI989" i="3"/>
  <c r="AA989" i="3"/>
  <c r="S989" i="3"/>
  <c r="R989" i="3"/>
  <c r="AH989" i="3"/>
  <c r="AX989" i="3"/>
  <c r="BG990" i="3"/>
  <c r="AY990" i="3"/>
  <c r="AQ990" i="3"/>
  <c r="AI990" i="3"/>
  <c r="AA990" i="3"/>
  <c r="S990" i="3"/>
  <c r="R990" i="3"/>
  <c r="AH990" i="3"/>
  <c r="AX990" i="3"/>
  <c r="AY991" i="3"/>
  <c r="S991" i="3"/>
  <c r="BI994" i="3"/>
  <c r="U994" i="3"/>
  <c r="BG995" i="3"/>
  <c r="AU995" i="3"/>
  <c r="AK995" i="3"/>
  <c r="AA995" i="3"/>
  <c r="O995" i="3"/>
  <c r="AD995" i="3"/>
  <c r="AX995" i="3"/>
  <c r="V1000" i="3"/>
  <c r="AD1000" i="3"/>
  <c r="AL1000" i="3"/>
  <c r="AT1000" i="3"/>
  <c r="BB1000" i="3"/>
  <c r="P1001" i="3"/>
  <c r="AF1001" i="3"/>
  <c r="AV1001" i="3"/>
  <c r="R1002" i="3"/>
  <c r="AX1002" i="3"/>
  <c r="AD1003" i="3"/>
  <c r="AT1003" i="3"/>
  <c r="AE1000" i="3"/>
  <c r="AS1002" i="3"/>
  <c r="M1002" i="3"/>
  <c r="BG1001" i="3"/>
  <c r="AQ1001" i="3"/>
  <c r="AA1001" i="3"/>
  <c r="AY1003" i="3"/>
  <c r="N963" i="3"/>
  <c r="S955" i="3"/>
  <c r="AZ986" i="3"/>
  <c r="AB986" i="3"/>
  <c r="AJ990" i="3"/>
  <c r="BB967" i="3"/>
  <c r="BD990" i="3"/>
  <c r="X986" i="3"/>
  <c r="BL1036" i="3"/>
  <c r="BM1022" i="3"/>
  <c r="BJ1132" i="3"/>
  <c r="BJ1074" i="3"/>
  <c r="BN1061" i="3"/>
  <c r="BL1097" i="3"/>
  <c r="BM1089" i="3"/>
  <c r="BM1029" i="3"/>
  <c r="X936" i="3"/>
  <c r="AN936" i="3"/>
  <c r="BD936" i="3"/>
  <c r="BC936" i="3"/>
  <c r="AU936" i="3"/>
  <c r="AM936" i="3"/>
  <c r="AE936" i="3"/>
  <c r="W936" i="3"/>
  <c r="O936" i="3"/>
  <c r="BF941" i="3"/>
  <c r="AX941" i="3"/>
  <c r="AP941" i="3"/>
  <c r="AH941" i="3"/>
  <c r="Z941" i="3"/>
  <c r="R941" i="3"/>
  <c r="BB936" i="3"/>
  <c r="AL936" i="3"/>
  <c r="V936" i="3"/>
  <c r="BI943" i="3"/>
  <c r="BA943" i="3"/>
  <c r="AS943" i="3"/>
  <c r="AK943" i="3"/>
  <c r="AC943" i="3"/>
  <c r="U943" i="3"/>
  <c r="M943" i="3"/>
  <c r="AD943" i="3"/>
  <c r="AT943" i="3"/>
  <c r="BE948" i="3"/>
  <c r="AW948" i="3"/>
  <c r="AO948" i="3"/>
  <c r="AG948" i="3"/>
  <c r="Y948" i="3"/>
  <c r="Q948" i="3"/>
  <c r="V948" i="3"/>
  <c r="AL948" i="3"/>
  <c r="BB948" i="3"/>
  <c r="BE949" i="3"/>
  <c r="AW949" i="3"/>
  <c r="AO949" i="3"/>
  <c r="AG949" i="3"/>
  <c r="Y949" i="3"/>
  <c r="Q949" i="3"/>
  <c r="V949" i="3"/>
  <c r="AL949" i="3"/>
  <c r="BB949" i="3"/>
  <c r="BE950" i="3"/>
  <c r="AW950" i="3"/>
  <c r="AO950" i="3"/>
  <c r="AG950" i="3"/>
  <c r="Y950" i="3"/>
  <c r="Q950" i="3"/>
  <c r="V950" i="3"/>
  <c r="AL950" i="3"/>
  <c r="BB950" i="3"/>
  <c r="BE953" i="3"/>
  <c r="AW953" i="3"/>
  <c r="AO953" i="3"/>
  <c r="AG953" i="3"/>
  <c r="Y953" i="3"/>
  <c r="Q953" i="3"/>
  <c r="V953" i="3"/>
  <c r="AL953" i="3"/>
  <c r="BB953" i="3"/>
  <c r="AN957" i="3"/>
  <c r="AF957" i="3"/>
  <c r="X957" i="3"/>
  <c r="P957" i="3"/>
  <c r="BE957" i="3"/>
  <c r="AW957" i="3"/>
  <c r="AO957" i="3"/>
  <c r="AG957" i="3"/>
  <c r="Y957" i="3"/>
  <c r="T958" i="3"/>
  <c r="AJ958" i="3"/>
  <c r="AZ958" i="3"/>
  <c r="AJ959" i="3"/>
  <c r="X960" i="3"/>
  <c r="AN960" i="3"/>
  <c r="BD960" i="3"/>
  <c r="X961" i="3"/>
  <c r="AN961" i="3"/>
  <c r="BD961" i="3"/>
  <c r="X962" i="3"/>
  <c r="AN962" i="3"/>
  <c r="BD962" i="3"/>
  <c r="AZ963" i="3"/>
  <c r="AB965" i="3"/>
  <c r="AR965" i="3"/>
  <c r="BH965" i="3"/>
  <c r="BE958" i="3"/>
  <c r="AW958" i="3"/>
  <c r="AO958" i="3"/>
  <c r="AG958" i="3"/>
  <c r="Y958" i="3"/>
  <c r="Q958" i="3"/>
  <c r="BG960" i="3"/>
  <c r="AY960" i="3"/>
  <c r="AQ960" i="3"/>
  <c r="AI960" i="3"/>
  <c r="AA960" i="3"/>
  <c r="S960" i="3"/>
  <c r="BI961" i="3"/>
  <c r="BA961" i="3"/>
  <c r="AS961" i="3"/>
  <c r="AK961" i="3"/>
  <c r="AC961" i="3"/>
  <c r="U961" i="3"/>
  <c r="M961" i="3"/>
  <c r="BC962" i="3"/>
  <c r="AU962" i="3"/>
  <c r="AM962" i="3"/>
  <c r="AE962" i="3"/>
  <c r="W962" i="3"/>
  <c r="O962" i="3"/>
  <c r="W963" i="3"/>
  <c r="BC965" i="3"/>
  <c r="AU965" i="3"/>
  <c r="AM965" i="3"/>
  <c r="AE965" i="3"/>
  <c r="W965" i="3"/>
  <c r="O965" i="3"/>
  <c r="AX958" i="3"/>
  <c r="AH958" i="3"/>
  <c r="R958" i="3"/>
  <c r="BF960" i="3"/>
  <c r="AP960" i="3"/>
  <c r="Z960" i="3"/>
  <c r="BF961" i="3"/>
  <c r="AP961" i="3"/>
  <c r="BF962" i="3"/>
  <c r="AP962" i="3"/>
  <c r="Z962" i="3"/>
  <c r="AP963" i="3"/>
  <c r="BF965" i="3"/>
  <c r="AP965" i="3"/>
  <c r="T968" i="3"/>
  <c r="AJ968" i="3"/>
  <c r="AZ968" i="3"/>
  <c r="T969" i="3"/>
  <c r="AJ969" i="3"/>
  <c r="AZ969" i="3"/>
  <c r="P972" i="3"/>
  <c r="AF972" i="3"/>
  <c r="AV972" i="3"/>
  <c r="P973" i="3"/>
  <c r="AF973" i="3"/>
  <c r="AV973" i="3"/>
  <c r="AZ974" i="3"/>
  <c r="AT967" i="3"/>
  <c r="AL967" i="3"/>
  <c r="AD967" i="3"/>
  <c r="V967" i="3"/>
  <c r="N967" i="3"/>
  <c r="BC967" i="3"/>
  <c r="AU967" i="3"/>
  <c r="AM967" i="3"/>
  <c r="AE967" i="3"/>
  <c r="W967" i="3"/>
  <c r="BE968" i="3"/>
  <c r="AW968" i="3"/>
  <c r="AO968" i="3"/>
  <c r="AG968" i="3"/>
  <c r="Y968" i="3"/>
  <c r="Q968" i="3"/>
  <c r="BG969" i="3"/>
  <c r="AY969" i="3"/>
  <c r="AQ969" i="3"/>
  <c r="AI969" i="3"/>
  <c r="AA969" i="3"/>
  <c r="S969" i="3"/>
  <c r="BI972" i="3"/>
  <c r="BA972" i="3"/>
  <c r="AS972" i="3"/>
  <c r="AK972" i="3"/>
  <c r="AC972" i="3"/>
  <c r="U972" i="3"/>
  <c r="M972" i="3"/>
  <c r="BA973" i="3"/>
  <c r="AQ973" i="3"/>
  <c r="AE973" i="3"/>
  <c r="U973" i="3"/>
  <c r="BF968" i="3"/>
  <c r="AP968" i="3"/>
  <c r="BB969" i="3"/>
  <c r="AH969" i="3"/>
  <c r="N969" i="3"/>
  <c r="BF972" i="3"/>
  <c r="AP972" i="3"/>
  <c r="BF973" i="3"/>
  <c r="AL973" i="3"/>
  <c r="N973" i="3"/>
  <c r="AZ977" i="3"/>
  <c r="AN980" i="3"/>
  <c r="BA981" i="3"/>
  <c r="U981" i="3"/>
  <c r="BG983" i="3"/>
  <c r="AA983" i="3"/>
  <c r="BE985" i="3"/>
  <c r="AW985" i="3"/>
  <c r="AO985" i="3"/>
  <c r="AG985" i="3"/>
  <c r="Y985" i="3"/>
  <c r="Q985" i="3"/>
  <c r="V985" i="3"/>
  <c r="AL985" i="3"/>
  <c r="BB985" i="3"/>
  <c r="BE986" i="3"/>
  <c r="AW986" i="3"/>
  <c r="AO986" i="3"/>
  <c r="AG986" i="3"/>
  <c r="Y986" i="3"/>
  <c r="Q986" i="3"/>
  <c r="V986" i="3"/>
  <c r="AL986" i="3"/>
  <c r="BB986" i="3"/>
  <c r="BE988" i="3"/>
  <c r="AW988" i="3"/>
  <c r="AO988" i="3"/>
  <c r="AG988" i="3"/>
  <c r="Y988" i="3"/>
  <c r="Q988" i="3"/>
  <c r="V988" i="3"/>
  <c r="AL988" i="3"/>
  <c r="BB988" i="3"/>
  <c r="BE989" i="3"/>
  <c r="AW989" i="3"/>
  <c r="AO989" i="3"/>
  <c r="AG989" i="3"/>
  <c r="Y989" i="3"/>
  <c r="Q989" i="3"/>
  <c r="V989" i="3"/>
  <c r="AL989" i="3"/>
  <c r="BB989" i="3"/>
  <c r="BE990" i="3"/>
  <c r="AW990" i="3"/>
  <c r="AO990" i="3"/>
  <c r="AG990" i="3"/>
  <c r="Y990" i="3"/>
  <c r="Q990" i="3"/>
  <c r="V990" i="3"/>
  <c r="AL990" i="3"/>
  <c r="AQ991" i="3"/>
  <c r="BA994" i="3"/>
  <c r="V994" i="3"/>
  <c r="BC995" i="3"/>
  <c r="AS995" i="3"/>
  <c r="AI995" i="3"/>
  <c r="W995" i="3"/>
  <c r="M995" i="3"/>
  <c r="AH995" i="3"/>
  <c r="BF995" i="3"/>
  <c r="P1000" i="3"/>
  <c r="X1000" i="3"/>
  <c r="AF1000" i="3"/>
  <c r="AN1000" i="3"/>
  <c r="AV1000" i="3"/>
  <c r="BD1000" i="3"/>
  <c r="V1001" i="3"/>
  <c r="AL1001" i="3"/>
  <c r="BB1001" i="3"/>
  <c r="AF1002" i="3"/>
  <c r="T1003" i="3"/>
  <c r="AJ1003" i="3"/>
  <c r="AZ1003" i="3"/>
  <c r="R1004" i="3"/>
  <c r="Z1004" i="3"/>
  <c r="AH1004" i="3"/>
  <c r="AP1004" i="3"/>
  <c r="AX1004" i="3"/>
  <c r="BF1004" i="3"/>
  <c r="BI1004" i="3"/>
  <c r="AS1004" i="3"/>
  <c r="AC1004" i="3"/>
  <c r="M1004" i="3"/>
  <c r="BE1001" i="3"/>
  <c r="AO1001" i="3"/>
  <c r="Y1001" i="3"/>
  <c r="S1003" i="3"/>
  <c r="BI938" i="3"/>
  <c r="AR986" i="3"/>
  <c r="AF986" i="3"/>
  <c r="BN1051" i="3"/>
  <c r="BM1041" i="3"/>
  <c r="BN1044" i="3"/>
  <c r="BN1053" i="3"/>
  <c r="BL1068" i="3"/>
  <c r="BL1046" i="3"/>
  <c r="BJ1044" i="3"/>
  <c r="BL1091" i="3"/>
  <c r="AB936" i="3"/>
  <c r="AR936" i="3"/>
  <c r="BH936" i="3"/>
  <c r="BI936" i="3"/>
  <c r="BA936" i="3"/>
  <c r="AS936" i="3"/>
  <c r="AK936" i="3"/>
  <c r="AC936" i="3"/>
  <c r="U936" i="3"/>
  <c r="M936" i="3"/>
  <c r="BD941" i="3"/>
  <c r="AV941" i="3"/>
  <c r="AN941" i="3"/>
  <c r="AF941" i="3"/>
  <c r="X941" i="3"/>
  <c r="AX936" i="3"/>
  <c r="AH936" i="3"/>
  <c r="BG943" i="3"/>
  <c r="AY943" i="3"/>
  <c r="AQ943" i="3"/>
  <c r="AI943" i="3"/>
  <c r="AA943" i="3"/>
  <c r="S943" i="3"/>
  <c r="R943" i="3"/>
  <c r="AH943" i="3"/>
  <c r="AX943" i="3"/>
  <c r="BC948" i="3"/>
  <c r="AU948" i="3"/>
  <c r="AM948" i="3"/>
  <c r="AE948" i="3"/>
  <c r="W948" i="3"/>
  <c r="O948" i="3"/>
  <c r="Z948" i="3"/>
  <c r="AP948" i="3"/>
  <c r="BF948" i="3"/>
  <c r="BC950" i="3"/>
  <c r="AU950" i="3"/>
  <c r="AM950" i="3"/>
  <c r="AE950" i="3"/>
  <c r="W950" i="3"/>
  <c r="O950" i="3"/>
  <c r="Z950" i="3"/>
  <c r="AP950" i="3"/>
  <c r="BC953" i="3"/>
  <c r="AU953" i="3"/>
  <c r="AM953" i="3"/>
  <c r="AE953" i="3"/>
  <c r="W953" i="3"/>
  <c r="O953" i="3"/>
  <c r="Z953" i="3"/>
  <c r="AP953" i="3"/>
  <c r="BF953" i="3"/>
  <c r="X958" i="3"/>
  <c r="AN958" i="3"/>
  <c r="BD958" i="3"/>
  <c r="AB960" i="3"/>
  <c r="AR960" i="3"/>
  <c r="BH960" i="3"/>
  <c r="AB962" i="3"/>
  <c r="AR962" i="3"/>
  <c r="BH962" i="3"/>
  <c r="BC958" i="3"/>
  <c r="AU958" i="3"/>
  <c r="AM958" i="3"/>
  <c r="AE958" i="3"/>
  <c r="W958" i="3"/>
  <c r="O958" i="3"/>
  <c r="BE960" i="3"/>
  <c r="AW960" i="3"/>
  <c r="AO960" i="3"/>
  <c r="AG960" i="3"/>
  <c r="Y960" i="3"/>
  <c r="Q960" i="3"/>
  <c r="BI962" i="3"/>
  <c r="BA962" i="3"/>
  <c r="AS962" i="3"/>
  <c r="AK962" i="3"/>
  <c r="AC962" i="3"/>
  <c r="U962" i="3"/>
  <c r="M962" i="3"/>
  <c r="O963" i="3"/>
  <c r="AT958" i="3"/>
  <c r="AD958" i="3"/>
  <c r="BB960" i="3"/>
  <c r="AL960" i="3"/>
  <c r="BB962" i="3"/>
  <c r="AL962" i="3"/>
  <c r="X969" i="3"/>
  <c r="AN969" i="3"/>
  <c r="BD969" i="3"/>
  <c r="T973" i="3"/>
  <c r="AJ973" i="3"/>
  <c r="AZ973" i="3"/>
  <c r="BE969" i="3"/>
  <c r="AW969" i="3"/>
  <c r="AO969" i="3"/>
  <c r="AG969" i="3"/>
  <c r="Y969" i="3"/>
  <c r="Q969" i="3"/>
  <c r="BI973" i="3"/>
  <c r="AY973" i="3"/>
  <c r="AM973" i="3"/>
  <c r="AC973" i="3"/>
  <c r="S973" i="3"/>
  <c r="AX969" i="3"/>
  <c r="BB973" i="3"/>
  <c r="AS981" i="3"/>
  <c r="BC985" i="3"/>
  <c r="AU985" i="3"/>
  <c r="AM985" i="3"/>
  <c r="AE985" i="3"/>
  <c r="W985" i="3"/>
  <c r="O985" i="3"/>
  <c r="Z985" i="3"/>
  <c r="AP985" i="3"/>
  <c r="BF985" i="3"/>
  <c r="BC988" i="3"/>
  <c r="AU988" i="3"/>
  <c r="AM988" i="3"/>
  <c r="AE988" i="3"/>
  <c r="W988" i="3"/>
  <c r="O988" i="3"/>
  <c r="Z988" i="3"/>
  <c r="AP988" i="3"/>
  <c r="BF988" i="3"/>
  <c r="BC989" i="3"/>
  <c r="AU989" i="3"/>
  <c r="AM989" i="3"/>
  <c r="AE989" i="3"/>
  <c r="W989" i="3"/>
  <c r="O989" i="3"/>
  <c r="Z989" i="3"/>
  <c r="AP989" i="3"/>
  <c r="BF989" i="3"/>
  <c r="BA995" i="3"/>
  <c r="AQ995" i="3"/>
  <c r="AE995" i="3"/>
  <c r="U995" i="3"/>
  <c r="R995" i="3"/>
  <c r="AP995" i="3"/>
  <c r="R1000" i="3"/>
  <c r="Z1000" i="3"/>
  <c r="AH1000" i="3"/>
  <c r="AP1000" i="3"/>
  <c r="AX1000" i="3"/>
  <c r="BF1000" i="3"/>
  <c r="V1003" i="3"/>
  <c r="AL1003" i="3"/>
  <c r="BB1003" i="3"/>
  <c r="BE1000" i="3"/>
  <c r="AY1001" i="3"/>
  <c r="AI1001" i="3"/>
  <c r="BK1054" i="3"/>
  <c r="BK1068" i="3"/>
  <c r="BL1059" i="3"/>
  <c r="BL1020" i="3"/>
  <c r="BM1034" i="3"/>
  <c r="BL1018" i="3"/>
  <c r="BL1032" i="3"/>
  <c r="BJ1032" i="3"/>
  <c r="BM1128" i="3"/>
  <c r="BM1120" i="3"/>
  <c r="BJ1118" i="3"/>
  <c r="BK1098" i="3"/>
  <c r="BJ1008" i="3"/>
  <c r="BK1118" i="3"/>
  <c r="BJ1114" i="3"/>
  <c r="BL1106" i="3"/>
  <c r="BJ1106" i="3"/>
  <c r="K818" i="3"/>
  <c r="K742" i="3"/>
  <c r="AW1000" i="3"/>
  <c r="AG1000" i="3"/>
  <c r="Q1000" i="3"/>
  <c r="BE1003" i="3"/>
  <c r="Y1003" i="3"/>
  <c r="W959" i="3"/>
  <c r="W974" i="3"/>
  <c r="V964" i="3"/>
  <c r="BH990" i="3"/>
  <c r="BJ1095" i="3"/>
  <c r="BF981" i="3"/>
  <c r="BM1090" i="3"/>
  <c r="BM1030" i="3"/>
  <c r="BB945" i="3"/>
  <c r="BM1031" i="3"/>
  <c r="BM1032" i="3"/>
  <c r="BJ1103" i="3"/>
  <c r="BL1090" i="3"/>
  <c r="BJ1027" i="3"/>
  <c r="BL1070" i="3"/>
  <c r="BJ1030" i="3"/>
  <c r="BK1055" i="3"/>
  <c r="BM1067" i="3"/>
  <c r="BM1015" i="3"/>
  <c r="BL1055" i="3"/>
  <c r="BK1091" i="3"/>
  <c r="AO1000" i="3"/>
  <c r="Y1000" i="3"/>
  <c r="AO1003" i="3"/>
  <c r="BM1038" i="3"/>
  <c r="BC1000" i="3"/>
  <c r="AM1000" i="3"/>
  <c r="W1000" i="3"/>
  <c r="AI1003" i="3"/>
  <c r="P988" i="3"/>
  <c r="R996" i="3"/>
  <c r="BM1026" i="3"/>
  <c r="BM1040" i="3"/>
  <c r="N994" i="3"/>
  <c r="AJ994" i="3"/>
  <c r="BD994" i="3"/>
  <c r="AX994" i="3"/>
  <c r="AH994" i="3"/>
  <c r="R994" i="3"/>
  <c r="S994" i="3"/>
  <c r="AA994" i="3"/>
  <c r="AI994" i="3"/>
  <c r="AQ994" i="3"/>
  <c r="AY994" i="3"/>
  <c r="BH994" i="3"/>
  <c r="AZ994" i="3"/>
  <c r="AF994" i="3"/>
  <c r="AT994" i="3"/>
  <c r="AD994" i="3"/>
  <c r="BH984" i="3"/>
  <c r="T984" i="3"/>
  <c r="P984" i="3"/>
  <c r="AJ984" i="3"/>
  <c r="W999" i="3"/>
  <c r="AM999" i="3"/>
  <c r="BC999" i="3"/>
  <c r="BD999" i="3"/>
  <c r="AV999" i="3"/>
  <c r="AN999" i="3"/>
  <c r="AF999" i="3"/>
  <c r="X999" i="3"/>
  <c r="P999" i="3"/>
  <c r="M999" i="3"/>
  <c r="AC999" i="3"/>
  <c r="AS999" i="3"/>
  <c r="BI999" i="3"/>
  <c r="BB999" i="3"/>
  <c r="AT999" i="3"/>
  <c r="AL999" i="3"/>
  <c r="AD999" i="3"/>
  <c r="V999" i="3"/>
  <c r="BL1088" i="3"/>
  <c r="BM1088" i="3"/>
  <c r="BK1023" i="3"/>
  <c r="BM1023" i="3"/>
  <c r="BM1016" i="3"/>
  <c r="BM1012" i="3"/>
  <c r="BL1012" i="3"/>
  <c r="BL1093" i="3"/>
  <c r="BN1093" i="3"/>
  <c r="BM1051" i="3"/>
  <c r="BJ1051" i="3"/>
  <c r="BL1096" i="3"/>
  <c r="BM1096" i="3"/>
  <c r="BN1096" i="3"/>
  <c r="BJ1096" i="3"/>
  <c r="BL1110" i="3"/>
  <c r="BM1098" i="3"/>
  <c r="BL1098" i="3"/>
  <c r="BM1093" i="3"/>
  <c r="BJ1110" i="3"/>
  <c r="BN1110" i="3"/>
  <c r="BN1070" i="3"/>
  <c r="BJ1070" i="3"/>
  <c r="BN1106" i="3"/>
  <c r="BK1106" i="3"/>
  <c r="BM1110" i="3"/>
  <c r="BJ1093" i="3"/>
  <c r="BN1067" i="3"/>
  <c r="BK1067" i="3"/>
  <c r="BM1070" i="3"/>
  <c r="BK1070" i="3"/>
  <c r="BL1118" i="3"/>
  <c r="BM1118" i="3"/>
  <c r="BN1055" i="3"/>
  <c r="BJ1055" i="3"/>
  <c r="BM1025" i="3"/>
  <c r="BJ1025" i="3"/>
  <c r="BI945" i="3"/>
  <c r="BA945" i="3"/>
  <c r="AS945" i="3"/>
  <c r="AK945" i="3"/>
  <c r="AC945" i="3"/>
  <c r="U945" i="3"/>
  <c r="M945" i="3"/>
  <c r="AD945" i="3"/>
  <c r="AT945" i="3"/>
  <c r="BG981" i="3"/>
  <c r="AY981" i="3"/>
  <c r="AQ981" i="3"/>
  <c r="AI981" i="3"/>
  <c r="AA981" i="3"/>
  <c r="S981" i="3"/>
  <c r="R981" i="3"/>
  <c r="AH981" i="3"/>
  <c r="AX981" i="3"/>
  <c r="BI984" i="3"/>
  <c r="BA984" i="3"/>
  <c r="AS984" i="3"/>
  <c r="AK984" i="3"/>
  <c r="AC984" i="3"/>
  <c r="U984" i="3"/>
  <c r="M984" i="3"/>
  <c r="AD984" i="3"/>
  <c r="AT984" i="3"/>
  <c r="BG994" i="3"/>
  <c r="AW994" i="3"/>
  <c r="AM994" i="3"/>
  <c r="AC994" i="3"/>
  <c r="Q994" i="3"/>
  <c r="Z994" i="3"/>
  <c r="BF994" i="3"/>
  <c r="AQ996" i="3"/>
  <c r="AB999" i="3"/>
  <c r="AR999" i="3"/>
  <c r="BH999" i="3"/>
  <c r="AK999" i="3"/>
  <c r="AV984" i="3"/>
  <c r="T994" i="3"/>
  <c r="N1002" i="3"/>
  <c r="O1002" i="3"/>
  <c r="W1002" i="3"/>
  <c r="AE1002" i="3"/>
  <c r="AM1002" i="3"/>
  <c r="AU1002" i="3"/>
  <c r="BC1002" i="3"/>
  <c r="BB1002" i="3"/>
  <c r="AT1002" i="3"/>
  <c r="AL1002" i="3"/>
  <c r="AD1002" i="3"/>
  <c r="V1002" i="3"/>
  <c r="Q1002" i="3"/>
  <c r="Y1002" i="3"/>
  <c r="AG1002" i="3"/>
  <c r="AO1002" i="3"/>
  <c r="AW1002" i="3"/>
  <c r="BE1002" i="3"/>
  <c r="BH1002" i="3"/>
  <c r="AZ1002" i="3"/>
  <c r="AR1002" i="3"/>
  <c r="AJ1002" i="3"/>
  <c r="AB1002" i="3"/>
  <c r="T1002" i="3"/>
  <c r="BM1055" i="3"/>
  <c r="BK1007" i="3"/>
  <c r="BK1032" i="3"/>
  <c r="BJ1034" i="3"/>
  <c r="BM1106" i="3"/>
  <c r="BM1018" i="3"/>
  <c r="BL1015" i="3"/>
  <c r="BM1075" i="3"/>
  <c r="BJ1094" i="3"/>
  <c r="BM1014" i="3"/>
  <c r="BJ1014" i="3"/>
  <c r="BG945" i="3"/>
  <c r="AY945" i="3"/>
  <c r="AQ945" i="3"/>
  <c r="AI945" i="3"/>
  <c r="AA945" i="3"/>
  <c r="S945" i="3"/>
  <c r="R945" i="3"/>
  <c r="AH945" i="3"/>
  <c r="AX945" i="3"/>
  <c r="AM963" i="3"/>
  <c r="Z959" i="3"/>
  <c r="BF964" i="3"/>
  <c r="AP964" i="3"/>
  <c r="Z964" i="3"/>
  <c r="T970" i="3"/>
  <c r="AR970" i="3"/>
  <c r="T974" i="3"/>
  <c r="BA970" i="3"/>
  <c r="AK970" i="3"/>
  <c r="U970" i="3"/>
  <c r="AI974" i="3"/>
  <c r="AT970" i="3"/>
  <c r="N970" i="3"/>
  <c r="AN976" i="3"/>
  <c r="BE981" i="3"/>
  <c r="AW981" i="3"/>
  <c r="AO981" i="3"/>
  <c r="AG981" i="3"/>
  <c r="Y981" i="3"/>
  <c r="Q981" i="3"/>
  <c r="V981" i="3"/>
  <c r="AL981" i="3"/>
  <c r="BB981" i="3"/>
  <c r="BG984" i="3"/>
  <c r="AY984" i="3"/>
  <c r="AQ984" i="3"/>
  <c r="AI984" i="3"/>
  <c r="AA984" i="3"/>
  <c r="S984" i="3"/>
  <c r="R984" i="3"/>
  <c r="AH984" i="3"/>
  <c r="AX984" i="3"/>
  <c r="AQ993" i="3"/>
  <c r="BE994" i="3"/>
  <c r="AU994" i="3"/>
  <c r="AK994" i="3"/>
  <c r="Y994" i="3"/>
  <c r="O994" i="3"/>
  <c r="AL994" i="3"/>
  <c r="R999" i="3"/>
  <c r="AH999" i="3"/>
  <c r="AX999" i="3"/>
  <c r="X1002" i="3"/>
  <c r="AN1002" i="3"/>
  <c r="BD1002" i="3"/>
  <c r="BG1002" i="3"/>
  <c r="AQ1002" i="3"/>
  <c r="AA1002" i="3"/>
  <c r="AE999" i="3"/>
  <c r="AF984" i="3"/>
  <c r="AN994" i="3"/>
  <c r="BJ1067" i="3"/>
  <c r="BM1008" i="3"/>
  <c r="BK1110" i="3"/>
  <c r="BM1114" i="3"/>
  <c r="BK1093" i="3"/>
  <c r="BK1087" i="3"/>
  <c r="BM1087" i="3"/>
  <c r="BL1057" i="3"/>
  <c r="BM1057" i="3"/>
  <c r="BD992" i="3"/>
  <c r="AR992" i="3"/>
  <c r="AZ992" i="3"/>
  <c r="AF992" i="3"/>
  <c r="X992" i="3"/>
  <c r="BH992" i="3"/>
  <c r="BL1067" i="3"/>
  <c r="BJ1019" i="3"/>
  <c r="BE945" i="3"/>
  <c r="AW945" i="3"/>
  <c r="AO945" i="3"/>
  <c r="AG945" i="3"/>
  <c r="Y945" i="3"/>
  <c r="Q945" i="3"/>
  <c r="V945" i="3"/>
  <c r="AL945" i="3"/>
  <c r="BC959" i="3"/>
  <c r="AE963" i="3"/>
  <c r="BG964" i="3"/>
  <c r="AY964" i="3"/>
  <c r="AQ964" i="3"/>
  <c r="AI964" i="3"/>
  <c r="AA964" i="3"/>
  <c r="S964" i="3"/>
  <c r="BF963" i="3"/>
  <c r="BB964" i="3"/>
  <c r="AL964" i="3"/>
  <c r="AB970" i="3"/>
  <c r="AV970" i="3"/>
  <c r="AV974" i="3"/>
  <c r="AU970" i="3"/>
  <c r="AE970" i="3"/>
  <c r="O970" i="3"/>
  <c r="AH970" i="3"/>
  <c r="BC976" i="3"/>
  <c r="BC981" i="3"/>
  <c r="AU981" i="3"/>
  <c r="AM981" i="3"/>
  <c r="AE981" i="3"/>
  <c r="W981" i="3"/>
  <c r="O981" i="3"/>
  <c r="Z981" i="3"/>
  <c r="AP981" i="3"/>
  <c r="BE984" i="3"/>
  <c r="AW984" i="3"/>
  <c r="AO984" i="3"/>
  <c r="AG984" i="3"/>
  <c r="Y984" i="3"/>
  <c r="Q984" i="3"/>
  <c r="V984" i="3"/>
  <c r="AL984" i="3"/>
  <c r="BB984" i="3"/>
  <c r="R993" i="3"/>
  <c r="BC994" i="3"/>
  <c r="AS994" i="3"/>
  <c r="AG994" i="3"/>
  <c r="W994" i="3"/>
  <c r="M994" i="3"/>
  <c r="AP994" i="3"/>
  <c r="T999" i="3"/>
  <c r="AJ999" i="3"/>
  <c r="AZ999" i="3"/>
  <c r="Z1002" i="3"/>
  <c r="AP1002" i="3"/>
  <c r="BF1002" i="3"/>
  <c r="BA1002" i="3"/>
  <c r="AK1002" i="3"/>
  <c r="U1002" i="3"/>
  <c r="BA999" i="3"/>
  <c r="U999" i="3"/>
  <c r="AR984" i="3"/>
  <c r="BM1091" i="3"/>
  <c r="BJ1128" i="3"/>
  <c r="BJ1120" i="3"/>
  <c r="M1001" i="3"/>
  <c r="U1001" i="3"/>
  <c r="AC1001" i="3"/>
  <c r="AK1001" i="3"/>
  <c r="AS1001" i="3"/>
  <c r="BA1001" i="3"/>
  <c r="BI1001" i="3"/>
  <c r="BH1001" i="3"/>
  <c r="AZ1001" i="3"/>
  <c r="AR1001" i="3"/>
  <c r="AJ1001" i="3"/>
  <c r="AB1001" i="3"/>
  <c r="T1001" i="3"/>
  <c r="O1001" i="3"/>
  <c r="W1001" i="3"/>
  <c r="AE1001" i="3"/>
  <c r="AM1001" i="3"/>
  <c r="AU1001" i="3"/>
  <c r="BC1001" i="3"/>
  <c r="BF1001" i="3"/>
  <c r="AX1001" i="3"/>
  <c r="AP1001" i="3"/>
  <c r="AH1001" i="3"/>
  <c r="Z1001" i="3"/>
  <c r="R1001" i="3"/>
  <c r="BM1056" i="3"/>
  <c r="BL1056" i="3"/>
  <c r="BL1040" i="3"/>
  <c r="BL1103" i="3"/>
  <c r="BM1020" i="3"/>
  <c r="AI940" i="3"/>
  <c r="N999" i="3"/>
  <c r="N984" i="3"/>
  <c r="N981" i="3"/>
  <c r="BM1054" i="3"/>
  <c r="BM1103" i="3"/>
  <c r="BM1063" i="3"/>
  <c r="Y974" i="3"/>
  <c r="AR975" i="3"/>
  <c r="BE974" i="3"/>
  <c r="O974" i="3"/>
  <c r="AN975" i="3"/>
  <c r="BM1028" i="3"/>
  <c r="BM1027" i="3"/>
  <c r="BL1027" i="3"/>
  <c r="K744" i="3"/>
  <c r="P974" i="3"/>
  <c r="BE973" i="3"/>
  <c r="AW973" i="3"/>
  <c r="AO973" i="3"/>
  <c r="AG973" i="3"/>
  <c r="Y973" i="3"/>
  <c r="Q973" i="3"/>
  <c r="BF969" i="3"/>
  <c r="AP969" i="3"/>
  <c r="AX973" i="3"/>
  <c r="AH973" i="3"/>
  <c r="BM1072" i="3"/>
  <c r="BM1095" i="3"/>
  <c r="X970" i="3"/>
  <c r="AN970" i="3"/>
  <c r="BD970" i="3"/>
  <c r="AF974" i="3"/>
  <c r="BG970" i="3"/>
  <c r="AY970" i="3"/>
  <c r="AQ970" i="3"/>
  <c r="AI970" i="3"/>
  <c r="AA970" i="3"/>
  <c r="S970" i="3"/>
  <c r="BC974" i="3"/>
  <c r="AG974" i="3"/>
  <c r="BF970" i="3"/>
  <c r="AP970" i="3"/>
  <c r="Z970" i="3"/>
  <c r="M974" i="3"/>
  <c r="AQ975" i="3"/>
  <c r="AU976" i="3"/>
  <c r="BE977" i="3"/>
  <c r="BA980" i="3"/>
  <c r="AI993" i="3"/>
  <c r="AH993" i="3"/>
  <c r="BE995" i="3"/>
  <c r="AW995" i="3"/>
  <c r="AO995" i="3"/>
  <c r="AG995" i="3"/>
  <c r="Y995" i="3"/>
  <c r="Q995" i="3"/>
  <c r="V995" i="3"/>
  <c r="AL995" i="3"/>
  <c r="P1003" i="3"/>
  <c r="X1003" i="3"/>
  <c r="AF1003" i="3"/>
  <c r="AN1003" i="3"/>
  <c r="AV1003" i="3"/>
  <c r="BD1003" i="3"/>
  <c r="AW1003" i="3"/>
  <c r="AG1003" i="3"/>
  <c r="Q1003" i="3"/>
  <c r="AR990" i="3"/>
  <c r="T990" i="3"/>
  <c r="K749" i="3"/>
  <c r="AJ974" i="3"/>
  <c r="BE970" i="3"/>
  <c r="AW970" i="3"/>
  <c r="AO970" i="3"/>
  <c r="AG970" i="3"/>
  <c r="Y970" i="3"/>
  <c r="Q970" i="3"/>
  <c r="AU974" i="3"/>
  <c r="BB970" i="3"/>
  <c r="AL970" i="3"/>
  <c r="BK970" i="3" s="1"/>
  <c r="O975" i="3"/>
  <c r="AG976" i="3"/>
  <c r="AR980" i="3"/>
  <c r="AK980" i="3"/>
  <c r="BG993" i="3"/>
  <c r="AA993" i="3"/>
  <c r="AX993" i="3"/>
  <c r="R1003" i="3"/>
  <c r="Z1003" i="3"/>
  <c r="AH1003" i="3"/>
  <c r="AP1003" i="3"/>
  <c r="AX1003" i="3"/>
  <c r="BF1003" i="3"/>
  <c r="BG1003" i="3"/>
  <c r="AQ1003" i="3"/>
  <c r="AA1003" i="3"/>
  <c r="AB990" i="3"/>
  <c r="AV990" i="3"/>
  <c r="BK1078" i="3"/>
  <c r="BM1046" i="3"/>
  <c r="BK1030" i="3"/>
  <c r="BK1103" i="3"/>
  <c r="BA978" i="3"/>
  <c r="AY993" i="3"/>
  <c r="AB980" i="3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BN1001" i="3" s="1"/>
  <c r="N998" i="3"/>
  <c r="BJ998" i="3" s="1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AR994" i="3"/>
  <c r="X994" i="3"/>
  <c r="AV994" i="3"/>
  <c r="K831" i="3"/>
  <c r="K829" i="3"/>
  <c r="K815" i="3"/>
  <c r="L814" i="3"/>
  <c r="L806" i="3"/>
  <c r="K805" i="3"/>
  <c r="L793" i="3"/>
  <c r="K792" i="3"/>
  <c r="L744" i="3"/>
  <c r="O744" i="3" s="1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N993" i="3"/>
  <c r="BJ997" i="3"/>
  <c r="X951" i="3"/>
  <c r="AN951" i="3"/>
  <c r="BD951" i="3"/>
  <c r="AB951" i="3"/>
  <c r="AR951" i="3"/>
  <c r="BH951" i="3"/>
  <c r="P951" i="3"/>
  <c r="BK951" i="3" s="1"/>
  <c r="AF951" i="3"/>
  <c r="AV951" i="3"/>
  <c r="AZ951" i="3"/>
  <c r="T951" i="3"/>
  <c r="AJ951" i="3"/>
  <c r="AO939" i="3"/>
  <c r="BE939" i="3"/>
  <c r="Y939" i="3"/>
  <c r="P945" i="3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Q939" i="3"/>
  <c r="BH988" i="3"/>
  <c r="N996" i="3"/>
  <c r="AN988" i="3"/>
  <c r="N995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AS939" i="3"/>
  <c r="M939" i="3"/>
  <c r="AI939" i="3"/>
  <c r="AU940" i="3"/>
  <c r="O940" i="3"/>
  <c r="AK940" i="3"/>
  <c r="BG940" i="3"/>
  <c r="AA940" i="3"/>
  <c r="AZ948" i="3"/>
  <c r="AF948" i="3"/>
  <c r="AB948" i="3"/>
  <c r="N947" i="3"/>
  <c r="Q940" i="3"/>
  <c r="AZ988" i="3"/>
  <c r="AR988" i="3"/>
  <c r="X943" i="3"/>
  <c r="AN943" i="3"/>
  <c r="BD943" i="3"/>
  <c r="AB943" i="3"/>
  <c r="AR943" i="3"/>
  <c r="BH943" i="3"/>
  <c r="P943" i="3"/>
  <c r="AF943" i="3"/>
  <c r="AV943" i="3"/>
  <c r="T943" i="3"/>
  <c r="AJ943" i="3"/>
  <c r="AZ943" i="3"/>
  <c r="T950" i="3"/>
  <c r="AJ950" i="3"/>
  <c r="AZ950" i="3"/>
  <c r="X950" i="3"/>
  <c r="AN950" i="3"/>
  <c r="BD950" i="3"/>
  <c r="AB950" i="3"/>
  <c r="AR950" i="3"/>
  <c r="BH950" i="3"/>
  <c r="P950" i="3"/>
  <c r="AF950" i="3"/>
  <c r="AV950" i="3"/>
  <c r="P953" i="3"/>
  <c r="BK953" i="3" s="1"/>
  <c r="AF953" i="3"/>
  <c r="AV953" i="3"/>
  <c r="T953" i="3"/>
  <c r="AJ953" i="3"/>
  <c r="AZ953" i="3"/>
  <c r="X953" i="3"/>
  <c r="AN953" i="3"/>
  <c r="BD953" i="3"/>
  <c r="AB953" i="3"/>
  <c r="AR953" i="3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AR987" i="3"/>
  <c r="BH987" i="3"/>
  <c r="P987" i="3"/>
  <c r="BK987" i="3" s="1"/>
  <c r="AF987" i="3"/>
  <c r="AV987" i="3"/>
  <c r="AJ987" i="3"/>
  <c r="T987" i="3"/>
  <c r="AZ987" i="3"/>
  <c r="AM940" i="3"/>
  <c r="BI940" i="3"/>
  <c r="AC940" i="3"/>
  <c r="AY940" i="3"/>
  <c r="S940" i="3"/>
  <c r="AW939" i="3"/>
  <c r="N950" i="3"/>
  <c r="P981" i="3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AF989" i="3"/>
  <c r="AV989" i="3"/>
  <c r="X989" i="3"/>
  <c r="AN989" i="3"/>
  <c r="BD989" i="3"/>
  <c r="AR989" i="3"/>
  <c r="AJ989" i="3"/>
  <c r="T989" i="3"/>
  <c r="AZ989" i="3"/>
  <c r="AB989" i="3"/>
  <c r="BH989" i="3"/>
  <c r="AJ988" i="3"/>
  <c r="AB988" i="3"/>
  <c r="N990" i="3"/>
  <c r="AN990" i="3"/>
  <c r="AF990" i="3"/>
  <c r="AF988" i="3"/>
  <c r="P990" i="3"/>
  <c r="BN1005" i="3"/>
  <c r="BK1005" i="3"/>
  <c r="BK935" i="3"/>
  <c r="BN935" i="3"/>
  <c r="BL938" i="3"/>
  <c r="BK944" i="3"/>
  <c r="BN944" i="3"/>
  <c r="BN951" i="3"/>
  <c r="BK952" i="3"/>
  <c r="BK957" i="3"/>
  <c r="BJ956" i="3"/>
  <c r="BM956" i="3"/>
  <c r="BL956" i="3"/>
  <c r="BK960" i="3"/>
  <c r="BN962" i="3"/>
  <c r="BN964" i="3"/>
  <c r="BN966" i="3"/>
  <c r="BJ967" i="3"/>
  <c r="BM971" i="3"/>
  <c r="BL971" i="3"/>
  <c r="BN972" i="3"/>
  <c r="BJ971" i="3"/>
  <c r="BK982" i="3"/>
  <c r="BN982" i="3"/>
  <c r="BK986" i="3"/>
  <c r="BK988" i="3"/>
  <c r="BN988" i="3"/>
  <c r="BN992" i="3"/>
  <c r="BK997" i="3"/>
  <c r="BN997" i="3"/>
  <c r="BN998" i="3"/>
  <c r="BK998" i="3"/>
  <c r="BK1004" i="3"/>
  <c r="BM935" i="3"/>
  <c r="BL935" i="3"/>
  <c r="BK936" i="3"/>
  <c r="BN936" i="3"/>
  <c r="BJ935" i="3"/>
  <c r="BN938" i="3"/>
  <c r="BK938" i="3"/>
  <c r="BM944" i="3"/>
  <c r="BL944" i="3"/>
  <c r="BK956" i="3"/>
  <c r="BN956" i="3"/>
  <c r="BM964" i="3"/>
  <c r="BL964" i="3"/>
  <c r="BN965" i="3"/>
  <c r="BJ964" i="3"/>
  <c r="BL966" i="3"/>
  <c r="BL968" i="3"/>
  <c r="BK969" i="3"/>
  <c r="BK971" i="3"/>
  <c r="BN971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94" i="3"/>
  <c r="BM997" i="3"/>
  <c r="BL997" i="3"/>
  <c r="BM998" i="3"/>
  <c r="BL998" i="3"/>
  <c r="BM1005" i="3"/>
  <c r="BL1005" i="3"/>
  <c r="L934" i="3"/>
  <c r="L932" i="3"/>
  <c r="L930" i="3"/>
  <c r="L928" i="3"/>
  <c r="V928" i="3" s="1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U828" i="3" s="1"/>
  <c r="K823" i="3"/>
  <c r="K822" i="3"/>
  <c r="K821" i="3"/>
  <c r="L816" i="3"/>
  <c r="N816" i="3" s="1"/>
  <c r="K813" i="3"/>
  <c r="L812" i="3"/>
  <c r="N812" i="3" s="1"/>
  <c r="L807" i="3"/>
  <c r="K807" i="3"/>
  <c r="L804" i="3"/>
  <c r="K804" i="3"/>
  <c r="L802" i="3"/>
  <c r="K802" i="3"/>
  <c r="L798" i="3"/>
  <c r="K798" i="3"/>
  <c r="L794" i="3"/>
  <c r="K794" i="3"/>
  <c r="L790" i="3"/>
  <c r="K790" i="3"/>
  <c r="L786" i="3"/>
  <c r="K786" i="3"/>
  <c r="L782" i="3"/>
  <c r="K782" i="3"/>
  <c r="L781" i="3"/>
  <c r="K781" i="3"/>
  <c r="L749" i="3"/>
  <c r="L746" i="3"/>
  <c r="L745" i="3"/>
  <c r="BG745" i="3" s="1"/>
  <c r="K743" i="3"/>
  <c r="L742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AU923" i="3" s="1"/>
  <c r="K922" i="3"/>
  <c r="AZ922" i="3" s="1"/>
  <c r="K921" i="3"/>
  <c r="L920" i="3"/>
  <c r="K920" i="3"/>
  <c r="AL920" i="3" s="1"/>
  <c r="L919" i="3"/>
  <c r="K919" i="3"/>
  <c r="L918" i="3"/>
  <c r="K918" i="3"/>
  <c r="N918" i="3" s="1"/>
  <c r="L917" i="3"/>
  <c r="K917" i="3"/>
  <c r="L916" i="3"/>
  <c r="K916" i="3"/>
  <c r="S916" i="3" s="1"/>
  <c r="L915" i="3"/>
  <c r="K915" i="3"/>
  <c r="L914" i="3"/>
  <c r="K914" i="3"/>
  <c r="AP914" i="3" s="1"/>
  <c r="L913" i="3"/>
  <c r="K913" i="3"/>
  <c r="L912" i="3"/>
  <c r="K912" i="3"/>
  <c r="Q912" i="3" s="1"/>
  <c r="L911" i="3"/>
  <c r="K911" i="3"/>
  <c r="L910" i="3"/>
  <c r="K910" i="3"/>
  <c r="Z910" i="3" s="1"/>
  <c r="L909" i="3"/>
  <c r="K909" i="3"/>
  <c r="L908" i="3"/>
  <c r="K908" i="3"/>
  <c r="Y908" i="3" s="1"/>
  <c r="L907" i="3"/>
  <c r="K907" i="3"/>
  <c r="L906" i="3"/>
  <c r="K906" i="3"/>
  <c r="O906" i="3" s="1"/>
  <c r="L905" i="3"/>
  <c r="K905" i="3"/>
  <c r="L904" i="3"/>
  <c r="K904" i="3"/>
  <c r="BI904" i="3" s="1"/>
  <c r="L903" i="3"/>
  <c r="K903" i="3"/>
  <c r="L902" i="3"/>
  <c r="K902" i="3"/>
  <c r="Z902" i="3" s="1"/>
  <c r="L901" i="3"/>
  <c r="K901" i="3"/>
  <c r="L900" i="3"/>
  <c r="K900" i="3"/>
  <c r="AA900" i="3" s="1"/>
  <c r="L899" i="3"/>
  <c r="K899" i="3"/>
  <c r="L898" i="3"/>
  <c r="K898" i="3"/>
  <c r="AZ898" i="3" s="1"/>
  <c r="L897" i="3"/>
  <c r="K897" i="3"/>
  <c r="L896" i="3"/>
  <c r="K896" i="3"/>
  <c r="AX896" i="3" s="1"/>
  <c r="L895" i="3"/>
  <c r="K895" i="3"/>
  <c r="L894" i="3"/>
  <c r="K894" i="3"/>
  <c r="AH894" i="3" s="1"/>
  <c r="L893" i="3"/>
  <c r="K893" i="3"/>
  <c r="L892" i="3"/>
  <c r="K892" i="3"/>
  <c r="BD892" i="3" s="1"/>
  <c r="L891" i="3"/>
  <c r="K891" i="3"/>
  <c r="L890" i="3"/>
  <c r="K890" i="3"/>
  <c r="BF890" i="3" s="1"/>
  <c r="L889" i="3"/>
  <c r="K889" i="3"/>
  <c r="L888" i="3"/>
  <c r="K888" i="3"/>
  <c r="AX888" i="3" s="1"/>
  <c r="L887" i="3"/>
  <c r="K887" i="3"/>
  <c r="L886" i="3"/>
  <c r="K886" i="3"/>
  <c r="BD886" i="3" s="1"/>
  <c r="L885" i="3"/>
  <c r="K885" i="3"/>
  <c r="L884" i="3"/>
  <c r="K884" i="3"/>
  <c r="L883" i="3"/>
  <c r="K883" i="3"/>
  <c r="L882" i="3"/>
  <c r="K882" i="3"/>
  <c r="V882" i="3" s="1"/>
  <c r="L881" i="3"/>
  <c r="K881" i="3"/>
  <c r="L880" i="3"/>
  <c r="K880" i="3"/>
  <c r="R880" i="3" s="1"/>
  <c r="L879" i="3"/>
  <c r="K879" i="3"/>
  <c r="K878" i="3"/>
  <c r="K877" i="3"/>
  <c r="L830" i="3"/>
  <c r="O830" i="3" s="1"/>
  <c r="L829" i="3"/>
  <c r="S829" i="3" s="1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L825" i="3"/>
  <c r="L823" i="3"/>
  <c r="L822" i="3"/>
  <c r="L821" i="3"/>
  <c r="L820" i="3"/>
  <c r="L817" i="3"/>
  <c r="N817" i="3" s="1"/>
  <c r="L815" i="3"/>
  <c r="N815" i="3" s="1"/>
  <c r="L813" i="3"/>
  <c r="L811" i="3"/>
  <c r="K808" i="3"/>
  <c r="N808" i="3" s="1"/>
  <c r="K806" i="3"/>
  <c r="BH805" i="3"/>
  <c r="AZ805" i="3"/>
  <c r="AR805" i="3"/>
  <c r="AJ805" i="3"/>
  <c r="AB805" i="3"/>
  <c r="AF800" i="3"/>
  <c r="T800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T784" i="3"/>
  <c r="L819" i="3"/>
  <c r="L818" i="3"/>
  <c r="P782" i="3"/>
  <c r="T777" i="3"/>
  <c r="AB777" i="3"/>
  <c r="AJ777" i="3"/>
  <c r="AR777" i="3"/>
  <c r="AZ777" i="3"/>
  <c r="BH777" i="3"/>
  <c r="K803" i="3"/>
  <c r="K801" i="3"/>
  <c r="AX801" i="3" s="1"/>
  <c r="AZ800" i="3"/>
  <c r="K799" i="3"/>
  <c r="K797" i="3"/>
  <c r="AX797" i="3" s="1"/>
  <c r="K795" i="3"/>
  <c r="K793" i="3"/>
  <c r="AX793" i="3" s="1"/>
  <c r="BH792" i="3"/>
  <c r="AZ792" i="3"/>
  <c r="AR792" i="3"/>
  <c r="AJ792" i="3"/>
  <c r="AB792" i="3"/>
  <c r="K791" i="3"/>
  <c r="AJ790" i="3"/>
  <c r="K789" i="3"/>
  <c r="AX789" i="3" s="1"/>
  <c r="BH788" i="3"/>
  <c r="AZ788" i="3"/>
  <c r="AR788" i="3"/>
  <c r="AJ788" i="3"/>
  <c r="AB788" i="3"/>
  <c r="K787" i="3"/>
  <c r="K785" i="3"/>
  <c r="AB784" i="3"/>
  <c r="K783" i="3"/>
  <c r="AJ782" i="3"/>
  <c r="T779" i="3"/>
  <c r="AB779" i="3"/>
  <c r="AJ779" i="3"/>
  <c r="AR779" i="3"/>
  <c r="AZ779" i="3"/>
  <c r="BH779" i="3"/>
  <c r="AV777" i="3"/>
  <c r="AF777" i="3"/>
  <c r="P777" i="3"/>
  <c r="K780" i="3"/>
  <c r="K778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S746" i="3"/>
  <c r="AI746" i="3"/>
  <c r="AY746" i="3"/>
  <c r="BC744" i="3"/>
  <c r="L752" i="3"/>
  <c r="S752" i="3" s="1"/>
  <c r="L751" i="3"/>
  <c r="L750" i="3"/>
  <c r="O750" i="3" s="1"/>
  <c r="L748" i="3"/>
  <c r="AI748" i="3" s="1"/>
  <c r="L747" i="3"/>
  <c r="L743" i="3"/>
  <c r="L741" i="3"/>
  <c r="AL903" i="3"/>
  <c r="BB898" i="3"/>
  <c r="V890" i="3"/>
  <c r="AD884" i="3"/>
  <c r="P924" i="3"/>
  <c r="AB924" i="3"/>
  <c r="AF924" i="3"/>
  <c r="AR924" i="3"/>
  <c r="BH924" i="3"/>
  <c r="M924" i="3"/>
  <c r="S924" i="3"/>
  <c r="AA924" i="3"/>
  <c r="AC924" i="3"/>
  <c r="AI924" i="3"/>
  <c r="AQ924" i="3"/>
  <c r="AS924" i="3"/>
  <c r="AY924" i="3"/>
  <c r="BG924" i="3"/>
  <c r="BI924" i="3"/>
  <c r="Z924" i="3"/>
  <c r="AP924" i="3"/>
  <c r="AT924" i="3"/>
  <c r="BF924" i="3"/>
  <c r="T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AX916" i="3"/>
  <c r="R915" i="3"/>
  <c r="AH913" i="3"/>
  <c r="Z912" i="3"/>
  <c r="AL907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BC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BC929" i="3"/>
  <c r="T928" i="3"/>
  <c r="AZ928" i="3"/>
  <c r="AI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X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U919" i="3"/>
  <c r="AC919" i="3"/>
  <c r="AK919" i="3"/>
  <c r="AS919" i="3"/>
  <c r="BA919" i="3"/>
  <c r="BI919" i="3"/>
  <c r="AK918" i="3"/>
  <c r="BA918" i="3"/>
  <c r="AY916" i="3"/>
  <c r="O911" i="3"/>
  <c r="W911" i="3"/>
  <c r="AE911" i="3"/>
  <c r="AM911" i="3"/>
  <c r="AU911" i="3"/>
  <c r="BC911" i="3"/>
  <c r="AQ910" i="3"/>
  <c r="BG910" i="3"/>
  <c r="BE908" i="3"/>
  <c r="Q905" i="3"/>
  <c r="Y905" i="3"/>
  <c r="AG905" i="3"/>
  <c r="AO905" i="3"/>
  <c r="AW905" i="3"/>
  <c r="BE905" i="3"/>
  <c r="AC904" i="3"/>
  <c r="AS904" i="3"/>
  <c r="AC902" i="3"/>
  <c r="AK902" i="3"/>
  <c r="BI902" i="3"/>
  <c r="S900" i="3"/>
  <c r="AQ900" i="3"/>
  <c r="AY900" i="3"/>
  <c r="Q897" i="3"/>
  <c r="Y897" i="3"/>
  <c r="AG897" i="3"/>
  <c r="AO897" i="3"/>
  <c r="AW897" i="3"/>
  <c r="BE897" i="3"/>
  <c r="BH920" i="3"/>
  <c r="AR920" i="3"/>
  <c r="AZ919" i="3"/>
  <c r="AJ919" i="3"/>
  <c r="T919" i="3"/>
  <c r="AJ918" i="3"/>
  <c r="T918" i="3"/>
  <c r="AZ917" i="3"/>
  <c r="AJ917" i="3"/>
  <c r="T917" i="3"/>
  <c r="AV916" i="3"/>
  <c r="AF916" i="3"/>
  <c r="AV915" i="3"/>
  <c r="AF915" i="3"/>
  <c r="BD914" i="3"/>
  <c r="X914" i="3"/>
  <c r="BD913" i="3"/>
  <c r="AN913" i="3"/>
  <c r="X913" i="3"/>
  <c r="AV912" i="3"/>
  <c r="AF912" i="3"/>
  <c r="AV911" i="3"/>
  <c r="AF911" i="3"/>
  <c r="P911" i="3"/>
  <c r="BD910" i="3"/>
  <c r="AN910" i="3"/>
  <c r="AV909" i="3"/>
  <c r="AF909" i="3"/>
  <c r="AV908" i="3"/>
  <c r="P908" i="3"/>
  <c r="BH907" i="3"/>
  <c r="AR907" i="3"/>
  <c r="AB907" i="3"/>
  <c r="BH906" i="3"/>
  <c r="AR906" i="3"/>
  <c r="AB906" i="3"/>
  <c r="AZ905" i="3"/>
  <c r="AJ905" i="3"/>
  <c r="T905" i="3"/>
  <c r="AZ904" i="3"/>
  <c r="T904" i="3"/>
  <c r="AZ903" i="3"/>
  <c r="AJ903" i="3"/>
  <c r="T903" i="3"/>
  <c r="AV902" i="3"/>
  <c r="AF902" i="3"/>
  <c r="P902" i="3"/>
  <c r="AV901" i="3"/>
  <c r="AF901" i="3"/>
  <c r="BD900" i="3"/>
  <c r="AN900" i="3"/>
  <c r="BH899" i="3"/>
  <c r="AR899" i="3"/>
  <c r="AB899" i="3"/>
  <c r="AJ898" i="3"/>
  <c r="T898" i="3"/>
  <c r="AZ897" i="3"/>
  <c r="AJ897" i="3"/>
  <c r="T897" i="3"/>
  <c r="BH896" i="3"/>
  <c r="AR896" i="3"/>
  <c r="AV895" i="3"/>
  <c r="AF895" i="3"/>
  <c r="AV894" i="3"/>
  <c r="BD893" i="3"/>
  <c r="AN893" i="3"/>
  <c r="X893" i="3"/>
  <c r="AN892" i="3"/>
  <c r="X892" i="3"/>
  <c r="AV891" i="3"/>
  <c r="AF891" i="3"/>
  <c r="BH890" i="3"/>
  <c r="AR890" i="3"/>
  <c r="AB890" i="3"/>
  <c r="BD889" i="3"/>
  <c r="AN889" i="3"/>
  <c r="X889" i="3"/>
  <c r="AZ888" i="3"/>
  <c r="T888" i="3"/>
  <c r="AV887" i="3"/>
  <c r="AF887" i="3"/>
  <c r="AN886" i="3"/>
  <c r="X886" i="3"/>
  <c r="BD885" i="3"/>
  <c r="AN885" i="3"/>
  <c r="X885" i="3"/>
  <c r="AV884" i="3"/>
  <c r="AF884" i="3"/>
  <c r="AV883" i="3"/>
  <c r="AF883" i="3"/>
  <c r="AZ882" i="3"/>
  <c r="AJ882" i="3"/>
  <c r="BD881" i="3"/>
  <c r="AN881" i="3"/>
  <c r="X881" i="3"/>
  <c r="AR880" i="3"/>
  <c r="AB880" i="3"/>
  <c r="AV879" i="3"/>
  <c r="AF879" i="3"/>
  <c r="S920" i="3"/>
  <c r="AA920" i="3"/>
  <c r="AI920" i="3"/>
  <c r="AY920" i="3"/>
  <c r="BG920" i="3"/>
  <c r="S917" i="3"/>
  <c r="AA917" i="3"/>
  <c r="AI917" i="3"/>
  <c r="AQ917" i="3"/>
  <c r="AY917" i="3"/>
  <c r="BG917" i="3"/>
  <c r="Q915" i="3"/>
  <c r="Y915" i="3"/>
  <c r="AG915" i="3"/>
  <c r="AO915" i="3"/>
  <c r="AW915" i="3"/>
  <c r="BE915" i="3"/>
  <c r="Q914" i="3"/>
  <c r="AG914" i="3"/>
  <c r="AI914" i="3"/>
  <c r="AO914" i="3"/>
  <c r="AW914" i="3"/>
  <c r="AY914" i="3"/>
  <c r="BE914" i="3"/>
  <c r="M913" i="3"/>
  <c r="U913" i="3"/>
  <c r="AC913" i="3"/>
  <c r="AK913" i="3"/>
  <c r="AS913" i="3"/>
  <c r="BA913" i="3"/>
  <c r="BI913" i="3"/>
  <c r="S912" i="3"/>
  <c r="Y912" i="3"/>
  <c r="AA912" i="3"/>
  <c r="AI912" i="3"/>
  <c r="AO912" i="3"/>
  <c r="AQ912" i="3"/>
  <c r="AY912" i="3"/>
  <c r="BE912" i="3"/>
  <c r="BG912" i="3"/>
  <c r="Q909" i="3"/>
  <c r="Y909" i="3"/>
  <c r="AG909" i="3"/>
  <c r="AO909" i="3"/>
  <c r="AW909" i="3"/>
  <c r="BE909" i="3"/>
  <c r="O907" i="3"/>
  <c r="W907" i="3"/>
  <c r="AE907" i="3"/>
  <c r="AM907" i="3"/>
  <c r="AU907" i="3"/>
  <c r="BC907" i="3"/>
  <c r="Q906" i="3"/>
  <c r="W906" i="3"/>
  <c r="Y906" i="3"/>
  <c r="AG906" i="3"/>
  <c r="AM906" i="3"/>
  <c r="AO906" i="3"/>
  <c r="AW906" i="3"/>
  <c r="BC906" i="3"/>
  <c r="BE906" i="3"/>
  <c r="S903" i="3"/>
  <c r="AA903" i="3"/>
  <c r="AI903" i="3"/>
  <c r="AQ903" i="3"/>
  <c r="AY903" i="3"/>
  <c r="BG903" i="3"/>
  <c r="Q901" i="3"/>
  <c r="Y901" i="3"/>
  <c r="AG901" i="3"/>
  <c r="AO901" i="3"/>
  <c r="AW901" i="3"/>
  <c r="BE901" i="3"/>
  <c r="O899" i="3"/>
  <c r="W899" i="3"/>
  <c r="AE899" i="3"/>
  <c r="AM899" i="3"/>
  <c r="AU899" i="3"/>
  <c r="BC899" i="3"/>
  <c r="Q898" i="3"/>
  <c r="S898" i="3"/>
  <c r="Y898" i="3"/>
  <c r="AA898" i="3"/>
  <c r="AG898" i="3"/>
  <c r="AI898" i="3"/>
  <c r="AO898" i="3"/>
  <c r="AQ898" i="3"/>
  <c r="AW898" i="3"/>
  <c r="AY898" i="3"/>
  <c r="BE898" i="3"/>
  <c r="BG898" i="3"/>
  <c r="O896" i="3"/>
  <c r="Q896" i="3"/>
  <c r="W896" i="3"/>
  <c r="Y896" i="3"/>
  <c r="AE896" i="3"/>
  <c r="AG896" i="3"/>
  <c r="AM896" i="3"/>
  <c r="AO896" i="3"/>
  <c r="AU896" i="3"/>
  <c r="AW896" i="3"/>
  <c r="BC896" i="3"/>
  <c r="BE896" i="3"/>
  <c r="Q895" i="3"/>
  <c r="Y895" i="3"/>
  <c r="AG895" i="3"/>
  <c r="AO895" i="3"/>
  <c r="AW895" i="3"/>
  <c r="BE895" i="3"/>
  <c r="Q894" i="3"/>
  <c r="S894" i="3"/>
  <c r="Y894" i="3"/>
  <c r="AA894" i="3"/>
  <c r="AG894" i="3"/>
  <c r="AI894" i="3"/>
  <c r="AO894" i="3"/>
  <c r="AQ894" i="3"/>
  <c r="AW894" i="3"/>
  <c r="AY894" i="3"/>
  <c r="BE894" i="3"/>
  <c r="BG894" i="3"/>
  <c r="M893" i="3"/>
  <c r="U893" i="3"/>
  <c r="AC893" i="3"/>
  <c r="AK893" i="3"/>
  <c r="AS893" i="3"/>
  <c r="BA893" i="3"/>
  <c r="BI893" i="3"/>
  <c r="Q892" i="3"/>
  <c r="S892" i="3"/>
  <c r="Y892" i="3"/>
  <c r="AA892" i="3"/>
  <c r="AG892" i="3"/>
  <c r="AI892" i="3"/>
  <c r="AO892" i="3"/>
  <c r="AQ892" i="3"/>
  <c r="AW892" i="3"/>
  <c r="AY892" i="3"/>
  <c r="BE892" i="3"/>
  <c r="BG892" i="3"/>
  <c r="Q891" i="3"/>
  <c r="Y891" i="3"/>
  <c r="AG891" i="3"/>
  <c r="AO891" i="3"/>
  <c r="AW891" i="3"/>
  <c r="BE891" i="3"/>
  <c r="M890" i="3"/>
  <c r="S890" i="3"/>
  <c r="U890" i="3"/>
  <c r="AA890" i="3"/>
  <c r="AC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U889" i="3"/>
  <c r="AC889" i="3"/>
  <c r="AK889" i="3"/>
  <c r="AS889" i="3"/>
  <c r="BA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Q887" i="3"/>
  <c r="Y887" i="3"/>
  <c r="AG887" i="3"/>
  <c r="AO887" i="3"/>
  <c r="AW887" i="3"/>
  <c r="BE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U885" i="3"/>
  <c r="AC885" i="3"/>
  <c r="AK885" i="3"/>
  <c r="AS885" i="3"/>
  <c r="BA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Q883" i="3"/>
  <c r="Y883" i="3"/>
  <c r="AG883" i="3"/>
  <c r="AO883" i="3"/>
  <c r="AW883" i="3"/>
  <c r="BE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U881" i="3"/>
  <c r="AC881" i="3"/>
  <c r="AK881" i="3"/>
  <c r="AS881" i="3"/>
  <c r="BA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Q879" i="3"/>
  <c r="Y879" i="3"/>
  <c r="AG879" i="3"/>
  <c r="AO879" i="3"/>
  <c r="AW879" i="3"/>
  <c r="BE879" i="3"/>
  <c r="L878" i="3"/>
  <c r="N878" i="3" s="1"/>
  <c r="L877" i="3"/>
  <c r="O877" i="3" s="1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R839" i="3"/>
  <c r="AH839" i="3"/>
  <c r="AX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R835" i="3"/>
  <c r="AH835" i="3"/>
  <c r="AX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U839" i="3"/>
  <c r="AC839" i="3"/>
  <c r="AK839" i="3"/>
  <c r="AS839" i="3"/>
  <c r="BA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AX831" i="3"/>
  <c r="AT831" i="3"/>
  <c r="AP831" i="3"/>
  <c r="AH831" i="3"/>
  <c r="AD831" i="3"/>
  <c r="Z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U811" i="3"/>
  <c r="W811" i="3"/>
  <c r="Y811" i="3"/>
  <c r="AC811" i="3"/>
  <c r="AE811" i="3"/>
  <c r="AG811" i="3"/>
  <c r="AK811" i="3"/>
  <c r="AM811" i="3"/>
  <c r="AO811" i="3"/>
  <c r="AS811" i="3"/>
  <c r="AU811" i="3"/>
  <c r="AW811" i="3"/>
  <c r="BA811" i="3"/>
  <c r="BC811" i="3"/>
  <c r="BE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AZ839" i="3"/>
  <c r="AJ839" i="3"/>
  <c r="T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Z835" i="3"/>
  <c r="AJ835" i="3"/>
  <c r="T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T830" i="3"/>
  <c r="V830" i="3"/>
  <c r="AB830" i="3"/>
  <c r="AD830" i="3"/>
  <c r="AJ830" i="3"/>
  <c r="AL830" i="3"/>
  <c r="AR830" i="3"/>
  <c r="AT830" i="3"/>
  <c r="AZ830" i="3"/>
  <c r="BB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P828" i="3"/>
  <c r="X828" i="3"/>
  <c r="AF828" i="3"/>
  <c r="AN828" i="3"/>
  <c r="AV828" i="3"/>
  <c r="BD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S816" i="3"/>
  <c r="AA816" i="3"/>
  <c r="AI816" i="3"/>
  <c r="AQ816" i="3"/>
  <c r="AY816" i="3"/>
  <c r="BG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F816" i="3"/>
  <c r="AX816" i="3"/>
  <c r="AP816" i="3"/>
  <c r="AH816" i="3"/>
  <c r="Z816" i="3"/>
  <c r="R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B807" i="3"/>
  <c r="AL807" i="3"/>
  <c r="V807" i="3"/>
  <c r="Q807" i="3"/>
  <c r="Y807" i="3"/>
  <c r="AG807" i="3"/>
  <c r="AO807" i="3"/>
  <c r="AW807" i="3"/>
  <c r="BE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B802" i="3"/>
  <c r="AL802" i="3"/>
  <c r="V802" i="3"/>
  <c r="Q802" i="3"/>
  <c r="Y802" i="3"/>
  <c r="AG802" i="3"/>
  <c r="AO802" i="3"/>
  <c r="AW802" i="3"/>
  <c r="BE802" i="3"/>
  <c r="BB801" i="3"/>
  <c r="AL801" i="3"/>
  <c r="V801" i="3"/>
  <c r="Q801" i="3"/>
  <c r="Y801" i="3"/>
  <c r="AG801" i="3"/>
  <c r="AO801" i="3"/>
  <c r="AW801" i="3"/>
  <c r="BE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B797" i="3"/>
  <c r="AL797" i="3"/>
  <c r="V797" i="3"/>
  <c r="Q797" i="3"/>
  <c r="Y797" i="3"/>
  <c r="AG797" i="3"/>
  <c r="AO797" i="3"/>
  <c r="AW797" i="3"/>
  <c r="BE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P794" i="3"/>
  <c r="AL794" i="3"/>
  <c r="Z794" i="3"/>
  <c r="V794" i="3"/>
  <c r="O794" i="3"/>
  <c r="Q794" i="3"/>
  <c r="W794" i="3"/>
  <c r="Y794" i="3"/>
  <c r="AE794" i="3"/>
  <c r="AG794" i="3"/>
  <c r="AM794" i="3"/>
  <c r="AO794" i="3"/>
  <c r="AU794" i="3"/>
  <c r="AW794" i="3"/>
  <c r="BC794" i="3"/>
  <c r="BE794" i="3"/>
  <c r="BF793" i="3"/>
  <c r="BB793" i="3"/>
  <c r="AP793" i="3"/>
  <c r="AL793" i="3"/>
  <c r="Z793" i="3"/>
  <c r="V793" i="3"/>
  <c r="O793" i="3"/>
  <c r="Q793" i="3"/>
  <c r="W793" i="3"/>
  <c r="Y793" i="3"/>
  <c r="AE793" i="3"/>
  <c r="AG793" i="3"/>
  <c r="AM793" i="3"/>
  <c r="AO793" i="3"/>
  <c r="AU793" i="3"/>
  <c r="AW793" i="3"/>
  <c r="BC793" i="3"/>
  <c r="BE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P789" i="3"/>
  <c r="AL789" i="3"/>
  <c r="Z789" i="3"/>
  <c r="V789" i="3"/>
  <c r="O789" i="3"/>
  <c r="Q789" i="3"/>
  <c r="W789" i="3"/>
  <c r="Y789" i="3"/>
  <c r="AE789" i="3"/>
  <c r="AG789" i="3"/>
  <c r="AM789" i="3"/>
  <c r="AO789" i="3"/>
  <c r="AU789" i="3"/>
  <c r="AW789" i="3"/>
  <c r="BC789" i="3"/>
  <c r="BE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L775" i="3"/>
  <c r="M775" i="3" s="1"/>
  <c r="L774" i="3"/>
  <c r="M774" i="3" s="1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L766" i="3"/>
  <c r="O766" i="3" s="1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L737" i="3"/>
  <c r="M737" i="3" s="1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P790" i="3" l="1"/>
  <c r="AJ798" i="3"/>
  <c r="P794" i="3"/>
  <c r="BL949" i="3"/>
  <c r="AU906" i="3"/>
  <c r="AE906" i="3"/>
  <c r="AW912" i="3"/>
  <c r="AG912" i="3"/>
  <c r="BG914" i="3"/>
  <c r="AQ914" i="3"/>
  <c r="Y914" i="3"/>
  <c r="AQ920" i="3"/>
  <c r="BH880" i="3"/>
  <c r="T882" i="3"/>
  <c r="AJ888" i="3"/>
  <c r="AF894" i="3"/>
  <c r="AB896" i="3"/>
  <c r="X900" i="3"/>
  <c r="AJ904" i="3"/>
  <c r="AF908" i="3"/>
  <c r="X910" i="3"/>
  <c r="AN914" i="3"/>
  <c r="P916" i="3"/>
  <c r="AZ918" i="3"/>
  <c r="AB920" i="3"/>
  <c r="AI900" i="3"/>
  <c r="BA902" i="3"/>
  <c r="U902" i="3"/>
  <c r="M904" i="3"/>
  <c r="AO908" i="3"/>
  <c r="AA910" i="3"/>
  <c r="AI916" i="3"/>
  <c r="U918" i="3"/>
  <c r="V900" i="3"/>
  <c r="V908" i="3"/>
  <c r="BG900" i="3"/>
  <c r="AS902" i="3"/>
  <c r="V880" i="3"/>
  <c r="BD880" i="3"/>
  <c r="AN880" i="3"/>
  <c r="X880" i="3"/>
  <c r="AH880" i="3"/>
  <c r="AZ880" i="3"/>
  <c r="AJ880" i="3"/>
  <c r="T880" i="3"/>
  <c r="AX880" i="3"/>
  <c r="AV880" i="3"/>
  <c r="AF880" i="3"/>
  <c r="AL882" i="3"/>
  <c r="AV882" i="3"/>
  <c r="AF882" i="3"/>
  <c r="AP882" i="3"/>
  <c r="BH882" i="3"/>
  <c r="AR882" i="3"/>
  <c r="AB882" i="3"/>
  <c r="BB882" i="3"/>
  <c r="BD882" i="3"/>
  <c r="AN882" i="3"/>
  <c r="X882" i="3"/>
  <c r="AP884" i="3"/>
  <c r="BH884" i="3"/>
  <c r="AR884" i="3"/>
  <c r="AB884" i="3"/>
  <c r="BF884" i="3"/>
  <c r="BD884" i="3"/>
  <c r="AN884" i="3"/>
  <c r="X884" i="3"/>
  <c r="Z884" i="3"/>
  <c r="P884" i="3"/>
  <c r="AZ884" i="3"/>
  <c r="AJ884" i="3"/>
  <c r="T884" i="3"/>
  <c r="N886" i="3"/>
  <c r="AX886" i="3"/>
  <c r="AZ886" i="3"/>
  <c r="AJ886" i="3"/>
  <c r="T886" i="3"/>
  <c r="R886" i="3"/>
  <c r="P886" i="3"/>
  <c r="AV886" i="3"/>
  <c r="AF886" i="3"/>
  <c r="AD886" i="3"/>
  <c r="BH886" i="3"/>
  <c r="AR886" i="3"/>
  <c r="AB886" i="3"/>
  <c r="R888" i="3"/>
  <c r="AV888" i="3"/>
  <c r="AF888" i="3"/>
  <c r="AH888" i="3"/>
  <c r="BH888" i="3"/>
  <c r="AR888" i="3"/>
  <c r="AB888" i="3"/>
  <c r="AL888" i="3"/>
  <c r="BD888" i="3"/>
  <c r="AN888" i="3"/>
  <c r="X888" i="3"/>
  <c r="Z890" i="3"/>
  <c r="BD890" i="3"/>
  <c r="AN890" i="3"/>
  <c r="X890" i="3"/>
  <c r="AL890" i="3"/>
  <c r="AZ890" i="3"/>
  <c r="AJ890" i="3"/>
  <c r="T890" i="3"/>
  <c r="O890" i="3"/>
  <c r="W890" i="3"/>
  <c r="AE890" i="3"/>
  <c r="BB890" i="3"/>
  <c r="AV890" i="3"/>
  <c r="AF890" i="3"/>
  <c r="Q890" i="3"/>
  <c r="Y890" i="3"/>
  <c r="AP892" i="3"/>
  <c r="AZ892" i="3"/>
  <c r="AJ892" i="3"/>
  <c r="T892" i="3"/>
  <c r="AT892" i="3"/>
  <c r="AV892" i="3"/>
  <c r="AF892" i="3"/>
  <c r="M892" i="3"/>
  <c r="U892" i="3"/>
  <c r="AC892" i="3"/>
  <c r="AK892" i="3"/>
  <c r="AS892" i="3"/>
  <c r="BA892" i="3"/>
  <c r="BI892" i="3"/>
  <c r="N892" i="3"/>
  <c r="BF892" i="3"/>
  <c r="BH892" i="3"/>
  <c r="AR892" i="3"/>
  <c r="AB892" i="3"/>
  <c r="O892" i="3"/>
  <c r="W892" i="3"/>
  <c r="AE892" i="3"/>
  <c r="AM892" i="3"/>
  <c r="AU892" i="3"/>
  <c r="BC892" i="3"/>
  <c r="AT894" i="3"/>
  <c r="BH894" i="3"/>
  <c r="AR894" i="3"/>
  <c r="AB894" i="3"/>
  <c r="N894" i="3"/>
  <c r="P894" i="3"/>
  <c r="BD894" i="3"/>
  <c r="AN894" i="3"/>
  <c r="X894" i="3"/>
  <c r="M894" i="3"/>
  <c r="U894" i="3"/>
  <c r="AC894" i="3"/>
  <c r="AK894" i="3"/>
  <c r="AS894" i="3"/>
  <c r="BA894" i="3"/>
  <c r="BI894" i="3"/>
  <c r="AD894" i="3"/>
  <c r="AZ894" i="3"/>
  <c r="AJ894" i="3"/>
  <c r="T894" i="3"/>
  <c r="O894" i="3"/>
  <c r="W894" i="3"/>
  <c r="AE894" i="3"/>
  <c r="AM894" i="3"/>
  <c r="AU894" i="3"/>
  <c r="BC894" i="3"/>
  <c r="R896" i="3"/>
  <c r="BB896" i="3"/>
  <c r="BD896" i="3"/>
  <c r="AN896" i="3"/>
  <c r="X896" i="3"/>
  <c r="V896" i="3"/>
  <c r="AZ896" i="3"/>
  <c r="AJ896" i="3"/>
  <c r="T896" i="3"/>
  <c r="S896" i="3"/>
  <c r="AA896" i="3"/>
  <c r="AI896" i="3"/>
  <c r="AQ896" i="3"/>
  <c r="AY896" i="3"/>
  <c r="BG896" i="3"/>
  <c r="AH896" i="3"/>
  <c r="AV896" i="3"/>
  <c r="AF896" i="3"/>
  <c r="M896" i="3"/>
  <c r="U896" i="3"/>
  <c r="AC896" i="3"/>
  <c r="AK896" i="3"/>
  <c r="AS896" i="3"/>
  <c r="BA896" i="3"/>
  <c r="BI896" i="3"/>
  <c r="V898" i="3"/>
  <c r="AV898" i="3"/>
  <c r="AF898" i="3"/>
  <c r="AL898" i="3"/>
  <c r="BH898" i="3"/>
  <c r="AR898" i="3"/>
  <c r="AB898" i="3"/>
  <c r="M898" i="3"/>
  <c r="U898" i="3"/>
  <c r="AC898" i="3"/>
  <c r="AK898" i="3"/>
  <c r="AS898" i="3"/>
  <c r="BA898" i="3"/>
  <c r="BI898" i="3"/>
  <c r="AP898" i="3"/>
  <c r="BD898" i="3"/>
  <c r="AN898" i="3"/>
  <c r="X898" i="3"/>
  <c r="O898" i="3"/>
  <c r="W898" i="3"/>
  <c r="AE898" i="3"/>
  <c r="AM898" i="3"/>
  <c r="AU898" i="3"/>
  <c r="BC898" i="3"/>
  <c r="Z900" i="3"/>
  <c r="M900" i="3"/>
  <c r="U900" i="3"/>
  <c r="AC900" i="3"/>
  <c r="AK900" i="3"/>
  <c r="AS900" i="3"/>
  <c r="BA900" i="3"/>
  <c r="BI900" i="3"/>
  <c r="AZ900" i="3"/>
  <c r="AJ900" i="3"/>
  <c r="T900" i="3"/>
  <c r="AL900" i="3"/>
  <c r="O900" i="3"/>
  <c r="W900" i="3"/>
  <c r="AE900" i="3"/>
  <c r="AM900" i="3"/>
  <c r="AU900" i="3"/>
  <c r="BC900" i="3"/>
  <c r="AV900" i="3"/>
  <c r="AF900" i="3"/>
  <c r="P900" i="3"/>
  <c r="BB900" i="3"/>
  <c r="Q900" i="3"/>
  <c r="Y900" i="3"/>
  <c r="AG900" i="3"/>
  <c r="AO900" i="3"/>
  <c r="AW900" i="3"/>
  <c r="BE900" i="3"/>
  <c r="BH900" i="3"/>
  <c r="AR900" i="3"/>
  <c r="AB900" i="3"/>
  <c r="AP902" i="3"/>
  <c r="O902" i="3"/>
  <c r="W902" i="3"/>
  <c r="AE902" i="3"/>
  <c r="AM902" i="3"/>
  <c r="AU902" i="3"/>
  <c r="BC902" i="3"/>
  <c r="BH902" i="3"/>
  <c r="AR902" i="3"/>
  <c r="AB902" i="3"/>
  <c r="AT902" i="3"/>
  <c r="Q902" i="3"/>
  <c r="Y902" i="3"/>
  <c r="AG902" i="3"/>
  <c r="AO902" i="3"/>
  <c r="AW902" i="3"/>
  <c r="BE902" i="3"/>
  <c r="BD902" i="3"/>
  <c r="AN902" i="3"/>
  <c r="X902" i="3"/>
  <c r="N902" i="3"/>
  <c r="BF902" i="3"/>
  <c r="S902" i="3"/>
  <c r="AA902" i="3"/>
  <c r="AI902" i="3"/>
  <c r="AQ902" i="3"/>
  <c r="AY902" i="3"/>
  <c r="BG902" i="3"/>
  <c r="AZ902" i="3"/>
  <c r="AJ902" i="3"/>
  <c r="T902" i="3"/>
  <c r="AT904" i="3"/>
  <c r="S904" i="3"/>
  <c r="AI904" i="3"/>
  <c r="AY904" i="3"/>
  <c r="AV904" i="3"/>
  <c r="AF904" i="3"/>
  <c r="P904" i="3"/>
  <c r="U904" i="3"/>
  <c r="AK904" i="3"/>
  <c r="BA904" i="3"/>
  <c r="BH904" i="3"/>
  <c r="AR904" i="3"/>
  <c r="AB904" i="3"/>
  <c r="N904" i="3"/>
  <c r="AA904" i="3"/>
  <c r="AQ904" i="3"/>
  <c r="BG904" i="3"/>
  <c r="BD904" i="3"/>
  <c r="AN904" i="3"/>
  <c r="X904" i="3"/>
  <c r="R906" i="3"/>
  <c r="BD906" i="3"/>
  <c r="AN906" i="3"/>
  <c r="X906" i="3"/>
  <c r="AH906" i="3"/>
  <c r="AZ906" i="3"/>
  <c r="AJ906" i="3"/>
  <c r="T906" i="3"/>
  <c r="S906" i="3"/>
  <c r="AA906" i="3"/>
  <c r="AI906" i="3"/>
  <c r="AQ906" i="3"/>
  <c r="AY906" i="3"/>
  <c r="BG906" i="3"/>
  <c r="AL906" i="3"/>
  <c r="AV906" i="3"/>
  <c r="AF906" i="3"/>
  <c r="M906" i="3"/>
  <c r="U906" i="3"/>
  <c r="AC906" i="3"/>
  <c r="AK906" i="3"/>
  <c r="AS906" i="3"/>
  <c r="BA906" i="3"/>
  <c r="BI906" i="3"/>
  <c r="AX908" i="3"/>
  <c r="AA908" i="3"/>
  <c r="AQ908" i="3"/>
  <c r="BG908" i="3"/>
  <c r="BH908" i="3"/>
  <c r="AR908" i="3"/>
  <c r="AB908" i="3"/>
  <c r="BB908" i="3"/>
  <c r="Q908" i="3"/>
  <c r="AG908" i="3"/>
  <c r="AW908" i="3"/>
  <c r="BD908" i="3"/>
  <c r="AN908" i="3"/>
  <c r="X908" i="3"/>
  <c r="R908" i="3"/>
  <c r="S908" i="3"/>
  <c r="AI908" i="3"/>
  <c r="AY908" i="3"/>
  <c r="AZ908" i="3"/>
  <c r="AJ908" i="3"/>
  <c r="T908" i="3"/>
  <c r="AL910" i="3"/>
  <c r="M910" i="3"/>
  <c r="AC910" i="3"/>
  <c r="AS910" i="3"/>
  <c r="BI910" i="3"/>
  <c r="AZ910" i="3"/>
  <c r="AJ910" i="3"/>
  <c r="T910" i="3"/>
  <c r="AP910" i="3"/>
  <c r="S910" i="3"/>
  <c r="AI910" i="3"/>
  <c r="AY910" i="3"/>
  <c r="AV910" i="3"/>
  <c r="AF910" i="3"/>
  <c r="P910" i="3"/>
  <c r="BF910" i="3"/>
  <c r="U910" i="3"/>
  <c r="AK910" i="3"/>
  <c r="BA910" i="3"/>
  <c r="BH910" i="3"/>
  <c r="AR910" i="3"/>
  <c r="AB910" i="3"/>
  <c r="AP912" i="3"/>
  <c r="BH912" i="3"/>
  <c r="AR912" i="3"/>
  <c r="AB912" i="3"/>
  <c r="P912" i="3"/>
  <c r="BB912" i="3"/>
  <c r="BD912" i="3"/>
  <c r="AN912" i="3"/>
  <c r="X912" i="3"/>
  <c r="M912" i="3"/>
  <c r="U912" i="3"/>
  <c r="AC912" i="3"/>
  <c r="AK912" i="3"/>
  <c r="AS912" i="3"/>
  <c r="BA912" i="3"/>
  <c r="BI912" i="3"/>
  <c r="V912" i="3"/>
  <c r="BF912" i="3"/>
  <c r="AZ912" i="3"/>
  <c r="AJ912" i="3"/>
  <c r="T912" i="3"/>
  <c r="O912" i="3"/>
  <c r="W912" i="3"/>
  <c r="AE912" i="3"/>
  <c r="AM912" i="3"/>
  <c r="AU912" i="3"/>
  <c r="BC912" i="3"/>
  <c r="AT914" i="3"/>
  <c r="AZ914" i="3"/>
  <c r="AJ914" i="3"/>
  <c r="T914" i="3"/>
  <c r="S914" i="3"/>
  <c r="AA914" i="3"/>
  <c r="N914" i="3"/>
  <c r="AV914" i="3"/>
  <c r="AF914" i="3"/>
  <c r="M914" i="3"/>
  <c r="U914" i="3"/>
  <c r="AC914" i="3"/>
  <c r="AK914" i="3"/>
  <c r="AS914" i="3"/>
  <c r="BA914" i="3"/>
  <c r="BI914" i="3"/>
  <c r="AD914" i="3"/>
  <c r="BH914" i="3"/>
  <c r="AR914" i="3"/>
  <c r="AB914" i="3"/>
  <c r="O914" i="3"/>
  <c r="W914" i="3"/>
  <c r="AE914" i="3"/>
  <c r="AM914" i="3"/>
  <c r="AU914" i="3"/>
  <c r="BC914" i="3"/>
  <c r="R916" i="3"/>
  <c r="Y916" i="3"/>
  <c r="AO916" i="3"/>
  <c r="BE916" i="3"/>
  <c r="BH916" i="3"/>
  <c r="AR916" i="3"/>
  <c r="AB916" i="3"/>
  <c r="AD916" i="3"/>
  <c r="AA916" i="3"/>
  <c r="AQ916" i="3"/>
  <c r="BG916" i="3"/>
  <c r="BD916" i="3"/>
  <c r="AN916" i="3"/>
  <c r="X916" i="3"/>
  <c r="AH916" i="3"/>
  <c r="Q916" i="3"/>
  <c r="AG916" i="3"/>
  <c r="AW916" i="3"/>
  <c r="AZ916" i="3"/>
  <c r="AJ916" i="3"/>
  <c r="T916" i="3"/>
  <c r="R918" i="3"/>
  <c r="AA918" i="3"/>
  <c r="AQ918" i="3"/>
  <c r="BG918" i="3"/>
  <c r="AV918" i="3"/>
  <c r="AF918" i="3"/>
  <c r="P918" i="3"/>
  <c r="AH918" i="3"/>
  <c r="M918" i="3"/>
  <c r="AC918" i="3"/>
  <c r="AS918" i="3"/>
  <c r="BI918" i="3"/>
  <c r="BH918" i="3"/>
  <c r="AR918" i="3"/>
  <c r="AB918" i="3"/>
  <c r="AT918" i="3"/>
  <c r="S918" i="3"/>
  <c r="AI918" i="3"/>
  <c r="AY918" i="3"/>
  <c r="BD918" i="3"/>
  <c r="AN918" i="3"/>
  <c r="X918" i="3"/>
  <c r="AP920" i="3"/>
  <c r="BD920" i="3"/>
  <c r="AN920" i="3"/>
  <c r="X920" i="3"/>
  <c r="M920" i="3"/>
  <c r="U920" i="3"/>
  <c r="AC920" i="3"/>
  <c r="AK920" i="3"/>
  <c r="AS920" i="3"/>
  <c r="BA920" i="3"/>
  <c r="BI920" i="3"/>
  <c r="AZ920" i="3"/>
  <c r="AJ920" i="3"/>
  <c r="T920" i="3"/>
  <c r="O920" i="3"/>
  <c r="W920" i="3"/>
  <c r="AE920" i="3"/>
  <c r="AM920" i="3"/>
  <c r="AU920" i="3"/>
  <c r="BC920" i="3"/>
  <c r="V920" i="3"/>
  <c r="AV920" i="3"/>
  <c r="AF920" i="3"/>
  <c r="Q920" i="3"/>
  <c r="Y920" i="3"/>
  <c r="AG920" i="3"/>
  <c r="AO920" i="3"/>
  <c r="AW920" i="3"/>
  <c r="BE920" i="3"/>
  <c r="AD931" i="3"/>
  <c r="O931" i="3"/>
  <c r="AX906" i="3"/>
  <c r="AX918" i="3"/>
  <c r="W923" i="3"/>
  <c r="BB880" i="3"/>
  <c r="AT886" i="3"/>
  <c r="Z892" i="3"/>
  <c r="BF900" i="3"/>
  <c r="AH904" i="3"/>
  <c r="BA928" i="3"/>
  <c r="U928" i="3"/>
  <c r="AL928" i="3"/>
  <c r="BN999" i="3"/>
  <c r="BN994" i="3"/>
  <c r="BN961" i="3"/>
  <c r="AY928" i="3"/>
  <c r="S928" i="3"/>
  <c r="AJ928" i="3"/>
  <c r="AK928" i="3"/>
  <c r="BB928" i="3"/>
  <c r="AR781" i="3"/>
  <c r="AR786" i="3"/>
  <c r="AB802" i="3"/>
  <c r="AJ807" i="3"/>
  <c r="AD904" i="3"/>
  <c r="AH908" i="3"/>
  <c r="BB920" i="3"/>
  <c r="BK1001" i="3"/>
  <c r="BF901" i="3"/>
  <c r="BB909" i="3"/>
  <c r="BF919" i="3"/>
  <c r="AV790" i="3"/>
  <c r="P798" i="3"/>
  <c r="N813" i="3"/>
  <c r="AL911" i="3"/>
  <c r="V835" i="3"/>
  <c r="V839" i="3"/>
  <c r="M822" i="3"/>
  <c r="AV781" i="3"/>
  <c r="AN786" i="3"/>
  <c r="BJ940" i="3"/>
  <c r="AB831" i="3"/>
  <c r="BL1001" i="3"/>
  <c r="BK962" i="3"/>
  <c r="BM958" i="3"/>
  <c r="BL936" i="3"/>
  <c r="BK968" i="3"/>
  <c r="BK965" i="3"/>
  <c r="BJ968" i="3"/>
  <c r="BJ965" i="3"/>
  <c r="BJ966" i="3"/>
  <c r="BJ982" i="3"/>
  <c r="BK947" i="3"/>
  <c r="BK966" i="3"/>
  <c r="BJ938" i="3"/>
  <c r="AK922" i="3"/>
  <c r="BK991" i="3"/>
  <c r="BJ994" i="3"/>
  <c r="BL1002" i="3"/>
  <c r="BL984" i="3"/>
  <c r="BL994" i="3"/>
  <c r="BK964" i="3"/>
  <c r="AU742" i="3"/>
  <c r="BK1003" i="3"/>
  <c r="BL995" i="3"/>
  <c r="BJ941" i="3"/>
  <c r="BJ986" i="3"/>
  <c r="BL960" i="3"/>
  <c r="BL965" i="3"/>
  <c r="BN953" i="3"/>
  <c r="BM986" i="3"/>
  <c r="BN990" i="3"/>
  <c r="BL973" i="3"/>
  <c r="BN960" i="3"/>
  <c r="BK958" i="3"/>
  <c r="BK992" i="3"/>
  <c r="BN987" i="3"/>
  <c r="BM938" i="3"/>
  <c r="BL967" i="3"/>
  <c r="BN957" i="3"/>
  <c r="BK972" i="3"/>
  <c r="T781" i="3"/>
  <c r="AF781" i="3"/>
  <c r="AB781" i="3"/>
  <c r="P781" i="3"/>
  <c r="P786" i="3"/>
  <c r="AV786" i="3"/>
  <c r="AJ786" i="3"/>
  <c r="X786" i="3"/>
  <c r="BD786" i="3"/>
  <c r="BH786" i="3"/>
  <c r="AB786" i="3"/>
  <c r="AF794" i="3"/>
  <c r="T794" i="3"/>
  <c r="AJ794" i="3"/>
  <c r="N794" i="3"/>
  <c r="AN794" i="3"/>
  <c r="BH794" i="3"/>
  <c r="AB794" i="3"/>
  <c r="AF802" i="3"/>
  <c r="AJ802" i="3"/>
  <c r="AV802" i="3"/>
  <c r="AR802" i="3"/>
  <c r="AF807" i="3"/>
  <c r="X807" i="3"/>
  <c r="AR807" i="3"/>
  <c r="BJ955" i="3"/>
  <c r="N784" i="3"/>
  <c r="AN784" i="3"/>
  <c r="AZ784" i="3"/>
  <c r="P784" i="3"/>
  <c r="AV784" i="3"/>
  <c r="AR784" i="3"/>
  <c r="Y926" i="3"/>
  <c r="BE926" i="3"/>
  <c r="AN926" i="3"/>
  <c r="AG926" i="3"/>
  <c r="P926" i="3"/>
  <c r="AV926" i="3"/>
  <c r="BH934" i="3"/>
  <c r="M934" i="3"/>
  <c r="AI929" i="3"/>
  <c r="V929" i="3"/>
  <c r="BB929" i="3"/>
  <c r="AU929" i="3"/>
  <c r="AD929" i="3"/>
  <c r="BM1001" i="3"/>
  <c r="BN984" i="3"/>
  <c r="BJ984" i="3"/>
  <c r="BJ992" i="3"/>
  <c r="BM992" i="3"/>
  <c r="BK984" i="3"/>
  <c r="BM984" i="3"/>
  <c r="BN970" i="3"/>
  <c r="BJ1002" i="3"/>
  <c r="BM1002" i="3"/>
  <c r="BK999" i="3"/>
  <c r="BN969" i="3"/>
  <c r="BJ969" i="3"/>
  <c r="BJ973" i="3"/>
  <c r="BM962" i="3"/>
  <c r="BL962" i="3"/>
  <c r="BL958" i="3"/>
  <c r="BN958" i="3"/>
  <c r="BN1000" i="3"/>
  <c r="BK1000" i="3"/>
  <c r="BM972" i="3"/>
  <c r="BL972" i="3"/>
  <c r="BM969" i="3"/>
  <c r="BL969" i="3"/>
  <c r="BM967" i="3"/>
  <c r="BK967" i="3"/>
  <c r="BL961" i="3"/>
  <c r="BM961" i="3"/>
  <c r="BJ961" i="3"/>
  <c r="BM936" i="3"/>
  <c r="BJ936" i="3"/>
  <c r="BL986" i="3"/>
  <c r="BN1002" i="3"/>
  <c r="BK973" i="3"/>
  <c r="BJ972" i="3"/>
  <c r="BJ962" i="3"/>
  <c r="BM960" i="3"/>
  <c r="BL1004" i="3"/>
  <c r="BL992" i="3"/>
  <c r="BC797" i="3"/>
  <c r="AU797" i="3"/>
  <c r="AM797" i="3"/>
  <c r="AE797" i="3"/>
  <c r="W797" i="3"/>
  <c r="O797" i="3"/>
  <c r="Z797" i="3"/>
  <c r="AP797" i="3"/>
  <c r="BF797" i="3"/>
  <c r="BC801" i="3"/>
  <c r="AU801" i="3"/>
  <c r="AM801" i="3"/>
  <c r="AE801" i="3"/>
  <c r="W801" i="3"/>
  <c r="O801" i="3"/>
  <c r="Z801" i="3"/>
  <c r="AP801" i="3"/>
  <c r="BF801" i="3"/>
  <c r="BC802" i="3"/>
  <c r="AU802" i="3"/>
  <c r="AM802" i="3"/>
  <c r="AE802" i="3"/>
  <c r="W802" i="3"/>
  <c r="O802" i="3"/>
  <c r="Z802" i="3"/>
  <c r="AP802" i="3"/>
  <c r="BF802" i="3"/>
  <c r="BC807" i="3"/>
  <c r="AU807" i="3"/>
  <c r="AM807" i="3"/>
  <c r="AE807" i="3"/>
  <c r="W807" i="3"/>
  <c r="O807" i="3"/>
  <c r="Z807" i="3"/>
  <c r="AP807" i="3"/>
  <c r="BF807" i="3"/>
  <c r="T816" i="3"/>
  <c r="AB816" i="3"/>
  <c r="AJ816" i="3"/>
  <c r="AR816" i="3"/>
  <c r="AZ816" i="3"/>
  <c r="BH816" i="3"/>
  <c r="BE816" i="3"/>
  <c r="AW816" i="3"/>
  <c r="AO816" i="3"/>
  <c r="AG816" i="3"/>
  <c r="Y816" i="3"/>
  <c r="Q816" i="3"/>
  <c r="BB828" i="3"/>
  <c r="AT828" i="3"/>
  <c r="AL828" i="3"/>
  <c r="AD828" i="3"/>
  <c r="V828" i="3"/>
  <c r="N828" i="3"/>
  <c r="X835" i="3"/>
  <c r="AN835" i="3"/>
  <c r="BD835" i="3"/>
  <c r="X839" i="3"/>
  <c r="AN839" i="3"/>
  <c r="BD839" i="3"/>
  <c r="BG835" i="3"/>
  <c r="AY835" i="3"/>
  <c r="AQ835" i="3"/>
  <c r="AI835" i="3"/>
  <c r="AA835" i="3"/>
  <c r="S835" i="3"/>
  <c r="BG839" i="3"/>
  <c r="AY839" i="3"/>
  <c r="AQ839" i="3"/>
  <c r="AI839" i="3"/>
  <c r="AA839" i="3"/>
  <c r="S839" i="3"/>
  <c r="AT835" i="3"/>
  <c r="AD835" i="3"/>
  <c r="N835" i="3"/>
  <c r="AT839" i="3"/>
  <c r="AD839" i="3"/>
  <c r="N839" i="3"/>
  <c r="AW926" i="3"/>
  <c r="AT929" i="3"/>
  <c r="Y929" i="3"/>
  <c r="AB934" i="3"/>
  <c r="BD781" i="3"/>
  <c r="AJ784" i="3"/>
  <c r="AZ786" i="3"/>
  <c r="AR794" i="3"/>
  <c r="AJ781" i="3"/>
  <c r="AF786" i="3"/>
  <c r="BD794" i="3"/>
  <c r="T802" i="3"/>
  <c r="BD784" i="3"/>
  <c r="Z880" i="3"/>
  <c r="AP880" i="3"/>
  <c r="BF880" i="3"/>
  <c r="N880" i="3"/>
  <c r="AD880" i="3"/>
  <c r="AT880" i="3"/>
  <c r="P880" i="3"/>
  <c r="N882" i="3"/>
  <c r="AD882" i="3"/>
  <c r="AT882" i="3"/>
  <c r="P882" i="3"/>
  <c r="R882" i="3"/>
  <c r="AH882" i="3"/>
  <c r="AX882" i="3"/>
  <c r="R884" i="3"/>
  <c r="AH884" i="3"/>
  <c r="AX884" i="3"/>
  <c r="V884" i="3"/>
  <c r="AL884" i="3"/>
  <c r="BB884" i="3"/>
  <c r="V886" i="3"/>
  <c r="AL886" i="3"/>
  <c r="BB886" i="3"/>
  <c r="Z886" i="3"/>
  <c r="AP886" i="3"/>
  <c r="BF886" i="3"/>
  <c r="Z888" i="3"/>
  <c r="AP888" i="3"/>
  <c r="BF888" i="3"/>
  <c r="N888" i="3"/>
  <c r="AD888" i="3"/>
  <c r="AT888" i="3"/>
  <c r="P888" i="3"/>
  <c r="N890" i="3"/>
  <c r="AD890" i="3"/>
  <c r="AT890" i="3"/>
  <c r="P890" i="3"/>
  <c r="R890" i="3"/>
  <c r="AH890" i="3"/>
  <c r="AX890" i="3"/>
  <c r="R892" i="3"/>
  <c r="AH892" i="3"/>
  <c r="AX892" i="3"/>
  <c r="V892" i="3"/>
  <c r="AL892" i="3"/>
  <c r="BB892" i="3"/>
  <c r="V894" i="3"/>
  <c r="AL894" i="3"/>
  <c r="BB894" i="3"/>
  <c r="Z894" i="3"/>
  <c r="AP894" i="3"/>
  <c r="BF894" i="3"/>
  <c r="Z896" i="3"/>
  <c r="AP896" i="3"/>
  <c r="BF896" i="3"/>
  <c r="N896" i="3"/>
  <c r="AD896" i="3"/>
  <c r="AT896" i="3"/>
  <c r="P896" i="3"/>
  <c r="N898" i="3"/>
  <c r="AD898" i="3"/>
  <c r="AT898" i="3"/>
  <c r="P898" i="3"/>
  <c r="R898" i="3"/>
  <c r="AH898" i="3"/>
  <c r="AX898" i="3"/>
  <c r="N900" i="3"/>
  <c r="AD900" i="3"/>
  <c r="AT900" i="3"/>
  <c r="R900" i="3"/>
  <c r="AH900" i="3"/>
  <c r="AX900" i="3"/>
  <c r="R902" i="3"/>
  <c r="AH902" i="3"/>
  <c r="AX902" i="3"/>
  <c r="M902" i="3"/>
  <c r="V902" i="3"/>
  <c r="AL902" i="3"/>
  <c r="BB902" i="3"/>
  <c r="V904" i="3"/>
  <c r="AL904" i="3"/>
  <c r="BB904" i="3"/>
  <c r="O904" i="3"/>
  <c r="W904" i="3"/>
  <c r="AE904" i="3"/>
  <c r="AM904" i="3"/>
  <c r="AU904" i="3"/>
  <c r="BC904" i="3"/>
  <c r="Z904" i="3"/>
  <c r="AP904" i="3"/>
  <c r="BF904" i="3"/>
  <c r="Q904" i="3"/>
  <c r="Y904" i="3"/>
  <c r="AG904" i="3"/>
  <c r="AO904" i="3"/>
  <c r="AW904" i="3"/>
  <c r="BE904" i="3"/>
  <c r="Z906" i="3"/>
  <c r="AP906" i="3"/>
  <c r="BF906" i="3"/>
  <c r="P906" i="3"/>
  <c r="N906" i="3"/>
  <c r="AD906" i="3"/>
  <c r="AT906" i="3"/>
  <c r="Z908" i="3"/>
  <c r="AP908" i="3"/>
  <c r="BF908" i="3"/>
  <c r="M908" i="3"/>
  <c r="U908" i="3"/>
  <c r="AC908" i="3"/>
  <c r="AK908" i="3"/>
  <c r="AS908" i="3"/>
  <c r="BA908" i="3"/>
  <c r="BI908" i="3"/>
  <c r="N908" i="3"/>
  <c r="AD908" i="3"/>
  <c r="AT908" i="3"/>
  <c r="O908" i="3"/>
  <c r="W908" i="3"/>
  <c r="AE908" i="3"/>
  <c r="AM908" i="3"/>
  <c r="AU908" i="3"/>
  <c r="BC908" i="3"/>
  <c r="N910" i="3"/>
  <c r="AD910" i="3"/>
  <c r="AT910" i="3"/>
  <c r="O910" i="3"/>
  <c r="W910" i="3"/>
  <c r="AE910" i="3"/>
  <c r="AM910" i="3"/>
  <c r="AU910" i="3"/>
  <c r="BC910" i="3"/>
  <c r="R910" i="3"/>
  <c r="AH910" i="3"/>
  <c r="AX910" i="3"/>
  <c r="Q910" i="3"/>
  <c r="Y910" i="3"/>
  <c r="AG910" i="3"/>
  <c r="AO910" i="3"/>
  <c r="AW910" i="3"/>
  <c r="BE910" i="3"/>
  <c r="N912" i="3"/>
  <c r="AD912" i="3"/>
  <c r="AT912" i="3"/>
  <c r="R912" i="3"/>
  <c r="AH912" i="3"/>
  <c r="AX912" i="3"/>
  <c r="R914" i="3"/>
  <c r="AH914" i="3"/>
  <c r="AX914" i="3"/>
  <c r="P914" i="3"/>
  <c r="V914" i="3"/>
  <c r="AL914" i="3"/>
  <c r="BB914" i="3"/>
  <c r="V916" i="3"/>
  <c r="AL916" i="3"/>
  <c r="BB916" i="3"/>
  <c r="M916" i="3"/>
  <c r="U916" i="3"/>
  <c r="AC916" i="3"/>
  <c r="AK916" i="3"/>
  <c r="AS916" i="3"/>
  <c r="BA916" i="3"/>
  <c r="BI916" i="3"/>
  <c r="Z916" i="3"/>
  <c r="AP916" i="3"/>
  <c r="BF916" i="3"/>
  <c r="O916" i="3"/>
  <c r="W916" i="3"/>
  <c r="AE916" i="3"/>
  <c r="AM916" i="3"/>
  <c r="AU916" i="3"/>
  <c r="BC916" i="3"/>
  <c r="V918" i="3"/>
  <c r="AL918" i="3"/>
  <c r="BB918" i="3"/>
  <c r="O918" i="3"/>
  <c r="W918" i="3"/>
  <c r="AE918" i="3"/>
  <c r="AM918" i="3"/>
  <c r="AU918" i="3"/>
  <c r="BC918" i="3"/>
  <c r="Z918" i="3"/>
  <c r="AP918" i="3"/>
  <c r="BF918" i="3"/>
  <c r="Q918" i="3"/>
  <c r="Y918" i="3"/>
  <c r="AG918" i="3"/>
  <c r="AO918" i="3"/>
  <c r="AW918" i="3"/>
  <c r="BE918" i="3"/>
  <c r="N920" i="3"/>
  <c r="AD920" i="3"/>
  <c r="AT920" i="3"/>
  <c r="R920" i="3"/>
  <c r="AH920" i="3"/>
  <c r="AX920" i="3"/>
  <c r="P920" i="3"/>
  <c r="AN923" i="3"/>
  <c r="BC923" i="3"/>
  <c r="O923" i="3"/>
  <c r="AQ745" i="3"/>
  <c r="AA745" i="3"/>
  <c r="W931" i="3"/>
  <c r="AL931" i="3"/>
  <c r="AU931" i="3"/>
  <c r="P928" i="3"/>
  <c r="AB928" i="3"/>
  <c r="AR928" i="3"/>
  <c r="BH928" i="3"/>
  <c r="AA928" i="3"/>
  <c r="AQ928" i="3"/>
  <c r="BG928" i="3"/>
  <c r="N928" i="3"/>
  <c r="AD928" i="3"/>
  <c r="AT928" i="3"/>
  <c r="M928" i="3"/>
  <c r="AC928" i="3"/>
  <c r="AS928" i="3"/>
  <c r="BI928" i="3"/>
  <c r="BJ958" i="3"/>
  <c r="BK961" i="3"/>
  <c r="BK1002" i="3"/>
  <c r="BK939" i="3"/>
  <c r="BN939" i="3"/>
  <c r="BK949" i="3"/>
  <c r="BN949" i="3"/>
  <c r="BI789" i="3"/>
  <c r="BA789" i="3"/>
  <c r="AS789" i="3"/>
  <c r="AK789" i="3"/>
  <c r="AC789" i="3"/>
  <c r="U789" i="3"/>
  <c r="M789" i="3"/>
  <c r="AD789" i="3"/>
  <c r="AT789" i="3"/>
  <c r="BI793" i="3"/>
  <c r="BA793" i="3"/>
  <c r="AS793" i="3"/>
  <c r="AK793" i="3"/>
  <c r="AC793" i="3"/>
  <c r="U793" i="3"/>
  <c r="M793" i="3"/>
  <c r="AD793" i="3"/>
  <c r="AT793" i="3"/>
  <c r="BI794" i="3"/>
  <c r="BA794" i="3"/>
  <c r="AS794" i="3"/>
  <c r="AK794" i="3"/>
  <c r="AC794" i="3"/>
  <c r="U794" i="3"/>
  <c r="M794" i="3"/>
  <c r="AD794" i="3"/>
  <c r="AT794" i="3"/>
  <c r="BI797" i="3"/>
  <c r="BA797" i="3"/>
  <c r="AS797" i="3"/>
  <c r="AK797" i="3"/>
  <c r="AC797" i="3"/>
  <c r="U797" i="3"/>
  <c r="M797" i="3"/>
  <c r="AD797" i="3"/>
  <c r="AT797" i="3"/>
  <c r="BI801" i="3"/>
  <c r="BA801" i="3"/>
  <c r="AS801" i="3"/>
  <c r="AK801" i="3"/>
  <c r="AC801" i="3"/>
  <c r="U801" i="3"/>
  <c r="M801" i="3"/>
  <c r="AD801" i="3"/>
  <c r="AT801" i="3"/>
  <c r="BI802" i="3"/>
  <c r="BA802" i="3"/>
  <c r="AS802" i="3"/>
  <c r="AK802" i="3"/>
  <c r="AC802" i="3"/>
  <c r="U802" i="3"/>
  <c r="M802" i="3"/>
  <c r="AD802" i="3"/>
  <c r="AT802" i="3"/>
  <c r="BI807" i="3"/>
  <c r="BA807" i="3"/>
  <c r="AS807" i="3"/>
  <c r="AK807" i="3"/>
  <c r="AC807" i="3"/>
  <c r="U807" i="3"/>
  <c r="M807" i="3"/>
  <c r="AD807" i="3"/>
  <c r="AT807" i="3"/>
  <c r="V816" i="3"/>
  <c r="AD816" i="3"/>
  <c r="AL816" i="3"/>
  <c r="AT816" i="3"/>
  <c r="BB816" i="3"/>
  <c r="BC816" i="3"/>
  <c r="AU816" i="3"/>
  <c r="AM816" i="3"/>
  <c r="AE816" i="3"/>
  <c r="W816" i="3"/>
  <c r="O816" i="3"/>
  <c r="BH828" i="3"/>
  <c r="AZ828" i="3"/>
  <c r="AR828" i="3"/>
  <c r="AJ828" i="3"/>
  <c r="AB828" i="3"/>
  <c r="T828" i="3"/>
  <c r="AB835" i="3"/>
  <c r="AR835" i="3"/>
  <c r="BH835" i="3"/>
  <c r="AB839" i="3"/>
  <c r="AR839" i="3"/>
  <c r="BH839" i="3"/>
  <c r="BE835" i="3"/>
  <c r="AW835" i="3"/>
  <c r="AO835" i="3"/>
  <c r="AG835" i="3"/>
  <c r="Y835" i="3"/>
  <c r="Q835" i="3"/>
  <c r="BE839" i="3"/>
  <c r="AW839" i="3"/>
  <c r="AO839" i="3"/>
  <c r="AG839" i="3"/>
  <c r="Y839" i="3"/>
  <c r="Q839" i="3"/>
  <c r="BF835" i="3"/>
  <c r="AP835" i="3"/>
  <c r="Z835" i="3"/>
  <c r="BF839" i="3"/>
  <c r="AP839" i="3"/>
  <c r="Z839" i="3"/>
  <c r="BD926" i="3"/>
  <c r="AO926" i="3"/>
  <c r="AL929" i="3"/>
  <c r="O929" i="3"/>
  <c r="AS934" i="3"/>
  <c r="BH784" i="3"/>
  <c r="AZ794" i="3"/>
  <c r="N786" i="3"/>
  <c r="AV794" i="3"/>
  <c r="BH802" i="3"/>
  <c r="AF784" i="3"/>
  <c r="T924" i="3"/>
  <c r="AJ924" i="3"/>
  <c r="AZ924" i="3"/>
  <c r="O924" i="3"/>
  <c r="W924" i="3"/>
  <c r="AE924" i="3"/>
  <c r="AM924" i="3"/>
  <c r="AU924" i="3"/>
  <c r="BC924" i="3"/>
  <c r="N924" i="3"/>
  <c r="AH924" i="3"/>
  <c r="AX924" i="3"/>
  <c r="X924" i="3"/>
  <c r="AN924" i="3"/>
  <c r="BD924" i="3"/>
  <c r="Q924" i="3"/>
  <c r="Y924" i="3"/>
  <c r="AG924" i="3"/>
  <c r="AO924" i="3"/>
  <c r="AW924" i="3"/>
  <c r="BE924" i="3"/>
  <c r="V924" i="3"/>
  <c r="AL924" i="3"/>
  <c r="BB924" i="3"/>
  <c r="BN986" i="3"/>
  <c r="BM965" i="3"/>
  <c r="BK989" i="3"/>
  <c r="BL985" i="3"/>
  <c r="BK985" i="3"/>
  <c r="BK981" i="3"/>
  <c r="BK950" i="3"/>
  <c r="BG789" i="3"/>
  <c r="AY789" i="3"/>
  <c r="AQ789" i="3"/>
  <c r="AI789" i="3"/>
  <c r="AA789" i="3"/>
  <c r="S789" i="3"/>
  <c r="R789" i="3"/>
  <c r="AH789" i="3"/>
  <c r="BG793" i="3"/>
  <c r="AY793" i="3"/>
  <c r="AQ793" i="3"/>
  <c r="AI793" i="3"/>
  <c r="AA793" i="3"/>
  <c r="S793" i="3"/>
  <c r="R793" i="3"/>
  <c r="AH793" i="3"/>
  <c r="BG794" i="3"/>
  <c r="AY794" i="3"/>
  <c r="AQ794" i="3"/>
  <c r="AI794" i="3"/>
  <c r="AA794" i="3"/>
  <c r="S794" i="3"/>
  <c r="R794" i="3"/>
  <c r="AH794" i="3"/>
  <c r="AX794" i="3"/>
  <c r="BG797" i="3"/>
  <c r="AY797" i="3"/>
  <c r="AQ797" i="3"/>
  <c r="AI797" i="3"/>
  <c r="AA797" i="3"/>
  <c r="S797" i="3"/>
  <c r="R797" i="3"/>
  <c r="AH797" i="3"/>
  <c r="BG801" i="3"/>
  <c r="AY801" i="3"/>
  <c r="AQ801" i="3"/>
  <c r="AI801" i="3"/>
  <c r="AA801" i="3"/>
  <c r="S801" i="3"/>
  <c r="R801" i="3"/>
  <c r="AH801" i="3"/>
  <c r="BG802" i="3"/>
  <c r="AY802" i="3"/>
  <c r="AQ802" i="3"/>
  <c r="AI802" i="3"/>
  <c r="AA802" i="3"/>
  <c r="S802" i="3"/>
  <c r="R802" i="3"/>
  <c r="AH802" i="3"/>
  <c r="AX802" i="3"/>
  <c r="BG807" i="3"/>
  <c r="AY807" i="3"/>
  <c r="AQ807" i="3"/>
  <c r="AI807" i="3"/>
  <c r="AA807" i="3"/>
  <c r="S807" i="3"/>
  <c r="R807" i="3"/>
  <c r="AH807" i="3"/>
  <c r="AX807" i="3"/>
  <c r="P816" i="3"/>
  <c r="X816" i="3"/>
  <c r="AF816" i="3"/>
  <c r="AN816" i="3"/>
  <c r="AV816" i="3"/>
  <c r="BD816" i="3"/>
  <c r="BI816" i="3"/>
  <c r="BA816" i="3"/>
  <c r="AS816" i="3"/>
  <c r="AK816" i="3"/>
  <c r="AC816" i="3"/>
  <c r="U816" i="3"/>
  <c r="M816" i="3"/>
  <c r="BF828" i="3"/>
  <c r="AX828" i="3"/>
  <c r="AP828" i="3"/>
  <c r="AH828" i="3"/>
  <c r="Z828" i="3"/>
  <c r="R828" i="3"/>
  <c r="P835" i="3"/>
  <c r="AF835" i="3"/>
  <c r="AV835" i="3"/>
  <c r="P839" i="3"/>
  <c r="AF839" i="3"/>
  <c r="AV839" i="3"/>
  <c r="BC835" i="3"/>
  <c r="AU835" i="3"/>
  <c r="AM835" i="3"/>
  <c r="AE835" i="3"/>
  <c r="W835" i="3"/>
  <c r="O835" i="3"/>
  <c r="BC839" i="3"/>
  <c r="AU839" i="3"/>
  <c r="AM839" i="3"/>
  <c r="AE839" i="3"/>
  <c r="W839" i="3"/>
  <c r="O839" i="3"/>
  <c r="BB835" i="3"/>
  <c r="AL835" i="3"/>
  <c r="BB839" i="3"/>
  <c r="AL839" i="3"/>
  <c r="AF926" i="3"/>
  <c r="Q926" i="3"/>
  <c r="N929" i="3"/>
  <c r="BB906" i="3"/>
  <c r="V906" i="3"/>
  <c r="BB910" i="3"/>
  <c r="V910" i="3"/>
  <c r="AL912" i="3"/>
  <c r="BF914" i="3"/>
  <c r="Z914" i="3"/>
  <c r="AT916" i="3"/>
  <c r="N916" i="3"/>
  <c r="AD918" i="3"/>
  <c r="AF923" i="3"/>
  <c r="AD924" i="3"/>
  <c r="BA924" i="3"/>
  <c r="AK924" i="3"/>
  <c r="U924" i="3"/>
  <c r="AV924" i="3"/>
  <c r="R924" i="3"/>
  <c r="AL880" i="3"/>
  <c r="BF882" i="3"/>
  <c r="BL882" i="3" s="1"/>
  <c r="Z882" i="3"/>
  <c r="AT884" i="3"/>
  <c r="N884" i="3"/>
  <c r="AH886" i="3"/>
  <c r="BM886" i="3" s="1"/>
  <c r="BB888" i="3"/>
  <c r="V888" i="3"/>
  <c r="AP890" i="3"/>
  <c r="P892" i="3"/>
  <c r="AD892" i="3"/>
  <c r="AX894" i="3"/>
  <c r="R894" i="3"/>
  <c r="AL896" i="3"/>
  <c r="BM896" i="3" s="1"/>
  <c r="BF898" i="3"/>
  <c r="Z898" i="3"/>
  <c r="AP900" i="3"/>
  <c r="AD902" i="3"/>
  <c r="AX904" i="3"/>
  <c r="R904" i="3"/>
  <c r="AL908" i="3"/>
  <c r="BF920" i="3"/>
  <c r="Z920" i="3"/>
  <c r="T786" i="3"/>
  <c r="X794" i="3"/>
  <c r="AZ802" i="3"/>
  <c r="X784" i="3"/>
  <c r="N806" i="3"/>
  <c r="Q821" i="3"/>
  <c r="BD807" i="3"/>
  <c r="BM973" i="3"/>
  <c r="BN968" i="3"/>
  <c r="BN955" i="3"/>
  <c r="BM968" i="3"/>
  <c r="BM966" i="3"/>
  <c r="T804" i="3"/>
  <c r="BN967" i="3"/>
  <c r="BK990" i="3"/>
  <c r="BN947" i="3"/>
  <c r="BK946" i="3"/>
  <c r="BN937" i="3"/>
  <c r="BJ960" i="3"/>
  <c r="BJ988" i="3"/>
  <c r="BL989" i="3"/>
  <c r="BK943" i="3"/>
  <c r="BK945" i="3"/>
  <c r="P774" i="3"/>
  <c r="BI776" i="3"/>
  <c r="AU774" i="3"/>
  <c r="P776" i="3"/>
  <c r="BJ942" i="3"/>
  <c r="BL953" i="3"/>
  <c r="BL943" i="3"/>
  <c r="M878" i="3"/>
  <c r="AY878" i="3"/>
  <c r="P807" i="3"/>
  <c r="AW878" i="3"/>
  <c r="AG878" i="3"/>
  <c r="BG737" i="3"/>
  <c r="BE739" i="3"/>
  <c r="AO767" i="3"/>
  <c r="BB739" i="3"/>
  <c r="BH807" i="3"/>
  <c r="AV807" i="3"/>
  <c r="N807" i="3"/>
  <c r="BM1004" i="3"/>
  <c r="BM1000" i="3"/>
  <c r="BJ1000" i="3"/>
  <c r="BM982" i="3"/>
  <c r="T739" i="3"/>
  <c r="X767" i="3"/>
  <c r="AB807" i="3"/>
  <c r="AN807" i="3"/>
  <c r="AY877" i="3"/>
  <c r="AI878" i="3"/>
  <c r="BJ945" i="3"/>
  <c r="AV767" i="3"/>
  <c r="BG767" i="3"/>
  <c r="AE767" i="3"/>
  <c r="AR767" i="3"/>
  <c r="BC767" i="3"/>
  <c r="AA767" i="3"/>
  <c r="S926" i="3"/>
  <c r="BL1000" i="3"/>
  <c r="S811" i="3"/>
  <c r="N814" i="3"/>
  <c r="BL990" i="3"/>
  <c r="BL970" i="3"/>
  <c r="AN738" i="3"/>
  <c r="BE766" i="3"/>
  <c r="AB767" i="3"/>
  <c r="AQ767" i="3"/>
  <c r="Q767" i="3"/>
  <c r="AZ807" i="3"/>
  <c r="T807" i="3"/>
  <c r="BM957" i="3"/>
  <c r="BL952" i="3"/>
  <c r="BN952" i="3"/>
  <c r="BJ937" i="3"/>
  <c r="BK996" i="3"/>
  <c r="BL947" i="3"/>
  <c r="BL996" i="3"/>
  <c r="N879" i="3"/>
  <c r="AD879" i="3"/>
  <c r="AT879" i="3"/>
  <c r="P879" i="3"/>
  <c r="R879" i="3"/>
  <c r="AH879" i="3"/>
  <c r="AX879" i="3"/>
  <c r="V879" i="3"/>
  <c r="AL879" i="3"/>
  <c r="BB879" i="3"/>
  <c r="V881" i="3"/>
  <c r="AL881" i="3"/>
  <c r="BB881" i="3"/>
  <c r="Z881" i="3"/>
  <c r="AP881" i="3"/>
  <c r="BF881" i="3"/>
  <c r="N881" i="3"/>
  <c r="AD881" i="3"/>
  <c r="AT881" i="3"/>
  <c r="P881" i="3"/>
  <c r="N883" i="3"/>
  <c r="AD883" i="3"/>
  <c r="AT883" i="3"/>
  <c r="P883" i="3"/>
  <c r="R883" i="3"/>
  <c r="AH883" i="3"/>
  <c r="AX883" i="3"/>
  <c r="V883" i="3"/>
  <c r="AL883" i="3"/>
  <c r="BB883" i="3"/>
  <c r="V885" i="3"/>
  <c r="AL885" i="3"/>
  <c r="BB885" i="3"/>
  <c r="Z885" i="3"/>
  <c r="AP885" i="3"/>
  <c r="BF885" i="3"/>
  <c r="N885" i="3"/>
  <c r="AD885" i="3"/>
  <c r="AT885" i="3"/>
  <c r="P885" i="3"/>
  <c r="N887" i="3"/>
  <c r="AD887" i="3"/>
  <c r="AT887" i="3"/>
  <c r="P887" i="3"/>
  <c r="R887" i="3"/>
  <c r="AH887" i="3"/>
  <c r="AX887" i="3"/>
  <c r="V887" i="3"/>
  <c r="AL887" i="3"/>
  <c r="BB887" i="3"/>
  <c r="V889" i="3"/>
  <c r="AL889" i="3"/>
  <c r="BB889" i="3"/>
  <c r="Z889" i="3"/>
  <c r="AP889" i="3"/>
  <c r="BF889" i="3"/>
  <c r="N889" i="3"/>
  <c r="AD889" i="3"/>
  <c r="AT889" i="3"/>
  <c r="P889" i="3"/>
  <c r="N891" i="3"/>
  <c r="AD891" i="3"/>
  <c r="AT891" i="3"/>
  <c r="P891" i="3"/>
  <c r="R891" i="3"/>
  <c r="AH891" i="3"/>
  <c r="AX891" i="3"/>
  <c r="V891" i="3"/>
  <c r="AL891" i="3"/>
  <c r="BB891" i="3"/>
  <c r="V893" i="3"/>
  <c r="AL893" i="3"/>
  <c r="BB893" i="3"/>
  <c r="Z893" i="3"/>
  <c r="AP893" i="3"/>
  <c r="BF893" i="3"/>
  <c r="N893" i="3"/>
  <c r="AD893" i="3"/>
  <c r="AT893" i="3"/>
  <c r="P893" i="3"/>
  <c r="N895" i="3"/>
  <c r="AD895" i="3"/>
  <c r="AT895" i="3"/>
  <c r="P895" i="3"/>
  <c r="R895" i="3"/>
  <c r="AH895" i="3"/>
  <c r="AX895" i="3"/>
  <c r="V895" i="3"/>
  <c r="AL895" i="3"/>
  <c r="BB895" i="3"/>
  <c r="R897" i="3"/>
  <c r="AH897" i="3"/>
  <c r="AX897" i="3"/>
  <c r="V897" i="3"/>
  <c r="AL897" i="3"/>
  <c r="BB897" i="3"/>
  <c r="Z897" i="3"/>
  <c r="AP897" i="3"/>
  <c r="BF897" i="3"/>
  <c r="Z899" i="3"/>
  <c r="AP899" i="3"/>
  <c r="BB899" i="3"/>
  <c r="N899" i="3"/>
  <c r="AD899" i="3"/>
  <c r="AT899" i="3"/>
  <c r="P899" i="3"/>
  <c r="R899" i="3"/>
  <c r="AH899" i="3"/>
  <c r="AX899" i="3"/>
  <c r="N901" i="3"/>
  <c r="AD901" i="3"/>
  <c r="AT901" i="3"/>
  <c r="P901" i="3"/>
  <c r="R901" i="3"/>
  <c r="AH901" i="3"/>
  <c r="AX901" i="3"/>
  <c r="V901" i="3"/>
  <c r="AL901" i="3"/>
  <c r="BB901" i="3"/>
  <c r="AT903" i="3"/>
  <c r="V903" i="3"/>
  <c r="AP903" i="3"/>
  <c r="BB903" i="3"/>
  <c r="Z903" i="3"/>
  <c r="AX903" i="3"/>
  <c r="N903" i="3"/>
  <c r="AD903" i="3"/>
  <c r="BF903" i="3"/>
  <c r="R905" i="3"/>
  <c r="AL905" i="3"/>
  <c r="AH905" i="3"/>
  <c r="V905" i="3"/>
  <c r="AP905" i="3"/>
  <c r="AT905" i="3"/>
  <c r="Z905" i="3"/>
  <c r="AX905" i="3"/>
  <c r="BB905" i="3"/>
  <c r="R907" i="3"/>
  <c r="AX907" i="3"/>
  <c r="AT907" i="3"/>
  <c r="P907" i="3"/>
  <c r="Z907" i="3"/>
  <c r="V907" i="3"/>
  <c r="BB907" i="3"/>
  <c r="AH907" i="3"/>
  <c r="AD907" i="3"/>
  <c r="BF907" i="3"/>
  <c r="Z909" i="3"/>
  <c r="AP909" i="3"/>
  <c r="BF909" i="3"/>
  <c r="N909" i="3"/>
  <c r="AD909" i="3"/>
  <c r="AT909" i="3"/>
  <c r="R909" i="3"/>
  <c r="AH909" i="3"/>
  <c r="AX909" i="3"/>
  <c r="P909" i="3"/>
  <c r="Z911" i="3"/>
  <c r="AP911" i="3"/>
  <c r="BF911" i="3"/>
  <c r="N911" i="3"/>
  <c r="AD911" i="3"/>
  <c r="AT911" i="3"/>
  <c r="R911" i="3"/>
  <c r="AH911" i="3"/>
  <c r="AX911" i="3"/>
  <c r="V913" i="3"/>
  <c r="AL913" i="3"/>
  <c r="BB913" i="3"/>
  <c r="Z913" i="3"/>
  <c r="AP913" i="3"/>
  <c r="BF913" i="3"/>
  <c r="N913" i="3"/>
  <c r="AD913" i="3"/>
  <c r="AT913" i="3"/>
  <c r="V915" i="3"/>
  <c r="AL915" i="3"/>
  <c r="BB915" i="3"/>
  <c r="P915" i="3"/>
  <c r="Z915" i="3"/>
  <c r="AP915" i="3"/>
  <c r="BF915" i="3"/>
  <c r="N915" i="3"/>
  <c r="AD915" i="3"/>
  <c r="AT915" i="3"/>
  <c r="N917" i="3"/>
  <c r="AD917" i="3"/>
  <c r="AT917" i="3"/>
  <c r="P917" i="3"/>
  <c r="R917" i="3"/>
  <c r="AH917" i="3"/>
  <c r="AX917" i="3"/>
  <c r="V917" i="3"/>
  <c r="AL917" i="3"/>
  <c r="BB917" i="3"/>
  <c r="N919" i="3"/>
  <c r="AD919" i="3"/>
  <c r="AT919" i="3"/>
  <c r="R919" i="3"/>
  <c r="AH919" i="3"/>
  <c r="AX919" i="3"/>
  <c r="V919" i="3"/>
  <c r="AL919" i="3"/>
  <c r="BB919" i="3"/>
  <c r="O922" i="3"/>
  <c r="W922" i="3"/>
  <c r="AE922" i="3"/>
  <c r="AM922" i="3"/>
  <c r="AU922" i="3"/>
  <c r="BC922" i="3"/>
  <c r="N922" i="3"/>
  <c r="V922" i="3"/>
  <c r="AD922" i="3"/>
  <c r="AL922" i="3"/>
  <c r="AT922" i="3"/>
  <c r="BB922" i="3"/>
  <c r="Q922" i="3"/>
  <c r="Y922" i="3"/>
  <c r="AG922" i="3"/>
  <c r="AO922" i="3"/>
  <c r="AW922" i="3"/>
  <c r="BE922" i="3"/>
  <c r="P922" i="3"/>
  <c r="X922" i="3"/>
  <c r="AF922" i="3"/>
  <c r="AN922" i="3"/>
  <c r="AV922" i="3"/>
  <c r="BD922" i="3"/>
  <c r="S922" i="3"/>
  <c r="AA922" i="3"/>
  <c r="AI922" i="3"/>
  <c r="AQ922" i="3"/>
  <c r="AY922" i="3"/>
  <c r="BG922" i="3"/>
  <c r="R922" i="3"/>
  <c r="Z922" i="3"/>
  <c r="AH922" i="3"/>
  <c r="AP922" i="3"/>
  <c r="AX922" i="3"/>
  <c r="BF922" i="3"/>
  <c r="BL987" i="3"/>
  <c r="O934" i="3"/>
  <c r="W934" i="3"/>
  <c r="AE934" i="3"/>
  <c r="AM934" i="3"/>
  <c r="AU934" i="3"/>
  <c r="BC934" i="3"/>
  <c r="N934" i="3"/>
  <c r="V934" i="3"/>
  <c r="AD934" i="3"/>
  <c r="AL934" i="3"/>
  <c r="AT934" i="3"/>
  <c r="BB934" i="3"/>
  <c r="Q934" i="3"/>
  <c r="Y934" i="3"/>
  <c r="AG934" i="3"/>
  <c r="AO934" i="3"/>
  <c r="AW934" i="3"/>
  <c r="BE934" i="3"/>
  <c r="P934" i="3"/>
  <c r="X934" i="3"/>
  <c r="AF934" i="3"/>
  <c r="AN934" i="3"/>
  <c r="AV934" i="3"/>
  <c r="BD934" i="3"/>
  <c r="S934" i="3"/>
  <c r="AA934" i="3"/>
  <c r="AI934" i="3"/>
  <c r="AQ934" i="3"/>
  <c r="AY934" i="3"/>
  <c r="BG934" i="3"/>
  <c r="R934" i="3"/>
  <c r="Z934" i="3"/>
  <c r="AH934" i="3"/>
  <c r="AP934" i="3"/>
  <c r="AX934" i="3"/>
  <c r="BF934" i="3"/>
  <c r="BK948" i="3"/>
  <c r="BN948" i="3"/>
  <c r="BN1003" i="3"/>
  <c r="BL1003" i="3"/>
  <c r="BM999" i="3"/>
  <c r="BL999" i="3"/>
  <c r="BJ1004" i="3"/>
  <c r="BN1004" i="3"/>
  <c r="AQ744" i="3"/>
  <c r="W744" i="3"/>
  <c r="AW744" i="3"/>
  <c r="AU744" i="3"/>
  <c r="AE744" i="3"/>
  <c r="BA744" i="3"/>
  <c r="AI744" i="3"/>
  <c r="AA744" i="3"/>
  <c r="AM744" i="3"/>
  <c r="BE744" i="3"/>
  <c r="S744" i="3"/>
  <c r="P831" i="3"/>
  <c r="AV831" i="3"/>
  <c r="AJ831" i="3"/>
  <c r="X831" i="3"/>
  <c r="BD831" i="3"/>
  <c r="AR831" i="3"/>
  <c r="N831" i="3"/>
  <c r="AF831" i="3"/>
  <c r="T831" i="3"/>
  <c r="AZ831" i="3"/>
  <c r="M929" i="3"/>
  <c r="U929" i="3"/>
  <c r="AC929" i="3"/>
  <c r="AK929" i="3"/>
  <c r="AS929" i="3"/>
  <c r="BM939" i="3"/>
  <c r="N796" i="3"/>
  <c r="AN796" i="3"/>
  <c r="AR796" i="3"/>
  <c r="P796" i="3"/>
  <c r="BN796" i="3" s="1"/>
  <c r="AV796" i="3"/>
  <c r="AJ796" i="3"/>
  <c r="X796" i="3"/>
  <c r="BD796" i="3"/>
  <c r="BH796" i="3"/>
  <c r="AB796" i="3"/>
  <c r="AW828" i="3"/>
  <c r="AG828" i="3"/>
  <c r="Q828" i="3"/>
  <c r="BI828" i="3"/>
  <c r="AS828" i="3"/>
  <c r="AC828" i="3"/>
  <c r="BE828" i="3"/>
  <c r="AO828" i="3"/>
  <c r="Y828" i="3"/>
  <c r="BJ970" i="3"/>
  <c r="BM970" i="3"/>
  <c r="BJ1003" i="3"/>
  <c r="BM1003" i="3"/>
  <c r="BA776" i="3"/>
  <c r="AI776" i="3"/>
  <c r="BC879" i="3"/>
  <c r="AU879" i="3"/>
  <c r="AM879" i="3"/>
  <c r="AE879" i="3"/>
  <c r="W879" i="3"/>
  <c r="O879" i="3"/>
  <c r="BG881" i="3"/>
  <c r="AY881" i="3"/>
  <c r="AQ881" i="3"/>
  <c r="AI881" i="3"/>
  <c r="AA881" i="3"/>
  <c r="S881" i="3"/>
  <c r="BC883" i="3"/>
  <c r="AU883" i="3"/>
  <c r="AM883" i="3"/>
  <c r="AE883" i="3"/>
  <c r="W883" i="3"/>
  <c r="O883" i="3"/>
  <c r="BG885" i="3"/>
  <c r="AY885" i="3"/>
  <c r="AQ885" i="3"/>
  <c r="AI885" i="3"/>
  <c r="AA885" i="3"/>
  <c r="S885" i="3"/>
  <c r="BC887" i="3"/>
  <c r="AU887" i="3"/>
  <c r="AM887" i="3"/>
  <c r="AE887" i="3"/>
  <c r="W887" i="3"/>
  <c r="O887" i="3"/>
  <c r="BG889" i="3"/>
  <c r="AY889" i="3"/>
  <c r="AQ889" i="3"/>
  <c r="AI889" i="3"/>
  <c r="AA889" i="3"/>
  <c r="S889" i="3"/>
  <c r="BC891" i="3"/>
  <c r="AU891" i="3"/>
  <c r="AM891" i="3"/>
  <c r="AE891" i="3"/>
  <c r="W891" i="3"/>
  <c r="O891" i="3"/>
  <c r="BG893" i="3"/>
  <c r="AY893" i="3"/>
  <c r="AQ893" i="3"/>
  <c r="AI893" i="3"/>
  <c r="AA893" i="3"/>
  <c r="S893" i="3"/>
  <c r="BC895" i="3"/>
  <c r="AU895" i="3"/>
  <c r="AM895" i="3"/>
  <c r="AE895" i="3"/>
  <c r="W895" i="3"/>
  <c r="O895" i="3"/>
  <c r="BI899" i="3"/>
  <c r="BA899" i="3"/>
  <c r="AS899" i="3"/>
  <c r="AK899" i="3"/>
  <c r="AC899" i="3"/>
  <c r="U899" i="3"/>
  <c r="M899" i="3"/>
  <c r="BC901" i="3"/>
  <c r="AU901" i="3"/>
  <c r="AM901" i="3"/>
  <c r="AE901" i="3"/>
  <c r="W901" i="3"/>
  <c r="O901" i="3"/>
  <c r="BE903" i="3"/>
  <c r="AW903" i="3"/>
  <c r="AO903" i="3"/>
  <c r="AG903" i="3"/>
  <c r="Y903" i="3"/>
  <c r="Q903" i="3"/>
  <c r="BI907" i="3"/>
  <c r="BA907" i="3"/>
  <c r="AS907" i="3"/>
  <c r="AK907" i="3"/>
  <c r="AC907" i="3"/>
  <c r="U907" i="3"/>
  <c r="M907" i="3"/>
  <c r="BC909" i="3"/>
  <c r="AU909" i="3"/>
  <c r="AM909" i="3"/>
  <c r="AE909" i="3"/>
  <c r="W909" i="3"/>
  <c r="O909" i="3"/>
  <c r="BG913" i="3"/>
  <c r="AY913" i="3"/>
  <c r="AQ913" i="3"/>
  <c r="AI913" i="3"/>
  <c r="AA913" i="3"/>
  <c r="S913" i="3"/>
  <c r="BC915" i="3"/>
  <c r="AU915" i="3"/>
  <c r="AM915" i="3"/>
  <c r="AE915" i="3"/>
  <c r="W915" i="3"/>
  <c r="O915" i="3"/>
  <c r="BE917" i="3"/>
  <c r="AW917" i="3"/>
  <c r="AO917" i="3"/>
  <c r="AG917" i="3"/>
  <c r="Y917" i="3"/>
  <c r="Q917" i="3"/>
  <c r="T879" i="3"/>
  <c r="AJ879" i="3"/>
  <c r="AZ879" i="3"/>
  <c r="AB881" i="3"/>
  <c r="AR881" i="3"/>
  <c r="BH881" i="3"/>
  <c r="T883" i="3"/>
  <c r="AJ883" i="3"/>
  <c r="AZ883" i="3"/>
  <c r="AB885" i="3"/>
  <c r="AR885" i="3"/>
  <c r="BH885" i="3"/>
  <c r="T887" i="3"/>
  <c r="AJ887" i="3"/>
  <c r="AZ887" i="3"/>
  <c r="AB889" i="3"/>
  <c r="AR889" i="3"/>
  <c r="BH889" i="3"/>
  <c r="T891" i="3"/>
  <c r="AJ891" i="3"/>
  <c r="AZ891" i="3"/>
  <c r="AB893" i="3"/>
  <c r="AR893" i="3"/>
  <c r="BH893" i="3"/>
  <c r="T895" i="3"/>
  <c r="AJ895" i="3"/>
  <c r="AZ895" i="3"/>
  <c r="X897" i="3"/>
  <c r="AN897" i="3"/>
  <c r="BD897" i="3"/>
  <c r="AF899" i="3"/>
  <c r="AV899" i="3"/>
  <c r="T901" i="3"/>
  <c r="AJ901" i="3"/>
  <c r="AZ901" i="3"/>
  <c r="X903" i="3"/>
  <c r="AN903" i="3"/>
  <c r="BD903" i="3"/>
  <c r="X905" i="3"/>
  <c r="AN905" i="3"/>
  <c r="BD905" i="3"/>
  <c r="AF907" i="3"/>
  <c r="AV907" i="3"/>
  <c r="T909" i="3"/>
  <c r="AJ909" i="3"/>
  <c r="AZ909" i="3"/>
  <c r="T911" i="3"/>
  <c r="AJ911" i="3"/>
  <c r="AZ911" i="3"/>
  <c r="AB913" i="3"/>
  <c r="AR913" i="3"/>
  <c r="BH913" i="3"/>
  <c r="T915" i="3"/>
  <c r="AJ915" i="3"/>
  <c r="AZ915" i="3"/>
  <c r="X917" i="3"/>
  <c r="AN917" i="3"/>
  <c r="BD917" i="3"/>
  <c r="X919" i="3"/>
  <c r="AN919" i="3"/>
  <c r="BD919" i="3"/>
  <c r="BC897" i="3"/>
  <c r="AU897" i="3"/>
  <c r="AM897" i="3"/>
  <c r="AE897" i="3"/>
  <c r="W897" i="3"/>
  <c r="O897" i="3"/>
  <c r="BC905" i="3"/>
  <c r="AU905" i="3"/>
  <c r="AM905" i="3"/>
  <c r="AE905" i="3"/>
  <c r="W905" i="3"/>
  <c r="O905" i="3"/>
  <c r="BI911" i="3"/>
  <c r="BA911" i="3"/>
  <c r="AS911" i="3"/>
  <c r="AK911" i="3"/>
  <c r="AC911" i="3"/>
  <c r="U911" i="3"/>
  <c r="M911" i="3"/>
  <c r="BG919" i="3"/>
  <c r="AY919" i="3"/>
  <c r="AQ919" i="3"/>
  <c r="AI919" i="3"/>
  <c r="AA919" i="3"/>
  <c r="S919" i="3"/>
  <c r="BB926" i="3"/>
  <c r="AT926" i="3"/>
  <c r="AL926" i="3"/>
  <c r="AD926" i="3"/>
  <c r="V926" i="3"/>
  <c r="N926" i="3"/>
  <c r="BC926" i="3"/>
  <c r="AU926" i="3"/>
  <c r="AM926" i="3"/>
  <c r="AE926" i="3"/>
  <c r="W926" i="3"/>
  <c r="O926" i="3"/>
  <c r="BH929" i="3"/>
  <c r="AZ929" i="3"/>
  <c r="AR929" i="3"/>
  <c r="AJ929" i="3"/>
  <c r="AB929" i="3"/>
  <c r="T929" i="3"/>
  <c r="BI929" i="3"/>
  <c r="BA929" i="3"/>
  <c r="AQ929" i="3"/>
  <c r="AG929" i="3"/>
  <c r="W929" i="3"/>
  <c r="AZ934" i="3"/>
  <c r="T934" i="3"/>
  <c r="AK934" i="3"/>
  <c r="BF905" i="3"/>
  <c r="AP907" i="3"/>
  <c r="R913" i="3"/>
  <c r="AR922" i="3"/>
  <c r="BI922" i="3"/>
  <c r="AC922" i="3"/>
  <c r="BF879" i="3"/>
  <c r="AX881" i="3"/>
  <c r="BF883" i="3"/>
  <c r="AX885" i="3"/>
  <c r="BF887" i="3"/>
  <c r="AX889" i="3"/>
  <c r="BF891" i="3"/>
  <c r="AX893" i="3"/>
  <c r="BF895" i="3"/>
  <c r="AT897" i="3"/>
  <c r="BF899" i="3"/>
  <c r="AP901" i="3"/>
  <c r="R903" i="3"/>
  <c r="AL909" i="3"/>
  <c r="V911" i="3"/>
  <c r="BF917" i="3"/>
  <c r="AP919" i="3"/>
  <c r="N778" i="3"/>
  <c r="AK828" i="3"/>
  <c r="AN831" i="3"/>
  <c r="R923" i="3"/>
  <c r="Z923" i="3"/>
  <c r="AH923" i="3"/>
  <c r="AP923" i="3"/>
  <c r="AX923" i="3"/>
  <c r="BF923" i="3"/>
  <c r="Q923" i="3"/>
  <c r="Y923" i="3"/>
  <c r="AG923" i="3"/>
  <c r="AO923" i="3"/>
  <c r="AW923" i="3"/>
  <c r="BE923" i="3"/>
  <c r="T923" i="3"/>
  <c r="AB923" i="3"/>
  <c r="AJ923" i="3"/>
  <c r="AR923" i="3"/>
  <c r="AZ923" i="3"/>
  <c r="BH923" i="3"/>
  <c r="S923" i="3"/>
  <c r="AA923" i="3"/>
  <c r="AI923" i="3"/>
  <c r="AQ923" i="3"/>
  <c r="AY923" i="3"/>
  <c r="BG923" i="3"/>
  <c r="N923" i="3"/>
  <c r="V923" i="3"/>
  <c r="AD923" i="3"/>
  <c r="AL923" i="3"/>
  <c r="AT923" i="3"/>
  <c r="BB923" i="3"/>
  <c r="M923" i="3"/>
  <c r="U923" i="3"/>
  <c r="AC923" i="3"/>
  <c r="AK923" i="3"/>
  <c r="AS923" i="3"/>
  <c r="BA923" i="3"/>
  <c r="BI923" i="3"/>
  <c r="Q931" i="3"/>
  <c r="Y931" i="3"/>
  <c r="AG931" i="3"/>
  <c r="AO931" i="3"/>
  <c r="AW931" i="3"/>
  <c r="BE931" i="3"/>
  <c r="P931" i="3"/>
  <c r="X931" i="3"/>
  <c r="AF931" i="3"/>
  <c r="AN931" i="3"/>
  <c r="AV931" i="3"/>
  <c r="BD931" i="3"/>
  <c r="S931" i="3"/>
  <c r="AA931" i="3"/>
  <c r="AI931" i="3"/>
  <c r="AQ931" i="3"/>
  <c r="AY931" i="3"/>
  <c r="BG931" i="3"/>
  <c r="R931" i="3"/>
  <c r="Z931" i="3"/>
  <c r="AH931" i="3"/>
  <c r="AP931" i="3"/>
  <c r="AX931" i="3"/>
  <c r="BF931" i="3"/>
  <c r="M931" i="3"/>
  <c r="U931" i="3"/>
  <c r="AC931" i="3"/>
  <c r="AK931" i="3"/>
  <c r="AS931" i="3"/>
  <c r="BA931" i="3"/>
  <c r="BI931" i="3"/>
  <c r="T931" i="3"/>
  <c r="AB931" i="3"/>
  <c r="AJ931" i="3"/>
  <c r="AR931" i="3"/>
  <c r="AZ931" i="3"/>
  <c r="BH931" i="3"/>
  <c r="BL991" i="3"/>
  <c r="BL983" i="3"/>
  <c r="BK955" i="3"/>
  <c r="N800" i="3"/>
  <c r="AN800" i="3"/>
  <c r="AR800" i="3"/>
  <c r="P800" i="3"/>
  <c r="BN800" i="3" s="1"/>
  <c r="AV800" i="3"/>
  <c r="AJ800" i="3"/>
  <c r="X800" i="3"/>
  <c r="BD800" i="3"/>
  <c r="BH800" i="3"/>
  <c r="AB800" i="3"/>
  <c r="AT737" i="3"/>
  <c r="BH767" i="3"/>
  <c r="AN767" i="3"/>
  <c r="P767" i="3"/>
  <c r="AY767" i="3"/>
  <c r="AM767" i="3"/>
  <c r="W767" i="3"/>
  <c r="AS776" i="3"/>
  <c r="AA776" i="3"/>
  <c r="BF830" i="3"/>
  <c r="AX830" i="3"/>
  <c r="AP830" i="3"/>
  <c r="AH830" i="3"/>
  <c r="Z830" i="3"/>
  <c r="R830" i="3"/>
  <c r="BG878" i="3"/>
  <c r="AQ878" i="3"/>
  <c r="Y878" i="3"/>
  <c r="BI879" i="3"/>
  <c r="BA879" i="3"/>
  <c r="AS879" i="3"/>
  <c r="AK879" i="3"/>
  <c r="AC879" i="3"/>
  <c r="U879" i="3"/>
  <c r="M879" i="3"/>
  <c r="BE881" i="3"/>
  <c r="AW881" i="3"/>
  <c r="AO881" i="3"/>
  <c r="AG881" i="3"/>
  <c r="Y881" i="3"/>
  <c r="Q881" i="3"/>
  <c r="BI883" i="3"/>
  <c r="BA883" i="3"/>
  <c r="AS883" i="3"/>
  <c r="AK883" i="3"/>
  <c r="AC883" i="3"/>
  <c r="U883" i="3"/>
  <c r="M883" i="3"/>
  <c r="BE885" i="3"/>
  <c r="AW885" i="3"/>
  <c r="AO885" i="3"/>
  <c r="AG885" i="3"/>
  <c r="Y885" i="3"/>
  <c r="Q885" i="3"/>
  <c r="BI887" i="3"/>
  <c r="BA887" i="3"/>
  <c r="AS887" i="3"/>
  <c r="AK887" i="3"/>
  <c r="AC887" i="3"/>
  <c r="U887" i="3"/>
  <c r="M887" i="3"/>
  <c r="BE889" i="3"/>
  <c r="AW889" i="3"/>
  <c r="AO889" i="3"/>
  <c r="AG889" i="3"/>
  <c r="Y889" i="3"/>
  <c r="Q889" i="3"/>
  <c r="BI891" i="3"/>
  <c r="BA891" i="3"/>
  <c r="AS891" i="3"/>
  <c r="AK891" i="3"/>
  <c r="AC891" i="3"/>
  <c r="U891" i="3"/>
  <c r="M891" i="3"/>
  <c r="BE893" i="3"/>
  <c r="AW893" i="3"/>
  <c r="AO893" i="3"/>
  <c r="AG893" i="3"/>
  <c r="Y893" i="3"/>
  <c r="Q893" i="3"/>
  <c r="BI895" i="3"/>
  <c r="BA895" i="3"/>
  <c r="AS895" i="3"/>
  <c r="AK895" i="3"/>
  <c r="AC895" i="3"/>
  <c r="U895" i="3"/>
  <c r="M895" i="3"/>
  <c r="BG899" i="3"/>
  <c r="AY899" i="3"/>
  <c r="AQ899" i="3"/>
  <c r="AI899" i="3"/>
  <c r="AA899" i="3"/>
  <c r="S899" i="3"/>
  <c r="BI901" i="3"/>
  <c r="BA901" i="3"/>
  <c r="AS901" i="3"/>
  <c r="AK901" i="3"/>
  <c r="AC901" i="3"/>
  <c r="U901" i="3"/>
  <c r="M901" i="3"/>
  <c r="BC903" i="3"/>
  <c r="AU903" i="3"/>
  <c r="AM903" i="3"/>
  <c r="AE903" i="3"/>
  <c r="W903" i="3"/>
  <c r="O903" i="3"/>
  <c r="BG907" i="3"/>
  <c r="AY907" i="3"/>
  <c r="AQ907" i="3"/>
  <c r="AI907" i="3"/>
  <c r="AA907" i="3"/>
  <c r="S907" i="3"/>
  <c r="BI909" i="3"/>
  <c r="BA909" i="3"/>
  <c r="AS909" i="3"/>
  <c r="AK909" i="3"/>
  <c r="AC909" i="3"/>
  <c r="U909" i="3"/>
  <c r="M909" i="3"/>
  <c r="BE913" i="3"/>
  <c r="AW913" i="3"/>
  <c r="AO913" i="3"/>
  <c r="AG913" i="3"/>
  <c r="Y913" i="3"/>
  <c r="Q913" i="3"/>
  <c r="BI915" i="3"/>
  <c r="BA915" i="3"/>
  <c r="AS915" i="3"/>
  <c r="AK915" i="3"/>
  <c r="AC915" i="3"/>
  <c r="U915" i="3"/>
  <c r="M915" i="3"/>
  <c r="BC917" i="3"/>
  <c r="AU917" i="3"/>
  <c r="AM917" i="3"/>
  <c r="AE917" i="3"/>
  <c r="W917" i="3"/>
  <c r="O917" i="3"/>
  <c r="X879" i="3"/>
  <c r="AN879" i="3"/>
  <c r="BD879" i="3"/>
  <c r="AF881" i="3"/>
  <c r="AV881" i="3"/>
  <c r="X883" i="3"/>
  <c r="AN883" i="3"/>
  <c r="BD883" i="3"/>
  <c r="AF885" i="3"/>
  <c r="AV885" i="3"/>
  <c r="X887" i="3"/>
  <c r="AN887" i="3"/>
  <c r="BD887" i="3"/>
  <c r="AF889" i="3"/>
  <c r="AV889" i="3"/>
  <c r="X891" i="3"/>
  <c r="AN891" i="3"/>
  <c r="BD891" i="3"/>
  <c r="AF893" i="3"/>
  <c r="AV893" i="3"/>
  <c r="X895" i="3"/>
  <c r="AN895" i="3"/>
  <c r="BD895" i="3"/>
  <c r="AB897" i="3"/>
  <c r="AR897" i="3"/>
  <c r="BH897" i="3"/>
  <c r="T899" i="3"/>
  <c r="AJ899" i="3"/>
  <c r="AZ899" i="3"/>
  <c r="X901" i="3"/>
  <c r="AN901" i="3"/>
  <c r="BD901" i="3"/>
  <c r="AB903" i="3"/>
  <c r="AR903" i="3"/>
  <c r="BH903" i="3"/>
  <c r="AB905" i="3"/>
  <c r="AR905" i="3"/>
  <c r="BH905" i="3"/>
  <c r="T907" i="3"/>
  <c r="AJ907" i="3"/>
  <c r="AZ907" i="3"/>
  <c r="X909" i="3"/>
  <c r="AN909" i="3"/>
  <c r="BD909" i="3"/>
  <c r="X911" i="3"/>
  <c r="AN911" i="3"/>
  <c r="BD911" i="3"/>
  <c r="AF913" i="3"/>
  <c r="AV913" i="3"/>
  <c r="X915" i="3"/>
  <c r="AN915" i="3"/>
  <c r="BD915" i="3"/>
  <c r="AB917" i="3"/>
  <c r="AR917" i="3"/>
  <c r="BH917" i="3"/>
  <c r="AB919" i="3"/>
  <c r="AR919" i="3"/>
  <c r="BH919" i="3"/>
  <c r="BI897" i="3"/>
  <c r="BA897" i="3"/>
  <c r="AS897" i="3"/>
  <c r="AK897" i="3"/>
  <c r="AC897" i="3"/>
  <c r="U897" i="3"/>
  <c r="M897" i="3"/>
  <c r="BI905" i="3"/>
  <c r="BA905" i="3"/>
  <c r="AS905" i="3"/>
  <c r="AK905" i="3"/>
  <c r="AC905" i="3"/>
  <c r="U905" i="3"/>
  <c r="M905" i="3"/>
  <c r="BG911" i="3"/>
  <c r="AY911" i="3"/>
  <c r="AQ911" i="3"/>
  <c r="AI911" i="3"/>
  <c r="AA911" i="3"/>
  <c r="S911" i="3"/>
  <c r="BE919" i="3"/>
  <c r="AW919" i="3"/>
  <c r="AO919" i="3"/>
  <c r="AG919" i="3"/>
  <c r="Y919" i="3"/>
  <c r="Q919" i="3"/>
  <c r="BH926" i="3"/>
  <c r="AZ926" i="3"/>
  <c r="AR926" i="3"/>
  <c r="AJ926" i="3"/>
  <c r="AB926" i="3"/>
  <c r="T926" i="3"/>
  <c r="BI926" i="3"/>
  <c r="BA926" i="3"/>
  <c r="AS926" i="3"/>
  <c r="AK926" i="3"/>
  <c r="AC926" i="3"/>
  <c r="U926" i="3"/>
  <c r="M926" i="3"/>
  <c r="BE928" i="3"/>
  <c r="AW928" i="3"/>
  <c r="AO928" i="3"/>
  <c r="AG928" i="3"/>
  <c r="Y928" i="3"/>
  <c r="Q928" i="3"/>
  <c r="BF928" i="3"/>
  <c r="AX928" i="3"/>
  <c r="AP928" i="3"/>
  <c r="AH928" i="3"/>
  <c r="Z928" i="3"/>
  <c r="R928" i="3"/>
  <c r="BF929" i="3"/>
  <c r="AX929" i="3"/>
  <c r="AP929" i="3"/>
  <c r="AH929" i="3"/>
  <c r="Z929" i="3"/>
  <c r="R929" i="3"/>
  <c r="BG929" i="3"/>
  <c r="AY929" i="3"/>
  <c r="AO929" i="3"/>
  <c r="AE929" i="3"/>
  <c r="S929" i="3"/>
  <c r="BB931" i="3"/>
  <c r="V931" i="3"/>
  <c r="BK931" i="3" s="1"/>
  <c r="AM931" i="3"/>
  <c r="AR934" i="3"/>
  <c r="BI934" i="3"/>
  <c r="AC934" i="3"/>
  <c r="BK934" i="3" s="1"/>
  <c r="AD905" i="3"/>
  <c r="N907" i="3"/>
  <c r="AX915" i="3"/>
  <c r="AJ922" i="3"/>
  <c r="BA922" i="3"/>
  <c r="U922" i="3"/>
  <c r="AM923" i="3"/>
  <c r="BD923" i="3"/>
  <c r="X923" i="3"/>
  <c r="AP879" i="3"/>
  <c r="AH881" i="3"/>
  <c r="AP883" i="3"/>
  <c r="AH885" i="3"/>
  <c r="AP887" i="3"/>
  <c r="AH889" i="3"/>
  <c r="AP891" i="3"/>
  <c r="AH893" i="3"/>
  <c r="AP895" i="3"/>
  <c r="AD897" i="3"/>
  <c r="AL899" i="3"/>
  <c r="Z901" i="3"/>
  <c r="AH903" i="3"/>
  <c r="V909" i="3"/>
  <c r="AP917" i="3"/>
  <c r="Z919" i="3"/>
  <c r="BI744" i="3"/>
  <c r="AZ796" i="3"/>
  <c r="T796" i="3"/>
  <c r="BA828" i="3"/>
  <c r="W742" i="3"/>
  <c r="BC742" i="3"/>
  <c r="AE742" i="3"/>
  <c r="AM742" i="3"/>
  <c r="AS749" i="3"/>
  <c r="U749" i="3"/>
  <c r="BI749" i="3"/>
  <c r="AK749" i="3"/>
  <c r="AC749" i="3"/>
  <c r="BA749" i="3"/>
  <c r="X782" i="3"/>
  <c r="BD782" i="3"/>
  <c r="BH782" i="3"/>
  <c r="AB782" i="3"/>
  <c r="AF782" i="3"/>
  <c r="T782" i="3"/>
  <c r="AZ782" i="3"/>
  <c r="N782" i="3"/>
  <c r="AN782" i="3"/>
  <c r="AR782" i="3"/>
  <c r="X790" i="3"/>
  <c r="BD790" i="3"/>
  <c r="BH790" i="3"/>
  <c r="AB790" i="3"/>
  <c r="AF790" i="3"/>
  <c r="T790" i="3"/>
  <c r="AZ790" i="3"/>
  <c r="N790" i="3"/>
  <c r="AN790" i="3"/>
  <c r="AR790" i="3"/>
  <c r="X798" i="3"/>
  <c r="BD798" i="3"/>
  <c r="BH798" i="3"/>
  <c r="AB798" i="3"/>
  <c r="AF798" i="3"/>
  <c r="T798" i="3"/>
  <c r="AZ798" i="3"/>
  <c r="N798" i="3"/>
  <c r="AN798" i="3"/>
  <c r="AR798" i="3"/>
  <c r="AY744" i="3"/>
  <c r="BK994" i="3"/>
  <c r="BN996" i="3"/>
  <c r="BL945" i="3"/>
  <c r="BL951" i="3"/>
  <c r="BJ999" i="3"/>
  <c r="AX737" i="3"/>
  <c r="AF737" i="3"/>
  <c r="AZ739" i="3"/>
  <c r="AN766" i="3"/>
  <c r="BD767" i="3"/>
  <c r="AF767" i="3"/>
  <c r="BI767" i="3"/>
  <c r="AW767" i="3"/>
  <c r="AG767" i="3"/>
  <c r="S767" i="3"/>
  <c r="AF776" i="3"/>
  <c r="S776" i="3"/>
  <c r="BK824" i="3"/>
  <c r="BD830" i="3"/>
  <c r="AV830" i="3"/>
  <c r="AN830" i="3"/>
  <c r="AF830" i="3"/>
  <c r="X830" i="3"/>
  <c r="P830" i="3"/>
  <c r="BG811" i="3"/>
  <c r="AY811" i="3"/>
  <c r="BK811" i="3" s="1"/>
  <c r="AQ811" i="3"/>
  <c r="AI811" i="3"/>
  <c r="AA811" i="3"/>
  <c r="V831" i="3"/>
  <c r="AL831" i="3"/>
  <c r="BB831" i="3"/>
  <c r="BE878" i="3"/>
  <c r="AO878" i="3"/>
  <c r="U878" i="3"/>
  <c r="BG879" i="3"/>
  <c r="AY879" i="3"/>
  <c r="AQ879" i="3"/>
  <c r="AI879" i="3"/>
  <c r="AA879" i="3"/>
  <c r="S879" i="3"/>
  <c r="BC881" i="3"/>
  <c r="AU881" i="3"/>
  <c r="AM881" i="3"/>
  <c r="AE881" i="3"/>
  <c r="W881" i="3"/>
  <c r="O881" i="3"/>
  <c r="BG883" i="3"/>
  <c r="AY883" i="3"/>
  <c r="AQ883" i="3"/>
  <c r="AI883" i="3"/>
  <c r="AA883" i="3"/>
  <c r="S883" i="3"/>
  <c r="BC885" i="3"/>
  <c r="AU885" i="3"/>
  <c r="AM885" i="3"/>
  <c r="AE885" i="3"/>
  <c r="W885" i="3"/>
  <c r="O885" i="3"/>
  <c r="BG887" i="3"/>
  <c r="AY887" i="3"/>
  <c r="AQ887" i="3"/>
  <c r="AI887" i="3"/>
  <c r="AA887" i="3"/>
  <c r="S887" i="3"/>
  <c r="BC889" i="3"/>
  <c r="AU889" i="3"/>
  <c r="AM889" i="3"/>
  <c r="AE889" i="3"/>
  <c r="W889" i="3"/>
  <c r="O889" i="3"/>
  <c r="BG891" i="3"/>
  <c r="AY891" i="3"/>
  <c r="AQ891" i="3"/>
  <c r="AI891" i="3"/>
  <c r="AA891" i="3"/>
  <c r="S891" i="3"/>
  <c r="BC893" i="3"/>
  <c r="AU893" i="3"/>
  <c r="AM893" i="3"/>
  <c r="AE893" i="3"/>
  <c r="W893" i="3"/>
  <c r="O893" i="3"/>
  <c r="BG895" i="3"/>
  <c r="AY895" i="3"/>
  <c r="AQ895" i="3"/>
  <c r="AI895" i="3"/>
  <c r="AA895" i="3"/>
  <c r="S895" i="3"/>
  <c r="BE899" i="3"/>
  <c r="AW899" i="3"/>
  <c r="AO899" i="3"/>
  <c r="AG899" i="3"/>
  <c r="Y899" i="3"/>
  <c r="Q899" i="3"/>
  <c r="BG901" i="3"/>
  <c r="AY901" i="3"/>
  <c r="AQ901" i="3"/>
  <c r="AI901" i="3"/>
  <c r="AA901" i="3"/>
  <c r="S901" i="3"/>
  <c r="BI903" i="3"/>
  <c r="BA903" i="3"/>
  <c r="AS903" i="3"/>
  <c r="AK903" i="3"/>
  <c r="AC903" i="3"/>
  <c r="U903" i="3"/>
  <c r="M903" i="3"/>
  <c r="BE907" i="3"/>
  <c r="AW907" i="3"/>
  <c r="AO907" i="3"/>
  <c r="AG907" i="3"/>
  <c r="Y907" i="3"/>
  <c r="Q907" i="3"/>
  <c r="BG909" i="3"/>
  <c r="AY909" i="3"/>
  <c r="AQ909" i="3"/>
  <c r="AI909" i="3"/>
  <c r="AA909" i="3"/>
  <c r="S909" i="3"/>
  <c r="BC913" i="3"/>
  <c r="AU913" i="3"/>
  <c r="AM913" i="3"/>
  <c r="AE913" i="3"/>
  <c r="W913" i="3"/>
  <c r="O913" i="3"/>
  <c r="BG915" i="3"/>
  <c r="AY915" i="3"/>
  <c r="AQ915" i="3"/>
  <c r="AI915" i="3"/>
  <c r="AA915" i="3"/>
  <c r="S915" i="3"/>
  <c r="BI917" i="3"/>
  <c r="BA917" i="3"/>
  <c r="AS917" i="3"/>
  <c r="AK917" i="3"/>
  <c r="AC917" i="3"/>
  <c r="U917" i="3"/>
  <c r="M917" i="3"/>
  <c r="AB879" i="3"/>
  <c r="AR879" i="3"/>
  <c r="BH879" i="3"/>
  <c r="T881" i="3"/>
  <c r="AJ881" i="3"/>
  <c r="AZ881" i="3"/>
  <c r="AB883" i="3"/>
  <c r="AR883" i="3"/>
  <c r="BH883" i="3"/>
  <c r="T885" i="3"/>
  <c r="AJ885" i="3"/>
  <c r="AZ885" i="3"/>
  <c r="AB887" i="3"/>
  <c r="AR887" i="3"/>
  <c r="BH887" i="3"/>
  <c r="T889" i="3"/>
  <c r="AJ889" i="3"/>
  <c r="AZ889" i="3"/>
  <c r="AB891" i="3"/>
  <c r="AR891" i="3"/>
  <c r="BH891" i="3"/>
  <c r="T893" i="3"/>
  <c r="AJ893" i="3"/>
  <c r="AZ893" i="3"/>
  <c r="AB895" i="3"/>
  <c r="AR895" i="3"/>
  <c r="BH895" i="3"/>
  <c r="P897" i="3"/>
  <c r="AF897" i="3"/>
  <c r="AV897" i="3"/>
  <c r="X899" i="3"/>
  <c r="AN899" i="3"/>
  <c r="BD899" i="3"/>
  <c r="AB901" i="3"/>
  <c r="AR901" i="3"/>
  <c r="BH901" i="3"/>
  <c r="AF903" i="3"/>
  <c r="AV903" i="3"/>
  <c r="P905" i="3"/>
  <c r="AF905" i="3"/>
  <c r="AV905" i="3"/>
  <c r="X907" i="3"/>
  <c r="AN907" i="3"/>
  <c r="BD907" i="3"/>
  <c r="AB909" i="3"/>
  <c r="AR909" i="3"/>
  <c r="BH909" i="3"/>
  <c r="AB911" i="3"/>
  <c r="AR911" i="3"/>
  <c r="BH911" i="3"/>
  <c r="T913" i="3"/>
  <c r="AJ913" i="3"/>
  <c r="AZ913" i="3"/>
  <c r="AB915" i="3"/>
  <c r="AR915" i="3"/>
  <c r="BH915" i="3"/>
  <c r="AF917" i="3"/>
  <c r="AV917" i="3"/>
  <c r="P919" i="3"/>
  <c r="BK919" i="3" s="1"/>
  <c r="AF919" i="3"/>
  <c r="AV919" i="3"/>
  <c r="BG897" i="3"/>
  <c r="AY897" i="3"/>
  <c r="AQ897" i="3"/>
  <c r="AI897" i="3"/>
  <c r="AA897" i="3"/>
  <c r="S897" i="3"/>
  <c r="BG905" i="3"/>
  <c r="AY905" i="3"/>
  <c r="AQ905" i="3"/>
  <c r="AI905" i="3"/>
  <c r="AA905" i="3"/>
  <c r="S905" i="3"/>
  <c r="BE911" i="3"/>
  <c r="AW911" i="3"/>
  <c r="AO911" i="3"/>
  <c r="AG911" i="3"/>
  <c r="Y911" i="3"/>
  <c r="Q911" i="3"/>
  <c r="BC919" i="3"/>
  <c r="AU919" i="3"/>
  <c r="AM919" i="3"/>
  <c r="AE919" i="3"/>
  <c r="W919" i="3"/>
  <c r="O919" i="3"/>
  <c r="BF926" i="3"/>
  <c r="AX926" i="3"/>
  <c r="AP926" i="3"/>
  <c r="AH926" i="3"/>
  <c r="Z926" i="3"/>
  <c r="R926" i="3"/>
  <c r="BG926" i="3"/>
  <c r="AY926" i="3"/>
  <c r="AQ926" i="3"/>
  <c r="AI926" i="3"/>
  <c r="AA926" i="3"/>
  <c r="BC928" i="3"/>
  <c r="AU928" i="3"/>
  <c r="AM928" i="3"/>
  <c r="AE928" i="3"/>
  <c r="W928" i="3"/>
  <c r="O928" i="3"/>
  <c r="BD928" i="3"/>
  <c r="AV928" i="3"/>
  <c r="AN928" i="3"/>
  <c r="AF928" i="3"/>
  <c r="X928" i="3"/>
  <c r="BD929" i="3"/>
  <c r="AV929" i="3"/>
  <c r="AN929" i="3"/>
  <c r="AF929" i="3"/>
  <c r="X929" i="3"/>
  <c r="P929" i="3"/>
  <c r="BE929" i="3"/>
  <c r="AW929" i="3"/>
  <c r="AM929" i="3"/>
  <c r="AA929" i="3"/>
  <c r="Q929" i="3"/>
  <c r="AT931" i="3"/>
  <c r="N931" i="3"/>
  <c r="BN931" i="3" s="1"/>
  <c r="AE931" i="3"/>
  <c r="AJ934" i="3"/>
  <c r="BA934" i="3"/>
  <c r="U934" i="3"/>
  <c r="N905" i="3"/>
  <c r="AX913" i="3"/>
  <c r="AH915" i="3"/>
  <c r="BH922" i="3"/>
  <c r="AB922" i="3"/>
  <c r="AS922" i="3"/>
  <c r="M922" i="3"/>
  <c r="BK922" i="3" s="1"/>
  <c r="AE923" i="3"/>
  <c r="AV923" i="3"/>
  <c r="P923" i="3"/>
  <c r="Z879" i="3"/>
  <c r="R881" i="3"/>
  <c r="BL881" i="3" s="1"/>
  <c r="Z883" i="3"/>
  <c r="R885" i="3"/>
  <c r="Z887" i="3"/>
  <c r="R889" i="3"/>
  <c r="BN889" i="3" s="1"/>
  <c r="Z891" i="3"/>
  <c r="R893" i="3"/>
  <c r="Z895" i="3"/>
  <c r="N897" i="3"/>
  <c r="V899" i="3"/>
  <c r="P903" i="3"/>
  <c r="BB911" i="3"/>
  <c r="P913" i="3"/>
  <c r="BN913" i="3" s="1"/>
  <c r="Z917" i="3"/>
  <c r="AA741" i="3"/>
  <c r="O742" i="3"/>
  <c r="BN742" i="3" s="1"/>
  <c r="AS744" i="3"/>
  <c r="AV782" i="3"/>
  <c r="AV798" i="3"/>
  <c r="AF796" i="3"/>
  <c r="BH831" i="3"/>
  <c r="BL831" i="3" s="1"/>
  <c r="BL982" i="3"/>
  <c r="BN943" i="3"/>
  <c r="BN940" i="3"/>
  <c r="BM941" i="3"/>
  <c r="BJ1001" i="3"/>
  <c r="BM990" i="3"/>
  <c r="BM988" i="3"/>
  <c r="BJ989" i="3"/>
  <c r="BJ939" i="3"/>
  <c r="BG747" i="3"/>
  <c r="S823" i="3"/>
  <c r="BJ950" i="3"/>
  <c r="N811" i="3"/>
  <c r="AN768" i="3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BJ810" i="3" s="1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P718" i="3" s="1"/>
  <c r="K714" i="3"/>
  <c r="K710" i="3"/>
  <c r="K703" i="3"/>
  <c r="L697" i="3"/>
  <c r="Q697" i="3" s="1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J927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L809" i="3"/>
  <c r="BJ812" i="3"/>
  <c r="BL824" i="3"/>
  <c r="BN824" i="3"/>
  <c r="BL888" i="3"/>
  <c r="BM890" i="3"/>
  <c r="BL890" i="3"/>
  <c r="BL894" i="3"/>
  <c r="BM927" i="3"/>
  <c r="BL927" i="3"/>
  <c r="BJ894" i="3"/>
  <c r="AA742" i="3"/>
  <c r="AQ742" i="3"/>
  <c r="BG742" i="3"/>
  <c r="AI742" i="3"/>
  <c r="S742" i="3"/>
  <c r="AY742" i="3"/>
  <c r="N781" i="3"/>
  <c r="BN781" i="3" s="1"/>
  <c r="N802" i="3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R556" i="3" s="1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5" i="3"/>
  <c r="BE776" i="3"/>
  <c r="AW776" i="3"/>
  <c r="AN776" i="3"/>
  <c r="X776" i="3"/>
  <c r="AM776" i="3"/>
  <c r="AE776" i="3"/>
  <c r="W776" i="3"/>
  <c r="BJ786" i="3"/>
  <c r="BJ800" i="3"/>
  <c r="BJ807" i="3"/>
  <c r="BJ813" i="3"/>
  <c r="BJ817" i="3"/>
  <c r="BJ832" i="3"/>
  <c r="W877" i="3"/>
  <c r="BM898" i="3"/>
  <c r="BL898" i="3"/>
  <c r="T878" i="3"/>
  <c r="AJ878" i="3"/>
  <c r="AZ878" i="3"/>
  <c r="BJ898" i="3"/>
  <c r="W743" i="3"/>
  <c r="AM743" i="3"/>
  <c r="BC743" i="3"/>
  <c r="O743" i="3"/>
  <c r="BN743" i="3" s="1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BK780" i="3" s="1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BN787" i="3" s="1"/>
  <c r="N791" i="3"/>
  <c r="N795" i="3"/>
  <c r="N799" i="3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BK806" i="3" s="1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BK808" i="3" s="1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M876" i="3" s="1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X672" i="3" s="1"/>
  <c r="K672" i="3"/>
  <c r="K670" i="3"/>
  <c r="K668" i="3"/>
  <c r="K666" i="3"/>
  <c r="K664" i="3"/>
  <c r="K662" i="3"/>
  <c r="L643" i="3"/>
  <c r="K639" i="3"/>
  <c r="K637" i="3"/>
  <c r="K624" i="3"/>
  <c r="L583" i="3"/>
  <c r="L581" i="3"/>
  <c r="M581" i="3" s="1"/>
  <c r="L579" i="3"/>
  <c r="BJ779" i="3"/>
  <c r="BJ784" i="3"/>
  <c r="BJ788" i="3"/>
  <c r="BJ792" i="3"/>
  <c r="BJ805" i="3"/>
  <c r="BJ809" i="3"/>
  <c r="BJ814" i="3"/>
  <c r="BJ816" i="3"/>
  <c r="BJ824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BJ747" i="3" s="1"/>
  <c r="AQ748" i="3"/>
  <c r="BC751" i="3"/>
  <c r="AU751" i="3"/>
  <c r="AM751" i="3"/>
  <c r="AE751" i="3"/>
  <c r="W751" i="3"/>
  <c r="O751" i="3"/>
  <c r="AT765" i="3"/>
  <c r="P778" i="3"/>
  <c r="BK778" i="3" s="1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BK803" i="3" s="1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N785" i="3"/>
  <c r="N789" i="3"/>
  <c r="N793" i="3"/>
  <c r="N797" i="3"/>
  <c r="N801" i="3"/>
  <c r="N818" i="3"/>
  <c r="BN818" i="3" s="1"/>
  <c r="N803" i="3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N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N744" i="3"/>
  <c r="BN745" i="3"/>
  <c r="BK745" i="3"/>
  <c r="BJ745" i="3"/>
  <c r="BN747" i="3"/>
  <c r="BK747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L876" i="3"/>
  <c r="BJ833" i="3"/>
  <c r="BJ834" i="3"/>
  <c r="BJ835" i="3"/>
  <c r="BJ836" i="3"/>
  <c r="BJ837" i="3"/>
  <c r="BJ838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N879" i="3"/>
  <c r="BM880" i="3"/>
  <c r="BL880" i="3"/>
  <c r="BM882" i="3"/>
  <c r="BM884" i="3"/>
  <c r="BL884" i="3"/>
  <c r="BK885" i="3"/>
  <c r="BL886" i="3"/>
  <c r="BK887" i="3"/>
  <c r="BN891" i="3"/>
  <c r="BM892" i="3"/>
  <c r="BL892" i="3"/>
  <c r="BK893" i="3"/>
  <c r="BN895" i="3"/>
  <c r="BL896" i="3"/>
  <c r="BK898" i="3"/>
  <c r="BN898" i="3"/>
  <c r="BK906" i="3"/>
  <c r="BN906" i="3"/>
  <c r="BK909" i="3"/>
  <c r="BN909" i="3"/>
  <c r="BM912" i="3"/>
  <c r="BL912" i="3"/>
  <c r="BM914" i="3"/>
  <c r="BL914" i="3"/>
  <c r="BK920" i="3"/>
  <c r="BN920" i="3"/>
  <c r="AD877" i="3"/>
  <c r="AT877" i="3"/>
  <c r="BM900" i="3"/>
  <c r="BL900" i="3"/>
  <c r="BK902" i="3"/>
  <c r="BN902" i="3"/>
  <c r="BM904" i="3"/>
  <c r="BL904" i="3"/>
  <c r="BM908" i="3"/>
  <c r="BL908" i="3"/>
  <c r="BK910" i="3"/>
  <c r="BN910" i="3"/>
  <c r="BK916" i="3"/>
  <c r="BN916" i="3"/>
  <c r="BM918" i="3"/>
  <c r="BL918" i="3"/>
  <c r="BM925" i="3"/>
  <c r="BL925" i="3"/>
  <c r="BN928" i="3"/>
  <c r="BK928" i="3"/>
  <c r="BK930" i="3"/>
  <c r="BN930" i="3"/>
  <c r="BN932" i="3"/>
  <c r="BK932" i="3"/>
  <c r="BM933" i="3"/>
  <c r="BL933" i="3"/>
  <c r="BJ906" i="3"/>
  <c r="BM921" i="3"/>
  <c r="BL921" i="3"/>
  <c r="BJ924" i="3"/>
  <c r="BM924" i="3"/>
  <c r="BL924" i="3"/>
  <c r="BJ880" i="3"/>
  <c r="BJ882" i="3"/>
  <c r="BJ884" i="3"/>
  <c r="BJ886" i="3"/>
  <c r="BJ892" i="3"/>
  <c r="BJ896" i="3"/>
  <c r="BJ900" i="3"/>
  <c r="BJ904" i="3"/>
  <c r="BJ908" i="3"/>
  <c r="BJ909" i="3"/>
  <c r="Z738" i="3"/>
  <c r="AP738" i="3"/>
  <c r="BF738" i="3"/>
  <c r="R738" i="3"/>
  <c r="AH738" i="3"/>
  <c r="AX73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9" i="3"/>
  <c r="BL779" i="3"/>
  <c r="BL781" i="3"/>
  <c r="BL782" i="3"/>
  <c r="BM784" i="3"/>
  <c r="BL784" i="3"/>
  <c r="BM786" i="3"/>
  <c r="BL786" i="3"/>
  <c r="BM788" i="3"/>
  <c r="BL788" i="3"/>
  <c r="BM792" i="3"/>
  <c r="BL792" i="3"/>
  <c r="BM794" i="3"/>
  <c r="BL794" i="3"/>
  <c r="BL798" i="3"/>
  <c r="BM800" i="3"/>
  <c r="BM805" i="3"/>
  <c r="BL805" i="3"/>
  <c r="BM807" i="3"/>
  <c r="BL807" i="3"/>
  <c r="BM810" i="3"/>
  <c r="BL810" i="3"/>
  <c r="BM812" i="3"/>
  <c r="BL812" i="3"/>
  <c r="BM814" i="3"/>
  <c r="BL814" i="3"/>
  <c r="BM816" i="3"/>
  <c r="BL816" i="3"/>
  <c r="BK818" i="3"/>
  <c r="BN831" i="3"/>
  <c r="BN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F737" i="3"/>
  <c r="Z739" i="3"/>
  <c r="AP739" i="3"/>
  <c r="BF739" i="3"/>
  <c r="BN746" i="3"/>
  <c r="BK746" i="3"/>
  <c r="BJ746" i="3"/>
  <c r="BN748" i="3"/>
  <c r="BL745" i="3"/>
  <c r="BL747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K779" i="3"/>
  <c r="BN779" i="3"/>
  <c r="BK781" i="3"/>
  <c r="BK782" i="3"/>
  <c r="BN782" i="3"/>
  <c r="BK783" i="3"/>
  <c r="BN783" i="3"/>
  <c r="BK784" i="3"/>
  <c r="BN784" i="3"/>
  <c r="BK785" i="3"/>
  <c r="BK786" i="3"/>
  <c r="BN786" i="3"/>
  <c r="BK787" i="3"/>
  <c r="BK788" i="3"/>
  <c r="BN788" i="3"/>
  <c r="BK789" i="3"/>
  <c r="BN789" i="3"/>
  <c r="BK790" i="3"/>
  <c r="BN790" i="3"/>
  <c r="BK791" i="3"/>
  <c r="BK792" i="3"/>
  <c r="BN792" i="3"/>
  <c r="BK793" i="3"/>
  <c r="BN793" i="3"/>
  <c r="BK794" i="3"/>
  <c r="BN794" i="3"/>
  <c r="BK795" i="3"/>
  <c r="BK796" i="3"/>
  <c r="BK797" i="3"/>
  <c r="BK798" i="3"/>
  <c r="BN798" i="3"/>
  <c r="BK799" i="3"/>
  <c r="BN799" i="3"/>
  <c r="BK801" i="3"/>
  <c r="BK802" i="3"/>
  <c r="BK804" i="3"/>
  <c r="BK805" i="3"/>
  <c r="BN805" i="3"/>
  <c r="BK807" i="3"/>
  <c r="BN807" i="3"/>
  <c r="BK809" i="3"/>
  <c r="BM809" i="3"/>
  <c r="BN810" i="3"/>
  <c r="BK810" i="3"/>
  <c r="BN812" i="3"/>
  <c r="BK812" i="3"/>
  <c r="BN814" i="3"/>
  <c r="BK814" i="3"/>
  <c r="BN816" i="3"/>
  <c r="BK816" i="3"/>
  <c r="BN829" i="3"/>
  <c r="BN809" i="3"/>
  <c r="BL811" i="3"/>
  <c r="BM813" i="3"/>
  <c r="BL813" i="3"/>
  <c r="BM815" i="3"/>
  <c r="BL815" i="3"/>
  <c r="BM817" i="3"/>
  <c r="BL817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V878" i="3"/>
  <c r="Z878" i="3"/>
  <c r="AD878" i="3"/>
  <c r="AH878" i="3"/>
  <c r="AL878" i="3"/>
  <c r="AP878" i="3"/>
  <c r="AT878" i="3"/>
  <c r="AX878" i="3"/>
  <c r="BB878" i="3"/>
  <c r="BF878" i="3"/>
  <c r="BK880" i="3"/>
  <c r="BN880" i="3"/>
  <c r="BK882" i="3"/>
  <c r="BN882" i="3"/>
  <c r="BK884" i="3"/>
  <c r="BN884" i="3"/>
  <c r="BK886" i="3"/>
  <c r="BN886" i="3"/>
  <c r="BK888" i="3"/>
  <c r="BN888" i="3"/>
  <c r="BK890" i="3"/>
  <c r="BN890" i="3"/>
  <c r="BK892" i="3"/>
  <c r="BN892" i="3"/>
  <c r="BK894" i="3"/>
  <c r="BN894" i="3"/>
  <c r="BK896" i="3"/>
  <c r="BN896" i="3"/>
  <c r="BN899" i="3"/>
  <c r="BM906" i="3"/>
  <c r="BL906" i="3"/>
  <c r="BK912" i="3"/>
  <c r="BN912" i="3"/>
  <c r="BK914" i="3"/>
  <c r="BN914" i="3"/>
  <c r="BM920" i="3"/>
  <c r="BL920" i="3"/>
  <c r="V877" i="3"/>
  <c r="AL877" i="3"/>
  <c r="BB877" i="3"/>
  <c r="X878" i="3"/>
  <c r="AF878" i="3"/>
  <c r="AN878" i="3"/>
  <c r="AV878" i="3"/>
  <c r="BD878" i="3"/>
  <c r="BK900" i="3"/>
  <c r="BN900" i="3"/>
  <c r="BM902" i="3"/>
  <c r="BL902" i="3"/>
  <c r="BK904" i="3"/>
  <c r="BN904" i="3"/>
  <c r="BK908" i="3"/>
  <c r="BN908" i="3"/>
  <c r="BM910" i="3"/>
  <c r="BL910" i="3"/>
  <c r="BN911" i="3"/>
  <c r="BM916" i="3"/>
  <c r="BL916" i="3"/>
  <c r="BK918" i="3"/>
  <c r="BN918" i="3"/>
  <c r="BN925" i="3"/>
  <c r="BK925" i="3"/>
  <c r="BJ925" i="3"/>
  <c r="BK927" i="3"/>
  <c r="BN927" i="3"/>
  <c r="BK929" i="3"/>
  <c r="BN929" i="3"/>
  <c r="BJ930" i="3"/>
  <c r="BM930" i="3"/>
  <c r="BL930" i="3"/>
  <c r="BJ932" i="3"/>
  <c r="BM932" i="3"/>
  <c r="BL932" i="3"/>
  <c r="BN933" i="3"/>
  <c r="BK933" i="3"/>
  <c r="BJ933" i="3"/>
  <c r="BJ910" i="3"/>
  <c r="BJ912" i="3"/>
  <c r="BJ914" i="3"/>
  <c r="BJ916" i="3"/>
  <c r="BJ918" i="3"/>
  <c r="BN921" i="3"/>
  <c r="BK921" i="3"/>
  <c r="BJ921" i="3"/>
  <c r="BK924" i="3"/>
  <c r="BN924" i="3"/>
  <c r="N877" i="3"/>
  <c r="BJ902" i="3"/>
  <c r="BJ920" i="3"/>
  <c r="L735" i="3"/>
  <c r="K732" i="3"/>
  <c r="L710" i="3"/>
  <c r="U710" i="3" s="1"/>
  <c r="L707" i="3"/>
  <c r="K702" i="3"/>
  <c r="L698" i="3"/>
  <c r="K698" i="3"/>
  <c r="L684" i="3"/>
  <c r="L680" i="3"/>
  <c r="L677" i="3"/>
  <c r="K675" i="3"/>
  <c r="AH675" i="3" s="1"/>
  <c r="K673" i="3"/>
  <c r="L666" i="3"/>
  <c r="K656" i="3"/>
  <c r="K654" i="3"/>
  <c r="K652" i="3"/>
  <c r="K650" i="3"/>
  <c r="K648" i="3"/>
  <c r="U648" i="3" s="1"/>
  <c r="K646" i="3"/>
  <c r="L636" i="3"/>
  <c r="L632" i="3"/>
  <c r="L631" i="3"/>
  <c r="L630" i="3"/>
  <c r="L627" i="3"/>
  <c r="K625" i="3"/>
  <c r="K617" i="3"/>
  <c r="K594" i="3"/>
  <c r="O594" i="3" s="1"/>
  <c r="K592" i="3"/>
  <c r="K590" i="3"/>
  <c r="AI590" i="3" s="1"/>
  <c r="K588" i="3"/>
  <c r="K586" i="3"/>
  <c r="S586" i="3" s="1"/>
  <c r="K584" i="3"/>
  <c r="L574" i="3"/>
  <c r="L570" i="3"/>
  <c r="L566" i="3"/>
  <c r="L563" i="3"/>
  <c r="K561" i="3"/>
  <c r="K559" i="3"/>
  <c r="K553" i="3"/>
  <c r="K551" i="3"/>
  <c r="K547" i="3"/>
  <c r="K734" i="3"/>
  <c r="L722" i="3"/>
  <c r="K722" i="3"/>
  <c r="K715" i="3"/>
  <c r="K713" i="3"/>
  <c r="L708" i="3"/>
  <c r="K705" i="3"/>
  <c r="L688" i="3"/>
  <c r="N688" i="3" s="1"/>
  <c r="K686" i="3"/>
  <c r="L682" i="3"/>
  <c r="K682" i="3"/>
  <c r="K669" i="3"/>
  <c r="K663" i="3"/>
  <c r="K661" i="3"/>
  <c r="K659" i="3"/>
  <c r="K657" i="3"/>
  <c r="L650" i="3"/>
  <c r="K640" i="3"/>
  <c r="K638" i="3"/>
  <c r="K636" i="3"/>
  <c r="K634" i="3"/>
  <c r="N634" i="3" s="1"/>
  <c r="K632" i="3"/>
  <c r="L622" i="3"/>
  <c r="L618" i="3"/>
  <c r="L615" i="3"/>
  <c r="L614" i="3"/>
  <c r="L611" i="3"/>
  <c r="K609" i="3"/>
  <c r="K601" i="3"/>
  <c r="K599" i="3"/>
  <c r="Q599" i="3" s="1"/>
  <c r="K597" i="3"/>
  <c r="K595" i="3"/>
  <c r="U595" i="3" s="1"/>
  <c r="K578" i="3"/>
  <c r="AZ578" i="3" s="1"/>
  <c r="K576" i="3"/>
  <c r="AN576" i="3" s="1"/>
  <c r="K574" i="3"/>
  <c r="K572" i="3"/>
  <c r="N572" i="3" s="1"/>
  <c r="K570" i="3"/>
  <c r="W570" i="3" s="1"/>
  <c r="K568" i="3"/>
  <c r="L558" i="3"/>
  <c r="BH558" i="3" s="1"/>
  <c r="L554" i="3"/>
  <c r="L553" i="3"/>
  <c r="L551" i="3"/>
  <c r="L550" i="3"/>
  <c r="L549" i="3"/>
  <c r="L546" i="3"/>
  <c r="L701" i="3"/>
  <c r="Z701" i="3" s="1"/>
  <c r="L694" i="3"/>
  <c r="AB694" i="3" s="1"/>
  <c r="L691" i="3"/>
  <c r="L668" i="3"/>
  <c r="O668" i="3" s="1"/>
  <c r="L664" i="3"/>
  <c r="N664" i="3" s="1"/>
  <c r="L660" i="3"/>
  <c r="L606" i="3"/>
  <c r="L602" i="3"/>
  <c r="L598" i="3"/>
  <c r="K554" i="3"/>
  <c r="K552" i="3"/>
  <c r="K548" i="3"/>
  <c r="AS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K716" i="3"/>
  <c r="K711" i="3"/>
  <c r="K696" i="3"/>
  <c r="L681" i="3"/>
  <c r="L674" i="3"/>
  <c r="AQ672" i="3"/>
  <c r="BH672" i="3"/>
  <c r="AX672" i="3"/>
  <c r="L667" i="3"/>
  <c r="L665" i="3"/>
  <c r="L658" i="3"/>
  <c r="L651" i="3"/>
  <c r="L649" i="3"/>
  <c r="L642" i="3"/>
  <c r="L635" i="3"/>
  <c r="L633" i="3"/>
  <c r="L619" i="3"/>
  <c r="L603" i="3"/>
  <c r="L587" i="3"/>
  <c r="X583" i="3"/>
  <c r="AN583" i="3"/>
  <c r="BD583" i="3"/>
  <c r="U583" i="3"/>
  <c r="AK583" i="3"/>
  <c r="BA583" i="3"/>
  <c r="R583" i="3"/>
  <c r="AH583" i="3"/>
  <c r="AX583" i="3"/>
  <c r="AQ583" i="3"/>
  <c r="AU583" i="3"/>
  <c r="BC583" i="3"/>
  <c r="L580" i="3"/>
  <c r="T578" i="3"/>
  <c r="L573" i="3"/>
  <c r="L571" i="3"/>
  <c r="L564" i="3"/>
  <c r="U562" i="3"/>
  <c r="AK562" i="3"/>
  <c r="BA562" i="3"/>
  <c r="R562" i="3"/>
  <c r="AH562" i="3"/>
  <c r="AX562" i="3"/>
  <c r="S562" i="3"/>
  <c r="AI562" i="3"/>
  <c r="AY562" i="3"/>
  <c r="AR562" i="3"/>
  <c r="AV562" i="3"/>
  <c r="X562" i="3"/>
  <c r="R560" i="3"/>
  <c r="AD560" i="3"/>
  <c r="AX560" i="3"/>
  <c r="O560" i="3"/>
  <c r="AI560" i="3"/>
  <c r="AU560" i="3"/>
  <c r="T560" i="3"/>
  <c r="AF560" i="3"/>
  <c r="AZ560" i="3"/>
  <c r="Q560" i="3"/>
  <c r="BA560" i="3"/>
  <c r="BE560" i="3"/>
  <c r="L557" i="3"/>
  <c r="L555" i="3"/>
  <c r="L548" i="3"/>
  <c r="P548" i="3" s="1"/>
  <c r="K712" i="3"/>
  <c r="U673" i="3"/>
  <c r="BA673" i="3"/>
  <c r="AH673" i="3"/>
  <c r="S673" i="3"/>
  <c r="AY673" i="3"/>
  <c r="AZ673" i="3"/>
  <c r="BE668" i="3"/>
  <c r="AP668" i="3"/>
  <c r="L661" i="3"/>
  <c r="P659" i="3"/>
  <c r="AV659" i="3"/>
  <c r="AL659" i="3"/>
  <c r="AE659" i="3"/>
  <c r="AO659" i="3"/>
  <c r="AY659" i="3"/>
  <c r="AS659" i="3"/>
  <c r="AO652" i="3"/>
  <c r="V652" i="3"/>
  <c r="BB652" i="3"/>
  <c r="AM652" i="3"/>
  <c r="BD652" i="3"/>
  <c r="AZ652" i="3"/>
  <c r="L647" i="3"/>
  <c r="L645" i="3"/>
  <c r="O643" i="3"/>
  <c r="P643" i="3"/>
  <c r="AF643" i="3"/>
  <c r="AC643" i="3"/>
  <c r="AS643" i="3"/>
  <c r="AL643" i="3"/>
  <c r="AP643" i="3"/>
  <c r="BD636" i="3"/>
  <c r="Z634" i="3"/>
  <c r="AL634" i="3"/>
  <c r="BF634" i="3"/>
  <c r="W634" i="3"/>
  <c r="AQ634" i="3"/>
  <c r="BC634" i="3"/>
  <c r="AB634" i="3"/>
  <c r="AN634" i="3"/>
  <c r="BH634" i="3"/>
  <c r="AS634" i="3"/>
  <c r="U634" i="3"/>
  <c r="Y634" i="3"/>
  <c r="M595" i="3"/>
  <c r="S595" i="3"/>
  <c r="AQ595" i="3"/>
  <c r="N590" i="3"/>
  <c r="BD581" i="3"/>
  <c r="R581" i="3"/>
  <c r="AE581" i="3"/>
  <c r="AA581" i="3"/>
  <c r="Q579" i="3"/>
  <c r="AK579" i="3"/>
  <c r="AW579" i="3"/>
  <c r="R579" i="3"/>
  <c r="AD579" i="3"/>
  <c r="AX579" i="3"/>
  <c r="O579" i="3"/>
  <c r="AI579" i="3"/>
  <c r="AU579" i="3"/>
  <c r="AJ579" i="3"/>
  <c r="AN579" i="3"/>
  <c r="P579" i="3"/>
  <c r="AH574" i="3"/>
  <c r="S574" i="3"/>
  <c r="AY574" i="3"/>
  <c r="AJ574" i="3"/>
  <c r="AG574" i="3"/>
  <c r="BI574" i="3"/>
  <c r="AD572" i="3"/>
  <c r="AP572" i="3"/>
  <c r="O572" i="3"/>
  <c r="AA572" i="3"/>
  <c r="AU572" i="3"/>
  <c r="BG572" i="3"/>
  <c r="AF572" i="3"/>
  <c r="AR572" i="3"/>
  <c r="U572" i="3"/>
  <c r="Y572" i="3"/>
  <c r="AS572" i="3"/>
  <c r="AW572" i="3"/>
  <c r="L569" i="3"/>
  <c r="L567" i="3"/>
  <c r="T563" i="3"/>
  <c r="AZ563" i="3"/>
  <c r="AT563" i="3"/>
  <c r="BG558" i="3"/>
  <c r="Q558" i="3"/>
  <c r="V556" i="3"/>
  <c r="AL556" i="3"/>
  <c r="BB556" i="3"/>
  <c r="W556" i="3"/>
  <c r="AM556" i="3"/>
  <c r="BC556" i="3"/>
  <c r="X556" i="3"/>
  <c r="AN556" i="3"/>
  <c r="BD556" i="3"/>
  <c r="AS556" i="3"/>
  <c r="AW556" i="3"/>
  <c r="Y556" i="3"/>
  <c r="K549" i="3"/>
  <c r="W718" i="3"/>
  <c r="K736" i="3"/>
  <c r="L734" i="3"/>
  <c r="BC734" i="3" s="1"/>
  <c r="L736" i="3"/>
  <c r="L730" i="3"/>
  <c r="K730" i="3"/>
  <c r="L714" i="3"/>
  <c r="AV714" i="3" s="1"/>
  <c r="N710" i="3"/>
  <c r="AE710" i="3"/>
  <c r="AV710" i="3"/>
  <c r="AN707" i="3"/>
  <c r="BH707" i="3"/>
  <c r="BE707" i="3"/>
  <c r="Y707" i="3"/>
  <c r="AX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Y697" i="3"/>
  <c r="AC697" i="3"/>
  <c r="AO697" i="3"/>
  <c r="AS697" i="3"/>
  <c r="BE697" i="3"/>
  <c r="BI697" i="3"/>
  <c r="V697" i="3"/>
  <c r="Z697" i="3"/>
  <c r="AL697" i="3"/>
  <c r="AP697" i="3"/>
  <c r="BB697" i="3"/>
  <c r="BF697" i="3"/>
  <c r="W697" i="3"/>
  <c r="AA697" i="3"/>
  <c r="AM697" i="3"/>
  <c r="AQ697" i="3"/>
  <c r="BC697" i="3"/>
  <c r="BG697" i="3"/>
  <c r="AV697" i="3"/>
  <c r="T697" i="3"/>
  <c r="X697" i="3"/>
  <c r="AN697" i="3"/>
  <c r="AR697" i="3"/>
  <c r="BH697" i="3"/>
  <c r="L696" i="3"/>
  <c r="X694" i="3"/>
  <c r="U694" i="3"/>
  <c r="AK694" i="3"/>
  <c r="AH694" i="3"/>
  <c r="AX694" i="3"/>
  <c r="O694" i="3"/>
  <c r="S691" i="3"/>
  <c r="T691" i="3"/>
  <c r="AJ691" i="3"/>
  <c r="AG691" i="3"/>
  <c r="AW691" i="3"/>
  <c r="AT691" i="3"/>
  <c r="L689" i="3"/>
  <c r="V688" i="3"/>
  <c r="Z688" i="3"/>
  <c r="AL688" i="3"/>
  <c r="AP688" i="3"/>
  <c r="BB688" i="3"/>
  <c r="BF688" i="3"/>
  <c r="W688" i="3"/>
  <c r="AA688" i="3"/>
  <c r="AM688" i="3"/>
  <c r="AQ688" i="3"/>
  <c r="BC688" i="3"/>
  <c r="BG688" i="3"/>
  <c r="X688" i="3"/>
  <c r="AB688" i="3"/>
  <c r="AN688" i="3"/>
  <c r="AR688" i="3"/>
  <c r="BD688" i="3"/>
  <c r="BH688" i="3"/>
  <c r="BE688" i="3"/>
  <c r="M688" i="3"/>
  <c r="BI688" i="3"/>
  <c r="Q688" i="3"/>
  <c r="U688" i="3"/>
  <c r="AK688" i="3"/>
  <c r="L678" i="3"/>
  <c r="K678" i="3"/>
  <c r="K671" i="3"/>
  <c r="BF664" i="3"/>
  <c r="AB664" i="3"/>
  <c r="AO664" i="3"/>
  <c r="L657" i="3"/>
  <c r="M648" i="3"/>
  <c r="Q648" i="3"/>
  <c r="AC648" i="3"/>
  <c r="AG648" i="3"/>
  <c r="AS648" i="3"/>
  <c r="AW648" i="3"/>
  <c r="BI648" i="3"/>
  <c r="N648" i="3"/>
  <c r="Z648" i="3"/>
  <c r="AD648" i="3"/>
  <c r="AP648" i="3"/>
  <c r="AT648" i="3"/>
  <c r="BF648" i="3"/>
  <c r="O648" i="3"/>
  <c r="AA648" i="3"/>
  <c r="AE648" i="3"/>
  <c r="AQ648" i="3"/>
  <c r="AU648" i="3"/>
  <c r="BG648" i="3"/>
  <c r="X648" i="3"/>
  <c r="AB648" i="3"/>
  <c r="AR648" i="3"/>
  <c r="AF648" i="3"/>
  <c r="AV648" i="3"/>
  <c r="AJ648" i="3"/>
  <c r="L641" i="3"/>
  <c r="T641" i="3" s="1"/>
  <c r="AM632" i="3"/>
  <c r="AE586" i="3"/>
  <c r="AC586" i="3"/>
  <c r="AO586" i="3"/>
  <c r="O570" i="3"/>
  <c r="S570" i="3"/>
  <c r="AE570" i="3"/>
  <c r="AI570" i="3"/>
  <c r="AU570" i="3"/>
  <c r="AY570" i="3"/>
  <c r="P570" i="3"/>
  <c r="T570" i="3"/>
  <c r="AF570" i="3"/>
  <c r="AJ570" i="3"/>
  <c r="AV570" i="3"/>
  <c r="AZ570" i="3"/>
  <c r="M570" i="3"/>
  <c r="Q570" i="3"/>
  <c r="AC570" i="3"/>
  <c r="AG570" i="3"/>
  <c r="AS570" i="3"/>
  <c r="AW570" i="3"/>
  <c r="BI570" i="3"/>
  <c r="Z570" i="3"/>
  <c r="N570" i="3"/>
  <c r="AD570" i="3"/>
  <c r="AH570" i="3"/>
  <c r="AX570" i="3"/>
  <c r="BB570" i="3"/>
  <c r="L565" i="3"/>
  <c r="Q565" i="3" s="1"/>
  <c r="AQ554" i="3"/>
  <c r="BG554" i="3"/>
  <c r="BH554" i="3"/>
  <c r="AO554" i="3"/>
  <c r="AK554" i="3"/>
  <c r="AD554" i="3"/>
  <c r="AY718" i="3"/>
  <c r="AI718" i="3"/>
  <c r="BG707" i="3"/>
  <c r="T734" i="3"/>
  <c r="AG734" i="3"/>
  <c r="AT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L653" i="3"/>
  <c r="W653" i="3" s="1"/>
  <c r="K651" i="3"/>
  <c r="K649" i="3"/>
  <c r="K644" i="3"/>
  <c r="K642" i="3"/>
  <c r="L639" i="3"/>
  <c r="L637" i="3"/>
  <c r="T637" i="3" s="1"/>
  <c r="K635" i="3"/>
  <c r="K633" i="3"/>
  <c r="K628" i="3"/>
  <c r="L623" i="3"/>
  <c r="K612" i="3"/>
  <c r="L607" i="3"/>
  <c r="K598" i="3"/>
  <c r="K596" i="3"/>
  <c r="L591" i="3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K566" i="3"/>
  <c r="K564" i="3"/>
  <c r="L561" i="3"/>
  <c r="L559" i="3"/>
  <c r="R559" i="3" s="1"/>
  <c r="K557" i="3"/>
  <c r="K555" i="3"/>
  <c r="L552" i="3"/>
  <c r="K550" i="3"/>
  <c r="AB548" i="3"/>
  <c r="AO548" i="3"/>
  <c r="AY548" i="3"/>
  <c r="K546" i="3"/>
  <c r="AE718" i="3"/>
  <c r="O718" i="3"/>
  <c r="U707" i="3"/>
  <c r="L547" i="3"/>
  <c r="R547" i="3" s="1"/>
  <c r="L727" i="3"/>
  <c r="L723" i="3"/>
  <c r="BH723" i="3" s="1"/>
  <c r="L719" i="3"/>
  <c r="L715" i="3"/>
  <c r="L711" i="3"/>
  <c r="L662" i="3"/>
  <c r="T662" i="3" s="1"/>
  <c r="L646" i="3"/>
  <c r="L732" i="3"/>
  <c r="L728" i="3"/>
  <c r="L724" i="3"/>
  <c r="L720" i="3"/>
  <c r="L716" i="3"/>
  <c r="L712" i="3"/>
  <c r="L683" i="3"/>
  <c r="L731" i="3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L620" i="3"/>
  <c r="X620" i="3" s="1"/>
  <c r="L617" i="3"/>
  <c r="L612" i="3"/>
  <c r="L609" i="3"/>
  <c r="L604" i="3"/>
  <c r="R604" i="3" s="1"/>
  <c r="L601" i="3"/>
  <c r="L596" i="3"/>
  <c r="L593" i="3"/>
  <c r="Y593" i="3" s="1"/>
  <c r="L588" i="3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V553" i="3" l="1"/>
  <c r="BK742" i="3"/>
  <c r="O551" i="3"/>
  <c r="Y632" i="3"/>
  <c r="W682" i="3"/>
  <c r="N734" i="3"/>
  <c r="AZ734" i="3"/>
  <c r="BE666" i="3"/>
  <c r="Z556" i="3"/>
  <c r="AG563" i="3"/>
  <c r="AE643" i="3"/>
  <c r="T707" i="3"/>
  <c r="BK917" i="3"/>
  <c r="BF734" i="3"/>
  <c r="AS734" i="3"/>
  <c r="AF734" i="3"/>
  <c r="Z734" i="3"/>
  <c r="M734" i="3"/>
  <c r="R576" i="3"/>
  <c r="BL695" i="3"/>
  <c r="AR548" i="3"/>
  <c r="AJ734" i="3"/>
  <c r="BE710" i="3"/>
  <c r="AE548" i="3"/>
  <c r="S548" i="3"/>
  <c r="Y548" i="3"/>
  <c r="N568" i="3"/>
  <c r="W639" i="3"/>
  <c r="BI710" i="3"/>
  <c r="BI586" i="3"/>
  <c r="AJ586" i="3"/>
  <c r="O586" i="3"/>
  <c r="AL632" i="3"/>
  <c r="U664" i="3"/>
  <c r="BG664" i="3"/>
  <c r="AP664" i="3"/>
  <c r="AF710" i="3"/>
  <c r="O710" i="3"/>
  <c r="BA556" i="3"/>
  <c r="AG556" i="3"/>
  <c r="AC556" i="3"/>
  <c r="AZ556" i="3"/>
  <c r="AJ556" i="3"/>
  <c r="T556" i="3"/>
  <c r="AY556" i="3"/>
  <c r="AI556" i="3"/>
  <c r="S556" i="3"/>
  <c r="AX556" i="3"/>
  <c r="AH556" i="3"/>
  <c r="W581" i="3"/>
  <c r="BB581" i="3"/>
  <c r="AS581" i="3"/>
  <c r="AF581" i="3"/>
  <c r="AW675" i="3"/>
  <c r="AH672" i="3"/>
  <c r="BD672" i="3"/>
  <c r="AM672" i="3"/>
  <c r="BN881" i="3"/>
  <c r="BN802" i="3"/>
  <c r="S588" i="3"/>
  <c r="X714" i="3"/>
  <c r="AU718" i="3"/>
  <c r="O548" i="3"/>
  <c r="AH548" i="3"/>
  <c r="BH548" i="3"/>
  <c r="AP734" i="3"/>
  <c r="BI734" i="3"/>
  <c r="AC734" i="3"/>
  <c r="AV734" i="3"/>
  <c r="P734" i="3"/>
  <c r="AB714" i="3"/>
  <c r="AL570" i="3"/>
  <c r="R570" i="3"/>
  <c r="BF570" i="3"/>
  <c r="BE570" i="3"/>
  <c r="AO570" i="3"/>
  <c r="Y570" i="3"/>
  <c r="BH570" i="3"/>
  <c r="AR570" i="3"/>
  <c r="AB570" i="3"/>
  <c r="BG570" i="3"/>
  <c r="AQ570" i="3"/>
  <c r="AA570" i="3"/>
  <c r="AP586" i="3"/>
  <c r="AL586" i="3"/>
  <c r="T586" i="3"/>
  <c r="AB632" i="3"/>
  <c r="V632" i="3"/>
  <c r="T648" i="3"/>
  <c r="P648" i="3"/>
  <c r="BD648" i="3"/>
  <c r="BC648" i="3"/>
  <c r="AM648" i="3"/>
  <c r="W648" i="3"/>
  <c r="BB648" i="3"/>
  <c r="AL648" i="3"/>
  <c r="V648" i="3"/>
  <c r="BE648" i="3"/>
  <c r="AO648" i="3"/>
  <c r="Y648" i="3"/>
  <c r="BH664" i="3"/>
  <c r="AQ664" i="3"/>
  <c r="Z664" i="3"/>
  <c r="AB697" i="3"/>
  <c r="AZ697" i="3"/>
  <c r="AF697" i="3"/>
  <c r="AY697" i="3"/>
  <c r="AI697" i="3"/>
  <c r="S697" i="3"/>
  <c r="AX697" i="3"/>
  <c r="AH697" i="3"/>
  <c r="R697" i="3"/>
  <c r="BA697" i="3"/>
  <c r="AK697" i="3"/>
  <c r="U697" i="3"/>
  <c r="AT707" i="3"/>
  <c r="AS707" i="3"/>
  <c r="AA707" i="3"/>
  <c r="P710" i="3"/>
  <c r="AT710" i="3"/>
  <c r="BE556" i="3"/>
  <c r="AK556" i="3"/>
  <c r="Q556" i="3"/>
  <c r="M556" i="3"/>
  <c r="AV556" i="3"/>
  <c r="AF556" i="3"/>
  <c r="P556" i="3"/>
  <c r="AU556" i="3"/>
  <c r="AE556" i="3"/>
  <c r="O556" i="3"/>
  <c r="AT556" i="3"/>
  <c r="AD556" i="3"/>
  <c r="N556" i="3"/>
  <c r="V563" i="3"/>
  <c r="AI563" i="3"/>
  <c r="AY581" i="3"/>
  <c r="AX581" i="3"/>
  <c r="AK581" i="3"/>
  <c r="X581" i="3"/>
  <c r="AW634" i="3"/>
  <c r="BD634" i="3"/>
  <c r="X634" i="3"/>
  <c r="AM634" i="3"/>
  <c r="BB634" i="3"/>
  <c r="V634" i="3"/>
  <c r="R643" i="3"/>
  <c r="M643" i="3"/>
  <c r="AU643" i="3"/>
  <c r="BC668" i="3"/>
  <c r="AR668" i="3"/>
  <c r="X675" i="3"/>
  <c r="AC718" i="3"/>
  <c r="AD672" i="3"/>
  <c r="AO672" i="3"/>
  <c r="AB672" i="3"/>
  <c r="BB636" i="3"/>
  <c r="AB650" i="3"/>
  <c r="AR666" i="3"/>
  <c r="BN917" i="3"/>
  <c r="BN808" i="3"/>
  <c r="AV731" i="3"/>
  <c r="AN714" i="3"/>
  <c r="S734" i="3"/>
  <c r="AD548" i="3"/>
  <c r="BE548" i="3"/>
  <c r="AA655" i="3"/>
  <c r="AD734" i="3"/>
  <c r="AW734" i="3"/>
  <c r="Q734" i="3"/>
  <c r="AQ707" i="3"/>
  <c r="S718" i="3"/>
  <c r="V570" i="3"/>
  <c r="AT570" i="3"/>
  <c r="AP570" i="3"/>
  <c r="BA570" i="3"/>
  <c r="AK570" i="3"/>
  <c r="U570" i="3"/>
  <c r="BD570" i="3"/>
  <c r="AN570" i="3"/>
  <c r="X570" i="3"/>
  <c r="BC570" i="3"/>
  <c r="AM570" i="3"/>
  <c r="Z586" i="3"/>
  <c r="BD586" i="3"/>
  <c r="AU586" i="3"/>
  <c r="BC632" i="3"/>
  <c r="AZ648" i="3"/>
  <c r="BH648" i="3"/>
  <c r="AN648" i="3"/>
  <c r="AY648" i="3"/>
  <c r="AI648" i="3"/>
  <c r="S648" i="3"/>
  <c r="AX648" i="3"/>
  <c r="AH648" i="3"/>
  <c r="R648" i="3"/>
  <c r="BA648" i="3"/>
  <c r="AK648" i="3"/>
  <c r="AS664" i="3"/>
  <c r="AR664" i="3"/>
  <c r="AA664" i="3"/>
  <c r="BD697" i="3"/>
  <c r="AJ697" i="3"/>
  <c r="P697" i="3"/>
  <c r="AU697" i="3"/>
  <c r="AE697" i="3"/>
  <c r="O697" i="3"/>
  <c r="AT697" i="3"/>
  <c r="AD697" i="3"/>
  <c r="N697" i="3"/>
  <c r="AW697" i="3"/>
  <c r="AG697" i="3"/>
  <c r="AD707" i="3"/>
  <c r="W707" i="3"/>
  <c r="AU710" i="3"/>
  <c r="AD710" i="3"/>
  <c r="AG710" i="3"/>
  <c r="AO556" i="3"/>
  <c r="U556" i="3"/>
  <c r="BI556" i="3"/>
  <c r="BH556" i="3"/>
  <c r="AR556" i="3"/>
  <c r="AB556" i="3"/>
  <c r="BG556" i="3"/>
  <c r="AQ556" i="3"/>
  <c r="AA556" i="3"/>
  <c r="BF556" i="3"/>
  <c r="AP556" i="3"/>
  <c r="AQ581" i="3"/>
  <c r="AU581" i="3"/>
  <c r="Z581" i="3"/>
  <c r="AO634" i="3"/>
  <c r="BI634" i="3"/>
  <c r="AR634" i="3"/>
  <c r="BG634" i="3"/>
  <c r="AA634" i="3"/>
  <c r="AP634" i="3"/>
  <c r="BI643" i="3"/>
  <c r="AV643" i="3"/>
  <c r="BB675" i="3"/>
  <c r="N672" i="3"/>
  <c r="AK672" i="3"/>
  <c r="AV595" i="3"/>
  <c r="Z595" i="3"/>
  <c r="AO636" i="3"/>
  <c r="BH666" i="3"/>
  <c r="W672" i="3"/>
  <c r="BN795" i="3"/>
  <c r="BL748" i="3"/>
  <c r="BD595" i="3"/>
  <c r="BA595" i="3"/>
  <c r="AA666" i="3"/>
  <c r="BL915" i="3"/>
  <c r="BN907" i="3"/>
  <c r="BJ790" i="3"/>
  <c r="AQ666" i="3"/>
  <c r="AI691" i="3"/>
  <c r="AP718" i="3"/>
  <c r="BJ897" i="3"/>
  <c r="BL885" i="3"/>
  <c r="BM922" i="3"/>
  <c r="BN897" i="3"/>
  <c r="BJ831" i="3"/>
  <c r="BK744" i="3"/>
  <c r="BK889" i="3"/>
  <c r="BN887" i="3"/>
  <c r="BN885" i="3"/>
  <c r="BK881" i="3"/>
  <c r="BK879" i="3"/>
  <c r="BJ839" i="3"/>
  <c r="BJ794" i="3"/>
  <c r="BM894" i="3"/>
  <c r="BJ890" i="3"/>
  <c r="BJ888" i="3"/>
  <c r="BM888" i="3"/>
  <c r="AO632" i="3"/>
  <c r="BH650" i="3"/>
  <c r="AB554" i="3"/>
  <c r="X682" i="3"/>
  <c r="AD722" i="3"/>
  <c r="BB551" i="3"/>
  <c r="AL636" i="3"/>
  <c r="BN822" i="3"/>
  <c r="V574" i="3"/>
  <c r="AL574" i="3"/>
  <c r="BB574" i="3"/>
  <c r="W574" i="3"/>
  <c r="AM574" i="3"/>
  <c r="BC574" i="3"/>
  <c r="X574" i="3"/>
  <c r="AN574" i="3"/>
  <c r="BD574" i="3"/>
  <c r="AW574" i="3"/>
  <c r="Y574" i="3"/>
  <c r="M574" i="3"/>
  <c r="Z574" i="3"/>
  <c r="AP574" i="3"/>
  <c r="BF574" i="3"/>
  <c r="AA574" i="3"/>
  <c r="AQ574" i="3"/>
  <c r="BG574" i="3"/>
  <c r="AB574" i="3"/>
  <c r="AR574" i="3"/>
  <c r="BH574" i="3"/>
  <c r="U574" i="3"/>
  <c r="AO574" i="3"/>
  <c r="AC574" i="3"/>
  <c r="T659" i="3"/>
  <c r="AJ659" i="3"/>
  <c r="AZ659" i="3"/>
  <c r="Z659" i="3"/>
  <c r="AP659" i="3"/>
  <c r="BF659" i="3"/>
  <c r="AM659" i="3"/>
  <c r="Q659" i="3"/>
  <c r="AW659" i="3"/>
  <c r="AA659" i="3"/>
  <c r="BE659" i="3"/>
  <c r="BG659" i="3"/>
  <c r="X659" i="3"/>
  <c r="AN659" i="3"/>
  <c r="N659" i="3"/>
  <c r="AD659" i="3"/>
  <c r="AT659" i="3"/>
  <c r="O659" i="3"/>
  <c r="AU659" i="3"/>
  <c r="Y659" i="3"/>
  <c r="BD659" i="3"/>
  <c r="AI659" i="3"/>
  <c r="U659" i="3"/>
  <c r="AK659" i="3"/>
  <c r="W563" i="3"/>
  <c r="AM563" i="3"/>
  <c r="BC563" i="3"/>
  <c r="X563" i="3"/>
  <c r="AN563" i="3"/>
  <c r="BD563" i="3"/>
  <c r="U563" i="3"/>
  <c r="AK563" i="3"/>
  <c r="BA563" i="3"/>
  <c r="AL563" i="3"/>
  <c r="BF563" i="3"/>
  <c r="R563" i="3"/>
  <c r="AA563" i="3"/>
  <c r="AQ563" i="3"/>
  <c r="BG563" i="3"/>
  <c r="AB563" i="3"/>
  <c r="AR563" i="3"/>
  <c r="BH563" i="3"/>
  <c r="Y563" i="3"/>
  <c r="AO563" i="3"/>
  <c r="BE563" i="3"/>
  <c r="BB563" i="3"/>
  <c r="N563" i="3"/>
  <c r="AH563" i="3"/>
  <c r="M652" i="3"/>
  <c r="AC652" i="3"/>
  <c r="AS652" i="3"/>
  <c r="BI652" i="3"/>
  <c r="Z652" i="3"/>
  <c r="AP652" i="3"/>
  <c r="BF652" i="3"/>
  <c r="AA652" i="3"/>
  <c r="AQ652" i="3"/>
  <c r="BG652" i="3"/>
  <c r="AB652" i="3"/>
  <c r="AF652" i="3"/>
  <c r="T652" i="3"/>
  <c r="Q652" i="3"/>
  <c r="AG652" i="3"/>
  <c r="AW652" i="3"/>
  <c r="N652" i="3"/>
  <c r="AD652" i="3"/>
  <c r="AT652" i="3"/>
  <c r="O652" i="3"/>
  <c r="AE652" i="3"/>
  <c r="AU652" i="3"/>
  <c r="X652" i="3"/>
  <c r="AR652" i="3"/>
  <c r="AV652" i="3"/>
  <c r="M673" i="3"/>
  <c r="AC673" i="3"/>
  <c r="AS673" i="3"/>
  <c r="BI673" i="3"/>
  <c r="Z673" i="3"/>
  <c r="AP673" i="3"/>
  <c r="BF673" i="3"/>
  <c r="AA673" i="3"/>
  <c r="AQ673" i="3"/>
  <c r="BG673" i="3"/>
  <c r="T673" i="3"/>
  <c r="AN673" i="3"/>
  <c r="BH673" i="3"/>
  <c r="Q673" i="3"/>
  <c r="AG673" i="3"/>
  <c r="AW673" i="3"/>
  <c r="N673" i="3"/>
  <c r="AD673" i="3"/>
  <c r="AT673" i="3"/>
  <c r="O673" i="3"/>
  <c r="AE673" i="3"/>
  <c r="AU673" i="3"/>
  <c r="P673" i="3"/>
  <c r="AJ673" i="3"/>
  <c r="BD673" i="3"/>
  <c r="AE707" i="3"/>
  <c r="AI707" i="3"/>
  <c r="AB707" i="3"/>
  <c r="AF707" i="3"/>
  <c r="AV707" i="3"/>
  <c r="M707" i="3"/>
  <c r="AG707" i="3"/>
  <c r="AW707" i="3"/>
  <c r="O707" i="3"/>
  <c r="AU707" i="3"/>
  <c r="P707" i="3"/>
  <c r="Q707" i="3"/>
  <c r="AJ707" i="3"/>
  <c r="AZ707" i="3"/>
  <c r="R707" i="3"/>
  <c r="AK707" i="3"/>
  <c r="BA707" i="3"/>
  <c r="S707" i="3"/>
  <c r="AL707" i="3"/>
  <c r="BB707" i="3"/>
  <c r="V560" i="3"/>
  <c r="AL560" i="3"/>
  <c r="BB560" i="3"/>
  <c r="W560" i="3"/>
  <c r="AM560" i="3"/>
  <c r="BC560" i="3"/>
  <c r="X560" i="3"/>
  <c r="AN560" i="3"/>
  <c r="BD560" i="3"/>
  <c r="AW560" i="3"/>
  <c r="Y560" i="3"/>
  <c r="BI560" i="3"/>
  <c r="Z560" i="3"/>
  <c r="AP560" i="3"/>
  <c r="BF560" i="3"/>
  <c r="AA560" i="3"/>
  <c r="AQ560" i="3"/>
  <c r="BG560" i="3"/>
  <c r="AB560" i="3"/>
  <c r="AR560" i="3"/>
  <c r="BH560" i="3"/>
  <c r="U560" i="3"/>
  <c r="AO560" i="3"/>
  <c r="M560" i="3"/>
  <c r="Y579" i="3"/>
  <c r="AO579" i="3"/>
  <c r="BE579" i="3"/>
  <c r="V579" i="3"/>
  <c r="AL579" i="3"/>
  <c r="BB579" i="3"/>
  <c r="W579" i="3"/>
  <c r="AM579" i="3"/>
  <c r="BC579" i="3"/>
  <c r="AZ579" i="3"/>
  <c r="AB579" i="3"/>
  <c r="AF579" i="3"/>
  <c r="M579" i="3"/>
  <c r="AC579" i="3"/>
  <c r="AS579" i="3"/>
  <c r="BI579" i="3"/>
  <c r="Z579" i="3"/>
  <c r="AP579" i="3"/>
  <c r="BF579" i="3"/>
  <c r="AA579" i="3"/>
  <c r="AQ579" i="3"/>
  <c r="BG579" i="3"/>
  <c r="X579" i="3"/>
  <c r="AR579" i="3"/>
  <c r="AV579" i="3"/>
  <c r="AD558" i="3"/>
  <c r="AB558" i="3"/>
  <c r="AS558" i="3"/>
  <c r="AA558" i="3"/>
  <c r="AR558" i="3"/>
  <c r="AC558" i="3"/>
  <c r="BN919" i="3"/>
  <c r="AD715" i="3"/>
  <c r="AM707" i="3"/>
  <c r="BB722" i="3"/>
  <c r="Z552" i="3"/>
  <c r="X561" i="3"/>
  <c r="BF554" i="3"/>
  <c r="AR554" i="3"/>
  <c r="AA554" i="3"/>
  <c r="X632" i="3"/>
  <c r="W632" i="3"/>
  <c r="BE632" i="3"/>
  <c r="AW688" i="3"/>
  <c r="AS688" i="3"/>
  <c r="AO688" i="3"/>
  <c r="AZ688" i="3"/>
  <c r="AJ688" i="3"/>
  <c r="T688" i="3"/>
  <c r="AY688" i="3"/>
  <c r="AI688" i="3"/>
  <c r="S688" i="3"/>
  <c r="AX688" i="3"/>
  <c r="AH688" i="3"/>
  <c r="R688" i="3"/>
  <c r="AP691" i="3"/>
  <c r="Q691" i="3"/>
  <c r="AY691" i="3"/>
  <c r="BC694" i="3"/>
  <c r="R694" i="3"/>
  <c r="BD694" i="3"/>
  <c r="AP707" i="3"/>
  <c r="N707" i="3"/>
  <c r="AO707" i="3"/>
  <c r="BD707" i="3"/>
  <c r="V707" i="3"/>
  <c r="AG558" i="3"/>
  <c r="AQ558" i="3"/>
  <c r="AD563" i="3"/>
  <c r="BI563" i="3"/>
  <c r="AC563" i="3"/>
  <c r="AV563" i="3"/>
  <c r="P563" i="3"/>
  <c r="AE563" i="3"/>
  <c r="AC572" i="3"/>
  <c r="BH572" i="3"/>
  <c r="AB572" i="3"/>
  <c r="AQ572" i="3"/>
  <c r="BF572" i="3"/>
  <c r="Z572" i="3"/>
  <c r="BE574" i="3"/>
  <c r="Q574" i="3"/>
  <c r="AF574" i="3"/>
  <c r="AU574" i="3"/>
  <c r="O574" i="3"/>
  <c r="AD574" i="3"/>
  <c r="BH579" i="3"/>
  <c r="T579" i="3"/>
  <c r="AE579" i="3"/>
  <c r="AT579" i="3"/>
  <c r="N579" i="3"/>
  <c r="AG579" i="3"/>
  <c r="AG590" i="3"/>
  <c r="X595" i="3"/>
  <c r="BF595" i="3"/>
  <c r="AS595" i="3"/>
  <c r="BC636" i="3"/>
  <c r="Y636" i="3"/>
  <c r="AP650" i="3"/>
  <c r="AJ652" i="3"/>
  <c r="AN652" i="3"/>
  <c r="AI652" i="3"/>
  <c r="AX652" i="3"/>
  <c r="R652" i="3"/>
  <c r="AK652" i="3"/>
  <c r="M659" i="3"/>
  <c r="AQ659" i="3"/>
  <c r="AG659" i="3"/>
  <c r="W659" i="3"/>
  <c r="AH659" i="3"/>
  <c r="AR659" i="3"/>
  <c r="AR673" i="3"/>
  <c r="AV673" i="3"/>
  <c r="AM673" i="3"/>
  <c r="BB673" i="3"/>
  <c r="V673" i="3"/>
  <c r="AO673" i="3"/>
  <c r="BE682" i="3"/>
  <c r="AY707" i="3"/>
  <c r="AJ551" i="3"/>
  <c r="AC560" i="3"/>
  <c r="AK560" i="3"/>
  <c r="AV560" i="3"/>
  <c r="P560" i="3"/>
  <c r="AE560" i="3"/>
  <c r="AT560" i="3"/>
  <c r="N560" i="3"/>
  <c r="Z672" i="3"/>
  <c r="BE672" i="3"/>
  <c r="Y672" i="3"/>
  <c r="AR672" i="3"/>
  <c r="BG672" i="3"/>
  <c r="AA672" i="3"/>
  <c r="BN878" i="3"/>
  <c r="M597" i="3"/>
  <c r="Q609" i="3"/>
  <c r="AB625" i="3"/>
  <c r="BC707" i="3"/>
  <c r="U591" i="3"/>
  <c r="Z707" i="3"/>
  <c r="V554" i="3"/>
  <c r="Z554" i="3"/>
  <c r="AV632" i="3"/>
  <c r="BB632" i="3"/>
  <c r="Y657" i="3"/>
  <c r="BA688" i="3"/>
  <c r="AG688" i="3"/>
  <c r="AC688" i="3"/>
  <c r="Y688" i="3"/>
  <c r="AV688" i="3"/>
  <c r="AF688" i="3"/>
  <c r="P688" i="3"/>
  <c r="AU688" i="3"/>
  <c r="AE688" i="3"/>
  <c r="O688" i="3"/>
  <c r="AT688" i="3"/>
  <c r="AD688" i="3"/>
  <c r="V691" i="3"/>
  <c r="AZ691" i="3"/>
  <c r="AI694" i="3"/>
  <c r="BA694" i="3"/>
  <c r="AN694" i="3"/>
  <c r="BF707" i="3"/>
  <c r="AH707" i="3"/>
  <c r="BI707" i="3"/>
  <c r="AC707" i="3"/>
  <c r="AR707" i="3"/>
  <c r="X707" i="3"/>
  <c r="AX558" i="3"/>
  <c r="N558" i="3"/>
  <c r="AP563" i="3"/>
  <c r="AW563" i="3"/>
  <c r="Q563" i="3"/>
  <c r="AJ563" i="3"/>
  <c r="AY563" i="3"/>
  <c r="S563" i="3"/>
  <c r="Q572" i="3"/>
  <c r="AO572" i="3"/>
  <c r="AV572" i="3"/>
  <c r="P572" i="3"/>
  <c r="AE572" i="3"/>
  <c r="AT572" i="3"/>
  <c r="BA574" i="3"/>
  <c r="AZ574" i="3"/>
  <c r="T574" i="3"/>
  <c r="AI574" i="3"/>
  <c r="AX574" i="3"/>
  <c r="R574" i="3"/>
  <c r="BD579" i="3"/>
  <c r="AY579" i="3"/>
  <c r="S579" i="3"/>
  <c r="AH579" i="3"/>
  <c r="BA579" i="3"/>
  <c r="U579" i="3"/>
  <c r="AY595" i="3"/>
  <c r="AH595" i="3"/>
  <c r="P652" i="3"/>
  <c r="BC652" i="3"/>
  <c r="W652" i="3"/>
  <c r="AL652" i="3"/>
  <c r="BE652" i="3"/>
  <c r="Y652" i="3"/>
  <c r="AC659" i="3"/>
  <c r="S659" i="3"/>
  <c r="BH659" i="3"/>
  <c r="BB659" i="3"/>
  <c r="V659" i="3"/>
  <c r="AF659" i="3"/>
  <c r="AT666" i="3"/>
  <c r="AB673" i="3"/>
  <c r="AF673" i="3"/>
  <c r="AI673" i="3"/>
  <c r="AX673" i="3"/>
  <c r="R673" i="3"/>
  <c r="AK673" i="3"/>
  <c r="AQ718" i="3"/>
  <c r="AS560" i="3"/>
  <c r="AG560" i="3"/>
  <c r="AJ560" i="3"/>
  <c r="AY560" i="3"/>
  <c r="S560" i="3"/>
  <c r="AH560" i="3"/>
  <c r="BB672" i="3"/>
  <c r="BA672" i="3"/>
  <c r="U672" i="3"/>
  <c r="AN672" i="3"/>
  <c r="BC672" i="3"/>
  <c r="BN806" i="3"/>
  <c r="BN752" i="3"/>
  <c r="BJ752" i="3"/>
  <c r="AX563" i="3"/>
  <c r="Z563" i="3"/>
  <c r="AS563" i="3"/>
  <c r="M563" i="3"/>
  <c r="AF563" i="3"/>
  <c r="AU563" i="3"/>
  <c r="O563" i="3"/>
  <c r="AS574" i="3"/>
  <c r="AK574" i="3"/>
  <c r="AV574" i="3"/>
  <c r="P574" i="3"/>
  <c r="AE574" i="3"/>
  <c r="AT574" i="3"/>
  <c r="N574" i="3"/>
  <c r="BH652" i="3"/>
  <c r="AY652" i="3"/>
  <c r="S652" i="3"/>
  <c r="AH652" i="3"/>
  <c r="BA652" i="3"/>
  <c r="U652" i="3"/>
  <c r="BA659" i="3"/>
  <c r="BI659" i="3"/>
  <c r="BC659" i="3"/>
  <c r="AX659" i="3"/>
  <c r="R659" i="3"/>
  <c r="AB659" i="3"/>
  <c r="X673" i="3"/>
  <c r="BC673" i="3"/>
  <c r="W673" i="3"/>
  <c r="AL673" i="3"/>
  <c r="BE673" i="3"/>
  <c r="Y673" i="3"/>
  <c r="R572" i="3"/>
  <c r="AH572" i="3"/>
  <c r="AX572" i="3"/>
  <c r="S572" i="3"/>
  <c r="AI572" i="3"/>
  <c r="AY572" i="3"/>
  <c r="T572" i="3"/>
  <c r="AJ572" i="3"/>
  <c r="AZ572" i="3"/>
  <c r="AK572" i="3"/>
  <c r="BE572" i="3"/>
  <c r="BI572" i="3"/>
  <c r="V572" i="3"/>
  <c r="AL572" i="3"/>
  <c r="BB572" i="3"/>
  <c r="W572" i="3"/>
  <c r="AM572" i="3"/>
  <c r="BC572" i="3"/>
  <c r="X572" i="3"/>
  <c r="AN572" i="3"/>
  <c r="BD572" i="3"/>
  <c r="BA572" i="3"/>
  <c r="M572" i="3"/>
  <c r="AG572" i="3"/>
  <c r="AC595" i="3"/>
  <c r="BI595" i="3"/>
  <c r="AP595" i="3"/>
  <c r="AA595" i="3"/>
  <c r="BG595" i="3"/>
  <c r="AR595" i="3"/>
  <c r="AK595" i="3"/>
  <c r="R595" i="3"/>
  <c r="AX595" i="3"/>
  <c r="AI595" i="3"/>
  <c r="AJ595" i="3"/>
  <c r="P595" i="3"/>
  <c r="BE636" i="3"/>
  <c r="W636" i="3"/>
  <c r="P636" i="3"/>
  <c r="V636" i="3"/>
  <c r="AM636" i="3"/>
  <c r="T636" i="3"/>
  <c r="T590" i="3"/>
  <c r="BB590" i="3"/>
  <c r="AZ590" i="3"/>
  <c r="AO650" i="3"/>
  <c r="AQ650" i="3"/>
  <c r="AT650" i="3"/>
  <c r="AN581" i="3"/>
  <c r="U581" i="3"/>
  <c r="BA581" i="3"/>
  <c r="AH581" i="3"/>
  <c r="BF581" i="3"/>
  <c r="S581" i="3"/>
  <c r="AM581" i="3"/>
  <c r="BG581" i="3"/>
  <c r="P581" i="3"/>
  <c r="AV581" i="3"/>
  <c r="AC581" i="3"/>
  <c r="BI581" i="3"/>
  <c r="AP581" i="3"/>
  <c r="O581" i="3"/>
  <c r="AI581" i="3"/>
  <c r="BC581" i="3"/>
  <c r="BG666" i="3"/>
  <c r="Y666" i="3"/>
  <c r="V666" i="3"/>
  <c r="AB666" i="3"/>
  <c r="AO666" i="3"/>
  <c r="AP666" i="3"/>
  <c r="O672" i="3"/>
  <c r="AE672" i="3"/>
  <c r="AU672" i="3"/>
  <c r="P672" i="3"/>
  <c r="AF672" i="3"/>
  <c r="AV672" i="3"/>
  <c r="M672" i="3"/>
  <c r="AC672" i="3"/>
  <c r="AS672" i="3"/>
  <c r="BI672" i="3"/>
  <c r="V672" i="3"/>
  <c r="AP672" i="3"/>
  <c r="AT672" i="3"/>
  <c r="S672" i="3"/>
  <c r="AI672" i="3"/>
  <c r="AY672" i="3"/>
  <c r="T672" i="3"/>
  <c r="AJ672" i="3"/>
  <c r="AZ672" i="3"/>
  <c r="Q672" i="3"/>
  <c r="BJ672" i="3" s="1"/>
  <c r="AG672" i="3"/>
  <c r="AW672" i="3"/>
  <c r="R672" i="3"/>
  <c r="AL672" i="3"/>
  <c r="BF672" i="3"/>
  <c r="BM789" i="3"/>
  <c r="T551" i="3"/>
  <c r="AK682" i="3"/>
  <c r="AX722" i="3"/>
  <c r="BN803" i="3"/>
  <c r="BN778" i="3"/>
  <c r="BN753" i="3"/>
  <c r="BK800" i="3"/>
  <c r="BL737" i="3"/>
  <c r="BN830" i="3"/>
  <c r="BJ751" i="3"/>
  <c r="BJ741" i="3"/>
  <c r="BN560" i="3"/>
  <c r="BM560" i="3"/>
  <c r="M632" i="3"/>
  <c r="AM553" i="3"/>
  <c r="BM879" i="3"/>
  <c r="BL905" i="3"/>
  <c r="BK905" i="3"/>
  <c r="BL883" i="3"/>
  <c r="BL913" i="3"/>
  <c r="BL800" i="3"/>
  <c r="BL796" i="3"/>
  <c r="BM652" i="3"/>
  <c r="BK659" i="3"/>
  <c r="BJ673" i="3"/>
  <c r="BK673" i="3"/>
  <c r="BL672" i="3"/>
  <c r="BM695" i="3"/>
  <c r="BN695" i="3"/>
  <c r="BJ695" i="3"/>
  <c r="O554" i="3"/>
  <c r="BN572" i="3"/>
  <c r="BC548" i="3"/>
  <c r="BB548" i="3"/>
  <c r="V548" i="3"/>
  <c r="AQ548" i="3"/>
  <c r="BF548" i="3"/>
  <c r="Z548" i="3"/>
  <c r="BA548" i="3"/>
  <c r="AK548" i="3"/>
  <c r="U548" i="3"/>
  <c r="BD548" i="3"/>
  <c r="AN548" i="3"/>
  <c r="X548" i="3"/>
  <c r="M710" i="3"/>
  <c r="Z722" i="3"/>
  <c r="BG586" i="3"/>
  <c r="BF586" i="3"/>
  <c r="AG586" i="3"/>
  <c r="BE586" i="3"/>
  <c r="AD586" i="3"/>
  <c r="AX586" i="3"/>
  <c r="U586" i="3"/>
  <c r="AF586" i="3"/>
  <c r="P586" i="3"/>
  <c r="AQ586" i="3"/>
  <c r="AA586" i="3"/>
  <c r="R586" i="3"/>
  <c r="BH632" i="3"/>
  <c r="AZ632" i="3"/>
  <c r="AF632" i="3"/>
  <c r="AY632" i="3"/>
  <c r="AI632" i="3"/>
  <c r="S632" i="3"/>
  <c r="AX632" i="3"/>
  <c r="AH632" i="3"/>
  <c r="R632" i="3"/>
  <c r="BA632" i="3"/>
  <c r="AK632" i="3"/>
  <c r="U632" i="3"/>
  <c r="AC664" i="3"/>
  <c r="Y664" i="3"/>
  <c r="AW664" i="3"/>
  <c r="BD664" i="3"/>
  <c r="AN664" i="3"/>
  <c r="X664" i="3"/>
  <c r="BC664" i="3"/>
  <c r="AM664" i="3"/>
  <c r="W664" i="3"/>
  <c r="BB664" i="3"/>
  <c r="AL664" i="3"/>
  <c r="V664" i="3"/>
  <c r="BH710" i="3"/>
  <c r="AR710" i="3"/>
  <c r="AB710" i="3"/>
  <c r="BG710" i="3"/>
  <c r="AQ710" i="3"/>
  <c r="AA710" i="3"/>
  <c r="BF710" i="3"/>
  <c r="AP710" i="3"/>
  <c r="Z710" i="3"/>
  <c r="AW710" i="3"/>
  <c r="AT722" i="3"/>
  <c r="AG675" i="3"/>
  <c r="T675" i="3"/>
  <c r="AX675" i="3"/>
  <c r="AZ682" i="3"/>
  <c r="S682" i="3"/>
  <c r="BA682" i="3"/>
  <c r="BI551" i="3"/>
  <c r="Q551" i="3"/>
  <c r="Y551" i="3"/>
  <c r="AV553" i="3"/>
  <c r="P701" i="3"/>
  <c r="BN804" i="3"/>
  <c r="BK560" i="3"/>
  <c r="Y710" i="3"/>
  <c r="V722" i="3"/>
  <c r="W548" i="3"/>
  <c r="AT548" i="3"/>
  <c r="N548" i="3"/>
  <c r="AI548" i="3"/>
  <c r="AX548" i="3"/>
  <c r="R548" i="3"/>
  <c r="AW548" i="3"/>
  <c r="AG548" i="3"/>
  <c r="Q548" i="3"/>
  <c r="AZ548" i="3"/>
  <c r="AJ548" i="3"/>
  <c r="T548" i="3"/>
  <c r="AC710" i="3"/>
  <c r="AP722" i="3"/>
  <c r="AW586" i="3"/>
  <c r="AH586" i="3"/>
  <c r="BA586" i="3"/>
  <c r="Y586" i="3"/>
  <c r="AZ586" i="3"/>
  <c r="V586" i="3"/>
  <c r="AS586" i="3"/>
  <c r="AR586" i="3"/>
  <c r="AB586" i="3"/>
  <c r="BC586" i="3"/>
  <c r="AM586" i="3"/>
  <c r="W586" i="3"/>
  <c r="N586" i="3"/>
  <c r="BD632" i="3"/>
  <c r="AJ632" i="3"/>
  <c r="P632" i="3"/>
  <c r="AU632" i="3"/>
  <c r="AE632" i="3"/>
  <c r="O632" i="3"/>
  <c r="AT632" i="3"/>
  <c r="AD632" i="3"/>
  <c r="N632" i="3"/>
  <c r="AW632" i="3"/>
  <c r="AG632" i="3"/>
  <c r="Q632" i="3"/>
  <c r="M664" i="3"/>
  <c r="BA664" i="3"/>
  <c r="AG664" i="3"/>
  <c r="AZ664" i="3"/>
  <c r="AJ664" i="3"/>
  <c r="T664" i="3"/>
  <c r="AY664" i="3"/>
  <c r="AI664" i="3"/>
  <c r="S664" i="3"/>
  <c r="AX664" i="3"/>
  <c r="AH664" i="3"/>
  <c r="R664" i="3"/>
  <c r="BD710" i="3"/>
  <c r="AN710" i="3"/>
  <c r="X710" i="3"/>
  <c r="BC710" i="3"/>
  <c r="AM710" i="3"/>
  <c r="W710" i="3"/>
  <c r="BB710" i="3"/>
  <c r="AL710" i="3"/>
  <c r="V710" i="3"/>
  <c r="BD675" i="3"/>
  <c r="AM675" i="3"/>
  <c r="V675" i="3"/>
  <c r="BC682" i="3"/>
  <c r="AL682" i="3"/>
  <c r="Y682" i="3"/>
  <c r="AM551" i="3"/>
  <c r="BF551" i="3"/>
  <c r="S551" i="3"/>
  <c r="BI553" i="3"/>
  <c r="AY701" i="3"/>
  <c r="BJ743" i="3"/>
  <c r="R558" i="3"/>
  <c r="W691" i="3"/>
  <c r="BN739" i="3"/>
  <c r="AQ590" i="3"/>
  <c r="BJ929" i="3"/>
  <c r="BJ928" i="3"/>
  <c r="BL928" i="3"/>
  <c r="BJ913" i="3"/>
  <c r="BL893" i="3"/>
  <c r="BJ907" i="3"/>
  <c r="BK903" i="3"/>
  <c r="BJ887" i="3"/>
  <c r="BJ811" i="3"/>
  <c r="BM790" i="3"/>
  <c r="BL790" i="3"/>
  <c r="BJ742" i="3"/>
  <c r="BL922" i="3"/>
  <c r="BJ915" i="3"/>
  <c r="BJ879" i="3"/>
  <c r="BK915" i="3"/>
  <c r="BJ903" i="3"/>
  <c r="BL895" i="3"/>
  <c r="BK891" i="3"/>
  <c r="BL879" i="3"/>
  <c r="BK923" i="3"/>
  <c r="BN923" i="3"/>
  <c r="BN903" i="3"/>
  <c r="BM934" i="3"/>
  <c r="BK926" i="3"/>
  <c r="BJ891" i="3"/>
  <c r="BL889" i="3"/>
  <c r="BM744" i="3"/>
  <c r="BL934" i="3"/>
  <c r="BK913" i="3"/>
  <c r="BK895" i="3"/>
  <c r="N646" i="3"/>
  <c r="AO710" i="3"/>
  <c r="AL722" i="3"/>
  <c r="AM548" i="3"/>
  <c r="AU548" i="3"/>
  <c r="AL548" i="3"/>
  <c r="BG548" i="3"/>
  <c r="AA548" i="3"/>
  <c r="AP548" i="3"/>
  <c r="BI548" i="3"/>
  <c r="AS548" i="3"/>
  <c r="AC548" i="3"/>
  <c r="M548" i="3"/>
  <c r="BN548" i="3" s="1"/>
  <c r="AV548" i="3"/>
  <c r="AF548" i="3"/>
  <c r="AS710" i="3"/>
  <c r="BF722" i="3"/>
  <c r="Q586" i="3"/>
  <c r="BB586" i="3"/>
  <c r="AV586" i="3"/>
  <c r="M586" i="3"/>
  <c r="AT586" i="3"/>
  <c r="BH586" i="3"/>
  <c r="AK586" i="3"/>
  <c r="AN586" i="3"/>
  <c r="X586" i="3"/>
  <c r="AY586" i="3"/>
  <c r="AI586" i="3"/>
  <c r="AR632" i="3"/>
  <c r="AN632" i="3"/>
  <c r="T632" i="3"/>
  <c r="BG632" i="3"/>
  <c r="AQ632" i="3"/>
  <c r="AA632" i="3"/>
  <c r="BF632" i="3"/>
  <c r="AP632" i="3"/>
  <c r="Z632" i="3"/>
  <c r="BI632" i="3"/>
  <c r="AS632" i="3"/>
  <c r="AC632" i="3"/>
  <c r="BI664" i="3"/>
  <c r="BE664" i="3"/>
  <c r="AK664" i="3"/>
  <c r="Q664" i="3"/>
  <c r="AV664" i="3"/>
  <c r="AF664" i="3"/>
  <c r="P664" i="3"/>
  <c r="AU664" i="3"/>
  <c r="AE664" i="3"/>
  <c r="O664" i="3"/>
  <c r="AT664" i="3"/>
  <c r="AD664" i="3"/>
  <c r="AZ710" i="3"/>
  <c r="AJ710" i="3"/>
  <c r="T710" i="3"/>
  <c r="AY710" i="3"/>
  <c r="AI710" i="3"/>
  <c r="S710" i="3"/>
  <c r="AX710" i="3"/>
  <c r="AH710" i="3"/>
  <c r="R710" i="3"/>
  <c r="N722" i="3"/>
  <c r="AZ675" i="3"/>
  <c r="AI675" i="3"/>
  <c r="R675" i="3"/>
  <c r="AY682" i="3"/>
  <c r="AH682" i="3"/>
  <c r="U682" i="3"/>
  <c r="BG551" i="3"/>
  <c r="U551" i="3"/>
  <c r="AN551" i="3"/>
  <c r="AL553" i="3"/>
  <c r="AK576" i="3"/>
  <c r="AH701" i="3"/>
  <c r="BN826" i="3"/>
  <c r="BL803" i="3"/>
  <c r="BJ765" i="3"/>
  <c r="BN791" i="3"/>
  <c r="BM801" i="3"/>
  <c r="BM804" i="3"/>
  <c r="BJ802" i="3"/>
  <c r="BM781" i="3"/>
  <c r="BN737" i="3"/>
  <c r="T718" i="3"/>
  <c r="AJ718" i="3"/>
  <c r="AZ718" i="3"/>
  <c r="Q718" i="3"/>
  <c r="AG718" i="3"/>
  <c r="AW718" i="3"/>
  <c r="N718" i="3"/>
  <c r="AD718" i="3"/>
  <c r="AT718" i="3"/>
  <c r="AA718" i="3"/>
  <c r="X718" i="3"/>
  <c r="AN718" i="3"/>
  <c r="BD718" i="3"/>
  <c r="U718" i="3"/>
  <c r="AK718" i="3"/>
  <c r="BA718" i="3"/>
  <c r="R718" i="3"/>
  <c r="AH718" i="3"/>
  <c r="AX718" i="3"/>
  <c r="BG718" i="3"/>
  <c r="AB718" i="3"/>
  <c r="AR718" i="3"/>
  <c r="BH718" i="3"/>
  <c r="Y718" i="3"/>
  <c r="AO718" i="3"/>
  <c r="BE718" i="3"/>
  <c r="V718" i="3"/>
  <c r="AL718" i="3"/>
  <c r="BB718" i="3"/>
  <c r="BJ777" i="3"/>
  <c r="BN777" i="3"/>
  <c r="BL926" i="3"/>
  <c r="BJ911" i="3"/>
  <c r="BM897" i="3"/>
  <c r="BK897" i="3"/>
  <c r="BM917" i="3"/>
  <c r="BL917" i="3"/>
  <c r="BL909" i="3"/>
  <c r="BM893" i="3"/>
  <c r="BM885" i="3"/>
  <c r="BJ885" i="3"/>
  <c r="BJ881" i="3"/>
  <c r="BM881" i="3"/>
  <c r="BK831" i="3"/>
  <c r="BM831" i="3"/>
  <c r="BM798" i="3"/>
  <c r="BJ798" i="3"/>
  <c r="BM782" i="3"/>
  <c r="BJ782" i="3"/>
  <c r="BM749" i="3"/>
  <c r="BL749" i="3"/>
  <c r="BJ796" i="3"/>
  <c r="BM796" i="3"/>
  <c r="BM911" i="3"/>
  <c r="BK911" i="3"/>
  <c r="BM909" i="3"/>
  <c r="BM901" i="3"/>
  <c r="BJ901" i="3"/>
  <c r="BM907" i="3"/>
  <c r="BK907" i="3"/>
  <c r="BK901" i="3"/>
  <c r="BN901" i="3"/>
  <c r="BL899" i="3"/>
  <c r="BJ893" i="3"/>
  <c r="BN893" i="3"/>
  <c r="BM887" i="3"/>
  <c r="BK883" i="3"/>
  <c r="BN883" i="3"/>
  <c r="BJ931" i="3"/>
  <c r="BM931" i="3"/>
  <c r="BL931" i="3"/>
  <c r="BM923" i="3"/>
  <c r="BL923" i="3"/>
  <c r="BL897" i="3"/>
  <c r="BM919" i="3"/>
  <c r="BJ905" i="3"/>
  <c r="BJ883" i="3"/>
  <c r="BM883" i="3"/>
  <c r="BJ917" i="3"/>
  <c r="BL907" i="3"/>
  <c r="BL901" i="3"/>
  <c r="BK899" i="3"/>
  <c r="BJ895" i="3"/>
  <c r="BM929" i="3"/>
  <c r="BL929" i="3"/>
  <c r="BN934" i="3"/>
  <c r="BJ934" i="3"/>
  <c r="BJ922" i="3"/>
  <c r="BL919" i="3"/>
  <c r="BJ919" i="3"/>
  <c r="BM915" i="3"/>
  <c r="BL911" i="3"/>
  <c r="BM905" i="3"/>
  <c r="AT554" i="3"/>
  <c r="BI554" i="3"/>
  <c r="AC554" i="3"/>
  <c r="AX554" i="3"/>
  <c r="R554" i="3"/>
  <c r="AG554" i="3"/>
  <c r="BD554" i="3"/>
  <c r="AN554" i="3"/>
  <c r="X554" i="3"/>
  <c r="BC554" i="3"/>
  <c r="AM554" i="3"/>
  <c r="W554" i="3"/>
  <c r="AX691" i="3"/>
  <c r="AD691" i="3"/>
  <c r="Z691" i="3"/>
  <c r="BI691" i="3"/>
  <c r="AS691" i="3"/>
  <c r="AC691" i="3"/>
  <c r="M691" i="3"/>
  <c r="AV691" i="3"/>
  <c r="AF691" i="3"/>
  <c r="P691" i="3"/>
  <c r="AU691" i="3"/>
  <c r="AE691" i="3"/>
  <c r="O691" i="3"/>
  <c r="BG694" i="3"/>
  <c r="AM694" i="3"/>
  <c r="S694" i="3"/>
  <c r="AT694" i="3"/>
  <c r="AD694" i="3"/>
  <c r="N694" i="3"/>
  <c r="AW694" i="3"/>
  <c r="AG694" i="3"/>
  <c r="Q694" i="3"/>
  <c r="AZ694" i="3"/>
  <c r="AJ694" i="3"/>
  <c r="T694" i="3"/>
  <c r="AM718" i="3"/>
  <c r="BE558" i="3"/>
  <c r="BB558" i="3"/>
  <c r="M558" i="3"/>
  <c r="AK558" i="3"/>
  <c r="AP558" i="3"/>
  <c r="BD558" i="3"/>
  <c r="AN558" i="3"/>
  <c r="X558" i="3"/>
  <c r="BC558" i="3"/>
  <c r="AM558" i="3"/>
  <c r="W558" i="3"/>
  <c r="Z558" i="3"/>
  <c r="V590" i="3"/>
  <c r="BE590" i="3"/>
  <c r="Y590" i="3"/>
  <c r="AR590" i="3"/>
  <c r="BG590" i="3"/>
  <c r="AA590" i="3"/>
  <c r="Z718" i="3"/>
  <c r="M718" i="3"/>
  <c r="BL887" i="3"/>
  <c r="BN926" i="3"/>
  <c r="BN905" i="3"/>
  <c r="BN915" i="3"/>
  <c r="BM822" i="3"/>
  <c r="BJ797" i="3"/>
  <c r="BN797" i="3"/>
  <c r="N554" i="3"/>
  <c r="BA554" i="3"/>
  <c r="U554" i="3"/>
  <c r="AP554" i="3"/>
  <c r="BE554" i="3"/>
  <c r="Y554" i="3"/>
  <c r="AZ554" i="3"/>
  <c r="AJ554" i="3"/>
  <c r="T554" i="3"/>
  <c r="AY554" i="3"/>
  <c r="AI554" i="3"/>
  <c r="S554" i="3"/>
  <c r="AH691" i="3"/>
  <c r="N691" i="3"/>
  <c r="BB691" i="3"/>
  <c r="BE691" i="3"/>
  <c r="AO691" i="3"/>
  <c r="Y691" i="3"/>
  <c r="BH691" i="3"/>
  <c r="AR691" i="3"/>
  <c r="AB691" i="3"/>
  <c r="BG691" i="3"/>
  <c r="AQ691" i="3"/>
  <c r="AA691" i="3"/>
  <c r="AU694" i="3"/>
  <c r="AQ694" i="3"/>
  <c r="W694" i="3"/>
  <c r="BF694" i="3"/>
  <c r="AP694" i="3"/>
  <c r="Z694" i="3"/>
  <c r="BI694" i="3"/>
  <c r="AS694" i="3"/>
  <c r="AC694" i="3"/>
  <c r="M694" i="3"/>
  <c r="AV694" i="3"/>
  <c r="AF694" i="3"/>
  <c r="P694" i="3"/>
  <c r="BC718" i="3"/>
  <c r="AW558" i="3"/>
  <c r="AT558" i="3"/>
  <c r="BI558" i="3"/>
  <c r="Y558" i="3"/>
  <c r="AH558" i="3"/>
  <c r="AZ558" i="3"/>
  <c r="AJ558" i="3"/>
  <c r="T558" i="3"/>
  <c r="AY558" i="3"/>
  <c r="AI558" i="3"/>
  <c r="S558" i="3"/>
  <c r="V558" i="3"/>
  <c r="AH590" i="3"/>
  <c r="AW590" i="3"/>
  <c r="Q590" i="3"/>
  <c r="AJ590" i="3"/>
  <c r="AY590" i="3"/>
  <c r="S590" i="3"/>
  <c r="BI718" i="3"/>
  <c r="AV718" i="3"/>
  <c r="BM928" i="3"/>
  <c r="BN922" i="3"/>
  <c r="AB583" i="3"/>
  <c r="AR583" i="3"/>
  <c r="BH583" i="3"/>
  <c r="Y583" i="3"/>
  <c r="AO583" i="3"/>
  <c r="BE583" i="3"/>
  <c r="V583" i="3"/>
  <c r="AL583" i="3"/>
  <c r="BB583" i="3"/>
  <c r="BG583" i="3"/>
  <c r="S583" i="3"/>
  <c r="W583" i="3"/>
  <c r="P583" i="3"/>
  <c r="AF583" i="3"/>
  <c r="AV583" i="3"/>
  <c r="M583" i="3"/>
  <c r="AC583" i="3"/>
  <c r="AS583" i="3"/>
  <c r="BI583" i="3"/>
  <c r="Z583" i="3"/>
  <c r="AP583" i="3"/>
  <c r="BF583" i="3"/>
  <c r="O583" i="3"/>
  <c r="AI583" i="3"/>
  <c r="AM583" i="3"/>
  <c r="T583" i="3"/>
  <c r="AJ583" i="3"/>
  <c r="AZ583" i="3"/>
  <c r="Q583" i="3"/>
  <c r="AG583" i="3"/>
  <c r="AW583" i="3"/>
  <c r="N583" i="3"/>
  <c r="AD583" i="3"/>
  <c r="AT583" i="3"/>
  <c r="AA583" i="3"/>
  <c r="AE583" i="3"/>
  <c r="AY583" i="3"/>
  <c r="S643" i="3"/>
  <c r="AI643" i="3"/>
  <c r="AY643" i="3"/>
  <c r="T643" i="3"/>
  <c r="AJ643" i="3"/>
  <c r="AZ643" i="3"/>
  <c r="Q643" i="3"/>
  <c r="AG643" i="3"/>
  <c r="AW643" i="3"/>
  <c r="N643" i="3"/>
  <c r="AH643" i="3"/>
  <c r="BB643" i="3"/>
  <c r="W643" i="3"/>
  <c r="AM643" i="3"/>
  <c r="BC643" i="3"/>
  <c r="X643" i="3"/>
  <c r="AN643" i="3"/>
  <c r="BD643" i="3"/>
  <c r="U643" i="3"/>
  <c r="AK643" i="3"/>
  <c r="BA643" i="3"/>
  <c r="AD643" i="3"/>
  <c r="AX643" i="3"/>
  <c r="BF643" i="3"/>
  <c r="AA643" i="3"/>
  <c r="AQ643" i="3"/>
  <c r="BG643" i="3"/>
  <c r="AB643" i="3"/>
  <c r="AR643" i="3"/>
  <c r="BH643" i="3"/>
  <c r="Y643" i="3"/>
  <c r="AO643" i="3"/>
  <c r="BE643" i="3"/>
  <c r="AT643" i="3"/>
  <c r="V643" i="3"/>
  <c r="Z643" i="3"/>
  <c r="AV668" i="3"/>
  <c r="BI668" i="3"/>
  <c r="AT668" i="3"/>
  <c r="AE668" i="3"/>
  <c r="Y668" i="3"/>
  <c r="Z668" i="3"/>
  <c r="BF668" i="3"/>
  <c r="AI668" i="3"/>
  <c r="P668" i="3"/>
  <c r="AC668" i="3"/>
  <c r="AD668" i="3"/>
  <c r="AA668" i="3"/>
  <c r="AY668" i="3"/>
  <c r="BL820" i="3"/>
  <c r="BL808" i="3"/>
  <c r="BL806" i="3"/>
  <c r="BM795" i="3"/>
  <c r="BM793" i="3"/>
  <c r="BM791" i="3"/>
  <c r="BM787" i="3"/>
  <c r="BM785" i="3"/>
  <c r="BM783" i="3"/>
  <c r="Y562" i="3"/>
  <c r="AO562" i="3"/>
  <c r="BE562" i="3"/>
  <c r="V562" i="3"/>
  <c r="AL562" i="3"/>
  <c r="BB562" i="3"/>
  <c r="W562" i="3"/>
  <c r="AM562" i="3"/>
  <c r="BC562" i="3"/>
  <c r="BH562" i="3"/>
  <c r="T562" i="3"/>
  <c r="AN562" i="3"/>
  <c r="M562" i="3"/>
  <c r="AC562" i="3"/>
  <c r="AS562" i="3"/>
  <c r="BI562" i="3"/>
  <c r="Z562" i="3"/>
  <c r="AP562" i="3"/>
  <c r="BF562" i="3"/>
  <c r="AA562" i="3"/>
  <c r="AQ562" i="3"/>
  <c r="BG562" i="3"/>
  <c r="P562" i="3"/>
  <c r="AJ562" i="3"/>
  <c r="BD562" i="3"/>
  <c r="Q562" i="3"/>
  <c r="AG562" i="3"/>
  <c r="AW562" i="3"/>
  <c r="N562" i="3"/>
  <c r="AD562" i="3"/>
  <c r="AT562" i="3"/>
  <c r="O562" i="3"/>
  <c r="AE562" i="3"/>
  <c r="AU562" i="3"/>
  <c r="AB562" i="3"/>
  <c r="AF562" i="3"/>
  <c r="AZ562" i="3"/>
  <c r="T581" i="3"/>
  <c r="AJ581" i="3"/>
  <c r="AZ581" i="3"/>
  <c r="Q581" i="3"/>
  <c r="AG581" i="3"/>
  <c r="AW581" i="3"/>
  <c r="N581" i="3"/>
  <c r="AD581" i="3"/>
  <c r="AT581" i="3"/>
  <c r="AB581" i="3"/>
  <c r="AR581" i="3"/>
  <c r="BH581" i="3"/>
  <c r="Y581" i="3"/>
  <c r="AO581" i="3"/>
  <c r="BE581" i="3"/>
  <c r="V581" i="3"/>
  <c r="AL581" i="3"/>
  <c r="BM903" i="3"/>
  <c r="BB554" i="3"/>
  <c r="AL554" i="3"/>
  <c r="AS554" i="3"/>
  <c r="M554" i="3"/>
  <c r="AH554" i="3"/>
  <c r="AW554" i="3"/>
  <c r="Q554" i="3"/>
  <c r="AV554" i="3"/>
  <c r="AF554" i="3"/>
  <c r="P554" i="3"/>
  <c r="AU554" i="3"/>
  <c r="AE554" i="3"/>
  <c r="R691" i="3"/>
  <c r="BF691" i="3"/>
  <c r="AL691" i="3"/>
  <c r="BA691" i="3"/>
  <c r="AK691" i="3"/>
  <c r="U691" i="3"/>
  <c r="BD691" i="3"/>
  <c r="AN691" i="3"/>
  <c r="X691" i="3"/>
  <c r="BC691" i="3"/>
  <c r="AM691" i="3"/>
  <c r="AE694" i="3"/>
  <c r="AA694" i="3"/>
  <c r="AY694" i="3"/>
  <c r="BB694" i="3"/>
  <c r="AL694" i="3"/>
  <c r="V694" i="3"/>
  <c r="BE694" i="3"/>
  <c r="AO694" i="3"/>
  <c r="Y694" i="3"/>
  <c r="BH694" i="3"/>
  <c r="AR694" i="3"/>
  <c r="AO558" i="3"/>
  <c r="AL558" i="3"/>
  <c r="BA558" i="3"/>
  <c r="BF558" i="3"/>
  <c r="U558" i="3"/>
  <c r="AV558" i="3"/>
  <c r="AF558" i="3"/>
  <c r="P558" i="3"/>
  <c r="AU558" i="3"/>
  <c r="AE558" i="3"/>
  <c r="O558" i="3"/>
  <c r="AP590" i="3"/>
  <c r="AT590" i="3"/>
  <c r="AO590" i="3"/>
  <c r="BH590" i="3"/>
  <c r="AB590" i="3"/>
  <c r="BF718" i="3"/>
  <c r="AS718" i="3"/>
  <c r="AF718" i="3"/>
  <c r="Y595" i="3"/>
  <c r="AO595" i="3"/>
  <c r="BE595" i="3"/>
  <c r="V595" i="3"/>
  <c r="AL595" i="3"/>
  <c r="BB595" i="3"/>
  <c r="W595" i="3"/>
  <c r="AM595" i="3"/>
  <c r="BC595" i="3"/>
  <c r="AZ595" i="3"/>
  <c r="AB595" i="3"/>
  <c r="AF595" i="3"/>
  <c r="Q595" i="3"/>
  <c r="AG595" i="3"/>
  <c r="AW595" i="3"/>
  <c r="N595" i="3"/>
  <c r="AD595" i="3"/>
  <c r="AT595" i="3"/>
  <c r="O595" i="3"/>
  <c r="AE595" i="3"/>
  <c r="AU595" i="3"/>
  <c r="T595" i="3"/>
  <c r="AN595" i="3"/>
  <c r="BH595" i="3"/>
  <c r="M636" i="3"/>
  <c r="AC636" i="3"/>
  <c r="AS636" i="3"/>
  <c r="BI636" i="3"/>
  <c r="Z636" i="3"/>
  <c r="AP636" i="3"/>
  <c r="BF636" i="3"/>
  <c r="AA636" i="3"/>
  <c r="AQ636" i="3"/>
  <c r="BG636" i="3"/>
  <c r="AB636" i="3"/>
  <c r="AF636" i="3"/>
  <c r="AJ636" i="3"/>
  <c r="Q636" i="3"/>
  <c r="AG636" i="3"/>
  <c r="AW636" i="3"/>
  <c r="N636" i="3"/>
  <c r="AD636" i="3"/>
  <c r="AT636" i="3"/>
  <c r="O636" i="3"/>
  <c r="AE636" i="3"/>
  <c r="AU636" i="3"/>
  <c r="X636" i="3"/>
  <c r="AR636" i="3"/>
  <c r="AV636" i="3"/>
  <c r="U636" i="3"/>
  <c r="AK636" i="3"/>
  <c r="BA636" i="3"/>
  <c r="R636" i="3"/>
  <c r="AH636" i="3"/>
  <c r="AX636" i="3"/>
  <c r="S636" i="3"/>
  <c r="AI636" i="3"/>
  <c r="AY636" i="3"/>
  <c r="AN636" i="3"/>
  <c r="BH636" i="3"/>
  <c r="AZ636" i="3"/>
  <c r="W590" i="3"/>
  <c r="AM590" i="3"/>
  <c r="BC590" i="3"/>
  <c r="X590" i="3"/>
  <c r="AN590" i="3"/>
  <c r="BD590" i="3"/>
  <c r="U590" i="3"/>
  <c r="AK590" i="3"/>
  <c r="BA590" i="3"/>
  <c r="AD590" i="3"/>
  <c r="AX590" i="3"/>
  <c r="Z590" i="3"/>
  <c r="O590" i="3"/>
  <c r="AE590" i="3"/>
  <c r="AU590" i="3"/>
  <c r="P590" i="3"/>
  <c r="AF590" i="3"/>
  <c r="AV590" i="3"/>
  <c r="M590" i="3"/>
  <c r="AC590" i="3"/>
  <c r="AS590" i="3"/>
  <c r="BI590" i="3"/>
  <c r="R590" i="3"/>
  <c r="AL590" i="3"/>
  <c r="BF590" i="3"/>
  <c r="O650" i="3"/>
  <c r="AU650" i="3"/>
  <c r="AF650" i="3"/>
  <c r="M650" i="3"/>
  <c r="AS650" i="3"/>
  <c r="R650" i="3"/>
  <c r="BF650" i="3"/>
  <c r="AA650" i="3"/>
  <c r="BG650" i="3"/>
  <c r="AR650" i="3"/>
  <c r="Y650" i="3"/>
  <c r="BE650" i="3"/>
  <c r="V650" i="3"/>
  <c r="AE650" i="3"/>
  <c r="P650" i="3"/>
  <c r="AV650" i="3"/>
  <c r="AC650" i="3"/>
  <c r="BI650" i="3"/>
  <c r="AL650" i="3"/>
  <c r="O666" i="3"/>
  <c r="AE666" i="3"/>
  <c r="AU666" i="3"/>
  <c r="P666" i="3"/>
  <c r="AF666" i="3"/>
  <c r="AV666" i="3"/>
  <c r="M666" i="3"/>
  <c r="AC666" i="3"/>
  <c r="AS666" i="3"/>
  <c r="BI666" i="3"/>
  <c r="R666" i="3"/>
  <c r="AL666" i="3"/>
  <c r="BF666" i="3"/>
  <c r="S666" i="3"/>
  <c r="AI666" i="3"/>
  <c r="AY666" i="3"/>
  <c r="T666" i="3"/>
  <c r="AJ666" i="3"/>
  <c r="AZ666" i="3"/>
  <c r="Q666" i="3"/>
  <c r="AG666" i="3"/>
  <c r="AW666" i="3"/>
  <c r="N666" i="3"/>
  <c r="AH666" i="3"/>
  <c r="BB666" i="3"/>
  <c r="W666" i="3"/>
  <c r="AM666" i="3"/>
  <c r="BC666" i="3"/>
  <c r="X666" i="3"/>
  <c r="AN666" i="3"/>
  <c r="BD666" i="3"/>
  <c r="U666" i="3"/>
  <c r="AK666" i="3"/>
  <c r="BA666" i="3"/>
  <c r="AD666" i="3"/>
  <c r="AX666" i="3"/>
  <c r="Z666" i="3"/>
  <c r="BJ923" i="3"/>
  <c r="BM811" i="3"/>
  <c r="BM895" i="3"/>
  <c r="BJ737" i="3"/>
  <c r="BJ820" i="3"/>
  <c r="BN820" i="3"/>
  <c r="BL799" i="3"/>
  <c r="BM797" i="3"/>
  <c r="BL795" i="3"/>
  <c r="BL793" i="3"/>
  <c r="BL791" i="3"/>
  <c r="BL789" i="3"/>
  <c r="BL787" i="3"/>
  <c r="BL785" i="3"/>
  <c r="BL783" i="3"/>
  <c r="AB668" i="3"/>
  <c r="BJ739" i="3"/>
  <c r="BF701" i="3"/>
  <c r="S650" i="3"/>
  <c r="O663" i="3"/>
  <c r="BL753" i="3"/>
  <c r="BL804" i="3"/>
  <c r="BM802" i="3"/>
  <c r="BM746" i="3"/>
  <c r="BK737" i="3"/>
  <c r="AJ576" i="3"/>
  <c r="AV701" i="3"/>
  <c r="S701" i="3"/>
  <c r="BA701" i="3"/>
  <c r="M701" i="3"/>
  <c r="BJ825" i="3"/>
  <c r="BM820" i="3"/>
  <c r="BM808" i="3"/>
  <c r="BM806" i="3"/>
  <c r="BL801" i="3"/>
  <c r="BM780" i="3"/>
  <c r="BM751" i="3"/>
  <c r="BK748" i="3"/>
  <c r="BK743" i="3"/>
  <c r="BD701" i="3"/>
  <c r="AQ701" i="3"/>
  <c r="BM826" i="3"/>
  <c r="BJ826" i="3"/>
  <c r="BM825" i="3"/>
  <c r="BL823" i="3"/>
  <c r="BM778" i="3"/>
  <c r="BM765" i="3"/>
  <c r="BK739" i="3"/>
  <c r="BL744" i="3"/>
  <c r="BM926" i="3"/>
  <c r="BM913" i="3"/>
  <c r="BM899" i="3"/>
  <c r="BJ889" i="3"/>
  <c r="BL903" i="3"/>
  <c r="BJ899" i="3"/>
  <c r="BM891" i="3"/>
  <c r="BD714" i="3"/>
  <c r="AI734" i="3"/>
  <c r="BB734" i="3"/>
  <c r="AL734" i="3"/>
  <c r="V734" i="3"/>
  <c r="BE734" i="3"/>
  <c r="AO734" i="3"/>
  <c r="Y734" i="3"/>
  <c r="BH734" i="3"/>
  <c r="AR734" i="3"/>
  <c r="AB734" i="3"/>
  <c r="AR714" i="3"/>
  <c r="AM734" i="3"/>
  <c r="BA634" i="3"/>
  <c r="AG634" i="3"/>
  <c r="AC634" i="3"/>
  <c r="AZ634" i="3"/>
  <c r="AJ634" i="3"/>
  <c r="T634" i="3"/>
  <c r="AY634" i="3"/>
  <c r="AI634" i="3"/>
  <c r="S634" i="3"/>
  <c r="AX634" i="3"/>
  <c r="AH634" i="3"/>
  <c r="R634" i="3"/>
  <c r="Z650" i="3"/>
  <c r="AX650" i="3"/>
  <c r="AD650" i="3"/>
  <c r="BA650" i="3"/>
  <c r="AK650" i="3"/>
  <c r="U650" i="3"/>
  <c r="BD650" i="3"/>
  <c r="AN650" i="3"/>
  <c r="X650" i="3"/>
  <c r="BC650" i="3"/>
  <c r="AM650" i="3"/>
  <c r="W650" i="3"/>
  <c r="AM668" i="3"/>
  <c r="S668" i="3"/>
  <c r="BG668" i="3"/>
  <c r="BB668" i="3"/>
  <c r="AL668" i="3"/>
  <c r="V668" i="3"/>
  <c r="AS668" i="3"/>
  <c r="M668" i="3"/>
  <c r="AF668" i="3"/>
  <c r="Y675" i="3"/>
  <c r="AS675" i="3"/>
  <c r="AN675" i="3"/>
  <c r="BC675" i="3"/>
  <c r="W675" i="3"/>
  <c r="AL675" i="3"/>
  <c r="AR682" i="3"/>
  <c r="AV682" i="3"/>
  <c r="AM682" i="3"/>
  <c r="BB682" i="3"/>
  <c r="V682" i="3"/>
  <c r="AO682" i="3"/>
  <c r="AH551" i="3"/>
  <c r="AL551" i="3"/>
  <c r="AP551" i="3"/>
  <c r="AT551" i="3"/>
  <c r="BD551" i="3"/>
  <c r="X551" i="3"/>
  <c r="BC553" i="3"/>
  <c r="U576" i="3"/>
  <c r="AT578" i="3"/>
  <c r="AY734" i="3"/>
  <c r="AX734" i="3"/>
  <c r="AH734" i="3"/>
  <c r="R734" i="3"/>
  <c r="BA734" i="3"/>
  <c r="AK734" i="3"/>
  <c r="U734" i="3"/>
  <c r="BD734" i="3"/>
  <c r="AN734" i="3"/>
  <c r="X734" i="3"/>
  <c r="BH714" i="3"/>
  <c r="BE634" i="3"/>
  <c r="AK634" i="3"/>
  <c r="Q634" i="3"/>
  <c r="M634" i="3"/>
  <c r="AV634" i="3"/>
  <c r="AF634" i="3"/>
  <c r="P634" i="3"/>
  <c r="AU634" i="3"/>
  <c r="AE634" i="3"/>
  <c r="O634" i="3"/>
  <c r="AT634" i="3"/>
  <c r="AD634" i="3"/>
  <c r="BB650" i="3"/>
  <c r="AH650" i="3"/>
  <c r="N650" i="3"/>
  <c r="AW650" i="3"/>
  <c r="AG650" i="3"/>
  <c r="Q650" i="3"/>
  <c r="AZ650" i="3"/>
  <c r="AJ650" i="3"/>
  <c r="T650" i="3"/>
  <c r="AY650" i="3"/>
  <c r="AI650" i="3"/>
  <c r="W668" i="3"/>
  <c r="AU668" i="3"/>
  <c r="AQ668" i="3"/>
  <c r="AX668" i="3"/>
  <c r="AH668" i="3"/>
  <c r="R668" i="3"/>
  <c r="AO668" i="3"/>
  <c r="BH668" i="3"/>
  <c r="BA675" i="3"/>
  <c r="AC675" i="3"/>
  <c r="AJ675" i="3"/>
  <c r="AY675" i="3"/>
  <c r="S675" i="3"/>
  <c r="AB682" i="3"/>
  <c r="AF682" i="3"/>
  <c r="AI682" i="3"/>
  <c r="AX682" i="3"/>
  <c r="R682" i="3"/>
  <c r="M551" i="3"/>
  <c r="AG551" i="3"/>
  <c r="AK551" i="3"/>
  <c r="AO551" i="3"/>
  <c r="AZ551" i="3"/>
  <c r="BM830" i="3"/>
  <c r="T668" i="3"/>
  <c r="AJ668" i="3"/>
  <c r="AZ668" i="3"/>
  <c r="Q668" i="3"/>
  <c r="AG668" i="3"/>
  <c r="AW668" i="3"/>
  <c r="N668" i="3"/>
  <c r="X668" i="3"/>
  <c r="AN668" i="3"/>
  <c r="BD668" i="3"/>
  <c r="U668" i="3"/>
  <c r="AK668" i="3"/>
  <c r="BA668" i="3"/>
  <c r="AB551" i="3"/>
  <c r="AR551" i="3"/>
  <c r="BH551" i="3"/>
  <c r="AD551" i="3"/>
  <c r="AY551" i="3"/>
  <c r="Z551" i="3"/>
  <c r="AU551" i="3"/>
  <c r="V551" i="3"/>
  <c r="AQ551" i="3"/>
  <c r="AC551" i="3"/>
  <c r="BC551" i="3"/>
  <c r="W551" i="3"/>
  <c r="P551" i="3"/>
  <c r="AF551" i="3"/>
  <c r="AV551" i="3"/>
  <c r="N551" i="3"/>
  <c r="AI551" i="3"/>
  <c r="BE551" i="3"/>
  <c r="AE551" i="3"/>
  <c r="BA551" i="3"/>
  <c r="AA551" i="3"/>
  <c r="AW551" i="3"/>
  <c r="AX551" i="3"/>
  <c r="R551" i="3"/>
  <c r="AS551" i="3"/>
  <c r="N576" i="3"/>
  <c r="AA576" i="3"/>
  <c r="BB576" i="3"/>
  <c r="AO576" i="3"/>
  <c r="AE576" i="3"/>
  <c r="BF576" i="3"/>
  <c r="BI576" i="3"/>
  <c r="U640" i="3"/>
  <c r="AA640" i="3"/>
  <c r="M682" i="3"/>
  <c r="AC682" i="3"/>
  <c r="AS682" i="3"/>
  <c r="BI682" i="3"/>
  <c r="Z682" i="3"/>
  <c r="AP682" i="3"/>
  <c r="BF682" i="3"/>
  <c r="AA682" i="3"/>
  <c r="AQ682" i="3"/>
  <c r="BG682" i="3"/>
  <c r="T682" i="3"/>
  <c r="AN682" i="3"/>
  <c r="BH682" i="3"/>
  <c r="Q682" i="3"/>
  <c r="AG682" i="3"/>
  <c r="AW682" i="3"/>
  <c r="N682" i="3"/>
  <c r="AD682" i="3"/>
  <c r="AT682" i="3"/>
  <c r="O682" i="3"/>
  <c r="AE682" i="3"/>
  <c r="AU682" i="3"/>
  <c r="P682" i="3"/>
  <c r="AJ682" i="3"/>
  <c r="BD682" i="3"/>
  <c r="S722" i="3"/>
  <c r="AH722" i="3"/>
  <c r="R722" i="3"/>
  <c r="BB553" i="3"/>
  <c r="AR553" i="3"/>
  <c r="BE553" i="3"/>
  <c r="U553" i="3"/>
  <c r="W553" i="3"/>
  <c r="AC553" i="3"/>
  <c r="Z675" i="3"/>
  <c r="AP675" i="3"/>
  <c r="BF675" i="3"/>
  <c r="AA675" i="3"/>
  <c r="AQ675" i="3"/>
  <c r="BG675" i="3"/>
  <c r="AB675" i="3"/>
  <c r="AR675" i="3"/>
  <c r="BH675" i="3"/>
  <c r="BI675" i="3"/>
  <c r="U675" i="3"/>
  <c r="AO675" i="3"/>
  <c r="N675" i="3"/>
  <c r="AD675" i="3"/>
  <c r="AT675" i="3"/>
  <c r="O675" i="3"/>
  <c r="AE675" i="3"/>
  <c r="AU675" i="3"/>
  <c r="P675" i="3"/>
  <c r="AF675" i="3"/>
  <c r="AV675" i="3"/>
  <c r="M675" i="3"/>
  <c r="Q675" i="3"/>
  <c r="AK675" i="3"/>
  <c r="BE675" i="3"/>
  <c r="AJ698" i="3"/>
  <c r="Q710" i="3"/>
  <c r="BA710" i="3"/>
  <c r="AK710" i="3"/>
  <c r="W578" i="3"/>
  <c r="AG578" i="3"/>
  <c r="AI578" i="3"/>
  <c r="V578" i="3"/>
  <c r="V656" i="3"/>
  <c r="AY656" i="3"/>
  <c r="BJ821" i="3"/>
  <c r="BJ801" i="3"/>
  <c r="BN801" i="3"/>
  <c r="BJ785" i="3"/>
  <c r="BN785" i="3"/>
  <c r="X701" i="3"/>
  <c r="AR701" i="3"/>
  <c r="AI701" i="3"/>
  <c r="AX701" i="3"/>
  <c r="R701" i="3"/>
  <c r="AK701" i="3"/>
  <c r="BN780" i="3"/>
  <c r="BJ748" i="3"/>
  <c r="BL802" i="3"/>
  <c r="BL797" i="3"/>
  <c r="BL780" i="3"/>
  <c r="BL765" i="3"/>
  <c r="BJ780" i="3"/>
  <c r="BK820" i="3"/>
  <c r="BJ806" i="3"/>
  <c r="BJ799" i="3"/>
  <c r="BJ783" i="3"/>
  <c r="AJ701" i="3"/>
  <c r="BG701" i="3"/>
  <c r="AA701" i="3"/>
  <c r="AP701" i="3"/>
  <c r="BI701" i="3"/>
  <c r="Q701" i="3"/>
  <c r="BL739" i="3"/>
  <c r="BJ795" i="3"/>
  <c r="BJ781" i="3"/>
  <c r="BL891" i="3"/>
  <c r="BN825" i="3"/>
  <c r="BL746" i="3"/>
  <c r="Z714" i="3"/>
  <c r="BJ652" i="3"/>
  <c r="BK741" i="3"/>
  <c r="BJ753" i="3"/>
  <c r="AQ714" i="3"/>
  <c r="BD576" i="3"/>
  <c r="AS576" i="3"/>
  <c r="M576" i="3"/>
  <c r="AU576" i="3"/>
  <c r="AH576" i="3"/>
  <c r="BD599" i="3"/>
  <c r="BJ787" i="3"/>
  <c r="BL742" i="3"/>
  <c r="BJ926" i="3"/>
  <c r="BM889" i="3"/>
  <c r="BJ694" i="3"/>
  <c r="BM558" i="3"/>
  <c r="BJ572" i="3"/>
  <c r="BK579" i="3"/>
  <c r="BJ590" i="3"/>
  <c r="BM636" i="3"/>
  <c r="BJ636" i="3"/>
  <c r="BL643" i="3"/>
  <c r="BJ650" i="3"/>
  <c r="BM742" i="3"/>
  <c r="Y553" i="3"/>
  <c r="T698" i="3"/>
  <c r="BJ829" i="3"/>
  <c r="BM821" i="3"/>
  <c r="BM803" i="3"/>
  <c r="BL778" i="3"/>
  <c r="BM750" i="3"/>
  <c r="BM752" i="3"/>
  <c r="BJ750" i="3"/>
  <c r="BJ804" i="3"/>
  <c r="BH576" i="3"/>
  <c r="AY576" i="3"/>
  <c r="AC576" i="3"/>
  <c r="T576" i="3"/>
  <c r="AL576" i="3"/>
  <c r="AX594" i="3"/>
  <c r="AC701" i="3"/>
  <c r="BJ830" i="3"/>
  <c r="BM829" i="3"/>
  <c r="BJ822" i="3"/>
  <c r="BM799" i="3"/>
  <c r="BJ791" i="3"/>
  <c r="BJ828" i="3"/>
  <c r="X553" i="3"/>
  <c r="AN553" i="3"/>
  <c r="BA553" i="3"/>
  <c r="P553" i="3"/>
  <c r="AJ553" i="3"/>
  <c r="AY553" i="3"/>
  <c r="AI553" i="3"/>
  <c r="S553" i="3"/>
  <c r="AX553" i="3"/>
  <c r="AH553" i="3"/>
  <c r="R553" i="3"/>
  <c r="Q553" i="3"/>
  <c r="AD578" i="3"/>
  <c r="BI578" i="3"/>
  <c r="AC578" i="3"/>
  <c r="AV578" i="3"/>
  <c r="P578" i="3"/>
  <c r="AE578" i="3"/>
  <c r="M656" i="3"/>
  <c r="AE656" i="3"/>
  <c r="BB663" i="3"/>
  <c r="BM753" i="3"/>
  <c r="BL751" i="3"/>
  <c r="AO553" i="3"/>
  <c r="AW553" i="3"/>
  <c r="AF553" i="3"/>
  <c r="AS553" i="3"/>
  <c r="BH553" i="3"/>
  <c r="AB553" i="3"/>
  <c r="AU553" i="3"/>
  <c r="AE553" i="3"/>
  <c r="O553" i="3"/>
  <c r="AT553" i="3"/>
  <c r="AD553" i="3"/>
  <c r="N553" i="3"/>
  <c r="M553" i="3"/>
  <c r="AP578" i="3"/>
  <c r="AW578" i="3"/>
  <c r="Q578" i="3"/>
  <c r="AJ578" i="3"/>
  <c r="AY578" i="3"/>
  <c r="S578" i="3"/>
  <c r="AW656" i="3"/>
  <c r="AH656" i="3"/>
  <c r="BE663" i="3"/>
  <c r="BN750" i="3"/>
  <c r="BJ793" i="3"/>
  <c r="BN636" i="3"/>
  <c r="AG553" i="3"/>
  <c r="BD553" i="3"/>
  <c r="T553" i="3"/>
  <c r="AK553" i="3"/>
  <c r="AZ553" i="3"/>
  <c r="BG553" i="3"/>
  <c r="AQ553" i="3"/>
  <c r="AA553" i="3"/>
  <c r="BF553" i="3"/>
  <c r="AP553" i="3"/>
  <c r="Z553" i="3"/>
  <c r="AH578" i="3"/>
  <c r="Z578" i="3"/>
  <c r="AS578" i="3"/>
  <c r="M578" i="3"/>
  <c r="AF578" i="3"/>
  <c r="AU578" i="3"/>
  <c r="O578" i="3"/>
  <c r="AZ656" i="3"/>
  <c r="N656" i="3"/>
  <c r="BG663" i="3"/>
  <c r="BK826" i="3"/>
  <c r="BL821" i="3"/>
  <c r="BJ818" i="3"/>
  <c r="BJ789" i="3"/>
  <c r="X698" i="3"/>
  <c r="BG714" i="3"/>
  <c r="AR663" i="3"/>
  <c r="BA576" i="3"/>
  <c r="BE576" i="3"/>
  <c r="AZ576" i="3"/>
  <c r="BG576" i="3"/>
  <c r="AG576" i="3"/>
  <c r="AX576" i="3"/>
  <c r="AV576" i="3"/>
  <c r="AB576" i="3"/>
  <c r="AQ576" i="3"/>
  <c r="W576" i="3"/>
  <c r="Z576" i="3"/>
  <c r="R578" i="3"/>
  <c r="N578" i="3"/>
  <c r="BB578" i="3"/>
  <c r="BE578" i="3"/>
  <c r="AO578" i="3"/>
  <c r="Y578" i="3"/>
  <c r="BH578" i="3"/>
  <c r="AR578" i="3"/>
  <c r="AB578" i="3"/>
  <c r="BG578" i="3"/>
  <c r="AQ578" i="3"/>
  <c r="AA578" i="3"/>
  <c r="AO594" i="3"/>
  <c r="AC656" i="3"/>
  <c r="AN656" i="3"/>
  <c r="S656" i="3"/>
  <c r="Y663" i="3"/>
  <c r="BC663" i="3"/>
  <c r="U701" i="3"/>
  <c r="AC709" i="3"/>
  <c r="AW576" i="3"/>
  <c r="Y576" i="3"/>
  <c r="AT576" i="3"/>
  <c r="BC576" i="3"/>
  <c r="Q576" i="3"/>
  <c r="AP576" i="3"/>
  <c r="AR576" i="3"/>
  <c r="X576" i="3"/>
  <c r="AM576" i="3"/>
  <c r="O576" i="3"/>
  <c r="V576" i="3"/>
  <c r="AX578" i="3"/>
  <c r="BF578" i="3"/>
  <c r="AL578" i="3"/>
  <c r="BA578" i="3"/>
  <c r="AK578" i="3"/>
  <c r="U578" i="3"/>
  <c r="BD578" i="3"/>
  <c r="AN578" i="3"/>
  <c r="X578" i="3"/>
  <c r="BC578" i="3"/>
  <c r="AM578" i="3"/>
  <c r="Y594" i="3"/>
  <c r="AK656" i="3"/>
  <c r="T656" i="3"/>
  <c r="AT656" i="3"/>
  <c r="Z663" i="3"/>
  <c r="U663" i="3"/>
  <c r="AA663" i="3"/>
  <c r="BJ803" i="3"/>
  <c r="BM743" i="3"/>
  <c r="BK586" i="3"/>
  <c r="BJ688" i="3"/>
  <c r="BM691" i="3"/>
  <c r="BM697" i="3"/>
  <c r="BN704" i="3"/>
  <c r="BA663" i="3"/>
  <c r="AN663" i="3"/>
  <c r="W663" i="3"/>
  <c r="AS709" i="3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M581" i="3"/>
  <c r="BK590" i="3"/>
  <c r="BM595" i="3"/>
  <c r="BK595" i="3"/>
  <c r="BJ634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K558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BL576" i="3" s="1"/>
  <c r="S576" i="3"/>
  <c r="AD576" i="3"/>
  <c r="AT594" i="3"/>
  <c r="AP594" i="3"/>
  <c r="V594" i="3"/>
  <c r="AW594" i="3"/>
  <c r="AG594" i="3"/>
  <c r="Q594" i="3"/>
  <c r="BN594" i="3" s="1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N709" i="3" s="1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L522" i="3"/>
  <c r="M522" i="3" s="1"/>
  <c r="L521" i="3"/>
  <c r="N521" i="3" s="1"/>
  <c r="L520" i="3"/>
  <c r="M520" i="3" s="1"/>
  <c r="L519" i="3"/>
  <c r="N519" i="3" s="1"/>
  <c r="L518" i="3"/>
  <c r="L517" i="3"/>
  <c r="K517" i="3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L426" i="3"/>
  <c r="L425" i="3"/>
  <c r="L421" i="3"/>
  <c r="L417" i="3"/>
  <c r="K413" i="3"/>
  <c r="M413" i="3" s="1"/>
  <c r="L411" i="3"/>
  <c r="BG411" i="3" s="1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T539" i="3" s="1"/>
  <c r="L538" i="3"/>
  <c r="K538" i="3"/>
  <c r="K532" i="3"/>
  <c r="K518" i="3"/>
  <c r="AC518" i="3" s="1"/>
  <c r="L498" i="3"/>
  <c r="K497" i="3"/>
  <c r="K496" i="3"/>
  <c r="L482" i="3"/>
  <c r="K481" i="3"/>
  <c r="K480" i="3"/>
  <c r="K467" i="3"/>
  <c r="L466" i="3"/>
  <c r="K466" i="3"/>
  <c r="K465" i="3"/>
  <c r="K464" i="3"/>
  <c r="K451" i="3"/>
  <c r="Y451" i="3" s="1"/>
  <c r="L450" i="3"/>
  <c r="K450" i="3"/>
  <c r="K449" i="3"/>
  <c r="K448" i="3"/>
  <c r="K436" i="3"/>
  <c r="K435" i="3"/>
  <c r="K421" i="3"/>
  <c r="L419" i="3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L509" i="3"/>
  <c r="L508" i="3"/>
  <c r="L501" i="3"/>
  <c r="L500" i="3"/>
  <c r="L493" i="3"/>
  <c r="L492" i="3"/>
  <c r="L485" i="3"/>
  <c r="L484" i="3"/>
  <c r="L477" i="3"/>
  <c r="L476" i="3"/>
  <c r="L469" i="3"/>
  <c r="L468" i="3"/>
  <c r="L461" i="3"/>
  <c r="L460" i="3"/>
  <c r="P459" i="3"/>
  <c r="L453" i="3"/>
  <c r="L452" i="3"/>
  <c r="L445" i="3"/>
  <c r="L444" i="3"/>
  <c r="L438" i="3"/>
  <c r="L430" i="3"/>
  <c r="L422" i="3"/>
  <c r="L416" i="3"/>
  <c r="L414" i="3"/>
  <c r="L404" i="3"/>
  <c r="L396" i="3"/>
  <c r="L392" i="3"/>
  <c r="T391" i="3"/>
  <c r="X391" i="3"/>
  <c r="AV391" i="3"/>
  <c r="Y391" i="3"/>
  <c r="AG391" i="3"/>
  <c r="BE391" i="3"/>
  <c r="O391" i="3"/>
  <c r="AE391" i="3"/>
  <c r="L388" i="3"/>
  <c r="S387" i="3"/>
  <c r="AE387" i="3"/>
  <c r="AI387" i="3"/>
  <c r="AY387" i="3"/>
  <c r="P387" i="3"/>
  <c r="X387" i="3"/>
  <c r="BD387" i="3"/>
  <c r="AT387" i="3"/>
  <c r="R387" i="3"/>
  <c r="L384" i="3"/>
  <c r="L380" i="3"/>
  <c r="L376" i="3"/>
  <c r="S375" i="3"/>
  <c r="AI375" i="3"/>
  <c r="AM375" i="3"/>
  <c r="AY375" i="3"/>
  <c r="X375" i="3"/>
  <c r="AF375" i="3"/>
  <c r="BD375" i="3"/>
  <c r="N375" i="3"/>
  <c r="AT375" i="3"/>
  <c r="L372" i="3"/>
  <c r="L371" i="3"/>
  <c r="L370" i="3"/>
  <c r="L364" i="3"/>
  <c r="L363" i="3"/>
  <c r="L362" i="3"/>
  <c r="K361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C521" i="3"/>
  <c r="AY521" i="3"/>
  <c r="AU521" i="3"/>
  <c r="AM521" i="3"/>
  <c r="AI521" i="3"/>
  <c r="AE521" i="3"/>
  <c r="W521" i="3"/>
  <c r="S521" i="3"/>
  <c r="O521" i="3"/>
  <c r="BD520" i="3"/>
  <c r="BG517" i="3"/>
  <c r="K515" i="3"/>
  <c r="K514" i="3"/>
  <c r="K513" i="3"/>
  <c r="K512" i="3"/>
  <c r="K511" i="3"/>
  <c r="L510" i="3"/>
  <c r="K509" i="3"/>
  <c r="K508" i="3"/>
  <c r="L505" i="3"/>
  <c r="L504" i="3"/>
  <c r="L502" i="3"/>
  <c r="K501" i="3"/>
  <c r="K500" i="3"/>
  <c r="L497" i="3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K385" i="3"/>
  <c r="K384" i="3"/>
  <c r="L382" i="3"/>
  <c r="K381" i="3"/>
  <c r="K380" i="3"/>
  <c r="L378" i="3"/>
  <c r="K377" i="3"/>
  <c r="K376" i="3"/>
  <c r="L374" i="3"/>
  <c r="K373" i="3"/>
  <c r="K372" i="3"/>
  <c r="K371" i="3"/>
  <c r="L368" i="3"/>
  <c r="Z368" i="3" s="1"/>
  <c r="L367" i="3"/>
  <c r="L366" i="3"/>
  <c r="K365" i="3"/>
  <c r="K364" i="3"/>
  <c r="K363" i="3"/>
  <c r="L360" i="3"/>
  <c r="L359" i="3"/>
  <c r="K359" i="3"/>
  <c r="L358" i="3"/>
  <c r="K35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B521" i="3"/>
  <c r="AX521" i="3"/>
  <c r="AT521" i="3"/>
  <c r="AL521" i="3"/>
  <c r="AH521" i="3"/>
  <c r="AD521" i="3"/>
  <c r="V521" i="3"/>
  <c r="R521" i="3"/>
  <c r="BC520" i="3"/>
  <c r="AU520" i="3"/>
  <c r="W520" i="3"/>
  <c r="O520" i="3"/>
  <c r="BF517" i="3"/>
  <c r="Z517" i="3"/>
  <c r="V517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AV538" i="3" l="1"/>
  <c r="BB517" i="3"/>
  <c r="BE523" i="3"/>
  <c r="BF527" i="3"/>
  <c r="N523" i="3"/>
  <c r="Z521" i="3"/>
  <c r="AP521" i="3"/>
  <c r="BF521" i="3"/>
  <c r="AA521" i="3"/>
  <c r="AQ521" i="3"/>
  <c r="BG521" i="3"/>
  <c r="R375" i="3"/>
  <c r="BC375" i="3"/>
  <c r="W375" i="3"/>
  <c r="AV387" i="3"/>
  <c r="AU387" i="3"/>
  <c r="O387" i="3"/>
  <c r="S391" i="3"/>
  <c r="AZ391" i="3"/>
  <c r="AG538" i="3"/>
  <c r="BF443" i="3"/>
  <c r="AX375" i="3"/>
  <c r="AV375" i="3"/>
  <c r="P375" i="3"/>
  <c r="AU375" i="3"/>
  <c r="AE375" i="3"/>
  <c r="O375" i="3"/>
  <c r="AX387" i="3"/>
  <c r="AD387" i="3"/>
  <c r="AN387" i="3"/>
  <c r="BG387" i="3"/>
  <c r="AQ387" i="3"/>
  <c r="AA387" i="3"/>
  <c r="AY391" i="3"/>
  <c r="AW391" i="3"/>
  <c r="Q391" i="3"/>
  <c r="AN391" i="3"/>
  <c r="BJ576" i="3"/>
  <c r="AL375" i="3"/>
  <c r="AH375" i="3"/>
  <c r="AN375" i="3"/>
  <c r="BG375" i="3"/>
  <c r="AQ375" i="3"/>
  <c r="AA375" i="3"/>
  <c r="AH387" i="3"/>
  <c r="N387" i="3"/>
  <c r="AF387" i="3"/>
  <c r="BC387" i="3"/>
  <c r="AM387" i="3"/>
  <c r="W387" i="3"/>
  <c r="AU391" i="3"/>
  <c r="AI391" i="3"/>
  <c r="AO391" i="3"/>
  <c r="BD391" i="3"/>
  <c r="AJ391" i="3"/>
  <c r="AB450" i="3"/>
  <c r="BI538" i="3"/>
  <c r="AK443" i="3"/>
  <c r="AU517" i="3"/>
  <c r="BM673" i="3"/>
  <c r="BK652" i="3"/>
  <c r="BN574" i="3"/>
  <c r="BL673" i="3"/>
  <c r="BN673" i="3"/>
  <c r="BK672" i="3"/>
  <c r="BJ560" i="3"/>
  <c r="BL595" i="3"/>
  <c r="AK539" i="3"/>
  <c r="BK581" i="3"/>
  <c r="BK583" i="3"/>
  <c r="AP522" i="3"/>
  <c r="AV395" i="3"/>
  <c r="BM721" i="3"/>
  <c r="BM634" i="3"/>
  <c r="BJ666" i="3"/>
  <c r="BK666" i="3"/>
  <c r="BN666" i="3"/>
  <c r="BN590" i="3"/>
  <c r="BL583" i="3"/>
  <c r="BM583" i="3"/>
  <c r="R369" i="3"/>
  <c r="BM666" i="3"/>
  <c r="BK643" i="3"/>
  <c r="AQ522" i="3"/>
  <c r="N520" i="3"/>
  <c r="N527" i="3"/>
  <c r="M407" i="3"/>
  <c r="BK722" i="3"/>
  <c r="BK578" i="3"/>
  <c r="X520" i="3"/>
  <c r="AH407" i="3"/>
  <c r="AQ459" i="3"/>
  <c r="AJ523" i="3"/>
  <c r="AQ379" i="3"/>
  <c r="Q450" i="3"/>
  <c r="AL459" i="3"/>
  <c r="BM650" i="3"/>
  <c r="BM551" i="3"/>
  <c r="AV519" i="3"/>
  <c r="BA362" i="3"/>
  <c r="BI379" i="3"/>
  <c r="AR403" i="3"/>
  <c r="AA458" i="3"/>
  <c r="BL675" i="3"/>
  <c r="BL551" i="3"/>
  <c r="BM675" i="3"/>
  <c r="M539" i="3"/>
  <c r="BJ682" i="3"/>
  <c r="BK682" i="3"/>
  <c r="BN682" i="3"/>
  <c r="BN668" i="3"/>
  <c r="BN675" i="3"/>
  <c r="BK675" i="3"/>
  <c r="BL682" i="3"/>
  <c r="BJ668" i="3"/>
  <c r="BK551" i="3"/>
  <c r="Z519" i="3"/>
  <c r="BG399" i="3"/>
  <c r="BJ675" i="3"/>
  <c r="BA370" i="3"/>
  <c r="AU395" i="3"/>
  <c r="Q527" i="3"/>
  <c r="Q519" i="3"/>
  <c r="AF395" i="3"/>
  <c r="AB519" i="3"/>
  <c r="AX519" i="3"/>
  <c r="BG505" i="3"/>
  <c r="AL517" i="3"/>
  <c r="P519" i="3"/>
  <c r="AJ519" i="3"/>
  <c r="BF519" i="3"/>
  <c r="AE520" i="3"/>
  <c r="T523" i="3"/>
  <c r="AZ523" i="3"/>
  <c r="AG527" i="3"/>
  <c r="P538" i="3"/>
  <c r="AA517" i="3"/>
  <c r="AK519" i="3"/>
  <c r="AJ520" i="3"/>
  <c r="Y523" i="3"/>
  <c r="AT527" i="3"/>
  <c r="BD379" i="3"/>
  <c r="T399" i="3"/>
  <c r="AQ407" i="3"/>
  <c r="R413" i="3"/>
  <c r="T443" i="3"/>
  <c r="AW459" i="3"/>
  <c r="AN523" i="3"/>
  <c r="AD527" i="3"/>
  <c r="AJ399" i="3"/>
  <c r="AP517" i="3"/>
  <c r="R519" i="3"/>
  <c r="AN519" i="3"/>
  <c r="BH519" i="3"/>
  <c r="AM520" i="3"/>
  <c r="X523" i="3"/>
  <c r="BD523" i="3"/>
  <c r="AW527" i="3"/>
  <c r="AF538" i="3"/>
  <c r="AQ517" i="3"/>
  <c r="AW519" i="3"/>
  <c r="AT520" i="3"/>
  <c r="AK523" i="3"/>
  <c r="AH379" i="3"/>
  <c r="Q399" i="3"/>
  <c r="BB407" i="3"/>
  <c r="AW413" i="3"/>
  <c r="BF459" i="3"/>
  <c r="BL553" i="3"/>
  <c r="BM553" i="3"/>
  <c r="AD517" i="3"/>
  <c r="AT517" i="3"/>
  <c r="S520" i="3"/>
  <c r="AA520" i="3"/>
  <c r="AI520" i="3"/>
  <c r="AQ520" i="3"/>
  <c r="AY520" i="3"/>
  <c r="BG520" i="3"/>
  <c r="X538" i="3"/>
  <c r="AN538" i="3"/>
  <c r="BD538" i="3"/>
  <c r="R386" i="3"/>
  <c r="S517" i="3"/>
  <c r="AI517" i="3"/>
  <c r="AY517" i="3"/>
  <c r="T520" i="3"/>
  <c r="AD520" i="3"/>
  <c r="AN520" i="3"/>
  <c r="AZ520" i="3"/>
  <c r="Q538" i="3"/>
  <c r="AW538" i="3"/>
  <c r="AW379" i="3"/>
  <c r="U379" i="3"/>
  <c r="W379" i="3"/>
  <c r="AR379" i="3"/>
  <c r="X379" i="3"/>
  <c r="AF391" i="3"/>
  <c r="P391" i="3"/>
  <c r="BA407" i="3"/>
  <c r="Q407" i="3"/>
  <c r="W407" i="3"/>
  <c r="AR407" i="3"/>
  <c r="V407" i="3"/>
  <c r="R443" i="3"/>
  <c r="AG443" i="3"/>
  <c r="AE450" i="3"/>
  <c r="AF450" i="3"/>
  <c r="S459" i="3"/>
  <c r="AC459" i="3"/>
  <c r="AV459" i="3"/>
  <c r="Z459" i="3"/>
  <c r="AB362" i="3"/>
  <c r="Y419" i="3"/>
  <c r="BC466" i="3"/>
  <c r="AF411" i="3"/>
  <c r="R517" i="3"/>
  <c r="AH517" i="3"/>
  <c r="AX517" i="3"/>
  <c r="U520" i="3"/>
  <c r="AC520" i="3"/>
  <c r="AK520" i="3"/>
  <c r="AS520" i="3"/>
  <c r="BA520" i="3"/>
  <c r="BI520" i="3"/>
  <c r="AB538" i="3"/>
  <c r="AR538" i="3"/>
  <c r="BH538" i="3"/>
  <c r="N472" i="3"/>
  <c r="T497" i="3"/>
  <c r="W517" i="3"/>
  <c r="AM517" i="3"/>
  <c r="BC517" i="3"/>
  <c r="V520" i="3"/>
  <c r="AF520" i="3"/>
  <c r="AR520" i="3"/>
  <c r="BB520" i="3"/>
  <c r="Y538" i="3"/>
  <c r="BE538" i="3"/>
  <c r="AG379" i="3"/>
  <c r="BC379" i="3"/>
  <c r="BH379" i="3"/>
  <c r="AN379" i="3"/>
  <c r="R379" i="3"/>
  <c r="BH391" i="3"/>
  <c r="AR391" i="3"/>
  <c r="AB391" i="3"/>
  <c r="AC407" i="3"/>
  <c r="BC407" i="3"/>
  <c r="BH407" i="3"/>
  <c r="AL407" i="3"/>
  <c r="R407" i="3"/>
  <c r="AZ443" i="3"/>
  <c r="Q443" i="3"/>
  <c r="AW450" i="3"/>
  <c r="P450" i="3"/>
  <c r="AY459" i="3"/>
  <c r="BI459" i="3"/>
  <c r="Q459" i="3"/>
  <c r="AP459" i="3"/>
  <c r="V459" i="3"/>
  <c r="BE421" i="3"/>
  <c r="Z467" i="3"/>
  <c r="AQ505" i="3"/>
  <c r="Q395" i="3"/>
  <c r="Q520" i="3"/>
  <c r="Y520" i="3"/>
  <c r="AG520" i="3"/>
  <c r="AO520" i="3"/>
  <c r="AW520" i="3"/>
  <c r="BE520" i="3"/>
  <c r="T538" i="3"/>
  <c r="AJ538" i="3"/>
  <c r="AZ538" i="3"/>
  <c r="O517" i="3"/>
  <c r="AE517" i="3"/>
  <c r="P520" i="3"/>
  <c r="AB520" i="3"/>
  <c r="AL520" i="3"/>
  <c r="AV520" i="3"/>
  <c r="BH520" i="3"/>
  <c r="AO538" i="3"/>
  <c r="AK379" i="3"/>
  <c r="AI379" i="3"/>
  <c r="AX379" i="3"/>
  <c r="AB379" i="3"/>
  <c r="AO407" i="3"/>
  <c r="AE407" i="3"/>
  <c r="AX407" i="3"/>
  <c r="AB407" i="3"/>
  <c r="AP443" i="3"/>
  <c r="AW443" i="3"/>
  <c r="AV450" i="3"/>
  <c r="AE459" i="3"/>
  <c r="AK459" i="3"/>
  <c r="BB459" i="3"/>
  <c r="AF459" i="3"/>
  <c r="AK527" i="3"/>
  <c r="AS539" i="3"/>
  <c r="R527" i="3"/>
  <c r="AP539" i="3"/>
  <c r="T411" i="3"/>
  <c r="BD419" i="3"/>
  <c r="V466" i="3"/>
  <c r="BM578" i="3"/>
  <c r="AL362" i="3"/>
  <c r="AK362" i="3"/>
  <c r="R522" i="3"/>
  <c r="AH527" i="3"/>
  <c r="AS369" i="3"/>
  <c r="AA505" i="3"/>
  <c r="T519" i="3"/>
  <c r="AF519" i="3"/>
  <c r="AP519" i="3"/>
  <c r="AZ519" i="3"/>
  <c r="AA522" i="3"/>
  <c r="BG522" i="3"/>
  <c r="AB523" i="3"/>
  <c r="AR523" i="3"/>
  <c r="BH523" i="3"/>
  <c r="Y527" i="3"/>
  <c r="AO527" i="3"/>
  <c r="BE527" i="3"/>
  <c r="U539" i="3"/>
  <c r="BA539" i="3"/>
  <c r="BH362" i="3"/>
  <c r="U362" i="3"/>
  <c r="U519" i="3"/>
  <c r="BA519" i="3"/>
  <c r="Z522" i="3"/>
  <c r="BF522" i="3"/>
  <c r="AO523" i="3"/>
  <c r="V527" i="3"/>
  <c r="AL527" i="3"/>
  <c r="BB527" i="3"/>
  <c r="BD369" i="3"/>
  <c r="W369" i="3"/>
  <c r="AW395" i="3"/>
  <c r="P395" i="3"/>
  <c r="AA399" i="3"/>
  <c r="AU403" i="3"/>
  <c r="BH413" i="3"/>
  <c r="AG413" i="3"/>
  <c r="Z421" i="3"/>
  <c r="V458" i="3"/>
  <c r="S467" i="3"/>
  <c r="X518" i="3"/>
  <c r="S522" i="3"/>
  <c r="AY522" i="3"/>
  <c r="U527" i="3"/>
  <c r="BA527" i="3"/>
  <c r="AX522" i="3"/>
  <c r="AX527" i="3"/>
  <c r="X519" i="3"/>
  <c r="AH519" i="3"/>
  <c r="AR519" i="3"/>
  <c r="BD519" i="3"/>
  <c r="AI522" i="3"/>
  <c r="P523" i="3"/>
  <c r="AF523" i="3"/>
  <c r="AV523" i="3"/>
  <c r="AC527" i="3"/>
  <c r="AS527" i="3"/>
  <c r="BI527" i="3"/>
  <c r="AC539" i="3"/>
  <c r="BI539" i="3"/>
  <c r="O382" i="3"/>
  <c r="T504" i="3"/>
  <c r="AG519" i="3"/>
  <c r="AH522" i="3"/>
  <c r="U523" i="3"/>
  <c r="BA523" i="3"/>
  <c r="Z527" i="3"/>
  <c r="AP527" i="3"/>
  <c r="T369" i="3"/>
  <c r="AB370" i="3"/>
  <c r="AZ399" i="3"/>
  <c r="AO403" i="3"/>
  <c r="AX413" i="3"/>
  <c r="AJ451" i="3"/>
  <c r="BG458" i="3"/>
  <c r="BJ578" i="3"/>
  <c r="BN578" i="3"/>
  <c r="X383" i="3"/>
  <c r="AK516" i="3"/>
  <c r="BF467" i="3"/>
  <c r="U538" i="3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N375" i="3" s="1"/>
  <c r="BE379" i="3"/>
  <c r="Y379" i="3"/>
  <c r="AS379" i="3"/>
  <c r="M379" i="3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BN519" i="3" s="1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AE330" i="3" s="1"/>
  <c r="K354" i="3"/>
  <c r="K332" i="3"/>
  <c r="K331" i="3"/>
  <c r="BL519" i="3"/>
  <c r="BK539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K357" i="3"/>
  <c r="L356" i="3"/>
  <c r="BB356" i="3" s="1"/>
  <c r="BN522" i="3"/>
  <c r="K353" i="3"/>
  <c r="L352" i="3"/>
  <c r="N352" i="3" s="1"/>
  <c r="K349" i="3"/>
  <c r="L348" i="3"/>
  <c r="N348" i="3" s="1"/>
  <c r="K345" i="3"/>
  <c r="L344" i="3"/>
  <c r="K341" i="3"/>
  <c r="L340" i="3"/>
  <c r="K337" i="3"/>
  <c r="L336" i="3"/>
  <c r="T336" i="3" s="1"/>
  <c r="K333" i="3"/>
  <c r="L332" i="3"/>
  <c r="K329" i="3"/>
  <c r="L328" i="3"/>
  <c r="N328" i="3" s="1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M522" i="3"/>
  <c r="BK524" i="3"/>
  <c r="BJ524" i="3"/>
  <c r="BM539" i="3"/>
  <c r="BK520" i="3"/>
  <c r="BL524" i="3"/>
  <c r="BN407" i="3"/>
  <c r="BK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P336" i="3"/>
  <c r="R336" i="3"/>
  <c r="X336" i="3"/>
  <c r="Z336" i="3"/>
  <c r="AF336" i="3"/>
  <c r="AH336" i="3"/>
  <c r="AN336" i="3"/>
  <c r="AP336" i="3"/>
  <c r="AV336" i="3"/>
  <c r="AX336" i="3"/>
  <c r="BD336" i="3"/>
  <c r="BF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W330" i="3"/>
  <c r="R328" i="3"/>
  <c r="T328" i="3"/>
  <c r="Z328" i="3"/>
  <c r="AB328" i="3"/>
  <c r="AH328" i="3"/>
  <c r="AJ328" i="3"/>
  <c r="AP328" i="3"/>
  <c r="AR328" i="3"/>
  <c r="AX328" i="3"/>
  <c r="AZ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F356" i="3"/>
  <c r="AP356" i="3"/>
  <c r="Z356" i="3"/>
  <c r="BB352" i="3"/>
  <c r="AX352" i="3"/>
  <c r="AL352" i="3"/>
  <c r="AH352" i="3"/>
  <c r="X352" i="3"/>
  <c r="T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A346" i="3"/>
  <c r="AK346" i="3"/>
  <c r="U346" i="3"/>
  <c r="AJ344" i="3"/>
  <c r="R344" i="3"/>
  <c r="AW342" i="3"/>
  <c r="AG342" i="3"/>
  <c r="Q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BC328" i="3"/>
  <c r="AU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K519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N387" i="3"/>
  <c r="AU390" i="3"/>
  <c r="AW390" i="3"/>
  <c r="Q390" i="3"/>
  <c r="AV390" i="3"/>
  <c r="X390" i="3"/>
  <c r="BN399" i="3"/>
  <c r="L357" i="3"/>
  <c r="O357" i="3" s="1"/>
  <c r="L355" i="3"/>
  <c r="M355" i="3" s="1"/>
  <c r="L353" i="3"/>
  <c r="P353" i="3" s="1"/>
  <c r="L351" i="3"/>
  <c r="T351" i="3" s="1"/>
  <c r="L349" i="3"/>
  <c r="L347" i="3"/>
  <c r="V347" i="3" s="1"/>
  <c r="L345" i="3"/>
  <c r="W345" i="3" s="1"/>
  <c r="L343" i="3"/>
  <c r="P343" i="3" s="1"/>
  <c r="L341" i="3"/>
  <c r="L339" i="3"/>
  <c r="P339" i="3" s="1"/>
  <c r="L337" i="3"/>
  <c r="O337" i="3" s="1"/>
  <c r="L335" i="3"/>
  <c r="P335" i="3" s="1"/>
  <c r="L333" i="3"/>
  <c r="L331" i="3"/>
  <c r="N331" i="3" s="1"/>
  <c r="L329" i="3"/>
  <c r="O329" i="3" s="1"/>
  <c r="L327" i="3"/>
  <c r="P327" i="3" s="1"/>
  <c r="L325" i="3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A354" i="3"/>
  <c r="AS354" i="3"/>
  <c r="AK354" i="3"/>
  <c r="AC354" i="3"/>
  <c r="U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F346" i="3"/>
  <c r="AX346" i="3"/>
  <c r="AP346" i="3"/>
  <c r="AH346" i="3"/>
  <c r="Z346" i="3"/>
  <c r="R346" i="3"/>
  <c r="BG344" i="3"/>
  <c r="AY344" i="3"/>
  <c r="AQ344" i="3"/>
  <c r="AI344" i="3"/>
  <c r="AA344" i="3"/>
  <c r="S344" i="3"/>
  <c r="BH342" i="3"/>
  <c r="AZ342" i="3"/>
  <c r="AR342" i="3"/>
  <c r="AJ342" i="3"/>
  <c r="AB342" i="3"/>
  <c r="T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AZ330" i="3"/>
  <c r="AJ330" i="3"/>
  <c r="T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J375" i="3"/>
  <c r="BK375" i="3"/>
  <c r="BM379" i="3"/>
  <c r="AH382" i="3"/>
  <c r="AT382" i="3"/>
  <c r="N382" i="3"/>
  <c r="AV382" i="3"/>
  <c r="AF382" i="3"/>
  <c r="P382" i="3"/>
  <c r="BC382" i="3"/>
  <c r="AU382" i="3"/>
  <c r="AM382" i="3"/>
  <c r="AE382" i="3"/>
  <c r="W382" i="3"/>
  <c r="AY390" i="3"/>
  <c r="S390" i="3"/>
  <c r="AE390" i="3"/>
  <c r="BE390" i="3"/>
  <c r="AO390" i="3"/>
  <c r="Y390" i="3"/>
  <c r="BH390" i="3"/>
  <c r="AZ390" i="3"/>
  <c r="AR390" i="3"/>
  <c r="AJ390" i="3"/>
  <c r="AB390" i="3"/>
  <c r="BN391" i="3"/>
  <c r="BM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N450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B354" i="3"/>
  <c r="AT354" i="3"/>
  <c r="AL354" i="3"/>
  <c r="AD354" i="3"/>
  <c r="V354" i="3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AU346" i="3"/>
  <c r="AE346" i="3"/>
  <c r="Q346" i="3"/>
  <c r="AT344" i="3"/>
  <c r="AD344" i="3"/>
  <c r="P344" i="3"/>
  <c r="AU342" i="3"/>
  <c r="AE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N334" i="3" s="1"/>
  <c r="BI332" i="3"/>
  <c r="BA332" i="3"/>
  <c r="AS332" i="3"/>
  <c r="AK332" i="3"/>
  <c r="AC332" i="3"/>
  <c r="U332" i="3"/>
  <c r="M332" i="3"/>
  <c r="BB330" i="3"/>
  <c r="Z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K522" i="3"/>
  <c r="BK523" i="3"/>
  <c r="BJ525" i="3"/>
  <c r="BJ533" i="3"/>
  <c r="BL534" i="3"/>
  <c r="BN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AW374" i="3"/>
  <c r="U374" i="3"/>
  <c r="AI374" i="3"/>
  <c r="AV374" i="3"/>
  <c r="AF374" i="3"/>
  <c r="P374" i="3"/>
  <c r="R382" i="3"/>
  <c r="BD382" i="3"/>
  <c r="X382" i="3"/>
  <c r="AY382" i="3"/>
  <c r="AI382" i="3"/>
  <c r="S382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403" i="3"/>
  <c r="BN403" i="3"/>
  <c r="BK411" i="3"/>
  <c r="BN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N458" i="3"/>
  <c r="BN459" i="3"/>
  <c r="BL459" i="3"/>
  <c r="AV465" i="3"/>
  <c r="AF465" i="3"/>
  <c r="P465" i="3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L525" i="3"/>
  <c r="BJ539" i="3"/>
  <c r="BN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K387" i="3"/>
  <c r="BM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403" i="3"/>
  <c r="BM411" i="3"/>
  <c r="BJ419" i="3"/>
  <c r="BN419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J458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38" i="3"/>
  <c r="BJ33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P356" i="3" l="1"/>
  <c r="AF356" i="3"/>
  <c r="AV356" i="3"/>
  <c r="O330" i="3"/>
  <c r="R356" i="3"/>
  <c r="AH356" i="3"/>
  <c r="AX356" i="3"/>
  <c r="BC330" i="3"/>
  <c r="X356" i="3"/>
  <c r="AN356" i="3"/>
  <c r="BD356" i="3"/>
  <c r="AU330" i="3"/>
  <c r="AZ344" i="3"/>
  <c r="O350" i="3"/>
  <c r="BL350" i="3" s="1"/>
  <c r="AE328" i="3"/>
  <c r="N330" i="3"/>
  <c r="AE336" i="3"/>
  <c r="AB352" i="3"/>
  <c r="AP352" i="3"/>
  <c r="BF352" i="3"/>
  <c r="T356" i="3"/>
  <c r="AB356" i="3"/>
  <c r="AJ356" i="3"/>
  <c r="AR356" i="3"/>
  <c r="AZ356" i="3"/>
  <c r="BH356" i="3"/>
  <c r="BD328" i="3"/>
  <c r="AV328" i="3"/>
  <c r="AN328" i="3"/>
  <c r="AF328" i="3"/>
  <c r="X328" i="3"/>
  <c r="P328" i="3"/>
  <c r="BN328" i="3" s="1"/>
  <c r="AM330" i="3"/>
  <c r="BB336" i="3"/>
  <c r="AT336" i="3"/>
  <c r="AL336" i="3"/>
  <c r="AD336" i="3"/>
  <c r="V336" i="3"/>
  <c r="N336" i="3"/>
  <c r="BN336" i="3" s="1"/>
  <c r="BJ538" i="3"/>
  <c r="AM328" i="3"/>
  <c r="AT330" i="3"/>
  <c r="AM336" i="3"/>
  <c r="P352" i="3"/>
  <c r="AD352" i="3"/>
  <c r="AT352" i="3"/>
  <c r="N356" i="3"/>
  <c r="V356" i="3"/>
  <c r="AD356" i="3"/>
  <c r="AL356" i="3"/>
  <c r="AT356" i="3"/>
  <c r="BB328" i="3"/>
  <c r="AT328" i="3"/>
  <c r="AL328" i="3"/>
  <c r="AD328" i="3"/>
  <c r="V328" i="3"/>
  <c r="BH336" i="3"/>
  <c r="AZ336" i="3"/>
  <c r="BJ336" i="3" s="1"/>
  <c r="AR336" i="3"/>
  <c r="AJ336" i="3"/>
  <c r="AB336" i="3"/>
  <c r="BN379" i="3"/>
  <c r="BN411" i="3"/>
  <c r="BK362" i="3"/>
  <c r="BJ459" i="3"/>
  <c r="BJ407" i="3"/>
  <c r="BM419" i="3"/>
  <c r="BL399" i="3"/>
  <c r="BJ391" i="3"/>
  <c r="BJ387" i="3"/>
  <c r="BK521" i="3"/>
  <c r="BK395" i="3"/>
  <c r="BJ516" i="3"/>
  <c r="BL466" i="3"/>
  <c r="BM458" i="3"/>
  <c r="BK450" i="3"/>
  <c r="BJ443" i="3"/>
  <c r="BM413" i="3"/>
  <c r="BK391" i="3"/>
  <c r="BM383" i="3"/>
  <c r="BL375" i="3"/>
  <c r="BM521" i="3"/>
  <c r="BL516" i="3"/>
  <c r="BM467" i="3"/>
  <c r="BM466" i="3"/>
  <c r="BM443" i="3"/>
  <c r="BM421" i="3"/>
  <c r="BL413" i="3"/>
  <c r="BK407" i="3"/>
  <c r="BL407" i="3"/>
  <c r="BJ399" i="3"/>
  <c r="BL391" i="3"/>
  <c r="BM387" i="3"/>
  <c r="BJ383" i="3"/>
  <c r="BM538" i="3"/>
  <c r="BM523" i="3"/>
  <c r="BJ521" i="3"/>
  <c r="BM520" i="3"/>
  <c r="BJ519" i="3"/>
  <c r="BM519" i="3"/>
  <c r="BK517" i="3"/>
  <c r="BJ362" i="3"/>
  <c r="BL521" i="3"/>
  <c r="BJ517" i="3"/>
  <c r="BG354" i="3"/>
  <c r="BL328" i="3"/>
  <c r="BJ326" i="3"/>
  <c r="BN338" i="3"/>
  <c r="BK464" i="3"/>
  <c r="BN368" i="3"/>
  <c r="BN386" i="3"/>
  <c r="BK378" i="3"/>
  <c r="AV344" i="3"/>
  <c r="BL348" i="3"/>
  <c r="BM537" i="3"/>
  <c r="BJ527" i="3"/>
  <c r="BL332" i="3"/>
  <c r="BL334" i="3"/>
  <c r="BL340" i="3"/>
  <c r="BJ350" i="3"/>
  <c r="BL326" i="3"/>
  <c r="BN326" i="3"/>
  <c r="BL419" i="3"/>
  <c r="BK399" i="3"/>
  <c r="BK383" i="3"/>
  <c r="BM369" i="3"/>
  <c r="BK369" i="3"/>
  <c r="BN523" i="3"/>
  <c r="BK458" i="3"/>
  <c r="BN413" i="3"/>
  <c r="BK467" i="3"/>
  <c r="BJ421" i="3"/>
  <c r="BL421" i="3"/>
  <c r="BK516" i="3"/>
  <c r="BM451" i="3"/>
  <c r="BJ395" i="3"/>
  <c r="Q330" i="3"/>
  <c r="O342" i="3"/>
  <c r="BL451" i="3"/>
  <c r="BL522" i="3"/>
  <c r="BJ450" i="3"/>
  <c r="BL539" i="3"/>
  <c r="BM362" i="3"/>
  <c r="BJ522" i="3"/>
  <c r="BJ379" i="3"/>
  <c r="BL538" i="3"/>
  <c r="BN332" i="3"/>
  <c r="BJ334" i="3"/>
  <c r="BL336" i="3"/>
  <c r="BM518" i="3"/>
  <c r="BN443" i="3"/>
  <c r="BK466" i="3"/>
  <c r="BM516" i="3"/>
  <c r="BJ451" i="3"/>
  <c r="BK421" i="3"/>
  <c r="BJ403" i="3"/>
  <c r="BL395" i="3"/>
  <c r="BJ338" i="3"/>
  <c r="BK457" i="3"/>
  <c r="BM399" i="3"/>
  <c r="BM375" i="3"/>
  <c r="BL443" i="3"/>
  <c r="BM407" i="3"/>
  <c r="BK538" i="3"/>
  <c r="AH330" i="3"/>
  <c r="S342" i="3"/>
  <c r="AI342" i="3"/>
  <c r="AY342" i="3"/>
  <c r="T344" i="3"/>
  <c r="AH344" i="3"/>
  <c r="AX344" i="3"/>
  <c r="S346" i="3"/>
  <c r="AI346" i="3"/>
  <c r="AY346" i="3"/>
  <c r="P354" i="3"/>
  <c r="X354" i="3"/>
  <c r="AF354" i="3"/>
  <c r="AN354" i="3"/>
  <c r="AV354" i="3"/>
  <c r="BD354" i="3"/>
  <c r="BN466" i="3"/>
  <c r="X330" i="3"/>
  <c r="AN330" i="3"/>
  <c r="BD330" i="3"/>
  <c r="N342" i="3"/>
  <c r="V342" i="3"/>
  <c r="AD342" i="3"/>
  <c r="AL342" i="3"/>
  <c r="AT342" i="3"/>
  <c r="BB342" i="3"/>
  <c r="M344" i="3"/>
  <c r="U344" i="3"/>
  <c r="AC344" i="3"/>
  <c r="AK344" i="3"/>
  <c r="AS344" i="3"/>
  <c r="BA344" i="3"/>
  <c r="BI344" i="3"/>
  <c r="T346" i="3"/>
  <c r="AB346" i="3"/>
  <c r="AJ346" i="3"/>
  <c r="AR346" i="3"/>
  <c r="AZ346" i="3"/>
  <c r="BH346" i="3"/>
  <c r="O354" i="3"/>
  <c r="W354" i="3"/>
  <c r="AE354" i="3"/>
  <c r="AM354" i="3"/>
  <c r="AU354" i="3"/>
  <c r="BC354" i="3"/>
  <c r="V330" i="3"/>
  <c r="BF330" i="3"/>
  <c r="U342" i="3"/>
  <c r="AK342" i="3"/>
  <c r="BA342" i="3"/>
  <c r="V344" i="3"/>
  <c r="AN344" i="3"/>
  <c r="BD344" i="3"/>
  <c r="Y346" i="3"/>
  <c r="AO346" i="3"/>
  <c r="BE346" i="3"/>
  <c r="BI330" i="3"/>
  <c r="BA330" i="3"/>
  <c r="AS330" i="3"/>
  <c r="AK330" i="3"/>
  <c r="AC330" i="3"/>
  <c r="U330" i="3"/>
  <c r="M330" i="3"/>
  <c r="BN369" i="3"/>
  <c r="N344" i="3"/>
  <c r="BK489" i="3"/>
  <c r="BJ466" i="3"/>
  <c r="BN457" i="3"/>
  <c r="BL411" i="3"/>
  <c r="BM403" i="3"/>
  <c r="BN383" i="3"/>
  <c r="AP330" i="3"/>
  <c r="W342" i="3"/>
  <c r="AM342" i="3"/>
  <c r="BC342" i="3"/>
  <c r="X344" i="3"/>
  <c r="AL344" i="3"/>
  <c r="BB344" i="3"/>
  <c r="W346" i="3"/>
  <c r="AM346" i="3"/>
  <c r="BC346" i="3"/>
  <c r="R354" i="3"/>
  <c r="Z354" i="3"/>
  <c r="AH354" i="3"/>
  <c r="AP354" i="3"/>
  <c r="AX354" i="3"/>
  <c r="BF354" i="3"/>
  <c r="BN451" i="3"/>
  <c r="BN395" i="3"/>
  <c r="AB330" i="3"/>
  <c r="AR330" i="3"/>
  <c r="BH330" i="3"/>
  <c r="P342" i="3"/>
  <c r="X342" i="3"/>
  <c r="AF342" i="3"/>
  <c r="AN342" i="3"/>
  <c r="AV342" i="3"/>
  <c r="BD342" i="3"/>
  <c r="O344" i="3"/>
  <c r="W344" i="3"/>
  <c r="AE344" i="3"/>
  <c r="AM344" i="3"/>
  <c r="AU344" i="3"/>
  <c r="BC344" i="3"/>
  <c r="N346" i="3"/>
  <c r="V346" i="3"/>
  <c r="AD346" i="3"/>
  <c r="AL346" i="3"/>
  <c r="AT346" i="3"/>
  <c r="BB346" i="3"/>
  <c r="Q354" i="3"/>
  <c r="Y354" i="3"/>
  <c r="AG354" i="3"/>
  <c r="AO354" i="3"/>
  <c r="AW354" i="3"/>
  <c r="BE354" i="3"/>
  <c r="BL383" i="3"/>
  <c r="BJ523" i="3"/>
  <c r="AD330" i="3"/>
  <c r="Y342" i="3"/>
  <c r="AO342" i="3"/>
  <c r="BE342" i="3"/>
  <c r="Z344" i="3"/>
  <c r="AR344" i="3"/>
  <c r="BH344" i="3"/>
  <c r="AC346" i="3"/>
  <c r="AS346" i="3"/>
  <c r="BI346" i="3"/>
  <c r="BG330" i="3"/>
  <c r="AY330" i="3"/>
  <c r="AQ330" i="3"/>
  <c r="AI330" i="3"/>
  <c r="AA330" i="3"/>
  <c r="S330" i="3"/>
  <c r="BL520" i="3"/>
  <c r="BM459" i="3"/>
  <c r="BL387" i="3"/>
  <c r="BK465" i="3"/>
  <c r="R330" i="3"/>
  <c r="AX330" i="3"/>
  <c r="AA342" i="3"/>
  <c r="AQ342" i="3"/>
  <c r="BG342" i="3"/>
  <c r="AB344" i="3"/>
  <c r="AP344" i="3"/>
  <c r="BF344" i="3"/>
  <c r="AA346" i="3"/>
  <c r="AQ346" i="3"/>
  <c r="BG346" i="3"/>
  <c r="T354" i="3"/>
  <c r="AB354" i="3"/>
  <c r="AJ354" i="3"/>
  <c r="AR354" i="3"/>
  <c r="AZ354" i="3"/>
  <c r="BH354" i="3"/>
  <c r="P330" i="3"/>
  <c r="AF330" i="3"/>
  <c r="AV330" i="3"/>
  <c r="R342" i="3"/>
  <c r="Z342" i="3"/>
  <c r="AH342" i="3"/>
  <c r="AP342" i="3"/>
  <c r="AX342" i="3"/>
  <c r="BF342" i="3"/>
  <c r="Q344" i="3"/>
  <c r="Y344" i="3"/>
  <c r="AG344" i="3"/>
  <c r="AO344" i="3"/>
  <c r="AW344" i="3"/>
  <c r="BE344" i="3"/>
  <c r="P346" i="3"/>
  <c r="BK346" i="3" s="1"/>
  <c r="X346" i="3"/>
  <c r="AF346" i="3"/>
  <c r="AN346" i="3"/>
  <c r="AV346" i="3"/>
  <c r="BD346" i="3"/>
  <c r="S354" i="3"/>
  <c r="AA354" i="3"/>
  <c r="AI354" i="3"/>
  <c r="AQ354" i="3"/>
  <c r="AY354" i="3"/>
  <c r="N325" i="3"/>
  <c r="M333" i="3"/>
  <c r="S341" i="3"/>
  <c r="S349" i="3"/>
  <c r="BN521" i="3"/>
  <c r="AL330" i="3"/>
  <c r="M342" i="3"/>
  <c r="AC342" i="3"/>
  <c r="AS342" i="3"/>
  <c r="BI342" i="3"/>
  <c r="AF344" i="3"/>
  <c r="O346" i="3"/>
  <c r="AG346" i="3"/>
  <c r="AW346" i="3"/>
  <c r="BE330" i="3"/>
  <c r="AW330" i="3"/>
  <c r="AO330" i="3"/>
  <c r="AG330" i="3"/>
  <c r="Y330" i="3"/>
  <c r="N354" i="3"/>
  <c r="BK443" i="3"/>
  <c r="BM450" i="3"/>
  <c r="BL450" i="3"/>
  <c r="BK332" i="3"/>
  <c r="BM527" i="3"/>
  <c r="BN404" i="3"/>
  <c r="BN350" i="3"/>
  <c r="BL517" i="3"/>
  <c r="BN425" i="3"/>
  <c r="BK451" i="3"/>
  <c r="BN516" i="3"/>
  <c r="BJ411" i="3"/>
  <c r="BJ377" i="3"/>
  <c r="BM350" i="3"/>
  <c r="BK435" i="3"/>
  <c r="N340" i="3"/>
  <c r="BJ340" i="3" s="1"/>
  <c r="BK419" i="3"/>
  <c r="BJ413" i="3"/>
  <c r="BN433" i="3"/>
  <c r="BJ352" i="3"/>
  <c r="M356" i="3"/>
  <c r="BK356" i="3" s="1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N370" i="3"/>
  <c r="BJ518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K297" i="3"/>
  <c r="L296" i="3"/>
  <c r="K296" i="3"/>
  <c r="L295" i="3"/>
  <c r="K295" i="3"/>
  <c r="L294" i="3"/>
  <c r="K294" i="3"/>
  <c r="L293" i="3"/>
  <c r="K293" i="3"/>
  <c r="L292" i="3"/>
  <c r="K292" i="3"/>
  <c r="L291" i="3"/>
  <c r="K291" i="3"/>
  <c r="L290" i="3"/>
  <c r="K290" i="3"/>
  <c r="L289" i="3"/>
  <c r="K289" i="3"/>
  <c r="L288" i="3"/>
  <c r="K288" i="3"/>
  <c r="L287" i="3"/>
  <c r="K287" i="3"/>
  <c r="L286" i="3"/>
  <c r="K286" i="3"/>
  <c r="L285" i="3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K275" i="3"/>
  <c r="L274" i="3"/>
  <c r="K274" i="3"/>
  <c r="L273" i="3"/>
  <c r="K273" i="3"/>
  <c r="L272" i="3"/>
  <c r="K272" i="3"/>
  <c r="L271" i="3"/>
  <c r="K271" i="3"/>
  <c r="L270" i="3"/>
  <c r="K270" i="3"/>
  <c r="L269" i="3"/>
  <c r="K269" i="3"/>
  <c r="L268" i="3"/>
  <c r="K268" i="3"/>
  <c r="L267" i="3"/>
  <c r="K267" i="3"/>
  <c r="L266" i="3"/>
  <c r="K266" i="3"/>
  <c r="L265" i="3"/>
  <c r="K265" i="3"/>
  <c r="L264" i="3"/>
  <c r="K264" i="3"/>
  <c r="L263" i="3"/>
  <c r="K263" i="3"/>
  <c r="AH263" i="3" s="1"/>
  <c r="L262" i="3"/>
  <c r="K262" i="3"/>
  <c r="L261" i="3"/>
  <c r="K261" i="3"/>
  <c r="P261" i="3" s="1"/>
  <c r="L260" i="3"/>
  <c r="K260" i="3"/>
  <c r="L259" i="3"/>
  <c r="K259" i="3"/>
  <c r="M259" i="3" s="1"/>
  <c r="K179" i="3"/>
  <c r="K176" i="3"/>
  <c r="K175" i="3"/>
  <c r="T175" i="3" s="1"/>
  <c r="K174" i="3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AL173" i="3"/>
  <c r="S289" i="3"/>
  <c r="AM265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7" i="3"/>
  <c r="N175" i="3"/>
  <c r="P175" i="3"/>
  <c r="R175" i="3"/>
  <c r="V175" i="3"/>
  <c r="X175" i="3"/>
  <c r="Z175" i="3"/>
  <c r="AD175" i="3"/>
  <c r="AF175" i="3"/>
  <c r="AH175" i="3"/>
  <c r="AL175" i="3"/>
  <c r="AN175" i="3"/>
  <c r="AP175" i="3"/>
  <c r="AT175" i="3"/>
  <c r="AV175" i="3"/>
  <c r="AX175" i="3"/>
  <c r="BB175" i="3"/>
  <c r="BD175" i="3"/>
  <c r="BF175" i="3"/>
  <c r="M175" i="3"/>
  <c r="O175" i="3"/>
  <c r="Q175" i="3"/>
  <c r="U175" i="3"/>
  <c r="W175" i="3"/>
  <c r="Y175" i="3"/>
  <c r="AC175" i="3"/>
  <c r="AE175" i="3"/>
  <c r="AG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H305" i="3"/>
  <c r="AB305" i="3"/>
  <c r="BF301" i="3"/>
  <c r="Z301" i="3"/>
  <c r="BC297" i="3"/>
  <c r="W297" i="3"/>
  <c r="AZ293" i="3"/>
  <c r="T293" i="3"/>
  <c r="AV289" i="3"/>
  <c r="P289" i="3"/>
  <c r="AO283" i="3"/>
  <c r="AL281" i="3"/>
  <c r="AQ275" i="3"/>
  <c r="AA275" i="3"/>
  <c r="AA273" i="3"/>
  <c r="BE271" i="3"/>
  <c r="BC269" i="3"/>
  <c r="AM269" i="3"/>
  <c r="AL267" i="3"/>
  <c r="V267" i="3"/>
  <c r="T265" i="3"/>
  <c r="AX263" i="3"/>
  <c r="AV261" i="3"/>
  <c r="AF261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K348" i="3"/>
  <c r="BM352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M348" i="3"/>
  <c r="BN352" i="3"/>
  <c r="BK352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M356" i="3"/>
  <c r="BM326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AZ265" i="3" l="1"/>
  <c r="BB267" i="3"/>
  <c r="W269" i="3"/>
  <c r="AO271" i="3"/>
  <c r="BG273" i="3"/>
  <c r="AI277" i="3"/>
  <c r="AJ279" i="3"/>
  <c r="AC281" i="3"/>
  <c r="AP285" i="3"/>
  <c r="BB287" i="3"/>
  <c r="AX291" i="3"/>
  <c r="BB295" i="3"/>
  <c r="BE299" i="3"/>
  <c r="BG303" i="3"/>
  <c r="AT259" i="3"/>
  <c r="R263" i="3"/>
  <c r="AJ265" i="3"/>
  <c r="Y271" i="3"/>
  <c r="AQ273" i="3"/>
  <c r="R291" i="3"/>
  <c r="V295" i="3"/>
  <c r="Y299" i="3"/>
  <c r="AA303" i="3"/>
  <c r="AJ269" i="3"/>
  <c r="AW291" i="3"/>
  <c r="AS287" i="3"/>
  <c r="BJ328" i="3"/>
  <c r="BL352" i="3"/>
  <c r="AQ261" i="3"/>
  <c r="AK267" i="3"/>
  <c r="AF277" i="3"/>
  <c r="BF283" i="3"/>
  <c r="AP299" i="3"/>
  <c r="AO263" i="3"/>
  <c r="AH273" i="3"/>
  <c r="Y285" i="3"/>
  <c r="AK262" i="3"/>
  <c r="AS266" i="3"/>
  <c r="AJ270" i="3"/>
  <c r="AE274" i="3"/>
  <c r="AH276" i="3"/>
  <c r="U280" i="3"/>
  <c r="BD282" i="3"/>
  <c r="AR286" i="3"/>
  <c r="AB296" i="3"/>
  <c r="BI306" i="3"/>
  <c r="N173" i="3"/>
  <c r="AI175" i="3"/>
  <c r="AA175" i="3"/>
  <c r="S175" i="3"/>
  <c r="BH175" i="3"/>
  <c r="AZ175" i="3"/>
  <c r="BJ175" i="3" s="1"/>
  <c r="AR175" i="3"/>
  <c r="AJ175" i="3"/>
  <c r="AB175" i="3"/>
  <c r="AK259" i="3"/>
  <c r="AI261" i="3"/>
  <c r="AG263" i="3"/>
  <c r="AE265" i="3"/>
  <c r="BI267" i="3"/>
  <c r="BH269" i="3"/>
  <c r="AZ271" i="3"/>
  <c r="R273" i="3"/>
  <c r="AX275" i="3"/>
  <c r="P277" i="3"/>
  <c r="AU279" i="3"/>
  <c r="M281" i="3"/>
  <c r="AP283" i="3"/>
  <c r="BK330" i="3"/>
  <c r="BN344" i="3"/>
  <c r="AC306" i="3"/>
  <c r="BH260" i="3"/>
  <c r="AH262" i="3"/>
  <c r="AN264" i="3"/>
  <c r="AT266" i="3"/>
  <c r="AB268" i="3"/>
  <c r="AV270" i="3"/>
  <c r="AI272" i="3"/>
  <c r="BG274" i="3"/>
  <c r="AG276" i="3"/>
  <c r="AV278" i="3"/>
  <c r="AS280" i="3"/>
  <c r="AV282" i="3"/>
  <c r="BE284" i="3"/>
  <c r="AJ286" i="3"/>
  <c r="AT288" i="3"/>
  <c r="AW290" i="3"/>
  <c r="AY292" i="3"/>
  <c r="BA294" i="3"/>
  <c r="AU296" i="3"/>
  <c r="AV298" i="3"/>
  <c r="Z300" i="3"/>
  <c r="AY302" i="3"/>
  <c r="AY304" i="3"/>
  <c r="BM344" i="3"/>
  <c r="BN356" i="3"/>
  <c r="BA173" i="3"/>
  <c r="BA306" i="3"/>
  <c r="AH285" i="3"/>
  <c r="AL287" i="3"/>
  <c r="U173" i="3"/>
  <c r="O260" i="3"/>
  <c r="BA262" i="3"/>
  <c r="W264" i="3"/>
  <c r="BI266" i="3"/>
  <c r="O268" i="3"/>
  <c r="AZ270" i="3"/>
  <c r="Z272" i="3"/>
  <c r="AU274" i="3"/>
  <c r="BA280" i="3"/>
  <c r="AP262" i="3"/>
  <c r="AW276" i="3"/>
  <c r="BA288" i="3"/>
  <c r="AS173" i="3"/>
  <c r="M173" i="3"/>
  <c r="AD173" i="3"/>
  <c r="AN289" i="3"/>
  <c r="AG291" i="3"/>
  <c r="AE260" i="3"/>
  <c r="AM264" i="3"/>
  <c r="AE268" i="3"/>
  <c r="AP272" i="3"/>
  <c r="AQ278" i="3"/>
  <c r="AG284" i="3"/>
  <c r="V288" i="3"/>
  <c r="Y290" i="3"/>
  <c r="AA292" i="3"/>
  <c r="AC294" i="3"/>
  <c r="W296" i="3"/>
  <c r="X298" i="3"/>
  <c r="Y300" i="3"/>
  <c r="AA302" i="3"/>
  <c r="AA304" i="3"/>
  <c r="AJ268" i="3"/>
  <c r="BF284" i="3"/>
  <c r="BD304" i="3"/>
  <c r="AK173" i="3"/>
  <c r="BB173" i="3"/>
  <c r="V173" i="3"/>
  <c r="AU260" i="3"/>
  <c r="U262" i="3"/>
  <c r="BC264" i="3"/>
  <c r="AC266" i="3"/>
  <c r="AU268" i="3"/>
  <c r="T270" i="3"/>
  <c r="BF272" i="3"/>
  <c r="O274" i="3"/>
  <c r="X282" i="3"/>
  <c r="BB288" i="3"/>
  <c r="BE290" i="3"/>
  <c r="BG292" i="3"/>
  <c r="BI294" i="3"/>
  <c r="BC296" i="3"/>
  <c r="BD298" i="3"/>
  <c r="BE300" i="3"/>
  <c r="BG302" i="3"/>
  <c r="BG304" i="3"/>
  <c r="AV264" i="3"/>
  <c r="AT280" i="3"/>
  <c r="BI173" i="3"/>
  <c r="AC173" i="3"/>
  <c r="AT173" i="3"/>
  <c r="AS259" i="3"/>
  <c r="V266" i="3"/>
  <c r="AJ260" i="3"/>
  <c r="P264" i="3"/>
  <c r="BB266" i="3"/>
  <c r="AA270" i="3"/>
  <c r="BJ344" i="3"/>
  <c r="BL354" i="3"/>
  <c r="BM330" i="3"/>
  <c r="BJ354" i="3"/>
  <c r="BM354" i="3"/>
  <c r="BK344" i="3"/>
  <c r="BM342" i="3"/>
  <c r="BN354" i="3"/>
  <c r="S260" i="3"/>
  <c r="AI260" i="3"/>
  <c r="AY260" i="3"/>
  <c r="Y262" i="3"/>
  <c r="AO262" i="3"/>
  <c r="BE262" i="3"/>
  <c r="AA264" i="3"/>
  <c r="AQ264" i="3"/>
  <c r="BG264" i="3"/>
  <c r="Q266" i="3"/>
  <c r="AG266" i="3"/>
  <c r="AW266" i="3"/>
  <c r="S268" i="3"/>
  <c r="AI268" i="3"/>
  <c r="AY268" i="3"/>
  <c r="X270" i="3"/>
  <c r="AN270" i="3"/>
  <c r="BD270" i="3"/>
  <c r="AD272" i="3"/>
  <c r="AT272" i="3"/>
  <c r="S274" i="3"/>
  <c r="AI274" i="3"/>
  <c r="AY274" i="3"/>
  <c r="AP276" i="3"/>
  <c r="S278" i="3"/>
  <c r="AY278" i="3"/>
  <c r="AC280" i="3"/>
  <c r="BI280" i="3"/>
  <c r="AF282" i="3"/>
  <c r="AO284" i="3"/>
  <c r="T286" i="3"/>
  <c r="AZ286" i="3"/>
  <c r="AD288" i="3"/>
  <c r="AG290" i="3"/>
  <c r="AI292" i="3"/>
  <c r="AK294" i="3"/>
  <c r="AE296" i="3"/>
  <c r="AF298" i="3"/>
  <c r="AG300" i="3"/>
  <c r="AI302" i="3"/>
  <c r="AI304" i="3"/>
  <c r="AK306" i="3"/>
  <c r="AR260" i="3"/>
  <c r="R262" i="3"/>
  <c r="AX262" i="3"/>
  <c r="X264" i="3"/>
  <c r="BD264" i="3"/>
  <c r="AD266" i="3"/>
  <c r="AZ268" i="3"/>
  <c r="AI270" i="3"/>
  <c r="R274" i="3"/>
  <c r="BH296" i="3"/>
  <c r="V306" i="3"/>
  <c r="AG174" i="3"/>
  <c r="BM346" i="3"/>
  <c r="W260" i="3"/>
  <c r="AM260" i="3"/>
  <c r="BC260" i="3"/>
  <c r="AC262" i="3"/>
  <c r="AS262" i="3"/>
  <c r="BI262" i="3"/>
  <c r="O264" i="3"/>
  <c r="AE264" i="3"/>
  <c r="AU264" i="3"/>
  <c r="U266" i="3"/>
  <c r="AK266" i="3"/>
  <c r="BA266" i="3"/>
  <c r="W268" i="3"/>
  <c r="AM268" i="3"/>
  <c r="BC268" i="3"/>
  <c r="AB270" i="3"/>
  <c r="AR270" i="3"/>
  <c r="BH270" i="3"/>
  <c r="R272" i="3"/>
  <c r="AH272" i="3"/>
  <c r="AX272" i="3"/>
  <c r="W274" i="3"/>
  <c r="AM274" i="3"/>
  <c r="BC274" i="3"/>
  <c r="R276" i="3"/>
  <c r="AX276" i="3"/>
  <c r="AA278" i="3"/>
  <c r="BG278" i="3"/>
  <c r="AK280" i="3"/>
  <c r="AN282" i="3"/>
  <c r="Q284" i="3"/>
  <c r="AW284" i="3"/>
  <c r="AB286" i="3"/>
  <c r="BH286" i="3"/>
  <c r="AL288" i="3"/>
  <c r="AO290" i="3"/>
  <c r="AQ292" i="3"/>
  <c r="AS294" i="3"/>
  <c r="AM296" i="3"/>
  <c r="AN298" i="3"/>
  <c r="AO300" i="3"/>
  <c r="AQ302" i="3"/>
  <c r="AQ304" i="3"/>
  <c r="AS306" i="3"/>
  <c r="T260" i="3"/>
  <c r="AZ260" i="3"/>
  <c r="Z262" i="3"/>
  <c r="BF262" i="3"/>
  <c r="AF264" i="3"/>
  <c r="AL266" i="3"/>
  <c r="T268" i="3"/>
  <c r="BH268" i="3"/>
  <c r="S272" i="3"/>
  <c r="AH274" i="3"/>
  <c r="AF278" i="3"/>
  <c r="BG282" i="3"/>
  <c r="BC286" i="3"/>
  <c r="AX290" i="3"/>
  <c r="BL346" i="3"/>
  <c r="AA260" i="3"/>
  <c r="AQ260" i="3"/>
  <c r="BG260" i="3"/>
  <c r="Q262" i="3"/>
  <c r="AG262" i="3"/>
  <c r="AW262" i="3"/>
  <c r="S264" i="3"/>
  <c r="AI264" i="3"/>
  <c r="AY264" i="3"/>
  <c r="Y266" i="3"/>
  <c r="AO266" i="3"/>
  <c r="BE266" i="3"/>
  <c r="AA268" i="3"/>
  <c r="AQ268" i="3"/>
  <c r="BG268" i="3"/>
  <c r="P270" i="3"/>
  <c r="AF270" i="3"/>
  <c r="V272" i="3"/>
  <c r="AL272" i="3"/>
  <c r="BB272" i="3"/>
  <c r="AA274" i="3"/>
  <c r="AQ274" i="3"/>
  <c r="Z276" i="3"/>
  <c r="BF276" i="3"/>
  <c r="AI278" i="3"/>
  <c r="P282" i="3"/>
  <c r="Y284" i="3"/>
  <c r="Q290" i="3"/>
  <c r="S292" i="3"/>
  <c r="U294" i="3"/>
  <c r="O296" i="3"/>
  <c r="P298" i="3"/>
  <c r="Q300" i="3"/>
  <c r="AW300" i="3"/>
  <c r="S302" i="3"/>
  <c r="S304" i="3"/>
  <c r="U306" i="3"/>
  <c r="N179" i="3"/>
  <c r="AB260" i="3"/>
  <c r="N266" i="3"/>
  <c r="BN346" i="3"/>
  <c r="BN342" i="3"/>
  <c r="AU293" i="3"/>
  <c r="AT295" i="3"/>
  <c r="AU297" i="3"/>
  <c r="BL342" i="3"/>
  <c r="BJ330" i="3"/>
  <c r="AW299" i="3"/>
  <c r="AO301" i="3"/>
  <c r="AY303" i="3"/>
  <c r="AZ305" i="3"/>
  <c r="BL330" i="3"/>
  <c r="BL344" i="3"/>
  <c r="BN330" i="3"/>
  <c r="BK354" i="3"/>
  <c r="BJ346" i="3"/>
  <c r="BJ342" i="3"/>
  <c r="AR268" i="3"/>
  <c r="BA270" i="3"/>
  <c r="AY272" i="3"/>
  <c r="AX274" i="3"/>
  <c r="Q276" i="3"/>
  <c r="P278" i="3"/>
  <c r="AD280" i="3"/>
  <c r="AQ282" i="3"/>
  <c r="AP284" i="3"/>
  <c r="AM286" i="3"/>
  <c r="AK288" i="3"/>
  <c r="AH290" i="3"/>
  <c r="AF292" i="3"/>
  <c r="AD294" i="3"/>
  <c r="BG298" i="3"/>
  <c r="BF300" i="3"/>
  <c r="X302" i="3"/>
  <c r="AQ270" i="3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M353" i="3"/>
  <c r="BN353" i="3"/>
  <c r="BM337" i="3"/>
  <c r="BK325" i="3"/>
  <c r="BM341" i="3"/>
  <c r="BL329" i="3"/>
  <c r="BJ325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N299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M281" i="3"/>
  <c r="BL288" i="3"/>
  <c r="BJ305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J176" i="3" l="1"/>
  <c r="BJ174" i="3"/>
  <c r="BL284" i="3"/>
  <c r="BJ277" i="3"/>
  <c r="BL305" i="3"/>
  <c r="BL304" i="3"/>
  <c r="BJ297" i="3"/>
  <c r="BJ293" i="3"/>
  <c r="BK286" i="3"/>
  <c r="BK285" i="3"/>
  <c r="BK280" i="3"/>
  <c r="BJ273" i="3"/>
  <c r="BN286" i="3"/>
  <c r="BK279" i="3"/>
  <c r="BN275" i="3"/>
  <c r="BN273" i="3"/>
  <c r="BM175" i="3"/>
  <c r="BJ301" i="3"/>
  <c r="BL294" i="3"/>
  <c r="BJ291" i="3"/>
  <c r="BK289" i="3"/>
  <c r="BL175" i="3"/>
  <c r="BN288" i="3"/>
  <c r="BJ306" i="3"/>
  <c r="BL277" i="3"/>
  <c r="BK306" i="3"/>
  <c r="BN281" i="3"/>
  <c r="BN277" i="3"/>
  <c r="BN272" i="3"/>
  <c r="BL303" i="3"/>
  <c r="BL265" i="3"/>
  <c r="BN306" i="3"/>
  <c r="BN293" i="3"/>
  <c r="BK290" i="3"/>
  <c r="BK282" i="3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L168" i="3"/>
  <c r="K168" i="3"/>
  <c r="L167" i="3"/>
  <c r="K167" i="3"/>
  <c r="L166" i="3"/>
  <c r="K166" i="3"/>
  <c r="K151" i="3"/>
  <c r="K150" i="3"/>
  <c r="K147" i="3"/>
  <c r="L165" i="3"/>
  <c r="K163" i="3"/>
  <c r="T163" i="3" s="1"/>
  <c r="K159" i="3"/>
  <c r="R159" i="3" s="1"/>
  <c r="K155" i="3"/>
  <c r="K78" i="3"/>
  <c r="K164" i="3"/>
  <c r="BC164" i="3" s="1"/>
  <c r="K162" i="3"/>
  <c r="K161" i="3"/>
  <c r="K158" i="3"/>
  <c r="K157" i="3"/>
  <c r="K154" i="3"/>
  <c r="K153" i="3"/>
  <c r="L151" i="3"/>
  <c r="K149" i="3"/>
  <c r="K148" i="3"/>
  <c r="L79" i="3"/>
  <c r="M79" i="3" s="1"/>
  <c r="AM163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G164" i="3"/>
  <c r="AY164" i="3"/>
  <c r="AQ164" i="3"/>
  <c r="AI164" i="3"/>
  <c r="AA164" i="3"/>
  <c r="S164" i="3"/>
  <c r="BI151" i="3"/>
  <c r="BA151" i="3"/>
  <c r="AS151" i="3"/>
  <c r="AK151" i="3"/>
  <c r="AC151" i="3"/>
  <c r="U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D164" i="3"/>
  <c r="AV164" i="3"/>
  <c r="AN164" i="3"/>
  <c r="AF164" i="3"/>
  <c r="X164" i="3"/>
  <c r="P164" i="3"/>
  <c r="BB151" i="3"/>
  <c r="AT151" i="3"/>
  <c r="AL151" i="3"/>
  <c r="AD151" i="3"/>
  <c r="V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L148" i="3"/>
  <c r="L161" i="3"/>
  <c r="M161" i="3" s="1"/>
  <c r="L157" i="3"/>
  <c r="M157" i="3" s="1"/>
  <c r="L153" i="3"/>
  <c r="M153" i="3" s="1"/>
  <c r="L149" i="3"/>
  <c r="P149" i="3" s="1"/>
  <c r="L162" i="3"/>
  <c r="L158" i="3"/>
  <c r="P158" i="3" s="1"/>
  <c r="L154" i="3"/>
  <c r="L150" i="3"/>
  <c r="BD163" i="3" l="1"/>
  <c r="BD169" i="3"/>
  <c r="BE151" i="3"/>
  <c r="Y167" i="3"/>
  <c r="BI169" i="3"/>
  <c r="X163" i="3"/>
  <c r="BD159" i="3"/>
  <c r="AU163" i="3"/>
  <c r="O163" i="3"/>
  <c r="AF163" i="3"/>
  <c r="AP171" i="3"/>
  <c r="AE163" i="3"/>
  <c r="AV163" i="3"/>
  <c r="P163" i="3"/>
  <c r="BC163" i="3"/>
  <c r="W163" i="3"/>
  <c r="AN163" i="3"/>
  <c r="T151" i="3"/>
  <c r="AB151" i="3"/>
  <c r="AJ151" i="3"/>
  <c r="AR151" i="3"/>
  <c r="AZ151" i="3"/>
  <c r="BH151" i="3"/>
  <c r="V164" i="3"/>
  <c r="BK164" i="3" s="1"/>
  <c r="AD164" i="3"/>
  <c r="AL164" i="3"/>
  <c r="AT164" i="3"/>
  <c r="BB164" i="3"/>
  <c r="AJ167" i="3"/>
  <c r="X169" i="3"/>
  <c r="S151" i="3"/>
  <c r="AA151" i="3"/>
  <c r="BL151" i="3" s="1"/>
  <c r="AI151" i="3"/>
  <c r="AQ151" i="3"/>
  <c r="AY151" i="3"/>
  <c r="BG151" i="3"/>
  <c r="Q164" i="3"/>
  <c r="Y164" i="3"/>
  <c r="AG164" i="3"/>
  <c r="AO164" i="3"/>
  <c r="AW164" i="3"/>
  <c r="BE164" i="3"/>
  <c r="BE167" i="3"/>
  <c r="AQ171" i="3"/>
  <c r="BE163" i="3"/>
  <c r="AW163" i="3"/>
  <c r="AO163" i="3"/>
  <c r="AG163" i="3"/>
  <c r="Y163" i="3"/>
  <c r="Q163" i="3"/>
  <c r="BF163" i="3"/>
  <c r="AX163" i="3"/>
  <c r="AP163" i="3"/>
  <c r="AH163" i="3"/>
  <c r="Z163" i="3"/>
  <c r="R163" i="3"/>
  <c r="BC167" i="3"/>
  <c r="BG169" i="3"/>
  <c r="P151" i="3"/>
  <c r="X151" i="3"/>
  <c r="AF151" i="3"/>
  <c r="AN151" i="3"/>
  <c r="AV151" i="3"/>
  <c r="BD151" i="3"/>
  <c r="R164" i="3"/>
  <c r="Z164" i="3"/>
  <c r="AH164" i="3"/>
  <c r="AP164" i="3"/>
  <c r="AX164" i="3"/>
  <c r="BF164" i="3"/>
  <c r="O151" i="3"/>
  <c r="W151" i="3"/>
  <c r="BM151" i="3" s="1"/>
  <c r="AE151" i="3"/>
  <c r="AM151" i="3"/>
  <c r="AU151" i="3"/>
  <c r="BC151" i="3"/>
  <c r="M164" i="3"/>
  <c r="U164" i="3"/>
  <c r="AC164" i="3"/>
  <c r="AK164" i="3"/>
  <c r="AS164" i="3"/>
  <c r="BA164" i="3"/>
  <c r="BI164" i="3"/>
  <c r="AC169" i="3"/>
  <c r="BI163" i="3"/>
  <c r="BA163" i="3"/>
  <c r="AS163" i="3"/>
  <c r="AK163" i="3"/>
  <c r="AC163" i="3"/>
  <c r="U163" i="3"/>
  <c r="M163" i="3"/>
  <c r="BB163" i="3"/>
  <c r="AT163" i="3"/>
  <c r="AL163" i="3"/>
  <c r="AD163" i="3"/>
  <c r="V163" i="3"/>
  <c r="N163" i="3"/>
  <c r="N151" i="3"/>
  <c r="R151" i="3"/>
  <c r="Z151" i="3"/>
  <c r="AH151" i="3"/>
  <c r="AP151" i="3"/>
  <c r="AX151" i="3"/>
  <c r="BF151" i="3"/>
  <c r="T164" i="3"/>
  <c r="AB164" i="3"/>
  <c r="AJ164" i="3"/>
  <c r="AR164" i="3"/>
  <c r="AZ164" i="3"/>
  <c r="BH164" i="3"/>
  <c r="Q151" i="3"/>
  <c r="Y151" i="3"/>
  <c r="AG151" i="3"/>
  <c r="AO151" i="3"/>
  <c r="AW151" i="3"/>
  <c r="O164" i="3"/>
  <c r="W164" i="3"/>
  <c r="AE164" i="3"/>
  <c r="AM164" i="3"/>
  <c r="AU164" i="3"/>
  <c r="BG163" i="3"/>
  <c r="AY163" i="3"/>
  <c r="AQ163" i="3"/>
  <c r="AI163" i="3"/>
  <c r="AA163" i="3"/>
  <c r="S163" i="3"/>
  <c r="BH163" i="3"/>
  <c r="AZ163" i="3"/>
  <c r="AR163" i="3"/>
  <c r="AJ163" i="3"/>
  <c r="AB163" i="3"/>
  <c r="BE171" i="3"/>
  <c r="BM155" i="3"/>
  <c r="AR167" i="3"/>
  <c r="AF169" i="3"/>
  <c r="R171" i="3"/>
  <c r="AX171" i="3"/>
  <c r="BJ166" i="3"/>
  <c r="AG167" i="3"/>
  <c r="AK169" i="3"/>
  <c r="S171" i="3"/>
  <c r="AY171" i="3"/>
  <c r="BK155" i="3"/>
  <c r="BL155" i="3"/>
  <c r="X159" i="3"/>
  <c r="T167" i="3"/>
  <c r="AZ167" i="3"/>
  <c r="AN169" i="3"/>
  <c r="Z171" i="3"/>
  <c r="BF171" i="3"/>
  <c r="AO167" i="3"/>
  <c r="M169" i="3"/>
  <c r="AS169" i="3"/>
  <c r="AA171" i="3"/>
  <c r="BG171" i="3"/>
  <c r="BM170" i="3"/>
  <c r="AB167" i="3"/>
  <c r="BH167" i="3"/>
  <c r="BM168" i="3"/>
  <c r="P169" i="3"/>
  <c r="AV169" i="3"/>
  <c r="AH171" i="3"/>
  <c r="Q167" i="3"/>
  <c r="AW167" i="3"/>
  <c r="U169" i="3"/>
  <c r="BA169" i="3"/>
  <c r="AI171" i="3"/>
  <c r="AM159" i="3"/>
  <c r="P162" i="3"/>
  <c r="V167" i="3"/>
  <c r="AD167" i="3"/>
  <c r="AL167" i="3"/>
  <c r="AT167" i="3"/>
  <c r="BB167" i="3"/>
  <c r="R169" i="3"/>
  <c r="Z169" i="3"/>
  <c r="AH169" i="3"/>
  <c r="AP169" i="3"/>
  <c r="AX169" i="3"/>
  <c r="BF169" i="3"/>
  <c r="T171" i="3"/>
  <c r="AB171" i="3"/>
  <c r="AJ171" i="3"/>
  <c r="AR171" i="3"/>
  <c r="AZ171" i="3"/>
  <c r="BH171" i="3"/>
  <c r="S167" i="3"/>
  <c r="AA167" i="3"/>
  <c r="AI167" i="3"/>
  <c r="AQ167" i="3"/>
  <c r="AY167" i="3"/>
  <c r="BG167" i="3"/>
  <c r="O169" i="3"/>
  <c r="W169" i="3"/>
  <c r="AE169" i="3"/>
  <c r="AM169" i="3"/>
  <c r="AU169" i="3"/>
  <c r="BC169" i="3"/>
  <c r="M171" i="3"/>
  <c r="U171" i="3"/>
  <c r="AC171" i="3"/>
  <c r="AK171" i="3"/>
  <c r="AS171" i="3"/>
  <c r="BA171" i="3"/>
  <c r="BI171" i="3"/>
  <c r="AE159" i="3"/>
  <c r="AV159" i="3"/>
  <c r="P159" i="3"/>
  <c r="N150" i="3"/>
  <c r="M148" i="3"/>
  <c r="BM166" i="3"/>
  <c r="P167" i="3"/>
  <c r="X167" i="3"/>
  <c r="AF167" i="3"/>
  <c r="AN167" i="3"/>
  <c r="AV167" i="3"/>
  <c r="BD167" i="3"/>
  <c r="T169" i="3"/>
  <c r="AB169" i="3"/>
  <c r="AJ169" i="3"/>
  <c r="AR169" i="3"/>
  <c r="AZ169" i="3"/>
  <c r="BH169" i="3"/>
  <c r="V171" i="3"/>
  <c r="AD171" i="3"/>
  <c r="AL171" i="3"/>
  <c r="AT171" i="3"/>
  <c r="BB171" i="3"/>
  <c r="M167" i="3"/>
  <c r="U167" i="3"/>
  <c r="AC167" i="3"/>
  <c r="AK167" i="3"/>
  <c r="AS167" i="3"/>
  <c r="BA167" i="3"/>
  <c r="BI167" i="3"/>
  <c r="Q169" i="3"/>
  <c r="Y169" i="3"/>
  <c r="AG169" i="3"/>
  <c r="AO169" i="3"/>
  <c r="AW169" i="3"/>
  <c r="BE169" i="3"/>
  <c r="O171" i="3"/>
  <c r="W171" i="3"/>
  <c r="AE171" i="3"/>
  <c r="AM171" i="3"/>
  <c r="AU171" i="3"/>
  <c r="BC171" i="3"/>
  <c r="BC159" i="3"/>
  <c r="W159" i="3"/>
  <c r="AN159" i="3"/>
  <c r="O154" i="3"/>
  <c r="R167" i="3"/>
  <c r="Z167" i="3"/>
  <c r="AH167" i="3"/>
  <c r="AP167" i="3"/>
  <c r="AX167" i="3"/>
  <c r="BF167" i="3"/>
  <c r="V169" i="3"/>
  <c r="AD169" i="3"/>
  <c r="AL169" i="3"/>
  <c r="AT169" i="3"/>
  <c r="BB169" i="3"/>
  <c r="P171" i="3"/>
  <c r="X171" i="3"/>
  <c r="AF171" i="3"/>
  <c r="AN171" i="3"/>
  <c r="AV171" i="3"/>
  <c r="BD171" i="3"/>
  <c r="O167" i="3"/>
  <c r="W167" i="3"/>
  <c r="AE167" i="3"/>
  <c r="AM167" i="3"/>
  <c r="AU167" i="3"/>
  <c r="S169" i="3"/>
  <c r="AA169" i="3"/>
  <c r="AI169" i="3"/>
  <c r="AQ169" i="3"/>
  <c r="AY169" i="3"/>
  <c r="Q171" i="3"/>
  <c r="Y171" i="3"/>
  <c r="AG171" i="3"/>
  <c r="AO171" i="3"/>
  <c r="AW171" i="3"/>
  <c r="AU159" i="3"/>
  <c r="O159" i="3"/>
  <c r="AF159" i="3"/>
  <c r="BM164" i="3"/>
  <c r="BI159" i="3"/>
  <c r="BA159" i="3"/>
  <c r="AS159" i="3"/>
  <c r="AK159" i="3"/>
  <c r="AC159" i="3"/>
  <c r="U159" i="3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K172" i="3"/>
  <c r="N167" i="3"/>
  <c r="BM79" i="3"/>
  <c r="N164" i="3"/>
  <c r="M166" i="3"/>
  <c r="BN166" i="3" s="1"/>
  <c r="BL166" i="3"/>
  <c r="N168" i="3"/>
  <c r="N169" i="3"/>
  <c r="M170" i="3"/>
  <c r="BN170" i="3" s="1"/>
  <c r="N171" i="3"/>
  <c r="BK79" i="3"/>
  <c r="BN79" i="3"/>
  <c r="BN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6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J151" i="3" l="1"/>
  <c r="BJ164" i="3"/>
  <c r="BL163" i="3"/>
  <c r="BN163" i="3"/>
  <c r="BK163" i="3"/>
  <c r="BJ171" i="3"/>
  <c r="BL171" i="3"/>
  <c r="BM167" i="3"/>
  <c r="BN171" i="3"/>
  <c r="BN167" i="3"/>
  <c r="BK171" i="3"/>
  <c r="BK169" i="3"/>
  <c r="BJ169" i="3"/>
  <c r="BK167" i="3"/>
  <c r="BL159" i="3"/>
  <c r="BK159" i="3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<sst xmlns="http://schemas.openxmlformats.org/spreadsheetml/2006/main" count="12380" uniqueCount="566">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</sst>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4"/>
  <sheetViews>
    <sheetView topLeftCell="A369"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1.50833333333333</v>
      </c>
      <c r="D2">
        <v>0.77</v>
      </c>
      <c r="E2">
        <v>1.1499999999999999</v>
      </c>
    </row>
    <row r="3" spans="1:5" x14ac:dyDescent="0.25">
      <c r="A3" t="s">
        <v>61</v>
      </c>
      <c r="B3" t="s">
        <v>240</v>
      </c>
      <c r="C3">
        <v>1.50833333333333</v>
      </c>
      <c r="D3">
        <v>1.1000000000000001</v>
      </c>
      <c r="E3">
        <v>1.4</v>
      </c>
    </row>
    <row r="4" spans="1:5" x14ac:dyDescent="0.25">
      <c r="A4" t="s">
        <v>61</v>
      </c>
      <c r="B4" t="s">
        <v>67</v>
      </c>
      <c r="C4">
        <v>1.50833333333333</v>
      </c>
      <c r="D4">
        <v>0.88</v>
      </c>
      <c r="E4">
        <v>1.02</v>
      </c>
    </row>
    <row r="5" spans="1:5" x14ac:dyDescent="0.25">
      <c r="A5" t="s">
        <v>61</v>
      </c>
      <c r="B5" t="s">
        <v>69</v>
      </c>
      <c r="C5">
        <v>1.50833333333333</v>
      </c>
      <c r="D5">
        <v>1.88</v>
      </c>
      <c r="E5">
        <v>0.38</v>
      </c>
    </row>
    <row r="6" spans="1:5" x14ac:dyDescent="0.25">
      <c r="A6" t="s">
        <v>61</v>
      </c>
      <c r="B6" t="s">
        <v>337</v>
      </c>
      <c r="C6">
        <v>1.50833333333333</v>
      </c>
      <c r="D6">
        <v>1.1000000000000001</v>
      </c>
      <c r="E6">
        <v>1.02</v>
      </c>
    </row>
    <row r="7" spans="1:5" x14ac:dyDescent="0.25">
      <c r="A7" t="s">
        <v>61</v>
      </c>
      <c r="B7" t="s">
        <v>70</v>
      </c>
      <c r="C7">
        <v>1.50833333333333</v>
      </c>
      <c r="D7">
        <v>0.77</v>
      </c>
      <c r="E7">
        <v>1.27</v>
      </c>
    </row>
    <row r="8" spans="1:5" x14ac:dyDescent="0.25">
      <c r="A8" t="s">
        <v>61</v>
      </c>
      <c r="B8" t="s">
        <v>87</v>
      </c>
      <c r="C8">
        <v>1.50833333333333</v>
      </c>
      <c r="D8">
        <v>0.88</v>
      </c>
      <c r="E8">
        <v>1.53</v>
      </c>
    </row>
    <row r="9" spans="1:5" x14ac:dyDescent="0.25">
      <c r="A9" t="s">
        <v>61</v>
      </c>
      <c r="B9" t="s">
        <v>82</v>
      </c>
      <c r="C9">
        <v>1.50833333333333</v>
      </c>
      <c r="D9">
        <v>0.55000000000000004</v>
      </c>
      <c r="E9">
        <v>1.4</v>
      </c>
    </row>
    <row r="10" spans="1:5" x14ac:dyDescent="0.25">
      <c r="A10" t="s">
        <v>61</v>
      </c>
      <c r="B10" t="s">
        <v>289</v>
      </c>
      <c r="C10">
        <v>1.50833333333333</v>
      </c>
      <c r="D10">
        <v>1.1000000000000001</v>
      </c>
      <c r="E10">
        <v>2.04</v>
      </c>
    </row>
    <row r="11" spans="1:5" x14ac:dyDescent="0.25">
      <c r="A11" t="s">
        <v>61</v>
      </c>
      <c r="B11" t="s">
        <v>238</v>
      </c>
      <c r="C11">
        <v>1.50833333333333</v>
      </c>
      <c r="D11">
        <v>0.66</v>
      </c>
      <c r="E11">
        <v>1.02</v>
      </c>
    </row>
    <row r="12" spans="1:5" x14ac:dyDescent="0.25">
      <c r="A12" t="s">
        <v>61</v>
      </c>
      <c r="B12" t="s">
        <v>239</v>
      </c>
      <c r="C12">
        <v>1.50833333333333</v>
      </c>
      <c r="D12">
        <v>1.55</v>
      </c>
      <c r="E12">
        <v>0.64</v>
      </c>
    </row>
    <row r="13" spans="1:5" x14ac:dyDescent="0.25">
      <c r="A13" t="s">
        <v>61</v>
      </c>
      <c r="B13" t="s">
        <v>311</v>
      </c>
      <c r="C13">
        <v>1.50833333333333</v>
      </c>
      <c r="D13">
        <v>1.22</v>
      </c>
      <c r="E13">
        <v>1.02</v>
      </c>
    </row>
    <row r="14" spans="1:5" x14ac:dyDescent="0.25">
      <c r="A14" t="s">
        <v>61</v>
      </c>
      <c r="B14" t="s">
        <v>242</v>
      </c>
      <c r="C14">
        <v>1.50833333333333</v>
      </c>
      <c r="D14">
        <v>0.99</v>
      </c>
      <c r="E14">
        <v>0.51</v>
      </c>
    </row>
    <row r="15" spans="1:5" x14ac:dyDescent="0.25">
      <c r="A15" t="s">
        <v>61</v>
      </c>
      <c r="B15" t="s">
        <v>64</v>
      </c>
      <c r="C15">
        <v>1.50833333333333</v>
      </c>
      <c r="D15">
        <v>0.66</v>
      </c>
      <c r="E15">
        <v>1.1499999999999999</v>
      </c>
    </row>
    <row r="16" spans="1:5" x14ac:dyDescent="0.25">
      <c r="A16" t="s">
        <v>61</v>
      </c>
      <c r="B16" t="s">
        <v>241</v>
      </c>
      <c r="C16">
        <v>1.50833333333333</v>
      </c>
      <c r="D16">
        <v>1.66</v>
      </c>
      <c r="E16">
        <v>0.25</v>
      </c>
    </row>
    <row r="17" spans="1:5" x14ac:dyDescent="0.25">
      <c r="A17" t="s">
        <v>61</v>
      </c>
      <c r="B17" t="s">
        <v>65</v>
      </c>
      <c r="C17">
        <v>1.50833333333333</v>
      </c>
      <c r="D17">
        <v>0.66</v>
      </c>
      <c r="E17">
        <v>1.02</v>
      </c>
    </row>
    <row r="18" spans="1:5" x14ac:dyDescent="0.25">
      <c r="A18" t="s">
        <v>61</v>
      </c>
      <c r="B18" t="s">
        <v>71</v>
      </c>
      <c r="C18">
        <v>1.50833333333333</v>
      </c>
      <c r="D18">
        <v>0.55000000000000004</v>
      </c>
      <c r="E18">
        <v>0.51</v>
      </c>
    </row>
    <row r="19" spans="1:5" x14ac:dyDescent="0.25">
      <c r="A19" t="s">
        <v>61</v>
      </c>
      <c r="B19" t="s">
        <v>62</v>
      </c>
      <c r="C19">
        <v>1.50833333333333</v>
      </c>
      <c r="D19">
        <v>0.55000000000000004</v>
      </c>
      <c r="E19">
        <v>0.76</v>
      </c>
    </row>
    <row r="20" spans="1:5" x14ac:dyDescent="0.25">
      <c r="A20" t="s">
        <v>61</v>
      </c>
      <c r="B20" t="s">
        <v>288</v>
      </c>
      <c r="C20">
        <v>1.50833333333333</v>
      </c>
      <c r="D20">
        <v>1.1000000000000001</v>
      </c>
      <c r="E20">
        <v>0.76</v>
      </c>
    </row>
    <row r="21" spans="1:5" x14ac:dyDescent="0.25">
      <c r="A21" t="s">
        <v>61</v>
      </c>
      <c r="B21" t="s">
        <v>66</v>
      </c>
      <c r="C21">
        <v>1.50833333333333</v>
      </c>
      <c r="D21">
        <v>1.33</v>
      </c>
      <c r="E21">
        <v>1.1499999999999999</v>
      </c>
    </row>
    <row r="22" spans="1:5" x14ac:dyDescent="0.25">
      <c r="A22" t="s">
        <v>72</v>
      </c>
      <c r="B22" t="s">
        <v>77</v>
      </c>
      <c r="C22">
        <v>1.4212962962963001</v>
      </c>
      <c r="D22">
        <v>1.64</v>
      </c>
      <c r="E22">
        <v>0.9</v>
      </c>
    </row>
    <row r="23" spans="1:5" x14ac:dyDescent="0.25">
      <c r="A23" t="s">
        <v>72</v>
      </c>
      <c r="B23" t="s">
        <v>75</v>
      </c>
      <c r="C23">
        <v>1.4212962962963001</v>
      </c>
      <c r="D23">
        <v>1.49</v>
      </c>
      <c r="E23">
        <v>1.6</v>
      </c>
    </row>
    <row r="24" spans="1:5" x14ac:dyDescent="0.25">
      <c r="A24" t="s">
        <v>72</v>
      </c>
      <c r="B24" t="s">
        <v>79</v>
      </c>
      <c r="C24">
        <v>1.4212962962963001</v>
      </c>
      <c r="D24">
        <v>0.55000000000000004</v>
      </c>
      <c r="E24">
        <v>1</v>
      </c>
    </row>
    <row r="25" spans="1:5" x14ac:dyDescent="0.25">
      <c r="A25" t="s">
        <v>72</v>
      </c>
      <c r="B25" t="s">
        <v>81</v>
      </c>
      <c r="C25">
        <v>1.4212962962963001</v>
      </c>
      <c r="D25">
        <v>0.55000000000000004</v>
      </c>
      <c r="E25">
        <v>1.4</v>
      </c>
    </row>
    <row r="26" spans="1:5" x14ac:dyDescent="0.25">
      <c r="A26" t="s">
        <v>72</v>
      </c>
      <c r="B26" t="s">
        <v>83</v>
      </c>
      <c r="C26">
        <v>1.4212962962963001</v>
      </c>
      <c r="D26">
        <v>0.86</v>
      </c>
      <c r="E26">
        <v>0.9</v>
      </c>
    </row>
    <row r="27" spans="1:5" x14ac:dyDescent="0.25">
      <c r="A27" t="s">
        <v>72</v>
      </c>
      <c r="B27" t="s">
        <v>78</v>
      </c>
      <c r="C27">
        <v>1.4212962962963001</v>
      </c>
      <c r="D27">
        <v>1.17</v>
      </c>
      <c r="E27">
        <v>1</v>
      </c>
    </row>
    <row r="28" spans="1:5" x14ac:dyDescent="0.25">
      <c r="A28" t="s">
        <v>72</v>
      </c>
      <c r="B28" t="s">
        <v>80</v>
      </c>
      <c r="C28">
        <v>1.4212962962963001</v>
      </c>
      <c r="D28">
        <v>0.94</v>
      </c>
      <c r="E28">
        <v>1</v>
      </c>
    </row>
    <row r="29" spans="1:5" x14ac:dyDescent="0.25">
      <c r="A29" t="s">
        <v>72</v>
      </c>
      <c r="B29" t="s">
        <v>365</v>
      </c>
      <c r="C29">
        <v>1.4212962962963001</v>
      </c>
      <c r="D29">
        <v>1.17</v>
      </c>
      <c r="E29">
        <v>0.8</v>
      </c>
    </row>
    <row r="30" spans="1:5" x14ac:dyDescent="0.25">
      <c r="A30" t="s">
        <v>72</v>
      </c>
      <c r="B30" t="s">
        <v>76</v>
      </c>
      <c r="C30">
        <v>1.4212962962963001</v>
      </c>
      <c r="D30">
        <v>1.17</v>
      </c>
      <c r="E30">
        <v>0.8</v>
      </c>
    </row>
    <row r="31" spans="1:5" x14ac:dyDescent="0.25">
      <c r="A31" t="s">
        <v>72</v>
      </c>
      <c r="B31" t="s">
        <v>237</v>
      </c>
      <c r="C31">
        <v>1.4212962962963001</v>
      </c>
      <c r="D31">
        <v>1.02</v>
      </c>
      <c r="E31">
        <v>1.1000000000000001</v>
      </c>
    </row>
    <row r="32" spans="1:5" x14ac:dyDescent="0.25">
      <c r="A32" t="s">
        <v>72</v>
      </c>
      <c r="B32" t="s">
        <v>68</v>
      </c>
      <c r="C32">
        <v>1.4212962962963001</v>
      </c>
      <c r="D32">
        <v>1.8</v>
      </c>
      <c r="E32">
        <v>0.6</v>
      </c>
    </row>
    <row r="33" spans="1:5" x14ac:dyDescent="0.25">
      <c r="A33" t="s">
        <v>72</v>
      </c>
      <c r="B33" t="s">
        <v>326</v>
      </c>
      <c r="C33">
        <v>1.4212962962963001</v>
      </c>
      <c r="D33">
        <v>1.49</v>
      </c>
      <c r="E33">
        <v>0.8</v>
      </c>
    </row>
    <row r="34" spans="1:5" x14ac:dyDescent="0.25">
      <c r="A34" t="s">
        <v>72</v>
      </c>
      <c r="B34" t="s">
        <v>106</v>
      </c>
      <c r="C34">
        <v>1.4212962962963001</v>
      </c>
      <c r="D34">
        <v>0.94</v>
      </c>
      <c r="E34">
        <v>1</v>
      </c>
    </row>
    <row r="35" spans="1:5" x14ac:dyDescent="0.25">
      <c r="A35" t="s">
        <v>72</v>
      </c>
      <c r="B35" t="s">
        <v>89</v>
      </c>
      <c r="C35">
        <v>1.4212962962963001</v>
      </c>
      <c r="D35">
        <v>0.55000000000000004</v>
      </c>
      <c r="E35">
        <v>1.2</v>
      </c>
    </row>
    <row r="36" spans="1:5" x14ac:dyDescent="0.25">
      <c r="A36" t="s">
        <v>72</v>
      </c>
      <c r="B36" t="s">
        <v>74</v>
      </c>
      <c r="C36">
        <v>1.4212962962963001</v>
      </c>
      <c r="D36">
        <v>0.7</v>
      </c>
      <c r="E36">
        <v>1.2</v>
      </c>
    </row>
    <row r="37" spans="1:5" x14ac:dyDescent="0.25">
      <c r="A37" t="s">
        <v>72</v>
      </c>
      <c r="B37" t="s">
        <v>103</v>
      </c>
      <c r="C37">
        <v>1.4212962962963001</v>
      </c>
      <c r="D37">
        <v>0.55000000000000004</v>
      </c>
      <c r="E37">
        <v>0.9</v>
      </c>
    </row>
    <row r="38" spans="1:5" x14ac:dyDescent="0.25">
      <c r="A38" t="s">
        <v>72</v>
      </c>
      <c r="B38" t="s">
        <v>88</v>
      </c>
      <c r="C38">
        <v>1.4212962962963001</v>
      </c>
      <c r="D38">
        <v>1.02</v>
      </c>
      <c r="E38">
        <v>0.9</v>
      </c>
    </row>
    <row r="39" spans="1:5" x14ac:dyDescent="0.25">
      <c r="A39" t="s">
        <v>72</v>
      </c>
      <c r="B39" t="s">
        <v>102</v>
      </c>
      <c r="C39">
        <v>1.4212962962963001</v>
      </c>
      <c r="D39">
        <v>0.55000000000000004</v>
      </c>
      <c r="E39">
        <v>1.1000000000000001</v>
      </c>
    </row>
    <row r="40" spans="1:5" x14ac:dyDescent="0.25">
      <c r="A40" t="s">
        <v>72</v>
      </c>
      <c r="B40" t="s">
        <v>73</v>
      </c>
      <c r="C40">
        <v>1.4212962962963001</v>
      </c>
      <c r="D40">
        <v>1.02</v>
      </c>
      <c r="E40">
        <v>1</v>
      </c>
    </row>
    <row r="41" spans="1:5" x14ac:dyDescent="0.25">
      <c r="A41" t="s">
        <v>72</v>
      </c>
      <c r="B41" t="s">
        <v>86</v>
      </c>
      <c r="C41">
        <v>1.4212962962963001</v>
      </c>
      <c r="D41">
        <v>0.78</v>
      </c>
      <c r="E41">
        <v>0.9</v>
      </c>
    </row>
    <row r="42" spans="1:5" x14ac:dyDescent="0.25">
      <c r="A42" t="s">
        <v>72</v>
      </c>
      <c r="B42" t="s">
        <v>85</v>
      </c>
      <c r="C42">
        <v>1.4212962962963001</v>
      </c>
      <c r="D42">
        <v>0.78</v>
      </c>
      <c r="E42">
        <v>1.5</v>
      </c>
    </row>
    <row r="43" spans="1:5" x14ac:dyDescent="0.25">
      <c r="A43" t="s">
        <v>72</v>
      </c>
      <c r="B43" t="s">
        <v>367</v>
      </c>
      <c r="C43">
        <v>1.4212962962963001</v>
      </c>
      <c r="D43">
        <v>1.17</v>
      </c>
      <c r="E43">
        <v>1.4</v>
      </c>
    </row>
    <row r="44" spans="1:5" x14ac:dyDescent="0.25">
      <c r="A44" t="s">
        <v>72</v>
      </c>
      <c r="B44" t="s">
        <v>63</v>
      </c>
      <c r="C44">
        <v>1.4212962962963001</v>
      </c>
      <c r="D44">
        <v>1.25</v>
      </c>
      <c r="E44">
        <v>0.5</v>
      </c>
    </row>
    <row r="45" spans="1:5" x14ac:dyDescent="0.25">
      <c r="A45" t="s">
        <v>72</v>
      </c>
      <c r="B45" t="s">
        <v>90</v>
      </c>
      <c r="C45">
        <v>1.4212962962963001</v>
      </c>
      <c r="D45">
        <v>0.86</v>
      </c>
      <c r="E45">
        <v>0.5</v>
      </c>
    </row>
    <row r="46" spans="1:5" x14ac:dyDescent="0.25">
      <c r="A46" t="s">
        <v>91</v>
      </c>
      <c r="B46" t="s">
        <v>117</v>
      </c>
      <c r="C46">
        <v>1.5169082125603901</v>
      </c>
      <c r="D46">
        <v>0.91</v>
      </c>
      <c r="E46">
        <v>1.31</v>
      </c>
    </row>
    <row r="47" spans="1:5" x14ac:dyDescent="0.25">
      <c r="A47" t="s">
        <v>91</v>
      </c>
      <c r="B47" t="s">
        <v>122</v>
      </c>
      <c r="C47">
        <v>1.5169082125603901</v>
      </c>
      <c r="D47">
        <v>0.88</v>
      </c>
      <c r="E47">
        <v>1.17</v>
      </c>
    </row>
    <row r="48" spans="1:5" x14ac:dyDescent="0.25">
      <c r="A48" t="s">
        <v>91</v>
      </c>
      <c r="B48" t="s">
        <v>109</v>
      </c>
      <c r="C48">
        <v>1.5169082125603901</v>
      </c>
      <c r="D48">
        <v>0.73</v>
      </c>
      <c r="E48">
        <v>1.44</v>
      </c>
    </row>
    <row r="49" spans="1:5" x14ac:dyDescent="0.25">
      <c r="A49" t="s">
        <v>91</v>
      </c>
      <c r="B49" t="s">
        <v>113</v>
      </c>
      <c r="C49">
        <v>1.5169082125603901</v>
      </c>
      <c r="D49">
        <v>0.66</v>
      </c>
      <c r="E49">
        <v>0.81</v>
      </c>
    </row>
    <row r="50" spans="1:5" x14ac:dyDescent="0.25">
      <c r="A50" t="s">
        <v>91</v>
      </c>
      <c r="B50" t="s">
        <v>100</v>
      </c>
      <c r="C50">
        <v>1.5169082125603901</v>
      </c>
      <c r="D50">
        <v>1.1000000000000001</v>
      </c>
      <c r="E50">
        <v>1.44</v>
      </c>
    </row>
    <row r="51" spans="1:5" x14ac:dyDescent="0.25">
      <c r="A51" t="s">
        <v>91</v>
      </c>
      <c r="B51" t="s">
        <v>95</v>
      </c>
      <c r="C51">
        <v>1.5169082125603901</v>
      </c>
      <c r="D51">
        <v>0.57999999999999996</v>
      </c>
      <c r="E51">
        <v>1.1100000000000001</v>
      </c>
    </row>
    <row r="52" spans="1:5" x14ac:dyDescent="0.25">
      <c r="A52" t="s">
        <v>91</v>
      </c>
      <c r="B52" t="s">
        <v>99</v>
      </c>
      <c r="C52">
        <v>1.5169082125603901</v>
      </c>
      <c r="D52">
        <v>1.39</v>
      </c>
      <c r="E52">
        <v>1.26</v>
      </c>
    </row>
    <row r="53" spans="1:5" x14ac:dyDescent="0.25">
      <c r="A53" t="s">
        <v>91</v>
      </c>
      <c r="B53" t="s">
        <v>84</v>
      </c>
      <c r="C53">
        <v>1.5169082125603901</v>
      </c>
      <c r="D53">
        <v>1.45</v>
      </c>
      <c r="E53">
        <v>0.81</v>
      </c>
    </row>
    <row r="54" spans="1:5" x14ac:dyDescent="0.25">
      <c r="A54" t="s">
        <v>91</v>
      </c>
      <c r="B54" t="s">
        <v>371</v>
      </c>
      <c r="C54">
        <v>1.5169082125603901</v>
      </c>
      <c r="D54">
        <v>0.91</v>
      </c>
      <c r="E54">
        <v>1.01</v>
      </c>
    </row>
    <row r="55" spans="1:5" x14ac:dyDescent="0.25">
      <c r="A55" t="s">
        <v>91</v>
      </c>
      <c r="B55" t="s">
        <v>93</v>
      </c>
      <c r="C55">
        <v>1.5169082125603901</v>
      </c>
      <c r="D55">
        <v>1.32</v>
      </c>
      <c r="E55">
        <v>0.4</v>
      </c>
    </row>
    <row r="56" spans="1:5" x14ac:dyDescent="0.25">
      <c r="A56" t="s">
        <v>91</v>
      </c>
      <c r="B56" t="s">
        <v>389</v>
      </c>
      <c r="C56">
        <v>1.5169082125603901</v>
      </c>
      <c r="D56">
        <v>1.1000000000000001</v>
      </c>
      <c r="E56">
        <v>0.99</v>
      </c>
    </row>
    <row r="57" spans="1:5" x14ac:dyDescent="0.25">
      <c r="A57" t="s">
        <v>91</v>
      </c>
      <c r="B57" t="s">
        <v>97</v>
      </c>
      <c r="C57">
        <v>1.5169082125603901</v>
      </c>
      <c r="D57">
        <v>0.99</v>
      </c>
      <c r="E57">
        <v>1.1299999999999999</v>
      </c>
    </row>
    <row r="58" spans="1:5" x14ac:dyDescent="0.25">
      <c r="A58" t="s">
        <v>91</v>
      </c>
      <c r="B58" t="s">
        <v>94</v>
      </c>
      <c r="C58">
        <v>1.5169082125603901</v>
      </c>
      <c r="D58">
        <v>0.99</v>
      </c>
      <c r="E58">
        <v>1.52</v>
      </c>
    </row>
    <row r="59" spans="1:5" x14ac:dyDescent="0.25">
      <c r="A59" t="s">
        <v>91</v>
      </c>
      <c r="B59" t="s">
        <v>92</v>
      </c>
      <c r="C59">
        <v>1.5169082125603901</v>
      </c>
      <c r="D59">
        <v>0.94</v>
      </c>
      <c r="E59">
        <v>1.27</v>
      </c>
    </row>
    <row r="60" spans="1:5" x14ac:dyDescent="0.25">
      <c r="A60" t="s">
        <v>91</v>
      </c>
      <c r="B60" t="s">
        <v>98</v>
      </c>
      <c r="C60">
        <v>1.5169082125603901</v>
      </c>
      <c r="D60">
        <v>0.88</v>
      </c>
      <c r="E60">
        <v>1.08</v>
      </c>
    </row>
    <row r="61" spans="1:5" x14ac:dyDescent="0.25">
      <c r="A61" t="s">
        <v>91</v>
      </c>
      <c r="B61" t="s">
        <v>118</v>
      </c>
      <c r="C61">
        <v>1.5169082125603901</v>
      </c>
      <c r="D61">
        <v>0.95</v>
      </c>
      <c r="E61">
        <v>0.99</v>
      </c>
    </row>
    <row r="62" spans="1:5" x14ac:dyDescent="0.25">
      <c r="A62" t="s">
        <v>91</v>
      </c>
      <c r="B62" t="s">
        <v>351</v>
      </c>
      <c r="C62">
        <v>1.5169082125603901</v>
      </c>
      <c r="D62">
        <v>0.66</v>
      </c>
      <c r="E62">
        <v>0.91</v>
      </c>
    </row>
    <row r="63" spans="1:5" x14ac:dyDescent="0.25">
      <c r="A63" t="s">
        <v>91</v>
      </c>
      <c r="B63" t="s">
        <v>107</v>
      </c>
      <c r="C63">
        <v>1.5169082125603901</v>
      </c>
      <c r="D63">
        <v>1.1000000000000001</v>
      </c>
      <c r="E63">
        <v>0.9</v>
      </c>
    </row>
    <row r="64" spans="1:5" x14ac:dyDescent="0.25">
      <c r="A64" t="s">
        <v>91</v>
      </c>
      <c r="B64" t="s">
        <v>129</v>
      </c>
      <c r="C64">
        <v>1.5169082125603901</v>
      </c>
      <c r="D64">
        <v>0.99</v>
      </c>
      <c r="E64">
        <v>1.1100000000000001</v>
      </c>
    </row>
    <row r="65" spans="1:5" x14ac:dyDescent="0.25">
      <c r="A65" t="s">
        <v>91</v>
      </c>
      <c r="B65" t="s">
        <v>105</v>
      </c>
      <c r="C65">
        <v>1.5169082125603901</v>
      </c>
      <c r="D65">
        <v>1.32</v>
      </c>
      <c r="E65">
        <v>0.72</v>
      </c>
    </row>
    <row r="66" spans="1:5" x14ac:dyDescent="0.25">
      <c r="A66" t="s">
        <v>91</v>
      </c>
      <c r="B66" t="s">
        <v>108</v>
      </c>
      <c r="C66">
        <v>1.5169082125603901</v>
      </c>
      <c r="D66">
        <v>1.17</v>
      </c>
      <c r="E66">
        <v>0.54</v>
      </c>
    </row>
    <row r="67" spans="1:5" x14ac:dyDescent="0.25">
      <c r="A67" t="s">
        <v>91</v>
      </c>
      <c r="B67" t="s">
        <v>101</v>
      </c>
      <c r="C67">
        <v>1.5169082125603901</v>
      </c>
      <c r="D67">
        <v>1.03</v>
      </c>
      <c r="E67">
        <v>0.9</v>
      </c>
    </row>
    <row r="68" spans="1:5" x14ac:dyDescent="0.25">
      <c r="A68" t="s">
        <v>91</v>
      </c>
      <c r="B68" t="s">
        <v>370</v>
      </c>
      <c r="C68">
        <v>1.5169082125603901</v>
      </c>
      <c r="D68">
        <v>0.91</v>
      </c>
      <c r="E68">
        <v>0.51</v>
      </c>
    </row>
    <row r="69" spans="1:5" x14ac:dyDescent="0.25">
      <c r="A69" t="s">
        <v>91</v>
      </c>
      <c r="B69" t="s">
        <v>111</v>
      </c>
      <c r="C69">
        <v>1.5169082125603901</v>
      </c>
      <c r="D69">
        <v>0.88</v>
      </c>
      <c r="E69">
        <v>0.72</v>
      </c>
    </row>
    <row r="70" spans="1:5" x14ac:dyDescent="0.25">
      <c r="A70" t="s">
        <v>114</v>
      </c>
      <c r="B70" t="s">
        <v>320</v>
      </c>
      <c r="C70">
        <v>1.3564356435643601</v>
      </c>
      <c r="D70">
        <v>0.46</v>
      </c>
      <c r="E70">
        <v>0.76</v>
      </c>
    </row>
    <row r="71" spans="1:5" x14ac:dyDescent="0.25">
      <c r="A71" t="s">
        <v>114</v>
      </c>
      <c r="B71" t="s">
        <v>127</v>
      </c>
      <c r="C71">
        <v>1.3564356435643601</v>
      </c>
      <c r="D71">
        <v>1.31</v>
      </c>
      <c r="E71">
        <v>0.77</v>
      </c>
    </row>
    <row r="72" spans="1:5" x14ac:dyDescent="0.25">
      <c r="A72" t="s">
        <v>114</v>
      </c>
      <c r="B72" t="s">
        <v>123</v>
      </c>
      <c r="C72">
        <v>1.3564356435643601</v>
      </c>
      <c r="D72">
        <v>1.26</v>
      </c>
      <c r="E72">
        <v>1.1100000000000001</v>
      </c>
    </row>
    <row r="73" spans="1:5" x14ac:dyDescent="0.25">
      <c r="A73" t="s">
        <v>114</v>
      </c>
      <c r="B73" t="s">
        <v>126</v>
      </c>
      <c r="C73">
        <v>1.3564356435643601</v>
      </c>
      <c r="D73">
        <v>1.31</v>
      </c>
      <c r="E73">
        <v>1.1599999999999999</v>
      </c>
    </row>
    <row r="74" spans="1:5" x14ac:dyDescent="0.25">
      <c r="A74" t="s">
        <v>114</v>
      </c>
      <c r="B74" t="s">
        <v>345</v>
      </c>
      <c r="C74">
        <v>1.3564356435643601</v>
      </c>
      <c r="D74">
        <v>1.1499999999999999</v>
      </c>
      <c r="E74">
        <v>0.96</v>
      </c>
    </row>
    <row r="75" spans="1:5" x14ac:dyDescent="0.25">
      <c r="A75" t="s">
        <v>114</v>
      </c>
      <c r="B75" t="s">
        <v>356</v>
      </c>
      <c r="C75">
        <v>1.3564356435643601</v>
      </c>
      <c r="D75">
        <v>1.03</v>
      </c>
      <c r="E75">
        <v>1.04</v>
      </c>
    </row>
    <row r="76" spans="1:5" x14ac:dyDescent="0.25">
      <c r="A76" t="s">
        <v>114</v>
      </c>
      <c r="B76" t="s">
        <v>104</v>
      </c>
      <c r="C76">
        <v>1.3564356435643601</v>
      </c>
      <c r="D76">
        <v>1.2</v>
      </c>
      <c r="E76">
        <v>0.65</v>
      </c>
    </row>
    <row r="77" spans="1:5" x14ac:dyDescent="0.25">
      <c r="A77" t="s">
        <v>114</v>
      </c>
      <c r="B77" t="s">
        <v>135</v>
      </c>
      <c r="C77">
        <v>1.3564356435643601</v>
      </c>
      <c r="D77">
        <v>0.82</v>
      </c>
      <c r="E77">
        <v>1.54</v>
      </c>
    </row>
    <row r="78" spans="1:5" x14ac:dyDescent="0.25">
      <c r="A78" t="s">
        <v>114</v>
      </c>
      <c r="B78" t="s">
        <v>131</v>
      </c>
      <c r="C78">
        <v>1.3564356435643601</v>
      </c>
      <c r="D78">
        <v>0.82</v>
      </c>
      <c r="E78">
        <v>0.57999999999999996</v>
      </c>
    </row>
    <row r="79" spans="1:5" x14ac:dyDescent="0.25">
      <c r="A79" t="s">
        <v>114</v>
      </c>
      <c r="B79" t="s">
        <v>116</v>
      </c>
      <c r="C79">
        <v>1.3564356435643601</v>
      </c>
      <c r="D79">
        <v>0.55000000000000004</v>
      </c>
      <c r="E79">
        <v>1.41</v>
      </c>
    </row>
    <row r="80" spans="1:5" x14ac:dyDescent="0.25">
      <c r="A80" t="s">
        <v>114</v>
      </c>
      <c r="B80" t="s">
        <v>132</v>
      </c>
      <c r="C80">
        <v>1.3564356435643601</v>
      </c>
      <c r="D80">
        <v>0.74</v>
      </c>
      <c r="E80">
        <v>0.96</v>
      </c>
    </row>
    <row r="81" spans="1:5" x14ac:dyDescent="0.25">
      <c r="A81" t="s">
        <v>114</v>
      </c>
      <c r="B81" t="s">
        <v>133</v>
      </c>
      <c r="C81">
        <v>1.3564356435643601</v>
      </c>
      <c r="D81">
        <v>0.74</v>
      </c>
      <c r="E81">
        <v>0.54</v>
      </c>
    </row>
    <row r="82" spans="1:5" x14ac:dyDescent="0.25">
      <c r="A82" t="s">
        <v>114</v>
      </c>
      <c r="B82" t="s">
        <v>115</v>
      </c>
      <c r="C82">
        <v>1.3564356435643601</v>
      </c>
      <c r="D82">
        <v>0.9</v>
      </c>
      <c r="E82">
        <v>1.1599999999999999</v>
      </c>
    </row>
    <row r="83" spans="1:5" x14ac:dyDescent="0.25">
      <c r="A83" t="s">
        <v>114</v>
      </c>
      <c r="B83" t="s">
        <v>119</v>
      </c>
      <c r="C83">
        <v>1.3564356435643601</v>
      </c>
      <c r="D83">
        <v>1.23</v>
      </c>
      <c r="E83">
        <v>1.06</v>
      </c>
    </row>
    <row r="84" spans="1:5" x14ac:dyDescent="0.25">
      <c r="A84" t="s">
        <v>114</v>
      </c>
      <c r="B84" t="s">
        <v>96</v>
      </c>
      <c r="C84">
        <v>1.3564356435643601</v>
      </c>
      <c r="D84">
        <v>0.98</v>
      </c>
      <c r="E84">
        <v>1.35</v>
      </c>
    </row>
    <row r="85" spans="1:5" x14ac:dyDescent="0.25">
      <c r="A85" t="s">
        <v>114</v>
      </c>
      <c r="B85" t="s">
        <v>121</v>
      </c>
      <c r="C85">
        <v>1.3564356435643601</v>
      </c>
      <c r="D85">
        <v>0.55000000000000004</v>
      </c>
      <c r="E85">
        <v>1.08</v>
      </c>
    </row>
    <row r="86" spans="1:5" x14ac:dyDescent="0.25">
      <c r="A86" t="s">
        <v>114</v>
      </c>
      <c r="B86" t="s">
        <v>128</v>
      </c>
      <c r="C86">
        <v>1.3564356435643601</v>
      </c>
      <c r="D86">
        <v>1.56</v>
      </c>
      <c r="E86">
        <v>0.39</v>
      </c>
    </row>
    <row r="87" spans="1:5" x14ac:dyDescent="0.25">
      <c r="A87" t="s">
        <v>114</v>
      </c>
      <c r="B87" t="s">
        <v>124</v>
      </c>
      <c r="C87">
        <v>1.3564356435643601</v>
      </c>
      <c r="D87">
        <v>1.29</v>
      </c>
      <c r="E87">
        <v>0.76</v>
      </c>
    </row>
    <row r="88" spans="1:5" x14ac:dyDescent="0.25">
      <c r="A88" t="s">
        <v>114</v>
      </c>
      <c r="B88" t="s">
        <v>110</v>
      </c>
      <c r="C88">
        <v>1.3564356435643601</v>
      </c>
      <c r="D88">
        <v>0.74</v>
      </c>
      <c r="E88">
        <v>0.98</v>
      </c>
    </row>
    <row r="89" spans="1:5" x14ac:dyDescent="0.25">
      <c r="A89" t="s">
        <v>114</v>
      </c>
      <c r="B89" t="s">
        <v>112</v>
      </c>
      <c r="C89">
        <v>1.3564356435643601</v>
      </c>
      <c r="D89">
        <v>0.63</v>
      </c>
      <c r="E89">
        <v>1.1100000000000001</v>
      </c>
    </row>
    <row r="90" spans="1:5" x14ac:dyDescent="0.25">
      <c r="A90" t="s">
        <v>114</v>
      </c>
      <c r="B90" t="s">
        <v>134</v>
      </c>
      <c r="C90">
        <v>1.3564356435643601</v>
      </c>
      <c r="D90">
        <v>0.98</v>
      </c>
      <c r="E90">
        <v>1.25</v>
      </c>
    </row>
    <row r="91" spans="1:5" x14ac:dyDescent="0.25">
      <c r="A91" t="s">
        <v>114</v>
      </c>
      <c r="B91" t="s">
        <v>120</v>
      </c>
      <c r="C91">
        <v>1.3564356435643601</v>
      </c>
      <c r="D91">
        <v>0.92</v>
      </c>
      <c r="E91">
        <v>1.41</v>
      </c>
    </row>
    <row r="92" spans="1:5" x14ac:dyDescent="0.25">
      <c r="A92" t="s">
        <v>114</v>
      </c>
      <c r="B92" t="s">
        <v>379</v>
      </c>
      <c r="C92">
        <v>1.3564356435643601</v>
      </c>
      <c r="D92">
        <v>1.37</v>
      </c>
      <c r="E92">
        <v>1.1100000000000001</v>
      </c>
    </row>
    <row r="93" spans="1:5" x14ac:dyDescent="0.25">
      <c r="A93" t="s">
        <v>114</v>
      </c>
      <c r="B93" t="s">
        <v>130</v>
      </c>
      <c r="C93">
        <v>1.3564356435643601</v>
      </c>
      <c r="D93">
        <v>1.38</v>
      </c>
      <c r="E93">
        <v>0.87</v>
      </c>
    </row>
    <row r="94" spans="1:5" x14ac:dyDescent="0.25">
      <c r="A94" t="s">
        <v>136</v>
      </c>
      <c r="B94" t="s">
        <v>307</v>
      </c>
      <c r="C94">
        <v>1.51136363636364</v>
      </c>
      <c r="D94">
        <v>0.5</v>
      </c>
      <c r="E94">
        <v>1.7</v>
      </c>
    </row>
    <row r="95" spans="1:5" x14ac:dyDescent="0.25">
      <c r="A95" t="s">
        <v>136</v>
      </c>
      <c r="B95" t="s">
        <v>315</v>
      </c>
      <c r="C95">
        <v>1.51136363636364</v>
      </c>
      <c r="D95">
        <v>0.66</v>
      </c>
      <c r="E95">
        <v>1.32</v>
      </c>
    </row>
    <row r="96" spans="1:5" x14ac:dyDescent="0.25">
      <c r="A96" t="s">
        <v>136</v>
      </c>
      <c r="B96" t="s">
        <v>344</v>
      </c>
      <c r="C96">
        <v>1.51136363636364</v>
      </c>
      <c r="D96">
        <v>1.42</v>
      </c>
      <c r="E96">
        <v>0.54</v>
      </c>
    </row>
    <row r="97" spans="1:5" x14ac:dyDescent="0.25">
      <c r="A97" t="s">
        <v>136</v>
      </c>
      <c r="B97" t="s">
        <v>347</v>
      </c>
      <c r="C97">
        <v>1.51136363636364</v>
      </c>
      <c r="D97">
        <v>0.33</v>
      </c>
      <c r="E97">
        <v>1.42</v>
      </c>
    </row>
    <row r="98" spans="1:5" x14ac:dyDescent="0.25">
      <c r="A98" t="s">
        <v>136</v>
      </c>
      <c r="B98" t="s">
        <v>373</v>
      </c>
      <c r="C98">
        <v>1.51136363636364</v>
      </c>
      <c r="D98">
        <v>1.03</v>
      </c>
      <c r="E98">
        <v>0.92</v>
      </c>
    </row>
    <row r="99" spans="1:5" x14ac:dyDescent="0.25">
      <c r="A99" t="s">
        <v>136</v>
      </c>
      <c r="B99" t="s">
        <v>377</v>
      </c>
      <c r="C99">
        <v>1.51136363636364</v>
      </c>
      <c r="D99">
        <v>0.56999999999999995</v>
      </c>
      <c r="E99">
        <v>1.08</v>
      </c>
    </row>
    <row r="100" spans="1:5" x14ac:dyDescent="0.25">
      <c r="A100" t="s">
        <v>136</v>
      </c>
      <c r="B100" t="s">
        <v>381</v>
      </c>
      <c r="C100">
        <v>1.51136363636364</v>
      </c>
      <c r="D100">
        <v>1.1299999999999999</v>
      </c>
      <c r="E100">
        <v>1.19</v>
      </c>
    </row>
    <row r="101" spans="1:5" x14ac:dyDescent="0.25">
      <c r="A101" t="s">
        <v>136</v>
      </c>
      <c r="B101" t="s">
        <v>386</v>
      </c>
      <c r="C101">
        <v>1.51136363636364</v>
      </c>
      <c r="D101">
        <v>0.57999999999999996</v>
      </c>
      <c r="E101">
        <v>0.56999999999999995</v>
      </c>
    </row>
    <row r="102" spans="1:5" x14ac:dyDescent="0.25">
      <c r="A102" t="s">
        <v>136</v>
      </c>
      <c r="B102" t="s">
        <v>387</v>
      </c>
      <c r="C102">
        <v>1.51136363636364</v>
      </c>
      <c r="D102">
        <v>0.74</v>
      </c>
      <c r="E102">
        <v>1.1299999999999999</v>
      </c>
    </row>
    <row r="103" spans="1:5" x14ac:dyDescent="0.25">
      <c r="A103" t="s">
        <v>136</v>
      </c>
      <c r="B103" t="s">
        <v>317</v>
      </c>
      <c r="C103">
        <v>1.51136363636364</v>
      </c>
      <c r="D103">
        <v>1.1599999999999999</v>
      </c>
      <c r="E103">
        <v>0.28000000000000003</v>
      </c>
    </row>
    <row r="104" spans="1:5" x14ac:dyDescent="0.25">
      <c r="A104" t="s">
        <v>136</v>
      </c>
      <c r="B104" t="s">
        <v>323</v>
      </c>
      <c r="C104">
        <v>1.51136363636364</v>
      </c>
      <c r="D104">
        <v>1.61</v>
      </c>
      <c r="E104">
        <v>0.76</v>
      </c>
    </row>
    <row r="105" spans="1:5" x14ac:dyDescent="0.25">
      <c r="A105" t="s">
        <v>136</v>
      </c>
      <c r="B105" t="s">
        <v>328</v>
      </c>
      <c r="C105">
        <v>1.51136363636364</v>
      </c>
      <c r="D105">
        <v>1.82</v>
      </c>
      <c r="E105">
        <v>1.23</v>
      </c>
    </row>
    <row r="106" spans="1:5" x14ac:dyDescent="0.25">
      <c r="A106" t="s">
        <v>136</v>
      </c>
      <c r="B106" t="s">
        <v>481</v>
      </c>
      <c r="C106">
        <v>1.51136363636364</v>
      </c>
      <c r="D106">
        <v>1.32</v>
      </c>
      <c r="E106">
        <v>0.94</v>
      </c>
    </row>
    <row r="107" spans="1:5" x14ac:dyDescent="0.25">
      <c r="A107" t="s">
        <v>136</v>
      </c>
      <c r="B107" t="s">
        <v>484</v>
      </c>
      <c r="C107">
        <v>1.51136363636364</v>
      </c>
      <c r="D107">
        <v>1.57</v>
      </c>
      <c r="E107">
        <v>0.47</v>
      </c>
    </row>
    <row r="108" spans="1:5" x14ac:dyDescent="0.25">
      <c r="A108" t="s">
        <v>136</v>
      </c>
      <c r="B108" t="s">
        <v>137</v>
      </c>
      <c r="C108">
        <v>1.51136363636364</v>
      </c>
      <c r="D108">
        <v>1.24</v>
      </c>
      <c r="E108">
        <v>1.7</v>
      </c>
    </row>
    <row r="109" spans="1:5" x14ac:dyDescent="0.25">
      <c r="A109" t="s">
        <v>136</v>
      </c>
      <c r="B109" t="s">
        <v>359</v>
      </c>
      <c r="C109">
        <v>1.51136363636364</v>
      </c>
      <c r="D109">
        <v>1.1599999999999999</v>
      </c>
      <c r="E109">
        <v>1.04</v>
      </c>
    </row>
    <row r="110" spans="1:5" x14ac:dyDescent="0.25">
      <c r="A110" t="s">
        <v>136</v>
      </c>
      <c r="B110" t="s">
        <v>388</v>
      </c>
      <c r="C110">
        <v>1.51136363636364</v>
      </c>
      <c r="D110">
        <v>0.95</v>
      </c>
      <c r="E110">
        <v>1.19</v>
      </c>
    </row>
    <row r="111" spans="1:5" x14ac:dyDescent="0.25">
      <c r="A111" t="s">
        <v>136</v>
      </c>
      <c r="B111" t="s">
        <v>483</v>
      </c>
      <c r="C111">
        <v>1.51136363636364</v>
      </c>
      <c r="D111">
        <v>0.57999999999999996</v>
      </c>
      <c r="E111">
        <v>0.76</v>
      </c>
    </row>
    <row r="112" spans="1:5" x14ac:dyDescent="0.25">
      <c r="A112" t="s">
        <v>136</v>
      </c>
      <c r="B112" t="s">
        <v>125</v>
      </c>
      <c r="C112">
        <v>1.51136363636364</v>
      </c>
      <c r="D112">
        <v>0.85</v>
      </c>
      <c r="E112">
        <v>1.4</v>
      </c>
    </row>
    <row r="113" spans="1:5" x14ac:dyDescent="0.25">
      <c r="A113" t="s">
        <v>136</v>
      </c>
      <c r="B113" t="s">
        <v>480</v>
      </c>
      <c r="C113">
        <v>1.51136363636364</v>
      </c>
      <c r="D113">
        <v>1.49</v>
      </c>
      <c r="E113">
        <v>0.56999999999999995</v>
      </c>
    </row>
    <row r="114" spans="1:5" x14ac:dyDescent="0.25">
      <c r="A114" t="s">
        <v>136</v>
      </c>
      <c r="B114" t="s">
        <v>482</v>
      </c>
      <c r="C114">
        <v>1.51136363636364</v>
      </c>
      <c r="D114">
        <v>0.41</v>
      </c>
      <c r="E114">
        <v>1.32</v>
      </c>
    </row>
    <row r="115" spans="1:5" x14ac:dyDescent="0.25">
      <c r="A115" t="s">
        <v>136</v>
      </c>
      <c r="B115" t="s">
        <v>138</v>
      </c>
      <c r="C115">
        <v>1.51136363636364</v>
      </c>
      <c r="D115">
        <v>0.55000000000000004</v>
      </c>
      <c r="E115">
        <v>0.38</v>
      </c>
    </row>
    <row r="116" spans="1:5" x14ac:dyDescent="0.25">
      <c r="A116" t="s">
        <v>136</v>
      </c>
      <c r="B116" t="s">
        <v>309</v>
      </c>
      <c r="C116">
        <v>1.51136363636364</v>
      </c>
      <c r="D116">
        <v>1.32</v>
      </c>
      <c r="E116">
        <v>0.97</v>
      </c>
    </row>
    <row r="117" spans="1:5" x14ac:dyDescent="0.25">
      <c r="A117" t="s">
        <v>301</v>
      </c>
      <c r="B117" t="s">
        <v>382</v>
      </c>
      <c r="C117">
        <v>1.36029411764706</v>
      </c>
      <c r="D117">
        <v>1.37</v>
      </c>
      <c r="E117">
        <v>1.07</v>
      </c>
    </row>
    <row r="118" spans="1:5" x14ac:dyDescent="0.25">
      <c r="A118" t="s">
        <v>301</v>
      </c>
      <c r="B118" t="s">
        <v>319</v>
      </c>
      <c r="C118">
        <v>1.36029411764706</v>
      </c>
      <c r="D118">
        <v>0.42</v>
      </c>
      <c r="E118">
        <v>1.21</v>
      </c>
    </row>
    <row r="119" spans="1:5" x14ac:dyDescent="0.25">
      <c r="A119" t="s">
        <v>301</v>
      </c>
      <c r="B119" t="s">
        <v>355</v>
      </c>
      <c r="C119">
        <v>1.36029411764706</v>
      </c>
      <c r="D119">
        <v>0.84</v>
      </c>
      <c r="E119">
        <v>0.94</v>
      </c>
    </row>
    <row r="120" spans="1:5" x14ac:dyDescent="0.25">
      <c r="A120" t="s">
        <v>301</v>
      </c>
      <c r="B120" t="s">
        <v>302</v>
      </c>
      <c r="C120">
        <v>1.36029411764706</v>
      </c>
      <c r="D120">
        <v>0.53</v>
      </c>
      <c r="E120">
        <v>1.21</v>
      </c>
    </row>
    <row r="121" spans="1:5" x14ac:dyDescent="0.25">
      <c r="A121" t="s">
        <v>301</v>
      </c>
      <c r="B121" t="s">
        <v>360</v>
      </c>
      <c r="C121">
        <v>1.36029411764706</v>
      </c>
      <c r="D121">
        <v>0.42</v>
      </c>
      <c r="E121">
        <v>1.34</v>
      </c>
    </row>
    <row r="122" spans="1:5" x14ac:dyDescent="0.25">
      <c r="A122" t="s">
        <v>301</v>
      </c>
      <c r="B122" t="s">
        <v>322</v>
      </c>
      <c r="C122">
        <v>1.36029411764706</v>
      </c>
      <c r="D122">
        <v>0.64</v>
      </c>
      <c r="E122">
        <v>1.41</v>
      </c>
    </row>
    <row r="123" spans="1:5" x14ac:dyDescent="0.25">
      <c r="A123" t="s">
        <v>301</v>
      </c>
      <c r="B123" t="s">
        <v>314</v>
      </c>
      <c r="C123">
        <v>1.36029411764706</v>
      </c>
      <c r="D123">
        <v>1.47</v>
      </c>
      <c r="E123">
        <v>0.94</v>
      </c>
    </row>
    <row r="124" spans="1:5" x14ac:dyDescent="0.25">
      <c r="A124" t="s">
        <v>301</v>
      </c>
      <c r="B124" t="s">
        <v>369</v>
      </c>
      <c r="C124">
        <v>1.36029411764706</v>
      </c>
      <c r="D124">
        <v>2.08</v>
      </c>
      <c r="E124">
        <v>0.94</v>
      </c>
    </row>
    <row r="125" spans="1:5" x14ac:dyDescent="0.25">
      <c r="A125" t="s">
        <v>301</v>
      </c>
      <c r="B125" t="s">
        <v>385</v>
      </c>
      <c r="C125">
        <v>1.36029411764706</v>
      </c>
      <c r="D125">
        <v>1.35</v>
      </c>
      <c r="E125">
        <v>0.94</v>
      </c>
    </row>
    <row r="126" spans="1:5" x14ac:dyDescent="0.25">
      <c r="A126" t="s">
        <v>301</v>
      </c>
      <c r="B126" t="s">
        <v>334</v>
      </c>
      <c r="C126">
        <v>1.36029411764706</v>
      </c>
      <c r="D126">
        <v>0.63</v>
      </c>
      <c r="E126">
        <v>1.21</v>
      </c>
    </row>
    <row r="127" spans="1:5" x14ac:dyDescent="0.25">
      <c r="A127" t="s">
        <v>301</v>
      </c>
      <c r="B127" t="s">
        <v>316</v>
      </c>
      <c r="C127">
        <v>1.36029411764706</v>
      </c>
      <c r="D127">
        <v>1.26</v>
      </c>
      <c r="E127">
        <v>1.21</v>
      </c>
    </row>
    <row r="128" spans="1:5" x14ac:dyDescent="0.25">
      <c r="A128" t="s">
        <v>301</v>
      </c>
      <c r="B128" t="s">
        <v>336</v>
      </c>
      <c r="C128">
        <v>1.36029411764706</v>
      </c>
      <c r="D128">
        <v>0.95</v>
      </c>
      <c r="E128">
        <v>0.54</v>
      </c>
    </row>
    <row r="129" spans="1:5" x14ac:dyDescent="0.25">
      <c r="A129" t="s">
        <v>301</v>
      </c>
      <c r="B129" t="s">
        <v>343</v>
      </c>
      <c r="C129">
        <v>1.36029411764706</v>
      </c>
      <c r="D129">
        <v>0.86</v>
      </c>
      <c r="E129">
        <v>1.72</v>
      </c>
    </row>
    <row r="130" spans="1:5" x14ac:dyDescent="0.25">
      <c r="A130" t="s">
        <v>301</v>
      </c>
      <c r="B130" t="s">
        <v>312</v>
      </c>
      <c r="C130">
        <v>1.36029411764706</v>
      </c>
      <c r="D130">
        <v>0.86</v>
      </c>
      <c r="E130">
        <v>0.78</v>
      </c>
    </row>
    <row r="131" spans="1:5" x14ac:dyDescent="0.25">
      <c r="A131" t="s">
        <v>301</v>
      </c>
      <c r="B131" t="s">
        <v>372</v>
      </c>
      <c r="C131">
        <v>1.36029411764706</v>
      </c>
      <c r="D131">
        <v>0.53</v>
      </c>
      <c r="E131">
        <v>0.13</v>
      </c>
    </row>
    <row r="132" spans="1:5" x14ac:dyDescent="0.25">
      <c r="A132" t="s">
        <v>301</v>
      </c>
      <c r="B132" t="s">
        <v>313</v>
      </c>
      <c r="C132">
        <v>1.36029411764706</v>
      </c>
      <c r="D132">
        <v>1.1599999999999999</v>
      </c>
      <c r="E132">
        <v>0.54</v>
      </c>
    </row>
    <row r="133" spans="1:5" x14ac:dyDescent="0.25">
      <c r="A133" t="s">
        <v>301</v>
      </c>
      <c r="B133" t="s">
        <v>350</v>
      </c>
      <c r="C133">
        <v>1.36029411764706</v>
      </c>
      <c r="D133">
        <v>0.63</v>
      </c>
      <c r="E133">
        <v>1.47</v>
      </c>
    </row>
    <row r="134" spans="1:5" x14ac:dyDescent="0.25">
      <c r="A134" t="s">
        <v>301</v>
      </c>
      <c r="B134" t="s">
        <v>341</v>
      </c>
      <c r="C134">
        <v>1.36029411764706</v>
      </c>
      <c r="D134">
        <v>0.84</v>
      </c>
      <c r="E134">
        <v>1.21</v>
      </c>
    </row>
    <row r="135" spans="1:5" x14ac:dyDescent="0.25">
      <c r="A135" t="s">
        <v>301</v>
      </c>
      <c r="B135" t="s">
        <v>384</v>
      </c>
      <c r="C135">
        <v>1.36029411764706</v>
      </c>
      <c r="D135">
        <v>1.68</v>
      </c>
      <c r="E135">
        <v>0.4</v>
      </c>
    </row>
    <row r="136" spans="1:5" x14ac:dyDescent="0.25">
      <c r="A136" t="s">
        <v>301</v>
      </c>
      <c r="B136" t="s">
        <v>368</v>
      </c>
      <c r="C136">
        <v>1.36029411764706</v>
      </c>
      <c r="D136">
        <v>1.91</v>
      </c>
      <c r="E136">
        <v>0.75</v>
      </c>
    </row>
    <row r="137" spans="1:5" x14ac:dyDescent="0.25">
      <c r="A137" t="s">
        <v>303</v>
      </c>
      <c r="B137" t="s">
        <v>346</v>
      </c>
      <c r="C137">
        <v>1.32085561497326</v>
      </c>
      <c r="D137">
        <v>0.59</v>
      </c>
      <c r="E137">
        <v>0.77</v>
      </c>
    </row>
    <row r="138" spans="1:5" x14ac:dyDescent="0.25">
      <c r="A138" t="s">
        <v>303</v>
      </c>
      <c r="B138" t="s">
        <v>390</v>
      </c>
      <c r="C138">
        <v>1.32085561497326</v>
      </c>
      <c r="D138">
        <v>0.42</v>
      </c>
      <c r="E138">
        <v>0.66</v>
      </c>
    </row>
    <row r="139" spans="1:5" x14ac:dyDescent="0.25">
      <c r="A139" t="s">
        <v>303</v>
      </c>
      <c r="B139" t="s">
        <v>469</v>
      </c>
      <c r="C139">
        <v>1.32085561497326</v>
      </c>
      <c r="D139">
        <v>0.5</v>
      </c>
      <c r="E139">
        <v>1.22</v>
      </c>
    </row>
    <row r="140" spans="1:5" x14ac:dyDescent="0.25">
      <c r="A140" t="s">
        <v>303</v>
      </c>
      <c r="B140" t="s">
        <v>342</v>
      </c>
      <c r="C140">
        <v>1.32085561497326</v>
      </c>
      <c r="D140">
        <v>1.01</v>
      </c>
      <c r="E140">
        <v>0.99</v>
      </c>
    </row>
    <row r="141" spans="1:5" x14ac:dyDescent="0.25">
      <c r="A141" t="s">
        <v>303</v>
      </c>
      <c r="B141" t="s">
        <v>364</v>
      </c>
      <c r="C141">
        <v>1.32085561497326</v>
      </c>
      <c r="D141">
        <v>1.35</v>
      </c>
      <c r="E141">
        <v>0.77</v>
      </c>
    </row>
    <row r="142" spans="1:5" x14ac:dyDescent="0.25">
      <c r="A142" t="s">
        <v>303</v>
      </c>
      <c r="B142" t="s">
        <v>374</v>
      </c>
      <c r="C142">
        <v>1.32085561497326</v>
      </c>
      <c r="D142">
        <v>0.85</v>
      </c>
      <c r="E142">
        <v>0.87</v>
      </c>
    </row>
    <row r="143" spans="1:5" x14ac:dyDescent="0.25">
      <c r="A143" t="s">
        <v>303</v>
      </c>
      <c r="B143" t="s">
        <v>361</v>
      </c>
      <c r="C143">
        <v>1.32085561497326</v>
      </c>
      <c r="D143">
        <v>0.93</v>
      </c>
      <c r="E143">
        <v>0.88</v>
      </c>
    </row>
    <row r="144" spans="1:5" x14ac:dyDescent="0.25">
      <c r="A144" t="s">
        <v>303</v>
      </c>
      <c r="B144" t="s">
        <v>340</v>
      </c>
      <c r="C144">
        <v>1.32085561497326</v>
      </c>
      <c r="D144">
        <v>0.76</v>
      </c>
      <c r="E144">
        <v>0.99</v>
      </c>
    </row>
    <row r="145" spans="1:5" x14ac:dyDescent="0.25">
      <c r="A145" t="s">
        <v>303</v>
      </c>
      <c r="B145" t="s">
        <v>348</v>
      </c>
      <c r="C145">
        <v>1.32085561497326</v>
      </c>
      <c r="D145">
        <v>1.6</v>
      </c>
      <c r="E145">
        <v>1.1100000000000001</v>
      </c>
    </row>
    <row r="146" spans="1:5" x14ac:dyDescent="0.25">
      <c r="A146" t="s">
        <v>303</v>
      </c>
      <c r="B146" t="s">
        <v>354</v>
      </c>
      <c r="C146">
        <v>1.32085561497326</v>
      </c>
      <c r="D146">
        <v>0.93</v>
      </c>
      <c r="E146">
        <v>0.33</v>
      </c>
    </row>
    <row r="147" spans="1:5" x14ac:dyDescent="0.25">
      <c r="A147" t="s">
        <v>303</v>
      </c>
      <c r="B147" t="s">
        <v>321</v>
      </c>
      <c r="C147">
        <v>1.32085561497326</v>
      </c>
      <c r="D147">
        <v>1.32</v>
      </c>
      <c r="E147">
        <v>0.87</v>
      </c>
    </row>
    <row r="148" spans="1:5" x14ac:dyDescent="0.25">
      <c r="A148" t="s">
        <v>303</v>
      </c>
      <c r="B148" t="s">
        <v>383</v>
      </c>
      <c r="C148">
        <v>1.32085561497326</v>
      </c>
      <c r="D148">
        <v>1.32</v>
      </c>
      <c r="E148">
        <v>0.62</v>
      </c>
    </row>
    <row r="149" spans="1:5" x14ac:dyDescent="0.25">
      <c r="A149" t="s">
        <v>303</v>
      </c>
      <c r="B149" t="s">
        <v>308</v>
      </c>
      <c r="C149">
        <v>1.32085561497326</v>
      </c>
      <c r="D149">
        <v>1.61</v>
      </c>
      <c r="E149">
        <v>0.62</v>
      </c>
    </row>
    <row r="150" spans="1:5" x14ac:dyDescent="0.25">
      <c r="A150" t="s">
        <v>303</v>
      </c>
      <c r="B150" t="s">
        <v>353</v>
      </c>
      <c r="C150">
        <v>1.32085561497326</v>
      </c>
      <c r="D150">
        <v>0.93</v>
      </c>
      <c r="E150">
        <v>1.1100000000000001</v>
      </c>
    </row>
    <row r="151" spans="1:5" x14ac:dyDescent="0.25">
      <c r="A151" t="s">
        <v>303</v>
      </c>
      <c r="B151" t="s">
        <v>380</v>
      </c>
      <c r="C151">
        <v>1.32085561497326</v>
      </c>
      <c r="D151">
        <v>1.1399999999999999</v>
      </c>
      <c r="E151">
        <v>0.62</v>
      </c>
    </row>
    <row r="152" spans="1:5" x14ac:dyDescent="0.25">
      <c r="A152" t="s">
        <v>303</v>
      </c>
      <c r="B152" t="s">
        <v>306</v>
      </c>
      <c r="C152">
        <v>1.32085561497326</v>
      </c>
      <c r="D152">
        <v>0.76</v>
      </c>
      <c r="E152">
        <v>2.36</v>
      </c>
    </row>
    <row r="153" spans="1:5" x14ac:dyDescent="0.25">
      <c r="A153" t="s">
        <v>303</v>
      </c>
      <c r="B153" t="s">
        <v>466</v>
      </c>
      <c r="C153">
        <v>1.32085561497326</v>
      </c>
      <c r="D153">
        <v>0.85</v>
      </c>
      <c r="E153">
        <v>0.99</v>
      </c>
    </row>
    <row r="154" spans="1:5" x14ac:dyDescent="0.25">
      <c r="A154" t="s">
        <v>303</v>
      </c>
      <c r="B154" t="s">
        <v>333</v>
      </c>
      <c r="C154">
        <v>1.32085561497326</v>
      </c>
      <c r="D154">
        <v>1.23</v>
      </c>
      <c r="E154">
        <v>0.87</v>
      </c>
    </row>
    <row r="155" spans="1:5" x14ac:dyDescent="0.25">
      <c r="A155" t="s">
        <v>303</v>
      </c>
      <c r="B155" t="s">
        <v>357</v>
      </c>
      <c r="C155">
        <v>1.32085561497326</v>
      </c>
      <c r="D155">
        <v>1.35</v>
      </c>
      <c r="E155">
        <v>2.1</v>
      </c>
    </row>
    <row r="156" spans="1:5" x14ac:dyDescent="0.25">
      <c r="A156" t="s">
        <v>303</v>
      </c>
      <c r="B156" t="s">
        <v>349</v>
      </c>
      <c r="C156">
        <v>1.32085561497326</v>
      </c>
      <c r="D156">
        <v>0.47</v>
      </c>
      <c r="E156">
        <v>0.99</v>
      </c>
    </row>
    <row r="157" spans="1:5" x14ac:dyDescent="0.25">
      <c r="A157" t="s">
        <v>303</v>
      </c>
      <c r="B157" t="s">
        <v>470</v>
      </c>
      <c r="C157">
        <v>1.32085561497326</v>
      </c>
      <c r="D157">
        <v>1.32</v>
      </c>
      <c r="E157">
        <v>1.74</v>
      </c>
    </row>
    <row r="158" spans="1:5" x14ac:dyDescent="0.25">
      <c r="A158" t="s">
        <v>303</v>
      </c>
      <c r="B158" t="s">
        <v>473</v>
      </c>
      <c r="C158">
        <v>1.32085561497326</v>
      </c>
      <c r="D158">
        <v>0.85</v>
      </c>
      <c r="E158">
        <v>0.5</v>
      </c>
    </row>
    <row r="159" spans="1:5" x14ac:dyDescent="0.25">
      <c r="A159" t="s">
        <v>13</v>
      </c>
      <c r="B159" t="s">
        <v>54</v>
      </c>
      <c r="C159">
        <v>1.7962962962963001</v>
      </c>
      <c r="D159">
        <v>1.1100000000000001</v>
      </c>
      <c r="E159">
        <v>0.56000000000000005</v>
      </c>
    </row>
    <row r="160" spans="1:5" x14ac:dyDescent="0.25">
      <c r="A160" t="s">
        <v>13</v>
      </c>
      <c r="B160" t="s">
        <v>50</v>
      </c>
      <c r="C160">
        <v>1.7962962962963001</v>
      </c>
      <c r="D160">
        <v>0.84</v>
      </c>
      <c r="E160">
        <v>1.55</v>
      </c>
    </row>
    <row r="161" spans="1:5" x14ac:dyDescent="0.25">
      <c r="A161" t="s">
        <v>13</v>
      </c>
      <c r="B161" t="s">
        <v>48</v>
      </c>
      <c r="C161">
        <v>1.7962962962963001</v>
      </c>
      <c r="D161">
        <v>0.4</v>
      </c>
      <c r="E161">
        <v>1.45</v>
      </c>
    </row>
    <row r="162" spans="1:5" x14ac:dyDescent="0.25">
      <c r="A162" t="s">
        <v>13</v>
      </c>
      <c r="B162" t="s">
        <v>53</v>
      </c>
      <c r="C162">
        <v>1.7962962962963001</v>
      </c>
      <c r="D162">
        <v>1.1100000000000001</v>
      </c>
      <c r="E162">
        <v>1.41</v>
      </c>
    </row>
    <row r="163" spans="1:5" x14ac:dyDescent="0.25">
      <c r="A163" t="s">
        <v>13</v>
      </c>
      <c r="B163" t="s">
        <v>14</v>
      </c>
      <c r="C163">
        <v>1.7962962962963001</v>
      </c>
      <c r="D163">
        <v>0.8</v>
      </c>
      <c r="E163">
        <v>0.84</v>
      </c>
    </row>
    <row r="164" spans="1:5" x14ac:dyDescent="0.25">
      <c r="A164" t="s">
        <v>13</v>
      </c>
      <c r="B164" t="s">
        <v>51</v>
      </c>
      <c r="C164">
        <v>1.7962962962963001</v>
      </c>
      <c r="D164">
        <v>0.46</v>
      </c>
      <c r="E164">
        <v>0.84</v>
      </c>
    </row>
    <row r="165" spans="1:5" x14ac:dyDescent="0.25">
      <c r="A165" t="s">
        <v>13</v>
      </c>
      <c r="B165" t="s">
        <v>43</v>
      </c>
      <c r="C165">
        <v>1.7962962962963001</v>
      </c>
      <c r="D165">
        <v>1.67</v>
      </c>
      <c r="E165">
        <v>1.08</v>
      </c>
    </row>
    <row r="166" spans="1:5" x14ac:dyDescent="0.25">
      <c r="A166" t="s">
        <v>13</v>
      </c>
      <c r="B166" t="s">
        <v>44</v>
      </c>
      <c r="C166">
        <v>1.7962962962963001</v>
      </c>
      <c r="D166">
        <v>0.87</v>
      </c>
      <c r="E166">
        <v>0.6</v>
      </c>
    </row>
    <row r="167" spans="1:5" x14ac:dyDescent="0.25">
      <c r="A167" t="s">
        <v>13</v>
      </c>
      <c r="B167" t="s">
        <v>45</v>
      </c>
      <c r="C167">
        <v>1.7962962962963001</v>
      </c>
      <c r="D167">
        <v>1.21</v>
      </c>
      <c r="E167">
        <v>1.1299999999999999</v>
      </c>
    </row>
    <row r="168" spans="1:5" x14ac:dyDescent="0.25">
      <c r="A168" t="s">
        <v>13</v>
      </c>
      <c r="B168" t="s">
        <v>52</v>
      </c>
      <c r="C168">
        <v>1.7962962962963001</v>
      </c>
      <c r="D168">
        <v>1.86</v>
      </c>
      <c r="E168">
        <v>0.84</v>
      </c>
    </row>
    <row r="169" spans="1:5" x14ac:dyDescent="0.25">
      <c r="A169" t="s">
        <v>13</v>
      </c>
      <c r="B169" t="s">
        <v>55</v>
      </c>
      <c r="C169">
        <v>1.7962962962963001</v>
      </c>
      <c r="D169">
        <v>0.78</v>
      </c>
      <c r="E169">
        <v>0.51</v>
      </c>
    </row>
    <row r="170" spans="1:5" x14ac:dyDescent="0.25">
      <c r="A170" t="s">
        <v>13</v>
      </c>
      <c r="B170" t="s">
        <v>229</v>
      </c>
      <c r="C170">
        <v>1.7962962962963001</v>
      </c>
      <c r="D170">
        <v>0.45</v>
      </c>
      <c r="E170">
        <v>0.84</v>
      </c>
    </row>
    <row r="171" spans="1:5" x14ac:dyDescent="0.25">
      <c r="A171" t="s">
        <v>13</v>
      </c>
      <c r="B171" t="s">
        <v>228</v>
      </c>
      <c r="C171">
        <v>1.7962962962963001</v>
      </c>
      <c r="D171">
        <v>0.93</v>
      </c>
      <c r="E171">
        <v>0.84</v>
      </c>
    </row>
    <row r="172" spans="1:5" x14ac:dyDescent="0.25">
      <c r="A172" t="s">
        <v>13</v>
      </c>
      <c r="B172" t="s">
        <v>17</v>
      </c>
      <c r="C172">
        <v>1.7962962962963001</v>
      </c>
      <c r="D172">
        <v>0.33</v>
      </c>
      <c r="E172">
        <v>1.52</v>
      </c>
    </row>
    <row r="173" spans="1:5" x14ac:dyDescent="0.25">
      <c r="A173" t="s">
        <v>13</v>
      </c>
      <c r="B173" t="s">
        <v>46</v>
      </c>
      <c r="C173">
        <v>1.7962962962963001</v>
      </c>
      <c r="D173">
        <v>0.67</v>
      </c>
      <c r="E173">
        <v>1.01</v>
      </c>
    </row>
    <row r="174" spans="1:5" x14ac:dyDescent="0.25">
      <c r="A174" t="s">
        <v>13</v>
      </c>
      <c r="B174" t="s">
        <v>15</v>
      </c>
      <c r="C174">
        <v>1.7962962962963001</v>
      </c>
      <c r="D174">
        <v>0.93</v>
      </c>
      <c r="E174">
        <v>1.55</v>
      </c>
    </row>
    <row r="175" spans="1:5" x14ac:dyDescent="0.25">
      <c r="A175" t="s">
        <v>13</v>
      </c>
      <c r="B175" t="s">
        <v>47</v>
      </c>
      <c r="C175">
        <v>1.7962962962963001</v>
      </c>
      <c r="D175">
        <v>1.3</v>
      </c>
      <c r="E175">
        <v>0.7</v>
      </c>
    </row>
    <row r="176" spans="1:5" x14ac:dyDescent="0.25">
      <c r="A176" t="s">
        <v>13</v>
      </c>
      <c r="B176" t="s">
        <v>227</v>
      </c>
      <c r="C176">
        <v>1.7962962962963001</v>
      </c>
      <c r="D176">
        <v>2.04</v>
      </c>
      <c r="E176">
        <v>0.7</v>
      </c>
    </row>
    <row r="177" spans="1:5" x14ac:dyDescent="0.25">
      <c r="A177" t="s">
        <v>16</v>
      </c>
      <c r="B177" t="s">
        <v>230</v>
      </c>
      <c r="C177">
        <v>1.512</v>
      </c>
      <c r="D177">
        <v>1.32</v>
      </c>
      <c r="E177">
        <v>1.19</v>
      </c>
    </row>
    <row r="178" spans="1:5" x14ac:dyDescent="0.25">
      <c r="A178" t="s">
        <v>16</v>
      </c>
      <c r="B178" t="s">
        <v>232</v>
      </c>
      <c r="C178">
        <v>1.512</v>
      </c>
      <c r="D178">
        <v>1.89</v>
      </c>
      <c r="E178">
        <v>0.32</v>
      </c>
    </row>
    <row r="179" spans="1:5" x14ac:dyDescent="0.25">
      <c r="A179" t="s">
        <v>16</v>
      </c>
      <c r="B179" t="s">
        <v>448</v>
      </c>
      <c r="C179">
        <v>1.512</v>
      </c>
      <c r="D179">
        <v>0.85</v>
      </c>
      <c r="E179">
        <v>0.54</v>
      </c>
    </row>
    <row r="180" spans="1:5" x14ac:dyDescent="0.25">
      <c r="A180" t="s">
        <v>16</v>
      </c>
      <c r="B180" t="s">
        <v>450</v>
      </c>
      <c r="C180">
        <v>1.512</v>
      </c>
      <c r="D180">
        <v>0.76</v>
      </c>
      <c r="E180">
        <v>1.41</v>
      </c>
    </row>
    <row r="181" spans="1:5" x14ac:dyDescent="0.25">
      <c r="A181" t="s">
        <v>16</v>
      </c>
      <c r="B181" t="s">
        <v>231</v>
      </c>
      <c r="C181">
        <v>1.512</v>
      </c>
      <c r="D181">
        <v>0.83</v>
      </c>
      <c r="E181">
        <v>0.76</v>
      </c>
    </row>
    <row r="182" spans="1:5" x14ac:dyDescent="0.25">
      <c r="A182" t="s">
        <v>16</v>
      </c>
      <c r="B182" t="s">
        <v>49</v>
      </c>
      <c r="C182">
        <v>1.512</v>
      </c>
      <c r="D182">
        <v>0.94</v>
      </c>
      <c r="E182">
        <v>0.97</v>
      </c>
    </row>
    <row r="183" spans="1:5" x14ac:dyDescent="0.25">
      <c r="A183" t="s">
        <v>16</v>
      </c>
      <c r="B183" t="s">
        <v>56</v>
      </c>
      <c r="C183">
        <v>1.512</v>
      </c>
      <c r="D183">
        <v>0.94</v>
      </c>
      <c r="E183">
        <v>0.32</v>
      </c>
    </row>
    <row r="184" spans="1:5" x14ac:dyDescent="0.25">
      <c r="A184" t="s">
        <v>16</v>
      </c>
      <c r="B184" t="s">
        <v>236</v>
      </c>
      <c r="C184">
        <v>1.512</v>
      </c>
      <c r="D184">
        <v>0.47</v>
      </c>
      <c r="E184">
        <v>1.84</v>
      </c>
    </row>
    <row r="185" spans="1:5" x14ac:dyDescent="0.25">
      <c r="A185" t="s">
        <v>16</v>
      </c>
      <c r="B185" t="s">
        <v>60</v>
      </c>
      <c r="C185">
        <v>1.512</v>
      </c>
      <c r="D185">
        <v>2.09</v>
      </c>
      <c r="E185">
        <v>0.38</v>
      </c>
    </row>
    <row r="186" spans="1:5" x14ac:dyDescent="0.25">
      <c r="A186" t="s">
        <v>16</v>
      </c>
      <c r="B186" t="s">
        <v>234</v>
      </c>
      <c r="C186">
        <v>1.512</v>
      </c>
      <c r="D186">
        <v>1.04</v>
      </c>
      <c r="E186">
        <v>1.19</v>
      </c>
    </row>
    <row r="187" spans="1:5" x14ac:dyDescent="0.25">
      <c r="A187" t="s">
        <v>16</v>
      </c>
      <c r="B187" t="s">
        <v>18</v>
      </c>
      <c r="C187">
        <v>1.512</v>
      </c>
      <c r="D187">
        <v>0.94</v>
      </c>
      <c r="E187">
        <v>1.08</v>
      </c>
    </row>
    <row r="188" spans="1:5" x14ac:dyDescent="0.25">
      <c r="A188" t="s">
        <v>16</v>
      </c>
      <c r="B188" t="s">
        <v>59</v>
      </c>
      <c r="C188">
        <v>1.512</v>
      </c>
      <c r="D188">
        <v>0.38</v>
      </c>
      <c r="E188">
        <v>0.76</v>
      </c>
    </row>
    <row r="189" spans="1:5" x14ac:dyDescent="0.25">
      <c r="A189" t="s">
        <v>16</v>
      </c>
      <c r="B189" t="s">
        <v>449</v>
      </c>
      <c r="C189">
        <v>1.512</v>
      </c>
      <c r="D189">
        <v>0.38</v>
      </c>
      <c r="E189">
        <v>1.3</v>
      </c>
    </row>
    <row r="190" spans="1:5" x14ac:dyDescent="0.25">
      <c r="A190" t="s">
        <v>16</v>
      </c>
      <c r="B190" t="s">
        <v>235</v>
      </c>
      <c r="C190">
        <v>1.512</v>
      </c>
      <c r="D190">
        <v>1.8</v>
      </c>
      <c r="E190">
        <v>1.19</v>
      </c>
    </row>
    <row r="191" spans="1:5" x14ac:dyDescent="0.25">
      <c r="A191" t="s">
        <v>16</v>
      </c>
      <c r="B191" t="s">
        <v>58</v>
      </c>
      <c r="C191">
        <v>1.512</v>
      </c>
      <c r="D191">
        <v>1.21</v>
      </c>
      <c r="E191">
        <v>1.39</v>
      </c>
    </row>
    <row r="192" spans="1:5" x14ac:dyDescent="0.25">
      <c r="A192" t="s">
        <v>16</v>
      </c>
      <c r="B192" t="s">
        <v>57</v>
      </c>
      <c r="C192">
        <v>1.512</v>
      </c>
      <c r="D192">
        <v>0.56999999999999995</v>
      </c>
      <c r="E192">
        <v>0.97</v>
      </c>
    </row>
    <row r="193" spans="1:5" x14ac:dyDescent="0.25">
      <c r="A193" t="s">
        <v>16</v>
      </c>
      <c r="B193" t="s">
        <v>287</v>
      </c>
      <c r="C193">
        <v>1.512</v>
      </c>
      <c r="D193">
        <v>1.23</v>
      </c>
      <c r="E193">
        <v>0.97</v>
      </c>
    </row>
    <row r="194" spans="1:5" x14ac:dyDescent="0.25">
      <c r="A194" t="s">
        <v>16</v>
      </c>
      <c r="B194" t="s">
        <v>233</v>
      </c>
      <c r="C194">
        <v>1.512</v>
      </c>
      <c r="D194">
        <v>0.56999999999999995</v>
      </c>
      <c r="E194">
        <v>1.41</v>
      </c>
    </row>
    <row r="195" spans="1:5" x14ac:dyDescent="0.25">
      <c r="A195" t="s">
        <v>19</v>
      </c>
      <c r="B195" t="s">
        <v>21</v>
      </c>
      <c r="C195">
        <v>1.6834532374100699</v>
      </c>
      <c r="D195">
        <v>1.02</v>
      </c>
      <c r="E195">
        <v>1.08</v>
      </c>
    </row>
    <row r="196" spans="1:5" x14ac:dyDescent="0.25">
      <c r="A196" t="s">
        <v>19</v>
      </c>
      <c r="B196" t="s">
        <v>253</v>
      </c>
      <c r="C196">
        <v>1.6834532374100699</v>
      </c>
      <c r="D196">
        <v>1.27</v>
      </c>
      <c r="E196">
        <v>0.96</v>
      </c>
    </row>
    <row r="197" spans="1:5" x14ac:dyDescent="0.25">
      <c r="A197" t="s">
        <v>19</v>
      </c>
      <c r="B197" t="s">
        <v>146</v>
      </c>
      <c r="C197">
        <v>1.6834532374100699</v>
      </c>
      <c r="D197">
        <v>0.59</v>
      </c>
      <c r="E197">
        <v>1.08</v>
      </c>
    </row>
    <row r="198" spans="1:5" x14ac:dyDescent="0.25">
      <c r="A198" t="s">
        <v>19</v>
      </c>
      <c r="B198" t="s">
        <v>244</v>
      </c>
      <c r="C198">
        <v>1.6834532374100699</v>
      </c>
      <c r="D198">
        <v>1.26</v>
      </c>
      <c r="E198">
        <v>0.42</v>
      </c>
    </row>
    <row r="199" spans="1:5" x14ac:dyDescent="0.25">
      <c r="A199" t="s">
        <v>19</v>
      </c>
      <c r="B199" t="s">
        <v>248</v>
      </c>
      <c r="C199">
        <v>1.6834532374100699</v>
      </c>
      <c r="D199">
        <v>0.85</v>
      </c>
      <c r="E199">
        <v>1.56</v>
      </c>
    </row>
    <row r="200" spans="1:5" x14ac:dyDescent="0.25">
      <c r="A200" t="s">
        <v>19</v>
      </c>
      <c r="B200" t="s">
        <v>247</v>
      </c>
      <c r="C200">
        <v>1.6834532374100699</v>
      </c>
      <c r="D200">
        <v>1.02</v>
      </c>
      <c r="E200">
        <v>0.84</v>
      </c>
    </row>
    <row r="201" spans="1:5" x14ac:dyDescent="0.25">
      <c r="A201" t="s">
        <v>19</v>
      </c>
      <c r="B201" t="s">
        <v>250</v>
      </c>
      <c r="C201">
        <v>1.6834532374100699</v>
      </c>
      <c r="D201">
        <v>0.76</v>
      </c>
      <c r="E201">
        <v>1.44</v>
      </c>
    </row>
    <row r="202" spans="1:5" x14ac:dyDescent="0.25">
      <c r="A202" t="s">
        <v>19</v>
      </c>
      <c r="B202" t="s">
        <v>249</v>
      </c>
      <c r="C202">
        <v>1.6834532374100699</v>
      </c>
      <c r="D202">
        <v>1.34</v>
      </c>
      <c r="E202">
        <v>0.84</v>
      </c>
    </row>
    <row r="203" spans="1:5" x14ac:dyDescent="0.25">
      <c r="A203" t="s">
        <v>19</v>
      </c>
      <c r="B203" t="s">
        <v>254</v>
      </c>
      <c r="C203">
        <v>1.6834532374100699</v>
      </c>
      <c r="D203">
        <v>0.76</v>
      </c>
      <c r="E203">
        <v>1.79</v>
      </c>
    </row>
    <row r="204" spans="1:5" x14ac:dyDescent="0.25">
      <c r="A204" t="s">
        <v>19</v>
      </c>
      <c r="B204" t="s">
        <v>20</v>
      </c>
      <c r="C204">
        <v>1.6834532374100699</v>
      </c>
      <c r="D204">
        <v>1.19</v>
      </c>
      <c r="E204">
        <v>0.96</v>
      </c>
    </row>
    <row r="205" spans="1:5" x14ac:dyDescent="0.25">
      <c r="A205" t="s">
        <v>19</v>
      </c>
      <c r="B205" t="s">
        <v>352</v>
      </c>
      <c r="C205">
        <v>1.6834532374100699</v>
      </c>
      <c r="D205">
        <v>0.69</v>
      </c>
      <c r="E205">
        <v>0.7</v>
      </c>
    </row>
    <row r="206" spans="1:5" x14ac:dyDescent="0.25">
      <c r="A206" t="s">
        <v>19</v>
      </c>
      <c r="B206" t="s">
        <v>251</v>
      </c>
      <c r="C206">
        <v>1.6834532374100699</v>
      </c>
      <c r="D206">
        <v>0.79</v>
      </c>
      <c r="E206">
        <v>1.1200000000000001</v>
      </c>
    </row>
    <row r="207" spans="1:5" x14ac:dyDescent="0.25">
      <c r="A207" t="s">
        <v>19</v>
      </c>
      <c r="B207" t="s">
        <v>142</v>
      </c>
      <c r="C207">
        <v>1.6834532374100699</v>
      </c>
      <c r="D207">
        <v>1.61</v>
      </c>
      <c r="E207">
        <v>0.72</v>
      </c>
    </row>
    <row r="208" spans="1:5" x14ac:dyDescent="0.25">
      <c r="A208" t="s">
        <v>19</v>
      </c>
      <c r="B208" t="s">
        <v>141</v>
      </c>
      <c r="C208">
        <v>1.6834532374100699</v>
      </c>
      <c r="D208">
        <v>0.93</v>
      </c>
      <c r="E208">
        <v>0.96</v>
      </c>
    </row>
    <row r="209" spans="1:5" x14ac:dyDescent="0.25">
      <c r="A209" t="s">
        <v>19</v>
      </c>
      <c r="B209" t="s">
        <v>243</v>
      </c>
      <c r="C209">
        <v>1.6834532374100699</v>
      </c>
      <c r="D209">
        <v>1.02</v>
      </c>
      <c r="E209">
        <v>1.08</v>
      </c>
    </row>
    <row r="210" spans="1:5" x14ac:dyDescent="0.25">
      <c r="A210" t="s">
        <v>19</v>
      </c>
      <c r="B210" t="s">
        <v>154</v>
      </c>
      <c r="C210">
        <v>1.6834532374100699</v>
      </c>
      <c r="D210">
        <v>0.68</v>
      </c>
      <c r="E210">
        <v>1.08</v>
      </c>
    </row>
    <row r="211" spans="1:5" x14ac:dyDescent="0.25">
      <c r="A211" t="s">
        <v>19</v>
      </c>
      <c r="B211" t="s">
        <v>245</v>
      </c>
      <c r="C211">
        <v>1.6834532374100699</v>
      </c>
      <c r="D211">
        <v>0.93</v>
      </c>
      <c r="E211">
        <v>0.84</v>
      </c>
    </row>
    <row r="212" spans="1:5" x14ac:dyDescent="0.25">
      <c r="A212" t="s">
        <v>19</v>
      </c>
      <c r="B212" t="s">
        <v>252</v>
      </c>
      <c r="C212">
        <v>1.6834532374100699</v>
      </c>
      <c r="D212">
        <v>0.69</v>
      </c>
      <c r="E212">
        <v>1.1200000000000001</v>
      </c>
    </row>
    <row r="213" spans="1:5" x14ac:dyDescent="0.25">
      <c r="A213" t="s">
        <v>19</v>
      </c>
      <c r="B213" t="s">
        <v>246</v>
      </c>
      <c r="C213">
        <v>1.6834532374100699</v>
      </c>
      <c r="D213">
        <v>1.27</v>
      </c>
      <c r="E213">
        <v>0.72</v>
      </c>
    </row>
    <row r="214" spans="1:5" x14ac:dyDescent="0.25">
      <c r="A214" t="s">
        <v>19</v>
      </c>
      <c r="B214" t="s">
        <v>139</v>
      </c>
      <c r="C214">
        <v>1.6834532374100699</v>
      </c>
      <c r="D214">
        <v>1.1000000000000001</v>
      </c>
      <c r="E214">
        <v>0.84</v>
      </c>
    </row>
    <row r="215" spans="1:5" x14ac:dyDescent="0.25">
      <c r="A215" t="s">
        <v>143</v>
      </c>
      <c r="B215" t="s">
        <v>451</v>
      </c>
      <c r="C215">
        <v>1.175</v>
      </c>
      <c r="D215">
        <v>0.74</v>
      </c>
      <c r="E215">
        <v>0.38</v>
      </c>
    </row>
    <row r="216" spans="1:5" x14ac:dyDescent="0.25">
      <c r="A216" t="s">
        <v>143</v>
      </c>
      <c r="B216" t="s">
        <v>150</v>
      </c>
      <c r="C216">
        <v>1.175</v>
      </c>
      <c r="D216">
        <v>0.74</v>
      </c>
      <c r="E216">
        <v>1.01</v>
      </c>
    </row>
    <row r="217" spans="1:5" x14ac:dyDescent="0.25">
      <c r="A217" t="s">
        <v>143</v>
      </c>
      <c r="B217" t="s">
        <v>149</v>
      </c>
      <c r="C217">
        <v>1.175</v>
      </c>
      <c r="D217">
        <v>0.95</v>
      </c>
      <c r="E217">
        <v>1.23</v>
      </c>
    </row>
    <row r="218" spans="1:5" x14ac:dyDescent="0.25">
      <c r="A218" t="s">
        <v>143</v>
      </c>
      <c r="B218" t="s">
        <v>155</v>
      </c>
      <c r="C218">
        <v>1.175</v>
      </c>
      <c r="D218">
        <v>0.56999999999999995</v>
      </c>
      <c r="E218">
        <v>1.01</v>
      </c>
    </row>
    <row r="219" spans="1:5" x14ac:dyDescent="0.25">
      <c r="A219" t="s">
        <v>143</v>
      </c>
      <c r="B219" t="s">
        <v>145</v>
      </c>
      <c r="C219">
        <v>1.175</v>
      </c>
      <c r="D219">
        <v>1.28</v>
      </c>
      <c r="E219">
        <v>1.01</v>
      </c>
    </row>
    <row r="220" spans="1:5" x14ac:dyDescent="0.25">
      <c r="A220" t="s">
        <v>143</v>
      </c>
      <c r="B220" t="s">
        <v>151</v>
      </c>
      <c r="C220">
        <v>1.175</v>
      </c>
      <c r="D220">
        <v>0.85</v>
      </c>
      <c r="E220">
        <v>0.56000000000000005</v>
      </c>
    </row>
    <row r="221" spans="1:5" x14ac:dyDescent="0.25">
      <c r="A221" t="s">
        <v>143</v>
      </c>
      <c r="B221" t="s">
        <v>159</v>
      </c>
      <c r="C221">
        <v>1.175</v>
      </c>
      <c r="D221">
        <v>1.1299999999999999</v>
      </c>
      <c r="E221">
        <v>0.56000000000000005</v>
      </c>
    </row>
    <row r="222" spans="1:5" x14ac:dyDescent="0.25">
      <c r="A222" t="s">
        <v>143</v>
      </c>
      <c r="B222" t="s">
        <v>144</v>
      </c>
      <c r="C222">
        <v>1.175</v>
      </c>
      <c r="D222">
        <v>2.34</v>
      </c>
      <c r="E222">
        <v>1.1299999999999999</v>
      </c>
    </row>
    <row r="223" spans="1:5" x14ac:dyDescent="0.25">
      <c r="A223" t="s">
        <v>143</v>
      </c>
      <c r="B223" t="s">
        <v>160</v>
      </c>
      <c r="C223">
        <v>1.175</v>
      </c>
      <c r="D223">
        <v>0.74</v>
      </c>
      <c r="E223">
        <v>1.89</v>
      </c>
    </row>
    <row r="224" spans="1:5" x14ac:dyDescent="0.25">
      <c r="A224" t="s">
        <v>143</v>
      </c>
      <c r="B224" t="s">
        <v>329</v>
      </c>
      <c r="C224">
        <v>1.175</v>
      </c>
      <c r="D224">
        <v>1.1299999999999999</v>
      </c>
      <c r="E224">
        <v>1.34</v>
      </c>
    </row>
    <row r="225" spans="1:5" x14ac:dyDescent="0.25">
      <c r="A225" t="s">
        <v>143</v>
      </c>
      <c r="B225" t="s">
        <v>140</v>
      </c>
      <c r="C225">
        <v>1.175</v>
      </c>
      <c r="D225">
        <v>0.85</v>
      </c>
      <c r="E225">
        <v>1.26</v>
      </c>
    </row>
    <row r="226" spans="1:5" x14ac:dyDescent="0.25">
      <c r="A226" t="s">
        <v>143</v>
      </c>
      <c r="B226" t="s">
        <v>148</v>
      </c>
      <c r="C226">
        <v>1.175</v>
      </c>
      <c r="D226">
        <v>1.06</v>
      </c>
      <c r="E226">
        <v>0.25</v>
      </c>
    </row>
    <row r="227" spans="1:5" x14ac:dyDescent="0.25">
      <c r="A227" t="s">
        <v>143</v>
      </c>
      <c r="B227" t="s">
        <v>156</v>
      </c>
      <c r="C227">
        <v>1.175</v>
      </c>
      <c r="D227">
        <v>1.22</v>
      </c>
      <c r="E227">
        <v>1.58</v>
      </c>
    </row>
    <row r="228" spans="1:5" x14ac:dyDescent="0.25">
      <c r="A228" t="s">
        <v>143</v>
      </c>
      <c r="B228" t="s">
        <v>157</v>
      </c>
      <c r="C228">
        <v>1.175</v>
      </c>
      <c r="D228">
        <v>0.53</v>
      </c>
      <c r="E228">
        <v>1.76</v>
      </c>
    </row>
    <row r="229" spans="1:5" x14ac:dyDescent="0.25">
      <c r="A229" t="s">
        <v>143</v>
      </c>
      <c r="B229" t="s">
        <v>153</v>
      </c>
      <c r="C229">
        <v>1.175</v>
      </c>
      <c r="D229">
        <v>0.97</v>
      </c>
      <c r="E229">
        <v>1.01</v>
      </c>
    </row>
    <row r="230" spans="1:5" x14ac:dyDescent="0.25">
      <c r="A230" t="s">
        <v>143</v>
      </c>
      <c r="B230" t="s">
        <v>161</v>
      </c>
      <c r="C230">
        <v>1.175</v>
      </c>
      <c r="D230">
        <v>1.0900000000000001</v>
      </c>
      <c r="E230">
        <v>0.86</v>
      </c>
    </row>
    <row r="231" spans="1:5" x14ac:dyDescent="0.25">
      <c r="A231" t="s">
        <v>143</v>
      </c>
      <c r="B231" t="s">
        <v>158</v>
      </c>
      <c r="C231">
        <v>1.175</v>
      </c>
      <c r="D231">
        <v>0.85</v>
      </c>
      <c r="E231">
        <v>0.86</v>
      </c>
    </row>
    <row r="232" spans="1:5" x14ac:dyDescent="0.25">
      <c r="A232" t="s">
        <v>143</v>
      </c>
      <c r="B232" t="s">
        <v>147</v>
      </c>
      <c r="C232">
        <v>1.175</v>
      </c>
      <c r="D232">
        <v>0.64</v>
      </c>
      <c r="E232">
        <v>0.5</v>
      </c>
    </row>
    <row r="233" spans="1:5" x14ac:dyDescent="0.25">
      <c r="A233" t="s">
        <v>143</v>
      </c>
      <c r="B233" t="s">
        <v>152</v>
      </c>
      <c r="C233">
        <v>1.175</v>
      </c>
      <c r="D233">
        <v>1.7</v>
      </c>
      <c r="E233">
        <v>0.63</v>
      </c>
    </row>
    <row r="234" spans="1:5" x14ac:dyDescent="0.25">
      <c r="A234" t="s">
        <v>143</v>
      </c>
      <c r="B234" t="s">
        <v>452</v>
      </c>
      <c r="C234">
        <v>1.175</v>
      </c>
      <c r="D234">
        <v>0.61</v>
      </c>
      <c r="E234">
        <v>1.29</v>
      </c>
    </row>
    <row r="235" spans="1:5" x14ac:dyDescent="0.25">
      <c r="A235" t="s">
        <v>22</v>
      </c>
      <c r="B235" t="s">
        <v>263</v>
      </c>
      <c r="C235">
        <v>1.6923076923076901</v>
      </c>
      <c r="D235">
        <v>1.77</v>
      </c>
      <c r="E235">
        <v>0.71</v>
      </c>
    </row>
    <row r="236" spans="1:5" x14ac:dyDescent="0.25">
      <c r="A236" t="s">
        <v>22</v>
      </c>
      <c r="B236" t="s">
        <v>163</v>
      </c>
      <c r="C236">
        <v>1.6923076923076901</v>
      </c>
      <c r="D236">
        <v>1.52</v>
      </c>
      <c r="E236">
        <v>1.1200000000000001</v>
      </c>
    </row>
    <row r="237" spans="1:5" x14ac:dyDescent="0.25">
      <c r="A237" t="s">
        <v>22</v>
      </c>
      <c r="B237" t="s">
        <v>266</v>
      </c>
      <c r="C237">
        <v>1.6923076923076901</v>
      </c>
      <c r="D237">
        <v>0.76</v>
      </c>
      <c r="E237">
        <v>1.83</v>
      </c>
    </row>
    <row r="238" spans="1:5" x14ac:dyDescent="0.25">
      <c r="A238" t="s">
        <v>22</v>
      </c>
      <c r="B238" t="s">
        <v>164</v>
      </c>
      <c r="C238">
        <v>1.6923076923076901</v>
      </c>
      <c r="D238">
        <v>1.18</v>
      </c>
      <c r="E238">
        <v>0.71</v>
      </c>
    </row>
    <row r="239" spans="1:5" x14ac:dyDescent="0.25">
      <c r="A239" t="s">
        <v>22</v>
      </c>
      <c r="B239" t="s">
        <v>162</v>
      </c>
      <c r="C239">
        <v>1.6923076923076901</v>
      </c>
      <c r="D239">
        <v>1.1000000000000001</v>
      </c>
      <c r="E239">
        <v>0.91</v>
      </c>
    </row>
    <row r="240" spans="1:5" x14ac:dyDescent="0.25">
      <c r="A240" t="s">
        <v>22</v>
      </c>
      <c r="B240" t="s">
        <v>167</v>
      </c>
      <c r="C240">
        <v>1.6923076923076901</v>
      </c>
      <c r="D240">
        <v>0.84</v>
      </c>
      <c r="E240">
        <v>1.1200000000000001</v>
      </c>
    </row>
    <row r="241" spans="1:5" x14ac:dyDescent="0.25">
      <c r="A241" t="s">
        <v>22</v>
      </c>
      <c r="B241" t="s">
        <v>255</v>
      </c>
      <c r="C241">
        <v>1.6923076923076901</v>
      </c>
      <c r="D241">
        <v>1.08</v>
      </c>
      <c r="E241">
        <v>0.24</v>
      </c>
    </row>
    <row r="242" spans="1:5" x14ac:dyDescent="0.25">
      <c r="A242" t="s">
        <v>22</v>
      </c>
      <c r="B242" t="s">
        <v>24</v>
      </c>
      <c r="C242">
        <v>1.6923076923076901</v>
      </c>
      <c r="D242">
        <v>0.89</v>
      </c>
      <c r="E242">
        <v>0.47</v>
      </c>
    </row>
    <row r="243" spans="1:5" x14ac:dyDescent="0.25">
      <c r="A243" t="s">
        <v>22</v>
      </c>
      <c r="B243" t="s">
        <v>290</v>
      </c>
      <c r="C243">
        <v>1.6923076923076901</v>
      </c>
      <c r="D243">
        <v>0.84</v>
      </c>
      <c r="E243">
        <v>1.32</v>
      </c>
    </row>
    <row r="244" spans="1:5" x14ac:dyDescent="0.25">
      <c r="A244" t="s">
        <v>22</v>
      </c>
      <c r="B244" t="s">
        <v>166</v>
      </c>
      <c r="C244">
        <v>1.6923076923076901</v>
      </c>
      <c r="D244">
        <v>0.76</v>
      </c>
      <c r="E244">
        <v>1.62</v>
      </c>
    </row>
    <row r="245" spans="1:5" x14ac:dyDescent="0.25">
      <c r="A245" t="s">
        <v>22</v>
      </c>
      <c r="B245" t="s">
        <v>261</v>
      </c>
      <c r="C245">
        <v>1.6923076923076901</v>
      </c>
      <c r="D245">
        <v>1.1000000000000001</v>
      </c>
      <c r="E245">
        <v>1.1200000000000001</v>
      </c>
    </row>
    <row r="246" spans="1:5" x14ac:dyDescent="0.25">
      <c r="A246" t="s">
        <v>22</v>
      </c>
      <c r="B246" t="s">
        <v>23</v>
      </c>
      <c r="C246">
        <v>1.6923076923076901</v>
      </c>
      <c r="D246">
        <v>1.52</v>
      </c>
      <c r="E246">
        <v>0.81</v>
      </c>
    </row>
    <row r="247" spans="1:5" x14ac:dyDescent="0.25">
      <c r="A247" t="s">
        <v>22</v>
      </c>
      <c r="B247" t="s">
        <v>256</v>
      </c>
      <c r="C247">
        <v>1.6923076923076901</v>
      </c>
      <c r="D247">
        <v>1.38</v>
      </c>
      <c r="E247">
        <v>1.07</v>
      </c>
    </row>
    <row r="248" spans="1:5" x14ac:dyDescent="0.25">
      <c r="A248" t="s">
        <v>22</v>
      </c>
      <c r="B248" t="s">
        <v>264</v>
      </c>
      <c r="C248">
        <v>1.6923076923076901</v>
      </c>
      <c r="D248">
        <v>0.69</v>
      </c>
      <c r="E248">
        <v>0.71</v>
      </c>
    </row>
    <row r="249" spans="1:5" x14ac:dyDescent="0.25">
      <c r="A249" t="s">
        <v>22</v>
      </c>
      <c r="B249" t="s">
        <v>262</v>
      </c>
      <c r="C249">
        <v>1.6923076923076901</v>
      </c>
      <c r="D249">
        <v>0.69</v>
      </c>
      <c r="E249">
        <v>1.3</v>
      </c>
    </row>
    <row r="250" spans="1:5" x14ac:dyDescent="0.25">
      <c r="A250" t="s">
        <v>22</v>
      </c>
      <c r="B250" t="s">
        <v>259</v>
      </c>
      <c r="C250">
        <v>1.6923076923076901</v>
      </c>
      <c r="D250">
        <v>0.68</v>
      </c>
      <c r="E250">
        <v>0.81</v>
      </c>
    </row>
    <row r="251" spans="1:5" x14ac:dyDescent="0.25">
      <c r="A251" t="s">
        <v>22</v>
      </c>
      <c r="B251" t="s">
        <v>291</v>
      </c>
      <c r="C251">
        <v>1.6923076923076901</v>
      </c>
      <c r="D251">
        <v>1.28</v>
      </c>
      <c r="E251">
        <v>0.47</v>
      </c>
    </row>
    <row r="252" spans="1:5" x14ac:dyDescent="0.25">
      <c r="A252" t="s">
        <v>22</v>
      </c>
      <c r="B252" t="s">
        <v>267</v>
      </c>
      <c r="C252">
        <v>1.6923076923076901</v>
      </c>
      <c r="D252">
        <v>0.42</v>
      </c>
      <c r="E252">
        <v>1.42</v>
      </c>
    </row>
    <row r="253" spans="1:5" x14ac:dyDescent="0.25">
      <c r="A253" t="s">
        <v>22</v>
      </c>
      <c r="B253" t="s">
        <v>165</v>
      </c>
      <c r="C253">
        <v>1.6923076923076901</v>
      </c>
      <c r="D253">
        <v>0.69</v>
      </c>
      <c r="E253">
        <v>0.95</v>
      </c>
    </row>
    <row r="254" spans="1:5" x14ac:dyDescent="0.25">
      <c r="A254" t="s">
        <v>22</v>
      </c>
      <c r="B254" t="s">
        <v>175</v>
      </c>
      <c r="C254">
        <v>1.6923076923076901</v>
      </c>
    </row>
    <row r="255" spans="1:5" x14ac:dyDescent="0.25">
      <c r="A255" t="s">
        <v>25</v>
      </c>
      <c r="B255" t="s">
        <v>27</v>
      </c>
      <c r="C255">
        <v>1.37692307692308</v>
      </c>
      <c r="D255">
        <v>0.83</v>
      </c>
      <c r="E255">
        <v>0.86</v>
      </c>
    </row>
    <row r="256" spans="1:5" x14ac:dyDescent="0.25">
      <c r="A256" t="s">
        <v>25</v>
      </c>
      <c r="B256" t="s">
        <v>174</v>
      </c>
      <c r="C256">
        <v>1.37692307692308</v>
      </c>
      <c r="D256">
        <v>0.62</v>
      </c>
      <c r="E256">
        <v>1.97</v>
      </c>
    </row>
    <row r="257" spans="1:5" x14ac:dyDescent="0.25">
      <c r="A257" t="s">
        <v>25</v>
      </c>
      <c r="B257" t="s">
        <v>168</v>
      </c>
      <c r="C257">
        <v>1.37692307692308</v>
      </c>
      <c r="D257">
        <v>1.04</v>
      </c>
      <c r="E257">
        <v>0.74</v>
      </c>
    </row>
    <row r="258" spans="1:5" x14ac:dyDescent="0.25">
      <c r="A258" t="s">
        <v>25</v>
      </c>
      <c r="B258" t="s">
        <v>176</v>
      </c>
      <c r="C258">
        <v>1.37692307692308</v>
      </c>
      <c r="D258">
        <v>0.83</v>
      </c>
      <c r="E258">
        <v>0.86</v>
      </c>
    </row>
    <row r="259" spans="1:5" x14ac:dyDescent="0.25">
      <c r="A259" t="s">
        <v>25</v>
      </c>
      <c r="B259" t="s">
        <v>477</v>
      </c>
      <c r="C259">
        <v>1.37692307692308</v>
      </c>
      <c r="D259">
        <v>1.25</v>
      </c>
      <c r="E259">
        <v>1.23</v>
      </c>
    </row>
    <row r="260" spans="1:5" x14ac:dyDescent="0.25">
      <c r="A260" t="s">
        <v>25</v>
      </c>
      <c r="B260" t="s">
        <v>169</v>
      </c>
      <c r="C260">
        <v>1.37692307692308</v>
      </c>
      <c r="D260">
        <v>0.73</v>
      </c>
      <c r="E260">
        <v>1.1499999999999999</v>
      </c>
    </row>
    <row r="261" spans="1:5" x14ac:dyDescent="0.25">
      <c r="A261" t="s">
        <v>25</v>
      </c>
      <c r="B261" t="s">
        <v>258</v>
      </c>
      <c r="C261">
        <v>1.37692307692308</v>
      </c>
      <c r="D261">
        <v>1.25</v>
      </c>
      <c r="E261">
        <v>1.1100000000000001</v>
      </c>
    </row>
    <row r="262" spans="1:5" x14ac:dyDescent="0.25">
      <c r="A262" t="s">
        <v>25</v>
      </c>
      <c r="B262" t="s">
        <v>265</v>
      </c>
      <c r="C262">
        <v>1.37692307692308</v>
      </c>
      <c r="D262">
        <v>1.04</v>
      </c>
      <c r="E262">
        <v>0.74</v>
      </c>
    </row>
    <row r="263" spans="1:5" x14ac:dyDescent="0.25">
      <c r="A263" t="s">
        <v>25</v>
      </c>
      <c r="B263" t="s">
        <v>257</v>
      </c>
      <c r="C263">
        <v>1.37692307692308</v>
      </c>
      <c r="D263">
        <v>0.83</v>
      </c>
      <c r="E263">
        <v>1.48</v>
      </c>
    </row>
    <row r="264" spans="1:5" x14ac:dyDescent="0.25">
      <c r="A264" t="s">
        <v>25</v>
      </c>
      <c r="B264" t="s">
        <v>172</v>
      </c>
      <c r="C264">
        <v>1.37692307692308</v>
      </c>
      <c r="D264">
        <v>1.04</v>
      </c>
      <c r="E264">
        <v>0.37</v>
      </c>
    </row>
    <row r="265" spans="1:5" x14ac:dyDescent="0.25">
      <c r="A265" t="s">
        <v>25</v>
      </c>
      <c r="B265" t="s">
        <v>173</v>
      </c>
      <c r="C265">
        <v>1.37692307692308</v>
      </c>
      <c r="D265">
        <v>1.45</v>
      </c>
      <c r="E265">
        <v>1.1499999999999999</v>
      </c>
    </row>
    <row r="266" spans="1:5" x14ac:dyDescent="0.25">
      <c r="A266" t="s">
        <v>25</v>
      </c>
      <c r="B266" t="s">
        <v>26</v>
      </c>
      <c r="C266">
        <v>1.37692307692308</v>
      </c>
      <c r="D266">
        <v>0.48</v>
      </c>
      <c r="E266">
        <v>1.58</v>
      </c>
    </row>
    <row r="267" spans="1:5" x14ac:dyDescent="0.25">
      <c r="A267" t="s">
        <v>25</v>
      </c>
      <c r="B267" t="s">
        <v>476</v>
      </c>
      <c r="C267">
        <v>1.37692307692308</v>
      </c>
      <c r="D267">
        <v>0.85</v>
      </c>
      <c r="E267">
        <v>1</v>
      </c>
    </row>
    <row r="268" spans="1:5" x14ac:dyDescent="0.25">
      <c r="A268" t="s">
        <v>25</v>
      </c>
      <c r="B268" t="s">
        <v>177</v>
      </c>
      <c r="C268">
        <v>1.37692307692308</v>
      </c>
      <c r="D268">
        <v>1.69</v>
      </c>
      <c r="E268">
        <v>0.56999999999999995</v>
      </c>
    </row>
    <row r="269" spans="1:5" x14ac:dyDescent="0.25">
      <c r="A269" t="s">
        <v>25</v>
      </c>
      <c r="B269" t="s">
        <v>170</v>
      </c>
      <c r="C269">
        <v>1.37692307692308</v>
      </c>
      <c r="D269">
        <v>1.21</v>
      </c>
      <c r="E269">
        <v>0.56999999999999995</v>
      </c>
    </row>
    <row r="270" spans="1:5" x14ac:dyDescent="0.25">
      <c r="A270" t="s">
        <v>25</v>
      </c>
      <c r="B270" t="s">
        <v>260</v>
      </c>
      <c r="C270">
        <v>1.37692307692308</v>
      </c>
      <c r="D270">
        <v>0.61</v>
      </c>
      <c r="E270">
        <v>0.56999999999999995</v>
      </c>
    </row>
    <row r="271" spans="1:5" x14ac:dyDescent="0.25">
      <c r="A271" t="s">
        <v>25</v>
      </c>
      <c r="B271" t="s">
        <v>292</v>
      </c>
      <c r="C271">
        <v>1.37692307692308</v>
      </c>
      <c r="D271">
        <v>1.56</v>
      </c>
      <c r="E271">
        <v>1.35</v>
      </c>
    </row>
    <row r="272" spans="1:5" x14ac:dyDescent="0.25">
      <c r="A272" t="s">
        <v>25</v>
      </c>
      <c r="B272" t="s">
        <v>478</v>
      </c>
      <c r="C272">
        <v>1.37692307692308</v>
      </c>
      <c r="D272">
        <v>0.61</v>
      </c>
      <c r="E272">
        <v>1.29</v>
      </c>
    </row>
    <row r="273" spans="1:5" x14ac:dyDescent="0.25">
      <c r="A273" t="s">
        <v>25</v>
      </c>
      <c r="B273" t="s">
        <v>479</v>
      </c>
      <c r="C273">
        <v>1.37692307692308</v>
      </c>
      <c r="D273">
        <v>0.97</v>
      </c>
      <c r="E273">
        <v>0.72</v>
      </c>
    </row>
    <row r="274" spans="1:5" x14ac:dyDescent="0.25">
      <c r="A274" t="s">
        <v>25</v>
      </c>
      <c r="B274" t="s">
        <v>171</v>
      </c>
      <c r="C274">
        <v>1.37692307692308</v>
      </c>
      <c r="D274">
        <v>1.0900000000000001</v>
      </c>
      <c r="E274">
        <v>0.56999999999999995</v>
      </c>
    </row>
    <row r="275" spans="1:5" x14ac:dyDescent="0.25">
      <c r="A275" t="s">
        <v>28</v>
      </c>
      <c r="B275" t="s">
        <v>29</v>
      </c>
      <c r="C275">
        <v>1.3737373737373699</v>
      </c>
      <c r="D275">
        <v>1.0900000000000001</v>
      </c>
      <c r="E275">
        <v>0.14000000000000001</v>
      </c>
    </row>
    <row r="276" spans="1:5" x14ac:dyDescent="0.25">
      <c r="A276" t="s">
        <v>28</v>
      </c>
      <c r="B276" t="s">
        <v>463</v>
      </c>
      <c r="C276">
        <v>1.3737373737373699</v>
      </c>
      <c r="D276">
        <v>1.02</v>
      </c>
      <c r="E276">
        <v>1.18</v>
      </c>
    </row>
    <row r="277" spans="1:5" x14ac:dyDescent="0.25">
      <c r="A277" t="s">
        <v>28</v>
      </c>
      <c r="B277" t="s">
        <v>275</v>
      </c>
      <c r="C277">
        <v>1.3737373737373699</v>
      </c>
      <c r="D277">
        <v>1.1599999999999999</v>
      </c>
      <c r="E277">
        <v>1.52</v>
      </c>
    </row>
    <row r="278" spans="1:5" x14ac:dyDescent="0.25">
      <c r="A278" t="s">
        <v>28</v>
      </c>
      <c r="B278" t="s">
        <v>279</v>
      </c>
      <c r="C278">
        <v>1.3737373737373699</v>
      </c>
      <c r="D278">
        <v>0.57999999999999996</v>
      </c>
      <c r="E278">
        <v>1.18</v>
      </c>
    </row>
    <row r="279" spans="1:5" x14ac:dyDescent="0.25">
      <c r="A279" t="s">
        <v>28</v>
      </c>
      <c r="B279" t="s">
        <v>189</v>
      </c>
      <c r="C279">
        <v>1.3737373737373699</v>
      </c>
      <c r="D279">
        <v>1.0900000000000001</v>
      </c>
      <c r="E279">
        <v>0.85</v>
      </c>
    </row>
    <row r="280" spans="1:5" x14ac:dyDescent="0.25">
      <c r="A280" t="s">
        <v>28</v>
      </c>
      <c r="B280" t="s">
        <v>190</v>
      </c>
      <c r="C280">
        <v>1.3737373737373699</v>
      </c>
      <c r="D280">
        <v>1.46</v>
      </c>
      <c r="E280">
        <v>1.69</v>
      </c>
    </row>
    <row r="281" spans="1:5" x14ac:dyDescent="0.25">
      <c r="A281" t="s">
        <v>28</v>
      </c>
      <c r="B281" t="s">
        <v>30</v>
      </c>
      <c r="C281">
        <v>1.3737373737373699</v>
      </c>
      <c r="D281">
        <v>2.33</v>
      </c>
      <c r="E281">
        <v>0.34</v>
      </c>
    </row>
    <row r="282" spans="1:5" x14ac:dyDescent="0.25">
      <c r="A282" t="s">
        <v>28</v>
      </c>
      <c r="B282" t="s">
        <v>187</v>
      </c>
      <c r="C282">
        <v>1.3737373737373699</v>
      </c>
      <c r="D282">
        <v>0.61</v>
      </c>
      <c r="E282">
        <v>0.99</v>
      </c>
    </row>
    <row r="283" spans="1:5" x14ac:dyDescent="0.25">
      <c r="A283" t="s">
        <v>28</v>
      </c>
      <c r="B283" t="s">
        <v>278</v>
      </c>
      <c r="C283">
        <v>1.3737373737373699</v>
      </c>
      <c r="D283">
        <v>0.85</v>
      </c>
      <c r="E283">
        <v>1.1299999999999999</v>
      </c>
    </row>
    <row r="284" spans="1:5" x14ac:dyDescent="0.25">
      <c r="A284" t="s">
        <v>28</v>
      </c>
      <c r="B284" t="s">
        <v>464</v>
      </c>
      <c r="C284">
        <v>1.3737373737373699</v>
      </c>
      <c r="D284">
        <v>0.73</v>
      </c>
      <c r="E284">
        <v>0.85</v>
      </c>
    </row>
    <row r="285" spans="1:5" x14ac:dyDescent="0.25">
      <c r="A285" t="s">
        <v>28</v>
      </c>
      <c r="B285" t="s">
        <v>462</v>
      </c>
      <c r="C285">
        <v>1.3737373737373699</v>
      </c>
      <c r="D285">
        <v>0.73</v>
      </c>
      <c r="E285">
        <v>0.85</v>
      </c>
    </row>
    <row r="286" spans="1:5" x14ac:dyDescent="0.25">
      <c r="A286" t="s">
        <v>28</v>
      </c>
      <c r="B286" t="s">
        <v>31</v>
      </c>
      <c r="C286">
        <v>1.3737373737373699</v>
      </c>
      <c r="D286">
        <v>1.89</v>
      </c>
      <c r="E286">
        <v>0.68</v>
      </c>
    </row>
    <row r="287" spans="1:5" x14ac:dyDescent="0.25">
      <c r="A287" t="s">
        <v>28</v>
      </c>
      <c r="B287" t="s">
        <v>188</v>
      </c>
      <c r="C287">
        <v>1.3737373737373699</v>
      </c>
      <c r="D287">
        <v>1.31</v>
      </c>
      <c r="E287">
        <v>0.85</v>
      </c>
    </row>
    <row r="288" spans="1:5" x14ac:dyDescent="0.25">
      <c r="A288" t="s">
        <v>28</v>
      </c>
      <c r="B288" t="s">
        <v>293</v>
      </c>
      <c r="C288">
        <v>1.3737373737373699</v>
      </c>
      <c r="D288">
        <v>0.49</v>
      </c>
      <c r="E288">
        <v>0.71</v>
      </c>
    </row>
    <row r="289" spans="1:5" x14ac:dyDescent="0.25">
      <c r="A289" t="s">
        <v>28</v>
      </c>
      <c r="B289" t="s">
        <v>277</v>
      </c>
      <c r="C289">
        <v>1.3737373737373699</v>
      </c>
      <c r="D289">
        <v>0.57999999999999996</v>
      </c>
      <c r="E289">
        <v>1.02</v>
      </c>
    </row>
    <row r="290" spans="1:5" x14ac:dyDescent="0.25">
      <c r="A290" t="s">
        <v>28</v>
      </c>
      <c r="B290" t="s">
        <v>276</v>
      </c>
      <c r="C290">
        <v>1.3737373737373699</v>
      </c>
      <c r="D290">
        <v>0.49</v>
      </c>
      <c r="E290">
        <v>1.83</v>
      </c>
    </row>
    <row r="291" spans="1:5" x14ac:dyDescent="0.25">
      <c r="A291" t="s">
        <v>28</v>
      </c>
      <c r="B291" t="s">
        <v>191</v>
      </c>
      <c r="C291">
        <v>1.3737373737373699</v>
      </c>
      <c r="D291">
        <v>1.0900000000000001</v>
      </c>
      <c r="E291">
        <v>0.99</v>
      </c>
    </row>
    <row r="292" spans="1:5" x14ac:dyDescent="0.25">
      <c r="A292" t="s">
        <v>28</v>
      </c>
      <c r="B292" t="s">
        <v>294</v>
      </c>
      <c r="C292">
        <v>1.3737373737373699</v>
      </c>
      <c r="D292">
        <v>0.73</v>
      </c>
      <c r="E292">
        <v>1.18</v>
      </c>
    </row>
    <row r="293" spans="1:5" x14ac:dyDescent="0.25">
      <c r="A293" t="s">
        <v>178</v>
      </c>
      <c r="B293" t="s">
        <v>465</v>
      </c>
      <c r="C293">
        <v>1.73913043478261</v>
      </c>
      <c r="D293">
        <v>0.99</v>
      </c>
      <c r="E293">
        <v>0.97</v>
      </c>
    </row>
    <row r="294" spans="1:5" x14ac:dyDescent="0.25">
      <c r="A294" t="s">
        <v>178</v>
      </c>
      <c r="B294" t="s">
        <v>268</v>
      </c>
      <c r="C294">
        <v>1.73913043478261</v>
      </c>
      <c r="D294">
        <v>0.41</v>
      </c>
      <c r="E294">
        <v>1.19</v>
      </c>
    </row>
    <row r="295" spans="1:5" x14ac:dyDescent="0.25">
      <c r="A295" t="s">
        <v>178</v>
      </c>
      <c r="B295" t="s">
        <v>183</v>
      </c>
      <c r="C295">
        <v>1.73913043478261</v>
      </c>
      <c r="D295">
        <v>0.82</v>
      </c>
      <c r="E295">
        <v>0.86</v>
      </c>
    </row>
    <row r="296" spans="1:5" x14ac:dyDescent="0.25">
      <c r="A296" t="s">
        <v>178</v>
      </c>
      <c r="B296" t="s">
        <v>185</v>
      </c>
      <c r="C296">
        <v>1.73913043478261</v>
      </c>
      <c r="D296">
        <v>0.67</v>
      </c>
      <c r="E296">
        <v>1.89</v>
      </c>
    </row>
    <row r="297" spans="1:5" x14ac:dyDescent="0.25">
      <c r="A297" t="s">
        <v>178</v>
      </c>
      <c r="B297" t="s">
        <v>273</v>
      </c>
      <c r="C297">
        <v>1.73913043478261</v>
      </c>
      <c r="D297">
        <v>2.2200000000000002</v>
      </c>
      <c r="E297">
        <v>0.11</v>
      </c>
    </row>
    <row r="298" spans="1:5" x14ac:dyDescent="0.25">
      <c r="A298" t="s">
        <v>178</v>
      </c>
      <c r="B298" t="s">
        <v>472</v>
      </c>
      <c r="C298">
        <v>1.73913043478261</v>
      </c>
      <c r="D298">
        <v>1.23</v>
      </c>
      <c r="E298">
        <v>1.3</v>
      </c>
    </row>
    <row r="299" spans="1:5" x14ac:dyDescent="0.25">
      <c r="A299" t="s">
        <v>178</v>
      </c>
      <c r="B299" t="s">
        <v>182</v>
      </c>
      <c r="C299">
        <v>1.73913043478261</v>
      </c>
      <c r="D299">
        <v>2.0099999999999998</v>
      </c>
      <c r="E299">
        <v>0.76</v>
      </c>
    </row>
    <row r="300" spans="1:5" x14ac:dyDescent="0.25">
      <c r="A300" t="s">
        <v>178</v>
      </c>
      <c r="B300" t="s">
        <v>184</v>
      </c>
      <c r="C300">
        <v>1.73913043478261</v>
      </c>
      <c r="D300">
        <v>0.28999999999999998</v>
      </c>
      <c r="E300">
        <v>0.88</v>
      </c>
    </row>
    <row r="301" spans="1:5" x14ac:dyDescent="0.25">
      <c r="A301" t="s">
        <v>178</v>
      </c>
      <c r="B301" t="s">
        <v>269</v>
      </c>
      <c r="C301">
        <v>1.73913043478261</v>
      </c>
      <c r="D301">
        <v>0.57999999999999996</v>
      </c>
      <c r="E301">
        <v>1.26</v>
      </c>
    </row>
    <row r="302" spans="1:5" x14ac:dyDescent="0.25">
      <c r="A302" t="s">
        <v>178</v>
      </c>
      <c r="B302" t="s">
        <v>468</v>
      </c>
      <c r="C302">
        <v>1.73913043478261</v>
      </c>
      <c r="D302">
        <v>0.57999999999999996</v>
      </c>
      <c r="E302">
        <v>0.63</v>
      </c>
    </row>
    <row r="303" spans="1:5" x14ac:dyDescent="0.25">
      <c r="A303" t="s">
        <v>178</v>
      </c>
      <c r="B303" t="s">
        <v>272</v>
      </c>
      <c r="C303">
        <v>1.73913043478261</v>
      </c>
      <c r="D303">
        <v>0.82</v>
      </c>
      <c r="E303">
        <v>1.41</v>
      </c>
    </row>
    <row r="304" spans="1:5" x14ac:dyDescent="0.25">
      <c r="A304" t="s">
        <v>178</v>
      </c>
      <c r="B304" t="s">
        <v>181</v>
      </c>
      <c r="C304">
        <v>1.73913043478261</v>
      </c>
      <c r="D304">
        <v>1.73</v>
      </c>
      <c r="E304">
        <v>1.19</v>
      </c>
    </row>
    <row r="305" spans="1:5" x14ac:dyDescent="0.25">
      <c r="A305" t="s">
        <v>178</v>
      </c>
      <c r="B305" t="s">
        <v>180</v>
      </c>
      <c r="C305">
        <v>1.73913043478261</v>
      </c>
      <c r="D305">
        <v>0.49</v>
      </c>
      <c r="E305">
        <v>1.08</v>
      </c>
    </row>
    <row r="306" spans="1:5" x14ac:dyDescent="0.25">
      <c r="A306" t="s">
        <v>178</v>
      </c>
      <c r="B306" t="s">
        <v>270</v>
      </c>
      <c r="C306">
        <v>1.73913043478261</v>
      </c>
      <c r="D306">
        <v>0.48</v>
      </c>
      <c r="E306">
        <v>0.5</v>
      </c>
    </row>
    <row r="307" spans="1:5" x14ac:dyDescent="0.25">
      <c r="A307" t="s">
        <v>178</v>
      </c>
      <c r="B307" t="s">
        <v>271</v>
      </c>
      <c r="C307">
        <v>1.73913043478261</v>
      </c>
      <c r="D307">
        <v>0.77</v>
      </c>
      <c r="E307">
        <v>0.63</v>
      </c>
    </row>
    <row r="308" spans="1:5" x14ac:dyDescent="0.25">
      <c r="A308" t="s">
        <v>178</v>
      </c>
      <c r="B308" t="s">
        <v>274</v>
      </c>
      <c r="C308">
        <v>1.73913043478261</v>
      </c>
      <c r="D308">
        <v>1.63</v>
      </c>
      <c r="E308">
        <v>0.76</v>
      </c>
    </row>
    <row r="309" spans="1:5" x14ac:dyDescent="0.25">
      <c r="A309" t="s">
        <v>178</v>
      </c>
      <c r="B309" t="s">
        <v>179</v>
      </c>
      <c r="C309">
        <v>1.73913043478261</v>
      </c>
      <c r="D309">
        <v>0.67</v>
      </c>
      <c r="E309">
        <v>1.51</v>
      </c>
    </row>
    <row r="310" spans="1:5" x14ac:dyDescent="0.25">
      <c r="A310" t="s">
        <v>178</v>
      </c>
      <c r="B310" t="s">
        <v>186</v>
      </c>
      <c r="C310">
        <v>1.73913043478261</v>
      </c>
      <c r="D310">
        <v>1.61</v>
      </c>
      <c r="E310">
        <v>1.06</v>
      </c>
    </row>
    <row r="311" spans="1:5" x14ac:dyDescent="0.25">
      <c r="A311" t="s">
        <v>10</v>
      </c>
      <c r="B311" t="s">
        <v>222</v>
      </c>
      <c r="C311">
        <v>1.5777777777777799</v>
      </c>
      <c r="D311">
        <v>0.71</v>
      </c>
      <c r="E311">
        <v>1.02</v>
      </c>
    </row>
    <row r="312" spans="1:5" x14ac:dyDescent="0.25">
      <c r="A312" t="s">
        <v>10</v>
      </c>
      <c r="B312" t="s">
        <v>226</v>
      </c>
      <c r="C312">
        <v>1.5777777777777799</v>
      </c>
      <c r="D312">
        <v>0.87</v>
      </c>
      <c r="E312">
        <v>0.94</v>
      </c>
    </row>
    <row r="313" spans="1:5" x14ac:dyDescent="0.25">
      <c r="A313" t="s">
        <v>10</v>
      </c>
      <c r="B313" t="s">
        <v>38</v>
      </c>
      <c r="C313">
        <v>1.5777777777777799</v>
      </c>
      <c r="D313">
        <v>0.91</v>
      </c>
      <c r="E313">
        <v>0.68</v>
      </c>
    </row>
    <row r="314" spans="1:5" x14ac:dyDescent="0.25">
      <c r="A314" t="s">
        <v>10</v>
      </c>
      <c r="B314" t="s">
        <v>37</v>
      </c>
      <c r="C314">
        <v>1.5777777777777799</v>
      </c>
      <c r="D314">
        <v>0.87</v>
      </c>
      <c r="E314">
        <v>1.7</v>
      </c>
    </row>
    <row r="315" spans="1:5" x14ac:dyDescent="0.25">
      <c r="A315" t="s">
        <v>10</v>
      </c>
      <c r="B315" t="s">
        <v>42</v>
      </c>
      <c r="C315">
        <v>1.5777777777777799</v>
      </c>
      <c r="D315">
        <v>1.27</v>
      </c>
      <c r="E315">
        <v>0.94</v>
      </c>
    </row>
    <row r="316" spans="1:5" x14ac:dyDescent="0.25">
      <c r="A316" t="s">
        <v>10</v>
      </c>
      <c r="B316" t="s">
        <v>224</v>
      </c>
      <c r="C316">
        <v>1.5777777777777799</v>
      </c>
      <c r="D316">
        <v>1.27</v>
      </c>
      <c r="E316">
        <v>0.78</v>
      </c>
    </row>
    <row r="317" spans="1:5" x14ac:dyDescent="0.25">
      <c r="A317" t="s">
        <v>10</v>
      </c>
      <c r="B317" t="s">
        <v>12</v>
      </c>
      <c r="C317">
        <v>1.5777777777777799</v>
      </c>
      <c r="D317">
        <v>1.58</v>
      </c>
      <c r="E317">
        <v>1.02</v>
      </c>
    </row>
    <row r="318" spans="1:5" x14ac:dyDescent="0.25">
      <c r="A318" t="s">
        <v>10</v>
      </c>
      <c r="B318" t="s">
        <v>225</v>
      </c>
      <c r="C318">
        <v>1.5777777777777799</v>
      </c>
      <c r="D318">
        <v>0.79</v>
      </c>
      <c r="E318">
        <v>1.19</v>
      </c>
    </row>
    <row r="319" spans="1:5" x14ac:dyDescent="0.25">
      <c r="A319" t="s">
        <v>10</v>
      </c>
      <c r="B319" t="s">
        <v>223</v>
      </c>
      <c r="C319">
        <v>1.5777777777777799</v>
      </c>
      <c r="D319">
        <v>0.4</v>
      </c>
      <c r="E319">
        <v>0.85</v>
      </c>
    </row>
    <row r="320" spans="1:5" x14ac:dyDescent="0.25">
      <c r="A320" t="s">
        <v>10</v>
      </c>
      <c r="B320" t="s">
        <v>39</v>
      </c>
      <c r="C320">
        <v>1.5777777777777799</v>
      </c>
      <c r="D320">
        <v>1.18</v>
      </c>
      <c r="E320">
        <v>0.88</v>
      </c>
    </row>
    <row r="321" spans="1:5" x14ac:dyDescent="0.25">
      <c r="A321" t="s">
        <v>10</v>
      </c>
      <c r="B321" t="s">
        <v>41</v>
      </c>
      <c r="C321">
        <v>1.5777777777777799</v>
      </c>
      <c r="D321">
        <v>1</v>
      </c>
      <c r="E321">
        <v>0.57999999999999996</v>
      </c>
    </row>
    <row r="322" spans="1:5" x14ac:dyDescent="0.25">
      <c r="A322" t="s">
        <v>10</v>
      </c>
      <c r="B322" t="s">
        <v>221</v>
      </c>
      <c r="C322">
        <v>1.5777777777777799</v>
      </c>
      <c r="D322">
        <v>0.4</v>
      </c>
      <c r="E322">
        <v>1.1100000000000001</v>
      </c>
    </row>
    <row r="323" spans="1:5" x14ac:dyDescent="0.25">
      <c r="A323" t="s">
        <v>10</v>
      </c>
      <c r="B323" t="s">
        <v>447</v>
      </c>
      <c r="C323">
        <v>1.5777777777777799</v>
      </c>
      <c r="D323">
        <v>1</v>
      </c>
      <c r="E323">
        <v>0.88</v>
      </c>
    </row>
    <row r="324" spans="1:5" x14ac:dyDescent="0.25">
      <c r="A324" t="s">
        <v>10</v>
      </c>
      <c r="B324" t="s">
        <v>11</v>
      </c>
      <c r="C324">
        <v>1.5777777777777799</v>
      </c>
      <c r="D324">
        <v>0.91</v>
      </c>
      <c r="E324">
        <v>1.07</v>
      </c>
    </row>
    <row r="325" spans="1:5" x14ac:dyDescent="0.25">
      <c r="A325" t="s">
        <v>10</v>
      </c>
      <c r="B325" t="s">
        <v>453</v>
      </c>
      <c r="C325">
        <v>1.5777777777777799</v>
      </c>
      <c r="D325">
        <v>1.54</v>
      </c>
      <c r="E325">
        <v>0.57999999999999996</v>
      </c>
    </row>
    <row r="326" spans="1:5" x14ac:dyDescent="0.25">
      <c r="A326" t="s">
        <v>10</v>
      </c>
      <c r="B326" t="s">
        <v>40</v>
      </c>
      <c r="C326">
        <v>1.5777777777777799</v>
      </c>
      <c r="D326">
        <v>0.95</v>
      </c>
      <c r="E326">
        <v>1.96</v>
      </c>
    </row>
    <row r="327" spans="1:5" x14ac:dyDescent="0.25">
      <c r="A327" t="s">
        <v>10</v>
      </c>
      <c r="B327" t="s">
        <v>219</v>
      </c>
      <c r="C327">
        <v>1.5777777777777799</v>
      </c>
      <c r="D327">
        <v>1.45</v>
      </c>
      <c r="E327">
        <v>0.88</v>
      </c>
    </row>
    <row r="328" spans="1:5" x14ac:dyDescent="0.25">
      <c r="A328" t="s">
        <v>10</v>
      </c>
      <c r="B328" t="s">
        <v>220</v>
      </c>
      <c r="C328">
        <v>1.5777777777777799</v>
      </c>
      <c r="D328">
        <v>1.0900000000000001</v>
      </c>
      <c r="E328">
        <v>0.68</v>
      </c>
    </row>
    <row r="329" spans="1:5" x14ac:dyDescent="0.25">
      <c r="A329" t="s">
        <v>35</v>
      </c>
      <c r="B329" t="s">
        <v>285</v>
      </c>
      <c r="C329">
        <v>1.57692307692308</v>
      </c>
      <c r="D329">
        <v>1.36</v>
      </c>
      <c r="E329">
        <v>0.91</v>
      </c>
    </row>
    <row r="330" spans="1:5" x14ac:dyDescent="0.25">
      <c r="A330" t="s">
        <v>35</v>
      </c>
      <c r="B330" t="s">
        <v>36</v>
      </c>
      <c r="C330">
        <v>1.57692307692308</v>
      </c>
      <c r="D330">
        <v>1.27</v>
      </c>
      <c r="E330">
        <v>0.76</v>
      </c>
    </row>
    <row r="331" spans="1:5" x14ac:dyDescent="0.25">
      <c r="A331" t="s">
        <v>35</v>
      </c>
      <c r="B331" t="s">
        <v>471</v>
      </c>
      <c r="C331">
        <v>1.57692307692308</v>
      </c>
      <c r="D331">
        <v>0.82</v>
      </c>
      <c r="E331">
        <v>1.17</v>
      </c>
    </row>
    <row r="332" spans="1:5" x14ac:dyDescent="0.25">
      <c r="A332" t="s">
        <v>35</v>
      </c>
      <c r="B332" t="s">
        <v>282</v>
      </c>
      <c r="C332">
        <v>1.57692307692308</v>
      </c>
      <c r="D332">
        <v>1.36</v>
      </c>
      <c r="E332">
        <v>0.78</v>
      </c>
    </row>
    <row r="333" spans="1:5" x14ac:dyDescent="0.25">
      <c r="A333" t="s">
        <v>35</v>
      </c>
      <c r="B333" t="s">
        <v>213</v>
      </c>
      <c r="C333">
        <v>1.57692307692308</v>
      </c>
      <c r="D333">
        <v>1.0900000000000001</v>
      </c>
      <c r="E333">
        <v>0.78</v>
      </c>
    </row>
    <row r="334" spans="1:5" x14ac:dyDescent="0.25">
      <c r="A334" t="s">
        <v>35</v>
      </c>
      <c r="B334" t="s">
        <v>474</v>
      </c>
      <c r="C334">
        <v>1.57692307692308</v>
      </c>
      <c r="D334">
        <v>0.95</v>
      </c>
      <c r="E334">
        <v>0.76</v>
      </c>
    </row>
    <row r="335" spans="1:5" x14ac:dyDescent="0.25">
      <c r="A335" t="s">
        <v>35</v>
      </c>
      <c r="B335" t="s">
        <v>217</v>
      </c>
      <c r="C335">
        <v>1.57692307692308</v>
      </c>
      <c r="D335">
        <v>0.91</v>
      </c>
      <c r="E335">
        <v>1.3</v>
      </c>
    </row>
    <row r="336" spans="1:5" x14ac:dyDescent="0.25">
      <c r="A336" t="s">
        <v>35</v>
      </c>
      <c r="B336" t="s">
        <v>214</v>
      </c>
      <c r="C336">
        <v>1.57692307692308</v>
      </c>
      <c r="D336">
        <v>0.91</v>
      </c>
      <c r="E336">
        <v>0.91</v>
      </c>
    </row>
    <row r="337" spans="1:5" x14ac:dyDescent="0.25">
      <c r="A337" t="s">
        <v>35</v>
      </c>
      <c r="B337" t="s">
        <v>283</v>
      </c>
      <c r="C337">
        <v>1.57692307692308</v>
      </c>
      <c r="D337">
        <v>0.82</v>
      </c>
      <c r="E337">
        <v>2.08</v>
      </c>
    </row>
    <row r="338" spans="1:5" x14ac:dyDescent="0.25">
      <c r="A338" t="s">
        <v>35</v>
      </c>
      <c r="B338" t="s">
        <v>475</v>
      </c>
      <c r="C338">
        <v>1.57692307692308</v>
      </c>
      <c r="D338">
        <v>0.45</v>
      </c>
      <c r="E338">
        <v>0.78</v>
      </c>
    </row>
    <row r="339" spans="1:5" x14ac:dyDescent="0.25">
      <c r="A339" t="s">
        <v>35</v>
      </c>
      <c r="B339" t="s">
        <v>216</v>
      </c>
      <c r="C339">
        <v>1.57692307692308</v>
      </c>
      <c r="D339">
        <v>1.06</v>
      </c>
      <c r="E339">
        <v>0.76</v>
      </c>
    </row>
    <row r="340" spans="1:5" x14ac:dyDescent="0.25">
      <c r="A340" t="s">
        <v>35</v>
      </c>
      <c r="B340" t="s">
        <v>296</v>
      </c>
      <c r="C340">
        <v>1.57692307692308</v>
      </c>
      <c r="D340">
        <v>0.91</v>
      </c>
      <c r="E340">
        <v>1.3</v>
      </c>
    </row>
    <row r="341" spans="1:5" x14ac:dyDescent="0.25">
      <c r="A341" t="s">
        <v>35</v>
      </c>
      <c r="B341" t="s">
        <v>284</v>
      </c>
      <c r="C341">
        <v>1.57692307692308</v>
      </c>
      <c r="D341">
        <v>0.74</v>
      </c>
      <c r="E341">
        <v>1.21</v>
      </c>
    </row>
    <row r="342" spans="1:5" x14ac:dyDescent="0.25">
      <c r="A342" t="s">
        <v>35</v>
      </c>
      <c r="B342" t="s">
        <v>300</v>
      </c>
      <c r="C342">
        <v>1.57692307692308</v>
      </c>
      <c r="D342">
        <v>1.48</v>
      </c>
      <c r="E342">
        <v>1.36</v>
      </c>
    </row>
    <row r="343" spans="1:5" x14ac:dyDescent="0.25">
      <c r="A343" t="s">
        <v>35</v>
      </c>
      <c r="B343" t="s">
        <v>215</v>
      </c>
      <c r="C343">
        <v>1.57692307692308</v>
      </c>
      <c r="D343">
        <v>1.06</v>
      </c>
      <c r="E343">
        <v>0.3</v>
      </c>
    </row>
    <row r="344" spans="1:5" x14ac:dyDescent="0.25">
      <c r="A344" t="s">
        <v>35</v>
      </c>
      <c r="B344" t="s">
        <v>211</v>
      </c>
      <c r="C344">
        <v>1.57692307692308</v>
      </c>
      <c r="D344">
        <v>1.36</v>
      </c>
      <c r="E344">
        <v>0.78</v>
      </c>
    </row>
    <row r="345" spans="1:5" x14ac:dyDescent="0.25">
      <c r="A345" t="s">
        <v>35</v>
      </c>
      <c r="B345" t="s">
        <v>295</v>
      </c>
      <c r="C345">
        <v>1.57692307692308</v>
      </c>
      <c r="D345">
        <v>1.06</v>
      </c>
      <c r="E345">
        <v>1.06</v>
      </c>
    </row>
    <row r="346" spans="1:5" x14ac:dyDescent="0.25">
      <c r="A346" t="s">
        <v>35</v>
      </c>
      <c r="B346" t="s">
        <v>212</v>
      </c>
      <c r="C346">
        <v>1.57692307692308</v>
      </c>
      <c r="D346">
        <v>0.21</v>
      </c>
      <c r="E346">
        <v>1.21</v>
      </c>
    </row>
    <row r="347" spans="1:5" x14ac:dyDescent="0.25">
      <c r="A347" t="s">
        <v>35</v>
      </c>
      <c r="B347" t="s">
        <v>218</v>
      </c>
      <c r="C347">
        <v>1.57692307692308</v>
      </c>
      <c r="D347">
        <v>1.37</v>
      </c>
      <c r="E347">
        <v>0.91</v>
      </c>
    </row>
    <row r="348" spans="1:5" x14ac:dyDescent="0.25">
      <c r="A348" t="s">
        <v>35</v>
      </c>
      <c r="B348" t="s">
        <v>286</v>
      </c>
      <c r="C348">
        <v>1.57692307692308</v>
      </c>
      <c r="D348">
        <v>0.85</v>
      </c>
      <c r="E348">
        <v>0.76</v>
      </c>
    </row>
    <row r="349" spans="1:5" x14ac:dyDescent="0.25">
      <c r="A349" t="s">
        <v>485</v>
      </c>
      <c r="B349" t="s">
        <v>486</v>
      </c>
      <c r="C349">
        <v>1.3768115942029</v>
      </c>
      <c r="D349">
        <v>0.61</v>
      </c>
      <c r="E349">
        <v>1.28</v>
      </c>
    </row>
    <row r="350" spans="1:5" x14ac:dyDescent="0.25">
      <c r="A350" t="s">
        <v>485</v>
      </c>
      <c r="B350" t="s">
        <v>488</v>
      </c>
      <c r="C350">
        <v>1.3768115942029</v>
      </c>
      <c r="D350">
        <v>2.0299999999999998</v>
      </c>
      <c r="E350">
        <v>0.85</v>
      </c>
    </row>
    <row r="351" spans="1:5" x14ac:dyDescent="0.25">
      <c r="A351" t="s">
        <v>485</v>
      </c>
      <c r="B351" t="s">
        <v>490</v>
      </c>
      <c r="C351">
        <v>1.3768115942029</v>
      </c>
      <c r="D351">
        <v>1.0900000000000001</v>
      </c>
      <c r="E351">
        <v>1.28</v>
      </c>
    </row>
    <row r="352" spans="1:5" x14ac:dyDescent="0.25">
      <c r="A352" t="s">
        <v>485</v>
      </c>
      <c r="B352" t="s">
        <v>492</v>
      </c>
      <c r="C352">
        <v>1.3768115942029</v>
      </c>
      <c r="D352">
        <v>1.82</v>
      </c>
      <c r="E352">
        <v>1.28</v>
      </c>
    </row>
    <row r="353" spans="1:5" x14ac:dyDescent="0.25">
      <c r="A353" t="s">
        <v>485</v>
      </c>
      <c r="B353" t="s">
        <v>494</v>
      </c>
      <c r="C353">
        <v>1.3768115942029</v>
      </c>
      <c r="D353">
        <v>1.6</v>
      </c>
      <c r="E353">
        <v>0.68</v>
      </c>
    </row>
    <row r="354" spans="1:5" x14ac:dyDescent="0.25">
      <c r="A354" t="s">
        <v>485</v>
      </c>
      <c r="B354" t="s">
        <v>496</v>
      </c>
      <c r="C354">
        <v>1.3768115942029</v>
      </c>
      <c r="D354">
        <v>1.02</v>
      </c>
      <c r="E354">
        <v>0.34</v>
      </c>
    </row>
    <row r="355" spans="1:5" x14ac:dyDescent="0.25">
      <c r="A355" t="s">
        <v>485</v>
      </c>
      <c r="B355" t="s">
        <v>498</v>
      </c>
      <c r="C355">
        <v>1.3768115942029</v>
      </c>
      <c r="D355">
        <v>0.87</v>
      </c>
      <c r="E355">
        <v>1.02</v>
      </c>
    </row>
    <row r="356" spans="1:5" x14ac:dyDescent="0.25">
      <c r="A356" t="s">
        <v>485</v>
      </c>
      <c r="B356" t="s">
        <v>495</v>
      </c>
      <c r="C356">
        <v>1.3768115942029</v>
      </c>
    </row>
    <row r="357" spans="1:5" x14ac:dyDescent="0.25">
      <c r="A357" t="s">
        <v>485</v>
      </c>
      <c r="B357" t="s">
        <v>493</v>
      </c>
      <c r="C357">
        <v>1.3768115942029</v>
      </c>
    </row>
    <row r="358" spans="1:5" x14ac:dyDescent="0.25">
      <c r="A358" t="s">
        <v>485</v>
      </c>
      <c r="B358" t="s">
        <v>489</v>
      </c>
      <c r="C358">
        <v>1.3768115942029</v>
      </c>
    </row>
    <row r="359" spans="1:5" x14ac:dyDescent="0.25">
      <c r="A359" t="s">
        <v>485</v>
      </c>
      <c r="B359" t="s">
        <v>497</v>
      </c>
      <c r="C359">
        <v>1.3768115942029</v>
      </c>
    </row>
    <row r="360" spans="1:5" x14ac:dyDescent="0.25">
      <c r="A360" t="s">
        <v>485</v>
      </c>
      <c r="B360" t="s">
        <v>499</v>
      </c>
      <c r="C360">
        <v>1.3768115942029</v>
      </c>
    </row>
    <row r="361" spans="1:5" x14ac:dyDescent="0.25">
      <c r="A361" t="s">
        <v>485</v>
      </c>
      <c r="B361" t="s">
        <v>487</v>
      </c>
      <c r="C361">
        <v>1.3768115942029</v>
      </c>
    </row>
    <row r="362" spans="1:5" x14ac:dyDescent="0.25">
      <c r="A362" t="s">
        <v>485</v>
      </c>
      <c r="B362" t="s">
        <v>491</v>
      </c>
      <c r="C362">
        <v>1.3768115942029</v>
      </c>
    </row>
    <row r="363" spans="1:5" x14ac:dyDescent="0.25">
      <c r="A363" t="s">
        <v>192</v>
      </c>
      <c r="B363" t="s">
        <v>281</v>
      </c>
      <c r="C363">
        <v>1.41772151898734</v>
      </c>
      <c r="D363">
        <v>1.41</v>
      </c>
      <c r="E363">
        <v>0.82</v>
      </c>
    </row>
    <row r="364" spans="1:5" x14ac:dyDescent="0.25">
      <c r="A364" t="s">
        <v>192</v>
      </c>
      <c r="B364" t="s">
        <v>205</v>
      </c>
      <c r="C364">
        <v>1.41772151898734</v>
      </c>
      <c r="D364">
        <v>0.81</v>
      </c>
      <c r="E364">
        <v>1.76</v>
      </c>
    </row>
    <row r="365" spans="1:5" x14ac:dyDescent="0.25">
      <c r="A365" t="s">
        <v>192</v>
      </c>
      <c r="B365" t="s">
        <v>199</v>
      </c>
      <c r="C365">
        <v>1.41772151898734</v>
      </c>
      <c r="D365">
        <v>1.1299999999999999</v>
      </c>
      <c r="E365">
        <v>1.97</v>
      </c>
    </row>
    <row r="366" spans="1:5" x14ac:dyDescent="0.25">
      <c r="A366" t="s">
        <v>192</v>
      </c>
      <c r="B366" t="s">
        <v>204</v>
      </c>
      <c r="C366">
        <v>1.41772151898734</v>
      </c>
      <c r="D366">
        <v>1.41</v>
      </c>
      <c r="E366">
        <v>0.59</v>
      </c>
    </row>
    <row r="367" spans="1:5" x14ac:dyDescent="0.25">
      <c r="A367" t="s">
        <v>192</v>
      </c>
      <c r="B367" t="s">
        <v>200</v>
      </c>
      <c r="C367">
        <v>1.41772151898734</v>
      </c>
      <c r="D367">
        <v>0.71</v>
      </c>
      <c r="E367">
        <v>0.82</v>
      </c>
    </row>
    <row r="368" spans="1:5" x14ac:dyDescent="0.25">
      <c r="A368" t="s">
        <v>192</v>
      </c>
      <c r="B368" t="s">
        <v>280</v>
      </c>
      <c r="C368">
        <v>1.41772151898734</v>
      </c>
      <c r="D368">
        <v>1.06</v>
      </c>
      <c r="E368">
        <v>1.44</v>
      </c>
    </row>
    <row r="369" spans="1:5" x14ac:dyDescent="0.25">
      <c r="A369" t="s">
        <v>192</v>
      </c>
      <c r="B369" t="s">
        <v>196</v>
      </c>
      <c r="C369">
        <v>1.41772151898734</v>
      </c>
      <c r="D369">
        <v>0.6</v>
      </c>
      <c r="E369">
        <v>0.47</v>
      </c>
    </row>
    <row r="370" spans="1:5" x14ac:dyDescent="0.25">
      <c r="A370" t="s">
        <v>192</v>
      </c>
      <c r="B370" t="s">
        <v>202</v>
      </c>
      <c r="C370">
        <v>1.41772151898734</v>
      </c>
      <c r="D370">
        <v>0.6</v>
      </c>
      <c r="E370">
        <v>0.94</v>
      </c>
    </row>
    <row r="371" spans="1:5" x14ac:dyDescent="0.25">
      <c r="A371" t="s">
        <v>192</v>
      </c>
      <c r="B371" t="s">
        <v>193</v>
      </c>
      <c r="C371">
        <v>1.41772151898734</v>
      </c>
      <c r="D371">
        <v>2.12</v>
      </c>
      <c r="E371">
        <v>0.14000000000000001</v>
      </c>
    </row>
    <row r="372" spans="1:5" x14ac:dyDescent="0.25">
      <c r="A372" t="s">
        <v>192</v>
      </c>
      <c r="B372" t="s">
        <v>197</v>
      </c>
      <c r="C372">
        <v>1.41772151898734</v>
      </c>
      <c r="D372">
        <v>1.06</v>
      </c>
      <c r="E372">
        <v>1.1000000000000001</v>
      </c>
    </row>
    <row r="373" spans="1:5" x14ac:dyDescent="0.25">
      <c r="A373" t="s">
        <v>192</v>
      </c>
      <c r="B373" t="s">
        <v>194</v>
      </c>
      <c r="C373">
        <v>1.41772151898734</v>
      </c>
      <c r="D373">
        <v>0.56000000000000005</v>
      </c>
      <c r="E373">
        <v>0.99</v>
      </c>
    </row>
    <row r="374" spans="1:5" x14ac:dyDescent="0.25">
      <c r="A374" t="s">
        <v>192</v>
      </c>
      <c r="B374" t="s">
        <v>201</v>
      </c>
      <c r="C374">
        <v>1.41772151898734</v>
      </c>
      <c r="D374">
        <v>0.6</v>
      </c>
      <c r="E374">
        <v>1.06</v>
      </c>
    </row>
    <row r="375" spans="1:5" x14ac:dyDescent="0.25">
      <c r="A375" t="s">
        <v>32</v>
      </c>
      <c r="B375" t="s">
        <v>208</v>
      </c>
      <c r="C375">
        <v>1.21333333333333</v>
      </c>
      <c r="D375">
        <v>1.53</v>
      </c>
      <c r="E375">
        <v>0.68</v>
      </c>
    </row>
    <row r="376" spans="1:5" x14ac:dyDescent="0.25">
      <c r="A376" t="s">
        <v>32</v>
      </c>
      <c r="B376" t="s">
        <v>33</v>
      </c>
      <c r="C376">
        <v>1.21333333333333</v>
      </c>
      <c r="D376">
        <v>0.82</v>
      </c>
      <c r="E376">
        <v>1.25</v>
      </c>
    </row>
    <row r="377" spans="1:5" x14ac:dyDescent="0.25">
      <c r="A377" t="s">
        <v>32</v>
      </c>
      <c r="B377" t="s">
        <v>362</v>
      </c>
      <c r="C377">
        <v>1.21333333333333</v>
      </c>
      <c r="D377">
        <v>1.3</v>
      </c>
      <c r="E377">
        <v>0.46</v>
      </c>
    </row>
    <row r="378" spans="1:5" x14ac:dyDescent="0.25">
      <c r="A378" t="s">
        <v>32</v>
      </c>
      <c r="B378" t="s">
        <v>209</v>
      </c>
      <c r="C378">
        <v>1.21333333333333</v>
      </c>
      <c r="D378">
        <v>1.55</v>
      </c>
      <c r="E378">
        <v>1.2</v>
      </c>
    </row>
    <row r="379" spans="1:5" x14ac:dyDescent="0.25">
      <c r="A379" t="s">
        <v>32</v>
      </c>
      <c r="B379" t="s">
        <v>198</v>
      </c>
      <c r="C379">
        <v>1.21333333333333</v>
      </c>
      <c r="D379">
        <v>1.03</v>
      </c>
      <c r="E379">
        <v>0.7</v>
      </c>
    </row>
    <row r="380" spans="1:5" x14ac:dyDescent="0.25">
      <c r="A380" t="s">
        <v>32</v>
      </c>
      <c r="B380" t="s">
        <v>206</v>
      </c>
      <c r="C380">
        <v>1.21333333333333</v>
      </c>
      <c r="D380">
        <v>0.93</v>
      </c>
      <c r="E380">
        <v>1.3</v>
      </c>
    </row>
    <row r="381" spans="1:5" x14ac:dyDescent="0.25">
      <c r="A381" t="s">
        <v>32</v>
      </c>
      <c r="B381" t="s">
        <v>34</v>
      </c>
      <c r="C381">
        <v>1.21333333333333</v>
      </c>
      <c r="D381">
        <v>0.72</v>
      </c>
      <c r="E381">
        <v>1.2</v>
      </c>
    </row>
    <row r="382" spans="1:5" x14ac:dyDescent="0.25">
      <c r="A382" t="s">
        <v>32</v>
      </c>
      <c r="B382" t="s">
        <v>195</v>
      </c>
      <c r="C382">
        <v>1.21333333333333</v>
      </c>
      <c r="D382">
        <v>0.52</v>
      </c>
      <c r="E382">
        <v>1.6</v>
      </c>
    </row>
    <row r="383" spans="1:5" x14ac:dyDescent="0.25">
      <c r="A383" t="s">
        <v>32</v>
      </c>
      <c r="B383" t="s">
        <v>210</v>
      </c>
      <c r="C383">
        <v>1.21333333333333</v>
      </c>
      <c r="D383">
        <v>1.18</v>
      </c>
      <c r="E383">
        <v>0.56999999999999995</v>
      </c>
    </row>
    <row r="384" spans="1:5" x14ac:dyDescent="0.25">
      <c r="A384" t="s">
        <v>32</v>
      </c>
      <c r="B384" t="s">
        <v>207</v>
      </c>
      <c r="C384">
        <v>1.21333333333333</v>
      </c>
      <c r="D384">
        <v>0.47</v>
      </c>
      <c r="E384">
        <v>0.91</v>
      </c>
    </row>
    <row r="385" spans="1:5" x14ac:dyDescent="0.25">
      <c r="A385" t="s">
        <v>298</v>
      </c>
      <c r="B385" t="s">
        <v>299</v>
      </c>
      <c r="C385">
        <v>1.61333333333333</v>
      </c>
      <c r="D385">
        <v>1.08</v>
      </c>
      <c r="E385">
        <v>1.07</v>
      </c>
    </row>
    <row r="386" spans="1:5" x14ac:dyDescent="0.25">
      <c r="A386" t="s">
        <v>298</v>
      </c>
      <c r="B386" t="s">
        <v>324</v>
      </c>
      <c r="C386">
        <v>1.61333333333333</v>
      </c>
      <c r="D386">
        <v>0.89</v>
      </c>
      <c r="E386">
        <v>1.63</v>
      </c>
    </row>
    <row r="387" spans="1:5" x14ac:dyDescent="0.25">
      <c r="A387" t="s">
        <v>298</v>
      </c>
      <c r="B387" t="s">
        <v>325</v>
      </c>
      <c r="C387">
        <v>1.61333333333333</v>
      </c>
      <c r="D387">
        <v>1.51</v>
      </c>
      <c r="E387">
        <v>0.71</v>
      </c>
    </row>
    <row r="388" spans="1:5" x14ac:dyDescent="0.25">
      <c r="A388" t="s">
        <v>298</v>
      </c>
      <c r="B388" t="s">
        <v>331</v>
      </c>
      <c r="C388">
        <v>1.61333333333333</v>
      </c>
      <c r="D388">
        <v>0.89</v>
      </c>
      <c r="E388">
        <v>0.92</v>
      </c>
    </row>
    <row r="389" spans="1:5" x14ac:dyDescent="0.25">
      <c r="A389" t="s">
        <v>298</v>
      </c>
      <c r="B389" t="s">
        <v>363</v>
      </c>
      <c r="C389">
        <v>1.61333333333333</v>
      </c>
      <c r="D389">
        <v>1.08</v>
      </c>
      <c r="E389">
        <v>0.63</v>
      </c>
    </row>
    <row r="390" spans="1:5" x14ac:dyDescent="0.25">
      <c r="A390" t="s">
        <v>298</v>
      </c>
      <c r="B390" t="s">
        <v>203</v>
      </c>
      <c r="C390">
        <v>1.61333333333333</v>
      </c>
      <c r="D390">
        <v>1.08</v>
      </c>
      <c r="E390">
        <v>1.25</v>
      </c>
    </row>
    <row r="391" spans="1:5" x14ac:dyDescent="0.25">
      <c r="A391" t="s">
        <v>298</v>
      </c>
      <c r="B391" t="s">
        <v>330</v>
      </c>
      <c r="C391">
        <v>1.61333333333333</v>
      </c>
      <c r="D391">
        <v>0.89</v>
      </c>
      <c r="E391">
        <v>1.33</v>
      </c>
    </row>
    <row r="392" spans="1:5" x14ac:dyDescent="0.25">
      <c r="A392" t="s">
        <v>298</v>
      </c>
      <c r="B392" t="s">
        <v>338</v>
      </c>
      <c r="C392">
        <v>1.61333333333333</v>
      </c>
      <c r="D392">
        <v>0.7</v>
      </c>
      <c r="E392">
        <v>0.89</v>
      </c>
    </row>
    <row r="393" spans="1:5" x14ac:dyDescent="0.25">
      <c r="A393" t="s">
        <v>298</v>
      </c>
      <c r="B393" t="s">
        <v>358</v>
      </c>
      <c r="C393">
        <v>1.61333333333333</v>
      </c>
      <c r="D393">
        <v>0.89</v>
      </c>
      <c r="E393">
        <v>0.92</v>
      </c>
    </row>
    <row r="394" spans="1:5" x14ac:dyDescent="0.25">
      <c r="A394" t="s">
        <v>298</v>
      </c>
      <c r="B394" t="s">
        <v>366</v>
      </c>
      <c r="C394">
        <v>1.61333333333333</v>
      </c>
      <c r="D394">
        <v>1.01</v>
      </c>
      <c r="E394">
        <v>0.71</v>
      </c>
    </row>
    <row r="395" spans="1:5" x14ac:dyDescent="0.25">
      <c r="A395" t="s">
        <v>304</v>
      </c>
      <c r="B395" t="s">
        <v>305</v>
      </c>
      <c r="C395">
        <v>1.34782608695652</v>
      </c>
      <c r="D395">
        <v>0.95</v>
      </c>
      <c r="E395">
        <v>0.83</v>
      </c>
    </row>
    <row r="396" spans="1:5" x14ac:dyDescent="0.25">
      <c r="A396" t="s">
        <v>304</v>
      </c>
      <c r="B396" t="s">
        <v>310</v>
      </c>
      <c r="C396">
        <v>1.34782608695652</v>
      </c>
      <c r="D396">
        <v>0.95</v>
      </c>
      <c r="E396">
        <v>1.31</v>
      </c>
    </row>
    <row r="397" spans="1:5" x14ac:dyDescent="0.25">
      <c r="A397" t="s">
        <v>304</v>
      </c>
      <c r="B397" t="s">
        <v>335</v>
      </c>
      <c r="C397">
        <v>1.34782608695652</v>
      </c>
      <c r="D397">
        <v>0.74</v>
      </c>
      <c r="E397">
        <v>0.83</v>
      </c>
    </row>
    <row r="398" spans="1:5" x14ac:dyDescent="0.25">
      <c r="A398" t="s">
        <v>304</v>
      </c>
      <c r="B398" t="s">
        <v>459</v>
      </c>
      <c r="C398">
        <v>1.34782608695652</v>
      </c>
      <c r="D398">
        <v>1.02</v>
      </c>
      <c r="E398">
        <v>0.31</v>
      </c>
    </row>
    <row r="399" spans="1:5" x14ac:dyDescent="0.25">
      <c r="A399" t="s">
        <v>304</v>
      </c>
      <c r="B399" t="s">
        <v>375</v>
      </c>
      <c r="C399">
        <v>1.34782608695652</v>
      </c>
      <c r="D399">
        <v>0.95</v>
      </c>
      <c r="E399">
        <v>1.19</v>
      </c>
    </row>
    <row r="400" spans="1:5" x14ac:dyDescent="0.25">
      <c r="A400" t="s">
        <v>304</v>
      </c>
      <c r="B400" t="s">
        <v>327</v>
      </c>
      <c r="C400">
        <v>1.34782608695652</v>
      </c>
      <c r="D400">
        <v>0.74</v>
      </c>
      <c r="E400">
        <v>1.39</v>
      </c>
    </row>
    <row r="401" spans="1:5" x14ac:dyDescent="0.25">
      <c r="A401" t="s">
        <v>304</v>
      </c>
      <c r="B401" t="s">
        <v>339</v>
      </c>
      <c r="C401">
        <v>1.34782608695652</v>
      </c>
      <c r="D401">
        <v>1.59</v>
      </c>
      <c r="E401">
        <v>0.59</v>
      </c>
    </row>
    <row r="402" spans="1:5" x14ac:dyDescent="0.25">
      <c r="A402" t="s">
        <v>304</v>
      </c>
      <c r="B402" t="s">
        <v>376</v>
      </c>
      <c r="C402">
        <v>1.34782608695652</v>
      </c>
      <c r="D402">
        <v>1.17</v>
      </c>
      <c r="E402">
        <v>1.19</v>
      </c>
    </row>
    <row r="403" spans="1:5" x14ac:dyDescent="0.25">
      <c r="A403" t="s">
        <v>304</v>
      </c>
      <c r="B403" t="s">
        <v>378</v>
      </c>
      <c r="C403">
        <v>1.34782608695652</v>
      </c>
      <c r="D403">
        <v>0.64</v>
      </c>
      <c r="E403">
        <v>1.19</v>
      </c>
    </row>
    <row r="404" spans="1:5" x14ac:dyDescent="0.25">
      <c r="A404" t="s">
        <v>304</v>
      </c>
      <c r="B404" t="s">
        <v>332</v>
      </c>
      <c r="C404">
        <v>1.34782608695652</v>
      </c>
      <c r="D404">
        <v>1.17</v>
      </c>
      <c r="E404">
        <v>1.31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4"/>
  <sheetViews>
    <sheetView zoomScale="80" zoomScaleNormal="80" workbookViewId="0">
      <selection activeCell="H22" sqref="H22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1.30833333333333</v>
      </c>
      <c r="D2">
        <v>0.33</v>
      </c>
      <c r="E2">
        <v>1.22</v>
      </c>
    </row>
    <row r="3" spans="1:5" x14ac:dyDescent="0.25">
      <c r="A3" t="s">
        <v>61</v>
      </c>
      <c r="B3" t="s">
        <v>64</v>
      </c>
      <c r="C3">
        <v>1.30833333333333</v>
      </c>
      <c r="D3">
        <v>0.66</v>
      </c>
      <c r="E3">
        <v>1.22</v>
      </c>
    </row>
    <row r="4" spans="1:5" x14ac:dyDescent="0.25">
      <c r="A4" t="s">
        <v>61</v>
      </c>
      <c r="B4" t="s">
        <v>65</v>
      </c>
      <c r="C4">
        <v>1.30833333333333</v>
      </c>
      <c r="D4">
        <v>0.66</v>
      </c>
      <c r="E4">
        <v>0.66</v>
      </c>
    </row>
    <row r="5" spans="1:5" x14ac:dyDescent="0.25">
      <c r="A5" t="s">
        <v>61</v>
      </c>
      <c r="B5" t="s">
        <v>242</v>
      </c>
      <c r="C5">
        <v>1.30833333333333</v>
      </c>
      <c r="D5">
        <v>0.99</v>
      </c>
      <c r="E5">
        <v>1.44</v>
      </c>
    </row>
    <row r="6" spans="1:5" x14ac:dyDescent="0.25">
      <c r="A6" t="s">
        <v>61</v>
      </c>
      <c r="B6" t="s">
        <v>71</v>
      </c>
      <c r="C6">
        <v>1.30833333333333</v>
      </c>
      <c r="D6">
        <v>0.66</v>
      </c>
      <c r="E6">
        <v>1.1000000000000001</v>
      </c>
    </row>
    <row r="7" spans="1:5" x14ac:dyDescent="0.25">
      <c r="A7" t="s">
        <v>61</v>
      </c>
      <c r="B7" t="s">
        <v>62</v>
      </c>
      <c r="C7">
        <v>1.30833333333333</v>
      </c>
      <c r="D7">
        <v>0.77</v>
      </c>
      <c r="E7">
        <v>0.66</v>
      </c>
    </row>
    <row r="8" spans="1:5" x14ac:dyDescent="0.25">
      <c r="A8" t="s">
        <v>61</v>
      </c>
      <c r="B8" t="s">
        <v>311</v>
      </c>
      <c r="C8">
        <v>1.30833333333333</v>
      </c>
      <c r="D8">
        <v>0.55000000000000004</v>
      </c>
      <c r="E8">
        <v>1.33</v>
      </c>
    </row>
    <row r="9" spans="1:5" x14ac:dyDescent="0.25">
      <c r="A9" t="s">
        <v>61</v>
      </c>
      <c r="B9" t="s">
        <v>239</v>
      </c>
      <c r="C9">
        <v>1.30833333333333</v>
      </c>
      <c r="D9">
        <v>2.3199999999999998</v>
      </c>
      <c r="E9">
        <v>0.66</v>
      </c>
    </row>
    <row r="10" spans="1:5" x14ac:dyDescent="0.25">
      <c r="A10" t="s">
        <v>61</v>
      </c>
      <c r="B10" t="s">
        <v>66</v>
      </c>
      <c r="C10">
        <v>1.30833333333333</v>
      </c>
      <c r="D10">
        <v>1.22</v>
      </c>
      <c r="E10">
        <v>0.55000000000000004</v>
      </c>
    </row>
    <row r="11" spans="1:5" x14ac:dyDescent="0.25">
      <c r="A11" t="s">
        <v>61</v>
      </c>
      <c r="B11" t="s">
        <v>241</v>
      </c>
      <c r="C11">
        <v>1.30833333333333</v>
      </c>
      <c r="D11">
        <v>1.1000000000000001</v>
      </c>
      <c r="E11">
        <v>0.44</v>
      </c>
    </row>
    <row r="12" spans="1:5" x14ac:dyDescent="0.25">
      <c r="A12" t="s">
        <v>61</v>
      </c>
      <c r="B12" t="s">
        <v>67</v>
      </c>
      <c r="C12">
        <v>1.30833333333333</v>
      </c>
      <c r="D12">
        <v>0.66</v>
      </c>
      <c r="E12">
        <v>1.33</v>
      </c>
    </row>
    <row r="13" spans="1:5" x14ac:dyDescent="0.25">
      <c r="A13" t="s">
        <v>61</v>
      </c>
      <c r="B13" t="s">
        <v>289</v>
      </c>
      <c r="C13">
        <v>1.30833333333333</v>
      </c>
      <c r="D13">
        <v>0.55000000000000004</v>
      </c>
      <c r="E13">
        <v>1.22</v>
      </c>
    </row>
    <row r="14" spans="1:5" x14ac:dyDescent="0.25">
      <c r="A14" t="s">
        <v>61</v>
      </c>
      <c r="B14" t="s">
        <v>318</v>
      </c>
      <c r="C14">
        <v>1.30833333333333</v>
      </c>
      <c r="D14">
        <v>0.99</v>
      </c>
      <c r="E14">
        <v>0.88</v>
      </c>
    </row>
    <row r="15" spans="1:5" x14ac:dyDescent="0.25">
      <c r="A15" t="s">
        <v>61</v>
      </c>
      <c r="B15" t="s">
        <v>337</v>
      </c>
      <c r="C15">
        <v>1.30833333333333</v>
      </c>
      <c r="D15">
        <v>0.66</v>
      </c>
      <c r="E15">
        <v>1.22</v>
      </c>
    </row>
    <row r="16" spans="1:5" x14ac:dyDescent="0.25">
      <c r="A16" t="s">
        <v>61</v>
      </c>
      <c r="B16" t="s">
        <v>82</v>
      </c>
      <c r="C16">
        <v>1.30833333333333</v>
      </c>
      <c r="D16">
        <v>0.22</v>
      </c>
      <c r="E16">
        <v>1.77</v>
      </c>
    </row>
    <row r="17" spans="1:5" x14ac:dyDescent="0.25">
      <c r="A17" t="s">
        <v>61</v>
      </c>
      <c r="B17" t="s">
        <v>87</v>
      </c>
      <c r="C17">
        <v>1.30833333333333</v>
      </c>
      <c r="D17">
        <v>0.88</v>
      </c>
      <c r="E17">
        <v>0.88</v>
      </c>
    </row>
    <row r="18" spans="1:5" x14ac:dyDescent="0.25">
      <c r="A18" t="s">
        <v>61</v>
      </c>
      <c r="B18" t="s">
        <v>240</v>
      </c>
      <c r="C18">
        <v>1.30833333333333</v>
      </c>
      <c r="D18">
        <v>1.1000000000000001</v>
      </c>
      <c r="E18">
        <v>1.1000000000000001</v>
      </c>
    </row>
    <row r="19" spans="1:5" x14ac:dyDescent="0.25">
      <c r="A19" t="s">
        <v>61</v>
      </c>
      <c r="B19" t="s">
        <v>238</v>
      </c>
      <c r="C19">
        <v>1.30833333333333</v>
      </c>
      <c r="D19">
        <v>0.55000000000000004</v>
      </c>
      <c r="E19">
        <v>0.99</v>
      </c>
    </row>
    <row r="20" spans="1:5" x14ac:dyDescent="0.25">
      <c r="A20" t="s">
        <v>61</v>
      </c>
      <c r="B20" t="s">
        <v>69</v>
      </c>
      <c r="C20">
        <v>1.30833333333333</v>
      </c>
      <c r="D20">
        <v>1.44</v>
      </c>
      <c r="E20">
        <v>0.11</v>
      </c>
    </row>
    <row r="21" spans="1:5" x14ac:dyDescent="0.25">
      <c r="A21" t="s">
        <v>61</v>
      </c>
      <c r="B21" t="s">
        <v>70</v>
      </c>
      <c r="C21">
        <v>1.30833333333333</v>
      </c>
      <c r="D21">
        <v>0.99</v>
      </c>
      <c r="E21">
        <v>1.22</v>
      </c>
    </row>
    <row r="22" spans="1:5" x14ac:dyDescent="0.25">
      <c r="A22" t="s">
        <v>72</v>
      </c>
      <c r="B22" t="s">
        <v>63</v>
      </c>
      <c r="C22">
        <v>1.1111111111111101</v>
      </c>
      <c r="D22">
        <v>0.86</v>
      </c>
      <c r="E22">
        <v>0.86</v>
      </c>
    </row>
    <row r="23" spans="1:5" x14ac:dyDescent="0.25">
      <c r="A23" t="s">
        <v>72</v>
      </c>
      <c r="B23" t="s">
        <v>90</v>
      </c>
      <c r="C23">
        <v>1.1111111111111101</v>
      </c>
      <c r="D23">
        <v>0.78</v>
      </c>
      <c r="E23">
        <v>1.41</v>
      </c>
    </row>
    <row r="24" spans="1:5" x14ac:dyDescent="0.25">
      <c r="A24" t="s">
        <v>72</v>
      </c>
      <c r="B24" t="s">
        <v>103</v>
      </c>
      <c r="C24">
        <v>1.1111111111111101</v>
      </c>
      <c r="D24">
        <v>1.02</v>
      </c>
      <c r="E24">
        <v>0.94</v>
      </c>
    </row>
    <row r="25" spans="1:5" x14ac:dyDescent="0.25">
      <c r="A25" t="s">
        <v>72</v>
      </c>
      <c r="B25" t="s">
        <v>89</v>
      </c>
      <c r="C25">
        <v>1.1111111111111101</v>
      </c>
      <c r="D25">
        <v>0.47</v>
      </c>
      <c r="E25">
        <v>1.33</v>
      </c>
    </row>
    <row r="26" spans="1:5" x14ac:dyDescent="0.25">
      <c r="A26" t="s">
        <v>72</v>
      </c>
      <c r="B26" t="s">
        <v>88</v>
      </c>
      <c r="C26">
        <v>1.1111111111111101</v>
      </c>
      <c r="D26">
        <v>0.7</v>
      </c>
      <c r="E26">
        <v>0.86</v>
      </c>
    </row>
    <row r="27" spans="1:5" x14ac:dyDescent="0.25">
      <c r="A27" t="s">
        <v>72</v>
      </c>
      <c r="B27" t="s">
        <v>106</v>
      </c>
      <c r="C27">
        <v>1.1111111111111101</v>
      </c>
      <c r="D27">
        <v>0.39</v>
      </c>
      <c r="E27">
        <v>1.88</v>
      </c>
    </row>
    <row r="28" spans="1:5" x14ac:dyDescent="0.25">
      <c r="A28" t="s">
        <v>72</v>
      </c>
      <c r="B28" t="s">
        <v>102</v>
      </c>
      <c r="C28">
        <v>1.1111111111111101</v>
      </c>
      <c r="D28">
        <v>0.47</v>
      </c>
      <c r="E28">
        <v>0.86</v>
      </c>
    </row>
    <row r="29" spans="1:5" x14ac:dyDescent="0.25">
      <c r="A29" t="s">
        <v>72</v>
      </c>
      <c r="B29" t="s">
        <v>86</v>
      </c>
      <c r="C29">
        <v>1.1111111111111101</v>
      </c>
      <c r="D29">
        <v>0.63</v>
      </c>
      <c r="E29">
        <v>0.7</v>
      </c>
    </row>
    <row r="30" spans="1:5" x14ac:dyDescent="0.25">
      <c r="A30" t="s">
        <v>72</v>
      </c>
      <c r="B30" t="s">
        <v>367</v>
      </c>
      <c r="C30">
        <v>1.1111111111111101</v>
      </c>
      <c r="D30">
        <v>0.63</v>
      </c>
      <c r="E30">
        <v>1.17</v>
      </c>
    </row>
    <row r="31" spans="1:5" x14ac:dyDescent="0.25">
      <c r="A31" t="s">
        <v>72</v>
      </c>
      <c r="B31" t="s">
        <v>74</v>
      </c>
      <c r="C31">
        <v>1.1111111111111101</v>
      </c>
      <c r="D31">
        <v>0.7</v>
      </c>
      <c r="E31">
        <v>0.7</v>
      </c>
    </row>
    <row r="32" spans="1:5" x14ac:dyDescent="0.25">
      <c r="A32" t="s">
        <v>72</v>
      </c>
      <c r="B32" t="s">
        <v>73</v>
      </c>
      <c r="C32">
        <v>1.1111111111111101</v>
      </c>
      <c r="D32">
        <v>0.55000000000000004</v>
      </c>
      <c r="E32">
        <v>0.78</v>
      </c>
    </row>
    <row r="33" spans="1:5" x14ac:dyDescent="0.25">
      <c r="A33" t="s">
        <v>72</v>
      </c>
      <c r="B33" t="s">
        <v>85</v>
      </c>
      <c r="C33">
        <v>1.1111111111111101</v>
      </c>
      <c r="D33">
        <v>1.0900000000000001</v>
      </c>
      <c r="E33">
        <v>0.63</v>
      </c>
    </row>
    <row r="34" spans="1:5" x14ac:dyDescent="0.25">
      <c r="A34" t="s">
        <v>72</v>
      </c>
      <c r="B34" t="s">
        <v>83</v>
      </c>
      <c r="C34">
        <v>1.1111111111111101</v>
      </c>
      <c r="D34">
        <v>0.39</v>
      </c>
      <c r="E34">
        <v>0.7</v>
      </c>
    </row>
    <row r="35" spans="1:5" x14ac:dyDescent="0.25">
      <c r="A35" t="s">
        <v>72</v>
      </c>
      <c r="B35" t="s">
        <v>326</v>
      </c>
      <c r="C35">
        <v>1.1111111111111101</v>
      </c>
      <c r="D35">
        <v>0.47</v>
      </c>
      <c r="E35">
        <v>1.02</v>
      </c>
    </row>
    <row r="36" spans="1:5" x14ac:dyDescent="0.25">
      <c r="A36" t="s">
        <v>72</v>
      </c>
      <c r="B36" t="s">
        <v>76</v>
      </c>
      <c r="C36">
        <v>1.1111111111111101</v>
      </c>
      <c r="D36">
        <v>0.7</v>
      </c>
      <c r="E36">
        <v>0.86</v>
      </c>
    </row>
    <row r="37" spans="1:5" x14ac:dyDescent="0.25">
      <c r="A37" t="s">
        <v>72</v>
      </c>
      <c r="B37" t="s">
        <v>81</v>
      </c>
      <c r="C37">
        <v>1.1111111111111101</v>
      </c>
      <c r="D37">
        <v>0.94</v>
      </c>
      <c r="E37">
        <v>1.41</v>
      </c>
    </row>
    <row r="38" spans="1:5" x14ac:dyDescent="0.25">
      <c r="A38" t="s">
        <v>72</v>
      </c>
      <c r="B38" t="s">
        <v>68</v>
      </c>
      <c r="C38">
        <v>1.1111111111111101</v>
      </c>
      <c r="D38">
        <v>1.95</v>
      </c>
      <c r="E38">
        <v>0.7</v>
      </c>
    </row>
    <row r="39" spans="1:5" x14ac:dyDescent="0.25">
      <c r="A39" t="s">
        <v>72</v>
      </c>
      <c r="B39" t="s">
        <v>365</v>
      </c>
      <c r="C39">
        <v>1.1111111111111101</v>
      </c>
      <c r="D39">
        <v>1.17</v>
      </c>
      <c r="E39">
        <v>1.25</v>
      </c>
    </row>
    <row r="40" spans="1:5" x14ac:dyDescent="0.25">
      <c r="A40" t="s">
        <v>72</v>
      </c>
      <c r="B40" t="s">
        <v>79</v>
      </c>
      <c r="C40">
        <v>1.1111111111111101</v>
      </c>
      <c r="D40">
        <v>1.02</v>
      </c>
      <c r="E40">
        <v>1.41</v>
      </c>
    </row>
    <row r="41" spans="1:5" x14ac:dyDescent="0.25">
      <c r="A41" t="s">
        <v>72</v>
      </c>
      <c r="B41" t="s">
        <v>75</v>
      </c>
      <c r="C41">
        <v>1.1111111111111101</v>
      </c>
      <c r="D41">
        <v>0.78</v>
      </c>
      <c r="E41">
        <v>0.86</v>
      </c>
    </row>
    <row r="42" spans="1:5" x14ac:dyDescent="0.25">
      <c r="A42" t="s">
        <v>72</v>
      </c>
      <c r="B42" t="s">
        <v>77</v>
      </c>
      <c r="C42">
        <v>1.1111111111111101</v>
      </c>
      <c r="D42">
        <v>0.94</v>
      </c>
      <c r="E42">
        <v>0.31</v>
      </c>
    </row>
    <row r="43" spans="1:5" x14ac:dyDescent="0.25">
      <c r="A43" t="s">
        <v>72</v>
      </c>
      <c r="B43" t="s">
        <v>80</v>
      </c>
      <c r="C43">
        <v>1.1111111111111101</v>
      </c>
      <c r="D43">
        <v>0.55000000000000004</v>
      </c>
      <c r="E43">
        <v>1.0900000000000001</v>
      </c>
    </row>
    <row r="44" spans="1:5" x14ac:dyDescent="0.25">
      <c r="A44" t="s">
        <v>72</v>
      </c>
      <c r="B44" t="s">
        <v>78</v>
      </c>
      <c r="C44">
        <v>1.1111111111111101</v>
      </c>
      <c r="D44">
        <v>0.86</v>
      </c>
      <c r="E44">
        <v>1.0900000000000001</v>
      </c>
    </row>
    <row r="45" spans="1:5" x14ac:dyDescent="0.25">
      <c r="A45" t="s">
        <v>72</v>
      </c>
      <c r="B45" t="s">
        <v>237</v>
      </c>
      <c r="C45">
        <v>1.1111111111111101</v>
      </c>
      <c r="D45">
        <v>0.7</v>
      </c>
      <c r="E45">
        <v>1.17</v>
      </c>
    </row>
    <row r="46" spans="1:5" x14ac:dyDescent="0.25">
      <c r="A46" t="s">
        <v>91</v>
      </c>
      <c r="B46" t="s">
        <v>107</v>
      </c>
      <c r="C46">
        <v>1.2367149758454099</v>
      </c>
      <c r="D46">
        <v>1.4</v>
      </c>
      <c r="E46">
        <v>0.99</v>
      </c>
    </row>
    <row r="47" spans="1:5" x14ac:dyDescent="0.25">
      <c r="A47" t="s">
        <v>91</v>
      </c>
      <c r="B47" t="s">
        <v>105</v>
      </c>
      <c r="C47">
        <v>1.2367149758454099</v>
      </c>
      <c r="D47">
        <v>0.75</v>
      </c>
      <c r="E47">
        <v>0.85</v>
      </c>
    </row>
    <row r="48" spans="1:5" x14ac:dyDescent="0.25">
      <c r="A48" t="s">
        <v>91</v>
      </c>
      <c r="B48" t="s">
        <v>118</v>
      </c>
      <c r="C48">
        <v>1.2367149758454099</v>
      </c>
      <c r="D48">
        <v>0.74</v>
      </c>
      <c r="E48">
        <v>1.4</v>
      </c>
    </row>
    <row r="49" spans="1:5" x14ac:dyDescent="0.25">
      <c r="A49" t="s">
        <v>91</v>
      </c>
      <c r="B49" t="s">
        <v>92</v>
      </c>
      <c r="C49">
        <v>1.2367149758454099</v>
      </c>
      <c r="D49">
        <v>0.81</v>
      </c>
      <c r="E49">
        <v>1.1000000000000001</v>
      </c>
    </row>
    <row r="50" spans="1:5" x14ac:dyDescent="0.25">
      <c r="A50" t="s">
        <v>91</v>
      </c>
      <c r="B50" t="s">
        <v>101</v>
      </c>
      <c r="C50">
        <v>1.2367149758454099</v>
      </c>
      <c r="D50">
        <v>0.59</v>
      </c>
      <c r="E50">
        <v>0.88</v>
      </c>
    </row>
    <row r="51" spans="1:5" x14ac:dyDescent="0.25">
      <c r="A51" t="s">
        <v>91</v>
      </c>
      <c r="B51" t="s">
        <v>351</v>
      </c>
      <c r="C51">
        <v>1.2367149758454099</v>
      </c>
      <c r="D51">
        <v>0.88</v>
      </c>
      <c r="E51">
        <v>0.81</v>
      </c>
    </row>
    <row r="52" spans="1:5" x14ac:dyDescent="0.25">
      <c r="A52" t="s">
        <v>91</v>
      </c>
      <c r="B52" t="s">
        <v>129</v>
      </c>
      <c r="C52">
        <v>1.2367149758454099</v>
      </c>
      <c r="D52">
        <v>1.1000000000000001</v>
      </c>
      <c r="E52">
        <v>1.46</v>
      </c>
    </row>
    <row r="53" spans="1:5" x14ac:dyDescent="0.25">
      <c r="A53" t="s">
        <v>91</v>
      </c>
      <c r="B53" t="s">
        <v>108</v>
      </c>
      <c r="C53">
        <v>1.2367149758454099</v>
      </c>
      <c r="D53">
        <v>1.17</v>
      </c>
      <c r="E53">
        <v>0.81</v>
      </c>
    </row>
    <row r="54" spans="1:5" x14ac:dyDescent="0.25">
      <c r="A54" t="s">
        <v>91</v>
      </c>
      <c r="B54" t="s">
        <v>98</v>
      </c>
      <c r="C54">
        <v>1.2367149758454099</v>
      </c>
      <c r="D54">
        <v>0.28999999999999998</v>
      </c>
      <c r="E54">
        <v>0.81</v>
      </c>
    </row>
    <row r="55" spans="1:5" x14ac:dyDescent="0.25">
      <c r="A55" t="s">
        <v>91</v>
      </c>
      <c r="B55" t="s">
        <v>111</v>
      </c>
      <c r="C55">
        <v>1.2367149758454099</v>
      </c>
      <c r="D55">
        <v>1.7</v>
      </c>
      <c r="E55">
        <v>0.47</v>
      </c>
    </row>
    <row r="56" spans="1:5" x14ac:dyDescent="0.25">
      <c r="A56" t="s">
        <v>91</v>
      </c>
      <c r="B56" t="s">
        <v>94</v>
      </c>
      <c r="C56">
        <v>1.2367149758454099</v>
      </c>
      <c r="D56">
        <v>0.73</v>
      </c>
      <c r="E56">
        <v>1.25</v>
      </c>
    </row>
    <row r="57" spans="1:5" x14ac:dyDescent="0.25">
      <c r="A57" t="s">
        <v>91</v>
      </c>
      <c r="B57" t="s">
        <v>370</v>
      </c>
      <c r="C57">
        <v>1.2367149758454099</v>
      </c>
      <c r="D57">
        <v>0.86</v>
      </c>
      <c r="E57">
        <v>0.86</v>
      </c>
    </row>
    <row r="58" spans="1:5" x14ac:dyDescent="0.25">
      <c r="A58" t="s">
        <v>91</v>
      </c>
      <c r="B58" t="s">
        <v>122</v>
      </c>
      <c r="C58">
        <v>1.2367149758454099</v>
      </c>
      <c r="D58">
        <v>0.88</v>
      </c>
      <c r="E58">
        <v>1.32</v>
      </c>
    </row>
    <row r="59" spans="1:5" x14ac:dyDescent="0.25">
      <c r="A59" t="s">
        <v>91</v>
      </c>
      <c r="B59" t="s">
        <v>117</v>
      </c>
      <c r="C59">
        <v>1.2367149758454099</v>
      </c>
      <c r="D59">
        <v>0.86</v>
      </c>
      <c r="E59">
        <v>0.92</v>
      </c>
    </row>
    <row r="60" spans="1:5" x14ac:dyDescent="0.25">
      <c r="A60" t="s">
        <v>91</v>
      </c>
      <c r="B60" t="s">
        <v>99</v>
      </c>
      <c r="C60">
        <v>1.2367149758454099</v>
      </c>
      <c r="D60">
        <v>1.1000000000000001</v>
      </c>
      <c r="E60">
        <v>0.95</v>
      </c>
    </row>
    <row r="61" spans="1:5" x14ac:dyDescent="0.25">
      <c r="A61" t="s">
        <v>91</v>
      </c>
      <c r="B61" t="s">
        <v>389</v>
      </c>
      <c r="C61">
        <v>1.2367149758454099</v>
      </c>
      <c r="D61">
        <v>0.88</v>
      </c>
      <c r="E61">
        <v>0.73</v>
      </c>
    </row>
    <row r="62" spans="1:5" x14ac:dyDescent="0.25">
      <c r="A62" t="s">
        <v>91</v>
      </c>
      <c r="B62" t="s">
        <v>100</v>
      </c>
      <c r="C62">
        <v>1.2367149758454099</v>
      </c>
      <c r="D62">
        <v>1.1299999999999999</v>
      </c>
      <c r="E62">
        <v>1.22</v>
      </c>
    </row>
    <row r="63" spans="1:5" x14ac:dyDescent="0.25">
      <c r="A63" t="s">
        <v>91</v>
      </c>
      <c r="B63" t="s">
        <v>93</v>
      </c>
      <c r="C63">
        <v>1.2367149758454099</v>
      </c>
      <c r="D63">
        <v>0.91</v>
      </c>
      <c r="E63">
        <v>1.4</v>
      </c>
    </row>
    <row r="64" spans="1:5" x14ac:dyDescent="0.25">
      <c r="A64" t="s">
        <v>91</v>
      </c>
      <c r="B64" t="s">
        <v>371</v>
      </c>
      <c r="C64">
        <v>1.2367149758454099</v>
      </c>
      <c r="D64">
        <v>0.37</v>
      </c>
      <c r="E64">
        <v>1.03</v>
      </c>
    </row>
    <row r="65" spans="1:5" x14ac:dyDescent="0.25">
      <c r="A65" t="s">
        <v>91</v>
      </c>
      <c r="B65" t="s">
        <v>97</v>
      </c>
      <c r="C65">
        <v>1.2367149758454099</v>
      </c>
      <c r="D65">
        <v>0.74</v>
      </c>
      <c r="E65">
        <v>0.82</v>
      </c>
    </row>
    <row r="66" spans="1:5" x14ac:dyDescent="0.25">
      <c r="A66" t="s">
        <v>91</v>
      </c>
      <c r="B66" t="s">
        <v>95</v>
      </c>
      <c r="C66">
        <v>1.2367149758454099</v>
      </c>
      <c r="D66">
        <v>0.59</v>
      </c>
      <c r="E66">
        <v>0.86</v>
      </c>
    </row>
    <row r="67" spans="1:5" x14ac:dyDescent="0.25">
      <c r="A67" t="s">
        <v>91</v>
      </c>
      <c r="B67" t="s">
        <v>109</v>
      </c>
      <c r="C67">
        <v>1.2367149758454099</v>
      </c>
      <c r="D67">
        <v>0.28999999999999998</v>
      </c>
      <c r="E67">
        <v>1.1000000000000001</v>
      </c>
    </row>
    <row r="68" spans="1:5" x14ac:dyDescent="0.25">
      <c r="A68" t="s">
        <v>91</v>
      </c>
      <c r="B68" t="s">
        <v>113</v>
      </c>
      <c r="C68">
        <v>1.2367149758454099</v>
      </c>
      <c r="D68">
        <v>0.22</v>
      </c>
      <c r="E68">
        <v>1.54</v>
      </c>
    </row>
    <row r="69" spans="1:5" x14ac:dyDescent="0.25">
      <c r="A69" t="s">
        <v>91</v>
      </c>
      <c r="B69" t="s">
        <v>84</v>
      </c>
      <c r="C69">
        <v>1.2367149758454099</v>
      </c>
      <c r="D69">
        <v>0.94</v>
      </c>
      <c r="E69">
        <v>0.28000000000000003</v>
      </c>
    </row>
    <row r="70" spans="1:5" x14ac:dyDescent="0.25">
      <c r="A70" t="s">
        <v>114</v>
      </c>
      <c r="B70" t="s">
        <v>121</v>
      </c>
      <c r="C70">
        <v>1.15346534653465</v>
      </c>
      <c r="D70">
        <v>0.55000000000000004</v>
      </c>
      <c r="E70">
        <v>0.92</v>
      </c>
    </row>
    <row r="71" spans="1:5" x14ac:dyDescent="0.25">
      <c r="A71" t="s">
        <v>114</v>
      </c>
      <c r="B71" t="s">
        <v>119</v>
      </c>
      <c r="C71">
        <v>1.15346534653465</v>
      </c>
      <c r="D71">
        <v>0.74</v>
      </c>
      <c r="E71">
        <v>0.83</v>
      </c>
    </row>
    <row r="72" spans="1:5" x14ac:dyDescent="0.25">
      <c r="A72" t="s">
        <v>114</v>
      </c>
      <c r="B72" t="s">
        <v>379</v>
      </c>
      <c r="C72">
        <v>1.15346534653465</v>
      </c>
      <c r="D72">
        <v>0.88</v>
      </c>
      <c r="E72">
        <v>0.96</v>
      </c>
    </row>
    <row r="73" spans="1:5" x14ac:dyDescent="0.25">
      <c r="A73" t="s">
        <v>114</v>
      </c>
      <c r="B73" t="s">
        <v>110</v>
      </c>
      <c r="C73">
        <v>1.15346534653465</v>
      </c>
      <c r="D73">
        <v>1.06</v>
      </c>
      <c r="E73">
        <v>0.98</v>
      </c>
    </row>
    <row r="74" spans="1:5" x14ac:dyDescent="0.25">
      <c r="A74" t="s">
        <v>114</v>
      </c>
      <c r="B74" t="s">
        <v>120</v>
      </c>
      <c r="C74">
        <v>1.15346534653465</v>
      </c>
      <c r="D74">
        <v>0.74</v>
      </c>
      <c r="E74">
        <v>1.1100000000000001</v>
      </c>
    </row>
    <row r="75" spans="1:5" x14ac:dyDescent="0.25">
      <c r="A75" t="s">
        <v>114</v>
      </c>
      <c r="B75" t="s">
        <v>96</v>
      </c>
      <c r="C75">
        <v>1.15346534653465</v>
      </c>
      <c r="D75">
        <v>0.83</v>
      </c>
      <c r="E75">
        <v>1.1100000000000001</v>
      </c>
    </row>
    <row r="76" spans="1:5" x14ac:dyDescent="0.25">
      <c r="A76" t="s">
        <v>114</v>
      </c>
      <c r="B76" t="s">
        <v>124</v>
      </c>
      <c r="C76">
        <v>1.15346534653465</v>
      </c>
      <c r="D76">
        <v>1.31</v>
      </c>
      <c r="E76">
        <v>0.98</v>
      </c>
    </row>
    <row r="77" spans="1:5" x14ac:dyDescent="0.25">
      <c r="A77" t="s">
        <v>114</v>
      </c>
      <c r="B77" t="s">
        <v>130</v>
      </c>
      <c r="C77">
        <v>1.15346534653465</v>
      </c>
      <c r="D77">
        <v>1.06</v>
      </c>
      <c r="E77">
        <v>1.06</v>
      </c>
    </row>
    <row r="78" spans="1:5" x14ac:dyDescent="0.25">
      <c r="A78" t="s">
        <v>114</v>
      </c>
      <c r="B78" t="s">
        <v>128</v>
      </c>
      <c r="C78">
        <v>1.15346534653465</v>
      </c>
      <c r="D78">
        <v>1.1100000000000001</v>
      </c>
      <c r="E78">
        <v>1.01</v>
      </c>
    </row>
    <row r="79" spans="1:5" x14ac:dyDescent="0.25">
      <c r="A79" t="s">
        <v>114</v>
      </c>
      <c r="B79" t="s">
        <v>112</v>
      </c>
      <c r="C79">
        <v>1.15346534653465</v>
      </c>
      <c r="D79">
        <v>1.47</v>
      </c>
      <c r="E79">
        <v>0.56999999999999995</v>
      </c>
    </row>
    <row r="80" spans="1:5" x14ac:dyDescent="0.25">
      <c r="A80" t="s">
        <v>114</v>
      </c>
      <c r="B80" t="s">
        <v>115</v>
      </c>
      <c r="C80">
        <v>1.15346534653465</v>
      </c>
      <c r="D80">
        <v>0.83</v>
      </c>
      <c r="E80">
        <v>0.83</v>
      </c>
    </row>
    <row r="81" spans="1:5" x14ac:dyDescent="0.25">
      <c r="A81" t="s">
        <v>114</v>
      </c>
      <c r="B81" t="s">
        <v>134</v>
      </c>
      <c r="C81">
        <v>1.15346534653465</v>
      </c>
      <c r="D81">
        <v>0.74</v>
      </c>
      <c r="E81">
        <v>0.83</v>
      </c>
    </row>
    <row r="82" spans="1:5" x14ac:dyDescent="0.25">
      <c r="A82" t="s">
        <v>114</v>
      </c>
      <c r="B82" t="s">
        <v>345</v>
      </c>
      <c r="C82">
        <v>1.15346534653465</v>
      </c>
      <c r="D82">
        <v>0.46</v>
      </c>
      <c r="E82">
        <v>1.38</v>
      </c>
    </row>
    <row r="83" spans="1:5" x14ac:dyDescent="0.25">
      <c r="A83" t="s">
        <v>114</v>
      </c>
      <c r="B83" t="s">
        <v>135</v>
      </c>
      <c r="C83">
        <v>1.15346534653465</v>
      </c>
      <c r="D83">
        <v>0.46</v>
      </c>
      <c r="E83">
        <v>0.92</v>
      </c>
    </row>
    <row r="84" spans="1:5" x14ac:dyDescent="0.25">
      <c r="A84" t="s">
        <v>114</v>
      </c>
      <c r="B84" t="s">
        <v>132</v>
      </c>
      <c r="C84">
        <v>1.15346534653465</v>
      </c>
      <c r="D84">
        <v>0.37</v>
      </c>
      <c r="E84">
        <v>1.66</v>
      </c>
    </row>
    <row r="85" spans="1:5" x14ac:dyDescent="0.25">
      <c r="A85" t="s">
        <v>114</v>
      </c>
      <c r="B85" t="s">
        <v>104</v>
      </c>
      <c r="C85">
        <v>1.15346534653465</v>
      </c>
      <c r="D85">
        <v>0.74</v>
      </c>
      <c r="E85">
        <v>0.66</v>
      </c>
    </row>
    <row r="86" spans="1:5" x14ac:dyDescent="0.25">
      <c r="A86" t="s">
        <v>114</v>
      </c>
      <c r="B86" t="s">
        <v>127</v>
      </c>
      <c r="C86">
        <v>1.15346534653465</v>
      </c>
      <c r="D86">
        <v>1.2</v>
      </c>
      <c r="E86">
        <v>0.83</v>
      </c>
    </row>
    <row r="87" spans="1:5" x14ac:dyDescent="0.25">
      <c r="A87" t="s">
        <v>114</v>
      </c>
      <c r="B87" t="s">
        <v>133</v>
      </c>
      <c r="C87">
        <v>1.15346534653465</v>
      </c>
      <c r="D87">
        <v>0.41</v>
      </c>
      <c r="E87">
        <v>0.66</v>
      </c>
    </row>
    <row r="88" spans="1:5" x14ac:dyDescent="0.25">
      <c r="A88" t="s">
        <v>114</v>
      </c>
      <c r="B88" t="s">
        <v>116</v>
      </c>
      <c r="C88">
        <v>1.15346534653465</v>
      </c>
      <c r="D88">
        <v>0.56999999999999995</v>
      </c>
      <c r="E88">
        <v>1.64</v>
      </c>
    </row>
    <row r="89" spans="1:5" x14ac:dyDescent="0.25">
      <c r="A89" t="s">
        <v>114</v>
      </c>
      <c r="B89" t="s">
        <v>320</v>
      </c>
      <c r="C89">
        <v>1.15346534653465</v>
      </c>
      <c r="D89">
        <v>0.56999999999999995</v>
      </c>
      <c r="E89">
        <v>1.56</v>
      </c>
    </row>
    <row r="90" spans="1:5" x14ac:dyDescent="0.25">
      <c r="A90" t="s">
        <v>114</v>
      </c>
      <c r="B90" t="s">
        <v>123</v>
      </c>
      <c r="C90">
        <v>1.15346534653465</v>
      </c>
      <c r="D90">
        <v>1.47</v>
      </c>
      <c r="E90">
        <v>0.41</v>
      </c>
    </row>
    <row r="91" spans="1:5" x14ac:dyDescent="0.25">
      <c r="A91" t="s">
        <v>114</v>
      </c>
      <c r="B91" t="s">
        <v>356</v>
      </c>
      <c r="C91">
        <v>1.15346534653465</v>
      </c>
      <c r="D91">
        <v>0.53</v>
      </c>
      <c r="E91">
        <v>1.05</v>
      </c>
    </row>
    <row r="92" spans="1:5" x14ac:dyDescent="0.25">
      <c r="A92" t="s">
        <v>114</v>
      </c>
      <c r="B92" t="s">
        <v>131</v>
      </c>
      <c r="C92">
        <v>1.15346534653465</v>
      </c>
      <c r="D92">
        <v>0.83</v>
      </c>
      <c r="E92">
        <v>1.1100000000000001</v>
      </c>
    </row>
    <row r="93" spans="1:5" x14ac:dyDescent="0.25">
      <c r="A93" t="s">
        <v>114</v>
      </c>
      <c r="B93" t="s">
        <v>126</v>
      </c>
      <c r="C93">
        <v>1.15346534653465</v>
      </c>
      <c r="D93">
        <v>1.29</v>
      </c>
      <c r="E93">
        <v>1.01</v>
      </c>
    </row>
    <row r="94" spans="1:5" x14ac:dyDescent="0.25">
      <c r="A94" t="s">
        <v>136</v>
      </c>
      <c r="B94" t="s">
        <v>323</v>
      </c>
      <c r="C94">
        <v>1.32386363636364</v>
      </c>
      <c r="D94">
        <v>1.18</v>
      </c>
      <c r="E94">
        <v>0.44</v>
      </c>
    </row>
    <row r="95" spans="1:5" x14ac:dyDescent="0.25">
      <c r="A95" t="s">
        <v>136</v>
      </c>
      <c r="B95" t="s">
        <v>359</v>
      </c>
      <c r="C95">
        <v>1.32386363636364</v>
      </c>
      <c r="D95">
        <v>0.99</v>
      </c>
      <c r="E95">
        <v>0.66</v>
      </c>
    </row>
    <row r="96" spans="1:5" x14ac:dyDescent="0.25">
      <c r="A96" t="s">
        <v>136</v>
      </c>
      <c r="B96" t="s">
        <v>137</v>
      </c>
      <c r="C96">
        <v>1.32386363636364</v>
      </c>
      <c r="D96">
        <v>0.28000000000000003</v>
      </c>
      <c r="E96">
        <v>1.1299999999999999</v>
      </c>
    </row>
    <row r="97" spans="1:5" x14ac:dyDescent="0.25">
      <c r="A97" t="s">
        <v>136</v>
      </c>
      <c r="B97" t="s">
        <v>125</v>
      </c>
      <c r="C97">
        <v>1.32386363636364</v>
      </c>
      <c r="D97">
        <v>0.17</v>
      </c>
      <c r="E97">
        <v>0.91</v>
      </c>
    </row>
    <row r="98" spans="1:5" x14ac:dyDescent="0.25">
      <c r="A98" t="s">
        <v>136</v>
      </c>
      <c r="B98" t="s">
        <v>138</v>
      </c>
      <c r="C98">
        <v>1.32386363636364</v>
      </c>
      <c r="D98">
        <v>1.76</v>
      </c>
      <c r="E98">
        <v>1.03</v>
      </c>
    </row>
    <row r="99" spans="1:5" x14ac:dyDescent="0.25">
      <c r="A99" t="s">
        <v>136</v>
      </c>
      <c r="B99" t="s">
        <v>328</v>
      </c>
      <c r="C99">
        <v>1.32386363636364</v>
      </c>
      <c r="D99">
        <v>0.91</v>
      </c>
      <c r="E99">
        <v>0.66</v>
      </c>
    </row>
    <row r="100" spans="1:5" x14ac:dyDescent="0.25">
      <c r="A100" t="s">
        <v>136</v>
      </c>
      <c r="B100" t="s">
        <v>309</v>
      </c>
      <c r="C100">
        <v>1.32386363636364</v>
      </c>
      <c r="D100">
        <v>1.1599999999999999</v>
      </c>
      <c r="E100">
        <v>1.08</v>
      </c>
    </row>
    <row r="101" spans="1:5" x14ac:dyDescent="0.25">
      <c r="A101" t="s">
        <v>136</v>
      </c>
      <c r="B101" t="s">
        <v>388</v>
      </c>
      <c r="C101">
        <v>1.32386363636364</v>
      </c>
      <c r="D101">
        <v>1.32</v>
      </c>
      <c r="E101">
        <v>0.91</v>
      </c>
    </row>
    <row r="102" spans="1:5" x14ac:dyDescent="0.25">
      <c r="A102" t="s">
        <v>136</v>
      </c>
      <c r="B102" t="s">
        <v>317</v>
      </c>
      <c r="C102">
        <v>1.32386363636364</v>
      </c>
      <c r="D102">
        <v>0.91</v>
      </c>
      <c r="E102">
        <v>0.74</v>
      </c>
    </row>
    <row r="103" spans="1:5" x14ac:dyDescent="0.25">
      <c r="A103" t="s">
        <v>136</v>
      </c>
      <c r="B103" t="s">
        <v>307</v>
      </c>
      <c r="C103">
        <v>1.32386363636364</v>
      </c>
      <c r="D103">
        <v>0.95</v>
      </c>
      <c r="E103">
        <v>1.1299999999999999</v>
      </c>
    </row>
    <row r="104" spans="1:5" x14ac:dyDescent="0.25">
      <c r="A104" t="s">
        <v>136</v>
      </c>
      <c r="B104" t="s">
        <v>386</v>
      </c>
      <c r="C104">
        <v>1.32386363636364</v>
      </c>
      <c r="D104">
        <v>0.56999999999999995</v>
      </c>
      <c r="E104">
        <v>1.23</v>
      </c>
    </row>
    <row r="105" spans="1:5" x14ac:dyDescent="0.25">
      <c r="A105" t="s">
        <v>136</v>
      </c>
      <c r="B105" t="s">
        <v>480</v>
      </c>
      <c r="C105">
        <v>1.32386363636364</v>
      </c>
      <c r="D105">
        <v>1.1299999999999999</v>
      </c>
      <c r="E105">
        <v>0.95</v>
      </c>
    </row>
    <row r="106" spans="1:5" x14ac:dyDescent="0.25">
      <c r="A106" t="s">
        <v>136</v>
      </c>
      <c r="B106" t="s">
        <v>387</v>
      </c>
      <c r="C106">
        <v>1.32386363636364</v>
      </c>
      <c r="D106">
        <v>0.74</v>
      </c>
      <c r="E106">
        <v>1.65</v>
      </c>
    </row>
    <row r="107" spans="1:5" x14ac:dyDescent="0.25">
      <c r="A107" t="s">
        <v>136</v>
      </c>
      <c r="B107" t="s">
        <v>482</v>
      </c>
      <c r="C107">
        <v>1.32386363636364</v>
      </c>
      <c r="D107">
        <v>0.56999999999999995</v>
      </c>
      <c r="E107">
        <v>2.08</v>
      </c>
    </row>
    <row r="108" spans="1:5" x14ac:dyDescent="0.25">
      <c r="A108" t="s">
        <v>136</v>
      </c>
      <c r="B108" t="s">
        <v>381</v>
      </c>
      <c r="C108">
        <v>1.32386363636364</v>
      </c>
      <c r="D108">
        <v>0.83</v>
      </c>
      <c r="E108">
        <v>1.24</v>
      </c>
    </row>
    <row r="109" spans="1:5" x14ac:dyDescent="0.25">
      <c r="A109" t="s">
        <v>136</v>
      </c>
      <c r="B109" t="s">
        <v>315</v>
      </c>
      <c r="C109">
        <v>1.32386363636364</v>
      </c>
      <c r="D109">
        <v>0.91</v>
      </c>
      <c r="E109">
        <v>1.24</v>
      </c>
    </row>
    <row r="110" spans="1:5" x14ac:dyDescent="0.25">
      <c r="A110" t="s">
        <v>136</v>
      </c>
      <c r="B110" t="s">
        <v>344</v>
      </c>
      <c r="C110">
        <v>1.32386363636364</v>
      </c>
      <c r="D110">
        <v>0.74</v>
      </c>
      <c r="E110">
        <v>0.57999999999999996</v>
      </c>
    </row>
    <row r="111" spans="1:5" x14ac:dyDescent="0.25">
      <c r="A111" t="s">
        <v>136</v>
      </c>
      <c r="B111" t="s">
        <v>347</v>
      </c>
      <c r="C111">
        <v>1.32386363636364</v>
      </c>
      <c r="D111">
        <v>1.04</v>
      </c>
      <c r="E111">
        <v>1.51</v>
      </c>
    </row>
    <row r="112" spans="1:5" x14ac:dyDescent="0.25">
      <c r="A112" t="s">
        <v>136</v>
      </c>
      <c r="B112" t="s">
        <v>377</v>
      </c>
      <c r="C112">
        <v>1.32386363636364</v>
      </c>
      <c r="D112">
        <v>1.08</v>
      </c>
      <c r="E112">
        <v>0.74</v>
      </c>
    </row>
    <row r="113" spans="1:5" x14ac:dyDescent="0.25">
      <c r="A113" t="s">
        <v>136</v>
      </c>
      <c r="B113" t="s">
        <v>483</v>
      </c>
      <c r="C113">
        <v>1.32386363636364</v>
      </c>
      <c r="D113">
        <v>0.77</v>
      </c>
      <c r="E113">
        <v>0.55000000000000004</v>
      </c>
    </row>
    <row r="114" spans="1:5" x14ac:dyDescent="0.25">
      <c r="A114" t="s">
        <v>136</v>
      </c>
      <c r="B114" t="s">
        <v>481</v>
      </c>
      <c r="C114">
        <v>1.32386363636364</v>
      </c>
      <c r="D114">
        <v>0.38</v>
      </c>
      <c r="E114">
        <v>1.04</v>
      </c>
    </row>
    <row r="115" spans="1:5" x14ac:dyDescent="0.25">
      <c r="A115" t="s">
        <v>136</v>
      </c>
      <c r="B115" t="s">
        <v>484</v>
      </c>
      <c r="C115">
        <v>1.32386363636364</v>
      </c>
      <c r="D115">
        <v>0.83</v>
      </c>
      <c r="E115">
        <v>0.83</v>
      </c>
    </row>
    <row r="116" spans="1:5" x14ac:dyDescent="0.25">
      <c r="A116" t="s">
        <v>136</v>
      </c>
      <c r="B116" t="s">
        <v>373</v>
      </c>
      <c r="C116">
        <v>1.32386363636364</v>
      </c>
      <c r="D116">
        <v>0.56999999999999995</v>
      </c>
      <c r="E116">
        <v>0.85</v>
      </c>
    </row>
    <row r="117" spans="1:5" x14ac:dyDescent="0.25">
      <c r="A117" t="s">
        <v>301</v>
      </c>
      <c r="B117" t="s">
        <v>341</v>
      </c>
      <c r="C117">
        <v>1.0661764705882399</v>
      </c>
      <c r="D117">
        <v>0.21</v>
      </c>
      <c r="E117">
        <v>1.05</v>
      </c>
    </row>
    <row r="118" spans="1:5" x14ac:dyDescent="0.25">
      <c r="A118" t="s">
        <v>301</v>
      </c>
      <c r="B118" t="s">
        <v>350</v>
      </c>
      <c r="C118">
        <v>1.0661764705882399</v>
      </c>
      <c r="D118">
        <v>0.63</v>
      </c>
      <c r="E118">
        <v>1.47</v>
      </c>
    </row>
    <row r="119" spans="1:5" x14ac:dyDescent="0.25">
      <c r="A119" t="s">
        <v>301</v>
      </c>
      <c r="B119" t="s">
        <v>316</v>
      </c>
      <c r="C119">
        <v>1.0661764705882399</v>
      </c>
      <c r="D119">
        <v>1.05</v>
      </c>
      <c r="E119">
        <v>0.84</v>
      </c>
    </row>
    <row r="120" spans="1:5" x14ac:dyDescent="0.25">
      <c r="A120" t="s">
        <v>301</v>
      </c>
      <c r="B120" t="s">
        <v>368</v>
      </c>
      <c r="C120">
        <v>1.0661764705882399</v>
      </c>
      <c r="D120">
        <v>1.75</v>
      </c>
      <c r="E120">
        <v>0.92</v>
      </c>
    </row>
    <row r="121" spans="1:5" x14ac:dyDescent="0.25">
      <c r="A121" t="s">
        <v>301</v>
      </c>
      <c r="B121" t="s">
        <v>336</v>
      </c>
      <c r="C121">
        <v>1.0661764705882399</v>
      </c>
      <c r="D121">
        <v>0.53</v>
      </c>
      <c r="E121">
        <v>1.05</v>
      </c>
    </row>
    <row r="122" spans="1:5" x14ac:dyDescent="0.25">
      <c r="A122" t="s">
        <v>301</v>
      </c>
      <c r="B122" t="s">
        <v>313</v>
      </c>
      <c r="C122">
        <v>1.0661764705882399</v>
      </c>
      <c r="D122">
        <v>1.35</v>
      </c>
      <c r="E122">
        <v>1.1000000000000001</v>
      </c>
    </row>
    <row r="123" spans="1:5" x14ac:dyDescent="0.25">
      <c r="A123" t="s">
        <v>301</v>
      </c>
      <c r="B123" t="s">
        <v>372</v>
      </c>
      <c r="C123">
        <v>1.0661764705882399</v>
      </c>
      <c r="D123">
        <v>1.47</v>
      </c>
      <c r="E123">
        <v>0.95</v>
      </c>
    </row>
    <row r="124" spans="1:5" x14ac:dyDescent="0.25">
      <c r="A124" t="s">
        <v>301</v>
      </c>
      <c r="B124" t="s">
        <v>384</v>
      </c>
      <c r="C124">
        <v>1.0661764705882399</v>
      </c>
      <c r="D124">
        <v>0.63</v>
      </c>
      <c r="E124">
        <v>1.26</v>
      </c>
    </row>
    <row r="125" spans="1:5" x14ac:dyDescent="0.25">
      <c r="A125" t="s">
        <v>301</v>
      </c>
      <c r="B125" t="s">
        <v>343</v>
      </c>
      <c r="C125">
        <v>1.0661764705882399</v>
      </c>
      <c r="D125">
        <v>0.53</v>
      </c>
      <c r="E125">
        <v>0.95</v>
      </c>
    </row>
    <row r="126" spans="1:5" x14ac:dyDescent="0.25">
      <c r="A126" t="s">
        <v>301</v>
      </c>
      <c r="B126" t="s">
        <v>312</v>
      </c>
      <c r="C126">
        <v>1.0661764705882399</v>
      </c>
      <c r="D126">
        <v>0.42</v>
      </c>
      <c r="E126">
        <v>0.32</v>
      </c>
    </row>
    <row r="127" spans="1:5" x14ac:dyDescent="0.25">
      <c r="A127" t="s">
        <v>301</v>
      </c>
      <c r="B127" t="s">
        <v>319</v>
      </c>
      <c r="C127">
        <v>1.0661764705882399</v>
      </c>
      <c r="D127">
        <v>0.84</v>
      </c>
      <c r="E127">
        <v>1.47</v>
      </c>
    </row>
    <row r="128" spans="1:5" x14ac:dyDescent="0.25">
      <c r="A128" t="s">
        <v>301</v>
      </c>
      <c r="B128" t="s">
        <v>355</v>
      </c>
      <c r="C128">
        <v>1.0661764705882399</v>
      </c>
      <c r="D128">
        <v>0.63</v>
      </c>
      <c r="E128">
        <v>1.58</v>
      </c>
    </row>
    <row r="129" spans="1:5" x14ac:dyDescent="0.25">
      <c r="A129" t="s">
        <v>301</v>
      </c>
      <c r="B129" t="s">
        <v>385</v>
      </c>
      <c r="C129">
        <v>1.0661764705882399</v>
      </c>
      <c r="D129">
        <v>0.42</v>
      </c>
      <c r="E129">
        <v>0.74</v>
      </c>
    </row>
    <row r="130" spans="1:5" x14ac:dyDescent="0.25">
      <c r="A130" t="s">
        <v>301</v>
      </c>
      <c r="B130" t="s">
        <v>382</v>
      </c>
      <c r="C130">
        <v>1.0661764705882399</v>
      </c>
      <c r="D130">
        <v>0.84</v>
      </c>
      <c r="E130">
        <v>1.26</v>
      </c>
    </row>
    <row r="131" spans="1:5" x14ac:dyDescent="0.25">
      <c r="A131" t="s">
        <v>301</v>
      </c>
      <c r="B131" t="s">
        <v>314</v>
      </c>
      <c r="C131">
        <v>1.0661764705882399</v>
      </c>
      <c r="D131">
        <v>0.59</v>
      </c>
      <c r="E131">
        <v>1.03</v>
      </c>
    </row>
    <row r="132" spans="1:5" x14ac:dyDescent="0.25">
      <c r="A132" t="s">
        <v>301</v>
      </c>
      <c r="B132" t="s">
        <v>334</v>
      </c>
      <c r="C132">
        <v>1.0661764705882399</v>
      </c>
      <c r="D132">
        <v>0.53</v>
      </c>
      <c r="E132">
        <v>1.1599999999999999</v>
      </c>
    </row>
    <row r="133" spans="1:5" x14ac:dyDescent="0.25">
      <c r="A133" t="s">
        <v>301</v>
      </c>
      <c r="B133" t="s">
        <v>369</v>
      </c>
      <c r="C133">
        <v>1.0661764705882399</v>
      </c>
      <c r="D133">
        <v>0.63</v>
      </c>
      <c r="E133">
        <v>0.32</v>
      </c>
    </row>
    <row r="134" spans="1:5" x14ac:dyDescent="0.25">
      <c r="A134" t="s">
        <v>301</v>
      </c>
      <c r="B134" t="s">
        <v>322</v>
      </c>
      <c r="C134">
        <v>1.0661764705882399</v>
      </c>
      <c r="D134">
        <v>0.86</v>
      </c>
      <c r="E134">
        <v>0.74</v>
      </c>
    </row>
    <row r="135" spans="1:5" x14ac:dyDescent="0.25">
      <c r="A135" t="s">
        <v>301</v>
      </c>
      <c r="B135" t="s">
        <v>302</v>
      </c>
      <c r="C135">
        <v>1.0661764705882399</v>
      </c>
      <c r="D135">
        <v>0.61</v>
      </c>
      <c r="E135">
        <v>0.98</v>
      </c>
    </row>
    <row r="136" spans="1:5" x14ac:dyDescent="0.25">
      <c r="A136" t="s">
        <v>301</v>
      </c>
      <c r="B136" t="s">
        <v>360</v>
      </c>
      <c r="C136">
        <v>1.0661764705882399</v>
      </c>
      <c r="D136">
        <v>1.05</v>
      </c>
      <c r="E136">
        <v>0.84</v>
      </c>
    </row>
    <row r="137" spans="1:5" x14ac:dyDescent="0.25">
      <c r="A137" t="s">
        <v>303</v>
      </c>
      <c r="B137" t="s">
        <v>333</v>
      </c>
      <c r="C137">
        <v>1.0053475935828899</v>
      </c>
      <c r="D137">
        <v>0.93</v>
      </c>
      <c r="E137">
        <v>1.01</v>
      </c>
    </row>
    <row r="138" spans="1:5" x14ac:dyDescent="0.25">
      <c r="A138" t="s">
        <v>303</v>
      </c>
      <c r="B138" t="s">
        <v>466</v>
      </c>
      <c r="C138">
        <v>1.0053475935828899</v>
      </c>
      <c r="D138">
        <v>0.76</v>
      </c>
      <c r="E138">
        <v>0.93</v>
      </c>
    </row>
    <row r="139" spans="1:5" x14ac:dyDescent="0.25">
      <c r="A139" t="s">
        <v>303</v>
      </c>
      <c r="B139" t="s">
        <v>349</v>
      </c>
      <c r="C139">
        <v>1.0053475935828899</v>
      </c>
      <c r="D139">
        <v>1.01</v>
      </c>
      <c r="E139">
        <v>0.93</v>
      </c>
    </row>
    <row r="140" spans="1:5" x14ac:dyDescent="0.25">
      <c r="A140" t="s">
        <v>303</v>
      </c>
      <c r="B140" t="s">
        <v>470</v>
      </c>
      <c r="C140">
        <v>1.0053475935828899</v>
      </c>
      <c r="D140">
        <v>0.42</v>
      </c>
      <c r="E140">
        <v>1.0900000000000001</v>
      </c>
    </row>
    <row r="141" spans="1:5" x14ac:dyDescent="0.25">
      <c r="A141" t="s">
        <v>303</v>
      </c>
      <c r="B141" t="s">
        <v>306</v>
      </c>
      <c r="C141">
        <v>1.0053475935828899</v>
      </c>
      <c r="D141">
        <v>0.42</v>
      </c>
      <c r="E141">
        <v>1.26</v>
      </c>
    </row>
    <row r="142" spans="1:5" x14ac:dyDescent="0.25">
      <c r="A142" t="s">
        <v>303</v>
      </c>
      <c r="B142" t="s">
        <v>473</v>
      </c>
      <c r="C142">
        <v>1.0053475935828899</v>
      </c>
      <c r="D142">
        <v>0.42</v>
      </c>
      <c r="E142">
        <v>1.18</v>
      </c>
    </row>
    <row r="143" spans="1:5" x14ac:dyDescent="0.25">
      <c r="A143" t="s">
        <v>303</v>
      </c>
      <c r="B143" t="s">
        <v>353</v>
      </c>
      <c r="C143">
        <v>1.0053475935828899</v>
      </c>
      <c r="D143">
        <v>1.04</v>
      </c>
      <c r="E143">
        <v>1.1399999999999999</v>
      </c>
    </row>
    <row r="144" spans="1:5" x14ac:dyDescent="0.25">
      <c r="A144" t="s">
        <v>303</v>
      </c>
      <c r="B144" t="s">
        <v>380</v>
      </c>
      <c r="C144">
        <v>1.0053475935828899</v>
      </c>
      <c r="D144">
        <v>0.84</v>
      </c>
      <c r="E144">
        <v>0.76</v>
      </c>
    </row>
    <row r="145" spans="1:5" x14ac:dyDescent="0.25">
      <c r="A145" t="s">
        <v>303</v>
      </c>
      <c r="B145" t="s">
        <v>383</v>
      </c>
      <c r="C145">
        <v>1.0053475935828899</v>
      </c>
      <c r="D145">
        <v>0.93</v>
      </c>
      <c r="E145">
        <v>1.26</v>
      </c>
    </row>
    <row r="146" spans="1:5" x14ac:dyDescent="0.25">
      <c r="A146" t="s">
        <v>303</v>
      </c>
      <c r="B146" t="s">
        <v>357</v>
      </c>
      <c r="C146">
        <v>1.0053475935828899</v>
      </c>
      <c r="D146">
        <v>0.76</v>
      </c>
      <c r="E146">
        <v>0.85</v>
      </c>
    </row>
    <row r="147" spans="1:5" x14ac:dyDescent="0.25">
      <c r="A147" t="s">
        <v>303</v>
      </c>
      <c r="B147" t="s">
        <v>308</v>
      </c>
      <c r="C147">
        <v>1.0053475935828899</v>
      </c>
      <c r="D147">
        <v>1.35</v>
      </c>
      <c r="E147">
        <v>0.59</v>
      </c>
    </row>
    <row r="148" spans="1:5" x14ac:dyDescent="0.25">
      <c r="A148" t="s">
        <v>303</v>
      </c>
      <c r="B148" t="s">
        <v>390</v>
      </c>
      <c r="C148">
        <v>1.0053475935828899</v>
      </c>
      <c r="D148">
        <v>0.95</v>
      </c>
      <c r="E148">
        <v>0.85</v>
      </c>
    </row>
    <row r="149" spans="1:5" x14ac:dyDescent="0.25">
      <c r="A149" t="s">
        <v>303</v>
      </c>
      <c r="B149" t="s">
        <v>361</v>
      </c>
      <c r="C149">
        <v>1.0053475935828899</v>
      </c>
      <c r="D149">
        <v>0.66</v>
      </c>
      <c r="E149">
        <v>0.66</v>
      </c>
    </row>
    <row r="150" spans="1:5" x14ac:dyDescent="0.25">
      <c r="A150" t="s">
        <v>303</v>
      </c>
      <c r="B150" t="s">
        <v>469</v>
      </c>
      <c r="C150">
        <v>1.0053475935828899</v>
      </c>
      <c r="D150">
        <v>0.95</v>
      </c>
      <c r="E150">
        <v>0.85</v>
      </c>
    </row>
    <row r="151" spans="1:5" x14ac:dyDescent="0.25">
      <c r="A151" t="s">
        <v>303</v>
      </c>
      <c r="B151" t="s">
        <v>374</v>
      </c>
      <c r="C151">
        <v>1.0053475935828899</v>
      </c>
      <c r="D151">
        <v>0.67</v>
      </c>
      <c r="E151">
        <v>1.18</v>
      </c>
    </row>
    <row r="152" spans="1:5" x14ac:dyDescent="0.25">
      <c r="A152" t="s">
        <v>303</v>
      </c>
      <c r="B152" t="s">
        <v>340</v>
      </c>
      <c r="C152">
        <v>1.0053475935828899</v>
      </c>
      <c r="D152">
        <v>0.38</v>
      </c>
      <c r="E152">
        <v>0.85</v>
      </c>
    </row>
    <row r="153" spans="1:5" x14ac:dyDescent="0.25">
      <c r="A153" t="s">
        <v>303</v>
      </c>
      <c r="B153" t="s">
        <v>354</v>
      </c>
      <c r="C153">
        <v>1.0053475935828899</v>
      </c>
      <c r="D153">
        <v>0.56999999999999995</v>
      </c>
      <c r="E153">
        <v>1.51</v>
      </c>
    </row>
    <row r="154" spans="1:5" x14ac:dyDescent="0.25">
      <c r="A154" t="s">
        <v>303</v>
      </c>
      <c r="B154" t="s">
        <v>364</v>
      </c>
      <c r="C154">
        <v>1.0053475935828899</v>
      </c>
      <c r="D154">
        <v>0.66</v>
      </c>
      <c r="E154">
        <v>0.76</v>
      </c>
    </row>
    <row r="155" spans="1:5" x14ac:dyDescent="0.25">
      <c r="A155" t="s">
        <v>303</v>
      </c>
      <c r="B155" t="s">
        <v>348</v>
      </c>
      <c r="C155">
        <v>1.0053475935828899</v>
      </c>
      <c r="D155">
        <v>0.56999999999999995</v>
      </c>
      <c r="E155">
        <v>0.95</v>
      </c>
    </row>
    <row r="156" spans="1:5" x14ac:dyDescent="0.25">
      <c r="A156" t="s">
        <v>303</v>
      </c>
      <c r="B156" t="s">
        <v>321</v>
      </c>
      <c r="C156">
        <v>1.0053475935828899</v>
      </c>
      <c r="D156">
        <v>0.67</v>
      </c>
      <c r="E156">
        <v>1.43</v>
      </c>
    </row>
    <row r="157" spans="1:5" x14ac:dyDescent="0.25">
      <c r="A157" t="s">
        <v>303</v>
      </c>
      <c r="B157" t="s">
        <v>346</v>
      </c>
      <c r="C157">
        <v>1.0053475935828899</v>
      </c>
      <c r="D157">
        <v>1.04</v>
      </c>
      <c r="E157">
        <v>0.95</v>
      </c>
    </row>
    <row r="158" spans="1:5" x14ac:dyDescent="0.25">
      <c r="A158" t="s">
        <v>303</v>
      </c>
      <c r="B158" t="s">
        <v>342</v>
      </c>
      <c r="C158">
        <v>1.0053475935828899</v>
      </c>
      <c r="D158">
        <v>0.76</v>
      </c>
      <c r="E158">
        <v>0.95</v>
      </c>
    </row>
    <row r="159" spans="1:5" x14ac:dyDescent="0.25">
      <c r="A159" t="s">
        <v>13</v>
      </c>
      <c r="B159" t="s">
        <v>227</v>
      </c>
      <c r="C159">
        <v>1.18518518518519</v>
      </c>
      <c r="D159">
        <v>1.76</v>
      </c>
      <c r="E159">
        <v>0.74</v>
      </c>
    </row>
    <row r="160" spans="1:5" x14ac:dyDescent="0.25">
      <c r="A160" t="s">
        <v>13</v>
      </c>
      <c r="B160" t="s">
        <v>47</v>
      </c>
      <c r="C160">
        <v>1.18518518518519</v>
      </c>
      <c r="D160">
        <v>0.65</v>
      </c>
      <c r="E160">
        <v>1.1100000000000001</v>
      </c>
    </row>
    <row r="161" spans="1:5" x14ac:dyDescent="0.25">
      <c r="A161" t="s">
        <v>13</v>
      </c>
      <c r="B161" t="s">
        <v>228</v>
      </c>
      <c r="C161">
        <v>1.18518518518519</v>
      </c>
      <c r="D161">
        <v>0.74</v>
      </c>
      <c r="E161">
        <v>0.46</v>
      </c>
    </row>
    <row r="162" spans="1:5" x14ac:dyDescent="0.25">
      <c r="A162" t="s">
        <v>13</v>
      </c>
      <c r="B162" t="s">
        <v>17</v>
      </c>
      <c r="C162">
        <v>1.18518518518519</v>
      </c>
      <c r="D162">
        <v>0.4</v>
      </c>
      <c r="E162">
        <v>1.91</v>
      </c>
    </row>
    <row r="163" spans="1:5" x14ac:dyDescent="0.25">
      <c r="A163" t="s">
        <v>13</v>
      </c>
      <c r="B163" t="s">
        <v>15</v>
      </c>
      <c r="C163">
        <v>1.18518518518519</v>
      </c>
      <c r="D163">
        <v>1.39</v>
      </c>
      <c r="E163">
        <v>0.56000000000000005</v>
      </c>
    </row>
    <row r="164" spans="1:5" x14ac:dyDescent="0.25">
      <c r="A164" t="s">
        <v>13</v>
      </c>
      <c r="B164" t="s">
        <v>55</v>
      </c>
      <c r="C164">
        <v>1.18518518518519</v>
      </c>
      <c r="D164">
        <v>0.24</v>
      </c>
      <c r="E164">
        <v>1.27</v>
      </c>
    </row>
    <row r="165" spans="1:5" x14ac:dyDescent="0.25">
      <c r="A165" t="s">
        <v>13</v>
      </c>
      <c r="B165" t="s">
        <v>229</v>
      </c>
      <c r="C165">
        <v>1.18518518518519</v>
      </c>
      <c r="D165">
        <v>0.8</v>
      </c>
      <c r="E165">
        <v>0.87</v>
      </c>
    </row>
    <row r="166" spans="1:5" x14ac:dyDescent="0.25">
      <c r="A166" t="s">
        <v>13</v>
      </c>
      <c r="B166" t="s">
        <v>52</v>
      </c>
      <c r="C166">
        <v>1.18518518518519</v>
      </c>
      <c r="D166">
        <v>0.28000000000000003</v>
      </c>
      <c r="E166">
        <v>0.65</v>
      </c>
    </row>
    <row r="167" spans="1:5" x14ac:dyDescent="0.25">
      <c r="A167" t="s">
        <v>13</v>
      </c>
      <c r="B167" t="s">
        <v>46</v>
      </c>
      <c r="C167">
        <v>1.18518518518519</v>
      </c>
      <c r="D167">
        <v>0.48</v>
      </c>
      <c r="E167">
        <v>1.59</v>
      </c>
    </row>
    <row r="168" spans="1:5" x14ac:dyDescent="0.25">
      <c r="A168" t="s">
        <v>13</v>
      </c>
      <c r="B168" t="s">
        <v>53</v>
      </c>
      <c r="C168">
        <v>1.18518518518519</v>
      </c>
      <c r="D168">
        <v>0.37</v>
      </c>
      <c r="E168">
        <v>1.1100000000000001</v>
      </c>
    </row>
    <row r="169" spans="1:5" x14ac:dyDescent="0.25">
      <c r="A169" t="s">
        <v>13</v>
      </c>
      <c r="B169" t="s">
        <v>44</v>
      </c>
      <c r="C169">
        <v>1.18518518518519</v>
      </c>
      <c r="D169">
        <v>0.56000000000000005</v>
      </c>
      <c r="E169">
        <v>0.78</v>
      </c>
    </row>
    <row r="170" spans="1:5" x14ac:dyDescent="0.25">
      <c r="A170" t="s">
        <v>13</v>
      </c>
      <c r="B170" t="s">
        <v>50</v>
      </c>
      <c r="C170">
        <v>1.18518518518519</v>
      </c>
      <c r="D170">
        <v>0.19</v>
      </c>
      <c r="E170">
        <v>0.93</v>
      </c>
    </row>
    <row r="171" spans="1:5" x14ac:dyDescent="0.25">
      <c r="A171" t="s">
        <v>13</v>
      </c>
      <c r="B171" t="s">
        <v>43</v>
      </c>
      <c r="C171">
        <v>1.18518518518519</v>
      </c>
      <c r="D171">
        <v>1</v>
      </c>
      <c r="E171">
        <v>1</v>
      </c>
    </row>
    <row r="172" spans="1:5" x14ac:dyDescent="0.25">
      <c r="A172" t="s">
        <v>13</v>
      </c>
      <c r="B172" t="s">
        <v>48</v>
      </c>
      <c r="C172">
        <v>1.18518518518519</v>
      </c>
      <c r="D172">
        <v>0.45</v>
      </c>
      <c r="E172">
        <v>0.67</v>
      </c>
    </row>
    <row r="173" spans="1:5" x14ac:dyDescent="0.25">
      <c r="A173" t="s">
        <v>13</v>
      </c>
      <c r="B173" t="s">
        <v>51</v>
      </c>
      <c r="C173">
        <v>1.18518518518519</v>
      </c>
      <c r="D173">
        <v>0.84</v>
      </c>
      <c r="E173">
        <v>0.74</v>
      </c>
    </row>
    <row r="174" spans="1:5" x14ac:dyDescent="0.25">
      <c r="A174" t="s">
        <v>13</v>
      </c>
      <c r="B174" t="s">
        <v>54</v>
      </c>
      <c r="C174">
        <v>1.18518518518519</v>
      </c>
      <c r="D174">
        <v>0.46</v>
      </c>
      <c r="E174">
        <v>0.93</v>
      </c>
    </row>
    <row r="175" spans="1:5" x14ac:dyDescent="0.25">
      <c r="A175" t="s">
        <v>13</v>
      </c>
      <c r="B175" t="s">
        <v>14</v>
      </c>
      <c r="C175">
        <v>1.18518518518519</v>
      </c>
      <c r="D175">
        <v>1</v>
      </c>
      <c r="E175">
        <v>1.1100000000000001</v>
      </c>
    </row>
    <row r="176" spans="1:5" x14ac:dyDescent="0.25">
      <c r="A176" t="s">
        <v>13</v>
      </c>
      <c r="B176" t="s">
        <v>45</v>
      </c>
      <c r="C176">
        <v>1.18518518518519</v>
      </c>
      <c r="D176">
        <v>0.46</v>
      </c>
      <c r="E176">
        <v>1.21</v>
      </c>
    </row>
    <row r="177" spans="1:5" x14ac:dyDescent="0.25">
      <c r="A177" t="s">
        <v>16</v>
      </c>
      <c r="B177" t="s">
        <v>287</v>
      </c>
      <c r="C177">
        <v>1.32</v>
      </c>
      <c r="D177">
        <v>1.04</v>
      </c>
      <c r="E177">
        <v>0.66</v>
      </c>
    </row>
    <row r="178" spans="1:5" x14ac:dyDescent="0.25">
      <c r="A178" t="s">
        <v>16</v>
      </c>
      <c r="B178" t="s">
        <v>235</v>
      </c>
      <c r="C178">
        <v>1.32</v>
      </c>
      <c r="D178">
        <v>1.04</v>
      </c>
      <c r="E178">
        <v>0.76</v>
      </c>
    </row>
    <row r="179" spans="1:5" x14ac:dyDescent="0.25">
      <c r="A179" t="s">
        <v>16</v>
      </c>
      <c r="B179" t="s">
        <v>449</v>
      </c>
      <c r="C179">
        <v>1.32</v>
      </c>
      <c r="D179">
        <v>0.47</v>
      </c>
      <c r="E179">
        <v>1.8</v>
      </c>
    </row>
    <row r="180" spans="1:5" x14ac:dyDescent="0.25">
      <c r="A180" t="s">
        <v>16</v>
      </c>
      <c r="B180" t="s">
        <v>234</v>
      </c>
      <c r="C180">
        <v>1.32</v>
      </c>
      <c r="D180">
        <v>0.94</v>
      </c>
      <c r="E180">
        <v>0.94</v>
      </c>
    </row>
    <row r="181" spans="1:5" x14ac:dyDescent="0.25">
      <c r="A181" t="s">
        <v>16</v>
      </c>
      <c r="B181" t="s">
        <v>18</v>
      </c>
      <c r="C181">
        <v>1.32</v>
      </c>
      <c r="D181">
        <v>1.7</v>
      </c>
      <c r="E181">
        <v>0.56999999999999995</v>
      </c>
    </row>
    <row r="182" spans="1:5" x14ac:dyDescent="0.25">
      <c r="A182" t="s">
        <v>16</v>
      </c>
      <c r="B182" t="s">
        <v>59</v>
      </c>
      <c r="C182">
        <v>1.32</v>
      </c>
      <c r="D182">
        <v>0.56999999999999995</v>
      </c>
      <c r="E182">
        <v>1.04</v>
      </c>
    </row>
    <row r="183" spans="1:5" x14ac:dyDescent="0.25">
      <c r="A183" t="s">
        <v>16</v>
      </c>
      <c r="B183" t="s">
        <v>57</v>
      </c>
      <c r="C183">
        <v>1.32</v>
      </c>
      <c r="D183">
        <v>0.66</v>
      </c>
      <c r="E183">
        <v>1.04</v>
      </c>
    </row>
    <row r="184" spans="1:5" x14ac:dyDescent="0.25">
      <c r="A184" t="s">
        <v>16</v>
      </c>
      <c r="B184" t="s">
        <v>58</v>
      </c>
      <c r="C184">
        <v>1.32</v>
      </c>
      <c r="D184">
        <v>0.66</v>
      </c>
      <c r="E184">
        <v>0.83</v>
      </c>
    </row>
    <row r="185" spans="1:5" x14ac:dyDescent="0.25">
      <c r="A185" t="s">
        <v>16</v>
      </c>
      <c r="B185" t="s">
        <v>233</v>
      </c>
      <c r="C185">
        <v>1.32</v>
      </c>
      <c r="D185">
        <v>0.85</v>
      </c>
      <c r="E185">
        <v>1.1299999999999999</v>
      </c>
    </row>
    <row r="186" spans="1:5" x14ac:dyDescent="0.25">
      <c r="A186" t="s">
        <v>16</v>
      </c>
      <c r="B186" t="s">
        <v>232</v>
      </c>
      <c r="C186">
        <v>1.32</v>
      </c>
      <c r="D186">
        <v>1.42</v>
      </c>
      <c r="E186">
        <v>1.23</v>
      </c>
    </row>
    <row r="187" spans="1:5" x14ac:dyDescent="0.25">
      <c r="A187" t="s">
        <v>16</v>
      </c>
      <c r="B187" t="s">
        <v>56</v>
      </c>
      <c r="C187">
        <v>1.32</v>
      </c>
      <c r="D187">
        <v>0.85</v>
      </c>
      <c r="E187">
        <v>0.85</v>
      </c>
    </row>
    <row r="188" spans="1:5" x14ac:dyDescent="0.25">
      <c r="A188" t="s">
        <v>16</v>
      </c>
      <c r="B188" t="s">
        <v>450</v>
      </c>
      <c r="C188">
        <v>1.32</v>
      </c>
      <c r="D188">
        <v>0.85</v>
      </c>
      <c r="E188">
        <v>1.04</v>
      </c>
    </row>
    <row r="189" spans="1:5" x14ac:dyDescent="0.25">
      <c r="A189" t="s">
        <v>16</v>
      </c>
      <c r="B189" t="s">
        <v>231</v>
      </c>
      <c r="C189">
        <v>1.32</v>
      </c>
      <c r="D189">
        <v>0.55000000000000004</v>
      </c>
      <c r="E189">
        <v>1.32</v>
      </c>
    </row>
    <row r="190" spans="1:5" x14ac:dyDescent="0.25">
      <c r="A190" t="s">
        <v>16</v>
      </c>
      <c r="B190" t="s">
        <v>236</v>
      </c>
      <c r="C190">
        <v>1.32</v>
      </c>
      <c r="D190">
        <v>0.88</v>
      </c>
      <c r="E190">
        <v>0.88</v>
      </c>
    </row>
    <row r="191" spans="1:5" x14ac:dyDescent="0.25">
      <c r="A191" t="s">
        <v>16</v>
      </c>
      <c r="B191" t="s">
        <v>49</v>
      </c>
      <c r="C191">
        <v>1.32</v>
      </c>
      <c r="D191">
        <v>0.94</v>
      </c>
      <c r="E191">
        <v>1.04</v>
      </c>
    </row>
    <row r="192" spans="1:5" x14ac:dyDescent="0.25">
      <c r="A192" t="s">
        <v>16</v>
      </c>
      <c r="B192" t="s">
        <v>60</v>
      </c>
      <c r="C192">
        <v>1.32</v>
      </c>
      <c r="D192">
        <v>0.85</v>
      </c>
      <c r="E192">
        <v>1.1299999999999999</v>
      </c>
    </row>
    <row r="193" spans="1:5" x14ac:dyDescent="0.25">
      <c r="A193" t="s">
        <v>16</v>
      </c>
      <c r="B193" t="s">
        <v>448</v>
      </c>
      <c r="C193">
        <v>1.32</v>
      </c>
      <c r="D193">
        <v>0.56999999999999995</v>
      </c>
      <c r="E193">
        <v>1.23</v>
      </c>
    </row>
    <row r="194" spans="1:5" x14ac:dyDescent="0.25">
      <c r="A194" t="s">
        <v>16</v>
      </c>
      <c r="B194" t="s">
        <v>230</v>
      </c>
      <c r="C194">
        <v>1.32</v>
      </c>
      <c r="D194">
        <v>0.85</v>
      </c>
      <c r="E194">
        <v>0.56999999999999995</v>
      </c>
    </row>
    <row r="195" spans="1:5" x14ac:dyDescent="0.25">
      <c r="A195" t="s">
        <v>19</v>
      </c>
      <c r="B195" t="s">
        <v>245</v>
      </c>
      <c r="C195">
        <v>1.19424460431655</v>
      </c>
      <c r="D195">
        <v>0.68</v>
      </c>
      <c r="E195">
        <v>1.02</v>
      </c>
    </row>
    <row r="196" spans="1:5" x14ac:dyDescent="0.25">
      <c r="A196" t="s">
        <v>19</v>
      </c>
      <c r="B196" t="s">
        <v>243</v>
      </c>
      <c r="C196">
        <v>1.19424460431655</v>
      </c>
      <c r="D196">
        <v>0.68</v>
      </c>
      <c r="E196">
        <v>1.02</v>
      </c>
    </row>
    <row r="197" spans="1:5" x14ac:dyDescent="0.25">
      <c r="A197" t="s">
        <v>19</v>
      </c>
      <c r="B197" t="s">
        <v>142</v>
      </c>
      <c r="C197">
        <v>1.19424460431655</v>
      </c>
      <c r="D197">
        <v>1.1000000000000001</v>
      </c>
      <c r="E197">
        <v>0.68</v>
      </c>
    </row>
    <row r="198" spans="1:5" x14ac:dyDescent="0.25">
      <c r="A198" t="s">
        <v>19</v>
      </c>
      <c r="B198" t="s">
        <v>246</v>
      </c>
      <c r="C198">
        <v>1.19424460431655</v>
      </c>
      <c r="D198">
        <v>0.85</v>
      </c>
      <c r="E198">
        <v>1.02</v>
      </c>
    </row>
    <row r="199" spans="1:5" x14ac:dyDescent="0.25">
      <c r="A199" t="s">
        <v>19</v>
      </c>
      <c r="B199" t="s">
        <v>154</v>
      </c>
      <c r="C199">
        <v>1.19424460431655</v>
      </c>
      <c r="D199">
        <v>0.76</v>
      </c>
      <c r="E199">
        <v>1.61</v>
      </c>
    </row>
    <row r="200" spans="1:5" x14ac:dyDescent="0.25">
      <c r="A200" t="s">
        <v>19</v>
      </c>
      <c r="B200" t="s">
        <v>252</v>
      </c>
      <c r="C200">
        <v>1.19424460431655</v>
      </c>
      <c r="D200">
        <v>0.59</v>
      </c>
      <c r="E200">
        <v>0.74</v>
      </c>
    </row>
    <row r="201" spans="1:5" x14ac:dyDescent="0.25">
      <c r="A201" t="s">
        <v>19</v>
      </c>
      <c r="B201" t="s">
        <v>352</v>
      </c>
      <c r="C201">
        <v>1.19424460431655</v>
      </c>
      <c r="D201">
        <v>0.45</v>
      </c>
      <c r="E201">
        <v>1.19</v>
      </c>
    </row>
    <row r="202" spans="1:5" x14ac:dyDescent="0.25">
      <c r="A202" t="s">
        <v>19</v>
      </c>
      <c r="B202" t="s">
        <v>141</v>
      </c>
      <c r="C202">
        <v>1.19424460431655</v>
      </c>
      <c r="D202">
        <v>0.76</v>
      </c>
      <c r="E202">
        <v>0.68</v>
      </c>
    </row>
    <row r="203" spans="1:5" x14ac:dyDescent="0.25">
      <c r="A203" t="s">
        <v>19</v>
      </c>
      <c r="B203" t="s">
        <v>251</v>
      </c>
      <c r="C203">
        <v>1.19424460431655</v>
      </c>
      <c r="D203">
        <v>0.74</v>
      </c>
      <c r="E203">
        <v>0.97</v>
      </c>
    </row>
    <row r="204" spans="1:5" x14ac:dyDescent="0.25">
      <c r="A204" t="s">
        <v>19</v>
      </c>
      <c r="B204" t="s">
        <v>139</v>
      </c>
      <c r="C204">
        <v>1.19424460431655</v>
      </c>
      <c r="D204">
        <v>0.69</v>
      </c>
      <c r="E204">
        <v>0.5</v>
      </c>
    </row>
    <row r="205" spans="1:5" x14ac:dyDescent="0.25">
      <c r="A205" t="s">
        <v>19</v>
      </c>
      <c r="B205" t="s">
        <v>21</v>
      </c>
      <c r="C205">
        <v>1.19424460431655</v>
      </c>
      <c r="D205">
        <v>0.59</v>
      </c>
      <c r="E205">
        <v>0.76</v>
      </c>
    </row>
    <row r="206" spans="1:5" x14ac:dyDescent="0.25">
      <c r="A206" t="s">
        <v>19</v>
      </c>
      <c r="B206" t="s">
        <v>247</v>
      </c>
      <c r="C206">
        <v>1.19424460431655</v>
      </c>
      <c r="D206">
        <v>1.1000000000000001</v>
      </c>
      <c r="E206">
        <v>0.34</v>
      </c>
    </row>
    <row r="207" spans="1:5" x14ac:dyDescent="0.25">
      <c r="A207" t="s">
        <v>19</v>
      </c>
      <c r="B207" t="s">
        <v>249</v>
      </c>
      <c r="C207">
        <v>1.19424460431655</v>
      </c>
      <c r="D207">
        <v>0.69</v>
      </c>
      <c r="E207">
        <v>1.0900000000000001</v>
      </c>
    </row>
    <row r="208" spans="1:5" x14ac:dyDescent="0.25">
      <c r="A208" t="s">
        <v>19</v>
      </c>
      <c r="B208" t="s">
        <v>253</v>
      </c>
      <c r="C208">
        <v>1.19424460431655</v>
      </c>
      <c r="D208">
        <v>0.59</v>
      </c>
      <c r="E208">
        <v>1.29</v>
      </c>
    </row>
    <row r="209" spans="1:5" x14ac:dyDescent="0.25">
      <c r="A209" t="s">
        <v>19</v>
      </c>
      <c r="B209" t="s">
        <v>244</v>
      </c>
      <c r="C209">
        <v>1.19424460431655</v>
      </c>
      <c r="D209">
        <v>0.69</v>
      </c>
      <c r="E209">
        <v>0.79</v>
      </c>
    </row>
    <row r="210" spans="1:5" x14ac:dyDescent="0.25">
      <c r="A210" t="s">
        <v>19</v>
      </c>
      <c r="B210" t="s">
        <v>146</v>
      </c>
      <c r="C210">
        <v>1.19424460431655</v>
      </c>
      <c r="D210">
        <v>0.51</v>
      </c>
      <c r="E210">
        <v>1.1000000000000001</v>
      </c>
    </row>
    <row r="211" spans="1:5" x14ac:dyDescent="0.25">
      <c r="A211" t="s">
        <v>19</v>
      </c>
      <c r="B211" t="s">
        <v>254</v>
      </c>
      <c r="C211">
        <v>1.19424460431655</v>
      </c>
      <c r="D211">
        <v>0.59</v>
      </c>
      <c r="E211">
        <v>1.27</v>
      </c>
    </row>
    <row r="212" spans="1:5" x14ac:dyDescent="0.25">
      <c r="A212" t="s">
        <v>19</v>
      </c>
      <c r="B212" t="s">
        <v>20</v>
      </c>
      <c r="C212">
        <v>1.19424460431655</v>
      </c>
      <c r="D212">
        <v>0.59</v>
      </c>
      <c r="E212">
        <v>1.1000000000000001</v>
      </c>
    </row>
    <row r="213" spans="1:5" x14ac:dyDescent="0.25">
      <c r="A213" t="s">
        <v>19</v>
      </c>
      <c r="B213" t="s">
        <v>250</v>
      </c>
      <c r="C213">
        <v>1.19424460431655</v>
      </c>
      <c r="D213">
        <v>0.59</v>
      </c>
      <c r="E213">
        <v>1.36</v>
      </c>
    </row>
    <row r="214" spans="1:5" x14ac:dyDescent="0.25">
      <c r="A214" t="s">
        <v>19</v>
      </c>
      <c r="B214" t="s">
        <v>248</v>
      </c>
      <c r="C214">
        <v>1.19424460431655</v>
      </c>
      <c r="D214">
        <v>0.93</v>
      </c>
      <c r="E214">
        <v>1.44</v>
      </c>
    </row>
    <row r="215" spans="1:5" x14ac:dyDescent="0.25">
      <c r="A215" t="s">
        <v>143</v>
      </c>
      <c r="B215" t="s">
        <v>140</v>
      </c>
      <c r="C215">
        <v>0.99375000000000002</v>
      </c>
      <c r="D215">
        <v>1.17</v>
      </c>
      <c r="E215">
        <v>1.06</v>
      </c>
    </row>
    <row r="216" spans="1:5" x14ac:dyDescent="0.25">
      <c r="A216" t="s">
        <v>143</v>
      </c>
      <c r="B216" t="s">
        <v>152</v>
      </c>
      <c r="C216">
        <v>0.99375000000000002</v>
      </c>
      <c r="D216">
        <v>1.06</v>
      </c>
      <c r="E216">
        <v>1.38</v>
      </c>
    </row>
    <row r="217" spans="1:5" x14ac:dyDescent="0.25">
      <c r="A217" t="s">
        <v>143</v>
      </c>
      <c r="B217" t="s">
        <v>158</v>
      </c>
      <c r="C217">
        <v>0.99375000000000002</v>
      </c>
      <c r="D217">
        <v>1.04</v>
      </c>
      <c r="E217">
        <v>0.95</v>
      </c>
    </row>
    <row r="218" spans="1:5" x14ac:dyDescent="0.25">
      <c r="A218" t="s">
        <v>143</v>
      </c>
      <c r="B218" t="s">
        <v>452</v>
      </c>
      <c r="C218">
        <v>0.99375000000000002</v>
      </c>
      <c r="D218">
        <v>0.85</v>
      </c>
      <c r="E218">
        <v>1.1299999999999999</v>
      </c>
    </row>
    <row r="219" spans="1:5" x14ac:dyDescent="0.25">
      <c r="A219" t="s">
        <v>143</v>
      </c>
      <c r="B219" t="s">
        <v>161</v>
      </c>
      <c r="C219">
        <v>0.99375000000000002</v>
      </c>
      <c r="D219">
        <v>0.95</v>
      </c>
      <c r="E219">
        <v>0.85</v>
      </c>
    </row>
    <row r="220" spans="1:5" x14ac:dyDescent="0.25">
      <c r="A220" t="s">
        <v>143</v>
      </c>
      <c r="B220" t="s">
        <v>156</v>
      </c>
      <c r="C220">
        <v>0.99375000000000002</v>
      </c>
      <c r="D220">
        <v>0.76</v>
      </c>
      <c r="E220">
        <v>1.04</v>
      </c>
    </row>
    <row r="221" spans="1:5" x14ac:dyDescent="0.25">
      <c r="A221" t="s">
        <v>143</v>
      </c>
      <c r="B221" t="s">
        <v>157</v>
      </c>
      <c r="C221">
        <v>0.99375000000000002</v>
      </c>
      <c r="D221">
        <v>0.74</v>
      </c>
      <c r="E221">
        <v>1.28</v>
      </c>
    </row>
    <row r="222" spans="1:5" x14ac:dyDescent="0.25">
      <c r="A222" t="s">
        <v>143</v>
      </c>
      <c r="B222" t="s">
        <v>148</v>
      </c>
      <c r="C222">
        <v>0.99375000000000002</v>
      </c>
      <c r="D222">
        <v>0.85</v>
      </c>
      <c r="E222">
        <v>0.64</v>
      </c>
    </row>
    <row r="223" spans="1:5" x14ac:dyDescent="0.25">
      <c r="A223" t="s">
        <v>143</v>
      </c>
      <c r="B223" t="s">
        <v>153</v>
      </c>
      <c r="C223">
        <v>0.99375000000000002</v>
      </c>
      <c r="D223">
        <v>0.76</v>
      </c>
      <c r="E223">
        <v>1.04</v>
      </c>
    </row>
    <row r="224" spans="1:5" x14ac:dyDescent="0.25">
      <c r="A224" t="s">
        <v>143</v>
      </c>
      <c r="B224" t="s">
        <v>147</v>
      </c>
      <c r="C224">
        <v>0.99375000000000002</v>
      </c>
      <c r="D224">
        <v>0.96</v>
      </c>
      <c r="E224">
        <v>0.85</v>
      </c>
    </row>
    <row r="225" spans="1:5" x14ac:dyDescent="0.25">
      <c r="A225" t="s">
        <v>143</v>
      </c>
      <c r="B225" t="s">
        <v>329</v>
      </c>
      <c r="C225">
        <v>0.99375000000000002</v>
      </c>
      <c r="D225">
        <v>0.61</v>
      </c>
      <c r="E225">
        <v>1.22</v>
      </c>
    </row>
    <row r="226" spans="1:5" x14ac:dyDescent="0.25">
      <c r="A226" t="s">
        <v>143</v>
      </c>
      <c r="B226" t="s">
        <v>150</v>
      </c>
      <c r="C226">
        <v>0.99375000000000002</v>
      </c>
      <c r="D226">
        <v>0.85</v>
      </c>
      <c r="E226">
        <v>0.96</v>
      </c>
    </row>
    <row r="227" spans="1:5" x14ac:dyDescent="0.25">
      <c r="A227" t="s">
        <v>143</v>
      </c>
      <c r="B227" t="s">
        <v>160</v>
      </c>
      <c r="C227">
        <v>0.99375000000000002</v>
      </c>
      <c r="D227">
        <v>0.64</v>
      </c>
      <c r="E227">
        <v>0.74</v>
      </c>
    </row>
    <row r="228" spans="1:5" x14ac:dyDescent="0.25">
      <c r="A228" t="s">
        <v>143</v>
      </c>
      <c r="B228" t="s">
        <v>144</v>
      </c>
      <c r="C228">
        <v>0.99375000000000002</v>
      </c>
      <c r="D228">
        <v>1.49</v>
      </c>
      <c r="E228">
        <v>0.53</v>
      </c>
    </row>
    <row r="229" spans="1:5" x14ac:dyDescent="0.25">
      <c r="A229" t="s">
        <v>143</v>
      </c>
      <c r="B229" t="s">
        <v>149</v>
      </c>
      <c r="C229">
        <v>0.99375000000000002</v>
      </c>
      <c r="D229">
        <v>0.73</v>
      </c>
      <c r="E229">
        <v>0.73</v>
      </c>
    </row>
    <row r="230" spans="1:5" x14ac:dyDescent="0.25">
      <c r="A230" t="s">
        <v>143</v>
      </c>
      <c r="B230" t="s">
        <v>155</v>
      </c>
      <c r="C230">
        <v>0.99375000000000002</v>
      </c>
      <c r="D230">
        <v>0.97</v>
      </c>
      <c r="E230">
        <v>1.22</v>
      </c>
    </row>
    <row r="231" spans="1:5" x14ac:dyDescent="0.25">
      <c r="A231" t="s">
        <v>143</v>
      </c>
      <c r="B231" t="s">
        <v>159</v>
      </c>
      <c r="C231">
        <v>0.99375000000000002</v>
      </c>
      <c r="D231">
        <v>0.61</v>
      </c>
      <c r="E231">
        <v>1.34</v>
      </c>
    </row>
    <row r="232" spans="1:5" x14ac:dyDescent="0.25">
      <c r="A232" t="s">
        <v>143</v>
      </c>
      <c r="B232" t="s">
        <v>151</v>
      </c>
      <c r="C232">
        <v>0.99375000000000002</v>
      </c>
      <c r="D232">
        <v>0.73</v>
      </c>
      <c r="E232">
        <v>0.49</v>
      </c>
    </row>
    <row r="233" spans="1:5" x14ac:dyDescent="0.25">
      <c r="A233" t="s">
        <v>143</v>
      </c>
      <c r="B233" t="s">
        <v>145</v>
      </c>
      <c r="C233">
        <v>0.99375000000000002</v>
      </c>
      <c r="D233">
        <v>0.32</v>
      </c>
      <c r="E233">
        <v>1.17</v>
      </c>
    </row>
    <row r="234" spans="1:5" x14ac:dyDescent="0.25">
      <c r="A234" t="s">
        <v>143</v>
      </c>
      <c r="B234" t="s">
        <v>451</v>
      </c>
      <c r="C234">
        <v>0.99375000000000002</v>
      </c>
      <c r="D234">
        <v>0.74</v>
      </c>
      <c r="E234">
        <v>1.38</v>
      </c>
    </row>
    <row r="235" spans="1:5" x14ac:dyDescent="0.25">
      <c r="A235" t="s">
        <v>22</v>
      </c>
      <c r="B235" t="s">
        <v>262</v>
      </c>
      <c r="C235">
        <v>1.40769230769231</v>
      </c>
      <c r="D235">
        <v>0.84</v>
      </c>
      <c r="E235">
        <v>1.27</v>
      </c>
    </row>
    <row r="236" spans="1:5" x14ac:dyDescent="0.25">
      <c r="A236" t="s">
        <v>22</v>
      </c>
      <c r="B236" t="s">
        <v>259</v>
      </c>
      <c r="C236">
        <v>1.40769230769231</v>
      </c>
      <c r="D236">
        <v>1.08</v>
      </c>
      <c r="E236">
        <v>1.18</v>
      </c>
    </row>
    <row r="237" spans="1:5" x14ac:dyDescent="0.25">
      <c r="A237" t="s">
        <v>22</v>
      </c>
      <c r="B237" t="s">
        <v>23</v>
      </c>
      <c r="C237">
        <v>1.40769230769231</v>
      </c>
      <c r="D237">
        <v>0.69</v>
      </c>
      <c r="E237">
        <v>1.28</v>
      </c>
    </row>
    <row r="238" spans="1:5" x14ac:dyDescent="0.25">
      <c r="A238" t="s">
        <v>22</v>
      </c>
      <c r="B238" t="s">
        <v>261</v>
      </c>
      <c r="C238">
        <v>1.40769230769231</v>
      </c>
      <c r="D238">
        <v>1.38</v>
      </c>
      <c r="E238">
        <v>0.59</v>
      </c>
    </row>
    <row r="239" spans="1:5" x14ac:dyDescent="0.25">
      <c r="A239" t="s">
        <v>22</v>
      </c>
      <c r="B239" t="s">
        <v>267</v>
      </c>
      <c r="C239">
        <v>1.40769230769231</v>
      </c>
      <c r="D239">
        <v>0.49</v>
      </c>
      <c r="E239">
        <v>1.38</v>
      </c>
    </row>
    <row r="240" spans="1:5" x14ac:dyDescent="0.25">
      <c r="A240" t="s">
        <v>22</v>
      </c>
      <c r="B240" t="s">
        <v>264</v>
      </c>
      <c r="C240">
        <v>1.40769230769231</v>
      </c>
      <c r="D240">
        <v>0.93</v>
      </c>
      <c r="E240">
        <v>0.76</v>
      </c>
    </row>
    <row r="241" spans="1:5" x14ac:dyDescent="0.25">
      <c r="A241" t="s">
        <v>22</v>
      </c>
      <c r="B241" t="s">
        <v>175</v>
      </c>
      <c r="C241">
        <v>1.40769230769231</v>
      </c>
    </row>
    <row r="242" spans="1:5" x14ac:dyDescent="0.25">
      <c r="A242" t="s">
        <v>22</v>
      </c>
      <c r="B242" t="s">
        <v>256</v>
      </c>
      <c r="C242">
        <v>1.40769230769231</v>
      </c>
      <c r="D242">
        <v>0.51</v>
      </c>
      <c r="E242">
        <v>0.68</v>
      </c>
    </row>
    <row r="243" spans="1:5" x14ac:dyDescent="0.25">
      <c r="A243" t="s">
        <v>22</v>
      </c>
      <c r="B243" t="s">
        <v>165</v>
      </c>
      <c r="C243">
        <v>1.40769230769231</v>
      </c>
      <c r="D243">
        <v>0.68</v>
      </c>
      <c r="E243">
        <v>1.94</v>
      </c>
    </row>
    <row r="244" spans="1:5" x14ac:dyDescent="0.25">
      <c r="A244" t="s">
        <v>22</v>
      </c>
      <c r="B244" t="s">
        <v>291</v>
      </c>
      <c r="C244">
        <v>1.40769230769231</v>
      </c>
      <c r="D244">
        <v>1.35</v>
      </c>
      <c r="E244">
        <v>0.93</v>
      </c>
    </row>
    <row r="245" spans="1:5" x14ac:dyDescent="0.25">
      <c r="A245" t="s">
        <v>22</v>
      </c>
      <c r="B245" t="s">
        <v>263</v>
      </c>
      <c r="C245">
        <v>1.40769230769231</v>
      </c>
      <c r="D245">
        <v>1.18</v>
      </c>
      <c r="E245">
        <v>0.76</v>
      </c>
    </row>
    <row r="246" spans="1:5" x14ac:dyDescent="0.25">
      <c r="A246" t="s">
        <v>22</v>
      </c>
      <c r="B246" t="s">
        <v>162</v>
      </c>
      <c r="C246">
        <v>1.40769230769231</v>
      </c>
      <c r="D246">
        <v>0.59</v>
      </c>
      <c r="E246">
        <v>1.48</v>
      </c>
    </row>
    <row r="247" spans="1:5" x14ac:dyDescent="0.25">
      <c r="A247" t="s">
        <v>22</v>
      </c>
      <c r="B247" t="s">
        <v>164</v>
      </c>
      <c r="C247">
        <v>1.40769230769231</v>
      </c>
      <c r="D247">
        <v>0.3</v>
      </c>
      <c r="E247">
        <v>0.59</v>
      </c>
    </row>
    <row r="248" spans="1:5" x14ac:dyDescent="0.25">
      <c r="A248" t="s">
        <v>22</v>
      </c>
      <c r="B248" t="s">
        <v>266</v>
      </c>
      <c r="C248">
        <v>1.40769230769231</v>
      </c>
      <c r="D248">
        <v>0.98</v>
      </c>
      <c r="E248">
        <v>0.69</v>
      </c>
    </row>
    <row r="249" spans="1:5" x14ac:dyDescent="0.25">
      <c r="A249" t="s">
        <v>22</v>
      </c>
      <c r="B249" t="s">
        <v>255</v>
      </c>
      <c r="C249">
        <v>1.40769230769231</v>
      </c>
      <c r="D249">
        <v>1.27</v>
      </c>
      <c r="E249">
        <v>0.42</v>
      </c>
    </row>
    <row r="250" spans="1:5" x14ac:dyDescent="0.25">
      <c r="A250" t="s">
        <v>22</v>
      </c>
      <c r="B250" t="s">
        <v>166</v>
      </c>
      <c r="C250">
        <v>1.40769230769231</v>
      </c>
      <c r="D250">
        <v>0.79</v>
      </c>
      <c r="E250">
        <v>0.89</v>
      </c>
    </row>
    <row r="251" spans="1:5" x14ac:dyDescent="0.25">
      <c r="A251" t="s">
        <v>22</v>
      </c>
      <c r="B251" t="s">
        <v>290</v>
      </c>
      <c r="C251">
        <v>1.40769230769231</v>
      </c>
      <c r="D251">
        <v>0.49</v>
      </c>
      <c r="E251">
        <v>1.48</v>
      </c>
    </row>
    <row r="252" spans="1:5" x14ac:dyDescent="0.25">
      <c r="A252" t="s">
        <v>22</v>
      </c>
      <c r="B252" t="s">
        <v>24</v>
      </c>
      <c r="C252">
        <v>1.40769230769231</v>
      </c>
      <c r="D252">
        <v>1.18</v>
      </c>
      <c r="E252">
        <v>0.93</v>
      </c>
    </row>
    <row r="253" spans="1:5" x14ac:dyDescent="0.25">
      <c r="A253" t="s">
        <v>22</v>
      </c>
      <c r="B253" t="s">
        <v>167</v>
      </c>
      <c r="C253">
        <v>1.40769230769231</v>
      </c>
      <c r="D253">
        <v>0.59</v>
      </c>
      <c r="E253">
        <v>0.89</v>
      </c>
    </row>
    <row r="254" spans="1:5" x14ac:dyDescent="0.25">
      <c r="A254" t="s">
        <v>22</v>
      </c>
      <c r="B254" t="s">
        <v>163</v>
      </c>
      <c r="C254">
        <v>1.40769230769231</v>
      </c>
      <c r="D254">
        <v>0.89</v>
      </c>
      <c r="E254">
        <v>1.08</v>
      </c>
    </row>
    <row r="255" spans="1:5" x14ac:dyDescent="0.25">
      <c r="A255" t="s">
        <v>25</v>
      </c>
      <c r="B255" t="s">
        <v>260</v>
      </c>
      <c r="C255">
        <v>1.1615384615384601</v>
      </c>
      <c r="D255">
        <v>1.25</v>
      </c>
      <c r="E255">
        <v>1.45</v>
      </c>
    </row>
    <row r="256" spans="1:5" x14ac:dyDescent="0.25">
      <c r="A256" t="s">
        <v>25</v>
      </c>
      <c r="B256" t="s">
        <v>476</v>
      </c>
      <c r="C256">
        <v>1.1615384615384601</v>
      </c>
      <c r="D256">
        <v>0.73</v>
      </c>
      <c r="E256">
        <v>0.52</v>
      </c>
    </row>
    <row r="257" spans="1:5" x14ac:dyDescent="0.25">
      <c r="A257" t="s">
        <v>25</v>
      </c>
      <c r="B257" t="s">
        <v>26</v>
      </c>
      <c r="C257">
        <v>1.1615384615384601</v>
      </c>
      <c r="D257">
        <v>0.83</v>
      </c>
      <c r="E257">
        <v>1.66</v>
      </c>
    </row>
    <row r="258" spans="1:5" x14ac:dyDescent="0.25">
      <c r="A258" t="s">
        <v>25</v>
      </c>
      <c r="B258" t="s">
        <v>170</v>
      </c>
      <c r="C258">
        <v>1.1615384615384601</v>
      </c>
      <c r="D258">
        <v>0.42</v>
      </c>
      <c r="E258">
        <v>0.83</v>
      </c>
    </row>
    <row r="259" spans="1:5" x14ac:dyDescent="0.25">
      <c r="A259" t="s">
        <v>25</v>
      </c>
      <c r="B259" t="s">
        <v>173</v>
      </c>
      <c r="C259">
        <v>1.1615384615384601</v>
      </c>
      <c r="D259">
        <v>1.45</v>
      </c>
      <c r="E259">
        <v>0.83</v>
      </c>
    </row>
    <row r="260" spans="1:5" x14ac:dyDescent="0.25">
      <c r="A260" t="s">
        <v>25</v>
      </c>
      <c r="B260" t="s">
        <v>171</v>
      </c>
      <c r="C260">
        <v>1.1615384615384601</v>
      </c>
      <c r="D260">
        <v>0.42</v>
      </c>
      <c r="E260">
        <v>1.56</v>
      </c>
    </row>
    <row r="261" spans="1:5" x14ac:dyDescent="0.25">
      <c r="A261" t="s">
        <v>25</v>
      </c>
      <c r="B261" t="s">
        <v>478</v>
      </c>
      <c r="C261">
        <v>1.1615384615384601</v>
      </c>
      <c r="D261">
        <v>0.93</v>
      </c>
      <c r="E261">
        <v>1.56</v>
      </c>
    </row>
    <row r="262" spans="1:5" x14ac:dyDescent="0.25">
      <c r="A262" t="s">
        <v>25</v>
      </c>
      <c r="B262" t="s">
        <v>177</v>
      </c>
      <c r="C262">
        <v>1.1615384615384601</v>
      </c>
      <c r="D262">
        <v>0.73</v>
      </c>
      <c r="E262">
        <v>0.62</v>
      </c>
    </row>
    <row r="263" spans="1:5" x14ac:dyDescent="0.25">
      <c r="A263" t="s">
        <v>25</v>
      </c>
      <c r="B263" t="s">
        <v>479</v>
      </c>
      <c r="C263">
        <v>1.1615384615384601</v>
      </c>
      <c r="D263">
        <v>1.25</v>
      </c>
      <c r="E263">
        <v>1.25</v>
      </c>
    </row>
    <row r="264" spans="1:5" x14ac:dyDescent="0.25">
      <c r="A264" t="s">
        <v>25</v>
      </c>
      <c r="B264" t="s">
        <v>292</v>
      </c>
      <c r="C264">
        <v>1.1615384615384601</v>
      </c>
      <c r="D264">
        <v>0.36</v>
      </c>
      <c r="E264">
        <v>0.61</v>
      </c>
    </row>
    <row r="265" spans="1:5" x14ac:dyDescent="0.25">
      <c r="A265" t="s">
        <v>25</v>
      </c>
      <c r="B265" t="s">
        <v>27</v>
      </c>
      <c r="C265">
        <v>1.1615384615384601</v>
      </c>
      <c r="D265">
        <v>1.21</v>
      </c>
      <c r="E265">
        <v>0.36</v>
      </c>
    </row>
    <row r="266" spans="1:5" x14ac:dyDescent="0.25">
      <c r="A266" t="s">
        <v>25</v>
      </c>
      <c r="B266" t="s">
        <v>169</v>
      </c>
      <c r="C266">
        <v>1.1615384615384601</v>
      </c>
      <c r="D266">
        <v>1.25</v>
      </c>
      <c r="E266">
        <v>0.83</v>
      </c>
    </row>
    <row r="267" spans="1:5" x14ac:dyDescent="0.25">
      <c r="A267" t="s">
        <v>25</v>
      </c>
      <c r="B267" t="s">
        <v>257</v>
      </c>
      <c r="C267">
        <v>1.1615384615384601</v>
      </c>
      <c r="D267">
        <v>0.61</v>
      </c>
      <c r="E267">
        <v>1.45</v>
      </c>
    </row>
    <row r="268" spans="1:5" x14ac:dyDescent="0.25">
      <c r="A268" t="s">
        <v>25</v>
      </c>
      <c r="B268" t="s">
        <v>265</v>
      </c>
      <c r="C268">
        <v>1.1615384615384601</v>
      </c>
      <c r="D268">
        <v>0.85</v>
      </c>
      <c r="E268">
        <v>0.73</v>
      </c>
    </row>
    <row r="269" spans="1:5" x14ac:dyDescent="0.25">
      <c r="A269" t="s">
        <v>25</v>
      </c>
      <c r="B269" t="s">
        <v>258</v>
      </c>
      <c r="C269">
        <v>1.1615384615384601</v>
      </c>
      <c r="D269">
        <v>0.73</v>
      </c>
      <c r="E269">
        <v>0.48</v>
      </c>
    </row>
    <row r="270" spans="1:5" x14ac:dyDescent="0.25">
      <c r="A270" t="s">
        <v>25</v>
      </c>
      <c r="B270" t="s">
        <v>477</v>
      </c>
      <c r="C270">
        <v>1.1615384615384601</v>
      </c>
      <c r="D270">
        <v>1.0900000000000001</v>
      </c>
      <c r="E270">
        <v>1.21</v>
      </c>
    </row>
    <row r="271" spans="1:5" x14ac:dyDescent="0.25">
      <c r="A271" t="s">
        <v>25</v>
      </c>
      <c r="B271" t="s">
        <v>174</v>
      </c>
      <c r="C271">
        <v>1.1615384615384601</v>
      </c>
      <c r="D271">
        <v>0.24</v>
      </c>
      <c r="E271">
        <v>1.45</v>
      </c>
    </row>
    <row r="272" spans="1:5" x14ac:dyDescent="0.25">
      <c r="A272" t="s">
        <v>25</v>
      </c>
      <c r="B272" t="s">
        <v>172</v>
      </c>
      <c r="C272">
        <v>1.1615384615384601</v>
      </c>
      <c r="D272">
        <v>1.21</v>
      </c>
      <c r="E272">
        <v>0.97</v>
      </c>
    </row>
    <row r="273" spans="1:5" x14ac:dyDescent="0.25">
      <c r="A273" t="s">
        <v>25</v>
      </c>
      <c r="B273" t="s">
        <v>176</v>
      </c>
      <c r="C273">
        <v>1.1615384615384601</v>
      </c>
      <c r="D273">
        <v>0.73</v>
      </c>
      <c r="E273">
        <v>0.48</v>
      </c>
    </row>
    <row r="274" spans="1:5" x14ac:dyDescent="0.25">
      <c r="A274" t="s">
        <v>25</v>
      </c>
      <c r="B274" t="s">
        <v>168</v>
      </c>
      <c r="C274">
        <v>1.1615384615384601</v>
      </c>
      <c r="D274">
        <v>0.48</v>
      </c>
      <c r="E274">
        <v>0.97</v>
      </c>
    </row>
    <row r="275" spans="1:5" x14ac:dyDescent="0.25">
      <c r="A275" t="s">
        <v>28</v>
      </c>
      <c r="B275" t="s">
        <v>462</v>
      </c>
      <c r="C275">
        <v>1.1818181818181801</v>
      </c>
      <c r="D275">
        <v>0.44</v>
      </c>
      <c r="E275">
        <v>1.46</v>
      </c>
    </row>
    <row r="276" spans="1:5" x14ac:dyDescent="0.25">
      <c r="A276" t="s">
        <v>28</v>
      </c>
      <c r="B276" t="s">
        <v>464</v>
      </c>
      <c r="C276">
        <v>1.1818181818181801</v>
      </c>
      <c r="D276">
        <v>1.33</v>
      </c>
      <c r="E276">
        <v>0.49</v>
      </c>
    </row>
    <row r="277" spans="1:5" x14ac:dyDescent="0.25">
      <c r="A277" t="s">
        <v>28</v>
      </c>
      <c r="B277" t="s">
        <v>31</v>
      </c>
      <c r="C277">
        <v>1.1818181818181801</v>
      </c>
      <c r="D277">
        <v>1.7</v>
      </c>
      <c r="E277">
        <v>0.36</v>
      </c>
    </row>
    <row r="278" spans="1:5" x14ac:dyDescent="0.25">
      <c r="A278" t="s">
        <v>28</v>
      </c>
      <c r="B278" t="s">
        <v>188</v>
      </c>
      <c r="C278">
        <v>1.1818181818181801</v>
      </c>
      <c r="D278">
        <v>0.97</v>
      </c>
      <c r="E278">
        <v>1.0900000000000001</v>
      </c>
    </row>
    <row r="279" spans="1:5" x14ac:dyDescent="0.25">
      <c r="A279" t="s">
        <v>28</v>
      </c>
      <c r="B279" t="s">
        <v>293</v>
      </c>
      <c r="C279">
        <v>1.1818181818181801</v>
      </c>
      <c r="D279">
        <v>0.87</v>
      </c>
      <c r="E279">
        <v>0.57999999999999996</v>
      </c>
    </row>
    <row r="280" spans="1:5" x14ac:dyDescent="0.25">
      <c r="A280" t="s">
        <v>28</v>
      </c>
      <c r="B280" t="s">
        <v>276</v>
      </c>
      <c r="C280">
        <v>1.1818181818181801</v>
      </c>
      <c r="D280">
        <v>0.44</v>
      </c>
      <c r="E280">
        <v>1.46</v>
      </c>
    </row>
    <row r="281" spans="1:5" x14ac:dyDescent="0.25">
      <c r="A281" t="s">
        <v>28</v>
      </c>
      <c r="B281" t="s">
        <v>294</v>
      </c>
      <c r="C281">
        <v>1.1818181818181801</v>
      </c>
      <c r="D281">
        <v>0.24</v>
      </c>
      <c r="E281">
        <v>0.97</v>
      </c>
    </row>
    <row r="282" spans="1:5" x14ac:dyDescent="0.25">
      <c r="A282" t="s">
        <v>28</v>
      </c>
      <c r="B282" t="s">
        <v>277</v>
      </c>
      <c r="C282">
        <v>1.1818181818181801</v>
      </c>
      <c r="D282">
        <v>1.46</v>
      </c>
      <c r="E282">
        <v>1.33</v>
      </c>
    </row>
    <row r="283" spans="1:5" x14ac:dyDescent="0.25">
      <c r="A283" t="s">
        <v>28</v>
      </c>
      <c r="B283" t="s">
        <v>191</v>
      </c>
      <c r="C283">
        <v>1.1818181818181801</v>
      </c>
      <c r="D283">
        <v>0.73</v>
      </c>
      <c r="E283">
        <v>1.89</v>
      </c>
    </row>
    <row r="284" spans="1:5" x14ac:dyDescent="0.25">
      <c r="A284" t="s">
        <v>28</v>
      </c>
      <c r="B284" t="s">
        <v>189</v>
      </c>
      <c r="C284">
        <v>1.1818181818181801</v>
      </c>
      <c r="D284">
        <v>0.57999999999999996</v>
      </c>
      <c r="E284">
        <v>0.57999999999999996</v>
      </c>
    </row>
    <row r="285" spans="1:5" x14ac:dyDescent="0.25">
      <c r="A285" t="s">
        <v>28</v>
      </c>
      <c r="B285" t="s">
        <v>190</v>
      </c>
      <c r="C285">
        <v>1.1818181818181801</v>
      </c>
      <c r="D285">
        <v>0.73</v>
      </c>
      <c r="E285">
        <v>1.31</v>
      </c>
    </row>
    <row r="286" spans="1:5" x14ac:dyDescent="0.25">
      <c r="A286" t="s">
        <v>28</v>
      </c>
      <c r="B286" t="s">
        <v>463</v>
      </c>
      <c r="C286">
        <v>1.1818181818181801</v>
      </c>
      <c r="D286">
        <v>0.49</v>
      </c>
      <c r="E286">
        <v>1.21</v>
      </c>
    </row>
    <row r="287" spans="1:5" x14ac:dyDescent="0.25">
      <c r="A287" t="s">
        <v>28</v>
      </c>
      <c r="B287" t="s">
        <v>29</v>
      </c>
      <c r="C287">
        <v>1.1818181818181801</v>
      </c>
      <c r="D287">
        <v>1.1599999999999999</v>
      </c>
      <c r="E287">
        <v>0.44</v>
      </c>
    </row>
    <row r="288" spans="1:5" x14ac:dyDescent="0.25">
      <c r="A288" t="s">
        <v>28</v>
      </c>
      <c r="B288" t="s">
        <v>278</v>
      </c>
      <c r="C288">
        <v>1.1818181818181801</v>
      </c>
      <c r="D288">
        <v>0.87</v>
      </c>
      <c r="E288">
        <v>0.73</v>
      </c>
    </row>
    <row r="289" spans="1:5" x14ac:dyDescent="0.25">
      <c r="A289" t="s">
        <v>28</v>
      </c>
      <c r="B289" t="s">
        <v>30</v>
      </c>
      <c r="C289">
        <v>1.1818181818181801</v>
      </c>
      <c r="D289">
        <v>1.46</v>
      </c>
      <c r="E289">
        <v>0.61</v>
      </c>
    </row>
    <row r="290" spans="1:5" x14ac:dyDescent="0.25">
      <c r="A290" t="s">
        <v>28</v>
      </c>
      <c r="B290" t="s">
        <v>275</v>
      </c>
      <c r="C290">
        <v>1.1818181818181801</v>
      </c>
      <c r="D290">
        <v>0.49</v>
      </c>
      <c r="E290">
        <v>1.33</v>
      </c>
    </row>
    <row r="291" spans="1:5" x14ac:dyDescent="0.25">
      <c r="A291" t="s">
        <v>28</v>
      </c>
      <c r="B291" t="s">
        <v>187</v>
      </c>
      <c r="C291">
        <v>1.1818181818181801</v>
      </c>
      <c r="D291">
        <v>0.57999999999999996</v>
      </c>
      <c r="E291">
        <v>1.02</v>
      </c>
    </row>
    <row r="292" spans="1:5" x14ac:dyDescent="0.25">
      <c r="A292" t="s">
        <v>28</v>
      </c>
      <c r="B292" t="s">
        <v>279</v>
      </c>
      <c r="C292">
        <v>1.1818181818181801</v>
      </c>
      <c r="D292">
        <v>0.73</v>
      </c>
      <c r="E292">
        <v>1.21</v>
      </c>
    </row>
    <row r="293" spans="1:5" x14ac:dyDescent="0.25">
      <c r="A293" t="s">
        <v>178</v>
      </c>
      <c r="B293" t="s">
        <v>272</v>
      </c>
      <c r="C293">
        <v>1.3217391304347801</v>
      </c>
      <c r="D293">
        <v>0.57999999999999996</v>
      </c>
      <c r="E293">
        <v>0.67</v>
      </c>
    </row>
    <row r="294" spans="1:5" x14ac:dyDescent="0.25">
      <c r="A294" t="s">
        <v>178</v>
      </c>
      <c r="B294" t="s">
        <v>186</v>
      </c>
      <c r="C294">
        <v>1.3217391304347801</v>
      </c>
      <c r="D294">
        <v>0.74</v>
      </c>
      <c r="E294">
        <v>0.99</v>
      </c>
    </row>
    <row r="295" spans="1:5" x14ac:dyDescent="0.25">
      <c r="A295" t="s">
        <v>178</v>
      </c>
      <c r="B295" t="s">
        <v>181</v>
      </c>
      <c r="C295">
        <v>1.3217391304347801</v>
      </c>
      <c r="D295">
        <v>1.1499999999999999</v>
      </c>
      <c r="E295">
        <v>0.86</v>
      </c>
    </row>
    <row r="296" spans="1:5" x14ac:dyDescent="0.25">
      <c r="A296" t="s">
        <v>178</v>
      </c>
      <c r="B296" t="s">
        <v>271</v>
      </c>
      <c r="C296">
        <v>1.3217391304347801</v>
      </c>
      <c r="D296">
        <v>0.99</v>
      </c>
      <c r="E296">
        <v>1.07</v>
      </c>
    </row>
    <row r="297" spans="1:5" x14ac:dyDescent="0.25">
      <c r="A297" t="s">
        <v>178</v>
      </c>
      <c r="B297" t="s">
        <v>468</v>
      </c>
      <c r="C297">
        <v>1.3217391304347801</v>
      </c>
      <c r="D297">
        <v>0.9</v>
      </c>
      <c r="E297">
        <v>1.1499999999999999</v>
      </c>
    </row>
    <row r="298" spans="1:5" x14ac:dyDescent="0.25">
      <c r="A298" t="s">
        <v>178</v>
      </c>
      <c r="B298" t="s">
        <v>270</v>
      </c>
      <c r="C298">
        <v>1.3217391304347801</v>
      </c>
      <c r="D298">
        <v>0.57999999999999996</v>
      </c>
      <c r="E298">
        <v>1.23</v>
      </c>
    </row>
    <row r="299" spans="1:5" x14ac:dyDescent="0.25">
      <c r="A299" t="s">
        <v>178</v>
      </c>
      <c r="B299" t="s">
        <v>180</v>
      </c>
      <c r="C299">
        <v>1.3217391304347801</v>
      </c>
      <c r="D299">
        <v>0.48</v>
      </c>
      <c r="E299">
        <v>0.96</v>
      </c>
    </row>
    <row r="300" spans="1:5" x14ac:dyDescent="0.25">
      <c r="A300" t="s">
        <v>178</v>
      </c>
      <c r="B300" t="s">
        <v>179</v>
      </c>
      <c r="C300">
        <v>1.3217391304347801</v>
      </c>
      <c r="D300">
        <v>0.57999999999999996</v>
      </c>
      <c r="E300">
        <v>0.74</v>
      </c>
    </row>
    <row r="301" spans="1:5" x14ac:dyDescent="0.25">
      <c r="A301" t="s">
        <v>178</v>
      </c>
      <c r="B301" t="s">
        <v>274</v>
      </c>
      <c r="C301">
        <v>1.3217391304347801</v>
      </c>
      <c r="D301">
        <v>1.34</v>
      </c>
      <c r="E301">
        <v>0.67</v>
      </c>
    </row>
    <row r="302" spans="1:5" x14ac:dyDescent="0.25">
      <c r="A302" t="s">
        <v>178</v>
      </c>
      <c r="B302" t="s">
        <v>184</v>
      </c>
      <c r="C302">
        <v>1.3217391304347801</v>
      </c>
      <c r="D302">
        <v>0.33</v>
      </c>
      <c r="E302">
        <v>1.56</v>
      </c>
    </row>
    <row r="303" spans="1:5" x14ac:dyDescent="0.25">
      <c r="A303" t="s">
        <v>178</v>
      </c>
      <c r="B303" t="s">
        <v>268</v>
      </c>
      <c r="C303">
        <v>1.3217391304347801</v>
      </c>
      <c r="D303">
        <v>0.86</v>
      </c>
      <c r="E303">
        <v>1.05</v>
      </c>
    </row>
    <row r="304" spans="1:5" x14ac:dyDescent="0.25">
      <c r="A304" t="s">
        <v>178</v>
      </c>
      <c r="B304" t="s">
        <v>472</v>
      </c>
      <c r="C304">
        <v>1.3217391304347801</v>
      </c>
      <c r="D304">
        <v>0.77</v>
      </c>
      <c r="E304">
        <v>1.44</v>
      </c>
    </row>
    <row r="305" spans="1:5" x14ac:dyDescent="0.25">
      <c r="A305" t="s">
        <v>178</v>
      </c>
      <c r="B305" t="s">
        <v>183</v>
      </c>
      <c r="C305">
        <v>1.3217391304347801</v>
      </c>
      <c r="D305">
        <v>0.46</v>
      </c>
      <c r="E305">
        <v>1.04</v>
      </c>
    </row>
    <row r="306" spans="1:5" x14ac:dyDescent="0.25">
      <c r="A306" t="s">
        <v>178</v>
      </c>
      <c r="B306" t="s">
        <v>182</v>
      </c>
      <c r="C306">
        <v>1.3217391304347801</v>
      </c>
      <c r="D306">
        <v>0.57999999999999996</v>
      </c>
      <c r="E306">
        <v>0.82</v>
      </c>
    </row>
    <row r="307" spans="1:5" x14ac:dyDescent="0.25">
      <c r="A307" t="s">
        <v>178</v>
      </c>
      <c r="B307" t="s">
        <v>273</v>
      </c>
      <c r="C307">
        <v>1.3217391304347801</v>
      </c>
      <c r="D307">
        <v>1.44</v>
      </c>
      <c r="E307">
        <v>0.1</v>
      </c>
    </row>
    <row r="308" spans="1:5" x14ac:dyDescent="0.25">
      <c r="A308" t="s">
        <v>178</v>
      </c>
      <c r="B308" t="s">
        <v>465</v>
      </c>
      <c r="C308">
        <v>1.3217391304347801</v>
      </c>
      <c r="D308">
        <v>0.48</v>
      </c>
      <c r="E308">
        <v>1.34</v>
      </c>
    </row>
    <row r="309" spans="1:5" x14ac:dyDescent="0.25">
      <c r="A309" t="s">
        <v>178</v>
      </c>
      <c r="B309" t="s">
        <v>269</v>
      </c>
      <c r="C309">
        <v>1.3217391304347801</v>
      </c>
      <c r="D309">
        <v>0.82</v>
      </c>
      <c r="E309">
        <v>0.99</v>
      </c>
    </row>
    <row r="310" spans="1:5" x14ac:dyDescent="0.25">
      <c r="A310" t="s">
        <v>178</v>
      </c>
      <c r="B310" t="s">
        <v>185</v>
      </c>
      <c r="C310">
        <v>1.3217391304347801</v>
      </c>
      <c r="D310">
        <v>0.67</v>
      </c>
      <c r="E310">
        <v>1.25</v>
      </c>
    </row>
    <row r="311" spans="1:5" x14ac:dyDescent="0.25">
      <c r="A311" t="s">
        <v>10</v>
      </c>
      <c r="B311" t="s">
        <v>39</v>
      </c>
      <c r="C311">
        <v>1.4666666666666699</v>
      </c>
      <c r="D311">
        <v>1.19</v>
      </c>
      <c r="E311">
        <v>1.27</v>
      </c>
    </row>
    <row r="312" spans="1:5" x14ac:dyDescent="0.25">
      <c r="A312" t="s">
        <v>10</v>
      </c>
      <c r="B312" t="s">
        <v>40</v>
      </c>
      <c r="C312">
        <v>1.4666666666666699</v>
      </c>
      <c r="D312">
        <v>1</v>
      </c>
      <c r="E312">
        <v>1.0900000000000001</v>
      </c>
    </row>
    <row r="313" spans="1:5" x14ac:dyDescent="0.25">
      <c r="A313" t="s">
        <v>10</v>
      </c>
      <c r="B313" t="s">
        <v>447</v>
      </c>
      <c r="C313">
        <v>1.4666666666666699</v>
      </c>
      <c r="D313">
        <v>0.63</v>
      </c>
      <c r="E313">
        <v>1.51</v>
      </c>
    </row>
    <row r="314" spans="1:5" x14ac:dyDescent="0.25">
      <c r="A314" t="s">
        <v>10</v>
      </c>
      <c r="B314" t="s">
        <v>41</v>
      </c>
      <c r="C314">
        <v>1.4666666666666699</v>
      </c>
      <c r="D314">
        <v>1.27</v>
      </c>
      <c r="E314">
        <v>1.03</v>
      </c>
    </row>
    <row r="315" spans="1:5" x14ac:dyDescent="0.25">
      <c r="A315" t="s">
        <v>10</v>
      </c>
      <c r="B315" t="s">
        <v>220</v>
      </c>
      <c r="C315">
        <v>1.4666666666666699</v>
      </c>
      <c r="D315">
        <v>1.1100000000000001</v>
      </c>
      <c r="E315">
        <v>0.87</v>
      </c>
    </row>
    <row r="316" spans="1:5" x14ac:dyDescent="0.25">
      <c r="A316" t="s">
        <v>10</v>
      </c>
      <c r="B316" t="s">
        <v>11</v>
      </c>
      <c r="C316">
        <v>1.4666666666666699</v>
      </c>
      <c r="D316">
        <v>1.1100000000000001</v>
      </c>
      <c r="E316">
        <v>0.87</v>
      </c>
    </row>
    <row r="317" spans="1:5" x14ac:dyDescent="0.25">
      <c r="A317" t="s">
        <v>10</v>
      </c>
      <c r="B317" t="s">
        <v>453</v>
      </c>
      <c r="C317">
        <v>1.4666666666666699</v>
      </c>
      <c r="D317">
        <v>1.82</v>
      </c>
      <c r="E317">
        <v>0.63</v>
      </c>
    </row>
    <row r="318" spans="1:5" x14ac:dyDescent="0.25">
      <c r="A318" t="s">
        <v>10</v>
      </c>
      <c r="B318" t="s">
        <v>219</v>
      </c>
      <c r="C318">
        <v>1.4666666666666699</v>
      </c>
      <c r="D318">
        <v>0.55000000000000004</v>
      </c>
      <c r="E318">
        <v>0.55000000000000004</v>
      </c>
    </row>
    <row r="319" spans="1:5" x14ac:dyDescent="0.25">
      <c r="A319" t="s">
        <v>10</v>
      </c>
      <c r="B319" t="s">
        <v>221</v>
      </c>
      <c r="C319">
        <v>1.4666666666666699</v>
      </c>
      <c r="D319">
        <v>0.91</v>
      </c>
      <c r="E319">
        <v>0.91</v>
      </c>
    </row>
    <row r="320" spans="1:5" x14ac:dyDescent="0.25">
      <c r="A320" t="s">
        <v>10</v>
      </c>
      <c r="B320" t="s">
        <v>37</v>
      </c>
      <c r="C320">
        <v>1.4666666666666699</v>
      </c>
      <c r="D320">
        <v>0.72</v>
      </c>
      <c r="E320">
        <v>1.0900000000000001</v>
      </c>
    </row>
    <row r="321" spans="1:5" x14ac:dyDescent="0.25">
      <c r="A321" t="s">
        <v>10</v>
      </c>
      <c r="B321" t="s">
        <v>225</v>
      </c>
      <c r="C321">
        <v>1.4666666666666699</v>
      </c>
      <c r="D321">
        <v>0.63</v>
      </c>
      <c r="E321">
        <v>0.63</v>
      </c>
    </row>
    <row r="322" spans="1:5" x14ac:dyDescent="0.25">
      <c r="A322" t="s">
        <v>10</v>
      </c>
      <c r="B322" t="s">
        <v>226</v>
      </c>
      <c r="C322">
        <v>1.4666666666666699</v>
      </c>
      <c r="D322">
        <v>0.72</v>
      </c>
      <c r="E322">
        <v>1.27</v>
      </c>
    </row>
    <row r="323" spans="1:5" x14ac:dyDescent="0.25">
      <c r="A323" t="s">
        <v>10</v>
      </c>
      <c r="B323" t="s">
        <v>42</v>
      </c>
      <c r="C323">
        <v>1.4666666666666699</v>
      </c>
      <c r="D323">
        <v>1</v>
      </c>
      <c r="E323">
        <v>1.27</v>
      </c>
    </row>
    <row r="324" spans="1:5" x14ac:dyDescent="0.25">
      <c r="A324" t="s">
        <v>10</v>
      </c>
      <c r="B324" t="s">
        <v>12</v>
      </c>
      <c r="C324">
        <v>1.4666666666666699</v>
      </c>
      <c r="D324">
        <v>0.72</v>
      </c>
      <c r="E324">
        <v>0.81</v>
      </c>
    </row>
    <row r="325" spans="1:5" x14ac:dyDescent="0.25">
      <c r="A325" t="s">
        <v>10</v>
      </c>
      <c r="B325" t="s">
        <v>224</v>
      </c>
      <c r="C325">
        <v>1.4666666666666699</v>
      </c>
      <c r="D325">
        <v>0.95</v>
      </c>
      <c r="E325">
        <v>0.87</v>
      </c>
    </row>
    <row r="326" spans="1:5" x14ac:dyDescent="0.25">
      <c r="A326" t="s">
        <v>10</v>
      </c>
      <c r="B326" t="s">
        <v>222</v>
      </c>
      <c r="C326">
        <v>1.4666666666666699</v>
      </c>
      <c r="D326">
        <v>0.72</v>
      </c>
      <c r="E326">
        <v>1</v>
      </c>
    </row>
    <row r="327" spans="1:5" x14ac:dyDescent="0.25">
      <c r="A327" t="s">
        <v>10</v>
      </c>
      <c r="B327" t="s">
        <v>223</v>
      </c>
      <c r="C327">
        <v>1.4666666666666699</v>
      </c>
      <c r="D327">
        <v>0.91</v>
      </c>
      <c r="E327">
        <v>1.63</v>
      </c>
    </row>
    <row r="328" spans="1:5" x14ac:dyDescent="0.25">
      <c r="A328" t="s">
        <v>10</v>
      </c>
      <c r="B328" t="s">
        <v>38</v>
      </c>
      <c r="C328">
        <v>1.4666666666666699</v>
      </c>
      <c r="D328">
        <v>0.63</v>
      </c>
      <c r="E328">
        <v>0.79</v>
      </c>
    </row>
    <row r="329" spans="1:5" x14ac:dyDescent="0.25">
      <c r="A329" t="s">
        <v>35</v>
      </c>
      <c r="B329" t="s">
        <v>284</v>
      </c>
      <c r="C329">
        <v>1.1000000000000001</v>
      </c>
      <c r="D329">
        <v>0.36</v>
      </c>
      <c r="E329">
        <v>1.72</v>
      </c>
    </row>
    <row r="330" spans="1:5" x14ac:dyDescent="0.25">
      <c r="A330" t="s">
        <v>35</v>
      </c>
      <c r="B330" t="s">
        <v>215</v>
      </c>
      <c r="C330">
        <v>1.1000000000000001</v>
      </c>
      <c r="D330">
        <v>0.36</v>
      </c>
      <c r="E330">
        <v>1.54</v>
      </c>
    </row>
    <row r="331" spans="1:5" x14ac:dyDescent="0.25">
      <c r="A331" t="s">
        <v>35</v>
      </c>
      <c r="B331" t="s">
        <v>216</v>
      </c>
      <c r="C331">
        <v>1.1000000000000001</v>
      </c>
      <c r="D331">
        <v>0.72</v>
      </c>
      <c r="E331">
        <v>1.45</v>
      </c>
    </row>
    <row r="332" spans="1:5" x14ac:dyDescent="0.25">
      <c r="A332" t="s">
        <v>35</v>
      </c>
      <c r="B332" t="s">
        <v>296</v>
      </c>
      <c r="C332">
        <v>1.1000000000000001</v>
      </c>
      <c r="D332">
        <v>0.32</v>
      </c>
      <c r="E332">
        <v>1.1599999999999999</v>
      </c>
    </row>
    <row r="333" spans="1:5" x14ac:dyDescent="0.25">
      <c r="A333" t="s">
        <v>35</v>
      </c>
      <c r="B333" t="s">
        <v>300</v>
      </c>
      <c r="C333">
        <v>1.1000000000000001</v>
      </c>
      <c r="D333">
        <v>0.54</v>
      </c>
      <c r="E333">
        <v>0.91</v>
      </c>
    </row>
    <row r="334" spans="1:5" x14ac:dyDescent="0.25">
      <c r="A334" t="s">
        <v>35</v>
      </c>
      <c r="B334" t="s">
        <v>295</v>
      </c>
      <c r="C334">
        <v>1.1000000000000001</v>
      </c>
      <c r="D334">
        <v>0.82</v>
      </c>
      <c r="E334">
        <v>0.82</v>
      </c>
    </row>
    <row r="335" spans="1:5" x14ac:dyDescent="0.25">
      <c r="A335" t="s">
        <v>35</v>
      </c>
      <c r="B335" t="s">
        <v>212</v>
      </c>
      <c r="C335">
        <v>1.1000000000000001</v>
      </c>
      <c r="D335">
        <v>0.91</v>
      </c>
      <c r="E335">
        <v>1</v>
      </c>
    </row>
    <row r="336" spans="1:5" x14ac:dyDescent="0.25">
      <c r="A336" t="s">
        <v>35</v>
      </c>
      <c r="B336" t="s">
        <v>211</v>
      </c>
      <c r="C336">
        <v>1.1000000000000001</v>
      </c>
      <c r="D336">
        <v>0.63</v>
      </c>
      <c r="E336">
        <v>0.42</v>
      </c>
    </row>
    <row r="337" spans="1:5" x14ac:dyDescent="0.25">
      <c r="A337" t="s">
        <v>35</v>
      </c>
      <c r="B337" t="s">
        <v>218</v>
      </c>
      <c r="C337">
        <v>1.1000000000000001</v>
      </c>
      <c r="D337">
        <v>1.27</v>
      </c>
      <c r="E337">
        <v>0.45</v>
      </c>
    </row>
    <row r="338" spans="1:5" x14ac:dyDescent="0.25">
      <c r="A338" t="s">
        <v>35</v>
      </c>
      <c r="B338" t="s">
        <v>286</v>
      </c>
      <c r="C338">
        <v>1.1000000000000001</v>
      </c>
      <c r="D338">
        <v>1</v>
      </c>
      <c r="E338">
        <v>1.0900000000000001</v>
      </c>
    </row>
    <row r="339" spans="1:5" x14ac:dyDescent="0.25">
      <c r="A339" t="s">
        <v>35</v>
      </c>
      <c r="B339" t="s">
        <v>474</v>
      </c>
      <c r="C339">
        <v>1.1000000000000001</v>
      </c>
      <c r="D339">
        <v>1</v>
      </c>
      <c r="E339">
        <v>1.18</v>
      </c>
    </row>
    <row r="340" spans="1:5" x14ac:dyDescent="0.25">
      <c r="A340" t="s">
        <v>35</v>
      </c>
      <c r="B340" t="s">
        <v>475</v>
      </c>
      <c r="C340">
        <v>1.1000000000000001</v>
      </c>
      <c r="D340">
        <v>0.32</v>
      </c>
      <c r="E340">
        <v>0.63</v>
      </c>
    </row>
    <row r="341" spans="1:5" x14ac:dyDescent="0.25">
      <c r="A341" t="s">
        <v>35</v>
      </c>
      <c r="B341" t="s">
        <v>36</v>
      </c>
      <c r="C341">
        <v>1.1000000000000001</v>
      </c>
      <c r="D341">
        <v>0.82</v>
      </c>
      <c r="E341">
        <v>1</v>
      </c>
    </row>
    <row r="342" spans="1:5" x14ac:dyDescent="0.25">
      <c r="A342" t="s">
        <v>35</v>
      </c>
      <c r="B342" t="s">
        <v>471</v>
      </c>
      <c r="C342">
        <v>1.1000000000000001</v>
      </c>
      <c r="D342">
        <v>0.95</v>
      </c>
      <c r="E342">
        <v>1.27</v>
      </c>
    </row>
    <row r="343" spans="1:5" x14ac:dyDescent="0.25">
      <c r="A343" t="s">
        <v>35</v>
      </c>
      <c r="B343" t="s">
        <v>285</v>
      </c>
      <c r="C343">
        <v>1.1000000000000001</v>
      </c>
      <c r="D343">
        <v>0.63</v>
      </c>
      <c r="E343">
        <v>1.06</v>
      </c>
    </row>
    <row r="344" spans="1:5" x14ac:dyDescent="0.25">
      <c r="A344" t="s">
        <v>35</v>
      </c>
      <c r="B344" t="s">
        <v>213</v>
      </c>
      <c r="C344">
        <v>1.1000000000000001</v>
      </c>
      <c r="D344">
        <v>0.85</v>
      </c>
      <c r="E344">
        <v>1.06</v>
      </c>
    </row>
    <row r="345" spans="1:5" x14ac:dyDescent="0.25">
      <c r="A345" t="s">
        <v>35</v>
      </c>
      <c r="B345" t="s">
        <v>217</v>
      </c>
      <c r="C345">
        <v>1.1000000000000001</v>
      </c>
      <c r="D345">
        <v>0.53</v>
      </c>
      <c r="E345">
        <v>1.06</v>
      </c>
    </row>
    <row r="346" spans="1:5" x14ac:dyDescent="0.25">
      <c r="A346" t="s">
        <v>35</v>
      </c>
      <c r="B346" t="s">
        <v>283</v>
      </c>
      <c r="C346">
        <v>1.1000000000000001</v>
      </c>
      <c r="D346">
        <v>0.32</v>
      </c>
      <c r="E346">
        <v>0.74</v>
      </c>
    </row>
    <row r="347" spans="1:5" x14ac:dyDescent="0.25">
      <c r="A347" t="s">
        <v>35</v>
      </c>
      <c r="B347" t="s">
        <v>214</v>
      </c>
      <c r="C347">
        <v>1.1000000000000001</v>
      </c>
      <c r="D347">
        <v>0.63</v>
      </c>
      <c r="E347">
        <v>0.85</v>
      </c>
    </row>
    <row r="348" spans="1:5" x14ac:dyDescent="0.25">
      <c r="A348" t="s">
        <v>35</v>
      </c>
      <c r="B348" t="s">
        <v>282</v>
      </c>
      <c r="C348">
        <v>1.1000000000000001</v>
      </c>
      <c r="D348">
        <v>0.85</v>
      </c>
      <c r="E348">
        <v>0.42</v>
      </c>
    </row>
    <row r="349" spans="1:5" x14ac:dyDescent="0.25">
      <c r="A349" t="s">
        <v>485</v>
      </c>
      <c r="B349" t="s">
        <v>487</v>
      </c>
      <c r="C349">
        <v>1.1739130434782601</v>
      </c>
    </row>
    <row r="350" spans="1:5" x14ac:dyDescent="0.25">
      <c r="A350" t="s">
        <v>485</v>
      </c>
      <c r="B350" t="s">
        <v>489</v>
      </c>
      <c r="C350">
        <v>1.1739130434782601</v>
      </c>
    </row>
    <row r="351" spans="1:5" x14ac:dyDescent="0.25">
      <c r="A351" t="s">
        <v>485</v>
      </c>
      <c r="B351" t="s">
        <v>491</v>
      </c>
      <c r="C351">
        <v>1.1739130434782601</v>
      </c>
    </row>
    <row r="352" spans="1:5" x14ac:dyDescent="0.25">
      <c r="A352" t="s">
        <v>485</v>
      </c>
      <c r="B352" t="s">
        <v>493</v>
      </c>
      <c r="C352">
        <v>1.1739130434782601</v>
      </c>
    </row>
    <row r="353" spans="1:5" x14ac:dyDescent="0.25">
      <c r="A353" t="s">
        <v>485</v>
      </c>
      <c r="B353" t="s">
        <v>495</v>
      </c>
      <c r="C353">
        <v>1.1739130434782601</v>
      </c>
    </row>
    <row r="354" spans="1:5" x14ac:dyDescent="0.25">
      <c r="A354" t="s">
        <v>485</v>
      </c>
      <c r="B354" t="s">
        <v>497</v>
      </c>
      <c r="C354">
        <v>1.1739130434782601</v>
      </c>
    </row>
    <row r="355" spans="1:5" x14ac:dyDescent="0.25">
      <c r="A355" t="s">
        <v>485</v>
      </c>
      <c r="B355" t="s">
        <v>499</v>
      </c>
      <c r="C355">
        <v>1.1739130434782601</v>
      </c>
    </row>
    <row r="356" spans="1:5" x14ac:dyDescent="0.25">
      <c r="A356" t="s">
        <v>485</v>
      </c>
      <c r="B356" t="s">
        <v>498</v>
      </c>
      <c r="C356">
        <v>1.1739130434782601</v>
      </c>
      <c r="D356">
        <v>1.02</v>
      </c>
      <c r="E356">
        <v>0.73</v>
      </c>
    </row>
    <row r="357" spans="1:5" x14ac:dyDescent="0.25">
      <c r="A357" t="s">
        <v>485</v>
      </c>
      <c r="B357" t="s">
        <v>488</v>
      </c>
      <c r="C357">
        <v>1.1739130434782601</v>
      </c>
      <c r="D357">
        <v>0.18</v>
      </c>
      <c r="E357">
        <v>0.73</v>
      </c>
    </row>
    <row r="358" spans="1:5" x14ac:dyDescent="0.25">
      <c r="A358" t="s">
        <v>485</v>
      </c>
      <c r="B358" t="s">
        <v>490</v>
      </c>
      <c r="C358">
        <v>1.1739130434782601</v>
      </c>
      <c r="D358">
        <v>1.63</v>
      </c>
      <c r="E358">
        <v>2</v>
      </c>
    </row>
    <row r="359" spans="1:5" x14ac:dyDescent="0.25">
      <c r="A359" t="s">
        <v>485</v>
      </c>
      <c r="B359" t="s">
        <v>486</v>
      </c>
      <c r="C359">
        <v>1.1739130434782601</v>
      </c>
      <c r="D359">
        <v>0.91</v>
      </c>
      <c r="E359">
        <v>2</v>
      </c>
    </row>
    <row r="360" spans="1:5" x14ac:dyDescent="0.25">
      <c r="A360" t="s">
        <v>485</v>
      </c>
      <c r="B360" t="s">
        <v>494</v>
      </c>
      <c r="C360">
        <v>1.1739130434782601</v>
      </c>
      <c r="D360">
        <v>1.6</v>
      </c>
      <c r="E360">
        <v>1.31</v>
      </c>
    </row>
    <row r="361" spans="1:5" x14ac:dyDescent="0.25">
      <c r="A361" t="s">
        <v>485</v>
      </c>
      <c r="B361" t="s">
        <v>492</v>
      </c>
      <c r="C361">
        <v>1.1739130434782601</v>
      </c>
      <c r="D361">
        <v>1.21</v>
      </c>
      <c r="E361">
        <v>0.85</v>
      </c>
    </row>
    <row r="362" spans="1:5" x14ac:dyDescent="0.25">
      <c r="A362" t="s">
        <v>485</v>
      </c>
      <c r="B362" t="s">
        <v>496</v>
      </c>
      <c r="C362">
        <v>1.1739130434782601</v>
      </c>
      <c r="D362">
        <v>1.6</v>
      </c>
      <c r="E362">
        <v>0.73</v>
      </c>
    </row>
    <row r="363" spans="1:5" x14ac:dyDescent="0.25">
      <c r="A363" t="s">
        <v>192</v>
      </c>
      <c r="B363" t="s">
        <v>194</v>
      </c>
      <c r="C363">
        <v>1.21518987341772</v>
      </c>
      <c r="D363">
        <v>0.62</v>
      </c>
      <c r="E363">
        <v>0.97</v>
      </c>
    </row>
    <row r="364" spans="1:5" x14ac:dyDescent="0.25">
      <c r="A364" t="s">
        <v>192</v>
      </c>
      <c r="B364" t="s">
        <v>202</v>
      </c>
      <c r="C364">
        <v>1.21518987341772</v>
      </c>
      <c r="D364">
        <v>1.01</v>
      </c>
      <c r="E364">
        <v>1.41</v>
      </c>
    </row>
    <row r="365" spans="1:5" x14ac:dyDescent="0.25">
      <c r="A365" t="s">
        <v>192</v>
      </c>
      <c r="B365" t="s">
        <v>201</v>
      </c>
      <c r="C365">
        <v>1.21518987341772</v>
      </c>
      <c r="D365">
        <v>0.24</v>
      </c>
      <c r="E365">
        <v>0.35</v>
      </c>
    </row>
    <row r="366" spans="1:5" x14ac:dyDescent="0.25">
      <c r="A366" t="s">
        <v>192</v>
      </c>
      <c r="B366" t="s">
        <v>193</v>
      </c>
      <c r="C366">
        <v>1.21518987341772</v>
      </c>
      <c r="D366">
        <v>1.21</v>
      </c>
      <c r="E366">
        <v>0.81</v>
      </c>
    </row>
    <row r="367" spans="1:5" x14ac:dyDescent="0.25">
      <c r="A367" t="s">
        <v>192</v>
      </c>
      <c r="B367" t="s">
        <v>196</v>
      </c>
      <c r="C367">
        <v>1.21518987341772</v>
      </c>
      <c r="D367">
        <v>0.81</v>
      </c>
      <c r="E367">
        <v>0.91</v>
      </c>
    </row>
    <row r="368" spans="1:5" x14ac:dyDescent="0.25">
      <c r="A368" t="s">
        <v>192</v>
      </c>
      <c r="B368" t="s">
        <v>197</v>
      </c>
      <c r="C368">
        <v>1.21518987341772</v>
      </c>
      <c r="D368">
        <v>0.85</v>
      </c>
      <c r="E368">
        <v>0.99</v>
      </c>
    </row>
    <row r="369" spans="1:5" x14ac:dyDescent="0.25">
      <c r="A369" t="s">
        <v>192</v>
      </c>
      <c r="B369" t="s">
        <v>281</v>
      </c>
      <c r="C369">
        <v>1.21518987341772</v>
      </c>
      <c r="D369">
        <v>1.76</v>
      </c>
      <c r="E369">
        <v>0.71</v>
      </c>
    </row>
    <row r="370" spans="1:5" x14ac:dyDescent="0.25">
      <c r="A370" t="s">
        <v>192</v>
      </c>
      <c r="B370" t="s">
        <v>204</v>
      </c>
      <c r="C370">
        <v>1.21518987341772</v>
      </c>
      <c r="D370">
        <v>0.91</v>
      </c>
      <c r="E370">
        <v>0.91</v>
      </c>
    </row>
    <row r="371" spans="1:5" x14ac:dyDescent="0.25">
      <c r="A371" t="s">
        <v>192</v>
      </c>
      <c r="B371" t="s">
        <v>205</v>
      </c>
      <c r="C371">
        <v>1.21518987341772</v>
      </c>
      <c r="D371">
        <v>0.35</v>
      </c>
      <c r="E371">
        <v>1.41</v>
      </c>
    </row>
    <row r="372" spans="1:5" x14ac:dyDescent="0.25">
      <c r="A372" t="s">
        <v>192</v>
      </c>
      <c r="B372" t="s">
        <v>199</v>
      </c>
      <c r="C372">
        <v>1.21518987341772</v>
      </c>
      <c r="D372">
        <v>0.91</v>
      </c>
      <c r="E372">
        <v>1.41</v>
      </c>
    </row>
    <row r="373" spans="1:5" x14ac:dyDescent="0.25">
      <c r="A373" t="s">
        <v>192</v>
      </c>
      <c r="B373" t="s">
        <v>200</v>
      </c>
      <c r="C373">
        <v>1.21518987341772</v>
      </c>
      <c r="D373">
        <v>0.81</v>
      </c>
      <c r="E373">
        <v>1.21</v>
      </c>
    </row>
    <row r="374" spans="1:5" x14ac:dyDescent="0.25">
      <c r="A374" t="s">
        <v>192</v>
      </c>
      <c r="B374" t="s">
        <v>280</v>
      </c>
      <c r="C374">
        <v>1.21518987341772</v>
      </c>
      <c r="D374">
        <v>0.82</v>
      </c>
      <c r="E374">
        <v>0.82</v>
      </c>
    </row>
    <row r="375" spans="1:5" x14ac:dyDescent="0.25">
      <c r="A375" t="s">
        <v>32</v>
      </c>
      <c r="B375" t="s">
        <v>210</v>
      </c>
      <c r="C375">
        <v>1.2533333333333301</v>
      </c>
      <c r="D375">
        <v>0.82</v>
      </c>
      <c r="E375">
        <v>0.62</v>
      </c>
    </row>
    <row r="376" spans="1:5" x14ac:dyDescent="0.25">
      <c r="A376" t="s">
        <v>32</v>
      </c>
      <c r="B376" t="s">
        <v>34</v>
      </c>
      <c r="C376">
        <v>1.2533333333333301</v>
      </c>
      <c r="D376">
        <v>0.94</v>
      </c>
      <c r="E376">
        <v>1.41</v>
      </c>
    </row>
    <row r="377" spans="1:5" x14ac:dyDescent="0.25">
      <c r="A377" t="s">
        <v>32</v>
      </c>
      <c r="B377" t="s">
        <v>207</v>
      </c>
      <c r="C377">
        <v>1.2533333333333301</v>
      </c>
      <c r="D377">
        <v>0.93</v>
      </c>
      <c r="E377">
        <v>1.55</v>
      </c>
    </row>
    <row r="378" spans="1:5" x14ac:dyDescent="0.25">
      <c r="A378" t="s">
        <v>32</v>
      </c>
      <c r="B378" t="s">
        <v>195</v>
      </c>
      <c r="C378">
        <v>1.2533333333333301</v>
      </c>
      <c r="D378">
        <v>0.94</v>
      </c>
      <c r="E378">
        <v>1.53</v>
      </c>
    </row>
    <row r="379" spans="1:5" x14ac:dyDescent="0.25">
      <c r="A379" t="s">
        <v>32</v>
      </c>
      <c r="B379" t="s">
        <v>206</v>
      </c>
      <c r="C379">
        <v>1.2533333333333301</v>
      </c>
      <c r="D379">
        <v>0.47</v>
      </c>
      <c r="E379">
        <v>1.53</v>
      </c>
    </row>
    <row r="380" spans="1:5" x14ac:dyDescent="0.25">
      <c r="A380" t="s">
        <v>32</v>
      </c>
      <c r="B380" t="s">
        <v>208</v>
      </c>
      <c r="C380">
        <v>1.2533333333333301</v>
      </c>
      <c r="D380">
        <v>1.34</v>
      </c>
      <c r="E380">
        <v>0.72</v>
      </c>
    </row>
    <row r="381" spans="1:5" x14ac:dyDescent="0.25">
      <c r="A381" t="s">
        <v>32</v>
      </c>
      <c r="B381" t="s">
        <v>362</v>
      </c>
      <c r="C381">
        <v>1.2533333333333301</v>
      </c>
      <c r="D381">
        <v>1.85</v>
      </c>
      <c r="E381">
        <v>1.03</v>
      </c>
    </row>
    <row r="382" spans="1:5" x14ac:dyDescent="0.25">
      <c r="A382" t="s">
        <v>32</v>
      </c>
      <c r="B382" t="s">
        <v>33</v>
      </c>
      <c r="C382">
        <v>1.2533333333333301</v>
      </c>
      <c r="D382">
        <v>0.52</v>
      </c>
      <c r="E382">
        <v>0.93</v>
      </c>
    </row>
    <row r="383" spans="1:5" x14ac:dyDescent="0.25">
      <c r="A383" t="s">
        <v>32</v>
      </c>
      <c r="B383" t="s">
        <v>209</v>
      </c>
      <c r="C383">
        <v>1.2533333333333301</v>
      </c>
      <c r="D383">
        <v>1.3</v>
      </c>
      <c r="E383">
        <v>0.47</v>
      </c>
    </row>
    <row r="384" spans="1:5" x14ac:dyDescent="0.25">
      <c r="A384" t="s">
        <v>32</v>
      </c>
      <c r="B384" t="s">
        <v>198</v>
      </c>
      <c r="C384">
        <v>1.2533333333333301</v>
      </c>
      <c r="D384">
        <v>1.18</v>
      </c>
      <c r="E384">
        <v>0.24</v>
      </c>
    </row>
    <row r="385" spans="1:5" x14ac:dyDescent="0.25">
      <c r="A385" t="s">
        <v>298</v>
      </c>
      <c r="B385" t="s">
        <v>358</v>
      </c>
      <c r="C385">
        <v>1.4</v>
      </c>
      <c r="D385">
        <v>1.1599999999999999</v>
      </c>
      <c r="E385">
        <v>0.31</v>
      </c>
    </row>
    <row r="386" spans="1:5" x14ac:dyDescent="0.25">
      <c r="A386" t="s">
        <v>298</v>
      </c>
      <c r="B386" t="s">
        <v>330</v>
      </c>
      <c r="C386">
        <v>1.4</v>
      </c>
      <c r="D386">
        <v>0.93</v>
      </c>
      <c r="E386">
        <v>1.24</v>
      </c>
    </row>
    <row r="387" spans="1:5" x14ac:dyDescent="0.25">
      <c r="A387" t="s">
        <v>298</v>
      </c>
      <c r="B387" t="s">
        <v>338</v>
      </c>
      <c r="C387">
        <v>1.4</v>
      </c>
      <c r="D387">
        <v>0.97</v>
      </c>
      <c r="E387">
        <v>0.62</v>
      </c>
    </row>
    <row r="388" spans="1:5" x14ac:dyDescent="0.25">
      <c r="A388" t="s">
        <v>298</v>
      </c>
      <c r="B388" t="s">
        <v>366</v>
      </c>
      <c r="C388">
        <v>1.4</v>
      </c>
      <c r="D388">
        <v>1.06</v>
      </c>
      <c r="E388">
        <v>0.8</v>
      </c>
    </row>
    <row r="389" spans="1:5" x14ac:dyDescent="0.25">
      <c r="A389" t="s">
        <v>298</v>
      </c>
      <c r="B389" t="s">
        <v>203</v>
      </c>
      <c r="C389">
        <v>1.4</v>
      </c>
      <c r="D389">
        <v>0.89</v>
      </c>
      <c r="E389">
        <v>0.97</v>
      </c>
    </row>
    <row r="390" spans="1:5" x14ac:dyDescent="0.25">
      <c r="A390" t="s">
        <v>298</v>
      </c>
      <c r="B390" t="s">
        <v>331</v>
      </c>
      <c r="C390">
        <v>1.4</v>
      </c>
      <c r="D390">
        <v>0.54</v>
      </c>
      <c r="E390">
        <v>2.0099999999999998</v>
      </c>
    </row>
    <row r="391" spans="1:5" x14ac:dyDescent="0.25">
      <c r="A391" t="s">
        <v>298</v>
      </c>
      <c r="B391" t="s">
        <v>299</v>
      </c>
      <c r="C391">
        <v>1.4</v>
      </c>
      <c r="D391">
        <v>0.89</v>
      </c>
      <c r="E391">
        <v>0.62</v>
      </c>
    </row>
    <row r="392" spans="1:5" x14ac:dyDescent="0.25">
      <c r="A392" t="s">
        <v>298</v>
      </c>
      <c r="B392" t="s">
        <v>363</v>
      </c>
      <c r="C392">
        <v>1.4</v>
      </c>
      <c r="D392">
        <v>0.71</v>
      </c>
      <c r="E392">
        <v>1.51</v>
      </c>
    </row>
    <row r="393" spans="1:5" x14ac:dyDescent="0.25">
      <c r="A393" t="s">
        <v>298</v>
      </c>
      <c r="B393" t="s">
        <v>324</v>
      </c>
      <c r="C393">
        <v>1.4</v>
      </c>
      <c r="D393">
        <v>0.62</v>
      </c>
      <c r="E393">
        <v>1.08</v>
      </c>
    </row>
    <row r="394" spans="1:5" x14ac:dyDescent="0.25">
      <c r="A394" t="s">
        <v>298</v>
      </c>
      <c r="B394" t="s">
        <v>325</v>
      </c>
      <c r="C394">
        <v>1.4</v>
      </c>
      <c r="D394">
        <v>0.93</v>
      </c>
      <c r="E394">
        <v>0.77</v>
      </c>
    </row>
    <row r="395" spans="1:5" x14ac:dyDescent="0.25">
      <c r="A395" t="s">
        <v>304</v>
      </c>
      <c r="B395" t="s">
        <v>332</v>
      </c>
      <c r="C395">
        <v>1.2028985507246399</v>
      </c>
      <c r="D395">
        <v>0.74</v>
      </c>
      <c r="E395">
        <v>0.87</v>
      </c>
    </row>
    <row r="396" spans="1:5" x14ac:dyDescent="0.25">
      <c r="A396" t="s">
        <v>304</v>
      </c>
      <c r="B396" t="s">
        <v>339</v>
      </c>
      <c r="C396">
        <v>1.2028985507246399</v>
      </c>
      <c r="D396">
        <v>0.85</v>
      </c>
      <c r="E396">
        <v>0.74</v>
      </c>
    </row>
    <row r="397" spans="1:5" x14ac:dyDescent="0.25">
      <c r="A397" t="s">
        <v>304</v>
      </c>
      <c r="B397" t="s">
        <v>378</v>
      </c>
      <c r="C397">
        <v>1.2028985507246399</v>
      </c>
      <c r="D397">
        <v>0.85</v>
      </c>
      <c r="E397">
        <v>1.06</v>
      </c>
    </row>
    <row r="398" spans="1:5" x14ac:dyDescent="0.25">
      <c r="A398" t="s">
        <v>304</v>
      </c>
      <c r="B398" t="s">
        <v>327</v>
      </c>
      <c r="C398">
        <v>1.2028985507246399</v>
      </c>
      <c r="D398">
        <v>0.28000000000000003</v>
      </c>
      <c r="E398">
        <v>1.39</v>
      </c>
    </row>
    <row r="399" spans="1:5" x14ac:dyDescent="0.25">
      <c r="A399" t="s">
        <v>304</v>
      </c>
      <c r="B399" t="s">
        <v>376</v>
      </c>
      <c r="C399">
        <v>1.2028985507246399</v>
      </c>
      <c r="D399">
        <v>1.06</v>
      </c>
      <c r="E399">
        <v>0.74</v>
      </c>
    </row>
    <row r="400" spans="1:5" x14ac:dyDescent="0.25">
      <c r="A400" t="s">
        <v>304</v>
      </c>
      <c r="B400" t="s">
        <v>375</v>
      </c>
      <c r="C400">
        <v>1.2028985507246399</v>
      </c>
      <c r="D400">
        <v>0.95</v>
      </c>
      <c r="E400">
        <v>0.95</v>
      </c>
    </row>
    <row r="401" spans="1:5" x14ac:dyDescent="0.25">
      <c r="A401" t="s">
        <v>304</v>
      </c>
      <c r="B401" t="s">
        <v>335</v>
      </c>
      <c r="C401">
        <v>1.2028985507246399</v>
      </c>
      <c r="D401">
        <v>0.53</v>
      </c>
      <c r="E401">
        <v>1.27</v>
      </c>
    </row>
    <row r="402" spans="1:5" x14ac:dyDescent="0.25">
      <c r="A402" t="s">
        <v>304</v>
      </c>
      <c r="B402" t="s">
        <v>459</v>
      </c>
      <c r="C402">
        <v>1.2028985507246399</v>
      </c>
      <c r="D402">
        <v>1.98</v>
      </c>
      <c r="E402">
        <v>0.74</v>
      </c>
    </row>
    <row r="403" spans="1:5" x14ac:dyDescent="0.25">
      <c r="A403" t="s">
        <v>304</v>
      </c>
      <c r="B403" t="s">
        <v>310</v>
      </c>
      <c r="C403">
        <v>1.2028985507246399</v>
      </c>
      <c r="D403">
        <v>1.06</v>
      </c>
      <c r="E403">
        <v>0.74</v>
      </c>
    </row>
    <row r="404" spans="1:5" x14ac:dyDescent="0.25">
      <c r="A404" t="s">
        <v>304</v>
      </c>
      <c r="B404" t="s">
        <v>305</v>
      </c>
      <c r="C404">
        <v>1.2028985507246399</v>
      </c>
      <c r="D404">
        <v>0.85</v>
      </c>
      <c r="E404">
        <v>1.38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2968"/>
  <sheetViews>
    <sheetView tabSelected="1" zoomScale="80" zoomScaleNormal="80" workbookViewId="0">
      <pane xSplit="12" ySplit="1" topLeftCell="AZ2922" activePane="bottomRight" state="frozen"/>
      <selection pane="topRight" activeCell="M1" sqref="M1"/>
      <selection pane="bottomLeft" activeCell="A2" sqref="A2"/>
      <selection pane="bottomRight" activeCell="BQ2940" sqref="BQ2940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1.5777777777777799</v>
      </c>
      <c r="F2">
        <f>VLOOKUP(B2,home!$B$2:$E$405,3,FALSE)</f>
        <v>0.71</v>
      </c>
      <c r="G2">
        <f>VLOOKUP(C2,away!$B$2:$E$405,4,FALSE)</f>
        <v>1.27</v>
      </c>
      <c r="H2">
        <f>VLOOKUP(A2,away!$A$2:$E$405,3,FALSE)</f>
        <v>1.4666666666666699</v>
      </c>
      <c r="I2">
        <f>VLOOKUP(C2,away!$B$2:$E$405,3,FALSE)</f>
        <v>1.19</v>
      </c>
      <c r="J2">
        <f>VLOOKUP(B2,home!$B$2:$E$405,4,FALSE)</f>
        <v>1.02</v>
      </c>
      <c r="K2" s="3">
        <f>E2*F2*G2</f>
        <v>1.4226822222222242</v>
      </c>
      <c r="L2" s="3">
        <f>H2*I2*J2</f>
        <v>1.780240000000004</v>
      </c>
      <c r="M2" s="5">
        <f>_xlfn.POISSON.DIST(0,$K2,FALSE) * _xlfn.POISSON.DIST(0,$L2,FALSE)</f>
        <v>4.0643261632697644E-2</v>
      </c>
      <c r="N2" s="5">
        <f>_xlfn.POISSON.DIST(1,K2,FALSE) * _xlfn.POISSON.DIST(0,L2,FALSE)</f>
        <v>5.7822445777965539E-2</v>
      </c>
      <c r="O2" s="5">
        <f>_xlfn.POISSON.DIST(0,K2,FALSE) * _xlfn.POISSON.DIST(1,L2,FALSE)</f>
        <v>7.235476008899383E-2</v>
      </c>
      <c r="P2" s="5">
        <f>_xlfn.POISSON.DIST(1,K2,FALSE) * _xlfn.POISSON.DIST(1,L2,FALSE)</f>
        <v>0.10293783087176563</v>
      </c>
      <c r="Q2" s="5">
        <f>_xlfn.POISSON.DIST(2,K2,FALSE) * _xlfn.POISSON.DIST(0,L2,FALSE)</f>
        <v>4.113148282686005E-2</v>
      </c>
      <c r="R2" s="5">
        <f>_xlfn.POISSON.DIST(0,K2,FALSE) * _xlfn.POISSON.DIST(2,L2,FALSE)</f>
        <v>6.4404419050415329E-2</v>
      </c>
      <c r="S2" s="5">
        <f>_xlfn.POISSON.DIST(2,K2,FALSE) * _xlfn.POISSON.DIST(2,L2,FALSE)</f>
        <v>6.5178067648362342E-2</v>
      </c>
      <c r="T2" s="5">
        <f>_xlfn.POISSON.DIST(2,K2,FALSE) * _xlfn.POISSON.DIST(1,L2,FALSE)</f>
        <v>7.3223910987689517E-2</v>
      </c>
      <c r="U2" s="5">
        <f>_xlfn.POISSON.DIST(1,K2,FALSE) * _xlfn.POISSON.DIST(2,L2,FALSE)</f>
        <v>9.1627022015576223E-2</v>
      </c>
      <c r="V2" s="5">
        <f>_xlfn.POISSON.DIST(3,K2,FALSE) * _xlfn.POISSON.DIST(3,L2,FALSE)</f>
        <v>1.8341946855569762E-2</v>
      </c>
      <c r="W2" s="5">
        <f>_xlfn.POISSON.DIST(3,K2,FALSE) * _xlfn.POISSON.DIST(0,L2,FALSE)</f>
        <v>1.9505676463804165E-2</v>
      </c>
      <c r="X2" s="5">
        <f>_xlfn.POISSON.DIST(3,K2,FALSE) * _xlfn.POISSON.DIST(1,L2,FALSE)</f>
        <v>3.4724785467922806E-2</v>
      </c>
      <c r="Y2" s="5">
        <f>_xlfn.POISSON.DIST(3,K2,FALSE) * _xlfn.POISSON.DIST(2,L2,FALSE)</f>
        <v>3.0909226040707519E-2</v>
      </c>
      <c r="Z2" s="5">
        <f>_xlfn.POISSON.DIST(0,K2,FALSE) * _xlfn.POISSON.DIST(3,L2,FALSE)</f>
        <v>3.821844099010388E-2</v>
      </c>
      <c r="AA2" s="5">
        <f>_xlfn.POISSON.DIST(1,K2,FALSE) * _xlfn.POISSON.DIST(3,L2,FALSE)</f>
        <v>5.4372696557669929E-2</v>
      </c>
      <c r="AB2" s="5">
        <f>_xlfn.POISSON.DIST(2,K2,FALSE) * _xlfn.POISSON.DIST(3,L2,FALSE)</f>
        <v>3.8677534383440279E-2</v>
      </c>
      <c r="AC2" s="5">
        <f>_xlfn.POISSON.DIST(4,K2,FALSE) * _xlfn.POISSON.DIST(4,L2,FALSE)</f>
        <v>2.9034336619261827E-3</v>
      </c>
      <c r="AD2" s="5">
        <f>_xlfn.POISSON.DIST(4,K2,FALSE) * _xlfn.POISSON.DIST(0,L2,FALSE)</f>
        <v>6.9375947843681677E-3</v>
      </c>
      <c r="AE2" s="5">
        <f>_xlfn.POISSON.DIST(4,K2,FALSE) * _xlfn.POISSON.DIST(1,L2,FALSE)</f>
        <v>1.2350583738923617E-2</v>
      </c>
      <c r="AF2" s="5">
        <f>_xlfn.POISSON.DIST(4,K2,FALSE) * _xlfn.POISSON.DIST(2,L2,FALSE)</f>
        <v>1.0993501597690714E-2</v>
      </c>
      <c r="AG2" s="5">
        <f>_xlfn.POISSON.DIST(4,K2,FALSE) * _xlfn.POISSON.DIST(3,L2,FALSE)</f>
        <v>6.5236904280909875E-3</v>
      </c>
      <c r="AH2" s="5">
        <f>_xlfn.POISSON.DIST(0,K2,FALSE) * _xlfn.POISSON.DIST(4,L2,FALSE)</f>
        <v>1.700949934705568E-2</v>
      </c>
      <c r="AI2" s="5">
        <f>_xlfn.POISSON.DIST(1,K2,FALSE) * _xlfn.POISSON.DIST(4,L2,FALSE)</f>
        <v>2.4199112329956644E-2</v>
      </c>
      <c r="AJ2" s="5">
        <f>_xlfn.POISSON.DIST(2,K2,FALSE) * _xlfn.POISSON.DIST(4,L2,FALSE)</f>
        <v>1.7213823452693976E-2</v>
      </c>
      <c r="AK2" s="5">
        <f>_xlfn.POISSON.DIST(3,K2,FALSE) * _xlfn.POISSON.DIST(4,L2,FALSE)</f>
        <v>8.1632668675398999E-3</v>
      </c>
      <c r="AL2" s="5">
        <f>_xlfn.POISSON.DIST(5,K2,FALSE) * _xlfn.POISSON.DIST(5,L2,FALSE)</f>
        <v>2.9414289230990609E-4</v>
      </c>
      <c r="AM2" s="5">
        <f>_xlfn.POISSON.DIST(5,K2,FALSE) * _xlfn.POISSON.DIST(0,L2,FALSE)</f>
        <v>1.9739985529404419E-3</v>
      </c>
      <c r="AN2" s="5">
        <f>_xlfn.POISSON.DIST(5,K2,FALSE) * _xlfn.POISSON.DIST(1,L2,FALSE)</f>
        <v>3.5141911838867013E-3</v>
      </c>
      <c r="AO2" s="5">
        <f>_xlfn.POISSON.DIST(5,K2,FALSE) * _xlfn.POISSON.DIST(2,L2,FALSE)</f>
        <v>3.1280518566012372E-3</v>
      </c>
      <c r="AP2" s="5">
        <f>_xlfn.POISSON.DIST(5,K2,FALSE) * _xlfn.POISSON.DIST(3,L2,FALSE)</f>
        <v>1.8562276790652667E-3</v>
      </c>
      <c r="AQ2" s="5">
        <f>_xlfn.POISSON.DIST(5,K2,FALSE) * _xlfn.POISSON.DIST(4,L2,FALSE)</f>
        <v>8.2613269084478972E-4</v>
      </c>
      <c r="AR2" s="5">
        <f>_xlfn.POISSON.DIST(0,K2,FALSE) * _xlfn.POISSON.DIST(5,L2,FALSE)</f>
        <v>6.0561982235204882E-3</v>
      </c>
      <c r="AS2" s="5">
        <f>_xlfn.POISSON.DIST(1,K2,FALSE) * _xlfn.POISSON.DIST(5,L2,FALSE)</f>
        <v>8.6160455468564136E-3</v>
      </c>
      <c r="AT2" s="5">
        <f>_xlfn.POISSON.DIST(2,K2,FALSE) * _xlfn.POISSON.DIST(5,L2,FALSE)</f>
        <v>6.1289474126847926E-3</v>
      </c>
      <c r="AU2" s="5">
        <f>_xlfn.POISSON.DIST(3,K2,FALSE) * _xlfn.POISSON.DIST(5,L2,FALSE)</f>
        <v>2.9065148416538497E-3</v>
      </c>
      <c r="AV2" s="5">
        <f>_xlfn.POISSON.DIST(4,K2,FALSE) * _xlfn.POISSON.DIST(5,L2,FALSE)</f>
        <v>1.0337617484614948E-3</v>
      </c>
      <c r="AW2" s="5">
        <f>_xlfn.POISSON.DIST(6,K2,FALSE) * _xlfn.POISSON.DIST(6,L2,FALSE)</f>
        <v>2.069389862782864E-5</v>
      </c>
      <c r="AX2" s="5">
        <f>_xlfn.POISSON.DIST(6,K2,FALSE) * _xlfn.POISSON.DIST(0,L2,FALSE)</f>
        <v>4.680621079934596E-4</v>
      </c>
      <c r="AY2" s="5">
        <f>_xlfn.POISSON.DIST(6,K2,FALSE) * _xlfn.POISSON.DIST(1,L2,FALSE)</f>
        <v>8.3326288713427856E-4</v>
      </c>
      <c r="AZ2" s="5">
        <f>_xlfn.POISSON.DIST(6,K2,FALSE) * _xlfn.POISSON.DIST(2,L2,FALSE)</f>
        <v>7.4170396109596564E-4</v>
      </c>
      <c r="BA2" s="5">
        <f>_xlfn.POISSON.DIST(6,K2,FALSE) * _xlfn.POISSON.DIST(3,L2,FALSE)</f>
        <v>4.4013701990049499E-4</v>
      </c>
      <c r="BB2" s="5">
        <f>_xlfn.POISSON.DIST(6,K2,FALSE) * _xlfn.POISSON.DIST(4,L2,FALSE)</f>
        <v>1.9588738207691481E-4</v>
      </c>
      <c r="BC2" s="5">
        <f>_xlfn.POISSON.DIST(6,K2,FALSE) * _xlfn.POISSON.DIST(5,L2,FALSE)</f>
        <v>6.9745310613721461E-5</v>
      </c>
      <c r="BD2" s="5">
        <f>_xlfn.POISSON.DIST(0,K2,FALSE) * _xlfn.POISSON.DIST(6,L2,FALSE)</f>
        <v>1.7969143875733572E-3</v>
      </c>
      <c r="BE2" s="5">
        <f>_xlfn.POISSON.DIST(1,K2,FALSE) * _xlfn.POISSON.DIST(6,L2,FALSE)</f>
        <v>2.556438154055951E-3</v>
      </c>
      <c r="BF2" s="5">
        <f>_xlfn.POISSON.DIST(2,K2,FALSE) * _xlfn.POISSON.DIST(6,L2,FALSE)</f>
        <v>1.8184995569930009E-3</v>
      </c>
      <c r="BG2" s="5">
        <f>_xlfn.POISSON.DIST(3,K2,FALSE) * _xlfn.POISSON.DIST(6,L2,FALSE)</f>
        <v>8.6238233028431061E-4</v>
      </c>
      <c r="BH2" s="5">
        <f>_xlfn.POISSON.DIST(4,K2,FALSE) * _xlfn.POISSON.DIST(6,L2,FALSE)</f>
        <v>3.0672400251351611E-4</v>
      </c>
      <c r="BI2" s="5">
        <f>_xlfn.POISSON.DIST(5,K2,FALSE) * _xlfn.POISSON.DIST(6,L2,FALSE)</f>
        <v>8.727415710096477E-5</v>
      </c>
      <c r="BJ2" s="8">
        <f>SUM(N2,Q2,T2,W2,X2,Y2,AD2,AE2,AF2,AG2,AM2,AN2,AO2,AP2,AQ2,AX2,AY2,AZ2,BA2,BB2,BC2)</f>
        <v>0.3081702987461763</v>
      </c>
      <c r="BK2" s="8">
        <f>SUM(M2,P2,S2,V2,AC2,AL2,AY2)</f>
        <v>0.23113194644976576</v>
      </c>
      <c r="BL2" s="8">
        <f>SUM(O2,R2,U2,AA2,AB2,AH2,AI2,AJ2,AK2,AR2,AS2,AT2,AU2,AV2,BD2,BE2,BF2,BG2,BH2,BI2)</f>
        <v>0.42019183445503977</v>
      </c>
      <c r="BM2" s="8">
        <f>SUM(S2:BI2)</f>
        <v>0.61760575140388119</v>
      </c>
      <c r="BN2" s="8">
        <f>SUM(M2:R2)</f>
        <v>0.37929420024869803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1.512</v>
      </c>
      <c r="F3">
        <f>VLOOKUP(B3,home!$B$2:$E$405,3,FALSE)</f>
        <v>1.32</v>
      </c>
      <c r="G3">
        <f>VLOOKUP(C3,away!$B$2:$E$405,4,FALSE)</f>
        <v>0.66</v>
      </c>
      <c r="H3">
        <f>VLOOKUP(A3,away!$A$2:$E$405,3,FALSE)</f>
        <v>1.32</v>
      </c>
      <c r="I3">
        <f>VLOOKUP(C3,away!$B$2:$E$405,3,FALSE)</f>
        <v>1.04</v>
      </c>
      <c r="J3">
        <f>VLOOKUP(B3,home!$B$2:$E$405,4,FALSE)</f>
        <v>1.19</v>
      </c>
      <c r="K3" s="3">
        <f t="shared" ref="K3:K8" si="0">E3*F3*G3</f>
        <v>1.3172544000000002</v>
      </c>
      <c r="L3" s="3">
        <f t="shared" ref="L3:L8" si="1">H3*I3*J3</f>
        <v>1.633632</v>
      </c>
      <c r="M3" s="5">
        <f>_xlfn.POISSON.DIST(0,K3,FALSE) * _xlfn.POISSON.DIST(0,L3,FALSE)</f>
        <v>5.2293332588789009E-2</v>
      </c>
      <c r="N3" s="5">
        <f>_xlfn.POISSON.DIST(1,K3,FALSE) * _xlfn.POISSON.DIST(0,L3,FALSE)</f>
        <v>6.8883622443245723E-2</v>
      </c>
      <c r="O3" s="5">
        <f>_xlfn.POISSON.DIST(0,K3,FALSE) * _xlfn.POISSON.DIST(1,L3,FALSE)</f>
        <v>8.5428061503688563E-2</v>
      </c>
      <c r="P3" s="5">
        <f>_xlfn.POISSON.DIST(1,K3,FALSE) * _xlfn.POISSON.DIST(1,L3,FALSE)</f>
        <v>0.11253048989920439</v>
      </c>
      <c r="Q3" s="5">
        <f>_xlfn.POISSON.DIST(2,K3,FALSE) * _xlfn.POISSON.DIST(0,L3,FALSE)</f>
        <v>4.5368627375652094E-2</v>
      </c>
      <c r="R3" s="5">
        <f>_xlfn.POISSON.DIST(0,K3,FALSE) * _xlfn.POISSON.DIST(2,L3,FALSE)</f>
        <v>6.9779007485196887E-2</v>
      </c>
      <c r="S3" s="5">
        <f>_xlfn.POISSON.DIST(2,K3,FALSE) * _xlfn.POISSON.DIST(2,L3,FALSE)</f>
        <v>6.0538841808629278E-2</v>
      </c>
      <c r="T3" s="5">
        <f>_xlfn.POISSON.DIST(2,K3,FALSE) * _xlfn.POISSON.DIST(1,L3,FALSE)</f>
        <v>7.4115641476941288E-2</v>
      </c>
      <c r="U3" s="5">
        <f>_xlfn.POISSON.DIST(1,K3,FALSE) * _xlfn.POISSON.DIST(2,L3,FALSE)</f>
        <v>9.1916704637508534E-2</v>
      </c>
      <c r="V3" s="5">
        <f>_xlfn.POISSON.DIST(3,K3,FALSE) * _xlfn.POISSON.DIST(3,L3,FALSE)</f>
        <v>1.4474897211563651E-2</v>
      </c>
      <c r="W3" s="5">
        <f>_xlfn.POISSON.DIST(3,K3,FALSE) * _xlfn.POISSON.DIST(0,L3,FALSE)</f>
        <v>1.9920674677512736E-2</v>
      </c>
      <c r="X3" s="5">
        <f>_xlfn.POISSON.DIST(3,K3,FALSE) * _xlfn.POISSON.DIST(1,L3,FALSE)</f>
        <v>3.2543051614774485E-2</v>
      </c>
      <c r="Y3" s="5">
        <f>_xlfn.POISSON.DIST(3,K3,FALSE) * _xlfn.POISSON.DIST(2,L3,FALSE)</f>
        <v>2.6581685247773639E-2</v>
      </c>
      <c r="Z3" s="5">
        <f>_xlfn.POISSON.DIST(0,K3,FALSE) * _xlfn.POISSON.DIST(3,L3,FALSE)</f>
        <v>3.7997739852019062E-2</v>
      </c>
      <c r="AA3" s="5">
        <f>_xlfn.POISSON.DIST(1,K3,FALSE) * _xlfn.POISSON.DIST(3,L3,FALSE)</f>
        <v>5.0052690010127458E-2</v>
      </c>
      <c r="AB3" s="5">
        <f>_xlfn.POISSON.DIST(2,K3,FALSE) * _xlfn.POISSON.DIST(3,L3,FALSE)</f>
        <v>3.2966063073838224E-2</v>
      </c>
      <c r="AC3" s="5">
        <f>_xlfn.POISSON.DIST(4,K3,FALSE) * _xlfn.POISSON.DIST(4,L3,FALSE)</f>
        <v>1.9467912946791858E-3</v>
      </c>
      <c r="AD3" s="5">
        <f>_xlfn.POISSON.DIST(4,K3,FALSE) * _xlfn.POISSON.DIST(0,L3,FALSE)</f>
        <v>6.5601490924805557E-3</v>
      </c>
      <c r="AE3" s="5">
        <f>_xlfn.POISSON.DIST(4,K3,FALSE) * _xlfn.POISSON.DIST(1,L3,FALSE)</f>
        <v>1.0716869482247196E-2</v>
      </c>
      <c r="AF3" s="5">
        <f>_xlfn.POISSON.DIST(4,K3,FALSE) * _xlfn.POISSON.DIST(2,L3,FALSE)</f>
        <v>8.7537104630112262E-3</v>
      </c>
      <c r="AG3" s="5">
        <f>_xlfn.POISSON.DIST(4,K3,FALSE) * _xlfn.POISSON.DIST(3,L3,FALSE)</f>
        <v>4.7667805103699858E-3</v>
      </c>
      <c r="AH3" s="5">
        <f>_xlfn.POISSON.DIST(0,K3,FALSE) * _xlfn.POISSON.DIST(4,L3,FALSE)</f>
        <v>1.5518580937483404E-2</v>
      </c>
      <c r="AI3" s="5">
        <f>_xlfn.POISSON.DIST(1,K3,FALSE) * _xlfn.POISSON.DIST(4,L3,FALSE)</f>
        <v>2.0441919021656142E-2</v>
      </c>
      <c r="AJ3" s="5">
        <f>_xlfn.POISSON.DIST(2,K3,FALSE) * _xlfn.POISSON.DIST(4,L3,FALSE)</f>
        <v>1.3463603887860127E-2</v>
      </c>
      <c r="AK3" s="5">
        <f>_xlfn.POISSON.DIST(3,K3,FALSE) * _xlfn.POISSON.DIST(4,L3,FALSE)</f>
        <v>5.911663820380289E-3</v>
      </c>
      <c r="AL3" s="5">
        <f>_xlfn.POISSON.DIST(5,K3,FALSE) * _xlfn.POISSON.DIST(5,L3,FALSE)</f>
        <v>1.6757270365187722E-4</v>
      </c>
      <c r="AM3" s="5">
        <f>_xlfn.POISSON.DIST(5,K3,FALSE) * _xlfn.POISSON.DIST(0,L3,FALSE)</f>
        <v>1.7282770513452035E-3</v>
      </c>
      <c r="AN3" s="5">
        <f>_xlfn.POISSON.DIST(5,K3,FALSE) * _xlfn.POISSON.DIST(1,L3,FALSE)</f>
        <v>2.8233686959431674E-3</v>
      </c>
      <c r="AO3" s="5">
        <f>_xlfn.POISSON.DIST(5,K3,FALSE) * _xlfn.POISSON.DIST(2,L3,FALSE)</f>
        <v>2.3061727247455145E-3</v>
      </c>
      <c r="AP3" s="5">
        <f>_xlfn.POISSON.DIST(5,K3,FALSE) * _xlfn.POISSON.DIST(3,L3,FALSE)</f>
        <v>1.2558125202238217E-3</v>
      </c>
      <c r="AQ3" s="5">
        <f>_xlfn.POISSON.DIST(5,K3,FALSE) * _xlfn.POISSON.DIST(4,L3,FALSE)</f>
        <v>5.1288387975957075E-4</v>
      </c>
      <c r="AR3" s="5">
        <f>_xlfn.POISSON.DIST(0,K3,FALSE) * _xlfn.POISSON.DIST(5,L3,FALSE)</f>
        <v>5.0703300828125724E-3</v>
      </c>
      <c r="AS3" s="5">
        <f>_xlfn.POISSON.DIST(1,K3,FALSE) * _xlfn.POISSON.DIST(5,L3,FALSE)</f>
        <v>6.6789146110372262E-3</v>
      </c>
      <c r="AT3" s="5">
        <f>_xlfn.POISSON.DIST(2,K3,FALSE) * _xlfn.POISSON.DIST(5,L3,FALSE)</f>
        <v>4.3989148293065378E-3</v>
      </c>
      <c r="AU3" s="5">
        <f>_xlfn.POISSON.DIST(3,K3,FALSE) * _xlfn.POISSON.DIST(5,L3,FALSE)</f>
        <v>1.9314966380430964E-3</v>
      </c>
      <c r="AV3" s="5">
        <f>_xlfn.POISSON.DIST(4,K3,FALSE) * _xlfn.POISSON.DIST(5,L3,FALSE)</f>
        <v>6.3606811126186891E-4</v>
      </c>
      <c r="AW3" s="5">
        <f>_xlfn.POISSON.DIST(6,K3,FALSE) * _xlfn.POISSON.DIST(6,L3,FALSE)</f>
        <v>1.0016699974589679E-5</v>
      </c>
      <c r="AX3" s="5">
        <f>_xlfn.POISSON.DIST(6,K3,FALSE) * _xlfn.POISSON.DIST(0,L3,FALSE)</f>
        <v>3.7943009171724951E-4</v>
      </c>
      <c r="AY3" s="5">
        <f>_xlfn.POISSON.DIST(6,K3,FALSE) * _xlfn.POISSON.DIST(1,L3,FALSE)</f>
        <v>6.1984913959223372E-4</v>
      </c>
      <c r="AZ3" s="5">
        <f>_xlfn.POISSON.DIST(6,K3,FALSE) * _xlfn.POISSON.DIST(2,L3,FALSE)</f>
        <v>5.0630269480517003E-4</v>
      </c>
      <c r="BA3" s="5">
        <f>_xlfn.POISSON.DIST(6,K3,FALSE) * _xlfn.POISSON.DIST(3,L3,FALSE)</f>
        <v>2.7570409463998659E-4</v>
      </c>
      <c r="BB3" s="5">
        <f>_xlfn.POISSON.DIST(6,K3,FALSE) * _xlfn.POISSON.DIST(4,L3,FALSE)</f>
        <v>1.1259975788372767E-4</v>
      </c>
      <c r="BC3" s="5">
        <f>_xlfn.POISSON.DIST(6,K3,FALSE) * _xlfn.POISSON.DIST(5,L3,FALSE)</f>
        <v>3.6789313534221917E-5</v>
      </c>
      <c r="BD3" s="5">
        <f>_xlfn.POISSON.DIST(0,K3,FALSE) * _xlfn.POISSON.DIST(6,L3,FALSE)</f>
        <v>1.380508912307546E-3</v>
      </c>
      <c r="BE3" s="5">
        <f>_xlfn.POISSON.DIST(1,K3,FALSE) * _xlfn.POISSON.DIST(6,L3,FALSE)</f>
        <v>1.8184814389763293E-3</v>
      </c>
      <c r="BF3" s="5">
        <f>_xlfn.POISSON.DIST(2,K3,FALSE) * _xlfn.POISSON.DIST(6,L3,FALSE)</f>
        <v>1.197701338404951E-3</v>
      </c>
      <c r="BG3" s="5">
        <f>_xlfn.POISSON.DIST(3,K3,FALSE) * _xlfn.POISSON.DIST(6,L3,FALSE)</f>
        <v>5.2589245263327052E-4</v>
      </c>
      <c r="BH3" s="5">
        <f>_xlfn.POISSON.DIST(4,K3,FALSE) * _xlfn.POISSON.DIST(6,L3,FALSE)</f>
        <v>1.7318353678949172E-4</v>
      </c>
      <c r="BI3" s="5">
        <f>_xlfn.POISSON.DIST(5,K3,FALSE) * _xlfn.POISSON.DIST(6,L3,FALSE)</f>
        <v>4.5625355168703961E-5</v>
      </c>
      <c r="BJ3" s="8">
        <f>SUM(N3,Q3,T3,W3,X3,Y3,AD3,AE3,AF3,AG3,AM3,AN3,AO3,AP3,AQ3,AX3,AY3,AZ3,BA3,BB3,BC3)</f>
        <v>0.3087680023481989</v>
      </c>
      <c r="BK3" s="8">
        <f>SUM(M3,P3,S3,V3,AC3,AL3,AY3)</f>
        <v>0.2425717746461096</v>
      </c>
      <c r="BL3" s="8">
        <f>SUM(O3,R3,U3,AA3,AB3,AH3,AI3,AJ3,AK3,AR3,AS3,AT3,AU3,AV3,BD3,BE3,BF3,BG3,BH3,BI3)</f>
        <v>0.40933541168448123</v>
      </c>
      <c r="BM3" s="8">
        <f>SUM(S3:BI3)</f>
        <v>0.5637799547954141</v>
      </c>
      <c r="BN3" s="8">
        <f>SUM(M3:R3)</f>
        <v>0.43428314129577672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1.5777777777777799</v>
      </c>
      <c r="F4">
        <f>VLOOKUP(B4,home!$B$2:$E$405,3,FALSE)</f>
        <v>0.87</v>
      </c>
      <c r="G4">
        <f>VLOOKUP(C4,away!$B$2:$E$405,4,FALSE)</f>
        <v>1.0900000000000001</v>
      </c>
      <c r="H4">
        <f>VLOOKUP(A4,away!$A$2:$E$405,3,FALSE)</f>
        <v>1.4666666666666699</v>
      </c>
      <c r="I4">
        <f>VLOOKUP(C4,away!$B$2:$E$405,3,FALSE)</f>
        <v>1</v>
      </c>
      <c r="J4">
        <f>VLOOKUP(B4,home!$B$2:$E$405,4,FALSE)</f>
        <v>0.94</v>
      </c>
      <c r="K4" s="3">
        <f t="shared" si="0"/>
        <v>1.4962066666666687</v>
      </c>
      <c r="L4" s="3">
        <f t="shared" si="1"/>
        <v>1.3786666666666696</v>
      </c>
      <c r="M4" s="5">
        <f t="shared" ref="M4:M8" si="2">_xlfn.POISSON.DIST(0,K4,FALSE) * _xlfn.POISSON.DIST(0,L4,FALSE)</f>
        <v>5.6423286000716125E-2</v>
      </c>
      <c r="N4" s="5">
        <f t="shared" ref="N4:N8" si="3">_xlfn.POISSON.DIST(1,K4,FALSE) * _xlfn.POISSON.DIST(0,L4,FALSE)</f>
        <v>8.4420896669511594E-2</v>
      </c>
      <c r="O4" s="5">
        <f t="shared" ref="O4:O8" si="4">_xlfn.POISSON.DIST(0,K4,FALSE) * _xlfn.POISSON.DIST(1,L4,FALSE)</f>
        <v>7.7788903632987474E-2</v>
      </c>
      <c r="P4" s="5">
        <f t="shared" ref="P4:P8" si="5">_xlfn.POISSON.DIST(1,K4,FALSE) * _xlfn.POISSON.DIST(1,L4,FALSE)</f>
        <v>0.11638827620836691</v>
      </c>
      <c r="Q4" s="5">
        <f t="shared" ref="Q4:Q8" si="6">_xlfn.POISSON.DIST(2,K4,FALSE) * _xlfn.POISSON.DIST(0,L4,FALSE)</f>
        <v>6.3155554201450623E-2</v>
      </c>
      <c r="R4" s="5">
        <f t="shared" ref="R4:R8" si="7">_xlfn.POISSON.DIST(0,K4,FALSE) * _xlfn.POISSON.DIST(2,L4,FALSE)</f>
        <v>5.3622484237672824E-2</v>
      </c>
      <c r="S4" s="5">
        <f t="shared" ref="S4:S8" si="8">_xlfn.POISSON.DIST(2,K4,FALSE) * _xlfn.POISSON.DIST(2,L4,FALSE)</f>
        <v>6.0020568629161282E-2</v>
      </c>
      <c r="T4" s="5">
        <f t="shared" ref="T4:T8" si="9">_xlfn.POISSON.DIST(2,K4,FALSE) * _xlfn.POISSON.DIST(1,L4,FALSE)</f>
        <v>8.7070457392400102E-2</v>
      </c>
      <c r="U4" s="5">
        <f t="shared" ref="U4:U8" si="10">_xlfn.POISSON.DIST(1,K4,FALSE) * _xlfn.POISSON.DIST(2,L4,FALSE)</f>
        <v>8.0230318399634445E-2</v>
      </c>
      <c r="V4" s="5">
        <f t="shared" ref="V4:V8" si="11">_xlfn.POISSON.DIST(3,K4,FALSE) * _xlfn.POISSON.DIST(3,L4,FALSE)</f>
        <v>1.3756515980349358E-2</v>
      </c>
      <c r="W4" s="5">
        <f t="shared" ref="W4:W8" si="12">_xlfn.POISSON.DIST(3,K4,FALSE) * _xlfn.POISSON.DIST(0,L4,FALSE)</f>
        <v>3.1497920411079523E-2</v>
      </c>
      <c r="X4" s="5">
        <f t="shared" ref="X4:X8" si="13">_xlfn.POISSON.DIST(3,K4,FALSE) * _xlfn.POISSON.DIST(1,L4,FALSE)</f>
        <v>4.3425132940075065E-2</v>
      </c>
      <c r="Y4" s="5">
        <f t="shared" ref="Y4:Y8" si="14">_xlfn.POISSON.DIST(3,K4,FALSE) * _xlfn.POISSON.DIST(2,L4,FALSE)</f>
        <v>2.9934391640025145E-2</v>
      </c>
      <c r="Z4" s="5">
        <f t="shared" ref="Z4:Z8" si="15">_xlfn.POISSON.DIST(0,K4,FALSE) * _xlfn.POISSON.DIST(3,L4,FALSE)</f>
        <v>2.4642510534112799E-2</v>
      </c>
      <c r="AA4" s="5">
        <f t="shared" ref="AA4:AA8" si="16">_xlfn.POISSON.DIST(1,K4,FALSE) * _xlfn.POISSON.DIST(3,L4,FALSE)</f>
        <v>3.6870288544543182E-2</v>
      </c>
      <c r="AB4" s="5">
        <f t="shared" ref="AB4:AB8" si="17">_xlfn.POISSON.DIST(2,K4,FALSE) * _xlfn.POISSON.DIST(3,L4,FALSE)</f>
        <v>2.7582785761134612E-2</v>
      </c>
      <c r="AC4" s="5">
        <f t="shared" ref="AC4:AC8" si="18">_xlfn.POISSON.DIST(4,K4,FALSE) * _xlfn.POISSON.DIST(4,L4,FALSE)</f>
        <v>1.773533250931844E-3</v>
      </c>
      <c r="AD4" s="5">
        <f t="shared" ref="AD4:AD8" si="19">_xlfn.POISSON.DIST(4,K4,FALSE) * _xlfn.POISSON.DIST(0,L4,FALSE)</f>
        <v>1.1781849626298335E-2</v>
      </c>
      <c r="AE4" s="5">
        <f t="shared" ref="AE4:AE8" si="20">_xlfn.POISSON.DIST(4,K4,FALSE) * _xlfn.POISSON.DIST(1,L4,FALSE)</f>
        <v>1.6243243351456674E-2</v>
      </c>
      <c r="AF4" s="5">
        <f t="shared" ref="AF4:AF8" si="21">_xlfn.POISSON.DIST(4,K4,FALSE) * _xlfn.POISSON.DIST(2,L4,FALSE)</f>
        <v>1.1197009083604159E-2</v>
      </c>
      <c r="AG4" s="5">
        <f t="shared" ref="AG4:AG8" si="22">_xlfn.POISSON.DIST(4,K4,FALSE) * _xlfn.POISSON.DIST(3,L4,FALSE)</f>
        <v>5.1456477299763204E-3</v>
      </c>
      <c r="AH4" s="5">
        <f t="shared" ref="AH4:AH8" si="23">_xlfn.POISSON.DIST(0,K4,FALSE) * _xlfn.POISSON.DIST(4,L4,FALSE)</f>
        <v>8.4934519640909034E-3</v>
      </c>
      <c r="AI4" s="5">
        <f t="shared" ref="AI4:AI8" si="24">_xlfn.POISSON.DIST(1,K4,FALSE) * _xlfn.POISSON.DIST(4,L4,FALSE)</f>
        <v>1.2707959451685923E-2</v>
      </c>
      <c r="AJ4" s="5">
        <f t="shared" ref="AJ4:AJ8" si="25">_xlfn.POISSON.DIST(2,K4,FALSE) * _xlfn.POISSON.DIST(4,L4,FALSE)</f>
        <v>9.5068668256710915E-3</v>
      </c>
      <c r="AK4" s="5">
        <f t="shared" ref="AK4:AK8" si="26">_xlfn.POISSON.DIST(3,K4,FALSE) * _xlfn.POISSON.DIST(4,L4,FALSE)</f>
        <v>4.7414125078937604E-3</v>
      </c>
      <c r="AL4" s="5">
        <f t="shared" ref="AL4:AL8" si="27">_xlfn.POISSON.DIST(5,K4,FALSE) * _xlfn.POISSON.DIST(5,L4,FALSE)</f>
        <v>1.4633566564808609E-4</v>
      </c>
      <c r="AM4" s="5">
        <f t="shared" ref="AM4:AM8" si="28">_xlfn.POISSON.DIST(5,K4,FALSE) * _xlfn.POISSON.DIST(0,L4,FALSE)</f>
        <v>3.5256163913063524E-3</v>
      </c>
      <c r="AN4" s="5">
        <f t="shared" ref="AN4:AN8" si="29">_xlfn.POISSON.DIST(5,K4,FALSE) * _xlfn.POISSON.DIST(1,L4,FALSE)</f>
        <v>4.8606497981477014E-3</v>
      </c>
      <c r="AO4" s="5">
        <f t="shared" ref="AO4:AO8" si="30">_xlfn.POISSON.DIST(5,K4,FALSE) * _xlfn.POISSON.DIST(2,L4,FALSE)</f>
        <v>3.350607927523157E-3</v>
      </c>
      <c r="AP4" s="5">
        <f t="shared" ref="AP4:AP8" si="31">_xlfn.POISSON.DIST(5,K4,FALSE) * _xlfn.POISSON.DIST(3,L4,FALSE)</f>
        <v>1.5397904875817557E-3</v>
      </c>
      <c r="AQ4" s="5">
        <f t="shared" ref="AQ4:AQ8" si="32">_xlfn.POISSON.DIST(5,K4,FALSE) * _xlfn.POISSON.DIST(4,L4,FALSE)</f>
        <v>5.3071445471984679E-4</v>
      </c>
      <c r="AR4" s="5">
        <f t="shared" ref="AR4:AR8" si="33">_xlfn.POISSON.DIST(0,K4,FALSE) * _xlfn.POISSON.DIST(5,L4,FALSE)</f>
        <v>2.3419278215653376E-3</v>
      </c>
      <c r="AS4" s="5">
        <f t="shared" ref="AS4:AS8" si="34">_xlfn.POISSON.DIST(1,K4,FALSE) * _xlfn.POISSON.DIST(5,L4,FALSE)</f>
        <v>3.5040080194782067E-3</v>
      </c>
      <c r="AT4" s="5">
        <f t="shared" ref="AT4:AT8" si="35">_xlfn.POISSON.DIST(2,K4,FALSE) * _xlfn.POISSON.DIST(5,L4,FALSE)</f>
        <v>2.6213600793983821E-3</v>
      </c>
      <c r="AU4" s="5">
        <f t="shared" ref="AU4:AU8" si="36">_xlfn.POISSON.DIST(3,K4,FALSE) * _xlfn.POISSON.DIST(5,L4,FALSE)</f>
        <v>1.3073654755099092E-3</v>
      </c>
      <c r="AV4" s="5">
        <f t="shared" ref="AV4:AV8" si="37">_xlfn.POISSON.DIST(4,K4,FALSE) * _xlfn.POISSON.DIST(5,L4,FALSE)</f>
        <v>4.8902223505694156E-4</v>
      </c>
      <c r="AW4" s="5">
        <f t="shared" ref="AW4:AW8" si="38">_xlfn.POISSON.DIST(6,K4,FALSE) * _xlfn.POISSON.DIST(6,L4,FALSE)</f>
        <v>8.3849127430829391E-6</v>
      </c>
      <c r="AX4" s="5">
        <f t="shared" ref="AX4:AX8" si="39">_xlfn.POISSON.DIST(6,K4,FALSE) * _xlfn.POISSON.DIST(0,L4,FALSE)</f>
        <v>8.7917512479697565E-4</v>
      </c>
      <c r="AY4" s="5">
        <f t="shared" ref="AY4:AY8" si="40">_xlfn.POISSON.DIST(6,K4,FALSE) * _xlfn.POISSON.DIST(1,L4,FALSE)</f>
        <v>1.2120894387200997E-3</v>
      </c>
      <c r="AZ4" s="5">
        <f t="shared" ref="AZ4:AZ8" si="41">_xlfn.POISSON.DIST(6,K4,FALSE) * _xlfn.POISSON.DIST(2,L4,FALSE)</f>
        <v>8.3553365309105732E-4</v>
      </c>
      <c r="BA4" s="5">
        <f t="shared" ref="BA4:BA8" si="42">_xlfn.POISSON.DIST(6,K4,FALSE) * _xlfn.POISSON.DIST(3,L4,FALSE)</f>
        <v>3.8397413213162436E-4</v>
      </c>
      <c r="BB4" s="5">
        <f t="shared" ref="BB4:BB8" si="43">_xlfn.POISSON.DIST(6,K4,FALSE) * _xlfn.POISSON.DIST(4,L4,FALSE)</f>
        <v>1.323430842080336E-4</v>
      </c>
      <c r="BC4" s="5">
        <f t="shared" ref="BC4:BC8" si="44">_xlfn.POISSON.DIST(6,K4,FALSE) * _xlfn.POISSON.DIST(5,L4,FALSE)</f>
        <v>3.6491399752295224E-5</v>
      </c>
      <c r="BD4" s="5">
        <f t="shared" ref="BD4:BD8" si="45">_xlfn.POISSON.DIST(0,K4,FALSE) * _xlfn.POISSON.DIST(6,L4,FALSE)</f>
        <v>5.3812297055523485E-4</v>
      </c>
      <c r="BE4" s="5">
        <f t="shared" ref="BE4:BE8" si="46">_xlfn.POISSON.DIST(1,K4,FALSE) * _xlfn.POISSON.DIST(6,L4,FALSE)</f>
        <v>8.0514317603121383E-4</v>
      </c>
      <c r="BF4" s="5">
        <f t="shared" ref="BF4:BF8" si="47">_xlfn.POISSON.DIST(2,K4,FALSE) * _xlfn.POISSON.DIST(6,L4,FALSE)</f>
        <v>6.0233029379953872E-4</v>
      </c>
      <c r="BG4" s="5">
        <f t="shared" ref="BG4:BG8" si="48">_xlfn.POISSON.DIST(3,K4,FALSE) * _xlfn.POISSON.DIST(6,L4,FALSE)</f>
        <v>3.0040353370605442E-4</v>
      </c>
      <c r="BH4" s="5">
        <f t="shared" ref="BH4:BH8" si="49">_xlfn.POISSON.DIST(4,K4,FALSE) * _xlfn.POISSON.DIST(6,L4,FALSE)</f>
        <v>1.1236644245530602E-4</v>
      </c>
      <c r="BI4" s="5">
        <f t="shared" ref="BI4:BI8" si="50">_xlfn.POISSON.DIST(5,K4,FALSE) * _xlfn.POISSON.DIST(6,L4,FALSE)</f>
        <v>3.3624684062249088E-5</v>
      </c>
      <c r="BJ4" s="8">
        <f t="shared" ref="BJ4:BJ8" si="51">SUM(N4,Q4,T4,W4,X4,Y4,AD4,AE4,AF4,AG4,AM4,AN4,AO4,AP4,AQ4,AX4,AY4,AZ4,BA4,BB4,BC4)</f>
        <v>0.40115908893785646</v>
      </c>
      <c r="BK4" s="8">
        <f t="shared" ref="BK4:BK8" si="52">SUM(M4,P4,S4,V4,AC4,AL4,AY4)</f>
        <v>0.24972060517389369</v>
      </c>
      <c r="BL4" s="8">
        <f t="shared" ref="BL4:BL8" si="53">SUM(O4,R4,U4,AA4,AB4,AH4,AI4,AJ4,AK4,AR4,AS4,AT4,AU4,AV4,BD4,BE4,BF4,BG4,BH4,BI4)</f>
        <v>0.32420014605693259</v>
      </c>
      <c r="BM4" s="8">
        <f t="shared" ref="BM4:BM8" si="54">SUM(S4:BI4)</f>
        <v>0.54671924522611315</v>
      </c>
      <c r="BN4" s="8">
        <f t="shared" ref="BN4:BN8" si="55">SUM(M4:R4)</f>
        <v>0.45179940095070559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1.5777777777777799</v>
      </c>
      <c r="F5">
        <f>VLOOKUP(B5,home!$B$2:$E$405,3,FALSE)</f>
        <v>0.4</v>
      </c>
      <c r="G5">
        <f>VLOOKUP(C5,away!$B$2:$E$405,4,FALSE)</f>
        <v>0.91</v>
      </c>
      <c r="H5">
        <f>VLOOKUP(A5,away!$A$2:$E$405,3,FALSE)</f>
        <v>1.4666666666666699</v>
      </c>
      <c r="I5">
        <f>VLOOKUP(C5,away!$B$2:$E$405,3,FALSE)</f>
        <v>0.91</v>
      </c>
      <c r="J5">
        <f>VLOOKUP(B5,home!$B$2:$E$405,4,FALSE)</f>
        <v>0.85</v>
      </c>
      <c r="K5" s="3">
        <f t="shared" si="0"/>
        <v>0.57431111111111199</v>
      </c>
      <c r="L5" s="3">
        <f t="shared" si="1"/>
        <v>1.1344666666666692</v>
      </c>
      <c r="M5" s="5">
        <f t="shared" si="2"/>
        <v>0.18108698595426859</v>
      </c>
      <c r="N5" s="5">
        <f t="shared" si="3"/>
        <v>0.10400026811115834</v>
      </c>
      <c r="O5" s="5">
        <f t="shared" si="4"/>
        <v>0.20543714933225302</v>
      </c>
      <c r="P5" s="5">
        <f t="shared" si="5"/>
        <v>0.11798483749650567</v>
      </c>
      <c r="Q5" s="5">
        <f t="shared" si="6"/>
        <v>2.9864254767386442E-2</v>
      </c>
      <c r="R5" s="5">
        <f t="shared" si="7"/>
        <v>0.11653079900623196</v>
      </c>
      <c r="S5" s="5">
        <f t="shared" si="8"/>
        <v>1.921786621733311E-2</v>
      </c>
      <c r="T5" s="5">
        <f t="shared" si="9"/>
        <v>3.3880001558441078E-2</v>
      </c>
      <c r="U5" s="5">
        <f t="shared" si="10"/>
        <v>6.6924932655934743E-2</v>
      </c>
      <c r="V5" s="5">
        <f t="shared" si="11"/>
        <v>1.3912385873151858E-3</v>
      </c>
      <c r="W5" s="5">
        <f t="shared" si="12"/>
        <v>5.717124445987677E-3</v>
      </c>
      <c r="X5" s="5">
        <f t="shared" si="13"/>
        <v>6.4858871131581669E-3</v>
      </c>
      <c r="Y5" s="5">
        <f t="shared" si="14"/>
        <v>3.6790113668204276E-3</v>
      </c>
      <c r="Z5" s="5">
        <f t="shared" si="15"/>
        <v>4.406676903753453E-2</v>
      </c>
      <c r="AA5" s="5">
        <f t="shared" si="16"/>
        <v>2.5308035089023205E-2</v>
      </c>
      <c r="AB5" s="5">
        <f t="shared" si="17"/>
        <v>7.2673428760079628E-3</v>
      </c>
      <c r="AC5" s="5">
        <f t="shared" si="18"/>
        <v>5.6652697106538326E-5</v>
      </c>
      <c r="AD5" s="5">
        <f t="shared" si="19"/>
        <v>8.2085202323392071E-4</v>
      </c>
      <c r="AE5" s="5">
        <f t="shared" si="20"/>
        <v>9.3122925862477719E-4</v>
      </c>
      <c r="AF5" s="5">
        <f t="shared" si="21"/>
        <v>5.2822427646726248E-4</v>
      </c>
      <c r="AG5" s="5">
        <f t="shared" si="22"/>
        <v>1.997509447254095E-4</v>
      </c>
      <c r="AH5" s="5">
        <f t="shared" si="23"/>
        <v>1.2498070145195441E-2</v>
      </c>
      <c r="AI5" s="5">
        <f t="shared" si="24"/>
        <v>7.1777805518318111E-3</v>
      </c>
      <c r="AJ5" s="5">
        <f t="shared" si="25"/>
        <v>2.0611395620171286E-3</v>
      </c>
      <c r="AK5" s="5">
        <f t="shared" si="26"/>
        <v>3.9457845067237597E-4</v>
      </c>
      <c r="AL5" s="5">
        <f t="shared" si="27"/>
        <v>1.4764527062241107E-6</v>
      </c>
      <c r="AM5" s="5">
        <f t="shared" si="28"/>
        <v>9.4284887504255505E-5</v>
      </c>
      <c r="AN5" s="5">
        <f t="shared" si="29"/>
        <v>1.0696306204399462E-4</v>
      </c>
      <c r="AO5" s="5">
        <f t="shared" si="30"/>
        <v>6.0673014226755374E-5</v>
      </c>
      <c r="AP5" s="5">
        <f t="shared" si="31"/>
        <v>2.2943837402148858E-5</v>
      </c>
      <c r="AQ5" s="5">
        <f t="shared" si="32"/>
        <v>6.5072546845394633E-6</v>
      </c>
      <c r="AR5" s="5">
        <f t="shared" si="33"/>
        <v>2.8357287954772176E-3</v>
      </c>
      <c r="AS5" s="5">
        <f t="shared" si="34"/>
        <v>1.628590555340296E-3</v>
      </c>
      <c r="AT5" s="5">
        <f t="shared" si="35"/>
        <v>4.6765882569127412E-4</v>
      </c>
      <c r="AU5" s="5">
        <f t="shared" si="36"/>
        <v>8.9527219934557828E-5</v>
      </c>
      <c r="AV5" s="5">
        <f t="shared" si="37"/>
        <v>1.2854119288826198E-5</v>
      </c>
      <c r="AW5" s="5">
        <f t="shared" si="38"/>
        <v>2.6721202473980519E-8</v>
      </c>
      <c r="AX5" s="5">
        <f t="shared" si="39"/>
        <v>9.024809750592522E-6</v>
      </c>
      <c r="AY5" s="5">
        <f t="shared" si="40"/>
        <v>1.0238345835055552E-5</v>
      </c>
      <c r="AZ5" s="5">
        <f t="shared" si="41"/>
        <v>5.8075310358380264E-6</v>
      </c>
      <c r="BA5" s="5">
        <f t="shared" si="42"/>
        <v>2.196150125263465E-6</v>
      </c>
      <c r="BB5" s="5">
        <f t="shared" si="43"/>
        <v>6.2286477802680756E-7</v>
      </c>
      <c r="BC5" s="5">
        <f t="shared" si="44"/>
        <v>1.4132386570242943E-7</v>
      </c>
      <c r="BD5" s="5">
        <f t="shared" si="45"/>
        <v>5.3617329902928791E-4</v>
      </c>
      <c r="BE5" s="5">
        <f t="shared" si="46"/>
        <v>3.0793028311362086E-4</v>
      </c>
      <c r="BF5" s="5">
        <f t="shared" si="47"/>
        <v>8.8423891519871426E-5</v>
      </c>
      <c r="BG5" s="5">
        <f t="shared" si="48"/>
        <v>1.6927607795848599E-5</v>
      </c>
      <c r="BH5" s="5">
        <f t="shared" si="49"/>
        <v>2.4304283104217318E-6</v>
      </c>
      <c r="BI5" s="5">
        <f t="shared" si="50"/>
        <v>2.7916439668684163E-7</v>
      </c>
      <c r="BJ5" s="8">
        <f t="shared" si="51"/>
        <v>0.18642600694725564</v>
      </c>
      <c r="BK5" s="8">
        <f t="shared" si="52"/>
        <v>0.31974929575107042</v>
      </c>
      <c r="BL5" s="8">
        <f t="shared" si="53"/>
        <v>0.44958635185906554</v>
      </c>
      <c r="BM5" s="8">
        <f t="shared" si="54"/>
        <v>0.24491391730248946</v>
      </c>
      <c r="BN5" s="8">
        <f t="shared" si="55"/>
        <v>0.75490429466780395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1.5777777777777799</v>
      </c>
      <c r="F6">
        <f>VLOOKUP(B6,home!$B$2:$E$405,3,FALSE)</f>
        <v>0.91</v>
      </c>
      <c r="G6">
        <f>VLOOKUP(C6,away!$B$2:$E$405,4,FALSE)</f>
        <v>1.51</v>
      </c>
      <c r="H6">
        <f>VLOOKUP(A6,away!$A$2:$E$405,3,FALSE)</f>
        <v>1.4666666666666699</v>
      </c>
      <c r="I6">
        <f>VLOOKUP(C6,away!$B$2:$E$405,3,FALSE)</f>
        <v>0.63</v>
      </c>
      <c r="J6">
        <f>VLOOKUP(B6,home!$B$2:$E$405,4,FALSE)</f>
        <v>0.68</v>
      </c>
      <c r="K6" s="3">
        <f t="shared" si="0"/>
        <v>2.1680244444444474</v>
      </c>
      <c r="L6" s="3">
        <f t="shared" si="1"/>
        <v>0.62832000000000143</v>
      </c>
      <c r="M6" s="5">
        <f t="shared" si="2"/>
        <v>6.1032763988085048E-2</v>
      </c>
      <c r="N6" s="5">
        <f t="shared" si="3"/>
        <v>0.13232052423817717</v>
      </c>
      <c r="O6" s="5">
        <f t="shared" si="4"/>
        <v>3.8348106268993681E-2</v>
      </c>
      <c r="P6" s="5">
        <f t="shared" si="5"/>
        <v>8.3139631789331661E-2</v>
      </c>
      <c r="Q6" s="5">
        <f t="shared" si="6"/>
        <v>0.14343706552503607</v>
      </c>
      <c r="R6" s="5">
        <f t="shared" si="7"/>
        <v>1.204744106546708E-2</v>
      </c>
      <c r="S6" s="5">
        <f t="shared" si="8"/>
        <v>2.8313474281678703E-2</v>
      </c>
      <c r="T6" s="5">
        <f t="shared" si="9"/>
        <v>9.012437701069087E-2</v>
      </c>
      <c r="U6" s="5">
        <f t="shared" si="10"/>
        <v>2.6119146722936491E-2</v>
      </c>
      <c r="V6" s="5">
        <f t="shared" si="11"/>
        <v>4.2854429010093804E-3</v>
      </c>
      <c r="W6" s="5">
        <f t="shared" si="12"/>
        <v>0.10365835476588606</v>
      </c>
      <c r="X6" s="5">
        <f t="shared" si="13"/>
        <v>6.5130617466501672E-2</v>
      </c>
      <c r="Y6" s="5">
        <f t="shared" si="14"/>
        <v>2.0461434783276208E-2</v>
      </c>
      <c r="Z6" s="5">
        <f t="shared" si="15"/>
        <v>2.5232160567514321E-3</v>
      </c>
      <c r="AA6" s="5">
        <f t="shared" si="16"/>
        <v>5.4703940896518328E-3</v>
      </c>
      <c r="AB6" s="5">
        <f t="shared" si="17"/>
        <v>5.9299740535548031E-3</v>
      </c>
      <c r="AC6" s="5">
        <f t="shared" si="18"/>
        <v>3.6485540876216998E-4</v>
      </c>
      <c r="AD6" s="5">
        <f t="shared" si="19"/>
        <v>5.6183461750833885E-2</v>
      </c>
      <c r="AE6" s="5">
        <f t="shared" si="20"/>
        <v>3.530119268728403E-2</v>
      </c>
      <c r="AF6" s="5">
        <f t="shared" si="21"/>
        <v>1.1090222694637173E-2</v>
      </c>
      <c r="AG6" s="5">
        <f t="shared" si="22"/>
        <v>2.3227362411648157E-3</v>
      </c>
      <c r="AH6" s="5">
        <f t="shared" si="23"/>
        <v>3.9634677819451572E-4</v>
      </c>
      <c r="AI6" s="5">
        <f t="shared" si="24"/>
        <v>8.5928950360251164E-4</v>
      </c>
      <c r="AJ6" s="5">
        <f t="shared" si="25"/>
        <v>9.3148032433239031E-4</v>
      </c>
      <c r="AK6" s="5">
        <f t="shared" si="26"/>
        <v>6.7315737089055478E-4</v>
      </c>
      <c r="AL6" s="5">
        <f t="shared" si="27"/>
        <v>1.988043297318454E-5</v>
      </c>
      <c r="AM6" s="5">
        <f t="shared" si="28"/>
        <v>2.4361423689863489E-2</v>
      </c>
      <c r="AN6" s="5">
        <f t="shared" si="29"/>
        <v>1.5306769732815063E-2</v>
      </c>
      <c r="AO6" s="5">
        <f t="shared" si="30"/>
        <v>4.8087747792611903E-3</v>
      </c>
      <c r="AP6" s="5">
        <f t="shared" si="31"/>
        <v>1.0071497897684663E-3</v>
      </c>
      <c r="AQ6" s="5">
        <f t="shared" si="32"/>
        <v>1.5820308897683099E-4</v>
      </c>
      <c r="AR6" s="5">
        <f t="shared" si="33"/>
        <v>4.9806521535035743E-5</v>
      </c>
      <c r="AS6" s="5">
        <f t="shared" si="34"/>
        <v>1.0798175618070628E-4</v>
      </c>
      <c r="AT6" s="5">
        <f t="shared" si="35"/>
        <v>1.1705354347690578E-4</v>
      </c>
      <c r="AU6" s="5">
        <f t="shared" si="36"/>
        <v>8.4591647855590874E-5</v>
      </c>
      <c r="AV6" s="5">
        <f t="shared" si="37"/>
        <v>4.5849190086689439E-5</v>
      </c>
      <c r="AW6" s="5">
        <f t="shared" si="38"/>
        <v>7.522607390596367E-7</v>
      </c>
      <c r="AX6" s="5">
        <f t="shared" si="39"/>
        <v>8.802693676848692E-3</v>
      </c>
      <c r="AY6" s="5">
        <f t="shared" si="40"/>
        <v>5.5309084910375823E-3</v>
      </c>
      <c r="AZ6" s="5">
        <f t="shared" si="41"/>
        <v>1.7375902115443706E-3</v>
      </c>
      <c r="BA6" s="5">
        <f t="shared" si="42"/>
        <v>3.639208939058539E-4</v>
      </c>
      <c r="BB6" s="5">
        <f t="shared" si="43"/>
        <v>5.7164694014731646E-5</v>
      </c>
      <c r="BC6" s="5">
        <f t="shared" si="44"/>
        <v>7.1835441086672555E-6</v>
      </c>
      <c r="BD6" s="5">
        <f t="shared" si="45"/>
        <v>5.2157389351489552E-6</v>
      </c>
      <c r="BE6" s="5">
        <f t="shared" si="46"/>
        <v>1.1307849507243588E-5</v>
      </c>
      <c r="BF6" s="5">
        <f t="shared" si="47"/>
        <v>1.2257847072901602E-5</v>
      </c>
      <c r="BG6" s="5">
        <f t="shared" si="48"/>
        <v>8.8584373634374966E-6</v>
      </c>
      <c r="BH6" s="5">
        <f t="shared" si="49"/>
        <v>4.8013271858781283E-6</v>
      </c>
      <c r="BI6" s="5">
        <f t="shared" si="50"/>
        <v>2.0818789409518895E-6</v>
      </c>
      <c r="BJ6" s="8">
        <f t="shared" si="51"/>
        <v>0.72217176975563302</v>
      </c>
      <c r="BK6" s="8">
        <f t="shared" si="52"/>
        <v>0.18268695729287771</v>
      </c>
      <c r="BL6" s="8">
        <f t="shared" si="53"/>
        <v>9.1225141915764335E-2</v>
      </c>
      <c r="BM6" s="8">
        <f t="shared" si="54"/>
        <v>0.52275139591563702</v>
      </c>
      <c r="BN6" s="8">
        <f t="shared" si="55"/>
        <v>0.47032553287509071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1.5777777777777799</v>
      </c>
      <c r="F7">
        <f>VLOOKUP(B7,home!$B$2:$E$405,3,FALSE)</f>
        <v>0.87</v>
      </c>
      <c r="G7">
        <f>VLOOKUP(C7,away!$B$2:$E$405,4,FALSE)</f>
        <v>1.03</v>
      </c>
      <c r="H7">
        <f>VLOOKUP(A7,away!$A$2:$E$405,3,FALSE)</f>
        <v>1.4666666666666699</v>
      </c>
      <c r="I7">
        <f>VLOOKUP(C7,away!$B$2:$E$405,3,FALSE)</f>
        <v>1.27</v>
      </c>
      <c r="J7">
        <f>VLOOKUP(B7,home!$B$2:$E$405,4,FALSE)</f>
        <v>1.7</v>
      </c>
      <c r="K7" s="3">
        <f t="shared" si="0"/>
        <v>1.4138466666666685</v>
      </c>
      <c r="L7" s="3">
        <f t="shared" si="1"/>
        <v>3.1665333333333403</v>
      </c>
      <c r="M7" s="5">
        <f t="shared" si="2"/>
        <v>1.0251000176121036E-2</v>
      </c>
      <c r="N7" s="5">
        <f t="shared" si="3"/>
        <v>1.4493342429008155E-2</v>
      </c>
      <c r="O7" s="5">
        <f t="shared" si="4"/>
        <v>3.2460133757693202E-2</v>
      </c>
      <c r="P7" s="5">
        <f t="shared" si="5"/>
        <v>4.5893651912868726E-2</v>
      </c>
      <c r="Q7" s="5">
        <f t="shared" si="6"/>
        <v>1.0245681941055892E-2</v>
      </c>
      <c r="R7" s="5">
        <f t="shared" si="7"/>
        <v>5.1393047774097179E-2</v>
      </c>
      <c r="S7" s="5">
        <f t="shared" si="8"/>
        <v>5.1366384979825312E-2</v>
      </c>
      <c r="T7" s="5">
        <f t="shared" si="9"/>
        <v>3.2443293389084922E-2</v>
      </c>
      <c r="U7" s="5">
        <f t="shared" si="10"/>
        <v>7.2661889285248124E-2</v>
      </c>
      <c r="V7" s="5">
        <f t="shared" si="11"/>
        <v>2.5551880594679093E-2</v>
      </c>
      <c r="W7" s="5">
        <f t="shared" si="12"/>
        <v>4.8286077533629184E-3</v>
      </c>
      <c r="X7" s="5">
        <f t="shared" si="13"/>
        <v>1.5289947404615494E-2</v>
      </c>
      <c r="Y7" s="5">
        <f t="shared" si="14"/>
        <v>2.4208064060814282E-2</v>
      </c>
      <c r="Z7" s="5">
        <f t="shared" si="15"/>
        <v>5.4245932959423843E-2</v>
      </c>
      <c r="AA7" s="5">
        <f t="shared" si="16"/>
        <v>7.6695431494904959E-2</v>
      </c>
      <c r="AB7" s="5">
        <f t="shared" si="17"/>
        <v>5.4217790083816622E-2</v>
      </c>
      <c r="AC7" s="5">
        <f t="shared" si="18"/>
        <v>7.1497237683148E-3</v>
      </c>
      <c r="AD7" s="5">
        <f t="shared" si="19"/>
        <v>1.7067277441832492E-3</v>
      </c>
      <c r="AE7" s="5">
        <f t="shared" si="20"/>
        <v>5.4044102928810771E-3</v>
      </c>
      <c r="AF7" s="5">
        <f t="shared" si="21"/>
        <v>8.5566226697088663E-3</v>
      </c>
      <c r="AG7" s="5">
        <f t="shared" si="22"/>
        <v>9.0316103014629473E-3</v>
      </c>
      <c r="AH7" s="5">
        <f t="shared" si="23"/>
        <v>4.2942888728445323E-2</v>
      </c>
      <c r="AI7" s="5">
        <f t="shared" si="24"/>
        <v>6.0714660085750057E-2</v>
      </c>
      <c r="AJ7" s="5">
        <f t="shared" si="25"/>
        <v>4.2920609890018793E-2</v>
      </c>
      <c r="AK7" s="5">
        <f t="shared" si="26"/>
        <v>2.0227720408101172E-2</v>
      </c>
      <c r="AL7" s="5">
        <f t="shared" si="27"/>
        <v>1.280370415603157E-3</v>
      </c>
      <c r="AM7" s="5">
        <f t="shared" si="28"/>
        <v>4.8261026640420123E-4</v>
      </c>
      <c r="AN7" s="5">
        <f t="shared" si="29"/>
        <v>1.5282014955777868E-3</v>
      </c>
      <c r="AO7" s="5">
        <f t="shared" si="30"/>
        <v>2.4195504878984629E-3</v>
      </c>
      <c r="AP7" s="5">
        <f t="shared" si="31"/>
        <v>2.5538624238711431E-3</v>
      </c>
      <c r="AQ7" s="5">
        <f t="shared" si="32"/>
        <v>2.0217226234838636E-3</v>
      </c>
      <c r="AR7" s="5">
        <f t="shared" si="33"/>
        <v>2.7196017717649342E-2</v>
      </c>
      <c r="AS7" s="5">
        <f t="shared" si="34"/>
        <v>3.8450998996706169E-2</v>
      </c>
      <c r="AT7" s="5">
        <f t="shared" si="35"/>
        <v>2.7181908380748229E-2</v>
      </c>
      <c r="AU7" s="5">
        <f t="shared" si="36"/>
        <v>1.2810350185919887E-2</v>
      </c>
      <c r="AV7" s="5">
        <f t="shared" si="37"/>
        <v>4.5279677272988946E-3</v>
      </c>
      <c r="AW7" s="5">
        <f t="shared" si="38"/>
        <v>1.5922802426772409E-4</v>
      </c>
      <c r="AX7" s="5">
        <f t="shared" si="39"/>
        <v>1.1372281940911556E-4</v>
      </c>
      <c r="AY7" s="5">
        <f t="shared" si="40"/>
        <v>3.6010709841961217E-4</v>
      </c>
      <c r="AZ7" s="5">
        <f t="shared" si="41"/>
        <v>5.7014556535782597E-4</v>
      </c>
      <c r="BA7" s="5">
        <f t="shared" si="42"/>
        <v>6.017949791859128E-4</v>
      </c>
      <c r="BB7" s="5">
        <f t="shared" si="43"/>
        <v>4.7640096535620917E-4</v>
      </c>
      <c r="BC7" s="5">
        <f t="shared" si="44"/>
        <v>3.0170790736652368E-4</v>
      </c>
      <c r="BD7" s="5">
        <f t="shared" si="45"/>
        <v>1.4352849439476787E-2</v>
      </c>
      <c r="BE7" s="5">
        <f t="shared" si="46"/>
        <v>2.0292728337172813E-2</v>
      </c>
      <c r="BF7" s="5">
        <f t="shared" si="47"/>
        <v>1.4345403158542019E-2</v>
      </c>
      <c r="BG7" s="5">
        <f t="shared" si="48"/>
        <v>6.7607334792313773E-3</v>
      </c>
      <c r="BH7" s="5">
        <f t="shared" si="49"/>
        <v>2.3896601234582589E-3</v>
      </c>
      <c r="BI7" s="5">
        <f t="shared" si="50"/>
        <v>6.7572260000354296E-4</v>
      </c>
      <c r="BJ7" s="8">
        <f t="shared" si="51"/>
        <v>0.13763813461850846</v>
      </c>
      <c r="BK7" s="8">
        <f t="shared" si="52"/>
        <v>0.14185311894583172</v>
      </c>
      <c r="BL7" s="8">
        <f t="shared" si="53"/>
        <v>0.62321851165428266</v>
      </c>
      <c r="BM7" s="8">
        <f t="shared" si="54"/>
        <v>0.79201796111305045</v>
      </c>
      <c r="BN7" s="8">
        <f t="shared" si="55"/>
        <v>0.1647368579908442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1.512</v>
      </c>
      <c r="F8">
        <f>VLOOKUP(B8,home!$B$2:$E$405,3,FALSE)</f>
        <v>1.89</v>
      </c>
      <c r="G8">
        <f>VLOOKUP(C8,away!$B$2:$E$405,4,FALSE)</f>
        <v>0.76</v>
      </c>
      <c r="H8">
        <f>VLOOKUP(A8,away!$A$2:$E$405,3,FALSE)</f>
        <v>1.32</v>
      </c>
      <c r="I8">
        <f>VLOOKUP(C8,away!$B$2:$E$405,3,FALSE)</f>
        <v>1.04</v>
      </c>
      <c r="J8">
        <f>VLOOKUP(B8,home!$B$2:$E$405,4,FALSE)</f>
        <v>0.32</v>
      </c>
      <c r="K8" s="3">
        <f t="shared" si="0"/>
        <v>2.1718367999999999</v>
      </c>
      <c r="L8" s="3">
        <f t="shared" si="1"/>
        <v>0.43929600000000002</v>
      </c>
      <c r="M8" s="5">
        <f t="shared" si="2"/>
        <v>7.3451290995152796E-2</v>
      </c>
      <c r="N8" s="5">
        <f t="shared" si="3"/>
        <v>0.15952421679078146</v>
      </c>
      <c r="O8" s="5">
        <f t="shared" si="4"/>
        <v>3.2266858329006637E-2</v>
      </c>
      <c r="P8" s="5">
        <f t="shared" si="5"/>
        <v>7.0078350339323123E-2</v>
      </c>
      <c r="Q8" s="5">
        <f t="shared" si="6"/>
        <v>0.17323028225869855</v>
      </c>
      <c r="R8" s="5">
        <f t="shared" si="7"/>
        <v>7.0873508982496492E-3</v>
      </c>
      <c r="S8" s="5">
        <f t="shared" si="8"/>
        <v>1.6715074438259345E-2</v>
      </c>
      <c r="T8" s="5">
        <f t="shared" si="9"/>
        <v>7.6099370075117218E-2</v>
      </c>
      <c r="U8" s="5">
        <f t="shared" si="10"/>
        <v>1.5392569495331644E-2</v>
      </c>
      <c r="V8" s="5">
        <f t="shared" si="11"/>
        <v>1.7719450181988318E-3</v>
      </c>
      <c r="W8" s="5">
        <f t="shared" si="12"/>
        <v>0.12540930062794287</v>
      </c>
      <c r="X8" s="5">
        <f t="shared" si="13"/>
        <v>5.5091804128652784E-2</v>
      </c>
      <c r="Y8" s="5">
        <f t="shared" si="14"/>
        <v>1.2100804593250325E-2</v>
      </c>
      <c r="Z8" s="5">
        <f t="shared" si="15"/>
        <v>1.0378149667324929E-3</v>
      </c>
      <c r="AA8" s="5">
        <f t="shared" si="16"/>
        <v>2.2539647363404038E-3</v>
      </c>
      <c r="AB8" s="5">
        <f t="shared" si="17"/>
        <v>2.4476217801431928E-3</v>
      </c>
      <c r="AC8" s="5">
        <f t="shared" si="18"/>
        <v>1.0566099493025812E-4</v>
      </c>
      <c r="AD8" s="5">
        <f t="shared" si="19"/>
        <v>6.8092133541507366E-2</v>
      </c>
      <c r="AE8" s="5">
        <f t="shared" si="20"/>
        <v>2.9912601896250019E-2</v>
      </c>
      <c r="AF8" s="5">
        <f t="shared" si="21"/>
        <v>6.5702431813075227E-3</v>
      </c>
      <c r="AG8" s="5">
        <f t="shared" si="22"/>
        <v>9.620938495252233E-4</v>
      </c>
      <c r="AH8" s="5">
        <f t="shared" si="23"/>
        <v>1.1397699090642928E-4</v>
      </c>
      <c r="AI8" s="5">
        <f t="shared" si="24"/>
        <v>2.4753942320384845E-4</v>
      </c>
      <c r="AJ8" s="5">
        <f t="shared" si="25"/>
        <v>2.6880761438244599E-4</v>
      </c>
      <c r="AK8" s="5">
        <f t="shared" si="26"/>
        <v>1.9460208967866848E-4</v>
      </c>
      <c r="AL8" s="5">
        <f t="shared" si="27"/>
        <v>4.032358380419875E-6</v>
      </c>
      <c r="AM8" s="5">
        <f t="shared" si="28"/>
        <v>2.9577000283192014E-2</v>
      </c>
      <c r="AN8" s="5">
        <f t="shared" si="29"/>
        <v>1.2993057916405117E-2</v>
      </c>
      <c r="AO8" s="5">
        <f t="shared" si="30"/>
        <v>2.8538991852225509E-3</v>
      </c>
      <c r="AP8" s="5">
        <f t="shared" si="31"/>
        <v>4.1790216549050861E-4</v>
      </c>
      <c r="AQ8" s="5">
        <f t="shared" si="32"/>
        <v>4.5895687422829617E-5</v>
      </c>
      <c r="AR8" s="5">
        <f t="shared" si="33"/>
        <v>1.0013927239446161E-5</v>
      </c>
      <c r="AS8" s="5">
        <f t="shared" si="34"/>
        <v>2.1748615691151582E-5</v>
      </c>
      <c r="AT8" s="5">
        <f t="shared" si="35"/>
        <v>2.3617221953550219E-5</v>
      </c>
      <c r="AU8" s="5">
        <f t="shared" si="36"/>
        <v>1.7097583917496084E-5</v>
      </c>
      <c r="AV8" s="5">
        <f t="shared" si="37"/>
        <v>9.2832904857765418E-6</v>
      </c>
      <c r="AW8" s="5">
        <f t="shared" si="38"/>
        <v>1.068663703857452E-7</v>
      </c>
      <c r="AX8" s="5">
        <f t="shared" si="39"/>
        <v>1.0706069608107808E-2</v>
      </c>
      <c r="AY8" s="5">
        <f t="shared" si="40"/>
        <v>4.7031335545633267E-3</v>
      </c>
      <c r="AZ8" s="5">
        <f t="shared" si="41"/>
        <v>1.0330338789927254E-3</v>
      </c>
      <c r="BA8" s="5">
        <f t="shared" si="42"/>
        <v>1.5126921696866278E-4</v>
      </c>
      <c r="BB8" s="5">
        <f t="shared" si="43"/>
        <v>1.661299048436642E-5</v>
      </c>
      <c r="BC8" s="5">
        <f t="shared" si="44"/>
        <v>1.4596040535640475E-6</v>
      </c>
      <c r="BD8" s="5">
        <f t="shared" si="45"/>
        <v>7.331796967632893E-7</v>
      </c>
      <c r="BE8" s="5">
        <f t="shared" si="46"/>
        <v>1.5923466464433527E-6</v>
      </c>
      <c r="BF8" s="5">
        <f t="shared" si="47"/>
        <v>1.7291585225511311E-6</v>
      </c>
      <c r="BG8" s="5">
        <f t="shared" si="48"/>
        <v>1.2518167041033921E-6</v>
      </c>
      <c r="BH8" s="5">
        <f t="shared" si="49"/>
        <v>6.7968539620661462E-7</v>
      </c>
      <c r="BI8" s="5">
        <f t="shared" si="50"/>
        <v>2.9523315118082128E-7</v>
      </c>
      <c r="BJ8" s="8">
        <f t="shared" si="51"/>
        <v>0.76949218503393657</v>
      </c>
      <c r="BK8" s="8">
        <f t="shared" si="52"/>
        <v>0.16682948769880812</v>
      </c>
      <c r="BL8" s="8">
        <f t="shared" si="53"/>
        <v>6.0361333416647574E-2</v>
      </c>
      <c r="BM8" s="8">
        <f t="shared" si="54"/>
        <v>0.47737944481671968</v>
      </c>
      <c r="BN8" s="8">
        <f t="shared" si="55"/>
        <v>0.51563834961121224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1.512</v>
      </c>
      <c r="F9">
        <f>VLOOKUP(B9,home!$B$2:$E$405,3,FALSE)</f>
        <v>0.85</v>
      </c>
      <c r="G9">
        <f>VLOOKUP(C9,away!$B$2:$E$405,4,FALSE)</f>
        <v>1.8</v>
      </c>
      <c r="H9">
        <f>VLOOKUP(A9,away!$A$2:$E$405,3,FALSE)</f>
        <v>1.32</v>
      </c>
      <c r="I9">
        <f>VLOOKUP(C9,away!$B$2:$E$405,3,FALSE)</f>
        <v>0.47</v>
      </c>
      <c r="J9">
        <f>VLOOKUP(B9,home!$B$2:$E$405,4,FALSE)</f>
        <v>0.54</v>
      </c>
      <c r="K9" s="3">
        <f t="shared" ref="K9:K17" si="56">E9*F9*G9</f>
        <v>2.3133599999999999</v>
      </c>
      <c r="L9" s="3">
        <f t="shared" ref="L9:L17" si="57">H9*I9*J9</f>
        <v>0.33501599999999998</v>
      </c>
      <c r="M9" s="5">
        <f t="shared" ref="M9:M19" si="58">_xlfn.POISSON.DIST(0,K9,FALSE) * _xlfn.POISSON.DIST(0,L9,FALSE)</f>
        <v>7.0766043847801427E-2</v>
      </c>
      <c r="N9" s="5">
        <f t="shared" ref="N9:N19" si="59">_xlfn.POISSON.DIST(1,K9,FALSE) * _xlfn.POISSON.DIST(0,L9,FALSE)</f>
        <v>0.16370733519574987</v>
      </c>
      <c r="O9" s="5">
        <f t="shared" ref="O9:O19" si="60">_xlfn.POISSON.DIST(0,K9,FALSE) * _xlfn.POISSON.DIST(1,L9,FALSE)</f>
        <v>2.3707756945715041E-2</v>
      </c>
      <c r="P9" s="5">
        <f t="shared" ref="P9:P19" si="61">_xlfn.POISSON.DIST(1,K9,FALSE) * _xlfn.POISSON.DIST(1,L9,FALSE)</f>
        <v>5.4844576607939337E-2</v>
      </c>
      <c r="Q9" s="5">
        <f t="shared" ref="Q9:Q19" si="62">_xlfn.POISSON.DIST(2,K9,FALSE) * _xlfn.POISSON.DIST(0,L9,FALSE)</f>
        <v>0.18935700047421999</v>
      </c>
      <c r="R9" s="5">
        <f t="shared" ref="R9:R19" si="63">_xlfn.POISSON.DIST(0,K9,FALSE) * _xlfn.POISSON.DIST(2,L9,FALSE)</f>
        <v>3.9712389504628345E-3</v>
      </c>
      <c r="S9" s="5">
        <f t="shared" ref="S9:S19" si="64">_xlfn.POISSON.DIST(2,K9,FALSE) * _xlfn.POISSON.DIST(2,L9,FALSE)</f>
        <v>1.0626309666869905E-2</v>
      </c>
      <c r="T9" s="5">
        <f t="shared" ref="T9:T19" si="65">_xlfn.POISSON.DIST(2,K9,FALSE) * _xlfn.POISSON.DIST(1,L9,FALSE)</f>
        <v>6.3437624870871276E-2</v>
      </c>
      <c r="U9" s="5">
        <f t="shared" ref="U9:U19" si="66">_xlfn.POISSON.DIST(1,K9,FALSE) * _xlfn.POISSON.DIST(2,L9,FALSE)</f>
        <v>9.1869053384427014E-3</v>
      </c>
      <c r="V9" s="5">
        <f t="shared" ref="V9:V19" si="67">_xlfn.POISSON.DIST(3,K9,FALSE) * _xlfn.POISSON.DIST(3,L9,FALSE)</f>
        <v>9.1505822550488859E-4</v>
      </c>
      <c r="W9" s="5">
        <f t="shared" ref="W9:W19" si="68">_xlfn.POISSON.DIST(3,K9,FALSE) * _xlfn.POISSON.DIST(0,L9,FALSE)</f>
        <v>0.1460169702056805</v>
      </c>
      <c r="X9" s="5">
        <f t="shared" ref="X9:X19" si="69">_xlfn.POISSON.DIST(3,K9,FALSE) * _xlfn.POISSON.DIST(1,L9,FALSE)</f>
        <v>4.8918021290426252E-2</v>
      </c>
      <c r="Y9" s="5">
        <f t="shared" ref="Y9:Y19" si="70">_xlfn.POISSON.DIST(3,K9,FALSE) * _xlfn.POISSON.DIST(2,L9,FALSE)</f>
        <v>8.1941599103167208E-3</v>
      </c>
      <c r="Z9" s="5">
        <f t="shared" ref="Z9:Z19" si="71">_xlfn.POISSON.DIST(0,K9,FALSE) * _xlfn.POISSON.DIST(3,L9,FALSE)</f>
        <v>4.4347619607608559E-4</v>
      </c>
      <c r="AA9" s="5">
        <f t="shared" ref="AA9:AA19" si="72">_xlfn.POISSON.DIST(1,K9,FALSE) * _xlfn.POISSON.DIST(3,L9,FALSE)</f>
        <v>1.0259200929545731E-3</v>
      </c>
      <c r="AB9" s="5">
        <f t="shared" ref="AB9:AB19" si="73">_xlfn.POISSON.DIST(2,K9,FALSE) * _xlfn.POISSON.DIST(3,L9,FALSE)</f>
        <v>1.1866612531186958E-3</v>
      </c>
      <c r="AC9" s="5">
        <f t="shared" ref="AC9:AC19" si="74">_xlfn.POISSON.DIST(4,K9,FALSE) * _xlfn.POISSON.DIST(4,L9,FALSE)</f>
        <v>4.4323854193195705E-5</v>
      </c>
      <c r="AD9" s="5">
        <f t="shared" ref="AD9:AD19" si="75">_xlfn.POISSON.DIST(4,K9,FALSE) * _xlfn.POISSON.DIST(0,L9,FALSE)</f>
        <v>8.4447454548753256E-2</v>
      </c>
      <c r="AE9" s="5">
        <f t="shared" ref="AE9:AE19" si="76">_xlfn.POISSON.DIST(4,K9,FALSE) * _xlfn.POISSON.DIST(1,L9,FALSE)</f>
        <v>2.8291248433105119E-2</v>
      </c>
      <c r="AF9" s="5">
        <f t="shared" ref="AF9:AF19" si="77">_xlfn.POISSON.DIST(4,K9,FALSE) * _xlfn.POISSON.DIST(2,L9,FALSE)</f>
        <v>4.7390104425325714E-3</v>
      </c>
      <c r="AG9" s="5">
        <f t="shared" ref="AG9:AG19" si="78">_xlfn.POISSON.DIST(4,K9,FALSE) * _xlfn.POISSON.DIST(3,L9,FALSE)</f>
        <v>5.292147741384973E-4</v>
      </c>
      <c r="AH9" s="5">
        <f t="shared" ref="AH9:AH19" si="79">_xlfn.POISSON.DIST(0,K9,FALSE) * _xlfn.POISSON.DIST(4,L9,FALSE)</f>
        <v>3.7142905326156474E-5</v>
      </c>
      <c r="AI9" s="5">
        <f t="shared" ref="AI9:AI19" si="80">_xlfn.POISSON.DIST(1,K9,FALSE) * _xlfn.POISSON.DIST(4,L9,FALSE)</f>
        <v>8.5924911465317324E-5</v>
      </c>
      <c r="AJ9" s="5">
        <f t="shared" ref="AJ9:AJ19" si="81">_xlfn.POISSON.DIST(2,K9,FALSE) * _xlfn.POISSON.DIST(4,L9,FALSE)</f>
        <v>9.938762659370325E-5</v>
      </c>
      <c r="AK9" s="5">
        <f t="shared" ref="AK9:AK19" si="82">_xlfn.POISSON.DIST(3,K9,FALSE) * _xlfn.POISSON.DIST(4,L9,FALSE)</f>
        <v>7.6639786618936447E-5</v>
      </c>
      <c r="AL9" s="5">
        <f t="shared" ref="AL9:AL19" si="83">_xlfn.POISSON.DIST(5,K9,FALSE) * _xlfn.POISSON.DIST(5,L9,FALSE)</f>
        <v>1.3740618436074305E-6</v>
      </c>
      <c r="AM9" s="5">
        <f t="shared" ref="AM9:AM19" si="84">_xlfn.POISSON.DIST(5,K9,FALSE) * _xlfn.POISSON.DIST(0,L9,FALSE)</f>
        <v>3.9071472690980776E-2</v>
      </c>
      <c r="AN9" s="5">
        <f t="shared" ref="AN9:AN19" si="85">_xlfn.POISSON.DIST(5,K9,FALSE) * _xlfn.POISSON.DIST(1,L9,FALSE)</f>
        <v>1.3089568495041615E-2</v>
      </c>
      <c r="AO9" s="5">
        <f t="shared" ref="AO9:AO19" si="86">_xlfn.POISSON.DIST(5,K9,FALSE) * _xlfn.POISSON.DIST(2,L9,FALSE)</f>
        <v>2.1926074394674304E-3</v>
      </c>
      <c r="AP9" s="5">
        <f t="shared" ref="AP9:AP19" si="87">_xlfn.POISSON.DIST(5,K9,FALSE) * _xlfn.POISSON.DIST(3,L9,FALSE)</f>
        <v>2.4485285798020684E-4</v>
      </c>
      <c r="AQ9" s="5">
        <f t="shared" ref="AQ9:AQ19" si="88">_xlfn.POISSON.DIST(5,K9,FALSE) * _xlfn.POISSON.DIST(4,L9,FALSE)</f>
        <v>2.0507406267274246E-5</v>
      </c>
      <c r="AR9" s="5">
        <f t="shared" ref="AR9:AR19" si="89">_xlfn.POISSON.DIST(0,K9,FALSE) * _xlfn.POISSON.DIST(5,L9,FALSE)</f>
        <v>2.4886935141495288E-6</v>
      </c>
      <c r="AS9" s="5">
        <f t="shared" ref="AS9:AS19" si="90">_xlfn.POISSON.DIST(1,K9,FALSE) * _xlfn.POISSON.DIST(5,L9,FALSE)</f>
        <v>5.7572440278929534E-6</v>
      </c>
      <c r="AT9" s="5">
        <f t="shared" ref="AT9:AT19" si="91">_xlfn.POISSON.DIST(2,K9,FALSE) * _xlfn.POISSON.DIST(5,L9,FALSE)</f>
        <v>6.6592890221832218E-6</v>
      </c>
      <c r="AU9" s="5">
        <f t="shared" ref="AU9:AU19" si="92">_xlfn.POISSON.DIST(3,K9,FALSE) * _xlfn.POISSON.DIST(5,L9,FALSE)</f>
        <v>5.1351109507859249E-6</v>
      </c>
      <c r="AV9" s="5">
        <f t="shared" ref="AV9:AV19" si="93">_xlfn.POISSON.DIST(4,K9,FALSE) * _xlfn.POISSON.DIST(5,L9,FALSE)</f>
        <v>2.9698400672775317E-6</v>
      </c>
      <c r="AW9" s="5">
        <f t="shared" ref="AW9:AW19" si="94">_xlfn.POISSON.DIST(6,K9,FALSE) * _xlfn.POISSON.DIST(6,L9,FALSE)</f>
        <v>2.9580979468946601E-8</v>
      </c>
      <c r="AX9" s="5">
        <f t="shared" ref="AX9:AX19" si="95">_xlfn.POISSON.DIST(6,K9,FALSE) * _xlfn.POISSON.DIST(0,L9,FALSE)</f>
        <v>1.5064397010734545E-2</v>
      </c>
      <c r="AY9" s="5">
        <f t="shared" ref="AY9:AY19" si="96">_xlfn.POISSON.DIST(6,K9,FALSE) * _xlfn.POISSON.DIST(1,L9,FALSE)</f>
        <v>5.0468140289482441E-3</v>
      </c>
      <c r="AZ9" s="5">
        <f t="shared" ref="AZ9:AZ19" si="97">_xlfn.POISSON.DIST(6,K9,FALSE) * _xlfn.POISSON.DIST(2,L9,FALSE)</f>
        <v>8.4538172436106243E-4</v>
      </c>
      <c r="BA9" s="5">
        <f t="shared" ref="BA9:BA19" si="98">_xlfn.POISSON.DIST(6,K9,FALSE) * _xlfn.POISSON.DIST(3,L9,FALSE)</f>
        <v>9.4405467922848541E-5</v>
      </c>
      <c r="BB9" s="5">
        <f t="shared" ref="BB9:BB19" si="99">_xlfn.POISSON.DIST(6,K9,FALSE) * _xlfn.POISSON.DIST(4,L9,FALSE)</f>
        <v>7.9068355604102567E-6</v>
      </c>
      <c r="BC9" s="5">
        <f t="shared" ref="BC9:BC19" si="100">_xlfn.POISSON.DIST(6,K9,FALSE) * _xlfn.POISSON.DIST(5,L9,FALSE)</f>
        <v>5.2978328442128086E-7</v>
      </c>
      <c r="BD9" s="5">
        <f t="shared" ref="BD9:BD19" si="101">_xlfn.POISSON.DIST(0,K9,FALSE) * _xlfn.POISSON.DIST(6,L9,FALSE)</f>
        <v>1.3895869105605292E-7</v>
      </c>
      <c r="BE9" s="5">
        <f t="shared" ref="BE9:BE19" si="102">_xlfn.POISSON.DIST(1,K9,FALSE) * _xlfn.POISSON.DIST(6,L9,FALSE)</f>
        <v>3.2146147754143053E-7</v>
      </c>
      <c r="BF9" s="5">
        <f t="shared" ref="BF9:BF19" si="103">_xlfn.POISSON.DIST(2,K9,FALSE) * _xlfn.POISSON.DIST(6,L9,FALSE)</f>
        <v>3.7182806184262189E-7</v>
      </c>
      <c r="BG9" s="5">
        <f t="shared" ref="BG9:BG19" si="104">_xlfn.POISSON.DIST(3,K9,FALSE) * _xlfn.POISSON.DIST(6,L9,FALSE)</f>
        <v>2.8672405504808257E-7</v>
      </c>
      <c r="BH9" s="5">
        <f t="shared" ref="BH9:BH19" si="105">_xlfn.POISSON.DIST(4,K9,FALSE) * _xlfn.POISSON.DIST(6,L9,FALSE)</f>
        <v>1.6582398999650806E-7</v>
      </c>
      <c r="BI9" s="5">
        <f t="shared" ref="BI9:BI19" si="106">_xlfn.POISSON.DIST(5,K9,FALSE) * _xlfn.POISSON.DIST(6,L9,FALSE)</f>
        <v>7.6722117099664403E-8</v>
      </c>
      <c r="BJ9" s="8">
        <f t="shared" ref="BJ9:BJ19" si="107">SUM(N9,Q9,T9,W9,X9,Y9,AD9,AE9,AF9,AG9,AM9,AN9,AO9,AP9,AQ9,AX9,AY9,AZ9,BA9,BB9,BC9)</f>
        <v>0.81331648388634303</v>
      </c>
      <c r="BK9" s="8">
        <f t="shared" ref="BK9:BK19" si="108">SUM(M9,P9,S9,V9,AC9,AL9,AY9)</f>
        <v>0.1422445002931006</v>
      </c>
      <c r="BL9" s="8">
        <f t="shared" ref="BL9:BL19" si="109">SUM(O9,R9,U9,AA9,AB9,AH9,AI9,AJ9,AK9,AR9,AS9,AT9,AU9,AV9,BD9,BE9,BF9,BG9,BH9,BI9)</f>
        <v>3.940194950667282E-2</v>
      </c>
      <c r="BM9" s="8">
        <f t="shared" ref="BM9:BM19" si="110">SUM(S9:BI9)</f>
        <v>0.48400567341233491</v>
      </c>
      <c r="BN9" s="8">
        <f t="shared" ref="BN9:BN19" si="111">SUM(M9:R9)</f>
        <v>0.50635395202188849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1.512</v>
      </c>
      <c r="F10">
        <f>VLOOKUP(B10,home!$B$2:$E$405,3,FALSE)</f>
        <v>0.76</v>
      </c>
      <c r="G10">
        <f>VLOOKUP(C10,away!$B$2:$E$405,4,FALSE)</f>
        <v>0.94</v>
      </c>
      <c r="H10">
        <f>VLOOKUP(A10,away!$A$2:$E$405,3,FALSE)</f>
        <v>1.32</v>
      </c>
      <c r="I10">
        <f>VLOOKUP(C10,away!$B$2:$E$405,3,FALSE)</f>
        <v>0.94</v>
      </c>
      <c r="J10">
        <f>VLOOKUP(B10,home!$B$2:$E$405,4,FALSE)</f>
        <v>1.41</v>
      </c>
      <c r="K10" s="3">
        <f t="shared" si="56"/>
        <v>1.0801727999999999</v>
      </c>
      <c r="L10" s="3">
        <f t="shared" si="57"/>
        <v>1.7495279999999998</v>
      </c>
      <c r="M10" s="5">
        <f t="shared" si="58"/>
        <v>5.9030512956963439E-2</v>
      </c>
      <c r="N10" s="5">
        <f t="shared" si="59"/>
        <v>6.3763154466159475E-2</v>
      </c>
      <c r="O10" s="5">
        <f t="shared" si="60"/>
        <v>0.10327553527257032</v>
      </c>
      <c r="P10" s="5">
        <f t="shared" si="61"/>
        <v>0.11155542410687103</v>
      </c>
      <c r="Q10" s="5">
        <f t="shared" si="62"/>
        <v>3.4437612548271983E-2</v>
      </c>
      <c r="R10" s="5">
        <f t="shared" si="63"/>
        <v>9.0341720337174705E-2</v>
      </c>
      <c r="S10" s="5">
        <f t="shared" si="64"/>
        <v>5.270415258265114E-2</v>
      </c>
      <c r="T10" s="5">
        <f t="shared" si="65"/>
        <v>6.0249567406353177E-2</v>
      </c>
      <c r="U10" s="5">
        <f t="shared" si="66"/>
        <v>9.7584669013422942E-2</v>
      </c>
      <c r="V10" s="5">
        <f t="shared" si="67"/>
        <v>1.1066657261055119E-2</v>
      </c>
      <c r="W10" s="5">
        <f t="shared" si="68"/>
        <v>1.2399524123860695E-2</v>
      </c>
      <c r="X10" s="5">
        <f t="shared" si="69"/>
        <v>2.1693314641369751E-2</v>
      </c>
      <c r="Y10" s="5">
        <f t="shared" si="70"/>
        <v>1.8976530688943172E-2</v>
      </c>
      <c r="Z10" s="5">
        <f t="shared" si="71"/>
        <v>5.268512309935218E-2</v>
      </c>
      <c r="AA10" s="5">
        <f t="shared" si="72"/>
        <v>5.690903693657192E-2</v>
      </c>
      <c r="AB10" s="5">
        <f t="shared" si="73"/>
        <v>3.073579688654015E-2</v>
      </c>
      <c r="AC10" s="5">
        <f t="shared" si="74"/>
        <v>1.3071054086706399E-3</v>
      </c>
      <c r="AD10" s="5">
        <f t="shared" si="75"/>
        <v>3.3484071728845373E-3</v>
      </c>
      <c r="AE10" s="5">
        <f t="shared" si="76"/>
        <v>5.8581321043623376E-3</v>
      </c>
      <c r="AF10" s="5">
        <f t="shared" si="77"/>
        <v>5.1244830721404169E-3</v>
      </c>
      <c r="AG10" s="5">
        <f t="shared" si="78"/>
        <v>2.9884755400785587E-3</v>
      </c>
      <c r="AH10" s="5">
        <f t="shared" si="79"/>
        <v>2.3043524511440851E-2</v>
      </c>
      <c r="AI10" s="5">
        <f t="shared" si="80"/>
        <v>2.4890988393391694E-2</v>
      </c>
      <c r="AJ10" s="5">
        <f t="shared" si="81"/>
        <v>1.3443284313828701E-2</v>
      </c>
      <c r="AK10" s="5">
        <f t="shared" si="82"/>
        <v>4.8403566861548088E-3</v>
      </c>
      <c r="AL10" s="5">
        <f t="shared" si="83"/>
        <v>9.8806322976014316E-5</v>
      </c>
      <c r="AM10" s="5">
        <f t="shared" si="84"/>
        <v>7.2337167029495517E-4</v>
      </c>
      <c r="AN10" s="5">
        <f t="shared" si="85"/>
        <v>1.2655589915877921E-3</v>
      </c>
      <c r="AO10" s="5">
        <f t="shared" si="86"/>
        <v>1.1070654457173035E-3</v>
      </c>
      <c r="AP10" s="5">
        <f t="shared" si="87"/>
        <v>6.4561399837163391E-4</v>
      </c>
      <c r="AQ10" s="5">
        <f t="shared" si="88"/>
        <v>2.8237994183578192E-4</v>
      </c>
      <c r="AR10" s="5">
        <f t="shared" si="89"/>
        <v>8.063058270290413E-3</v>
      </c>
      <c r="AS10" s="5">
        <f t="shared" si="90"/>
        <v>8.7094962283827508E-3</v>
      </c>
      <c r="AT10" s="5">
        <f t="shared" si="91"/>
        <v>4.7038804638008169E-3</v>
      </c>
      <c r="AU10" s="5">
        <f t="shared" si="92"/>
        <v>1.6936679104830091E-3</v>
      </c>
      <c r="AV10" s="5">
        <f t="shared" si="93"/>
        <v>4.5736350228414518E-4</v>
      </c>
      <c r="AW10" s="5">
        <f t="shared" si="94"/>
        <v>5.1867626079648057E-6</v>
      </c>
      <c r="AX10" s="5">
        <f t="shared" si="95"/>
        <v>1.3022773375719637E-4</v>
      </c>
      <c r="AY10" s="5">
        <f t="shared" si="96"/>
        <v>2.2783706658476021E-4</v>
      </c>
      <c r="AZ10" s="5">
        <f t="shared" si="97"/>
        <v>1.9930366371395122E-4</v>
      </c>
      <c r="BA10" s="5">
        <f t="shared" si="98"/>
        <v>1.1622911339004718E-4</v>
      </c>
      <c r="BB10" s="5">
        <f t="shared" si="99"/>
        <v>5.0836522072765606E-5</v>
      </c>
      <c r="BC10" s="5">
        <f t="shared" si="100"/>
        <v>1.7787983757784281E-5</v>
      </c>
      <c r="BD10" s="5">
        <f t="shared" si="101"/>
        <v>2.3510910349174422E-3</v>
      </c>
      <c r="BE10" s="5">
        <f t="shared" si="102"/>
        <v>2.5395845862416712E-3</v>
      </c>
      <c r="BF10" s="5">
        <f t="shared" si="103"/>
        <v>1.3715950966787535E-3</v>
      </c>
      <c r="BG10" s="5">
        <f t="shared" si="104"/>
        <v>4.9385323868191998E-4</v>
      </c>
      <c r="BH10" s="5">
        <f t="shared" si="105"/>
        <v>1.3336170890402939E-4</v>
      </c>
      <c r="BI10" s="5">
        <f t="shared" si="106"/>
        <v>2.8810738103930081E-5</v>
      </c>
      <c r="BJ10" s="8">
        <f t="shared" si="107"/>
        <v>0.2336054138955081</v>
      </c>
      <c r="BK10" s="8">
        <f t="shared" si="108"/>
        <v>0.23599049570577216</v>
      </c>
      <c r="BL10" s="8">
        <f t="shared" si="109"/>
        <v>0.47561067512986499</v>
      </c>
      <c r="BM10" s="8">
        <f t="shared" si="110"/>
        <v>0.53526509783850917</v>
      </c>
      <c r="BN10" s="8">
        <f t="shared" si="111"/>
        <v>0.46240395968801096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1.512</v>
      </c>
      <c r="F11">
        <f>VLOOKUP(B11,home!$B$2:$E$405,3,FALSE)</f>
        <v>0.83</v>
      </c>
      <c r="G11">
        <f>VLOOKUP(C11,away!$B$2:$E$405,4,FALSE)</f>
        <v>0.56999999999999995</v>
      </c>
      <c r="H11">
        <f>VLOOKUP(A11,away!$A$2:$E$405,3,FALSE)</f>
        <v>1.32</v>
      </c>
      <c r="I11">
        <f>VLOOKUP(C11,away!$B$2:$E$405,3,FALSE)</f>
        <v>1.7</v>
      </c>
      <c r="J11">
        <f>VLOOKUP(B11,home!$B$2:$E$405,4,FALSE)</f>
        <v>0.76</v>
      </c>
      <c r="K11" s="3">
        <f t="shared" si="56"/>
        <v>0.71532719999999983</v>
      </c>
      <c r="L11" s="3">
        <f t="shared" si="57"/>
        <v>1.7054400000000003</v>
      </c>
      <c r="M11" s="5">
        <f t="shared" si="58"/>
        <v>8.8853422957227424E-2</v>
      </c>
      <c r="N11" s="5">
        <f t="shared" si="59"/>
        <v>6.3559270254409189E-2</v>
      </c>
      <c r="O11" s="5">
        <f t="shared" si="60"/>
        <v>0.15153418164817392</v>
      </c>
      <c r="P11" s="5">
        <f t="shared" si="61"/>
        <v>0.10839652186267962</v>
      </c>
      <c r="Q11" s="5">
        <f t="shared" si="62"/>
        <v>2.2732837412564901E-2</v>
      </c>
      <c r="R11" s="5">
        <f t="shared" si="63"/>
        <v>0.12921622737503094</v>
      </c>
      <c r="S11" s="5">
        <f t="shared" si="64"/>
        <v>3.3059519714796322E-2</v>
      </c>
      <c r="T11" s="5">
        <f t="shared" si="65"/>
        <v>3.8769490236884689E-2</v>
      </c>
      <c r="U11" s="5">
        <f t="shared" si="66"/>
        <v>9.2431882122744197E-2</v>
      </c>
      <c r="V11" s="5">
        <f t="shared" si="67"/>
        <v>4.481209154816773E-3</v>
      </c>
      <c r="W11" s="5">
        <f t="shared" si="68"/>
        <v>5.4204723114617652E-3</v>
      </c>
      <c r="X11" s="5">
        <f t="shared" si="69"/>
        <v>9.2442902988593527E-3</v>
      </c>
      <c r="Y11" s="5">
        <f t="shared" si="70"/>
        <v>7.8827912236433505E-3</v>
      </c>
      <c r="Z11" s="5">
        <f t="shared" si="71"/>
        <v>7.3456840938157603E-2</v>
      </c>
      <c r="AA11" s="5">
        <f t="shared" si="72"/>
        <v>5.2545676349137642E-2</v>
      </c>
      <c r="AB11" s="5">
        <f t="shared" si="73"/>
        <v>1.8793675767467419E-2</v>
      </c>
      <c r="AC11" s="5">
        <f t="shared" si="74"/>
        <v>3.4167752768734583E-4</v>
      </c>
      <c r="AD11" s="5">
        <f t="shared" si="75"/>
        <v>9.6935282030886775E-4</v>
      </c>
      <c r="AE11" s="5">
        <f t="shared" si="76"/>
        <v>1.6531730738675555E-3</v>
      </c>
      <c r="AF11" s="5">
        <f t="shared" si="77"/>
        <v>1.4096937435483425E-3</v>
      </c>
      <c r="AG11" s="5">
        <f t="shared" si="78"/>
        <v>8.0138269933236199E-4</v>
      </c>
      <c r="AH11" s="5">
        <f t="shared" si="79"/>
        <v>3.1319058702392877E-2</v>
      </c>
      <c r="AI11" s="5">
        <f t="shared" si="80"/>
        <v>2.2403374568218323E-2</v>
      </c>
      <c r="AJ11" s="5">
        <f t="shared" si="81"/>
        <v>8.01287160021741E-3</v>
      </c>
      <c r="AK11" s="5">
        <f t="shared" si="82"/>
        <v>1.9106083352476793E-3</v>
      </c>
      <c r="AL11" s="5">
        <f t="shared" si="83"/>
        <v>1.6673147467949122E-5</v>
      </c>
      <c r="AM11" s="5">
        <f t="shared" si="84"/>
        <v>1.3868088775272912E-4</v>
      </c>
      <c r="AN11" s="5">
        <f t="shared" si="85"/>
        <v>2.3651193320901434E-4</v>
      </c>
      <c r="AO11" s="5">
        <f t="shared" si="86"/>
        <v>2.0167845568599079E-4</v>
      </c>
      <c r="AP11" s="5">
        <f t="shared" si="87"/>
        <v>1.1465016848837208E-4</v>
      </c>
      <c r="AQ11" s="5">
        <f t="shared" si="88"/>
        <v>4.8882245836702317E-5</v>
      </c>
      <c r="AR11" s="5">
        <f t="shared" si="89"/>
        <v>1.0682555094681783E-2</v>
      </c>
      <c r="AS11" s="5">
        <f t="shared" si="90"/>
        <v>7.6415222247244521E-3</v>
      </c>
      <c r="AT11" s="5">
        <f t="shared" si="91"/>
        <v>2.7330943483749558E-3</v>
      </c>
      <c r="AU11" s="5">
        <f t="shared" si="92"/>
        <v>6.5168557585296052E-4</v>
      </c>
      <c r="AV11" s="5">
        <f t="shared" si="93"/>
        <v>1.1654210456382144E-4</v>
      </c>
      <c r="AW11" s="5">
        <f t="shared" si="94"/>
        <v>5.6501018252499999E-7</v>
      </c>
      <c r="AX11" s="5">
        <f t="shared" si="95"/>
        <v>1.6533701854945655E-5</v>
      </c>
      <c r="AY11" s="5">
        <f t="shared" si="96"/>
        <v>2.8197236491498518E-5</v>
      </c>
      <c r="AZ11" s="5">
        <f t="shared" si="97"/>
        <v>2.4044347501030625E-5</v>
      </c>
      <c r="BA11" s="5">
        <f t="shared" si="98"/>
        <v>1.3668730667385894E-5</v>
      </c>
      <c r="BB11" s="5">
        <f t="shared" si="99"/>
        <v>5.82780000734665E-6</v>
      </c>
      <c r="BC11" s="5">
        <f t="shared" si="100"/>
        <v>1.9877926489058542E-6</v>
      </c>
      <c r="BD11" s="5">
        <f t="shared" si="101"/>
        <v>3.0364094601123496E-3</v>
      </c>
      <c r="BE11" s="5">
        <f t="shared" si="102"/>
        <v>2.1720262771556783E-3</v>
      </c>
      <c r="BF11" s="5">
        <f t="shared" si="103"/>
        <v>7.7685473758209739E-4</v>
      </c>
      <c r="BG11" s="5">
        <f t="shared" si="104"/>
        <v>1.8523510808044548E-4</v>
      </c>
      <c r="BH11" s="5">
        <f t="shared" si="105"/>
        <v>3.3125927801220602E-5</v>
      </c>
      <c r="BI11" s="5">
        <f t="shared" si="106"/>
        <v>4.7391754362898578E-6</v>
      </c>
      <c r="BJ11" s="8">
        <f t="shared" si="107"/>
        <v>0.15327341737502431</v>
      </c>
      <c r="BK11" s="8">
        <f t="shared" si="108"/>
        <v>0.23517722160116694</v>
      </c>
      <c r="BL11" s="8">
        <f t="shared" si="109"/>
        <v>0.53620134650299633</v>
      </c>
      <c r="BM11" s="8">
        <f t="shared" si="110"/>
        <v>0.43378873268095031</v>
      </c>
      <c r="BN11" s="8">
        <f t="shared" si="111"/>
        <v>0.56429246151008594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1.512</v>
      </c>
      <c r="F12">
        <f>VLOOKUP(B12,home!$B$2:$E$405,3,FALSE)</f>
        <v>0.94</v>
      </c>
      <c r="G12">
        <f>VLOOKUP(C12,away!$B$2:$E$405,4,FALSE)</f>
        <v>1.04</v>
      </c>
      <c r="H12">
        <f>VLOOKUP(A12,away!$A$2:$E$405,3,FALSE)</f>
        <v>1.32</v>
      </c>
      <c r="I12">
        <f>VLOOKUP(C12,away!$B$2:$E$405,3,FALSE)</f>
        <v>0.56999999999999995</v>
      </c>
      <c r="J12">
        <f>VLOOKUP(B12,home!$B$2:$E$405,4,FALSE)</f>
        <v>0.97</v>
      </c>
      <c r="K12" s="3">
        <f t="shared" si="56"/>
        <v>1.4781312</v>
      </c>
      <c r="L12" s="3">
        <f t="shared" si="57"/>
        <v>0.72982799999999992</v>
      </c>
      <c r="M12" s="5">
        <f t="shared" si="58"/>
        <v>0.10992475419866014</v>
      </c>
      <c r="N12" s="5">
        <f t="shared" si="59"/>
        <v>0.16248320883337056</v>
      </c>
      <c r="O12" s="5">
        <f t="shared" si="60"/>
        <v>8.0226163507299719E-2</v>
      </c>
      <c r="P12" s="5">
        <f t="shared" si="61"/>
        <v>0.11858479533644116</v>
      </c>
      <c r="Q12" s="5">
        <f t="shared" si="62"/>
        <v>0.12008575022636032</v>
      </c>
      <c r="R12" s="5">
        <f t="shared" si="63"/>
        <v>2.9275650230102764E-2</v>
      </c>
      <c r="S12" s="5">
        <f t="shared" si="64"/>
        <v>3.1981771957323692E-2</v>
      </c>
      <c r="T12" s="5">
        <f t="shared" si="65"/>
        <v>8.7641942916204099E-2</v>
      </c>
      <c r="U12" s="5">
        <f t="shared" si="66"/>
        <v>4.3273252005402073E-2</v>
      </c>
      <c r="V12" s="5">
        <f t="shared" si="67"/>
        <v>3.8334827913302709E-3</v>
      </c>
      <c r="W12" s="5">
        <f t="shared" si="68"/>
        <v>5.9167498028330066E-2</v>
      </c>
      <c r="X12" s="5">
        <f t="shared" si="69"/>
        <v>4.3182096751020069E-2</v>
      </c>
      <c r="Y12" s="5">
        <f t="shared" si="70"/>
        <v>1.5757751653801735E-2</v>
      </c>
      <c r="Z12" s="5">
        <f t="shared" si="71"/>
        <v>7.12206308537848E-3</v>
      </c>
      <c r="AA12" s="5">
        <f t="shared" si="72"/>
        <v>1.0527343654866196E-2</v>
      </c>
      <c r="AB12" s="5">
        <f t="shared" si="73"/>
        <v>7.7803975546898788E-3</v>
      </c>
      <c r="AC12" s="5">
        <f t="shared" si="74"/>
        <v>2.5846815370978235E-4</v>
      </c>
      <c r="AD12" s="5">
        <f t="shared" si="75"/>
        <v>2.1864331215403297E-2</v>
      </c>
      <c r="AE12" s="5">
        <f t="shared" si="76"/>
        <v>1.5957201122275354E-2</v>
      </c>
      <c r="AF12" s="5">
        <f t="shared" si="77"/>
        <v>5.8230060903339872E-3</v>
      </c>
      <c r="AG12" s="5">
        <f t="shared" si="78"/>
        <v>1.4165976296320912E-3</v>
      </c>
      <c r="AH12" s="5">
        <f t="shared" si="79"/>
        <v>1.299470264368901E-3</v>
      </c>
      <c r="AI12" s="5">
        <f t="shared" si="80"/>
        <v>1.9207875412359211E-3</v>
      </c>
      <c r="AJ12" s="5">
        <f t="shared" si="81"/>
        <v>1.4195879966360507E-3</v>
      </c>
      <c r="AK12" s="5">
        <f t="shared" si="82"/>
        <v>6.9944576965774708E-4</v>
      </c>
      <c r="AL12" s="5">
        <f t="shared" si="83"/>
        <v>1.1153226889466533E-5</v>
      </c>
      <c r="AM12" s="5">
        <f t="shared" si="84"/>
        <v>6.4636700273243107E-3</v>
      </c>
      <c r="AN12" s="5">
        <f t="shared" si="85"/>
        <v>4.7173673687020464E-3</v>
      </c>
      <c r="AO12" s="5">
        <f t="shared" si="86"/>
        <v>1.7214333959825381E-3</v>
      </c>
      <c r="AP12" s="5">
        <f t="shared" si="87"/>
        <v>4.18783430841048E-4</v>
      </c>
      <c r="AQ12" s="5">
        <f t="shared" si="88"/>
        <v>7.6409968440965069E-5</v>
      </c>
      <c r="AR12" s="5">
        <f t="shared" si="89"/>
        <v>1.8967795682076527E-4</v>
      </c>
      <c r="AS12" s="5">
        <f t="shared" si="90"/>
        <v>2.8036890592902599E-4</v>
      </c>
      <c r="AT12" s="5">
        <f t="shared" si="91"/>
        <v>2.0721101368177919E-4</v>
      </c>
      <c r="AU12" s="5">
        <f t="shared" si="92"/>
        <v>1.0209502143555486E-4</v>
      </c>
      <c r="AV12" s="5">
        <f t="shared" si="93"/>
        <v>3.7727459137140613E-5</v>
      </c>
      <c r="AW12" s="5">
        <f t="shared" si="94"/>
        <v>3.3421931253234621E-7</v>
      </c>
      <c r="AX12" s="5">
        <f t="shared" si="95"/>
        <v>1.5923587223154857E-3</v>
      </c>
      <c r="AY12" s="5">
        <f t="shared" si="96"/>
        <v>1.162147981590066E-3</v>
      </c>
      <c r="AZ12" s="5">
        <f t="shared" si="97"/>
        <v>4.2408406855395724E-4</v>
      </c>
      <c r="BA12" s="5">
        <f t="shared" si="98"/>
        <v>1.0316947586153251E-4</v>
      </c>
      <c r="BB12" s="5">
        <f t="shared" si="99"/>
        <v>1.8823993057267632E-5</v>
      </c>
      <c r="BC12" s="5">
        <f t="shared" si="100"/>
        <v>2.7476554409999047E-6</v>
      </c>
      <c r="BD12" s="5">
        <f t="shared" si="101"/>
        <v>2.3072047311764233E-5</v>
      </c>
      <c r="BE12" s="5">
        <f t="shared" si="102"/>
        <v>3.4103512979394845E-5</v>
      </c>
      <c r="BF12" s="5">
        <f t="shared" si="103"/>
        <v>2.5204733282224239E-5</v>
      </c>
      <c r="BG12" s="5">
        <f t="shared" si="104"/>
        <v>1.2418634217378014E-5</v>
      </c>
      <c r="BH12" s="5">
        <f t="shared" si="105"/>
        <v>4.5890926745235072E-6</v>
      </c>
      <c r="BI12" s="5">
        <f t="shared" si="106"/>
        <v>1.3566562123809292E-6</v>
      </c>
      <c r="BJ12" s="8">
        <f t="shared" si="107"/>
        <v>0.55008038055484176</v>
      </c>
      <c r="BK12" s="8">
        <f t="shared" si="108"/>
        <v>0.26575657364594463</v>
      </c>
      <c r="BL12" s="8">
        <f t="shared" si="109"/>
        <v>0.17733992355794115</v>
      </c>
      <c r="BM12" s="8">
        <f t="shared" si="110"/>
        <v>0.37855680474959386</v>
      </c>
      <c r="BN12" s="8">
        <f t="shared" si="111"/>
        <v>0.6205803223322347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1.175</v>
      </c>
      <c r="F13">
        <f>VLOOKUP(B13,home!$B$2:$E$405,3,FALSE)</f>
        <v>0.74</v>
      </c>
      <c r="G13">
        <f>VLOOKUP(C13,away!$B$2:$E$405,4,FALSE)</f>
        <v>1.06</v>
      </c>
      <c r="H13">
        <f>VLOOKUP(A13,away!$A$2:$E$405,3,FALSE)</f>
        <v>0.99375000000000002</v>
      </c>
      <c r="I13">
        <f>VLOOKUP(C13,away!$B$2:$E$405,3,FALSE)</f>
        <v>1.17</v>
      </c>
      <c r="J13">
        <f>VLOOKUP(B13,home!$B$2:$E$405,4,FALSE)</f>
        <v>0.38</v>
      </c>
      <c r="K13" s="3">
        <f t="shared" si="56"/>
        <v>0.9216700000000001</v>
      </c>
      <c r="L13" s="3">
        <f t="shared" si="57"/>
        <v>0.44182124999999994</v>
      </c>
      <c r="M13" s="5">
        <f t="shared" si="58"/>
        <v>0.25576627239411825</v>
      </c>
      <c r="N13" s="5">
        <f t="shared" si="59"/>
        <v>0.23573210027748698</v>
      </c>
      <c r="O13" s="5">
        <f t="shared" si="60"/>
        <v>0.1130029741770098</v>
      </c>
      <c r="P13" s="5">
        <f t="shared" si="61"/>
        <v>0.10415145120972462</v>
      </c>
      <c r="Q13" s="5">
        <f t="shared" si="62"/>
        <v>0.10863360243137571</v>
      </c>
      <c r="R13" s="5">
        <f t="shared" si="63"/>
        <v>2.4963557652302088E-2</v>
      </c>
      <c r="S13" s="5">
        <f t="shared" si="64"/>
        <v>1.0602966418864209E-2</v>
      </c>
      <c r="T13" s="5">
        <f t="shared" si="65"/>
        <v>4.7996634018233446E-2</v>
      </c>
      <c r="U13" s="5">
        <f t="shared" si="66"/>
        <v>2.3008162181397264E-2</v>
      </c>
      <c r="V13" s="5">
        <f t="shared" si="67"/>
        <v>4.7974110169486303E-4</v>
      </c>
      <c r="W13" s="5">
        <f t="shared" si="68"/>
        <v>3.3374777450975363E-2</v>
      </c>
      <c r="X13" s="5">
        <f t="shared" si="69"/>
        <v>1.4745685891861744E-2</v>
      </c>
      <c r="Y13" s="5">
        <f t="shared" si="70"/>
        <v>3.2574786864248595E-3</v>
      </c>
      <c r="Z13" s="5">
        <f t="shared" si="71"/>
        <v>3.6764767487957239E-3</v>
      </c>
      <c r="AA13" s="5">
        <f t="shared" si="72"/>
        <v>3.3884983250625548E-3</v>
      </c>
      <c r="AB13" s="5">
        <f t="shared" si="73"/>
        <v>1.5615386256302023E-3</v>
      </c>
      <c r="AC13" s="5">
        <f t="shared" si="74"/>
        <v>1.2209812566069673E-5</v>
      </c>
      <c r="AD13" s="5">
        <f t="shared" si="75"/>
        <v>7.6901327833101144E-3</v>
      </c>
      <c r="AE13" s="5">
        <f t="shared" si="76"/>
        <v>3.397664078988053E-3</v>
      </c>
      <c r="AF13" s="5">
        <f t="shared" si="77"/>
        <v>7.5058009522929996E-4</v>
      </c>
      <c r="AG13" s="5">
        <f t="shared" si="78"/>
        <v>1.1054074529977609E-4</v>
      </c>
      <c r="AH13" s="5">
        <f t="shared" si="79"/>
        <v>4.0608638818721561E-4</v>
      </c>
      <c r="AI13" s="5">
        <f t="shared" si="80"/>
        <v>3.74277641400511E-4</v>
      </c>
      <c r="AJ13" s="5">
        <f t="shared" si="81"/>
        <v>1.724802368748045E-4</v>
      </c>
      <c r="AK13" s="5">
        <f t="shared" si="82"/>
        <v>5.2989953306800372E-5</v>
      </c>
      <c r="AL13" s="5">
        <f t="shared" si="83"/>
        <v>1.9887996737823727E-7</v>
      </c>
      <c r="AM13" s="5">
        <f t="shared" si="84"/>
        <v>1.4175529364786872E-3</v>
      </c>
      <c r="AN13" s="5">
        <f t="shared" si="85"/>
        <v>6.2630501033618402E-4</v>
      </c>
      <c r="AO13" s="5">
        <f t="shared" si="86"/>
        <v>1.3835743127399785E-4</v>
      </c>
      <c r="AP13" s="5">
        <f t="shared" si="87"/>
        <v>2.0376417744088934E-5</v>
      </c>
      <c r="AQ13" s="5">
        <f t="shared" si="88"/>
        <v>2.250683589553888E-6</v>
      </c>
      <c r="AR13" s="5">
        <f t="shared" si="89"/>
        <v>3.5883519127372188E-5</v>
      </c>
      <c r="AS13" s="5">
        <f t="shared" si="90"/>
        <v>3.3072763074125125E-5</v>
      </c>
      <c r="AT13" s="5">
        <f t="shared" si="91"/>
        <v>1.5241086771264451E-5</v>
      </c>
      <c r="AU13" s="5">
        <f t="shared" si="92"/>
        <v>4.6824174814904368E-6</v>
      </c>
      <c r="AV13" s="5">
        <f t="shared" si="93"/>
        <v>1.0789109300413227E-6</v>
      </c>
      <c r="AW13" s="5">
        <f t="shared" si="94"/>
        <v>2.2496273893059793E-9</v>
      </c>
      <c r="AX13" s="5">
        <f t="shared" si="95"/>
        <v>2.1775266916071855E-4</v>
      </c>
      <c r="AY13" s="5">
        <f t="shared" si="96"/>
        <v>9.620775647942509E-5</v>
      </c>
      <c r="AZ13" s="5">
        <f t="shared" si="97"/>
        <v>2.1253315613717593E-5</v>
      </c>
      <c r="BA13" s="5">
        <f t="shared" si="98"/>
        <v>3.1300554903657404E-6</v>
      </c>
      <c r="BB13" s="5">
        <f t="shared" si="99"/>
        <v>3.4573125733068856E-7</v>
      </c>
      <c r="BC13" s="5">
        <f t="shared" si="100"/>
        <v>3.0550283255583311E-8</v>
      </c>
      <c r="BD13" s="5">
        <f t="shared" si="101"/>
        <v>2.6423502125424121E-6</v>
      </c>
      <c r="BE13" s="5">
        <f t="shared" si="102"/>
        <v>2.4353749203939649E-6</v>
      </c>
      <c r="BF13" s="5">
        <f t="shared" si="103"/>
        <v>1.1223060014397529E-6</v>
      </c>
      <c r="BG13" s="5">
        <f t="shared" si="104"/>
        <v>3.4479859078232581E-7</v>
      </c>
      <c r="BH13" s="5">
        <f t="shared" si="105"/>
        <v>7.9447629291586541E-8</v>
      </c>
      <c r="BI13" s="5">
        <f t="shared" si="106"/>
        <v>1.464489929783532E-8</v>
      </c>
      <c r="BJ13" s="8">
        <f t="shared" si="107"/>
        <v>0.45823275901689264</v>
      </c>
      <c r="BK13" s="8">
        <f t="shared" si="108"/>
        <v>0.37110904757341484</v>
      </c>
      <c r="BL13" s="8">
        <f t="shared" si="109"/>
        <v>0.16702716280080929</v>
      </c>
      <c r="BM13" s="8">
        <f t="shared" si="110"/>
        <v>0.15769928249104306</v>
      </c>
      <c r="BN13" s="8">
        <f t="shared" si="111"/>
        <v>0.84224995814201742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1.175</v>
      </c>
      <c r="F14">
        <f>VLOOKUP(B14,home!$B$2:$E$405,3,FALSE)</f>
        <v>0.74</v>
      </c>
      <c r="G14">
        <f>VLOOKUP(C14,away!$B$2:$E$405,4,FALSE)</f>
        <v>1.38</v>
      </c>
      <c r="H14">
        <f>VLOOKUP(A14,away!$A$2:$E$405,3,FALSE)</f>
        <v>0.99375000000000002</v>
      </c>
      <c r="I14">
        <f>VLOOKUP(C14,away!$B$2:$E$405,3,FALSE)</f>
        <v>1.06</v>
      </c>
      <c r="J14">
        <f>VLOOKUP(B14,home!$B$2:$E$405,4,FALSE)</f>
        <v>1.01</v>
      </c>
      <c r="K14" s="3">
        <f t="shared" si="56"/>
        <v>1.19991</v>
      </c>
      <c r="L14" s="3">
        <f t="shared" si="57"/>
        <v>1.0639087500000002</v>
      </c>
      <c r="M14" s="5">
        <f t="shared" si="58"/>
        <v>0.10395275623733025</v>
      </c>
      <c r="N14" s="5">
        <f t="shared" si="59"/>
        <v>0.12473395173673496</v>
      </c>
      <c r="O14" s="5">
        <f t="shared" si="60"/>
        <v>0.11059624694751274</v>
      </c>
      <c r="P14" s="5">
        <f t="shared" si="61"/>
        <v>0.13270554267479004</v>
      </c>
      <c r="Q14" s="5">
        <f t="shared" si="62"/>
        <v>7.483475801421284E-2</v>
      </c>
      <c r="R14" s="5">
        <f t="shared" si="63"/>
        <v>5.8832157422309808E-2</v>
      </c>
      <c r="S14" s="5">
        <f t="shared" si="64"/>
        <v>4.2352799709331708E-2</v>
      </c>
      <c r="T14" s="5">
        <f t="shared" si="65"/>
        <v>7.9617353855453682E-2</v>
      </c>
      <c r="U14" s="5">
        <f t="shared" si="66"/>
        <v>7.059329401260378E-2</v>
      </c>
      <c r="V14" s="5">
        <f t="shared" si="67"/>
        <v>6.0074846312254161E-3</v>
      </c>
      <c r="W14" s="5">
        <f t="shared" si="68"/>
        <v>2.9931658162944699E-2</v>
      </c>
      <c r="X14" s="5">
        <f t="shared" si="69"/>
        <v>3.1844553021565795E-2</v>
      </c>
      <c r="Y14" s="5">
        <f t="shared" si="70"/>
        <v>1.6939849299741398E-2</v>
      </c>
      <c r="Z14" s="5">
        <f t="shared" si="71"/>
        <v>2.0864015687657618E-2</v>
      </c>
      <c r="AA14" s="5">
        <f t="shared" si="72"/>
        <v>2.5034941063777256E-2</v>
      </c>
      <c r="AB14" s="5">
        <f t="shared" si="73"/>
        <v>1.5019838065918488E-2</v>
      </c>
      <c r="AC14" s="5">
        <f t="shared" si="74"/>
        <v>4.7932020813685496E-4</v>
      </c>
      <c r="AD14" s="5">
        <f t="shared" si="75"/>
        <v>8.9788239865747476E-3</v>
      </c>
      <c r="AE14" s="5">
        <f t="shared" si="76"/>
        <v>9.5526494040267581E-3</v>
      </c>
      <c r="AF14" s="5">
        <f t="shared" si="77"/>
        <v>5.0815736433131777E-3</v>
      </c>
      <c r="AG14" s="5">
        <f t="shared" si="78"/>
        <v>1.8021102209634231E-3</v>
      </c>
      <c r="AH14" s="5">
        <f t="shared" si="79"/>
        <v>5.5493522125590533E-3</v>
      </c>
      <c r="AI14" s="5">
        <f t="shared" si="80"/>
        <v>6.6587232133717344E-3</v>
      </c>
      <c r="AJ14" s="5">
        <f t="shared" si="81"/>
        <v>3.9949342854784407E-3</v>
      </c>
      <c r="AK14" s="5">
        <f t="shared" si="82"/>
        <v>1.5978538661628112E-3</v>
      </c>
      <c r="AL14" s="5">
        <f t="shared" si="83"/>
        <v>2.4475906416785269E-5</v>
      </c>
      <c r="AM14" s="5">
        <f t="shared" si="84"/>
        <v>2.1547561379461812E-3</v>
      </c>
      <c r="AN14" s="5">
        <f t="shared" si="85"/>
        <v>2.2924639092771499E-3</v>
      </c>
      <c r="AO14" s="5">
        <f t="shared" si="86"/>
        <v>1.2194862060695831E-3</v>
      </c>
      <c r="AP14" s="5">
        <f t="shared" si="87"/>
        <v>4.3247401504724423E-4</v>
      </c>
      <c r="AQ14" s="5">
        <f t="shared" si="88"/>
        <v>1.1502822218909873E-4</v>
      </c>
      <c r="AR14" s="5">
        <f t="shared" si="89"/>
        <v>1.1808008751546877E-3</v>
      </c>
      <c r="AS14" s="5">
        <f t="shared" si="90"/>
        <v>1.4168547781068617E-3</v>
      </c>
      <c r="AT14" s="5">
        <f t="shared" si="91"/>
        <v>8.5004910839910248E-4</v>
      </c>
      <c r="AU14" s="5">
        <f t="shared" si="92"/>
        <v>3.3999414188638891E-4</v>
      </c>
      <c r="AV14" s="5">
        <f t="shared" si="93"/>
        <v>1.0199059269772428E-4</v>
      </c>
      <c r="AW14" s="5">
        <f t="shared" si="94"/>
        <v>8.6793926637246221E-7</v>
      </c>
      <c r="AX14" s="5">
        <f t="shared" si="95"/>
        <v>4.3091890624716631E-4</v>
      </c>
      <c r="AY14" s="5">
        <f t="shared" si="96"/>
        <v>4.5845839489678999E-4</v>
      </c>
      <c r="AZ14" s="5">
        <f t="shared" si="97"/>
        <v>2.4387894892082516E-4</v>
      </c>
      <c r="BA14" s="5">
        <f t="shared" si="98"/>
        <v>8.6488315899222988E-5</v>
      </c>
      <c r="BB14" s="5">
        <f t="shared" si="99"/>
        <v>2.3003919014486869E-5</v>
      </c>
      <c r="BC14" s="5">
        <f t="shared" si="100"/>
        <v>4.8948141447607937E-6</v>
      </c>
      <c r="BD14" s="5">
        <f t="shared" si="101"/>
        <v>2.0937739718078824E-4</v>
      </c>
      <c r="BE14" s="5">
        <f t="shared" si="102"/>
        <v>2.512340326511997E-4</v>
      </c>
      <c r="BF14" s="5">
        <f t="shared" si="103"/>
        <v>1.5072911405925054E-4</v>
      </c>
      <c r="BG14" s="5">
        <f t="shared" si="104"/>
        <v>6.0287123750278424E-5</v>
      </c>
      <c r="BH14" s="5">
        <f t="shared" si="105"/>
        <v>1.8084780664799154E-5</v>
      </c>
      <c r="BI14" s="5">
        <f t="shared" si="106"/>
        <v>4.3400218334998306E-6</v>
      </c>
      <c r="BJ14" s="8">
        <f t="shared" si="107"/>
        <v>0.3907791331351842</v>
      </c>
      <c r="BK14" s="8">
        <f t="shared" si="108"/>
        <v>0.28598083776212785</v>
      </c>
      <c r="BL14" s="8">
        <f t="shared" si="109"/>
        <v>0.30246108305607872</v>
      </c>
      <c r="BM14" s="8">
        <f t="shared" si="110"/>
        <v>0.39397206615252728</v>
      </c>
      <c r="BN14" s="8">
        <f t="shared" si="111"/>
        <v>0.60565541303289061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1.175</v>
      </c>
      <c r="F15">
        <f>VLOOKUP(B15,home!$B$2:$E$405,3,FALSE)</f>
        <v>0.95</v>
      </c>
      <c r="G15">
        <f>VLOOKUP(C15,away!$B$2:$E$405,4,FALSE)</f>
        <v>0.95</v>
      </c>
      <c r="H15">
        <f>VLOOKUP(A15,away!$A$2:$E$405,3,FALSE)</f>
        <v>0.99375000000000002</v>
      </c>
      <c r="I15">
        <f>VLOOKUP(C15,away!$B$2:$E$405,3,FALSE)</f>
        <v>1.04</v>
      </c>
      <c r="J15">
        <f>VLOOKUP(B15,home!$B$2:$E$405,4,FALSE)</f>
        <v>1.23</v>
      </c>
      <c r="K15" s="3">
        <f t="shared" si="56"/>
        <v>1.0604374999999999</v>
      </c>
      <c r="L15" s="3">
        <f t="shared" si="57"/>
        <v>1.2712050000000001</v>
      </c>
      <c r="M15" s="5">
        <f t="shared" si="58"/>
        <v>9.7136069995649707E-2</v>
      </c>
      <c r="N15" s="5">
        <f t="shared" si="59"/>
        <v>0.10300673122601177</v>
      </c>
      <c r="O15" s="5">
        <f t="shared" si="60"/>
        <v>0.1234798578588199</v>
      </c>
      <c r="P15" s="5">
        <f t="shared" si="61"/>
        <v>0.13094267176816232</v>
      </c>
      <c r="Q15" s="5">
        <f t="shared" si="62"/>
        <v>5.4616100272241924E-2</v>
      </c>
      <c r="R15" s="5">
        <f t="shared" si="63"/>
        <v>7.8484106354710592E-2</v>
      </c>
      <c r="S15" s="5">
        <f t="shared" si="64"/>
        <v>4.4128775465572645E-2</v>
      </c>
      <c r="T15" s="5">
        <f t="shared" si="65"/>
        <v>6.9428259746575308E-2</v>
      </c>
      <c r="U15" s="5">
        <f t="shared" si="66"/>
        <v>8.3227489532523402E-2</v>
      </c>
      <c r="V15" s="5">
        <f t="shared" si="67"/>
        <v>6.6096739479625478E-3</v>
      </c>
      <c r="W15" s="5">
        <f t="shared" si="68"/>
        <v>1.9305653610815182E-2</v>
      </c>
      <c r="X15" s="5">
        <f t="shared" si="69"/>
        <v>2.4541443398336318E-2</v>
      </c>
      <c r="Y15" s="5">
        <f t="shared" si="70"/>
        <v>1.5598602777591064E-2</v>
      </c>
      <c r="Z15" s="5">
        <f t="shared" si="71"/>
        <v>3.3256462806213291E-2</v>
      </c>
      <c r="AA15" s="5">
        <f t="shared" si="72"/>
        <v>3.5266400277063799E-2</v>
      </c>
      <c r="AB15" s="5">
        <f t="shared" si="73"/>
        <v>1.8698906671904419E-2</v>
      </c>
      <c r="AC15" s="5">
        <f t="shared" si="74"/>
        <v>5.5687884936910892E-4</v>
      </c>
      <c r="AD15" s="5">
        <f t="shared" si="75"/>
        <v>5.1181097627297049E-3</v>
      </c>
      <c r="AE15" s="5">
        <f t="shared" si="76"/>
        <v>6.5061667209308149E-3</v>
      </c>
      <c r="AF15" s="5">
        <f t="shared" si="77"/>
        <v>4.1353358332404293E-3</v>
      </c>
      <c r="AG15" s="5">
        <f t="shared" si="78"/>
        <v>1.7522865292981331E-3</v>
      </c>
      <c r="AH15" s="5">
        <f t="shared" si="79"/>
        <v>1.0568945450393101E-2</v>
      </c>
      <c r="AI15" s="5">
        <f t="shared" si="80"/>
        <v>1.1207706091051232E-2</v>
      </c>
      <c r="AJ15" s="5">
        <f t="shared" si="81"/>
        <v>5.9425359139645704E-3</v>
      </c>
      <c r="AK15" s="5">
        <f t="shared" si="82"/>
        <v>2.1005626427549346E-3</v>
      </c>
      <c r="AL15" s="5">
        <f t="shared" si="83"/>
        <v>3.0027652710609695E-5</v>
      </c>
      <c r="AM15" s="5">
        <f t="shared" si="84"/>
        <v>1.0854871043029365E-3</v>
      </c>
      <c r="AN15" s="5">
        <f t="shared" si="85"/>
        <v>1.3798766344254147E-3</v>
      </c>
      <c r="AO15" s="5">
        <f t="shared" si="86"/>
        <v>8.7705303853237979E-4</v>
      </c>
      <c r="AP15" s="5">
        <f t="shared" si="87"/>
        <v>3.7163806928251791E-4</v>
      </c>
      <c r="AQ15" s="5">
        <f t="shared" si="88"/>
        <v>1.1810704296557091E-4</v>
      </c>
      <c r="AR15" s="5">
        <f t="shared" si="89"/>
        <v>2.6870592602533908E-3</v>
      </c>
      <c r="AS15" s="5">
        <f t="shared" si="90"/>
        <v>2.8494584042949547E-3</v>
      </c>
      <c r="AT15" s="5">
        <f t="shared" si="91"/>
        <v>1.5108362733022656E-3</v>
      </c>
      <c r="AU15" s="5">
        <f t="shared" si="92"/>
        <v>5.3404914685665713E-4</v>
      </c>
      <c r="AV15" s="5">
        <f t="shared" si="93"/>
        <v>1.4158143554245152E-4</v>
      </c>
      <c r="AW15" s="5">
        <f t="shared" si="94"/>
        <v>1.1243966762380683E-6</v>
      </c>
      <c r="AX15" s="5">
        <f t="shared" si="95"/>
        <v>1.9184853852820748E-4</v>
      </c>
      <c r="AY15" s="5">
        <f t="shared" si="96"/>
        <v>2.4387882141975001E-4</v>
      </c>
      <c r="AZ15" s="5">
        <f t="shared" si="97"/>
        <v>1.5500998859144669E-4</v>
      </c>
      <c r="BA15" s="5">
        <f t="shared" si="98"/>
        <v>6.5683157515796658E-5</v>
      </c>
      <c r="BB15" s="5">
        <f t="shared" si="99"/>
        <v>2.0874189562467093E-5</v>
      </c>
      <c r="BC15" s="5">
        <f t="shared" si="100"/>
        <v>5.3070748285511933E-6</v>
      </c>
      <c r="BD15" s="5">
        <f t="shared" si="101"/>
        <v>5.6930052782173447E-4</v>
      </c>
      <c r="BE15" s="5">
        <f t="shared" si="102"/>
        <v>6.0370762847196044E-4</v>
      </c>
      <c r="BF15" s="5">
        <f t="shared" si="103"/>
        <v>3.2009710413386725E-4</v>
      </c>
      <c r="BG15" s="5">
        <f t="shared" si="104"/>
        <v>1.1314765762165263E-4</v>
      </c>
      <c r="BH15" s="5">
        <f t="shared" si="105"/>
        <v>2.9996504794790307E-5</v>
      </c>
      <c r="BI15" s="5">
        <f t="shared" si="106"/>
        <v>6.3618837106650907E-6</v>
      </c>
      <c r="BJ15" s="8">
        <f t="shared" si="107"/>
        <v>0.3085234535377257</v>
      </c>
      <c r="BK15" s="8">
        <f t="shared" si="108"/>
        <v>0.27964797650084666</v>
      </c>
      <c r="BL15" s="8">
        <f t="shared" si="109"/>
        <v>0.3783421066199904</v>
      </c>
      <c r="BM15" s="8">
        <f t="shared" si="110"/>
        <v>0.4118617075644363</v>
      </c>
      <c r="BN15" s="8">
        <f t="shared" si="111"/>
        <v>0.58766553747559624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1.175</v>
      </c>
      <c r="F16">
        <f>VLOOKUP(B16,home!$B$2:$E$405,3,FALSE)</f>
        <v>0.56999999999999995</v>
      </c>
      <c r="G16">
        <f>VLOOKUP(C16,away!$B$2:$E$405,4,FALSE)</f>
        <v>1.1299999999999999</v>
      </c>
      <c r="H16">
        <f>VLOOKUP(A16,away!$A$2:$E$405,3,FALSE)</f>
        <v>0.99375000000000002</v>
      </c>
      <c r="I16">
        <f>VLOOKUP(C16,away!$B$2:$E$405,3,FALSE)</f>
        <v>0.85</v>
      </c>
      <c r="J16">
        <f>VLOOKUP(B16,home!$B$2:$E$405,4,FALSE)</f>
        <v>1.01</v>
      </c>
      <c r="K16" s="3">
        <f t="shared" si="56"/>
        <v>0.75681749999999992</v>
      </c>
      <c r="L16" s="3">
        <f t="shared" si="57"/>
        <v>0.853134375</v>
      </c>
      <c r="M16" s="5">
        <f t="shared" si="58"/>
        <v>0.19989723389804703</v>
      </c>
      <c r="N16" s="5">
        <f t="shared" si="59"/>
        <v>0.15128572481563518</v>
      </c>
      <c r="O16" s="5">
        <f t="shared" si="60"/>
        <v>0.17053920170583917</v>
      </c>
      <c r="P16" s="5">
        <f t="shared" si="61"/>
        <v>0.1290670522870089</v>
      </c>
      <c r="Q16" s="5">
        <f t="shared" si="62"/>
        <v>5.7247842020328475E-2</v>
      </c>
      <c r="R16" s="5">
        <f t="shared" si="63"/>
        <v>7.2746427630155E-2</v>
      </c>
      <c r="S16" s="5">
        <f t="shared" si="64"/>
        <v>2.0833584914128518E-2</v>
      </c>
      <c r="T16" s="5">
        <f t="shared" si="65"/>
        <v>4.8840101922111669E-2</v>
      </c>
      <c r="U16" s="5">
        <f t="shared" si="66"/>
        <v>5.5055769492984831E-2</v>
      </c>
      <c r="V16" s="5">
        <f t="shared" si="67"/>
        <v>1.4946176431664174E-3</v>
      </c>
      <c r="W16" s="5">
        <f t="shared" si="68"/>
        <v>1.4442056226073316E-2</v>
      </c>
      <c r="X16" s="5">
        <f t="shared" si="69"/>
        <v>1.2321014612145917E-2</v>
      </c>
      <c r="Y16" s="5">
        <f t="shared" si="70"/>
        <v>5.2557405502494867E-3</v>
      </c>
      <c r="Z16" s="5">
        <f t="shared" si="71"/>
        <v>2.0687492689911675E-2</v>
      </c>
      <c r="AA16" s="5">
        <f t="shared" si="72"/>
        <v>1.5656656498847225E-2</v>
      </c>
      <c r="AB16" s="5">
        <f t="shared" si="73"/>
        <v>5.9246158149081542E-3</v>
      </c>
      <c r="AC16" s="5">
        <f t="shared" si="74"/>
        <v>6.0314082934619667E-5</v>
      </c>
      <c r="AD16" s="5">
        <f t="shared" si="75"/>
        <v>2.73250022196906E-3</v>
      </c>
      <c r="AE16" s="5">
        <f t="shared" si="76"/>
        <v>2.3311898690569349E-3</v>
      </c>
      <c r="AF16" s="5">
        <f t="shared" si="77"/>
        <v>9.9440910597210991E-4</v>
      </c>
      <c r="AG16" s="5">
        <f t="shared" si="78"/>
        <v>2.8278819703927494E-4</v>
      </c>
      <c r="AH16" s="5">
        <f t="shared" si="79"/>
        <v>4.4123027865812159E-3</v>
      </c>
      <c r="AI16" s="5">
        <f t="shared" si="80"/>
        <v>3.339307964183429E-3</v>
      </c>
      <c r="AJ16" s="5">
        <f t="shared" si="81"/>
        <v>1.2636233525916958E-3</v>
      </c>
      <c r="AK16" s="5">
        <f t="shared" si="82"/>
        <v>3.187774222166886E-4</v>
      </c>
      <c r="AL16" s="5">
        <f t="shared" si="83"/>
        <v>1.5577125794018518E-6</v>
      </c>
      <c r="AM16" s="5">
        <f t="shared" si="84"/>
        <v>4.1360079734801387E-4</v>
      </c>
      <c r="AN16" s="5">
        <f t="shared" si="85"/>
        <v>3.5285705774499942E-4</v>
      </c>
      <c r="AO16" s="5">
        <f t="shared" si="86"/>
        <v>1.5051724271180949E-4</v>
      </c>
      <c r="AP16" s="5">
        <f t="shared" si="87"/>
        <v>4.2803811262554303E-5</v>
      </c>
      <c r="AQ16" s="5">
        <f t="shared" si="88"/>
        <v>9.1293506922743045E-6</v>
      </c>
      <c r="AR16" s="5">
        <f t="shared" si="89"/>
        <v>7.5285743602814502E-4</v>
      </c>
      <c r="AS16" s="5">
        <f t="shared" si="90"/>
        <v>5.6977568259123062E-4</v>
      </c>
      <c r="AT16" s="5">
        <f t="shared" si="91"/>
        <v>2.1560810382974428E-4</v>
      </c>
      <c r="AU16" s="5">
        <f t="shared" si="92"/>
        <v>5.4391995373389162E-5</v>
      </c>
      <c r="AV16" s="5">
        <f t="shared" si="93"/>
        <v>1.0291203489624987E-5</v>
      </c>
      <c r="AW16" s="5">
        <f t="shared" si="94"/>
        <v>2.7937879075451289E-8</v>
      </c>
      <c r="AX16" s="5">
        <f t="shared" si="95"/>
        <v>5.2170053574488403E-5</v>
      </c>
      <c r="AY16" s="5">
        <f t="shared" si="96"/>
        <v>4.4508066049987672E-5</v>
      </c>
      <c r="AZ16" s="5">
        <f t="shared" si="97"/>
        <v>1.8985680556007475E-5</v>
      </c>
      <c r="BA16" s="5">
        <f t="shared" si="98"/>
        <v>5.3991122383663632E-6</v>
      </c>
      <c r="BB16" s="5">
        <f t="shared" si="99"/>
        <v>1.1515420612583846E-6</v>
      </c>
      <c r="BC16" s="5">
        <f t="shared" si="100"/>
        <v>1.9648402334357679E-7</v>
      </c>
      <c r="BD16" s="5">
        <f t="shared" si="101"/>
        <v>1.0704809302499563E-4</v>
      </c>
      <c r="BE16" s="5">
        <f t="shared" si="102"/>
        <v>8.1015870142944619E-5</v>
      </c>
      <c r="BF16" s="5">
        <f t="shared" si="103"/>
        <v>3.0657114150953983E-5</v>
      </c>
      <c r="BG16" s="5">
        <f t="shared" si="104"/>
        <v>7.7339468296465404E-6</v>
      </c>
      <c r="BH16" s="5">
        <f t="shared" si="105"/>
        <v>1.4632965761865047E-6</v>
      </c>
      <c r="BI16" s="5">
        <f t="shared" si="106"/>
        <v>2.2148969130960605E-7</v>
      </c>
      <c r="BJ16" s="8">
        <f t="shared" si="107"/>
        <v>0.29682468673884449</v>
      </c>
      <c r="BK16" s="8">
        <f t="shared" si="108"/>
        <v>0.35139886860391489</v>
      </c>
      <c r="BL16" s="8">
        <f t="shared" si="109"/>
        <v>0.33108774690003556</v>
      </c>
      <c r="BM16" s="8">
        <f t="shared" si="110"/>
        <v>0.21917083244752208</v>
      </c>
      <c r="BN16" s="8">
        <f t="shared" si="111"/>
        <v>0.78078348235701378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1.175</v>
      </c>
      <c r="F17">
        <f>VLOOKUP(B17,home!$B$2:$E$405,3,FALSE)</f>
        <v>1.28</v>
      </c>
      <c r="G17">
        <f>VLOOKUP(C17,away!$B$2:$E$405,4,FALSE)</f>
        <v>0.85</v>
      </c>
      <c r="H17">
        <f>VLOOKUP(A17,away!$A$2:$E$405,3,FALSE)</f>
        <v>0.99375000000000002</v>
      </c>
      <c r="I17">
        <f>VLOOKUP(C17,away!$B$2:$E$405,3,FALSE)</f>
        <v>0.95</v>
      </c>
      <c r="J17">
        <f>VLOOKUP(B17,home!$B$2:$E$405,4,FALSE)</f>
        <v>1.01</v>
      </c>
      <c r="K17" s="3">
        <f t="shared" si="56"/>
        <v>1.2784</v>
      </c>
      <c r="L17" s="3">
        <f t="shared" si="57"/>
        <v>0.95350312500000001</v>
      </c>
      <c r="M17" s="5">
        <f t="shared" si="58"/>
        <v>0.10732398469651257</v>
      </c>
      <c r="N17" s="5">
        <f t="shared" si="59"/>
        <v>0.13720298203602166</v>
      </c>
      <c r="O17" s="5">
        <f t="shared" si="60"/>
        <v>0.1023337547955769</v>
      </c>
      <c r="P17" s="5">
        <f t="shared" si="61"/>
        <v>0.1308234721306655</v>
      </c>
      <c r="Q17" s="5">
        <f t="shared" si="62"/>
        <v>8.7700146117425062E-2</v>
      </c>
      <c r="R17" s="5">
        <f t="shared" si="63"/>
        <v>4.8787777495283159E-2</v>
      </c>
      <c r="S17" s="5">
        <f t="shared" si="64"/>
        <v>3.9867092404180821E-2</v>
      </c>
      <c r="T17" s="5">
        <f t="shared" si="65"/>
        <v>8.3622363385921411E-2</v>
      </c>
      <c r="U17" s="5">
        <f t="shared" si="66"/>
        <v>6.2370294749969982E-2</v>
      </c>
      <c r="V17" s="5">
        <f t="shared" si="67"/>
        <v>5.3995918855907713E-3</v>
      </c>
      <c r="W17" s="5">
        <f t="shared" si="68"/>
        <v>3.7371955598838727E-2</v>
      </c>
      <c r="X17" s="5">
        <f t="shared" si="69"/>
        <v>3.5634276450853972E-2</v>
      </c>
      <c r="Y17" s="5">
        <f t="shared" si="70"/>
        <v>1.6988696976501586E-2</v>
      </c>
      <c r="Z17" s="5">
        <f t="shared" si="71"/>
        <v>1.550643276785239E-2</v>
      </c>
      <c r="AA17" s="5">
        <f t="shared" si="72"/>
        <v>1.9823423650422493E-2</v>
      </c>
      <c r="AB17" s="5">
        <f t="shared" si="73"/>
        <v>1.2671132397350059E-2</v>
      </c>
      <c r="AC17" s="5">
        <f t="shared" si="74"/>
        <v>4.1136736615717174E-4</v>
      </c>
      <c r="AD17" s="5">
        <f t="shared" si="75"/>
        <v>1.1944077009388855E-2</v>
      </c>
      <c r="AE17" s="5">
        <f t="shared" si="76"/>
        <v>1.1388714753692927E-2</v>
      </c>
      <c r="AF17" s="5">
        <f t="shared" si="77"/>
        <v>5.429587553689906E-3</v>
      </c>
      <c r="AG17" s="5">
        <f t="shared" si="78"/>
        <v>1.7257095666348104E-3</v>
      </c>
      <c r="AH17" s="5">
        <f t="shared" si="79"/>
        <v>3.696358025437412E-3</v>
      </c>
      <c r="AI17" s="5">
        <f t="shared" si="80"/>
        <v>4.7254240997191875E-3</v>
      </c>
      <c r="AJ17" s="5">
        <f t="shared" si="81"/>
        <v>3.020491084540505E-3</v>
      </c>
      <c r="AK17" s="5">
        <f t="shared" si="82"/>
        <v>1.2871319341588605E-3</v>
      </c>
      <c r="AL17" s="5">
        <f t="shared" si="83"/>
        <v>2.0057588176252936E-5</v>
      </c>
      <c r="AM17" s="5">
        <f t="shared" si="84"/>
        <v>3.0538616097605421E-3</v>
      </c>
      <c r="AN17" s="5">
        <f t="shared" si="85"/>
        <v>2.9118665882242071E-3</v>
      </c>
      <c r="AO17" s="5">
        <f t="shared" si="86"/>
        <v>1.3882369457274349E-3</v>
      </c>
      <c r="AP17" s="5">
        <f t="shared" si="87"/>
        <v>4.4122942199718824E-4</v>
      </c>
      <c r="AQ17" s="5">
        <f t="shared" si="88"/>
        <v>1.0517840817906565E-4</v>
      </c>
      <c r="AR17" s="5">
        <f t="shared" si="89"/>
        <v>7.0489778567468049E-4</v>
      </c>
      <c r="AS17" s="5">
        <f t="shared" si="90"/>
        <v>9.011413292065115E-4</v>
      </c>
      <c r="AT17" s="5">
        <f t="shared" si="91"/>
        <v>5.7600953762880231E-4</v>
      </c>
      <c r="AU17" s="5">
        <f t="shared" si="92"/>
        <v>2.4545686430155357E-4</v>
      </c>
      <c r="AV17" s="5">
        <f t="shared" si="93"/>
        <v>7.8448013830776509E-5</v>
      </c>
      <c r="AW17" s="5">
        <f t="shared" si="94"/>
        <v>6.791490414137846E-7</v>
      </c>
      <c r="AX17" s="5">
        <f t="shared" si="95"/>
        <v>6.5067611365297927E-4</v>
      </c>
      <c r="AY17" s="5">
        <f t="shared" si="96"/>
        <v>6.2042170773097096E-4</v>
      </c>
      <c r="AZ17" s="5">
        <f t="shared" si="97"/>
        <v>2.9578701856965872E-4</v>
      </c>
      <c r="BA17" s="5">
        <f t="shared" si="98"/>
        <v>9.4011282180200882E-5</v>
      </c>
      <c r="BB17" s="5">
        <f t="shared" si="99"/>
        <v>2.2410012836019581E-5</v>
      </c>
      <c r="BC17" s="5">
        <f t="shared" si="100"/>
        <v>4.2736034540869582E-6</v>
      </c>
      <c r="BD17" s="5">
        <f t="shared" si="101"/>
        <v>1.1202037357439799E-4</v>
      </c>
      <c r="BE17" s="5">
        <f t="shared" si="102"/>
        <v>1.4320684557751038E-4</v>
      </c>
      <c r="BF17" s="5">
        <f t="shared" si="103"/>
        <v>9.1537815693144663E-5</v>
      </c>
      <c r="BG17" s="5">
        <f t="shared" si="104"/>
        <v>3.9007314527372044E-5</v>
      </c>
      <c r="BH17" s="5">
        <f t="shared" si="105"/>
        <v>1.2466737722948102E-5</v>
      </c>
      <c r="BI17" s="5">
        <f t="shared" si="106"/>
        <v>3.1874955010033704E-6</v>
      </c>
      <c r="BJ17" s="8">
        <f t="shared" si="107"/>
        <v>0.43859646216128134</v>
      </c>
      <c r="BK17" s="8">
        <f t="shared" si="108"/>
        <v>0.28446598777901405</v>
      </c>
      <c r="BL17" s="8">
        <f t="shared" si="109"/>
        <v>0.26162316834569721</v>
      </c>
      <c r="BM17" s="8">
        <f t="shared" si="110"/>
        <v>0.38540019122367059</v>
      </c>
      <c r="BN17" s="8">
        <f t="shared" si="111"/>
        <v>0.6141721172714848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1.175</v>
      </c>
      <c r="F18">
        <f>VLOOKUP(B18,home!$B$2:$E$405,3,FALSE)</f>
        <v>0.85</v>
      </c>
      <c r="G18">
        <f>VLOOKUP(C18,away!$B$2:$E$405,4,FALSE)</f>
        <v>1.04</v>
      </c>
      <c r="H18">
        <f>VLOOKUP(A18,away!$A$2:$E$405,3,FALSE)</f>
        <v>0.99375000000000002</v>
      </c>
      <c r="I18">
        <f>VLOOKUP(C18,away!$B$2:$E$405,3,FALSE)</f>
        <v>0.76</v>
      </c>
      <c r="J18">
        <f>VLOOKUP(B18,home!$B$2:$E$405,4,FALSE)</f>
        <v>0.56000000000000005</v>
      </c>
      <c r="K18" s="3">
        <f t="shared" ref="K18:K29" si="112">E18*F18*G18</f>
        <v>1.0387</v>
      </c>
      <c r="L18" s="3">
        <f t="shared" ref="L18:L29" si="113">H18*I18*J18</f>
        <v>0.42294000000000004</v>
      </c>
      <c r="M18" s="5">
        <f t="shared" si="58"/>
        <v>0.23185571937988403</v>
      </c>
      <c r="N18" s="5">
        <f t="shared" si="59"/>
        <v>0.24082853571988555</v>
      </c>
      <c r="O18" s="5">
        <f t="shared" si="60"/>
        <v>9.8061057954528158E-2</v>
      </c>
      <c r="P18" s="5">
        <f t="shared" si="61"/>
        <v>0.10185602089736839</v>
      </c>
      <c r="Q18" s="5">
        <f t="shared" si="62"/>
        <v>0.12507430002612255</v>
      </c>
      <c r="R18" s="5">
        <f t="shared" si="63"/>
        <v>2.0736971925644068E-2</v>
      </c>
      <c r="S18" s="5">
        <f t="shared" si="64"/>
        <v>1.1186535554086118E-2</v>
      </c>
      <c r="T18" s="5">
        <f t="shared" si="65"/>
        <v>5.2898924453048272E-2</v>
      </c>
      <c r="U18" s="5">
        <f t="shared" si="66"/>
        <v>2.1539492739166492E-2</v>
      </c>
      <c r="V18" s="5">
        <f t="shared" si="67"/>
        <v>5.4603689753150806E-4</v>
      </c>
      <c r="W18" s="5">
        <f t="shared" si="68"/>
        <v>4.330489181237783E-2</v>
      </c>
      <c r="X18" s="5">
        <f t="shared" si="69"/>
        <v>1.8315370943127081E-2</v>
      </c>
      <c r="Y18" s="5">
        <f t="shared" si="70"/>
        <v>3.8731514933430834E-3</v>
      </c>
      <c r="Z18" s="5">
        <f t="shared" si="71"/>
        <v>2.9234983020773016E-3</v>
      </c>
      <c r="AA18" s="5">
        <f t="shared" si="72"/>
        <v>3.0366376863676932E-3</v>
      </c>
      <c r="AB18" s="5">
        <f t="shared" si="73"/>
        <v>1.5770777824150614E-3</v>
      </c>
      <c r="AC18" s="5">
        <f t="shared" si="74"/>
        <v>1.4992391010036278E-5</v>
      </c>
      <c r="AD18" s="5">
        <f t="shared" si="75"/>
        <v>1.1245197781379212E-2</v>
      </c>
      <c r="AE18" s="5">
        <f t="shared" si="76"/>
        <v>4.7560439496565242E-3</v>
      </c>
      <c r="AF18" s="5">
        <f t="shared" si="77"/>
        <v>1.0057606140338651E-3</v>
      </c>
      <c r="AG18" s="5">
        <f t="shared" si="78"/>
        <v>1.4179213136649436E-4</v>
      </c>
      <c r="AH18" s="5">
        <f t="shared" si="79"/>
        <v>3.0911609297014342E-4</v>
      </c>
      <c r="AI18" s="5">
        <f t="shared" si="80"/>
        <v>3.2107888576808798E-4</v>
      </c>
      <c r="AJ18" s="5">
        <f t="shared" si="81"/>
        <v>1.6675231932365648E-4</v>
      </c>
      <c r="AK18" s="5">
        <f t="shared" si="82"/>
        <v>5.7735211360493996E-5</v>
      </c>
      <c r="AL18" s="5">
        <f t="shared" si="83"/>
        <v>2.634509592610486E-7</v>
      </c>
      <c r="AM18" s="5">
        <f t="shared" si="84"/>
        <v>2.3360773871037178E-3</v>
      </c>
      <c r="AN18" s="5">
        <f t="shared" si="85"/>
        <v>9.8802057010164649E-4</v>
      </c>
      <c r="AO18" s="5">
        <f t="shared" si="86"/>
        <v>2.0893670995939518E-4</v>
      </c>
      <c r="AP18" s="5">
        <f t="shared" si="87"/>
        <v>2.9455897370075541E-5</v>
      </c>
      <c r="AQ18" s="5">
        <f t="shared" si="88"/>
        <v>3.1145193084249367E-6</v>
      </c>
      <c r="AR18" s="5">
        <f t="shared" si="89"/>
        <v>2.6147512072158496E-5</v>
      </c>
      <c r="AS18" s="5">
        <f t="shared" si="90"/>
        <v>2.7159420789351031E-5</v>
      </c>
      <c r="AT18" s="5">
        <f t="shared" si="91"/>
        <v>1.4105245186949456E-5</v>
      </c>
      <c r="AU18" s="5">
        <f t="shared" si="92"/>
        <v>4.8837060585614669E-6</v>
      </c>
      <c r="AV18" s="5">
        <f t="shared" si="93"/>
        <v>1.2681763707569489E-6</v>
      </c>
      <c r="AW18" s="5">
        <f t="shared" si="94"/>
        <v>3.2148904312483259E-9</v>
      </c>
      <c r="AX18" s="5">
        <f t="shared" si="95"/>
        <v>4.0441393033077174E-4</v>
      </c>
      <c r="AY18" s="5">
        <f t="shared" si="96"/>
        <v>1.710428276940966E-4</v>
      </c>
      <c r="AZ18" s="5">
        <f t="shared" si="97"/>
        <v>3.6170426772470608E-5</v>
      </c>
      <c r="BA18" s="5">
        <f t="shared" si="98"/>
        <v>5.0993067663829078E-6</v>
      </c>
      <c r="BB18" s="5">
        <f t="shared" si="99"/>
        <v>5.3917520094349665E-7</v>
      </c>
      <c r="BC18" s="5">
        <f t="shared" si="100"/>
        <v>4.5607751897408502E-8</v>
      </c>
      <c r="BD18" s="5">
        <f t="shared" si="101"/>
        <v>1.8431381259664528E-6</v>
      </c>
      <c r="BE18" s="5">
        <f t="shared" si="102"/>
        <v>1.9144675714413544E-6</v>
      </c>
      <c r="BF18" s="5">
        <f t="shared" si="103"/>
        <v>9.9427873322806742E-7</v>
      </c>
      <c r="BG18" s="5">
        <f t="shared" si="104"/>
        <v>3.4425244006799783E-7</v>
      </c>
      <c r="BH18" s="5">
        <f t="shared" si="105"/>
        <v>8.9393752374657337E-8</v>
      </c>
      <c r="BI18" s="5">
        <f t="shared" si="106"/>
        <v>1.8570658118311317E-8</v>
      </c>
      <c r="BJ18" s="8">
        <f t="shared" si="107"/>
        <v>0.50562688528270028</v>
      </c>
      <c r="BK18" s="8">
        <f t="shared" si="108"/>
        <v>0.34563061139853346</v>
      </c>
      <c r="BL18" s="8">
        <f t="shared" si="109"/>
        <v>0.14588468875930277</v>
      </c>
      <c r="BM18" s="8">
        <f t="shared" si="110"/>
        <v>0.18148203822637746</v>
      </c>
      <c r="BN18" s="8">
        <f t="shared" si="111"/>
        <v>0.81841260590343268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1.175</v>
      </c>
      <c r="F19">
        <f>VLOOKUP(B19,home!$B$2:$E$405,3,FALSE)</f>
        <v>1.1299999999999999</v>
      </c>
      <c r="G19">
        <f>VLOOKUP(C19,away!$B$2:$E$405,4,FALSE)</f>
        <v>1.28</v>
      </c>
      <c r="H19">
        <f>VLOOKUP(A19,away!$A$2:$E$405,3,FALSE)</f>
        <v>0.99375000000000002</v>
      </c>
      <c r="I19">
        <f>VLOOKUP(C19,away!$B$2:$E$405,3,FALSE)</f>
        <v>0.74</v>
      </c>
      <c r="J19">
        <f>VLOOKUP(B19,home!$B$2:$E$405,4,FALSE)</f>
        <v>0.56000000000000005</v>
      </c>
      <c r="K19" s="3">
        <f t="shared" si="112"/>
        <v>1.6995199999999999</v>
      </c>
      <c r="L19" s="3">
        <f t="shared" si="113"/>
        <v>0.41181000000000006</v>
      </c>
      <c r="M19" s="5">
        <f t="shared" si="58"/>
        <v>0.12107682711942233</v>
      </c>
      <c r="N19" s="5">
        <f t="shared" si="59"/>
        <v>0.20577248922600064</v>
      </c>
      <c r="O19" s="5">
        <f t="shared" si="60"/>
        <v>4.9860648176049314E-2</v>
      </c>
      <c r="P19" s="5">
        <f t="shared" si="61"/>
        <v>8.4739168788159319E-2</v>
      </c>
      <c r="Q19" s="5">
        <f t="shared" si="62"/>
        <v>0.17485723044468632</v>
      </c>
      <c r="R19" s="5">
        <f t="shared" si="63"/>
        <v>1.0266556762689436E-2</v>
      </c>
      <c r="S19" s="5">
        <f t="shared" si="64"/>
        <v>1.4826798194475223E-2</v>
      </c>
      <c r="T19" s="5">
        <f t="shared" si="65"/>
        <v>7.2007956069426282E-2</v>
      </c>
      <c r="U19" s="5">
        <f t="shared" si="66"/>
        <v>1.7448218549325951E-2</v>
      </c>
      <c r="V19" s="5">
        <f t="shared" si="67"/>
        <v>1.15299662268741E-3</v>
      </c>
      <c r="W19" s="5">
        <f t="shared" si="68"/>
        <v>9.905778676178445E-2</v>
      </c>
      <c r="X19" s="5">
        <f t="shared" si="69"/>
        <v>4.0792987166370455E-2</v>
      </c>
      <c r="Y19" s="5">
        <f t="shared" si="70"/>
        <v>8.3994800224915112E-3</v>
      </c>
      <c r="Z19" s="5">
        <f t="shared" si="71"/>
        <v>1.4092902468143794E-3</v>
      </c>
      <c r="AA19" s="5">
        <f t="shared" si="72"/>
        <v>2.3951169602659736E-3</v>
      </c>
      <c r="AB19" s="5">
        <f t="shared" si="73"/>
        <v>2.0352745881556142E-3</v>
      </c>
      <c r="AC19" s="5">
        <f t="shared" si="74"/>
        <v>5.0434906572645227E-5</v>
      </c>
      <c r="AD19" s="5">
        <f t="shared" si="75"/>
        <v>4.2087672439346989E-2</v>
      </c>
      <c r="AE19" s="5">
        <f t="shared" si="76"/>
        <v>1.7332124387247485E-2</v>
      </c>
      <c r="AF19" s="5">
        <f t="shared" si="77"/>
        <v>3.5687710719561946E-3</v>
      </c>
      <c r="AG19" s="5">
        <f t="shared" si="78"/>
        <v>4.8988520504742697E-4</v>
      </c>
      <c r="AH19" s="5">
        <f t="shared" si="79"/>
        <v>1.450899541351574E-4</v>
      </c>
      <c r="AI19" s="5">
        <f t="shared" si="80"/>
        <v>2.4658327885178268E-4</v>
      </c>
      <c r="AJ19" s="5">
        <f t="shared" si="81"/>
        <v>2.0953660703709092E-4</v>
      </c>
      <c r="AK19" s="5">
        <f t="shared" si="82"/>
        <v>1.187038847972256E-4</v>
      </c>
      <c r="AL19" s="5">
        <f t="shared" si="83"/>
        <v>1.4119339472478969E-6</v>
      </c>
      <c r="AM19" s="5">
        <f t="shared" si="84"/>
        <v>1.4305768212823795E-2</v>
      </c>
      <c r="AN19" s="5">
        <f t="shared" si="85"/>
        <v>5.8912584077229673E-3</v>
      </c>
      <c r="AO19" s="5">
        <f t="shared" si="86"/>
        <v>1.2130395624421978E-3</v>
      </c>
      <c r="AP19" s="5">
        <f t="shared" si="87"/>
        <v>1.6651394073644054E-4</v>
      </c>
      <c r="AQ19" s="5">
        <f t="shared" si="88"/>
        <v>1.7143026483668396E-5</v>
      </c>
      <c r="AR19" s="5">
        <f t="shared" si="89"/>
        <v>1.1949898802479836E-5</v>
      </c>
      <c r="AS19" s="5">
        <f t="shared" si="90"/>
        <v>2.0309092012790529E-5</v>
      </c>
      <c r="AT19" s="5">
        <f t="shared" si="91"/>
        <v>1.7257854028788885E-5</v>
      </c>
      <c r="AU19" s="5">
        <f t="shared" si="92"/>
        <v>9.7766893596690976E-6</v>
      </c>
      <c r="AV19" s="5">
        <f t="shared" si="93"/>
        <v>4.1539197751362067E-6</v>
      </c>
      <c r="AW19" s="5">
        <f t="shared" si="94"/>
        <v>2.744953851940093E-8</v>
      </c>
      <c r="AX19" s="5">
        <f t="shared" si="95"/>
        <v>4.0521565321763806E-3</v>
      </c>
      <c r="AY19" s="5">
        <f t="shared" si="96"/>
        <v>1.6687185815155556E-3</v>
      </c>
      <c r="AZ19" s="5">
        <f t="shared" si="97"/>
        <v>3.4359749952696055E-4</v>
      </c>
      <c r="BA19" s="5">
        <f t="shared" si="98"/>
        <v>4.7165628760065884E-5</v>
      </c>
      <c r="BB19" s="5">
        <f t="shared" si="99"/>
        <v>4.8558193949206842E-6</v>
      </c>
      <c r="BC19" s="5">
        <f t="shared" si="100"/>
        <v>3.9993499700445743E-7</v>
      </c>
      <c r="BD19" s="5">
        <f t="shared" si="101"/>
        <v>8.2018130430820336E-7</v>
      </c>
      <c r="BE19" s="5">
        <f t="shared" si="102"/>
        <v>1.3939145302978779E-6</v>
      </c>
      <c r="BF19" s="5">
        <f t="shared" si="103"/>
        <v>1.1844928112659248E-6</v>
      </c>
      <c r="BG19" s="5">
        <f t="shared" si="104"/>
        <v>6.7102307420088833E-7</v>
      </c>
      <c r="BH19" s="5">
        <f t="shared" si="105"/>
        <v>2.851042837664735E-7</v>
      </c>
      <c r="BI19" s="5">
        <f t="shared" si="106"/>
        <v>9.6908086469359383E-8</v>
      </c>
      <c r="BJ19" s="8">
        <f t="shared" si="107"/>
        <v>0.69207699994093774</v>
      </c>
      <c r="BK19" s="8">
        <f t="shared" si="108"/>
        <v>0.22351635614677973</v>
      </c>
      <c r="BL19" s="8">
        <f t="shared" si="109"/>
        <v>8.2793627839376729E-2</v>
      </c>
      <c r="BM19" s="8">
        <f t="shared" si="110"/>
        <v>0.35155466252492412</v>
      </c>
      <c r="BN19" s="8">
        <f t="shared" si="111"/>
        <v>0.64657292051700721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1.175</v>
      </c>
      <c r="F20">
        <f>VLOOKUP(B20,home!$B$2:$E$405,3,FALSE)</f>
        <v>2.34</v>
      </c>
      <c r="G20">
        <f>VLOOKUP(C20,away!$B$2:$E$405,4,FALSE)</f>
        <v>0.64</v>
      </c>
      <c r="H20">
        <f>VLOOKUP(A20,away!$A$2:$E$405,3,FALSE)</f>
        <v>0.99375000000000002</v>
      </c>
      <c r="I20">
        <f>VLOOKUP(C20,away!$B$2:$E$405,3,FALSE)</f>
        <v>0.85</v>
      </c>
      <c r="J20">
        <f>VLOOKUP(B20,home!$B$2:$E$405,4,FALSE)</f>
        <v>1.1299999999999999</v>
      </c>
      <c r="K20" s="3">
        <f t="shared" si="112"/>
        <v>1.7596799999999999</v>
      </c>
      <c r="L20" s="3">
        <f t="shared" si="113"/>
        <v>0.95449687499999991</v>
      </c>
      <c r="M20" s="5">
        <f t="shared" ref="M20:M29" si="114">_xlfn.POISSON.DIST(0,K20,FALSE) * _xlfn.POISSON.DIST(0,L20,FALSE)</f>
        <v>6.6259470393250808E-2</v>
      </c>
      <c r="N20" s="5">
        <f t="shared" ref="N20:N29" si="115">_xlfn.POISSON.DIST(1,K20,FALSE) * _xlfn.POISSON.DIST(0,L20,FALSE)</f>
        <v>0.11659546486159558</v>
      </c>
      <c r="O20" s="5">
        <f t="shared" ref="O20:O29" si="116">_xlfn.POISSON.DIST(0,K20,FALSE) * _xlfn.POISSON.DIST(1,L20,FALSE)</f>
        <v>6.3244457429512915E-2</v>
      </c>
      <c r="P20" s="5">
        <f t="shared" ref="P20:P29" si="117">_xlfn.POISSON.DIST(1,K20,FALSE) * _xlfn.POISSON.DIST(1,L20,FALSE)</f>
        <v>0.11129000684956528</v>
      </c>
      <c r="Q20" s="5">
        <f t="shared" ref="Q20:Q29" si="118">_xlfn.POISSON.DIST(2,K20,FALSE) * _xlfn.POISSON.DIST(0,L20,FALSE)</f>
        <v>0.10258535380382627</v>
      </c>
      <c r="R20" s="5">
        <f t="shared" ref="R20:R29" si="119">_xlfn.POISSON.DIST(0,K20,FALSE) * _xlfn.POISSON.DIST(2,L20,FALSE)</f>
        <v>3.0183318488770299E-2</v>
      </c>
      <c r="S20" s="5">
        <f t="shared" ref="S20:S29" si="120">_xlfn.POISSON.DIST(2,K20,FALSE) * _xlfn.POISSON.DIST(2,L20,FALSE)</f>
        <v>4.6730925975820473E-2</v>
      </c>
      <c r="T20" s="5">
        <f t="shared" ref="T20:T29" si="121">_xlfn.POISSON.DIST(2,K20,FALSE) * _xlfn.POISSON.DIST(1,L20,FALSE)</f>
        <v>9.7917399626521531E-2</v>
      </c>
      <c r="U20" s="5">
        <f t="shared" ref="U20:U29" si="122">_xlfn.POISSON.DIST(1,K20,FALSE) * _xlfn.POISSON.DIST(2,L20,FALSE)</f>
        <v>5.311298187831931E-2</v>
      </c>
      <c r="V20" s="5">
        <f t="shared" ref="V20:V29" si="123">_xlfn.POISSON.DIST(3,K20,FALSE) * _xlfn.POISSON.DIST(3,L20,FALSE)</f>
        <v>8.7210762997675922E-3</v>
      </c>
      <c r="W20" s="5">
        <f t="shared" ref="W20:W29" si="124">_xlfn.POISSON.DIST(3,K20,FALSE) * _xlfn.POISSON.DIST(0,L20,FALSE)</f>
        <v>6.0172465127172337E-2</v>
      </c>
      <c r="X20" s="5">
        <f t="shared" ref="X20:X29" si="125">_xlfn.POISSON.DIST(3,K20,FALSE) * _xlfn.POISSON.DIST(1,L20,FALSE)</f>
        <v>5.7434429924932466E-2</v>
      </c>
      <c r="Y20" s="5">
        <f t="shared" ref="Y20:Y29" si="126">_xlfn.POISSON.DIST(3,K20,FALSE) * _xlfn.POISSON.DIST(2,L20,FALSE)</f>
        <v>2.7410491940377257E-2</v>
      </c>
      <c r="Z20" s="5">
        <f t="shared" ref="Z20:Z29" si="127">_xlfn.POISSON.DIST(0,K20,FALSE) * _xlfn.POISSON.DIST(3,L20,FALSE)</f>
        <v>9.6032943915536576E-3</v>
      </c>
      <c r="AA20" s="5">
        <f t="shared" ref="AA20:AA29" si="128">_xlfn.POISSON.DIST(1,K20,FALSE) * _xlfn.POISSON.DIST(3,L20,FALSE)</f>
        <v>1.6898725074929139E-2</v>
      </c>
      <c r="AB20" s="5">
        <f t="shared" ref="AB20:AB29" si="129">_xlfn.POISSON.DIST(2,K20,FALSE) * _xlfn.POISSON.DIST(3,L20,FALSE)</f>
        <v>1.4868174269925656E-2</v>
      </c>
      <c r="AC20" s="5">
        <f t="shared" ref="AC20:AC29" si="130">_xlfn.POISSON.DIST(4,K20,FALSE) * _xlfn.POISSON.DIST(4,L20,FALSE)</f>
        <v>9.1549992342262532E-4</v>
      </c>
      <c r="AD20" s="5">
        <f t="shared" ref="AD20:AD29" si="131">_xlfn.POISSON.DIST(4,K20,FALSE) * _xlfn.POISSON.DIST(0,L20,FALSE)</f>
        <v>2.6471070858745668E-2</v>
      </c>
      <c r="AE20" s="5">
        <f t="shared" ref="AE20:AE29" si="132">_xlfn.POISSON.DIST(4,K20,FALSE) * _xlfn.POISSON.DIST(1,L20,FALSE)</f>
        <v>2.5266554412576303E-2</v>
      </c>
      <c r="AF20" s="5">
        <f t="shared" ref="AF20:AF29" si="133">_xlfn.POISSON.DIST(4,K20,FALSE) * _xlfn.POISSON.DIST(2,L20,FALSE)</f>
        <v>1.2058423614410769E-2</v>
      </c>
      <c r="AG20" s="5">
        <f t="shared" ref="AG20:AG29" si="134">_xlfn.POISSON.DIST(4,K20,FALSE) * _xlfn.POISSON.DIST(3,L20,FALSE)</f>
        <v>3.8365758857937613E-3</v>
      </c>
      <c r="AH20" s="5">
        <f t="shared" ref="AH20:AH29" si="135">_xlfn.POISSON.DIST(0,K20,FALSE) * _xlfn.POISSON.DIST(4,L20,FALSE)</f>
        <v>2.2915786216107475E-3</v>
      </c>
      <c r="AI20" s="5">
        <f t="shared" ref="AI20:AI29" si="136">_xlfn.POISSON.DIST(1,K20,FALSE) * _xlfn.POISSON.DIST(4,L20,FALSE)</f>
        <v>4.0324450688759995E-3</v>
      </c>
      <c r="AJ20" s="5">
        <f t="shared" ref="AJ20:AJ29" si="137">_xlfn.POISSON.DIST(2,K20,FALSE) * _xlfn.POISSON.DIST(4,L20,FALSE)</f>
        <v>3.5479064693998605E-3</v>
      </c>
      <c r="AK20" s="5">
        <f t="shared" ref="AK20:AK29" si="138">_xlfn.POISSON.DIST(3,K20,FALSE) * _xlfn.POISSON.DIST(4,L20,FALSE)</f>
        <v>2.0810600186911819E-3</v>
      </c>
      <c r="AL20" s="5">
        <f t="shared" ref="AL20:AL29" si="139">_xlfn.POISSON.DIST(5,K20,FALSE) * _xlfn.POISSON.DIST(5,L20,FALSE)</f>
        <v>6.1507278669017867E-5</v>
      </c>
      <c r="AM20" s="5">
        <f t="shared" ref="AM20:AM29" si="140">_xlfn.POISSON.DIST(5,K20,FALSE) * _xlfn.POISSON.DIST(0,L20,FALSE)</f>
        <v>9.316122793743508E-3</v>
      </c>
      <c r="AN20" s="5">
        <f t="shared" ref="AN20:AN29" si="141">_xlfn.POISSON.DIST(5,K20,FALSE) * _xlfn.POISSON.DIST(1,L20,FALSE)</f>
        <v>8.8922100937444473E-3</v>
      </c>
      <c r="AO20" s="5">
        <f t="shared" ref="AO20:AO29" si="142">_xlfn.POISSON.DIST(5,K20,FALSE) * _xlfn.POISSON.DIST(2,L20,FALSE)</f>
        <v>4.243793373161265E-3</v>
      </c>
      <c r="AP20" s="5">
        <f t="shared" ref="AP20:AP29" si="143">_xlfn.POISSON.DIST(5,K20,FALSE) * _xlfn.POISSON.DIST(3,L20,FALSE)</f>
        <v>1.3502291709427121E-3</v>
      </c>
      <c r="AQ20" s="5">
        <f t="shared" ref="AQ20:AQ29" si="144">_xlfn.POISSON.DIST(5,K20,FALSE) * _xlfn.POISSON.DIST(4,L20,FALSE)</f>
        <v>3.2219738104966478E-4</v>
      </c>
      <c r="AR20" s="5">
        <f t="shared" ref="AR20:AR29" si="145">_xlfn.POISSON.DIST(0,K20,FALSE) * _xlfn.POISSON.DIST(5,L20,FALSE)</f>
        <v>4.3746092662885332E-4</v>
      </c>
      <c r="AS20" s="5">
        <f t="shared" ref="AS20:AS29" si="146">_xlfn.POISSON.DIST(1,K20,FALSE) * _xlfn.POISSON.DIST(5,L20,FALSE)</f>
        <v>7.697912433702605E-4</v>
      </c>
      <c r="AT20" s="5">
        <f t="shared" ref="AT20:AT29" si="147">_xlfn.POISSON.DIST(2,K20,FALSE) * _xlfn.POISSON.DIST(5,L20,FALSE)</f>
        <v>6.7729312756689014E-4</v>
      </c>
      <c r="AU20" s="5">
        <f t="shared" ref="AU20:AU29" si="148">_xlfn.POISSON.DIST(3,K20,FALSE) * _xlfn.POISSON.DIST(5,L20,FALSE)</f>
        <v>3.9727305690563506E-4</v>
      </c>
      <c r="AV20" s="5">
        <f t="shared" ref="AV20:AV29" si="149">_xlfn.POISSON.DIST(4,K20,FALSE) * _xlfn.POISSON.DIST(5,L20,FALSE)</f>
        <v>1.7476836319392709E-4</v>
      </c>
      <c r="AW20" s="5">
        <f t="shared" ref="AW20:AW29" si="150">_xlfn.POISSON.DIST(6,K20,FALSE) * _xlfn.POISSON.DIST(6,L20,FALSE)</f>
        <v>2.8696717380537328E-6</v>
      </c>
      <c r="AX20" s="5">
        <f t="shared" ref="AX20:AX29" si="151">_xlfn.POISSON.DIST(6,K20,FALSE) * _xlfn.POISSON.DIST(0,L20,FALSE)</f>
        <v>2.7322324929490958E-3</v>
      </c>
      <c r="AY20" s="5">
        <f t="shared" ref="AY20:AY29" si="152">_xlfn.POISSON.DIST(6,K20,FALSE) * _xlfn.POISSON.DIST(1,L20,FALSE)</f>
        <v>2.607907376293371E-3</v>
      </c>
      <c r="AZ20" s="5">
        <f t="shared" ref="AZ20:AZ29" si="153">_xlfn.POISSON.DIST(6,K20,FALSE) * _xlfn.POISSON.DIST(2,L20,FALSE)</f>
        <v>1.2446197204807358E-3</v>
      </c>
      <c r="BA20" s="5">
        <f t="shared" ref="BA20:BA29" si="154">_xlfn.POISSON.DIST(6,K20,FALSE) * _xlfn.POISSON.DIST(3,L20,FALSE)</f>
        <v>3.9599521125407858E-4</v>
      </c>
      <c r="BB20" s="5">
        <f t="shared" ref="BB20:BB29" si="155">_xlfn.POISSON.DIST(6,K20,FALSE) * _xlfn.POISSON.DIST(4,L20,FALSE)</f>
        <v>9.4494047914245685E-5</v>
      </c>
      <c r="BC20" s="5">
        <f t="shared" ref="BC20:BC29" si="156">_xlfn.POISSON.DIST(6,K20,FALSE) * _xlfn.POISSON.DIST(5,L20,FALSE)</f>
        <v>1.8038854688049561E-5</v>
      </c>
      <c r="BD20" s="5">
        <f t="shared" ref="BD20:BD29" si="157">_xlfn.POISSON.DIST(0,K20,FALSE) * _xlfn.POISSON.DIST(6,L20,FALSE)</f>
        <v>6.9592514566974093E-5</v>
      </c>
      <c r="BE20" s="5">
        <f t="shared" ref="BE20:BE29" si="158">_xlfn.POISSON.DIST(1,K20,FALSE) * _xlfn.POISSON.DIST(6,L20,FALSE)</f>
        <v>1.2246055603321298E-4</v>
      </c>
      <c r="BF20" s="5">
        <f t="shared" ref="BF20:BF29" si="159">_xlfn.POISSON.DIST(2,K20,FALSE) * _xlfn.POISSON.DIST(6,L20,FALSE)</f>
        <v>1.0774569562026212E-4</v>
      </c>
      <c r="BG20" s="5">
        <f t="shared" ref="BG20:BG29" si="160">_xlfn.POISSON.DIST(3,K20,FALSE) * _xlfn.POISSON.DIST(6,L20,FALSE)</f>
        <v>6.3199315223020947E-5</v>
      </c>
      <c r="BH20" s="5">
        <f t="shared" ref="BH20:BH29" si="161">_xlfn.POISSON.DIST(4,K20,FALSE) * _xlfn.POISSON.DIST(6,L20,FALSE)</f>
        <v>2.780264275291139E-5</v>
      </c>
      <c r="BI20" s="5">
        <f t="shared" ref="BI20:BI29" si="162">_xlfn.POISSON.DIST(5,K20,FALSE) * _xlfn.POISSON.DIST(6,L20,FALSE)</f>
        <v>9.7847508798886148E-6</v>
      </c>
      <c r="BJ20" s="8">
        <f t="shared" ref="BJ20:BJ29" si="163">SUM(N20,Q20,T20,W20,X20,Y20,AD20,AE20,AF20,AG20,AM20,AN20,AO20,AP20,AQ20,AX20,AY20,AZ20,BA20,BB20,BC20)</f>
        <v>0.56096607057217329</v>
      </c>
      <c r="BK20" s="8">
        <f t="shared" ref="BK20:BK29" si="164">SUM(M20,P20,S20,V20,AC20,AL20,AY20)</f>
        <v>0.23658639409678919</v>
      </c>
      <c r="BL20" s="8">
        <f t="shared" ref="BL20:BL29" si="165">SUM(O20,R20,U20,AA20,AB20,AH20,AI20,AJ20,AK20,AR20,AS20,AT20,AU20,AV20,BD20,BE20,BF20,BG20,BH20,BI20)</f>
        <v>0.19311781951277698</v>
      </c>
      <c r="BM20" s="8">
        <f t="shared" ref="BM20:BM29" si="166">SUM(S20:BI20)</f>
        <v>0.50751046904221642</v>
      </c>
      <c r="BN20" s="8">
        <f t="shared" ref="BN20:BN29" si="167">SUM(M20:R20)</f>
        <v>0.49015807182652116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1.175</v>
      </c>
      <c r="F21">
        <f>VLOOKUP(B21,home!$B$2:$E$405,3,FALSE)</f>
        <v>0.74</v>
      </c>
      <c r="G21">
        <f>VLOOKUP(C21,away!$B$2:$E$405,4,FALSE)</f>
        <v>1.04</v>
      </c>
      <c r="H21">
        <f>VLOOKUP(A21,away!$A$2:$E$405,3,FALSE)</f>
        <v>0.99375000000000002</v>
      </c>
      <c r="I21">
        <f>VLOOKUP(C21,away!$B$2:$E$405,3,FALSE)</f>
        <v>0.76</v>
      </c>
      <c r="J21">
        <f>VLOOKUP(B21,home!$B$2:$E$405,4,FALSE)</f>
        <v>1.89</v>
      </c>
      <c r="K21" s="3">
        <f t="shared" si="112"/>
        <v>0.90428000000000008</v>
      </c>
      <c r="L21" s="3">
        <f t="shared" si="113"/>
        <v>1.4274224999999998</v>
      </c>
      <c r="M21" s="5">
        <f t="shared" si="114"/>
        <v>9.7130242006291417E-2</v>
      </c>
      <c r="N21" s="5">
        <f t="shared" si="115"/>
        <v>8.7832935241449209E-2</v>
      </c>
      <c r="O21" s="5">
        <f t="shared" si="116"/>
        <v>0.13864589287022547</v>
      </c>
      <c r="P21" s="5">
        <f t="shared" si="117"/>
        <v>0.1253747080046875</v>
      </c>
      <c r="Q21" s="5">
        <f t="shared" si="118"/>
        <v>3.971278334006885E-2</v>
      </c>
      <c r="R21" s="5">
        <f t="shared" si="119"/>
        <v>9.8953133507774724E-2</v>
      </c>
      <c r="S21" s="5">
        <f t="shared" si="120"/>
        <v>4.0458092872461146E-2</v>
      </c>
      <c r="T21" s="5">
        <f t="shared" si="121"/>
        <v>5.6686920477239416E-2</v>
      </c>
      <c r="U21" s="5">
        <f t="shared" si="122"/>
        <v>8.9481339568410534E-2</v>
      </c>
      <c r="V21" s="5">
        <f t="shared" si="123"/>
        <v>5.8025429173322275E-3</v>
      </c>
      <c r="W21" s="5">
        <f t="shared" si="124"/>
        <v>1.1970491906252488E-2</v>
      </c>
      <c r="X21" s="5">
        <f t="shared" si="125"/>
        <v>1.7086949483052689E-2</v>
      </c>
      <c r="Y21" s="5">
        <f t="shared" si="126"/>
        <v>1.2195148074236389E-2</v>
      </c>
      <c r="Z21" s="5">
        <f t="shared" si="127"/>
        <v>4.7082643071500493E-2</v>
      </c>
      <c r="AA21" s="5">
        <f t="shared" si="128"/>
        <v>4.2575892476696471E-2</v>
      </c>
      <c r="AB21" s="5">
        <f t="shared" si="129"/>
        <v>1.9250264024413547E-2</v>
      </c>
      <c r="AC21" s="5">
        <f t="shared" si="130"/>
        <v>4.6811638483953998E-4</v>
      </c>
      <c r="AD21" s="5">
        <f t="shared" si="131"/>
        <v>2.7061691052464999E-3</v>
      </c>
      <c r="AE21" s="5">
        <f t="shared" si="132"/>
        <v>3.8628466696337209E-3</v>
      </c>
      <c r="AF21" s="5">
        <f t="shared" si="133"/>
        <v>2.7569571251426206E-3</v>
      </c>
      <c r="AG21" s="5">
        <f t="shared" si="134"/>
        <v>1.3117808773212968E-3</v>
      </c>
      <c r="AH21" s="5">
        <f t="shared" si="135"/>
        <v>1.6801706019932239E-2</v>
      </c>
      <c r="AI21" s="5">
        <f t="shared" si="136"/>
        <v>1.5193446719704328E-2</v>
      </c>
      <c r="AJ21" s="5">
        <f t="shared" si="137"/>
        <v>6.8695649998471164E-3</v>
      </c>
      <c r="AK21" s="5">
        <f t="shared" si="138"/>
        <v>2.0706700793539168E-3</v>
      </c>
      <c r="AL21" s="5">
        <f t="shared" si="139"/>
        <v>2.4169590788280237E-5</v>
      </c>
      <c r="AM21" s="5">
        <f t="shared" si="140"/>
        <v>4.8942691969846111E-4</v>
      </c>
      <c r="AN21" s="5">
        <f t="shared" si="141"/>
        <v>6.9861899728327639E-4</v>
      </c>
      <c r="AO21" s="5">
        <f t="shared" si="142"/>
        <v>4.9861223782479388E-4</v>
      </c>
      <c r="AP21" s="5">
        <f t="shared" si="143"/>
        <v>2.3724344234882049E-4</v>
      </c>
      <c r="AQ21" s="5">
        <f t="shared" si="144"/>
        <v>8.4661656896539857E-5</v>
      </c>
      <c r="AR21" s="5">
        <f t="shared" si="145"/>
        <v>4.7966266422473465E-3</v>
      </c>
      <c r="AS21" s="5">
        <f t="shared" si="146"/>
        <v>4.3374935400514311E-3</v>
      </c>
      <c r="AT21" s="5">
        <f t="shared" si="147"/>
        <v>1.961154329198854E-3</v>
      </c>
      <c r="AU21" s="5">
        <f t="shared" si="148"/>
        <v>5.9114421226931339E-4</v>
      </c>
      <c r="AV21" s="5">
        <f t="shared" si="149"/>
        <v>1.3363997206772366E-4</v>
      </c>
      <c r="AW21" s="5">
        <f t="shared" si="150"/>
        <v>8.6660713522420542E-7</v>
      </c>
      <c r="AX21" s="5">
        <f t="shared" si="151"/>
        <v>7.3763162490820731E-5</v>
      </c>
      <c r="AY21" s="5">
        <f t="shared" si="152"/>
        <v>1.0529119781055353E-4</v>
      </c>
      <c r="AZ21" s="5">
        <f t="shared" si="153"/>
        <v>7.5147512403367435E-5</v>
      </c>
      <c r="BA21" s="5">
        <f t="shared" si="154"/>
        <v>3.5755750007865234E-5</v>
      </c>
      <c r="BB21" s="5">
        <f t="shared" si="155"/>
        <v>1.2759640516400511E-5</v>
      </c>
      <c r="BC21" s="5">
        <f t="shared" si="156"/>
        <v>3.6426795930043422E-6</v>
      </c>
      <c r="BD21" s="5">
        <f t="shared" si="157"/>
        <v>1.1411354655405505E-3</v>
      </c>
      <c r="BE21" s="5">
        <f t="shared" si="158"/>
        <v>1.0319059787790091E-3</v>
      </c>
      <c r="BF21" s="5">
        <f t="shared" si="159"/>
        <v>4.6656596924514124E-4</v>
      </c>
      <c r="BG21" s="5">
        <f t="shared" si="160"/>
        <v>1.4063542488966545E-4</v>
      </c>
      <c r="BH21" s="5">
        <f t="shared" si="161"/>
        <v>3.1793450504806669E-5</v>
      </c>
      <c r="BI21" s="5">
        <f t="shared" si="162"/>
        <v>5.7500362844973158E-6</v>
      </c>
      <c r="BJ21" s="8">
        <f t="shared" si="163"/>
        <v>0.23843790549651706</v>
      </c>
      <c r="BK21" s="8">
        <f t="shared" si="164"/>
        <v>0.2693631629742107</v>
      </c>
      <c r="BL21" s="8">
        <f t="shared" si="165"/>
        <v>0.44447975528743666</v>
      </c>
      <c r="BM21" s="8">
        <f t="shared" si="166"/>
        <v>0.41160934726849241</v>
      </c>
      <c r="BN21" s="8">
        <f t="shared" si="167"/>
        <v>0.58764969497049724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1.5777777777777799</v>
      </c>
      <c r="F22">
        <f>VLOOKUP(B22,home!$B$2:$E$405,3,FALSE)</f>
        <v>1.27</v>
      </c>
      <c r="G22">
        <f>VLOOKUP(C22,away!$B$2:$E$405,4,FALSE)</f>
        <v>0.87</v>
      </c>
      <c r="H22">
        <f>VLOOKUP(A22,away!$A$2:$E$405,3,FALSE)</f>
        <v>1.4666666666666699</v>
      </c>
      <c r="I22">
        <f>VLOOKUP(C22,away!$B$2:$E$405,3,FALSE)</f>
        <v>1.1100000000000001</v>
      </c>
      <c r="J22">
        <f>VLOOKUP(B22,home!$B$2:$E$405,4,FALSE)</f>
        <v>0.94</v>
      </c>
      <c r="K22" s="3">
        <f t="shared" si="112"/>
        <v>1.7432866666666693</v>
      </c>
      <c r="L22" s="3">
        <f t="shared" si="113"/>
        <v>1.5303200000000035</v>
      </c>
      <c r="M22" s="5">
        <f t="shared" si="114"/>
        <v>3.7869597459254112E-2</v>
      </c>
      <c r="N22" s="5">
        <f t="shared" si="115"/>
        <v>6.601756432275166E-2</v>
      </c>
      <c r="O22" s="5">
        <f t="shared" si="116"/>
        <v>5.7952602383845885E-2</v>
      </c>
      <c r="P22" s="5">
        <f t="shared" si="117"/>
        <v>0.10102799903439355</v>
      </c>
      <c r="Q22" s="5">
        <f t="shared" si="118"/>
        <v>5.7543769824831101E-2</v>
      </c>
      <c r="R22" s="5">
        <f t="shared" si="119"/>
        <v>4.434301324002362E-2</v>
      </c>
      <c r="S22" s="5">
        <f t="shared" si="120"/>
        <v>6.7380281767421127E-2</v>
      </c>
      <c r="T22" s="5">
        <f t="shared" si="121"/>
        <v>8.8060381838335727E-2</v>
      </c>
      <c r="U22" s="5">
        <f t="shared" si="122"/>
        <v>7.7302583741156755E-2</v>
      </c>
      <c r="V22" s="5">
        <f t="shared" si="123"/>
        <v>1.9972911423677926E-2</v>
      </c>
      <c r="W22" s="5">
        <f t="shared" si="124"/>
        <v>3.3438428895121296E-2</v>
      </c>
      <c r="X22" s="5">
        <f t="shared" si="125"/>
        <v>5.1171496506782134E-2</v>
      </c>
      <c r="Y22" s="5">
        <f t="shared" si="126"/>
        <v>3.9154382267129507E-2</v>
      </c>
      <c r="Z22" s="5">
        <f t="shared" si="127"/>
        <v>2.2619666673824368E-2</v>
      </c>
      <c r="AA22" s="5">
        <f t="shared" si="128"/>
        <v>3.943256331692243E-2</v>
      </c>
      <c r="AB22" s="5">
        <f t="shared" si="129"/>
        <v>3.437113093144005E-2</v>
      </c>
      <c r="AC22" s="5">
        <f t="shared" si="130"/>
        <v>3.3302164061098805E-3</v>
      </c>
      <c r="AD22" s="5">
        <f t="shared" si="131"/>
        <v>1.4573191811786608E-2</v>
      </c>
      <c r="AE22" s="5">
        <f t="shared" si="132"/>
        <v>2.2301646893413331E-2</v>
      </c>
      <c r="AF22" s="5">
        <f t="shared" si="133"/>
        <v>1.7064328136964187E-2</v>
      </c>
      <c r="AG22" s="5">
        <f t="shared" si="134"/>
        <v>8.704627544853032E-3</v>
      </c>
      <c r="AH22" s="5">
        <f t="shared" si="135"/>
        <v>8.6538320760717481E-3</v>
      </c>
      <c r="AI22" s="5">
        <f t="shared" si="136"/>
        <v>1.5086110073788218E-2</v>
      </c>
      <c r="AJ22" s="5">
        <f t="shared" si="137"/>
        <v>1.3149707271750365E-2</v>
      </c>
      <c r="AK22" s="5">
        <f t="shared" si="138"/>
        <v>7.6412364524707189E-3</v>
      </c>
      <c r="AL22" s="5">
        <f t="shared" si="139"/>
        <v>3.5537224838240168E-4</v>
      </c>
      <c r="AM22" s="5">
        <f t="shared" si="140"/>
        <v>5.0810501952526952E-3</v>
      </c>
      <c r="AN22" s="5">
        <f t="shared" si="141"/>
        <v>7.7756327347991219E-3</v>
      </c>
      <c r="AO22" s="5">
        <f t="shared" si="142"/>
        <v>5.9496031433589102E-3</v>
      </c>
      <c r="AP22" s="5">
        <f t="shared" si="143"/>
        <v>3.0349322274483433E-3</v>
      </c>
      <c r="AQ22" s="5">
        <f t="shared" si="144"/>
        <v>1.1611043715771898E-3</v>
      </c>
      <c r="AR22" s="5">
        <f t="shared" si="145"/>
        <v>2.6486264605308282E-3</v>
      </c>
      <c r="AS22" s="5">
        <f t="shared" si="146"/>
        <v>4.6173151936239254E-3</v>
      </c>
      <c r="AT22" s="5">
        <f t="shared" si="147"/>
        <v>4.0246520064210105E-3</v>
      </c>
      <c r="AU22" s="5">
        <f t="shared" si="148"/>
        <v>2.3387073935890023E-3</v>
      </c>
      <c r="AV22" s="5">
        <f t="shared" si="149"/>
        <v>1.0192593541196164E-3</v>
      </c>
      <c r="AW22" s="5">
        <f t="shared" si="150"/>
        <v>2.633492415434962E-5</v>
      </c>
      <c r="AX22" s="5">
        <f t="shared" si="151"/>
        <v>1.4762878430080158E-3</v>
      </c>
      <c r="AY22" s="5">
        <f t="shared" si="152"/>
        <v>2.2591928119120317E-3</v>
      </c>
      <c r="AZ22" s="5">
        <f t="shared" si="153"/>
        <v>1.7286439719626141E-3</v>
      </c>
      <c r="BA22" s="5">
        <f t="shared" si="154"/>
        <v>8.81792814391278E-4</v>
      </c>
      <c r="BB22" s="5">
        <f t="shared" si="155"/>
        <v>3.3735629492981595E-4</v>
      </c>
      <c r="BC22" s="5">
        <f t="shared" si="156"/>
        <v>1.0325261705139938E-4</v>
      </c>
      <c r="BD22" s="5">
        <f t="shared" si="157"/>
        <v>6.7554100751325715E-4</v>
      </c>
      <c r="BE22" s="5">
        <f t="shared" si="158"/>
        <v>1.1776616311844294E-3</v>
      </c>
      <c r="BF22" s="5">
        <f t="shared" si="159"/>
        <v>1.0265009097443684E-3</v>
      </c>
      <c r="BG22" s="5">
        <f t="shared" si="160"/>
        <v>5.9649511642618786E-4</v>
      </c>
      <c r="BH22" s="5">
        <f t="shared" si="161"/>
        <v>2.5996549579938893E-4</v>
      </c>
      <c r="BI22" s="5">
        <f t="shared" si="162"/>
        <v>9.0638876524092954E-5</v>
      </c>
      <c r="BJ22" s="8">
        <f t="shared" si="163"/>
        <v>0.42781866706766003</v>
      </c>
      <c r="BK22" s="8">
        <f t="shared" si="164"/>
        <v>0.23219557115115105</v>
      </c>
      <c r="BL22" s="8">
        <f t="shared" si="165"/>
        <v>0.31640814293294584</v>
      </c>
      <c r="BM22" s="8">
        <f t="shared" si="166"/>
        <v>0.63205464367272368</v>
      </c>
      <c r="BN22" s="8">
        <f t="shared" si="167"/>
        <v>0.3647545462650999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1.5777777777777799</v>
      </c>
      <c r="F23">
        <f>VLOOKUP(B23,home!$B$2:$E$405,3,FALSE)</f>
        <v>1.27</v>
      </c>
      <c r="G23">
        <f>VLOOKUP(C23,away!$B$2:$E$405,4,FALSE)</f>
        <v>0.87</v>
      </c>
      <c r="H23">
        <f>VLOOKUP(A23,away!$A$2:$E$405,3,FALSE)</f>
        <v>1.4666666666666699</v>
      </c>
      <c r="I23">
        <f>VLOOKUP(C23,away!$B$2:$E$405,3,FALSE)</f>
        <v>1.1100000000000001</v>
      </c>
      <c r="J23">
        <f>VLOOKUP(B23,home!$B$2:$E$405,4,FALSE)</f>
        <v>0.78</v>
      </c>
      <c r="K23" s="3">
        <f t="shared" si="112"/>
        <v>1.7432866666666693</v>
      </c>
      <c r="L23" s="3">
        <f t="shared" si="113"/>
        <v>1.269840000000003</v>
      </c>
      <c r="M23" s="5">
        <f t="shared" si="114"/>
        <v>4.9137800799443028E-2</v>
      </c>
      <c r="N23" s="5">
        <f t="shared" si="115"/>
        <v>8.5661272962991822E-2</v>
      </c>
      <c r="O23" s="5">
        <f t="shared" si="116"/>
        <v>6.2397144967164878E-2</v>
      </c>
      <c r="P23" s="5">
        <f t="shared" si="117"/>
        <v>0.10877611085932579</v>
      </c>
      <c r="Q23" s="5">
        <f t="shared" si="118"/>
        <v>7.4666077503038872E-2</v>
      </c>
      <c r="R23" s="5">
        <f t="shared" si="119"/>
        <v>3.9617195282552427E-2</v>
      </c>
      <c r="S23" s="5">
        <f t="shared" si="120"/>
        <v>6.0199287011103164E-2</v>
      </c>
      <c r="T23" s="5">
        <f t="shared" si="121"/>
        <v>9.4813971856459095E-2</v>
      </c>
      <c r="U23" s="5">
        <f t="shared" si="122"/>
        <v>6.9064128306803307E-2</v>
      </c>
      <c r="V23" s="5">
        <f t="shared" si="123"/>
        <v>1.4806985459567127E-2</v>
      </c>
      <c r="W23" s="5">
        <f t="shared" si="124"/>
        <v>4.3388125787782603E-2</v>
      </c>
      <c r="X23" s="5">
        <f t="shared" si="125"/>
        <v>5.5095977650357987E-2</v>
      </c>
      <c r="Y23" s="5">
        <f t="shared" si="126"/>
        <v>3.4981538129765385E-2</v>
      </c>
      <c r="Z23" s="5">
        <f t="shared" si="127"/>
        <v>1.676916641919883E-2</v>
      </c>
      <c r="AA23" s="5">
        <f t="shared" si="128"/>
        <v>2.9233464229703771E-2</v>
      </c>
      <c r="AB23" s="5">
        <f t="shared" si="129"/>
        <v>2.5481154206059807E-2</v>
      </c>
      <c r="AC23" s="5">
        <f t="shared" si="130"/>
        <v>2.0486344851087571E-3</v>
      </c>
      <c r="AD23" s="5">
        <f t="shared" si="131"/>
        <v>1.8909485294374421E-2</v>
      </c>
      <c r="AE23" s="5">
        <f t="shared" si="132"/>
        <v>2.401202080620847E-2</v>
      </c>
      <c r="AF23" s="5">
        <f t="shared" si="133"/>
        <v>1.5245712250277921E-2</v>
      </c>
      <c r="AG23" s="5">
        <f t="shared" si="134"/>
        <v>6.4532050812976536E-3</v>
      </c>
      <c r="AH23" s="5">
        <f t="shared" si="135"/>
        <v>5.3235395714388714E-3</v>
      </c>
      <c r="AI23" s="5">
        <f t="shared" si="136"/>
        <v>9.2804555543617787E-3</v>
      </c>
      <c r="AJ23" s="5">
        <f t="shared" si="137"/>
        <v>8.0892472142557615E-3</v>
      </c>
      <c r="AK23" s="5">
        <f t="shared" si="138"/>
        <v>4.7006256039941897E-3</v>
      </c>
      <c r="AL23" s="5">
        <f t="shared" si="139"/>
        <v>1.8140208819842328E-4</v>
      </c>
      <c r="AM23" s="5">
        <f t="shared" si="140"/>
        <v>6.5929307174424773E-3</v>
      </c>
      <c r="AN23" s="5">
        <f t="shared" si="141"/>
        <v>8.3719671422371744E-3</v>
      </c>
      <c r="AO23" s="5">
        <f t="shared" si="142"/>
        <v>5.3155293779492407E-3</v>
      </c>
      <c r="AP23" s="5">
        <f t="shared" si="143"/>
        <v>2.2499572750983598E-3</v>
      </c>
      <c r="AQ23" s="5">
        <f t="shared" si="144"/>
        <v>7.1427143655272674E-4</v>
      </c>
      <c r="AR23" s="5">
        <f t="shared" si="145"/>
        <v>1.35200869787919E-3</v>
      </c>
      <c r="AS23" s="5">
        <f t="shared" si="146"/>
        <v>2.356938736230157E-3</v>
      </c>
      <c r="AT23" s="5">
        <f t="shared" si="147"/>
        <v>2.0544099365101113E-3</v>
      </c>
      <c r="AU23" s="5">
        <f t="shared" si="148"/>
        <v>1.1938084833951986E-3</v>
      </c>
      <c r="AV23" s="5">
        <f t="shared" si="149"/>
        <v>5.2028760291410192E-4</v>
      </c>
      <c r="AW23" s="5">
        <f t="shared" si="150"/>
        <v>1.1154692254883981E-5</v>
      </c>
      <c r="AX23" s="5">
        <f t="shared" si="151"/>
        <v>1.9155613689957635E-3</v>
      </c>
      <c r="AY23" s="5">
        <f t="shared" si="152"/>
        <v>2.432456448805586E-3</v>
      </c>
      <c r="AZ23" s="5">
        <f t="shared" si="153"/>
        <v>1.5444152484756467E-3</v>
      </c>
      <c r="BA23" s="5">
        <f t="shared" si="154"/>
        <v>6.5372008637477321E-4</v>
      </c>
      <c r="BB23" s="5">
        <f t="shared" si="155"/>
        <v>2.0752997862053592E-4</v>
      </c>
      <c r="BC23" s="5">
        <f t="shared" si="156"/>
        <v>5.270597361030037E-5</v>
      </c>
      <c r="BD23" s="5">
        <f t="shared" si="157"/>
        <v>2.8613912081915203E-4</v>
      </c>
      <c r="BE23" s="5">
        <f t="shared" si="158"/>
        <v>4.9882251413575079E-4</v>
      </c>
      <c r="BF23" s="5">
        <f t="shared" si="159"/>
        <v>4.3479531896300041E-4</v>
      </c>
      <c r="BG23" s="5">
        <f t="shared" si="160"/>
        <v>2.526576274257601E-4</v>
      </c>
      <c r="BH23" s="5">
        <f t="shared" si="161"/>
        <v>1.1011366828074062E-4</v>
      </c>
      <c r="BI23" s="5">
        <f t="shared" si="162"/>
        <v>3.8391937946314338E-5</v>
      </c>
      <c r="BJ23" s="8">
        <f t="shared" si="163"/>
        <v>0.4832784323767168</v>
      </c>
      <c r="BK23" s="8">
        <f t="shared" si="164"/>
        <v>0.23758267715155185</v>
      </c>
      <c r="BL23" s="8">
        <f t="shared" si="165"/>
        <v>0.26228532858083431</v>
      </c>
      <c r="BM23" s="8">
        <f t="shared" si="166"/>
        <v>0.57723870039723402</v>
      </c>
      <c r="BN23" s="8">
        <f t="shared" si="167"/>
        <v>0.42025560237451681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1.5777777777777799</v>
      </c>
      <c r="F24">
        <f>VLOOKUP(B24,home!$B$2:$E$405,3,FALSE)</f>
        <v>1.58</v>
      </c>
      <c r="G24">
        <f>VLOOKUP(C24,away!$B$2:$E$405,4,FALSE)</f>
        <v>0.63</v>
      </c>
      <c r="H24">
        <f>VLOOKUP(A24,away!$A$2:$E$405,3,FALSE)</f>
        <v>1.4666666666666699</v>
      </c>
      <c r="I24">
        <f>VLOOKUP(C24,away!$B$2:$E$405,3,FALSE)</f>
        <v>1.82</v>
      </c>
      <c r="J24">
        <f>VLOOKUP(B24,home!$B$2:$E$405,4,FALSE)</f>
        <v>1.02</v>
      </c>
      <c r="K24" s="3">
        <f t="shared" si="112"/>
        <v>1.5705200000000024</v>
      </c>
      <c r="L24" s="3">
        <f t="shared" si="113"/>
        <v>2.722720000000006</v>
      </c>
      <c r="M24" s="5">
        <f t="shared" si="114"/>
        <v>1.3660593196186992E-2</v>
      </c>
      <c r="N24" s="5">
        <f t="shared" si="115"/>
        <v>2.145423482647563E-2</v>
      </c>
      <c r="O24" s="5">
        <f t="shared" si="116"/>
        <v>3.7193970307122327E-2</v>
      </c>
      <c r="P24" s="5">
        <f t="shared" si="117"/>
        <v>5.8413874246741854E-2</v>
      </c>
      <c r="Q24" s="5">
        <f t="shared" si="118"/>
        <v>1.6847152439838281E-2</v>
      </c>
      <c r="R24" s="5">
        <f t="shared" si="119"/>
        <v>5.0634383417304168E-2</v>
      </c>
      <c r="S24" s="5">
        <f t="shared" si="120"/>
        <v>6.2445690599047247E-2</v>
      </c>
      <c r="T24" s="5">
        <f t="shared" si="121"/>
        <v>4.5870078890996584E-2</v>
      </c>
      <c r="U24" s="5">
        <f t="shared" si="122"/>
        <v>7.9522311844544669E-2</v>
      </c>
      <c r="V24" s="5">
        <f t="shared" si="123"/>
        <v>2.9669239635474964E-2</v>
      </c>
      <c r="W24" s="5">
        <f t="shared" si="124"/>
        <v>8.8195966166049536E-3</v>
      </c>
      <c r="X24" s="5">
        <f t="shared" si="125"/>
        <v>2.4013292099962689E-2</v>
      </c>
      <c r="Y24" s="5">
        <f t="shared" si="126"/>
        <v>3.2690735333205281E-2</v>
      </c>
      <c r="Z24" s="5">
        <f t="shared" si="127"/>
        <v>4.5954416139320907E-2</v>
      </c>
      <c r="AA24" s="5">
        <f t="shared" si="128"/>
        <v>7.2172329635126389E-2</v>
      </c>
      <c r="AB24" s="5">
        <f t="shared" si="129"/>
        <v>5.6674043569279443E-2</v>
      </c>
      <c r="AC24" s="5">
        <f t="shared" si="130"/>
        <v>7.9292641623115619E-3</v>
      </c>
      <c r="AD24" s="5">
        <f t="shared" si="131"/>
        <v>3.4628382195776063E-3</v>
      </c>
      <c r="AE24" s="5">
        <f t="shared" si="132"/>
        <v>9.4283388772083612E-3</v>
      </c>
      <c r="AF24" s="5">
        <f t="shared" si="133"/>
        <v>1.2835363413876403E-2</v>
      </c>
      <c r="AG24" s="5">
        <f t="shared" si="134"/>
        <v>1.1649033558076548E-2</v>
      </c>
      <c r="AH24" s="5">
        <f t="shared" si="135"/>
        <v>3.1280251977713024E-2</v>
      </c>
      <c r="AI24" s="5">
        <f t="shared" si="136"/>
        <v>4.9126261336037938E-2</v>
      </c>
      <c r="AJ24" s="5">
        <f t="shared" si="137"/>
        <v>3.8576887976737216E-2</v>
      </c>
      <c r="AK24" s="5">
        <f t="shared" si="138"/>
        <v>2.0195258035075141E-2</v>
      </c>
      <c r="AL24" s="5">
        <f t="shared" si="139"/>
        <v>1.3562486869918625E-3</v>
      </c>
      <c r="AM24" s="5">
        <f t="shared" si="140"/>
        <v>1.0876913361222067E-3</v>
      </c>
      <c r="AN24" s="5">
        <f t="shared" si="141"/>
        <v>2.9614789546866613E-3</v>
      </c>
      <c r="AO24" s="5">
        <f t="shared" si="142"/>
        <v>4.0316389897522417E-3</v>
      </c>
      <c r="AP24" s="5">
        <f t="shared" si="143"/>
        <v>3.6590080367260836E-3</v>
      </c>
      <c r="AQ24" s="5">
        <f t="shared" si="144"/>
        <v>2.4906135904387162E-3</v>
      </c>
      <c r="AR24" s="5">
        <f t="shared" si="145"/>
        <v>1.7033473532951791E-2</v>
      </c>
      <c r="AS24" s="5">
        <f t="shared" si="146"/>
        <v>2.6751410852971488E-2</v>
      </c>
      <c r="AT24" s="5">
        <f t="shared" si="147"/>
        <v>2.1006812886404425E-2</v>
      </c>
      <c r="AU24" s="5">
        <f t="shared" si="148"/>
        <v>1.0997206591451977E-2</v>
      </c>
      <c r="AV24" s="5">
        <f t="shared" si="149"/>
        <v>4.3178332240017946E-3</v>
      </c>
      <c r="AW24" s="5">
        <f t="shared" si="150"/>
        <v>1.6109545315955634E-4</v>
      </c>
      <c r="AX24" s="5">
        <f t="shared" si="151"/>
        <v>2.847068328677752E-4</v>
      </c>
      <c r="AY24" s="5">
        <f t="shared" si="152"/>
        <v>7.7517698798575054E-4</v>
      </c>
      <c r="AZ24" s="5">
        <f t="shared" si="153"/>
        <v>1.0552949443642838E-3</v>
      </c>
      <c r="BA24" s="5">
        <f t="shared" si="154"/>
        <v>9.5775755030650983E-4</v>
      </c>
      <c r="BB24" s="5">
        <f t="shared" si="155"/>
        <v>6.5192640934263655E-4</v>
      </c>
      <c r="BC24" s="5">
        <f t="shared" si="156"/>
        <v>3.5500261464907728E-4</v>
      </c>
      <c r="BD24" s="5">
        <f t="shared" si="157"/>
        <v>7.7295631762731021E-3</v>
      </c>
      <c r="BE24" s="5">
        <f t="shared" si="158"/>
        <v>1.2139433559600453E-2</v>
      </c>
      <c r="BF24" s="5">
        <f t="shared" si="159"/>
        <v>9.5326115970118669E-3</v>
      </c>
      <c r="BG24" s="5">
        <f t="shared" si="160"/>
        <v>4.9903857217797002E-3</v>
      </c>
      <c r="BH24" s="5">
        <f t="shared" si="161"/>
        <v>1.959375145942366E-3</v>
      </c>
      <c r="BI24" s="5">
        <f t="shared" si="162"/>
        <v>6.1544757084108217E-4</v>
      </c>
      <c r="BJ24" s="8">
        <f t="shared" si="163"/>
        <v>0.20538096052306429</v>
      </c>
      <c r="BK24" s="8">
        <f t="shared" si="164"/>
        <v>0.17425008751474022</v>
      </c>
      <c r="BL24" s="8">
        <f t="shared" si="165"/>
        <v>0.5524492519581703</v>
      </c>
      <c r="BM24" s="8">
        <f t="shared" si="166"/>
        <v>0.7792164261668002</v>
      </c>
      <c r="BN24" s="8">
        <f t="shared" si="167"/>
        <v>0.19820420843366926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1.5777777777777799</v>
      </c>
      <c r="F25">
        <f>VLOOKUP(B25,home!$B$2:$E$405,3,FALSE)</f>
        <v>0.79</v>
      </c>
      <c r="G25">
        <f>VLOOKUP(C25,away!$B$2:$E$405,4,FALSE)</f>
        <v>0.55000000000000004</v>
      </c>
      <c r="H25">
        <f>VLOOKUP(A25,away!$A$2:$E$405,3,FALSE)</f>
        <v>1.4666666666666699</v>
      </c>
      <c r="I25">
        <f>VLOOKUP(C25,away!$B$2:$E$405,3,FALSE)</f>
        <v>0.55000000000000004</v>
      </c>
      <c r="J25">
        <f>VLOOKUP(B25,home!$B$2:$E$405,4,FALSE)</f>
        <v>1.19</v>
      </c>
      <c r="K25" s="3">
        <f t="shared" si="112"/>
        <v>0.68554444444444551</v>
      </c>
      <c r="L25" s="3">
        <f t="shared" si="113"/>
        <v>0.95993333333333553</v>
      </c>
      <c r="M25" s="5">
        <f t="shared" si="114"/>
        <v>0.19292036770656201</v>
      </c>
      <c r="N25" s="5">
        <f t="shared" si="115"/>
        <v>0.13225548630141321</v>
      </c>
      <c r="O25" s="5">
        <f t="shared" si="116"/>
        <v>0.18519069164045285</v>
      </c>
      <c r="P25" s="5">
        <f t="shared" si="117"/>
        <v>0.12695644981693685</v>
      </c>
      <c r="Q25" s="5">
        <f t="shared" si="118"/>
        <v>4.5333506940616143E-2</v>
      </c>
      <c r="R25" s="5">
        <f t="shared" si="119"/>
        <v>8.8885358964362879E-2</v>
      </c>
      <c r="S25" s="5">
        <f t="shared" si="120"/>
        <v>2.0886778754532938E-2</v>
      </c>
      <c r="T25" s="5">
        <f t="shared" si="121"/>
        <v>4.3517144429195548E-2</v>
      </c>
      <c r="U25" s="5">
        <f t="shared" si="122"/>
        <v>6.0934864030469257E-2</v>
      </c>
      <c r="V25" s="5">
        <f t="shared" si="123"/>
        <v>1.5272342160371241E-3</v>
      </c>
      <c r="W25" s="5">
        <f t="shared" si="124"/>
        <v>1.0359377943441037E-2</v>
      </c>
      <c r="X25" s="5">
        <f t="shared" si="125"/>
        <v>9.9443122005071875E-3</v>
      </c>
      <c r="Y25" s="5">
        <f t="shared" si="126"/>
        <v>4.7729383791701102E-3</v>
      </c>
      <c r="Z25" s="5">
        <f t="shared" si="127"/>
        <v>2.8441339638396984E-2</v>
      </c>
      <c r="AA25" s="5">
        <f t="shared" si="128"/>
        <v>1.9497802381660646E-2</v>
      </c>
      <c r="AB25" s="5">
        <f t="shared" si="129"/>
        <v>6.6833050508115664E-3</v>
      </c>
      <c r="AC25" s="5">
        <f t="shared" si="130"/>
        <v>6.2814853484632522E-5</v>
      </c>
      <c r="AD25" s="5">
        <f t="shared" si="131"/>
        <v>1.7754534992565818E-3</v>
      </c>
      <c r="AE25" s="5">
        <f t="shared" si="132"/>
        <v>1.7043169957197052E-3</v>
      </c>
      <c r="AF25" s="5">
        <f t="shared" si="133"/>
        <v>8.1801534737893633E-4</v>
      </c>
      <c r="AG25" s="5">
        <f t="shared" si="134"/>
        <v>2.6174673304242958E-4</v>
      </c>
      <c r="AH25" s="5">
        <f t="shared" si="135"/>
        <v>6.8254474908879832E-3</v>
      </c>
      <c r="AI25" s="5">
        <f t="shared" si="136"/>
        <v>4.6791476082255366E-3</v>
      </c>
      <c r="AJ25" s="5">
        <f t="shared" si="137"/>
        <v>1.6038818237772657E-3</v>
      </c>
      <c r="AK25" s="5">
        <f t="shared" si="138"/>
        <v>3.6651075794530988E-4</v>
      </c>
      <c r="AL25" s="5">
        <f t="shared" si="139"/>
        <v>1.6534803222664066E-6</v>
      </c>
      <c r="AM25" s="5">
        <f t="shared" si="140"/>
        <v>2.4343045655696004E-4</v>
      </c>
      <c r="AN25" s="5">
        <f t="shared" si="141"/>
        <v>2.3367700959757835E-4</v>
      </c>
      <c r="AO25" s="5">
        <f t="shared" si="142"/>
        <v>1.1215717537318461E-4</v>
      </c>
      <c r="AP25" s="5">
        <f t="shared" si="143"/>
        <v>3.5887803737744203E-5</v>
      </c>
      <c r="AQ25" s="5">
        <f t="shared" si="144"/>
        <v>8.6124747669963313E-6</v>
      </c>
      <c r="AR25" s="5">
        <f t="shared" si="145"/>
        <v>1.3103949122839512E-3</v>
      </c>
      <c r="AS25" s="5">
        <f t="shared" si="146"/>
        <v>8.9833395214452898E-4</v>
      </c>
      <c r="AT25" s="5">
        <f t="shared" si="147"/>
        <v>3.079239250742521E-4</v>
      </c>
      <c r="AU25" s="5">
        <f t="shared" si="148"/>
        <v>7.0365178715393743E-5</v>
      </c>
      <c r="AV25" s="5">
        <f t="shared" si="149"/>
        <v>1.2059614337669682E-5</v>
      </c>
      <c r="AW25" s="5">
        <f t="shared" si="150"/>
        <v>3.0225480833913944E-8</v>
      </c>
      <c r="AX25" s="5">
        <f t="shared" si="151"/>
        <v>2.7813732850199809E-5</v>
      </c>
      <c r="AY25" s="5">
        <f t="shared" si="152"/>
        <v>2.6699329287335198E-5</v>
      </c>
      <c r="AZ25" s="5">
        <f t="shared" si="153"/>
        <v>1.2814788080278012E-5</v>
      </c>
      <c r="BA25" s="5">
        <f t="shared" si="154"/>
        <v>4.100447412620523E-6</v>
      </c>
      <c r="BB25" s="5">
        <f t="shared" si="155"/>
        <v>9.8403903823871715E-7</v>
      </c>
      <c r="BC25" s="5">
        <f t="shared" si="156"/>
        <v>1.8892237482132434E-7</v>
      </c>
      <c r="BD25" s="5">
        <f t="shared" si="157"/>
        <v>2.0964862602196278E-4</v>
      </c>
      <c r="BE25" s="5">
        <f t="shared" si="158"/>
        <v>1.4372345085476778E-4</v>
      </c>
      <c r="BF25" s="5">
        <f t="shared" si="159"/>
        <v>4.9264406634935171E-5</v>
      </c>
      <c r="BG25" s="5">
        <f t="shared" si="160"/>
        <v>1.1257646759143963E-5</v>
      </c>
      <c r="BH25" s="5">
        <f t="shared" si="161"/>
        <v>1.9294042983122899E-6</v>
      </c>
      <c r="BI25" s="5">
        <f t="shared" si="162"/>
        <v>2.6453847955904482E-7</v>
      </c>
      <c r="BJ25" s="8">
        <f t="shared" si="163"/>
        <v>0.25144866494881685</v>
      </c>
      <c r="BK25" s="8">
        <f t="shared" si="164"/>
        <v>0.34238199815716314</v>
      </c>
      <c r="BL25" s="8">
        <f t="shared" si="165"/>
        <v>0.37768217540419768</v>
      </c>
      <c r="BM25" s="8">
        <f t="shared" si="166"/>
        <v>0.22838564767442437</v>
      </c>
      <c r="BN25" s="8">
        <f t="shared" si="167"/>
        <v>0.77154186137034397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1.512</v>
      </c>
      <c r="F26">
        <f>VLOOKUP(B26,home!$B$2:$E$405,3,FALSE)</f>
        <v>0.94</v>
      </c>
      <c r="G26">
        <f>VLOOKUP(C26,away!$B$2:$E$405,4,FALSE)</f>
        <v>1.04</v>
      </c>
      <c r="H26">
        <f>VLOOKUP(A26,away!$A$2:$E$405,3,FALSE)</f>
        <v>1.32</v>
      </c>
      <c r="I26">
        <f>VLOOKUP(C26,away!$B$2:$E$405,3,FALSE)</f>
        <v>0.66</v>
      </c>
      <c r="J26">
        <f>VLOOKUP(B26,home!$B$2:$E$405,4,FALSE)</f>
        <v>0.32</v>
      </c>
      <c r="K26" s="3">
        <f t="shared" si="112"/>
        <v>1.4781312</v>
      </c>
      <c r="L26" s="3">
        <f t="shared" si="113"/>
        <v>0.27878400000000003</v>
      </c>
      <c r="M26" s="5">
        <f t="shared" si="114"/>
        <v>0.1725764072500402</v>
      </c>
      <c r="N26" s="5">
        <f t="shared" si="115"/>
        <v>0.25509057194019064</v>
      </c>
      <c r="O26" s="5">
        <f t="shared" si="116"/>
        <v>4.8111541118795204E-2</v>
      </c>
      <c r="P26" s="5">
        <f t="shared" si="117"/>
        <v>7.1115170007774092E-2</v>
      </c>
      <c r="Q26" s="5">
        <f t="shared" si="118"/>
        <v>0.18852866660532017</v>
      </c>
      <c r="R26" s="5">
        <f t="shared" si="119"/>
        <v>6.706363939631102E-3</v>
      </c>
      <c r="S26" s="5">
        <f t="shared" si="120"/>
        <v>7.3262728750447953E-3</v>
      </c>
      <c r="T26" s="5">
        <f t="shared" si="121"/>
        <v>5.2558775790897572E-2</v>
      </c>
      <c r="U26" s="5">
        <f t="shared" si="122"/>
        <v>9.9128857777236474E-3</v>
      </c>
      <c r="V26" s="5">
        <f t="shared" si="123"/>
        <v>3.3544506738544805E-4</v>
      </c>
      <c r="W26" s="5">
        <f t="shared" si="124"/>
        <v>9.2890034734573912E-2</v>
      </c>
      <c r="X26" s="5">
        <f t="shared" si="125"/>
        <v>2.5896255443443452E-2</v>
      </c>
      <c r="Y26" s="5">
        <f t="shared" si="126"/>
        <v>3.6097308387724701E-3</v>
      </c>
      <c r="Z26" s="5">
        <f t="shared" si="127"/>
        <v>6.23208988182039E-4</v>
      </c>
      <c r="AA26" s="5">
        <f t="shared" si="128"/>
        <v>9.2118464955230313E-4</v>
      </c>
      <c r="AB26" s="5">
        <f t="shared" si="129"/>
        <v>6.8081588573216272E-4</v>
      </c>
      <c r="AC26" s="5">
        <f t="shared" si="130"/>
        <v>8.6393736314802063E-6</v>
      </c>
      <c r="AD26" s="5">
        <f t="shared" si="131"/>
        <v>3.4325914627564361E-2</v>
      </c>
      <c r="AE26" s="5">
        <f t="shared" si="132"/>
        <v>9.5695157835309023E-3</v>
      </c>
      <c r="AF26" s="5">
        <f t="shared" si="133"/>
        <v>1.3339139440979397E-3</v>
      </c>
      <c r="AG26" s="5">
        <f t="shared" si="134"/>
        <v>1.2395795499713333E-4</v>
      </c>
      <c r="AH26" s="5">
        <f t="shared" si="135"/>
        <v>4.3435173640335387E-5</v>
      </c>
      <c r="AI26" s="5">
        <f t="shared" si="136"/>
        <v>6.4202885335197318E-5</v>
      </c>
      <c r="AJ26" s="5">
        <f t="shared" si="137"/>
        <v>4.7450143971988812E-5</v>
      </c>
      <c r="AK26" s="5">
        <f t="shared" si="138"/>
        <v>2.3379179416496191E-5</v>
      </c>
      <c r="AL26" s="5">
        <f t="shared" si="139"/>
        <v>1.4240429137529243E-7</v>
      </c>
      <c r="AM26" s="5">
        <f t="shared" si="140"/>
        <v>1.0147641075907861E-2</v>
      </c>
      <c r="AN26" s="5">
        <f t="shared" si="141"/>
        <v>2.8289999697058968E-3</v>
      </c>
      <c r="AO26" s="5">
        <f t="shared" si="142"/>
        <v>3.9433996377724443E-4</v>
      </c>
      <c r="AP26" s="5">
        <f t="shared" si="143"/>
        <v>3.6645224153891763E-5</v>
      </c>
      <c r="AQ26" s="5">
        <f t="shared" si="144"/>
        <v>2.5540255426296408E-6</v>
      </c>
      <c r="AR26" s="5">
        <f t="shared" si="145"/>
        <v>2.421806289629454E-6</v>
      </c>
      <c r="AS26" s="5">
        <f t="shared" si="146"/>
        <v>3.5797474370575324E-6</v>
      </c>
      <c r="AT26" s="5">
        <f t="shared" si="147"/>
        <v>2.6456681874173876E-6</v>
      </c>
      <c r="AU26" s="5">
        <f t="shared" si="148"/>
        <v>1.3035482308896956E-6</v>
      </c>
      <c r="AV26" s="5">
        <f t="shared" si="149"/>
        <v>4.817038276957158E-7</v>
      </c>
      <c r="AW26" s="5">
        <f t="shared" si="150"/>
        <v>1.6300517988851809E-9</v>
      </c>
      <c r="AX26" s="5">
        <f t="shared" si="151"/>
        <v>2.4999241467834957E-3</v>
      </c>
      <c r="AY26" s="5">
        <f t="shared" si="152"/>
        <v>6.9693885333688989E-4</v>
      </c>
      <c r="AZ26" s="5">
        <f t="shared" si="153"/>
        <v>9.7147700644335772E-5</v>
      </c>
      <c r="BA26" s="5">
        <f t="shared" si="154"/>
        <v>9.0277415254768335E-6</v>
      </c>
      <c r="BB26" s="5">
        <f t="shared" si="155"/>
        <v>6.2919747335963345E-7</v>
      </c>
      <c r="BC26" s="5">
        <f t="shared" si="156"/>
        <v>3.5082037682618437E-8</v>
      </c>
      <c r="BD26" s="5">
        <f t="shared" si="157"/>
        <v>1.1252680744134281E-7</v>
      </c>
      <c r="BE26" s="5">
        <f t="shared" si="158"/>
        <v>1.6632938491544097E-7</v>
      </c>
      <c r="BF26" s="5">
        <f t="shared" si="159"/>
        <v>1.2292832666016135E-7</v>
      </c>
      <c r="BG26" s="5">
        <f t="shared" si="160"/>
        <v>6.0568065000058737E-8</v>
      </c>
      <c r="BH26" s="5">
        <f t="shared" si="161"/>
        <v>2.2381886650053713E-8</v>
      </c>
      <c r="BI26" s="5">
        <f t="shared" si="162"/>
        <v>6.6166729944615797E-9</v>
      </c>
      <c r="BJ26" s="8">
        <f t="shared" si="163"/>
        <v>0.68064122064427723</v>
      </c>
      <c r="BK26" s="8">
        <f t="shared" si="164"/>
        <v>0.25205901583150425</v>
      </c>
      <c r="BL26" s="8">
        <f t="shared" si="165"/>
        <v>6.6522182578914804E-2</v>
      </c>
      <c r="BM26" s="8">
        <f t="shared" si="166"/>
        <v>0.25701996995784204</v>
      </c>
      <c r="BN26" s="8">
        <f t="shared" si="167"/>
        <v>0.74212872086175141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1.512</v>
      </c>
      <c r="F27">
        <f>VLOOKUP(B27,home!$B$2:$E$405,3,FALSE)</f>
        <v>0.47</v>
      </c>
      <c r="G27">
        <f>VLOOKUP(C27,away!$B$2:$E$405,4,FALSE)</f>
        <v>0.83</v>
      </c>
      <c r="H27">
        <f>VLOOKUP(A27,away!$A$2:$E$405,3,FALSE)</f>
        <v>1.32</v>
      </c>
      <c r="I27">
        <f>VLOOKUP(C27,away!$B$2:$E$405,3,FALSE)</f>
        <v>0.66</v>
      </c>
      <c r="J27">
        <f>VLOOKUP(B27,home!$B$2:$E$405,4,FALSE)</f>
        <v>1.84</v>
      </c>
      <c r="K27" s="3">
        <f t="shared" si="112"/>
        <v>0.58983119999999989</v>
      </c>
      <c r="L27" s="3">
        <f t="shared" si="113"/>
        <v>1.6030080000000002</v>
      </c>
      <c r="M27" s="5">
        <f t="shared" si="114"/>
        <v>0.11159944524167661</v>
      </c>
      <c r="N27" s="5">
        <f t="shared" si="115"/>
        <v>6.5824834706232405E-2</v>
      </c>
      <c r="O27" s="5">
        <f t="shared" si="116"/>
        <v>0.17889480351796955</v>
      </c>
      <c r="P27" s="5">
        <f t="shared" si="117"/>
        <v>0.1055177366327682</v>
      </c>
      <c r="Q27" s="5">
        <f t="shared" si="118"/>
        <v>1.9412770622289348E-2</v>
      </c>
      <c r="R27" s="5">
        <f t="shared" si="119"/>
        <v>0.14338490059886674</v>
      </c>
      <c r="S27" s="5">
        <f t="shared" si="120"/>
        <v>2.4941864002976835E-2</v>
      </c>
      <c r="T27" s="5">
        <f t="shared" si="121"/>
        <v>3.1118826609694804E-2</v>
      </c>
      <c r="U27" s="5">
        <f t="shared" si="122"/>
        <v>8.4572887982110281E-2</v>
      </c>
      <c r="V27" s="5">
        <f t="shared" si="123"/>
        <v>2.6202928312024599E-3</v>
      </c>
      <c r="W27" s="5">
        <f t="shared" si="124"/>
        <v>3.8167525971565569E-3</v>
      </c>
      <c r="X27" s="5">
        <f t="shared" si="125"/>
        <v>6.1182849472627386E-3</v>
      </c>
      <c r="Y27" s="5">
        <f t="shared" si="126"/>
        <v>4.9038298583708763E-3</v>
      </c>
      <c r="Z27" s="5">
        <f t="shared" si="127"/>
        <v>7.6615714246396044E-2</v>
      </c>
      <c r="AA27" s="5">
        <f t="shared" si="128"/>
        <v>4.5190338672808868E-2</v>
      </c>
      <c r="AB27" s="5">
        <f t="shared" si="129"/>
        <v>1.3327335843894627E-2</v>
      </c>
      <c r="AC27" s="5">
        <f t="shared" si="130"/>
        <v>1.5484360622537062E-4</v>
      </c>
      <c r="AD27" s="5">
        <f t="shared" si="131"/>
        <v>5.6280994112099195E-4</v>
      </c>
      <c r="AE27" s="5">
        <f t="shared" si="132"/>
        <v>9.021888380964791E-4</v>
      </c>
      <c r="AF27" s="5">
        <f t="shared" si="133"/>
        <v>7.2310796248968069E-4</v>
      </c>
      <c r="AG27" s="5">
        <f t="shared" si="134"/>
        <v>3.8638261624488591E-4</v>
      </c>
      <c r="AH27" s="5">
        <f t="shared" si="135"/>
        <v>3.0703900715671729E-2</v>
      </c>
      <c r="AI27" s="5">
        <f t="shared" si="136"/>
        <v>1.8110118603805514E-2</v>
      </c>
      <c r="AJ27" s="5">
        <f t="shared" si="137"/>
        <v>5.3409564941124636E-3</v>
      </c>
      <c r="AK27" s="5">
        <f t="shared" si="138"/>
        <v>1.0500875926900488E-3</v>
      </c>
      <c r="AL27" s="5">
        <f t="shared" si="139"/>
        <v>5.8562107815407136E-6</v>
      </c>
      <c r="AM27" s="5">
        <f t="shared" si="140"/>
        <v>6.639257258866482E-5</v>
      </c>
      <c r="AN27" s="5">
        <f t="shared" si="141"/>
        <v>1.0642782500021043E-4</v>
      </c>
      <c r="AO27" s="5">
        <f t="shared" si="142"/>
        <v>8.5302327448968701E-5</v>
      </c>
      <c r="AP27" s="5">
        <f t="shared" si="143"/>
        <v>4.5580104439772125E-5</v>
      </c>
      <c r="AQ27" s="5">
        <f t="shared" si="144"/>
        <v>1.8266318014447574E-5</v>
      </c>
      <c r="AR27" s="5">
        <f t="shared" si="145"/>
        <v>9.8437196956854996E-3</v>
      </c>
      <c r="AS27" s="5">
        <f t="shared" si="146"/>
        <v>5.8061330005698122E-3</v>
      </c>
      <c r="AT27" s="5">
        <f t="shared" si="147"/>
        <v>1.7123191975428459E-3</v>
      </c>
      <c r="AU27" s="5">
        <f t="shared" si="148"/>
        <v>3.3665976235657793E-4</v>
      </c>
      <c r="AV27" s="5">
        <f t="shared" si="149"/>
        <v>4.9643107905623773E-5</v>
      </c>
      <c r="AW27" s="5">
        <f t="shared" si="150"/>
        <v>1.5380754147976113E-7</v>
      </c>
      <c r="AX27" s="5">
        <f t="shared" si="151"/>
        <v>6.526735126843208E-6</v>
      </c>
      <c r="AY27" s="5">
        <f t="shared" si="152"/>
        <v>1.0462408622210678E-5</v>
      </c>
      <c r="AZ27" s="5">
        <f t="shared" si="153"/>
        <v>8.3856623603363516E-6</v>
      </c>
      <c r="BA27" s="5">
        <f t="shared" si="154"/>
        <v>4.480761282972683E-6</v>
      </c>
      <c r="BB27" s="5">
        <f t="shared" si="155"/>
        <v>1.79567404567387E-6</v>
      </c>
      <c r="BC27" s="5">
        <f t="shared" si="156"/>
        <v>5.7569597212151572E-7</v>
      </c>
      <c r="BD27" s="5">
        <f t="shared" si="157"/>
        <v>2.629926903656904E-3</v>
      </c>
      <c r="BE27" s="5">
        <f t="shared" si="158"/>
        <v>1.551212941496236E-3</v>
      </c>
      <c r="BF27" s="5">
        <f t="shared" si="159"/>
        <v>4.5747689536912716E-4</v>
      </c>
      <c r="BG27" s="5">
        <f t="shared" si="160"/>
        <v>8.9944715389282228E-5</v>
      </c>
      <c r="BH27" s="5">
        <f t="shared" si="161"/>
        <v>1.3263049852929696E-5</v>
      </c>
      <c r="BI27" s="5">
        <f t="shared" si="162"/>
        <v>1.5645921220826698E-6</v>
      </c>
      <c r="BJ27" s="8">
        <f t="shared" si="163"/>
        <v>0.13412398478386098</v>
      </c>
      <c r="BK27" s="8">
        <f t="shared" si="164"/>
        <v>0.24485050093425323</v>
      </c>
      <c r="BL27" s="8">
        <f t="shared" si="165"/>
        <v>0.54306719388387681</v>
      </c>
      <c r="BM27" s="8">
        <f t="shared" si="166"/>
        <v>0.37401259392750347</v>
      </c>
      <c r="BN27" s="8">
        <f t="shared" si="167"/>
        <v>0.62463449131980286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1.512</v>
      </c>
      <c r="F28">
        <f>VLOOKUP(B28,home!$B$2:$E$405,3,FALSE)</f>
        <v>2.09</v>
      </c>
      <c r="G28">
        <f>VLOOKUP(C28,away!$B$2:$E$405,4,FALSE)</f>
        <v>1.1299999999999999</v>
      </c>
      <c r="H28">
        <f>VLOOKUP(A28,away!$A$2:$E$405,3,FALSE)</f>
        <v>1.32</v>
      </c>
      <c r="I28">
        <f>VLOOKUP(C28,away!$B$2:$E$405,3,FALSE)</f>
        <v>0.85</v>
      </c>
      <c r="J28">
        <f>VLOOKUP(B28,home!$B$2:$E$405,4,FALSE)</f>
        <v>0.38</v>
      </c>
      <c r="K28" s="3">
        <f t="shared" si="112"/>
        <v>3.5708903999999992</v>
      </c>
      <c r="L28" s="3">
        <f t="shared" si="113"/>
        <v>0.42636000000000007</v>
      </c>
      <c r="M28" s="5">
        <f t="shared" si="114"/>
        <v>1.8366068868787087E-2</v>
      </c>
      <c r="N28" s="5">
        <f t="shared" si="115"/>
        <v>6.5583219009290664E-2</v>
      </c>
      <c r="O28" s="5">
        <f t="shared" si="116"/>
        <v>7.8305571228960633E-3</v>
      </c>
      <c r="P28" s="5">
        <f t="shared" si="117"/>
        <v>2.7962061256801167E-2</v>
      </c>
      <c r="Q28" s="5">
        <f t="shared" si="118"/>
        <v>0.11709524358068672</v>
      </c>
      <c r="R28" s="5">
        <f t="shared" si="119"/>
        <v>1.6693181674589832E-3</v>
      </c>
      <c r="S28" s="5">
        <f t="shared" si="120"/>
        <v>1.0642953526351674E-2</v>
      </c>
      <c r="T28" s="5">
        <f t="shared" si="121"/>
        <v>4.9924728053061598E-2</v>
      </c>
      <c r="U28" s="5">
        <f t="shared" si="122"/>
        <v>5.9609522187248753E-3</v>
      </c>
      <c r="V28" s="5">
        <f t="shared" si="123"/>
        <v>1.8004150333680424E-3</v>
      </c>
      <c r="W28" s="5">
        <f t="shared" si="124"/>
        <v>0.13937809372931192</v>
      </c>
      <c r="X28" s="5">
        <f t="shared" si="125"/>
        <v>5.9425244042429444E-2</v>
      </c>
      <c r="Y28" s="5">
        <f t="shared" si="126"/>
        <v>1.2668273524965114E-2</v>
      </c>
      <c r="Z28" s="5">
        <f t="shared" si="127"/>
        <v>2.3724349795927076E-4</v>
      </c>
      <c r="AA28" s="5">
        <f t="shared" si="128"/>
        <v>8.4717052932517945E-4</v>
      </c>
      <c r="AB28" s="5">
        <f t="shared" si="129"/>
        <v>1.5125765551651004E-3</v>
      </c>
      <c r="AC28" s="5">
        <f t="shared" si="130"/>
        <v>1.7131903610664872E-4</v>
      </c>
      <c r="AD28" s="5">
        <f t="shared" si="131"/>
        <v>0.12442597421707503</v>
      </c>
      <c r="AE28" s="5">
        <f t="shared" si="132"/>
        <v>5.3050258367192113E-2</v>
      </c>
      <c r="AF28" s="5">
        <f t="shared" si="133"/>
        <v>1.1309254078718019E-2</v>
      </c>
      <c r="AG28" s="5">
        <f t="shared" si="134"/>
        <v>1.6072711896674052E-3</v>
      </c>
      <c r="AH28" s="5">
        <f t="shared" si="135"/>
        <v>2.5287784447478671E-5</v>
      </c>
      <c r="AI28" s="5">
        <f t="shared" si="136"/>
        <v>9.0299906720770878E-5</v>
      </c>
      <c r="AJ28" s="5">
        <f t="shared" si="137"/>
        <v>1.6122553501504805E-4</v>
      </c>
      <c r="AK28" s="5">
        <f t="shared" si="138"/>
        <v>1.9190623840669962E-4</v>
      </c>
      <c r="AL28" s="5">
        <f t="shared" si="139"/>
        <v>1.0433225348972804E-5</v>
      </c>
      <c r="AM28" s="5">
        <f t="shared" si="140"/>
        <v>8.8862303368480125E-2</v>
      </c>
      <c r="AN28" s="5">
        <f t="shared" si="141"/>
        <v>3.7887331664185189E-2</v>
      </c>
      <c r="AO28" s="5">
        <f t="shared" si="142"/>
        <v>8.076821364171002E-3</v>
      </c>
      <c r="AP28" s="5">
        <f t="shared" si="143"/>
        <v>1.1478778522759829E-3</v>
      </c>
      <c r="AQ28" s="5">
        <f t="shared" si="144"/>
        <v>1.2235230027409703E-4</v>
      </c>
      <c r="AR28" s="5">
        <f t="shared" si="145"/>
        <v>2.156339955405402E-6</v>
      </c>
      <c r="AS28" s="5">
        <f t="shared" si="146"/>
        <v>7.7000536458935771E-6</v>
      </c>
      <c r="AT28" s="5">
        <f t="shared" si="147"/>
        <v>1.3748023821803182E-5</v>
      </c>
      <c r="AU28" s="5">
        <f t="shared" si="148"/>
        <v>1.6364228761416095E-5</v>
      </c>
      <c r="AV28" s="5">
        <f t="shared" si="149"/>
        <v>1.4608716846886155E-5</v>
      </c>
      <c r="AW28" s="5">
        <f t="shared" si="150"/>
        <v>4.4123409254531982E-7</v>
      </c>
      <c r="AX28" s="5">
        <f t="shared" si="151"/>
        <v>5.2886257670065558E-2</v>
      </c>
      <c r="AY28" s="5">
        <f t="shared" si="152"/>
        <v>2.2548584820209154E-2</v>
      </c>
      <c r="AZ28" s="5">
        <f t="shared" si="153"/>
        <v>4.8069073119721886E-3</v>
      </c>
      <c r="BA28" s="5">
        <f t="shared" si="154"/>
        <v>6.8315766717748762E-4</v>
      </c>
      <c r="BB28" s="5">
        <f t="shared" si="155"/>
        <v>7.2817775744448405E-5</v>
      </c>
      <c r="BC28" s="5">
        <f t="shared" si="156"/>
        <v>6.2093173732806062E-6</v>
      </c>
      <c r="BD28" s="5">
        <f t="shared" si="157"/>
        <v>1.5322951723110783E-7</v>
      </c>
      <c r="BE28" s="5">
        <f t="shared" si="158"/>
        <v>5.4716581207719752E-7</v>
      </c>
      <c r="BF28" s="5">
        <f t="shared" si="159"/>
        <v>9.7693457277733396E-7</v>
      </c>
      <c r="BG28" s="5">
        <f t="shared" si="160"/>
        <v>1.1628420957862277E-6</v>
      </c>
      <c r="BH28" s="5">
        <f t="shared" si="161"/>
        <v>1.03809541913973E-6</v>
      </c>
      <c r="BI28" s="5">
        <f t="shared" si="162"/>
        <v>7.4138499329800746E-7</v>
      </c>
      <c r="BJ28" s="8">
        <f t="shared" si="163"/>
        <v>0.85156818090432662</v>
      </c>
      <c r="BK28" s="8">
        <f t="shared" si="164"/>
        <v>8.1501835766972758E-2</v>
      </c>
      <c r="BL28" s="8">
        <f t="shared" si="165"/>
        <v>1.8348491073601911E-2</v>
      </c>
      <c r="BM28" s="8">
        <f t="shared" si="166"/>
        <v>0.69060113965082359</v>
      </c>
      <c r="BN28" s="8">
        <f t="shared" si="167"/>
        <v>0.23850646800592071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1.175</v>
      </c>
      <c r="F29" s="15">
        <f>VLOOKUP(B29,home!$B$2:$E$405,3,FALSE)</f>
        <v>1.1299999999999999</v>
      </c>
      <c r="G29" s="15">
        <f>VLOOKUP(C29,away!$B$2:$E$405,4,FALSE)</f>
        <v>0.85</v>
      </c>
      <c r="H29" s="15">
        <f>VLOOKUP(A29,away!$A$2:$E$405,3,FALSE)</f>
        <v>0.99375000000000002</v>
      </c>
      <c r="I29" s="15">
        <f>VLOOKUP(C29,away!$B$2:$E$405,3,FALSE)</f>
        <v>0.96</v>
      </c>
      <c r="J29" s="15">
        <f>VLOOKUP(B29,home!$B$2:$E$405,4,FALSE)</f>
        <v>1.34</v>
      </c>
      <c r="K29" s="20">
        <f t="shared" si="112"/>
        <v>1.1285874999999999</v>
      </c>
      <c r="L29" s="20">
        <f t="shared" si="113"/>
        <v>1.2783599999999999</v>
      </c>
      <c r="M29" s="21">
        <f t="shared" si="114"/>
        <v>9.0089874623526911E-2</v>
      </c>
      <c r="N29" s="21">
        <f t="shared" si="115"/>
        <v>0.10167430637667965</v>
      </c>
      <c r="O29" s="21">
        <f t="shared" si="116"/>
        <v>0.11516729212373186</v>
      </c>
      <c r="P29" s="21">
        <f t="shared" si="117"/>
        <v>0.1299763662996922</v>
      </c>
      <c r="Q29" s="21">
        <f t="shared" si="118"/>
        <v>5.7374175623945485E-2</v>
      </c>
      <c r="R29" s="21">
        <f t="shared" si="119"/>
        <v>7.3612629779646929E-2</v>
      </c>
      <c r="S29" s="21">
        <f t="shared" si="120"/>
        <v>4.6880561958457731E-2</v>
      </c>
      <c r="T29" s="21">
        <f t="shared" si="121"/>
        <v>7.3344851150626958E-2</v>
      </c>
      <c r="U29" s="21">
        <f t="shared" si="122"/>
        <v>8.3078293811437262E-2</v>
      </c>
      <c r="V29" s="21">
        <f t="shared" si="123"/>
        <v>7.5151682557880808E-3</v>
      </c>
      <c r="W29" s="21">
        <f t="shared" si="124"/>
        <v>2.158392581066319E-2</v>
      </c>
      <c r="X29" s="21">
        <f t="shared" si="125"/>
        <v>2.7592027399319395E-2</v>
      </c>
      <c r="Y29" s="21">
        <f t="shared" si="126"/>
        <v>1.7636272073096967E-2</v>
      </c>
      <c r="Z29" s="21">
        <f t="shared" si="127"/>
        <v>3.136781380170315E-2</v>
      </c>
      <c r="AA29" s="21">
        <f t="shared" si="128"/>
        <v>3.5401322558929645E-2</v>
      </c>
      <c r="AB29" s="21">
        <f t="shared" si="129"/>
        <v>1.9976745061738008E-2</v>
      </c>
      <c r="AC29" s="21">
        <f t="shared" si="130"/>
        <v>6.7765264000256532E-4</v>
      </c>
      <c r="AD29" s="21">
        <f t="shared" si="131"/>
        <v>6.0898372177104554E-3</v>
      </c>
      <c r="AE29" s="21">
        <f t="shared" si="132"/>
        <v>7.7850043056323379E-3</v>
      </c>
      <c r="AF29" s="21">
        <f t="shared" si="133"/>
        <v>4.9760190520740767E-3</v>
      </c>
      <c r="AG29" s="21">
        <f t="shared" si="134"/>
        <v>2.1203812384698057E-3</v>
      </c>
      <c r="AH29" s="21">
        <f t="shared" si="135"/>
        <v>1.0024839612886312E-2</v>
      </c>
      <c r="AI29" s="21">
        <f t="shared" si="136"/>
        <v>1.1313908676608328E-2</v>
      </c>
      <c r="AJ29" s="21">
        <f t="shared" si="137"/>
        <v>6.3843679542808516E-3</v>
      </c>
      <c r="AK29" s="21">
        <f t="shared" si="138"/>
        <v>2.4017726228673132E-3</v>
      </c>
      <c r="AL29" s="21">
        <f t="shared" si="139"/>
        <v>3.9107093057458918E-5</v>
      </c>
      <c r="AM29" s="21">
        <f t="shared" si="140"/>
        <v>1.3745828321885594E-3</v>
      </c>
      <c r="AN29" s="21">
        <f t="shared" si="141"/>
        <v>1.7572117093565668E-3</v>
      </c>
      <c r="AO29" s="21">
        <f t="shared" si="142"/>
        <v>1.1231745803865303E-3</v>
      </c>
      <c r="AP29" s="21">
        <f t="shared" si="143"/>
        <v>4.786071521943083E-4</v>
      </c>
      <c r="AQ29" s="21">
        <f t="shared" si="144"/>
        <v>1.5295805976977902E-4</v>
      </c>
      <c r="AR29" s="21">
        <f t="shared" si="145"/>
        <v>2.563070793505868E-3</v>
      </c>
      <c r="AS29" s="21">
        <f t="shared" si="146"/>
        <v>2.8926496591658028E-3</v>
      </c>
      <c r="AT29" s="21">
        <f t="shared" si="147"/>
        <v>1.632304123606893E-3</v>
      </c>
      <c r="AU29" s="21">
        <f t="shared" si="148"/>
        <v>6.1406601003373136E-4</v>
      </c>
      <c r="AV29" s="21">
        <f t="shared" si="149"/>
        <v>1.732568057747358E-4</v>
      </c>
      <c r="AW29" s="21">
        <f t="shared" si="150"/>
        <v>1.567261419466325E-6</v>
      </c>
      <c r="AX29" s="21">
        <f t="shared" si="151"/>
        <v>2.5855616702043466E-4</v>
      </c>
      <c r="AY29" s="21">
        <f t="shared" si="152"/>
        <v>3.3052786167224284E-4</v>
      </c>
      <c r="AZ29" s="21">
        <f t="shared" si="153"/>
        <v>2.1126679862366415E-4</v>
      </c>
      <c r="BA29" s="21">
        <f t="shared" si="154"/>
        <v>9.0025008229515776E-5</v>
      </c>
      <c r="BB29" s="21">
        <f t="shared" si="155"/>
        <v>2.8771092380070952E-5</v>
      </c>
      <c r="BC29" s="21">
        <f t="shared" si="156"/>
        <v>7.3559627309974961E-6</v>
      </c>
      <c r="BD29" s="21">
        <f t="shared" si="157"/>
        <v>5.4608786326435963E-4</v>
      </c>
      <c r="BE29" s="21">
        <f t="shared" si="158"/>
        <v>6.1630793638186535E-4</v>
      </c>
      <c r="BF29" s="21">
        <f t="shared" si="159"/>
        <v>3.4777871657568424E-4</v>
      </c>
      <c r="BG29" s="21">
        <f t="shared" si="160"/>
        <v>1.3083290409778668E-4</v>
      </c>
      <c r="BH29" s="21">
        <f t="shared" si="161"/>
        <v>3.6914095038365171E-5</v>
      </c>
      <c r="BI29" s="21">
        <f t="shared" si="162"/>
        <v>8.3321572468221892E-6</v>
      </c>
      <c r="BJ29" s="22">
        <f t="shared" si="163"/>
        <v>0.32598983747277099</v>
      </c>
      <c r="BK29" s="22">
        <f t="shared" si="164"/>
        <v>0.27550925873219717</v>
      </c>
      <c r="BL29" s="22">
        <f t="shared" si="165"/>
        <v>0.36692277326681844</v>
      </c>
      <c r="BM29" s="22">
        <f t="shared" si="166"/>
        <v>0.43156607784601397</v>
      </c>
      <c r="BN29" s="22">
        <f t="shared" si="167"/>
        <v>0.56789464482722307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1.5777777777777799</v>
      </c>
      <c r="F30">
        <f>VLOOKUP(B30,home!$B$2:$E$405,3,FALSE)</f>
        <v>1.54</v>
      </c>
      <c r="G30">
        <f>VLOOKUP(C30,away!$B$2:$E$405,4,FALSE)</f>
        <v>0.87</v>
      </c>
      <c r="H30">
        <f>VLOOKUP(A30,away!$A$2:$E$405,3,FALSE)</f>
        <v>1.4666666666666699</v>
      </c>
      <c r="I30">
        <f>VLOOKUP(C30,away!$B$2:$E$405,3,FALSE)</f>
        <v>0.95</v>
      </c>
      <c r="J30">
        <f>VLOOKUP(B30,home!$B$2:$E$405,4,FALSE)</f>
        <v>0.57999999999999996</v>
      </c>
      <c r="K30" s="3">
        <f t="shared" ref="K30:K77" si="168">E30*F30*G30</f>
        <v>2.1139066666666699</v>
      </c>
      <c r="L30" s="3">
        <f t="shared" ref="L30:L77" si="169">H30*I30*J30</f>
        <v>0.80813333333333504</v>
      </c>
      <c r="M30" s="5">
        <f t="shared" ref="M30:M77" si="170">_xlfn.POISSON.DIST(0,K30,FALSE) * _xlfn.POISSON.DIST(0,L30,FALSE)</f>
        <v>5.3823774727205315E-2</v>
      </c>
      <c r="N30" s="5">
        <f t="shared" ref="N30:N77" si="171">_xlfn.POISSON.DIST(1,K30,FALSE) * _xlfn.POISSON.DIST(0,L30,FALSE)</f>
        <v>0.11377843622100432</v>
      </c>
      <c r="O30" s="5">
        <f t="shared" ref="O30:O77" si="172">_xlfn.POISSON.DIST(0,K30,FALSE) * _xlfn.POISSON.DIST(1,L30,FALSE)</f>
        <v>4.3496786482878941E-2</v>
      </c>
      <c r="P30" s="5">
        <f t="shared" ref="P30:P77" si="173">_xlfn.POISSON.DIST(1,K30,FALSE) * _xlfn.POISSON.DIST(1,L30,FALSE)</f>
        <v>9.1948146924734478E-2</v>
      </c>
      <c r="Q30" s="5">
        <f t="shared" ref="Q30:Q77" si="174">_xlfn.POISSON.DIST(2,K30,FALSE) * _xlfn.POISSON.DIST(0,L30,FALSE)</f>
        <v>0.12025849742524482</v>
      </c>
      <c r="R30" s="5">
        <f t="shared" ref="R30:R77" si="175">_xlfn.POISSON.DIST(0,K30,FALSE) * _xlfn.POISSON.DIST(2,L30,FALSE)</f>
        <v>1.7575601524848654E-2</v>
      </c>
      <c r="S30" s="5">
        <f t="shared" ref="S30:S77" si="176">_xlfn.POISSON.DIST(2,K30,FALSE) * _xlfn.POISSON.DIST(2,L30,FALSE)</f>
        <v>3.9269178749271376E-2</v>
      </c>
      <c r="T30" s="5">
        <f t="shared" ref="T30:T77" si="177">_xlfn.POISSON.DIST(2,K30,FALSE) * _xlfn.POISSON.DIST(1,L30,FALSE)</f>
        <v>9.7184900385921369E-2</v>
      </c>
      <c r="U30" s="5">
        <f t="shared" ref="U30:U77" si="178">_xlfn.POISSON.DIST(1,K30,FALSE) * _xlfn.POISSON.DIST(2,L30,FALSE)</f>
        <v>3.7153181234054457E-2</v>
      </c>
      <c r="V30" s="5">
        <f t="shared" ref="V30:V77" si="179">_xlfn.POISSON.DIST(3,K30,FALSE) * _xlfn.POISSON.DIST(3,L30,FALSE)</f>
        <v>7.453806912882513E-3</v>
      </c>
      <c r="W30" s="5">
        <f t="shared" ref="W30:W77" si="180">_xlfn.POISSON.DIST(3,K30,FALSE) * _xlfn.POISSON.DIST(0,L30,FALSE)</f>
        <v>8.4738413143513866E-2</v>
      </c>
      <c r="X30" s="5">
        <f t="shared" ref="X30:X77" si="181">_xlfn.POISSON.DIST(3,K30,FALSE) * _xlfn.POISSON.DIST(1,L30,FALSE)</f>
        <v>6.8479936275045145E-2</v>
      </c>
      <c r="Y30" s="5">
        <f t="shared" ref="Y30:Y77" si="182">_xlfn.POISSON.DIST(3,K30,FALSE) * _xlfn.POISSON.DIST(2,L30,FALSE)</f>
        <v>2.7670459584203298E-2</v>
      </c>
      <c r="Z30" s="5">
        <f t="shared" ref="Z30:Z77" si="183">_xlfn.POISSON.DIST(0,K30,FALSE) * _xlfn.POISSON.DIST(3,L30,FALSE)</f>
        <v>4.7344764818714634E-3</v>
      </c>
      <c r="AA30" s="5">
        <f t="shared" ref="AA30:AA77" si="184">_xlfn.POISSON.DIST(1,K30,FALSE) * _xlfn.POISSON.DIST(3,L30,FALSE)</f>
        <v>1.0008241398204647E-2</v>
      </c>
      <c r="AB30" s="5">
        <f t="shared" ref="AB30:AB77" si="185">_xlfn.POISSON.DIST(2,K30,FALSE) * _xlfn.POISSON.DIST(3,L30,FALSE)</f>
        <v>1.0578244106637082E-2</v>
      </c>
      <c r="AC30" s="5">
        <f t="shared" ref="AC30:AC77" si="186">_xlfn.POISSON.DIST(4,K30,FALSE) * _xlfn.POISSON.DIST(4,L30,FALSE)</f>
        <v>7.9584223775639525E-4</v>
      </c>
      <c r="AD30" s="5">
        <f t="shared" ref="AD30:AD77" si="187">_xlfn.POISSON.DIST(4,K30,FALSE) * _xlfn.POISSON.DIST(0,L30,FALSE)</f>
        <v>4.4782274116707141E-2</v>
      </c>
      <c r="AE30" s="5">
        <f t="shared" ref="AE30:AE77" si="188">_xlfn.POISSON.DIST(4,K30,FALSE) * _xlfn.POISSON.DIST(1,L30,FALSE)</f>
        <v>3.6190048456181671E-2</v>
      </c>
      <c r="AF30" s="5">
        <f t="shared" ref="AF30:AF77" si="189">_xlfn.POISSON.DIST(4,K30,FALSE) * _xlfn.POISSON.DIST(2,L30,FALSE)</f>
        <v>1.4623192246194504E-2</v>
      </c>
      <c r="AG30" s="5">
        <f t="shared" ref="AG30:AG77" si="190">_xlfn.POISSON.DIST(4,K30,FALSE) * _xlfn.POISSON.DIST(3,L30,FALSE)</f>
        <v>3.9391630312971149E-3</v>
      </c>
      <c r="AH30" s="5">
        <f t="shared" ref="AH30:AH77" si="191">_xlfn.POISSON.DIST(0,K30,FALSE) * _xlfn.POISSON.DIST(4,L30,FALSE)</f>
        <v>9.5652206522076652E-4</v>
      </c>
      <c r="AI30" s="5">
        <f t="shared" ref="AI30:AI77" si="192">_xlfn.POISSON.DIST(1,K30,FALSE) * _xlfn.POISSON.DIST(4,L30,FALSE)</f>
        <v>2.0219983704839496E-3</v>
      </c>
      <c r="AJ30" s="5">
        <f t="shared" ref="AJ30:AJ77" si="193">_xlfn.POISSON.DIST(2,K30,FALSE) * _xlfn.POISSON.DIST(4,L30,FALSE)</f>
        <v>2.1371579176775826E-3</v>
      </c>
      <c r="AK30" s="5">
        <f t="shared" ref="AK30:AK77" si="194">_xlfn.POISSON.DIST(3,K30,FALSE) * _xlfn.POISSON.DIST(4,L30,FALSE)</f>
        <v>1.5059174566327E-3</v>
      </c>
      <c r="AL30" s="5">
        <f t="shared" ref="AL30:AL77" si="195">_xlfn.POISSON.DIST(5,K30,FALSE) * _xlfn.POISSON.DIST(5,L30,FALSE)</f>
        <v>5.4382078831901356E-5</v>
      </c>
      <c r="AM30" s="5">
        <f t="shared" ref="AM30:AM77" si="196">_xlfn.POISSON.DIST(5,K30,FALSE) * _xlfn.POISSON.DIST(0,L30,FALSE)</f>
        <v>1.8933109560760282E-2</v>
      </c>
      <c r="AN30" s="5">
        <f t="shared" ref="AN30:AN77" si="197">_xlfn.POISSON.DIST(5,K30,FALSE) * _xlfn.POISSON.DIST(1,L30,FALSE)</f>
        <v>1.5300476939702441E-2</v>
      </c>
      <c r="AO30" s="5">
        <f t="shared" ref="AO30:AO77" si="198">_xlfn.POISSON.DIST(5,K30,FALSE) * _xlfn.POISSON.DIST(2,L30,FALSE)</f>
        <v>6.1824127154357792E-3</v>
      </c>
      <c r="AP30" s="5">
        <f t="shared" ref="AP30:AP77" si="199">_xlfn.POISSON.DIST(5,K30,FALSE) * _xlfn.POISSON.DIST(3,L30,FALSE)</f>
        <v>1.6654045985891707E-3</v>
      </c>
      <c r="AQ30" s="5">
        <f t="shared" ref="AQ30:AQ77" si="200">_xlfn.POISSON.DIST(5,K30,FALSE) * _xlfn.POISSON.DIST(4,L30,FALSE)</f>
        <v>3.3646724240163275E-4</v>
      </c>
      <c r="AR30" s="5">
        <f t="shared" ref="AR30:AR77" si="201">_xlfn.POISSON.DIST(0,K30,FALSE) * _xlfn.POISSON.DIST(5,L30,FALSE)</f>
        <v>1.5459947299474878E-4</v>
      </c>
      <c r="AS30" s="5">
        <f t="shared" ref="AS30:AS77" si="202">_xlfn.POISSON.DIST(1,K30,FALSE) * _xlfn.POISSON.DIST(5,L30,FALSE)</f>
        <v>3.2680885662675319E-4</v>
      </c>
      <c r="AT30" s="5">
        <f t="shared" ref="AT30:AT77" si="203">_xlfn.POISSON.DIST(2,K30,FALSE) * _xlfn.POISSON.DIST(5,L30,FALSE)</f>
        <v>3.4542171037450287E-4</v>
      </c>
      <c r="AU30" s="5">
        <f t="shared" ref="AU30:AU77" si="204">_xlfn.POISSON.DIST(3,K30,FALSE) * _xlfn.POISSON.DIST(5,L30,FALSE)</f>
        <v>2.4339641879068841E-4</v>
      </c>
      <c r="AV30" s="5">
        <f t="shared" ref="AV30:AV77" si="205">_xlfn.POISSON.DIST(4,K30,FALSE) * _xlfn.POISSON.DIST(5,L30,FALSE)</f>
        <v>1.2862932808110726E-4</v>
      </c>
      <c r="AW30" s="5">
        <f t="shared" ref="AW30:AW77" si="206">_xlfn.POISSON.DIST(6,K30,FALSE) * _xlfn.POISSON.DIST(6,L30,FALSE)</f>
        <v>2.5806085589558519E-6</v>
      </c>
      <c r="AX30" s="5">
        <f t="shared" ref="AX30:AX77" si="207">_xlfn.POISSON.DIST(6,K30,FALSE) * _xlfn.POISSON.DIST(0,L30,FALSE)</f>
        <v>6.6704710868702704E-3</v>
      </c>
      <c r="AY30" s="5">
        <f t="shared" ref="AY30:AY77" si="208">_xlfn.POISSON.DIST(6,K30,FALSE) * _xlfn.POISSON.DIST(1,L30,FALSE)</f>
        <v>5.3906300343361056E-3</v>
      </c>
      <c r="AZ30" s="5">
        <f t="shared" ref="AZ30:AZ77" si="209">_xlfn.POISSON.DIST(6,K30,FALSE) * _xlfn.POISSON.DIST(2,L30,FALSE)</f>
        <v>2.1781739092074136E-3</v>
      </c>
      <c r="BA30" s="5">
        <f t="shared" ref="BA30:BA77" si="210">_xlfn.POISSON.DIST(6,K30,FALSE) * _xlfn.POISSON.DIST(3,L30,FALSE)</f>
        <v>5.8675164727582945E-4</v>
      </c>
      <c r="BB30" s="5">
        <f t="shared" ref="BB30:BB77" si="211">_xlfn.POISSON.DIST(6,K30,FALSE) * _xlfn.POISSON.DIST(4,L30,FALSE)</f>
        <v>1.185433911379603E-4</v>
      </c>
      <c r="BC30" s="5">
        <f t="shared" ref="BC30:BC77" si="212">_xlfn.POISSON.DIST(6,K30,FALSE) * _xlfn.POISSON.DIST(5,L30,FALSE)</f>
        <v>1.9159773164991439E-5</v>
      </c>
      <c r="BD30" s="5">
        <f t="shared" ref="BD30:BD77" si="213">_xlfn.POISSON.DIST(0,K30,FALSE) * _xlfn.POISSON.DIST(6,L30,FALSE)</f>
        <v>2.0822831240470534E-5</v>
      </c>
      <c r="BE30" s="5">
        <f t="shared" ref="BE30:BE77" si="214">_xlfn.POISSON.DIST(1,K30,FALSE) * _xlfn.POISSON.DIST(6,L30,FALSE)</f>
        <v>4.4017521778105662E-5</v>
      </c>
      <c r="BF30" s="5">
        <f t="shared" ref="BF30:BF77" si="215">_xlfn.POISSON.DIST(2,K30,FALSE) * _xlfn.POISSON.DIST(6,L30,FALSE)</f>
        <v>4.6524466368441455E-5</v>
      </c>
      <c r="BG30" s="5">
        <f t="shared" ref="BG30:BG77" si="216">_xlfn.POISSON.DIST(3,K30,FALSE) * _xlfn.POISSON.DIST(6,L30,FALSE)</f>
        <v>3.2782793206452559E-5</v>
      </c>
      <c r="BH30" s="5">
        <f t="shared" ref="BH30:BH77" si="217">_xlfn.POISSON.DIST(4,K30,FALSE) * _xlfn.POISSON.DIST(6,L30,FALSE)</f>
        <v>1.7324941277768724E-5</v>
      </c>
      <c r="BI30" s="5">
        <f t="shared" ref="BI30:BI77" si="218">_xlfn.POISSON.DIST(5,K30,FALSE) * _xlfn.POISSON.DIST(6,L30,FALSE)</f>
        <v>7.3246617733367715E-6</v>
      </c>
      <c r="BJ30" s="8">
        <f t="shared" ref="BJ30:BJ77" si="219">SUM(N30,Q30,T30,W30,X30,Y30,AD30,AE30,AF30,AG30,AM30,AN30,AO30,AP30,AQ30,AX30,AY30,AZ30,BA30,BB30,BC30)</f>
        <v>0.66902692178419532</v>
      </c>
      <c r="BK30" s="8">
        <f t="shared" ref="BK30:BK77" si="220">SUM(M30,P30,S30,V30,AC30,AL30,AY30)</f>
        <v>0.19873576166501808</v>
      </c>
      <c r="BL30" s="8">
        <f t="shared" ref="BL30:BL77" si="221">SUM(O30,R30,U30,AA30,AB30,AH30,AI30,AJ30,AK30,AR30,AS30,AT30,AU30,AV30,BD30,BE30,BF30,BG30,BH30,BI30)</f>
        <v>0.12680130355915115</v>
      </c>
      <c r="BM30" s="8">
        <f t="shared" ref="BM30:BM77" si="222">SUM(S30:BI30)</f>
        <v>0.55302917075854241</v>
      </c>
      <c r="BN30" s="8">
        <f t="shared" ref="BN30:BN77" si="223">SUM(M30:R30)</f>
        <v>0.44088124330591655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1.5777777777777799</v>
      </c>
      <c r="F31">
        <f>VLOOKUP(B31,home!$B$2:$E$405,3,FALSE)</f>
        <v>0.95</v>
      </c>
      <c r="G31">
        <f>VLOOKUP(C31,away!$B$2:$E$405,4,FALSE)</f>
        <v>1</v>
      </c>
      <c r="H31">
        <f>VLOOKUP(A31,away!$A$2:$E$405,3,FALSE)</f>
        <v>1.4666666666666699</v>
      </c>
      <c r="I31">
        <f>VLOOKUP(C31,away!$B$2:$E$405,3,FALSE)</f>
        <v>0.72</v>
      </c>
      <c r="J31">
        <f>VLOOKUP(B31,home!$B$2:$E$405,4,FALSE)</f>
        <v>1.96</v>
      </c>
      <c r="K31" s="3">
        <f t="shared" si="168"/>
        <v>1.4988888888888909</v>
      </c>
      <c r="L31" s="3">
        <f t="shared" si="169"/>
        <v>2.0697600000000045</v>
      </c>
      <c r="M31" s="5">
        <f t="shared" si="170"/>
        <v>2.8193921077901116E-2</v>
      </c>
      <c r="N31" s="5">
        <f t="shared" si="171"/>
        <v>4.225955503787629E-2</v>
      </c>
      <c r="O31" s="5">
        <f t="shared" si="172"/>
        <v>5.8354650090196733E-2</v>
      </c>
      <c r="P31" s="5">
        <f t="shared" si="173"/>
        <v>8.7467136635195009E-2</v>
      </c>
      <c r="Q31" s="5">
        <f t="shared" si="174"/>
        <v>3.1671188747830668E-2</v>
      </c>
      <c r="R31" s="5">
        <f t="shared" si="175"/>
        <v>6.0390060285342946E-2</v>
      </c>
      <c r="S31" s="5">
        <f t="shared" si="176"/>
        <v>6.7838204998350443E-2</v>
      </c>
      <c r="T31" s="5">
        <f t="shared" si="177"/>
        <v>6.5551759622710135E-2</v>
      </c>
      <c r="U31" s="5">
        <f t="shared" si="178"/>
        <v>9.0517990361030837E-2</v>
      </c>
      <c r="V31" s="5">
        <f t="shared" si="179"/>
        <v>2.3384132776085694E-2</v>
      </c>
      <c r="W31" s="5">
        <f t="shared" si="180"/>
        <v>1.5823864304008752E-2</v>
      </c>
      <c r="X31" s="5">
        <f t="shared" si="181"/>
        <v>3.2751601381865218E-2</v>
      </c>
      <c r="Y31" s="5">
        <f t="shared" si="182"/>
        <v>3.3893977238064761E-2</v>
      </c>
      <c r="Z31" s="5">
        <f t="shared" si="183"/>
        <v>4.1664310392063898E-2</v>
      </c>
      <c r="AA31" s="5">
        <f t="shared" si="184"/>
        <v>6.2450171909882536E-2</v>
      </c>
      <c r="AB31" s="5">
        <f t="shared" si="185"/>
        <v>4.6802934392462033E-2</v>
      </c>
      <c r="AC31" s="5">
        <f t="shared" si="186"/>
        <v>4.5340960445206689E-3</v>
      </c>
      <c r="AD31" s="5">
        <f t="shared" si="187"/>
        <v>5.9295535961410659E-3</v>
      </c>
      <c r="AE31" s="5">
        <f t="shared" si="188"/>
        <v>1.2272752851148958E-2</v>
      </c>
      <c r="AF31" s="5">
        <f t="shared" si="189"/>
        <v>1.2700826470597065E-2</v>
      </c>
      <c r="AG31" s="5">
        <f t="shared" si="190"/>
        <v>8.7625541985943464E-3</v>
      </c>
      <c r="AH31" s="5">
        <f t="shared" si="191"/>
        <v>2.1558780769269592E-2</v>
      </c>
      <c r="AI31" s="5">
        <f t="shared" si="192"/>
        <v>3.2314216953049694E-2</v>
      </c>
      <c r="AJ31" s="5">
        <f t="shared" si="193"/>
        <v>2.4217710372035611E-2</v>
      </c>
      <c r="AK31" s="5">
        <f t="shared" si="194"/>
        <v>1.2099885663657809E-2</v>
      </c>
      <c r="AL31" s="5">
        <f t="shared" si="195"/>
        <v>5.6265234927402243E-4</v>
      </c>
      <c r="AM31" s="5">
        <f t="shared" si="196"/>
        <v>1.7775484002654006E-3</v>
      </c>
      <c r="AN31" s="5">
        <f t="shared" si="197"/>
        <v>3.6790985769333232E-3</v>
      </c>
      <c r="AO31" s="5">
        <f t="shared" si="198"/>
        <v>3.8074255352967671E-3</v>
      </c>
      <c r="AP31" s="5">
        <f t="shared" si="199"/>
        <v>2.6268190253119512E-3</v>
      </c>
      <c r="AQ31" s="5">
        <f t="shared" si="200"/>
        <v>1.359221236457419E-3</v>
      </c>
      <c r="AR31" s="5">
        <f t="shared" si="201"/>
        <v>8.9243004170006992E-3</v>
      </c>
      <c r="AS31" s="5">
        <f t="shared" si="202"/>
        <v>1.3376534736148846E-2</v>
      </c>
      <c r="AT31" s="5">
        <f t="shared" si="203"/>
        <v>1.0024969643924901E-2</v>
      </c>
      <c r="AU31" s="5">
        <f t="shared" si="204"/>
        <v>5.0087718702424844E-3</v>
      </c>
      <c r="AV31" s="5">
        <f t="shared" si="205"/>
        <v>1.8768981258214228E-3</v>
      </c>
      <c r="AW31" s="5">
        <f t="shared" si="206"/>
        <v>4.8487195535761287E-5</v>
      </c>
      <c r="AX31" s="5">
        <f t="shared" si="207"/>
        <v>4.4405792443667237E-4</v>
      </c>
      <c r="AY31" s="5">
        <f t="shared" si="208"/>
        <v>9.1909332968204886E-4</v>
      </c>
      <c r="AZ31" s="5">
        <f t="shared" si="209"/>
        <v>9.5115130502136116E-4</v>
      </c>
      <c r="BA31" s="5">
        <f t="shared" si="210"/>
        <v>6.5621830836033886E-4</v>
      </c>
      <c r="BB31" s="5">
        <f t="shared" si="211"/>
        <v>3.3955360147797456E-4</v>
      </c>
      <c r="BC31" s="5">
        <f t="shared" si="212"/>
        <v>1.4055889243901073E-4</v>
      </c>
      <c r="BD31" s="5">
        <f t="shared" si="213"/>
        <v>3.0785266718485705E-3</v>
      </c>
      <c r="BE31" s="5">
        <f t="shared" si="214"/>
        <v>4.6143694225819201E-3</v>
      </c>
      <c r="BF31" s="5">
        <f t="shared" si="215"/>
        <v>3.4582135283683442E-3</v>
      </c>
      <c r="BG31" s="5">
        <f t="shared" si="216"/>
        <v>1.7278259443588527E-3</v>
      </c>
      <c r="BH31" s="5">
        <f t="shared" si="217"/>
        <v>6.4745477748335992E-4</v>
      </c>
      <c r="BI31" s="5">
        <f t="shared" si="218"/>
        <v>1.9409255440556736E-4</v>
      </c>
      <c r="BJ31" s="8">
        <f t="shared" si="219"/>
        <v>0.2783183795845196</v>
      </c>
      <c r="BK31" s="8">
        <f t="shared" si="220"/>
        <v>0.21289923721100901</v>
      </c>
      <c r="BL31" s="8">
        <f t="shared" si="221"/>
        <v>0.46163835848911272</v>
      </c>
      <c r="BM31" s="8">
        <f t="shared" si="222"/>
        <v>0.68531316766821615</v>
      </c>
      <c r="BN31" s="8">
        <f t="shared" si="223"/>
        <v>0.3083365118743428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1.5777777777777799</v>
      </c>
      <c r="F32">
        <f>VLOOKUP(B32,home!$B$2:$E$405,3,FALSE)</f>
        <v>1.45</v>
      </c>
      <c r="G32">
        <f>VLOOKUP(C32,away!$B$2:$E$405,4,FALSE)</f>
        <v>1.63</v>
      </c>
      <c r="H32">
        <f>VLOOKUP(A32,away!$A$2:$E$405,3,FALSE)</f>
        <v>1.4666666666666699</v>
      </c>
      <c r="I32">
        <f>VLOOKUP(C32,away!$B$2:$E$405,3,FALSE)</f>
        <v>0.91</v>
      </c>
      <c r="J32">
        <f>VLOOKUP(B32,home!$B$2:$E$405,4,FALSE)</f>
        <v>0.88</v>
      </c>
      <c r="K32" s="3">
        <f t="shared" si="168"/>
        <v>3.7290777777777828</v>
      </c>
      <c r="L32" s="3">
        <f t="shared" si="169"/>
        <v>1.1745066666666693</v>
      </c>
      <c r="M32" s="5">
        <f t="shared" si="170"/>
        <v>7.4199389882501363E-3</v>
      </c>
      <c r="N32" s="5">
        <f t="shared" si="171"/>
        <v>2.7669529593550547E-2</v>
      </c>
      <c r="O32" s="5">
        <f t="shared" si="172"/>
        <v>8.7147678079597252E-3</v>
      </c>
      <c r="P32" s="5">
        <f t="shared" si="173"/>
        <v>3.2498046971155811E-2</v>
      </c>
      <c r="Q32" s="5">
        <f t="shared" si="174"/>
        <v>5.159091396443706E-2</v>
      </c>
      <c r="R32" s="5">
        <f t="shared" si="175"/>
        <v>5.1177764444503872E-3</v>
      </c>
      <c r="S32" s="5">
        <f t="shared" si="176"/>
        <v>3.5583953540988561E-2</v>
      </c>
      <c r="T32" s="5">
        <f t="shared" si="177"/>
        <v>6.0593872390657888E-2</v>
      </c>
      <c r="U32" s="5">
        <f t="shared" si="178"/>
        <v>1.908458641063453E-2</v>
      </c>
      <c r="V32" s="5">
        <f t="shared" si="179"/>
        <v>1.7316838909408022E-2</v>
      </c>
      <c r="W32" s="5">
        <f t="shared" si="180"/>
        <v>6.4128843600009228E-2</v>
      </c>
      <c r="X32" s="5">
        <f t="shared" si="181"/>
        <v>7.5319754333835004E-2</v>
      </c>
      <c r="Y32" s="5">
        <f t="shared" si="182"/>
        <v>4.4231776798392484E-2</v>
      </c>
      <c r="Z32" s="5">
        <f t="shared" si="183"/>
        <v>2.0036208508388735E-3</v>
      </c>
      <c r="AA32" s="5">
        <f t="shared" si="184"/>
        <v>7.4716579899554575E-3</v>
      </c>
      <c r="AB32" s="5">
        <f t="shared" si="185"/>
        <v>1.3931196886749361E-2</v>
      </c>
      <c r="AC32" s="5">
        <f t="shared" si="186"/>
        <v>4.7402970998232444E-3</v>
      </c>
      <c r="AD32" s="5">
        <f t="shared" si="187"/>
        <v>5.9785361395845359E-2</v>
      </c>
      <c r="AE32" s="5">
        <f t="shared" si="188"/>
        <v>7.0218305528496491E-2</v>
      </c>
      <c r="AF32" s="5">
        <f t="shared" si="189"/>
        <v>4.1235933982628092E-2</v>
      </c>
      <c r="AG32" s="5">
        <f t="shared" si="190"/>
        <v>1.6143959789607778E-2</v>
      </c>
      <c r="AH32" s="5">
        <f t="shared" si="191"/>
        <v>5.8831651169565045E-4</v>
      </c>
      <c r="AI32" s="5">
        <f t="shared" si="192"/>
        <v>2.1938780300639928E-3</v>
      </c>
      <c r="AJ32" s="5">
        <f t="shared" si="193"/>
        <v>4.0905709045332686E-3</v>
      </c>
      <c r="AK32" s="5">
        <f t="shared" si="194"/>
        <v>5.0846856861731246E-3</v>
      </c>
      <c r="AL32" s="5">
        <f t="shared" si="195"/>
        <v>8.3046719414397541E-4</v>
      </c>
      <c r="AM32" s="5">
        <f t="shared" si="196"/>
        <v>4.4588852523532126E-2</v>
      </c>
      <c r="AN32" s="5">
        <f t="shared" si="197"/>
        <v>5.2369904547905417E-2</v>
      </c>
      <c r="AO32" s="5">
        <f t="shared" si="198"/>
        <v>3.0754401012106022E-2</v>
      </c>
      <c r="AP32" s="5">
        <f t="shared" si="199"/>
        <v>1.2040416339352891E-2</v>
      </c>
      <c r="AQ32" s="5">
        <f t="shared" si="200"/>
        <v>3.5353873150030662E-3</v>
      </c>
      <c r="AR32" s="5">
        <f t="shared" si="201"/>
        <v>1.3819633301932418E-4</v>
      </c>
      <c r="AS32" s="5">
        <f t="shared" si="202"/>
        <v>5.153448744327398E-4</v>
      </c>
      <c r="AT32" s="5">
        <f t="shared" si="203"/>
        <v>9.6088055956940633E-4</v>
      </c>
      <c r="AU32" s="5">
        <f t="shared" si="204"/>
        <v>1.1943994472629845E-3</v>
      </c>
      <c r="AV32" s="5">
        <f t="shared" si="205"/>
        <v>1.1135021091446156E-3</v>
      </c>
      <c r="AW32" s="5">
        <f t="shared" si="206"/>
        <v>1.0103617775336564E-4</v>
      </c>
      <c r="AX32" s="5">
        <f t="shared" si="207"/>
        <v>2.7712549847019086E-2</v>
      </c>
      <c r="AY32" s="5">
        <f t="shared" si="208"/>
        <v>3.2548574545656302E-2</v>
      </c>
      <c r="AZ32" s="5">
        <f t="shared" si="209"/>
        <v>1.9114258897185193E-2</v>
      </c>
      <c r="BA32" s="5">
        <f t="shared" si="210"/>
        <v>7.4832748343788991E-3</v>
      </c>
      <c r="BB32" s="5">
        <f t="shared" si="211"/>
        <v>2.1972890453692334E-3</v>
      </c>
      <c r="BC32" s="5">
        <f t="shared" si="212"/>
        <v>5.161461264759612E-4</v>
      </c>
      <c r="BD32" s="5">
        <f t="shared" si="213"/>
        <v>2.7052085740013879E-5</v>
      </c>
      <c r="BE32" s="5">
        <f t="shared" si="214"/>
        <v>1.0087933177562501E-4</v>
      </c>
      <c r="BF32" s="5">
        <f t="shared" si="215"/>
        <v>1.8809343718077776E-4</v>
      </c>
      <c r="BG32" s="5">
        <f t="shared" si="216"/>
        <v>2.3380501891222651E-4</v>
      </c>
      <c r="BH32" s="5">
        <f t="shared" si="217"/>
        <v>2.1796927508962454E-4</v>
      </c>
      <c r="BI32" s="5">
        <f t="shared" si="218"/>
        <v>1.6256487599501025E-4</v>
      </c>
      <c r="BJ32" s="8">
        <f t="shared" si="219"/>
        <v>0.7437793064114443</v>
      </c>
      <c r="BK32" s="8">
        <f t="shared" si="220"/>
        <v>0.13093811724942606</v>
      </c>
      <c r="BL32" s="8">
        <f t="shared" si="221"/>
        <v>7.1130124020337845E-2</v>
      </c>
      <c r="BM32" s="8">
        <f t="shared" si="222"/>
        <v>0.78239265639434052</v>
      </c>
      <c r="BN32" s="8">
        <f t="shared" si="223"/>
        <v>0.13301097376980364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1.5777777777777799</v>
      </c>
      <c r="F33">
        <f>VLOOKUP(B33,home!$B$2:$E$405,3,FALSE)</f>
        <v>1.0900000000000001</v>
      </c>
      <c r="G33">
        <f>VLOOKUP(C33,away!$B$2:$E$405,4,FALSE)</f>
        <v>0.79</v>
      </c>
      <c r="H33">
        <f>VLOOKUP(A33,away!$A$2:$E$405,3,FALSE)</f>
        <v>1.4666666666666699</v>
      </c>
      <c r="I33">
        <f>VLOOKUP(C33,away!$B$2:$E$405,3,FALSE)</f>
        <v>0.63</v>
      </c>
      <c r="J33">
        <f>VLOOKUP(B33,home!$B$2:$E$405,4,FALSE)</f>
        <v>0.68</v>
      </c>
      <c r="K33" s="3">
        <f t="shared" si="168"/>
        <v>1.3586244444444464</v>
      </c>
      <c r="L33" s="3">
        <f t="shared" si="169"/>
        <v>0.62832000000000143</v>
      </c>
      <c r="M33" s="5">
        <f t="shared" si="170"/>
        <v>0.13711374468553444</v>
      </c>
      <c r="N33" s="5">
        <f t="shared" si="171"/>
        <v>0.18628608519908194</v>
      </c>
      <c r="O33" s="5">
        <f t="shared" si="172"/>
        <v>8.6151308060815196E-2</v>
      </c>
      <c r="P33" s="5">
        <f t="shared" si="173"/>
        <v>0.11704727305228742</v>
      </c>
      <c r="Q33" s="5">
        <f t="shared" si="174"/>
        <v>0.12654641450566675</v>
      </c>
      <c r="R33" s="5">
        <f t="shared" si="175"/>
        <v>2.7065294940385756E-2</v>
      </c>
      <c r="S33" s="5">
        <f t="shared" si="176"/>
        <v>2.497937781583703E-2</v>
      </c>
      <c r="T33" s="5">
        <f t="shared" si="177"/>
        <v>7.9511643162200718E-2</v>
      </c>
      <c r="U33" s="5">
        <f t="shared" si="178"/>
        <v>3.677157130210669E-2</v>
      </c>
      <c r="V33" s="5">
        <f t="shared" si="179"/>
        <v>2.3692965141152524E-3</v>
      </c>
      <c r="W33" s="5">
        <f t="shared" si="180"/>
        <v>5.7309684034732723E-2</v>
      </c>
      <c r="X33" s="5">
        <f t="shared" si="181"/>
        <v>3.6008820672703348E-2</v>
      </c>
      <c r="Y33" s="5">
        <f t="shared" si="182"/>
        <v>1.1312531102536508E-2</v>
      </c>
      <c r="Z33" s="5">
        <f t="shared" si="183"/>
        <v>5.6685553723144081E-3</v>
      </c>
      <c r="AA33" s="5">
        <f t="shared" si="184"/>
        <v>7.7014378935132454E-3</v>
      </c>
      <c r="AB33" s="5">
        <f t="shared" si="185"/>
        <v>5.2316808897489211E-3</v>
      </c>
      <c r="AC33" s="5">
        <f t="shared" si="186"/>
        <v>1.2640950797160398E-4</v>
      </c>
      <c r="AD33" s="5">
        <f t="shared" si="187"/>
        <v>1.9465584408243881E-2</v>
      </c>
      <c r="AE33" s="5">
        <f t="shared" si="188"/>
        <v>1.2230615995387823E-2</v>
      </c>
      <c r="AF33" s="5">
        <f t="shared" si="189"/>
        <v>3.8423703211110465E-3</v>
      </c>
      <c r="AG33" s="5">
        <f t="shared" si="190"/>
        <v>8.0474604005349964E-4</v>
      </c>
      <c r="AH33" s="5">
        <f t="shared" si="191"/>
        <v>8.9041667788314891E-4</v>
      </c>
      <c r="AI33" s="5">
        <f t="shared" si="192"/>
        <v>1.209741864313063E-3</v>
      </c>
      <c r="AJ33" s="5">
        <f t="shared" si="193"/>
        <v>8.2179243416176221E-4</v>
      </c>
      <c r="AK33" s="5">
        <f t="shared" si="194"/>
        <v>3.7216909643722457E-4</v>
      </c>
      <c r="AL33" s="5">
        <f t="shared" si="195"/>
        <v>4.3163836652237804E-6</v>
      </c>
      <c r="AM33" s="5">
        <f t="shared" si="196"/>
        <v>5.2892837604873585E-3</v>
      </c>
      <c r="AN33" s="5">
        <f t="shared" si="197"/>
        <v>3.3233627723894248E-3</v>
      </c>
      <c r="AO33" s="5">
        <f t="shared" si="198"/>
        <v>1.0440676485738638E-3</v>
      </c>
      <c r="AP33" s="5">
        <f t="shared" si="199"/>
        <v>2.1866952831731061E-4</v>
      </c>
      <c r="AQ33" s="5">
        <f t="shared" si="200"/>
        <v>3.4348609508083223E-5</v>
      </c>
      <c r="AR33" s="5">
        <f t="shared" si="201"/>
        <v>1.118933214095083E-4</v>
      </c>
      <c r="AS33" s="5">
        <f t="shared" si="202"/>
        <v>1.5202100163703712E-4</v>
      </c>
      <c r="AT33" s="5">
        <f t="shared" si="203"/>
        <v>1.0326972444650393E-4</v>
      </c>
      <c r="AU33" s="5">
        <f t="shared" si="204"/>
        <v>4.6768257334687498E-5</v>
      </c>
      <c r="AV33" s="5">
        <f t="shared" si="205"/>
        <v>1.5885124409743681E-5</v>
      </c>
      <c r="AW33" s="5">
        <f t="shared" si="206"/>
        <v>1.0235235688211271E-7</v>
      </c>
      <c r="AX33" s="5">
        <f t="shared" si="207"/>
        <v>1.1976917017668628E-3</v>
      </c>
      <c r="AY33" s="5">
        <f t="shared" si="208"/>
        <v>7.5253365005415699E-4</v>
      </c>
      <c r="AZ33" s="5">
        <f t="shared" si="209"/>
        <v>2.3641597150101445E-4</v>
      </c>
      <c r="BA33" s="5">
        <f t="shared" si="210"/>
        <v>4.9514961071172597E-5</v>
      </c>
      <c r="BB33" s="5">
        <f t="shared" si="211"/>
        <v>7.7778100850598068E-6</v>
      </c>
      <c r="BC33" s="5">
        <f t="shared" si="212"/>
        <v>9.7739072652895787E-7</v>
      </c>
      <c r="BD33" s="5">
        <f t="shared" si="213"/>
        <v>1.1717468618003736E-5</v>
      </c>
      <c r="BE33" s="5">
        <f t="shared" si="214"/>
        <v>1.5919639291430565E-5</v>
      </c>
      <c r="BF33" s="5">
        <f t="shared" si="215"/>
        <v>1.0814405544037917E-5</v>
      </c>
      <c r="BG33" s="5">
        <f t="shared" si="216"/>
        <v>4.8975719080884858E-6</v>
      </c>
      <c r="BH33" s="5">
        <f t="shared" si="217"/>
        <v>1.6634902281883621E-6</v>
      </c>
      <c r="BI33" s="5">
        <f t="shared" si="218"/>
        <v>4.5201169742223528E-7</v>
      </c>
      <c r="BJ33" s="8">
        <f t="shared" si="219"/>
        <v>0.54547313924619911</v>
      </c>
      <c r="BK33" s="8">
        <f t="shared" si="220"/>
        <v>0.28239295160946515</v>
      </c>
      <c r="BL33" s="8">
        <f t="shared" si="221"/>
        <v>0.1666907151758896</v>
      </c>
      <c r="BM33" s="8">
        <f t="shared" si="222"/>
        <v>0.31926280966239928</v>
      </c>
      <c r="BN33" s="8">
        <f t="shared" si="223"/>
        <v>0.68021012044377149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1.512</v>
      </c>
      <c r="F34">
        <f>VLOOKUP(B34,home!$B$2:$E$405,3,FALSE)</f>
        <v>0.56999999999999995</v>
      </c>
      <c r="G34">
        <f>VLOOKUP(C34,away!$B$2:$E$405,4,FALSE)</f>
        <v>1.1299999999999999</v>
      </c>
      <c r="H34">
        <f>VLOOKUP(A34,away!$A$2:$E$405,3,FALSE)</f>
        <v>1.32</v>
      </c>
      <c r="I34">
        <f>VLOOKUP(C34,away!$B$2:$E$405,3,FALSE)</f>
        <v>0.85</v>
      </c>
      <c r="J34">
        <f>VLOOKUP(B34,home!$B$2:$E$405,4,FALSE)</f>
        <v>0.97</v>
      </c>
      <c r="K34" s="3">
        <f t="shared" si="168"/>
        <v>0.97387919999999983</v>
      </c>
      <c r="L34" s="3">
        <f t="shared" si="169"/>
        <v>1.0883400000000001</v>
      </c>
      <c r="M34" s="5">
        <f t="shared" si="170"/>
        <v>0.12717143765855188</v>
      </c>
      <c r="N34" s="5">
        <f t="shared" si="171"/>
        <v>0.12384961796976036</v>
      </c>
      <c r="O34" s="5">
        <f t="shared" si="172"/>
        <v>0.13840576246130837</v>
      </c>
      <c r="P34" s="5">
        <f t="shared" si="173"/>
        <v>0.13479049322120898</v>
      </c>
      <c r="Q34" s="5">
        <f t="shared" si="174"/>
        <v>6.0307283434347901E-2</v>
      </c>
      <c r="R34" s="5">
        <f t="shared" si="175"/>
        <v>7.5316263758570173E-2</v>
      </c>
      <c r="S34" s="5">
        <f t="shared" si="176"/>
        <v>3.5716504816903381E-2</v>
      </c>
      <c r="T34" s="5">
        <f t="shared" si="177"/>
        <v>6.5634828852938198E-2</v>
      </c>
      <c r="U34" s="5">
        <f t="shared" si="178"/>
        <v>7.3348942696185304E-2</v>
      </c>
      <c r="V34" s="5">
        <f t="shared" si="179"/>
        <v>4.2062601032002798E-3</v>
      </c>
      <c r="W34" s="5">
        <f t="shared" si="180"/>
        <v>1.9577336315071997E-2</v>
      </c>
      <c r="X34" s="5">
        <f t="shared" si="181"/>
        <v>2.1306798205145458E-2</v>
      </c>
      <c r="Y34" s="5">
        <f t="shared" si="182"/>
        <v>1.1594520379294005E-2</v>
      </c>
      <c r="Z34" s="5">
        <f t="shared" si="183"/>
        <v>2.7323234166334091E-2</v>
      </c>
      <c r="AA34" s="5">
        <f t="shared" si="184"/>
        <v>2.6609529431322106E-2</v>
      </c>
      <c r="AB34" s="5">
        <f t="shared" si="185"/>
        <v>1.2957233617476209E-2</v>
      </c>
      <c r="AC34" s="5">
        <f t="shared" si="186"/>
        <v>2.7864151552318538E-4</v>
      </c>
      <c r="AD34" s="5">
        <f t="shared" si="187"/>
        <v>4.7664901571633144E-3</v>
      </c>
      <c r="AE34" s="5">
        <f t="shared" si="188"/>
        <v>5.187561897647121E-3</v>
      </c>
      <c r="AF34" s="5">
        <f t="shared" si="189"/>
        <v>2.8229155578426341E-3</v>
      </c>
      <c r="AG34" s="5">
        <f t="shared" si="190"/>
        <v>1.0240973060741509E-3</v>
      </c>
      <c r="AH34" s="5">
        <f t="shared" si="191"/>
        <v>7.4342421681470117E-3</v>
      </c>
      <c r="AI34" s="5">
        <f t="shared" si="192"/>
        <v>7.2400538153212755E-3</v>
      </c>
      <c r="AJ34" s="5">
        <f t="shared" si="193"/>
        <v>3.5254689088110146E-3</v>
      </c>
      <c r="AK34" s="5">
        <f t="shared" si="194"/>
        <v>1.144460280179248E-3</v>
      </c>
      <c r="AL34" s="5">
        <f t="shared" si="195"/>
        <v>1.181341596848722E-5</v>
      </c>
      <c r="AM34" s="5">
        <f t="shared" si="196"/>
        <v>9.2839712421321683E-4</v>
      </c>
      <c r="AN34" s="5">
        <f t="shared" si="197"/>
        <v>1.0104117261662124E-3</v>
      </c>
      <c r="AO34" s="5">
        <f t="shared" si="198"/>
        <v>5.4983574902786776E-4</v>
      </c>
      <c r="AP34" s="5">
        <f t="shared" si="199"/>
        <v>1.9946941303232991E-4</v>
      </c>
      <c r="AQ34" s="5">
        <f t="shared" si="200"/>
        <v>5.4272635244901486E-5</v>
      </c>
      <c r="AR34" s="5">
        <f t="shared" si="201"/>
        <v>1.6181966242562241E-3</v>
      </c>
      <c r="AS34" s="5">
        <f t="shared" si="202"/>
        <v>1.5759280338733517E-3</v>
      </c>
      <c r="AT34" s="5">
        <f t="shared" si="203"/>
        <v>7.6738176644307614E-4</v>
      </c>
      <c r="AU34" s="5">
        <f t="shared" si="204"/>
        <v>2.4911238026605661E-4</v>
      </c>
      <c r="AV34" s="5">
        <f t="shared" si="205"/>
        <v>6.0651341400900726E-5</v>
      </c>
      <c r="AW34" s="5">
        <f t="shared" si="206"/>
        <v>3.478104907345255E-7</v>
      </c>
      <c r="AX34" s="5">
        <f t="shared" si="207"/>
        <v>1.5069110810184461E-4</v>
      </c>
      <c r="AY34" s="5">
        <f t="shared" si="208"/>
        <v>1.6400316059156156E-4</v>
      </c>
      <c r="AZ34" s="5">
        <f t="shared" si="209"/>
        <v>8.924559989911006E-5</v>
      </c>
      <c r="BA34" s="5">
        <f t="shared" si="210"/>
        <v>3.2376518731399153E-5</v>
      </c>
      <c r="BB34" s="5">
        <f t="shared" si="211"/>
        <v>8.8091650990327387E-6</v>
      </c>
      <c r="BC34" s="5">
        <f t="shared" si="212"/>
        <v>1.9174733487762584E-6</v>
      </c>
      <c r="BD34" s="5">
        <f t="shared" si="213"/>
        <v>2.9352468567383648E-4</v>
      </c>
      <c r="BE34" s="5">
        <f t="shared" si="214"/>
        <v>2.8585758606428725E-4</v>
      </c>
      <c r="BF34" s="5">
        <f t="shared" si="215"/>
        <v>1.3919537861510956E-4</v>
      </c>
      <c r="BG34" s="5">
        <f t="shared" si="216"/>
        <v>4.5186494656460009E-5</v>
      </c>
      <c r="BH34" s="5">
        <f t="shared" si="217"/>
        <v>1.1001546816709382E-5</v>
      </c>
      <c r="BI34" s="5">
        <f t="shared" si="218"/>
        <v>2.1428355225238966E-6</v>
      </c>
      <c r="BJ34" s="8">
        <f t="shared" si="219"/>
        <v>0.3192608797487414</v>
      </c>
      <c r="BK34" s="8">
        <f t="shared" si="220"/>
        <v>0.30233915389194777</v>
      </c>
      <c r="BL34" s="8">
        <f t="shared" si="221"/>
        <v>0.35103013581090925</v>
      </c>
      <c r="BM34" s="8">
        <f t="shared" si="222"/>
        <v>0.33994888976408405</v>
      </c>
      <c r="BN34" s="8">
        <f t="shared" si="223"/>
        <v>0.65984085850374763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1.512</v>
      </c>
      <c r="F35">
        <f>VLOOKUP(B35,home!$B$2:$E$405,3,FALSE)</f>
        <v>1.23</v>
      </c>
      <c r="G35">
        <f>VLOOKUP(C35,away!$B$2:$E$405,4,FALSE)</f>
        <v>1.23</v>
      </c>
      <c r="H35">
        <f>VLOOKUP(A35,away!$A$2:$E$405,3,FALSE)</f>
        <v>1.32</v>
      </c>
      <c r="I35">
        <f>VLOOKUP(C35,away!$B$2:$E$405,3,FALSE)</f>
        <v>0.56999999999999995</v>
      </c>
      <c r="J35">
        <f>VLOOKUP(B35,home!$B$2:$E$405,4,FALSE)</f>
        <v>0.97</v>
      </c>
      <c r="K35" s="3">
        <f t="shared" si="168"/>
        <v>2.2875048000000002</v>
      </c>
      <c r="L35" s="3">
        <f t="shared" si="169"/>
        <v>0.72982799999999992</v>
      </c>
      <c r="M35" s="5">
        <f t="shared" si="170"/>
        <v>4.8931554710915766E-2</v>
      </c>
      <c r="N35" s="5">
        <f t="shared" si="171"/>
        <v>0.11193116627268244</v>
      </c>
      <c r="O35" s="5">
        <f t="shared" si="172"/>
        <v>3.571161871155823E-2</v>
      </c>
      <c r="P35" s="5">
        <f t="shared" si="173"/>
        <v>8.1690499218459264E-2</v>
      </c>
      <c r="Q35" s="5">
        <f t="shared" si="174"/>
        <v>0.12802154005917962</v>
      </c>
      <c r="R35" s="5">
        <f t="shared" si="175"/>
        <v>1.3031669630509555E-2</v>
      </c>
      <c r="S35" s="5">
        <f t="shared" si="176"/>
        <v>3.4095266857893186E-2</v>
      </c>
      <c r="T35" s="5">
        <f t="shared" si="177"/>
        <v>9.343370453831093E-2</v>
      </c>
      <c r="U35" s="5">
        <f t="shared" si="178"/>
        <v>2.9810006831804837E-2</v>
      </c>
      <c r="V35" s="5">
        <f t="shared" si="179"/>
        <v>6.3246153781383527E-3</v>
      </c>
      <c r="W35" s="5">
        <f t="shared" si="180"/>
        <v>9.7616629129588572E-2</v>
      </c>
      <c r="X35" s="5">
        <f t="shared" si="181"/>
        <v>7.1243349204389364E-2</v>
      </c>
      <c r="Y35" s="5">
        <f t="shared" si="182"/>
        <v>2.5997695531570532E-2</v>
      </c>
      <c r="Z35" s="5">
        <f t="shared" si="183"/>
        <v>3.1702924610318428E-3</v>
      </c>
      <c r="AA35" s="5">
        <f t="shared" si="184"/>
        <v>7.2520592220141544E-3</v>
      </c>
      <c r="AB35" s="5">
        <f t="shared" si="185"/>
        <v>8.2945601401208241E-3</v>
      </c>
      <c r="AC35" s="5">
        <f t="shared" si="186"/>
        <v>6.5992817755493316E-4</v>
      </c>
      <c r="AD35" s="5">
        <f t="shared" si="187"/>
        <v>5.5824626923438411E-2</v>
      </c>
      <c r="AE35" s="5">
        <f t="shared" si="188"/>
        <v>4.0742375818279199E-2</v>
      </c>
      <c r="AF35" s="5">
        <f t="shared" si="189"/>
        <v>1.4867463329351533E-2</v>
      </c>
      <c r="AG35" s="5">
        <f t="shared" si="190"/>
        <v>3.6168970089113239E-3</v>
      </c>
      <c r="AH35" s="5">
        <f t="shared" si="191"/>
        <v>5.7844205156248679E-4</v>
      </c>
      <c r="AI35" s="5">
        <f t="shared" si="192"/>
        <v>1.3231889694710361E-3</v>
      </c>
      <c r="AJ35" s="5">
        <f t="shared" si="193"/>
        <v>1.5134005594860246E-3</v>
      </c>
      <c r="AK35" s="5">
        <f t="shared" si="194"/>
        <v>1.1539703480489892E-3</v>
      </c>
      <c r="AL35" s="5">
        <f t="shared" si="195"/>
        <v>4.4069609143863322E-5</v>
      </c>
      <c r="AM35" s="5">
        <f t="shared" si="196"/>
        <v>2.5539820409114927E-2</v>
      </c>
      <c r="AN35" s="5">
        <f t="shared" si="197"/>
        <v>1.8639676049543526E-2</v>
      </c>
      <c r="AO35" s="5">
        <f t="shared" si="198"/>
        <v>6.8018787459431249E-3</v>
      </c>
      <c r="AP35" s="5">
        <f t="shared" si="199"/>
        <v>1.6547338537980598E-3</v>
      </c>
      <c r="AQ35" s="5">
        <f t="shared" si="200"/>
        <v>3.019177747624325E-4</v>
      </c>
      <c r="AR35" s="5">
        <f t="shared" si="201"/>
        <v>8.443264112154933E-5</v>
      </c>
      <c r="AS35" s="5">
        <f t="shared" si="202"/>
        <v>1.931400718422215E-4</v>
      </c>
      <c r="AT35" s="5">
        <f t="shared" si="203"/>
        <v>2.2090442070571331E-4</v>
      </c>
      <c r="AU35" s="5">
        <f t="shared" si="204"/>
        <v>1.6843997423517955E-4</v>
      </c>
      <c r="AV35" s="5">
        <f t="shared" si="205"/>
        <v>9.6326812393712373E-5</v>
      </c>
      <c r="AW35" s="5">
        <f t="shared" si="206"/>
        <v>2.0437098268032671E-6</v>
      </c>
      <c r="AX35" s="5">
        <f t="shared" si="207"/>
        <v>9.7370769628313918E-3</v>
      </c>
      <c r="AY35" s="5">
        <f t="shared" si="208"/>
        <v>7.1063914056293071E-3</v>
      </c>
      <c r="AZ35" s="5">
        <f t="shared" si="209"/>
        <v>2.5932217133938125E-3</v>
      </c>
      <c r="BA35" s="5">
        <f t="shared" si="210"/>
        <v>6.3086860554759311E-4</v>
      </c>
      <c r="BB35" s="5">
        <f t="shared" si="211"/>
        <v>1.1510639316239718E-4</v>
      </c>
      <c r="BC35" s="5">
        <f t="shared" si="212"/>
        <v>1.6801573741785202E-5</v>
      </c>
      <c r="BD35" s="5">
        <f t="shared" si="213"/>
        <v>1.027021760074301E-5</v>
      </c>
      <c r="BE35" s="5">
        <f t="shared" si="214"/>
        <v>2.3493172058744124E-5</v>
      </c>
      <c r="BF35" s="5">
        <f t="shared" si="215"/>
        <v>2.687037192580154E-5</v>
      </c>
      <c r="BG35" s="5">
        <f t="shared" si="216"/>
        <v>2.0488701586018757E-5</v>
      </c>
      <c r="BH35" s="5">
        <f t="shared" si="217"/>
        <v>1.1717000805946377E-5</v>
      </c>
      <c r="BI35" s="5">
        <f t="shared" si="218"/>
        <v>5.3605391170412438E-6</v>
      </c>
      <c r="BJ35" s="8">
        <f t="shared" si="219"/>
        <v>0.71643294130317026</v>
      </c>
      <c r="BK35" s="8">
        <f t="shared" si="220"/>
        <v>0.17885232535773468</v>
      </c>
      <c r="BL35" s="8">
        <f t="shared" si="221"/>
        <v>9.9530360387968822E-2</v>
      </c>
      <c r="BM35" s="8">
        <f t="shared" si="222"/>
        <v>0.57156352321079829</v>
      </c>
      <c r="BN35" s="8">
        <f t="shared" si="223"/>
        <v>0.41931804860330485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1.512</v>
      </c>
      <c r="F36">
        <f>VLOOKUP(B36,home!$B$2:$E$405,3,FALSE)</f>
        <v>0.56999999999999995</v>
      </c>
      <c r="G36">
        <f>VLOOKUP(C36,away!$B$2:$E$405,4,FALSE)</f>
        <v>0.56999999999999995</v>
      </c>
      <c r="H36">
        <f>VLOOKUP(A36,away!$A$2:$E$405,3,FALSE)</f>
        <v>1.32</v>
      </c>
      <c r="I36">
        <f>VLOOKUP(C36,away!$B$2:$E$405,3,FALSE)</f>
        <v>0.85</v>
      </c>
      <c r="J36">
        <f>VLOOKUP(B36,home!$B$2:$E$405,4,FALSE)</f>
        <v>1.41</v>
      </c>
      <c r="K36" s="3">
        <f t="shared" si="168"/>
        <v>0.49124879999999993</v>
      </c>
      <c r="L36" s="3">
        <f t="shared" si="169"/>
        <v>1.58202</v>
      </c>
      <c r="M36" s="5">
        <f t="shared" si="170"/>
        <v>0.12577397903875681</v>
      </c>
      <c r="N36" s="5">
        <f t="shared" si="171"/>
        <v>6.1786316274014437E-2</v>
      </c>
      <c r="O36" s="5">
        <f t="shared" si="172"/>
        <v>0.19897695031889404</v>
      </c>
      <c r="P36" s="5">
        <f t="shared" si="173"/>
        <v>9.7747188071816316E-2</v>
      </c>
      <c r="Q36" s="5">
        <f t="shared" si="174"/>
        <v>1.5176226863015028E-2</v>
      </c>
      <c r="R36" s="5">
        <f t="shared" si="175"/>
        <v>0.15739275747174844</v>
      </c>
      <c r="S36" s="5">
        <f t="shared" si="176"/>
        <v>1.8991433778609408E-2</v>
      </c>
      <c r="T36" s="5">
        <f t="shared" si="177"/>
        <v>2.4009094421827033E-2</v>
      </c>
      <c r="U36" s="5">
        <f t="shared" si="178"/>
        <v>7.7319003236687445E-2</v>
      </c>
      <c r="V36" s="5">
        <f t="shared" si="179"/>
        <v>1.6399428593158697E-3</v>
      </c>
      <c r="W36" s="5">
        <f t="shared" si="180"/>
        <v>2.4851010783279652E-3</v>
      </c>
      <c r="X36" s="5">
        <f t="shared" si="181"/>
        <v>3.9314796079364068E-3</v>
      </c>
      <c r="Y36" s="5">
        <f t="shared" si="182"/>
        <v>3.1098396846737783E-3</v>
      </c>
      <c r="Z36" s="5">
        <f t="shared" si="183"/>
        <v>8.2999496725151792E-2</v>
      </c>
      <c r="AA36" s="5">
        <f t="shared" si="184"/>
        <v>4.0773403166834747E-2</v>
      </c>
      <c r="AB36" s="5">
        <f t="shared" si="185"/>
        <v>1.0014942688811881E-2</v>
      </c>
      <c r="AC36" s="5">
        <f t="shared" si="186"/>
        <v>7.9656680738780203E-5</v>
      </c>
      <c r="AD36" s="5">
        <f t="shared" si="187"/>
        <v>3.0520073065182967E-4</v>
      </c>
      <c r="AE36" s="5">
        <f t="shared" si="188"/>
        <v>4.8283365990580752E-4</v>
      </c>
      <c r="AF36" s="5">
        <f t="shared" si="189"/>
        <v>3.8192625332209295E-4</v>
      </c>
      <c r="AG36" s="5">
        <f t="shared" si="190"/>
        <v>2.0140499042687243E-4</v>
      </c>
      <c r="AH36" s="5">
        <f t="shared" si="191"/>
        <v>3.282671595228117E-2</v>
      </c>
      <c r="AI36" s="5">
        <f t="shared" si="192"/>
        <v>1.6126084819498981E-2</v>
      </c>
      <c r="AJ36" s="5">
        <f t="shared" si="193"/>
        <v>3.9609599081385444E-3</v>
      </c>
      <c r="AK36" s="5">
        <f t="shared" si="194"/>
        <v>6.4860560057372325E-4</v>
      </c>
      <c r="AL36" s="5">
        <f t="shared" si="195"/>
        <v>2.4762567306392929E-6</v>
      </c>
      <c r="AM36" s="5">
        <f t="shared" si="196"/>
        <v>2.9985898538366916E-5</v>
      </c>
      <c r="AN36" s="5">
        <f t="shared" si="197"/>
        <v>4.7438291205667221E-5</v>
      </c>
      <c r="AO36" s="5">
        <f t="shared" si="198"/>
        <v>3.7524162726594842E-5</v>
      </c>
      <c r="AP36" s="5">
        <f t="shared" si="199"/>
        <v>1.9787991972242519E-5</v>
      </c>
      <c r="AQ36" s="5">
        <f t="shared" si="200"/>
        <v>7.8262497649817792E-6</v>
      </c>
      <c r="AR36" s="5">
        <f t="shared" si="201"/>
        <v>1.0386504234165561E-2</v>
      </c>
      <c r="AS36" s="5">
        <f t="shared" si="202"/>
        <v>5.1023577412287512E-3</v>
      </c>
      <c r="AT36" s="5">
        <f t="shared" si="203"/>
        <v>1.2532635587746671E-3</v>
      </c>
      <c r="AU36" s="5">
        <f t="shared" si="204"/>
        <v>2.0522140644392816E-4</v>
      </c>
      <c r="AV36" s="5">
        <f t="shared" si="205"/>
        <v>2.5203692412472992E-5</v>
      </c>
      <c r="AW36" s="5">
        <f t="shared" si="206"/>
        <v>5.345725328830486E-8</v>
      </c>
      <c r="AX36" s="5">
        <f t="shared" si="207"/>
        <v>2.4550894456490807E-6</v>
      </c>
      <c r="AY36" s="5">
        <f t="shared" si="208"/>
        <v>3.8840006048057584E-6</v>
      </c>
      <c r="AZ36" s="5">
        <f t="shared" si="209"/>
        <v>3.0722833184074038E-6</v>
      </c>
      <c r="BA36" s="5">
        <f t="shared" si="210"/>
        <v>1.6201378851289598E-6</v>
      </c>
      <c r="BB36" s="5">
        <f t="shared" si="211"/>
        <v>6.4077263425792938E-7</v>
      </c>
      <c r="BC36" s="5">
        <f t="shared" si="212"/>
        <v>2.0274302456974574E-7</v>
      </c>
      <c r="BD36" s="5">
        <f t="shared" si="213"/>
        <v>2.7386095714224336E-3</v>
      </c>
      <c r="BE36" s="5">
        <f t="shared" si="214"/>
        <v>1.3453386656297848E-3</v>
      </c>
      <c r="BF36" s="5">
        <f t="shared" si="215"/>
        <v>3.3044800254211642E-4</v>
      </c>
      <c r="BG36" s="5">
        <f t="shared" si="216"/>
        <v>5.4110728237070536E-5</v>
      </c>
      <c r="BH36" s="5">
        <f t="shared" si="217"/>
        <v>6.645457578396753E-6</v>
      </c>
      <c r="BI36" s="5">
        <f t="shared" si="218"/>
        <v>6.5291461216766233E-7</v>
      </c>
      <c r="BJ36" s="8">
        <f t="shared" si="219"/>
        <v>0.1120238611852219</v>
      </c>
      <c r="BK36" s="8">
        <f t="shared" si="220"/>
        <v>0.24423856068657263</v>
      </c>
      <c r="BL36" s="8">
        <f t="shared" si="221"/>
        <v>0.55948777913651626</v>
      </c>
      <c r="BM36" s="8">
        <f t="shared" si="222"/>
        <v>0.34189244915186601</v>
      </c>
      <c r="BN36" s="8">
        <f t="shared" si="223"/>
        <v>0.65685341803824504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1.41772151898734</v>
      </c>
      <c r="F37">
        <f>VLOOKUP(B37,home!$B$2:$E$405,3,FALSE)</f>
        <v>0.71</v>
      </c>
      <c r="G37">
        <f>VLOOKUP(C37,away!$B$2:$E$405,4,FALSE)</f>
        <v>0.91</v>
      </c>
      <c r="H37">
        <f>VLOOKUP(A37,away!$A$2:$E$405,3,FALSE)</f>
        <v>1.21518987341772</v>
      </c>
      <c r="I37">
        <f>VLOOKUP(C37,away!$B$2:$E$405,3,FALSE)</f>
        <v>0.81</v>
      </c>
      <c r="J37">
        <f>VLOOKUP(B37,home!$B$2:$E$405,4,FALSE)</f>
        <v>0.82</v>
      </c>
      <c r="K37" s="3">
        <f t="shared" si="168"/>
        <v>0.91598987341772042</v>
      </c>
      <c r="L37" s="3">
        <f t="shared" si="169"/>
        <v>0.80712911392404962</v>
      </c>
      <c r="M37" s="5">
        <f t="shared" si="170"/>
        <v>0.17850851294308145</v>
      </c>
      <c r="N37" s="5">
        <f t="shared" si="171"/>
        <v>0.16351199017471871</v>
      </c>
      <c r="O37" s="5">
        <f t="shared" si="172"/>
        <v>0.14407941787964909</v>
      </c>
      <c r="P37" s="5">
        <f t="shared" si="173"/>
        <v>0.13197528774567863</v>
      </c>
      <c r="Q37" s="5">
        <f t="shared" si="174"/>
        <v>7.4887663591210046E-2</v>
      </c>
      <c r="R37" s="5">
        <f t="shared" si="175"/>
        <v>5.8145346443947026E-2</v>
      </c>
      <c r="S37" s="5">
        <f t="shared" si="176"/>
        <v>2.4393061552627934E-2</v>
      </c>
      <c r="T37" s="5">
        <f t="shared" si="177"/>
        <v>6.0444013558215687E-2</v>
      </c>
      <c r="U37" s="5">
        <f t="shared" si="178"/>
        <v>5.326054852902054E-2</v>
      </c>
      <c r="V37" s="5">
        <f t="shared" si="179"/>
        <v>2.003814374221413E-3</v>
      </c>
      <c r="W37" s="5">
        <f t="shared" si="180"/>
        <v>2.2865447164487115E-2</v>
      </c>
      <c r="X37" s="5">
        <f t="shared" si="181"/>
        <v>1.8455368109349661E-2</v>
      </c>
      <c r="Y37" s="5">
        <f t="shared" si="182"/>
        <v>7.4479324546207768E-3</v>
      </c>
      <c r="Z37" s="5">
        <f t="shared" si="183"/>
        <v>1.5643600651369952E-2</v>
      </c>
      <c r="AA37" s="5">
        <f t="shared" si="184"/>
        <v>1.432937978044573E-2</v>
      </c>
      <c r="AB37" s="5">
        <f t="shared" si="185"/>
        <v>6.5627833856224619E-3</v>
      </c>
      <c r="AC37" s="5">
        <f t="shared" si="186"/>
        <v>9.2591515058136381E-5</v>
      </c>
      <c r="AD37" s="5">
        <f t="shared" si="187"/>
        <v>5.2361295134595301E-3</v>
      </c>
      <c r="AE37" s="5">
        <f t="shared" si="188"/>
        <v>4.2262325745901557E-3</v>
      </c>
      <c r="AF37" s="5">
        <f t="shared" si="189"/>
        <v>1.7055576765829536E-3</v>
      </c>
      <c r="AG37" s="5">
        <f t="shared" si="190"/>
        <v>4.5886841874892006E-4</v>
      </c>
      <c r="AH37" s="5">
        <f t="shared" si="191"/>
        <v>3.1566013830804777E-3</v>
      </c>
      <c r="AI37" s="5">
        <f t="shared" si="192"/>
        <v>2.8914149013180884E-3</v>
      </c>
      <c r="AJ37" s="5">
        <f t="shared" si="193"/>
        <v>1.3242533847282328E-3</v>
      </c>
      <c r="AK37" s="5">
        <f t="shared" si="194"/>
        <v>4.0433423008340069E-4</v>
      </c>
      <c r="AL37" s="5">
        <f t="shared" si="195"/>
        <v>2.7381981152915093E-6</v>
      </c>
      <c r="AM37" s="5">
        <f t="shared" si="196"/>
        <v>9.5924832204651739E-4</v>
      </c>
      <c r="AN37" s="5">
        <f t="shared" si="197"/>
        <v>7.7423724820653702E-4</v>
      </c>
      <c r="AO37" s="5">
        <f t="shared" si="198"/>
        <v>3.1245471205596832E-4</v>
      </c>
      <c r="AP37" s="5">
        <f t="shared" si="199"/>
        <v>8.4063764961042601E-5</v>
      </c>
      <c r="AQ37" s="5">
        <f t="shared" si="200"/>
        <v>1.6962578031531468E-5</v>
      </c>
      <c r="AR37" s="5">
        <f t="shared" si="201"/>
        <v>5.0955697546743522E-4</v>
      </c>
      <c r="AS37" s="5">
        <f t="shared" si="202"/>
        <v>4.6674902945753252E-4</v>
      </c>
      <c r="AT37" s="5">
        <f t="shared" si="203"/>
        <v>2.1376869220532448E-4</v>
      </c>
      <c r="AU37" s="5">
        <f t="shared" si="204"/>
        <v>6.5269985771275617E-5</v>
      </c>
      <c r="AV37" s="5">
        <f t="shared" si="205"/>
        <v>1.4946661501151787E-5</v>
      </c>
      <c r="AW37" s="5">
        <f t="shared" si="206"/>
        <v>5.6233621300971864E-8</v>
      </c>
      <c r="AX37" s="5">
        <f t="shared" si="207"/>
        <v>1.4644362484792495E-4</v>
      </c>
      <c r="AY37" s="5">
        <f t="shared" si="208"/>
        <v>1.1819891316333162E-4</v>
      </c>
      <c r="AZ37" s="5">
        <f t="shared" si="209"/>
        <v>4.7700892024152766E-5</v>
      </c>
      <c r="BA37" s="5">
        <f t="shared" si="210"/>
        <v>1.2833592904280396E-5</v>
      </c>
      <c r="BB37" s="5">
        <f t="shared" si="211"/>
        <v>2.5895916173234511E-6</v>
      </c>
      <c r="BC37" s="5">
        <f t="shared" si="212"/>
        <v>4.1802695750308486E-7</v>
      </c>
      <c r="BD37" s="5">
        <f t="shared" si="213"/>
        <v>6.8546378350474937E-5</v>
      </c>
      <c r="BE37" s="5">
        <f t="shared" si="214"/>
        <v>6.2787788428494713E-5</v>
      </c>
      <c r="BF37" s="5">
        <f t="shared" si="215"/>
        <v>2.8756489187397733E-5</v>
      </c>
      <c r="BG37" s="5">
        <f t="shared" si="216"/>
        <v>8.7802176302341674E-6</v>
      </c>
      <c r="BH37" s="5">
        <f t="shared" si="217"/>
        <v>2.0106476089245574E-6</v>
      </c>
      <c r="BI37" s="5">
        <f t="shared" si="218"/>
        <v>3.6834656975728968E-7</v>
      </c>
      <c r="BJ37" s="8">
        <f t="shared" si="219"/>
        <v>0.36171435450279976</v>
      </c>
      <c r="BK37" s="8">
        <f t="shared" si="220"/>
        <v>0.33709420524194622</v>
      </c>
      <c r="BL37" s="8">
        <f t="shared" si="221"/>
        <v>0.28559562113007309</v>
      </c>
      <c r="BM37" s="8">
        <f t="shared" si="222"/>
        <v>0.24882142006836189</v>
      </c>
      <c r="BN37" s="8">
        <f t="shared" si="223"/>
        <v>0.75110821877828482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1.41772151898734</v>
      </c>
      <c r="F38">
        <f>VLOOKUP(B38,home!$B$2:$E$405,3,FALSE)</f>
        <v>1.06</v>
      </c>
      <c r="G38">
        <f>VLOOKUP(C38,away!$B$2:$E$405,4,FALSE)</f>
        <v>0.99</v>
      </c>
      <c r="H38">
        <f>VLOOKUP(A38,away!$A$2:$E$405,3,FALSE)</f>
        <v>1.21518987341772</v>
      </c>
      <c r="I38">
        <f>VLOOKUP(C38,away!$B$2:$E$405,3,FALSE)</f>
        <v>0.85</v>
      </c>
      <c r="J38">
        <f>VLOOKUP(B38,home!$B$2:$E$405,4,FALSE)</f>
        <v>1.44</v>
      </c>
      <c r="K38" s="3">
        <f t="shared" si="168"/>
        <v>1.4877569620253146</v>
      </c>
      <c r="L38" s="3">
        <f t="shared" si="169"/>
        <v>1.4873924050632892</v>
      </c>
      <c r="M38" s="5">
        <f t="shared" si="170"/>
        <v>5.1039809766975731E-2</v>
      </c>
      <c r="N38" s="5">
        <f t="shared" si="171"/>
        <v>7.5934832321265813E-2</v>
      </c>
      <c r="O38" s="5">
        <f t="shared" si="172"/>
        <v>7.5916225403274792E-2</v>
      </c>
      <c r="P38" s="5">
        <f t="shared" si="173"/>
        <v>0.11294489287440512</v>
      </c>
      <c r="Q38" s="5">
        <f t="shared" si="174"/>
        <v>5.6486287723094046E-2</v>
      </c>
      <c r="R38" s="5">
        <f t="shared" si="175"/>
        <v>5.6458608542951837E-2</v>
      </c>
      <c r="S38" s="5">
        <f t="shared" si="176"/>
        <v>6.2483328624515749E-2</v>
      </c>
      <c r="T38" s="5">
        <f t="shared" si="177"/>
        <v>8.4017275349549794E-2</v>
      </c>
      <c r="U38" s="5">
        <f t="shared" si="178"/>
        <v>8.399668792603851E-2</v>
      </c>
      <c r="V38" s="5">
        <f t="shared" si="179"/>
        <v>1.5363112071302729E-2</v>
      </c>
      <c r="W38" s="5">
        <f t="shared" si="180"/>
        <v>2.8012622606332731E-2</v>
      </c>
      <c r="X38" s="5">
        <f t="shared" si="181"/>
        <v>4.1665762110563498E-2</v>
      </c>
      <c r="Y38" s="5">
        <f t="shared" si="182"/>
        <v>3.0986669057212961E-2</v>
      </c>
      <c r="Z38" s="5">
        <f t="shared" si="183"/>
        <v>2.7992035182409298E-2</v>
      </c>
      <c r="AA38" s="5">
        <f t="shared" si="184"/>
        <v>4.1645345223886986E-2</v>
      </c>
      <c r="AB38" s="5">
        <f t="shared" si="185"/>
        <v>3.0979076146392778E-2</v>
      </c>
      <c r="AC38" s="5">
        <f t="shared" si="186"/>
        <v>2.1247936843720896E-3</v>
      </c>
      <c r="AD38" s="5">
        <f t="shared" si="187"/>
        <v>1.0418993576789808E-2</v>
      </c>
      <c r="AE38" s="5">
        <f t="shared" si="188"/>
        <v>1.5497131914520354E-2</v>
      </c>
      <c r="AF38" s="5">
        <f t="shared" si="189"/>
        <v>1.1525158154960745E-2</v>
      </c>
      <c r="AG38" s="5">
        <f t="shared" si="190"/>
        <v>5.7141442356139476E-3</v>
      </c>
      <c r="AH38" s="5">
        <f t="shared" si="191"/>
        <v>1.0408785133144992E-2</v>
      </c>
      <c r="AI38" s="5">
        <f t="shared" si="192"/>
        <v>1.5485742548062056E-2</v>
      </c>
      <c r="AJ38" s="5">
        <f t="shared" si="193"/>
        <v>1.1519510644005479E-2</v>
      </c>
      <c r="AK38" s="5">
        <f t="shared" si="194"/>
        <v>5.7127440532479534E-3</v>
      </c>
      <c r="AL38" s="5">
        <f t="shared" si="195"/>
        <v>1.8807640244528927E-4</v>
      </c>
      <c r="AM38" s="5">
        <f t="shared" si="196"/>
        <v>3.1001860462332178E-3</v>
      </c>
      <c r="AN38" s="5">
        <f t="shared" si="197"/>
        <v>4.6111931794504749E-3</v>
      </c>
      <c r="AO38" s="5">
        <f t="shared" si="198"/>
        <v>3.4293268566971393E-3</v>
      </c>
      <c r="AP38" s="5">
        <f t="shared" si="199"/>
        <v>1.7002515737102957E-3</v>
      </c>
      <c r="AQ38" s="5">
        <f t="shared" si="200"/>
        <v>6.3223531935839973E-4</v>
      </c>
      <c r="AR38" s="5">
        <f t="shared" si="201"/>
        <v>3.0963895905951064E-3</v>
      </c>
      <c r="AS38" s="5">
        <f t="shared" si="202"/>
        <v>4.6066751705505834E-3</v>
      </c>
      <c r="AT38" s="5">
        <f t="shared" si="203"/>
        <v>3.4268065283878926E-3</v>
      </c>
      <c r="AU38" s="5">
        <f t="shared" si="204"/>
        <v>1.6994184233742947E-3</v>
      </c>
      <c r="AV38" s="5">
        <f t="shared" si="205"/>
        <v>6.3208039769229764E-4</v>
      </c>
      <c r="AW38" s="5">
        <f t="shared" si="206"/>
        <v>1.1560839156385465E-5</v>
      </c>
      <c r="AX38" s="5">
        <f t="shared" si="207"/>
        <v>7.6872056230953257E-4</v>
      </c>
      <c r="AY38" s="5">
        <f t="shared" si="208"/>
        <v>1.1433891259951796E-3</v>
      </c>
      <c r="AZ38" s="5">
        <f t="shared" si="209"/>
        <v>8.503341510185913E-4</v>
      </c>
      <c r="BA38" s="5">
        <f t="shared" si="210"/>
        <v>4.2159351933033086E-4</v>
      </c>
      <c r="BB38" s="5">
        <f t="shared" si="211"/>
        <v>1.5676874966895926E-4</v>
      </c>
      <c r="BC38" s="5">
        <f t="shared" si="212"/>
        <v>4.6635329521775585E-5</v>
      </c>
      <c r="BD38" s="5">
        <f t="shared" si="213"/>
        <v>7.6759106002803135E-4</v>
      </c>
      <c r="BE38" s="5">
        <f t="shared" si="214"/>
        <v>1.141988943545095E-3</v>
      </c>
      <c r="BF38" s="5">
        <f t="shared" si="215"/>
        <v>8.4950100065757459E-4</v>
      </c>
      <c r="BG38" s="5">
        <f t="shared" si="216"/>
        <v>4.2128367599192579E-4</v>
      </c>
      <c r="BH38" s="5">
        <f t="shared" si="217"/>
        <v>1.5669193048615114E-4</v>
      </c>
      <c r="BI38" s="5">
        <f t="shared" si="218"/>
        <v>4.6623902094791645E-5</v>
      </c>
      <c r="BJ38" s="8">
        <f t="shared" si="219"/>
        <v>0.37711951146319761</v>
      </c>
      <c r="BK38" s="8">
        <f t="shared" si="220"/>
        <v>0.24528740255001188</v>
      </c>
      <c r="BL38" s="8">
        <f t="shared" si="221"/>
        <v>0.34896777624440917</v>
      </c>
      <c r="BM38" s="8">
        <f t="shared" si="222"/>
        <v>0.56945424052122173</v>
      </c>
      <c r="BN38" s="8">
        <f t="shared" si="223"/>
        <v>0.42878065663196735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1.175</v>
      </c>
      <c r="F39">
        <f>VLOOKUP(B39,home!$B$2:$E$405,3,FALSE)</f>
        <v>1.7</v>
      </c>
      <c r="G39">
        <f>VLOOKUP(C39,away!$B$2:$E$405,4,FALSE)</f>
        <v>1.17</v>
      </c>
      <c r="H39">
        <f>VLOOKUP(A39,away!$A$2:$E$405,3,FALSE)</f>
        <v>0.99375000000000002</v>
      </c>
      <c r="I39">
        <f>VLOOKUP(C39,away!$B$2:$E$405,3,FALSE)</f>
        <v>0.32</v>
      </c>
      <c r="J39">
        <f>VLOOKUP(B39,home!$B$2:$E$405,4,FALSE)</f>
        <v>0.63</v>
      </c>
      <c r="K39" s="3">
        <f t="shared" si="168"/>
        <v>2.337075</v>
      </c>
      <c r="L39" s="3">
        <f t="shared" si="169"/>
        <v>0.20034000000000002</v>
      </c>
      <c r="M39" s="5">
        <f t="shared" si="170"/>
        <v>7.9070533162845291E-2</v>
      </c>
      <c r="N39" s="5">
        <f t="shared" si="171"/>
        <v>0.18479376629155667</v>
      </c>
      <c r="O39" s="5">
        <f t="shared" si="172"/>
        <v>1.5840990613844426E-2</v>
      </c>
      <c r="P39" s="5">
        <f t="shared" si="173"/>
        <v>3.7021583138850463E-2</v>
      </c>
      <c r="Q39" s="5">
        <f t="shared" si="174"/>
        <v>0.21593844567791995</v>
      </c>
      <c r="R39" s="5">
        <f t="shared" si="175"/>
        <v>1.5867920297887961E-3</v>
      </c>
      <c r="S39" s="5">
        <f t="shared" si="176"/>
        <v>4.3334652091066572E-3</v>
      </c>
      <c r="T39" s="5">
        <f t="shared" si="177"/>
        <v>4.3261108207114485E-2</v>
      </c>
      <c r="U39" s="5">
        <f t="shared" si="178"/>
        <v>3.7084519830186506E-3</v>
      </c>
      <c r="V39" s="5">
        <f t="shared" si="179"/>
        <v>2.2544111511153369E-4</v>
      </c>
      <c r="W39" s="5">
        <f t="shared" si="180"/>
        <v>0.16822144764424155</v>
      </c>
      <c r="X39" s="5">
        <f t="shared" si="181"/>
        <v>3.3701484821047352E-2</v>
      </c>
      <c r="Y39" s="5">
        <f t="shared" si="182"/>
        <v>3.3758777345243131E-3</v>
      </c>
      <c r="Z39" s="5">
        <f t="shared" si="183"/>
        <v>1.0596597174929584E-4</v>
      </c>
      <c r="AA39" s="5">
        <f t="shared" si="184"/>
        <v>2.4765042342598555E-4</v>
      </c>
      <c r="AB39" s="5">
        <f t="shared" si="185"/>
        <v>2.8938880666414267E-4</v>
      </c>
      <c r="AC39" s="5">
        <f t="shared" si="186"/>
        <v>6.5971059731157041E-6</v>
      </c>
      <c r="AD39" s="5">
        <f t="shared" si="187"/>
        <v>9.8286534938291481E-2</v>
      </c>
      <c r="AE39" s="5">
        <f t="shared" si="188"/>
        <v>1.9690724409537317E-2</v>
      </c>
      <c r="AF39" s="5">
        <f t="shared" si="189"/>
        <v>1.9724198641033527E-3</v>
      </c>
      <c r="AG39" s="5">
        <f t="shared" si="190"/>
        <v>1.3171819852482195E-4</v>
      </c>
      <c r="AH39" s="5">
        <f t="shared" si="191"/>
        <v>5.30730569506348E-6</v>
      </c>
      <c r="AI39" s="5">
        <f t="shared" si="192"/>
        <v>1.2403571457290481E-5</v>
      </c>
      <c r="AJ39" s="5">
        <f t="shared" si="193"/>
        <v>1.449403838177358E-5</v>
      </c>
      <c r="AK39" s="5">
        <f t="shared" si="194"/>
        <v>1.1291218250361161E-5</v>
      </c>
      <c r="AL39" s="5">
        <f t="shared" si="195"/>
        <v>1.235531354045678E-7</v>
      </c>
      <c r="AM39" s="5">
        <f t="shared" si="196"/>
        <v>4.5940600728181485E-2</v>
      </c>
      <c r="AN39" s="5">
        <f t="shared" si="197"/>
        <v>9.2037399498838789E-3</v>
      </c>
      <c r="AO39" s="5">
        <f t="shared" si="198"/>
        <v>9.2193863077986798E-4</v>
      </c>
      <c r="AP39" s="5">
        <f t="shared" si="199"/>
        <v>6.1567061763479614E-5</v>
      </c>
      <c r="AQ39" s="5">
        <f t="shared" si="200"/>
        <v>3.0835862884238746E-6</v>
      </c>
      <c r="AR39" s="5">
        <f t="shared" si="201"/>
        <v>2.1265312458980349E-7</v>
      </c>
      <c r="AS39" s="5">
        <f t="shared" si="202"/>
        <v>4.9698630115071494E-7</v>
      </c>
      <c r="AT39" s="5">
        <f t="shared" si="203"/>
        <v>5.8074712988090375E-7</v>
      </c>
      <c r="AU39" s="5">
        <f t="shared" si="204"/>
        <v>4.5241653285547092E-7</v>
      </c>
      <c r="AV39" s="5">
        <f t="shared" si="205"/>
        <v>2.6433284213080002E-7</v>
      </c>
      <c r="AW39" s="5">
        <f t="shared" si="206"/>
        <v>1.6069101329461342E-9</v>
      </c>
      <c r="AX39" s="5">
        <f t="shared" si="207"/>
        <v>1.7894438241135801E-2</v>
      </c>
      <c r="AY39" s="5">
        <f t="shared" si="208"/>
        <v>3.5849717572291463E-3</v>
      </c>
      <c r="AZ39" s="5">
        <f t="shared" si="209"/>
        <v>3.5910662092164357E-4</v>
      </c>
      <c r="BA39" s="5">
        <f t="shared" si="210"/>
        <v>2.3981140145147365E-5</v>
      </c>
      <c r="BB39" s="5">
        <f t="shared" si="211"/>
        <v>1.2010954041697053E-6</v>
      </c>
      <c r="BC39" s="5">
        <f t="shared" si="212"/>
        <v>4.812549065427174E-8</v>
      </c>
      <c r="BD39" s="5">
        <f t="shared" si="213"/>
        <v>7.100487830053542E-9</v>
      </c>
      <c r="BE39" s="5">
        <f t="shared" si="214"/>
        <v>1.6594372595422378E-8</v>
      </c>
      <c r="BF39" s="5">
        <f t="shared" si="215"/>
        <v>1.9391146666723384E-8</v>
      </c>
      <c r="BG39" s="5">
        <f t="shared" si="216"/>
        <v>1.5106188032044183E-8</v>
      </c>
      <c r="BH39" s="5">
        <f t="shared" si="217"/>
        <v>8.8260735987474163E-9</v>
      </c>
      <c r="BI39" s="5">
        <f t="shared" si="218"/>
        <v>4.1254391911585211E-9</v>
      </c>
      <c r="BJ39" s="8">
        <f t="shared" si="219"/>
        <v>0.84736820472408514</v>
      </c>
      <c r="BK39" s="8">
        <f t="shared" si="220"/>
        <v>0.12424271504225161</v>
      </c>
      <c r="BL39" s="8">
        <f t="shared" si="221"/>
        <v>2.1718848270165011E-2</v>
      </c>
      <c r="BM39" s="8">
        <f t="shared" si="222"/>
        <v>0.45559865294312635</v>
      </c>
      <c r="BN39" s="8">
        <f t="shared" si="223"/>
        <v>0.53425211091480562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1.21333333333333</v>
      </c>
      <c r="F40">
        <f>VLOOKUP(B40,home!$B$2:$E$405,3,FALSE)</f>
        <v>1.03</v>
      </c>
      <c r="G40">
        <f>VLOOKUP(C40,away!$B$2:$E$405,4,FALSE)</f>
        <v>1.53</v>
      </c>
      <c r="H40">
        <f>VLOOKUP(A40,away!$A$2:$E$405,3,FALSE)</f>
        <v>1.2533333333333301</v>
      </c>
      <c r="I40">
        <f>VLOOKUP(C40,away!$B$2:$E$405,3,FALSE)</f>
        <v>0.47</v>
      </c>
      <c r="J40">
        <f>VLOOKUP(B40,home!$B$2:$E$405,4,FALSE)</f>
        <v>0.7</v>
      </c>
      <c r="K40" s="3">
        <f t="shared" si="168"/>
        <v>1.912091999999995</v>
      </c>
      <c r="L40" s="3">
        <f t="shared" si="169"/>
        <v>0.41234666666666553</v>
      </c>
      <c r="M40" s="5">
        <f t="shared" si="170"/>
        <v>9.7838348566370373E-2</v>
      </c>
      <c r="N40" s="5">
        <f t="shared" si="171"/>
        <v>0.18707592358696776</v>
      </c>
      <c r="O40" s="5">
        <f t="shared" si="172"/>
        <v>4.034331690351415E-2</v>
      </c>
      <c r="P40" s="5">
        <f t="shared" si="173"/>
        <v>7.7140133504673969E-2</v>
      </c>
      <c r="Q40" s="5">
        <f t="shared" si="174"/>
        <v>0.17885318844162573</v>
      </c>
      <c r="R40" s="5">
        <f t="shared" si="175"/>
        <v>8.3177161237205019E-3</v>
      </c>
      <c r="S40" s="5">
        <f t="shared" si="176"/>
        <v>1.5205183561234764E-2</v>
      </c>
      <c r="T40" s="5">
        <f t="shared" si="177"/>
        <v>7.3749516076609359E-2</v>
      </c>
      <c r="U40" s="5">
        <f t="shared" si="178"/>
        <v>1.5904238458436939E-2</v>
      </c>
      <c r="V40" s="5">
        <f t="shared" si="179"/>
        <v>1.3320497047354329E-3</v>
      </c>
      <c r="W40" s="5">
        <f t="shared" si="180"/>
        <v>0.11399458359790807</v>
      </c>
      <c r="X40" s="5">
        <f t="shared" si="181"/>
        <v>4.700528656465193E-2</v>
      </c>
      <c r="Y40" s="5">
        <f t="shared" si="182"/>
        <v>9.6912366153228107E-3</v>
      </c>
      <c r="Z40" s="5">
        <f t="shared" si="183"/>
        <v>1.1432608392985756E-3</v>
      </c>
      <c r="AA40" s="5">
        <f t="shared" si="184"/>
        <v>2.1860199047360864E-3</v>
      </c>
      <c r="AB40" s="5">
        <f t="shared" si="185"/>
        <v>2.0899355858433112E-3</v>
      </c>
      <c r="AC40" s="5">
        <f t="shared" si="186"/>
        <v>6.5640475823015038E-5</v>
      </c>
      <c r="AD40" s="5">
        <f t="shared" si="187"/>
        <v>5.4492032835222644E-2</v>
      </c>
      <c r="AE40" s="5">
        <f t="shared" si="188"/>
        <v>2.2469608099494543E-2</v>
      </c>
      <c r="AF40" s="5">
        <f t="shared" si="189"/>
        <v>4.6326340005664419E-3</v>
      </c>
      <c r="AG40" s="5">
        <f t="shared" si="190"/>
        <v>6.3675039600674394E-4</v>
      </c>
      <c r="AH40" s="5">
        <f t="shared" si="191"/>
        <v>1.1785494905382552E-4</v>
      </c>
      <c r="AI40" s="5">
        <f t="shared" si="192"/>
        <v>2.2534950524622673E-4</v>
      </c>
      <c r="AJ40" s="5">
        <f t="shared" si="193"/>
        <v>2.1544449309263356E-4</v>
      </c>
      <c r="AK40" s="5">
        <f t="shared" si="194"/>
        <v>1.3731656389549295E-4</v>
      </c>
      <c r="AL40" s="5">
        <f t="shared" si="195"/>
        <v>2.0701555749840897E-6</v>
      </c>
      <c r="AM40" s="5">
        <f t="shared" si="196"/>
        <v>2.083875600959325E-2</v>
      </c>
      <c r="AN40" s="5">
        <f t="shared" si="197"/>
        <v>8.5927915780357206E-3</v>
      </c>
      <c r="AO40" s="5">
        <f t="shared" si="198"/>
        <v>1.7716044822822131E-3</v>
      </c>
      <c r="AP40" s="5">
        <f t="shared" si="199"/>
        <v>2.4350506764026476E-4</v>
      </c>
      <c r="AQ40" s="5">
        <f t="shared" si="200"/>
        <v>2.5102125739476026E-5</v>
      </c>
      <c r="AR40" s="5">
        <f t="shared" si="201"/>
        <v>9.7194190785029313E-6</v>
      </c>
      <c r="AS40" s="5">
        <f t="shared" si="202"/>
        <v>1.8584423464652775E-5</v>
      </c>
      <c r="AT40" s="5">
        <f t="shared" si="203"/>
        <v>1.7767563715687385E-5</v>
      </c>
      <c r="AU40" s="5">
        <f t="shared" si="204"/>
        <v>1.1324405480085345E-5</v>
      </c>
      <c r="AV40" s="5">
        <f t="shared" si="205"/>
        <v>5.4133262808068217E-6</v>
      </c>
      <c r="AW40" s="5">
        <f t="shared" si="206"/>
        <v>4.5338981132793912E-8</v>
      </c>
      <c r="AX40" s="5">
        <f t="shared" si="207"/>
        <v>6.6409364426491787E-3</v>
      </c>
      <c r="AY40" s="5">
        <f t="shared" si="208"/>
        <v>2.7383680056715723E-3</v>
      </c>
      <c r="AZ40" s="5">
        <f t="shared" si="209"/>
        <v>5.6457845962265866E-4</v>
      </c>
      <c r="BA40" s="5">
        <f t="shared" si="210"/>
        <v>7.7600681965734645E-5</v>
      </c>
      <c r="BB40" s="5">
        <f t="shared" si="211"/>
        <v>7.9995956349076776E-6</v>
      </c>
      <c r="BC40" s="5">
        <f t="shared" si="212"/>
        <v>6.5972131894707786E-7</v>
      </c>
      <c r="BD40" s="5">
        <f t="shared" si="213"/>
        <v>6.679616764928457E-7</v>
      </c>
      <c r="BE40" s="5">
        <f t="shared" si="214"/>
        <v>1.277204177928555E-6</v>
      </c>
      <c r="BF40" s="5">
        <f t="shared" si="215"/>
        <v>1.2210659454918804E-6</v>
      </c>
      <c r="BG40" s="5">
        <f t="shared" si="216"/>
        <v>7.7826347528248484E-7</v>
      </c>
      <c r="BH40" s="5">
        <f t="shared" si="217"/>
        <v>3.7202784124495815E-7</v>
      </c>
      <c r="BI40" s="5">
        <f t="shared" si="218"/>
        <v>1.4227029180435052E-7</v>
      </c>
      <c r="BJ40" s="8">
        <f t="shared" si="219"/>
        <v>0.73410266238452992</v>
      </c>
      <c r="BK40" s="8">
        <f t="shared" si="220"/>
        <v>0.19432179397408411</v>
      </c>
      <c r="BL40" s="8">
        <f t="shared" si="221"/>
        <v>6.9604460418967146E-2</v>
      </c>
      <c r="BM40" s="8">
        <f t="shared" si="222"/>
        <v>0.40686522782331669</v>
      </c>
      <c r="BN40" s="8">
        <f t="shared" si="223"/>
        <v>0.58956862712687252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1.5777777777777799</v>
      </c>
      <c r="F41">
        <f>VLOOKUP(B41,home!$B$2:$E$405,3,FALSE)</f>
        <v>1.18</v>
      </c>
      <c r="G41">
        <f>VLOOKUP(C41,away!$B$2:$E$405,4,FALSE)</f>
        <v>1.0900000000000001</v>
      </c>
      <c r="H41">
        <f>VLOOKUP(A41,away!$A$2:$E$405,3,FALSE)</f>
        <v>1.4666666666666699</v>
      </c>
      <c r="I41">
        <f>VLOOKUP(C41,away!$B$2:$E$405,3,FALSE)</f>
        <v>0.72</v>
      </c>
      <c r="J41">
        <f>VLOOKUP(B41,home!$B$2:$E$405,4,FALSE)</f>
        <v>0.88</v>
      </c>
      <c r="K41" s="3">
        <f t="shared" si="168"/>
        <v>2.0293377777777803</v>
      </c>
      <c r="L41" s="3">
        <f t="shared" si="169"/>
        <v>0.92928000000000199</v>
      </c>
      <c r="M41" s="5">
        <f t="shared" si="170"/>
        <v>5.1890591955400481E-2</v>
      </c>
      <c r="N41" s="5">
        <f t="shared" si="171"/>
        <v>0.10530353856634594</v>
      </c>
      <c r="O41" s="5">
        <f t="shared" si="172"/>
        <v>4.8220889292314655E-2</v>
      </c>
      <c r="P41" s="5">
        <f t="shared" si="173"/>
        <v>9.7856472318934157E-2</v>
      </c>
      <c r="Q41" s="5">
        <f t="shared" si="174"/>
        <v>0.10684822447318267</v>
      </c>
      <c r="R41" s="5">
        <f t="shared" si="175"/>
        <v>2.2405354000781131E-2</v>
      </c>
      <c r="S41" s="5">
        <f t="shared" si="176"/>
        <v>4.6134996797380576E-2</v>
      </c>
      <c r="T41" s="5">
        <f t="shared" si="177"/>
        <v>9.9291918038439397E-2</v>
      </c>
      <c r="U41" s="5">
        <f t="shared" si="178"/>
        <v>4.5468031298269665E-2</v>
      </c>
      <c r="V41" s="5">
        <f t="shared" si="179"/>
        <v>9.666937614769805E-3</v>
      </c>
      <c r="W41" s="5">
        <f t="shared" si="180"/>
        <v>7.2277046137303319E-2</v>
      </c>
      <c r="X41" s="5">
        <f t="shared" si="181"/>
        <v>6.7165613434473359E-2</v>
      </c>
      <c r="Y41" s="5">
        <f t="shared" si="182"/>
        <v>3.1207830626193769E-2</v>
      </c>
      <c r="Z41" s="5">
        <f t="shared" si="183"/>
        <v>6.9402824552819787E-3</v>
      </c>
      <c r="AA41" s="5">
        <f t="shared" si="184"/>
        <v>1.4084177374952045E-2</v>
      </c>
      <c r="AB41" s="5">
        <f t="shared" si="185"/>
        <v>1.4290776607956641E-2</v>
      </c>
      <c r="AC41" s="5">
        <f t="shared" si="186"/>
        <v>1.1393833369660249E-3</v>
      </c>
      <c r="AD41" s="5">
        <f t="shared" si="187"/>
        <v>3.6668635048154305E-2</v>
      </c>
      <c r="AE41" s="5">
        <f t="shared" si="188"/>
        <v>3.4075429177548903E-2</v>
      </c>
      <c r="AF41" s="5">
        <f t="shared" si="189"/>
        <v>1.5832807413056354E-2</v>
      </c>
      <c r="AG41" s="5">
        <f t="shared" si="190"/>
        <v>4.9043704242683487E-3</v>
      </c>
      <c r="AH41" s="5">
        <f t="shared" si="191"/>
        <v>1.6123664200111125E-3</v>
      </c>
      <c r="AI41" s="5">
        <f t="shared" si="192"/>
        <v>3.2720360877488658E-3</v>
      </c>
      <c r="AJ41" s="5">
        <f t="shared" si="193"/>
        <v>3.3200332215604935E-3</v>
      </c>
      <c r="AK41" s="5">
        <f t="shared" si="194"/>
        <v>2.2458229466633256E-3</v>
      </c>
      <c r="AL41" s="5">
        <f t="shared" si="195"/>
        <v>8.594701256852155E-5</v>
      </c>
      <c r="AM41" s="5">
        <f t="shared" si="196"/>
        <v>1.4882609272553174E-2</v>
      </c>
      <c r="AN41" s="5">
        <f t="shared" si="197"/>
        <v>1.3830111144798242E-2</v>
      </c>
      <c r="AO41" s="5">
        <f t="shared" si="198"/>
        <v>6.4260228423190695E-3</v>
      </c>
      <c r="AP41" s="5">
        <f t="shared" si="199"/>
        <v>1.9905248356367595E-3</v>
      </c>
      <c r="AQ41" s="5">
        <f t="shared" si="200"/>
        <v>4.6243872981513288E-4</v>
      </c>
      <c r="AR41" s="5">
        <f t="shared" si="201"/>
        <v>2.9966797335758604E-4</v>
      </c>
      <c r="AS41" s="5">
        <f t="shared" si="202"/>
        <v>6.0812753912465461E-4</v>
      </c>
      <c r="AT41" s="5">
        <f t="shared" si="203"/>
        <v>6.1704809442634861E-4</v>
      </c>
      <c r="AU41" s="5">
        <f t="shared" si="204"/>
        <v>4.1739966957506005E-4</v>
      </c>
      <c r="AV41" s="5">
        <f t="shared" si="205"/>
        <v>2.1176122947515804E-4</v>
      </c>
      <c r="AW41" s="5">
        <f t="shared" si="206"/>
        <v>4.502245943164926E-6</v>
      </c>
      <c r="AX41" s="5">
        <f t="shared" si="207"/>
        <v>5.0336402047830115E-3</v>
      </c>
      <c r="AY41" s="5">
        <f t="shared" si="208"/>
        <v>4.6776611695007663E-3</v>
      </c>
      <c r="AZ41" s="5">
        <f t="shared" si="209"/>
        <v>2.1734284857968409E-3</v>
      </c>
      <c r="BA41" s="5">
        <f t="shared" si="210"/>
        <v>6.7324120776043102E-4</v>
      </c>
      <c r="BB41" s="5">
        <f t="shared" si="211"/>
        <v>1.5640739738690364E-4</v>
      </c>
      <c r="BC41" s="5">
        <f t="shared" si="212"/>
        <v>2.9069253248740435E-5</v>
      </c>
      <c r="BD41" s="5">
        <f t="shared" si="213"/>
        <v>4.641257571362301E-5</v>
      </c>
      <c r="BE41" s="5">
        <f t="shared" si="214"/>
        <v>9.4186793259626669E-5</v>
      </c>
      <c r="BF41" s="5">
        <f t="shared" si="215"/>
        <v>9.5568408864753039E-5</v>
      </c>
      <c r="BG41" s="5">
        <f t="shared" si="216"/>
        <v>6.4646860823785413E-5</v>
      </c>
      <c r="BH41" s="5">
        <f t="shared" si="217"/>
        <v>3.2797579221112532E-5</v>
      </c>
      <c r="BI41" s="5">
        <f t="shared" si="218"/>
        <v>1.3311473306612641E-5</v>
      </c>
      <c r="BJ41" s="8">
        <f t="shared" si="219"/>
        <v>0.62391056788256538</v>
      </c>
      <c r="BK41" s="8">
        <f t="shared" si="220"/>
        <v>0.21145199020552038</v>
      </c>
      <c r="BL41" s="8">
        <f t="shared" si="221"/>
        <v>0.15742041544740623</v>
      </c>
      <c r="BM41" s="8">
        <f t="shared" si="222"/>
        <v>0.56252502646025726</v>
      </c>
      <c r="BN41" s="8">
        <f t="shared" si="223"/>
        <v>0.43252507060695899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1.512</v>
      </c>
      <c r="F42">
        <f>VLOOKUP(B42,home!$B$2:$E$405,3,FALSE)</f>
        <v>1.04</v>
      </c>
      <c r="G42">
        <f>VLOOKUP(C42,away!$B$2:$E$405,4,FALSE)</f>
        <v>1.23</v>
      </c>
      <c r="H42">
        <f>VLOOKUP(A42,away!$A$2:$E$405,3,FALSE)</f>
        <v>1.32</v>
      </c>
      <c r="I42">
        <f>VLOOKUP(C42,away!$B$2:$E$405,3,FALSE)</f>
        <v>1.42</v>
      </c>
      <c r="J42">
        <f>VLOOKUP(B42,home!$B$2:$E$405,4,FALSE)</f>
        <v>1.19</v>
      </c>
      <c r="K42" s="3">
        <f t="shared" si="168"/>
        <v>1.9341504</v>
      </c>
      <c r="L42" s="3">
        <f t="shared" si="169"/>
        <v>2.2305359999999999</v>
      </c>
      <c r="M42" s="5">
        <f t="shared" si="170"/>
        <v>1.5534585782412604E-2</v>
      </c>
      <c r="N42" s="5">
        <f t="shared" si="171"/>
        <v>3.0046225304887649E-2</v>
      </c>
      <c r="O42" s="5">
        <f t="shared" si="172"/>
        <v>3.4650452832759478E-2</v>
      </c>
      <c r="P42" s="5">
        <f t="shared" si="173"/>
        <v>6.7019187206662875E-2</v>
      </c>
      <c r="Q42" s="5">
        <f t="shared" si="174"/>
        <v>2.9056959345969295E-2</v>
      </c>
      <c r="R42" s="5">
        <f t="shared" si="175"/>
        <v>3.8644541229886004E-2</v>
      </c>
      <c r="S42" s="5">
        <f t="shared" si="176"/>
        <v>7.2283411942126508E-2</v>
      </c>
      <c r="T42" s="5">
        <f t="shared" si="177"/>
        <v>6.4812593871720961E-2</v>
      </c>
      <c r="U42" s="5">
        <f t="shared" si="178"/>
        <v>7.4744354877600505E-2</v>
      </c>
      <c r="V42" s="5">
        <f t="shared" si="179"/>
        <v>3.4649391613005003E-2</v>
      </c>
      <c r="W42" s="5">
        <f t="shared" si="180"/>
        <v>1.8733509847263415E-2</v>
      </c>
      <c r="X42" s="5">
        <f t="shared" si="181"/>
        <v>4.1785768120675547E-2</v>
      </c>
      <c r="Y42" s="5">
        <f t="shared" si="182"/>
        <v>4.660233004040959E-2</v>
      </c>
      <c r="Z42" s="5">
        <f t="shared" si="183"/>
        <v>2.8732680138914994E-2</v>
      </c>
      <c r="AA42" s="5">
        <f t="shared" si="184"/>
        <v>5.5573324783754492E-2</v>
      </c>
      <c r="AB42" s="5">
        <f t="shared" si="185"/>
        <v>5.3743584179914351E-2</v>
      </c>
      <c r="AC42" s="5">
        <f t="shared" si="186"/>
        <v>9.3427582155827197E-3</v>
      </c>
      <c r="AD42" s="5">
        <f t="shared" si="187"/>
        <v>9.0583563911221243E-3</v>
      </c>
      <c r="AE42" s="5">
        <f t="shared" si="188"/>
        <v>2.0204990031227978E-2</v>
      </c>
      <c r="AF42" s="5">
        <f t="shared" si="189"/>
        <v>2.2533978822147572E-2</v>
      </c>
      <c r="AG42" s="5">
        <f t="shared" si="190"/>
        <v>1.6754283662012578E-2</v>
      </c>
      <c r="AH42" s="5">
        <f t="shared" si="191"/>
        <v>1.6022319356583721E-2</v>
      </c>
      <c r="AI42" s="5">
        <f t="shared" si="192"/>
        <v>3.0989575392464143E-2</v>
      </c>
      <c r="AJ42" s="5">
        <f t="shared" si="193"/>
        <v>2.9969249820582348E-2</v>
      </c>
      <c r="AK42" s="5">
        <f t="shared" si="194"/>
        <v>1.9321678842726425E-2</v>
      </c>
      <c r="AL42" s="5">
        <f t="shared" si="195"/>
        <v>1.6122581461698491E-3</v>
      </c>
      <c r="AM42" s="5">
        <f t="shared" si="196"/>
        <v>3.5040447274462829E-3</v>
      </c>
      <c r="AN42" s="5">
        <f t="shared" si="197"/>
        <v>7.81589791017912E-3</v>
      </c>
      <c r="AO42" s="5">
        <f t="shared" si="198"/>
        <v>8.7168208304896494E-3</v>
      </c>
      <c r="AP42" s="5">
        <f t="shared" si="199"/>
        <v>6.4810608893190189E-3</v>
      </c>
      <c r="AQ42" s="5">
        <f t="shared" si="200"/>
        <v>3.6140599079545208E-3</v>
      </c>
      <c r="AR42" s="5">
        <f t="shared" si="201"/>
        <v>7.1476720256713651E-3</v>
      </c>
      <c r="AS42" s="5">
        <f t="shared" si="202"/>
        <v>1.3824672707521081E-2</v>
      </c>
      <c r="AT42" s="5">
        <f t="shared" si="203"/>
        <v>1.3369498123560496E-2</v>
      </c>
      <c r="AU42" s="5">
        <f t="shared" si="204"/>
        <v>8.6195400478279258E-3</v>
      </c>
      <c r="AV42" s="5">
        <f t="shared" si="205"/>
        <v>4.1678717078306041E-3</v>
      </c>
      <c r="AW42" s="5">
        <f t="shared" si="206"/>
        <v>1.9321087088633749E-4</v>
      </c>
      <c r="AX42" s="5">
        <f t="shared" si="207"/>
        <v>1.1295582518680198E-3</v>
      </c>
      <c r="AY42" s="5">
        <f t="shared" si="208"/>
        <v>2.5195203448886848E-3</v>
      </c>
      <c r="AZ42" s="5">
        <f t="shared" si="209"/>
        <v>2.8099404160033146E-3</v>
      </c>
      <c r="BA42" s="5">
        <f t="shared" si="210"/>
        <v>2.0892244185834559E-3</v>
      </c>
      <c r="BB42" s="5">
        <f t="shared" si="211"/>
        <v>1.1650225694323664E-3</v>
      </c>
      <c r="BC42" s="5">
        <f t="shared" si="212"/>
        <v>5.197249563862786E-4</v>
      </c>
      <c r="BD42" s="5">
        <f t="shared" si="213"/>
        <v>2.6571899615754854E-3</v>
      </c>
      <c r="BE42" s="5">
        <f t="shared" si="214"/>
        <v>5.1394050270572094E-3</v>
      </c>
      <c r="BF42" s="5">
        <f t="shared" si="215"/>
        <v>4.9701911444223574E-3</v>
      </c>
      <c r="BG42" s="5">
        <f t="shared" si="216"/>
        <v>3.2043657300203201E-3</v>
      </c>
      <c r="BH42" s="5">
        <f t="shared" si="217"/>
        <v>1.5494313146162746E-3</v>
      </c>
      <c r="BI42" s="5">
        <f t="shared" si="218"/>
        <v>5.9936663938751867E-4</v>
      </c>
      <c r="BJ42" s="8">
        <f t="shared" si="219"/>
        <v>0.33995387065998744</v>
      </c>
      <c r="BK42" s="8">
        <f t="shared" si="220"/>
        <v>0.20296111325084829</v>
      </c>
      <c r="BL42" s="8">
        <f t="shared" si="221"/>
        <v>0.41890828574576211</v>
      </c>
      <c r="BM42" s="8">
        <f t="shared" si="222"/>
        <v>0.77327768861893242</v>
      </c>
      <c r="BN42" s="8">
        <f t="shared" si="223"/>
        <v>0.21495195170257789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1.512</v>
      </c>
      <c r="F43">
        <f>VLOOKUP(B43,home!$B$2:$E$405,3,FALSE)</f>
        <v>0.94</v>
      </c>
      <c r="G43">
        <f>VLOOKUP(C43,away!$B$2:$E$405,4,FALSE)</f>
        <v>0.85</v>
      </c>
      <c r="H43">
        <f>VLOOKUP(A43,away!$A$2:$E$405,3,FALSE)</f>
        <v>1.32</v>
      </c>
      <c r="I43">
        <f>VLOOKUP(C43,away!$B$2:$E$405,3,FALSE)</f>
        <v>0.85</v>
      </c>
      <c r="J43">
        <f>VLOOKUP(B43,home!$B$2:$E$405,4,FALSE)</f>
        <v>1.08</v>
      </c>
      <c r="K43" s="3">
        <f t="shared" si="168"/>
        <v>1.2080879999999998</v>
      </c>
      <c r="L43" s="3">
        <f t="shared" si="169"/>
        <v>1.2117600000000002</v>
      </c>
      <c r="M43" s="5">
        <f t="shared" si="170"/>
        <v>8.8935134572514729E-2</v>
      </c>
      <c r="N43" s="5">
        <f t="shared" si="171"/>
        <v>0.10744146885544016</v>
      </c>
      <c r="O43" s="5">
        <f t="shared" si="172"/>
        <v>0.10776803866959046</v>
      </c>
      <c r="P43" s="5">
        <f t="shared" si="173"/>
        <v>0.13019327430026817</v>
      </c>
      <c r="Q43" s="5">
        <f t="shared" si="174"/>
        <v>6.4899374613315491E-2</v>
      </c>
      <c r="R43" s="5">
        <f t="shared" si="175"/>
        <v>6.5294499269131487E-2</v>
      </c>
      <c r="S43" s="5">
        <f t="shared" si="176"/>
        <v>4.7647897410005545E-2</v>
      </c>
      <c r="T43" s="5">
        <f t="shared" si="177"/>
        <v>7.8642466181431184E-2</v>
      </c>
      <c r="U43" s="5">
        <f t="shared" si="178"/>
        <v>7.8881501033046503E-2</v>
      </c>
      <c r="V43" s="5">
        <f t="shared" si="179"/>
        <v>7.7502625395338819E-3</v>
      </c>
      <c r="W43" s="5">
        <f t="shared" si="180"/>
        <v>2.6134718559283694E-2</v>
      </c>
      <c r="X43" s="5">
        <f t="shared" si="181"/>
        <v>3.1669006561397609E-2</v>
      </c>
      <c r="Y43" s="5">
        <f t="shared" si="182"/>
        <v>1.9187617695419591E-2</v>
      </c>
      <c r="Z43" s="5">
        <f t="shared" si="183"/>
        <v>2.6373754144787594E-2</v>
      </c>
      <c r="AA43" s="5">
        <f t="shared" si="184"/>
        <v>3.186181589726815E-2</v>
      </c>
      <c r="AB43" s="5">
        <f t="shared" si="185"/>
        <v>1.9245938721849442E-2</v>
      </c>
      <c r="AC43" s="5">
        <f t="shared" si="186"/>
        <v>7.0910674220511273E-4</v>
      </c>
      <c r="AD43" s="5">
        <f t="shared" si="187"/>
        <v>7.8932599687119766E-3</v>
      </c>
      <c r="AE43" s="5">
        <f t="shared" si="188"/>
        <v>9.5647366996864241E-3</v>
      </c>
      <c r="AF43" s="5">
        <f t="shared" si="189"/>
        <v>5.795082671606013E-3</v>
      </c>
      <c r="AG43" s="5">
        <f t="shared" si="190"/>
        <v>2.3407497927151011E-3</v>
      </c>
      <c r="AH43" s="5">
        <f t="shared" si="191"/>
        <v>7.9896650806219535E-3</v>
      </c>
      <c r="AI43" s="5">
        <f t="shared" si="192"/>
        <v>9.6522185079184128E-3</v>
      </c>
      <c r="AJ43" s="5">
        <f t="shared" si="193"/>
        <v>5.8303646763970696E-3</v>
      </c>
      <c r="AK43" s="5">
        <f t="shared" si="194"/>
        <v>2.3478645337263941E-3</v>
      </c>
      <c r="AL43" s="5">
        <f t="shared" si="195"/>
        <v>4.1522815044847992E-5</v>
      </c>
      <c r="AM43" s="5">
        <f t="shared" si="196"/>
        <v>1.9071505298162623E-3</v>
      </c>
      <c r="AN43" s="5">
        <f t="shared" si="197"/>
        <v>2.3110087260101542E-3</v>
      </c>
      <c r="AO43" s="5">
        <f t="shared" si="198"/>
        <v>1.4001939669150327E-3</v>
      </c>
      <c r="AP43" s="5">
        <f t="shared" si="199"/>
        <v>5.6556634711632016E-4</v>
      </c>
      <c r="AQ43" s="5">
        <f t="shared" si="200"/>
        <v>1.71332669195418E-4</v>
      </c>
      <c r="AR43" s="5">
        <f t="shared" si="201"/>
        <v>1.9363113116188939E-3</v>
      </c>
      <c r="AS43" s="5">
        <f t="shared" si="202"/>
        <v>2.339234459831046E-3</v>
      </c>
      <c r="AT43" s="5">
        <f t="shared" si="203"/>
        <v>1.4130005400541843E-3</v>
      </c>
      <c r="AU43" s="5">
        <f t="shared" si="204"/>
        <v>5.6900966547765973E-4</v>
      </c>
      <c r="AV43" s="5">
        <f t="shared" si="205"/>
        <v>1.7185343718689367E-4</v>
      </c>
      <c r="AW43" s="5">
        <f t="shared" si="206"/>
        <v>1.6884938028267632E-6</v>
      </c>
      <c r="AX43" s="5">
        <f t="shared" si="207"/>
        <v>3.8400094487744463E-4</v>
      </c>
      <c r="AY43" s="5">
        <f t="shared" si="208"/>
        <v>4.653169849646924E-4</v>
      </c>
      <c r="AZ43" s="5">
        <f t="shared" si="209"/>
        <v>2.8192625485040792E-4</v>
      </c>
      <c r="BA43" s="5">
        <f t="shared" si="210"/>
        <v>1.1387565285917678E-4</v>
      </c>
      <c r="BB43" s="5">
        <f t="shared" si="211"/>
        <v>3.4497490277159012E-5</v>
      </c>
      <c r="BC43" s="5">
        <f t="shared" si="212"/>
        <v>8.3605357636500496E-6</v>
      </c>
      <c r="BD43" s="5">
        <f t="shared" si="213"/>
        <v>3.9105743249455161E-4</v>
      </c>
      <c r="BE43" s="5">
        <f t="shared" si="214"/>
        <v>4.7243179150747782E-4</v>
      </c>
      <c r="BF43" s="5">
        <f t="shared" si="215"/>
        <v>2.8536958906934289E-4</v>
      </c>
      <c r="BG43" s="5">
        <f t="shared" si="216"/>
        <v>1.149171920398681E-4</v>
      </c>
      <c r="BH43" s="5">
        <f t="shared" si="217"/>
        <v>3.4707520174265029E-5</v>
      </c>
      <c r="BI43" s="5">
        <f t="shared" si="218"/>
        <v>8.3859477264574962E-6</v>
      </c>
      <c r="BJ43" s="8">
        <f t="shared" si="219"/>
        <v>0.361211711701653</v>
      </c>
      <c r="BK43" s="8">
        <f t="shared" si="220"/>
        <v>0.27574251536453692</v>
      </c>
      <c r="BL43" s="8">
        <f t="shared" si="221"/>
        <v>0.33660818527673048</v>
      </c>
      <c r="BM43" s="8">
        <f t="shared" si="222"/>
        <v>0.43494074771628571</v>
      </c>
      <c r="BN43" s="8">
        <f t="shared" si="223"/>
        <v>0.56453179028026046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1.5777777777777799</v>
      </c>
      <c r="F44">
        <f>VLOOKUP(B44,home!$B$2:$E$405,3,FALSE)</f>
        <v>1</v>
      </c>
      <c r="G44">
        <f>VLOOKUP(C44,away!$B$2:$E$405,4,FALSE)</f>
        <v>0.63</v>
      </c>
      <c r="H44">
        <f>VLOOKUP(A44,away!$A$2:$E$405,3,FALSE)</f>
        <v>1.4666666666666699</v>
      </c>
      <c r="I44">
        <f>VLOOKUP(C44,away!$B$2:$E$405,3,FALSE)</f>
        <v>0.63</v>
      </c>
      <c r="J44">
        <f>VLOOKUP(B44,home!$B$2:$E$405,4,FALSE)</f>
        <v>0.57999999999999996</v>
      </c>
      <c r="K44" s="3">
        <f t="shared" si="168"/>
        <v>0.99400000000000133</v>
      </c>
      <c r="L44" s="3">
        <f t="shared" si="169"/>
        <v>0.53592000000000117</v>
      </c>
      <c r="M44" s="5">
        <f t="shared" si="170"/>
        <v>0.21655299086232443</v>
      </c>
      <c r="N44" s="5">
        <f t="shared" si="171"/>
        <v>0.21525367291715072</v>
      </c>
      <c r="O44" s="5">
        <f t="shared" si="172"/>
        <v>0.11605507886293717</v>
      </c>
      <c r="P44" s="5">
        <f t="shared" si="173"/>
        <v>0.11535874838975968</v>
      </c>
      <c r="Q44" s="5">
        <f t="shared" si="174"/>
        <v>0.10698107543982405</v>
      </c>
      <c r="R44" s="5">
        <f t="shared" si="175"/>
        <v>3.1098118932112704E-2</v>
      </c>
      <c r="S44" s="5">
        <f t="shared" si="176"/>
        <v>1.5363030518604491E-2</v>
      </c>
      <c r="T44" s="5">
        <f t="shared" si="177"/>
        <v>5.7333297949710628E-2</v>
      </c>
      <c r="U44" s="5">
        <f t="shared" si="178"/>
        <v>3.0911530218520063E-2</v>
      </c>
      <c r="V44" s="5">
        <f t="shared" si="179"/>
        <v>9.0932835373748531E-4</v>
      </c>
      <c r="W44" s="5">
        <f t="shared" si="180"/>
        <v>3.5446396329061755E-2</v>
      </c>
      <c r="X44" s="5">
        <f t="shared" si="181"/>
        <v>1.8996432720670819E-2</v>
      </c>
      <c r="Y44" s="5">
        <f t="shared" si="182"/>
        <v>5.0902841118309625E-3</v>
      </c>
      <c r="Z44" s="5">
        <f t="shared" si="183"/>
        <v>5.5553679660326274E-3</v>
      </c>
      <c r="AA44" s="5">
        <f t="shared" si="184"/>
        <v>5.5220357582364378E-3</v>
      </c>
      <c r="AB44" s="5">
        <f t="shared" si="185"/>
        <v>2.7444517718435129E-3</v>
      </c>
      <c r="AC44" s="5">
        <f t="shared" si="186"/>
        <v>3.0275205489186543E-5</v>
      </c>
      <c r="AD44" s="5">
        <f t="shared" si="187"/>
        <v>8.8084294877718572E-3</v>
      </c>
      <c r="AE44" s="5">
        <f t="shared" si="188"/>
        <v>4.7206135310867044E-3</v>
      </c>
      <c r="AF44" s="5">
        <f t="shared" si="189"/>
        <v>1.2649356017899957E-3</v>
      </c>
      <c r="AG44" s="5">
        <f t="shared" si="190"/>
        <v>2.259680959037654E-4</v>
      </c>
      <c r="AH44" s="5">
        <f t="shared" si="191"/>
        <v>7.4430820008905281E-4</v>
      </c>
      <c r="AI44" s="5">
        <f t="shared" si="192"/>
        <v>7.398423508885193E-4</v>
      </c>
      <c r="AJ44" s="5">
        <f t="shared" si="193"/>
        <v>3.6770164839159455E-4</v>
      </c>
      <c r="AK44" s="5">
        <f t="shared" si="194"/>
        <v>1.2183181283374852E-4</v>
      </c>
      <c r="AL44" s="5">
        <f t="shared" si="195"/>
        <v>6.4510950388041317E-7</v>
      </c>
      <c r="AM44" s="5">
        <f t="shared" si="196"/>
        <v>1.751115782169048E-3</v>
      </c>
      <c r="AN44" s="5">
        <f t="shared" si="197"/>
        <v>9.3845796998003831E-4</v>
      </c>
      <c r="AO44" s="5">
        <f t="shared" si="198"/>
        <v>2.5146919763585157E-4</v>
      </c>
      <c r="AP44" s="5">
        <f t="shared" si="199"/>
        <v>4.4922457465668633E-5</v>
      </c>
      <c r="AQ44" s="5">
        <f t="shared" si="200"/>
        <v>6.0187108512502942E-6</v>
      </c>
      <c r="AR44" s="5">
        <f t="shared" si="201"/>
        <v>7.9777930118345237E-5</v>
      </c>
      <c r="AS44" s="5">
        <f t="shared" si="202"/>
        <v>7.9299262537635255E-5</v>
      </c>
      <c r="AT44" s="5">
        <f t="shared" si="203"/>
        <v>3.9411733481204768E-5</v>
      </c>
      <c r="AU44" s="5">
        <f t="shared" si="204"/>
        <v>1.3058421026772534E-5</v>
      </c>
      <c r="AV44" s="5">
        <f t="shared" si="205"/>
        <v>3.2450176251529785E-6</v>
      </c>
      <c r="AW44" s="5">
        <f t="shared" si="206"/>
        <v>9.5459089668798494E-9</v>
      </c>
      <c r="AX44" s="5">
        <f t="shared" si="207"/>
        <v>2.9010151457933923E-4</v>
      </c>
      <c r="AY44" s="5">
        <f t="shared" si="208"/>
        <v>1.5547120369335983E-4</v>
      </c>
      <c r="AZ44" s="5">
        <f t="shared" si="209"/>
        <v>4.1660063741672786E-5</v>
      </c>
      <c r="BA44" s="5">
        <f t="shared" si="210"/>
        <v>7.4421537868124439E-6</v>
      </c>
      <c r="BB44" s="5">
        <f t="shared" si="211"/>
        <v>9.9709976435713317E-7</v>
      </c>
      <c r="BC44" s="5">
        <f t="shared" si="212"/>
        <v>1.0687314114285522E-7</v>
      </c>
      <c r="BD44" s="5">
        <f t="shared" si="213"/>
        <v>7.1257647181706117E-6</v>
      </c>
      <c r="BE44" s="5">
        <f t="shared" si="214"/>
        <v>7.0830101298615964E-6</v>
      </c>
      <c r="BF44" s="5">
        <f t="shared" si="215"/>
        <v>3.5202560345412176E-6</v>
      </c>
      <c r="BG44" s="5">
        <f t="shared" si="216"/>
        <v>1.1663781661113253E-6</v>
      </c>
      <c r="BH44" s="5">
        <f t="shared" si="217"/>
        <v>2.8984497427866468E-7</v>
      </c>
      <c r="BI44" s="5">
        <f t="shared" si="218"/>
        <v>5.7621180886598632E-8</v>
      </c>
      <c r="BJ44" s="8">
        <f t="shared" si="219"/>
        <v>0.45760886921160987</v>
      </c>
      <c r="BK44" s="8">
        <f t="shared" si="220"/>
        <v>0.34837048964311251</v>
      </c>
      <c r="BL44" s="8">
        <f t="shared" si="221"/>
        <v>0.18853893479584577</v>
      </c>
      <c r="BM44" s="8">
        <f t="shared" si="222"/>
        <v>0.19861851455470761</v>
      </c>
      <c r="BN44" s="8">
        <f t="shared" si="223"/>
        <v>0.80129968540410879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1.5777777777777799</v>
      </c>
      <c r="F45">
        <f>VLOOKUP(B45,home!$B$2:$E$405,3,FALSE)</f>
        <v>0.4</v>
      </c>
      <c r="G45">
        <f>VLOOKUP(C45,away!$B$2:$E$405,4,FALSE)</f>
        <v>1.27</v>
      </c>
      <c r="H45">
        <f>VLOOKUP(A45,away!$A$2:$E$405,3,FALSE)</f>
        <v>1.4666666666666699</v>
      </c>
      <c r="I45">
        <f>VLOOKUP(C45,away!$B$2:$E$405,3,FALSE)</f>
        <v>0.72</v>
      </c>
      <c r="J45">
        <f>VLOOKUP(B45,home!$B$2:$E$405,4,FALSE)</f>
        <v>1.1100000000000001</v>
      </c>
      <c r="K45" s="3">
        <f t="shared" si="168"/>
        <v>0.80151111111111228</v>
      </c>
      <c r="L45" s="3">
        <f t="shared" si="169"/>
        <v>1.1721600000000025</v>
      </c>
      <c r="M45" s="5">
        <f t="shared" si="170"/>
        <v>0.13894583318576287</v>
      </c>
      <c r="N45" s="5">
        <f t="shared" si="171"/>
        <v>0.11136662914098006</v>
      </c>
      <c r="O45" s="5">
        <f t="shared" si="172"/>
        <v>0.16286674782702418</v>
      </c>
      <c r="P45" s="5">
        <f t="shared" si="173"/>
        <v>0.13053950801389147</v>
      </c>
      <c r="Q45" s="5">
        <f t="shared" si="174"/>
        <v>4.4630795331743044E-2</v>
      </c>
      <c r="R45" s="5">
        <f t="shared" si="175"/>
        <v>9.5452943566462556E-2</v>
      </c>
      <c r="S45" s="5">
        <f t="shared" si="176"/>
        <v>3.06604429254934E-2</v>
      </c>
      <c r="T45" s="5">
        <f t="shared" si="177"/>
        <v>5.2314433056056042E-2</v>
      </c>
      <c r="U45" s="5">
        <f t="shared" si="178"/>
        <v>7.6506594856781698E-2</v>
      </c>
      <c r="V45" s="5">
        <f t="shared" si="179"/>
        <v>3.2006070624905725E-3</v>
      </c>
      <c r="W45" s="5">
        <f t="shared" si="180"/>
        <v>1.1924026118706006E-2</v>
      </c>
      <c r="X45" s="5">
        <f t="shared" si="181"/>
        <v>1.3976866455302463E-2</v>
      </c>
      <c r="Y45" s="5">
        <f t="shared" si="182"/>
        <v>8.1915618921236874E-3</v>
      </c>
      <c r="Z45" s="5">
        <f t="shared" si="183"/>
        <v>3.7295374110288312E-2</v>
      </c>
      <c r="AA45" s="5">
        <f t="shared" si="184"/>
        <v>2.9892656742441792E-2</v>
      </c>
      <c r="AB45" s="5">
        <f t="shared" si="185"/>
        <v>1.1979648259848801E-2</v>
      </c>
      <c r="AC45" s="5">
        <f t="shared" si="186"/>
        <v>1.8793549872269411E-4</v>
      </c>
      <c r="AD45" s="5">
        <f t="shared" si="187"/>
        <v>2.3893098558304933E-3</v>
      </c>
      <c r="AE45" s="5">
        <f t="shared" si="188"/>
        <v>2.8006534406102772E-3</v>
      </c>
      <c r="AF45" s="5">
        <f t="shared" si="189"/>
        <v>1.6414069684728752E-3</v>
      </c>
      <c r="AG45" s="5">
        <f t="shared" si="190"/>
        <v>6.4133053072172282E-4</v>
      </c>
      <c r="AH45" s="5">
        <f t="shared" si="191"/>
        <v>1.0929036429278912E-2</v>
      </c>
      <c r="AI45" s="5">
        <f t="shared" si="192"/>
        <v>8.7597441318051639E-3</v>
      </c>
      <c r="AJ45" s="5">
        <f t="shared" si="193"/>
        <v>3.5105161260661007E-3</v>
      </c>
      <c r="AK45" s="5">
        <f t="shared" si="194"/>
        <v>9.3790589359223954E-4</v>
      </c>
      <c r="AL45" s="5">
        <f t="shared" si="195"/>
        <v>7.0626105091777937E-6</v>
      </c>
      <c r="AM45" s="5">
        <f t="shared" si="196"/>
        <v>3.8301167946708611E-4</v>
      </c>
      <c r="AN45" s="5">
        <f t="shared" si="197"/>
        <v>4.489509702041407E-4</v>
      </c>
      <c r="AO45" s="5">
        <f t="shared" si="198"/>
        <v>2.6312118461724337E-4</v>
      </c>
      <c r="AP45" s="5">
        <f t="shared" si="199"/>
        <v>1.0280670925364951E-4</v>
      </c>
      <c r="AQ45" s="5">
        <f t="shared" si="200"/>
        <v>3.012647807968952E-5</v>
      </c>
      <c r="AR45" s="5">
        <f t="shared" si="201"/>
        <v>2.5621158681887208E-3</v>
      </c>
      <c r="AS45" s="5">
        <f t="shared" si="202"/>
        <v>2.0535643363073538E-3</v>
      </c>
      <c r="AT45" s="5">
        <f t="shared" si="203"/>
        <v>8.2297731646593041E-4</v>
      </c>
      <c r="AU45" s="5">
        <f t="shared" si="204"/>
        <v>2.1987515444661648E-4</v>
      </c>
      <c r="AV45" s="5">
        <f t="shared" si="205"/>
        <v>4.4058094836558749E-5</v>
      </c>
      <c r="AW45" s="5">
        <f t="shared" si="206"/>
        <v>1.8431437153586712E-7</v>
      </c>
      <c r="AX45" s="5">
        <f t="shared" si="207"/>
        <v>5.1164686129699538E-5</v>
      </c>
      <c r="AY45" s="5">
        <f t="shared" si="208"/>
        <v>5.9973198493788744E-5</v>
      </c>
      <c r="AZ45" s="5">
        <f t="shared" si="209"/>
        <v>3.514909217323979E-5</v>
      </c>
      <c r="BA45" s="5">
        <f t="shared" si="210"/>
        <v>1.3733453293928274E-5</v>
      </c>
      <c r="BB45" s="5">
        <f t="shared" si="211"/>
        <v>4.0244511532527507E-6</v>
      </c>
      <c r="BC45" s="5">
        <f t="shared" si="212"/>
        <v>9.4346013275935144E-7</v>
      </c>
      <c r="BD45" s="5">
        <f t="shared" si="213"/>
        <v>5.0053495600934912E-4</v>
      </c>
      <c r="BE45" s="5">
        <f t="shared" si="214"/>
        <v>4.0118432874100508E-4</v>
      </c>
      <c r="BF45" s="5">
        <f t="shared" si="215"/>
        <v>1.6077684854478433E-4</v>
      </c>
      <c r="BG45" s="5">
        <f t="shared" si="216"/>
        <v>4.2954810172691049E-5</v>
      </c>
      <c r="BH45" s="5">
        <f t="shared" si="217"/>
        <v>8.607189407270127E-6</v>
      </c>
      <c r="BI45" s="5">
        <f t="shared" si="218"/>
        <v>1.3797515890729752E-6</v>
      </c>
      <c r="BJ45" s="8">
        <f t="shared" si="219"/>
        <v>0.25127001815354516</v>
      </c>
      <c r="BK45" s="8">
        <f t="shared" si="220"/>
        <v>0.30360136249536401</v>
      </c>
      <c r="BL45" s="8">
        <f t="shared" si="221"/>
        <v>0.40765382248801074</v>
      </c>
      <c r="BM45" s="8">
        <f t="shared" si="222"/>
        <v>0.31595833129722173</v>
      </c>
      <c r="BN45" s="8">
        <f t="shared" si="223"/>
        <v>0.68380245706586429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1.5777777777777799</v>
      </c>
      <c r="F46">
        <f>VLOOKUP(B46,home!$B$2:$E$405,3,FALSE)</f>
        <v>1</v>
      </c>
      <c r="G46">
        <f>VLOOKUP(C46,away!$B$2:$E$405,4,FALSE)</f>
        <v>1.27</v>
      </c>
      <c r="H46">
        <f>VLOOKUP(A46,away!$A$2:$E$405,3,FALSE)</f>
        <v>1.4666666666666699</v>
      </c>
      <c r="I46">
        <f>VLOOKUP(C46,away!$B$2:$E$405,3,FALSE)</f>
        <v>1</v>
      </c>
      <c r="J46">
        <f>VLOOKUP(B46,home!$B$2:$E$405,4,FALSE)</f>
        <v>0.88</v>
      </c>
      <c r="K46" s="3">
        <f t="shared" si="168"/>
        <v>2.0037777777777808</v>
      </c>
      <c r="L46" s="3">
        <f t="shared" si="169"/>
        <v>1.2906666666666695</v>
      </c>
      <c r="M46" s="5">
        <f t="shared" si="170"/>
        <v>3.708864412699564E-2</v>
      </c>
      <c r="N46" s="5">
        <f t="shared" si="171"/>
        <v>7.4317400909582262E-2</v>
      </c>
      <c r="O46" s="5">
        <f t="shared" si="172"/>
        <v>4.7869076686575814E-2</v>
      </c>
      <c r="P46" s="5">
        <f t="shared" si="173"/>
        <v>9.5918992107301052E-2</v>
      </c>
      <c r="Q46" s="5">
        <f t="shared" si="174"/>
        <v>7.4457778222411605E-2</v>
      </c>
      <c r="R46" s="5">
        <f t="shared" si="175"/>
        <v>3.0891510821737002E-2</v>
      </c>
      <c r="S46" s="5">
        <f t="shared" si="176"/>
        <v>6.2016644605402071E-2</v>
      </c>
      <c r="T46" s="5">
        <f t="shared" si="177"/>
        <v>9.6100172425726105E-2</v>
      </c>
      <c r="U46" s="5">
        <f t="shared" si="178"/>
        <v>6.1899722906578435E-2</v>
      </c>
      <c r="V46" s="5">
        <f t="shared" si="179"/>
        <v>1.782089065698407E-2</v>
      </c>
      <c r="W46" s="5">
        <f t="shared" si="180"/>
        <v>4.9732280461591588E-2</v>
      </c>
      <c r="X46" s="5">
        <f t="shared" si="181"/>
        <v>6.4187796649094353E-2</v>
      </c>
      <c r="Y46" s="5">
        <f t="shared" si="182"/>
        <v>4.1422524770882325E-2</v>
      </c>
      <c r="Z46" s="5">
        <f t="shared" si="183"/>
        <v>1.3290214433529542E-2</v>
      </c>
      <c r="AA46" s="5">
        <f t="shared" si="184"/>
        <v>2.6630636343808013E-2</v>
      </c>
      <c r="AB46" s="5">
        <f t="shared" si="185"/>
        <v>2.6680938656901913E-2</v>
      </c>
      <c r="AC46" s="5">
        <f t="shared" si="186"/>
        <v>2.8805344440795784E-3</v>
      </c>
      <c r="AD46" s="5">
        <f t="shared" si="187"/>
        <v>2.4913109606787335E-2</v>
      </c>
      <c r="AE46" s="5">
        <f t="shared" si="188"/>
        <v>3.2154520132493591E-2</v>
      </c>
      <c r="AF46" s="5">
        <f t="shared" si="189"/>
        <v>2.0750383658835914E-2</v>
      </c>
      <c r="AG46" s="5">
        <f t="shared" si="190"/>
        <v>8.9272761696680882E-3</v>
      </c>
      <c r="AH46" s="5">
        <f t="shared" si="191"/>
        <v>4.2883091905522109E-3</v>
      </c>
      <c r="AI46" s="5">
        <f t="shared" si="192"/>
        <v>8.5928186602687428E-3</v>
      </c>
      <c r="AJ46" s="5">
        <f t="shared" si="193"/>
        <v>8.6090495399603756E-3</v>
      </c>
      <c r="AK46" s="5">
        <f t="shared" si="194"/>
        <v>5.75020738532021E-3</v>
      </c>
      <c r="AL46" s="5">
        <f t="shared" si="195"/>
        <v>2.9798658550083724E-4</v>
      </c>
      <c r="AM46" s="5">
        <f t="shared" si="196"/>
        <v>9.9840670810845203E-3</v>
      </c>
      <c r="AN46" s="5">
        <f t="shared" si="197"/>
        <v>1.2886102579319783E-2</v>
      </c>
      <c r="AO46" s="5">
        <f t="shared" si="198"/>
        <v>8.3158315311877198E-3</v>
      </c>
      <c r="AP46" s="5">
        <f t="shared" si="199"/>
        <v>3.577655520973212E-3</v>
      </c>
      <c r="AQ46" s="5">
        <f t="shared" si="200"/>
        <v>1.1543901814340264E-3</v>
      </c>
      <c r="AR46" s="5">
        <f t="shared" si="201"/>
        <v>1.106955545721213E-3</v>
      </c>
      <c r="AS46" s="5">
        <f t="shared" si="202"/>
        <v>2.2180929235040424E-3</v>
      </c>
      <c r="AT46" s="5">
        <f t="shared" si="203"/>
        <v>2.2222826545817758E-3</v>
      </c>
      <c r="AU46" s="5">
        <f t="shared" si="204"/>
        <v>1.4843201997306597E-3</v>
      </c>
      <c r="AV46" s="5">
        <f t="shared" si="205"/>
        <v>7.4356195783174329E-4</v>
      </c>
      <c r="AW46" s="5">
        <f t="shared" si="206"/>
        <v>2.1407101235673297E-5</v>
      </c>
      <c r="AX46" s="5">
        <f t="shared" si="207"/>
        <v>3.334308624819972E-3</v>
      </c>
      <c r="AY46" s="5">
        <f t="shared" si="208"/>
        <v>4.3034809984343197E-3</v>
      </c>
      <c r="AZ46" s="5">
        <f t="shared" si="209"/>
        <v>2.7771797376562879E-3</v>
      </c>
      <c r="BA46" s="5">
        <f t="shared" si="210"/>
        <v>1.1948044382450182E-3</v>
      </c>
      <c r="BB46" s="5">
        <f t="shared" si="211"/>
        <v>3.8552356540706034E-4</v>
      </c>
      <c r="BC46" s="5">
        <f t="shared" si="212"/>
        <v>9.9516483017076044E-5</v>
      </c>
      <c r="BD46" s="5">
        <f t="shared" si="213"/>
        <v>2.3811843739069704E-4</v>
      </c>
      <c r="BE46" s="5">
        <f t="shared" si="214"/>
        <v>4.7713643332264856E-4</v>
      </c>
      <c r="BF46" s="5">
        <f t="shared" si="215"/>
        <v>4.7803769103003653E-4</v>
      </c>
      <c r="BG46" s="5">
        <f t="shared" si="216"/>
        <v>3.1929376740872934E-4</v>
      </c>
      <c r="BH46" s="5">
        <f t="shared" si="217"/>
        <v>1.5994843892913984E-4</v>
      </c>
      <c r="BI46" s="5">
        <f t="shared" si="218"/>
        <v>6.4100225503291373E-5</v>
      </c>
      <c r="BJ46" s="8">
        <f t="shared" si="219"/>
        <v>0.53497610374865245</v>
      </c>
      <c r="BK46" s="8">
        <f t="shared" si="220"/>
        <v>0.22032717352469755</v>
      </c>
      <c r="BL46" s="8">
        <f t="shared" si="221"/>
        <v>0.23072411846665661</v>
      </c>
      <c r="BM46" s="8">
        <f t="shared" si="222"/>
        <v>0.63449213340173427</v>
      </c>
      <c r="BN46" s="8">
        <f t="shared" si="223"/>
        <v>0.3605434028746034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1.5777777777777799</v>
      </c>
      <c r="F47">
        <f>VLOOKUP(B47,home!$B$2:$E$405,3,FALSE)</f>
        <v>0.91</v>
      </c>
      <c r="G47">
        <f>VLOOKUP(C47,away!$B$2:$E$405,4,FALSE)</f>
        <v>0.81</v>
      </c>
      <c r="H47">
        <f>VLOOKUP(A47,away!$A$2:$E$405,3,FALSE)</f>
        <v>1.4666666666666699</v>
      </c>
      <c r="I47">
        <f>VLOOKUP(C47,away!$B$2:$E$405,3,FALSE)</f>
        <v>0.72</v>
      </c>
      <c r="J47">
        <f>VLOOKUP(B47,home!$B$2:$E$405,4,FALSE)</f>
        <v>1.07</v>
      </c>
      <c r="K47" s="3">
        <f t="shared" si="168"/>
        <v>1.1629800000000017</v>
      </c>
      <c r="L47" s="3">
        <f t="shared" si="169"/>
        <v>1.1299200000000025</v>
      </c>
      <c r="M47" s="5">
        <f t="shared" si="170"/>
        <v>0.10097321452864579</v>
      </c>
      <c r="N47" s="5">
        <f t="shared" si="171"/>
        <v>0.11742982903252465</v>
      </c>
      <c r="O47" s="5">
        <f t="shared" si="172"/>
        <v>0.1140916545602077</v>
      </c>
      <c r="P47" s="5">
        <f t="shared" si="173"/>
        <v>0.13268631242043052</v>
      </c>
      <c r="Q47" s="5">
        <f t="shared" si="174"/>
        <v>6.8284271284122872E-2</v>
      </c>
      <c r="R47" s="5">
        <f t="shared" si="175"/>
        <v>6.4457221160335074E-2</v>
      </c>
      <c r="S47" s="5">
        <f t="shared" si="176"/>
        <v>4.3589920321734012E-2</v>
      </c>
      <c r="T47" s="5">
        <f t="shared" si="177"/>
        <v>7.7155763809356279E-2</v>
      </c>
      <c r="U47" s="5">
        <f t="shared" si="178"/>
        <v>7.4962459065046588E-2</v>
      </c>
      <c r="V47" s="5">
        <f t="shared" si="179"/>
        <v>6.3644885243308519E-3</v>
      </c>
      <c r="W47" s="5">
        <f t="shared" si="180"/>
        <v>2.6471080606003106E-2</v>
      </c>
      <c r="X47" s="5">
        <f t="shared" si="181"/>
        <v>2.9910203398335094E-2</v>
      </c>
      <c r="Y47" s="5">
        <f t="shared" si="182"/>
        <v>1.6898068511923429E-2</v>
      </c>
      <c r="Z47" s="5">
        <f t="shared" si="183"/>
        <v>2.4277167777828648E-2</v>
      </c>
      <c r="AA47" s="5">
        <f t="shared" si="184"/>
        <v>2.8233860582259199E-2</v>
      </c>
      <c r="AB47" s="5">
        <f t="shared" si="185"/>
        <v>1.6417707589977928E-2</v>
      </c>
      <c r="AC47" s="5">
        <f t="shared" si="186"/>
        <v>5.2271319965753904E-4</v>
      </c>
      <c r="AD47" s="5">
        <f t="shared" si="187"/>
        <v>7.6963343307923839E-3</v>
      </c>
      <c r="AE47" s="5">
        <f t="shared" si="188"/>
        <v>8.6962420870489495E-3</v>
      </c>
      <c r="AF47" s="5">
        <f t="shared" si="189"/>
        <v>4.9130289294991841E-3</v>
      </c>
      <c r="AG47" s="5">
        <f t="shared" si="190"/>
        <v>1.8504432160065761E-3</v>
      </c>
      <c r="AH47" s="5">
        <f t="shared" si="191"/>
        <v>6.8578143538810541E-3</v>
      </c>
      <c r="AI47" s="5">
        <f t="shared" si="192"/>
        <v>7.9755009372766E-3</v>
      </c>
      <c r="AJ47" s="5">
        <f t="shared" si="193"/>
        <v>4.6376740400169781E-3</v>
      </c>
      <c r="AK47" s="5">
        <f t="shared" si="194"/>
        <v>1.7978407183529839E-3</v>
      </c>
      <c r="AL47" s="5">
        <f t="shared" si="195"/>
        <v>2.7475360565595044E-5</v>
      </c>
      <c r="AM47" s="5">
        <f t="shared" si="196"/>
        <v>1.7901365800049882E-3</v>
      </c>
      <c r="AN47" s="5">
        <f t="shared" si="197"/>
        <v>2.0227111244792407E-3</v>
      </c>
      <c r="AO47" s="5">
        <f t="shared" si="198"/>
        <v>1.1427508768857941E-3</v>
      </c>
      <c r="AP47" s="5">
        <f t="shared" si="199"/>
        <v>4.3040569027026626E-4</v>
      </c>
      <c r="AQ47" s="5">
        <f t="shared" si="200"/>
        <v>1.2158099938754514E-4</v>
      </c>
      <c r="AR47" s="5">
        <f t="shared" si="201"/>
        <v>1.5497563189474585E-3</v>
      </c>
      <c r="AS47" s="5">
        <f t="shared" si="202"/>
        <v>1.802335603809518E-3</v>
      </c>
      <c r="AT47" s="5">
        <f t="shared" si="203"/>
        <v>1.0480401302591983E-3</v>
      </c>
      <c r="AU47" s="5">
        <f t="shared" si="204"/>
        <v>4.0628323689628136E-4</v>
      </c>
      <c r="AV47" s="5">
        <f t="shared" si="205"/>
        <v>1.1812481971140948E-4</v>
      </c>
      <c r="AW47" s="5">
        <f t="shared" si="206"/>
        <v>1.002907413749005E-6</v>
      </c>
      <c r="AX47" s="5">
        <f t="shared" si="207"/>
        <v>3.4698217330236689E-4</v>
      </c>
      <c r="AY47" s="5">
        <f t="shared" si="208"/>
        <v>3.9206209725781128E-4</v>
      </c>
      <c r="AZ47" s="5">
        <f t="shared" si="209"/>
        <v>2.2149940246677351E-4</v>
      </c>
      <c r="BA47" s="5">
        <f t="shared" si="210"/>
        <v>8.3425534945085728E-5</v>
      </c>
      <c r="BB47" s="5">
        <f t="shared" si="211"/>
        <v>2.3566045111287879E-5</v>
      </c>
      <c r="BC47" s="5">
        <f t="shared" si="212"/>
        <v>5.3255491384292884E-6</v>
      </c>
      <c r="BD47" s="5">
        <f t="shared" si="213"/>
        <v>2.9185010998418584E-4</v>
      </c>
      <c r="BE47" s="5">
        <f t="shared" si="214"/>
        <v>3.3941584090940892E-4</v>
      </c>
      <c r="BF47" s="5">
        <f t="shared" si="215"/>
        <v>1.9736691733041251E-4</v>
      </c>
      <c r="BG47" s="5">
        <f t="shared" si="216"/>
        <v>7.6511259172307814E-5</v>
      </c>
      <c r="BH47" s="5">
        <f t="shared" si="217"/>
        <v>2.2245266048052666E-5</v>
      </c>
      <c r="BI47" s="5">
        <f t="shared" si="218"/>
        <v>5.174159901712866E-6</v>
      </c>
      <c r="BJ47" s="8">
        <f t="shared" si="219"/>
        <v>0.36588571127886205</v>
      </c>
      <c r="BK47" s="8">
        <f t="shared" si="220"/>
        <v>0.2845561864526221</v>
      </c>
      <c r="BL47" s="8">
        <f t="shared" si="221"/>
        <v>0.32528883667032399</v>
      </c>
      <c r="BM47" s="8">
        <f t="shared" si="222"/>
        <v>0.401694340003526</v>
      </c>
      <c r="BN47" s="8">
        <f t="shared" si="223"/>
        <v>0.59792250298626648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1.512</v>
      </c>
      <c r="F48">
        <f>VLOOKUP(B48,home!$B$2:$E$405,3,FALSE)</f>
        <v>0.38</v>
      </c>
      <c r="G48">
        <f>VLOOKUP(C48,away!$B$2:$E$405,4,FALSE)</f>
        <v>1.04</v>
      </c>
      <c r="H48">
        <f>VLOOKUP(A48,away!$A$2:$E$405,3,FALSE)</f>
        <v>1.32</v>
      </c>
      <c r="I48">
        <f>VLOOKUP(C48,away!$B$2:$E$405,3,FALSE)</f>
        <v>0.85</v>
      </c>
      <c r="J48">
        <f>VLOOKUP(B48,home!$B$2:$E$405,4,FALSE)</f>
        <v>0.76</v>
      </c>
      <c r="K48" s="3">
        <f t="shared" si="168"/>
        <v>0.59754240000000003</v>
      </c>
      <c r="L48" s="3">
        <f t="shared" si="169"/>
        <v>0.85272000000000014</v>
      </c>
      <c r="M48" s="5">
        <f t="shared" si="170"/>
        <v>0.23450874492501866</v>
      </c>
      <c r="N48" s="5">
        <f t="shared" si="171"/>
        <v>0.14012891826348348</v>
      </c>
      <c r="O48" s="5">
        <f t="shared" si="172"/>
        <v>0.19997029697246194</v>
      </c>
      <c r="P48" s="5">
        <f t="shared" si="173"/>
        <v>0.11949073118163765</v>
      </c>
      <c r="Q48" s="5">
        <f t="shared" si="174"/>
        <v>4.186648506428288E-2</v>
      </c>
      <c r="R48" s="5">
        <f t="shared" si="175"/>
        <v>8.5259335817178886E-2</v>
      </c>
      <c r="S48" s="5">
        <f t="shared" si="176"/>
        <v>1.5221217915442366E-2</v>
      </c>
      <c r="T48" s="5">
        <f t="shared" si="177"/>
        <v>3.5700389144015306E-2</v>
      </c>
      <c r="U48" s="5">
        <f t="shared" si="178"/>
        <v>5.0946068146603039E-2</v>
      </c>
      <c r="V48" s="5">
        <f t="shared" si="179"/>
        <v>8.6175154447641828E-4</v>
      </c>
      <c r="W48" s="5">
        <f t="shared" si="180"/>
        <v>8.3389999882919185E-3</v>
      </c>
      <c r="X48" s="5">
        <f t="shared" si="181"/>
        <v>7.1108320700162845E-3</v>
      </c>
      <c r="Y48" s="5">
        <f t="shared" si="182"/>
        <v>3.0317743613721437E-3</v>
      </c>
      <c r="Z48" s="5">
        <f t="shared" si="183"/>
        <v>2.4234113612674933E-2</v>
      </c>
      <c r="AA48" s="5">
        <f t="shared" si="184"/>
        <v>1.4480910409990451E-2</v>
      </c>
      <c r="AB48" s="5">
        <f t="shared" si="185"/>
        <v>4.3264789802853398E-3</v>
      </c>
      <c r="AC48" s="5">
        <f t="shared" si="186"/>
        <v>2.744335882317431E-5</v>
      </c>
      <c r="AD48" s="5">
        <f t="shared" si="187"/>
        <v>1.2457265166509808E-3</v>
      </c>
      <c r="AE48" s="5">
        <f t="shared" si="188"/>
        <v>1.0622559152786246E-3</v>
      </c>
      <c r="AF48" s="5">
        <f t="shared" si="189"/>
        <v>4.5290343203819444E-4</v>
      </c>
      <c r="AG48" s="5">
        <f t="shared" si="190"/>
        <v>1.287332715225364E-4</v>
      </c>
      <c r="AH48" s="5">
        <f t="shared" si="191"/>
        <v>5.1662283399500422E-3</v>
      </c>
      <c r="AI48" s="5">
        <f t="shared" si="192"/>
        <v>3.0870404812017643E-3</v>
      </c>
      <c r="AJ48" s="5">
        <f t="shared" si="193"/>
        <v>9.223187890172286E-4</v>
      </c>
      <c r="AK48" s="5">
        <f t="shared" si="194"/>
        <v>1.8370819425148286E-4</v>
      </c>
      <c r="AL48" s="5">
        <f t="shared" si="195"/>
        <v>5.5933556130875052E-7</v>
      </c>
      <c r="AM48" s="5">
        <f t="shared" si="196"/>
        <v>1.4887488250065346E-4</v>
      </c>
      <c r="AN48" s="5">
        <f t="shared" si="197"/>
        <v>1.2694858980595724E-4</v>
      </c>
      <c r="AO48" s="5">
        <f t="shared" si="198"/>
        <v>5.4125800749667936E-5</v>
      </c>
      <c r="AP48" s="5">
        <f t="shared" si="199"/>
        <v>1.5384717605085618E-5</v>
      </c>
      <c r="AQ48" s="5">
        <f t="shared" si="200"/>
        <v>3.2797140990521519E-6</v>
      </c>
      <c r="AR48" s="5">
        <f t="shared" si="201"/>
        <v>8.8106924600844056E-4</v>
      </c>
      <c r="AS48" s="5">
        <f t="shared" si="202"/>
        <v>5.2647623182607397E-4</v>
      </c>
      <c r="AT48" s="5">
        <f t="shared" si="203"/>
        <v>1.5729593555415433E-4</v>
      </c>
      <c r="AU48" s="5">
        <f t="shared" si="204"/>
        <v>3.133033028042491E-5</v>
      </c>
      <c r="AV48" s="5">
        <f t="shared" si="205"/>
        <v>4.6803001871394426E-6</v>
      </c>
      <c r="AW48" s="5">
        <f t="shared" si="206"/>
        <v>7.9167167587389371E-9</v>
      </c>
      <c r="AX48" s="5">
        <f t="shared" si="207"/>
        <v>1.4826509098193079E-5</v>
      </c>
      <c r="AY48" s="5">
        <f t="shared" si="208"/>
        <v>1.2642860838211204E-5</v>
      </c>
      <c r="AZ48" s="5">
        <f t="shared" si="209"/>
        <v>5.3904101469797294E-6</v>
      </c>
      <c r="BA48" s="5">
        <f t="shared" si="210"/>
        <v>1.5321701801775188E-6</v>
      </c>
      <c r="BB48" s="5">
        <f t="shared" si="211"/>
        <v>3.2662803901024342E-7</v>
      </c>
      <c r="BC48" s="5">
        <f t="shared" si="212"/>
        <v>5.5704452284962992E-8</v>
      </c>
      <c r="BD48" s="5">
        <f t="shared" si="213"/>
        <v>1.2521756124271951E-4</v>
      </c>
      <c r="BE48" s="5">
        <f t="shared" si="214"/>
        <v>7.4822802067121605E-5</v>
      </c>
      <c r="BF48" s="5">
        <f t="shared" si="215"/>
        <v>2.2354898360956405E-5</v>
      </c>
      <c r="BG48" s="5">
        <f t="shared" si="216"/>
        <v>4.4526665394539864E-6</v>
      </c>
      <c r="BH48" s="5">
        <f t="shared" si="217"/>
        <v>6.6516426259625737E-7</v>
      </c>
      <c r="BI48" s="5">
        <f t="shared" si="218"/>
        <v>7.9492769973199595E-8</v>
      </c>
      <c r="BJ48" s="8">
        <f t="shared" si="219"/>
        <v>0.2394504060144676</v>
      </c>
      <c r="BK48" s="8">
        <f t="shared" si="220"/>
        <v>0.37012309112179775</v>
      </c>
      <c r="BL48" s="8">
        <f t="shared" si="221"/>
        <v>0.3661708307600392</v>
      </c>
      <c r="BM48" s="8">
        <f t="shared" si="222"/>
        <v>0.17874129434079461</v>
      </c>
      <c r="BN48" s="8">
        <f t="shared" si="223"/>
        <v>0.82122451222406356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1.512</v>
      </c>
      <c r="F49">
        <f>VLOOKUP(B49,home!$B$2:$E$405,3,FALSE)</f>
        <v>0.38</v>
      </c>
      <c r="G49">
        <f>VLOOKUP(C49,away!$B$2:$E$405,4,FALSE)</f>
        <v>1.32</v>
      </c>
      <c r="H49">
        <f>VLOOKUP(A49,away!$A$2:$E$405,3,FALSE)</f>
        <v>1.32</v>
      </c>
      <c r="I49">
        <f>VLOOKUP(C49,away!$B$2:$E$405,3,FALSE)</f>
        <v>0.55000000000000004</v>
      </c>
      <c r="J49">
        <f>VLOOKUP(B49,home!$B$2:$E$405,4,FALSE)</f>
        <v>1.3</v>
      </c>
      <c r="K49" s="3">
        <f t="shared" si="168"/>
        <v>0.75841919999999996</v>
      </c>
      <c r="L49" s="3">
        <f t="shared" si="169"/>
        <v>0.94380000000000019</v>
      </c>
      <c r="M49" s="5">
        <f t="shared" si="170"/>
        <v>0.18227856228792896</v>
      </c>
      <c r="N49" s="5">
        <f t="shared" si="171"/>
        <v>0.13824356138756125</v>
      </c>
      <c r="O49" s="5">
        <f t="shared" si="172"/>
        <v>0.17203450708734738</v>
      </c>
      <c r="P49" s="5">
        <f t="shared" si="173"/>
        <v>0.13047427323758035</v>
      </c>
      <c r="Q49" s="5">
        <f t="shared" si="174"/>
        <v>5.2423285616352532E-2</v>
      </c>
      <c r="R49" s="5">
        <f t="shared" si="175"/>
        <v>8.118308389451924E-2</v>
      </c>
      <c r="S49" s="5">
        <f t="shared" si="176"/>
        <v>2.3348242057648318E-2</v>
      </c>
      <c r="T49" s="5">
        <f t="shared" si="177"/>
        <v>4.9477096964713529E-2</v>
      </c>
      <c r="U49" s="5">
        <f t="shared" si="178"/>
        <v>6.1570809540814168E-2</v>
      </c>
      <c r="V49" s="5">
        <f t="shared" si="179"/>
        <v>1.8569532475822708E-3</v>
      </c>
      <c r="W49" s="5">
        <f t="shared" si="180"/>
        <v>1.3252942112841866E-2</v>
      </c>
      <c r="X49" s="5">
        <f t="shared" si="181"/>
        <v>1.2508126766100155E-2</v>
      </c>
      <c r="Y49" s="5">
        <f t="shared" si="182"/>
        <v>5.9025850209226639E-3</v>
      </c>
      <c r="Z49" s="5">
        <f t="shared" si="183"/>
        <v>2.5540198193215763E-2</v>
      </c>
      <c r="AA49" s="5">
        <f t="shared" si="184"/>
        <v>1.9370176681540143E-2</v>
      </c>
      <c r="AB49" s="5">
        <f t="shared" si="185"/>
        <v>7.3453569513361634E-3</v>
      </c>
      <c r="AC49" s="5">
        <f t="shared" si="186"/>
        <v>8.3074986429200229E-5</v>
      </c>
      <c r="AD49" s="5">
        <f t="shared" si="187"/>
        <v>2.5128214387169592E-3</v>
      </c>
      <c r="AE49" s="5">
        <f t="shared" si="188"/>
        <v>2.3716008738610666E-3</v>
      </c>
      <c r="AF49" s="5">
        <f t="shared" si="189"/>
        <v>1.1191584523750375E-3</v>
      </c>
      <c r="AG49" s="5">
        <f t="shared" si="190"/>
        <v>3.520872491171869E-4</v>
      </c>
      <c r="AH49" s="5">
        <f t="shared" si="191"/>
        <v>6.0262097636892579E-3</v>
      </c>
      <c r="AI49" s="5">
        <f t="shared" si="192"/>
        <v>4.5703931880093961E-3</v>
      </c>
      <c r="AJ49" s="5">
        <f t="shared" si="193"/>
        <v>1.7331369726677674E-3</v>
      </c>
      <c r="AK49" s="5">
        <f t="shared" si="194"/>
        <v>4.381481187670367E-4</v>
      </c>
      <c r="AL49" s="5">
        <f t="shared" si="195"/>
        <v>2.3785898555530919E-6</v>
      </c>
      <c r="AM49" s="5">
        <f t="shared" si="196"/>
        <v>3.8115440505891309E-4</v>
      </c>
      <c r="AN49" s="5">
        <f t="shared" si="197"/>
        <v>3.5973352749460224E-4</v>
      </c>
      <c r="AO49" s="5">
        <f t="shared" si="198"/>
        <v>1.6975825162470281E-4</v>
      </c>
      <c r="AP49" s="5">
        <f t="shared" si="199"/>
        <v>5.3405945961131524E-5</v>
      </c>
      <c r="AQ49" s="5">
        <f t="shared" si="200"/>
        <v>1.2601132949528982E-5</v>
      </c>
      <c r="AR49" s="5">
        <f t="shared" si="201"/>
        <v>1.137507354993985E-3</v>
      </c>
      <c r="AS49" s="5">
        <f t="shared" si="202"/>
        <v>8.627074181686541E-4</v>
      </c>
      <c r="AT49" s="5">
        <f t="shared" si="203"/>
        <v>3.2714693496076799E-4</v>
      </c>
      <c r="AU49" s="5">
        <f t="shared" si="204"/>
        <v>8.2704838898465898E-5</v>
      </c>
      <c r="AV49" s="5">
        <f t="shared" si="205"/>
        <v>1.5681234438375845E-5</v>
      </c>
      <c r="AW49" s="5">
        <f t="shared" si="206"/>
        <v>4.7294033379792236E-8</v>
      </c>
      <c r="AX49" s="5">
        <f t="shared" si="207"/>
        <v>4.8179136493542787E-5</v>
      </c>
      <c r="AY49" s="5">
        <f t="shared" si="208"/>
        <v>4.5471469022605692E-5</v>
      </c>
      <c r="AZ49" s="5">
        <f t="shared" si="209"/>
        <v>2.145798623176763E-5</v>
      </c>
      <c r="BA49" s="5">
        <f t="shared" si="210"/>
        <v>6.750682468514099E-6</v>
      </c>
      <c r="BB49" s="5">
        <f t="shared" si="211"/>
        <v>1.5928235284459013E-6</v>
      </c>
      <c r="BC49" s="5">
        <f t="shared" si="212"/>
        <v>3.006613692294485E-7</v>
      </c>
      <c r="BD49" s="5">
        <f t="shared" si="213"/>
        <v>1.7892990694055381E-4</v>
      </c>
      <c r="BE49" s="5">
        <f t="shared" si="214"/>
        <v>1.3570387687792925E-4</v>
      </c>
      <c r="BF49" s="5">
        <f t="shared" si="215"/>
        <v>5.1460212869328791E-5</v>
      </c>
      <c r="BG49" s="5">
        <f t="shared" si="216"/>
        <v>1.3009471158728682E-5</v>
      </c>
      <c r="BH49" s="5">
        <f t="shared" si="217"/>
        <v>2.4666581771565197E-6</v>
      </c>
      <c r="BI49" s="5">
        <f t="shared" si="218"/>
        <v>3.7415218427850124E-7</v>
      </c>
      <c r="BJ49" s="8">
        <f t="shared" si="219"/>
        <v>0.27926367190476525</v>
      </c>
      <c r="BK49" s="8">
        <f t="shared" si="220"/>
        <v>0.33808895587604726</v>
      </c>
      <c r="BL49" s="8">
        <f t="shared" si="221"/>
        <v>0.35707951425835877</v>
      </c>
      <c r="BM49" s="8">
        <f t="shared" si="222"/>
        <v>0.24328964254610819</v>
      </c>
      <c r="BN49" s="8">
        <f t="shared" si="223"/>
        <v>0.75663727351128973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1.512</v>
      </c>
      <c r="F50">
        <f>VLOOKUP(B50,home!$B$2:$E$405,3,FALSE)</f>
        <v>1.8</v>
      </c>
      <c r="G50">
        <f>VLOOKUP(C50,away!$B$2:$E$405,4,FALSE)</f>
        <v>0.88</v>
      </c>
      <c r="H50">
        <f>VLOOKUP(A50,away!$A$2:$E$405,3,FALSE)</f>
        <v>1.32</v>
      </c>
      <c r="I50">
        <f>VLOOKUP(C50,away!$B$2:$E$405,3,FALSE)</f>
        <v>0.88</v>
      </c>
      <c r="J50">
        <f>VLOOKUP(B50,home!$B$2:$E$405,4,FALSE)</f>
        <v>1.19</v>
      </c>
      <c r="K50" s="3">
        <f t="shared" si="168"/>
        <v>2.3950080000000002</v>
      </c>
      <c r="L50" s="3">
        <f t="shared" si="169"/>
        <v>1.382304</v>
      </c>
      <c r="M50" s="5">
        <f t="shared" si="170"/>
        <v>2.2884121344467576E-2</v>
      </c>
      <c r="N50" s="5">
        <f t="shared" si="171"/>
        <v>5.4807653692970602E-2</v>
      </c>
      <c r="O50" s="5">
        <f t="shared" si="172"/>
        <v>3.1632812470942906E-2</v>
      </c>
      <c r="P50" s="5">
        <f t="shared" si="173"/>
        <v>7.5760838930408025E-2</v>
      </c>
      <c r="Q50" s="5">
        <f t="shared" si="174"/>
        <v>6.5632384527947091E-2</v>
      </c>
      <c r="R50" s="5">
        <f t="shared" si="175"/>
        <v>2.1863081604917137E-2</v>
      </c>
      <c r="S50" s="5">
        <f t="shared" si="176"/>
        <v>6.2704010228765608E-2</v>
      </c>
      <c r="T50" s="5">
        <f t="shared" si="177"/>
        <v>9.0723907662519365E-2</v>
      </c>
      <c r="U50" s="5">
        <f t="shared" si="178"/>
        <v>5.2362255348429386E-2</v>
      </c>
      <c r="V50" s="5">
        <f t="shared" si="179"/>
        <v>2.3065524817765502E-2</v>
      </c>
      <c r="W50" s="5">
        <f t="shared" si="180"/>
        <v>5.2396695334503168E-2</v>
      </c>
      <c r="X50" s="5">
        <f t="shared" si="181"/>
        <v>7.2428161547665057E-2</v>
      </c>
      <c r="Y50" s="5">
        <f t="shared" si="182"/>
        <v>5.0058868709991815E-2</v>
      </c>
      <c r="Z50" s="5">
        <f t="shared" si="183"/>
        <v>1.0073808384934456E-2</v>
      </c>
      <c r="AA50" s="5">
        <f t="shared" si="184"/>
        <v>2.41268516723851E-2</v>
      </c>
      <c r="AB50" s="5">
        <f t="shared" si="185"/>
        <v>2.8892001385087865E-2</v>
      </c>
      <c r="AC50" s="5">
        <f t="shared" si="186"/>
        <v>4.7725874096825587E-3</v>
      </c>
      <c r="AD50" s="5">
        <f t="shared" si="187"/>
        <v>3.137262612492444E-2</v>
      </c>
      <c r="AE50" s="5">
        <f t="shared" si="188"/>
        <v>4.3366506582987553E-2</v>
      </c>
      <c r="AF50" s="5">
        <f t="shared" si="189"/>
        <v>2.9972847757845023E-2</v>
      </c>
      <c r="AG50" s="5">
        <f t="shared" si="190"/>
        <v>1.3810529115686731E-2</v>
      </c>
      <c r="AH50" s="5">
        <f t="shared" si="191"/>
        <v>3.4812664064321104E-3</v>
      </c>
      <c r="AI50" s="5">
        <f t="shared" si="192"/>
        <v>8.337660893536155E-3</v>
      </c>
      <c r="AJ50" s="5">
        <f t="shared" si="193"/>
        <v>9.9843822706531249E-3</v>
      </c>
      <c r="AK50" s="5">
        <f t="shared" si="194"/>
        <v>7.9708918044241323E-3</v>
      </c>
      <c r="AL50" s="5">
        <f t="shared" si="195"/>
        <v>6.3201067776835112E-4</v>
      </c>
      <c r="AM50" s="5">
        <f t="shared" si="196"/>
        <v>1.502753811004061E-2</v>
      </c>
      <c r="AN50" s="5">
        <f t="shared" si="197"/>
        <v>2.0772626039661572E-2</v>
      </c>
      <c r="AO50" s="5">
        <f t="shared" si="198"/>
        <v>1.4357042032564181E-2</v>
      </c>
      <c r="AP50" s="5">
        <f t="shared" si="199"/>
        <v>6.6152655432605298E-3</v>
      </c>
      <c r="AQ50" s="5">
        <f t="shared" si="200"/>
        <v>2.2860770053778016E-3</v>
      </c>
      <c r="AR50" s="5">
        <f t="shared" si="201"/>
        <v>9.6243369573534602E-4</v>
      </c>
      <c r="AS50" s="5">
        <f t="shared" si="202"/>
        <v>2.3050364007557197E-3</v>
      </c>
      <c r="AT50" s="5">
        <f t="shared" si="203"/>
        <v>2.7602903100505788E-3</v>
      </c>
      <c r="AU50" s="5">
        <f t="shared" si="204"/>
        <v>2.2036391249645386E-3</v>
      </c>
      <c r="AV50" s="5">
        <f t="shared" si="205"/>
        <v>1.3194333333507674E-3</v>
      </c>
      <c r="AW50" s="5">
        <f t="shared" si="206"/>
        <v>5.8120915711668269E-5</v>
      </c>
      <c r="AX50" s="5">
        <f t="shared" si="207"/>
        <v>5.9985123323086868E-3</v>
      </c>
      <c r="AY50" s="5">
        <f t="shared" si="208"/>
        <v>8.2917675909996262E-3</v>
      </c>
      <c r="AZ50" s="5">
        <f t="shared" si="209"/>
        <v>5.730871754054576E-3</v>
      </c>
      <c r="BA50" s="5">
        <f t="shared" si="210"/>
        <v>2.6406023163722181E-3</v>
      </c>
      <c r="BB50" s="5">
        <f t="shared" si="211"/>
        <v>9.1252878608264582E-4</v>
      </c>
      <c r="BC50" s="5">
        <f t="shared" si="212"/>
        <v>2.5227843822343702E-4</v>
      </c>
      <c r="BD50" s="5">
        <f t="shared" si="213"/>
        <v>2.2172932455829177E-4</v>
      </c>
      <c r="BE50" s="5">
        <f t="shared" si="214"/>
        <v>5.3104350615170532E-4</v>
      </c>
      <c r="BF50" s="5">
        <f t="shared" si="215"/>
        <v>6.3592672279069197E-4</v>
      </c>
      <c r="BG50" s="5">
        <f t="shared" si="216"/>
        <v>5.0768319616582987E-4</v>
      </c>
      <c r="BH50" s="5">
        <f t="shared" si="217"/>
        <v>3.0397632907068299E-4</v>
      </c>
      <c r="BI50" s="5">
        <f t="shared" si="218"/>
        <v>1.4560514798698368E-4</v>
      </c>
      <c r="BJ50" s="8">
        <f t="shared" si="219"/>
        <v>0.58745529100598659</v>
      </c>
      <c r="BK50" s="8">
        <f t="shared" si="220"/>
        <v>0.19811086099985725</v>
      </c>
      <c r="BL50" s="8">
        <f t="shared" si="221"/>
        <v>0.20054800094838909</v>
      </c>
      <c r="BM50" s="8">
        <f t="shared" si="222"/>
        <v>0.71537342209222587</v>
      </c>
      <c r="BN50" s="8">
        <f t="shared" si="223"/>
        <v>0.2725808925716533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1.512</v>
      </c>
      <c r="F51">
        <f>VLOOKUP(B51,home!$B$2:$E$405,3,FALSE)</f>
        <v>1.21</v>
      </c>
      <c r="G51">
        <f>VLOOKUP(C51,away!$B$2:$E$405,4,FALSE)</f>
        <v>1.04</v>
      </c>
      <c r="H51">
        <f>VLOOKUP(A51,away!$A$2:$E$405,3,FALSE)</f>
        <v>1.32</v>
      </c>
      <c r="I51">
        <f>VLOOKUP(C51,away!$B$2:$E$405,3,FALSE)</f>
        <v>0.94</v>
      </c>
      <c r="J51">
        <f>VLOOKUP(B51,home!$B$2:$E$405,4,FALSE)</f>
        <v>1.39</v>
      </c>
      <c r="K51" s="3">
        <f t="shared" si="168"/>
        <v>1.9027008000000001</v>
      </c>
      <c r="L51" s="3">
        <f t="shared" si="169"/>
        <v>1.7247119999999998</v>
      </c>
      <c r="M51" s="5">
        <f t="shared" si="170"/>
        <v>2.6584875902196475E-2</v>
      </c>
      <c r="N51" s="5">
        <f t="shared" si="171"/>
        <v>5.058306464700995E-2</v>
      </c>
      <c r="O51" s="5">
        <f t="shared" si="172"/>
        <v>4.5851254487029078E-2</v>
      </c>
      <c r="P51" s="5">
        <f t="shared" si="173"/>
        <v>8.7241218593473821E-2</v>
      </c>
      <c r="Q51" s="5">
        <f t="shared" si="174"/>
        <v>4.8122218785158787E-2</v>
      </c>
      <c r="R51" s="5">
        <f t="shared" si="175"/>
        <v>3.9540104414416459E-2</v>
      </c>
      <c r="S51" s="5">
        <f t="shared" si="176"/>
        <v>7.1572933513726247E-2</v>
      </c>
      <c r="T51" s="5">
        <f t="shared" si="177"/>
        <v>8.2996968205388766E-2</v>
      </c>
      <c r="U51" s="5">
        <f t="shared" si="178"/>
        <v>7.5232988301393716E-2</v>
      </c>
      <c r="V51" s="5">
        <f t="shared" si="179"/>
        <v>2.6097168768767109E-2</v>
      </c>
      <c r="W51" s="5">
        <f t="shared" si="180"/>
        <v>3.0520728060098888E-2</v>
      </c>
      <c r="X51" s="5">
        <f t="shared" si="181"/>
        <v>5.2639465933989271E-2</v>
      </c>
      <c r="Y51" s="5">
        <f t="shared" si="182"/>
        <v>4.5393959284971259E-2</v>
      </c>
      <c r="Z51" s="5">
        <f t="shared" si="183"/>
        <v>2.2731764188265672E-2</v>
      </c>
      <c r="AA51" s="5">
        <f t="shared" si="184"/>
        <v>4.3251745906424444E-2</v>
      </c>
      <c r="AB51" s="5">
        <f t="shared" si="185"/>
        <v>4.114756576877527E-2</v>
      </c>
      <c r="AC51" s="5">
        <f t="shared" si="186"/>
        <v>5.3525470967091381E-3</v>
      </c>
      <c r="AD51" s="5">
        <f t="shared" si="187"/>
        <v>1.4517953424133151E-2</v>
      </c>
      <c r="AE51" s="5">
        <f t="shared" si="188"/>
        <v>2.5039288486043532E-2</v>
      </c>
      <c r="AF51" s="5">
        <f t="shared" si="189"/>
        <v>2.1592780661670561E-2</v>
      </c>
      <c r="AG51" s="5">
        <f t="shared" si="190"/>
        <v>1.2413775973517048E-2</v>
      </c>
      <c r="AH51" s="5">
        <f t="shared" si="191"/>
        <v>9.8014366191680243E-3</v>
      </c>
      <c r="AI51" s="5">
        <f t="shared" si="192"/>
        <v>1.8649201296440293E-2</v>
      </c>
      <c r="AJ51" s="5">
        <f t="shared" si="193"/>
        <v>1.7741925113048996E-2</v>
      </c>
      <c r="AK51" s="5">
        <f t="shared" si="194"/>
        <v>1.1252525035379473E-2</v>
      </c>
      <c r="AL51" s="5">
        <f t="shared" si="195"/>
        <v>7.02599076277477E-4</v>
      </c>
      <c r="AM51" s="5">
        <f t="shared" si="196"/>
        <v>5.5246643188921803E-3</v>
      </c>
      <c r="AN51" s="5">
        <f t="shared" si="197"/>
        <v>9.5284548467651688E-3</v>
      </c>
      <c r="AO51" s="5">
        <f t="shared" si="198"/>
        <v>8.2169202078370262E-3</v>
      </c>
      <c r="AP51" s="5">
        <f t="shared" si="199"/>
        <v>4.7239402951663361E-3</v>
      </c>
      <c r="AQ51" s="5">
        <f t="shared" si="200"/>
        <v>2.0368591285892319E-3</v>
      </c>
      <c r="AR51" s="5">
        <f t="shared" si="201"/>
        <v>3.3809310708636979E-3</v>
      </c>
      <c r="AS51" s="5">
        <f t="shared" si="202"/>
        <v>6.4329002532772144E-3</v>
      </c>
      <c r="AT51" s="5">
        <f t="shared" si="203"/>
        <v>6.1199422291153801E-3</v>
      </c>
      <c r="AU51" s="5">
        <f t="shared" si="204"/>
        <v>3.8814729917638732E-3</v>
      </c>
      <c r="AV51" s="5">
        <f t="shared" si="205"/>
        <v>1.8463204416518787E-3</v>
      </c>
      <c r="AW51" s="5">
        <f t="shared" si="206"/>
        <v>6.4046021904623883E-5</v>
      </c>
      <c r="AX51" s="5">
        <f t="shared" si="207"/>
        <v>1.7519638698812675E-3</v>
      </c>
      <c r="AY51" s="5">
        <f t="shared" si="208"/>
        <v>3.0216331099506603E-3</v>
      </c>
      <c r="AZ51" s="5">
        <f t="shared" si="209"/>
        <v>2.6057234421646121E-3</v>
      </c>
      <c r="BA51" s="5">
        <f t="shared" si="210"/>
        <v>1.4980408297942038E-3</v>
      </c>
      <c r="BB51" s="5">
        <f t="shared" si="211"/>
        <v>6.4592224890900566E-4</v>
      </c>
      <c r="BC51" s="5">
        <f t="shared" si="212"/>
        <v>2.2280597075206938E-4</v>
      </c>
      <c r="BD51" s="5">
        <f t="shared" si="213"/>
        <v>9.7185539818191212E-4</v>
      </c>
      <c r="BE51" s="5">
        <f t="shared" si="214"/>
        <v>1.8491500436050427E-3</v>
      </c>
      <c r="BF51" s="5">
        <f t="shared" si="215"/>
        <v>1.7591896336436751E-3</v>
      </c>
      <c r="BG51" s="5">
        <f t="shared" si="216"/>
        <v>1.1157371744285093E-3</v>
      </c>
      <c r="BH51" s="5">
        <f t="shared" si="217"/>
        <v>5.3072850359371605E-4</v>
      </c>
      <c r="BI51" s="5">
        <f t="shared" si="218"/>
        <v>2.019635096741134E-4</v>
      </c>
      <c r="BJ51" s="8">
        <f t="shared" si="219"/>
        <v>0.42359713173068303</v>
      </c>
      <c r="BK51" s="8">
        <f t="shared" si="220"/>
        <v>0.22057297606110093</v>
      </c>
      <c r="BL51" s="8">
        <f t="shared" si="221"/>
        <v>0.33055893819187482</v>
      </c>
      <c r="BM51" s="8">
        <f t="shared" si="222"/>
        <v>0.69658048625459346</v>
      </c>
      <c r="BN51" s="8">
        <f t="shared" si="223"/>
        <v>0.29792273682928455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1.175</v>
      </c>
      <c r="F52">
        <f>VLOOKUP(B52,home!$B$2:$E$405,3,FALSE)</f>
        <v>0.85</v>
      </c>
      <c r="G52">
        <f>VLOOKUP(C52,away!$B$2:$E$405,4,FALSE)</f>
        <v>1.22</v>
      </c>
      <c r="H52">
        <f>VLOOKUP(A52,away!$A$2:$E$405,3,FALSE)</f>
        <v>0.99375000000000002</v>
      </c>
      <c r="I52">
        <f>VLOOKUP(C52,away!$B$2:$E$405,3,FALSE)</f>
        <v>0.61</v>
      </c>
      <c r="J52">
        <f>VLOOKUP(B52,home!$B$2:$E$405,4,FALSE)</f>
        <v>1.26</v>
      </c>
      <c r="K52" s="3">
        <f t="shared" si="168"/>
        <v>1.218475</v>
      </c>
      <c r="L52" s="3">
        <f t="shared" si="169"/>
        <v>0.76379624999999995</v>
      </c>
      <c r="M52" s="5">
        <f t="shared" si="170"/>
        <v>0.13775600340655647</v>
      </c>
      <c r="N52" s="5">
        <f t="shared" si="171"/>
        <v>0.16785224625080392</v>
      </c>
      <c r="O52" s="5">
        <f t="shared" si="172"/>
        <v>0.10521751881691505</v>
      </c>
      <c r="P52" s="5">
        <f t="shared" si="173"/>
        <v>0.12820491624044059</v>
      </c>
      <c r="Q52" s="5">
        <f t="shared" si="174"/>
        <v>0.10226188287522417</v>
      </c>
      <c r="R52" s="5">
        <f t="shared" si="175"/>
        <v>4.018237315333207E-2</v>
      </c>
      <c r="S52" s="5">
        <f t="shared" si="176"/>
        <v>2.9829009520023743E-2</v>
      </c>
      <c r="T52" s="5">
        <f t="shared" si="177"/>
        <v>7.8107242658035439E-2</v>
      </c>
      <c r="U52" s="5">
        <f t="shared" si="178"/>
        <v>4.8961217128006294E-2</v>
      </c>
      <c r="V52" s="5">
        <f t="shared" si="179"/>
        <v>3.0845404374247837E-3</v>
      </c>
      <c r="W52" s="5">
        <f t="shared" si="180"/>
        <v>4.1534515912129574E-2</v>
      </c>
      <c r="X52" s="5">
        <f t="shared" si="181"/>
        <v>3.1723907499249894E-2</v>
      </c>
      <c r="Y52" s="5">
        <f t="shared" si="182"/>
        <v>1.211530079163697E-2</v>
      </c>
      <c r="Z52" s="5">
        <f t="shared" si="183"/>
        <v>1.0230381976871903E-2</v>
      </c>
      <c r="AA52" s="5">
        <f t="shared" si="184"/>
        <v>1.2465464679268994E-2</v>
      </c>
      <c r="AB52" s="5">
        <f t="shared" si="185"/>
        <v>7.5944285375361452E-3</v>
      </c>
      <c r="AC52" s="5">
        <f t="shared" si="186"/>
        <v>1.7941742947728533E-4</v>
      </c>
      <c r="AD52" s="5">
        <f t="shared" si="187"/>
        <v>1.2652192319008026E-2</v>
      </c>
      <c r="AE52" s="5">
        <f t="shared" si="188"/>
        <v>9.6636970475371328E-3</v>
      </c>
      <c r="AF52" s="5">
        <f t="shared" si="189"/>
        <v>3.6905477830224661E-3</v>
      </c>
      <c r="AG52" s="5">
        <f t="shared" si="190"/>
        <v>9.3960885237279114E-4</v>
      </c>
      <c r="AH52" s="5">
        <f t="shared" si="191"/>
        <v>1.9534818475005857E-3</v>
      </c>
      <c r="AI52" s="5">
        <f t="shared" si="192"/>
        <v>2.3802687941332766E-3</v>
      </c>
      <c r="AJ52" s="5">
        <f t="shared" si="193"/>
        <v>1.4501490094657725E-3</v>
      </c>
      <c r="AK52" s="5">
        <f t="shared" si="194"/>
        <v>5.8899010476960213E-4</v>
      </c>
      <c r="AL52" s="5">
        <f t="shared" si="195"/>
        <v>6.6791126192372474E-6</v>
      </c>
      <c r="AM52" s="5">
        <f t="shared" si="196"/>
        <v>3.0832760071806595E-3</v>
      </c>
      <c r="AN52" s="5">
        <f t="shared" si="197"/>
        <v>2.3549946519995607E-3</v>
      </c>
      <c r="AO52" s="5">
        <f t="shared" si="198"/>
        <v>8.993680419836596E-4</v>
      </c>
      <c r="AP52" s="5">
        <f t="shared" si="199"/>
        <v>2.2897797927898725E-4</v>
      </c>
      <c r="AQ52" s="5">
        <f t="shared" si="200"/>
        <v>4.3723130476467028E-5</v>
      </c>
      <c r="AR52" s="5">
        <f t="shared" si="201"/>
        <v>2.9841242191280397E-4</v>
      </c>
      <c r="AS52" s="5">
        <f t="shared" si="202"/>
        <v>3.6360807579020383E-4</v>
      </c>
      <c r="AT52" s="5">
        <f t="shared" si="203"/>
        <v>2.2152367507423436E-4</v>
      </c>
      <c r="AU52" s="5">
        <f t="shared" si="204"/>
        <v>8.9973686662025865E-5</v>
      </c>
      <c r="AV52" s="5">
        <f t="shared" si="205"/>
        <v>2.7407671963878004E-5</v>
      </c>
      <c r="AW52" s="5">
        <f t="shared" si="206"/>
        <v>1.7266742419256018E-7</v>
      </c>
      <c r="AX52" s="5">
        <f t="shared" si="207"/>
        <v>6.2614912214157496E-4</v>
      </c>
      <c r="AY52" s="5">
        <f t="shared" si="208"/>
        <v>4.782503514325269E-4</v>
      </c>
      <c r="AZ52" s="5">
        <f t="shared" si="209"/>
        <v>1.8264291249267303E-4</v>
      </c>
      <c r="BA52" s="5">
        <f t="shared" si="210"/>
        <v>4.650065721699394E-5</v>
      </c>
      <c r="BB52" s="5">
        <f t="shared" si="211"/>
        <v>8.8792569012188488E-6</v>
      </c>
      <c r="BC52" s="5">
        <f t="shared" si="212"/>
        <v>1.3563886247875158E-6</v>
      </c>
      <c r="BD52" s="5">
        <f t="shared" si="213"/>
        <v>3.7987714801736228E-5</v>
      </c>
      <c r="BE52" s="5">
        <f t="shared" si="214"/>
        <v>4.6287080793045559E-5</v>
      </c>
      <c r="BF52" s="5">
        <f t="shared" si="215"/>
        <v>2.81998253846531E-5</v>
      </c>
      <c r="BG52" s="5">
        <f t="shared" si="216"/>
        <v>1.1453594078521723E-5</v>
      </c>
      <c r="BH52" s="5">
        <f t="shared" si="217"/>
        <v>3.4889795112066907E-6</v>
      </c>
      <c r="BI52" s="5">
        <f t="shared" si="218"/>
        <v>8.5024686198351418E-7</v>
      </c>
      <c r="BJ52" s="8">
        <f t="shared" si="219"/>
        <v>0.46849526048874951</v>
      </c>
      <c r="BK52" s="8">
        <f t="shared" si="220"/>
        <v>0.2995388164979747</v>
      </c>
      <c r="BL52" s="8">
        <f t="shared" si="221"/>
        <v>0.22192308504376207</v>
      </c>
      <c r="BM52" s="8">
        <f t="shared" si="222"/>
        <v>0.31823452558007759</v>
      </c>
      <c r="BN52" s="8">
        <f t="shared" si="223"/>
        <v>0.68147494074327231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1.175</v>
      </c>
      <c r="F53">
        <f>VLOOKUP(B53,home!$B$2:$E$405,3,FALSE)</f>
        <v>1.06</v>
      </c>
      <c r="G53">
        <f>VLOOKUP(C53,away!$B$2:$E$405,4,FALSE)</f>
        <v>0.96</v>
      </c>
      <c r="H53">
        <f>VLOOKUP(A53,away!$A$2:$E$405,3,FALSE)</f>
        <v>0.99375000000000002</v>
      </c>
      <c r="I53">
        <f>VLOOKUP(C53,away!$B$2:$E$405,3,FALSE)</f>
        <v>0.85</v>
      </c>
      <c r="J53">
        <f>VLOOKUP(B53,home!$B$2:$E$405,4,FALSE)</f>
        <v>0.25</v>
      </c>
      <c r="K53" s="3">
        <f t="shared" si="168"/>
        <v>1.1956800000000001</v>
      </c>
      <c r="L53" s="3">
        <f t="shared" si="169"/>
        <v>0.21117187500000001</v>
      </c>
      <c r="M53" s="5">
        <f t="shared" si="170"/>
        <v>0.24491308781158463</v>
      </c>
      <c r="N53" s="5">
        <f t="shared" si="171"/>
        <v>0.29283768083455552</v>
      </c>
      <c r="O53" s="5">
        <f t="shared" si="172"/>
        <v>5.1718755965211978E-2</v>
      </c>
      <c r="P53" s="5">
        <f t="shared" si="173"/>
        <v>6.1839082132484659E-2</v>
      </c>
      <c r="Q53" s="5">
        <f t="shared" si="174"/>
        <v>0.17507007911013073</v>
      </c>
      <c r="R53" s="5">
        <f t="shared" si="175"/>
        <v>5.4607733349206246E-3</v>
      </c>
      <c r="S53" s="5">
        <f t="shared" si="176"/>
        <v>3.9034991077427652E-3</v>
      </c>
      <c r="T53" s="5">
        <f t="shared" si="177"/>
        <v>3.6969876862084639E-2</v>
      </c>
      <c r="U53" s="5">
        <f t="shared" si="178"/>
        <v>6.5293374610978921E-3</v>
      </c>
      <c r="V53" s="5">
        <f t="shared" si="179"/>
        <v>1.095122283240737E-4</v>
      </c>
      <c r="W53" s="5">
        <f t="shared" si="180"/>
        <v>6.977593073013369E-2</v>
      </c>
      <c r="X53" s="5">
        <f t="shared" si="181"/>
        <v>1.4734714122152451E-2</v>
      </c>
      <c r="Y53" s="5">
        <f t="shared" si="182"/>
        <v>1.5557786043819562E-3</v>
      </c>
      <c r="Z53" s="5">
        <f t="shared" si="183"/>
        <v>3.8438724802839733E-4</v>
      </c>
      <c r="AA53" s="5">
        <f t="shared" si="184"/>
        <v>4.5960414472259411E-4</v>
      </c>
      <c r="AB53" s="5">
        <f t="shared" si="185"/>
        <v>2.7476974188095577E-4</v>
      </c>
      <c r="AC53" s="5">
        <f t="shared" si="186"/>
        <v>1.728198700597238E-6</v>
      </c>
      <c r="AD53" s="5">
        <f t="shared" si="187"/>
        <v>2.0857421213851566E-2</v>
      </c>
      <c r="AE53" s="5">
        <f t="shared" si="188"/>
        <v>4.4045007453938113E-3</v>
      </c>
      <c r="AF53" s="5">
        <f t="shared" si="189"/>
        <v>4.6505334042185444E-4</v>
      </c>
      <c r="AG53" s="5">
        <f t="shared" si="190"/>
        <v>3.273539529063212E-5</v>
      </c>
      <c r="AH53" s="5">
        <f t="shared" si="191"/>
        <v>2.0292943973061673E-5</v>
      </c>
      <c r="AI53" s="5">
        <f t="shared" si="192"/>
        <v>2.4263867249710381E-5</v>
      </c>
      <c r="AJ53" s="5">
        <f t="shared" si="193"/>
        <v>1.4505910396566859E-5</v>
      </c>
      <c r="AK53" s="5">
        <f t="shared" si="194"/>
        <v>5.7814756476556856E-6</v>
      </c>
      <c r="AL53" s="5">
        <f t="shared" si="195"/>
        <v>1.7454391244244608E-8</v>
      </c>
      <c r="AM53" s="5">
        <f t="shared" si="196"/>
        <v>4.9877602793956064E-3</v>
      </c>
      <c r="AN53" s="5">
        <f t="shared" si="197"/>
        <v>1.0532746902504942E-3</v>
      </c>
      <c r="AO53" s="5">
        <f t="shared" si="198"/>
        <v>1.1121099561512054E-4</v>
      </c>
      <c r="AP53" s="5">
        <f t="shared" si="199"/>
        <v>7.8282114882205996E-6</v>
      </c>
      <c r="AQ53" s="5">
        <f t="shared" si="200"/>
        <v>4.1327452446602095E-7</v>
      </c>
      <c r="AR53" s="5">
        <f t="shared" si="201"/>
        <v>8.5705980561227682E-7</v>
      </c>
      <c r="AS53" s="5">
        <f t="shared" si="202"/>
        <v>1.0247692683744871E-6</v>
      </c>
      <c r="AT53" s="5">
        <f t="shared" si="203"/>
        <v>6.1264805940500353E-7</v>
      </c>
      <c r="AU53" s="5">
        <f t="shared" si="204"/>
        <v>2.441770105564582E-7</v>
      </c>
      <c r="AV53" s="5">
        <f t="shared" si="205"/>
        <v>7.2989391995536492E-8</v>
      </c>
      <c r="AW53" s="5">
        <f t="shared" si="206"/>
        <v>1.2242024568456698E-10</v>
      </c>
      <c r="AX53" s="5">
        <f t="shared" si="207"/>
        <v>9.9396086847795698E-4</v>
      </c>
      <c r="AY53" s="5">
        <f t="shared" si="208"/>
        <v>2.0989658027311859E-4</v>
      </c>
      <c r="AZ53" s="5">
        <f t="shared" si="209"/>
        <v>2.2162127206181233E-5</v>
      </c>
      <c r="BA53" s="5">
        <f t="shared" si="210"/>
        <v>1.5600059853726019E-6</v>
      </c>
      <c r="BB53" s="5">
        <f t="shared" si="211"/>
        <v>8.2357347235588704E-8</v>
      </c>
      <c r="BC53" s="5">
        <f t="shared" si="212"/>
        <v>3.4783110871530675E-9</v>
      </c>
      <c r="BD53" s="5">
        <f t="shared" si="213"/>
        <v>3.0164487689713344E-8</v>
      </c>
      <c r="BE53" s="5">
        <f t="shared" si="214"/>
        <v>3.6067074640836446E-8</v>
      </c>
      <c r="BF53" s="5">
        <f t="shared" si="215"/>
        <v>2.1562339903277669E-8</v>
      </c>
      <c r="BG53" s="5">
        <f t="shared" si="216"/>
        <v>8.5938861918503461E-9</v>
      </c>
      <c r="BH53" s="5">
        <f t="shared" si="217"/>
        <v>2.5688844604679062E-9</v>
      </c>
      <c r="BI53" s="5">
        <f t="shared" si="218"/>
        <v>6.1431275433845299E-10</v>
      </c>
      <c r="BJ53" s="8">
        <f t="shared" si="219"/>
        <v>0.62409192382727185</v>
      </c>
      <c r="BK53" s="8">
        <f t="shared" si="220"/>
        <v>0.31097682351350109</v>
      </c>
      <c r="BL53" s="8">
        <f t="shared" si="221"/>
        <v>6.4510996059622613E-2</v>
      </c>
      <c r="BM53" s="8">
        <f t="shared" si="222"/>
        <v>0.16791477500168278</v>
      </c>
      <c r="BN53" s="8">
        <f t="shared" si="223"/>
        <v>0.83183945918888824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1.175</v>
      </c>
      <c r="F54">
        <f>VLOOKUP(B54,home!$B$2:$E$405,3,FALSE)</f>
        <v>1.22</v>
      </c>
      <c r="G54">
        <f>VLOOKUP(C54,away!$B$2:$E$405,4,FALSE)</f>
        <v>0.74</v>
      </c>
      <c r="H54">
        <f>VLOOKUP(A54,away!$A$2:$E$405,3,FALSE)</f>
        <v>0.99375000000000002</v>
      </c>
      <c r="I54">
        <f>VLOOKUP(C54,away!$B$2:$E$405,3,FALSE)</f>
        <v>0.64</v>
      </c>
      <c r="J54">
        <f>VLOOKUP(B54,home!$B$2:$E$405,4,FALSE)</f>
        <v>1.58</v>
      </c>
      <c r="K54" s="3">
        <f t="shared" si="168"/>
        <v>1.0607899999999999</v>
      </c>
      <c r="L54" s="3">
        <f t="shared" si="169"/>
        <v>1.00488</v>
      </c>
      <c r="M54" s="5">
        <f t="shared" si="170"/>
        <v>0.12673335077132389</v>
      </c>
      <c r="N54" s="5">
        <f t="shared" si="171"/>
        <v>0.13443747116471264</v>
      </c>
      <c r="O54" s="5">
        <f t="shared" si="172"/>
        <v>0.12735180952308792</v>
      </c>
      <c r="P54" s="5">
        <f t="shared" si="173"/>
        <v>0.13509352602399644</v>
      </c>
      <c r="Q54" s="5">
        <f t="shared" si="174"/>
        <v>7.1304962518407747E-2</v>
      </c>
      <c r="R54" s="5">
        <f t="shared" si="175"/>
        <v>6.3986643176780295E-2</v>
      </c>
      <c r="S54" s="5">
        <f t="shared" si="176"/>
        <v>3.6001298518743396E-2</v>
      </c>
      <c r="T54" s="5">
        <f t="shared" si="177"/>
        <v>7.1652930735497569E-2</v>
      </c>
      <c r="U54" s="5">
        <f t="shared" si="178"/>
        <v>6.7876391215496767E-2</v>
      </c>
      <c r="V54" s="5">
        <f t="shared" si="179"/>
        <v>4.26402041832018E-3</v>
      </c>
      <c r="W54" s="5">
        <f t="shared" si="180"/>
        <v>2.5213197063300587E-2</v>
      </c>
      <c r="X54" s="5">
        <f t="shared" si="181"/>
        <v>2.5336237464969491E-2</v>
      </c>
      <c r="Y54" s="5">
        <f t="shared" si="182"/>
        <v>1.2729939151899272E-2</v>
      </c>
      <c r="Z54" s="5">
        <f t="shared" si="183"/>
        <v>2.1432965998494331E-2</v>
      </c>
      <c r="AA54" s="5">
        <f t="shared" si="184"/>
        <v>2.2735876001542799E-2</v>
      </c>
      <c r="AB54" s="5">
        <f t="shared" si="185"/>
        <v>1.205899495183829E-2</v>
      </c>
      <c r="AC54" s="5">
        <f t="shared" si="186"/>
        <v>2.8408147393882904E-4</v>
      </c>
      <c r="AD54" s="5">
        <f t="shared" si="187"/>
        <v>6.6864768281946554E-3</v>
      </c>
      <c r="AE54" s="5">
        <f t="shared" si="188"/>
        <v>6.7191068351162443E-3</v>
      </c>
      <c r="AF54" s="5">
        <f t="shared" si="189"/>
        <v>3.3759480382358062E-3</v>
      </c>
      <c r="AG54" s="5">
        <f t="shared" si="190"/>
        <v>1.1308075548874658E-3</v>
      </c>
      <c r="AH54" s="5">
        <f t="shared" si="191"/>
        <v>5.3843897181417447E-3</v>
      </c>
      <c r="AI54" s="5">
        <f t="shared" si="192"/>
        <v>5.7117067691075801E-3</v>
      </c>
      <c r="AJ54" s="5">
        <f t="shared" si="193"/>
        <v>3.0294607118008143E-3</v>
      </c>
      <c r="AK54" s="5">
        <f t="shared" si="194"/>
        <v>1.0712072094903953E-3</v>
      </c>
      <c r="AL54" s="5">
        <f t="shared" si="195"/>
        <v>1.2112855143154391E-5</v>
      </c>
      <c r="AM54" s="5">
        <f t="shared" si="196"/>
        <v>1.418589550916122E-3</v>
      </c>
      <c r="AN54" s="5">
        <f t="shared" si="197"/>
        <v>1.4255122679245925E-3</v>
      </c>
      <c r="AO54" s="5">
        <f t="shared" si="198"/>
        <v>7.1623438389603231E-4</v>
      </c>
      <c r="AP54" s="5">
        <f t="shared" si="199"/>
        <v>2.3990986922981498E-4</v>
      </c>
      <c r="AQ54" s="5">
        <f t="shared" si="200"/>
        <v>6.0270157347914108E-5</v>
      </c>
      <c r="AR54" s="5">
        <f t="shared" si="201"/>
        <v>1.0821331079932557E-3</v>
      </c>
      <c r="AS54" s="5">
        <f t="shared" si="202"/>
        <v>1.1479159796281657E-3</v>
      </c>
      <c r="AT54" s="5">
        <f t="shared" si="203"/>
        <v>6.0884889601488083E-4</v>
      </c>
      <c r="AU54" s="5">
        <f t="shared" si="204"/>
        <v>2.1528694013454183E-4</v>
      </c>
      <c r="AV54" s="5">
        <f t="shared" si="205"/>
        <v>5.709355830633014E-5</v>
      </c>
      <c r="AW54" s="5">
        <f t="shared" si="206"/>
        <v>3.5866388005195536E-7</v>
      </c>
      <c r="AX54" s="5">
        <f t="shared" si="207"/>
        <v>2.508042682860521E-4</v>
      </c>
      <c r="AY54" s="5">
        <f t="shared" si="208"/>
        <v>2.5202819311528798E-4</v>
      </c>
      <c r="AZ54" s="5">
        <f t="shared" si="209"/>
        <v>1.2662904534884532E-4</v>
      </c>
      <c r="BA54" s="5">
        <f t="shared" si="210"/>
        <v>4.2415665030049231E-5</v>
      </c>
      <c r="BB54" s="5">
        <f t="shared" si="211"/>
        <v>1.0655663368848965E-5</v>
      </c>
      <c r="BC54" s="5">
        <f t="shared" si="212"/>
        <v>2.1415326012177905E-6</v>
      </c>
      <c r="BD54" s="5">
        <f t="shared" si="213"/>
        <v>1.8123565292671039E-4</v>
      </c>
      <c r="BE54" s="5">
        <f t="shared" si="214"/>
        <v>1.9225296826812509E-4</v>
      </c>
      <c r="BF54" s="5">
        <f t="shared" si="215"/>
        <v>1.0197001310457218E-4</v>
      </c>
      <c r="BG54" s="5">
        <f t="shared" si="216"/>
        <v>3.6056256733733043E-5</v>
      </c>
      <c r="BH54" s="5">
        <f t="shared" si="217"/>
        <v>9.5620291451441661E-6</v>
      </c>
      <c r="BI54" s="5">
        <f t="shared" si="218"/>
        <v>2.0286609793754962E-6</v>
      </c>
      <c r="BJ54" s="8">
        <f t="shared" si="219"/>
        <v>0.36313226795228626</v>
      </c>
      <c r="BK54" s="8">
        <f t="shared" si="220"/>
        <v>0.30264041825458116</v>
      </c>
      <c r="BL54" s="8">
        <f t="shared" si="221"/>
        <v>0.31284086334052152</v>
      </c>
      <c r="BM54" s="8">
        <f t="shared" si="222"/>
        <v>0.34088708283833902</v>
      </c>
      <c r="BN54" s="8">
        <f t="shared" si="223"/>
        <v>0.6589077631783089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1.175</v>
      </c>
      <c r="F55">
        <f>VLOOKUP(B55,home!$B$2:$E$405,3,FALSE)</f>
        <v>0.53</v>
      </c>
      <c r="G55">
        <f>VLOOKUP(C55,away!$B$2:$E$405,4,FALSE)</f>
        <v>0.53</v>
      </c>
      <c r="H55">
        <f>VLOOKUP(A55,away!$A$2:$E$405,3,FALSE)</f>
        <v>0.99375000000000002</v>
      </c>
      <c r="I55">
        <f>VLOOKUP(C55,away!$B$2:$E$405,3,FALSE)</f>
        <v>1.49</v>
      </c>
      <c r="J55">
        <f>VLOOKUP(B55,home!$B$2:$E$405,4,FALSE)</f>
        <v>1.76</v>
      </c>
      <c r="K55" s="3">
        <f t="shared" si="168"/>
        <v>0.3300575</v>
      </c>
      <c r="L55" s="3">
        <f t="shared" si="169"/>
        <v>2.6060099999999999</v>
      </c>
      <c r="M55" s="5">
        <f t="shared" si="170"/>
        <v>5.3074032525491664E-2</v>
      </c>
      <c r="N55" s="5">
        <f t="shared" si="171"/>
        <v>1.7517482490282465E-2</v>
      </c>
      <c r="O55" s="5">
        <f t="shared" si="172"/>
        <v>0.13831145950175652</v>
      </c>
      <c r="P55" s="5">
        <f t="shared" si="173"/>
        <v>4.5650734544501005E-2</v>
      </c>
      <c r="Q55" s="5">
        <f t="shared" si="174"/>
        <v>2.8908882385182016E-3</v>
      </c>
      <c r="R55" s="5">
        <f t="shared" si="175"/>
        <v>0.1802205232880863</v>
      </c>
      <c r="S55" s="5">
        <f t="shared" si="176"/>
        <v>9.8164274753927399E-3</v>
      </c>
      <c r="T55" s="5">
        <f t="shared" si="177"/>
        <v>7.5336836584608173E-3</v>
      </c>
      <c r="U55" s="5">
        <f t="shared" si="178"/>
        <v>5.9483135365157543E-2</v>
      </c>
      <c r="V55" s="5">
        <f t="shared" si="179"/>
        <v>9.381594047464906E-4</v>
      </c>
      <c r="W55" s="5">
        <f t="shared" si="180"/>
        <v>3.1805311492824053E-4</v>
      </c>
      <c r="X55" s="5">
        <f t="shared" si="181"/>
        <v>8.2884959803414401E-4</v>
      </c>
      <c r="Y55" s="5">
        <f t="shared" si="182"/>
        <v>1.07999517048648E-3</v>
      </c>
      <c r="Z55" s="5">
        <f t="shared" si="183"/>
        <v>0.1565521619646619</v>
      </c>
      <c r="AA55" s="5">
        <f t="shared" si="184"/>
        <v>5.1671215197651395E-2</v>
      </c>
      <c r="AB55" s="5">
        <f t="shared" si="185"/>
        <v>8.52723605504941E-3</v>
      </c>
      <c r="AC55" s="5">
        <f t="shared" si="186"/>
        <v>5.0433874990960529E-5</v>
      </c>
      <c r="AD55" s="5">
        <f t="shared" si="187"/>
        <v>2.6243953995106927E-5</v>
      </c>
      <c r="AE55" s="5">
        <f t="shared" si="188"/>
        <v>6.8392006550788603E-5</v>
      </c>
      <c r="AF55" s="5">
        <f t="shared" si="189"/>
        <v>8.9115126495710313E-5</v>
      </c>
      <c r="AG55" s="5">
        <f t="shared" si="190"/>
        <v>7.741163693302868E-5</v>
      </c>
      <c r="AH55" s="5">
        <f t="shared" si="191"/>
        <v>0.10199412490038218</v>
      </c>
      <c r="AI55" s="5">
        <f t="shared" si="192"/>
        <v>3.3663925879307888E-2</v>
      </c>
      <c r="AJ55" s="5">
        <f t="shared" si="193"/>
        <v>5.5555156079548293E-3</v>
      </c>
      <c r="AK55" s="5">
        <f t="shared" si="194"/>
        <v>6.1121319759085057E-4</v>
      </c>
      <c r="AL55" s="5">
        <f t="shared" si="195"/>
        <v>1.7351939015804481E-6</v>
      </c>
      <c r="AM55" s="5">
        <f t="shared" si="196"/>
        <v>1.7324027691480013E-6</v>
      </c>
      <c r="AN55" s="5">
        <f t="shared" si="197"/>
        <v>4.514658940427383E-6</v>
      </c>
      <c r="AO55" s="5">
        <f t="shared" si="198"/>
        <v>5.8826231726715828E-6</v>
      </c>
      <c r="AP55" s="5">
        <f t="shared" si="199"/>
        <v>5.1100582714046238E-6</v>
      </c>
      <c r="AQ55" s="5">
        <f t="shared" si="200"/>
        <v>3.3292157389657916E-6</v>
      </c>
      <c r="AR55" s="5">
        <f t="shared" si="201"/>
        <v>5.315954188632898E-2</v>
      </c>
      <c r="AS55" s="5">
        <f t="shared" si="202"/>
        <v>1.7545705496147028E-2</v>
      </c>
      <c r="AT55" s="5">
        <f t="shared" si="203"/>
        <v>2.8955458458972726E-3</v>
      </c>
      <c r="AU55" s="5">
        <f t="shared" si="204"/>
        <v>3.1856554101074649E-4</v>
      </c>
      <c r="AV55" s="5">
        <f t="shared" si="205"/>
        <v>2.6286236513038604E-5</v>
      </c>
      <c r="AW55" s="5">
        <f t="shared" si="206"/>
        <v>4.1458271909693E-8</v>
      </c>
      <c r="AX55" s="5">
        <f t="shared" si="207"/>
        <v>9.5298754496344426E-8</v>
      </c>
      <c r="AY55" s="5">
        <f t="shared" si="208"/>
        <v>2.4834950720501854E-7</v>
      </c>
      <c r="AZ55" s="5">
        <f t="shared" si="209"/>
        <v>3.2360064963567518E-7</v>
      </c>
      <c r="BA55" s="5">
        <f t="shared" si="210"/>
        <v>2.8110217631902194E-7</v>
      </c>
      <c r="BB55" s="5">
        <f t="shared" si="211"/>
        <v>1.8313877062728364E-7</v>
      </c>
      <c r="BC55" s="5">
        <f t="shared" si="212"/>
        <v>9.5452293528481476E-8</v>
      </c>
      <c r="BD55" s="5">
        <f t="shared" si="213"/>
        <v>2.3089049625198699E-2</v>
      </c>
      <c r="BE55" s="5">
        <f t="shared" si="214"/>
        <v>7.6207139966690193E-3</v>
      </c>
      <c r="BF55" s="5">
        <f t="shared" si="215"/>
        <v>1.2576369049777921E-3</v>
      </c>
      <c r="BG55" s="5">
        <f t="shared" si="216"/>
        <v>1.3836416425490257E-4</v>
      </c>
      <c r="BH55" s="5">
        <f t="shared" si="217"/>
        <v>1.1417032535890622E-5</v>
      </c>
      <c r="BI55" s="5">
        <f t="shared" si="218"/>
        <v>7.53655443242944E-7</v>
      </c>
      <c r="BJ55" s="8">
        <f t="shared" si="219"/>
        <v>3.0451910895729406E-2</v>
      </c>
      <c r="BK55" s="8">
        <f t="shared" si="220"/>
        <v>0.10953177136853165</v>
      </c>
      <c r="BL55" s="8">
        <f t="shared" si="221"/>
        <v>0.68610192937791359</v>
      </c>
      <c r="BM55" s="8">
        <f t="shared" si="222"/>
        <v>0.54497244612696494</v>
      </c>
      <c r="BN55" s="8">
        <f t="shared" si="223"/>
        <v>0.43766512058863616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1.175</v>
      </c>
      <c r="F56">
        <f>VLOOKUP(B56,home!$B$2:$E$405,3,FALSE)</f>
        <v>0.97</v>
      </c>
      <c r="G56">
        <f>VLOOKUP(C56,away!$B$2:$E$405,4,FALSE)</f>
        <v>0.73</v>
      </c>
      <c r="H56">
        <f>VLOOKUP(A56,away!$A$2:$E$405,3,FALSE)</f>
        <v>0.99375000000000002</v>
      </c>
      <c r="I56">
        <f>VLOOKUP(C56,away!$B$2:$E$405,3,FALSE)</f>
        <v>0.73</v>
      </c>
      <c r="J56">
        <f>VLOOKUP(B56,home!$B$2:$E$405,4,FALSE)</f>
        <v>1.01</v>
      </c>
      <c r="K56" s="3">
        <f t="shared" si="168"/>
        <v>0.83201749999999997</v>
      </c>
      <c r="L56" s="3">
        <f t="shared" si="169"/>
        <v>0.73269187499999999</v>
      </c>
      <c r="M56" s="5">
        <f t="shared" si="170"/>
        <v>0.20914878820805591</v>
      </c>
      <c r="N56" s="5">
        <f t="shared" si="171"/>
        <v>0.17401545189289613</v>
      </c>
      <c r="O56" s="5">
        <f t="shared" si="172"/>
        <v>0.15324161778613835</v>
      </c>
      <c r="P56" s="5">
        <f t="shared" si="173"/>
        <v>0.12749970772637836</v>
      </c>
      <c r="Q56" s="5">
        <f t="shared" si="174"/>
        <v>7.2391950622648846E-2</v>
      </c>
      <c r="R56" s="5">
        <f t="shared" si="175"/>
        <v>5.6139444131879518E-2</v>
      </c>
      <c r="S56" s="5">
        <f t="shared" si="176"/>
        <v>1.9431352686275993E-2</v>
      </c>
      <c r="T56" s="5">
        <f t="shared" si="177"/>
        <v>5.3040994036615996E-2</v>
      </c>
      <c r="U56" s="5">
        <f t="shared" si="178"/>
        <v>4.6708999957996065E-2</v>
      </c>
      <c r="V56" s="5">
        <f t="shared" si="179"/>
        <v>1.3161771947962186E-3</v>
      </c>
      <c r="W56" s="5">
        <f t="shared" si="180"/>
        <v>2.0077123259059911E-2</v>
      </c>
      <c r="X56" s="5">
        <f t="shared" si="181"/>
        <v>1.4710345085286717E-2</v>
      </c>
      <c r="Y56" s="5">
        <f t="shared" si="182"/>
        <v>5.3890751612178786E-3</v>
      </c>
      <c r="Z56" s="5">
        <f t="shared" si="183"/>
        <v>1.3710971527481523E-2</v>
      </c>
      <c r="AA56" s="5">
        <f t="shared" si="184"/>
        <v>1.1407768252866357E-2</v>
      </c>
      <c r="AB56" s="5">
        <f t="shared" si="185"/>
        <v>4.7457314111646158E-3</v>
      </c>
      <c r="AC56" s="5">
        <f t="shared" si="186"/>
        <v>5.0147376268117283E-5</v>
      </c>
      <c r="AD56" s="5">
        <f t="shared" si="187"/>
        <v>4.1761294752987194E-3</v>
      </c>
      <c r="AE56" s="5">
        <f t="shared" si="188"/>
        <v>3.0598161354993851E-3</v>
      </c>
      <c r="AF56" s="5">
        <f t="shared" si="189"/>
        <v>1.1209512107371489E-3</v>
      </c>
      <c r="AG56" s="5">
        <f t="shared" si="190"/>
        <v>2.7377061479284072E-4</v>
      </c>
      <c r="AH56" s="5">
        <f t="shared" si="191"/>
        <v>2.5114793591355117E-3</v>
      </c>
      <c r="AI56" s="5">
        <f t="shared" si="192"/>
        <v>2.0895947776895306E-3</v>
      </c>
      <c r="AJ56" s="5">
        <f t="shared" si="193"/>
        <v>8.6928971147314936E-4</v>
      </c>
      <c r="AK56" s="5">
        <f t="shared" si="194"/>
        <v>2.4108808417187035E-4</v>
      </c>
      <c r="AL56" s="5">
        <f t="shared" si="195"/>
        <v>1.2228186206021553E-6</v>
      </c>
      <c r="AM56" s="5">
        <f t="shared" si="196"/>
        <v>6.9492256114287072E-4</v>
      </c>
      <c r="AN56" s="5">
        <f t="shared" si="197"/>
        <v>5.0916411430357203E-4</v>
      </c>
      <c r="AO56" s="5">
        <f t="shared" si="198"/>
        <v>1.8653020479589922E-4</v>
      </c>
      <c r="AP56" s="5">
        <f t="shared" si="199"/>
        <v>4.555638849868048E-5</v>
      </c>
      <c r="AQ56" s="5">
        <f t="shared" si="200"/>
        <v>8.3446989268316564E-6</v>
      </c>
      <c r="AR56" s="5">
        <f t="shared" si="201"/>
        <v>3.6802810413375946E-4</v>
      </c>
      <c r="AS56" s="5">
        <f t="shared" si="202"/>
        <v>3.0620582313111019E-4</v>
      </c>
      <c r="AT56" s="5">
        <f t="shared" si="203"/>
        <v>1.2738430172349422E-4</v>
      </c>
      <c r="AU56" s="5">
        <f t="shared" si="204"/>
        <v>3.5328656086409116E-5</v>
      </c>
      <c r="AV56" s="5">
        <f t="shared" si="205"/>
        <v>7.3485150288434736E-6</v>
      </c>
      <c r="AW56" s="5">
        <f t="shared" si="206"/>
        <v>2.0706818611571065E-8</v>
      </c>
      <c r="AX56" s="5">
        <f t="shared" si="207"/>
        <v>9.6364622002614685E-5</v>
      </c>
      <c r="AY56" s="5">
        <f t="shared" si="208"/>
        <v>7.0605575578762013E-5</v>
      </c>
      <c r="AZ56" s="5">
        <f t="shared" si="209"/>
        <v>2.5866065778128664E-5</v>
      </c>
      <c r="BA56" s="5">
        <f t="shared" si="210"/>
        <v>6.3172854112834775E-6</v>
      </c>
      <c r="BB56" s="5">
        <f t="shared" si="211"/>
        <v>1.157155923225859E-6</v>
      </c>
      <c r="BC56" s="5">
        <f t="shared" si="212"/>
        <v>1.695677486111422E-7</v>
      </c>
      <c r="BD56" s="5">
        <f t="shared" si="213"/>
        <v>4.4941866945076568E-5</v>
      </c>
      <c r="BE56" s="5">
        <f t="shared" si="214"/>
        <v>3.7392419780975243E-5</v>
      </c>
      <c r="BF56" s="5">
        <f t="shared" si="215"/>
        <v>1.5555573812558781E-5</v>
      </c>
      <c r="BG56" s="5">
        <f t="shared" si="216"/>
        <v>4.3141698781968754E-6</v>
      </c>
      <c r="BH56" s="5">
        <f t="shared" si="217"/>
        <v>8.973662091581671E-7</v>
      </c>
      <c r="BI56" s="5">
        <f t="shared" si="218"/>
        <v>1.4932487798565111E-7</v>
      </c>
      <c r="BJ56" s="8">
        <f t="shared" si="219"/>
        <v>0.34990060573416421</v>
      </c>
      <c r="BK56" s="8">
        <f t="shared" si="220"/>
        <v>0.35751800158597391</v>
      </c>
      <c r="BL56" s="8">
        <f t="shared" si="221"/>
        <v>0.27890255959412263</v>
      </c>
      <c r="BM56" s="8">
        <f t="shared" si="222"/>
        <v>0.20752459320498473</v>
      </c>
      <c r="BN56" s="8">
        <f t="shared" si="223"/>
        <v>0.79243696036799705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1.175</v>
      </c>
      <c r="F57">
        <f>VLOOKUP(B57,home!$B$2:$E$405,3,FALSE)</f>
        <v>1.0900000000000001</v>
      </c>
      <c r="G57">
        <f>VLOOKUP(C57,away!$B$2:$E$405,4,FALSE)</f>
        <v>1.22</v>
      </c>
      <c r="H57">
        <f>VLOOKUP(A57,away!$A$2:$E$405,3,FALSE)</f>
        <v>0.99375000000000002</v>
      </c>
      <c r="I57">
        <f>VLOOKUP(C57,away!$B$2:$E$405,3,FALSE)</f>
        <v>0.97</v>
      </c>
      <c r="J57">
        <f>VLOOKUP(B57,home!$B$2:$E$405,4,FALSE)</f>
        <v>0.86</v>
      </c>
      <c r="K57" s="3">
        <f t="shared" si="168"/>
        <v>1.5625150000000001</v>
      </c>
      <c r="L57" s="3">
        <f t="shared" si="169"/>
        <v>0.82898625000000004</v>
      </c>
      <c r="M57" s="5">
        <f t="shared" si="170"/>
        <v>9.1492228018204072E-2</v>
      </c>
      <c r="N57" s="5">
        <f t="shared" si="171"/>
        <v>0.14295797866186416</v>
      </c>
      <c r="O57" s="5">
        <f t="shared" si="172"/>
        <v>7.5845799008955939E-2</v>
      </c>
      <c r="P57" s="5">
        <f t="shared" si="173"/>
        <v>0.11851019863847879</v>
      </c>
      <c r="Q57" s="5">
        <f t="shared" si="174"/>
        <v>0.11168699301442134</v>
      </c>
      <c r="R57" s="5">
        <f t="shared" si="175"/>
        <v>3.1437562249344041E-2</v>
      </c>
      <c r="S57" s="5">
        <f t="shared" si="176"/>
        <v>3.8376667301558254E-2</v>
      </c>
      <c r="T57" s="5">
        <f t="shared" si="177"/>
        <v>9.2586981512801356E-2</v>
      </c>
      <c r="U57" s="5">
        <f t="shared" si="178"/>
        <v>4.9121662578033812E-2</v>
      </c>
      <c r="V57" s="5">
        <f t="shared" si="179"/>
        <v>5.5232699523645361E-3</v>
      </c>
      <c r="W57" s="5">
        <f t="shared" si="180"/>
        <v>5.8170867296642843E-2</v>
      </c>
      <c r="X57" s="5">
        <f t="shared" si="181"/>
        <v>4.822284913949159E-2</v>
      </c>
      <c r="Y57" s="5">
        <f t="shared" si="182"/>
        <v>1.9988039436231429E-2</v>
      </c>
      <c r="Z57" s="5">
        <f t="shared" si="183"/>
        <v>8.6871022794084291E-3</v>
      </c>
      <c r="AA57" s="5">
        <f t="shared" si="184"/>
        <v>1.3573727618109863E-2</v>
      </c>
      <c r="AB57" s="5">
        <f t="shared" si="185"/>
        <v>1.0604576504605468E-2</v>
      </c>
      <c r="AC57" s="5">
        <f t="shared" si="186"/>
        <v>4.4714441418074934E-4</v>
      </c>
      <c r="AD57" s="5">
        <f t="shared" si="187"/>
        <v>2.2723213178503475E-2</v>
      </c>
      <c r="AE57" s="5">
        <f t="shared" si="188"/>
        <v>1.8837231280798179E-2</v>
      </c>
      <c r="AF57" s="5">
        <f t="shared" si="189"/>
        <v>7.8079028599257888E-3</v>
      </c>
      <c r="AG57" s="5">
        <f t="shared" si="190"/>
        <v>2.1575480374047187E-3</v>
      </c>
      <c r="AH57" s="5">
        <f t="shared" si="191"/>
        <v>1.8003720854933116E-3</v>
      </c>
      <c r="AI57" s="5">
        <f t="shared" si="192"/>
        <v>2.813108389164582E-3</v>
      </c>
      <c r="AJ57" s="5">
        <f t="shared" si="193"/>
        <v>2.1977620273477489E-3</v>
      </c>
      <c r="AK57" s="5">
        <f t="shared" si="194"/>
        <v>1.1446787113870889E-3</v>
      </c>
      <c r="AL57" s="5">
        <f t="shared" si="195"/>
        <v>2.3167508100951826E-5</v>
      </c>
      <c r="AM57" s="5">
        <f t="shared" si="196"/>
        <v>7.1010722879218746E-3</v>
      </c>
      <c r="AN57" s="5">
        <f t="shared" si="197"/>
        <v>5.8866912869432759E-3</v>
      </c>
      <c r="AO57" s="5">
        <f t="shared" si="198"/>
        <v>2.4399930674353898E-3</v>
      </c>
      <c r="AP57" s="5">
        <f t="shared" si="199"/>
        <v>6.74240234333087E-4</v>
      </c>
      <c r="AQ57" s="5">
        <f t="shared" si="200"/>
        <v>1.3973397086472679E-4</v>
      </c>
      <c r="AR57" s="5">
        <f t="shared" si="201"/>
        <v>2.9849674075155605E-4</v>
      </c>
      <c r="AS57" s="5">
        <f t="shared" si="202"/>
        <v>4.6640563487541762E-4</v>
      </c>
      <c r="AT57" s="5">
        <f t="shared" si="203"/>
        <v>3.6438290028868161E-4</v>
      </c>
      <c r="AU57" s="5">
        <f t="shared" si="204"/>
        <v>1.8978458248152308E-4</v>
      </c>
      <c r="AV57" s="5">
        <f t="shared" si="205"/>
        <v>7.4135314224029264E-5</v>
      </c>
      <c r="AW57" s="5">
        <f t="shared" si="206"/>
        <v>8.3358203279909024E-7</v>
      </c>
      <c r="AX57" s="5">
        <f t="shared" si="207"/>
        <v>1.8492553276603758E-3</v>
      </c>
      <c r="AY57" s="5">
        <f t="shared" si="208"/>
        <v>1.5330072393696962E-3</v>
      </c>
      <c r="AZ57" s="5">
        <f t="shared" si="209"/>
        <v>6.354209612939684E-4</v>
      </c>
      <c r="BA57" s="5">
        <f t="shared" si="210"/>
        <v>1.7558507995816069E-4</v>
      </c>
      <c r="BB57" s="5">
        <f t="shared" si="211"/>
        <v>3.6389404247616447E-5</v>
      </c>
      <c r="BC57" s="5">
        <f t="shared" si="212"/>
        <v>6.0332631533931274E-6</v>
      </c>
      <c r="BD57" s="5">
        <f t="shared" si="213"/>
        <v>4.1241615625475755E-5</v>
      </c>
      <c r="BE57" s="5">
        <f t="shared" si="214"/>
        <v>6.4440643039040255E-5</v>
      </c>
      <c r="BF57" s="5">
        <f t="shared" si="215"/>
        <v>5.0344735679072997E-5</v>
      </c>
      <c r="BG57" s="5">
        <f t="shared" si="216"/>
        <v>2.6221468223195576E-5</v>
      </c>
      <c r="BH57" s="5">
        <f t="shared" si="217"/>
        <v>1.0242859355191609E-5</v>
      </c>
      <c r="BI57" s="5">
        <f t="shared" si="218"/>
        <v>3.2009242770754448E-6</v>
      </c>
      <c r="BJ57" s="8">
        <f t="shared" si="219"/>
        <v>0.54561702654126665</v>
      </c>
      <c r="BK57" s="8">
        <f t="shared" si="220"/>
        <v>0.25590568307225708</v>
      </c>
      <c r="BL57" s="8">
        <f t="shared" si="221"/>
        <v>0.19012814659126215</v>
      </c>
      <c r="BM57" s="8">
        <f t="shared" si="222"/>
        <v>0.42687502523558885</v>
      </c>
      <c r="BN57" s="8">
        <f t="shared" si="223"/>
        <v>0.57193075959126827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1.175</v>
      </c>
      <c r="F58">
        <f>VLOOKUP(B58,home!$B$2:$E$405,3,FALSE)</f>
        <v>0.85</v>
      </c>
      <c r="G58">
        <f>VLOOKUP(C58,away!$B$2:$E$405,4,FALSE)</f>
        <v>1.34</v>
      </c>
      <c r="H58">
        <f>VLOOKUP(A58,away!$A$2:$E$405,3,FALSE)</f>
        <v>0.99375000000000002</v>
      </c>
      <c r="I58">
        <f>VLOOKUP(C58,away!$B$2:$E$405,3,FALSE)</f>
        <v>0.61</v>
      </c>
      <c r="J58">
        <f>VLOOKUP(B58,home!$B$2:$E$405,4,FALSE)</f>
        <v>0.86</v>
      </c>
      <c r="K58" s="3">
        <f t="shared" si="168"/>
        <v>1.3383250000000002</v>
      </c>
      <c r="L58" s="3">
        <f t="shared" si="169"/>
        <v>0.52132124999999996</v>
      </c>
      <c r="M58" s="5">
        <f t="shared" si="170"/>
        <v>0.1557277093025021</v>
      </c>
      <c r="N58" s="5">
        <f t="shared" si="171"/>
        <v>0.20841428655227115</v>
      </c>
      <c r="O58" s="5">
        <f t="shared" si="172"/>
        <v>8.1184164073217019E-2</v>
      </c>
      <c r="P58" s="5">
        <f t="shared" si="173"/>
        <v>0.10865079638328819</v>
      </c>
      <c r="Q58" s="5">
        <f t="shared" si="174"/>
        <v>0.13946302502503422</v>
      </c>
      <c r="R58" s="5">
        <f t="shared" si="175"/>
        <v>2.1161514947427292E-2</v>
      </c>
      <c r="S58" s="5">
        <f t="shared" si="176"/>
        <v>1.895134078513842E-2</v>
      </c>
      <c r="T58" s="5">
        <f t="shared" si="177"/>
        <v>7.2705038534832109E-2</v>
      </c>
      <c r="U58" s="5">
        <f t="shared" si="178"/>
        <v>2.8320984492015634E-2</v>
      </c>
      <c r="V58" s="5">
        <f t="shared" si="179"/>
        <v>1.4691442861381467E-3</v>
      </c>
      <c r="W58" s="5">
        <f t="shared" si="180"/>
        <v>6.2215617655542982E-2</v>
      </c>
      <c r="X58" s="5">
        <f t="shared" si="181"/>
        <v>3.2434323565709737E-2</v>
      </c>
      <c r="Y58" s="5">
        <f t="shared" si="182"/>
        <v>8.4543510520901262E-3</v>
      </c>
      <c r="Z58" s="5">
        <f t="shared" si="183"/>
        <v>3.6773158080954937E-3</v>
      </c>
      <c r="AA58" s="5">
        <f t="shared" si="184"/>
        <v>4.9214436788694018E-3</v>
      </c>
      <c r="AB58" s="5">
        <f t="shared" si="185"/>
        <v>3.2932455557614475E-3</v>
      </c>
      <c r="AC58" s="5">
        <f t="shared" si="186"/>
        <v>6.406362161148734E-5</v>
      </c>
      <c r="AD58" s="5">
        <f t="shared" si="187"/>
        <v>2.0816179124713643E-2</v>
      </c>
      <c r="AE58" s="5">
        <f t="shared" si="188"/>
        <v>1.0851916521519622E-2</v>
      </c>
      <c r="AF58" s="5">
        <f t="shared" si="189"/>
        <v>2.8286673429471303E-3</v>
      </c>
      <c r="AG58" s="5">
        <f t="shared" si="190"/>
        <v>4.915481316864589E-4</v>
      </c>
      <c r="AH58" s="5">
        <f t="shared" si="191"/>
        <v>4.7926571843027571E-4</v>
      </c>
      <c r="AI58" s="5">
        <f t="shared" si="192"/>
        <v>6.4141329261819873E-4</v>
      </c>
      <c r="AJ58" s="5">
        <f t="shared" si="193"/>
        <v>4.2920972242162562E-4</v>
      </c>
      <c r="AK58" s="5">
        <f t="shared" si="194"/>
        <v>1.9147403391997408E-4</v>
      </c>
      <c r="AL58" s="5">
        <f t="shared" si="195"/>
        <v>1.7878805354453116E-6</v>
      </c>
      <c r="AM58" s="5">
        <f t="shared" si="196"/>
        <v>5.5717625854164766E-3</v>
      </c>
      <c r="AN58" s="5">
        <f t="shared" si="197"/>
        <v>2.9046782357325493E-3</v>
      </c>
      <c r="AO58" s="5">
        <f t="shared" si="198"/>
        <v>7.5713524434994353E-4</v>
      </c>
      <c r="AP58" s="5">
        <f t="shared" si="199"/>
        <v>1.3157023066785601E-4</v>
      </c>
      <c r="AQ58" s="5">
        <f t="shared" si="200"/>
        <v>1.7147589278638757E-5</v>
      </c>
      <c r="AR58" s="5">
        <f t="shared" si="201"/>
        <v>4.9970280682843888E-5</v>
      </c>
      <c r="AS58" s="5">
        <f t="shared" si="202"/>
        <v>6.6876475894867053E-5</v>
      </c>
      <c r="AT58" s="5">
        <f t="shared" si="203"/>
        <v>4.4751229800998996E-5</v>
      </c>
      <c r="AU58" s="5">
        <f t="shared" si="204"/>
        <v>1.9963896541140666E-5</v>
      </c>
      <c r="AV58" s="5">
        <f t="shared" si="205"/>
        <v>6.679545459605521E-6</v>
      </c>
      <c r="AW58" s="5">
        <f t="shared" si="206"/>
        <v>3.4649982060990928E-8</v>
      </c>
      <c r="AX58" s="5">
        <f t="shared" si="207"/>
        <v>1.2428048603545848E-3</v>
      </c>
      <c r="AY58" s="5">
        <f t="shared" si="208"/>
        <v>6.4790058330612755E-4</v>
      </c>
      <c r="AZ58" s="5">
        <f t="shared" si="209"/>
        <v>1.6888217098243974E-4</v>
      </c>
      <c r="BA58" s="5">
        <f t="shared" si="210"/>
        <v>2.9347288159759741E-5</v>
      </c>
      <c r="BB58" s="5">
        <f t="shared" si="211"/>
        <v>3.8248412368890368E-6</v>
      </c>
      <c r="BC58" s="5">
        <f t="shared" si="212"/>
        <v>3.9879420293330789E-7</v>
      </c>
      <c r="BD58" s="5">
        <f t="shared" si="213"/>
        <v>4.341761531405168E-6</v>
      </c>
      <c r="BE58" s="5">
        <f t="shared" si="214"/>
        <v>5.8106880015178218E-6</v>
      </c>
      <c r="BF58" s="5">
        <f t="shared" si="215"/>
        <v>3.8882945098156707E-6</v>
      </c>
      <c r="BG58" s="5">
        <f t="shared" si="216"/>
        <v>1.7346005832830197E-6</v>
      </c>
      <c r="BH58" s="5">
        <f t="shared" si="217"/>
        <v>5.8036483140556191E-7</v>
      </c>
      <c r="BI58" s="5">
        <f t="shared" si="218"/>
        <v>1.5534335259816971E-7</v>
      </c>
      <c r="BJ58" s="8">
        <f t="shared" si="219"/>
        <v>0.57015040593003541</v>
      </c>
      <c r="BK58" s="8">
        <f t="shared" si="220"/>
        <v>0.28551274284251993</v>
      </c>
      <c r="BL58" s="8">
        <f t="shared" si="221"/>
        <v>0.14082746799587034</v>
      </c>
      <c r="BM58" s="8">
        <f t="shared" si="222"/>
        <v>0.28491857035945711</v>
      </c>
      <c r="BN58" s="8">
        <f t="shared" si="223"/>
        <v>0.71460149628374003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1.175</v>
      </c>
      <c r="F59">
        <f>VLOOKUP(B59,home!$B$2:$E$405,3,FALSE)</f>
        <v>0.64</v>
      </c>
      <c r="G59">
        <f>VLOOKUP(C59,away!$B$2:$E$405,4,FALSE)</f>
        <v>0.49</v>
      </c>
      <c r="H59">
        <f>VLOOKUP(A59,away!$A$2:$E$405,3,FALSE)</f>
        <v>0.99375000000000002</v>
      </c>
      <c r="I59">
        <f>VLOOKUP(C59,away!$B$2:$E$405,3,FALSE)</f>
        <v>0.73</v>
      </c>
      <c r="J59">
        <f>VLOOKUP(B59,home!$B$2:$E$405,4,FALSE)</f>
        <v>0.5</v>
      </c>
      <c r="K59" s="3">
        <f t="shared" si="168"/>
        <v>0.36847999999999997</v>
      </c>
      <c r="L59" s="3">
        <f t="shared" si="169"/>
        <v>0.36271874999999998</v>
      </c>
      <c r="M59" s="5">
        <f t="shared" si="170"/>
        <v>0.4813316478020026</v>
      </c>
      <c r="N59" s="5">
        <f t="shared" si="171"/>
        <v>0.17736108558208188</v>
      </c>
      <c r="O59" s="5">
        <f t="shared" si="172"/>
        <v>0.17458801362618259</v>
      </c>
      <c r="P59" s="5">
        <f t="shared" si="173"/>
        <v>6.4332191260975752E-2</v>
      </c>
      <c r="Q59" s="5">
        <f t="shared" si="174"/>
        <v>3.2677006407642768E-2</v>
      </c>
      <c r="R59" s="5">
        <f t="shared" si="175"/>
        <v>3.1663173033735954E-2</v>
      </c>
      <c r="S59" s="5">
        <f t="shared" si="176"/>
        <v>2.1495734029425414E-3</v>
      </c>
      <c r="T59" s="5">
        <f t="shared" si="177"/>
        <v>1.1852562917922175E-2</v>
      </c>
      <c r="U59" s="5">
        <f t="shared" si="178"/>
        <v>1.1667245999471023E-2</v>
      </c>
      <c r="V59" s="5">
        <f t="shared" si="179"/>
        <v>3.1922264898754594E-5</v>
      </c>
      <c r="W59" s="5">
        <f t="shared" si="180"/>
        <v>4.0136077736960696E-3</v>
      </c>
      <c r="X59" s="5">
        <f t="shared" si="181"/>
        <v>1.4558107946653213E-3</v>
      </c>
      <c r="Y59" s="5">
        <f t="shared" si="182"/>
        <v>2.6402493583875595E-4</v>
      </c>
      <c r="Z59" s="5">
        <f t="shared" si="183"/>
        <v>3.8282755146101387E-3</v>
      </c>
      <c r="AA59" s="5">
        <f t="shared" si="184"/>
        <v>1.4106429616235435E-3</v>
      </c>
      <c r="AB59" s="5">
        <f t="shared" si="185"/>
        <v>2.5989685924952171E-4</v>
      </c>
      <c r="AC59" s="5">
        <f t="shared" si="186"/>
        <v>2.6665985660927539E-7</v>
      </c>
      <c r="AD59" s="5">
        <f t="shared" si="187"/>
        <v>3.6973354811288182E-4</v>
      </c>
      <c r="AE59" s="5">
        <f t="shared" si="188"/>
        <v>1.3410929040456933E-4</v>
      </c>
      <c r="AF59" s="5">
        <f t="shared" si="189"/>
        <v>2.4321977089466187E-5</v>
      </c>
      <c r="AG59" s="5">
        <f t="shared" si="190"/>
        <v>2.9406790424732717E-6</v>
      </c>
      <c r="AH59" s="5">
        <f t="shared" si="191"/>
        <v>3.4714682732874891E-4</v>
      </c>
      <c r="AI59" s="5">
        <f t="shared" si="192"/>
        <v>1.2791666293409737E-4</v>
      </c>
      <c r="AJ59" s="5">
        <f t="shared" si="193"/>
        <v>2.3567365978978104E-5</v>
      </c>
      <c r="AK59" s="5">
        <f t="shared" si="194"/>
        <v>2.8947010053112843E-6</v>
      </c>
      <c r="AL59" s="5">
        <f t="shared" si="195"/>
        <v>1.4256127121787738E-9</v>
      </c>
      <c r="AM59" s="5">
        <f t="shared" si="196"/>
        <v>2.7247883561726945E-5</v>
      </c>
      <c r="AN59" s="5">
        <f t="shared" si="197"/>
        <v>9.8833182656551431E-6</v>
      </c>
      <c r="AO59" s="5">
        <f t="shared" si="198"/>
        <v>1.7924324235853006E-6</v>
      </c>
      <c r="AP59" s="5">
        <f t="shared" si="199"/>
        <v>2.167162827141103E-7</v>
      </c>
      <c r="AQ59" s="5">
        <f t="shared" si="200"/>
        <v>1.9651764792677163E-8</v>
      </c>
      <c r="AR59" s="5">
        <f t="shared" si="201"/>
        <v>2.5183332655029922E-5</v>
      </c>
      <c r="AS59" s="5">
        <f t="shared" si="202"/>
        <v>9.2795544167254235E-6</v>
      </c>
      <c r="AT59" s="5">
        <f t="shared" si="203"/>
        <v>1.7096651057374924E-6</v>
      </c>
      <c r="AU59" s="5">
        <f t="shared" si="204"/>
        <v>2.0999246605405043E-7</v>
      </c>
      <c r="AV59" s="5">
        <f t="shared" si="205"/>
        <v>1.9344505972899118E-8</v>
      </c>
      <c r="AW59" s="5">
        <f t="shared" si="206"/>
        <v>5.2927695535897971E-12</v>
      </c>
      <c r="AX59" s="5">
        <f t="shared" si="207"/>
        <v>1.6733833558041907E-6</v>
      </c>
      <c r="AY59" s="5">
        <f t="shared" si="208"/>
        <v>6.0696751908810116E-7</v>
      </c>
      <c r="AZ59" s="5">
        <f t="shared" si="209"/>
        <v>1.1007924990711857E-7</v>
      </c>
      <c r="BA59" s="5">
        <f t="shared" si="210"/>
        <v>1.3309269309082559E-8</v>
      </c>
      <c r="BB59" s="5">
        <f t="shared" si="211"/>
        <v>1.2068803818009468E-9</v>
      </c>
      <c r="BC59" s="5">
        <f t="shared" si="212"/>
        <v>8.7551628697272408E-11</v>
      </c>
      <c r="BD59" s="5">
        <f t="shared" si="213"/>
        <v>1.522411156911106E-6</v>
      </c>
      <c r="BE59" s="5">
        <f t="shared" si="214"/>
        <v>5.6097806309860422E-7</v>
      </c>
      <c r="BF59" s="5">
        <f t="shared" si="215"/>
        <v>1.0335459834528685E-7</v>
      </c>
      <c r="BG59" s="5">
        <f t="shared" si="216"/>
        <v>1.2694700799423769E-8</v>
      </c>
      <c r="BH59" s="5">
        <f t="shared" si="217"/>
        <v>1.1694358376429171E-9</v>
      </c>
      <c r="BI59" s="5">
        <f t="shared" si="218"/>
        <v>8.6182743490932437E-11</v>
      </c>
      <c r="BJ59" s="8">
        <f t="shared" si="219"/>
        <v>0.22819676894262095</v>
      </c>
      <c r="BK59" s="8">
        <f t="shared" si="220"/>
        <v>0.54784620978380816</v>
      </c>
      <c r="BL59" s="8">
        <f t="shared" si="221"/>
        <v>0.22012910062079702</v>
      </c>
      <c r="BM59" s="8">
        <f t="shared" si="222"/>
        <v>3.8046630186988291E-2</v>
      </c>
      <c r="BN59" s="8">
        <f t="shared" si="223"/>
        <v>0.96195311771262171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1.41772151898734</v>
      </c>
      <c r="F60">
        <f>VLOOKUP(B60,home!$B$2:$E$405,3,FALSE)</f>
        <v>1.41</v>
      </c>
      <c r="G60">
        <f>VLOOKUP(C60,away!$B$2:$E$405,4,FALSE)</f>
        <v>0.97</v>
      </c>
      <c r="H60">
        <f>VLOOKUP(A60,away!$A$2:$E$405,3,FALSE)</f>
        <v>1.21518987341772</v>
      </c>
      <c r="I60">
        <f>VLOOKUP(C60,away!$B$2:$E$405,3,FALSE)</f>
        <v>0.62</v>
      </c>
      <c r="J60">
        <f>VLOOKUP(B60,home!$B$2:$E$405,4,FALSE)</f>
        <v>0.82</v>
      </c>
      <c r="K60" s="3">
        <f t="shared" si="168"/>
        <v>1.9390177215189848</v>
      </c>
      <c r="L60" s="3">
        <f t="shared" si="169"/>
        <v>0.61780253164556886</v>
      </c>
      <c r="M60" s="5">
        <f t="shared" si="170"/>
        <v>7.7550941167636098E-2</v>
      </c>
      <c r="N60" s="5">
        <f t="shared" si="171"/>
        <v>0.15037264924452257</v>
      </c>
      <c r="O60" s="5">
        <f t="shared" si="172"/>
        <v>4.7911167784862152E-2</v>
      </c>
      <c r="P60" s="5">
        <f t="shared" si="173"/>
        <v>9.2900603393517175E-2</v>
      </c>
      <c r="Q60" s="5">
        <f t="shared" si="174"/>
        <v>0.14578761585844383</v>
      </c>
      <c r="R60" s="5">
        <f t="shared" si="175"/>
        <v>1.4799820375791729E-2</v>
      </c>
      <c r="S60" s="5">
        <f t="shared" si="176"/>
        <v>2.7822106285672346E-2</v>
      </c>
      <c r="T60" s="5">
        <f t="shared" si="177"/>
        <v>9.006795815991829E-2</v>
      </c>
      <c r="U60" s="5">
        <f t="shared" si="178"/>
        <v>2.8697113983957918E-2</v>
      </c>
      <c r="V60" s="5">
        <f t="shared" si="179"/>
        <v>3.7032152639878569E-3</v>
      </c>
      <c r="W60" s="5">
        <f t="shared" si="180"/>
        <v>9.4228256909174926E-2</v>
      </c>
      <c r="X60" s="5">
        <f t="shared" si="181"/>
        <v>5.8214455671037335E-2</v>
      </c>
      <c r="Y60" s="5">
        <f t="shared" si="182"/>
        <v>1.7982519045967805E-2</v>
      </c>
      <c r="Z60" s="5">
        <f t="shared" si="183"/>
        <v>3.0477888320212683E-3</v>
      </c>
      <c r="AA60" s="5">
        <f t="shared" si="184"/>
        <v>5.9097165567368872E-3</v>
      </c>
      <c r="AB60" s="5">
        <f t="shared" si="185"/>
        <v>5.7295225663334904E-3</v>
      </c>
      <c r="AC60" s="5">
        <f t="shared" si="186"/>
        <v>2.7726205457720432E-4</v>
      </c>
      <c r="AD60" s="5">
        <f t="shared" si="187"/>
        <v>4.5677565003683467E-2</v>
      </c>
      <c r="AE60" s="5">
        <f t="shared" si="188"/>
        <v>2.8219715298680687E-2</v>
      </c>
      <c r="AF60" s="5">
        <f t="shared" si="189"/>
        <v>8.7171057769210598E-3</v>
      </c>
      <c r="AG60" s="5">
        <f t="shared" si="190"/>
        <v>1.7951500058680148E-3</v>
      </c>
      <c r="AH60" s="5">
        <f t="shared" si="191"/>
        <v>4.7073291408595777E-4</v>
      </c>
      <c r="AI60" s="5">
        <f t="shared" si="192"/>
        <v>9.1275946251494569E-4</v>
      </c>
      <c r="AJ60" s="5">
        <f t="shared" si="193"/>
        <v>8.8492838665031181E-4</v>
      </c>
      <c r="AK60" s="5">
        <f t="shared" si="194"/>
        <v>5.7196394133005285E-4</v>
      </c>
      <c r="AL60" s="5">
        <f t="shared" si="195"/>
        <v>1.3285621956628393E-5</v>
      </c>
      <c r="AM60" s="5">
        <f t="shared" si="196"/>
        <v>1.7713921603595521E-2</v>
      </c>
      <c r="AN60" s="5">
        <f t="shared" si="197"/>
        <v>1.0943705612072448E-2</v>
      </c>
      <c r="AO60" s="5">
        <f t="shared" si="198"/>
        <v>3.3805245163610891E-3</v>
      </c>
      <c r="AP60" s="5">
        <f t="shared" si="199"/>
        <v>6.9616553483259781E-4</v>
      </c>
      <c r="AQ60" s="5">
        <f t="shared" si="200"/>
        <v>1.0752320746599259E-4</v>
      </c>
      <c r="AR60" s="5">
        <f t="shared" si="201"/>
        <v>5.8163997210240163E-5</v>
      </c>
      <c r="AS60" s="5">
        <f t="shared" si="202"/>
        <v>1.1278102134503646E-4</v>
      </c>
      <c r="AT60" s="5">
        <f t="shared" si="203"/>
        <v>1.0934219951951831E-4</v>
      </c>
      <c r="AU60" s="5">
        <f t="shared" si="204"/>
        <v>7.067215419273687E-5</v>
      </c>
      <c r="AV60" s="5">
        <f t="shared" si="205"/>
        <v>3.4258639849409753E-5</v>
      </c>
      <c r="AW60" s="5">
        <f t="shared" si="206"/>
        <v>4.4209016308997932E-7</v>
      </c>
      <c r="AX60" s="5">
        <f t="shared" si="207"/>
        <v>5.7246013178282916E-3</v>
      </c>
      <c r="AY60" s="5">
        <f t="shared" si="208"/>
        <v>3.5366731868158785E-3</v>
      </c>
      <c r="AZ60" s="5">
        <f t="shared" si="209"/>
        <v>1.0924828242089258E-3</v>
      </c>
      <c r="BA60" s="5">
        <f t="shared" si="210"/>
        <v>2.249795515251918E-4</v>
      </c>
      <c r="BB60" s="5">
        <f t="shared" si="211"/>
        <v>3.4748234125187045E-5</v>
      </c>
      <c r="BC60" s="5">
        <f t="shared" si="212"/>
        <v>4.2935094025507024E-6</v>
      </c>
      <c r="BD60" s="5">
        <f t="shared" si="213"/>
        <v>5.9889774545186928E-6</v>
      </c>
      <c r="BE60" s="5">
        <f t="shared" si="214"/>
        <v>1.1612733418089403E-5</v>
      </c>
      <c r="BF60" s="5">
        <f t="shared" si="215"/>
        <v>1.1258647946475545E-5</v>
      </c>
      <c r="BG60" s="5">
        <f t="shared" si="216"/>
        <v>7.2769059628531358E-6</v>
      </c>
      <c r="BH60" s="5">
        <f t="shared" si="217"/>
        <v>3.5275124049498503E-6</v>
      </c>
      <c r="BI60" s="5">
        <f t="shared" si="218"/>
        <v>1.3679818132151621E-6</v>
      </c>
      <c r="BJ60" s="8">
        <f t="shared" si="219"/>
        <v>0.68452261007245185</v>
      </c>
      <c r="BK60" s="8">
        <f t="shared" si="220"/>
        <v>0.20580408697416322</v>
      </c>
      <c r="BL60" s="8">
        <f t="shared" si="221"/>
        <v>0.10631397674338049</v>
      </c>
      <c r="BM60" s="8">
        <f t="shared" si="222"/>
        <v>0.46682943370059049</v>
      </c>
      <c r="BN60" s="8">
        <f t="shared" si="223"/>
        <v>0.52932279782477354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1.41772151898734</v>
      </c>
      <c r="F61">
        <f>VLOOKUP(B61,home!$B$2:$E$405,3,FALSE)</f>
        <v>0.81</v>
      </c>
      <c r="G61">
        <f>VLOOKUP(C61,away!$B$2:$E$405,4,FALSE)</f>
        <v>1.41</v>
      </c>
      <c r="H61">
        <f>VLOOKUP(A61,away!$A$2:$E$405,3,FALSE)</f>
        <v>1.21518987341772</v>
      </c>
      <c r="I61">
        <f>VLOOKUP(C61,away!$B$2:$E$405,3,FALSE)</f>
        <v>1.01</v>
      </c>
      <c r="J61">
        <f>VLOOKUP(B61,home!$B$2:$E$405,4,FALSE)</f>
        <v>1.76</v>
      </c>
      <c r="K61" s="3">
        <f t="shared" si="168"/>
        <v>1.619179746835441</v>
      </c>
      <c r="L61" s="3">
        <f t="shared" si="169"/>
        <v>2.1601215189873391</v>
      </c>
      <c r="M61" s="5">
        <f t="shared" si="170"/>
        <v>2.2838643992260741E-2</v>
      </c>
      <c r="N61" s="5">
        <f t="shared" si="171"/>
        <v>3.6979869797453505E-2</v>
      </c>
      <c r="O61" s="5">
        <f t="shared" si="172"/>
        <v>4.933424635217333E-2</v>
      </c>
      <c r="P61" s="5">
        <f t="shared" si="173"/>
        <v>7.9881012518829272E-2</v>
      </c>
      <c r="Q61" s="5">
        <f t="shared" si="174"/>
        <v>2.9938528108324178E-2</v>
      </c>
      <c r="R61" s="5">
        <f t="shared" si="175"/>
        <v>5.3283983584176131E-2</v>
      </c>
      <c r="S61" s="5">
        <f t="shared" si="176"/>
        <v>6.9848456887322941E-2</v>
      </c>
      <c r="T61" s="5">
        <f t="shared" si="177"/>
        <v>6.4670858813598367E-2</v>
      </c>
      <c r="U61" s="5">
        <f t="shared" si="178"/>
        <v>8.6276347050210089E-2</v>
      </c>
      <c r="V61" s="5">
        <f t="shared" si="179"/>
        <v>2.7144856668411474E-2</v>
      </c>
      <c r="W61" s="5">
        <f t="shared" si="180"/>
        <v>1.6158619454354022E-2</v>
      </c>
      <c r="X61" s="5">
        <f t="shared" si="181"/>
        <v>3.4904581600477574E-2</v>
      </c>
      <c r="Y61" s="5">
        <f t="shared" si="182"/>
        <v>3.7699068913220578E-2</v>
      </c>
      <c r="Z61" s="5">
        <f t="shared" si="183"/>
        <v>3.836662651918233E-2</v>
      </c>
      <c r="AA61" s="5">
        <f t="shared" si="184"/>
        <v>6.2122464614259555E-2</v>
      </c>
      <c r="AB61" s="5">
        <f t="shared" si="185"/>
        <v>5.0293718263455231E-2</v>
      </c>
      <c r="AC61" s="5">
        <f t="shared" si="186"/>
        <v>5.9339081057252939E-3</v>
      </c>
      <c r="AD61" s="5">
        <f t="shared" si="187"/>
        <v>6.540927339327797E-3</v>
      </c>
      <c r="AE61" s="5">
        <f t="shared" si="188"/>
        <v>1.4129197899814573E-2</v>
      </c>
      <c r="AF61" s="5">
        <f t="shared" si="189"/>
        <v>1.5260392214710091E-2</v>
      </c>
      <c r="AG61" s="5">
        <f t="shared" si="190"/>
        <v>1.0988100537060709E-2</v>
      </c>
      <c r="AH61" s="5">
        <f t="shared" si="191"/>
        <v>2.0719143888759017E-2</v>
      </c>
      <c r="AI61" s="5">
        <f t="shared" si="192"/>
        <v>3.3548018156447895E-2</v>
      </c>
      <c r="AJ61" s="5">
        <f t="shared" si="193"/>
        <v>2.716013577269405E-2</v>
      </c>
      <c r="AK61" s="5">
        <f t="shared" si="194"/>
        <v>1.4659047254815647E-2</v>
      </c>
      <c r="AL61" s="5">
        <f t="shared" si="195"/>
        <v>8.3018341691328023E-4</v>
      </c>
      <c r="AM61" s="5">
        <f t="shared" si="196"/>
        <v>2.1181874146723586E-3</v>
      </c>
      <c r="AN61" s="5">
        <f t="shared" si="197"/>
        <v>4.5755422156819195E-3</v>
      </c>
      <c r="AO61" s="5">
        <f t="shared" si="198"/>
        <v>4.9418636005647623E-3</v>
      </c>
      <c r="AP61" s="5">
        <f t="shared" si="199"/>
        <v>3.5583419691600656E-3</v>
      </c>
      <c r="AQ61" s="5">
        <f t="shared" si="200"/>
        <v>1.9216127648746101E-3</v>
      </c>
      <c r="AR61" s="5">
        <f t="shared" si="201"/>
        <v>8.951173713820669E-3</v>
      </c>
      <c r="AS61" s="5">
        <f t="shared" si="202"/>
        <v>1.4493559187824204E-2</v>
      </c>
      <c r="AT61" s="5">
        <f t="shared" si="203"/>
        <v>1.1733838748242841E-2</v>
      </c>
      <c r="AU61" s="5">
        <f t="shared" si="204"/>
        <v>6.3330646845959088E-3</v>
      </c>
      <c r="AV61" s="5">
        <f t="shared" si="205"/>
        <v>2.5635925181741199E-3</v>
      </c>
      <c r="AW61" s="5">
        <f t="shared" si="206"/>
        <v>8.0657507928042261E-5</v>
      </c>
      <c r="AX61" s="5">
        <f t="shared" si="207"/>
        <v>5.7162102697320093E-4</v>
      </c>
      <c r="AY61" s="5">
        <f t="shared" si="208"/>
        <v>1.2347708810704532E-3</v>
      </c>
      <c r="AZ61" s="5">
        <f t="shared" si="209"/>
        <v>1.3336275756096216E-3</v>
      </c>
      <c r="BA61" s="5">
        <f t="shared" si="210"/>
        <v>9.6026587479641941E-4</v>
      </c>
      <c r="BB61" s="5">
        <f t="shared" si="211"/>
        <v>5.1857274502423688E-4</v>
      </c>
      <c r="BC61" s="5">
        <f t="shared" si="212"/>
        <v>2.2403602913743763E-4</v>
      </c>
      <c r="BD61" s="5">
        <f t="shared" si="213"/>
        <v>3.2226038265696414E-3</v>
      </c>
      <c r="BE61" s="5">
        <f t="shared" si="214"/>
        <v>5.2179748480559547E-3</v>
      </c>
      <c r="BF61" s="5">
        <f t="shared" si="215"/>
        <v>4.224419596734471E-3</v>
      </c>
      <c r="BG61" s="5">
        <f t="shared" si="216"/>
        <v>2.2800315510557315E-3</v>
      </c>
      <c r="BH61" s="5">
        <f t="shared" si="217"/>
        <v>9.2294522740380964E-4</v>
      </c>
      <c r="BI61" s="5">
        <f t="shared" si="218"/>
        <v>2.9888284393013572E-4</v>
      </c>
      <c r="BJ61" s="8">
        <f t="shared" si="219"/>
        <v>0.28922858677590646</v>
      </c>
      <c r="BK61" s="8">
        <f t="shared" si="220"/>
        <v>0.20771183247053349</v>
      </c>
      <c r="BL61" s="8">
        <f t="shared" si="221"/>
        <v>0.45763919168339845</v>
      </c>
      <c r="BM61" s="8">
        <f t="shared" si="222"/>
        <v>0.71953583972266144</v>
      </c>
      <c r="BN61" s="8">
        <f t="shared" si="223"/>
        <v>0.27225628435321714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1.41772151898734</v>
      </c>
      <c r="F62">
        <f>VLOOKUP(B62,home!$B$2:$E$405,3,FALSE)</f>
        <v>1.1299999999999999</v>
      </c>
      <c r="G62">
        <f>VLOOKUP(C62,away!$B$2:$E$405,4,FALSE)</f>
        <v>0.35</v>
      </c>
      <c r="H62">
        <f>VLOOKUP(A62,away!$A$2:$E$405,3,FALSE)</f>
        <v>1.21518987341772</v>
      </c>
      <c r="I62">
        <f>VLOOKUP(C62,away!$B$2:$E$405,3,FALSE)</f>
        <v>0.24</v>
      </c>
      <c r="J62">
        <f>VLOOKUP(B62,home!$B$2:$E$405,4,FALSE)</f>
        <v>1.97</v>
      </c>
      <c r="K62" s="3">
        <f t="shared" si="168"/>
        <v>0.56070886075949289</v>
      </c>
      <c r="L62" s="3">
        <f t="shared" si="169"/>
        <v>0.57454177215189794</v>
      </c>
      <c r="M62" s="5">
        <f t="shared" si="170"/>
        <v>0.32134157246685613</v>
      </c>
      <c r="N62" s="5">
        <f t="shared" si="171"/>
        <v>0.18017906701255493</v>
      </c>
      <c r="O62" s="5">
        <f t="shared" si="172"/>
        <v>0.18462415651118508</v>
      </c>
      <c r="P62" s="5">
        <f t="shared" si="173"/>
        <v>0.10352040046606889</v>
      </c>
      <c r="Q62" s="5">
        <f t="shared" si="174"/>
        <v>5.0513999698658989E-2</v>
      </c>
      <c r="R62" s="5">
        <f t="shared" si="175"/>
        <v>5.3037145031992812E-2</v>
      </c>
      <c r="S62" s="5">
        <f t="shared" si="176"/>
        <v>8.3372913986725083E-3</v>
      </c>
      <c r="T62" s="5">
        <f t="shared" si="177"/>
        <v>2.9022402905347976E-2</v>
      </c>
      <c r="U62" s="5">
        <f t="shared" si="178"/>
        <v>2.9738397168824687E-2</v>
      </c>
      <c r="V62" s="5">
        <f t="shared" si="179"/>
        <v>2.984293275246199E-4</v>
      </c>
      <c r="W62" s="5">
        <f t="shared" si="180"/>
        <v>9.4412157411468186E-3</v>
      </c>
      <c r="X62" s="5">
        <f t="shared" si="181"/>
        <v>5.4243728231868887E-3</v>
      </c>
      <c r="Y62" s="5">
        <f t="shared" si="182"/>
        <v>1.5582643873231941E-3</v>
      </c>
      <c r="Z62" s="5">
        <f t="shared" si="183"/>
        <v>1.0157351765519462E-2</v>
      </c>
      <c r="AA62" s="5">
        <f t="shared" si="184"/>
        <v>5.6953171367778417E-3</v>
      </c>
      <c r="AB62" s="5">
        <f t="shared" si="185"/>
        <v>1.59670739171336E-3</v>
      </c>
      <c r="AC62" s="5">
        <f t="shared" si="186"/>
        <v>6.0087003486287735E-6</v>
      </c>
      <c r="AD62" s="5">
        <f t="shared" si="187"/>
        <v>1.3234433306007556E-3</v>
      </c>
      <c r="AE62" s="5">
        <f t="shared" si="188"/>
        <v>7.6037347650596832E-4</v>
      </c>
      <c r="AF62" s="5">
        <f t="shared" si="189"/>
        <v>2.1843316234451926E-4</v>
      </c>
      <c r="AG62" s="5">
        <f t="shared" si="190"/>
        <v>4.1832992063387787E-5</v>
      </c>
      <c r="AH62" s="5">
        <f t="shared" si="191"/>
        <v>1.4589557209329399E-3</v>
      </c>
      <c r="AI62" s="5">
        <f t="shared" si="192"/>
        <v>8.1804940018285338E-4</v>
      </c>
      <c r="AJ62" s="5">
        <f t="shared" si="193"/>
        <v>2.2934377361075704E-4</v>
      </c>
      <c r="AK62" s="5">
        <f t="shared" si="194"/>
        <v>4.2865028674523554E-5</v>
      </c>
      <c r="AL62" s="5">
        <f t="shared" si="195"/>
        <v>7.7428271928284716E-8</v>
      </c>
      <c r="AM62" s="5">
        <f t="shared" si="196"/>
        <v>1.4841328043617975E-4</v>
      </c>
      <c r="AN62" s="5">
        <f t="shared" si="197"/>
        <v>8.5269629152679322E-5</v>
      </c>
      <c r="AO62" s="5">
        <f t="shared" si="198"/>
        <v>2.4495481922057753E-5</v>
      </c>
      <c r="AP62" s="5">
        <f t="shared" si="199"/>
        <v>4.6912258644046148E-6</v>
      </c>
      <c r="AQ62" s="5">
        <f t="shared" si="200"/>
        <v>6.7382630542496155E-7</v>
      </c>
      <c r="AR62" s="5">
        <f t="shared" si="201"/>
        <v>1.6764620107919231E-4</v>
      </c>
      <c r="AS62" s="5">
        <f t="shared" si="202"/>
        <v>9.4000710417770788E-5</v>
      </c>
      <c r="AT62" s="5">
        <f t="shared" si="203"/>
        <v>2.635351562446562E-5</v>
      </c>
      <c r="AU62" s="5">
        <f t="shared" si="204"/>
        <v>4.9255499076005391E-6</v>
      </c>
      <c r="AV62" s="5">
        <f t="shared" si="205"/>
        <v>6.9044986932618079E-7</v>
      </c>
      <c r="AW62" s="5">
        <f t="shared" si="206"/>
        <v>6.9287691943424653E-10</v>
      </c>
      <c r="AX62" s="5">
        <f t="shared" si="207"/>
        <v>1.3869440232491578E-5</v>
      </c>
      <c r="AY62" s="5">
        <f t="shared" si="208"/>
        <v>7.9685727699305437E-6</v>
      </c>
      <c r="AZ62" s="5">
        <f t="shared" si="209"/>
        <v>2.289138960378626E-6</v>
      </c>
      <c r="BA62" s="5">
        <f t="shared" si="210"/>
        <v>4.384019849992965E-7</v>
      </c>
      <c r="BB62" s="5">
        <f t="shared" si="211"/>
        <v>6.2970063344101369E-8</v>
      </c>
      <c r="BC62" s="5">
        <f t="shared" si="212"/>
        <v>7.2357863572474571E-9</v>
      </c>
      <c r="BD62" s="5">
        <f t="shared" si="213"/>
        <v>1.6053290910428756E-5</v>
      </c>
      <c r="BE62" s="5">
        <f t="shared" si="214"/>
        <v>9.0012224578272318E-6</v>
      </c>
      <c r="BF62" s="5">
        <f t="shared" si="215"/>
        <v>2.5235325948855339E-6</v>
      </c>
      <c r="BG62" s="5">
        <f t="shared" si="216"/>
        <v>4.7165569545590503E-7</v>
      </c>
      <c r="BH62" s="5">
        <f t="shared" si="217"/>
        <v>6.6115381917451692E-8</v>
      </c>
      <c r="BI62" s="5">
        <f t="shared" si="218"/>
        <v>7.4142960947226236E-9</v>
      </c>
      <c r="BJ62" s="8">
        <f t="shared" si="219"/>
        <v>0.27877158473321167</v>
      </c>
      <c r="BK62" s="8">
        <f t="shared" si="220"/>
        <v>0.43351174836051259</v>
      </c>
      <c r="BL62" s="8">
        <f t="shared" si="221"/>
        <v>0.27756267682212987</v>
      </c>
      <c r="BM62" s="8">
        <f t="shared" si="222"/>
        <v>0.10677905261416371</v>
      </c>
      <c r="BN62" s="8">
        <f t="shared" si="223"/>
        <v>0.89321634118731696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1.41772151898734</v>
      </c>
      <c r="F63">
        <f>VLOOKUP(B63,home!$B$2:$E$405,3,FALSE)</f>
        <v>1.41</v>
      </c>
      <c r="G63">
        <f>VLOOKUP(C63,away!$B$2:$E$405,4,FALSE)</f>
        <v>0.81</v>
      </c>
      <c r="H63">
        <f>VLOOKUP(A63,away!$A$2:$E$405,3,FALSE)</f>
        <v>1.21518987341772</v>
      </c>
      <c r="I63">
        <f>VLOOKUP(C63,away!$B$2:$E$405,3,FALSE)</f>
        <v>1.21</v>
      </c>
      <c r="J63">
        <f>VLOOKUP(B63,home!$B$2:$E$405,4,FALSE)</f>
        <v>0.59</v>
      </c>
      <c r="K63" s="3">
        <f t="shared" si="168"/>
        <v>1.619179746835441</v>
      </c>
      <c r="L63" s="3">
        <f t="shared" si="169"/>
        <v>0.86752405063291027</v>
      </c>
      <c r="M63" s="5">
        <f t="shared" si="170"/>
        <v>8.3183705518549117E-2</v>
      </c>
      <c r="N63" s="5">
        <f t="shared" si="171"/>
        <v>0.13468937124235822</v>
      </c>
      <c r="O63" s="5">
        <f t="shared" si="172"/>
        <v>7.2163865158106896E-2</v>
      </c>
      <c r="P63" s="5">
        <f t="shared" si="173"/>
        <v>0.11684626891737042</v>
      </c>
      <c r="Q63" s="5">
        <f t="shared" si="174"/>
        <v>0.1090431510148132</v>
      </c>
      <c r="R63" s="5">
        <f t="shared" si="175"/>
        <v>3.1301944305644022E-2</v>
      </c>
      <c r="S63" s="5">
        <f t="shared" si="176"/>
        <v>4.1032827507503741E-2</v>
      </c>
      <c r="T63" s="5">
        <f t="shared" si="177"/>
        <v>9.459755606214687E-2</v>
      </c>
      <c r="U63" s="5">
        <f t="shared" si="178"/>
        <v>5.0683474256269755E-2</v>
      </c>
      <c r="V63" s="5">
        <f t="shared" si="179"/>
        <v>6.4042093707519362E-3</v>
      </c>
      <c r="W63" s="5">
        <f t="shared" si="180"/>
        <v>5.8853487218101318E-2</v>
      </c>
      <c r="X63" s="5">
        <f t="shared" si="181"/>
        <v>5.1056815625319461E-2</v>
      </c>
      <c r="Y63" s="5">
        <f t="shared" si="182"/>
        <v>2.2146507751847403E-2</v>
      </c>
      <c r="Z63" s="5">
        <f t="shared" si="183"/>
        <v>9.0517298389060225E-3</v>
      </c>
      <c r="AA63" s="5">
        <f t="shared" si="184"/>
        <v>1.4656377628982658E-2</v>
      </c>
      <c r="AB63" s="5">
        <f t="shared" si="185"/>
        <v>1.1865654909410384E-2</v>
      </c>
      <c r="AC63" s="5">
        <f t="shared" si="186"/>
        <v>5.6224049956150933E-4</v>
      </c>
      <c r="AD63" s="5">
        <f t="shared" si="187"/>
        <v>2.3823593633547045E-2</v>
      </c>
      <c r="AE63" s="5">
        <f t="shared" si="188"/>
        <v>2.0667540449607145E-2</v>
      </c>
      <c r="AF63" s="5">
        <f t="shared" si="189"/>
        <v>8.9647942037313563E-3</v>
      </c>
      <c r="AG63" s="5">
        <f t="shared" si="190"/>
        <v>2.5923915269038208E-3</v>
      </c>
      <c r="AH63" s="5">
        <f t="shared" si="191"/>
        <v>1.9631483337706327E-3</v>
      </c>
      <c r="AI63" s="5">
        <f t="shared" si="192"/>
        <v>3.1786900220751508E-3</v>
      </c>
      <c r="AJ63" s="5">
        <f t="shared" si="193"/>
        <v>2.5734352526059932E-3</v>
      </c>
      <c r="AK63" s="5">
        <f t="shared" si="194"/>
        <v>1.3889514136039901E-3</v>
      </c>
      <c r="AL63" s="5">
        <f t="shared" si="195"/>
        <v>3.1590660309476761E-5</v>
      </c>
      <c r="AM63" s="5">
        <f t="shared" si="196"/>
        <v>7.7149360616554242E-3</v>
      </c>
      <c r="AN63" s="5">
        <f t="shared" si="197"/>
        <v>6.6928925825812252E-3</v>
      </c>
      <c r="AO63" s="5">
        <f t="shared" si="198"/>
        <v>2.9031226418459121E-3</v>
      </c>
      <c r="AP63" s="5">
        <f t="shared" si="199"/>
        <v>8.3950957124609394E-4</v>
      </c>
      <c r="AQ63" s="5">
        <f t="shared" si="200"/>
        <v>1.8207368594812728E-4</v>
      </c>
      <c r="AR63" s="5">
        <f t="shared" si="201"/>
        <v>3.4061567890118966E-4</v>
      </c>
      <c r="AS63" s="5">
        <f t="shared" si="202"/>
        <v>5.5151800873140999E-4</v>
      </c>
      <c r="AT63" s="5">
        <f t="shared" si="203"/>
        <v>4.4650339487645565E-4</v>
      </c>
      <c r="AU63" s="5">
        <f t="shared" si="204"/>
        <v>2.4098975129240808E-4</v>
      </c>
      <c r="AV63" s="5">
        <f t="shared" si="205"/>
        <v>9.7551431121894344E-5</v>
      </c>
      <c r="AW63" s="5">
        <f t="shared" si="206"/>
        <v>1.2326301590183788E-6</v>
      </c>
      <c r="AX63" s="5">
        <f t="shared" si="207"/>
        <v>2.0819780365271398E-3</v>
      </c>
      <c r="AY63" s="5">
        <f t="shared" si="208"/>
        <v>1.8061660195767772E-3</v>
      </c>
      <c r="AZ63" s="5">
        <f t="shared" si="209"/>
        <v>7.8344623070938306E-4</v>
      </c>
      <c r="BA63" s="5">
        <f t="shared" si="210"/>
        <v>2.2655281583936322E-4</v>
      </c>
      <c r="BB63" s="5">
        <f t="shared" si="211"/>
        <v>4.9135004119814024E-5</v>
      </c>
      <c r="BC63" s="5">
        <f t="shared" si="212"/>
        <v>8.5251595603771609E-6</v>
      </c>
      <c r="BD63" s="5">
        <f t="shared" si="213"/>
        <v>4.9248715578239777E-5</v>
      </c>
      <c r="BE63" s="5">
        <f t="shared" si="214"/>
        <v>7.9742522821944913E-5</v>
      </c>
      <c r="BF63" s="5">
        <f t="shared" si="215"/>
        <v>6.4558738957428086E-5</v>
      </c>
      <c r="BG63" s="5">
        <f t="shared" si="216"/>
        <v>3.484406753370124E-5</v>
      </c>
      <c r="BH63" s="5">
        <f t="shared" si="217"/>
        <v>1.410470211198385E-5</v>
      </c>
      <c r="BI63" s="5">
        <f t="shared" si="218"/>
        <v>4.5676095989742628E-6</v>
      </c>
      <c r="BJ63" s="8">
        <f t="shared" si="219"/>
        <v>0.54972354653798527</v>
      </c>
      <c r="BK63" s="8">
        <f t="shared" si="220"/>
        <v>0.24986700849362298</v>
      </c>
      <c r="BL63" s="8">
        <f t="shared" si="221"/>
        <v>0.19169978590199513</v>
      </c>
      <c r="BM63" s="8">
        <f t="shared" si="222"/>
        <v>0.45130883122624998</v>
      </c>
      <c r="BN63" s="8">
        <f t="shared" si="223"/>
        <v>0.54722830615684193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1.21333333333333</v>
      </c>
      <c r="F64">
        <f>VLOOKUP(B64,home!$B$2:$E$405,3,FALSE)</f>
        <v>1.53</v>
      </c>
      <c r="G64">
        <f>VLOOKUP(C64,away!$B$2:$E$405,4,FALSE)</f>
        <v>0.62</v>
      </c>
      <c r="H64">
        <f>VLOOKUP(A64,away!$A$2:$E$405,3,FALSE)</f>
        <v>1.2533333333333301</v>
      </c>
      <c r="I64">
        <f>VLOOKUP(C64,away!$B$2:$E$405,3,FALSE)</f>
        <v>0.82</v>
      </c>
      <c r="J64">
        <f>VLOOKUP(B64,home!$B$2:$E$405,4,FALSE)</f>
        <v>0.68</v>
      </c>
      <c r="K64" s="3">
        <f t="shared" si="168"/>
        <v>1.1509679999999969</v>
      </c>
      <c r="L64" s="3">
        <f t="shared" si="169"/>
        <v>0.69885866666666474</v>
      </c>
      <c r="M64" s="5">
        <f t="shared" si="170"/>
        <v>0.15726442311797759</v>
      </c>
      <c r="N64" s="5">
        <f t="shared" si="171"/>
        <v>0.18100631854725194</v>
      </c>
      <c r="O64" s="5">
        <f t="shared" si="172"/>
        <v>0.10990560505433201</v>
      </c>
      <c r="P64" s="5">
        <f t="shared" si="173"/>
        <v>0.12649783443817406</v>
      </c>
      <c r="Q64" s="5">
        <f t="shared" si="174"/>
        <v>0.10416624022284648</v>
      </c>
      <c r="R64" s="5">
        <f t="shared" si="175"/>
        <v>3.840424230373176E-2</v>
      </c>
      <c r="S64" s="5">
        <f t="shared" si="176"/>
        <v>2.5437574818723382E-2</v>
      </c>
      <c r="T64" s="5">
        <f t="shared" si="177"/>
        <v>7.2797479753817992E-2</v>
      </c>
      <c r="U64" s="5">
        <f t="shared" si="178"/>
        <v>4.4202053955841418E-2</v>
      </c>
      <c r="V64" s="5">
        <f t="shared" si="179"/>
        <v>2.2734520512440719E-3</v>
      </c>
      <c r="W64" s="5">
        <f t="shared" si="180"/>
        <v>3.996400305893627E-2</v>
      </c>
      <c r="X64" s="5">
        <f t="shared" si="181"/>
        <v>2.7929189892430709E-2</v>
      </c>
      <c r="Y64" s="5">
        <f t="shared" si="182"/>
        <v>9.7592782046521075E-3</v>
      </c>
      <c r="Z64" s="5">
        <f t="shared" si="183"/>
        <v>8.9463791902431693E-3</v>
      </c>
      <c r="AA64" s="5">
        <f t="shared" si="184"/>
        <v>1.0296996163835771E-2</v>
      </c>
      <c r="AB64" s="5">
        <f t="shared" si="185"/>
        <v>5.9257565403488506E-3</v>
      </c>
      <c r="AC64" s="5">
        <f t="shared" si="186"/>
        <v>1.1429268118927009E-4</v>
      </c>
      <c r="AD64" s="5">
        <f t="shared" si="187"/>
        <v>1.1499322168184412E-2</v>
      </c>
      <c r="AE64" s="5">
        <f t="shared" si="188"/>
        <v>8.0364009580277777E-3</v>
      </c>
      <c r="AF64" s="5">
        <f t="shared" si="189"/>
        <v>2.808154229163E-3</v>
      </c>
      <c r="AG64" s="5">
        <f t="shared" si="190"/>
        <v>6.5416764012907018E-4</v>
      </c>
      <c r="AH64" s="5">
        <f t="shared" si="191"/>
        <v>1.5630636580969337E-3</v>
      </c>
      <c r="AI64" s="5">
        <f t="shared" si="192"/>
        <v>1.7990362524325067E-3</v>
      </c>
      <c r="AJ64" s="5">
        <f t="shared" si="193"/>
        <v>1.0353165786948662E-3</v>
      </c>
      <c r="AK64" s="5">
        <f t="shared" si="194"/>
        <v>3.9720541731575636E-4</v>
      </c>
      <c r="AL64" s="5">
        <f t="shared" si="195"/>
        <v>3.6773165541018172E-6</v>
      </c>
      <c r="AM64" s="5">
        <f t="shared" si="196"/>
        <v>2.6470703674541648E-3</v>
      </c>
      <c r="AN64" s="5">
        <f t="shared" si="197"/>
        <v>1.8499280675718559E-3</v>
      </c>
      <c r="AO64" s="5">
        <f t="shared" si="198"/>
        <v>6.4641913136625334E-4</v>
      </c>
      <c r="AP64" s="5">
        <f t="shared" si="199"/>
        <v>1.5058520408481451E-4</v>
      </c>
      <c r="AQ64" s="5">
        <f t="shared" si="200"/>
        <v>2.630944373661026E-5</v>
      </c>
      <c r="AR64" s="5">
        <f t="shared" si="201"/>
        <v>2.1847211680254858E-4</v>
      </c>
      <c r="AS64" s="5">
        <f t="shared" si="202"/>
        <v>2.5145441533199506E-4</v>
      </c>
      <c r="AT64" s="5">
        <f t="shared" si="203"/>
        <v>1.4470799275291749E-4</v>
      </c>
      <c r="AU64" s="5">
        <f t="shared" si="204"/>
        <v>5.5518089667613151E-5</v>
      </c>
      <c r="AV64" s="5">
        <f t="shared" si="205"/>
        <v>1.5974886157138303E-5</v>
      </c>
      <c r="AW64" s="5">
        <f t="shared" si="206"/>
        <v>8.2163914234888324E-8</v>
      </c>
      <c r="AX64" s="5">
        <f t="shared" si="207"/>
        <v>5.0778221444799704E-4</v>
      </c>
      <c r="AY64" s="5">
        <f t="shared" si="208"/>
        <v>3.548680013461736E-4</v>
      </c>
      <c r="AZ64" s="5">
        <f t="shared" si="209"/>
        <v>1.2400128913172553E-4</v>
      </c>
      <c r="BA64" s="5">
        <f t="shared" si="210"/>
        <v>2.8886458529181771E-5</v>
      </c>
      <c r="BB64" s="5">
        <f t="shared" si="211"/>
        <v>5.046887973106468E-6</v>
      </c>
      <c r="BC64" s="5">
        <f t="shared" si="212"/>
        <v>7.054122799402427E-7</v>
      </c>
      <c r="BD64" s="5">
        <f t="shared" si="213"/>
        <v>2.544685537541215E-5</v>
      </c>
      <c r="BE64" s="5">
        <f t="shared" si="214"/>
        <v>2.9288516237727291E-5</v>
      </c>
      <c r="BF64" s="5">
        <f t="shared" si="215"/>
        <v>1.6855072478552213E-5</v>
      </c>
      <c r="BG64" s="5">
        <f t="shared" si="216"/>
        <v>6.4665496868314084E-6</v>
      </c>
      <c r="BH64" s="5">
        <f t="shared" si="217"/>
        <v>1.8606979399882385E-6</v>
      </c>
      <c r="BI64" s="5">
        <f t="shared" si="218"/>
        <v>4.2832075731847492E-7</v>
      </c>
      <c r="BJ64" s="8">
        <f t="shared" si="219"/>
        <v>0.46496215715336137</v>
      </c>
      <c r="BK64" s="8">
        <f t="shared" si="220"/>
        <v>0.31194612242520864</v>
      </c>
      <c r="BL64" s="8">
        <f t="shared" si="221"/>
        <v>0.21429574943781796</v>
      </c>
      <c r="BM64" s="8">
        <f t="shared" si="222"/>
        <v>0.28255095868488533</v>
      </c>
      <c r="BN64" s="8">
        <f t="shared" si="223"/>
        <v>0.71724466368431383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1.21333333333333</v>
      </c>
      <c r="F65">
        <f>VLOOKUP(B65,home!$B$2:$E$405,3,FALSE)</f>
        <v>0.82</v>
      </c>
      <c r="G65">
        <f>VLOOKUP(C65,away!$B$2:$E$405,4,FALSE)</f>
        <v>1.41</v>
      </c>
      <c r="H65">
        <f>VLOOKUP(A65,away!$A$2:$E$405,3,FALSE)</f>
        <v>1.2533333333333301</v>
      </c>
      <c r="I65">
        <f>VLOOKUP(C65,away!$B$2:$E$405,3,FALSE)</f>
        <v>0.94</v>
      </c>
      <c r="J65">
        <f>VLOOKUP(B65,home!$B$2:$E$405,4,FALSE)</f>
        <v>1.25</v>
      </c>
      <c r="K65" s="3">
        <f t="shared" si="168"/>
        <v>1.4028559999999961</v>
      </c>
      <c r="L65" s="3">
        <f t="shared" si="169"/>
        <v>1.4726666666666626</v>
      </c>
      <c r="M65" s="5">
        <f t="shared" si="170"/>
        <v>5.6386660372747831E-2</v>
      </c>
      <c r="N65" s="5">
        <f t="shared" si="171"/>
        <v>7.9102364823871299E-2</v>
      </c>
      <c r="O65" s="5">
        <f t="shared" si="172"/>
        <v>8.3038755175599735E-2</v>
      </c>
      <c r="P65" s="5">
        <f t="shared" si="173"/>
        <v>0.1164914159306208</v>
      </c>
      <c r="Q65" s="5">
        <f t="shared" si="174"/>
        <v>5.5484613553678258E-2</v>
      </c>
      <c r="R65" s="5">
        <f t="shared" si="175"/>
        <v>6.1144203394299781E-2</v>
      </c>
      <c r="S65" s="5">
        <f t="shared" si="176"/>
        <v>6.0166047677827739E-2</v>
      </c>
      <c r="T65" s="5">
        <f t="shared" si="177"/>
        <v>8.171034089338329E-2</v>
      </c>
      <c r="U65" s="5">
        <f t="shared" si="178"/>
        <v>8.5776512596913559E-2</v>
      </c>
      <c r="V65" s="5">
        <f t="shared" si="179"/>
        <v>1.3811044508689472E-2</v>
      </c>
      <c r="W65" s="5">
        <f t="shared" si="180"/>
        <v>2.5945641010486211E-2</v>
      </c>
      <c r="X65" s="5">
        <f t="shared" si="181"/>
        <v>3.8209280661442586E-2</v>
      </c>
      <c r="Y65" s="5">
        <f t="shared" si="182"/>
        <v>2.8134766993708819E-2</v>
      </c>
      <c r="Z65" s="5">
        <f t="shared" si="183"/>
        <v>3.0015010066223972E-2</v>
      </c>
      <c r="AA65" s="5">
        <f t="shared" si="184"/>
        <v>4.2106736961462575E-2</v>
      </c>
      <c r="AB65" s="5">
        <f t="shared" si="185"/>
        <v>2.9534844293404697E-2</v>
      </c>
      <c r="AC65" s="5">
        <f t="shared" si="186"/>
        <v>1.7832987000632437E-3</v>
      </c>
      <c r="AD65" s="5">
        <f t="shared" si="187"/>
        <v>9.0994995413516359E-3</v>
      </c>
      <c r="AE65" s="5">
        <f t="shared" si="188"/>
        <v>1.3400529657897137E-2</v>
      </c>
      <c r="AF65" s="5">
        <f t="shared" si="189"/>
        <v>9.8672566714315662E-3</v>
      </c>
      <c r="AG65" s="5">
        <f t="shared" si="190"/>
        <v>4.843726663820506E-3</v>
      </c>
      <c r="AH65" s="5">
        <f t="shared" si="191"/>
        <v>1.1050526206048092E-2</v>
      </c>
      <c r="AI65" s="5">
        <f t="shared" si="192"/>
        <v>1.5502296991311755E-2</v>
      </c>
      <c r="AJ65" s="5">
        <f t="shared" si="193"/>
        <v>1.0873745174021794E-2</v>
      </c>
      <c r="AK65" s="5">
        <f t="shared" si="194"/>
        <v>5.084766219949158E-3</v>
      </c>
      <c r="AL65" s="5">
        <f t="shared" si="195"/>
        <v>1.4736747253646875E-4</v>
      </c>
      <c r="AM65" s="5">
        <f t="shared" si="196"/>
        <v>2.5530575057164714E-3</v>
      </c>
      <c r="AN65" s="5">
        <f t="shared" si="197"/>
        <v>3.7598026867517796E-3</v>
      </c>
      <c r="AO65" s="5">
        <f t="shared" si="198"/>
        <v>2.7684680450115531E-3</v>
      </c>
      <c r="AP65" s="5">
        <f t="shared" si="199"/>
        <v>1.3590102025401124E-3</v>
      </c>
      <c r="AQ65" s="5">
        <f t="shared" si="200"/>
        <v>5.0034225623518311E-4</v>
      </c>
      <c r="AR65" s="5">
        <f t="shared" si="201"/>
        <v>3.2547483185546861E-3</v>
      </c>
      <c r="AS65" s="5">
        <f t="shared" si="202"/>
        <v>4.5659432071743396E-3</v>
      </c>
      <c r="AT65" s="5">
        <f t="shared" si="203"/>
        <v>3.2026804119218745E-3</v>
      </c>
      <c r="AU65" s="5">
        <f t="shared" si="204"/>
        <v>1.4976331439823533E-3</v>
      </c>
      <c r="AV65" s="5">
        <f t="shared" si="205"/>
        <v>5.2524091045862554E-4</v>
      </c>
      <c r="AW65" s="5">
        <f t="shared" si="206"/>
        <v>8.4570069037636229E-6</v>
      </c>
      <c r="AX65" s="5">
        <f t="shared" si="207"/>
        <v>5.9692867337322853E-4</v>
      </c>
      <c r="AY65" s="5">
        <f t="shared" si="208"/>
        <v>8.7907695965430536E-4</v>
      </c>
      <c r="AZ65" s="5">
        <f t="shared" si="209"/>
        <v>6.4729366795878525E-4</v>
      </c>
      <c r="BA65" s="5">
        <f t="shared" si="210"/>
        <v>3.1774926944910066E-4</v>
      </c>
      <c r="BB65" s="5">
        <f t="shared" si="211"/>
        <v>1.1698468936884351E-4</v>
      </c>
      <c r="BC65" s="5">
        <f t="shared" si="212"/>
        <v>3.4455890508769922E-5</v>
      </c>
      <c r="BD65" s="5">
        <f t="shared" si="213"/>
        <v>7.9885989285414301E-4</v>
      </c>
      <c r="BE65" s="5">
        <f t="shared" si="214"/>
        <v>1.1206853938497885E-3</v>
      </c>
      <c r="BF65" s="5">
        <f t="shared" si="215"/>
        <v>7.8608011443726737E-4</v>
      </c>
      <c r="BG65" s="5">
        <f t="shared" si="216"/>
        <v>3.6758573500633463E-4</v>
      </c>
      <c r="BH65" s="5">
        <f t="shared" si="217"/>
        <v>1.2891746346701128E-4</v>
      </c>
      <c r="BI65" s="5">
        <f t="shared" si="218"/>
        <v>3.6170527425895419E-5</v>
      </c>
      <c r="BJ65" s="8">
        <f t="shared" si="219"/>
        <v>0.35933119031763949</v>
      </c>
      <c r="BK65" s="8">
        <f t="shared" si="220"/>
        <v>0.24966491162213986</v>
      </c>
      <c r="BL65" s="8">
        <f t="shared" si="221"/>
        <v>0.36039693213214352</v>
      </c>
      <c r="BM65" s="8">
        <f t="shared" si="222"/>
        <v>0.5468894109345781</v>
      </c>
      <c r="BN65" s="8">
        <f t="shared" si="223"/>
        <v>0.45164801325081766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1.21333333333333</v>
      </c>
      <c r="F66">
        <f>VLOOKUP(B66,home!$B$2:$E$405,3,FALSE)</f>
        <v>1.3</v>
      </c>
      <c r="G66">
        <f>VLOOKUP(C66,away!$B$2:$E$405,4,FALSE)</f>
        <v>1.55</v>
      </c>
      <c r="H66">
        <f>VLOOKUP(A66,away!$A$2:$E$405,3,FALSE)</f>
        <v>1.2533333333333301</v>
      </c>
      <c r="I66">
        <f>VLOOKUP(C66,away!$B$2:$E$405,3,FALSE)</f>
        <v>0.93</v>
      </c>
      <c r="J66">
        <f>VLOOKUP(B66,home!$B$2:$E$405,4,FALSE)</f>
        <v>0.46</v>
      </c>
      <c r="K66" s="3">
        <f t="shared" si="168"/>
        <v>2.4448666666666599</v>
      </c>
      <c r="L66" s="3">
        <f t="shared" si="169"/>
        <v>0.53617599999999865</v>
      </c>
      <c r="M66" s="5">
        <f t="shared" si="170"/>
        <v>5.0739901470339618E-2</v>
      </c>
      <c r="N66" s="5">
        <f t="shared" si="171"/>
        <v>0.12405229377478397</v>
      </c>
      <c r="O66" s="5">
        <f t="shared" si="172"/>
        <v>2.720551741076074E-2</v>
      </c>
      <c r="P66" s="5">
        <f t="shared" si="173"/>
        <v>6.6513862666988388E-2</v>
      </c>
      <c r="Q66" s="5">
        <f t="shared" si="174"/>
        <v>0.15164565898675469</v>
      </c>
      <c r="R66" s="5">
        <f t="shared" si="175"/>
        <v>7.2934727516160078E-3</v>
      </c>
      <c r="S66" s="5">
        <f t="shared" si="176"/>
        <v>2.1797903615703364E-2</v>
      </c>
      <c r="T66" s="5">
        <f t="shared" si="177"/>
        <v>8.1308762852881952E-2</v>
      </c>
      <c r="U66" s="5">
        <f t="shared" si="178"/>
        <v>1.7831568414667539E-2</v>
      </c>
      <c r="V66" s="5">
        <f t="shared" si="179"/>
        <v>3.1749344872554954E-3</v>
      </c>
      <c r="W66" s="5">
        <f t="shared" si="180"/>
        <v>0.12358447226713866</v>
      </c>
      <c r="X66" s="5">
        <f t="shared" si="181"/>
        <v>6.6263028002305158E-2</v>
      </c>
      <c r="Y66" s="5">
        <f t="shared" si="182"/>
        <v>1.7764322651081941E-2</v>
      </c>
      <c r="Z66" s="5">
        <f t="shared" si="183"/>
        <v>1.3035283486901516E-3</v>
      </c>
      <c r="AA66" s="5">
        <f t="shared" si="184"/>
        <v>3.1869530087675858E-3</v>
      </c>
      <c r="AB66" s="5">
        <f t="shared" si="185"/>
        <v>3.8958375896844459E-3</v>
      </c>
      <c r="AC66" s="5">
        <f t="shared" si="186"/>
        <v>2.6012215034729917E-4</v>
      </c>
      <c r="AD66" s="5">
        <f t="shared" si="187"/>
        <v>7.5536889190879392E-2</v>
      </c>
      <c r="AE66" s="5">
        <f t="shared" si="188"/>
        <v>4.0501067098808838E-2</v>
      </c>
      <c r="AF66" s="5">
        <f t="shared" si="189"/>
        <v>1.0857850076385437E-2</v>
      </c>
      <c r="AG66" s="5">
        <f t="shared" si="190"/>
        <v>1.9405728741853409E-3</v>
      </c>
      <c r="AH66" s="5">
        <f t="shared" si="191"/>
        <v>1.7473015397182222E-4</v>
      </c>
      <c r="AI66" s="5">
        <f t="shared" si="192"/>
        <v>4.2719192910724117E-4</v>
      </c>
      <c r="AJ66" s="5">
        <f t="shared" si="193"/>
        <v>5.2221365387166048E-4</v>
      </c>
      <c r="AK66" s="5">
        <f t="shared" si="194"/>
        <v>4.2558091840967454E-4</v>
      </c>
      <c r="AL66" s="5">
        <f t="shared" si="195"/>
        <v>1.3639544802786681E-5</v>
      </c>
      <c r="AM66" s="5">
        <f t="shared" si="196"/>
        <v>3.6935524497294828E-2</v>
      </c>
      <c r="AN66" s="5">
        <f t="shared" si="197"/>
        <v>1.9803941782861496E-2</v>
      </c>
      <c r="AO66" s="5">
        <f t="shared" si="198"/>
        <v>5.3091991446837603E-3</v>
      </c>
      <c r="AP66" s="5">
        <f t="shared" si="199"/>
        <v>9.4888838686665086E-4</v>
      </c>
      <c r="AQ66" s="5">
        <f t="shared" si="200"/>
        <v>1.2719279492915303E-4</v>
      </c>
      <c r="AR66" s="5">
        <f t="shared" si="201"/>
        <v>1.873722300719911E-5</v>
      </c>
      <c r="AS66" s="5">
        <f t="shared" si="202"/>
        <v>4.5810011956200729E-5</v>
      </c>
      <c r="AT66" s="5">
        <f t="shared" si="203"/>
        <v>5.599968561565817E-5</v>
      </c>
      <c r="AU66" s="5">
        <f t="shared" si="204"/>
        <v>4.5637254901845037E-5</v>
      </c>
      <c r="AV66" s="5">
        <f t="shared" si="205"/>
        <v>2.7894250816922635E-5</v>
      </c>
      <c r="AW66" s="5">
        <f t="shared" si="206"/>
        <v>4.9666084808307975E-7</v>
      </c>
      <c r="AX66" s="5">
        <f t="shared" si="207"/>
        <v>1.5050405443214326E-2</v>
      </c>
      <c r="AY66" s="5">
        <f t="shared" si="208"/>
        <v>8.0696661889208612E-3</v>
      </c>
      <c r="AZ66" s="5">
        <f t="shared" si="209"/>
        <v>2.1633806692554105E-3</v>
      </c>
      <c r="BA66" s="5">
        <f t="shared" si="210"/>
        <v>3.8665093123956202E-4</v>
      </c>
      <c r="BB66" s="5">
        <f t="shared" si="211"/>
        <v>5.182823742707572E-5</v>
      </c>
      <c r="BC66" s="5">
        <f t="shared" si="212"/>
        <v>5.5578114061399388E-6</v>
      </c>
      <c r="BD66" s="5">
        <f t="shared" si="213"/>
        <v>1.6744082138513264E-6</v>
      </c>
      <c r="BE66" s="5">
        <f t="shared" si="214"/>
        <v>4.0937048284379681E-6</v>
      </c>
      <c r="BF66" s="5">
        <f t="shared" si="215"/>
        <v>5.0042812391101735E-6</v>
      </c>
      <c r="BG66" s="5">
        <f t="shared" si="216"/>
        <v>4.0782667973752645E-6</v>
      </c>
      <c r="BH66" s="5">
        <f t="shared" si="217"/>
        <v>2.4927046376690443E-6</v>
      </c>
      <c r="BI66" s="5">
        <f t="shared" si="218"/>
        <v>1.2188660956964881E-6</v>
      </c>
      <c r="BJ66" s="8">
        <f t="shared" si="219"/>
        <v>0.78230715366330472</v>
      </c>
      <c r="BK66" s="8">
        <f t="shared" si="220"/>
        <v>0.15057003012435782</v>
      </c>
      <c r="BL66" s="8">
        <f t="shared" si="221"/>
        <v>6.1175706488966676E-2</v>
      </c>
      <c r="BM66" s="8">
        <f t="shared" si="222"/>
        <v>0.5598365420360033</v>
      </c>
      <c r="BN66" s="8">
        <f t="shared" si="223"/>
        <v>0.42745070706124344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1.21333333333333</v>
      </c>
      <c r="F67">
        <f>VLOOKUP(B67,home!$B$2:$E$405,3,FALSE)</f>
        <v>1.55</v>
      </c>
      <c r="G67">
        <f>VLOOKUP(C67,away!$B$2:$E$405,4,FALSE)</f>
        <v>1.53</v>
      </c>
      <c r="H67">
        <f>VLOOKUP(A67,away!$A$2:$E$405,3,FALSE)</f>
        <v>1.2533333333333301</v>
      </c>
      <c r="I67">
        <f>VLOOKUP(C67,away!$B$2:$E$405,3,FALSE)</f>
        <v>0.94</v>
      </c>
      <c r="J67">
        <f>VLOOKUP(B67,home!$B$2:$E$405,4,FALSE)</f>
        <v>1.2</v>
      </c>
      <c r="K67" s="3">
        <f t="shared" si="168"/>
        <v>2.8774199999999923</v>
      </c>
      <c r="L67" s="3">
        <f t="shared" si="169"/>
        <v>1.4137599999999961</v>
      </c>
      <c r="M67" s="5">
        <f t="shared" si="170"/>
        <v>1.3688763023131373E-2</v>
      </c>
      <c r="N67" s="5">
        <f t="shared" si="171"/>
        <v>3.9388320498018575E-2</v>
      </c>
      <c r="O67" s="5">
        <f t="shared" si="172"/>
        <v>1.9352625611582155E-2</v>
      </c>
      <c r="P67" s="5">
        <f t="shared" si="173"/>
        <v>5.5685631987278578E-2</v>
      </c>
      <c r="Q67" s="5">
        <f t="shared" si="174"/>
        <v>5.6668370583704157E-2</v>
      </c>
      <c r="R67" s="5">
        <f t="shared" si="175"/>
        <v>1.367998399231516E-2</v>
      </c>
      <c r="S67" s="5">
        <f t="shared" si="176"/>
        <v>5.6632027389595371E-2</v>
      </c>
      <c r="T67" s="5">
        <f t="shared" si="177"/>
        <v>8.0115475596417352E-2</v>
      </c>
      <c r="U67" s="5">
        <f t="shared" si="178"/>
        <v>3.936305953916739E-2</v>
      </c>
      <c r="V67" s="5">
        <f t="shared" si="179"/>
        <v>2.559755870629498E-2</v>
      </c>
      <c r="W67" s="5">
        <f t="shared" si="180"/>
        <v>5.4352900961653856E-2</v>
      </c>
      <c r="X67" s="5">
        <f t="shared" si="181"/>
        <v>7.6841957263547533E-2</v>
      </c>
      <c r="Y67" s="5">
        <f t="shared" si="182"/>
        <v>5.4318042750456354E-2</v>
      </c>
      <c r="Z67" s="5">
        <f t="shared" si="183"/>
        <v>6.4467380563251412E-3</v>
      </c>
      <c r="AA67" s="5">
        <f t="shared" si="184"/>
        <v>1.8549973018031039E-2</v>
      </c>
      <c r="AB67" s="5">
        <f t="shared" si="185"/>
        <v>2.6688031680771367E-2</v>
      </c>
      <c r="AC67" s="5">
        <f t="shared" si="186"/>
        <v>6.5081493826488479E-3</v>
      </c>
      <c r="AD67" s="5">
        <f t="shared" si="187"/>
        <v>3.9099031071270413E-2</v>
      </c>
      <c r="AE67" s="5">
        <f t="shared" si="188"/>
        <v>5.5276646167319095E-2</v>
      </c>
      <c r="AF67" s="5">
        <f t="shared" si="189"/>
        <v>3.9073955642754434E-2</v>
      </c>
      <c r="AG67" s="5">
        <f t="shared" si="190"/>
        <v>1.8413731843166779E-2</v>
      </c>
      <c r="AH67" s="5">
        <f t="shared" si="191"/>
        <v>2.2785350986275514E-3</v>
      </c>
      <c r="AI67" s="5">
        <f t="shared" si="192"/>
        <v>6.5563024634928717E-3</v>
      </c>
      <c r="AJ67" s="5">
        <f t="shared" si="193"/>
        <v>9.4326179172518048E-3</v>
      </c>
      <c r="AK67" s="5">
        <f t="shared" si="194"/>
        <v>9.0472011491528719E-3</v>
      </c>
      <c r="AL67" s="5">
        <f t="shared" si="195"/>
        <v>1.0590011992406153E-3</v>
      </c>
      <c r="AM67" s="5">
        <f t="shared" si="196"/>
        <v>2.2500866797018917E-2</v>
      </c>
      <c r="AN67" s="5">
        <f t="shared" si="197"/>
        <v>3.1810825442953369E-2</v>
      </c>
      <c r="AO67" s="5">
        <f t="shared" si="198"/>
        <v>2.2486436289114828E-2</v>
      </c>
      <c r="AP67" s="5">
        <f t="shared" si="199"/>
        <v>1.059680805603296E-2</v>
      </c>
      <c r="AQ67" s="5">
        <f t="shared" si="200"/>
        <v>3.7453358393242787E-3</v>
      </c>
      <c r="AR67" s="5">
        <f t="shared" si="201"/>
        <v>6.4426035620713542E-4</v>
      </c>
      <c r="AS67" s="5">
        <f t="shared" si="202"/>
        <v>1.8538076341575308E-3</v>
      </c>
      <c r="AT67" s="5">
        <f t="shared" si="203"/>
        <v>2.6670915813387743E-3</v>
      </c>
      <c r="AU67" s="5">
        <f t="shared" si="204"/>
        <v>2.5581142193252648E-3</v>
      </c>
      <c r="AV67" s="5">
        <f t="shared" si="205"/>
        <v>1.8401922542427213E-3</v>
      </c>
      <c r="AW67" s="5">
        <f t="shared" si="206"/>
        <v>1.1966658539836583E-4</v>
      </c>
      <c r="AX67" s="5">
        <f t="shared" si="207"/>
        <v>1.0790740689846328E-2</v>
      </c>
      <c r="AY67" s="5">
        <f t="shared" si="208"/>
        <v>1.52555175576771E-2</v>
      </c>
      <c r="AZ67" s="5">
        <f t="shared" si="209"/>
        <v>1.0783820251170763E-2</v>
      </c>
      <c r="BA67" s="5">
        <f t="shared" si="210"/>
        <v>5.0819112394317103E-3</v>
      </c>
      <c r="BB67" s="5">
        <f t="shared" si="211"/>
        <v>1.7961507084647385E-3</v>
      </c>
      <c r="BC67" s="5">
        <f t="shared" si="212"/>
        <v>5.0786520511982025E-4</v>
      </c>
      <c r="BD67" s="5">
        <f t="shared" si="213"/>
        <v>1.518049201985662E-4</v>
      </c>
      <c r="BE67" s="5">
        <f t="shared" si="214"/>
        <v>4.368065134777572E-4</v>
      </c>
      <c r="BF67" s="5">
        <f t="shared" si="215"/>
        <v>6.2843789900558246E-4</v>
      </c>
      <c r="BG67" s="5">
        <f t="shared" si="216"/>
        <v>6.0275992645221271E-4</v>
      </c>
      <c r="BH67" s="5">
        <f t="shared" si="217"/>
        <v>4.3359836689303038E-4</v>
      </c>
      <c r="BI67" s="5">
        <f t="shared" si="218"/>
        <v>2.4952892257306796E-4</v>
      </c>
      <c r="BJ67" s="8">
        <f t="shared" si="219"/>
        <v>0.64890471045446318</v>
      </c>
      <c r="BK67" s="8">
        <f t="shared" si="220"/>
        <v>0.17442664924586687</v>
      </c>
      <c r="BL67" s="8">
        <f t="shared" si="221"/>
        <v>0.15701473306426378</v>
      </c>
      <c r="BM67" s="8">
        <f t="shared" si="222"/>
        <v>0.77319328415261046</v>
      </c>
      <c r="BN67" s="8">
        <f t="shared" si="223"/>
        <v>0.19846369569602998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1.61333333333333</v>
      </c>
      <c r="F68">
        <f>VLOOKUP(B68,home!$B$2:$E$405,3,FALSE)</f>
        <v>1.08</v>
      </c>
      <c r="G68">
        <f>VLOOKUP(C68,away!$B$2:$E$405,4,FALSE)</f>
        <v>0.31</v>
      </c>
      <c r="H68">
        <f>VLOOKUP(A68,away!$A$2:$E$405,3,FALSE)</f>
        <v>1.4</v>
      </c>
      <c r="I68">
        <f>VLOOKUP(C68,away!$B$2:$E$405,3,FALSE)</f>
        <v>1.1599999999999999</v>
      </c>
      <c r="J68">
        <f>VLOOKUP(B68,home!$B$2:$E$405,4,FALSE)</f>
        <v>1.07</v>
      </c>
      <c r="K68" s="3">
        <f t="shared" si="168"/>
        <v>0.54014399999999885</v>
      </c>
      <c r="L68" s="3">
        <f t="shared" si="169"/>
        <v>1.7376799999999999</v>
      </c>
      <c r="M68" s="5">
        <f t="shared" si="170"/>
        <v>0.10250701948172247</v>
      </c>
      <c r="N68" s="5">
        <f t="shared" si="171"/>
        <v>5.5368551530935374E-2</v>
      </c>
      <c r="O68" s="5">
        <f t="shared" si="172"/>
        <v>0.1781243976129995</v>
      </c>
      <c r="P68" s="5">
        <f t="shared" si="173"/>
        <v>9.6212824624275772E-2</v>
      </c>
      <c r="Q68" s="5">
        <f t="shared" si="174"/>
        <v>1.4953495449062746E-2</v>
      </c>
      <c r="R68" s="5">
        <f t="shared" si="175"/>
        <v>0.15476160162207847</v>
      </c>
      <c r="S68" s="5">
        <f t="shared" si="176"/>
        <v>2.2576277383209359E-2</v>
      </c>
      <c r="T68" s="5">
        <f t="shared" si="177"/>
        <v>2.5984389971927351E-2</v>
      </c>
      <c r="U68" s="5">
        <f t="shared" si="178"/>
        <v>8.3593550546555762E-2</v>
      </c>
      <c r="V68" s="5">
        <f t="shared" si="179"/>
        <v>2.3544484265262421E-3</v>
      </c>
      <c r="W68" s="5">
        <f t="shared" si="180"/>
        <v>2.6923469486128445E-3</v>
      </c>
      <c r="X68" s="5">
        <f t="shared" si="181"/>
        <v>4.6784374456655667E-3</v>
      </c>
      <c r="Y68" s="5">
        <f t="shared" si="182"/>
        <v>4.0648135902920718E-3</v>
      </c>
      <c r="Z68" s="5">
        <f t="shared" si="183"/>
        <v>8.9642046635551115E-2</v>
      </c>
      <c r="AA68" s="5">
        <f t="shared" si="184"/>
        <v>4.8419613637913007E-2</v>
      </c>
      <c r="AB68" s="5">
        <f t="shared" si="185"/>
        <v>1.3076781894418413E-2</v>
      </c>
      <c r="AC68" s="5">
        <f t="shared" si="186"/>
        <v>1.3811745203743241E-4</v>
      </c>
      <c r="AD68" s="5">
        <f t="shared" si="187"/>
        <v>3.635637625528831E-4</v>
      </c>
      <c r="AE68" s="5">
        <f t="shared" si="188"/>
        <v>6.3175747891289387E-4</v>
      </c>
      <c r="AF68" s="5">
        <f t="shared" si="189"/>
        <v>5.4889616797867871E-4</v>
      </c>
      <c r="AG68" s="5">
        <f t="shared" si="190"/>
        <v>3.1793529772439682E-4</v>
      </c>
      <c r="AH68" s="5">
        <f t="shared" si="191"/>
        <v>3.8942297899416098E-2</v>
      </c>
      <c r="AI68" s="5">
        <f t="shared" si="192"/>
        <v>2.103444855658216E-2</v>
      </c>
      <c r="AJ68" s="5">
        <f t="shared" si="193"/>
        <v>5.6808155905732453E-3</v>
      </c>
      <c r="AK68" s="5">
        <f t="shared" si="194"/>
        <v>1.0228194854515298E-3</v>
      </c>
      <c r="AL68" s="5">
        <f t="shared" si="195"/>
        <v>5.1854673982785183E-6</v>
      </c>
      <c r="AM68" s="5">
        <f t="shared" si="196"/>
        <v>3.9275356992072831E-5</v>
      </c>
      <c r="AN68" s="5">
        <f t="shared" si="197"/>
        <v>6.8248002337985113E-5</v>
      </c>
      <c r="AO68" s="5">
        <f t="shared" si="198"/>
        <v>5.9296594351334983E-5</v>
      </c>
      <c r="AP68" s="5">
        <f t="shared" si="199"/>
        <v>3.4346168690809259E-5</v>
      </c>
      <c r="AQ68" s="5">
        <f t="shared" si="200"/>
        <v>1.4920662602661352E-5</v>
      </c>
      <c r="AR68" s="5">
        <f t="shared" si="201"/>
        <v>1.3533850442771481E-2</v>
      </c>
      <c r="AS68" s="5">
        <f t="shared" si="202"/>
        <v>7.310228113560341E-3</v>
      </c>
      <c r="AT68" s="5">
        <f t="shared" si="203"/>
        <v>1.9742879270854643E-3</v>
      </c>
      <c r="AU68" s="5">
        <f t="shared" si="204"/>
        <v>3.5546659269588302E-4</v>
      </c>
      <c r="AV68" s="5">
        <f t="shared" si="205"/>
        <v>4.8000786811281135E-5</v>
      </c>
      <c r="AW68" s="5">
        <f t="shared" si="206"/>
        <v>1.3519628756156341E-7</v>
      </c>
      <c r="AX68" s="5">
        <f t="shared" si="207"/>
        <v>3.5357247378543561E-6</v>
      </c>
      <c r="AY68" s="5">
        <f t="shared" si="208"/>
        <v>6.1439581624747573E-6</v>
      </c>
      <c r="AZ68" s="5">
        <f t="shared" si="209"/>
        <v>5.3381166098845677E-6</v>
      </c>
      <c r="BA68" s="5">
        <f t="shared" si="210"/>
        <v>3.0919794902214052E-6</v>
      </c>
      <c r="BB68" s="5">
        <f t="shared" si="211"/>
        <v>1.3432177301419825E-6</v>
      </c>
      <c r="BC68" s="5">
        <f t="shared" si="212"/>
        <v>4.6681651706262423E-7</v>
      </c>
      <c r="BD68" s="5">
        <f t="shared" si="213"/>
        <v>3.9195835395658563E-3</v>
      </c>
      <c r="BE68" s="5">
        <f t="shared" si="214"/>
        <v>2.1171395313952547E-3</v>
      </c>
      <c r="BF68" s="5">
        <f t="shared" si="215"/>
        <v>5.7178010752297797E-4</v>
      </c>
      <c r="BG68" s="5">
        <f t="shared" si="216"/>
        <v>1.0294786479929695E-4</v>
      </c>
      <c r="BH68" s="5">
        <f t="shared" si="217"/>
        <v>1.3901667871037828E-5</v>
      </c>
      <c r="BI68" s="5">
        <f t="shared" si="218"/>
        <v>1.5017804981067687E-6</v>
      </c>
      <c r="BJ68" s="8">
        <f t="shared" si="219"/>
        <v>0.10984019424188729</v>
      </c>
      <c r="BK68" s="8">
        <f t="shared" si="220"/>
        <v>0.22380001679333203</v>
      </c>
      <c r="BL68" s="8">
        <f t="shared" si="221"/>
        <v>0.57460501520056528</v>
      </c>
      <c r="BM68" s="8">
        <f t="shared" si="222"/>
        <v>0.39595337378838641</v>
      </c>
      <c r="BN68" s="8">
        <f t="shared" si="223"/>
        <v>0.6019278903210743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1.61333333333333</v>
      </c>
      <c r="F69">
        <f>VLOOKUP(B69,home!$B$2:$E$405,3,FALSE)</f>
        <v>0.89</v>
      </c>
      <c r="G69">
        <f>VLOOKUP(C69,away!$B$2:$E$405,4,FALSE)</f>
        <v>1.24</v>
      </c>
      <c r="H69">
        <f>VLOOKUP(A69,away!$A$2:$E$405,3,FALSE)</f>
        <v>1.4</v>
      </c>
      <c r="I69">
        <f>VLOOKUP(C69,away!$B$2:$E$405,3,FALSE)</f>
        <v>0.93</v>
      </c>
      <c r="J69">
        <f>VLOOKUP(B69,home!$B$2:$E$405,4,FALSE)</f>
        <v>1.63</v>
      </c>
      <c r="K69" s="3">
        <f t="shared" si="168"/>
        <v>1.7804746666666631</v>
      </c>
      <c r="L69" s="3">
        <f t="shared" si="169"/>
        <v>2.1222599999999998</v>
      </c>
      <c r="M69" s="5">
        <f t="shared" si="170"/>
        <v>2.0186632184930081E-2</v>
      </c>
      <c r="N69" s="5">
        <f t="shared" si="171"/>
        <v>3.5941787210585913E-2</v>
      </c>
      <c r="O69" s="5">
        <f t="shared" si="172"/>
        <v>4.2841282020789712E-2</v>
      </c>
      <c r="P69" s="5">
        <f t="shared" si="173"/>
        <v>7.6277817325538066E-2</v>
      </c>
      <c r="Q69" s="5">
        <f t="shared" si="174"/>
        <v>3.1996720801586054E-2</v>
      </c>
      <c r="R69" s="5">
        <f t="shared" si="175"/>
        <v>4.5460169590720585E-2</v>
      </c>
      <c r="S69" s="5">
        <f t="shared" si="176"/>
        <v>7.2056415387254311E-2</v>
      </c>
      <c r="T69" s="5">
        <f t="shared" si="177"/>
        <v>6.7905360688374022E-2</v>
      </c>
      <c r="U69" s="5">
        <f t="shared" si="178"/>
        <v>8.0940680298648204E-2</v>
      </c>
      <c r="V69" s="5">
        <f t="shared" si="179"/>
        <v>3.0252727204652184E-2</v>
      </c>
      <c r="W69" s="5">
        <f t="shared" si="180"/>
        <v>1.8989783601210068E-2</v>
      </c>
      <c r="X69" s="5">
        <f t="shared" si="181"/>
        <v>4.0301258145504074E-2</v>
      </c>
      <c r="Y69" s="5">
        <f t="shared" si="182"/>
        <v>4.2764874055938734E-2</v>
      </c>
      <c r="Z69" s="5">
        <f t="shared" si="183"/>
        <v>3.2159433171867556E-2</v>
      </c>
      <c r="AA69" s="5">
        <f t="shared" si="184"/>
        <v>5.7259056056869713E-2</v>
      </c>
      <c r="AB69" s="5">
        <f t="shared" si="185"/>
        <v>5.0974149373251454E-2</v>
      </c>
      <c r="AC69" s="5">
        <f t="shared" si="186"/>
        <v>7.144616726355477E-3</v>
      </c>
      <c r="AD69" s="5">
        <f t="shared" si="187"/>
        <v>8.4527071568591457E-3</v>
      </c>
      <c r="AE69" s="5">
        <f t="shared" si="188"/>
        <v>1.7938842290715889E-2</v>
      </c>
      <c r="AF69" s="5">
        <f t="shared" si="189"/>
        <v>1.9035443719947351E-2</v>
      </c>
      <c r="AG69" s="5">
        <f t="shared" si="190"/>
        <v>1.3466053596365156E-2</v>
      </c>
      <c r="AH69" s="5">
        <f t="shared" si="191"/>
        <v>1.7062669660831906E-2</v>
      </c>
      <c r="AI69" s="5">
        <f t="shared" si="192"/>
        <v>3.037965107681307E-2</v>
      </c>
      <c r="AJ69" s="5">
        <f t="shared" si="193"/>
        <v>2.7045099562219149E-2</v>
      </c>
      <c r="AK69" s="5">
        <f t="shared" si="194"/>
        <v>1.6051038209336281E-2</v>
      </c>
      <c r="AL69" s="5">
        <f t="shared" si="195"/>
        <v>1.0798745714914596E-3</v>
      </c>
      <c r="AM69" s="5">
        <f t="shared" si="196"/>
        <v>3.0099661915079395E-3</v>
      </c>
      <c r="AN69" s="5">
        <f t="shared" si="197"/>
        <v>6.3879308495896391E-3</v>
      </c>
      <c r="AO69" s="5">
        <f t="shared" si="198"/>
        <v>6.7784250624250532E-3</v>
      </c>
      <c r="AP69" s="5">
        <f t="shared" si="199"/>
        <v>4.7951934576607319E-3</v>
      </c>
      <c r="AQ69" s="5">
        <f t="shared" si="200"/>
        <v>2.5441618168637655E-3</v>
      </c>
      <c r="AR69" s="5">
        <f t="shared" si="201"/>
        <v>7.242284262879429E-3</v>
      </c>
      <c r="AS69" s="5">
        <f t="shared" si="202"/>
        <v>1.2894703658855471E-2</v>
      </c>
      <c r="AT69" s="5">
        <f t="shared" si="203"/>
        <v>1.147934659938305E-2</v>
      </c>
      <c r="AU69" s="5">
        <f t="shared" si="204"/>
        <v>6.8128952700292076E-3</v>
      </c>
      <c r="AV69" s="5">
        <f t="shared" si="205"/>
        <v>3.0325468587350368E-3</v>
      </c>
      <c r="AW69" s="5">
        <f t="shared" si="206"/>
        <v>1.133457397616757E-4</v>
      </c>
      <c r="AX69" s="5">
        <f t="shared" si="207"/>
        <v>8.9319475858383706E-4</v>
      </c>
      <c r="AY69" s="5">
        <f t="shared" si="208"/>
        <v>1.8955915083521339E-3</v>
      </c>
      <c r="AZ69" s="5">
        <f t="shared" si="209"/>
        <v>2.0114690172576997E-3</v>
      </c>
      <c r="BA69" s="5">
        <f t="shared" si="210"/>
        <v>1.422953412188442E-3</v>
      </c>
      <c r="BB69" s="5">
        <f t="shared" si="211"/>
        <v>7.5496927713776063E-4</v>
      </c>
      <c r="BC69" s="5">
        <f t="shared" si="212"/>
        <v>3.2044821961967697E-4</v>
      </c>
      <c r="BD69" s="5">
        <f t="shared" si="213"/>
        <v>2.561668366623077E-3</v>
      </c>
      <c r="BE69" s="5">
        <f t="shared" si="214"/>
        <v>4.5609856311737583E-3</v>
      </c>
      <c r="BF69" s="5">
        <f t="shared" si="215"/>
        <v>4.0603596856677695E-3</v>
      </c>
      <c r="BG69" s="5">
        <f t="shared" si="216"/>
        <v>2.409789185962026E-3</v>
      </c>
      <c r="BH69" s="5">
        <f t="shared" si="217"/>
        <v>1.0726421494031675E-3</v>
      </c>
      <c r="BI69" s="5">
        <f t="shared" si="218"/>
        <v>3.8196243468224334E-4</v>
      </c>
      <c r="BJ69" s="8">
        <f t="shared" si="219"/>
        <v>0.32760713483827308</v>
      </c>
      <c r="BK69" s="8">
        <f t="shared" si="220"/>
        <v>0.20889367490857369</v>
      </c>
      <c r="BL69" s="8">
        <f t="shared" si="221"/>
        <v>0.42452297995287425</v>
      </c>
      <c r="BM69" s="8">
        <f t="shared" si="222"/>
        <v>0.73869656796884797</v>
      </c>
      <c r="BN69" s="8">
        <f t="shared" si="223"/>
        <v>0.25270440913415043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1.61333333333333</v>
      </c>
      <c r="F70">
        <f>VLOOKUP(B70,home!$B$2:$E$405,3,FALSE)</f>
        <v>1.51</v>
      </c>
      <c r="G70">
        <f>VLOOKUP(C70,away!$B$2:$E$405,4,FALSE)</f>
        <v>0.62</v>
      </c>
      <c r="H70">
        <f>VLOOKUP(A70,away!$A$2:$E$405,3,FALSE)</f>
        <v>1.4</v>
      </c>
      <c r="I70">
        <f>VLOOKUP(C70,away!$B$2:$E$405,3,FALSE)</f>
        <v>0.97</v>
      </c>
      <c r="J70">
        <f>VLOOKUP(B70,home!$B$2:$E$405,4,FALSE)</f>
        <v>0.71</v>
      </c>
      <c r="K70" s="3">
        <f t="shared" si="168"/>
        <v>1.5104026666666637</v>
      </c>
      <c r="L70" s="3">
        <f t="shared" si="169"/>
        <v>0.96417999999999981</v>
      </c>
      <c r="M70" s="5">
        <f t="shared" si="170"/>
        <v>8.4198121608810142E-2</v>
      </c>
      <c r="N70" s="5">
        <f t="shared" si="171"/>
        <v>0.12717306740627088</v>
      </c>
      <c r="O70" s="5">
        <f t="shared" si="172"/>
        <v>8.1182144892782554E-2</v>
      </c>
      <c r="P70" s="5">
        <f t="shared" si="173"/>
        <v>0.12261772813177824</v>
      </c>
      <c r="Q70" s="5">
        <f t="shared" si="174"/>
        <v>9.6041270069305462E-2</v>
      </c>
      <c r="R70" s="5">
        <f t="shared" si="175"/>
        <v>3.9137100231361521E-2</v>
      </c>
      <c r="S70" s="5">
        <f t="shared" si="176"/>
        <v>4.4642050692213622E-2</v>
      </c>
      <c r="T70" s="5">
        <f t="shared" si="177"/>
        <v>9.2601071775422941E-2</v>
      </c>
      <c r="U70" s="5">
        <f t="shared" si="178"/>
        <v>5.9112780555048948E-2</v>
      </c>
      <c r="V70" s="5">
        <f t="shared" si="179"/>
        <v>7.2235800388029134E-3</v>
      </c>
      <c r="W70" s="5">
        <f t="shared" si="180"/>
        <v>4.8353663474244052E-2</v>
      </c>
      <c r="X70" s="5">
        <f t="shared" si="181"/>
        <v>4.6621635248596631E-2</v>
      </c>
      <c r="Y70" s="5">
        <f t="shared" si="182"/>
        <v>2.2475824136995937E-2</v>
      </c>
      <c r="Z70" s="5">
        <f t="shared" si="183"/>
        <v>1.257840310035805E-2</v>
      </c>
      <c r="AA70" s="5">
        <f t="shared" si="184"/>
        <v>1.8998453585189028E-2</v>
      </c>
      <c r="AB70" s="5">
        <f t="shared" si="185"/>
        <v>1.4347657478806175E-2</v>
      </c>
      <c r="AC70" s="5">
        <f t="shared" si="186"/>
        <v>6.5748124513637931E-4</v>
      </c>
      <c r="AD70" s="5">
        <f t="shared" si="187"/>
        <v>1.8258375563650182E-2</v>
      </c>
      <c r="AE70" s="5">
        <f t="shared" si="188"/>
        <v>1.7604360550960232E-2</v>
      </c>
      <c r="AF70" s="5">
        <f t="shared" si="189"/>
        <v>8.4868861780124146E-3</v>
      </c>
      <c r="AG70" s="5">
        <f t="shared" si="190"/>
        <v>2.727628638372003E-3</v>
      </c>
      <c r="AH70" s="5">
        <f t="shared" si="191"/>
        <v>3.0319611753258052E-3</v>
      </c>
      <c r="AI70" s="5">
        <f t="shared" si="192"/>
        <v>4.5794822444418879E-3</v>
      </c>
      <c r="AJ70" s="5">
        <f t="shared" si="193"/>
        <v>3.4584310969788339E-3</v>
      </c>
      <c r="AK70" s="5">
        <f t="shared" si="194"/>
        <v>1.7412078504532478E-3</v>
      </c>
      <c r="AL70" s="5">
        <f t="shared" si="195"/>
        <v>3.8299598626409233E-5</v>
      </c>
      <c r="AM70" s="5">
        <f t="shared" si="196"/>
        <v>5.5154998280677334E-3</v>
      </c>
      <c r="AN70" s="5">
        <f t="shared" si="197"/>
        <v>5.3179346242263467E-3</v>
      </c>
      <c r="AO70" s="5">
        <f t="shared" si="198"/>
        <v>2.5637231029932784E-3</v>
      </c>
      <c r="AP70" s="5">
        <f t="shared" si="199"/>
        <v>8.2396351381468626E-4</v>
      </c>
      <c r="AQ70" s="5">
        <f t="shared" si="200"/>
        <v>1.98612285187461E-4</v>
      </c>
      <c r="AR70" s="5">
        <f t="shared" si="201"/>
        <v>5.84671265205127E-4</v>
      </c>
      <c r="AS70" s="5">
        <f t="shared" si="202"/>
        <v>8.8308903808919606E-4</v>
      </c>
      <c r="AT70" s="5">
        <f t="shared" si="203"/>
        <v>6.6691001901701046E-4</v>
      </c>
      <c r="AU70" s="5">
        <f t="shared" si="204"/>
        <v>3.3576755705000253E-4</v>
      </c>
      <c r="AV70" s="5">
        <f t="shared" si="205"/>
        <v>1.2678605338711885E-4</v>
      </c>
      <c r="AW70" s="5">
        <f t="shared" si="206"/>
        <v>1.5493251981149882E-6</v>
      </c>
      <c r="AX70" s="5">
        <f t="shared" si="207"/>
        <v>1.3884376080521698E-3</v>
      </c>
      <c r="AY70" s="5">
        <f t="shared" si="208"/>
        <v>1.3387037729317411E-3</v>
      </c>
      <c r="AZ70" s="5">
        <f t="shared" si="209"/>
        <v>6.453757018926627E-4</v>
      </c>
      <c r="BA70" s="5">
        <f t="shared" si="210"/>
        <v>2.0741944808362248E-4</v>
      </c>
      <c r="BB70" s="5">
        <f t="shared" si="211"/>
        <v>4.9997420863316774E-5</v>
      </c>
      <c r="BC70" s="5">
        <f t="shared" si="212"/>
        <v>9.6413026495985534E-6</v>
      </c>
      <c r="BD70" s="5">
        <f t="shared" si="213"/>
        <v>9.3954723414246518E-5</v>
      </c>
      <c r="BE70" s="5">
        <f t="shared" si="214"/>
        <v>1.4190946479080677E-4</v>
      </c>
      <c r="BF70" s="5">
        <f t="shared" si="215"/>
        <v>1.0717021702263681E-4</v>
      </c>
      <c r="BG70" s="5">
        <f t="shared" si="216"/>
        <v>5.3956727192745219E-5</v>
      </c>
      <c r="BH70" s="5">
        <f t="shared" si="217"/>
        <v>2.037409615913203E-5</v>
      </c>
      <c r="BI70" s="5">
        <f t="shared" si="218"/>
        <v>6.1546178339352058E-6</v>
      </c>
      <c r="BJ70" s="8">
        <f t="shared" si="219"/>
        <v>0.49840309165059338</v>
      </c>
      <c r="BK70" s="8">
        <f t="shared" si="220"/>
        <v>0.26071596508829936</v>
      </c>
      <c r="BL70" s="8">
        <f t="shared" si="221"/>
        <v>0.22860996288954996</v>
      </c>
      <c r="BM70" s="8">
        <f t="shared" si="222"/>
        <v>0.44862083594075841</v>
      </c>
      <c r="BN70" s="8">
        <f t="shared" si="223"/>
        <v>0.55034943234030875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1.61333333333333</v>
      </c>
      <c r="F71">
        <f>VLOOKUP(B71,home!$B$2:$E$405,3,FALSE)</f>
        <v>0.89</v>
      </c>
      <c r="G71">
        <f>VLOOKUP(C71,away!$B$2:$E$405,4,FALSE)</f>
        <v>0.8</v>
      </c>
      <c r="H71">
        <f>VLOOKUP(A71,away!$A$2:$E$405,3,FALSE)</f>
        <v>1.4</v>
      </c>
      <c r="I71">
        <f>VLOOKUP(C71,away!$B$2:$E$405,3,FALSE)</f>
        <v>1.06</v>
      </c>
      <c r="J71">
        <f>VLOOKUP(B71,home!$B$2:$E$405,4,FALSE)</f>
        <v>0.92</v>
      </c>
      <c r="K71" s="3">
        <f t="shared" si="168"/>
        <v>1.1486933333333311</v>
      </c>
      <c r="L71" s="3">
        <f t="shared" si="169"/>
        <v>1.36528</v>
      </c>
      <c r="M71" s="5">
        <f t="shared" si="170"/>
        <v>8.094597409437583E-2</v>
      </c>
      <c r="N71" s="5">
        <f t="shared" si="171"/>
        <v>9.298210080238202E-2</v>
      </c>
      <c r="O71" s="5">
        <f t="shared" si="172"/>
        <v>0.11051391951156944</v>
      </c>
      <c r="P71" s="5">
        <f t="shared" si="173"/>
        <v>0.12694660258347615</v>
      </c>
      <c r="Q71" s="5">
        <f t="shared" si="174"/>
        <v>5.3403959655512021E-2</v>
      </c>
      <c r="R71" s="5">
        <f t="shared" si="175"/>
        <v>7.5441222015377785E-2</v>
      </c>
      <c r="S71" s="5">
        <f t="shared" si="176"/>
        <v>4.977220945138626E-2</v>
      </c>
      <c r="T71" s="5">
        <f t="shared" si="177"/>
        <v>7.2911358038477453E-2</v>
      </c>
      <c r="U71" s="5">
        <f t="shared" si="178"/>
        <v>8.6658828787584172E-2</v>
      </c>
      <c r="V71" s="5">
        <f t="shared" si="179"/>
        <v>8.6730178349985459E-3</v>
      </c>
      <c r="W71" s="5">
        <f t="shared" si="180"/>
        <v>2.0448257476629615E-2</v>
      </c>
      <c r="X71" s="5">
        <f t="shared" si="181"/>
        <v>2.7917596967692884E-2</v>
      </c>
      <c r="Y71" s="5">
        <f t="shared" si="182"/>
        <v>1.9057668394025874E-2</v>
      </c>
      <c r="Z71" s="5">
        <f t="shared" si="183"/>
        <v>3.4332797197718319E-2</v>
      </c>
      <c r="AA71" s="5">
        <f t="shared" si="184"/>
        <v>3.9437855255704292E-2</v>
      </c>
      <c r="AB71" s="5">
        <f t="shared" si="185"/>
        <v>2.2651000706596206E-2</v>
      </c>
      <c r="AC71" s="5">
        <f t="shared" si="186"/>
        <v>8.5011188065332356E-4</v>
      </c>
      <c r="AD71" s="5">
        <f t="shared" si="187"/>
        <v>5.8721942604219677E-3</v>
      </c>
      <c r="AE71" s="5">
        <f t="shared" si="188"/>
        <v>8.0171893798689046E-3</v>
      </c>
      <c r="AF71" s="5">
        <f t="shared" si="189"/>
        <v>5.4728541582737102E-3</v>
      </c>
      <c r="AG71" s="5">
        <f t="shared" si="190"/>
        <v>2.4906594417359765E-3</v>
      </c>
      <c r="AH71" s="5">
        <f t="shared" si="191"/>
        <v>1.1718470339525217E-2</v>
      </c>
      <c r="AI71" s="5">
        <f t="shared" si="192"/>
        <v>1.3460928755876992E-2</v>
      </c>
      <c r="AJ71" s="5">
        <f t="shared" si="193"/>
        <v>7.7312395611754178E-3</v>
      </c>
      <c r="AK71" s="5">
        <f t="shared" si="194"/>
        <v>2.9602744474417041E-3</v>
      </c>
      <c r="AL71" s="5">
        <f t="shared" si="195"/>
        <v>5.3328811604127547E-5</v>
      </c>
      <c r="AM71" s="5">
        <f t="shared" si="196"/>
        <v>1.349070079796993E-3</v>
      </c>
      <c r="AN71" s="5">
        <f t="shared" si="197"/>
        <v>1.8418583985452385E-3</v>
      </c>
      <c r="AO71" s="5">
        <f t="shared" si="198"/>
        <v>1.2573262171829221E-3</v>
      </c>
      <c r="AP71" s="5">
        <f t="shared" si="199"/>
        <v>5.7220077926516642E-4</v>
      </c>
      <c r="AQ71" s="5">
        <f t="shared" si="200"/>
        <v>1.9530356997878663E-4</v>
      </c>
      <c r="AR71" s="5">
        <f t="shared" si="201"/>
        <v>3.1997986370293969E-3</v>
      </c>
      <c r="AS71" s="5">
        <f t="shared" si="202"/>
        <v>3.6755873623647468E-3</v>
      </c>
      <c r="AT71" s="5">
        <f t="shared" si="203"/>
        <v>2.1110613496163142E-3</v>
      </c>
      <c r="AU71" s="5">
        <f t="shared" si="204"/>
        <v>8.0832069952064167E-4</v>
      </c>
      <c r="AV71" s="5">
        <f t="shared" si="205"/>
        <v>2.3212814968367386E-4</v>
      </c>
      <c r="AW71" s="5">
        <f t="shared" si="206"/>
        <v>2.3231926975917763E-6</v>
      </c>
      <c r="AX71" s="5">
        <f t="shared" si="207"/>
        <v>2.5827796781037845E-4</v>
      </c>
      <c r="AY71" s="5">
        <f t="shared" si="208"/>
        <v>3.5262174389215351E-4</v>
      </c>
      <c r="AZ71" s="5">
        <f t="shared" si="209"/>
        <v>2.4071370725053972E-4</v>
      </c>
      <c r="BA71" s="5">
        <f t="shared" si="210"/>
        <v>1.0954720341167226E-4</v>
      </c>
      <c r="BB71" s="5">
        <f t="shared" si="211"/>
        <v>3.7390651468471982E-5</v>
      </c>
      <c r="BC71" s="5">
        <f t="shared" si="212"/>
        <v>1.0209741727375082E-5</v>
      </c>
      <c r="BD71" s="5">
        <f t="shared" si="213"/>
        <v>7.2810351386058279E-4</v>
      </c>
      <c r="BE71" s="5">
        <f t="shared" si="214"/>
        <v>8.3636765234822402E-4</v>
      </c>
      <c r="BF71" s="5">
        <f t="shared" si="215"/>
        <v>4.8036497323402717E-4</v>
      </c>
      <c r="BG71" s="5">
        <f t="shared" si="216"/>
        <v>1.8393068077359037E-4</v>
      </c>
      <c r="BH71" s="5">
        <f t="shared" si="217"/>
        <v>5.2819986700021063E-5</v>
      </c>
      <c r="BI71" s="5">
        <f t="shared" si="218"/>
        <v>1.2134793317813882E-5</v>
      </c>
      <c r="BJ71" s="8">
        <f t="shared" si="219"/>
        <v>0.31479835863535011</v>
      </c>
      <c r="BK71" s="8">
        <f t="shared" si="220"/>
        <v>0.2675938664003864</v>
      </c>
      <c r="BL71" s="8">
        <f t="shared" si="221"/>
        <v>0.38289435717930026</v>
      </c>
      <c r="BM71" s="8">
        <f t="shared" si="222"/>
        <v>0.45903530219886729</v>
      </c>
      <c r="BN71" s="8">
        <f t="shared" si="223"/>
        <v>0.54023377866269318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1.61333333333333</v>
      </c>
      <c r="F72">
        <f>VLOOKUP(B72,home!$B$2:$E$405,3,FALSE)</f>
        <v>1.08</v>
      </c>
      <c r="G72">
        <f>VLOOKUP(C72,away!$B$2:$E$405,4,FALSE)</f>
        <v>0.97</v>
      </c>
      <c r="H72">
        <f>VLOOKUP(A72,away!$A$2:$E$405,3,FALSE)</f>
        <v>1.4</v>
      </c>
      <c r="I72">
        <f>VLOOKUP(C72,away!$B$2:$E$405,3,FALSE)</f>
        <v>0.89</v>
      </c>
      <c r="J72">
        <f>VLOOKUP(B72,home!$B$2:$E$405,4,FALSE)</f>
        <v>0.63</v>
      </c>
      <c r="K72" s="3">
        <f t="shared" si="168"/>
        <v>1.6901279999999965</v>
      </c>
      <c r="L72" s="3">
        <f t="shared" si="169"/>
        <v>0.78498000000000001</v>
      </c>
      <c r="M72" s="5">
        <f t="shared" si="170"/>
        <v>8.4153901145183757E-2</v>
      </c>
      <c r="N72" s="5">
        <f t="shared" si="171"/>
        <v>0.14223086463470686</v>
      </c>
      <c r="O72" s="5">
        <f t="shared" si="172"/>
        <v>6.6059129320946347E-2</v>
      </c>
      <c r="P72" s="5">
        <f t="shared" si="173"/>
        <v>0.11164838412095218</v>
      </c>
      <c r="Q72" s="5">
        <f t="shared" si="174"/>
        <v>0.12019418339166368</v>
      </c>
      <c r="R72" s="5">
        <f t="shared" si="175"/>
        <v>2.5927547667178225E-2</v>
      </c>
      <c r="S72" s="5">
        <f t="shared" si="176"/>
        <v>3.7031443305623551E-2</v>
      </c>
      <c r="T72" s="5">
        <f t="shared" si="177"/>
        <v>9.4350030078788158E-2</v>
      </c>
      <c r="U72" s="5">
        <f t="shared" si="178"/>
        <v>4.3820874283632516E-2</v>
      </c>
      <c r="V72" s="5">
        <f t="shared" si="179"/>
        <v>5.4589148248049479E-3</v>
      </c>
      <c r="W72" s="5">
        <f t="shared" si="180"/>
        <v>6.771451826246179E-2</v>
      </c>
      <c r="X72" s="5">
        <f t="shared" si="181"/>
        <v>5.3154542545667254E-2</v>
      </c>
      <c r="Y72" s="5">
        <f t="shared" si="182"/>
        <v>2.0862626403748936E-2</v>
      </c>
      <c r="Z72" s="5">
        <f t="shared" si="183"/>
        <v>6.7842021225938574E-3</v>
      </c>
      <c r="AA72" s="5">
        <f t="shared" si="184"/>
        <v>1.1466169965055287E-2</v>
      </c>
      <c r="AB72" s="5">
        <f t="shared" si="185"/>
        <v>9.6896474553494639E-3</v>
      </c>
      <c r="AC72" s="5">
        <f t="shared" si="186"/>
        <v>4.5265208367457275E-4</v>
      </c>
      <c r="AD72" s="5">
        <f t="shared" si="187"/>
        <v>2.8611550830474449E-2</v>
      </c>
      <c r="AE72" s="5">
        <f t="shared" si="188"/>
        <v>2.2459495170905831E-2</v>
      </c>
      <c r="AF72" s="5">
        <f t="shared" si="189"/>
        <v>8.8151272596288278E-3</v>
      </c>
      <c r="AG72" s="5">
        <f t="shared" si="190"/>
        <v>2.3065661987544798E-3</v>
      </c>
      <c r="AH72" s="5">
        <f t="shared" si="191"/>
        <v>1.3313657455484311E-3</v>
      </c>
      <c r="AI72" s="5">
        <f t="shared" si="192"/>
        <v>2.2501785247922741E-3</v>
      </c>
      <c r="AJ72" s="5">
        <f t="shared" si="193"/>
        <v>1.9015448648750548E-3</v>
      </c>
      <c r="AK72" s="5">
        <f t="shared" si="194"/>
        <v>1.0712847397938467E-3</v>
      </c>
      <c r="AL72" s="5">
        <f t="shared" si="195"/>
        <v>2.4021642739560836E-5</v>
      </c>
      <c r="AM72" s="5">
        <f t="shared" si="196"/>
        <v>9.6714366364016018E-3</v>
      </c>
      <c r="AN72" s="5">
        <f t="shared" si="197"/>
        <v>7.5918843308425297E-3</v>
      </c>
      <c r="AO72" s="5">
        <f t="shared" si="198"/>
        <v>2.9797386810123836E-3</v>
      </c>
      <c r="AP72" s="5">
        <f t="shared" si="199"/>
        <v>7.7967842327370061E-4</v>
      </c>
      <c r="AQ72" s="5">
        <f t="shared" si="200"/>
        <v>1.5300799217534734E-4</v>
      </c>
      <c r="AR72" s="5">
        <f t="shared" si="201"/>
        <v>2.0901909658812152E-4</v>
      </c>
      <c r="AS72" s="5">
        <f t="shared" si="202"/>
        <v>3.5326902767828796E-4</v>
      </c>
      <c r="AT72" s="5">
        <f t="shared" si="203"/>
        <v>2.9853493760592415E-4</v>
      </c>
      <c r="AU72" s="5">
        <f t="shared" si="204"/>
        <v>1.681874190086748E-4</v>
      </c>
      <c r="AV72" s="5">
        <f t="shared" si="205"/>
        <v>7.1064566528573249E-5</v>
      </c>
      <c r="AW72" s="5">
        <f t="shared" si="206"/>
        <v>8.8527539005780026E-7</v>
      </c>
      <c r="AX72" s="5">
        <f t="shared" si="207"/>
        <v>2.7243276432346916E-3</v>
      </c>
      <c r="AY72" s="5">
        <f t="shared" si="208"/>
        <v>2.138542713386368E-3</v>
      </c>
      <c r="AZ72" s="5">
        <f t="shared" si="209"/>
        <v>8.3935662957701539E-4</v>
      </c>
      <c r="BA72" s="5">
        <f t="shared" si="210"/>
        <v>2.1962605569512191E-4</v>
      </c>
      <c r="BB72" s="5">
        <f t="shared" si="211"/>
        <v>4.3100515299889189E-5</v>
      </c>
      <c r="BC72" s="5">
        <f t="shared" si="212"/>
        <v>6.7666085000214042E-6</v>
      </c>
      <c r="BD72" s="5">
        <f t="shared" si="213"/>
        <v>2.7345968406623938E-5</v>
      </c>
      <c r="BE72" s="5">
        <f t="shared" si="214"/>
        <v>4.6218186891150407E-5</v>
      </c>
      <c r="BF72" s="5">
        <f t="shared" si="215"/>
        <v>3.9057325886983051E-5</v>
      </c>
      <c r="BG72" s="5">
        <f t="shared" si="216"/>
        <v>2.200396002890492E-5</v>
      </c>
      <c r="BH72" s="5">
        <f t="shared" si="217"/>
        <v>9.2973772389332363E-6</v>
      </c>
      <c r="BI72" s="5">
        <f t="shared" si="218"/>
        <v>3.1427515196167435E-6</v>
      </c>
      <c r="BJ72" s="8">
        <f t="shared" si="219"/>
        <v>0.58784697100619909</v>
      </c>
      <c r="BK72" s="8">
        <f t="shared" si="220"/>
        <v>0.24090785983636495</v>
      </c>
      <c r="BL72" s="8">
        <f t="shared" si="221"/>
        <v>0.16476488318455329</v>
      </c>
      <c r="BM72" s="8">
        <f t="shared" si="222"/>
        <v>0.44795224843108344</v>
      </c>
      <c r="BN72" s="8">
        <f t="shared" si="223"/>
        <v>0.55021401028063099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1.34782608695652</v>
      </c>
      <c r="F73">
        <f>VLOOKUP(B73,home!$B$2:$E$405,3,FALSE)</f>
        <v>0.95</v>
      </c>
      <c r="G73">
        <f>VLOOKUP(C73,away!$B$2:$E$405,4,FALSE)</f>
        <v>0.87</v>
      </c>
      <c r="H73">
        <f>VLOOKUP(A73,away!$A$2:$E$405,3,FALSE)</f>
        <v>1.2028985507246399</v>
      </c>
      <c r="I73">
        <f>VLOOKUP(C73,away!$B$2:$E$405,3,FALSE)</f>
        <v>0.74</v>
      </c>
      <c r="J73">
        <f>VLOOKUP(B73,home!$B$2:$E$405,4,FALSE)</f>
        <v>0.83</v>
      </c>
      <c r="K73" s="3">
        <f t="shared" si="168"/>
        <v>1.1139782608695636</v>
      </c>
      <c r="L73" s="3">
        <f t="shared" si="169"/>
        <v>0.73882028985507375</v>
      </c>
      <c r="M73" s="5">
        <f t="shared" si="170"/>
        <v>0.15679774528570997</v>
      </c>
      <c r="N73" s="5">
        <f t="shared" si="171"/>
        <v>0.17466927960164405</v>
      </c>
      <c r="O73" s="5">
        <f t="shared" si="172"/>
        <v>0.11584535562061027</v>
      </c>
      <c r="P73" s="5">
        <f t="shared" si="173"/>
        <v>0.12904920778406356</v>
      </c>
      <c r="Q73" s="5">
        <f t="shared" si="174"/>
        <v>9.7288890158989491E-2</v>
      </c>
      <c r="R73" s="5">
        <f t="shared" si="175"/>
        <v>4.2794449608991682E-2</v>
      </c>
      <c r="S73" s="5">
        <f t="shared" si="176"/>
        <v>2.6552834033660325E-2</v>
      </c>
      <c r="T73" s="5">
        <f t="shared" si="177"/>
        <v>7.1879006026943054E-2</v>
      </c>
      <c r="U73" s="5">
        <f t="shared" si="178"/>
        <v>4.7672086550294743E-2</v>
      </c>
      <c r="V73" s="5">
        <f t="shared" si="179"/>
        <v>2.4281969036833227E-3</v>
      </c>
      <c r="W73" s="5">
        <f t="shared" si="180"/>
        <v>3.6125902887080362E-2</v>
      </c>
      <c r="X73" s="5">
        <f t="shared" si="181"/>
        <v>2.6690550042308959E-2</v>
      </c>
      <c r="Y73" s="5">
        <f t="shared" si="182"/>
        <v>9.8597599593250266E-3</v>
      </c>
      <c r="Z73" s="5">
        <f t="shared" si="183"/>
        <v>1.0539135888101197E-2</v>
      </c>
      <c r="AA73" s="5">
        <f t="shared" si="184"/>
        <v>1.1740368267694977E-2</v>
      </c>
      <c r="AB73" s="5">
        <f t="shared" si="185"/>
        <v>6.539257512407531E-3</v>
      </c>
      <c r="AC73" s="5">
        <f t="shared" si="186"/>
        <v>1.2490489188518936E-4</v>
      </c>
      <c r="AD73" s="5">
        <f t="shared" si="187"/>
        <v>1.0060867617623141E-2</v>
      </c>
      <c r="AE73" s="5">
        <f t="shared" si="188"/>
        <v>7.4331731294458546E-3</v>
      </c>
      <c r="AF73" s="5">
        <f t="shared" si="189"/>
        <v>2.7458895630200655E-3</v>
      </c>
      <c r="AG73" s="5">
        <f t="shared" si="190"/>
        <v>6.7623964095350232E-4</v>
      </c>
      <c r="AH73" s="5">
        <f t="shared" si="191"/>
        <v>1.9466318579172334E-3</v>
      </c>
      <c r="AI73" s="5">
        <f t="shared" si="192"/>
        <v>2.1685055716359277E-3</v>
      </c>
      <c r="AJ73" s="5">
        <f t="shared" si="193"/>
        <v>1.2078340326884748E-3</v>
      </c>
      <c r="AK73" s="5">
        <f t="shared" si="194"/>
        <v>4.485002850511261E-4</v>
      </c>
      <c r="AL73" s="5">
        <f t="shared" si="195"/>
        <v>4.1120176356532923E-6</v>
      </c>
      <c r="AM73" s="5">
        <f t="shared" si="196"/>
        <v>2.241517562303748E-3</v>
      </c>
      <c r="AN73" s="5">
        <f t="shared" si="197"/>
        <v>1.6560786550964934E-3</v>
      </c>
      <c r="AO73" s="5">
        <f t="shared" si="198"/>
        <v>6.1177225599059592E-4</v>
      </c>
      <c r="AP73" s="5">
        <f t="shared" si="199"/>
        <v>1.5066325183208819E-4</v>
      </c>
      <c r="AQ73" s="5">
        <f t="shared" si="200"/>
        <v>2.7828266847272833E-5</v>
      </c>
      <c r="AR73" s="5">
        <f t="shared" si="201"/>
        <v>2.8764222270150633E-4</v>
      </c>
      <c r="AS73" s="5">
        <f t="shared" si="202"/>
        <v>3.2042718299767975E-4</v>
      </c>
      <c r="AT73" s="5">
        <f t="shared" si="203"/>
        <v>1.7847445802554436E-4</v>
      </c>
      <c r="AU73" s="5">
        <f t="shared" si="204"/>
        <v>6.6272222120311258E-5</v>
      </c>
      <c r="AV73" s="5">
        <f t="shared" si="205"/>
        <v>1.8456453685386457E-5</v>
      </c>
      <c r="AW73" s="5">
        <f t="shared" si="206"/>
        <v>9.4008689224350402E-8</v>
      </c>
      <c r="AX73" s="5">
        <f t="shared" si="207"/>
        <v>4.1616697262728447E-4</v>
      </c>
      <c r="AY73" s="5">
        <f t="shared" si="208"/>
        <v>3.0747260334459882E-4</v>
      </c>
      <c r="AZ73" s="5">
        <f t="shared" si="209"/>
        <v>1.1358349896277531E-4</v>
      </c>
      <c r="BA73" s="5">
        <f t="shared" si="210"/>
        <v>2.7972597875477044E-5</v>
      </c>
      <c r="BB73" s="5">
        <f t="shared" si="211"/>
        <v>5.166680717589841E-6</v>
      </c>
      <c r="BC73" s="5">
        <f t="shared" si="212"/>
        <v>7.6344970907166966E-7</v>
      </c>
      <c r="BD73" s="5">
        <f t="shared" si="213"/>
        <v>3.5419318391814081E-5</v>
      </c>
      <c r="BE73" s="5">
        <f t="shared" si="214"/>
        <v>3.9456350703298402E-5</v>
      </c>
      <c r="BF73" s="5">
        <f t="shared" si="215"/>
        <v>2.1976758468359971E-5</v>
      </c>
      <c r="BG73" s="5">
        <f t="shared" si="216"/>
        <v>8.1605437260446959E-6</v>
      </c>
      <c r="BH73" s="5">
        <f t="shared" si="217"/>
        <v>2.2726670769223268E-6</v>
      </c>
      <c r="BI73" s="5">
        <f t="shared" si="218"/>
        <v>5.0634034357708984E-7</v>
      </c>
      <c r="BJ73" s="8">
        <f t="shared" si="219"/>
        <v>0.44298854442264041</v>
      </c>
      <c r="BK73" s="8">
        <f t="shared" si="220"/>
        <v>0.31526447351998266</v>
      </c>
      <c r="BL73" s="8">
        <f t="shared" si="221"/>
        <v>0.23134205382553238</v>
      </c>
      <c r="BM73" s="8">
        <f t="shared" si="222"/>
        <v>0.28338190100159233</v>
      </c>
      <c r="BN73" s="8">
        <f t="shared" si="223"/>
        <v>0.71644492806000903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1.34782608695652</v>
      </c>
      <c r="F74">
        <f>VLOOKUP(B74,home!$B$2:$E$405,3,FALSE)</f>
        <v>0.95</v>
      </c>
      <c r="G74">
        <f>VLOOKUP(C74,away!$B$2:$E$405,4,FALSE)</f>
        <v>0.74</v>
      </c>
      <c r="H74">
        <f>VLOOKUP(A74,away!$A$2:$E$405,3,FALSE)</f>
        <v>1.2028985507246399</v>
      </c>
      <c r="I74">
        <f>VLOOKUP(C74,away!$B$2:$E$405,3,FALSE)</f>
        <v>0.85</v>
      </c>
      <c r="J74">
        <f>VLOOKUP(B74,home!$B$2:$E$405,4,FALSE)</f>
        <v>1.31</v>
      </c>
      <c r="K74" s="3">
        <f t="shared" si="168"/>
        <v>0.94752173913043347</v>
      </c>
      <c r="L74" s="3">
        <f t="shared" si="169"/>
        <v>1.3394275362318866</v>
      </c>
      <c r="M74" s="5">
        <f t="shared" si="170"/>
        <v>0.10157586966307557</v>
      </c>
      <c r="N74" s="5">
        <f t="shared" si="171"/>
        <v>9.6245344676843592E-2</v>
      </c>
      <c r="O74" s="5">
        <f t="shared" si="172"/>
        <v>0.13605351684342454</v>
      </c>
      <c r="P74" s="5">
        <f t="shared" si="173"/>
        <v>0.12891366489429334</v>
      </c>
      <c r="Q74" s="5">
        <f t="shared" si="174"/>
        <v>4.5597278185705421E-2</v>
      </c>
      <c r="R74" s="5">
        <f t="shared" si="175"/>
        <v>9.1116913430635812E-2</v>
      </c>
      <c r="S74" s="5">
        <f t="shared" si="176"/>
        <v>4.0902266088397893E-2</v>
      </c>
      <c r="T74" s="5">
        <f t="shared" si="177"/>
        <v>6.1074249979159362E-2</v>
      </c>
      <c r="U74" s="5">
        <f t="shared" si="178"/>
        <v>8.6335256277993197E-2</v>
      </c>
      <c r="V74" s="5">
        <f t="shared" si="179"/>
        <v>5.7678408173853831E-3</v>
      </c>
      <c r="W74" s="5">
        <f t="shared" si="180"/>
        <v>1.440147077537793E-2</v>
      </c>
      <c r="X74" s="5">
        <f t="shared" si="181"/>
        <v>1.9289726518779977E-2</v>
      </c>
      <c r="Y74" s="5">
        <f t="shared" si="182"/>
        <v>1.2918595432818177E-2</v>
      </c>
      <c r="Z74" s="5">
        <f t="shared" si="183"/>
        <v>4.0681500955150197E-2</v>
      </c>
      <c r="AA74" s="5">
        <f t="shared" si="184"/>
        <v>3.8546606535460305E-2</v>
      </c>
      <c r="AB74" s="5">
        <f t="shared" si="185"/>
        <v>1.8261873831027939E-2</v>
      </c>
      <c r="AC74" s="5">
        <f t="shared" si="186"/>
        <v>4.5751115690812746E-4</v>
      </c>
      <c r="AD74" s="5">
        <f t="shared" si="187"/>
        <v>3.4114266587805513E-3</v>
      </c>
      <c r="AE74" s="5">
        <f t="shared" si="188"/>
        <v>4.5693588046062106E-3</v>
      </c>
      <c r="AF74" s="5">
        <f t="shared" si="189"/>
        <v>3.0601625029065879E-3</v>
      </c>
      <c r="AG74" s="5">
        <f t="shared" si="190"/>
        <v>1.3662886405791245E-3</v>
      </c>
      <c r="AH74" s="5">
        <f t="shared" si="191"/>
        <v>1.3622480648642989E-2</v>
      </c>
      <c r="AI74" s="5">
        <f t="shared" si="192"/>
        <v>1.290759655547288E-2</v>
      </c>
      <c r="AJ74" s="5">
        <f t="shared" si="193"/>
        <v>6.1151141681178274E-3</v>
      </c>
      <c r="AK74" s="5">
        <f t="shared" si="194"/>
        <v>1.931401203852053E-3</v>
      </c>
      <c r="AL74" s="5">
        <f t="shared" si="195"/>
        <v>2.3225768152490552E-5</v>
      </c>
      <c r="AM74" s="5">
        <f t="shared" si="196"/>
        <v>6.4648018412873467E-4</v>
      </c>
      <c r="AN74" s="5">
        <f t="shared" si="197"/>
        <v>8.6591336025028745E-4</v>
      </c>
      <c r="AO74" s="5">
        <f t="shared" si="198"/>
        <v>5.7991409935515827E-4</v>
      </c>
      <c r="AP74" s="5">
        <f t="shared" si="199"/>
        <v>2.5891763777513766E-4</v>
      </c>
      <c r="AQ74" s="5">
        <f t="shared" si="200"/>
        <v>8.6700353413033152E-5</v>
      </c>
      <c r="AR74" s="5">
        <f t="shared" si="201"/>
        <v>3.6492651385156842E-3</v>
      </c>
      <c r="AS74" s="5">
        <f t="shared" si="202"/>
        <v>3.4577580505944431E-3</v>
      </c>
      <c r="AT74" s="5">
        <f t="shared" si="203"/>
        <v>1.6381504607957519E-3</v>
      </c>
      <c r="AU74" s="5">
        <f t="shared" si="204"/>
        <v>5.1739439119017076E-4</v>
      </c>
      <c r="AV74" s="5">
        <f t="shared" si="205"/>
        <v>1.2256060833921057E-4</v>
      </c>
      <c r="AW74" s="5">
        <f t="shared" si="206"/>
        <v>8.1879652630703282E-7</v>
      </c>
      <c r="AX74" s="5">
        <f t="shared" si="207"/>
        <v>1.0209233806317017E-4</v>
      </c>
      <c r="AY74" s="5">
        <f t="shared" si="208"/>
        <v>1.3674528884010488E-4</v>
      </c>
      <c r="AZ74" s="5">
        <f t="shared" si="209"/>
        <v>9.15802026612097E-5</v>
      </c>
      <c r="BA74" s="5">
        <f t="shared" si="210"/>
        <v>4.0888348406040318E-5</v>
      </c>
      <c r="BB74" s="5">
        <f t="shared" si="211"/>
        <v>1.3691744941523388E-5</v>
      </c>
      <c r="BC74" s="5">
        <f t="shared" si="212"/>
        <v>3.6678200387480113E-6</v>
      </c>
      <c r="BD74" s="5">
        <f t="shared" si="213"/>
        <v>8.1465436892316377E-4</v>
      </c>
      <c r="BE74" s="5">
        <f t="shared" si="214"/>
        <v>7.7190272443228183E-4</v>
      </c>
      <c r="BF74" s="5">
        <f t="shared" si="215"/>
        <v>3.6569730594679769E-4</v>
      </c>
      <c r="BG74" s="5">
        <f t="shared" si="216"/>
        <v>1.1550204910867468E-4</v>
      </c>
      <c r="BH74" s="5">
        <f t="shared" si="217"/>
        <v>2.7360175611145037E-5</v>
      </c>
      <c r="BI74" s="5">
        <f t="shared" si="218"/>
        <v>5.1848722355972449E-6</v>
      </c>
      <c r="BJ74" s="8">
        <f t="shared" si="219"/>
        <v>0.26476049355343001</v>
      </c>
      <c r="BK74" s="8">
        <f t="shared" si="220"/>
        <v>0.27777712367705298</v>
      </c>
      <c r="BL74" s="8">
        <f t="shared" si="221"/>
        <v>0.41637618964032053</v>
      </c>
      <c r="BM74" s="8">
        <f t="shared" si="222"/>
        <v>0.39995679363966152</v>
      </c>
      <c r="BN74" s="8">
        <f t="shared" si="223"/>
        <v>0.59950258769397824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1.34782608695652</v>
      </c>
      <c r="F75">
        <f>VLOOKUP(B75,home!$B$2:$E$405,3,FALSE)</f>
        <v>0.74</v>
      </c>
      <c r="G75">
        <f>VLOOKUP(C75,away!$B$2:$E$405,4,FALSE)</f>
        <v>1.06</v>
      </c>
      <c r="H75">
        <f>VLOOKUP(A75,away!$A$2:$E$405,3,FALSE)</f>
        <v>1.2028985507246399</v>
      </c>
      <c r="I75">
        <f>VLOOKUP(C75,away!$B$2:$E$405,3,FALSE)</f>
        <v>0.85</v>
      </c>
      <c r="J75">
        <f>VLOOKUP(B75,home!$B$2:$E$405,4,FALSE)</f>
        <v>0.83</v>
      </c>
      <c r="K75" s="3">
        <f t="shared" si="168"/>
        <v>1.0572347826086943</v>
      </c>
      <c r="L75" s="3">
        <f t="shared" si="169"/>
        <v>0.84864492753623333</v>
      </c>
      <c r="M75" s="5">
        <f t="shared" si="170"/>
        <v>0.148691779402921</v>
      </c>
      <c r="N75" s="5">
        <f t="shared" si="171"/>
        <v>0.15720212107274711</v>
      </c>
      <c r="O75" s="5">
        <f t="shared" si="172"/>
        <v>0.12618652435662547</v>
      </c>
      <c r="P75" s="5">
        <f t="shared" si="173"/>
        <v>0.13340878264632364</v>
      </c>
      <c r="Q75" s="5">
        <f t="shared" si="174"/>
        <v>8.3099775148985713E-2</v>
      </c>
      <c r="R75" s="5">
        <f t="shared" si="175"/>
        <v>5.3543776909338786E-2</v>
      </c>
      <c r="S75" s="5">
        <f t="shared" si="176"/>
        <v>2.9924154782870922E-2</v>
      </c>
      <c r="T75" s="5">
        <f t="shared" si="177"/>
        <v>7.0522202659588265E-2</v>
      </c>
      <c r="U75" s="5">
        <f t="shared" si="178"/>
        <v>5.6608343340793219E-2</v>
      </c>
      <c r="V75" s="5">
        <f t="shared" si="179"/>
        <v>2.983162050109909E-3</v>
      </c>
      <c r="W75" s="5">
        <f t="shared" si="180"/>
        <v>2.9285324238156434E-2</v>
      </c>
      <c r="X75" s="5">
        <f t="shared" si="181"/>
        <v>2.4852841865965362E-2</v>
      </c>
      <c r="Y75" s="5">
        <f t="shared" si="182"/>
        <v>1.054561909220582E-2</v>
      </c>
      <c r="Z75" s="5">
        <f t="shared" si="183"/>
        <v>1.5146551558414019E-2</v>
      </c>
      <c r="AA75" s="5">
        <f t="shared" si="184"/>
        <v>1.6013461144131224E-2</v>
      </c>
      <c r="AB75" s="5">
        <f t="shared" si="185"/>
        <v>8.4649940557641745E-3</v>
      </c>
      <c r="AC75" s="5">
        <f t="shared" si="186"/>
        <v>1.6728396953919625E-4</v>
      </c>
      <c r="AD75" s="5">
        <f t="shared" si="187"/>
        <v>7.7403658511381096E-3</v>
      </c>
      <c r="AE75" s="5">
        <f t="shared" si="188"/>
        <v>6.5688222168430359E-3</v>
      </c>
      <c r="AF75" s="5">
        <f t="shared" si="189"/>
        <v>2.7872988271055786E-3</v>
      </c>
      <c r="AG75" s="5">
        <f t="shared" si="190"/>
        <v>7.8847567038361393E-4</v>
      </c>
      <c r="AH75" s="5">
        <f t="shared" si="191"/>
        <v>3.2135110374285213E-3</v>
      </c>
      <c r="AI75" s="5">
        <f t="shared" si="192"/>
        <v>3.3974356430663821E-3</v>
      </c>
      <c r="AJ75" s="5">
        <f t="shared" si="193"/>
        <v>1.7959435667621582E-3</v>
      </c>
      <c r="AK75" s="5">
        <f t="shared" si="194"/>
        <v>6.329113354610912E-4</v>
      </c>
      <c r="AL75" s="5">
        <f t="shared" si="195"/>
        <v>6.0036004201669958E-6</v>
      </c>
      <c r="AM75" s="5">
        <f t="shared" si="196"/>
        <v>1.6366768015879524E-3</v>
      </c>
      <c r="AN75" s="5">
        <f t="shared" si="197"/>
        <v>1.3889574656838419E-3</v>
      </c>
      <c r="AO75" s="5">
        <f t="shared" si="198"/>
        <v>5.8936585390808715E-4</v>
      </c>
      <c r="AP75" s="5">
        <f t="shared" si="199"/>
        <v>1.6672078079405295E-4</v>
      </c>
      <c r="AQ75" s="5">
        <f t="shared" si="200"/>
        <v>3.5371686233938324E-5</v>
      </c>
      <c r="AR75" s="5">
        <f t="shared" si="201"/>
        <v>5.4542596829908283E-4</v>
      </c>
      <c r="AS75" s="5">
        <f t="shared" si="202"/>
        <v>5.7664330502381735E-4</v>
      </c>
      <c r="AT75" s="5">
        <f t="shared" si="203"/>
        <v>3.0482367961480732E-4</v>
      </c>
      <c r="AU75" s="5">
        <f t="shared" si="204"/>
        <v>1.0742339888384771E-4</v>
      </c>
      <c r="AV75" s="5">
        <f t="shared" si="205"/>
        <v>2.839293844151294E-5</v>
      </c>
      <c r="AW75" s="5">
        <f t="shared" si="206"/>
        <v>1.4962588807786383E-7</v>
      </c>
      <c r="AX75" s="5">
        <f t="shared" si="207"/>
        <v>2.8839194042125528E-4</v>
      </c>
      <c r="AY75" s="5">
        <f t="shared" si="208"/>
        <v>2.4474235738082989E-4</v>
      </c>
      <c r="AZ75" s="5">
        <f t="shared" si="209"/>
        <v>1.0384968007225064E-4</v>
      </c>
      <c r="BA75" s="5">
        <f t="shared" si="210"/>
        <v>2.9377168073192052E-5</v>
      </c>
      <c r="BB75" s="5">
        <f t="shared" si="211"/>
        <v>6.2326961676734537E-6</v>
      </c>
      <c r="BC75" s="5">
        <f t="shared" si="212"/>
        <v>1.0578691975141198E-6</v>
      </c>
      <c r="BD75" s="5">
        <f t="shared" si="213"/>
        <v>7.7145496890592468E-5</v>
      </c>
      <c r="BE75" s="5">
        <f t="shared" si="214"/>
        <v>8.1560902634365227E-5</v>
      </c>
      <c r="BF75" s="5">
        <f t="shared" si="215"/>
        <v>4.3114511583006007E-5</v>
      </c>
      <c r="BG75" s="5">
        <f t="shared" si="216"/>
        <v>1.5194053760246464E-5</v>
      </c>
      <c r="BH75" s="5">
        <f t="shared" si="217"/>
        <v>4.0159205310397453E-6</v>
      </c>
      <c r="BI75" s="5">
        <f t="shared" si="218"/>
        <v>8.491541739215197E-7</v>
      </c>
      <c r="BJ75" s="8">
        <f t="shared" si="219"/>
        <v>0.39788359094263964</v>
      </c>
      <c r="BK75" s="8">
        <f t="shared" si="220"/>
        <v>0.31542590880956561</v>
      </c>
      <c r="BL75" s="8">
        <f t="shared" si="221"/>
        <v>0.2716414907192074</v>
      </c>
      <c r="BM75" s="8">
        <f t="shared" si="222"/>
        <v>0.29772018976139231</v>
      </c>
      <c r="BN75" s="8">
        <f t="shared" si="223"/>
        <v>0.70213275953694165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1.34782608695652</v>
      </c>
      <c r="F76">
        <f>VLOOKUP(B76,home!$B$2:$E$405,3,FALSE)</f>
        <v>1.02</v>
      </c>
      <c r="G76">
        <f>VLOOKUP(C76,away!$B$2:$E$405,4,FALSE)</f>
        <v>1.39</v>
      </c>
      <c r="H76">
        <f>VLOOKUP(A76,away!$A$2:$E$405,3,FALSE)</f>
        <v>1.2028985507246399</v>
      </c>
      <c r="I76">
        <f>VLOOKUP(C76,away!$B$2:$E$405,3,FALSE)</f>
        <v>0.28000000000000003</v>
      </c>
      <c r="J76">
        <f>VLOOKUP(B76,home!$B$2:$E$405,4,FALSE)</f>
        <v>0.31</v>
      </c>
      <c r="K76" s="3">
        <f t="shared" si="168"/>
        <v>1.9109478260869537</v>
      </c>
      <c r="L76" s="3">
        <f t="shared" si="169"/>
        <v>0.10441159420289875</v>
      </c>
      <c r="M76" s="5">
        <f t="shared" si="170"/>
        <v>0.13327249391825791</v>
      </c>
      <c r="N76" s="5">
        <f t="shared" si="171"/>
        <v>0.2546767825302817</v>
      </c>
      <c r="O76" s="5">
        <f t="shared" si="172"/>
        <v>1.3915193553401433E-2</v>
      </c>
      <c r="P76" s="5">
        <f t="shared" si="173"/>
        <v>2.659120887045166E-2</v>
      </c>
      <c r="Q76" s="5">
        <f t="shared" si="174"/>
        <v>0.24333702196553086</v>
      </c>
      <c r="R76" s="5">
        <f t="shared" si="175"/>
        <v>7.2645377127627142E-4</v>
      </c>
      <c r="S76" s="5">
        <f t="shared" si="176"/>
        <v>1.3264034618157578E-3</v>
      </c>
      <c r="T76" s="5">
        <f t="shared" si="177"/>
        <v>2.5407206392006866E-2</v>
      </c>
      <c r="U76" s="5">
        <f t="shared" si="178"/>
        <v>1.38821525497306E-3</v>
      </c>
      <c r="V76" s="5">
        <f t="shared" si="179"/>
        <v>2.94056439160124E-5</v>
      </c>
      <c r="W76" s="5">
        <f t="shared" si="180"/>
        <v>0.15500145104383481</v>
      </c>
      <c r="X76" s="5">
        <f t="shared" si="181"/>
        <v>1.6183948607249355E-2</v>
      </c>
      <c r="Y76" s="5">
        <f t="shared" si="182"/>
        <v>8.4489593729034388E-4</v>
      </c>
      <c r="Z76" s="5">
        <f t="shared" si="183"/>
        <v>2.5283398791221168E-5</v>
      </c>
      <c r="AA76" s="5">
        <f t="shared" si="184"/>
        <v>4.8315255956173602E-5</v>
      </c>
      <c r="AB76" s="5">
        <f t="shared" si="185"/>
        <v>4.6163966668142348E-5</v>
      </c>
      <c r="AC76" s="5">
        <f t="shared" si="186"/>
        <v>3.6669776914938938E-7</v>
      </c>
      <c r="AD76" s="5">
        <f t="shared" si="187"/>
        <v>7.4049921478134911E-2</v>
      </c>
      <c r="AE76" s="5">
        <f t="shared" si="188"/>
        <v>7.7316703521315379E-3</v>
      </c>
      <c r="AF76" s="5">
        <f t="shared" si="189"/>
        <v>4.0363801365867066E-4</v>
      </c>
      <c r="AG76" s="5">
        <f t="shared" si="190"/>
        <v>1.4048162828997744E-5</v>
      </c>
      <c r="AH76" s="5">
        <f t="shared" si="191"/>
        <v>6.599699936647608E-7</v>
      </c>
      <c r="AI76" s="5">
        <f t="shared" si="192"/>
        <v>1.2611682246762953E-6</v>
      </c>
      <c r="AJ76" s="5">
        <f t="shared" si="193"/>
        <v>1.2050133386375547E-6</v>
      </c>
      <c r="AK76" s="5">
        <f t="shared" si="194"/>
        <v>7.6757253995840569E-7</v>
      </c>
      <c r="AL76" s="5">
        <f t="shared" si="195"/>
        <v>2.9266164938012703E-9</v>
      </c>
      <c r="AM76" s="5">
        <f t="shared" si="196"/>
        <v>2.8301107294110305E-2</v>
      </c>
      <c r="AN76" s="5">
        <f t="shared" si="197"/>
        <v>2.9549637302853427E-3</v>
      </c>
      <c r="AO76" s="5">
        <f t="shared" si="198"/>
        <v>1.5426623694541854E-4</v>
      </c>
      <c r="AP76" s="5">
        <f t="shared" si="199"/>
        <v>5.3690612437177572E-6</v>
      </c>
      <c r="AQ76" s="5">
        <f t="shared" si="200"/>
        <v>1.4014806095739223E-7</v>
      </c>
      <c r="AR76" s="5">
        <f t="shared" si="201"/>
        <v>1.378170383292293E-8</v>
      </c>
      <c r="AS76" s="5">
        <f t="shared" si="202"/>
        <v>2.6336116979298309E-8</v>
      </c>
      <c r="AT76" s="5">
        <f t="shared" si="203"/>
        <v>2.5163472744580911E-8</v>
      </c>
      <c r="AU76" s="5">
        <f t="shared" si="204"/>
        <v>1.6028694512685064E-8</v>
      </c>
      <c r="AV76" s="5">
        <f t="shared" si="205"/>
        <v>7.6574997335068557E-9</v>
      </c>
      <c r="AW76" s="5">
        <f t="shared" si="206"/>
        <v>1.6220374300297704E-11</v>
      </c>
      <c r="AX76" s="5">
        <f t="shared" si="207"/>
        <v>9.0136565765889503E-3</v>
      </c>
      <c r="AY76" s="5">
        <f t="shared" si="208"/>
        <v>9.41130252759095E-4</v>
      </c>
      <c r="AZ76" s="5">
        <f t="shared" si="209"/>
        <v>4.9132455021577068E-5</v>
      </c>
      <c r="BA76" s="5">
        <f t="shared" si="210"/>
        <v>1.7099993186350272E-6</v>
      </c>
      <c r="BB76" s="5">
        <f t="shared" si="211"/>
        <v>4.4635938736138418E-8</v>
      </c>
      <c r="BC76" s="5">
        <f t="shared" si="212"/>
        <v>9.3210190443662654E-10</v>
      </c>
      <c r="BD76" s="5">
        <f t="shared" si="213"/>
        <v>2.3982827800461405E-10</v>
      </c>
      <c r="BE76" s="5">
        <f t="shared" si="214"/>
        <v>4.5829932648709476E-10</v>
      </c>
      <c r="BF76" s="5">
        <f t="shared" si="215"/>
        <v>4.3789305082381447E-10</v>
      </c>
      <c r="BG76" s="5">
        <f t="shared" si="216"/>
        <v>2.7893025784345066E-10</v>
      </c>
      <c r="BH76" s="5">
        <f t="shared" si="217"/>
        <v>1.3325529246395396E-10</v>
      </c>
      <c r="BI76" s="5">
        <f t="shared" si="218"/>
        <v>5.0928782289714801E-11</v>
      </c>
      <c r="BJ76" s="8">
        <f t="shared" si="219"/>
        <v>0.81907210580532264</v>
      </c>
      <c r="BK76" s="8">
        <f t="shared" si="220"/>
        <v>0.16216101177158609</v>
      </c>
      <c r="BL76" s="8">
        <f t="shared" si="221"/>
        <v>1.6128326092994808E-2</v>
      </c>
      <c r="BM76" s="8">
        <f t="shared" si="222"/>
        <v>0.32392644222295619</v>
      </c>
      <c r="BN76" s="8">
        <f t="shared" si="223"/>
        <v>0.67251915460919975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1.34782608695652</v>
      </c>
      <c r="F77" s="15">
        <f>VLOOKUP(B77,home!$B$2:$E$405,3,FALSE)</f>
        <v>0.95</v>
      </c>
      <c r="G77" s="15">
        <f>VLOOKUP(C77,away!$B$2:$E$405,4,FALSE)</f>
        <v>0.74</v>
      </c>
      <c r="H77" s="15">
        <f>VLOOKUP(A77,away!$A$2:$E$405,3,FALSE)</f>
        <v>1.2028985507246399</v>
      </c>
      <c r="I77" s="15">
        <f>VLOOKUP(C77,away!$B$2:$E$405,3,FALSE)</f>
        <v>1.06</v>
      </c>
      <c r="J77" s="15">
        <f>VLOOKUP(B77,home!$B$2:$E$405,4,FALSE)</f>
        <v>1.19</v>
      </c>
      <c r="K77" s="20">
        <f t="shared" si="168"/>
        <v>0.94752173913043347</v>
      </c>
      <c r="L77" s="20">
        <f t="shared" si="169"/>
        <v>1.5173362318840609</v>
      </c>
      <c r="M77" s="21">
        <f t="shared" si="170"/>
        <v>8.5020916948790271E-2</v>
      </c>
      <c r="N77" s="21">
        <f t="shared" si="171"/>
        <v>8.0559167089781905E-2</v>
      </c>
      <c r="O77" s="21">
        <f t="shared" si="172"/>
        <v>0.12900531775440513</v>
      </c>
      <c r="P77" s="21">
        <f t="shared" si="173"/>
        <v>0.12223534303572811</v>
      </c>
      <c r="Q77" s="21">
        <f t="shared" si="174"/>
        <v>3.8165781051904664E-2</v>
      </c>
      <c r="R77" s="21">
        <f t="shared" si="175"/>
        <v>9.7872221367237527E-2</v>
      </c>
      <c r="S77" s="21">
        <f t="shared" si="176"/>
        <v>4.3934715195031566E-2</v>
      </c>
      <c r="T77" s="21">
        <f t="shared" si="177"/>
        <v>5.7910322408209113E-2</v>
      </c>
      <c r="U77" s="21">
        <f t="shared" si="178"/>
        <v>9.2736057402443672E-2</v>
      </c>
      <c r="V77" s="21">
        <f t="shared" si="179"/>
        <v>7.0183709240455115E-3</v>
      </c>
      <c r="W77" s="21">
        <f t="shared" si="180"/>
        <v>1.205430241252402E-2</v>
      </c>
      <c r="X77" s="21">
        <f t="shared" si="181"/>
        <v>1.8290429800610141E-2</v>
      </c>
      <c r="Y77" s="21">
        <f t="shared" si="182"/>
        <v>1.3876365916598866E-2</v>
      </c>
      <c r="Z77" s="21">
        <f t="shared" si="183"/>
        <v>4.950168919182895E-2</v>
      </c>
      <c r="AA77" s="21">
        <f t="shared" si="184"/>
        <v>4.6903926632935945E-2</v>
      </c>
      <c r="AB77" s="21">
        <f t="shared" si="185"/>
        <v>2.2221245067642861E-2</v>
      </c>
      <c r="AC77" s="21">
        <f t="shared" si="186"/>
        <v>6.3064846881253993E-4</v>
      </c>
      <c r="AD77" s="21">
        <f t="shared" si="187"/>
        <v>2.8554283964797342E-3</v>
      </c>
      <c r="AE77" s="21">
        <f t="shared" si="188"/>
        <v>4.3326449635293059E-3</v>
      </c>
      <c r="AF77" s="21">
        <f t="shared" si="189"/>
        <v>3.2870395915265069E-3</v>
      </c>
      <c r="AG77" s="21">
        <f t="shared" si="190"/>
        <v>1.6625147559535174E-3</v>
      </c>
      <c r="AH77" s="21">
        <f t="shared" si="191"/>
        <v>1.8777676637556424E-2</v>
      </c>
      <c r="AI77" s="21">
        <f t="shared" si="192"/>
        <v>1.7792256824446372E-2</v>
      </c>
      <c r="AJ77" s="21">
        <f t="shared" si="193"/>
        <v>8.4292750646773745E-3</v>
      </c>
      <c r="AK77" s="21">
        <f t="shared" si="194"/>
        <v>2.6623071229639685E-3</v>
      </c>
      <c r="AL77" s="21">
        <f t="shared" si="195"/>
        <v>3.6267560824679797E-5</v>
      </c>
      <c r="AM77" s="21">
        <f t="shared" si="196"/>
        <v>5.4111609603898082E-4</v>
      </c>
      <c r="AN77" s="21">
        <f t="shared" si="197"/>
        <v>8.2105505817560063E-4</v>
      </c>
      <c r="AO77" s="21">
        <f t="shared" si="198"/>
        <v>6.2290829407075736E-4</v>
      </c>
      <c r="AP77" s="21">
        <f t="shared" si="199"/>
        <v>3.1505377457821714E-4</v>
      </c>
      <c r="AQ77" s="21">
        <f t="shared" si="200"/>
        <v>1.195106267898406E-4</v>
      </c>
      <c r="AR77" s="21">
        <f t="shared" si="201"/>
        <v>5.6984098225534435E-3</v>
      </c>
      <c r="AS77" s="21">
        <f t="shared" si="202"/>
        <v>5.3993671853437833E-3</v>
      </c>
      <c r="AT77" s="21">
        <f t="shared" si="203"/>
        <v>2.5580088928303674E-3</v>
      </c>
      <c r="AU77" s="21">
        <f t="shared" si="204"/>
        <v>8.0792301161524826E-4</v>
      </c>
      <c r="AV77" s="21">
        <f t="shared" si="205"/>
        <v>1.9138115426229433E-4</v>
      </c>
      <c r="AW77" s="21">
        <f t="shared" si="206"/>
        <v>1.4483944714791811E-6</v>
      </c>
      <c r="AX77" s="21">
        <f t="shared" si="207"/>
        <v>8.5453210731720902E-5</v>
      </c>
      <c r="AY77" s="21">
        <f t="shared" si="208"/>
        <v>1.2966125277406396E-4</v>
      </c>
      <c r="AZ77" s="21">
        <f t="shared" si="209"/>
        <v>9.8369858352782507E-5</v>
      </c>
      <c r="BA77" s="21">
        <f t="shared" si="210"/>
        <v>4.9753383401326606E-5</v>
      </c>
      <c r="BB77" s="21">
        <f t="shared" si="211"/>
        <v>1.8873152823412976E-5</v>
      </c>
      <c r="BC77" s="21">
        <f t="shared" si="212"/>
        <v>5.7273837177698925E-6</v>
      </c>
      <c r="BD77" s="21">
        <f t="shared" si="213"/>
        <v>1.4410672813140594E-3</v>
      </c>
      <c r="BE77" s="21">
        <f t="shared" si="214"/>
        <v>1.365442576594663E-3</v>
      </c>
      <c r="BF77" s="21">
        <f t="shared" si="215"/>
        <v>6.4689326242885756E-4</v>
      </c>
      <c r="BG77" s="21">
        <f t="shared" si="216"/>
        <v>2.0431514301611707E-4</v>
      </c>
      <c r="BH77" s="21">
        <f t="shared" si="217"/>
        <v>4.8398259910328611E-5</v>
      </c>
      <c r="BI77" s="21">
        <f t="shared" si="218"/>
        <v>9.1716806802242647E-6</v>
      </c>
      <c r="BJ77" s="22">
        <f t="shared" si="219"/>
        <v>0.23580147847857225</v>
      </c>
      <c r="BK77" s="22">
        <f t="shared" si="220"/>
        <v>0.25900592338600681</v>
      </c>
      <c r="BL77" s="22">
        <f t="shared" si="221"/>
        <v>0.45477066214485856</v>
      </c>
      <c r="BM77" s="22">
        <f t="shared" si="222"/>
        <v>0.44609279309511629</v>
      </c>
      <c r="BN77" s="22">
        <f t="shared" si="223"/>
        <v>0.55285874724784767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1.5777777777777799</v>
      </c>
      <c r="F78">
        <f>VLOOKUP(B78,home!$B$2:$E$405,3,FALSE)</f>
        <v>1.27</v>
      </c>
      <c r="G78">
        <f>VLOOKUP(C78,away!$B$2:$E$405,4,FALSE)</f>
        <v>0.91</v>
      </c>
      <c r="H78">
        <f>VLOOKUP(A78,away!$A$2:$E$405,3,FALSE)</f>
        <v>1.4666666666666699</v>
      </c>
      <c r="I78">
        <f>VLOOKUP(C78,away!$B$2:$E$405,3,FALSE)</f>
        <v>0.91</v>
      </c>
      <c r="J78">
        <f>VLOOKUP(B78,home!$B$2:$E$405,4,FALSE)</f>
        <v>0.78</v>
      </c>
      <c r="K78" s="3">
        <f t="shared" ref="K78:K141" si="224">E78*F78*G78</f>
        <v>1.8234377777777806</v>
      </c>
      <c r="L78" s="3">
        <f t="shared" ref="L78:L141" si="225">H78*I78*J78</f>
        <v>1.0410400000000022</v>
      </c>
      <c r="M78" s="5">
        <f t="shared" ref="M78:M141" si="226">_xlfn.POISSON.DIST(0,K78,FALSE) * _xlfn.POISSON.DIST(0,L78,FALSE)</f>
        <v>5.7012896760862658E-2</v>
      </c>
      <c r="N78" s="5">
        <f t="shared" ref="N78:N141" si="227">_xlfn.POISSON.DIST(1,K78,FALSE) * _xlfn.POISSON.DIST(0,L78,FALSE)</f>
        <v>0.10395946977430146</v>
      </c>
      <c r="O78" s="5">
        <f t="shared" ref="O78:O141" si="228">_xlfn.POISSON.DIST(0,K78,FALSE) * _xlfn.POISSON.DIST(1,L78,FALSE)</f>
        <v>5.9352706043928588E-2</v>
      </c>
      <c r="P78" s="5">
        <f t="shared" ref="P78:P141" si="229">_xlfn.POISSON.DIST(1,K78,FALSE) * _xlfn.POISSON.DIST(1,L78,FALSE)</f>
        <v>0.10822596641383901</v>
      </c>
      <c r="Q78" s="5">
        <f t="shared" ref="Q78:Q141" si="230">_xlfn.POISSON.DIST(2,K78,FALSE) * _xlfn.POISSON.DIST(0,L78,FALSE)</f>
        <v>9.4781812272104304E-2</v>
      </c>
      <c r="R78" s="5">
        <f t="shared" ref="R78:R141" si="231">_xlfn.POISSON.DIST(0,K78,FALSE) * _xlfn.POISSON.DIST(2,L78,FALSE)</f>
        <v>3.0894270549985774E-2</v>
      </c>
      <c r="S78" s="5">
        <f t="shared" ref="S78:S141" si="232">_xlfn.POISSON.DIST(2,K78,FALSE) * _xlfn.POISSON.DIST(2,L78,FALSE)</f>
        <v>5.1360571342911804E-2</v>
      </c>
      <c r="T78" s="5">
        <f t="shared" ref="T78:T141" si="233">_xlfn.POISSON.DIST(2,K78,FALSE) * _xlfn.POISSON.DIST(1,L78,FALSE)</f>
        <v>9.867165784775167E-2</v>
      </c>
      <c r="U78" s="5">
        <f t="shared" ref="U78:U141" si="234">_xlfn.POISSON.DIST(1,K78,FALSE) * _xlfn.POISSON.DIST(2,L78,FALSE)</f>
        <v>5.6333780037731596E-2</v>
      </c>
      <c r="V78" s="5">
        <f t="shared" ref="V78:V141" si="235">_xlfn.POISSON.DIST(3,K78,FALSE) * _xlfn.POISSON.DIST(3,L78,FALSE)</f>
        <v>1.0832924137359003E-2</v>
      </c>
      <c r="W78" s="5">
        <f t="shared" ref="W78:W141" si="236">_xlfn.POISSON.DIST(3,K78,FALSE) * _xlfn.POISSON.DIST(0,L78,FALSE)</f>
        <v>5.7609579047732208E-2</v>
      </c>
      <c r="X78" s="5">
        <f t="shared" ref="X78:X141" si="237">_xlfn.POISSON.DIST(3,K78,FALSE) * _xlfn.POISSON.DIST(1,L78,FALSE)</f>
        <v>5.9973876171851265E-2</v>
      </c>
      <c r="Y78" s="5">
        <f t="shared" ref="Y78:Y141" si="238">_xlfn.POISSON.DIST(3,K78,FALSE) * _xlfn.POISSON.DIST(2,L78,FALSE)</f>
        <v>3.1217602024972084E-2</v>
      </c>
      <c r="Z78" s="5">
        <f t="shared" ref="Z78:Z141" si="239">_xlfn.POISSON.DIST(0,K78,FALSE) * _xlfn.POISSON.DIST(3,L78,FALSE)</f>
        <v>1.0720723804452419E-2</v>
      </c>
      <c r="AA78" s="5">
        <f t="shared" ref="AA78:AA141" si="240">_xlfn.POISSON.DIST(1,K78,FALSE) * _xlfn.POISSON.DIST(3,L78,FALSE)</f>
        <v>1.9548572790160076E-2</v>
      </c>
      <c r="AB78" s="5">
        <f t="shared" ref="AB78:AB141" si="241">_xlfn.POISSON.DIST(2,K78,FALSE) * _xlfn.POISSON.DIST(3,L78,FALSE)</f>
        <v>1.7822803063608339E-2</v>
      </c>
      <c r="AC78" s="5">
        <f t="shared" ref="AC78:AC141" si="242">_xlfn.POISSON.DIST(4,K78,FALSE) * _xlfn.POISSON.DIST(4,L78,FALSE)</f>
        <v>1.2852395581335102E-3</v>
      </c>
      <c r="AD78" s="5">
        <f t="shared" ref="AD78:AD141" si="243">_xlfn.POISSON.DIST(4,K78,FALSE) * _xlfn.POISSON.DIST(0,L78,FALSE)</f>
        <v>2.6261870699377556E-2</v>
      </c>
      <c r="AE78" s="5">
        <f t="shared" ref="AE78:AE141" si="244">_xlfn.POISSON.DIST(4,K78,FALSE) * _xlfn.POISSON.DIST(1,L78,FALSE)</f>
        <v>2.733965787288007E-2</v>
      </c>
      <c r="AF78" s="5">
        <f t="shared" ref="AF78:AF141" si="245">_xlfn.POISSON.DIST(4,K78,FALSE) * _xlfn.POISSON.DIST(2,L78,FALSE)</f>
        <v>1.4230838715991564E-2</v>
      </c>
      <c r="AG78" s="5">
        <f t="shared" ref="AG78:AG141" si="246">_xlfn.POISSON.DIST(4,K78,FALSE) * _xlfn.POISSON.DIST(3,L78,FALSE)</f>
        <v>4.9382907789652965E-3</v>
      </c>
      <c r="AH78" s="5">
        <f t="shared" ref="AH78:AH141" si="247">_xlfn.POISSON.DIST(0,K78,FALSE) * _xlfn.POISSON.DIST(4,L78,FALSE)</f>
        <v>2.7901755773467917E-3</v>
      </c>
      <c r="AI78" s="5">
        <f t="shared" ref="AI78:AI141" si="248">_xlfn.POISSON.DIST(1,K78,FALSE) * _xlfn.POISSON.DIST(4,L78,FALSE)</f>
        <v>5.0877115543670704E-3</v>
      </c>
      <c r="AJ78" s="5">
        <f t="shared" ref="AJ78:AJ141" si="249">_xlfn.POISSON.DIST(2,K78,FALSE) * _xlfn.POISSON.DIST(4,L78,FALSE)</f>
        <v>4.6385627253347148E-3</v>
      </c>
      <c r="AK78" s="5">
        <f t="shared" ref="AK78:AK141" si="250">_xlfn.POISSON.DIST(3,K78,FALSE) * _xlfn.POISSON.DIST(4,L78,FALSE)</f>
        <v>2.819376835989059E-3</v>
      </c>
      <c r="AL78" s="5">
        <f t="shared" ref="AL78:AL141" si="251">_xlfn.POISSON.DIST(5,K78,FALSE) * _xlfn.POISSON.DIST(5,L78,FALSE)</f>
        <v>9.7589353395408738E-5</v>
      </c>
      <c r="AM78" s="5">
        <f t="shared" ref="AM78:AM141" si="252">_xlfn.POISSON.DIST(5,K78,FALSE) * _xlfn.POISSON.DIST(0,L78,FALSE)</f>
        <v>9.5773774296720772E-3</v>
      </c>
      <c r="AN78" s="5">
        <f t="shared" ref="AN78:AN141" si="253">_xlfn.POISSON.DIST(5,K78,FALSE) * _xlfn.POISSON.DIST(1,L78,FALSE)</f>
        <v>9.970432999385841E-3</v>
      </c>
      <c r="AO78" s="5">
        <f t="shared" ref="AO78:AO141" si="254">_xlfn.POISSON.DIST(5,K78,FALSE) * _xlfn.POISSON.DIST(2,L78,FALSE)</f>
        <v>5.1898097848403291E-3</v>
      </c>
      <c r="AP78" s="5">
        <f t="shared" ref="AP78:AP141" si="255">_xlfn.POISSON.DIST(5,K78,FALSE) * _xlfn.POISSON.DIST(3,L78,FALSE)</f>
        <v>1.8009331928033959E-3</v>
      </c>
      <c r="AQ78" s="5">
        <f t="shared" ref="AQ78:AQ141" si="256">_xlfn.POISSON.DIST(5,K78,FALSE) * _xlfn.POISSON.DIST(4,L78,FALSE)</f>
        <v>4.6871087275901263E-4</v>
      </c>
      <c r="AR78" s="5">
        <f t="shared" ref="AR78:AR141" si="257">_xlfn.POISSON.DIST(0,K78,FALSE) * _xlfn.POISSON.DIST(5,L78,FALSE)</f>
        <v>5.809368766082222E-4</v>
      </c>
      <c r="AS78" s="5">
        <f t="shared" ref="AS78:AS141" si="258">_xlfn.POISSON.DIST(1,K78,FALSE) * _xlfn.POISSON.DIST(5,L78,FALSE)</f>
        <v>1.0593022473116616E-3</v>
      </c>
      <c r="AT78" s="5">
        <f t="shared" ref="AT78:AT141" si="259">_xlfn.POISSON.DIST(2,K78,FALSE) * _xlfn.POISSON.DIST(5,L78,FALSE)</f>
        <v>9.6578586791649273E-4</v>
      </c>
      <c r="AU78" s="5">
        <f t="shared" ref="AU78:AU141" si="260">_xlfn.POISSON.DIST(3,K78,FALSE) * _xlfn.POISSON.DIST(5,L78,FALSE)</f>
        <v>5.8701681226761145E-4</v>
      </c>
      <c r="AV78" s="5">
        <f t="shared" ref="AV78:AV141" si="261">_xlfn.POISSON.DIST(4,K78,FALSE) * _xlfn.POISSON.DIST(5,L78,FALSE)</f>
        <v>2.6759715791986258E-4</v>
      </c>
      <c r="AW78" s="5">
        <f t="shared" ref="AW78:AW141" si="262">_xlfn.POISSON.DIST(6,K78,FALSE) * _xlfn.POISSON.DIST(6,L78,FALSE)</f>
        <v>5.1458640076649036E-6</v>
      </c>
      <c r="AX78" s="5">
        <f t="shared" ref="AX78:AX141" si="263">_xlfn.POISSON.DIST(6,K78,FALSE) * _xlfn.POISSON.DIST(0,L78,FALSE)</f>
        <v>2.9106253028833894E-3</v>
      </c>
      <c r="AY78" s="5">
        <f t="shared" ref="AY78:AY141" si="264">_xlfn.POISSON.DIST(6,K78,FALSE) * _xlfn.POISSON.DIST(1,L78,FALSE)</f>
        <v>3.0300773653137302E-3</v>
      </c>
      <c r="AZ78" s="5">
        <f t="shared" ref="AZ78:AZ141" si="265">_xlfn.POISSON.DIST(6,K78,FALSE) * _xlfn.POISSON.DIST(2,L78,FALSE)</f>
        <v>1.577215870193106E-3</v>
      </c>
      <c r="BA78" s="5">
        <f t="shared" ref="BA78:BA141" si="266">_xlfn.POISSON.DIST(6,K78,FALSE) * _xlfn.POISSON.DIST(3,L78,FALSE)</f>
        <v>5.4731493650194492E-4</v>
      </c>
      <c r="BB78" s="5">
        <f t="shared" ref="BB78:BB141" si="267">_xlfn.POISSON.DIST(6,K78,FALSE) * _xlfn.POISSON.DIST(4,L78,FALSE)</f>
        <v>1.4244418537399643E-4</v>
      </c>
      <c r="BC78" s="5">
        <f t="shared" ref="BC78:BC141" si="268">_xlfn.POISSON.DIST(6,K78,FALSE) * _xlfn.POISSON.DIST(5,L78,FALSE)</f>
        <v>2.9658018948349122E-5</v>
      </c>
      <c r="BD78" s="5">
        <f t="shared" ref="BD78:BD141" si="269">_xlfn.POISSON.DIST(0,K78,FALSE) * _xlfn.POISSON.DIST(6,L78,FALSE)</f>
        <v>1.0079642100403745E-4</v>
      </c>
      <c r="BE78" s="5">
        <f t="shared" ref="BE78:BE141" si="270">_xlfn.POISSON.DIST(1,K78,FALSE) * _xlfn.POISSON.DIST(6,L78,FALSE)</f>
        <v>1.8379600192355568E-4</v>
      </c>
      <c r="BF78" s="5">
        <f t="shared" ref="BF78:BF141" si="271">_xlfn.POISSON.DIST(2,K78,FALSE) * _xlfn.POISSON.DIST(6,L78,FALSE)</f>
        <v>1.6757028665596453E-4</v>
      </c>
      <c r="BG78" s="5">
        <f t="shared" ref="BG78:BG141" si="272">_xlfn.POISSON.DIST(3,K78,FALSE) * _xlfn.POISSON.DIST(6,L78,FALSE)</f>
        <v>1.0185133037384587E-4</v>
      </c>
      <c r="BH78" s="5">
        <f t="shared" ref="BH78:BH141" si="273">_xlfn.POISSON.DIST(4,K78,FALSE) * _xlfn.POISSON.DIST(6,L78,FALSE)</f>
        <v>4.6429890880149035E-5</v>
      </c>
      <c r="BI78" s="5">
        <f t="shared" ref="BI78:BI141" si="274">_xlfn.POISSON.DIST(5,K78,FALSE) * _xlfn.POISSON.DIST(6,L78,FALSE)</f>
        <v>1.6932403409792746E-5</v>
      </c>
      <c r="BJ78" s="8">
        <f t="shared" ref="BJ78:BJ141" si="275">SUM(N78,Q78,T78,W78,X78,Y78,AD78,AE78,AF78,AG78,AM78,AN78,AO78,AP78,AQ78,AX78,AY78,AZ78,BA78,BB78,BC78)</f>
        <v>0.55422925516460275</v>
      </c>
      <c r="BK78" s="8">
        <f t="shared" ref="BK78:BK141" si="276">SUM(M78,P78,S78,V78,AC78,AL78,AY78)</f>
        <v>0.23184526493181512</v>
      </c>
      <c r="BL78" s="8">
        <f t="shared" ref="BL78:BL141" si="277">SUM(O78,R78,U78,AA78,AB78,AH78,AI78,AJ78,AK78,AR78,AS78,AT78,AU78,AV78,BD78,BE78,BF78,BG78,BH78,BI78)</f>
        <v>0.20336597447472324</v>
      </c>
      <c r="BM78" s="8">
        <f t="shared" ref="BM78:BM141" si="278">SUM(S78:BI78)</f>
        <v>0.54290916505926579</v>
      </c>
      <c r="BN78" s="8">
        <f t="shared" ref="BN78:BN141" si="279">SUM(M78:R78)</f>
        <v>0.45422712181502178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1.4212962962963001</v>
      </c>
      <c r="F79">
        <f>VLOOKUP(B79,home!$B$2:$E$405,3,FALSE)</f>
        <v>1.64</v>
      </c>
      <c r="G79">
        <f>VLOOKUP(C79,away!$B$2:$E$405,4,FALSE)</f>
        <v>0.86</v>
      </c>
      <c r="H79">
        <f>VLOOKUP(A79,away!$A$2:$E$405,3,FALSE)</f>
        <v>1.1111111111111101</v>
      </c>
      <c r="I79">
        <f>VLOOKUP(C79,away!$B$2:$E$405,3,FALSE)</f>
        <v>0.86</v>
      </c>
      <c r="J79">
        <f>VLOOKUP(B79,home!$B$2:$E$405,4,FALSE)</f>
        <v>0.9</v>
      </c>
      <c r="K79" s="3">
        <f t="shared" si="224"/>
        <v>2.0045962962963015</v>
      </c>
      <c r="L79" s="3">
        <f t="shared" si="225"/>
        <v>0.85999999999999921</v>
      </c>
      <c r="M79" s="5">
        <f t="shared" si="226"/>
        <v>5.700614007720612E-2</v>
      </c>
      <c r="N79" s="5">
        <f t="shared" si="227"/>
        <v>0.11427429726491556</v>
      </c>
      <c r="O79" s="5">
        <f t="shared" si="228"/>
        <v>4.9025280466397217E-2</v>
      </c>
      <c r="P79" s="5">
        <f t="shared" si="229"/>
        <v>9.827589564782728E-2</v>
      </c>
      <c r="Q79" s="5">
        <f t="shared" si="230"/>
        <v>0.11453691652955618</v>
      </c>
      <c r="R79" s="5">
        <f t="shared" si="231"/>
        <v>2.1080870600550781E-2</v>
      </c>
      <c r="S79" s="5">
        <f t="shared" si="232"/>
        <v>4.2355751732629787E-2</v>
      </c>
      <c r="T79" s="5">
        <f t="shared" si="233"/>
        <v>9.8501748215418225E-2</v>
      </c>
      <c r="U79" s="5">
        <f t="shared" si="234"/>
        <v>4.2258635128565689E-2</v>
      </c>
      <c r="V79" s="5">
        <f t="shared" si="235"/>
        <v>8.1132574914516385E-3</v>
      </c>
      <c r="W79" s="5">
        <f t="shared" si="236"/>
        <v>7.6533426221449E-2</v>
      </c>
      <c r="X79" s="5">
        <f t="shared" si="237"/>
        <v>6.5818746550446061E-2</v>
      </c>
      <c r="Y79" s="5">
        <f t="shared" si="238"/>
        <v>2.830206101669178E-2</v>
      </c>
      <c r="Z79" s="5">
        <f t="shared" si="239"/>
        <v>6.0431829054912204E-3</v>
      </c>
      <c r="AA79" s="5">
        <f t="shared" si="240"/>
        <v>1.2114142070188823E-2</v>
      </c>
      <c r="AB79" s="5">
        <f t="shared" si="241"/>
        <v>1.2141982163353866E-2</v>
      </c>
      <c r="AC79" s="5">
        <f t="shared" si="242"/>
        <v>8.7417956810659084E-4</v>
      </c>
      <c r="AD79" s="5">
        <f t="shared" si="243"/>
        <v>3.8354655686595719E-2</v>
      </c>
      <c r="AE79" s="5">
        <f t="shared" si="244"/>
        <v>3.2985003890472285E-2</v>
      </c>
      <c r="AF79" s="5">
        <f t="shared" si="245"/>
        <v>1.4183551672903067E-2</v>
      </c>
      <c r="AG79" s="5">
        <f t="shared" si="246"/>
        <v>4.0659514795655435E-3</v>
      </c>
      <c r="AH79" s="5">
        <f t="shared" si="247"/>
        <v>1.2992843246806109E-3</v>
      </c>
      <c r="AI79" s="5">
        <f t="shared" si="248"/>
        <v>2.604540545090594E-3</v>
      </c>
      <c r="AJ79" s="5">
        <f t="shared" si="249"/>
        <v>2.610526165121078E-3</v>
      </c>
      <c r="AK79" s="5">
        <f t="shared" si="250"/>
        <v>1.7443503606621002E-3</v>
      </c>
      <c r="AL79" s="5">
        <f t="shared" si="251"/>
        <v>6.0281773083638407E-5</v>
      </c>
      <c r="AM79" s="5">
        <f t="shared" si="252"/>
        <v>1.537712014701394E-2</v>
      </c>
      <c r="AN79" s="5">
        <f t="shared" si="253"/>
        <v>1.3224323326431977E-2</v>
      </c>
      <c r="AO79" s="5">
        <f t="shared" si="254"/>
        <v>5.6864590303657434E-3</v>
      </c>
      <c r="AP79" s="5">
        <f t="shared" si="255"/>
        <v>1.6301182553715122E-3</v>
      </c>
      <c r="AQ79" s="5">
        <f t="shared" si="256"/>
        <v>3.5047542490487473E-4</v>
      </c>
      <c r="AR79" s="5">
        <f t="shared" si="257"/>
        <v>2.2347690384506491E-4</v>
      </c>
      <c r="AS79" s="5">
        <f t="shared" si="258"/>
        <v>4.4798097375558181E-4</v>
      </c>
      <c r="AT79" s="5">
        <f t="shared" si="259"/>
        <v>4.4901050040082512E-4</v>
      </c>
      <c r="AU79" s="5">
        <f t="shared" si="260"/>
        <v>3.0002826203388107E-4</v>
      </c>
      <c r="AV79" s="5">
        <f t="shared" si="261"/>
        <v>1.5035888571433351E-4</v>
      </c>
      <c r="AW79" s="5">
        <f t="shared" si="262"/>
        <v>2.8867481219324043E-6</v>
      </c>
      <c r="AX79" s="5">
        <f t="shared" si="263"/>
        <v>5.1374863490678989E-3</v>
      </c>
      <c r="AY79" s="5">
        <f t="shared" si="264"/>
        <v>4.4182382601983886E-3</v>
      </c>
      <c r="AZ79" s="5">
        <f t="shared" si="265"/>
        <v>1.8998424518853051E-3</v>
      </c>
      <c r="BA79" s="5">
        <f t="shared" si="266"/>
        <v>5.4462150287378712E-4</v>
      </c>
      <c r="BB79" s="5">
        <f t="shared" si="267"/>
        <v>1.170936231178641E-4</v>
      </c>
      <c r="BC79" s="5">
        <f t="shared" si="268"/>
        <v>2.014010317627261E-5</v>
      </c>
      <c r="BD79" s="5">
        <f t="shared" si="269"/>
        <v>3.2031689551125935E-5</v>
      </c>
      <c r="BE79" s="5">
        <f t="shared" si="270"/>
        <v>6.4210606238299995E-5</v>
      </c>
      <c r="BF79" s="5">
        <f t="shared" si="271"/>
        <v>6.4358171724118198E-5</v>
      </c>
      <c r="BG79" s="5">
        <f t="shared" si="272"/>
        <v>4.3004050891522899E-5</v>
      </c>
      <c r="BH79" s="5">
        <f t="shared" si="273"/>
        <v>2.1551440285721114E-5</v>
      </c>
      <c r="BI79" s="5">
        <f t="shared" si="274"/>
        <v>8.6403874753214955E-6</v>
      </c>
      <c r="BJ79" s="8">
        <f t="shared" si="275"/>
        <v>0.63596227700242114</v>
      </c>
      <c r="BK79" s="8">
        <f t="shared" si="276"/>
        <v>0.21110374455050346</v>
      </c>
      <c r="BL79" s="8">
        <f t="shared" si="277"/>
        <v>0.14668426369652654</v>
      </c>
      <c r="BM79" s="8">
        <f t="shared" si="278"/>
        <v>0.54117871605641266</v>
      </c>
      <c r="BN79" s="8">
        <f t="shared" si="279"/>
        <v>0.45419940058645314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1.6834532374100699</v>
      </c>
      <c r="F80">
        <f>VLOOKUP(B80,home!$B$2:$E$405,3,FALSE)</f>
        <v>1.02</v>
      </c>
      <c r="G80">
        <f>VLOOKUP(C80,away!$B$2:$E$405,4,FALSE)</f>
        <v>1.02</v>
      </c>
      <c r="H80">
        <f>VLOOKUP(A80,away!$A$2:$E$405,3,FALSE)</f>
        <v>1.19424460431655</v>
      </c>
      <c r="I80">
        <f>VLOOKUP(C80,away!$B$2:$E$405,3,FALSE)</f>
        <v>0.68</v>
      </c>
      <c r="J80">
        <f>VLOOKUP(B80,home!$B$2:$E$405,4,FALSE)</f>
        <v>1.08</v>
      </c>
      <c r="K80" s="3">
        <f t="shared" si="224"/>
        <v>1.7514647482014367</v>
      </c>
      <c r="L80" s="3">
        <f t="shared" si="225"/>
        <v>0.87705323741007446</v>
      </c>
      <c r="M80" s="5">
        <f t="shared" si="226"/>
        <v>7.2185362751386956E-2</v>
      </c>
      <c r="N80" s="5">
        <f t="shared" si="227"/>
        <v>0.12643011819518732</v>
      </c>
      <c r="O80" s="5">
        <f t="shared" si="228"/>
        <v>6.3310406094724533E-2</v>
      </c>
      <c r="P80" s="5">
        <f t="shared" si="229"/>
        <v>0.11088594446922739</v>
      </c>
      <c r="Q80" s="5">
        <f t="shared" si="230"/>
        <v>0.11071894756490586</v>
      </c>
      <c r="R80" s="5">
        <f t="shared" si="231"/>
        <v>2.7763298313562324E-2</v>
      </c>
      <c r="S80" s="5">
        <f t="shared" si="232"/>
        <v>4.2583746247767992E-2</v>
      </c>
      <c r="T80" s="5">
        <f t="shared" si="233"/>
        <v>9.7106411404436946E-2</v>
      </c>
      <c r="U80" s="5">
        <f t="shared" si="234"/>
        <v>4.8626438290004806E-2</v>
      </c>
      <c r="V80" s="5">
        <f t="shared" si="235"/>
        <v>7.2682308461657803E-3</v>
      </c>
      <c r="W80" s="5">
        <f t="shared" si="236"/>
        <v>6.46401112059653E-2</v>
      </c>
      <c r="X80" s="5">
        <f t="shared" si="237"/>
        <v>5.6692818799739086E-2</v>
      </c>
      <c r="Y80" s="5">
        <f t="shared" si="238"/>
        <v>2.4861310133106947E-2</v>
      </c>
      <c r="Z80" s="5">
        <f t="shared" si="239"/>
        <v>8.1166302223638336E-3</v>
      </c>
      <c r="AA80" s="5">
        <f t="shared" si="240"/>
        <v>1.4215991708656643E-2</v>
      </c>
      <c r="AB80" s="5">
        <f t="shared" si="241"/>
        <v>1.2449404169218012E-2</v>
      </c>
      <c r="AC80" s="5">
        <f t="shared" si="242"/>
        <v>6.9780822877244181E-4</v>
      </c>
      <c r="AD80" s="5">
        <f t="shared" si="243"/>
        <v>2.8303719024267222E-2</v>
      </c>
      <c r="AE80" s="5">
        <f t="shared" si="244"/>
        <v>2.482386840097868E-2</v>
      </c>
      <c r="AF80" s="5">
        <f t="shared" si="245"/>
        <v>1.0885927073059999E-2</v>
      </c>
      <c r="AG80" s="5">
        <f t="shared" si="246"/>
        <v>3.1825125272124163E-3</v>
      </c>
      <c r="AH80" s="5">
        <f t="shared" si="247"/>
        <v>1.779679203346163E-3</v>
      </c>
      <c r="AI80" s="5">
        <f t="shared" si="248"/>
        <v>3.1170453877680205E-3</v>
      </c>
      <c r="AJ80" s="5">
        <f t="shared" si="249"/>
        <v>2.7296975576097835E-3</v>
      </c>
      <c r="AK80" s="5">
        <f t="shared" si="250"/>
        <v>1.5936563484683654E-3</v>
      </c>
      <c r="AL80" s="5">
        <f t="shared" si="251"/>
        <v>4.28769055423742E-5</v>
      </c>
      <c r="AM80" s="5">
        <f t="shared" si="252"/>
        <v>9.9145932228004753E-3</v>
      </c>
      <c r="AN80" s="5">
        <f t="shared" si="253"/>
        <v>8.6956260836611402E-3</v>
      </c>
      <c r="AO80" s="5">
        <f t="shared" si="254"/>
        <v>3.8132635039912445E-3</v>
      </c>
      <c r="AP80" s="5">
        <f t="shared" si="255"/>
        <v>1.1148117004244019E-3</v>
      </c>
      <c r="AQ80" s="5">
        <f t="shared" si="256"/>
        <v>2.4443730273996295E-4</v>
      </c>
      <c r="AR80" s="5">
        <f t="shared" si="257"/>
        <v>3.1217468136922696E-4</v>
      </c>
      <c r="AS80" s="5">
        <f t="shared" si="258"/>
        <v>5.4676294969921684E-4</v>
      </c>
      <c r="AT80" s="5">
        <f t="shared" si="259"/>
        <v>4.7881801601040692E-4</v>
      </c>
      <c r="AU80" s="5">
        <f t="shared" si="260"/>
        <v>2.7954429194865959E-4</v>
      </c>
      <c r="AV80" s="5">
        <f t="shared" si="261"/>
        <v>1.2240299322725202E-4</v>
      </c>
      <c r="AW80" s="5">
        <f t="shared" si="262"/>
        <v>1.8295668823850535E-6</v>
      </c>
      <c r="AX80" s="5">
        <f t="shared" si="263"/>
        <v>2.8941767537486508E-3</v>
      </c>
      <c r="AY80" s="5">
        <f t="shared" si="264"/>
        <v>2.5383470915122338E-3</v>
      </c>
      <c r="AZ80" s="5">
        <f t="shared" si="265"/>
        <v>1.1131327671406255E-3</v>
      </c>
      <c r="BA80" s="5">
        <f t="shared" si="266"/>
        <v>3.2542556569597342E-4</v>
      </c>
      <c r="BB80" s="5">
        <f t="shared" si="267"/>
        <v>7.1353886482414581E-5</v>
      </c>
      <c r="BC80" s="5">
        <f t="shared" si="268"/>
        <v>1.2516231428238534E-5</v>
      </c>
      <c r="BD80" s="5">
        <f t="shared" si="269"/>
        <v>4.5632302488723136E-5</v>
      </c>
      <c r="BE80" s="5">
        <f t="shared" si="270"/>
        <v>7.9923369188263267E-5</v>
      </c>
      <c r="BF80" s="5">
        <f t="shared" si="271"/>
        <v>6.9991481845366004E-5</v>
      </c>
      <c r="BG80" s="5">
        <f t="shared" si="272"/>
        <v>4.0862537708846459E-5</v>
      </c>
      <c r="BH80" s="5">
        <f t="shared" si="273"/>
        <v>1.7892323579774124E-5</v>
      </c>
      <c r="BI80" s="5">
        <f t="shared" si="274"/>
        <v>6.2675548026775392E-6</v>
      </c>
      <c r="BJ80" s="8">
        <f t="shared" si="275"/>
        <v>0.57838342843848534</v>
      </c>
      <c r="BK80" s="8">
        <f t="shared" si="276"/>
        <v>0.23620231654037516</v>
      </c>
      <c r="BL80" s="8">
        <f t="shared" si="277"/>
        <v>0.17758588957522706</v>
      </c>
      <c r="BM80" s="8">
        <f t="shared" si="278"/>
        <v>0.48645766986282701</v>
      </c>
      <c r="BN80" s="8">
        <f t="shared" si="279"/>
        <v>0.51129407738899435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1.3737373737373699</v>
      </c>
      <c r="F81">
        <f>VLOOKUP(B81,home!$B$2:$E$405,3,FALSE)</f>
        <v>1.0900000000000001</v>
      </c>
      <c r="G81">
        <f>VLOOKUP(C81,away!$B$2:$E$405,4,FALSE)</f>
        <v>1.46</v>
      </c>
      <c r="H81">
        <f>VLOOKUP(A81,away!$A$2:$E$405,3,FALSE)</f>
        <v>1.1818181818181801</v>
      </c>
      <c r="I81">
        <f>VLOOKUP(C81,away!$B$2:$E$405,3,FALSE)</f>
        <v>0.44</v>
      </c>
      <c r="J81">
        <f>VLOOKUP(B81,home!$B$2:$E$405,4,FALSE)</f>
        <v>0.14000000000000001</v>
      </c>
      <c r="K81" s="3">
        <f t="shared" si="224"/>
        <v>2.1861656565656507</v>
      </c>
      <c r="L81" s="3">
        <f t="shared" si="225"/>
        <v>7.2799999999999906E-2</v>
      </c>
      <c r="M81" s="5">
        <f t="shared" si="226"/>
        <v>0.10445847483332873</v>
      </c>
      <c r="N81" s="5">
        <f t="shared" si="227"/>
        <v>0.22836353021785061</v>
      </c>
      <c r="O81" s="5">
        <f t="shared" si="228"/>
        <v>7.6045769678663219E-3</v>
      </c>
      <c r="P81" s="5">
        <f t="shared" si="229"/>
        <v>1.66248649998595E-2</v>
      </c>
      <c r="Q81" s="5">
        <f t="shared" si="230"/>
        <v>0.24962025348717867</v>
      </c>
      <c r="R81" s="5">
        <f t="shared" si="231"/>
        <v>2.7680660163033371E-4</v>
      </c>
      <c r="S81" s="5">
        <f t="shared" si="232"/>
        <v>6.6147370212074261E-4</v>
      </c>
      <c r="T81" s="5">
        <f t="shared" si="233"/>
        <v>1.8172354453866581E-2</v>
      </c>
      <c r="U81" s="5">
        <f t="shared" si="234"/>
        <v>6.0514508599488501E-4</v>
      </c>
      <c r="V81" s="5">
        <f t="shared" si="235"/>
        <v>1.1697270152630304E-5</v>
      </c>
      <c r="W81" s="5">
        <f t="shared" si="236"/>
        <v>0.18190374178562738</v>
      </c>
      <c r="X81" s="5">
        <f t="shared" si="237"/>
        <v>1.3242592401993653E-2</v>
      </c>
      <c r="Y81" s="5">
        <f t="shared" si="238"/>
        <v>4.8203036343256826E-4</v>
      </c>
      <c r="Z81" s="5">
        <f t="shared" si="239"/>
        <v>6.7171735328960871E-6</v>
      </c>
      <c r="AA81" s="5">
        <f t="shared" si="240"/>
        <v>1.4684854086809184E-5</v>
      </c>
      <c r="AB81" s="5">
        <f t="shared" si="241"/>
        <v>1.6051761838129995E-5</v>
      </c>
      <c r="AC81" s="5">
        <f t="shared" si="242"/>
        <v>1.1635337478879114E-7</v>
      </c>
      <c r="AD81" s="5">
        <f t="shared" si="243"/>
        <v>9.9417928273131159E-2</v>
      </c>
      <c r="AE81" s="5">
        <f t="shared" si="244"/>
        <v>7.2376251782839381E-3</v>
      </c>
      <c r="AF81" s="5">
        <f t="shared" si="245"/>
        <v>2.6344955648953497E-4</v>
      </c>
      <c r="AG81" s="5">
        <f t="shared" si="246"/>
        <v>6.3930425708127049E-6</v>
      </c>
      <c r="AH81" s="5">
        <f t="shared" si="247"/>
        <v>1.222525582987087E-7</v>
      </c>
      <c r="AI81" s="5">
        <f t="shared" si="248"/>
        <v>2.6726434437992695E-7</v>
      </c>
      <c r="AJ81" s="5">
        <f t="shared" si="249"/>
        <v>2.9214206545396566E-7</v>
      </c>
      <c r="AK81" s="5">
        <f t="shared" si="250"/>
        <v>2.1289031677787139E-7</v>
      </c>
      <c r="AL81" s="5">
        <f t="shared" si="251"/>
        <v>7.4071889379128847E-10</v>
      </c>
      <c r="AM81" s="5">
        <f t="shared" si="252"/>
        <v>4.3468812087525316E-2</v>
      </c>
      <c r="AN81" s="5">
        <f t="shared" si="253"/>
        <v>3.1645295199718387E-3</v>
      </c>
      <c r="AO81" s="5">
        <f t="shared" si="254"/>
        <v>1.1518887452697476E-4</v>
      </c>
      <c r="AP81" s="5">
        <f t="shared" si="255"/>
        <v>2.795250021854583E-6</v>
      </c>
      <c r="AQ81" s="5">
        <f t="shared" si="256"/>
        <v>5.0873550397753369E-8</v>
      </c>
      <c r="AR81" s="5">
        <f t="shared" si="257"/>
        <v>1.7799972488291972E-9</v>
      </c>
      <c r="AS81" s="5">
        <f t="shared" si="258"/>
        <v>3.8913688541717332E-9</v>
      </c>
      <c r="AT81" s="5">
        <f t="shared" si="259"/>
        <v>4.2535884730097368E-9</v>
      </c>
      <c r="AU81" s="5">
        <f t="shared" si="260"/>
        <v>3.099683012285805E-9</v>
      </c>
      <c r="AV81" s="5">
        <f t="shared" si="261"/>
        <v>1.6941051369247976E-9</v>
      </c>
      <c r="AW81" s="5">
        <f t="shared" si="262"/>
        <v>3.2746536181466382E-12</v>
      </c>
      <c r="AX81" s="5">
        <f t="shared" si="263"/>
        <v>1.583833735290895E-2</v>
      </c>
      <c r="AY81" s="5">
        <f t="shared" si="264"/>
        <v>1.1530309592917699E-3</v>
      </c>
      <c r="AZ81" s="5">
        <f t="shared" si="265"/>
        <v>4.1970326918220366E-5</v>
      </c>
      <c r="BA81" s="5">
        <f t="shared" si="266"/>
        <v>1.0184799332154793E-6</v>
      </c>
      <c r="BB81" s="5">
        <f t="shared" si="267"/>
        <v>1.8536334784521706E-8</v>
      </c>
      <c r="BC81" s="5">
        <f t="shared" si="268"/>
        <v>2.6988903446263584E-10</v>
      </c>
      <c r="BD81" s="5">
        <f t="shared" si="269"/>
        <v>2.1597299952460858E-11</v>
      </c>
      <c r="BE81" s="5">
        <f t="shared" si="270"/>
        <v>4.7215275430616888E-11</v>
      </c>
      <c r="BF81" s="5">
        <f t="shared" si="271"/>
        <v>5.1610206805851314E-11</v>
      </c>
      <c r="BG81" s="5">
        <f t="shared" si="272"/>
        <v>3.7609487215734314E-11</v>
      </c>
      <c r="BH81" s="5">
        <f t="shared" si="273"/>
        <v>2.0555142328020813E-11</v>
      </c>
      <c r="BI81" s="5">
        <f t="shared" si="274"/>
        <v>8.9873892446676057E-12</v>
      </c>
      <c r="BJ81" s="8">
        <f t="shared" si="275"/>
        <v>0.86249565129129702</v>
      </c>
      <c r="BK81" s="8">
        <f t="shared" si="276"/>
        <v>0.12290965885884705</v>
      </c>
      <c r="BL81" s="8">
        <f t="shared" si="277"/>
        <v>8.5181747270189154E-3</v>
      </c>
      <c r="BM81" s="8">
        <f t="shared" si="278"/>
        <v>0.3858286639869648</v>
      </c>
      <c r="BN81" s="8">
        <f t="shared" si="279"/>
        <v>0.60694850710771409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1.5777777777777799</v>
      </c>
      <c r="F82">
        <f>VLOOKUP(B82,home!$B$2:$E$405,3,FALSE)</f>
        <v>0.4</v>
      </c>
      <c r="G82">
        <f>VLOOKUP(C82,away!$B$2:$E$405,4,FALSE)</f>
        <v>0.63</v>
      </c>
      <c r="H82">
        <f>VLOOKUP(A82,away!$A$2:$E$405,3,FALSE)</f>
        <v>1.4666666666666699</v>
      </c>
      <c r="I82">
        <f>VLOOKUP(C82,away!$B$2:$E$405,3,FALSE)</f>
        <v>1.82</v>
      </c>
      <c r="J82">
        <f>VLOOKUP(B82,home!$B$2:$E$405,4,FALSE)</f>
        <v>0.85</v>
      </c>
      <c r="K82" s="3">
        <f t="shared" si="224"/>
        <v>0.39760000000000062</v>
      </c>
      <c r="L82" s="3">
        <f t="shared" si="225"/>
        <v>2.2689333333333384</v>
      </c>
      <c r="M82" s="5">
        <f t="shared" si="226"/>
        <v>6.9492716300622315E-2</v>
      </c>
      <c r="N82" s="5">
        <f t="shared" si="227"/>
        <v>2.7630304001127478E-2</v>
      </c>
      <c r="O82" s="5">
        <f t="shared" si="228"/>
        <v>0.15767434043835901</v>
      </c>
      <c r="P82" s="5">
        <f t="shared" si="229"/>
        <v>6.2691317758291648E-2</v>
      </c>
      <c r="Q82" s="5">
        <f t="shared" si="230"/>
        <v>5.4929044354241497E-3</v>
      </c>
      <c r="R82" s="5">
        <f t="shared" si="231"/>
        <v>0.17887628341597078</v>
      </c>
      <c r="S82" s="5">
        <f t="shared" si="232"/>
        <v>1.4138896604894612E-2</v>
      </c>
      <c r="T82" s="5">
        <f t="shared" si="233"/>
        <v>1.2463033970348397E-2</v>
      </c>
      <c r="U82" s="5">
        <f t="shared" si="234"/>
        <v>7.1121210286190104E-2</v>
      </c>
      <c r="V82" s="5">
        <f t="shared" si="235"/>
        <v>1.4172325564701608E-3</v>
      </c>
      <c r="W82" s="5">
        <f t="shared" si="236"/>
        <v>7.2799293450821539E-4</v>
      </c>
      <c r="X82" s="5">
        <f t="shared" si="237"/>
        <v>1.651767435536844E-3</v>
      </c>
      <c r="Y82" s="5">
        <f t="shared" si="238"/>
        <v>1.873875096702036E-3</v>
      </c>
      <c r="Z82" s="5">
        <f t="shared" si="239"/>
        <v>0.13528612066175916</v>
      </c>
      <c r="AA82" s="5">
        <f t="shared" si="240"/>
        <v>5.3789761575115537E-2</v>
      </c>
      <c r="AB82" s="5">
        <f t="shared" si="241"/>
        <v>1.0693404601132984E-2</v>
      </c>
      <c r="AC82" s="5">
        <f t="shared" si="242"/>
        <v>7.9907813783240331E-5</v>
      </c>
      <c r="AD82" s="5">
        <f t="shared" si="243"/>
        <v>7.2362497690116694E-5</v>
      </c>
      <c r="AE82" s="5">
        <f t="shared" si="244"/>
        <v>1.641856830923625E-4</v>
      </c>
      <c r="AF82" s="5">
        <f t="shared" si="245"/>
        <v>1.862631846121826E-4</v>
      </c>
      <c r="AG82" s="5">
        <f t="shared" si="246"/>
        <v>1.4087291611313414E-4</v>
      </c>
      <c r="AH82" s="5">
        <f t="shared" si="247"/>
        <v>7.6738797176705398E-2</v>
      </c>
      <c r="AI82" s="5">
        <f t="shared" si="248"/>
        <v>3.0511345757458116E-2</v>
      </c>
      <c r="AJ82" s="5">
        <f t="shared" si="249"/>
        <v>6.0656555365826816E-3</v>
      </c>
      <c r="AK82" s="5">
        <f t="shared" si="250"/>
        <v>8.0390154711509291E-4</v>
      </c>
      <c r="AL82" s="5">
        <f t="shared" si="251"/>
        <v>2.8834827083658864E-6</v>
      </c>
      <c r="AM82" s="5">
        <f t="shared" si="252"/>
        <v>5.7542658163180895E-6</v>
      </c>
      <c r="AN82" s="5">
        <f t="shared" si="253"/>
        <v>1.3056045519504686E-5</v>
      </c>
      <c r="AO82" s="5">
        <f t="shared" si="254"/>
        <v>1.4811648440360786E-5</v>
      </c>
      <c r="AP82" s="5">
        <f t="shared" si="255"/>
        <v>1.1202214289316445E-5</v>
      </c>
      <c r="AQ82" s="5">
        <f t="shared" si="256"/>
        <v>6.3542693520432826E-6</v>
      </c>
      <c r="AR82" s="5">
        <f t="shared" si="257"/>
        <v>3.4823042974826621E-2</v>
      </c>
      <c r="AS82" s="5">
        <f t="shared" si="258"/>
        <v>1.3845641886791087E-2</v>
      </c>
      <c r="AT82" s="5">
        <f t="shared" si="259"/>
        <v>2.7525136070940719E-3</v>
      </c>
      <c r="AU82" s="5">
        <f t="shared" si="260"/>
        <v>3.6479980339353504E-4</v>
      </c>
      <c r="AV82" s="5">
        <f t="shared" si="261"/>
        <v>3.6261100457317422E-5</v>
      </c>
      <c r="AW82" s="5">
        <f t="shared" si="262"/>
        <v>7.2257505032256221E-8</v>
      </c>
      <c r="AX82" s="5">
        <f t="shared" si="263"/>
        <v>3.8131601476134611E-7</v>
      </c>
      <c r="AY82" s="5">
        <f t="shared" si="264"/>
        <v>8.6518061642584548E-7</v>
      </c>
      <c r="AZ82" s="5">
        <f t="shared" si="265"/>
        <v>9.8151856998124316E-7</v>
      </c>
      <c r="BA82" s="5">
        <f t="shared" si="266"/>
        <v>7.4233340023870447E-7</v>
      </c>
      <c r="BB82" s="5">
        <f t="shared" si="267"/>
        <v>4.2107624906206894E-7</v>
      </c>
      <c r="BC82" s="5">
        <f t="shared" si="268"/>
        <v>1.9107878747437975E-7</v>
      </c>
      <c r="BD82" s="5">
        <f t="shared" si="269"/>
        <v>1.3168527162280584E-2</v>
      </c>
      <c r="BE82" s="5">
        <f t="shared" si="270"/>
        <v>5.2358063997227687E-3</v>
      </c>
      <c r="BF82" s="5">
        <f t="shared" si="271"/>
        <v>1.0408783122648878E-3</v>
      </c>
      <c r="BG82" s="5">
        <f t="shared" si="272"/>
        <v>1.3795107231884008E-4</v>
      </c>
      <c r="BH82" s="5">
        <f t="shared" si="273"/>
        <v>1.3712336588492719E-5</v>
      </c>
      <c r="BI82" s="5">
        <f t="shared" si="274"/>
        <v>1.090405005516943E-6</v>
      </c>
      <c r="BJ82" s="8">
        <f t="shared" si="275"/>
        <v>5.0458323102210413E-2</v>
      </c>
      <c r="BK82" s="8">
        <f t="shared" si="276"/>
        <v>0.14782381969738678</v>
      </c>
      <c r="BL82" s="8">
        <f t="shared" si="277"/>
        <v>0.65769492539537322</v>
      </c>
      <c r="BM82" s="8">
        <f t="shared" si="278"/>
        <v>0.48940452958382286</v>
      </c>
      <c r="BN82" s="8">
        <f t="shared" si="279"/>
        <v>0.50185786634979546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1.5777777777777799</v>
      </c>
      <c r="F83">
        <f>VLOOKUP(B83,home!$B$2:$E$405,3,FALSE)</f>
        <v>1.27</v>
      </c>
      <c r="G83">
        <f>VLOOKUP(C83,away!$B$2:$E$405,4,FALSE)</f>
        <v>0.87</v>
      </c>
      <c r="H83">
        <f>VLOOKUP(A83,away!$A$2:$E$405,3,FALSE)</f>
        <v>1.4666666666666699</v>
      </c>
      <c r="I83">
        <f>VLOOKUP(C83,away!$B$2:$E$405,3,FALSE)</f>
        <v>1.1100000000000001</v>
      </c>
      <c r="J83">
        <f>VLOOKUP(B83,home!$B$2:$E$405,4,FALSE)</f>
        <v>0.94</v>
      </c>
      <c r="K83" s="3">
        <f t="shared" si="224"/>
        <v>1.7432866666666693</v>
      </c>
      <c r="L83" s="3">
        <f t="shared" si="225"/>
        <v>1.5303200000000035</v>
      </c>
      <c r="M83" s="5">
        <f t="shared" si="226"/>
        <v>3.7869597459254112E-2</v>
      </c>
      <c r="N83" s="5">
        <f t="shared" si="227"/>
        <v>6.601756432275166E-2</v>
      </c>
      <c r="O83" s="5">
        <f t="shared" si="228"/>
        <v>5.7952602383845885E-2</v>
      </c>
      <c r="P83" s="5">
        <f t="shared" si="229"/>
        <v>0.10102799903439355</v>
      </c>
      <c r="Q83" s="5">
        <f t="shared" si="230"/>
        <v>5.7543769824831101E-2</v>
      </c>
      <c r="R83" s="5">
        <f t="shared" si="231"/>
        <v>4.434301324002362E-2</v>
      </c>
      <c r="S83" s="5">
        <f t="shared" si="232"/>
        <v>6.7380281767421127E-2</v>
      </c>
      <c r="T83" s="5">
        <f t="shared" si="233"/>
        <v>8.8060381838335727E-2</v>
      </c>
      <c r="U83" s="5">
        <f t="shared" si="234"/>
        <v>7.7302583741156755E-2</v>
      </c>
      <c r="V83" s="5">
        <f t="shared" si="235"/>
        <v>1.9972911423677926E-2</v>
      </c>
      <c r="W83" s="5">
        <f t="shared" si="236"/>
        <v>3.3438428895121296E-2</v>
      </c>
      <c r="X83" s="5">
        <f t="shared" si="237"/>
        <v>5.1171496506782134E-2</v>
      </c>
      <c r="Y83" s="5">
        <f t="shared" si="238"/>
        <v>3.9154382267129507E-2</v>
      </c>
      <c r="Z83" s="5">
        <f t="shared" si="239"/>
        <v>2.2619666673824368E-2</v>
      </c>
      <c r="AA83" s="5">
        <f t="shared" si="240"/>
        <v>3.943256331692243E-2</v>
      </c>
      <c r="AB83" s="5">
        <f t="shared" si="241"/>
        <v>3.437113093144005E-2</v>
      </c>
      <c r="AC83" s="5">
        <f t="shared" si="242"/>
        <v>3.3302164061098805E-3</v>
      </c>
      <c r="AD83" s="5">
        <f t="shared" si="243"/>
        <v>1.4573191811786608E-2</v>
      </c>
      <c r="AE83" s="5">
        <f t="shared" si="244"/>
        <v>2.2301646893413331E-2</v>
      </c>
      <c r="AF83" s="5">
        <f t="shared" si="245"/>
        <v>1.7064328136964187E-2</v>
      </c>
      <c r="AG83" s="5">
        <f t="shared" si="246"/>
        <v>8.704627544853032E-3</v>
      </c>
      <c r="AH83" s="5">
        <f t="shared" si="247"/>
        <v>8.6538320760717481E-3</v>
      </c>
      <c r="AI83" s="5">
        <f t="shared" si="248"/>
        <v>1.5086110073788218E-2</v>
      </c>
      <c r="AJ83" s="5">
        <f t="shared" si="249"/>
        <v>1.3149707271750365E-2</v>
      </c>
      <c r="AK83" s="5">
        <f t="shared" si="250"/>
        <v>7.6412364524707189E-3</v>
      </c>
      <c r="AL83" s="5">
        <f t="shared" si="251"/>
        <v>3.5537224838240168E-4</v>
      </c>
      <c r="AM83" s="5">
        <f t="shared" si="252"/>
        <v>5.0810501952526952E-3</v>
      </c>
      <c r="AN83" s="5">
        <f t="shared" si="253"/>
        <v>7.7756327347991219E-3</v>
      </c>
      <c r="AO83" s="5">
        <f t="shared" si="254"/>
        <v>5.9496031433589102E-3</v>
      </c>
      <c r="AP83" s="5">
        <f t="shared" si="255"/>
        <v>3.0349322274483433E-3</v>
      </c>
      <c r="AQ83" s="5">
        <f t="shared" si="256"/>
        <v>1.1611043715771898E-3</v>
      </c>
      <c r="AR83" s="5">
        <f t="shared" si="257"/>
        <v>2.6486264605308282E-3</v>
      </c>
      <c r="AS83" s="5">
        <f t="shared" si="258"/>
        <v>4.6173151936239254E-3</v>
      </c>
      <c r="AT83" s="5">
        <f t="shared" si="259"/>
        <v>4.0246520064210105E-3</v>
      </c>
      <c r="AU83" s="5">
        <f t="shared" si="260"/>
        <v>2.3387073935890023E-3</v>
      </c>
      <c r="AV83" s="5">
        <f t="shared" si="261"/>
        <v>1.0192593541196164E-3</v>
      </c>
      <c r="AW83" s="5">
        <f t="shared" si="262"/>
        <v>2.633492415434962E-5</v>
      </c>
      <c r="AX83" s="5">
        <f t="shared" si="263"/>
        <v>1.4762878430080158E-3</v>
      </c>
      <c r="AY83" s="5">
        <f t="shared" si="264"/>
        <v>2.2591928119120317E-3</v>
      </c>
      <c r="AZ83" s="5">
        <f t="shared" si="265"/>
        <v>1.7286439719626141E-3</v>
      </c>
      <c r="BA83" s="5">
        <f t="shared" si="266"/>
        <v>8.81792814391278E-4</v>
      </c>
      <c r="BB83" s="5">
        <f t="shared" si="267"/>
        <v>3.3735629492981595E-4</v>
      </c>
      <c r="BC83" s="5">
        <f t="shared" si="268"/>
        <v>1.0325261705139938E-4</v>
      </c>
      <c r="BD83" s="5">
        <f t="shared" si="269"/>
        <v>6.7554100751325715E-4</v>
      </c>
      <c r="BE83" s="5">
        <f t="shared" si="270"/>
        <v>1.1776616311844294E-3</v>
      </c>
      <c r="BF83" s="5">
        <f t="shared" si="271"/>
        <v>1.0265009097443684E-3</v>
      </c>
      <c r="BG83" s="5">
        <f t="shared" si="272"/>
        <v>5.9649511642618786E-4</v>
      </c>
      <c r="BH83" s="5">
        <f t="shared" si="273"/>
        <v>2.5996549579938893E-4</v>
      </c>
      <c r="BI83" s="5">
        <f t="shared" si="274"/>
        <v>9.0638876524092954E-5</v>
      </c>
      <c r="BJ83" s="8">
        <f t="shared" si="275"/>
        <v>0.42781866706766003</v>
      </c>
      <c r="BK83" s="8">
        <f t="shared" si="276"/>
        <v>0.23219557115115105</v>
      </c>
      <c r="BL83" s="8">
        <f t="shared" si="277"/>
        <v>0.31640814293294584</v>
      </c>
      <c r="BM83" s="8">
        <f t="shared" si="278"/>
        <v>0.63205464367272368</v>
      </c>
      <c r="BN83" s="8">
        <f t="shared" si="279"/>
        <v>0.3647545462650999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1.5777777777777799</v>
      </c>
      <c r="F84">
        <f>VLOOKUP(B84,home!$B$2:$E$405,3,FALSE)</f>
        <v>0.79</v>
      </c>
      <c r="G84">
        <f>VLOOKUP(C84,away!$B$2:$E$405,4,FALSE)</f>
        <v>1.0900000000000001</v>
      </c>
      <c r="H84">
        <f>VLOOKUP(A84,away!$A$2:$E$405,3,FALSE)</f>
        <v>1.4666666666666699</v>
      </c>
      <c r="I84">
        <f>VLOOKUP(C84,away!$B$2:$E$405,3,FALSE)</f>
        <v>1</v>
      </c>
      <c r="J84">
        <f>VLOOKUP(B84,home!$B$2:$E$405,4,FALSE)</f>
        <v>1.19</v>
      </c>
      <c r="K84" s="3">
        <f t="shared" si="224"/>
        <v>1.3586244444444464</v>
      </c>
      <c r="L84" s="3">
        <f t="shared" si="225"/>
        <v>1.7453333333333372</v>
      </c>
      <c r="M84" s="5">
        <f t="shared" si="226"/>
        <v>4.487126002187402E-2</v>
      </c>
      <c r="N84" s="5">
        <f t="shared" si="227"/>
        <v>6.0963190718740894E-2</v>
      </c>
      <c r="O84" s="5">
        <f t="shared" si="228"/>
        <v>7.8315305824844278E-2</v>
      </c>
      <c r="P84" s="5">
        <f t="shared" si="229"/>
        <v>0.10640108886777599</v>
      </c>
      <c r="Q84" s="5">
        <f t="shared" si="230"/>
        <v>4.1413040560905098E-2</v>
      </c>
      <c r="R84" s="5">
        <f t="shared" si="231"/>
        <v>6.8343156883147613E-2</v>
      </c>
      <c r="S84" s="5">
        <f t="shared" si="232"/>
        <v>6.3075962802969371E-2</v>
      </c>
      <c r="T84" s="5">
        <f t="shared" si="233"/>
        <v>7.2279560125633177E-2</v>
      </c>
      <c r="U84" s="5">
        <f t="shared" si="234"/>
        <v>9.2852683551946077E-2</v>
      </c>
      <c r="V84" s="5">
        <f t="shared" si="235"/>
        <v>1.6618781822454336E-2</v>
      </c>
      <c r="W84" s="5">
        <f t="shared" si="236"/>
        <v>1.875492307493834E-2</v>
      </c>
      <c r="X84" s="5">
        <f t="shared" si="237"/>
        <v>3.2733592406792453E-2</v>
      </c>
      <c r="Y84" s="5">
        <f t="shared" si="238"/>
        <v>2.8565514973660951E-2</v>
      </c>
      <c r="Z84" s="5">
        <f t="shared" si="239"/>
        <v>3.9760529937795726E-2</v>
      </c>
      <c r="AA84" s="5">
        <f t="shared" si="240"/>
        <v>5.401962789755451E-2</v>
      </c>
      <c r="AB84" s="5">
        <f t="shared" si="241"/>
        <v>3.6696193470705366E-2</v>
      </c>
      <c r="AC84" s="5">
        <f t="shared" si="242"/>
        <v>2.4629580280105079E-3</v>
      </c>
      <c r="AD84" s="5">
        <f t="shared" si="243"/>
        <v>6.3702242358216095E-3</v>
      </c>
      <c r="AE84" s="5">
        <f t="shared" si="244"/>
        <v>1.1118164699587339E-2</v>
      </c>
      <c r="AF84" s="5">
        <f t="shared" si="245"/>
        <v>9.7024517278399072E-3</v>
      </c>
      <c r="AG84" s="5">
        <f t="shared" si="246"/>
        <v>5.6446708052188726E-3</v>
      </c>
      <c r="AH84" s="5">
        <f t="shared" si="247"/>
        <v>1.7348844562858248E-2</v>
      </c>
      <c r="AI84" s="5">
        <f t="shared" si="248"/>
        <v>2.3570564305966348E-2</v>
      </c>
      <c r="AJ84" s="5">
        <f t="shared" si="249"/>
        <v>1.6011772417717816E-2</v>
      </c>
      <c r="AK84" s="5">
        <f t="shared" si="250"/>
        <v>7.2513284685309272E-3</v>
      </c>
      <c r="AL84" s="5">
        <f t="shared" si="251"/>
        <v>2.3361181824463798E-4</v>
      </c>
      <c r="AM84" s="5">
        <f t="shared" si="252"/>
        <v>1.7309484726759346E-3</v>
      </c>
      <c r="AN84" s="5">
        <f t="shared" si="253"/>
        <v>3.0210820676437374E-3</v>
      </c>
      <c r="AO84" s="5">
        <f t="shared" si="254"/>
        <v>2.6363976176971078E-3</v>
      </c>
      <c r="AP84" s="5">
        <f t="shared" si="255"/>
        <v>1.5337975473624537E-3</v>
      </c>
      <c r="AQ84" s="5">
        <f t="shared" si="256"/>
        <v>6.6924699649915237E-4</v>
      </c>
      <c r="AR84" s="5">
        <f t="shared" si="257"/>
        <v>6.0559033420750658E-3</v>
      </c>
      <c r="AS84" s="5">
        <f t="shared" si="258"/>
        <v>8.2276983137360045E-3</v>
      </c>
      <c r="AT84" s="5">
        <f t="shared" si="259"/>
        <v>5.5891760252780439E-3</v>
      </c>
      <c r="AU84" s="5">
        <f t="shared" si="260"/>
        <v>2.5311970574152013E-3</v>
      </c>
      <c r="AV84" s="5">
        <f t="shared" si="261"/>
        <v>8.5973654897753644E-4</v>
      </c>
      <c r="AW84" s="5">
        <f t="shared" si="262"/>
        <v>1.5387572642695083E-5</v>
      </c>
      <c r="AX84" s="5">
        <f t="shared" si="263"/>
        <v>3.919514845085512E-4</v>
      </c>
      <c r="AY84" s="5">
        <f t="shared" si="264"/>
        <v>6.8408599096225937E-4</v>
      </c>
      <c r="AZ84" s="5">
        <f t="shared" si="265"/>
        <v>5.9697904144639978E-4</v>
      </c>
      <c r="BA84" s="5">
        <f t="shared" si="266"/>
        <v>3.4730914011259505E-4</v>
      </c>
      <c r="BB84" s="5">
        <f t="shared" si="267"/>
        <v>1.5154255480246271E-4</v>
      </c>
      <c r="BC84" s="5">
        <f t="shared" si="268"/>
        <v>5.2898454463046427E-5</v>
      </c>
      <c r="BD84" s="5">
        <f t="shared" si="269"/>
        <v>1.7615949943947269E-3</v>
      </c>
      <c r="BE84" s="5">
        <f t="shared" si="270"/>
        <v>2.3933460205956543E-3</v>
      </c>
      <c r="BF84" s="5">
        <f t="shared" si="271"/>
        <v>1.6258292037975488E-3</v>
      </c>
      <c r="BG84" s="5">
        <f t="shared" si="272"/>
        <v>7.3629709959033393E-4</v>
      </c>
      <c r="BH84" s="5">
        <f t="shared" si="273"/>
        <v>2.5008780946924372E-4</v>
      </c>
      <c r="BI84" s="5">
        <f t="shared" si="274"/>
        <v>6.795508224049589E-5</v>
      </c>
      <c r="BJ84" s="8">
        <f t="shared" si="275"/>
        <v>0.29936157269731228</v>
      </c>
      <c r="BK84" s="8">
        <f t="shared" si="276"/>
        <v>0.23434774935229111</v>
      </c>
      <c r="BL84" s="8">
        <f t="shared" si="277"/>
        <v>0.42450829888084096</v>
      </c>
      <c r="BM84" s="8">
        <f t="shared" si="278"/>
        <v>0.59700240957263284</v>
      </c>
      <c r="BN84" s="8">
        <f t="shared" si="279"/>
        <v>0.40030704287728791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1.5777777777777799</v>
      </c>
      <c r="F85">
        <f>VLOOKUP(B85,home!$B$2:$E$405,3,FALSE)</f>
        <v>0.91</v>
      </c>
      <c r="G85">
        <f>VLOOKUP(C85,away!$B$2:$E$405,4,FALSE)</f>
        <v>1.27</v>
      </c>
      <c r="H85">
        <f>VLOOKUP(A85,away!$A$2:$E$405,3,FALSE)</f>
        <v>1.4666666666666699</v>
      </c>
      <c r="I85">
        <f>VLOOKUP(C85,away!$B$2:$E$405,3,FALSE)</f>
        <v>1.19</v>
      </c>
      <c r="J85">
        <f>VLOOKUP(B85,home!$B$2:$E$405,4,FALSE)</f>
        <v>0.68</v>
      </c>
      <c r="K85" s="3">
        <f t="shared" si="224"/>
        <v>1.8234377777777804</v>
      </c>
      <c r="L85" s="3">
        <f t="shared" si="225"/>
        <v>1.1868266666666694</v>
      </c>
      <c r="M85" s="5">
        <f t="shared" si="226"/>
        <v>4.9278645573209288E-2</v>
      </c>
      <c r="N85" s="5">
        <f t="shared" si="227"/>
        <v>8.9856543975911599E-2</v>
      </c>
      <c r="O85" s="5">
        <f t="shared" si="228"/>
        <v>5.8485210663500209E-2</v>
      </c>
      <c r="P85" s="5">
        <f t="shared" si="229"/>
        <v>0.10664414256511816</v>
      </c>
      <c r="Q85" s="5">
        <f t="shared" si="230"/>
        <v>8.192390843311384E-2</v>
      </c>
      <c r="R85" s="5">
        <f t="shared" si="231"/>
        <v>3.4705903810529952E-2</v>
      </c>
      <c r="S85" s="5">
        <f t="shared" si="232"/>
        <v>5.7697269330146995E-2</v>
      </c>
      <c r="T85" s="5">
        <f t="shared" si="233"/>
        <v>9.7229479165977947E-2</v>
      </c>
      <c r="U85" s="5">
        <f t="shared" si="234"/>
        <v>6.3284056120042134E-2</v>
      </c>
      <c r="V85" s="5">
        <f t="shared" si="235"/>
        <v>1.3873658310228897E-2</v>
      </c>
      <c r="W85" s="5">
        <f t="shared" si="236"/>
        <v>4.979438318004914E-2</v>
      </c>
      <c r="X85" s="5">
        <f t="shared" si="237"/>
        <v>5.9097301808300591E-2</v>
      </c>
      <c r="Y85" s="5">
        <f t="shared" si="238"/>
        <v>3.5069126857069768E-2</v>
      </c>
      <c r="Z85" s="5">
        <f t="shared" si="239"/>
        <v>1.3729964044368442E-2</v>
      </c>
      <c r="AA85" s="5">
        <f t="shared" si="240"/>
        <v>2.5035735126032018E-2</v>
      </c>
      <c r="AB85" s="5">
        <f t="shared" si="241"/>
        <v>2.2825552611622474E-2</v>
      </c>
      <c r="AC85" s="5">
        <f t="shared" si="242"/>
        <v>1.876502967874986E-3</v>
      </c>
      <c r="AD85" s="5">
        <f t="shared" si="243"/>
        <v>2.2699239852911047E-2</v>
      </c>
      <c r="AE85" s="5">
        <f t="shared" si="244"/>
        <v>2.6940063170497637E-2</v>
      </c>
      <c r="AF85" s="5">
        <f t="shared" si="245"/>
        <v>1.5986592686215609E-2</v>
      </c>
      <c r="AG85" s="5">
        <f t="shared" si="246"/>
        <v>6.3244381697130101E-3</v>
      </c>
      <c r="AH85" s="5">
        <f t="shared" si="247"/>
        <v>4.0737718650577558E-3</v>
      </c>
      <c r="AI85" s="5">
        <f t="shared" si="248"/>
        <v>7.4282695167945572E-3</v>
      </c>
      <c r="AJ85" s="5">
        <f t="shared" si="249"/>
        <v>6.7724936302191487E-3</v>
      </c>
      <c r="AK85" s="5">
        <f t="shared" si="250"/>
        <v>4.116406911700325E-3</v>
      </c>
      <c r="AL85" s="5">
        <f t="shared" si="251"/>
        <v>1.6243794666201029E-4</v>
      </c>
      <c r="AM85" s="5">
        <f t="shared" si="252"/>
        <v>8.2781302949273862E-3</v>
      </c>
      <c r="AN85" s="5">
        <f t="shared" si="253"/>
        <v>9.8247057841610429E-3</v>
      </c>
      <c r="AO85" s="5">
        <f t="shared" si="254"/>
        <v>5.8301114083982994E-3</v>
      </c>
      <c r="AP85" s="5">
        <f t="shared" si="255"/>
        <v>2.3064438963748919E-3</v>
      </c>
      <c r="AQ85" s="5">
        <f t="shared" si="256"/>
        <v>6.8433728034707458E-4</v>
      </c>
      <c r="AR85" s="5">
        <f t="shared" si="257"/>
        <v>9.6697221667339014E-4</v>
      </c>
      <c r="AS85" s="5">
        <f t="shared" si="258"/>
        <v>1.7632136699437806E-3</v>
      </c>
      <c r="AT85" s="5">
        <f t="shared" si="259"/>
        <v>1.6075552080348464E-3</v>
      </c>
      <c r="AU85" s="5">
        <f t="shared" si="260"/>
        <v>9.770922987313857E-4</v>
      </c>
      <c r="AV85" s="5">
        <f t="shared" si="261"/>
        <v>4.4541675247063573E-4</v>
      </c>
      <c r="AW85" s="5">
        <f t="shared" si="262"/>
        <v>9.7647973412253036E-6</v>
      </c>
      <c r="AX85" s="5">
        <f t="shared" si="263"/>
        <v>2.5157759181895531E-3</v>
      </c>
      <c r="AY85" s="5">
        <f t="shared" si="264"/>
        <v>2.9857899470651867E-3</v>
      </c>
      <c r="AZ85" s="5">
        <f t="shared" si="265"/>
        <v>1.7718075651211136E-3</v>
      </c>
      <c r="BA85" s="5">
        <f t="shared" si="266"/>
        <v>7.0094282216249311E-4</v>
      </c>
      <c r="BB85" s="5">
        <f t="shared" si="267"/>
        <v>2.0797440828775995E-4</v>
      </c>
      <c r="BC85" s="5">
        <f t="shared" si="268"/>
        <v>4.9365914748026945E-5</v>
      </c>
      <c r="BD85" s="5">
        <f t="shared" si="269"/>
        <v>1.9127140211229341E-4</v>
      </c>
      <c r="BE85" s="5">
        <f t="shared" si="270"/>
        <v>3.4877150042008053E-4</v>
      </c>
      <c r="BF85" s="5">
        <f t="shared" si="271"/>
        <v>3.1798156483910697E-4</v>
      </c>
      <c r="BG85" s="5">
        <f t="shared" si="272"/>
        <v>1.9327319932150745E-4</v>
      </c>
      <c r="BH85" s="5">
        <f t="shared" si="273"/>
        <v>8.8105413268702975E-5</v>
      </c>
      <c r="BI85" s="5">
        <f t="shared" si="274"/>
        <v>3.213094779617533E-5</v>
      </c>
      <c r="BJ85" s="8">
        <f t="shared" si="275"/>
        <v>0.52007646253954309</v>
      </c>
      <c r="BK85" s="8">
        <f t="shared" si="276"/>
        <v>0.23251844664030552</v>
      </c>
      <c r="BL85" s="8">
        <f t="shared" si="277"/>
        <v>0.23365918442911046</v>
      </c>
      <c r="BM85" s="8">
        <f t="shared" si="278"/>
        <v>0.57611367748222087</v>
      </c>
      <c r="BN85" s="8">
        <f t="shared" si="279"/>
        <v>0.42089435502138306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1.4212962962963001</v>
      </c>
      <c r="F86">
        <f>VLOOKUP(B86,home!$B$2:$E$405,3,FALSE)</f>
        <v>1.49</v>
      </c>
      <c r="G86">
        <f>VLOOKUP(C86,away!$B$2:$E$405,4,FALSE)</f>
        <v>1.41</v>
      </c>
      <c r="H86">
        <f>VLOOKUP(A86,away!$A$2:$E$405,3,FALSE)</f>
        <v>1.1111111111111101</v>
      </c>
      <c r="I86">
        <f>VLOOKUP(C86,away!$B$2:$E$405,3,FALSE)</f>
        <v>0.78</v>
      </c>
      <c r="J86">
        <f>VLOOKUP(B86,home!$B$2:$E$405,4,FALSE)</f>
        <v>1.6</v>
      </c>
      <c r="K86" s="3">
        <f t="shared" si="224"/>
        <v>2.9860013888888965</v>
      </c>
      <c r="L86" s="3">
        <f t="shared" si="225"/>
        <v>1.3866666666666656</v>
      </c>
      <c r="M86" s="5">
        <f t="shared" si="226"/>
        <v>1.2617531344360444E-2</v>
      </c>
      <c r="N86" s="5">
        <f t="shared" si="227"/>
        <v>3.7675966118609468E-2</v>
      </c>
      <c r="O86" s="5">
        <f t="shared" si="228"/>
        <v>1.749631013084647E-2</v>
      </c>
      <c r="P86" s="5">
        <f t="shared" si="229"/>
        <v>5.2244006351138426E-2</v>
      </c>
      <c r="Q86" s="5">
        <f t="shared" si="230"/>
        <v>5.6250243578949456E-2</v>
      </c>
      <c r="R86" s="5">
        <f t="shared" si="231"/>
        <v>1.2130775024053546E-2</v>
      </c>
      <c r="S86" s="5">
        <f t="shared" si="232"/>
        <v>5.4080234182214811E-2</v>
      </c>
      <c r="T86" s="5">
        <f t="shared" si="233"/>
        <v>7.800033776280986E-2</v>
      </c>
      <c r="U86" s="5">
        <f t="shared" si="234"/>
        <v>3.6222511070122622E-2</v>
      </c>
      <c r="V86" s="5">
        <f t="shared" si="235"/>
        <v>2.4880444526623885E-2</v>
      </c>
      <c r="W86" s="5">
        <f t="shared" si="236"/>
        <v>5.5987768484027263E-2</v>
      </c>
      <c r="X86" s="5">
        <f t="shared" si="237"/>
        <v>7.7636372297851086E-2</v>
      </c>
      <c r="Y86" s="5">
        <f t="shared" si="238"/>
        <v>5.3827884793176718E-2</v>
      </c>
      <c r="Z86" s="5">
        <f t="shared" si="239"/>
        <v>5.6071137888958561E-3</v>
      </c>
      <c r="AA86" s="5">
        <f t="shared" si="240"/>
        <v>1.674284956130111E-2</v>
      </c>
      <c r="AB86" s="5">
        <f t="shared" si="241"/>
        <v>2.4997086022001489E-2</v>
      </c>
      <c r="AC86" s="5">
        <f t="shared" si="242"/>
        <v>6.438730299098242E-3</v>
      </c>
      <c r="AD86" s="5">
        <f t="shared" si="243"/>
        <v>4.1794888613523852E-2</v>
      </c>
      <c r="AE86" s="5">
        <f t="shared" si="244"/>
        <v>5.79555788774197E-2</v>
      </c>
      <c r="AF86" s="5">
        <f t="shared" si="245"/>
        <v>4.0182534688344304E-2</v>
      </c>
      <c r="AG86" s="5">
        <f t="shared" si="246"/>
        <v>1.8573260478168017E-2</v>
      </c>
      <c r="AH86" s="5">
        <f t="shared" si="247"/>
        <v>1.9437994468172288E-3</v>
      </c>
      <c r="AI86" s="5">
        <f t="shared" si="248"/>
        <v>5.8041878479177141E-3</v>
      </c>
      <c r="AJ86" s="5">
        <f t="shared" si="249"/>
        <v>8.6656564876271772E-3</v>
      </c>
      <c r="AK86" s="5">
        <f t="shared" si="250"/>
        <v>8.6252207692296065E-3</v>
      </c>
      <c r="AL86" s="5">
        <f t="shared" si="251"/>
        <v>1.0664053290890603E-3</v>
      </c>
      <c r="AM86" s="5">
        <f t="shared" si="252"/>
        <v>2.4959919089687789E-2</v>
      </c>
      <c r="AN86" s="5">
        <f t="shared" si="253"/>
        <v>3.4611087804367044E-2</v>
      </c>
      <c r="AO86" s="5">
        <f t="shared" si="254"/>
        <v>2.399702087769447E-2</v>
      </c>
      <c r="AP86" s="5">
        <f t="shared" si="255"/>
        <v>1.109195631680099E-2</v>
      </c>
      <c r="AQ86" s="5">
        <f t="shared" si="256"/>
        <v>3.8452115231576737E-3</v>
      </c>
      <c r="AR86" s="5">
        <f t="shared" si="257"/>
        <v>5.3908037991731088E-4</v>
      </c>
      <c r="AS86" s="5">
        <f t="shared" si="258"/>
        <v>1.6096947631558443E-3</v>
      </c>
      <c r="AT86" s="5">
        <f t="shared" si="259"/>
        <v>2.403275399235268E-3</v>
      </c>
      <c r="AU86" s="5">
        <f t="shared" si="260"/>
        <v>2.392061226666342E-3</v>
      </c>
      <c r="AV86" s="5">
        <f t="shared" si="261"/>
        <v>1.7856745362832438E-3</v>
      </c>
      <c r="AW86" s="5">
        <f t="shared" si="262"/>
        <v>1.226540483529479E-4</v>
      </c>
      <c r="AX86" s="5">
        <f t="shared" si="263"/>
        <v>1.2421725511393705E-2</v>
      </c>
      <c r="AY86" s="5">
        <f t="shared" si="264"/>
        <v>1.7224792709132592E-2</v>
      </c>
      <c r="AZ86" s="5">
        <f t="shared" si="265"/>
        <v>1.194252294499859E-2</v>
      </c>
      <c r="BA86" s="5">
        <f t="shared" si="266"/>
        <v>5.5200994945771211E-3</v>
      </c>
      <c r="BB86" s="5">
        <f t="shared" si="267"/>
        <v>1.9136344914534008E-3</v>
      </c>
      <c r="BC86" s="5">
        <f t="shared" si="268"/>
        <v>5.307146322964093E-4</v>
      </c>
      <c r="BD86" s="5">
        <f t="shared" si="269"/>
        <v>1.2458746558088963E-4</v>
      </c>
      <c r="BE86" s="5">
        <f t="shared" si="270"/>
        <v>3.72018345262684E-4</v>
      </c>
      <c r="BF86" s="5">
        <f t="shared" si="271"/>
        <v>5.5542364782326182E-4</v>
      </c>
      <c r="BG86" s="5">
        <f t="shared" si="272"/>
        <v>5.5283192794066565E-4</v>
      </c>
      <c r="BH86" s="5">
        <f t="shared" si="273"/>
        <v>4.1268922616323857E-4</v>
      </c>
      <c r="BI86" s="5">
        <f t="shared" si="274"/>
        <v>2.4645812050058284E-4</v>
      </c>
      <c r="BJ86" s="8">
        <f t="shared" si="275"/>
        <v>0.66594352108843957</v>
      </c>
      <c r="BK86" s="8">
        <f t="shared" si="276"/>
        <v>0.16855214474165747</v>
      </c>
      <c r="BL86" s="8">
        <f t="shared" si="277"/>
        <v>0.14362219139844634</v>
      </c>
      <c r="BM86" s="8">
        <f t="shared" si="278"/>
        <v>0.77820799980870159</v>
      </c>
      <c r="BN86" s="8">
        <f t="shared" si="279"/>
        <v>0.18841483254795779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1.4212962962963001</v>
      </c>
      <c r="F87">
        <f>VLOOKUP(B87,home!$B$2:$E$405,3,FALSE)</f>
        <v>0.55000000000000004</v>
      </c>
      <c r="G87">
        <f>VLOOKUP(C87,away!$B$2:$E$405,4,FALSE)</f>
        <v>0.94</v>
      </c>
      <c r="H87">
        <f>VLOOKUP(A87,away!$A$2:$E$405,3,FALSE)</f>
        <v>1.1111111111111101</v>
      </c>
      <c r="I87">
        <f>VLOOKUP(C87,away!$B$2:$E$405,3,FALSE)</f>
        <v>1.02</v>
      </c>
      <c r="J87">
        <f>VLOOKUP(B87,home!$B$2:$E$405,4,FALSE)</f>
        <v>1</v>
      </c>
      <c r="K87" s="3">
        <f t="shared" si="224"/>
        <v>0.73481018518518715</v>
      </c>
      <c r="L87" s="3">
        <f t="shared" si="225"/>
        <v>1.1333333333333322</v>
      </c>
      <c r="M87" s="5">
        <f t="shared" si="226"/>
        <v>0.15441005529899365</v>
      </c>
      <c r="N87" s="5">
        <f t="shared" si="227"/>
        <v>0.11346208132870851</v>
      </c>
      <c r="O87" s="5">
        <f t="shared" si="228"/>
        <v>0.17499806267219262</v>
      </c>
      <c r="P87" s="5">
        <f t="shared" si="229"/>
        <v>0.12859035883920286</v>
      </c>
      <c r="Q87" s="5">
        <f t="shared" si="230"/>
        <v>4.168654649632253E-2</v>
      </c>
      <c r="R87" s="5">
        <f t="shared" si="231"/>
        <v>9.9165568847575741E-2</v>
      </c>
      <c r="S87" s="5">
        <f t="shared" si="232"/>
        <v>2.6772026527638198E-2</v>
      </c>
      <c r="T87" s="5">
        <f t="shared" si="233"/>
        <v>4.724475269583215E-2</v>
      </c>
      <c r="U87" s="5">
        <f t="shared" si="234"/>
        <v>7.2867870008881563E-2</v>
      </c>
      <c r="V87" s="5">
        <f t="shared" si="235"/>
        <v>2.4772598674034176E-3</v>
      </c>
      <c r="W87" s="5">
        <f t="shared" si="236"/>
        <v>1.0210566316897892E-2</v>
      </c>
      <c r="X87" s="5">
        <f t="shared" si="237"/>
        <v>1.1571975159150934E-2</v>
      </c>
      <c r="Y87" s="5">
        <f t="shared" si="238"/>
        <v>6.5574525901855238E-3</v>
      </c>
      <c r="Z87" s="5">
        <f t="shared" si="239"/>
        <v>3.7462548231306354E-2</v>
      </c>
      <c r="AA87" s="5">
        <f t="shared" si="240"/>
        <v>2.7527862003355229E-2</v>
      </c>
      <c r="AB87" s="5">
        <f t="shared" si="241"/>
        <v>1.0113876688218865E-2</v>
      </c>
      <c r="AC87" s="5">
        <f t="shared" si="242"/>
        <v>1.2893903455256297E-4</v>
      </c>
      <c r="AD87" s="5">
        <f t="shared" si="243"/>
        <v>1.8757070315413434E-3</v>
      </c>
      <c r="AE87" s="5">
        <f t="shared" si="244"/>
        <v>2.1258013024135205E-3</v>
      </c>
      <c r="AF87" s="5">
        <f t="shared" si="245"/>
        <v>1.2046207380343272E-3</v>
      </c>
      <c r="AG87" s="5">
        <f t="shared" si="246"/>
        <v>4.5507894547963429E-4</v>
      </c>
      <c r="AH87" s="5">
        <f t="shared" si="247"/>
        <v>1.0614388665536795E-2</v>
      </c>
      <c r="AI87" s="5">
        <f t="shared" si="248"/>
        <v>7.7995609009506436E-3</v>
      </c>
      <c r="AJ87" s="5">
        <f t="shared" si="249"/>
        <v>2.8655983949953433E-3</v>
      </c>
      <c r="AK87" s="5">
        <f t="shared" si="250"/>
        <v>7.0189029576430122E-4</v>
      </c>
      <c r="AL87" s="5">
        <f t="shared" si="251"/>
        <v>4.295139118858276E-6</v>
      </c>
      <c r="AM87" s="5">
        <f t="shared" si="252"/>
        <v>2.7565772624001052E-4</v>
      </c>
      <c r="AN87" s="5">
        <f t="shared" si="253"/>
        <v>3.1241208973867827E-4</v>
      </c>
      <c r="AO87" s="5">
        <f t="shared" si="254"/>
        <v>1.7703351751858422E-4</v>
      </c>
      <c r="AP87" s="5">
        <f t="shared" si="255"/>
        <v>6.6879328840353976E-5</v>
      </c>
      <c r="AQ87" s="5">
        <f t="shared" si="256"/>
        <v>1.8949143171433613E-5</v>
      </c>
      <c r="AR87" s="5">
        <f t="shared" si="257"/>
        <v>2.4059280975216677E-3</v>
      </c>
      <c r="AS87" s="5">
        <f t="shared" si="258"/>
        <v>1.7679004708821419E-3</v>
      </c>
      <c r="AT87" s="5">
        <f t="shared" si="259"/>
        <v>6.4953563619894305E-4</v>
      </c>
      <c r="AU87" s="5">
        <f t="shared" si="260"/>
        <v>1.5909513370657459E-4</v>
      </c>
      <c r="AV87" s="5">
        <f t="shared" si="261"/>
        <v>2.9226181165247542E-5</v>
      </c>
      <c r="AW87" s="5">
        <f t="shared" si="262"/>
        <v>9.9359080578730744E-8</v>
      </c>
      <c r="AX87" s="5">
        <f t="shared" si="263"/>
        <v>3.375935081102495E-5</v>
      </c>
      <c r="AY87" s="5">
        <f t="shared" si="264"/>
        <v>3.8260597585828237E-5</v>
      </c>
      <c r="AZ87" s="5">
        <f t="shared" si="265"/>
        <v>2.1681005298635985E-5</v>
      </c>
      <c r="BA87" s="5">
        <f t="shared" si="266"/>
        <v>8.1906020017069184E-6</v>
      </c>
      <c r="BB87" s="5">
        <f t="shared" si="267"/>
        <v>2.3206705671502926E-6</v>
      </c>
      <c r="BC87" s="5">
        <f t="shared" si="268"/>
        <v>5.2601866188739836E-7</v>
      </c>
      <c r="BD87" s="5">
        <f t="shared" si="269"/>
        <v>4.5445308508742583E-4</v>
      </c>
      <c r="BE87" s="5">
        <f t="shared" si="270"/>
        <v>3.3393675561107101E-4</v>
      </c>
      <c r="BF87" s="5">
        <f t="shared" si="271"/>
        <v>1.2269006461535582E-4</v>
      </c>
      <c r="BG87" s="5">
        <f t="shared" si="272"/>
        <v>3.0051303033464069E-5</v>
      </c>
      <c r="BH87" s="5">
        <f t="shared" si="273"/>
        <v>5.5205008867689763E-6</v>
      </c>
      <c r="BI87" s="5">
        <f t="shared" si="274"/>
        <v>8.113040557843405E-7</v>
      </c>
      <c r="BJ87" s="8">
        <f t="shared" si="275"/>
        <v>0.23735025265500165</v>
      </c>
      <c r="BK87" s="8">
        <f t="shared" si="276"/>
        <v>0.31242119530449547</v>
      </c>
      <c r="BL87" s="8">
        <f t="shared" si="277"/>
        <v>0.41261382701023541</v>
      </c>
      <c r="BM87" s="8">
        <f t="shared" si="278"/>
        <v>0.28749698847953764</v>
      </c>
      <c r="BN87" s="8">
        <f t="shared" si="279"/>
        <v>0.71231267348299598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1.4212962962963001</v>
      </c>
      <c r="F88">
        <f>VLOOKUP(B88,home!$B$2:$E$405,3,FALSE)</f>
        <v>0.55000000000000004</v>
      </c>
      <c r="G88">
        <f>VLOOKUP(C88,away!$B$2:$E$405,4,FALSE)</f>
        <v>1.33</v>
      </c>
      <c r="H88">
        <f>VLOOKUP(A88,away!$A$2:$E$405,3,FALSE)</f>
        <v>1.1111111111111101</v>
      </c>
      <c r="I88">
        <f>VLOOKUP(C88,away!$B$2:$E$405,3,FALSE)</f>
        <v>0.47</v>
      </c>
      <c r="J88">
        <f>VLOOKUP(B88,home!$B$2:$E$405,4,FALSE)</f>
        <v>1.4</v>
      </c>
      <c r="K88" s="3">
        <f t="shared" si="224"/>
        <v>1.0396782407407437</v>
      </c>
      <c r="L88" s="3">
        <f t="shared" si="225"/>
        <v>0.73111111111111038</v>
      </c>
      <c r="M88" s="5">
        <f t="shared" si="226"/>
        <v>0.17019858921651679</v>
      </c>
      <c r="N88" s="5">
        <f t="shared" si="227"/>
        <v>0.17695176981318464</v>
      </c>
      <c r="O88" s="5">
        <f t="shared" si="228"/>
        <v>0.12443407967163103</v>
      </c>
      <c r="P88" s="5">
        <f t="shared" si="229"/>
        <v>0.12937140504119488</v>
      </c>
      <c r="Q88" s="5">
        <f t="shared" si="230"/>
        <v>9.1986452367666421E-2</v>
      </c>
      <c r="R88" s="5">
        <f t="shared" si="231"/>
        <v>4.5487569124407289E-2</v>
      </c>
      <c r="S88" s="5">
        <f t="shared" si="232"/>
        <v>2.4584458248712495E-2</v>
      </c>
      <c r="T88" s="5">
        <f t="shared" si="233"/>
        <v>6.7252317397693828E-2</v>
      </c>
      <c r="U88" s="5">
        <f t="shared" si="234"/>
        <v>4.7292435842836732E-2</v>
      </c>
      <c r="V88" s="5">
        <f t="shared" si="235"/>
        <v>2.0763495686967112E-3</v>
      </c>
      <c r="W88" s="5">
        <f t="shared" si="236"/>
        <v>3.1878770989865884E-2</v>
      </c>
      <c r="X88" s="5">
        <f t="shared" si="237"/>
        <v>2.3306923679257477E-2</v>
      </c>
      <c r="Y88" s="5">
        <f t="shared" si="238"/>
        <v>8.5199754338618899E-3</v>
      </c>
      <c r="Z88" s="5">
        <f t="shared" si="239"/>
        <v>1.1085489068096288E-2</v>
      </c>
      <c r="AA88" s="5">
        <f t="shared" si="240"/>
        <v>1.1525341772069092E-2</v>
      </c>
      <c r="AB88" s="5">
        <f t="shared" si="241"/>
        <v>5.9913235287602992E-3</v>
      </c>
      <c r="AC88" s="5">
        <f t="shared" si="242"/>
        <v>9.8642217855449347E-5</v>
      </c>
      <c r="AD88" s="5">
        <f t="shared" si="243"/>
        <v>8.2859161349302032E-3</v>
      </c>
      <c r="AE88" s="5">
        <f t="shared" si="244"/>
        <v>6.0579253519822988E-3</v>
      </c>
      <c r="AF88" s="5">
        <f t="shared" si="245"/>
        <v>2.214508267557971E-3</v>
      </c>
      <c r="AG88" s="5">
        <f t="shared" si="246"/>
        <v>5.3968386668634954E-4</v>
      </c>
      <c r="AH88" s="5">
        <f t="shared" si="247"/>
        <v>2.0261810574464857E-3</v>
      </c>
      <c r="AI88" s="5">
        <f t="shared" si="248"/>
        <v>2.1065763572281817E-3</v>
      </c>
      <c r="AJ88" s="5">
        <f t="shared" si="249"/>
        <v>1.0950808005345202E-3</v>
      </c>
      <c r="AK88" s="5">
        <f t="shared" si="250"/>
        <v>3.7951056005623175E-4</v>
      </c>
      <c r="AL88" s="5">
        <f t="shared" si="251"/>
        <v>2.9991981435532846E-6</v>
      </c>
      <c r="AM88" s="5">
        <f t="shared" si="252"/>
        <v>1.7229373420179158E-3</v>
      </c>
      <c r="AN88" s="5">
        <f t="shared" si="253"/>
        <v>1.2596586344975416E-3</v>
      </c>
      <c r="AO88" s="5">
        <f t="shared" si="254"/>
        <v>4.6047521194410079E-4</v>
      </c>
      <c r="AP88" s="5">
        <f t="shared" si="255"/>
        <v>1.1221951461452522E-4</v>
      </c>
      <c r="AQ88" s="5">
        <f t="shared" si="256"/>
        <v>2.0511233504543755E-5</v>
      </c>
      <c r="AR88" s="5">
        <f t="shared" si="257"/>
        <v>2.9627269684439706E-4</v>
      </c>
      <c r="AS88" s="5">
        <f t="shared" si="258"/>
        <v>3.0802827623469838E-4</v>
      </c>
      <c r="AT88" s="5">
        <f t="shared" si="259"/>
        <v>1.6012514816704751E-4</v>
      </c>
      <c r="AU88" s="5">
        <f t="shared" si="260"/>
        <v>5.5492877448222293E-5</v>
      </c>
      <c r="AV88" s="5">
        <f t="shared" si="261"/>
        <v>1.4423684299752361E-5</v>
      </c>
      <c r="AW88" s="5">
        <f t="shared" si="262"/>
        <v>6.3326428721781628E-8</v>
      </c>
      <c r="AX88" s="5">
        <f t="shared" si="263"/>
        <v>2.9855007744261983E-4</v>
      </c>
      <c r="AY88" s="5">
        <f t="shared" si="264"/>
        <v>2.1827327884138184E-4</v>
      </c>
      <c r="AZ88" s="5">
        <f t="shared" si="265"/>
        <v>7.9791009709793932E-5</v>
      </c>
      <c r="BA88" s="5">
        <f t="shared" si="266"/>
        <v>1.9445364588534951E-5</v>
      </c>
      <c r="BB88" s="5">
        <f t="shared" si="267"/>
        <v>3.5541805275711069E-6</v>
      </c>
      <c r="BC88" s="5">
        <f t="shared" si="268"/>
        <v>5.1970017492039709E-7</v>
      </c>
      <c r="BD88" s="5">
        <f t="shared" si="269"/>
        <v>3.6101376763632038E-5</v>
      </c>
      <c r="BE88" s="5">
        <f t="shared" si="270"/>
        <v>3.7533815881931712E-5</v>
      </c>
      <c r="BF88" s="5">
        <f t="shared" si="271"/>
        <v>1.9511545832206873E-5</v>
      </c>
      <c r="BG88" s="5">
        <f t="shared" si="272"/>
        <v>6.7619098816537436E-6</v>
      </c>
      <c r="BH88" s="5">
        <f t="shared" si="273"/>
        <v>1.7575526424513037E-6</v>
      </c>
      <c r="BI88" s="5">
        <f t="shared" si="274"/>
        <v>3.6545784786260344E-7</v>
      </c>
      <c r="BJ88" s="8">
        <f t="shared" si="275"/>
        <v>0.42119017885055032</v>
      </c>
      <c r="BK88" s="8">
        <f t="shared" si="276"/>
        <v>0.32655071676996128</v>
      </c>
      <c r="BL88" s="8">
        <f t="shared" si="277"/>
        <v>0.24127447305681374</v>
      </c>
      <c r="BM88" s="8">
        <f t="shared" si="278"/>
        <v>0.26145278255840798</v>
      </c>
      <c r="BN88" s="8">
        <f t="shared" si="279"/>
        <v>0.73842986523460108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1.4212962962963001</v>
      </c>
      <c r="F89">
        <f>VLOOKUP(B89,home!$B$2:$E$405,3,FALSE)</f>
        <v>0.86</v>
      </c>
      <c r="G89">
        <f>VLOOKUP(C89,away!$B$2:$E$405,4,FALSE)</f>
        <v>0.86</v>
      </c>
      <c r="H89">
        <f>VLOOKUP(A89,away!$A$2:$E$405,3,FALSE)</f>
        <v>1.1111111111111101</v>
      </c>
      <c r="I89">
        <f>VLOOKUP(C89,away!$B$2:$E$405,3,FALSE)</f>
        <v>0.7</v>
      </c>
      <c r="J89">
        <f>VLOOKUP(B89,home!$B$2:$E$405,4,FALSE)</f>
        <v>0.9</v>
      </c>
      <c r="K89" s="3">
        <f t="shared" si="224"/>
        <v>1.0511907407407435</v>
      </c>
      <c r="L89" s="3">
        <f t="shared" si="225"/>
        <v>0.69999999999999929</v>
      </c>
      <c r="M89" s="5">
        <f t="shared" si="226"/>
        <v>0.17356714688128322</v>
      </c>
      <c r="N89" s="5">
        <f t="shared" si="227"/>
        <v>0.18245217769839356</v>
      </c>
      <c r="O89" s="5">
        <f t="shared" si="228"/>
        <v>0.12149700281689815</v>
      </c>
      <c r="P89" s="5">
        <f t="shared" si="229"/>
        <v>0.12771652438887537</v>
      </c>
      <c r="Q89" s="5">
        <f t="shared" si="230"/>
        <v>9.5896019912268024E-2</v>
      </c>
      <c r="R89" s="5">
        <f t="shared" si="231"/>
        <v>4.2523950985914299E-2</v>
      </c>
      <c r="S89" s="5">
        <f t="shared" si="232"/>
        <v>2.3494524878505615E-2</v>
      </c>
      <c r="T89" s="5">
        <f t="shared" si="233"/>
        <v>6.712721393858756E-2</v>
      </c>
      <c r="U89" s="5">
        <f t="shared" si="234"/>
        <v>4.4700783536106327E-2</v>
      </c>
      <c r="V89" s="5">
        <f t="shared" si="235"/>
        <v>1.9208954341412988E-3</v>
      </c>
      <c r="W89" s="5">
        <f t="shared" si="236"/>
        <v>3.360166940188871E-2</v>
      </c>
      <c r="X89" s="5">
        <f t="shared" si="237"/>
        <v>2.3521168581322076E-2</v>
      </c>
      <c r="Y89" s="5">
        <f t="shared" si="238"/>
        <v>8.2324090034627175E-3</v>
      </c>
      <c r="Z89" s="5">
        <f t="shared" si="239"/>
        <v>9.9222552300466602E-3</v>
      </c>
      <c r="AA89" s="5">
        <f t="shared" si="240"/>
        <v>1.0430182825091467E-2</v>
      </c>
      <c r="AB89" s="5">
        <f t="shared" si="241"/>
        <v>5.4820558049846384E-3</v>
      </c>
      <c r="AC89" s="5">
        <f t="shared" si="242"/>
        <v>8.8341202875646905E-5</v>
      </c>
      <c r="AD89" s="5">
        <f t="shared" si="243"/>
        <v>8.8304409371742394E-3</v>
      </c>
      <c r="AE89" s="5">
        <f t="shared" si="244"/>
        <v>6.1813086560219624E-3</v>
      </c>
      <c r="AF89" s="5">
        <f t="shared" si="245"/>
        <v>2.163458029607684E-3</v>
      </c>
      <c r="AG89" s="5">
        <f t="shared" si="246"/>
        <v>5.0480687357512587E-4</v>
      </c>
      <c r="AH89" s="5">
        <f t="shared" si="247"/>
        <v>1.7363946652581635E-3</v>
      </c>
      <c r="AI89" s="5">
        <f t="shared" si="248"/>
        <v>1.8252819943910044E-3</v>
      </c>
      <c r="AJ89" s="5">
        <f t="shared" si="249"/>
        <v>9.5935976587231057E-4</v>
      </c>
      <c r="AK89" s="5">
        <f t="shared" si="250"/>
        <v>3.3615670097472688E-4</v>
      </c>
      <c r="AL89" s="5">
        <f t="shared" si="251"/>
        <v>2.600176725685828E-6</v>
      </c>
      <c r="AM89" s="5">
        <f t="shared" si="252"/>
        <v>1.8564955499631155E-3</v>
      </c>
      <c r="AN89" s="5">
        <f t="shared" si="253"/>
        <v>1.2995468849741798E-3</v>
      </c>
      <c r="AO89" s="5">
        <f t="shared" si="254"/>
        <v>4.5484140974096234E-4</v>
      </c>
      <c r="AP89" s="5">
        <f t="shared" si="255"/>
        <v>1.0612966227289111E-4</v>
      </c>
      <c r="AQ89" s="5">
        <f t="shared" si="256"/>
        <v>1.8572690897755921E-5</v>
      </c>
      <c r="AR89" s="5">
        <f t="shared" si="257"/>
        <v>2.4309525313614277E-4</v>
      </c>
      <c r="AS89" s="5">
        <f t="shared" si="258"/>
        <v>2.5553947921474047E-4</v>
      </c>
      <c r="AT89" s="5">
        <f t="shared" si="259"/>
        <v>1.343103672221234E-4</v>
      </c>
      <c r="AU89" s="5">
        <f t="shared" si="260"/>
        <v>4.7061938136461739E-5</v>
      </c>
      <c r="AV89" s="5">
        <f t="shared" si="261"/>
        <v>1.2367768402590561E-5</v>
      </c>
      <c r="AW89" s="5">
        <f t="shared" si="262"/>
        <v>5.3147144134204561E-8</v>
      </c>
      <c r="AX89" s="5">
        <f t="shared" si="263"/>
        <v>3.252551553912701E-4</v>
      </c>
      <c r="AY89" s="5">
        <f t="shared" si="264"/>
        <v>2.2767860877388887E-4</v>
      </c>
      <c r="AZ89" s="5">
        <f t="shared" si="265"/>
        <v>7.9687513070860995E-5</v>
      </c>
      <c r="BA89" s="5">
        <f t="shared" si="266"/>
        <v>1.859375304986755E-5</v>
      </c>
      <c r="BB89" s="5">
        <f t="shared" si="267"/>
        <v>3.2539067837268174E-6</v>
      </c>
      <c r="BC89" s="5">
        <f t="shared" si="268"/>
        <v>4.555469497217542E-7</v>
      </c>
      <c r="BD89" s="5">
        <f t="shared" si="269"/>
        <v>2.8361112865883274E-5</v>
      </c>
      <c r="BE89" s="5">
        <f t="shared" si="270"/>
        <v>2.9812939241719673E-5</v>
      </c>
      <c r="BF89" s="5">
        <f t="shared" si="271"/>
        <v>1.5669542842581038E-5</v>
      </c>
      <c r="BG89" s="5">
        <f t="shared" si="272"/>
        <v>5.4905594492538602E-6</v>
      </c>
      <c r="BH89" s="5">
        <f t="shared" si="273"/>
        <v>1.442906313635563E-6</v>
      </c>
      <c r="BI89" s="5">
        <f t="shared" si="274"/>
        <v>3.0335395133001273E-7</v>
      </c>
      <c r="BJ89" s="8">
        <f t="shared" si="275"/>
        <v>0.43290118371416986</v>
      </c>
      <c r="BK89" s="8">
        <f t="shared" si="276"/>
        <v>0.32701771157118076</v>
      </c>
      <c r="BL89" s="8">
        <f t="shared" si="277"/>
        <v>0.23026462431626754</v>
      </c>
      <c r="BM89" s="8">
        <f t="shared" si="278"/>
        <v>0.25622532668640258</v>
      </c>
      <c r="BN89" s="8">
        <f t="shared" si="279"/>
        <v>0.74365282268363264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1.4212962962963001</v>
      </c>
      <c r="F90">
        <f>VLOOKUP(B90,home!$B$2:$E$405,3,FALSE)</f>
        <v>1.17</v>
      </c>
      <c r="G90">
        <f>VLOOKUP(C90,away!$B$2:$E$405,4,FALSE)</f>
        <v>1.88</v>
      </c>
      <c r="H90">
        <f>VLOOKUP(A90,away!$A$2:$E$405,3,FALSE)</f>
        <v>1.1111111111111101</v>
      </c>
      <c r="I90">
        <f>VLOOKUP(C90,away!$B$2:$E$405,3,FALSE)</f>
        <v>0.39</v>
      </c>
      <c r="J90">
        <f>VLOOKUP(B90,home!$B$2:$E$405,4,FALSE)</f>
        <v>1</v>
      </c>
      <c r="K90" s="3">
        <f t="shared" si="224"/>
        <v>3.1262833333333413</v>
      </c>
      <c r="L90" s="3">
        <f t="shared" si="225"/>
        <v>0.43333333333333296</v>
      </c>
      <c r="M90" s="5">
        <f t="shared" si="226"/>
        <v>2.8449728353388725E-2</v>
      </c>
      <c r="N90" s="5">
        <f t="shared" si="227"/>
        <v>8.894191158906016E-2</v>
      </c>
      <c r="O90" s="5">
        <f t="shared" si="228"/>
        <v>1.2328215619801769E-2</v>
      </c>
      <c r="P90" s="5">
        <f t="shared" si="229"/>
        <v>3.8541495021926039E-2</v>
      </c>
      <c r="Q90" s="5">
        <f t="shared" si="230"/>
        <v>0.13902880791784319</v>
      </c>
      <c r="R90" s="5">
        <f t="shared" si="231"/>
        <v>2.6711133842903813E-3</v>
      </c>
      <c r="S90" s="5">
        <f t="shared" si="232"/>
        <v>1.3053260298953033E-2</v>
      </c>
      <c r="T90" s="5">
        <f t="shared" si="233"/>
        <v>6.0245816764398663E-2</v>
      </c>
      <c r="U90" s="5">
        <f t="shared" si="234"/>
        <v>8.3506572547506347E-3</v>
      </c>
      <c r="V90" s="5">
        <f t="shared" si="235"/>
        <v>1.9648387834726748E-3</v>
      </c>
      <c r="W90" s="5">
        <f t="shared" si="236"/>
        <v>0.14488114834891855</v>
      </c>
      <c r="X90" s="5">
        <f t="shared" si="237"/>
        <v>6.2781830951197992E-2</v>
      </c>
      <c r="Y90" s="5">
        <f t="shared" si="238"/>
        <v>1.360273003942622E-2</v>
      </c>
      <c r="Z90" s="5">
        <f t="shared" si="239"/>
        <v>3.8582748884194364E-4</v>
      </c>
      <c r="AA90" s="5">
        <f t="shared" si="240"/>
        <v>1.206206047908424E-3</v>
      </c>
      <c r="AB90" s="5">
        <f t="shared" si="241"/>
        <v>1.8854709320709922E-3</v>
      </c>
      <c r="AC90" s="5">
        <f t="shared" si="242"/>
        <v>1.6636324091447594E-4</v>
      </c>
      <c r="AD90" s="5">
        <f t="shared" si="243"/>
        <v>0.11323487984935485</v>
      </c>
      <c r="AE90" s="5">
        <f t="shared" si="244"/>
        <v>4.9068447934720393E-2</v>
      </c>
      <c r="AF90" s="5">
        <f t="shared" si="245"/>
        <v>1.0631497052522743E-2</v>
      </c>
      <c r="AG90" s="5">
        <f t="shared" si="246"/>
        <v>1.5356606853643949E-3</v>
      </c>
      <c r="AH90" s="5">
        <f t="shared" si="247"/>
        <v>4.1797977957877189E-5</v>
      </c>
      <c r="AI90" s="5">
        <f t="shared" si="248"/>
        <v>1.3067232185674579E-4</v>
      </c>
      <c r="AJ90" s="5">
        <f t="shared" si="249"/>
        <v>2.0425935097435728E-4</v>
      </c>
      <c r="AK90" s="5">
        <f t="shared" si="250"/>
        <v>2.128575348762062E-4</v>
      </c>
      <c r="AL90" s="5">
        <f t="shared" si="251"/>
        <v>9.0150428740709191E-6</v>
      </c>
      <c r="AM90" s="5">
        <f t="shared" si="252"/>
        <v>7.0800863525008265E-2</v>
      </c>
      <c r="AN90" s="5">
        <f t="shared" si="253"/>
        <v>3.0680374194170221E-2</v>
      </c>
      <c r="AO90" s="5">
        <f t="shared" si="254"/>
        <v>6.6474144087368759E-3</v>
      </c>
      <c r="AP90" s="5">
        <f t="shared" si="255"/>
        <v>9.6018208126199243E-4</v>
      </c>
      <c r="AQ90" s="5">
        <f t="shared" si="256"/>
        <v>1.0401972547004907E-4</v>
      </c>
      <c r="AR90" s="5">
        <f t="shared" si="257"/>
        <v>3.6224914230160229E-6</v>
      </c>
      <c r="AS90" s="5">
        <f t="shared" si="258"/>
        <v>1.1324934560917969E-5</v>
      </c>
      <c r="AT90" s="5">
        <f t="shared" si="259"/>
        <v>1.7702477084444298E-5</v>
      </c>
      <c r="AU90" s="5">
        <f t="shared" si="260"/>
        <v>1.8447653022604536E-5</v>
      </c>
      <c r="AV90" s="5">
        <f t="shared" si="261"/>
        <v>1.4418147545921249E-5</v>
      </c>
      <c r="AW90" s="5">
        <f t="shared" si="262"/>
        <v>3.3924677567075361E-7</v>
      </c>
      <c r="AX90" s="5">
        <f t="shared" si="263"/>
        <v>3.6890593270640308E-2</v>
      </c>
      <c r="AY90" s="5">
        <f t="shared" si="264"/>
        <v>1.5985923750610788E-2</v>
      </c>
      <c r="AZ90" s="5">
        <f t="shared" si="265"/>
        <v>3.4636168126323343E-3</v>
      </c>
      <c r="BA90" s="5">
        <f t="shared" si="266"/>
        <v>5.003002062691146E-4</v>
      </c>
      <c r="BB90" s="5">
        <f t="shared" si="267"/>
        <v>5.4199189012487357E-5</v>
      </c>
      <c r="BC90" s="5">
        <f t="shared" si="268"/>
        <v>4.6972630477489044E-6</v>
      </c>
      <c r="BD90" s="5">
        <f t="shared" si="269"/>
        <v>2.6162438055115676E-7</v>
      </c>
      <c r="BE90" s="5">
        <f t="shared" si="270"/>
        <v>8.179119405107408E-7</v>
      </c>
      <c r="BF90" s="5">
        <f t="shared" si="271"/>
        <v>1.2785122338765304E-6</v>
      </c>
      <c r="BG90" s="5">
        <f t="shared" si="272"/>
        <v>1.3323304960769921E-6</v>
      </c>
      <c r="BH90" s="5">
        <f t="shared" si="273"/>
        <v>1.0413106560943108E-6</v>
      </c>
      <c r="BI90" s="5">
        <f t="shared" si="274"/>
        <v>6.5108642979400975E-7</v>
      </c>
      <c r="BJ90" s="8">
        <f t="shared" si="275"/>
        <v>0.85004491555966732</v>
      </c>
      <c r="BK90" s="8">
        <f t="shared" si="276"/>
        <v>9.8170624492139813E-2</v>
      </c>
      <c r="BL90" s="8">
        <f t="shared" si="277"/>
        <v>2.71021489042612E-2</v>
      </c>
      <c r="BM90" s="8">
        <f t="shared" si="278"/>
        <v>0.64975666005476485</v>
      </c>
      <c r="BN90" s="8">
        <f t="shared" si="279"/>
        <v>0.30996127188631029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1.4212962962963001</v>
      </c>
      <c r="F91">
        <f>VLOOKUP(B91,home!$B$2:$E$405,3,FALSE)</f>
        <v>0.94</v>
      </c>
      <c r="G91">
        <f>VLOOKUP(C91,away!$B$2:$E$405,4,FALSE)</f>
        <v>0.86</v>
      </c>
      <c r="H91">
        <f>VLOOKUP(A91,away!$A$2:$E$405,3,FALSE)</f>
        <v>1.1111111111111101</v>
      </c>
      <c r="I91">
        <f>VLOOKUP(C91,away!$B$2:$E$405,3,FALSE)</f>
        <v>0.47</v>
      </c>
      <c r="J91">
        <f>VLOOKUP(B91,home!$B$2:$E$405,4,FALSE)</f>
        <v>1</v>
      </c>
      <c r="K91" s="3">
        <f t="shared" si="224"/>
        <v>1.1489759259259289</v>
      </c>
      <c r="L91" s="3">
        <f t="shared" si="225"/>
        <v>0.5222222222222217</v>
      </c>
      <c r="M91" s="5">
        <f t="shared" si="226"/>
        <v>0.18802165283159178</v>
      </c>
      <c r="N91" s="5">
        <f t="shared" si="227"/>
        <v>0.21603235265630166</v>
      </c>
      <c r="O91" s="5">
        <f t="shared" si="228"/>
        <v>9.8189085367608939E-2</v>
      </c>
      <c r="P91" s="5">
        <f t="shared" si="229"/>
        <v>0.11281689527606853</v>
      </c>
      <c r="Q91" s="5">
        <f t="shared" si="230"/>
        <v>0.12410798621161558</v>
      </c>
      <c r="R91" s="5">
        <f t="shared" si="231"/>
        <v>2.5638261179320082E-2</v>
      </c>
      <c r="S91" s="5">
        <f t="shared" si="232"/>
        <v>1.6923119848238161E-2</v>
      </c>
      <c r="T91" s="5">
        <f t="shared" si="233"/>
        <v>6.4811948354954727E-2</v>
      </c>
      <c r="U91" s="5">
        <f t="shared" si="234"/>
        <v>2.9457744877640087E-2</v>
      </c>
      <c r="V91" s="5">
        <f t="shared" si="235"/>
        <v>1.1282470283551724E-3</v>
      </c>
      <c r="W91" s="5">
        <f t="shared" si="236"/>
        <v>4.7532362790764462E-2</v>
      </c>
      <c r="X91" s="5">
        <f t="shared" si="237"/>
        <v>2.4822456124065861E-2</v>
      </c>
      <c r="Y91" s="5">
        <f t="shared" si="238"/>
        <v>6.4814190990616343E-3</v>
      </c>
      <c r="Z91" s="5">
        <f t="shared" si="239"/>
        <v>4.4629565756594174E-3</v>
      </c>
      <c r="AA91" s="5">
        <f t="shared" si="240"/>
        <v>5.1278296638854921E-3</v>
      </c>
      <c r="AB91" s="5">
        <f t="shared" si="241"/>
        <v>2.9458764180266403E-3</v>
      </c>
      <c r="AC91" s="5">
        <f t="shared" si="242"/>
        <v>4.2310727556698149E-5</v>
      </c>
      <c r="AD91" s="5">
        <f t="shared" si="243"/>
        <v>1.3653385137241439E-2</v>
      </c>
      <c r="AE91" s="5">
        <f t="shared" si="244"/>
        <v>7.1301011272260776E-3</v>
      </c>
      <c r="AF91" s="5">
        <f t="shared" si="245"/>
        <v>1.8617486276645851E-3</v>
      </c>
      <c r="AG91" s="5">
        <f t="shared" si="246"/>
        <v>3.2408216851939045E-4</v>
      </c>
      <c r="AH91" s="5">
        <f t="shared" si="247"/>
        <v>5.8266377515553446E-4</v>
      </c>
      <c r="AI91" s="5">
        <f t="shared" si="248"/>
        <v>6.6946665056282731E-4</v>
      </c>
      <c r="AJ91" s="5">
        <f t="shared" si="249"/>
        <v>3.8460053235347762E-4</v>
      </c>
      <c r="AK91" s="5">
        <f t="shared" si="250"/>
        <v>1.4729891759081401E-4</v>
      </c>
      <c r="AL91" s="5">
        <f t="shared" si="251"/>
        <v>1.0154925984176333E-6</v>
      </c>
      <c r="AM91" s="5">
        <f t="shared" si="252"/>
        <v>3.1374821660170586E-3</v>
      </c>
      <c r="AN91" s="5">
        <f t="shared" si="253"/>
        <v>1.6384629089200178E-3</v>
      </c>
      <c r="AO91" s="5">
        <f t="shared" si="254"/>
        <v>4.2782087066244869E-4</v>
      </c>
      <c r="AP91" s="5">
        <f t="shared" si="255"/>
        <v>7.4472521930129881E-5</v>
      </c>
      <c r="AQ91" s="5">
        <f t="shared" si="256"/>
        <v>9.722801474211391E-6</v>
      </c>
      <c r="AR91" s="5">
        <f t="shared" si="257"/>
        <v>6.0855994294022441E-5</v>
      </c>
      <c r="AS91" s="5">
        <f t="shared" si="258"/>
        <v>6.9922072392117473E-5</v>
      </c>
      <c r="AT91" s="5">
        <f t="shared" si="259"/>
        <v>4.0169388934696523E-5</v>
      </c>
      <c r="AU91" s="5">
        <f t="shared" si="260"/>
        <v>1.5384553615040564E-5</v>
      </c>
      <c r="AV91" s="5">
        <f t="shared" si="261"/>
        <v>4.4191204336995811E-6</v>
      </c>
      <c r="AW91" s="5">
        <f t="shared" si="262"/>
        <v>1.692546227817218E-8</v>
      </c>
      <c r="AX91" s="5">
        <f t="shared" si="263"/>
        <v>6.0081524612925683E-4</v>
      </c>
      <c r="AY91" s="5">
        <f t="shared" si="264"/>
        <v>3.1375907297861159E-4</v>
      </c>
      <c r="AZ91" s="5">
        <f t="shared" si="265"/>
        <v>8.1925980166637388E-5</v>
      </c>
      <c r="BA91" s="5">
        <f t="shared" si="266"/>
        <v>1.4261189140118347E-5</v>
      </c>
      <c r="BB91" s="5">
        <f t="shared" si="267"/>
        <v>1.8618774710710043E-6</v>
      </c>
      <c r="BC91" s="5">
        <f t="shared" si="268"/>
        <v>1.9446275808963809E-7</v>
      </c>
      <c r="BD91" s="5">
        <f t="shared" si="269"/>
        <v>5.2967254292945382E-6</v>
      </c>
      <c r="BE91" s="5">
        <f t="shared" si="270"/>
        <v>6.0858100044991045E-6</v>
      </c>
      <c r="BF91" s="5">
        <f t="shared" si="271"/>
        <v>3.4962245924643218E-6</v>
      </c>
      <c r="BG91" s="5">
        <f t="shared" si="272"/>
        <v>1.3390259627905657E-6</v>
      </c>
      <c r="BH91" s="5">
        <f t="shared" si="273"/>
        <v>3.8462714885903705E-7</v>
      </c>
      <c r="BI91" s="5">
        <f t="shared" si="274"/>
        <v>8.8385466899312406E-8</v>
      </c>
      <c r="BJ91" s="8">
        <f t="shared" si="275"/>
        <v>0.5130586213950632</v>
      </c>
      <c r="BK91" s="8">
        <f t="shared" si="276"/>
        <v>0.31924700027738728</v>
      </c>
      <c r="BL91" s="8">
        <f t="shared" si="277"/>
        <v>0.16335026931041832</v>
      </c>
      <c r="BM91" s="8">
        <f t="shared" si="278"/>
        <v>0.23499887188850532</v>
      </c>
      <c r="BN91" s="8">
        <f t="shared" si="279"/>
        <v>0.76480623352250654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1.4212962962963001</v>
      </c>
      <c r="F92">
        <f>VLOOKUP(B92,home!$B$2:$E$405,3,FALSE)</f>
        <v>1.17</v>
      </c>
      <c r="G92">
        <f>VLOOKUP(C92,away!$B$2:$E$405,4,FALSE)</f>
        <v>0.7</v>
      </c>
      <c r="H92">
        <f>VLOOKUP(A92,away!$A$2:$E$405,3,FALSE)</f>
        <v>1.1111111111111101</v>
      </c>
      <c r="I92">
        <f>VLOOKUP(C92,away!$B$2:$E$405,3,FALSE)</f>
        <v>0.63</v>
      </c>
      <c r="J92">
        <f>VLOOKUP(B92,home!$B$2:$E$405,4,FALSE)</f>
        <v>0.8</v>
      </c>
      <c r="K92" s="3">
        <f t="shared" si="224"/>
        <v>1.1640416666666697</v>
      </c>
      <c r="L92" s="3">
        <f t="shared" si="225"/>
        <v>0.5599999999999995</v>
      </c>
      <c r="M92" s="5">
        <f t="shared" si="226"/>
        <v>0.17834388279096886</v>
      </c>
      <c r="N92" s="5">
        <f t="shared" si="227"/>
        <v>0.20759971056380458</v>
      </c>
      <c r="O92" s="5">
        <f t="shared" si="228"/>
        <v>9.9872574362942459E-2</v>
      </c>
      <c r="P92" s="5">
        <f t="shared" si="229"/>
        <v>0.11625583791573045</v>
      </c>
      <c r="Q92" s="5">
        <f t="shared" si="230"/>
        <v>0.12082735654210469</v>
      </c>
      <c r="R92" s="5">
        <f t="shared" si="231"/>
        <v>2.796432082162386E-2</v>
      </c>
      <c r="S92" s="5">
        <f t="shared" si="232"/>
        <v>1.8945729505801975E-2</v>
      </c>
      <c r="T92" s="5">
        <f t="shared" si="233"/>
        <v>6.7663319663578553E-2</v>
      </c>
      <c r="U92" s="5">
        <f t="shared" si="234"/>
        <v>3.2551634616404493E-2</v>
      </c>
      <c r="V92" s="5">
        <f t="shared" si="235"/>
        <v>1.3722251542315313E-3</v>
      </c>
      <c r="W92" s="5">
        <f t="shared" si="236"/>
        <v>4.6882692496066483E-2</v>
      </c>
      <c r="X92" s="5">
        <f t="shared" si="237"/>
        <v>2.6254307797797204E-2</v>
      </c>
      <c r="Y92" s="5">
        <f t="shared" si="238"/>
        <v>7.3512061833832087E-3</v>
      </c>
      <c r="Z92" s="5">
        <f t="shared" si="239"/>
        <v>5.2200065533697833E-3</v>
      </c>
      <c r="AA92" s="5">
        <f t="shared" si="240"/>
        <v>6.0763051283955006E-3</v>
      </c>
      <c r="AB92" s="5">
        <f t="shared" si="241"/>
        <v>3.5365361744163662E-3</v>
      </c>
      <c r="AC92" s="5">
        <f t="shared" si="242"/>
        <v>5.5906453945075956E-5</v>
      </c>
      <c r="AD92" s="5">
        <f t="shared" si="243"/>
        <v>1.3643351877735558E-2</v>
      </c>
      <c r="AE92" s="5">
        <f t="shared" si="244"/>
        <v>7.6402770515319046E-3</v>
      </c>
      <c r="AF92" s="5">
        <f t="shared" si="245"/>
        <v>2.1392775744289308E-3</v>
      </c>
      <c r="AG92" s="5">
        <f t="shared" si="246"/>
        <v>3.9933181389340016E-4</v>
      </c>
      <c r="AH92" s="5">
        <f t="shared" si="247"/>
        <v>7.308009174717689E-4</v>
      </c>
      <c r="AI92" s="5">
        <f t="shared" si="248"/>
        <v>8.5068271797536911E-4</v>
      </c>
      <c r="AJ92" s="5">
        <f t="shared" si="249"/>
        <v>4.9511506441829076E-4</v>
      </c>
      <c r="AK92" s="5">
        <f t="shared" si="250"/>
        <v>1.9211152159241416E-4</v>
      </c>
      <c r="AL92" s="5">
        <f t="shared" si="251"/>
        <v>1.4577346969393491E-6</v>
      </c>
      <c r="AM92" s="5">
        <f t="shared" si="252"/>
        <v>3.1762860117358232E-3</v>
      </c>
      <c r="AN92" s="5">
        <f t="shared" si="253"/>
        <v>1.7787201665720592E-3</v>
      </c>
      <c r="AO92" s="5">
        <f t="shared" si="254"/>
        <v>4.9804164664017604E-4</v>
      </c>
      <c r="AP92" s="5">
        <f t="shared" si="255"/>
        <v>9.2967774039499467E-5</v>
      </c>
      <c r="AQ92" s="5">
        <f t="shared" si="256"/>
        <v>1.3015488365529909E-5</v>
      </c>
      <c r="AR92" s="5">
        <f t="shared" si="257"/>
        <v>8.1849702756838069E-5</v>
      </c>
      <c r="AS92" s="5">
        <f t="shared" si="258"/>
        <v>9.527646441324129E-5</v>
      </c>
      <c r="AT92" s="5">
        <f t="shared" si="259"/>
        <v>5.5452887214848528E-5</v>
      </c>
      <c r="AU92" s="5">
        <f t="shared" si="260"/>
        <v>2.1516490418350375E-5</v>
      </c>
      <c r="AV92" s="5">
        <f t="shared" si="261"/>
        <v>6.2615228418485037E-6</v>
      </c>
      <c r="AW92" s="5">
        <f t="shared" si="262"/>
        <v>2.6395661073959537E-8</v>
      </c>
      <c r="AX92" s="5">
        <f t="shared" si="263"/>
        <v>6.1622154381850045E-4</v>
      </c>
      <c r="AY92" s="5">
        <f t="shared" si="264"/>
        <v>3.450840645383599E-4</v>
      </c>
      <c r="AZ92" s="5">
        <f t="shared" si="265"/>
        <v>9.6623538070740673E-5</v>
      </c>
      <c r="BA92" s="5">
        <f t="shared" si="266"/>
        <v>1.8036393773204912E-5</v>
      </c>
      <c r="BB92" s="5">
        <f t="shared" si="267"/>
        <v>2.5250951282486849E-6</v>
      </c>
      <c r="BC92" s="5">
        <f t="shared" si="268"/>
        <v>2.8281065436385255E-7</v>
      </c>
      <c r="BD92" s="5">
        <f t="shared" si="269"/>
        <v>7.6393055906382105E-6</v>
      </c>
      <c r="BE92" s="5">
        <f t="shared" si="270"/>
        <v>8.8924700119025099E-6</v>
      </c>
      <c r="BF92" s="5">
        <f t="shared" si="271"/>
        <v>5.1756028067191897E-6</v>
      </c>
      <c r="BG92" s="5">
        <f t="shared" si="272"/>
        <v>2.008205772379366E-6</v>
      </c>
      <c r="BH92" s="5">
        <f t="shared" si="273"/>
        <v>5.8440879857252631E-7</v>
      </c>
      <c r="BI92" s="5">
        <f t="shared" si="274"/>
        <v>1.3605523838100574E-7</v>
      </c>
      <c r="BJ92" s="8">
        <f t="shared" si="275"/>
        <v>0.50703863609766087</v>
      </c>
      <c r="BK92" s="8">
        <f t="shared" si="276"/>
        <v>0.31532012361991324</v>
      </c>
      <c r="BL92" s="8">
        <f t="shared" si="277"/>
        <v>0.17255487444110421</v>
      </c>
      <c r="BM92" s="8">
        <f t="shared" si="278"/>
        <v>0.24892490004599602</v>
      </c>
      <c r="BN92" s="8">
        <f t="shared" si="279"/>
        <v>0.75086368299717487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1.4212962962963001</v>
      </c>
      <c r="F93">
        <f>VLOOKUP(B93,home!$B$2:$E$405,3,FALSE)</f>
        <v>1.17</v>
      </c>
      <c r="G93">
        <f>VLOOKUP(C93,away!$B$2:$E$405,4,FALSE)</f>
        <v>1.17</v>
      </c>
      <c r="H93">
        <f>VLOOKUP(A93,away!$A$2:$E$405,3,FALSE)</f>
        <v>1.1111111111111101</v>
      </c>
      <c r="I93">
        <f>VLOOKUP(C93,away!$B$2:$E$405,3,FALSE)</f>
        <v>0.63</v>
      </c>
      <c r="J93">
        <f>VLOOKUP(B93,home!$B$2:$E$405,4,FALSE)</f>
        <v>0.8</v>
      </c>
      <c r="K93" s="3">
        <f t="shared" si="224"/>
        <v>1.9456125000000051</v>
      </c>
      <c r="L93" s="3">
        <f t="shared" si="225"/>
        <v>0.5599999999999995</v>
      </c>
      <c r="M93" s="5">
        <f t="shared" si="226"/>
        <v>8.1625586998955155E-2</v>
      </c>
      <c r="N93" s="5">
        <f t="shared" si="227"/>
        <v>0.15881176238500505</v>
      </c>
      <c r="O93" s="5">
        <f t="shared" si="228"/>
        <v>4.5710328719414842E-2</v>
      </c>
      <c r="P93" s="5">
        <f t="shared" si="229"/>
        <v>8.8934586935602744E-2</v>
      </c>
      <c r="Q93" s="5">
        <f t="shared" si="230"/>
        <v>0.15449307502164825</v>
      </c>
      <c r="R93" s="5">
        <f t="shared" si="231"/>
        <v>1.2798892041436142E-2</v>
      </c>
      <c r="S93" s="5">
        <f t="shared" si="232"/>
        <v>2.4224514163394394E-2</v>
      </c>
      <c r="T93" s="5">
        <f t="shared" si="233"/>
        <v>8.6516122012122929E-2</v>
      </c>
      <c r="U93" s="5">
        <f t="shared" si="234"/>
        <v>2.4901684341968742E-2</v>
      </c>
      <c r="V93" s="5">
        <f t="shared" si="235"/>
        <v>2.9326277594585851E-3</v>
      </c>
      <c r="W93" s="5">
        <f t="shared" si="236"/>
        <v>0.10019455264185245</v>
      </c>
      <c r="X93" s="5">
        <f t="shared" si="237"/>
        <v>5.6108949479437314E-2</v>
      </c>
      <c r="Y93" s="5">
        <f t="shared" si="238"/>
        <v>1.571050585424243E-2</v>
      </c>
      <c r="Z93" s="5">
        <f t="shared" si="239"/>
        <v>2.3891265144014118E-3</v>
      </c>
      <c r="AA93" s="5">
        <f t="shared" si="240"/>
        <v>4.6483144105008284E-3</v>
      </c>
      <c r="AB93" s="5">
        <f t="shared" si="241"/>
        <v>4.5219093105002836E-3</v>
      </c>
      <c r="AC93" s="5">
        <f t="shared" si="242"/>
        <v>1.9970150293273687E-4</v>
      </c>
      <c r="AD93" s="5">
        <f t="shared" si="243"/>
        <v>4.8734943512974166E-2</v>
      </c>
      <c r="AE93" s="5">
        <f t="shared" si="244"/>
        <v>2.7291568367265508E-2</v>
      </c>
      <c r="AF93" s="5">
        <f t="shared" si="245"/>
        <v>7.6416391428343333E-3</v>
      </c>
      <c r="AG93" s="5">
        <f t="shared" si="246"/>
        <v>1.426439306662408E-3</v>
      </c>
      <c r="AH93" s="5">
        <f t="shared" si="247"/>
        <v>3.3447771201619721E-4</v>
      </c>
      <c r="AI93" s="5">
        <f t="shared" si="248"/>
        <v>6.5076401747011527E-4</v>
      </c>
      <c r="AJ93" s="5">
        <f t="shared" si="249"/>
        <v>6.3306730347003899E-4</v>
      </c>
      <c r="AK93" s="5">
        <f t="shared" si="250"/>
        <v>4.1056788632420145E-4</v>
      </c>
      <c r="AL93" s="5">
        <f t="shared" si="251"/>
        <v>8.7033349843937306E-6</v>
      </c>
      <c r="AM93" s="5">
        <f t="shared" si="252"/>
        <v>1.8963863057127328E-2</v>
      </c>
      <c r="AN93" s="5">
        <f t="shared" si="253"/>
        <v>1.0619763311991293E-2</v>
      </c>
      <c r="AO93" s="5">
        <f t="shared" si="254"/>
        <v>2.9735337273575587E-3</v>
      </c>
      <c r="AP93" s="5">
        <f t="shared" si="255"/>
        <v>5.5505962910674391E-4</v>
      </c>
      <c r="AQ93" s="5">
        <f t="shared" si="256"/>
        <v>7.7708348074944066E-5</v>
      </c>
      <c r="AR93" s="5">
        <f t="shared" si="257"/>
        <v>3.7461503745814071E-5</v>
      </c>
      <c r="AS93" s="5">
        <f t="shared" si="258"/>
        <v>7.2885569956652869E-5</v>
      </c>
      <c r="AT93" s="5">
        <f t="shared" si="259"/>
        <v>7.0903537988644338E-5</v>
      </c>
      <c r="AU93" s="5">
        <f t="shared" si="260"/>
        <v>4.598360326831054E-5</v>
      </c>
      <c r="AV93" s="5">
        <f t="shared" si="261"/>
        <v>2.2366568328466518E-5</v>
      </c>
      <c r="AW93" s="5">
        <f t="shared" si="262"/>
        <v>2.6340715858059197E-7</v>
      </c>
      <c r="AX93" s="5">
        <f t="shared" si="263"/>
        <v>6.1493881687058735E-3</v>
      </c>
      <c r="AY93" s="5">
        <f t="shared" si="264"/>
        <v>3.4436573744752856E-3</v>
      </c>
      <c r="AZ93" s="5">
        <f t="shared" si="265"/>
        <v>9.6422406485307892E-4</v>
      </c>
      <c r="BA93" s="5">
        <f t="shared" si="266"/>
        <v>1.7998849210590796E-4</v>
      </c>
      <c r="BB93" s="5">
        <f t="shared" si="267"/>
        <v>2.5198388894827083E-5</v>
      </c>
      <c r="BC93" s="5">
        <f t="shared" si="268"/>
        <v>2.8222195562206318E-6</v>
      </c>
      <c r="BD93" s="5">
        <f t="shared" si="269"/>
        <v>3.4964070162759753E-6</v>
      </c>
      <c r="BE93" s="5">
        <f t="shared" si="270"/>
        <v>6.8026531959542595E-6</v>
      </c>
      <c r="BF93" s="5">
        <f t="shared" si="271"/>
        <v>6.6176635456067962E-6</v>
      </c>
      <c r="BG93" s="5">
        <f t="shared" si="272"/>
        <v>4.2918029717089784E-6</v>
      </c>
      <c r="BH93" s="5">
        <f t="shared" si="273"/>
        <v>2.087546377323539E-6</v>
      </c>
      <c r="BI93" s="5">
        <f t="shared" si="274"/>
        <v>8.1231126521008051E-7</v>
      </c>
      <c r="BJ93" s="8">
        <f t="shared" si="275"/>
        <v>0.700884764506294</v>
      </c>
      <c r="BK93" s="8">
        <f t="shared" si="276"/>
        <v>0.20136937806980329</v>
      </c>
      <c r="BL93" s="8">
        <f t="shared" si="277"/>
        <v>9.4883714910761349E-2</v>
      </c>
      <c r="BM93" s="8">
        <f t="shared" si="278"/>
        <v>0.45370935793188116</v>
      </c>
      <c r="BN93" s="8">
        <f t="shared" si="279"/>
        <v>0.54237423210206215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1.4212962962963001</v>
      </c>
      <c r="F94">
        <f>VLOOKUP(B94,home!$B$2:$E$405,3,FALSE)</f>
        <v>1.02</v>
      </c>
      <c r="G94">
        <f>VLOOKUP(C94,away!$B$2:$E$405,4,FALSE)</f>
        <v>0.7</v>
      </c>
      <c r="H94">
        <f>VLOOKUP(A94,away!$A$2:$E$405,3,FALSE)</f>
        <v>1.1111111111111101</v>
      </c>
      <c r="I94">
        <f>VLOOKUP(C94,away!$B$2:$E$405,3,FALSE)</f>
        <v>0.7</v>
      </c>
      <c r="J94">
        <f>VLOOKUP(B94,home!$B$2:$E$405,4,FALSE)</f>
        <v>1.1000000000000001</v>
      </c>
      <c r="K94" s="3">
        <f t="shared" si="224"/>
        <v>1.0148055555555582</v>
      </c>
      <c r="L94" s="3">
        <f t="shared" si="225"/>
        <v>0.85555555555555474</v>
      </c>
      <c r="M94" s="5">
        <f t="shared" si="226"/>
        <v>0.15406801609611298</v>
      </c>
      <c r="N94" s="5">
        <f t="shared" si="227"/>
        <v>0.1563490786677586</v>
      </c>
      <c r="O94" s="5">
        <f t="shared" si="228"/>
        <v>0.13181374710445209</v>
      </c>
      <c r="P94" s="5">
        <f t="shared" si="229"/>
        <v>0.13376532286019333</v>
      </c>
      <c r="Q94" s="5">
        <f t="shared" si="230"/>
        <v>7.933195681901721E-2</v>
      </c>
      <c r="R94" s="5">
        <f t="shared" si="231"/>
        <v>5.6386991816904437E-2</v>
      </c>
      <c r="S94" s="5">
        <f t="shared" si="232"/>
        <v>2.9034516788885929E-2</v>
      </c>
      <c r="T94" s="5">
        <f t="shared" si="233"/>
        <v>6.7872896389603546E-2</v>
      </c>
      <c r="U94" s="5">
        <f t="shared" si="234"/>
        <v>5.7221832556860412E-2</v>
      </c>
      <c r="V94" s="5">
        <f t="shared" si="235"/>
        <v>2.8009357387628474E-3</v>
      </c>
      <c r="W94" s="5">
        <f t="shared" si="236"/>
        <v>2.6835503504344105E-2</v>
      </c>
      <c r="X94" s="5">
        <f t="shared" si="237"/>
        <v>2.2959264109272157E-2</v>
      </c>
      <c r="Y94" s="5">
        <f t="shared" si="238"/>
        <v>9.8214629800775222E-3</v>
      </c>
      <c r="Z94" s="5">
        <f t="shared" si="239"/>
        <v>1.6080734703339407E-2</v>
      </c>
      <c r="AA94" s="5">
        <f t="shared" si="240"/>
        <v>1.6318818914363886E-2</v>
      </c>
      <c r="AB94" s="5">
        <f t="shared" si="241"/>
        <v>8.2802140472007981E-3</v>
      </c>
      <c r="AC94" s="5">
        <f t="shared" si="242"/>
        <v>1.5198971974354146E-4</v>
      </c>
      <c r="AD94" s="5">
        <f t="shared" si="243"/>
        <v>6.808204510584762E-3</v>
      </c>
      <c r="AE94" s="5">
        <f t="shared" si="244"/>
        <v>5.8247971923891789E-3</v>
      </c>
      <c r="AF94" s="5">
        <f t="shared" si="245"/>
        <v>2.4917187989664793E-3</v>
      </c>
      <c r="AG94" s="5">
        <f t="shared" si="246"/>
        <v>7.1060128711266225E-4</v>
      </c>
      <c r="AH94" s="5">
        <f t="shared" si="247"/>
        <v>3.4394904782142576E-3</v>
      </c>
      <c r="AI94" s="5">
        <f t="shared" si="248"/>
        <v>3.4904140455722715E-3</v>
      </c>
      <c r="AJ94" s="5">
        <f t="shared" si="249"/>
        <v>1.7710457823179461E-3</v>
      </c>
      <c r="AK94" s="5">
        <f t="shared" si="250"/>
        <v>5.9908903301316384E-4</v>
      </c>
      <c r="AL94" s="5">
        <f t="shared" si="251"/>
        <v>5.2784359656431183E-6</v>
      </c>
      <c r="AM94" s="5">
        <f t="shared" si="252"/>
        <v>1.3818007521399658E-3</v>
      </c>
      <c r="AN94" s="5">
        <f t="shared" si="253"/>
        <v>1.1822073101641916E-3</v>
      </c>
      <c r="AO94" s="5">
        <f t="shared" si="254"/>
        <v>5.0572201601468145E-4</v>
      </c>
      <c r="AP94" s="5">
        <f t="shared" si="255"/>
        <v>1.4422442678937203E-4</v>
      </c>
      <c r="AQ94" s="5">
        <f t="shared" si="256"/>
        <v>3.0848002396615648E-5</v>
      </c>
      <c r="AR94" s="5">
        <f t="shared" si="257"/>
        <v>5.8853503738332804E-4</v>
      </c>
      <c r="AS94" s="5">
        <f t="shared" si="258"/>
        <v>5.972486255756993E-4</v>
      </c>
      <c r="AT94" s="5">
        <f t="shared" si="259"/>
        <v>3.0304561164107058E-4</v>
      </c>
      <c r="AU94" s="5">
        <f t="shared" si="260"/>
        <v>1.0251079009336352E-4</v>
      </c>
      <c r="AV94" s="5">
        <f t="shared" si="261"/>
        <v>2.6007129822783742E-5</v>
      </c>
      <c r="AW94" s="5">
        <f t="shared" si="262"/>
        <v>1.2730158425264654E-7</v>
      </c>
      <c r="AX94" s="5">
        <f t="shared" si="263"/>
        <v>2.3370984665708089E-4</v>
      </c>
      <c r="AY94" s="5">
        <f t="shared" si="264"/>
        <v>1.9995175769550234E-4</v>
      </c>
      <c r="AZ94" s="5">
        <f t="shared" si="265"/>
        <v>8.5534918569742566E-5</v>
      </c>
      <c r="BA94" s="5">
        <f t="shared" si="266"/>
        <v>2.4393291592111756E-5</v>
      </c>
      <c r="BB94" s="5">
        <f t="shared" si="267"/>
        <v>5.2174540349794525E-6</v>
      </c>
      <c r="BC94" s="5">
        <f t="shared" si="268"/>
        <v>8.9276435709648344E-7</v>
      </c>
      <c r="BD94" s="5">
        <f t="shared" si="269"/>
        <v>8.3920736812067044E-5</v>
      </c>
      <c r="BE94" s="5">
        <f t="shared" si="270"/>
        <v>8.5163229943201467E-5</v>
      </c>
      <c r="BF94" s="5">
        <f t="shared" si="271"/>
        <v>4.3212059437708159E-5</v>
      </c>
      <c r="BG94" s="5">
        <f t="shared" si="272"/>
        <v>1.4617279328127742E-5</v>
      </c>
      <c r="BH94" s="5">
        <f t="shared" si="273"/>
        <v>3.708424067322862E-6</v>
      </c>
      <c r="BI94" s="5">
        <f t="shared" si="274"/>
        <v>7.5266586917503626E-7</v>
      </c>
      <c r="BJ94" s="8">
        <f t="shared" si="275"/>
        <v>0.38279998679953753</v>
      </c>
      <c r="BK94" s="8">
        <f t="shared" si="276"/>
        <v>0.32002601139735976</v>
      </c>
      <c r="BL94" s="8">
        <f t="shared" si="277"/>
        <v>0.28117036536887302</v>
      </c>
      <c r="BM94" s="8">
        <f t="shared" si="278"/>
        <v>0.28816216044855986</v>
      </c>
      <c r="BN94" s="8">
        <f t="shared" si="279"/>
        <v>0.7117151133644386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1.5169082125603901</v>
      </c>
      <c r="F95">
        <f>VLOOKUP(B95,home!$B$2:$E$405,3,FALSE)</f>
        <v>0.91</v>
      </c>
      <c r="G95">
        <f>VLOOKUP(C95,away!$B$2:$E$405,4,FALSE)</f>
        <v>0.99</v>
      </c>
      <c r="H95">
        <f>VLOOKUP(A95,away!$A$2:$E$405,3,FALSE)</f>
        <v>1.2367149758454099</v>
      </c>
      <c r="I95">
        <f>VLOOKUP(C95,away!$B$2:$E$405,3,FALSE)</f>
        <v>1.4</v>
      </c>
      <c r="J95">
        <f>VLOOKUP(B95,home!$B$2:$E$405,4,FALSE)</f>
        <v>1.31</v>
      </c>
      <c r="K95" s="3">
        <f t="shared" si="224"/>
        <v>1.3665826086956556</v>
      </c>
      <c r="L95" s="3">
        <f t="shared" si="225"/>
        <v>2.2681352657004821</v>
      </c>
      <c r="M95" s="5">
        <f t="shared" si="226"/>
        <v>2.6391379020956948E-2</v>
      </c>
      <c r="N95" s="5">
        <f t="shared" si="227"/>
        <v>3.6065999589535144E-2</v>
      </c>
      <c r="O95" s="5">
        <f t="shared" si="228"/>
        <v>5.9859217467900315E-2</v>
      </c>
      <c r="P95" s="5">
        <f t="shared" si="229"/>
        <v>8.1802565561763768E-2</v>
      </c>
      <c r="Q95" s="5">
        <f t="shared" si="230"/>
        <v>2.4643583902141695E-2</v>
      </c>
      <c r="R95" s="5">
        <f t="shared" si="231"/>
        <v>6.7884401058089516E-2</v>
      </c>
      <c r="S95" s="5">
        <f t="shared" si="232"/>
        <v>6.3388689609331597E-2</v>
      </c>
      <c r="T95" s="5">
        <f t="shared" si="233"/>
        <v>5.5894981721696275E-2</v>
      </c>
      <c r="U95" s="5">
        <f t="shared" si="234"/>
        <v>9.2769641887706089E-2</v>
      </c>
      <c r="V95" s="5">
        <f t="shared" si="235"/>
        <v>2.1831023909251398E-2</v>
      </c>
      <c r="W95" s="5">
        <f t="shared" si="236"/>
        <v>1.1225831058866355E-2</v>
      </c>
      <c r="X95" s="5">
        <f t="shared" si="237"/>
        <v>2.5461703311410563E-2</v>
      </c>
      <c r="Y95" s="5">
        <f t="shared" si="238"/>
        <v>2.8875293602706523E-2</v>
      </c>
      <c r="Z95" s="5">
        <f t="shared" si="239"/>
        <v>5.1323668010269316E-2</v>
      </c>
      <c r="AA95" s="5">
        <f t="shared" si="240"/>
        <v>7.0138032117303614E-2</v>
      </c>
      <c r="AB95" s="5">
        <f t="shared" si="241"/>
        <v>4.7924707449822232E-2</v>
      </c>
      <c r="AC95" s="5">
        <f t="shared" si="242"/>
        <v>4.2292072043650817E-3</v>
      </c>
      <c r="AD95" s="5">
        <f t="shared" si="243"/>
        <v>3.8352563733005727E-3</v>
      </c>
      <c r="AE95" s="5">
        <f t="shared" si="244"/>
        <v>8.6988802332855619E-3</v>
      </c>
      <c r="AF95" s="5">
        <f t="shared" si="245"/>
        <v>9.8651185146099111E-3</v>
      </c>
      <c r="AG95" s="5">
        <f t="shared" si="246"/>
        <v>7.4584744011004988E-3</v>
      </c>
      <c r="AH95" s="5">
        <f t="shared" si="247"/>
        <v>2.9102255344798891E-2</v>
      </c>
      <c r="AI95" s="5">
        <f t="shared" si="248"/>
        <v>3.9770636028022353E-2</v>
      </c>
      <c r="AJ95" s="5">
        <f t="shared" si="249"/>
        <v>2.7174929766330114E-2</v>
      </c>
      <c r="AK95" s="5">
        <f t="shared" si="250"/>
        <v>1.2378928803730878E-2</v>
      </c>
      <c r="AL95" s="5">
        <f t="shared" si="251"/>
        <v>5.2435304624989462E-4</v>
      </c>
      <c r="AM95" s="5">
        <f t="shared" si="252"/>
        <v>1.0482389319283476E-3</v>
      </c>
      <c r="AN95" s="5">
        <f t="shared" si="253"/>
        <v>2.377547688386892E-3</v>
      </c>
      <c r="AO95" s="5">
        <f t="shared" si="254"/>
        <v>2.6962998789574854E-3</v>
      </c>
      <c r="AP95" s="5">
        <f t="shared" si="255"/>
        <v>2.0385242807891379E-3</v>
      </c>
      <c r="AQ95" s="5">
        <f t="shared" si="256"/>
        <v>1.1559122028111392E-3</v>
      </c>
      <c r="AR95" s="5">
        <f t="shared" si="257"/>
        <v>1.3201570331791743E-2</v>
      </c>
      <c r="AS95" s="5">
        <f t="shared" si="258"/>
        <v>1.8041036422899132E-2</v>
      </c>
      <c r="AT95" s="5">
        <f t="shared" si="259"/>
        <v>1.232728330918942E-2</v>
      </c>
      <c r="AU95" s="5">
        <f t="shared" si="260"/>
        <v>5.6154169942674971E-3</v>
      </c>
      <c r="AV95" s="5">
        <f t="shared" si="261"/>
        <v>1.9184828012349978E-3</v>
      </c>
      <c r="AW95" s="5">
        <f t="shared" si="262"/>
        <v>4.5146712923550751E-5</v>
      </c>
      <c r="AX95" s="5">
        <f t="shared" si="263"/>
        <v>2.3875084902183122E-4</v>
      </c>
      <c r="AY95" s="5">
        <f t="shared" si="264"/>
        <v>5.4151922038234688E-4</v>
      </c>
      <c r="AZ95" s="5">
        <f t="shared" si="265"/>
        <v>6.1411942040191618E-4</v>
      </c>
      <c r="BA95" s="5">
        <f t="shared" si="266"/>
        <v>4.6430197158837537E-4</v>
      </c>
      <c r="BB95" s="5">
        <f t="shared" si="267"/>
        <v>2.6327491892346442E-4</v>
      </c>
      <c r="BC95" s="5">
        <f t="shared" si="268"/>
        <v>1.1942862563694898E-4</v>
      </c>
      <c r="BD95" s="5">
        <f t="shared" si="269"/>
        <v>4.9904912053603404E-3</v>
      </c>
      <c r="BE95" s="5">
        <f t="shared" si="270"/>
        <v>6.8199184900940612E-3</v>
      </c>
      <c r="BF95" s="5">
        <f t="shared" si="271"/>
        <v>4.6599910006422402E-3</v>
      </c>
      <c r="BG95" s="5">
        <f t="shared" si="272"/>
        <v>2.1227542193853173E-3</v>
      </c>
      <c r="BH95" s="5">
        <f t="shared" si="273"/>
        <v>7.2522974968682399E-4</v>
      </c>
      <c r="BI95" s="5">
        <f t="shared" si="274"/>
        <v>1.9821727264614353E-4</v>
      </c>
      <c r="BJ95" s="8">
        <f t="shared" si="275"/>
        <v>0.22358304069748092</v>
      </c>
      <c r="BK95" s="8">
        <f t="shared" si="276"/>
        <v>0.19870873757230106</v>
      </c>
      <c r="BL95" s="8">
        <f t="shared" si="277"/>
        <v>0.51762314172090185</v>
      </c>
      <c r="BM95" s="8">
        <f t="shared" si="278"/>
        <v>0.69409506889310701</v>
      </c>
      <c r="BN95" s="8">
        <f t="shared" si="279"/>
        <v>0.29664714660038738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1.5169082125603901</v>
      </c>
      <c r="F96">
        <f>VLOOKUP(B96,home!$B$2:$E$405,3,FALSE)</f>
        <v>0.88</v>
      </c>
      <c r="G96">
        <f>VLOOKUP(C96,away!$B$2:$E$405,4,FALSE)</f>
        <v>0.85</v>
      </c>
      <c r="H96">
        <f>VLOOKUP(A96,away!$A$2:$E$405,3,FALSE)</f>
        <v>1.2367149758454099</v>
      </c>
      <c r="I96">
        <f>VLOOKUP(C96,away!$B$2:$E$405,3,FALSE)</f>
        <v>0.75</v>
      </c>
      <c r="J96">
        <f>VLOOKUP(B96,home!$B$2:$E$405,4,FALSE)</f>
        <v>1.17</v>
      </c>
      <c r="K96" s="3">
        <f t="shared" si="224"/>
        <v>1.1346473429951718</v>
      </c>
      <c r="L96" s="3">
        <f t="shared" si="225"/>
        <v>1.085217391304347</v>
      </c>
      <c r="M96" s="5">
        <f t="shared" si="226"/>
        <v>0.10862380090578672</v>
      </c>
      <c r="N96" s="5">
        <f t="shared" si="227"/>
        <v>0.12324970708378745</v>
      </c>
      <c r="O96" s="5">
        <f t="shared" si="228"/>
        <v>0.11788043785254064</v>
      </c>
      <c r="P96" s="5">
        <f t="shared" si="229"/>
        <v>0.13375272560049273</v>
      </c>
      <c r="Q96" s="5">
        <f t="shared" si="230"/>
        <v>6.9922476333776337E-2</v>
      </c>
      <c r="R96" s="5">
        <f t="shared" si="231"/>
        <v>6.3962950626074155E-2</v>
      </c>
      <c r="S96" s="5">
        <f t="shared" si="232"/>
        <v>4.1173737837339054E-2</v>
      </c>
      <c r="T96" s="5">
        <f t="shared" si="233"/>
        <v>7.5881087360480701E-2</v>
      </c>
      <c r="U96" s="5">
        <f t="shared" si="234"/>
        <v>7.2575391978006415E-2</v>
      </c>
      <c r="V96" s="5">
        <f t="shared" si="235"/>
        <v>5.6332033771419304E-3</v>
      </c>
      <c r="W96" s="5">
        <f t="shared" si="236"/>
        <v>2.6445783995920694E-2</v>
      </c>
      <c r="X96" s="5">
        <f t="shared" si="237"/>
        <v>2.8699424719051306E-2</v>
      </c>
      <c r="Y96" s="5">
        <f t="shared" si="238"/>
        <v>1.5572557412772171E-2</v>
      </c>
      <c r="Z96" s="5">
        <f t="shared" si="239"/>
        <v>2.3137902139518985E-2</v>
      </c>
      <c r="AA96" s="5">
        <f t="shared" si="240"/>
        <v>2.6253359185087522E-2</v>
      </c>
      <c r="AB96" s="5">
        <f t="shared" si="241"/>
        <v>1.4894152122028726E-2</v>
      </c>
      <c r="AC96" s="5">
        <f t="shared" si="242"/>
        <v>4.3352394875233939E-4</v>
      </c>
      <c r="AD96" s="5">
        <f t="shared" si="243"/>
        <v>7.5016596360989157E-3</v>
      </c>
      <c r="AE96" s="5">
        <f t="shared" si="244"/>
        <v>8.140931500740382E-3</v>
      </c>
      <c r="AF96" s="5">
        <f t="shared" si="245"/>
        <v>4.4173402230104292E-3</v>
      </c>
      <c r="AG96" s="5">
        <f t="shared" si="246"/>
        <v>1.5979248111063803E-3</v>
      </c>
      <c r="AH96" s="5">
        <f t="shared" si="247"/>
        <v>6.2774134500260155E-3</v>
      </c>
      <c r="AI96" s="5">
        <f t="shared" si="248"/>
        <v>7.1226504919541739E-3</v>
      </c>
      <c r="AJ96" s="5">
        <f t="shared" si="249"/>
        <v>4.0408482278895298E-3</v>
      </c>
      <c r="AK96" s="5">
        <f t="shared" si="250"/>
        <v>1.5283125684072006E-3</v>
      </c>
      <c r="AL96" s="5">
        <f t="shared" si="251"/>
        <v>2.135259833487365E-5</v>
      </c>
      <c r="AM96" s="5">
        <f t="shared" si="252"/>
        <v>1.7023476348307517E-3</v>
      </c>
      <c r="AN96" s="5">
        <f t="shared" si="253"/>
        <v>1.8474172593641537E-3</v>
      </c>
      <c r="AO96" s="5">
        <f t="shared" si="254"/>
        <v>1.0024246694288962E-3</v>
      </c>
      <c r="AP96" s="5">
        <f t="shared" si="255"/>
        <v>3.6261622824558315E-4</v>
      </c>
      <c r="AQ96" s="5">
        <f t="shared" si="256"/>
        <v>9.8379359315323346E-5</v>
      </c>
      <c r="AR96" s="5">
        <f t="shared" si="257"/>
        <v>1.3624716496752113E-3</v>
      </c>
      <c r="AS96" s="5">
        <f t="shared" si="258"/>
        <v>1.5459248372102273E-3</v>
      </c>
      <c r="AT96" s="5">
        <f t="shared" si="259"/>
        <v>8.7703975450541412E-4</v>
      </c>
      <c r="AU96" s="5">
        <f t="shared" si="260"/>
        <v>3.3171027571690187E-4</v>
      </c>
      <c r="AV96" s="5">
        <f t="shared" si="261"/>
        <v>9.4093545746594666E-5</v>
      </c>
      <c r="AW96" s="5">
        <f t="shared" si="262"/>
        <v>7.3034132537321034E-7</v>
      </c>
      <c r="AX96" s="5">
        <f t="shared" si="263"/>
        <v>3.219273701191375E-4</v>
      </c>
      <c r="AY96" s="5">
        <f t="shared" si="264"/>
        <v>3.4936118079015945E-4</v>
      </c>
      <c r="AZ96" s="5">
        <f t="shared" si="265"/>
        <v>1.8956641462005154E-4</v>
      </c>
      <c r="BA96" s="5">
        <f t="shared" si="266"/>
        <v>6.8573589984296859E-5</v>
      </c>
      <c r="BB96" s="5">
        <f t="shared" si="267"/>
        <v>1.8604313108783133E-5</v>
      </c>
      <c r="BC96" s="5">
        <f t="shared" si="268"/>
        <v>4.0379448277845812E-6</v>
      </c>
      <c r="BD96" s="5">
        <f t="shared" si="269"/>
        <v>2.4642965489777706E-4</v>
      </c>
      <c r="BE96" s="5">
        <f t="shared" si="270"/>
        <v>2.7961075316497989E-4</v>
      </c>
      <c r="BF96" s="5">
        <f t="shared" si="271"/>
        <v>1.5862979907576167E-4</v>
      </c>
      <c r="BG96" s="5">
        <f t="shared" si="272"/>
        <v>5.9996293347056965E-5</v>
      </c>
      <c r="BH96" s="5">
        <f t="shared" si="273"/>
        <v>1.7018658708949276E-5</v>
      </c>
      <c r="BI96" s="5">
        <f t="shared" si="274"/>
        <v>3.8620351770901858E-6</v>
      </c>
      <c r="BJ96" s="8">
        <f t="shared" si="275"/>
        <v>0.36739414904137963</v>
      </c>
      <c r="BK96" s="8">
        <f t="shared" si="276"/>
        <v>0.28998770544863778</v>
      </c>
      <c r="BL96" s="8">
        <f t="shared" si="277"/>
        <v>0.31951230375924039</v>
      </c>
      <c r="BM96" s="8">
        <f t="shared" si="278"/>
        <v>0.38229133114685399</v>
      </c>
      <c r="BN96" s="8">
        <f t="shared" si="279"/>
        <v>0.61739209840245801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1.5169082125603901</v>
      </c>
      <c r="F97">
        <f>VLOOKUP(B97,home!$B$2:$E$405,3,FALSE)</f>
        <v>0.73</v>
      </c>
      <c r="G97">
        <f>VLOOKUP(C97,away!$B$2:$E$405,4,FALSE)</f>
        <v>1.4</v>
      </c>
      <c r="H97">
        <f>VLOOKUP(A97,away!$A$2:$E$405,3,FALSE)</f>
        <v>1.2367149758454099</v>
      </c>
      <c r="I97">
        <f>VLOOKUP(C97,away!$B$2:$E$405,3,FALSE)</f>
        <v>0.74</v>
      </c>
      <c r="J97">
        <f>VLOOKUP(B97,home!$B$2:$E$405,4,FALSE)</f>
        <v>1.44</v>
      </c>
      <c r="K97" s="3">
        <f t="shared" si="224"/>
        <v>1.5502801932367185</v>
      </c>
      <c r="L97" s="3">
        <f t="shared" si="225"/>
        <v>1.3178434782608688</v>
      </c>
      <c r="M97" s="5">
        <f t="shared" si="226"/>
        <v>5.6805412261663635E-2</v>
      </c>
      <c r="N97" s="5">
        <f t="shared" si="227"/>
        <v>8.8064305497903367E-2</v>
      </c>
      <c r="O97" s="5">
        <f t="shared" si="228"/>
        <v>7.4860642078953404E-2</v>
      </c>
      <c r="P97" s="5">
        <f t="shared" si="229"/>
        <v>0.11605497066798472</v>
      </c>
      <c r="Q97" s="5">
        <f t="shared" si="230"/>
        <v>6.8262174272273532E-2</v>
      </c>
      <c r="R97" s="5">
        <f t="shared" si="231"/>
        <v>4.9327304471084958E-2</v>
      </c>
      <c r="S97" s="5">
        <f t="shared" si="232"/>
        <v>5.9275849256693443E-2</v>
      </c>
      <c r="T97" s="5">
        <f t="shared" si="233"/>
        <v>8.9958861176622537E-2</v>
      </c>
      <c r="U97" s="5">
        <f t="shared" si="234"/>
        <v>7.6471143107280051E-2</v>
      </c>
      <c r="V97" s="5">
        <f t="shared" si="235"/>
        <v>1.3455793251838231E-2</v>
      </c>
      <c r="W97" s="5">
        <f t="shared" si="236"/>
        <v>3.5275165573859596E-2</v>
      </c>
      <c r="X97" s="5">
        <f t="shared" si="237"/>
        <v>4.648714689608318E-2</v>
      </c>
      <c r="Y97" s="5">
        <f t="shared" si="238"/>
        <v>3.0631391679979105E-2</v>
      </c>
      <c r="Z97" s="5">
        <f t="shared" si="239"/>
        <v>2.1668555499135829E-2</v>
      </c>
      <c r="AA97" s="5">
        <f t="shared" si="240"/>
        <v>3.3592332406360857E-2</v>
      </c>
      <c r="AB97" s="5">
        <f t="shared" si="241"/>
        <v>2.6038763787102601E-2</v>
      </c>
      <c r="AC97" s="5">
        <f t="shared" si="242"/>
        <v>1.7181590065345324E-3</v>
      </c>
      <c r="AD97" s="5">
        <f t="shared" si="243"/>
        <v>1.3671597625575075E-2</v>
      </c>
      <c r="AE97" s="5">
        <f t="shared" si="244"/>
        <v>1.801702576827089E-2</v>
      </c>
      <c r="AF97" s="5">
        <f t="shared" si="245"/>
        <v>1.1871809953186907E-2</v>
      </c>
      <c r="AG97" s="5">
        <f t="shared" si="246"/>
        <v>5.2150624406532772E-3</v>
      </c>
      <c r="AH97" s="5">
        <f t="shared" si="247"/>
        <v>7.1389411369674584E-3</v>
      </c>
      <c r="AI97" s="5">
        <f t="shared" si="248"/>
        <v>1.1067359045323471E-2</v>
      </c>
      <c r="AJ97" s="5">
        <f t="shared" si="249"/>
        <v>8.57875375970211E-3</v>
      </c>
      <c r="AK97" s="5">
        <f t="shared" si="250"/>
        <v>4.4331573454404046E-3</v>
      </c>
      <c r="AL97" s="5">
        <f t="shared" si="251"/>
        <v>1.4040978503090186E-4</v>
      </c>
      <c r="AM97" s="5">
        <f t="shared" si="252"/>
        <v>4.2389614017662326E-3</v>
      </c>
      <c r="AN97" s="5">
        <f t="shared" si="253"/>
        <v>5.5862876379171797E-3</v>
      </c>
      <c r="AO97" s="5">
        <f t="shared" si="254"/>
        <v>3.6809263656592348E-3</v>
      </c>
      <c r="AP97" s="5">
        <f t="shared" si="255"/>
        <v>1.616961601647501E-3</v>
      </c>
      <c r="AQ97" s="5">
        <f t="shared" si="256"/>
        <v>5.3272557533235192E-4</v>
      </c>
      <c r="AR97" s="5">
        <f t="shared" si="257"/>
        <v>1.8816014038081595E-3</v>
      </c>
      <c r="AS97" s="5">
        <f t="shared" si="258"/>
        <v>2.9170093878901947E-3</v>
      </c>
      <c r="AT97" s="5">
        <f t="shared" si="259"/>
        <v>2.261090938765867E-3</v>
      </c>
      <c r="AU97" s="5">
        <f t="shared" si="260"/>
        <v>1.1684414991585807E-3</v>
      </c>
      <c r="AV97" s="5">
        <f t="shared" si="261"/>
        <v>4.5285292827534142E-4</v>
      </c>
      <c r="AW97" s="5">
        <f t="shared" si="262"/>
        <v>7.9683592120678199E-6</v>
      </c>
      <c r="AX97" s="5">
        <f t="shared" si="263"/>
        <v>1.0952629835088588E-3</v>
      </c>
      <c r="AY97" s="5">
        <f t="shared" si="264"/>
        <v>1.443385179797691E-3</v>
      </c>
      <c r="AZ97" s="5">
        <f t="shared" si="265"/>
        <v>9.5107787290738943E-4</v>
      </c>
      <c r="BA97" s="5">
        <f t="shared" si="266"/>
        <v>4.1779059070974075E-4</v>
      </c>
      <c r="BB97" s="5">
        <f t="shared" si="267"/>
        <v>1.3764565131139692E-4</v>
      </c>
      <c r="BC97" s="5">
        <f t="shared" si="268"/>
        <v>3.6279084778338812E-5</v>
      </c>
      <c r="BD97" s="5">
        <f t="shared" si="269"/>
        <v>4.1327602311584612E-4</v>
      </c>
      <c r="BE97" s="5">
        <f t="shared" si="270"/>
        <v>6.4069363297613647E-4</v>
      </c>
      <c r="BF97" s="5">
        <f t="shared" si="271"/>
        <v>4.9662732456789017E-4</v>
      </c>
      <c r="BG97" s="5">
        <f t="shared" si="272"/>
        <v>2.5663716823258112E-4</v>
      </c>
      <c r="BH97" s="5">
        <f t="shared" si="273"/>
        <v>9.9464879689832543E-5</v>
      </c>
      <c r="BI97" s="5">
        <f t="shared" si="274"/>
        <v>3.0839686581164068E-5</v>
      </c>
      <c r="BJ97" s="8">
        <f t="shared" si="275"/>
        <v>0.42719184482974337</v>
      </c>
      <c r="BK97" s="8">
        <f t="shared" si="276"/>
        <v>0.24889397940954314</v>
      </c>
      <c r="BL97" s="8">
        <f t="shared" si="277"/>
        <v>0.30212693201127699</v>
      </c>
      <c r="BM97" s="8">
        <f t="shared" si="278"/>
        <v>0.54507108567924978</v>
      </c>
      <c r="BN97" s="8">
        <f t="shared" si="279"/>
        <v>0.45337480924986362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1.5169082125603901</v>
      </c>
      <c r="F98">
        <f>VLOOKUP(B98,home!$B$2:$E$405,3,FALSE)</f>
        <v>0.66</v>
      </c>
      <c r="G98">
        <f>VLOOKUP(C98,away!$B$2:$E$405,4,FALSE)</f>
        <v>1.1000000000000001</v>
      </c>
      <c r="H98">
        <f>VLOOKUP(A98,away!$A$2:$E$405,3,FALSE)</f>
        <v>1.2367149758454099</v>
      </c>
      <c r="I98">
        <f>VLOOKUP(C98,away!$B$2:$E$405,3,FALSE)</f>
        <v>0.81</v>
      </c>
      <c r="J98">
        <f>VLOOKUP(B98,home!$B$2:$E$405,4,FALSE)</f>
        <v>0.81</v>
      </c>
      <c r="K98" s="3">
        <f t="shared" si="224"/>
        <v>1.1012753623188434</v>
      </c>
      <c r="L98" s="3">
        <f t="shared" si="225"/>
        <v>0.81140869565217344</v>
      </c>
      <c r="M98" s="5">
        <f t="shared" si="226"/>
        <v>0.14768346317449749</v>
      </c>
      <c r="N98" s="5">
        <f t="shared" si="227"/>
        <v>0.16264015941599624</v>
      </c>
      <c r="O98" s="5">
        <f t="shared" si="228"/>
        <v>0.11983164622381479</v>
      </c>
      <c r="P98" s="5">
        <f t="shared" si="229"/>
        <v>0.13196763961239508</v>
      </c>
      <c r="Q98" s="5">
        <f t="shared" si="230"/>
        <v>8.9555800244222911E-2</v>
      </c>
      <c r="R98" s="5">
        <f t="shared" si="231"/>
        <v>4.8616219880159121E-2</v>
      </c>
      <c r="S98" s="5">
        <f t="shared" si="232"/>
        <v>2.9481056190241006E-2</v>
      </c>
      <c r="T98" s="5">
        <f t="shared" si="233"/>
        <v>7.2666355064251495E-2</v>
      </c>
      <c r="U98" s="5">
        <f t="shared" si="234"/>
        <v>5.3539845163094783E-2</v>
      </c>
      <c r="V98" s="5">
        <f t="shared" si="235"/>
        <v>2.9270902292406944E-3</v>
      </c>
      <c r="W98" s="5">
        <f t="shared" si="236"/>
        <v>3.2875198787236853E-2</v>
      </c>
      <c r="X98" s="5">
        <f t="shared" si="237"/>
        <v>2.6675222167257769E-2</v>
      </c>
      <c r="Y98" s="5">
        <f t="shared" si="238"/>
        <v>1.0822253612483283E-2</v>
      </c>
      <c r="Z98" s="5">
        <f t="shared" si="239"/>
        <v>1.3149207853499727E-2</v>
      </c>
      <c r="AA98" s="5">
        <f t="shared" si="240"/>
        <v>1.4480898643068691E-2</v>
      </c>
      <c r="AB98" s="5">
        <f t="shared" si="241"/>
        <v>7.9737284499239638E-3</v>
      </c>
      <c r="AC98" s="5">
        <f t="shared" si="242"/>
        <v>1.6347513635843854E-4</v>
      </c>
      <c r="AD98" s="5">
        <f t="shared" si="243"/>
        <v>9.0511616139295602E-3</v>
      </c>
      <c r="AE98" s="5">
        <f t="shared" si="244"/>
        <v>7.3441912392956049E-3</v>
      </c>
      <c r="AF98" s="5">
        <f t="shared" si="245"/>
        <v>2.9795703170484825E-3</v>
      </c>
      <c r="AG98" s="5">
        <f t="shared" si="246"/>
        <v>8.0588308818674748E-4</v>
      </c>
      <c r="AH98" s="5">
        <f t="shared" si="247"/>
        <v>2.6673453983168819E-3</v>
      </c>
      <c r="AI98" s="5">
        <f t="shared" si="248"/>
        <v>2.9374817699609232E-3</v>
      </c>
      <c r="AJ98" s="5">
        <f t="shared" si="249"/>
        <v>1.6174881502593573E-3</v>
      </c>
      <c r="AK98" s="5">
        <f t="shared" si="250"/>
        <v>5.937666162411032E-4</v>
      </c>
      <c r="AL98" s="5">
        <f t="shared" si="251"/>
        <v>5.8431533001219438E-6</v>
      </c>
      <c r="AM98" s="5">
        <f t="shared" si="252"/>
        <v>1.993564257157336E-3</v>
      </c>
      <c r="AN98" s="5">
        <f t="shared" si="253"/>
        <v>1.6175953735988282E-3</v>
      </c>
      <c r="AO98" s="5">
        <f t="shared" si="254"/>
        <v>6.5626547609240764E-4</v>
      </c>
      <c r="AP98" s="5">
        <f t="shared" si="255"/>
        <v>1.774998379858977E-4</v>
      </c>
      <c r="AQ98" s="5">
        <f t="shared" si="256"/>
        <v>3.6006228004652336E-5</v>
      </c>
      <c r="AR98" s="5">
        <f t="shared" si="257"/>
        <v>4.3286145010042572E-4</v>
      </c>
      <c r="AS98" s="5">
        <f t="shared" si="258"/>
        <v>4.7669965029320619E-4</v>
      </c>
      <c r="AT98" s="5">
        <f t="shared" si="259"/>
        <v>2.6248879004695842E-4</v>
      </c>
      <c r="AU98" s="5">
        <f t="shared" si="260"/>
        <v>9.6357479121199664E-5</v>
      </c>
      <c r="AV98" s="5">
        <f t="shared" si="261"/>
        <v>2.6529029432832365E-5</v>
      </c>
      <c r="AW98" s="5">
        <f t="shared" si="262"/>
        <v>1.4503751852014832E-7</v>
      </c>
      <c r="AX98" s="5">
        <f t="shared" si="263"/>
        <v>3.6591053326780692E-4</v>
      </c>
      <c r="AY98" s="5">
        <f t="shared" si="264"/>
        <v>2.9690298852422242E-4</v>
      </c>
      <c r="AZ98" s="5">
        <f t="shared" si="265"/>
        <v>1.2045483332683575E-4</v>
      </c>
      <c r="BA98" s="5">
        <f t="shared" si="266"/>
        <v>3.2579366398242585E-5</v>
      </c>
      <c r="BB98" s="5">
        <f t="shared" si="267"/>
        <v>6.6087952985930652E-6</v>
      </c>
      <c r="BC98" s="5">
        <f t="shared" si="268"/>
        <v>1.0724867946127232E-6</v>
      </c>
      <c r="BD98" s="5">
        <f t="shared" si="269"/>
        <v>5.8537924104015774E-5</v>
      </c>
      <c r="BE98" s="5">
        <f t="shared" si="270"/>
        <v>6.4466373577042919E-5</v>
      </c>
      <c r="BF98" s="5">
        <f t="shared" si="271"/>
        <v>3.5497614459219944E-5</v>
      </c>
      <c r="BG98" s="5">
        <f t="shared" si="272"/>
        <v>1.3030882741677354E-5</v>
      </c>
      <c r="BH98" s="5">
        <f t="shared" si="273"/>
        <v>3.5876475281687703E-6</v>
      </c>
      <c r="BI98" s="5">
        <f t="shared" si="274"/>
        <v>7.9019756629127285E-7</v>
      </c>
      <c r="BJ98" s="8">
        <f t="shared" si="275"/>
        <v>0.42072025572635824</v>
      </c>
      <c r="BK98" s="8">
        <f t="shared" si="276"/>
        <v>0.31252547048455698</v>
      </c>
      <c r="BL98" s="8">
        <f t="shared" si="277"/>
        <v>0.25372926733381074</v>
      </c>
      <c r="BM98" s="8">
        <f t="shared" si="278"/>
        <v>0.29953251489613436</v>
      </c>
      <c r="BN98" s="8">
        <f t="shared" si="279"/>
        <v>0.70029492855108566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1.5169082125603901</v>
      </c>
      <c r="F99">
        <f>VLOOKUP(B99,home!$B$2:$E$405,3,FALSE)</f>
        <v>1.1000000000000001</v>
      </c>
      <c r="G99">
        <f>VLOOKUP(C99,away!$B$2:$E$405,4,FALSE)</f>
        <v>0.88</v>
      </c>
      <c r="H99">
        <f>VLOOKUP(A99,away!$A$2:$E$405,3,FALSE)</f>
        <v>1.2367149758454099</v>
      </c>
      <c r="I99">
        <f>VLOOKUP(C99,away!$B$2:$E$405,3,FALSE)</f>
        <v>0.59</v>
      </c>
      <c r="J99">
        <f>VLOOKUP(B99,home!$B$2:$E$405,4,FALSE)</f>
        <v>1.44</v>
      </c>
      <c r="K99" s="3">
        <f t="shared" si="224"/>
        <v>1.4683671497584576</v>
      </c>
      <c r="L99" s="3">
        <f t="shared" si="225"/>
        <v>1.0507130434782601</v>
      </c>
      <c r="M99" s="5">
        <f t="shared" si="226"/>
        <v>8.0533648086632825E-2</v>
      </c>
      <c r="N99" s="5">
        <f t="shared" si="227"/>
        <v>0.1182529633006197</v>
      </c>
      <c r="O99" s="5">
        <f t="shared" si="228"/>
        <v>8.4617754483513108E-2</v>
      </c>
      <c r="P99" s="5">
        <f t="shared" si="229"/>
        <v>0.12424993096991709</v>
      </c>
      <c r="Q99" s="5">
        <f t="shared" si="230"/>
        <v>8.6819383336111222E-2</v>
      </c>
      <c r="R99" s="5">
        <f t="shared" si="231"/>
        <v>4.4454489172834129E-2</v>
      </c>
      <c r="S99" s="5">
        <f t="shared" si="232"/>
        <v>4.792420842969243E-2</v>
      </c>
      <c r="T99" s="5">
        <f t="shared" si="233"/>
        <v>9.1222258497991149E-2</v>
      </c>
      <c r="U99" s="5">
        <f t="shared" si="234"/>
        <v>6.5275511560682661E-2</v>
      </c>
      <c r="V99" s="5">
        <f t="shared" si="235"/>
        <v>8.2154474567114558E-3</v>
      </c>
      <c r="W99" s="5">
        <f t="shared" si="236"/>
        <v>4.2494243484344205E-2</v>
      </c>
      <c r="X99" s="5">
        <f t="shared" si="237"/>
        <v>4.4649255901741514E-2</v>
      </c>
      <c r="Y99" s="5">
        <f t="shared" si="238"/>
        <v>2.3456777778779248E-2</v>
      </c>
      <c r="Z99" s="5">
        <f t="shared" si="239"/>
        <v>1.5569637205019971E-2</v>
      </c>
      <c r="AA99" s="5">
        <f t="shared" si="240"/>
        <v>2.2861943805508413E-2</v>
      </c>
      <c r="AB99" s="5">
        <f t="shared" si="241"/>
        <v>1.6784863631816208E-2</v>
      </c>
      <c r="AC99" s="5">
        <f t="shared" si="242"/>
        <v>7.9219121730126295E-4</v>
      </c>
      <c r="AD99" s="5">
        <f t="shared" si="243"/>
        <v>1.5599287796562094E-2</v>
      </c>
      <c r="AE99" s="5">
        <f t="shared" si="244"/>
        <v>1.6390375156819036E-2</v>
      </c>
      <c r="AF99" s="5">
        <f t="shared" si="245"/>
        <v>8.610790482385897E-3</v>
      </c>
      <c r="AG99" s="5">
        <f t="shared" si="246"/>
        <v>3.0158232915004409E-3</v>
      </c>
      <c r="AH99" s="5">
        <f t="shared" si="247"/>
        <v>4.0898052233847206E-3</v>
      </c>
      <c r="AI99" s="5">
        <f t="shared" si="248"/>
        <v>6.0053356389286744E-3</v>
      </c>
      <c r="AJ99" s="5">
        <f t="shared" si="249"/>
        <v>4.4090187877382919E-3</v>
      </c>
      <c r="AK99" s="5">
        <f t="shared" si="250"/>
        <v>2.1580194501942562E-3</v>
      </c>
      <c r="AL99" s="5">
        <f t="shared" si="251"/>
        <v>4.8888734785128491E-5</v>
      </c>
      <c r="AM99" s="5">
        <f t="shared" si="252"/>
        <v>4.5810963520199529E-3</v>
      </c>
      <c r="AN99" s="5">
        <f t="shared" si="253"/>
        <v>4.8134176904980393E-3</v>
      </c>
      <c r="AO99" s="5">
        <f t="shared" si="254"/>
        <v>2.5287603755576463E-3</v>
      </c>
      <c r="AP99" s="5">
        <f t="shared" si="255"/>
        <v>8.856671701431342E-4</v>
      </c>
      <c r="AQ99" s="5">
        <f t="shared" si="256"/>
        <v>2.3264551196246764E-4</v>
      </c>
      <c r="AR99" s="5">
        <f t="shared" si="257"/>
        <v>8.5944233869916949E-4</v>
      </c>
      <c r="AS99" s="5">
        <f t="shared" si="258"/>
        <v>1.2619768972574423E-3</v>
      </c>
      <c r="AT99" s="5">
        <f t="shared" si="259"/>
        <v>9.2652270984346639E-4</v>
      </c>
      <c r="AU99" s="5">
        <f t="shared" si="260"/>
        <v>4.5349183687977786E-4</v>
      </c>
      <c r="AV99" s="5">
        <f t="shared" si="261"/>
        <v>1.6647312898947163E-4</v>
      </c>
      <c r="AW99" s="5">
        <f t="shared" si="262"/>
        <v>2.0951980481928965E-6</v>
      </c>
      <c r="AX99" s="5">
        <f t="shared" si="263"/>
        <v>1.1211218988640683E-3</v>
      </c>
      <c r="AY99" s="5">
        <f t="shared" si="264"/>
        <v>1.177977402465591E-3</v>
      </c>
      <c r="AZ99" s="5">
        <f t="shared" si="265"/>
        <v>6.1885811084661825E-4</v>
      </c>
      <c r="BA99" s="5">
        <f t="shared" si="266"/>
        <v>2.1674742970961892E-4</v>
      </c>
      <c r="BB99" s="5">
        <f t="shared" si="267"/>
        <v>5.6934837884070984E-5</v>
      </c>
      <c r="BC99" s="5">
        <f t="shared" si="268"/>
        <v>1.1964435358622719E-5</v>
      </c>
      <c r="BD99" s="5">
        <f t="shared" si="269"/>
        <v>1.5050454589811291E-4</v>
      </c>
      <c r="BE99" s="5">
        <f t="shared" si="270"/>
        <v>2.2099593108610303E-4</v>
      </c>
      <c r="BF99" s="5">
        <f t="shared" si="271"/>
        <v>1.6225158271855882E-4</v>
      </c>
      <c r="BG99" s="5">
        <f t="shared" si="272"/>
        <v>7.9414964686749641E-5</v>
      </c>
      <c r="BH99" s="5">
        <f t="shared" si="273"/>
        <v>2.9152581336312765E-5</v>
      </c>
      <c r="BI99" s="5">
        <f t="shared" si="274"/>
        <v>8.5613385529806344E-6</v>
      </c>
      <c r="BJ99" s="8">
        <f t="shared" si="275"/>
        <v>0.46675635024216433</v>
      </c>
      <c r="BK99" s="8">
        <f t="shared" si="276"/>
        <v>0.26294229229750582</v>
      </c>
      <c r="BL99" s="8">
        <f t="shared" si="277"/>
        <v>0.25497552961054859</v>
      </c>
      <c r="BM99" s="8">
        <f t="shared" si="278"/>
        <v>0.46013975780119321</v>
      </c>
      <c r="BN99" s="8">
        <f t="shared" si="279"/>
        <v>0.53892816934962806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1.5169082125603901</v>
      </c>
      <c r="F100">
        <f>VLOOKUP(B100,home!$B$2:$E$405,3,FALSE)</f>
        <v>0.57999999999999996</v>
      </c>
      <c r="G100">
        <f>VLOOKUP(C100,away!$B$2:$E$405,4,FALSE)</f>
        <v>0.81</v>
      </c>
      <c r="H100">
        <f>VLOOKUP(A100,away!$A$2:$E$405,3,FALSE)</f>
        <v>1.2367149758454099</v>
      </c>
      <c r="I100">
        <f>VLOOKUP(C100,away!$B$2:$E$405,3,FALSE)</f>
        <v>0.88</v>
      </c>
      <c r="J100">
        <f>VLOOKUP(B100,home!$B$2:$E$405,4,FALSE)</f>
        <v>1.1100000000000001</v>
      </c>
      <c r="K100" s="3">
        <f t="shared" si="224"/>
        <v>0.71264347826087127</v>
      </c>
      <c r="L100" s="3">
        <f t="shared" si="225"/>
        <v>1.2080231884057966</v>
      </c>
      <c r="M100" s="5">
        <f t="shared" si="226"/>
        <v>0.14650925672768267</v>
      </c>
      <c r="N100" s="5">
        <f t="shared" si="227"/>
        <v>0.10440886631183074</v>
      </c>
      <c r="O100" s="5">
        <f t="shared" si="228"/>
        <v>0.17698657944313861</v>
      </c>
      <c r="P100" s="5">
        <f t="shared" si="229"/>
        <v>0.12612833157985232</v>
      </c>
      <c r="Q100" s="5">
        <f t="shared" si="230"/>
        <v>3.7203148824868679E-2</v>
      </c>
      <c r="R100" s="5">
        <f t="shared" si="231"/>
        <v>0.1069019460019681</v>
      </c>
      <c r="S100" s="5">
        <f t="shared" si="232"/>
        <v>2.7145650012896629E-2</v>
      </c>
      <c r="T100" s="5">
        <f t="shared" si="233"/>
        <v>4.494226646215322E-2</v>
      </c>
      <c r="U100" s="5">
        <f t="shared" si="234"/>
        <v>7.6182974631698402E-2</v>
      </c>
      <c r="V100" s="5">
        <f t="shared" si="235"/>
        <v>2.5966016090036366E-3</v>
      </c>
      <c r="W100" s="5">
        <f t="shared" si="236"/>
        <v>8.8375271269370871E-3</v>
      </c>
      <c r="X100" s="5">
        <f t="shared" si="237"/>
        <v>1.0675937697505258E-2</v>
      </c>
      <c r="Y100" s="5">
        <f t="shared" si="238"/>
        <v>6.4483901482809726E-3</v>
      </c>
      <c r="Z100" s="5">
        <f t="shared" si="239"/>
        <v>4.3046676552027277E-2</v>
      </c>
      <c r="AA100" s="5">
        <f t="shared" si="240"/>
        <v>3.0676933305607407E-2</v>
      </c>
      <c r="AB100" s="5">
        <f t="shared" si="241"/>
        <v>1.0930858226642415E-2</v>
      </c>
      <c r="AC100" s="5">
        <f t="shared" si="242"/>
        <v>1.3971174758684515E-4</v>
      </c>
      <c r="AD100" s="5">
        <f t="shared" si="243"/>
        <v>1.5745015177413123E-3</v>
      </c>
      <c r="AE100" s="5">
        <f t="shared" si="244"/>
        <v>1.9020343436116258E-3</v>
      </c>
      <c r="AF100" s="5">
        <f t="shared" si="245"/>
        <v>1.148850796113522E-3</v>
      </c>
      <c r="AG100" s="5">
        <f t="shared" si="246"/>
        <v>4.6261280057453158E-4</v>
      </c>
      <c r="AH100" s="5">
        <f t="shared" si="247"/>
        <v>1.3000345864663259E-2</v>
      </c>
      <c r="AI100" s="5">
        <f t="shared" si="248"/>
        <v>9.2646116955879595E-3</v>
      </c>
      <c r="AJ100" s="5">
        <f t="shared" si="249"/>
        <v>3.3011825517400752E-3</v>
      </c>
      <c r="AK100" s="5">
        <f t="shared" si="250"/>
        <v>7.841887386820487E-4</v>
      </c>
      <c r="AL100" s="5">
        <f t="shared" si="251"/>
        <v>4.8110569990775585E-6</v>
      </c>
      <c r="AM100" s="5">
        <f t="shared" si="252"/>
        <v>2.2441164762603799E-4</v>
      </c>
      <c r="AN100" s="5">
        <f t="shared" si="253"/>
        <v>2.7109447408060452E-4</v>
      </c>
      <c r="AO100" s="5">
        <f t="shared" si="254"/>
        <v>1.6374420546902229E-4</v>
      </c>
      <c r="AP100" s="5">
        <f t="shared" si="255"/>
        <v>6.5935599057887401E-5</v>
      </c>
      <c r="AQ100" s="5">
        <f t="shared" si="256"/>
        <v>1.9912933150838845E-5</v>
      </c>
      <c r="AR100" s="5">
        <f t="shared" si="257"/>
        <v>3.14094385236172E-3</v>
      </c>
      <c r="AS100" s="5">
        <f t="shared" si="258"/>
        <v>2.2383731519691565E-3</v>
      </c>
      <c r="AT100" s="5">
        <f t="shared" si="259"/>
        <v>7.9758101433252476E-4</v>
      </c>
      <c r="AU100" s="5">
        <f t="shared" si="260"/>
        <v>1.8946363608292143E-4</v>
      </c>
      <c r="AV100" s="5">
        <f t="shared" si="261"/>
        <v>3.3755006155521254E-5</v>
      </c>
      <c r="AW100" s="5">
        <f t="shared" si="262"/>
        <v>1.1504972563631725E-7</v>
      </c>
      <c r="AX100" s="5">
        <f t="shared" si="263"/>
        <v>2.6654249521078776E-5</v>
      </c>
      <c r="AY100" s="5">
        <f t="shared" si="264"/>
        <v>3.2198951491017255E-5</v>
      </c>
      <c r="AZ100" s="5">
        <f t="shared" si="265"/>
        <v>1.944854002175113E-5</v>
      </c>
      <c r="BA100" s="5">
        <f t="shared" si="266"/>
        <v>7.831429108971182E-6</v>
      </c>
      <c r="BB100" s="5">
        <f t="shared" si="267"/>
        <v>2.3651369904983334E-6</v>
      </c>
      <c r="BC100" s="5">
        <f t="shared" si="268"/>
        <v>5.7142806565565654E-7</v>
      </c>
      <c r="BD100" s="5">
        <f t="shared" si="269"/>
        <v>6.3238883452226542E-4</v>
      </c>
      <c r="BE100" s="5">
        <f t="shared" si="270"/>
        <v>4.5066777864728578E-4</v>
      </c>
      <c r="BF100" s="5">
        <f t="shared" si="271"/>
        <v>1.6058272665765106E-4</v>
      </c>
      <c r="BG100" s="5">
        <f t="shared" si="272"/>
        <v>3.8146077624641067E-5</v>
      </c>
      <c r="BH100" s="5">
        <f t="shared" si="273"/>
        <v>6.7961383601083502E-6</v>
      </c>
      <c r="BI100" s="5">
        <f t="shared" si="274"/>
        <v>9.6864473593794975E-7</v>
      </c>
      <c r="BJ100" s="8">
        <f t="shared" si="275"/>
        <v>0.21843830462420027</v>
      </c>
      <c r="BK100" s="8">
        <f t="shared" si="276"/>
        <v>0.30255656168551226</v>
      </c>
      <c r="BL100" s="8">
        <f t="shared" si="277"/>
        <v>0.43571928732117798</v>
      </c>
      <c r="BM100" s="8">
        <f t="shared" si="278"/>
        <v>0.3015906173918112</v>
      </c>
      <c r="BN100" s="8">
        <f t="shared" si="279"/>
        <v>0.69813812888934113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1.5169082125603901</v>
      </c>
      <c r="F101">
        <f>VLOOKUP(B101,home!$B$2:$E$405,3,FALSE)</f>
        <v>1.39</v>
      </c>
      <c r="G101">
        <f>VLOOKUP(C101,away!$B$2:$E$405,4,FALSE)</f>
        <v>1.46</v>
      </c>
      <c r="H101">
        <f>VLOOKUP(A101,away!$A$2:$E$405,3,FALSE)</f>
        <v>1.2367149758454099</v>
      </c>
      <c r="I101">
        <f>VLOOKUP(C101,away!$B$2:$E$405,3,FALSE)</f>
        <v>1.1000000000000001</v>
      </c>
      <c r="J101">
        <f>VLOOKUP(B101,home!$B$2:$E$405,4,FALSE)</f>
        <v>1.26</v>
      </c>
      <c r="K101" s="3">
        <f t="shared" si="224"/>
        <v>3.0784135265700554</v>
      </c>
      <c r="L101" s="3">
        <f t="shared" si="225"/>
        <v>1.714086956521738</v>
      </c>
      <c r="M101" s="5">
        <f t="shared" si="226"/>
        <v>8.2916981876118116E-3</v>
      </c>
      <c r="N101" s="5">
        <f t="shared" si="227"/>
        <v>2.5525275858980616E-2</v>
      </c>
      <c r="O101" s="5">
        <f t="shared" si="228"/>
        <v>1.4212691710800342E-2</v>
      </c>
      <c r="P101" s="5">
        <f t="shared" si="229"/>
        <v>4.3752542411497876E-2</v>
      </c>
      <c r="Q101" s="5">
        <f t="shared" si="230"/>
        <v>3.9288677236859013E-2</v>
      </c>
      <c r="R101" s="5">
        <f t="shared" si="231"/>
        <v>1.2180894739273749E-2</v>
      </c>
      <c r="S101" s="5">
        <f t="shared" si="232"/>
        <v>5.7716915285518741E-2</v>
      </c>
      <c r="T101" s="5">
        <f t="shared" si="233"/>
        <v>6.7344209190692547E-2</v>
      </c>
      <c r="U101" s="5">
        <f t="shared" si="234"/>
        <v>3.7497831131106343E-2</v>
      </c>
      <c r="V101" s="5">
        <f t="shared" si="235"/>
        <v>3.3839225247453579E-2</v>
      </c>
      <c r="W101" s="5">
        <f t="shared" si="236"/>
        <v>4.0315598482330607E-2</v>
      </c>
      <c r="X101" s="5">
        <f t="shared" si="237"/>
        <v>6.9104441502930464E-2</v>
      </c>
      <c r="Y101" s="5">
        <f t="shared" si="238"/>
        <v>5.9225510908946302E-2</v>
      </c>
      <c r="Z101" s="5">
        <f t="shared" si="239"/>
        <v>6.9597042637844627E-3</v>
      </c>
      <c r="AA101" s="5">
        <f t="shared" si="240"/>
        <v>2.1424847746561379E-2</v>
      </c>
      <c r="AB101" s="5">
        <f t="shared" si="241"/>
        <v>3.297727055385926E-2</v>
      </c>
      <c r="AC101" s="5">
        <f t="shared" si="242"/>
        <v>1.115989831268414E-2</v>
      </c>
      <c r="AD101" s="5">
        <f t="shared" si="243"/>
        <v>3.102702092494344E-2</v>
      </c>
      <c r="AE101" s="5">
        <f t="shared" si="244"/>
        <v>5.3183011867172579E-2</v>
      </c>
      <c r="AF101" s="5">
        <f t="shared" si="245"/>
        <v>4.558015347503068E-2</v>
      </c>
      <c r="AG101" s="5">
        <f t="shared" si="246"/>
        <v>2.6042782182603013E-2</v>
      </c>
      <c r="AH101" s="5">
        <f t="shared" si="247"/>
        <v>2.9823845749504196E-3</v>
      </c>
      <c r="AI101" s="5">
        <f t="shared" si="248"/>
        <v>9.1810130169612571E-3</v>
      </c>
      <c r="AJ101" s="5">
        <f t="shared" si="249"/>
        <v>1.4131477329514643E-2</v>
      </c>
      <c r="AK101" s="5">
        <f t="shared" si="250"/>
        <v>1.4500843653865321E-2</v>
      </c>
      <c r="AL101" s="5">
        <f t="shared" si="251"/>
        <v>2.3554833433914427E-3</v>
      </c>
      <c r="AM101" s="5">
        <f t="shared" si="252"/>
        <v>1.9102800180903601E-2</v>
      </c>
      <c r="AN101" s="5">
        <f t="shared" si="253"/>
        <v>3.2743860623127959E-2</v>
      </c>
      <c r="AO101" s="5">
        <f t="shared" si="254"/>
        <v>2.8062912200134699E-2</v>
      </c>
      <c r="AP101" s="5">
        <f t="shared" si="255"/>
        <v>1.6034090588088544E-2</v>
      </c>
      <c r="AQ101" s="5">
        <f t="shared" si="256"/>
        <v>6.8709563841826363E-3</v>
      </c>
      <c r="AR101" s="5">
        <f t="shared" si="257"/>
        <v>1.0224132998508276E-3</v>
      </c>
      <c r="AS101" s="5">
        <f t="shared" si="258"/>
        <v>3.1474109320059141E-3</v>
      </c>
      <c r="AT101" s="5">
        <f t="shared" si="259"/>
        <v>4.8445161933807351E-3</v>
      </c>
      <c r="AU101" s="5">
        <f t="shared" si="260"/>
        <v>4.9711413931303105E-3</v>
      </c>
      <c r="AV101" s="5">
        <f t="shared" si="261"/>
        <v>3.8258072267761652E-3</v>
      </c>
      <c r="AW101" s="5">
        <f t="shared" si="262"/>
        <v>3.4525290822172059E-4</v>
      </c>
      <c r="AX101" s="5">
        <f t="shared" si="263"/>
        <v>9.8010530787097545E-3</v>
      </c>
      <c r="AY101" s="5">
        <f t="shared" si="264"/>
        <v>1.6799857242393613E-2</v>
      </c>
      <c r="AZ101" s="5">
        <f t="shared" si="265"/>
        <v>1.4398208085307078E-2</v>
      </c>
      <c r="BA101" s="5">
        <f t="shared" si="266"/>
        <v>8.2265935587702288E-3</v>
      </c>
      <c r="BB101" s="5">
        <f t="shared" si="267"/>
        <v>3.52527417892345E-3</v>
      </c>
      <c r="BC101" s="5">
        <f t="shared" si="268"/>
        <v>1.2085252976511123E-3</v>
      </c>
      <c r="BD101" s="5">
        <f t="shared" si="269"/>
        <v>2.9208421690810884E-4</v>
      </c>
      <c r="BE101" s="5">
        <f t="shared" si="270"/>
        <v>8.9915600422754444E-4</v>
      </c>
      <c r="BF101" s="5">
        <f t="shared" si="271"/>
        <v>1.3839870029553774E-3</v>
      </c>
      <c r="BG101" s="5">
        <f t="shared" si="272"/>
        <v>1.4201614368316616E-3</v>
      </c>
      <c r="BH101" s="5">
        <f t="shared" si="273"/>
        <v>1.0929610442639384E-3</v>
      </c>
      <c r="BI101" s="5">
        <f t="shared" si="274"/>
        <v>6.7291721253524795E-4</v>
      </c>
      <c r="BJ101" s="8">
        <f t="shared" si="275"/>
        <v>0.61341081304868195</v>
      </c>
      <c r="BK101" s="8">
        <f t="shared" si="276"/>
        <v>0.17391562003055119</v>
      </c>
      <c r="BL101" s="8">
        <f t="shared" si="277"/>
        <v>0.18266181041975851</v>
      </c>
      <c r="BM101" s="8">
        <f t="shared" si="278"/>
        <v>0.81724156328358077</v>
      </c>
      <c r="BN101" s="8">
        <f t="shared" si="279"/>
        <v>0.14325178014502341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1.5169082125603901</v>
      </c>
      <c r="F102">
        <f>VLOOKUP(B102,home!$B$2:$E$405,3,FALSE)</f>
        <v>1.45</v>
      </c>
      <c r="G102">
        <f>VLOOKUP(C102,away!$B$2:$E$405,4,FALSE)</f>
        <v>0.81</v>
      </c>
      <c r="H102">
        <f>VLOOKUP(A102,away!$A$2:$E$405,3,FALSE)</f>
        <v>1.2367149758454099</v>
      </c>
      <c r="I102">
        <f>VLOOKUP(C102,away!$B$2:$E$405,3,FALSE)</f>
        <v>1.17</v>
      </c>
      <c r="J102">
        <f>VLOOKUP(B102,home!$B$2:$E$405,4,FALSE)</f>
        <v>0.81</v>
      </c>
      <c r="K102" s="3">
        <f t="shared" si="224"/>
        <v>1.7816086956521782</v>
      </c>
      <c r="L102" s="3">
        <f t="shared" si="225"/>
        <v>1.172034782608695</v>
      </c>
      <c r="M102" s="5">
        <f t="shared" si="226"/>
        <v>5.2149354349161084E-2</v>
      </c>
      <c r="N102" s="5">
        <f t="shared" si="227"/>
        <v>9.2909743181112128E-2</v>
      </c>
      <c r="O102" s="5">
        <f t="shared" si="228"/>
        <v>6.1120857187802809E-2</v>
      </c>
      <c r="P102" s="5">
        <f t="shared" si="229"/>
        <v>0.10889345065150441</v>
      </c>
      <c r="Q102" s="5">
        <f t="shared" si="230"/>
        <v>8.2764403181140034E-2</v>
      </c>
      <c r="R102" s="5">
        <f t="shared" si="231"/>
        <v>3.5817885283481787E-2</v>
      </c>
      <c r="S102" s="5">
        <f t="shared" si="232"/>
        <v>5.6845303948534834E-2</v>
      </c>
      <c r="T102" s="5">
        <f t="shared" si="233"/>
        <v>9.7002759290145818E-2</v>
      </c>
      <c r="U102" s="5">
        <f t="shared" si="234"/>
        <v>6.3813455880923339E-2</v>
      </c>
      <c r="V102" s="5">
        <f t="shared" si="235"/>
        <v>1.3188788619285123E-2</v>
      </c>
      <c r="W102" s="5">
        <f t="shared" si="236"/>
        <v>4.9151260132660607E-2</v>
      </c>
      <c r="X102" s="5">
        <f t="shared" si="237"/>
        <v>5.7606986484526286E-2</v>
      </c>
      <c r="Y102" s="5">
        <f t="shared" si="238"/>
        <v>3.3758695940566907E-2</v>
      </c>
      <c r="Z102" s="5">
        <f t="shared" si="239"/>
        <v>1.399326913057625E-2</v>
      </c>
      <c r="AA102" s="5">
        <f t="shared" si="240"/>
        <v>2.4930529963635841E-2</v>
      </c>
      <c r="AB102" s="5">
        <f t="shared" si="241"/>
        <v>2.2208224485215401E-2</v>
      </c>
      <c r="AC102" s="5">
        <f t="shared" si="242"/>
        <v>1.7212254118376632E-3</v>
      </c>
      <c r="AD102" s="5">
        <f t="shared" si="243"/>
        <v>2.189207811365261E-2</v>
      </c>
      <c r="AE102" s="5">
        <f t="shared" si="244"/>
        <v>2.5658277012787403E-2</v>
      </c>
      <c r="AF102" s="5">
        <f t="shared" si="245"/>
        <v>1.5036196560397985E-2</v>
      </c>
      <c r="AG102" s="5">
        <f t="shared" si="246"/>
        <v>5.8743151223092198E-3</v>
      </c>
      <c r="AH102" s="5">
        <f t="shared" si="247"/>
        <v>4.1001495358599727E-3</v>
      </c>
      <c r="AI102" s="5">
        <f t="shared" si="248"/>
        <v>7.3048620665623698E-3</v>
      </c>
      <c r="AJ102" s="5">
        <f t="shared" si="249"/>
        <v>6.50720288916363E-3</v>
      </c>
      <c r="AK102" s="5">
        <f t="shared" si="250"/>
        <v>3.8644297505689659E-3</v>
      </c>
      <c r="AL102" s="5">
        <f t="shared" si="251"/>
        <v>1.4376413804791446E-4</v>
      </c>
      <c r="AM102" s="5">
        <f t="shared" si="252"/>
        <v>7.8006233466360484E-3</v>
      </c>
      <c r="AN102" s="5">
        <f t="shared" si="253"/>
        <v>9.1426018882868904E-3</v>
      </c>
      <c r="AO102" s="5">
        <f t="shared" si="254"/>
        <v>5.3577237083080867E-3</v>
      </c>
      <c r="AP102" s="5">
        <f t="shared" si="255"/>
        <v>2.0931461805814397E-3</v>
      </c>
      <c r="AQ102" s="5">
        <f t="shared" si="256"/>
        <v>6.1331003218149677E-4</v>
      </c>
      <c r="AR102" s="5">
        <f t="shared" si="257"/>
        <v>9.6110357398495705E-4</v>
      </c>
      <c r="AS102" s="5">
        <f t="shared" si="258"/>
        <v>1.712310484833986E-3</v>
      </c>
      <c r="AT102" s="5">
        <f t="shared" si="259"/>
        <v>1.5253336247183136E-3</v>
      </c>
      <c r="AU102" s="5">
        <f t="shared" si="260"/>
        <v>9.0584921652293437E-4</v>
      </c>
      <c r="AV102" s="5">
        <f t="shared" si="261"/>
        <v>4.0346721027674346E-4</v>
      </c>
      <c r="AW102" s="5">
        <f t="shared" si="262"/>
        <v>8.3387487445941361E-6</v>
      </c>
      <c r="AX102" s="5">
        <f t="shared" si="263"/>
        <v>2.3162763976456954E-3</v>
      </c>
      <c r="AY102" s="5">
        <f t="shared" si="264"/>
        <v>2.7147565041763235E-3</v>
      </c>
      <c r="AZ102" s="5">
        <f t="shared" si="265"/>
        <v>1.5908945246039196E-3</v>
      </c>
      <c r="BA102" s="5">
        <f t="shared" si="266"/>
        <v>6.2152790609917266E-4</v>
      </c>
      <c r="BB102" s="5">
        <f t="shared" si="267"/>
        <v>1.8211308107754523E-4</v>
      </c>
      <c r="BC102" s="5">
        <f t="shared" si="268"/>
        <v>4.2688573078184078E-5</v>
      </c>
      <c r="BD102" s="5">
        <f t="shared" si="269"/>
        <v>1.87741136399983E-4</v>
      </c>
      <c r="BE102" s="5">
        <f t="shared" si="270"/>
        <v>3.3448124114183135E-4</v>
      </c>
      <c r="BF102" s="5">
        <f t="shared" si="271"/>
        <v>2.9795734387540998E-4</v>
      </c>
      <c r="BG102" s="5">
        <f t="shared" si="272"/>
        <v>1.7694779826061885E-4</v>
      </c>
      <c r="BH102" s="5">
        <f t="shared" si="273"/>
        <v>7.8812934014406538E-5</v>
      </c>
      <c r="BI102" s="5">
        <f t="shared" si="274"/>
        <v>2.8082761713985618E-5</v>
      </c>
      <c r="BJ102" s="8">
        <f t="shared" si="275"/>
        <v>0.51413037716197374</v>
      </c>
      <c r="BK102" s="8">
        <f t="shared" si="276"/>
        <v>0.23565664362254735</v>
      </c>
      <c r="BL102" s="8">
        <f t="shared" si="277"/>
        <v>0.23627968436895724</v>
      </c>
      <c r="BM102" s="8">
        <f t="shared" si="278"/>
        <v>0.56369786269442057</v>
      </c>
      <c r="BN102" s="8">
        <f t="shared" si="279"/>
        <v>0.43365569383420222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1.5169082125603901</v>
      </c>
      <c r="F103">
        <f>VLOOKUP(B103,home!$B$2:$E$405,3,FALSE)</f>
        <v>0.91</v>
      </c>
      <c r="G103">
        <f>VLOOKUP(C103,away!$B$2:$E$405,4,FALSE)</f>
        <v>0.81</v>
      </c>
      <c r="H103">
        <f>VLOOKUP(A103,away!$A$2:$E$405,3,FALSE)</f>
        <v>1.2367149758454099</v>
      </c>
      <c r="I103">
        <f>VLOOKUP(C103,away!$B$2:$E$405,3,FALSE)</f>
        <v>0.28999999999999998</v>
      </c>
      <c r="J103">
        <f>VLOOKUP(B103,home!$B$2:$E$405,4,FALSE)</f>
        <v>1.01</v>
      </c>
      <c r="K103" s="3">
        <f t="shared" si="224"/>
        <v>1.1181130434782638</v>
      </c>
      <c r="L103" s="3">
        <f t="shared" si="225"/>
        <v>0.36223381642512054</v>
      </c>
      <c r="M103" s="5">
        <f t="shared" si="226"/>
        <v>0.22755874368937937</v>
      </c>
      <c r="N103" s="5">
        <f t="shared" si="227"/>
        <v>0.25443639947662205</v>
      </c>
      <c r="O103" s="5">
        <f t="shared" si="228"/>
        <v>8.2429472187509692E-2</v>
      </c>
      <c r="P103" s="5">
        <f t="shared" si="229"/>
        <v>9.2165468019883345E-2</v>
      </c>
      <c r="Q103" s="5">
        <f t="shared" si="230"/>
        <v>0.14224432849522864</v>
      </c>
      <c r="R103" s="5">
        <f t="shared" si="231"/>
        <v>1.4929371148194981E-2</v>
      </c>
      <c r="S103" s="5">
        <f t="shared" si="232"/>
        <v>9.3321765597801087E-3</v>
      </c>
      <c r="T103" s="5">
        <f t="shared" si="233"/>
        <v>5.152570597565518E-2</v>
      </c>
      <c r="U103" s="5">
        <f t="shared" si="234"/>
        <v>1.6692724611724871E-2</v>
      </c>
      <c r="V103" s="5">
        <f t="shared" si="235"/>
        <v>4.1996697757714084E-4</v>
      </c>
      <c r="W103" s="5">
        <f t="shared" si="236"/>
        <v>5.3015079683774023E-2</v>
      </c>
      <c r="X103" s="5">
        <f t="shared" si="237"/>
        <v>1.9203854641935334E-2</v>
      </c>
      <c r="Y103" s="5">
        <f t="shared" si="238"/>
        <v>3.4781427785107511E-3</v>
      </c>
      <c r="Z103" s="5">
        <f t="shared" si="239"/>
        <v>1.8026410292792513E-3</v>
      </c>
      <c r="AA103" s="5">
        <f t="shared" si="240"/>
        <v>2.0155564475462136E-3</v>
      </c>
      <c r="AB103" s="5">
        <f t="shared" si="241"/>
        <v>1.1268099769340672E-3</v>
      </c>
      <c r="AC103" s="5">
        <f t="shared" si="242"/>
        <v>1.0630895899051849E-5</v>
      </c>
      <c r="AD103" s="5">
        <f t="shared" si="243"/>
        <v>1.4819213023866806E-2</v>
      </c>
      <c r="AE103" s="5">
        <f t="shared" si="244"/>
        <v>5.3680200900521231E-3</v>
      </c>
      <c r="AF103" s="5">
        <f t="shared" si="245"/>
        <v>9.7223920193314985E-4</v>
      </c>
      <c r="AG103" s="5">
        <f t="shared" si="246"/>
        <v>1.1739263886478615E-4</v>
      </c>
      <c r="AH103" s="5">
        <f t="shared" si="247"/>
        <v>1.6324438492008259E-4</v>
      </c>
      <c r="AI103" s="5">
        <f t="shared" si="248"/>
        <v>1.8252567605373072E-4</v>
      </c>
      <c r="AJ103" s="5">
        <f t="shared" si="249"/>
        <v>1.0204216958268227E-4</v>
      </c>
      <c r="AK103" s="5">
        <f t="shared" si="250"/>
        <v>3.8031560265072673E-5</v>
      </c>
      <c r="AL103" s="5">
        <f t="shared" si="251"/>
        <v>1.7222831874027468E-7</v>
      </c>
      <c r="AM103" s="5">
        <f t="shared" si="252"/>
        <v>3.3139110752136874E-3</v>
      </c>
      <c r="AN103" s="5">
        <f t="shared" si="253"/>
        <v>1.2004106560681285E-3</v>
      </c>
      <c r="AO103" s="5">
        <f t="shared" si="254"/>
        <v>2.1741466661247049E-4</v>
      </c>
      <c r="AP103" s="5">
        <f t="shared" si="255"/>
        <v>2.625164814461015E-5</v>
      </c>
      <c r="AQ103" s="5">
        <f t="shared" si="256"/>
        <v>2.3773086737178914E-6</v>
      </c>
      <c r="AR103" s="5">
        <f t="shared" si="257"/>
        <v>1.1826527311914584E-5</v>
      </c>
      <c r="AS103" s="5">
        <f t="shared" si="258"/>
        <v>1.3223394446503623E-5</v>
      </c>
      <c r="AT103" s="5">
        <f t="shared" si="259"/>
        <v>7.3926249048468702E-6</v>
      </c>
      <c r="AU103" s="5">
        <f t="shared" si="260"/>
        <v>2.755263443883849E-6</v>
      </c>
      <c r="AV103" s="5">
        <f t="shared" si="261"/>
        <v>7.7017399870634296E-7</v>
      </c>
      <c r="AW103" s="5">
        <f t="shared" si="262"/>
        <v>1.9376563980335222E-9</v>
      </c>
      <c r="AX103" s="5">
        <f t="shared" si="263"/>
        <v>6.1755453302058359E-4</v>
      </c>
      <c r="AY103" s="5">
        <f t="shared" si="264"/>
        <v>2.2369913534667907E-4</v>
      </c>
      <c r="AZ103" s="5">
        <f t="shared" si="265"/>
        <v>4.0515695763813568E-5</v>
      </c>
      <c r="BA103" s="5">
        <f t="shared" si="266"/>
        <v>4.8920517005484283E-6</v>
      </c>
      <c r="BB103" s="5">
        <f t="shared" si="267"/>
        <v>4.4301663940966435E-7</v>
      </c>
      <c r="BC103" s="5">
        <f t="shared" si="268"/>
        <v>3.2095121606638835E-8</v>
      </c>
      <c r="BD103" s="5">
        <f t="shared" si="269"/>
        <v>7.139946872084571E-7</v>
      </c>
      <c r="BE103" s="5">
        <f t="shared" si="270"/>
        <v>7.983267727419589E-7</v>
      </c>
      <c r="BF103" s="5">
        <f t="shared" si="271"/>
        <v>4.4630978878034599E-7</v>
      </c>
      <c r="BG103" s="5">
        <f t="shared" si="272"/>
        <v>1.6634159875577798E-7</v>
      </c>
      <c r="BH103" s="5">
        <f t="shared" si="273"/>
        <v>4.649717781046575E-8</v>
      </c>
      <c r="BI103" s="5">
        <f t="shared" si="274"/>
        <v>1.0397820198961972E-8</v>
      </c>
      <c r="BJ103" s="8">
        <f t="shared" si="275"/>
        <v>0.5508278778887481</v>
      </c>
      <c r="BK103" s="8">
        <f t="shared" si="276"/>
        <v>0.3297108575061844</v>
      </c>
      <c r="BL103" s="8">
        <f t="shared" si="277"/>
        <v>0.11771792801468275</v>
      </c>
      <c r="BM103" s="8">
        <f t="shared" si="278"/>
        <v>0.18607182422438615</v>
      </c>
      <c r="BN103" s="8">
        <f t="shared" si="279"/>
        <v>0.81376378301681807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1.5169082125603901</v>
      </c>
      <c r="F104">
        <f>VLOOKUP(B104,home!$B$2:$E$405,3,FALSE)</f>
        <v>1.32</v>
      </c>
      <c r="G104">
        <f>VLOOKUP(C104,away!$B$2:$E$405,4,FALSE)</f>
        <v>0.47</v>
      </c>
      <c r="H104">
        <f>VLOOKUP(A104,away!$A$2:$E$405,3,FALSE)</f>
        <v>1.2367149758454099</v>
      </c>
      <c r="I104">
        <f>VLOOKUP(C104,away!$B$2:$E$405,3,FALSE)</f>
        <v>1.7</v>
      </c>
      <c r="J104">
        <f>VLOOKUP(B104,home!$B$2:$E$405,4,FALSE)</f>
        <v>0.4</v>
      </c>
      <c r="K104" s="3">
        <f t="shared" si="224"/>
        <v>0.94108985507246601</v>
      </c>
      <c r="L104" s="3">
        <f t="shared" si="225"/>
        <v>0.84096618357487873</v>
      </c>
      <c r="M104" s="5">
        <f t="shared" si="226"/>
        <v>0.16829177691782587</v>
      </c>
      <c r="N104" s="5">
        <f t="shared" si="227"/>
        <v>0.15837768394948454</v>
      </c>
      <c r="O104" s="5">
        <f t="shared" si="228"/>
        <v>0.14152769336161891</v>
      </c>
      <c r="P104" s="5">
        <f t="shared" si="229"/>
        <v>0.13319027643442635</v>
      </c>
      <c r="Q104" s="5">
        <f t="shared" si="230"/>
        <v>7.4523815817366598E-2</v>
      </c>
      <c r="R104" s="5">
        <f t="shared" si="231"/>
        <v>5.9510002078238165E-2</v>
      </c>
      <c r="S104" s="5">
        <f t="shared" si="232"/>
        <v>2.6352520101651906E-2</v>
      </c>
      <c r="T104" s="5">
        <f t="shared" si="233"/>
        <v>6.2672008973367971E-2</v>
      </c>
      <c r="U104" s="5">
        <f t="shared" si="234"/>
        <v>5.6004259231171305E-2</v>
      </c>
      <c r="V104" s="5">
        <f t="shared" si="235"/>
        <v>2.317337385610694E-3</v>
      </c>
      <c r="W104" s="5">
        <f t="shared" si="236"/>
        <v>2.3377869009004234E-2</v>
      </c>
      <c r="X104" s="5">
        <f t="shared" si="237"/>
        <v>1.9659997280615724E-2</v>
      </c>
      <c r="Y104" s="5">
        <f t="shared" si="238"/>
        <v>8.2666964410859477E-3</v>
      </c>
      <c r="Z104" s="5">
        <f t="shared" si="239"/>
        <v>1.6681966444089685E-2</v>
      </c>
      <c r="AA104" s="5">
        <f t="shared" si="240"/>
        <v>1.5699229383192102E-2</v>
      </c>
      <c r="AB104" s="5">
        <f t="shared" si="241"/>
        <v>7.3871927524888263E-3</v>
      </c>
      <c r="AC104" s="5">
        <f t="shared" si="242"/>
        <v>1.1462488417215799E-4</v>
      </c>
      <c r="AD104" s="5">
        <f t="shared" si="243"/>
        <v>5.5001688393967211E-3</v>
      </c>
      <c r="AE104" s="5">
        <f t="shared" si="244"/>
        <v>4.6254559978849306E-3</v>
      </c>
      <c r="AF104" s="5">
        <f t="shared" si="245"/>
        <v>1.9449260389174108E-3</v>
      </c>
      <c r="AG104" s="5">
        <f t="shared" si="246"/>
        <v>5.4520567609459372E-4</v>
      </c>
      <c r="AH104" s="5">
        <f t="shared" si="247"/>
        <v>3.5072424137525728E-3</v>
      </c>
      <c r="AI104" s="5">
        <f t="shared" si="248"/>
        <v>3.3006302548624147E-3</v>
      </c>
      <c r="AJ104" s="5">
        <f t="shared" si="249"/>
        <v>1.5530948240981329E-3</v>
      </c>
      <c r="AK104" s="5">
        <f t="shared" si="250"/>
        <v>4.8720059430810308E-4</v>
      </c>
      <c r="AL104" s="5">
        <f t="shared" si="251"/>
        <v>3.6286787836599821E-6</v>
      </c>
      <c r="AM104" s="5">
        <f t="shared" si="252"/>
        <v>1.0352306191883911E-3</v>
      </c>
      <c r="AN104" s="5">
        <f t="shared" si="253"/>
        <v>8.7059394293871996E-4</v>
      </c>
      <c r="AO104" s="5">
        <f t="shared" si="254"/>
        <v>3.6607003281829048E-4</v>
      </c>
      <c r="AP104" s="5">
        <f t="shared" si="255"/>
        <v>1.0261750614010946E-4</v>
      </c>
      <c r="AQ104" s="5">
        <f t="shared" si="256"/>
        <v>2.1574463126654882E-5</v>
      </c>
      <c r="AR104" s="5">
        <f t="shared" si="257"/>
        <v>5.898944535130897E-4</v>
      </c>
      <c r="AS104" s="5">
        <f t="shared" si="258"/>
        <v>5.5514368576468508E-4</v>
      </c>
      <c r="AT104" s="5">
        <f t="shared" si="259"/>
        <v>2.61220045390341E-4</v>
      </c>
      <c r="AU104" s="5">
        <f t="shared" si="260"/>
        <v>8.1943844886139686E-5</v>
      </c>
      <c r="AV104" s="5">
        <f t="shared" si="261"/>
        <v>1.9279130276994453E-5</v>
      </c>
      <c r="AW104" s="5">
        <f t="shared" si="262"/>
        <v>7.977294935466623E-8</v>
      </c>
      <c r="AX104" s="5">
        <f t="shared" si="263"/>
        <v>1.6237417222976361E-4</v>
      </c>
      <c r="AY104" s="5">
        <f t="shared" si="264"/>
        <v>1.3655118793119437E-4</v>
      </c>
      <c r="AZ104" s="5">
        <f t="shared" si="265"/>
        <v>5.7417465688556276E-5</v>
      </c>
      <c r="BA104" s="5">
        <f t="shared" si="266"/>
        <v>1.6095382330215573E-5</v>
      </c>
      <c r="BB104" s="5">
        <f t="shared" si="267"/>
        <v>3.3839180628549823E-6</v>
      </c>
      <c r="BC104" s="5">
        <f t="shared" si="268"/>
        <v>5.6915213176985044E-7</v>
      </c>
      <c r="BD104" s="5">
        <f t="shared" si="269"/>
        <v>8.2680214547148576E-5</v>
      </c>
      <c r="BE104" s="5">
        <f t="shared" si="270"/>
        <v>7.7809511125536454E-5</v>
      </c>
      <c r="BF104" s="5">
        <f t="shared" si="271"/>
        <v>3.6612870774195257E-5</v>
      </c>
      <c r="BG104" s="5">
        <f t="shared" si="272"/>
        <v>1.1485333750224783E-5</v>
      </c>
      <c r="BH104" s="5">
        <f t="shared" si="273"/>
        <v>2.7021827686144855E-6</v>
      </c>
      <c r="BI104" s="5">
        <f t="shared" si="274"/>
        <v>5.0859935801894441E-7</v>
      </c>
      <c r="BJ104" s="8">
        <f t="shared" si="275"/>
        <v>0.36226630586580533</v>
      </c>
      <c r="BK104" s="8">
        <f t="shared" si="276"/>
        <v>0.3304067155904018</v>
      </c>
      <c r="BL104" s="8">
        <f t="shared" si="277"/>
        <v>0.29069582476588568</v>
      </c>
      <c r="BM104" s="8">
        <f t="shared" si="278"/>
        <v>0.26449309269224003</v>
      </c>
      <c r="BN104" s="8">
        <f t="shared" si="279"/>
        <v>0.73542124855896041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1.5169082125603901</v>
      </c>
      <c r="F105">
        <f>VLOOKUP(B105,home!$B$2:$E$405,3,FALSE)</f>
        <v>1.1000000000000001</v>
      </c>
      <c r="G105">
        <f>VLOOKUP(C105,away!$B$2:$E$405,4,FALSE)</f>
        <v>1.25</v>
      </c>
      <c r="H105">
        <f>VLOOKUP(A105,away!$A$2:$E$405,3,FALSE)</f>
        <v>1.2367149758454099</v>
      </c>
      <c r="I105">
        <f>VLOOKUP(C105,away!$B$2:$E$405,3,FALSE)</f>
        <v>0.73</v>
      </c>
      <c r="J105">
        <f>VLOOKUP(B105,home!$B$2:$E$405,4,FALSE)</f>
        <v>0.99</v>
      </c>
      <c r="K105" s="3">
        <f t="shared" si="224"/>
        <v>2.0857487922705364</v>
      </c>
      <c r="L105" s="3">
        <f t="shared" si="225"/>
        <v>0.89377391304347775</v>
      </c>
      <c r="M105" s="5">
        <f t="shared" si="226"/>
        <v>5.0817082801072215E-2</v>
      </c>
      <c r="N105" s="5">
        <f t="shared" si="227"/>
        <v>0.10599166907904822</v>
      </c>
      <c r="O105" s="5">
        <f t="shared" si="228"/>
        <v>4.5418982944568732E-2</v>
      </c>
      <c r="P105" s="5">
        <f t="shared" si="229"/>
        <v>9.4732588822790328E-2</v>
      </c>
      <c r="Q105" s="5">
        <f t="shared" si="230"/>
        <v>0.11053599788618161</v>
      </c>
      <c r="R105" s="5">
        <f t="shared" si="231"/>
        <v>2.0297151056411084E-2</v>
      </c>
      <c r="S105" s="5">
        <f t="shared" si="232"/>
        <v>4.4149835500191803E-2</v>
      </c>
      <c r="T105" s="5">
        <f t="shared" si="233"/>
        <v>9.8794191362898146E-2</v>
      </c>
      <c r="U105" s="5">
        <f t="shared" si="234"/>
        <v>4.2334758302442058E-2</v>
      </c>
      <c r="V105" s="5">
        <f t="shared" si="235"/>
        <v>9.1448430385462024E-3</v>
      </c>
      <c r="W105" s="5">
        <f t="shared" si="236"/>
        <v>7.6850108031173953E-2</v>
      </c>
      <c r="X105" s="5">
        <f t="shared" si="237"/>
        <v>6.8686621772836354E-2</v>
      </c>
      <c r="Y105" s="5">
        <f t="shared" si="238"/>
        <v>3.0695155357822634E-2</v>
      </c>
      <c r="Z105" s="5">
        <f t="shared" si="239"/>
        <v>6.0470213744410308E-3</v>
      </c>
      <c r="AA105" s="5">
        <f t="shared" si="240"/>
        <v>1.26125675285745E-2</v>
      </c>
      <c r="AB105" s="5">
        <f t="shared" si="241"/>
        <v>1.3153323745077425E-2</v>
      </c>
      <c r="AC105" s="5">
        <f t="shared" si="242"/>
        <v>1.06548158570369E-3</v>
      </c>
      <c r="AD105" s="5">
        <f t="shared" si="243"/>
        <v>4.0072505002970341E-2</v>
      </c>
      <c r="AE105" s="5">
        <f t="shared" si="244"/>
        <v>3.5815759601959152E-2</v>
      </c>
      <c r="AF105" s="5">
        <f t="shared" si="245"/>
        <v>1.6005595804033768E-2</v>
      </c>
      <c r="AG105" s="5">
        <f t="shared" si="246"/>
        <v>4.7684613307878432E-3</v>
      </c>
      <c r="AH105" s="5">
        <f t="shared" si="247"/>
        <v>1.3511674890229275E-3</v>
      </c>
      <c r="AI105" s="5">
        <f t="shared" si="248"/>
        <v>2.8181959583847842E-3</v>
      </c>
      <c r="AJ105" s="5">
        <f t="shared" si="249"/>
        <v>2.9390244082913857E-3</v>
      </c>
      <c r="AK105" s="5">
        <f t="shared" si="250"/>
        <v>2.0433555366824621E-3</v>
      </c>
      <c r="AL105" s="5">
        <f t="shared" si="251"/>
        <v>7.9450313471825395E-5</v>
      </c>
      <c r="AM105" s="5">
        <f t="shared" si="252"/>
        <v>1.6716235782640091E-2</v>
      </c>
      <c r="AN105" s="5">
        <f t="shared" si="253"/>
        <v>1.4940535466807639E-2</v>
      </c>
      <c r="AO105" s="5">
        <f t="shared" si="254"/>
        <v>6.676730423566762E-3</v>
      </c>
      <c r="AP105" s="5">
        <f t="shared" si="255"/>
        <v>1.9891624923359004E-3</v>
      </c>
      <c r="AQ105" s="5">
        <f t="shared" si="256"/>
        <v>4.4446538611359369E-4</v>
      </c>
      <c r="AR105" s="5">
        <f t="shared" si="257"/>
        <v>2.4152765076823049E-4</v>
      </c>
      <c r="AS105" s="5">
        <f t="shared" si="258"/>
        <v>5.0376600588977662E-4</v>
      </c>
      <c r="AT105" s="5">
        <f t="shared" si="259"/>
        <v>5.2536466918577684E-4</v>
      </c>
      <c r="AU105" s="5">
        <f t="shared" si="260"/>
        <v>3.6525957475194801E-4</v>
      </c>
      <c r="AV105" s="5">
        <f t="shared" si="261"/>
        <v>1.9045992922603138E-4</v>
      </c>
      <c r="AW105" s="5">
        <f t="shared" si="262"/>
        <v>4.1141752728613135E-6</v>
      </c>
      <c r="AX105" s="5">
        <f t="shared" si="263"/>
        <v>5.8109780991585118E-3</v>
      </c>
      <c r="AY105" s="5">
        <f t="shared" si="264"/>
        <v>5.1937006342948544E-3</v>
      </c>
      <c r="AZ105" s="5">
        <f t="shared" si="265"/>
        <v>2.3209970695450516E-3</v>
      </c>
      <c r="BA105" s="5">
        <f t="shared" si="266"/>
        <v>6.9148221100324189E-4</v>
      </c>
      <c r="BB105" s="5">
        <f t="shared" si="267"/>
        <v>1.5450719038208083E-4</v>
      </c>
      <c r="BC105" s="5">
        <f t="shared" si="268"/>
        <v>2.76188992282292E-5</v>
      </c>
      <c r="BD105" s="5">
        <f t="shared" si="269"/>
        <v>3.5978518922553291E-5</v>
      </c>
      <c r="BE105" s="5">
        <f t="shared" si="270"/>
        <v>7.504215239039817E-5</v>
      </c>
      <c r="BF105" s="5">
        <f t="shared" si="271"/>
        <v>7.8259539358827278E-5</v>
      </c>
      <c r="BG105" s="5">
        <f t="shared" si="272"/>
        <v>5.4409913233774166E-5</v>
      </c>
      <c r="BH105" s="5">
        <f t="shared" si="273"/>
        <v>2.8371352703722294E-5</v>
      </c>
      <c r="BI105" s="5">
        <f t="shared" si="274"/>
        <v>1.1835102927374044E-5</v>
      </c>
      <c r="BJ105" s="8">
        <f t="shared" si="275"/>
        <v>0.64318247888478819</v>
      </c>
      <c r="BK105" s="8">
        <f t="shared" si="276"/>
        <v>0.20518298269607091</v>
      </c>
      <c r="BL105" s="8">
        <f t="shared" si="277"/>
        <v>0.14507880137881379</v>
      </c>
      <c r="BM105" s="8">
        <f t="shared" si="278"/>
        <v>0.56650822528501965</v>
      </c>
      <c r="BN105" s="8">
        <f t="shared" si="279"/>
        <v>0.42779347259007217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1.5169082125603901</v>
      </c>
      <c r="F106">
        <f>VLOOKUP(B106,home!$B$2:$E$405,3,FALSE)</f>
        <v>0.99</v>
      </c>
      <c r="G106">
        <f>VLOOKUP(C106,away!$B$2:$E$405,4,FALSE)</f>
        <v>0.86</v>
      </c>
      <c r="H106">
        <f>VLOOKUP(A106,away!$A$2:$E$405,3,FALSE)</f>
        <v>1.2367149758454099</v>
      </c>
      <c r="I106">
        <f>VLOOKUP(C106,away!$B$2:$E$405,3,FALSE)</f>
        <v>0.86</v>
      </c>
      <c r="J106">
        <f>VLOOKUP(B106,home!$B$2:$E$405,4,FALSE)</f>
        <v>1.1299999999999999</v>
      </c>
      <c r="K106" s="3">
        <f t="shared" si="224"/>
        <v>1.291495652173916</v>
      </c>
      <c r="L106" s="3">
        <f t="shared" si="225"/>
        <v>1.2018396135265692</v>
      </c>
      <c r="M106" s="5">
        <f t="shared" si="226"/>
        <v>8.2633900440294686E-2</v>
      </c>
      <c r="N106" s="5">
        <f t="shared" si="227"/>
        <v>0.10672132314081284</v>
      </c>
      <c r="O106" s="5">
        <f t="shared" si="228"/>
        <v>9.9312694969356755E-2</v>
      </c>
      <c r="P106" s="5">
        <f t="shared" si="229"/>
        <v>0.12826191375859861</v>
      </c>
      <c r="Q106" s="5">
        <f t="shared" si="230"/>
        <v>6.8915062415303679E-2</v>
      </c>
      <c r="R106" s="5">
        <f t="shared" si="231"/>
        <v>5.967896547012691E-2</v>
      </c>
      <c r="S106" s="5">
        <f t="shared" si="232"/>
        <v>4.9771094046639472E-2</v>
      </c>
      <c r="T106" s="5">
        <f t="shared" si="233"/>
        <v>8.2824851979367967E-2</v>
      </c>
      <c r="U106" s="5">
        <f t="shared" si="234"/>
        <v>7.7075124430906181E-2</v>
      </c>
      <c r="V106" s="5">
        <f t="shared" si="235"/>
        <v>8.583692297211596E-3</v>
      </c>
      <c r="W106" s="5">
        <f t="shared" si="236"/>
        <v>2.9667834492886243E-2</v>
      </c>
      <c r="X106" s="5">
        <f t="shared" si="237"/>
        <v>3.5655978741100623E-2</v>
      </c>
      <c r="Y106" s="5">
        <f t="shared" si="238"/>
        <v>2.1426383855057976E-2</v>
      </c>
      <c r="Z106" s="5">
        <f t="shared" si="239"/>
        <v>2.390818159876092E-2</v>
      </c>
      <c r="AA106" s="5">
        <f t="shared" si="240"/>
        <v>3.0877312586184157E-2</v>
      </c>
      <c r="AB106" s="5">
        <f t="shared" si="241"/>
        <v>1.9938957477935892E-2</v>
      </c>
      <c r="AC106" s="5">
        <f t="shared" si="242"/>
        <v>8.3270969548295253E-4</v>
      </c>
      <c r="AD106" s="5">
        <f t="shared" si="243"/>
        <v>9.5789698142444875E-3</v>
      </c>
      <c r="AE106" s="5">
        <f t="shared" si="244"/>
        <v>1.1512385379534267E-2</v>
      </c>
      <c r="AF106" s="5">
        <f t="shared" si="245"/>
        <v>6.9180203976541973E-3</v>
      </c>
      <c r="AG106" s="5">
        <f t="shared" si="246"/>
        <v>2.7714503203618798E-3</v>
      </c>
      <c r="AH106" s="5">
        <f t="shared" si="247"/>
        <v>7.1834499331944694E-3</v>
      </c>
      <c r="AI106" s="5">
        <f t="shared" si="248"/>
        <v>9.2773943563296667E-3</v>
      </c>
      <c r="AJ106" s="5">
        <f t="shared" si="249"/>
        <v>5.9908572373512971E-3</v>
      </c>
      <c r="AK106" s="5">
        <f t="shared" si="250"/>
        <v>2.5790553582779453E-3</v>
      </c>
      <c r="AL106" s="5">
        <f t="shared" si="251"/>
        <v>5.1700301488323235E-5</v>
      </c>
      <c r="AM106" s="5">
        <f t="shared" si="252"/>
        <v>2.4742395734803839E-3</v>
      </c>
      <c r="AN106" s="5">
        <f t="shared" si="253"/>
        <v>2.9736391327638079E-3</v>
      </c>
      <c r="AO106" s="5">
        <f t="shared" si="254"/>
        <v>1.7869186530441695E-3</v>
      </c>
      <c r="AP106" s="5">
        <f t="shared" si="255"/>
        <v>7.1586320779267376E-4</v>
      </c>
      <c r="AQ106" s="5">
        <f t="shared" si="256"/>
        <v>2.1508819024785943E-4</v>
      </c>
      <c r="AR106" s="5">
        <f t="shared" si="257"/>
        <v>1.7266709382995774E-3</v>
      </c>
      <c r="AS106" s="5">
        <f t="shared" si="258"/>
        <v>2.2299880095489606E-3</v>
      </c>
      <c r="AT106" s="5">
        <f t="shared" si="259"/>
        <v>1.4400099093662244E-3</v>
      </c>
      <c r="AU106" s="5">
        <f t="shared" si="260"/>
        <v>6.1992217901127766E-4</v>
      </c>
      <c r="AV106" s="5">
        <f t="shared" si="261"/>
        <v>2.0015669971981147E-4</v>
      </c>
      <c r="AW106" s="5">
        <f t="shared" si="262"/>
        <v>2.2291024948787568E-6</v>
      </c>
      <c r="AX106" s="5">
        <f t="shared" si="263"/>
        <v>5.3257827526442705E-4</v>
      </c>
      <c r="AY106" s="5">
        <f t="shared" si="264"/>
        <v>6.4007366851644566E-4</v>
      </c>
      <c r="AZ106" s="5">
        <f t="shared" si="265"/>
        <v>3.8463294519916941E-4</v>
      </c>
      <c r="BA106" s="5">
        <f t="shared" si="266"/>
        <v>1.5408903673591853E-4</v>
      </c>
      <c r="BB106" s="5">
        <f t="shared" si="267"/>
        <v>4.6297577089844445E-5</v>
      </c>
      <c r="BC106" s="5">
        <f t="shared" si="268"/>
        <v>1.1128452431375021E-5</v>
      </c>
      <c r="BD106" s="5">
        <f t="shared" si="269"/>
        <v>3.4586358886225314E-4</v>
      </c>
      <c r="BE106" s="5">
        <f t="shared" si="270"/>
        <v>4.4668132126086691E-4</v>
      </c>
      <c r="BF106" s="5">
        <f t="shared" si="271"/>
        <v>2.8844349215785499E-4</v>
      </c>
      <c r="BG106" s="5">
        <f t="shared" si="272"/>
        <v>1.2417450533991022E-4</v>
      </c>
      <c r="BH106" s="5">
        <f t="shared" si="273"/>
        <v>4.0092708439335219E-5</v>
      </c>
      <c r="BI106" s="5">
        <f t="shared" si="274"/>
        <v>1.0355911726655566E-5</v>
      </c>
      <c r="BJ106" s="8">
        <f t="shared" si="275"/>
        <v>0.38592680924889017</v>
      </c>
      <c r="BK106" s="8">
        <f t="shared" si="276"/>
        <v>0.2707750842082321</v>
      </c>
      <c r="BL106" s="8">
        <f t="shared" si="277"/>
        <v>0.31938617108339601</v>
      </c>
      <c r="BM106" s="8">
        <f t="shared" si="278"/>
        <v>0.45383454137876411</v>
      </c>
      <c r="BN106" s="8">
        <f t="shared" si="279"/>
        <v>0.54552386019449339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1.3564356435643601</v>
      </c>
      <c r="F107">
        <f>VLOOKUP(B107,home!$B$2:$E$405,3,FALSE)</f>
        <v>0.46</v>
      </c>
      <c r="G107">
        <f>VLOOKUP(C107,away!$B$2:$E$405,4,FALSE)</f>
        <v>0.92</v>
      </c>
      <c r="H107">
        <f>VLOOKUP(A107,away!$A$2:$E$405,3,FALSE)</f>
        <v>1.15346534653465</v>
      </c>
      <c r="I107">
        <f>VLOOKUP(C107,away!$B$2:$E$405,3,FALSE)</f>
        <v>0.55000000000000004</v>
      </c>
      <c r="J107">
        <f>VLOOKUP(B107,home!$B$2:$E$405,4,FALSE)</f>
        <v>0.76</v>
      </c>
      <c r="K107" s="3">
        <f t="shared" si="224"/>
        <v>0.57404356435643722</v>
      </c>
      <c r="L107" s="3">
        <f t="shared" si="225"/>
        <v>0.48214851485148374</v>
      </c>
      <c r="M107" s="5">
        <f t="shared" si="226"/>
        <v>0.3477776016548913</v>
      </c>
      <c r="N107" s="5">
        <f t="shared" si="227"/>
        <v>0.19963949405730699</v>
      </c>
      <c r="O107" s="5">
        <f t="shared" si="228"/>
        <v>0.16768045413651675</v>
      </c>
      <c r="P107" s="5">
        <f t="shared" si="229"/>
        <v>9.6255885565432173E-2</v>
      </c>
      <c r="Q107" s="5">
        <f t="shared" si="230"/>
        <v>5.730088337748613E-2</v>
      </c>
      <c r="R107" s="5">
        <f t="shared" si="231"/>
        <v>4.042344096577194E-2</v>
      </c>
      <c r="S107" s="5">
        <f t="shared" si="232"/>
        <v>6.6602876823416484E-3</v>
      </c>
      <c r="T107" s="5">
        <f t="shared" si="233"/>
        <v>2.7627535820133008E-2</v>
      </c>
      <c r="U107" s="5">
        <f t="shared" si="234"/>
        <v>2.3204816135543746E-2</v>
      </c>
      <c r="V107" s="5">
        <f t="shared" si="235"/>
        <v>2.0482179349795042E-4</v>
      </c>
      <c r="W107" s="5">
        <f t="shared" si="236"/>
        <v>1.0964401111594886E-2</v>
      </c>
      <c r="X107" s="5">
        <f t="shared" si="237"/>
        <v>5.2864697121914319E-3</v>
      </c>
      <c r="Y107" s="5">
        <f t="shared" si="238"/>
        <v>1.2744317602702247E-3</v>
      </c>
      <c r="Z107" s="5">
        <f t="shared" si="239"/>
        <v>6.4967006756111922E-3</v>
      </c>
      <c r="AA107" s="5">
        <f t="shared" si="240"/>
        <v>3.7293892123847223E-3</v>
      </c>
      <c r="AB107" s="5">
        <f t="shared" si="241"/>
        <v>1.070415938174886E-3</v>
      </c>
      <c r="AC107" s="5">
        <f t="shared" si="242"/>
        <v>3.5430874182290808E-6</v>
      </c>
      <c r="AD107" s="5">
        <f t="shared" si="243"/>
        <v>1.5735109737834031E-3</v>
      </c>
      <c r="AE107" s="5">
        <f t="shared" si="244"/>
        <v>7.5866597911217973E-4</v>
      </c>
      <c r="AF107" s="5">
        <f t="shared" si="245"/>
        <v>1.8289483754864211E-4</v>
      </c>
      <c r="AG107" s="5">
        <f t="shared" si="246"/>
        <v>2.9394158099360403E-5</v>
      </c>
      <c r="AH107" s="5">
        <f t="shared" si="247"/>
        <v>7.8309364554514144E-4</v>
      </c>
      <c r="AI107" s="5">
        <f t="shared" si="248"/>
        <v>4.4952986751360945E-4</v>
      </c>
      <c r="AJ107" s="5">
        <f t="shared" si="249"/>
        <v>1.2902486371609467E-4</v>
      </c>
      <c r="AK107" s="5">
        <f t="shared" si="250"/>
        <v>2.4688630886063509E-5</v>
      </c>
      <c r="AL107" s="5">
        <f t="shared" si="251"/>
        <v>3.9225414800094784E-8</v>
      </c>
      <c r="AM107" s="5">
        <f t="shared" si="252"/>
        <v>1.8065276958891867E-4</v>
      </c>
      <c r="AN107" s="5">
        <f t="shared" si="253"/>
        <v>8.710146456110442E-5</v>
      </c>
      <c r="AO107" s="5">
        <f t="shared" si="254"/>
        <v>2.0997920889762818E-5</v>
      </c>
      <c r="AP107" s="5">
        <f t="shared" si="255"/>
        <v>3.3747054573226974E-6</v>
      </c>
      <c r="AQ107" s="5">
        <f t="shared" si="256"/>
        <v>4.0677730607733375E-7</v>
      </c>
      <c r="AR107" s="5">
        <f t="shared" si="257"/>
        <v>7.5513487637844838E-5</v>
      </c>
      <c r="AS107" s="5">
        <f t="shared" si="258"/>
        <v>4.3348031600614214E-5</v>
      </c>
      <c r="AT107" s="5">
        <f t="shared" si="259"/>
        <v>1.2441829283926028E-5</v>
      </c>
      <c r="AU107" s="5">
        <f t="shared" si="260"/>
        <v>2.3807173430863985E-6</v>
      </c>
      <c r="AV107" s="5">
        <f t="shared" si="261"/>
        <v>3.4165886733762587E-7</v>
      </c>
      <c r="AW107" s="5">
        <f t="shared" si="262"/>
        <v>3.0157180114597378E-10</v>
      </c>
      <c r="AX107" s="5">
        <f t="shared" si="263"/>
        <v>1.7283759960947498E-5</v>
      </c>
      <c r="AY107" s="5">
        <f t="shared" si="264"/>
        <v>8.3333391962203749E-6</v>
      </c>
      <c r="AZ107" s="5">
        <f t="shared" si="265"/>
        <v>2.0089535586056553E-6</v>
      </c>
      <c r="BA107" s="5">
        <f t="shared" si="266"/>
        <v>3.2287132489577341E-7</v>
      </c>
      <c r="BB107" s="5">
        <f t="shared" si="267"/>
        <v>3.8917982446656996E-8</v>
      </c>
      <c r="BC107" s="5">
        <f t="shared" si="268"/>
        <v>3.7528494875343565E-9</v>
      </c>
      <c r="BD107" s="5">
        <f t="shared" si="269"/>
        <v>6.0681193193071298E-6</v>
      </c>
      <c r="BE107" s="5">
        <f t="shared" si="270"/>
        <v>3.4833648429952223E-6</v>
      </c>
      <c r="BF107" s="5">
        <f t="shared" si="271"/>
        <v>9.9980158521343925E-7</v>
      </c>
      <c r="BG107" s="5">
        <f t="shared" si="272"/>
        <v>1.9130988854171296E-7</v>
      </c>
      <c r="BH107" s="5">
        <f t="shared" si="273"/>
        <v>2.7455052578779413E-8</v>
      </c>
      <c r="BI107" s="5">
        <f t="shared" si="274"/>
        <v>3.1520792483831861E-9</v>
      </c>
      <c r="BJ107" s="8">
        <f t="shared" si="275"/>
        <v>0.30495820702020199</v>
      </c>
      <c r="BK107" s="8">
        <f t="shared" si="276"/>
        <v>0.45091051234819235</v>
      </c>
      <c r="BL107" s="8">
        <f t="shared" si="277"/>
        <v>0.23763965232355364</v>
      </c>
      <c r="BM107" s="8">
        <f t="shared" si="278"/>
        <v>9.0918979572529507E-2</v>
      </c>
      <c r="BN107" s="8">
        <f t="shared" si="279"/>
        <v>0.90907775975740535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1.3564356435643601</v>
      </c>
      <c r="F108">
        <f>VLOOKUP(B108,home!$B$2:$E$405,3,FALSE)</f>
        <v>1.31</v>
      </c>
      <c r="G108">
        <f>VLOOKUP(C108,away!$B$2:$E$405,4,FALSE)</f>
        <v>0.83</v>
      </c>
      <c r="H108">
        <f>VLOOKUP(A108,away!$A$2:$E$405,3,FALSE)</f>
        <v>1.15346534653465</v>
      </c>
      <c r="I108">
        <f>VLOOKUP(C108,away!$B$2:$E$405,3,FALSE)</f>
        <v>0.74</v>
      </c>
      <c r="J108">
        <f>VLOOKUP(B108,home!$B$2:$E$405,4,FALSE)</f>
        <v>0.77</v>
      </c>
      <c r="K108" s="3">
        <f t="shared" si="224"/>
        <v>1.4748524752475287</v>
      </c>
      <c r="L108" s="3">
        <f t="shared" si="225"/>
        <v>0.65724455445544361</v>
      </c>
      <c r="M108" s="5">
        <f t="shared" si="226"/>
        <v>0.11858834963032272</v>
      </c>
      <c r="N108" s="5">
        <f t="shared" si="227"/>
        <v>0.17490032098780081</v>
      </c>
      <c r="O108" s="5">
        <f t="shared" si="228"/>
        <v>7.7941547016387822E-2</v>
      </c>
      <c r="P108" s="5">
        <f t="shared" si="229"/>
        <v>0.1149522835417412</v>
      </c>
      <c r="Q108" s="5">
        <f t="shared" si="230"/>
        <v>0.12897608566522267</v>
      </c>
      <c r="R108" s="5">
        <f t="shared" si="231"/>
        <v>2.561332867117691E-2</v>
      </c>
      <c r="S108" s="5">
        <f t="shared" si="232"/>
        <v>2.7856925938874181E-2</v>
      </c>
      <c r="T108" s="5">
        <f t="shared" si="233"/>
        <v>8.4768829958446396E-2</v>
      </c>
      <c r="U108" s="5">
        <f t="shared" si="234"/>
        <v>3.7775881190013759E-2</v>
      </c>
      <c r="V108" s="5">
        <f t="shared" si="235"/>
        <v>3.0003108878636545E-3</v>
      </c>
      <c r="W108" s="5">
        <f t="shared" si="236"/>
        <v>6.3406899730363675E-2</v>
      </c>
      <c r="X108" s="5">
        <f t="shared" si="237"/>
        <v>4.1673839562683855E-2</v>
      </c>
      <c r="Y108" s="5">
        <f t="shared" si="238"/>
        <v>1.3694952057911894E-2</v>
      </c>
      <c r="Z108" s="5">
        <f t="shared" si="239"/>
        <v>5.611406930202836E-3</v>
      </c>
      <c r="AA108" s="5">
        <f t="shared" si="240"/>
        <v>8.2759974006307892E-3</v>
      </c>
      <c r="AB108" s="5">
        <f t="shared" si="241"/>
        <v>6.102937625731217E-3</v>
      </c>
      <c r="AC108" s="5">
        <f t="shared" si="242"/>
        <v>1.8176985185002105E-4</v>
      </c>
      <c r="AD108" s="5">
        <f t="shared" si="243"/>
        <v>2.3378955753774685E-2</v>
      </c>
      <c r="AE108" s="5">
        <f t="shared" si="244"/>
        <v>1.5365691358023171E-2</v>
      </c>
      <c r="AF108" s="5">
        <f t="shared" si="245"/>
        <v>5.0495084852518997E-3</v>
      </c>
      <c r="AG108" s="5">
        <f t="shared" si="246"/>
        <v>1.1062539848694555E-3</v>
      </c>
      <c r="AH108" s="5">
        <f t="shared" si="247"/>
        <v>9.2201666192733771E-4</v>
      </c>
      <c r="AI108" s="5">
        <f t="shared" si="248"/>
        <v>1.3598385560629977E-3</v>
      </c>
      <c r="AJ108" s="5">
        <f t="shared" si="249"/>
        <v>1.002780630173269E-3</v>
      </c>
      <c r="AK108" s="5">
        <f t="shared" si="250"/>
        <v>4.9298449818044093E-4</v>
      </c>
      <c r="AL108" s="5">
        <f t="shared" si="251"/>
        <v>7.0478624972317335E-6</v>
      </c>
      <c r="AM108" s="5">
        <f t="shared" si="252"/>
        <v>6.8961021524314029E-3</v>
      </c>
      <c r="AN108" s="5">
        <f t="shared" si="253"/>
        <v>4.5324255866540028E-3</v>
      </c>
      <c r="AO108" s="5">
        <f t="shared" si="254"/>
        <v>1.4894560176514312E-3</v>
      </c>
      <c r="AP108" s="5">
        <f t="shared" si="255"/>
        <v>3.263122855674314E-4</v>
      </c>
      <c r="AQ108" s="5">
        <f t="shared" si="256"/>
        <v>5.3616743185275977E-5</v>
      </c>
      <c r="AR108" s="5">
        <f t="shared" si="257"/>
        <v>1.2119808603378575E-4</v>
      </c>
      <c r="AS108" s="5">
        <f t="shared" si="258"/>
        <v>1.7874929718219182E-4</v>
      </c>
      <c r="AT108" s="5">
        <f t="shared" si="259"/>
        <v>1.318144216989559E-4</v>
      </c>
      <c r="AU108" s="5">
        <f t="shared" si="260"/>
        <v>6.4802275372008908E-5</v>
      </c>
      <c r="AV108" s="5">
        <f t="shared" si="261"/>
        <v>2.3893449058519827E-5</v>
      </c>
      <c r="AW108" s="5">
        <f t="shared" si="262"/>
        <v>1.8977128554143057E-7</v>
      </c>
      <c r="AX108" s="5">
        <f t="shared" si="263"/>
        <v>1.6951222215122127E-3</v>
      </c>
      <c r="AY108" s="5">
        <f t="shared" si="264"/>
        <v>1.114109849225316E-3</v>
      </c>
      <c r="AZ108" s="5">
        <f t="shared" si="265"/>
        <v>3.6612131573425711E-4</v>
      </c>
      <c r="BA108" s="5">
        <f t="shared" si="266"/>
        <v>8.021041367880087E-5</v>
      </c>
      <c r="BB108" s="5">
        <f t="shared" si="267"/>
        <v>1.3179464400252573E-5</v>
      </c>
      <c r="BC108" s="5">
        <f t="shared" si="268"/>
        <v>1.7324262415410772E-6</v>
      </c>
      <c r="BD108" s="5">
        <f t="shared" si="269"/>
        <v>1.3276130342687999E-5</v>
      </c>
      <c r="BE108" s="5">
        <f t="shared" si="270"/>
        <v>1.9580333697622214E-5</v>
      </c>
      <c r="BF108" s="5">
        <f t="shared" si="271"/>
        <v>1.4439051810055363E-5</v>
      </c>
      <c r="BG108" s="5">
        <f t="shared" si="272"/>
        <v>7.098490434095822E-6</v>
      </c>
      <c r="BH108" s="5">
        <f t="shared" si="273"/>
        <v>2.6173065468117826E-6</v>
      </c>
      <c r="BI108" s="5">
        <f t="shared" si="274"/>
        <v>7.7202820780938309E-7</v>
      </c>
      <c r="BJ108" s="8">
        <f t="shared" si="275"/>
        <v>0.56888972602063037</v>
      </c>
      <c r="BK108" s="8">
        <f t="shared" si="276"/>
        <v>0.26570079756237436</v>
      </c>
      <c r="BL108" s="8">
        <f t="shared" si="277"/>
        <v>0.16006555312066906</v>
      </c>
      <c r="BM108" s="8">
        <f t="shared" si="278"/>
        <v>0.35818164804328478</v>
      </c>
      <c r="BN108" s="8">
        <f t="shared" si="279"/>
        <v>0.6409719155126522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1.3564356435643601</v>
      </c>
      <c r="F109">
        <f>VLOOKUP(B109,home!$B$2:$E$405,3,FALSE)</f>
        <v>1.26</v>
      </c>
      <c r="G109">
        <f>VLOOKUP(C109,away!$B$2:$E$405,4,FALSE)</f>
        <v>0.96</v>
      </c>
      <c r="H109">
        <f>VLOOKUP(A109,away!$A$2:$E$405,3,FALSE)</f>
        <v>1.15346534653465</v>
      </c>
      <c r="I109">
        <f>VLOOKUP(C109,away!$B$2:$E$405,3,FALSE)</f>
        <v>0.88</v>
      </c>
      <c r="J109">
        <f>VLOOKUP(B109,home!$B$2:$E$405,4,FALSE)</f>
        <v>1.1100000000000001</v>
      </c>
      <c r="K109" s="3">
        <f t="shared" si="224"/>
        <v>1.64074455445545</v>
      </c>
      <c r="L109" s="3">
        <f t="shared" si="225"/>
        <v>1.1267049504950462</v>
      </c>
      <c r="M109" s="5">
        <f t="shared" si="226"/>
        <v>6.2822027857375395E-2</v>
      </c>
      <c r="N109" s="5">
        <f t="shared" si="227"/>
        <v>0.10307490010683727</v>
      </c>
      <c r="O109" s="5">
        <f t="shared" si="228"/>
        <v>7.0781889787042557E-2</v>
      </c>
      <c r="P109" s="5">
        <f t="shared" si="229"/>
        <v>0.11613500022215592</v>
      </c>
      <c r="Q109" s="5">
        <f t="shared" si="230"/>
        <v>8.4559790525666381E-2</v>
      </c>
      <c r="R109" s="5">
        <f t="shared" si="231"/>
        <v>3.9875152814227814E-2</v>
      </c>
      <c r="S109" s="5">
        <f t="shared" si="232"/>
        <v>5.3672806882406006E-2</v>
      </c>
      <c r="T109" s="5">
        <f t="shared" si="233"/>
        <v>9.5273934598092413E-2</v>
      </c>
      <c r="U109" s="5">
        <f t="shared" si="234"/>
        <v>6.5424939838023194E-2</v>
      </c>
      <c r="V109" s="5">
        <f t="shared" si="235"/>
        <v>1.1024603332808618E-2</v>
      </c>
      <c r="W109" s="5">
        <f t="shared" si="236"/>
        <v>4.6247005276960226E-2</v>
      </c>
      <c r="X109" s="5">
        <f t="shared" si="237"/>
        <v>5.210672979112161E-2</v>
      </c>
      <c r="Y109" s="5">
        <f t="shared" si="238"/>
        <v>2.935445520488222E-2</v>
      </c>
      <c r="Z109" s="5">
        <f t="shared" si="239"/>
        <v>1.4975844025845642E-2</v>
      </c>
      <c r="AA109" s="5">
        <f t="shared" si="240"/>
        <v>2.4571534533780422E-2</v>
      </c>
      <c r="AB109" s="5">
        <f t="shared" si="241"/>
        <v>2.0157805740457134E-2</v>
      </c>
      <c r="AC109" s="5">
        <f t="shared" si="242"/>
        <v>1.2737792321545094E-3</v>
      </c>
      <c r="AD109" s="5">
        <f t="shared" si="243"/>
        <v>1.8969880517011227E-2</v>
      </c>
      <c r="AE109" s="5">
        <f t="shared" si="244"/>
        <v>2.1373458288816073E-2</v>
      </c>
      <c r="AF109" s="5">
        <f t="shared" si="245"/>
        <v>1.2040790631604228E-2</v>
      </c>
      <c r="AG109" s="5">
        <f t="shared" si="246"/>
        <v>4.5221394708342836E-3</v>
      </c>
      <c r="AH109" s="5">
        <f t="shared" si="247"/>
        <v>4.2183394004404887E-3</v>
      </c>
      <c r="AI109" s="5">
        <f t="shared" si="248"/>
        <v>6.9212174001176E-3</v>
      </c>
      <c r="AJ109" s="5">
        <f t="shared" si="249"/>
        <v>5.6779748797226304E-3</v>
      </c>
      <c r="AK109" s="5">
        <f t="shared" si="250"/>
        <v>3.105368788079915E-3</v>
      </c>
      <c r="AL109" s="5">
        <f t="shared" si="251"/>
        <v>9.4190115444911759E-5</v>
      </c>
      <c r="AM109" s="5">
        <f t="shared" si="252"/>
        <v>6.2249456313913402E-3</v>
      </c>
      <c r="AN109" s="5">
        <f t="shared" si="253"/>
        <v>7.0136770594511335E-3</v>
      </c>
      <c r="AO109" s="5">
        <f t="shared" si="254"/>
        <v>3.9511723320285663E-3</v>
      </c>
      <c r="AP109" s="5">
        <f t="shared" si="255"/>
        <v>1.4839351422518798E-3</v>
      </c>
      <c r="AQ109" s="5">
        <f t="shared" si="256"/>
        <v>4.1798926774719108E-4</v>
      </c>
      <c r="AR109" s="5">
        <f t="shared" si="257"/>
        <v>9.5056477706891918E-4</v>
      </c>
      <c r="AS109" s="5">
        <f t="shared" si="258"/>
        <v>1.5596339816329882E-3</v>
      </c>
      <c r="AT109" s="5">
        <f t="shared" si="259"/>
        <v>1.2794804811539985E-3</v>
      </c>
      <c r="AU109" s="5">
        <f t="shared" si="260"/>
        <v>6.9976687732848741E-4</v>
      </c>
      <c r="AV109" s="5">
        <f t="shared" si="261"/>
        <v>2.8703467334125247E-4</v>
      </c>
      <c r="AW109" s="5">
        <f t="shared" si="262"/>
        <v>4.8367540332234562E-6</v>
      </c>
      <c r="AX109" s="5">
        <f t="shared" si="263"/>
        <v>1.702257607747764E-3</v>
      </c>
      <c r="AY109" s="5">
        <f t="shared" si="264"/>
        <v>1.9179420736672602E-3</v>
      </c>
      <c r="AZ109" s="5">
        <f t="shared" si="265"/>
        <v>1.0804774145818186E-3</v>
      </c>
      <c r="BA109" s="5">
        <f t="shared" si="266"/>
        <v>4.0579308396914094E-4</v>
      </c>
      <c r="BB109" s="5">
        <f t="shared" si="267"/>
        <v>1.1430226914617081E-4</v>
      </c>
      <c r="BC109" s="5">
        <f t="shared" si="268"/>
        <v>2.5756986499961525E-5</v>
      </c>
      <c r="BD109" s="5">
        <f t="shared" si="269"/>
        <v>1.7850100668162863E-4</v>
      </c>
      <c r="BE109" s="5">
        <f t="shared" si="270"/>
        <v>2.9287455467769807E-4</v>
      </c>
      <c r="BF109" s="5">
        <f t="shared" si="271"/>
        <v>2.4026616536299906E-4</v>
      </c>
      <c r="BG109" s="5">
        <f t="shared" si="272"/>
        <v>1.3140513414641115E-4</v>
      </c>
      <c r="BH109" s="5">
        <f t="shared" si="273"/>
        <v>5.3900564569552962E-5</v>
      </c>
      <c r="BI109" s="5">
        <f t="shared" si="274"/>
        <v>1.7687411559913674E-5</v>
      </c>
      <c r="BJ109" s="8">
        <f t="shared" si="275"/>
        <v>0.49186133328030823</v>
      </c>
      <c r="BK109" s="8">
        <f t="shared" si="276"/>
        <v>0.24694034971601264</v>
      </c>
      <c r="BL109" s="8">
        <f t="shared" si="277"/>
        <v>0.24642533880941564</v>
      </c>
      <c r="BM109" s="8">
        <f t="shared" si="278"/>
        <v>0.52104099919864277</v>
      </c>
      <c r="BN109" s="8">
        <f t="shared" si="279"/>
        <v>0.47724876131330535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1.3564356435643601</v>
      </c>
      <c r="F110">
        <f>VLOOKUP(B110,home!$B$2:$E$405,3,FALSE)</f>
        <v>1.31</v>
      </c>
      <c r="G110">
        <f>VLOOKUP(C110,away!$B$2:$E$405,4,FALSE)</f>
        <v>0.98</v>
      </c>
      <c r="H110">
        <f>VLOOKUP(A110,away!$A$2:$E$405,3,FALSE)</f>
        <v>1.15346534653465</v>
      </c>
      <c r="I110">
        <f>VLOOKUP(C110,away!$B$2:$E$405,3,FALSE)</f>
        <v>1.06</v>
      </c>
      <c r="J110">
        <f>VLOOKUP(B110,home!$B$2:$E$405,4,FALSE)</f>
        <v>1.1599999999999999</v>
      </c>
      <c r="K110" s="3">
        <f t="shared" si="224"/>
        <v>1.7413920792079256</v>
      </c>
      <c r="L110" s="3">
        <f t="shared" si="225"/>
        <v>1.4183009900990056</v>
      </c>
      <c r="M110" s="5">
        <f t="shared" si="226"/>
        <v>4.243876484121889E-2</v>
      </c>
      <c r="N110" s="5">
        <f t="shared" si="227"/>
        <v>7.390252894586638E-2</v>
      </c>
      <c r="O110" s="5">
        <f t="shared" si="228"/>
        <v>6.0190942192879626E-2</v>
      </c>
      <c r="P110" s="5">
        <f t="shared" si="229"/>
        <v>0.10481602997474271</v>
      </c>
      <c r="Q110" s="5">
        <f t="shared" si="230"/>
        <v>6.4346639269883099E-2</v>
      </c>
      <c r="R110" s="5">
        <f t="shared" si="231"/>
        <v>4.2684436453576599E-2</v>
      </c>
      <c r="S110" s="5">
        <f t="shared" si="232"/>
        <v>6.4719132264869569E-2</v>
      </c>
      <c r="T110" s="5">
        <f t="shared" si="233"/>
        <v>9.1262902186018763E-2</v>
      </c>
      <c r="U110" s="5">
        <f t="shared" si="234"/>
        <v>7.4330339545712318E-2</v>
      </c>
      <c r="V110" s="5">
        <f t="shared" si="235"/>
        <v>1.7760498326351154E-2</v>
      </c>
      <c r="W110" s="5">
        <f t="shared" si="236"/>
        <v>3.7350909316074689E-2</v>
      </c>
      <c r="X110" s="5">
        <f t="shared" si="237"/>
        <v>5.2974831664086904E-2</v>
      </c>
      <c r="Y110" s="5">
        <f t="shared" si="238"/>
        <v>3.756712809975131E-2</v>
      </c>
      <c r="Z110" s="5">
        <f t="shared" si="239"/>
        <v>2.017979282797526E-2</v>
      </c>
      <c r="AA110" s="5">
        <f t="shared" si="240"/>
        <v>3.514093139069302E-2</v>
      </c>
      <c r="AB110" s="5">
        <f t="shared" si="241"/>
        <v>3.0597069789871E-2</v>
      </c>
      <c r="AC110" s="5">
        <f t="shared" si="242"/>
        <v>2.7415750256666207E-3</v>
      </c>
      <c r="AD110" s="5">
        <f t="shared" si="243"/>
        <v>1.6260644408556495E-2</v>
      </c>
      <c r="AE110" s="5">
        <f t="shared" si="244"/>
        <v>2.3062488064303537E-2</v>
      </c>
      <c r="AF110" s="5">
        <f t="shared" si="245"/>
        <v>1.6354774827874105E-2</v>
      </c>
      <c r="AG110" s="5">
        <f t="shared" si="246"/>
        <v>7.7319977770733796E-3</v>
      </c>
      <c r="AH110" s="5">
        <f t="shared" si="247"/>
        <v>7.1552550369775288E-3</v>
      </c>
      <c r="AI110" s="5">
        <f t="shared" si="248"/>
        <v>1.2460104446105283E-2</v>
      </c>
      <c r="AJ110" s="5">
        <f t="shared" si="249"/>
        <v>1.0848963594275601E-2</v>
      </c>
      <c r="AK110" s="5">
        <f t="shared" si="250"/>
        <v>6.2974330902288919E-3</v>
      </c>
      <c r="AL110" s="5">
        <f t="shared" si="251"/>
        <v>2.708476659426025E-4</v>
      </c>
      <c r="AM110" s="5">
        <f t="shared" si="252"/>
        <v>5.6632314751753803E-3</v>
      </c>
      <c r="AN110" s="5">
        <f t="shared" si="253"/>
        <v>8.0321668084010946E-3</v>
      </c>
      <c r="AO110" s="5">
        <f t="shared" si="254"/>
        <v>5.6960150684978216E-3</v>
      </c>
      <c r="AP110" s="5">
        <f t="shared" si="255"/>
        <v>2.6928879370897718E-3</v>
      </c>
      <c r="AQ110" s="5">
        <f t="shared" si="256"/>
        <v>9.5483140685002281E-4</v>
      </c>
      <c r="AR110" s="5">
        <f t="shared" si="257"/>
        <v>2.0296610606712231E-3</v>
      </c>
      <c r="AS110" s="5">
        <f t="shared" si="258"/>
        <v>3.5344356945296251E-3</v>
      </c>
      <c r="AT110" s="5">
        <f t="shared" si="259"/>
        <v>3.0774191614618275E-3</v>
      </c>
      <c r="AU110" s="5">
        <f t="shared" si="260"/>
        <v>1.7863311173907739E-3</v>
      </c>
      <c r="AV110" s="5">
        <f t="shared" si="261"/>
        <v>7.7767571466673413E-4</v>
      </c>
      <c r="AW110" s="5">
        <f t="shared" si="262"/>
        <v>1.8581790845026744E-5</v>
      </c>
      <c r="AX110" s="5">
        <f t="shared" si="263"/>
        <v>1.6436510722652373E-3</v>
      </c>
      <c r="AY110" s="5">
        <f t="shared" si="264"/>
        <v>2.3311919431710779E-3</v>
      </c>
      <c r="AZ110" s="5">
        <f t="shared" si="265"/>
        <v>1.6531659205551827E-3</v>
      </c>
      <c r="BA110" s="5">
        <f t="shared" si="266"/>
        <v>7.8156228730711654E-4</v>
      </c>
      <c r="BB110" s="5">
        <f t="shared" si="267"/>
        <v>2.7712264147793168E-4</v>
      </c>
      <c r="BC110" s="5">
        <f t="shared" si="268"/>
        <v>7.8608663357400372E-5</v>
      </c>
      <c r="BD110" s="5">
        <f t="shared" si="269"/>
        <v>4.7977838198589939E-4</v>
      </c>
      <c r="BE110" s="5">
        <f t="shared" si="270"/>
        <v>8.3548227416543972E-4</v>
      </c>
      <c r="BF110" s="5">
        <f t="shared" si="271"/>
        <v>7.2745110727516081E-4</v>
      </c>
      <c r="BG110" s="5">
        <f t="shared" si="272"/>
        <v>4.2225919873999996E-4</v>
      </c>
      <c r="BH110" s="5">
        <f t="shared" si="273"/>
        <v>1.8382970601463029E-4</v>
      </c>
      <c r="BI110" s="5">
        <f t="shared" si="274"/>
        <v>6.4023918795399701E-5</v>
      </c>
      <c r="BJ110" s="8">
        <f t="shared" si="275"/>
        <v>0.45061927978363681</v>
      </c>
      <c r="BK110" s="8">
        <f t="shared" si="276"/>
        <v>0.23507804004196264</v>
      </c>
      <c r="BL110" s="8">
        <f t="shared" si="277"/>
        <v>0.29362382287601657</v>
      </c>
      <c r="BM110" s="8">
        <f t="shared" si="278"/>
        <v>0.60880898369909775</v>
      </c>
      <c r="BN110" s="8">
        <f t="shared" si="279"/>
        <v>0.38837934167816734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1.3564356435643601</v>
      </c>
      <c r="F111">
        <f>VLOOKUP(B111,home!$B$2:$E$405,3,FALSE)</f>
        <v>1.1499999999999999</v>
      </c>
      <c r="G111">
        <f>VLOOKUP(C111,away!$B$2:$E$405,4,FALSE)</f>
        <v>1.1100000000000001</v>
      </c>
      <c r="H111">
        <f>VLOOKUP(A111,away!$A$2:$E$405,3,FALSE)</f>
        <v>1.15346534653465</v>
      </c>
      <c r="I111">
        <f>VLOOKUP(C111,away!$B$2:$E$405,3,FALSE)</f>
        <v>0.74</v>
      </c>
      <c r="J111">
        <f>VLOOKUP(B111,home!$B$2:$E$405,4,FALSE)</f>
        <v>0.96</v>
      </c>
      <c r="K111" s="3">
        <f t="shared" si="224"/>
        <v>1.7314900990099056</v>
      </c>
      <c r="L111" s="3">
        <f t="shared" si="225"/>
        <v>0.81942178217821537</v>
      </c>
      <c r="M111" s="5">
        <f t="shared" si="226"/>
        <v>7.801049725244269E-2</v>
      </c>
      <c r="N111" s="5">
        <f t="shared" si="227"/>
        <v>0.13507440361144393</v>
      </c>
      <c r="O111" s="5">
        <f t="shared" si="228"/>
        <v>6.392350068720537E-2</v>
      </c>
      <c r="P111" s="5">
        <f t="shared" si="229"/>
        <v>0.11068290853394896</v>
      </c>
      <c r="Q111" s="5">
        <f t="shared" si="230"/>
        <v>0.11693999624144154</v>
      </c>
      <c r="R111" s="5">
        <f t="shared" si="231"/>
        <v>2.6190154428090091E-2</v>
      </c>
      <c r="S111" s="5">
        <f t="shared" si="232"/>
        <v>3.9259800517266019E-2</v>
      </c>
      <c r="T111" s="5">
        <f t="shared" si="233"/>
        <v>9.5823180128075836E-2</v>
      </c>
      <c r="U111" s="5">
        <f t="shared" si="234"/>
        <v>4.5347993083778425E-2</v>
      </c>
      <c r="V111" s="5">
        <f t="shared" si="235"/>
        <v>6.1891797511015572E-3</v>
      </c>
      <c r="W111" s="5">
        <f t="shared" si="236"/>
        <v>6.749348189010386E-2</v>
      </c>
      <c r="X111" s="5">
        <f t="shared" si="237"/>
        <v>5.530562921580201E-2</v>
      </c>
      <c r="Y111" s="5">
        <f t="shared" si="238"/>
        <v>2.2659318628250026E-2</v>
      </c>
      <c r="Z111" s="5">
        <f t="shared" si="239"/>
        <v>7.1535943389960882E-3</v>
      </c>
      <c r="AA111" s="5">
        <f t="shared" si="240"/>
        <v>1.2386377770305036E-2</v>
      </c>
      <c r="AB111" s="5">
        <f t="shared" si="241"/>
        <v>1.0723445235939781E-2</v>
      </c>
      <c r="AC111" s="5">
        <f t="shared" si="242"/>
        <v>5.4883352274579032E-4</v>
      </c>
      <c r="AD111" s="5">
        <f t="shared" si="243"/>
        <v>2.9216073910104806E-2</v>
      </c>
      <c r="AE111" s="5">
        <f t="shared" si="244"/>
        <v>2.3940287351668543E-2</v>
      </c>
      <c r="AF111" s="5">
        <f t="shared" si="245"/>
        <v>9.8085964637814101E-3</v>
      </c>
      <c r="AG111" s="5">
        <f t="shared" si="246"/>
        <v>2.6791258650062347E-3</v>
      </c>
      <c r="AH111" s="5">
        <f t="shared" si="247"/>
        <v>1.4654527555600415E-3</v>
      </c>
      <c r="AI111" s="5">
        <f t="shared" si="248"/>
        <v>2.537416936818995E-3</v>
      </c>
      <c r="AJ111" s="5">
        <f t="shared" si="249"/>
        <v>2.1967561515810669E-3</v>
      </c>
      <c r="AK111" s="5">
        <f t="shared" si="250"/>
        <v>1.2678871754672402E-3</v>
      </c>
      <c r="AL111" s="5">
        <f t="shared" si="251"/>
        <v>3.1147854577499272E-5</v>
      </c>
      <c r="AM111" s="5">
        <f t="shared" si="252"/>
        <v>1.0117468541457609E-2</v>
      </c>
      <c r="AN111" s="5">
        <f t="shared" si="253"/>
        <v>8.290474103373224E-3</v>
      </c>
      <c r="AO111" s="5">
        <f t="shared" si="254"/>
        <v>3.3966975324442135E-3</v>
      </c>
      <c r="AP111" s="5">
        <f t="shared" si="255"/>
        <v>9.2777598185192814E-4</v>
      </c>
      <c r="AQ111" s="5">
        <f t="shared" si="256"/>
        <v>1.9005996212781261E-4</v>
      </c>
      <c r="AR111" s="5">
        <f t="shared" si="257"/>
        <v>2.4016478173179726E-4</v>
      </c>
      <c r="AS111" s="5">
        <f t="shared" si="258"/>
        <v>4.1584294169948194E-4</v>
      </c>
      <c r="AT111" s="5">
        <f t="shared" si="259"/>
        <v>3.6001396814790327E-4</v>
      </c>
      <c r="AU111" s="5">
        <f t="shared" si="260"/>
        <v>2.0778687378445398E-4</v>
      </c>
      <c r="AV111" s="5">
        <f t="shared" si="261"/>
        <v>8.9945228665500767E-5</v>
      </c>
      <c r="AW111" s="5">
        <f t="shared" si="262"/>
        <v>1.2275894700262943E-6</v>
      </c>
      <c r="AX111" s="5">
        <f t="shared" si="263"/>
        <v>2.919716101096342E-3</v>
      </c>
      <c r="AY111" s="5">
        <f t="shared" si="264"/>
        <v>2.392478971014795E-3</v>
      </c>
      <c r="AZ111" s="5">
        <f t="shared" si="265"/>
        <v>9.8022469112642283E-4</v>
      </c>
      <c r="BA111" s="5">
        <f t="shared" si="266"/>
        <v>2.6773915444596808E-4</v>
      </c>
      <c r="BB111" s="5">
        <f t="shared" si="267"/>
        <v>5.4847823773750892E-5</v>
      </c>
      <c r="BC111" s="5">
        <f t="shared" si="268"/>
        <v>8.9887003010567319E-6</v>
      </c>
      <c r="BD111" s="5">
        <f t="shared" si="269"/>
        <v>3.2799375577185226E-5</v>
      </c>
      <c r="BE111" s="5">
        <f t="shared" si="270"/>
        <v>5.6791794065603512E-5</v>
      </c>
      <c r="BF111" s="5">
        <f t="shared" si="271"/>
        <v>4.9167214564801011E-5</v>
      </c>
      <c r="BG111" s="5">
        <f t="shared" si="272"/>
        <v>2.8377515071616187E-5</v>
      </c>
      <c r="BH111" s="5">
        <f t="shared" si="273"/>
        <v>1.2283846595251951E-5</v>
      </c>
      <c r="BI111" s="5">
        <f t="shared" si="274"/>
        <v>4.2538717514870547E-6</v>
      </c>
      <c r="BJ111" s="8">
        <f t="shared" si="275"/>
        <v>0.58848656486869133</v>
      </c>
      <c r="BK111" s="8">
        <f t="shared" si="276"/>
        <v>0.23711484640309732</v>
      </c>
      <c r="BL111" s="8">
        <f t="shared" si="277"/>
        <v>0.16753641163640118</v>
      </c>
      <c r="BM111" s="8">
        <f t="shared" si="278"/>
        <v>0.46707870511106847</v>
      </c>
      <c r="BN111" s="8">
        <f t="shared" si="279"/>
        <v>0.53082146075457259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1.3564356435643601</v>
      </c>
      <c r="F112">
        <f>VLOOKUP(B112,home!$B$2:$E$405,3,FALSE)</f>
        <v>1.03</v>
      </c>
      <c r="G112">
        <f>VLOOKUP(C112,away!$B$2:$E$405,4,FALSE)</f>
        <v>1.1100000000000001</v>
      </c>
      <c r="H112">
        <f>VLOOKUP(A112,away!$A$2:$E$405,3,FALSE)</f>
        <v>1.15346534653465</v>
      </c>
      <c r="I112">
        <f>VLOOKUP(C112,away!$B$2:$E$405,3,FALSE)</f>
        <v>0.83</v>
      </c>
      <c r="J112">
        <f>VLOOKUP(B112,home!$B$2:$E$405,4,FALSE)</f>
        <v>1.04</v>
      </c>
      <c r="K112" s="3">
        <f t="shared" si="224"/>
        <v>1.550812871287133</v>
      </c>
      <c r="L112" s="3">
        <f t="shared" si="225"/>
        <v>0.99567128712870989</v>
      </c>
      <c r="M112" s="5">
        <f t="shared" si="226"/>
        <v>7.8356671924789165E-2</v>
      </c>
      <c r="N112" s="5">
        <f t="shared" si="227"/>
        <v>0.12151653537218614</v>
      </c>
      <c r="O112" s="5">
        <f t="shared" si="228"/>
        <v>7.8017488390476869E-2</v>
      </c>
      <c r="P112" s="5">
        <f t="shared" si="229"/>
        <v>0.12099052518144598</v>
      </c>
      <c r="Q112" s="5">
        <f t="shared" si="230"/>
        <v>9.4224703564702264E-2</v>
      </c>
      <c r="R112" s="5">
        <f t="shared" si="231"/>
        <v>3.8839886542147643E-2</v>
      </c>
      <c r="S112" s="5">
        <f t="shared" si="232"/>
        <v>4.6705362874948031E-2</v>
      </c>
      <c r="T112" s="5">
        <f t="shared" si="233"/>
        <v>9.3816831877588241E-2</v>
      </c>
      <c r="U112" s="5">
        <f t="shared" si="234"/>
        <v>6.0233395968894453E-2</v>
      </c>
      <c r="V112" s="5">
        <f t="shared" si="235"/>
        <v>8.0130826332951086E-3</v>
      </c>
      <c r="W112" s="5">
        <f t="shared" si="236"/>
        <v>4.8708294360451626E-2</v>
      </c>
      <c r="X112" s="5">
        <f t="shared" si="237"/>
        <v>4.8497450139714952E-2</v>
      </c>
      <c r="Y112" s="5">
        <f t="shared" si="238"/>
        <v>2.4143759301535207E-2</v>
      </c>
      <c r="Z112" s="5">
        <f t="shared" si="239"/>
        <v>1.2890586608451068E-2</v>
      </c>
      <c r="AA112" s="5">
        <f t="shared" si="240"/>
        <v>1.9990887630827466E-2</v>
      </c>
      <c r="AB112" s="5">
        <f t="shared" si="241"/>
        <v>1.5501062923170991E-2</v>
      </c>
      <c r="AC112" s="5">
        <f t="shared" si="242"/>
        <v>7.7331247957997974E-4</v>
      </c>
      <c r="AD112" s="5">
        <f t="shared" si="243"/>
        <v>1.8884362458157708E-2</v>
      </c>
      <c r="AE112" s="5">
        <f t="shared" si="244"/>
        <v>1.8802617475318976E-2</v>
      </c>
      <c r="AF112" s="5">
        <f t="shared" si="245"/>
        <v>9.3606131715198073E-3</v>
      </c>
      <c r="AG112" s="5">
        <f t="shared" si="246"/>
        <v>3.106697921600361E-3</v>
      </c>
      <c r="AH112" s="5">
        <f t="shared" si="247"/>
        <v>3.2086967400701463E-3</v>
      </c>
      <c r="AI112" s="5">
        <f t="shared" si="248"/>
        <v>4.9760882045578464E-3</v>
      </c>
      <c r="AJ112" s="5">
        <f t="shared" si="249"/>
        <v>3.8584908181441952E-3</v>
      </c>
      <c r="AK112" s="5">
        <f t="shared" si="250"/>
        <v>1.9945990748404131E-3</v>
      </c>
      <c r="AL112" s="5">
        <f t="shared" si="251"/>
        <v>4.7762867276218745E-5</v>
      </c>
      <c r="AM112" s="5">
        <f t="shared" si="252"/>
        <v>5.8572224732324988E-3</v>
      </c>
      <c r="AN112" s="5">
        <f t="shared" si="253"/>
        <v>5.8318682389226079E-3</v>
      </c>
      <c r="AO112" s="5">
        <f t="shared" si="254"/>
        <v>2.9033118779065578E-3</v>
      </c>
      <c r="AP112" s="5">
        <f t="shared" si="255"/>
        <v>9.6358142480376479E-4</v>
      </c>
      <c r="AQ112" s="5">
        <f t="shared" si="256"/>
        <v>2.3985258937192014E-4</v>
      </c>
      <c r="AR112" s="5">
        <f t="shared" si="257"/>
        <v>6.3896144263826779E-4</v>
      </c>
      <c r="AS112" s="5">
        <f t="shared" si="258"/>
        <v>9.9090962949962072E-4</v>
      </c>
      <c r="AT112" s="5">
        <f t="shared" si="259"/>
        <v>7.6835770385518822E-4</v>
      </c>
      <c r="AU112" s="5">
        <f t="shared" si="260"/>
        <v>3.9719300563041769E-4</v>
      </c>
      <c r="AV112" s="5">
        <f t="shared" si="261"/>
        <v>1.5399300637921858E-4</v>
      </c>
      <c r="AW112" s="5">
        <f t="shared" si="262"/>
        <v>2.0486287801263184E-6</v>
      </c>
      <c r="AX112" s="5">
        <f t="shared" si="263"/>
        <v>1.5139093335802018E-3</v>
      </c>
      <c r="AY112" s="5">
        <f t="shared" si="264"/>
        <v>1.5073560547619669E-3</v>
      </c>
      <c r="AZ112" s="5">
        <f t="shared" si="265"/>
        <v>7.5041557160305085E-4</v>
      </c>
      <c r="BA112" s="5">
        <f t="shared" si="266"/>
        <v>2.4905574601981209E-4</v>
      </c>
      <c r="BB112" s="5">
        <f t="shared" si="267"/>
        <v>6.1994413801586844E-5</v>
      </c>
      <c r="BC112" s="5">
        <f t="shared" si="268"/>
        <v>1.2345211556923168E-5</v>
      </c>
      <c r="BD112" s="5">
        <f t="shared" si="269"/>
        <v>1.0603259366954353E-4</v>
      </c>
      <c r="BE112" s="5">
        <f t="shared" si="270"/>
        <v>1.6443671103868665E-4</v>
      </c>
      <c r="BF112" s="5">
        <f t="shared" si="271"/>
        <v>1.2750528399545918E-4</v>
      </c>
      <c r="BG112" s="5">
        <f t="shared" si="272"/>
        <v>6.591227852575979E-5</v>
      </c>
      <c r="BH112" s="5">
        <f t="shared" si="273"/>
        <v>2.555440247840269E-5</v>
      </c>
      <c r="BI112" s="5">
        <f t="shared" si="274"/>
        <v>7.9260192563117399E-6</v>
      </c>
      <c r="BJ112" s="8">
        <f t="shared" si="275"/>
        <v>0.50095277857833631</v>
      </c>
      <c r="BK112" s="8">
        <f t="shared" si="276"/>
        <v>0.25639407401609643</v>
      </c>
      <c r="BL112" s="8">
        <f t="shared" si="277"/>
        <v>0.23006737837009694</v>
      </c>
      <c r="BM112" s="8">
        <f t="shared" si="278"/>
        <v>0.46685369917125058</v>
      </c>
      <c r="BN112" s="8">
        <f t="shared" si="279"/>
        <v>0.531945810975748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1.3564356435643601</v>
      </c>
      <c r="F113">
        <f>VLOOKUP(B113,home!$B$2:$E$405,3,FALSE)</f>
        <v>1.2</v>
      </c>
      <c r="G113">
        <f>VLOOKUP(C113,away!$B$2:$E$405,4,FALSE)</f>
        <v>0.98</v>
      </c>
      <c r="H113">
        <f>VLOOKUP(A113,away!$A$2:$E$405,3,FALSE)</f>
        <v>1.15346534653465</v>
      </c>
      <c r="I113">
        <f>VLOOKUP(C113,away!$B$2:$E$405,3,FALSE)</f>
        <v>1.31</v>
      </c>
      <c r="J113">
        <f>VLOOKUP(B113,home!$B$2:$E$405,4,FALSE)</f>
        <v>0.65</v>
      </c>
      <c r="K113" s="3">
        <f t="shared" si="224"/>
        <v>1.5951683168316875</v>
      </c>
      <c r="L113" s="3">
        <f t="shared" si="225"/>
        <v>0.98217574257425466</v>
      </c>
      <c r="M113" s="5">
        <f t="shared" si="226"/>
        <v>7.5975522768552892E-2</v>
      </c>
      <c r="N113" s="5">
        <f t="shared" si="227"/>
        <v>0.12119374677512004</v>
      </c>
      <c r="O113" s="5">
        <f t="shared" si="228"/>
        <v>7.462131549267062E-2</v>
      </c>
      <c r="P113" s="5">
        <f t="shared" si="229"/>
        <v>0.11903355823420972</v>
      </c>
      <c r="Q113" s="5">
        <f t="shared" si="230"/>
        <v>9.6662212526897009E-2</v>
      </c>
      <c r="R113" s="5">
        <f t="shared" si="231"/>
        <v>3.6645622977940745E-2</v>
      </c>
      <c r="S113" s="5">
        <f t="shared" si="232"/>
        <v>4.6623529097195297E-2</v>
      </c>
      <c r="T113" s="5">
        <f t="shared" si="233"/>
        <v>9.4939280367475495E-2</v>
      </c>
      <c r="U113" s="5">
        <f t="shared" si="234"/>
        <v>5.8455936724970348E-2</v>
      </c>
      <c r="V113" s="5">
        <f t="shared" si="235"/>
        <v>8.1163048946432514E-3</v>
      </c>
      <c r="W113" s="5">
        <f t="shared" si="236"/>
        <v>5.1397499619252399E-2</v>
      </c>
      <c r="X113" s="5">
        <f t="shared" si="237"/>
        <v>5.0481377354999191E-2</v>
      </c>
      <c r="Y113" s="5">
        <f t="shared" si="238"/>
        <v>2.4790792144908744E-2</v>
      </c>
      <c r="Z113" s="5">
        <f t="shared" si="239"/>
        <v>1.1997480653485043E-2</v>
      </c>
      <c r="AA113" s="5">
        <f t="shared" si="240"/>
        <v>1.9138001020240471E-2</v>
      </c>
      <c r="AB113" s="5">
        <f t="shared" si="241"/>
        <v>1.5264166437490055E-2</v>
      </c>
      <c r="AC113" s="5">
        <f t="shared" si="242"/>
        <v>7.947565019281145E-4</v>
      </c>
      <c r="AD113" s="5">
        <f t="shared" si="243"/>
        <v>2.0496915739250037E-2</v>
      </c>
      <c r="AE113" s="5">
        <f t="shared" si="244"/>
        <v>2.0131573436679831E-2</v>
      </c>
      <c r="AF113" s="5">
        <f t="shared" si="245"/>
        <v>9.8863715446795754E-3</v>
      </c>
      <c r="AG113" s="5">
        <f t="shared" si="246"/>
        <v>3.2367181044202155E-3</v>
      </c>
      <c r="AH113" s="5">
        <f t="shared" si="247"/>
        <v>2.9459086174642309E-3</v>
      </c>
      <c r="AI113" s="5">
        <f t="shared" si="248"/>
        <v>4.6992200908603805E-3</v>
      </c>
      <c r="AJ113" s="5">
        <f t="shared" si="249"/>
        <v>3.7480235013797017E-3</v>
      </c>
      <c r="AK113" s="5">
        <f t="shared" si="250"/>
        <v>1.9929094467138224E-3</v>
      </c>
      <c r="AL113" s="5">
        <f t="shared" si="251"/>
        <v>4.9806933026295226E-5</v>
      </c>
      <c r="AM113" s="5">
        <f t="shared" si="252"/>
        <v>6.5392061160040793E-3</v>
      </c>
      <c r="AN113" s="5">
        <f t="shared" si="253"/>
        <v>6.422649622832414E-3</v>
      </c>
      <c r="AO113" s="5">
        <f t="shared" si="254"/>
        <v>3.1540853312998413E-3</v>
      </c>
      <c r="AP113" s="5">
        <f t="shared" si="255"/>
        <v>1.0326220341373288E-3</v>
      </c>
      <c r="AQ113" s="5">
        <f t="shared" si="256"/>
        <v>2.53554078294342E-4</v>
      </c>
      <c r="AR113" s="5">
        <f t="shared" si="257"/>
        <v>5.7867999678276561E-4</v>
      </c>
      <c r="AS113" s="5">
        <f t="shared" si="258"/>
        <v>9.2309199645213046E-4</v>
      </c>
      <c r="AT113" s="5">
        <f t="shared" si="259"/>
        <v>7.3624355313067357E-4</v>
      </c>
      <c r="AU113" s="5">
        <f t="shared" si="260"/>
        <v>3.9147746314187928E-4</v>
      </c>
      <c r="AV113" s="5">
        <f t="shared" si="261"/>
        <v>1.5611811148939265E-4</v>
      </c>
      <c r="AW113" s="5">
        <f t="shared" si="262"/>
        <v>2.1676193444395788E-6</v>
      </c>
      <c r="AX113" s="5">
        <f t="shared" si="263"/>
        <v>1.7385224022469514E-3</v>
      </c>
      <c r="AY113" s="5">
        <f t="shared" si="264"/>
        <v>1.7075345314088765E-3</v>
      </c>
      <c r="AZ113" s="5">
        <f t="shared" si="265"/>
        <v>8.3854949817884752E-4</v>
      </c>
      <c r="BA113" s="5">
        <f t="shared" si="266"/>
        <v>2.7453432535302609E-4</v>
      </c>
      <c r="BB113" s="5">
        <f t="shared" si="267"/>
        <v>6.7410238716432587E-5</v>
      </c>
      <c r="BC113" s="5">
        <f t="shared" si="268"/>
        <v>1.3241740253683996E-5</v>
      </c>
      <c r="BD113" s="5">
        <f t="shared" si="269"/>
        <v>9.4727575925496654E-5</v>
      </c>
      <c r="BE113" s="5">
        <f t="shared" si="270"/>
        <v>1.5110642784662036E-4</v>
      </c>
      <c r="BF113" s="5">
        <f t="shared" si="271"/>
        <v>1.2052009308527113E-4</v>
      </c>
      <c r="BG113" s="5">
        <f t="shared" si="272"/>
        <v>6.4083278010410093E-5</v>
      </c>
      <c r="BH113" s="5">
        <f t="shared" si="273"/>
        <v>2.5555903680230739E-5</v>
      </c>
      <c r="BI113" s="5">
        <f t="shared" si="274"/>
        <v>8.1531935717412773E-6</v>
      </c>
      <c r="BJ113" s="8">
        <f t="shared" si="275"/>
        <v>0.51525839753240843</v>
      </c>
      <c r="BK113" s="8">
        <f t="shared" si="276"/>
        <v>0.25230101296096441</v>
      </c>
      <c r="BL113" s="8">
        <f t="shared" si="277"/>
        <v>0.22076086190284702</v>
      </c>
      <c r="BM113" s="8">
        <f t="shared" si="278"/>
        <v>0.47448040736224945</v>
      </c>
      <c r="BN113" s="8">
        <f t="shared" si="279"/>
        <v>0.52413197877539097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1.3564356435643601</v>
      </c>
      <c r="F114">
        <f>VLOOKUP(B114,home!$B$2:$E$405,3,FALSE)</f>
        <v>0.82</v>
      </c>
      <c r="G114">
        <f>VLOOKUP(C114,away!$B$2:$E$405,4,FALSE)</f>
        <v>1.06</v>
      </c>
      <c r="H114">
        <f>VLOOKUP(A114,away!$A$2:$E$405,3,FALSE)</f>
        <v>1.15346534653465</v>
      </c>
      <c r="I114">
        <f>VLOOKUP(C114,away!$B$2:$E$405,3,FALSE)</f>
        <v>1.06</v>
      </c>
      <c r="J114">
        <f>VLOOKUP(B114,home!$B$2:$E$405,4,FALSE)</f>
        <v>1.54</v>
      </c>
      <c r="K114" s="3">
        <f t="shared" si="224"/>
        <v>1.1790138613861418</v>
      </c>
      <c r="L114" s="3">
        <f t="shared" si="225"/>
        <v>1.8829168316831628</v>
      </c>
      <c r="M114" s="5">
        <f t="shared" si="226"/>
        <v>4.6797256804295778E-2</v>
      </c>
      <c r="N114" s="5">
        <f t="shared" si="227"/>
        <v>5.5174614447111664E-2</v>
      </c>
      <c r="O114" s="5">
        <f t="shared" si="228"/>
        <v>8.8115342513407927E-2</v>
      </c>
      <c r="P114" s="5">
        <f t="shared" si="229"/>
        <v>0.10388921022409554</v>
      </c>
      <c r="Q114" s="5">
        <f t="shared" si="230"/>
        <v>3.2525817614890366E-2</v>
      </c>
      <c r="R114" s="5">
        <f t="shared" si="231"/>
        <v>8.2956930774011409E-2</v>
      </c>
      <c r="S114" s="5">
        <f t="shared" si="232"/>
        <v>5.7658123242790044E-2</v>
      </c>
      <c r="T114" s="5">
        <f t="shared" si="233"/>
        <v>6.1243409451333775E-2</v>
      </c>
      <c r="U114" s="5">
        <f t="shared" si="234"/>
        <v>9.7807371280610039E-2</v>
      </c>
      <c r="V114" s="5">
        <f t="shared" si="235"/>
        <v>1.4222241254076539E-2</v>
      </c>
      <c r="W114" s="5">
        <f t="shared" si="236"/>
        <v>1.2782796606957761E-2</v>
      </c>
      <c r="X114" s="5">
        <f t="shared" si="237"/>
        <v>2.406894288722319E-2</v>
      </c>
      <c r="Y114" s="5">
        <f t="shared" si="238"/>
        <v>2.2659908841586651E-2</v>
      </c>
      <c r="Z114" s="5">
        <f t="shared" si="239"/>
        <v>5.206700041972033E-2</v>
      </c>
      <c r="AA114" s="5">
        <f t="shared" si="240"/>
        <v>6.1387715215648335E-2</v>
      </c>
      <c r="AB114" s="5">
        <f t="shared" si="241"/>
        <v>3.618848357903718E-2</v>
      </c>
      <c r="AC114" s="5">
        <f t="shared" si="242"/>
        <v>1.973322680111308E-3</v>
      </c>
      <c r="AD114" s="5">
        <f t="shared" si="243"/>
        <v>3.7677735967207352E-3</v>
      </c>
      <c r="AE114" s="5">
        <f t="shared" si="244"/>
        <v>7.0944043232368812E-3</v>
      </c>
      <c r="AF114" s="5">
        <f t="shared" si="245"/>
        <v>6.679086655494262E-3</v>
      </c>
      <c r="AG114" s="5">
        <f t="shared" si="246"/>
        <v>4.1920548946335155E-3</v>
      </c>
      <c r="AH114" s="5">
        <f t="shared" si="247"/>
        <v>2.4509457866386423E-2</v>
      </c>
      <c r="AI114" s="5">
        <f t="shared" si="248"/>
        <v>2.8896990559529205E-2</v>
      </c>
      <c r="AJ114" s="5">
        <f t="shared" si="249"/>
        <v>1.7034976211014709E-2</v>
      </c>
      <c r="AK114" s="5">
        <f t="shared" si="250"/>
        <v>6.6948243603898406E-3</v>
      </c>
      <c r="AL114" s="5">
        <f t="shared" si="251"/>
        <v>1.7522987350424395E-4</v>
      </c>
      <c r="AM114" s="5">
        <f t="shared" si="252"/>
        <v>8.88451459419693E-4</v>
      </c>
      <c r="AN114" s="5">
        <f t="shared" si="253"/>
        <v>1.6728802070748103E-3</v>
      </c>
      <c r="AO114" s="5">
        <f t="shared" si="254"/>
        <v>1.5749471496453878E-3</v>
      </c>
      <c r="AP114" s="5">
        <f t="shared" si="255"/>
        <v>9.8849816569290708E-4</v>
      </c>
      <c r="AQ114" s="5">
        <f t="shared" si="256"/>
        <v>4.6531495856777662E-4</v>
      </c>
      <c r="AR114" s="5">
        <f t="shared" si="257"/>
        <v>9.2298541504096561E-3</v>
      </c>
      <c r="AS114" s="5">
        <f t="shared" si="258"/>
        <v>1.0882125981905395E-2</v>
      </c>
      <c r="AT114" s="5">
        <f t="shared" si="259"/>
        <v>6.4150886870083714E-3</v>
      </c>
      <c r="AU114" s="5">
        <f t="shared" si="260"/>
        <v>2.5211594946680984E-3</v>
      </c>
      <c r="AV114" s="5">
        <f t="shared" si="261"/>
        <v>7.4312049774474202E-4</v>
      </c>
      <c r="AW114" s="5">
        <f t="shared" si="262"/>
        <v>1.080576940305763E-5</v>
      </c>
      <c r="AX114" s="5">
        <f t="shared" si="263"/>
        <v>1.7458276430409389E-4</v>
      </c>
      <c r="AY114" s="5">
        <f t="shared" si="264"/>
        <v>3.2872482542995282E-4</v>
      </c>
      <c r="AZ114" s="5">
        <f t="shared" si="265"/>
        <v>3.0948075339708387E-4</v>
      </c>
      <c r="BA114" s="5">
        <f t="shared" si="266"/>
        <v>1.942421732177851E-4</v>
      </c>
      <c r="BB114" s="5">
        <f t="shared" si="267"/>
        <v>9.1435464343620989E-5</v>
      </c>
      <c r="BC114" s="5">
        <f t="shared" si="268"/>
        <v>3.443307496507391E-5</v>
      </c>
      <c r="BD114" s="5">
        <f t="shared" si="269"/>
        <v>2.8965079556311723E-3</v>
      </c>
      <c r="BE114" s="5">
        <f t="shared" si="270"/>
        <v>3.415023029304388E-3</v>
      </c>
      <c r="BF114" s="5">
        <f t="shared" si="271"/>
        <v>2.0131797442513831E-3</v>
      </c>
      <c r="BG114" s="5">
        <f t="shared" si="272"/>
        <v>7.911889413113963E-4</v>
      </c>
      <c r="BH114" s="5">
        <f t="shared" si="273"/>
        <v>2.332056821953907E-4</v>
      </c>
      <c r="BI114" s="5">
        <f t="shared" si="274"/>
        <v>5.4990546372475387E-5</v>
      </c>
      <c r="BJ114" s="8">
        <f t="shared" si="275"/>
        <v>0.236911800315247</v>
      </c>
      <c r="BK114" s="8">
        <f t="shared" si="276"/>
        <v>0.2250441089043034</v>
      </c>
      <c r="BL114" s="8">
        <f t="shared" si="277"/>
        <v>0.48278753707083749</v>
      </c>
      <c r="BM114" s="8">
        <f t="shared" si="278"/>
        <v>0.58703335527626888</v>
      </c>
      <c r="BN114" s="8">
        <f t="shared" si="279"/>
        <v>0.40945917237781265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1.3564356435643601</v>
      </c>
      <c r="F115">
        <f>VLOOKUP(B115,home!$B$2:$E$405,3,FALSE)</f>
        <v>0.82</v>
      </c>
      <c r="G115">
        <f>VLOOKUP(C115,away!$B$2:$E$405,4,FALSE)</f>
        <v>1.01</v>
      </c>
      <c r="H115">
        <f>VLOOKUP(A115,away!$A$2:$E$405,3,FALSE)</f>
        <v>1.15346534653465</v>
      </c>
      <c r="I115">
        <f>VLOOKUP(C115,away!$B$2:$E$405,3,FALSE)</f>
        <v>1.1100000000000001</v>
      </c>
      <c r="J115">
        <f>VLOOKUP(B115,home!$B$2:$E$405,4,FALSE)</f>
        <v>0.57999999999999996</v>
      </c>
      <c r="K115" s="3">
        <f t="shared" si="224"/>
        <v>1.1234000000000031</v>
      </c>
      <c r="L115" s="3">
        <f t="shared" si="225"/>
        <v>0.74260099009900771</v>
      </c>
      <c r="M115" s="5">
        <f t="shared" si="226"/>
        <v>0.1547412378880951</v>
      </c>
      <c r="N115" s="5">
        <f t="shared" si="227"/>
        <v>0.17383630664348648</v>
      </c>
      <c r="O115" s="5">
        <f t="shared" si="228"/>
        <v>0.1149109964648455</v>
      </c>
      <c r="P115" s="5">
        <f t="shared" si="229"/>
        <v>0.12909101342860776</v>
      </c>
      <c r="Q115" s="5">
        <f t="shared" si="230"/>
        <v>9.7643853441646639E-2</v>
      </c>
      <c r="R115" s="5">
        <f t="shared" si="231"/>
        <v>4.2666509874028917E-2</v>
      </c>
      <c r="S115" s="5">
        <f t="shared" si="232"/>
        <v>2.6923155675018458E-2</v>
      </c>
      <c r="T115" s="5">
        <f t="shared" si="233"/>
        <v>7.251042224284919E-2</v>
      </c>
      <c r="U115" s="5">
        <f t="shared" si="234"/>
        <v>4.7931557192484209E-2</v>
      </c>
      <c r="V115" s="5">
        <f t="shared" si="235"/>
        <v>2.4955909176853789E-3</v>
      </c>
      <c r="W115" s="5">
        <f t="shared" si="236"/>
        <v>3.6564368318782035E-2</v>
      </c>
      <c r="X115" s="5">
        <f t="shared" si="237"/>
        <v>2.7152736115872326E-2</v>
      </c>
      <c r="Y115" s="5">
        <f t="shared" si="238"/>
        <v>1.0081824361771937E-2</v>
      </c>
      <c r="Z115" s="5">
        <f t="shared" si="239"/>
        <v>1.0561397492174321E-2</v>
      </c>
      <c r="AA115" s="5">
        <f t="shared" si="240"/>
        <v>1.1864673942708662E-2</v>
      </c>
      <c r="AB115" s="5">
        <f t="shared" si="241"/>
        <v>6.6643873536194748E-3</v>
      </c>
      <c r="AC115" s="5">
        <f t="shared" si="242"/>
        <v>1.3011979105571864E-4</v>
      </c>
      <c r="AD115" s="5">
        <f t="shared" si="243"/>
        <v>1.0269102842329967E-2</v>
      </c>
      <c r="AE115" s="5">
        <f t="shared" si="244"/>
        <v>7.6258459381427666E-3</v>
      </c>
      <c r="AF115" s="5">
        <f t="shared" si="245"/>
        <v>2.8314803720036574E-3</v>
      </c>
      <c r="AG115" s="5">
        <f t="shared" si="246"/>
        <v>7.0088670923194082E-4</v>
      </c>
      <c r="AH115" s="5">
        <f t="shared" si="247"/>
        <v>1.9607260586294571E-3</v>
      </c>
      <c r="AI115" s="5">
        <f t="shared" si="248"/>
        <v>2.2026796542643375E-3</v>
      </c>
      <c r="AJ115" s="5">
        <f t="shared" si="249"/>
        <v>1.2372451618002818E-3</v>
      </c>
      <c r="AK115" s="5">
        <f t="shared" si="250"/>
        <v>4.6330707158881337E-4</v>
      </c>
      <c r="AL115" s="5">
        <f t="shared" si="251"/>
        <v>4.3420347216425399E-6</v>
      </c>
      <c r="AM115" s="5">
        <f t="shared" si="252"/>
        <v>2.3072620266147035E-3</v>
      </c>
      <c r="AN115" s="5">
        <f t="shared" si="253"/>
        <v>1.7133750653819219E-3</v>
      </c>
      <c r="AO115" s="5">
        <f t="shared" si="254"/>
        <v>6.3617700998178355E-4</v>
      </c>
      <c r="AP115" s="5">
        <f t="shared" si="255"/>
        <v>1.5747522583023292E-4</v>
      </c>
      <c r="AQ115" s="5">
        <f t="shared" si="256"/>
        <v>2.9235314654398949E-5</v>
      </c>
      <c r="AR115" s="5">
        <f t="shared" si="257"/>
        <v>2.9120742249023207E-4</v>
      </c>
      <c r="AS115" s="5">
        <f t="shared" si="258"/>
        <v>3.2714241842552751E-4</v>
      </c>
      <c r="AT115" s="5">
        <f t="shared" si="259"/>
        <v>1.8375589642961936E-4</v>
      </c>
      <c r="AU115" s="5">
        <f t="shared" si="260"/>
        <v>6.8810458016344957E-5</v>
      </c>
      <c r="AV115" s="5">
        <f t="shared" si="261"/>
        <v>1.9325417133890542E-5</v>
      </c>
      <c r="AW115" s="5">
        <f t="shared" si="262"/>
        <v>1.0061917096943582E-7</v>
      </c>
      <c r="AX115" s="5">
        <f t="shared" si="263"/>
        <v>4.3199636011649384E-4</v>
      </c>
      <c r="AY115" s="5">
        <f t="shared" si="264"/>
        <v>3.2080092474167575E-4</v>
      </c>
      <c r="AZ115" s="5">
        <f t="shared" si="265"/>
        <v>1.1911354216892284E-4</v>
      </c>
      <c r="BA115" s="5">
        <f t="shared" si="266"/>
        <v>2.9484611449614002E-5</v>
      </c>
      <c r="BB115" s="5">
        <f t="shared" si="267"/>
        <v>5.4738254137919739E-6</v>
      </c>
      <c r="BC115" s="5">
        <f t="shared" si="268"/>
        <v>8.1297363438220642E-7</v>
      </c>
      <c r="BD115" s="5">
        <f t="shared" si="269"/>
        <v>3.6041820044237711E-5</v>
      </c>
      <c r="BE115" s="5">
        <f t="shared" si="270"/>
        <v>4.0489380637696748E-5</v>
      </c>
      <c r="BF115" s="5">
        <f t="shared" si="271"/>
        <v>2.274288510419433E-5</v>
      </c>
      <c r="BG115" s="5">
        <f t="shared" si="272"/>
        <v>8.5164523753506575E-6</v>
      </c>
      <c r="BH115" s="5">
        <f t="shared" si="273"/>
        <v>2.3918456496172397E-6</v>
      </c>
      <c r="BI115" s="5">
        <f t="shared" si="274"/>
        <v>5.3739988055600304E-7</v>
      </c>
      <c r="BJ115" s="8">
        <f t="shared" si="275"/>
        <v>0.44496803386610478</v>
      </c>
      <c r="BK115" s="8">
        <f t="shared" si="276"/>
        <v>0.31370626065992574</v>
      </c>
      <c r="BL115" s="8">
        <f t="shared" si="277"/>
        <v>0.23090304417015697</v>
      </c>
      <c r="BM115" s="8">
        <f t="shared" si="278"/>
        <v>0.28692811814208069</v>
      </c>
      <c r="BN115" s="8">
        <f t="shared" si="279"/>
        <v>0.71288991774071031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1.3564356435643601</v>
      </c>
      <c r="F116">
        <f>VLOOKUP(B116,home!$B$2:$E$405,3,FALSE)</f>
        <v>0.55000000000000004</v>
      </c>
      <c r="G116">
        <f>VLOOKUP(C116,away!$B$2:$E$405,4,FALSE)</f>
        <v>0.56999999999999995</v>
      </c>
      <c r="H116">
        <f>VLOOKUP(A116,away!$A$2:$E$405,3,FALSE)</f>
        <v>1.15346534653465</v>
      </c>
      <c r="I116">
        <f>VLOOKUP(C116,away!$B$2:$E$405,3,FALSE)</f>
        <v>1.47</v>
      </c>
      <c r="J116">
        <f>VLOOKUP(B116,home!$B$2:$E$405,4,FALSE)</f>
        <v>1.41</v>
      </c>
      <c r="K116" s="3">
        <f t="shared" si="224"/>
        <v>0.4252425742574269</v>
      </c>
      <c r="L116" s="3">
        <f t="shared" si="225"/>
        <v>2.3907876237623689</v>
      </c>
      <c r="M116" s="5">
        <f t="shared" si="226"/>
        <v>5.9843036795253719E-2</v>
      </c>
      <c r="N116" s="5">
        <f t="shared" si="227"/>
        <v>2.5447807018195608E-2</v>
      </c>
      <c r="O116" s="5">
        <f t="shared" si="228"/>
        <v>0.14307199173844862</v>
      </c>
      <c r="P116" s="5">
        <f t="shared" si="229"/>
        <v>6.0840302070995209E-2</v>
      </c>
      <c r="Q116" s="5">
        <f t="shared" si="230"/>
        <v>5.410745482811858E-3</v>
      </c>
      <c r="R116" s="5">
        <f t="shared" si="231"/>
        <v>0.17102737357765746</v>
      </c>
      <c r="S116" s="5">
        <f t="shared" si="232"/>
        <v>1.5463546614263409E-2</v>
      </c>
      <c r="T116" s="5">
        <f t="shared" si="233"/>
        <v>1.2935943335634734E-2</v>
      </c>
      <c r="U116" s="5">
        <f t="shared" si="234"/>
        <v>7.2728120608649693E-2</v>
      </c>
      <c r="V116" s="5">
        <f t="shared" si="235"/>
        <v>1.7468046362679064E-3</v>
      </c>
      <c r="W116" s="5">
        <f t="shared" si="236"/>
        <v>7.6695977925421953E-4</v>
      </c>
      <c r="X116" s="5">
        <f t="shared" si="237"/>
        <v>1.8336379481645063E-3</v>
      </c>
      <c r="Y116" s="5">
        <f t="shared" si="238"/>
        <v>2.191919456466363E-3</v>
      </c>
      <c r="Z116" s="5">
        <f t="shared" si="239"/>
        <v>0.13629670935801555</v>
      </c>
      <c r="AA116" s="5">
        <f t="shared" si="240"/>
        <v>5.7959163550218858E-2</v>
      </c>
      <c r="AB116" s="5">
        <f t="shared" si="241"/>
        <v>1.2323351954951147E-2</v>
      </c>
      <c r="AC116" s="5">
        <f t="shared" si="242"/>
        <v>1.1099466143108499E-4</v>
      </c>
      <c r="AD116" s="5">
        <f t="shared" si="243"/>
        <v>8.1535987720493053E-5</v>
      </c>
      <c r="AE116" s="5">
        <f t="shared" si="244"/>
        <v>1.9493523033339526E-4</v>
      </c>
      <c r="AF116" s="5">
        <f t="shared" si="245"/>
        <v>2.3302436805817408E-4</v>
      </c>
      <c r="AG116" s="5">
        <f t="shared" si="246"/>
        <v>1.857039250628432E-4</v>
      </c>
      <c r="AH116" s="5">
        <f t="shared" si="247"/>
        <v>8.1464121473170045E-2</v>
      </c>
      <c r="AI116" s="5">
        <f t="shared" si="248"/>
        <v>3.4642012724870559E-2</v>
      </c>
      <c r="AJ116" s="5">
        <f t="shared" si="249"/>
        <v>7.3656293342912495E-3</v>
      </c>
      <c r="AK116" s="5">
        <f t="shared" si="250"/>
        <v>1.0440597263800093E-3</v>
      </c>
      <c r="AL116" s="5">
        <f t="shared" si="251"/>
        <v>4.5137740939448092E-6</v>
      </c>
      <c r="AM116" s="5">
        <f t="shared" si="252"/>
        <v>6.9345146625768856E-6</v>
      </c>
      <c r="AN116" s="5">
        <f t="shared" si="253"/>
        <v>1.6578951832087496E-5</v>
      </c>
      <c r="AO116" s="5">
        <f t="shared" si="254"/>
        <v>1.9818376427553623E-5</v>
      </c>
      <c r="AP116" s="5">
        <f t="shared" si="255"/>
        <v>1.5793843028686355E-5</v>
      </c>
      <c r="AQ116" s="5">
        <f t="shared" si="256"/>
        <v>9.439931111157227E-6</v>
      </c>
      <c r="AR116" s="5">
        <f t="shared" si="257"/>
        <v>3.8952682679745838E-2</v>
      </c>
      <c r="AS116" s="5">
        <f t="shared" si="258"/>
        <v>1.6564339056967806E-2</v>
      </c>
      <c r="AT116" s="5">
        <f t="shared" si="259"/>
        <v>3.5219310907289142E-3</v>
      </c>
      <c r="AU116" s="5">
        <f t="shared" si="260"/>
        <v>4.9922501445961022E-4</v>
      </c>
      <c r="AV116" s="5">
        <f t="shared" si="261"/>
        <v>5.3072932570626458E-5</v>
      </c>
      <c r="AW116" s="5">
        <f t="shared" si="262"/>
        <v>1.2747207531123577E-7</v>
      </c>
      <c r="AX116" s="5">
        <f t="shared" si="263"/>
        <v>4.9147514439001083E-7</v>
      </c>
      <c r="AY116" s="5">
        <f t="shared" si="264"/>
        <v>1.1750126925944611E-6</v>
      </c>
      <c r="AZ116" s="5">
        <f t="shared" si="265"/>
        <v>1.4046029016092673E-6</v>
      </c>
      <c r="BA116" s="5">
        <f t="shared" si="266"/>
        <v>1.1193690778227161E-6</v>
      </c>
      <c r="BB116" s="5">
        <f t="shared" si="267"/>
        <v>6.6904343442021143E-7</v>
      </c>
      <c r="BC116" s="5">
        <f t="shared" si="268"/>
        <v>3.1990815255426229E-7</v>
      </c>
      <c r="BD116" s="5">
        <f t="shared" si="269"/>
        <v>1.5521265277179865E-2</v>
      </c>
      <c r="BE116" s="5">
        <f t="shared" si="270"/>
        <v>6.6003028022003805E-3</v>
      </c>
      <c r="BF116" s="5">
        <f t="shared" si="271"/>
        <v>1.4033648772430992E-3</v>
      </c>
      <c r="BG116" s="5">
        <f t="shared" si="272"/>
        <v>1.9892349767377108E-4</v>
      </c>
      <c r="BH116" s="5">
        <f t="shared" si="273"/>
        <v>2.1147685057771425E-5</v>
      </c>
      <c r="BI116" s="5">
        <f t="shared" si="274"/>
        <v>1.7985792067104093E-6</v>
      </c>
      <c r="BJ116" s="8">
        <f t="shared" si="275"/>
        <v>4.9355957560167654E-2</v>
      </c>
      <c r="BK116" s="8">
        <f t="shared" si="276"/>
        <v>0.13801037356499787</v>
      </c>
      <c r="BL116" s="8">
        <f t="shared" si="277"/>
        <v>0.66496387818167224</v>
      </c>
      <c r="BM116" s="8">
        <f t="shared" si="278"/>
        <v>0.5229846144408733</v>
      </c>
      <c r="BN116" s="8">
        <f t="shared" si="279"/>
        <v>0.46564125668336248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1.3564356435643601</v>
      </c>
      <c r="F117">
        <f>VLOOKUP(B117,home!$B$2:$E$405,3,FALSE)</f>
        <v>0.74</v>
      </c>
      <c r="G117">
        <f>VLOOKUP(C117,away!$B$2:$E$405,4,FALSE)</f>
        <v>0.83</v>
      </c>
      <c r="H117">
        <f>VLOOKUP(A117,away!$A$2:$E$405,3,FALSE)</f>
        <v>1.15346534653465</v>
      </c>
      <c r="I117">
        <f>VLOOKUP(C117,away!$B$2:$E$405,3,FALSE)</f>
        <v>0.83</v>
      </c>
      <c r="J117">
        <f>VLOOKUP(B117,home!$B$2:$E$405,4,FALSE)</f>
        <v>0.96</v>
      </c>
      <c r="K117" s="3">
        <f t="shared" si="224"/>
        <v>0.83312277227722986</v>
      </c>
      <c r="L117" s="3">
        <f t="shared" si="225"/>
        <v>0.91908118811880901</v>
      </c>
      <c r="M117" s="5">
        <f t="shared" si="226"/>
        <v>0.17339137429970428</v>
      </c>
      <c r="N117" s="5">
        <f t="shared" si="227"/>
        <v>0.14445630244552843</v>
      </c>
      <c r="O117" s="5">
        <f t="shared" si="228"/>
        <v>0.15936075030092531</v>
      </c>
      <c r="P117" s="5">
        <f t="shared" si="229"/>
        <v>0.13276707008288627</v>
      </c>
      <c r="Q117" s="5">
        <f t="shared" si="230"/>
        <v>6.01749175831683E-2</v>
      </c>
      <c r="R117" s="5">
        <f t="shared" si="231"/>
        <v>7.3232733863039634E-2</v>
      </c>
      <c r="S117" s="5">
        <f t="shared" si="232"/>
        <v>2.5415184246601965E-2</v>
      </c>
      <c r="T117" s="5">
        <f t="shared" si="233"/>
        <v>5.5305634747289729E-2</v>
      </c>
      <c r="U117" s="5">
        <f t="shared" si="234"/>
        <v>6.1011858257416139E-2</v>
      </c>
      <c r="V117" s="5">
        <f t="shared" si="235"/>
        <v>2.1622884847557824E-3</v>
      </c>
      <c r="W117" s="5">
        <f t="shared" si="236"/>
        <v>1.6711031386147671E-2</v>
      </c>
      <c r="X117" s="5">
        <f t="shared" si="237"/>
        <v>1.5358794581071309E-2</v>
      </c>
      <c r="Y117" s="5">
        <f t="shared" si="238"/>
        <v>7.0579895858218717E-3</v>
      </c>
      <c r="Z117" s="5">
        <f t="shared" si="239"/>
        <v>2.2435609349343674E-2</v>
      </c>
      <c r="AA117" s="5">
        <f t="shared" si="240"/>
        <v>1.8691617058854134E-2</v>
      </c>
      <c r="AB117" s="5">
        <f t="shared" si="241"/>
        <v>7.7862059112084585E-3</v>
      </c>
      <c r="AC117" s="5">
        <f t="shared" si="242"/>
        <v>1.0348002746476534E-4</v>
      </c>
      <c r="AD117" s="5">
        <f t="shared" si="243"/>
        <v>3.4805851990097857E-3</v>
      </c>
      <c r="AE117" s="5">
        <f t="shared" si="244"/>
        <v>3.1989403800546552E-3</v>
      </c>
      <c r="AF117" s="5">
        <f t="shared" si="245"/>
        <v>1.4700429626109332E-3</v>
      </c>
      <c r="AG117" s="5">
        <f t="shared" si="246"/>
        <v>4.5036294422071691E-4</v>
      </c>
      <c r="AH117" s="5">
        <f t="shared" si="247"/>
        <v>5.1550366242410599E-3</v>
      </c>
      <c r="AI117" s="5">
        <f t="shared" si="248"/>
        <v>4.2947784035783634E-3</v>
      </c>
      <c r="AJ117" s="5">
        <f t="shared" si="249"/>
        <v>1.7890388449527909E-3</v>
      </c>
      <c r="AK117" s="5">
        <f t="shared" si="250"/>
        <v>4.9682966740624091E-4</v>
      </c>
      <c r="AL117" s="5">
        <f t="shared" si="251"/>
        <v>3.1694171902337679E-6</v>
      </c>
      <c r="AM117" s="5">
        <f t="shared" si="252"/>
        <v>5.7995095802922548E-4</v>
      </c>
      <c r="AN117" s="5">
        <f t="shared" si="253"/>
        <v>5.3302201555614206E-4</v>
      </c>
      <c r="AO117" s="5">
        <f t="shared" si="254"/>
        <v>2.4494525367541064E-4</v>
      </c>
      <c r="AP117" s="5">
        <f t="shared" si="255"/>
        <v>7.5041524924019835E-5</v>
      </c>
      <c r="AQ117" s="5">
        <f t="shared" si="256"/>
        <v>1.7242313471353843E-5</v>
      </c>
      <c r="AR117" s="5">
        <f t="shared" si="257"/>
        <v>9.4757943708068983E-4</v>
      </c>
      <c r="AS117" s="5">
        <f t="shared" si="258"/>
        <v>7.8945000757356105E-4</v>
      </c>
      <c r="AT117" s="5">
        <f t="shared" si="259"/>
        <v>3.2885438944198263E-4</v>
      </c>
      <c r="AU117" s="5">
        <f t="shared" si="260"/>
        <v>9.1325360202480145E-5</v>
      </c>
      <c r="AV117" s="5">
        <f t="shared" si="261"/>
        <v>1.9021309317776707E-5</v>
      </c>
      <c r="AW117" s="5">
        <f t="shared" si="262"/>
        <v>6.7412400273527192E-8</v>
      </c>
      <c r="AX117" s="5">
        <f t="shared" si="263"/>
        <v>8.0528391656357261E-5</v>
      </c>
      <c r="AY117" s="5">
        <f t="shared" si="264"/>
        <v>7.4012129880821615E-5</v>
      </c>
      <c r="AZ117" s="5">
        <f t="shared" si="265"/>
        <v>3.4011578133034566E-5</v>
      </c>
      <c r="BA117" s="5">
        <f t="shared" si="266"/>
        <v>1.0419800546768373E-5</v>
      </c>
      <c r="BB117" s="5">
        <f t="shared" si="267"/>
        <v>2.3941606666212226E-6</v>
      </c>
      <c r="BC117" s="5">
        <f t="shared" si="268"/>
        <v>4.4008560600511075E-7</v>
      </c>
      <c r="BD117" s="5">
        <f t="shared" si="269"/>
        <v>1.4515040581151206E-4</v>
      </c>
      <c r="BE117" s="5">
        <f t="shared" si="270"/>
        <v>1.2092810848685184E-4</v>
      </c>
      <c r="BF117" s="5">
        <f t="shared" si="271"/>
        <v>5.0373980494403802E-5</v>
      </c>
      <c r="BG117" s="5">
        <f t="shared" si="272"/>
        <v>1.3989236760045604E-5</v>
      </c>
      <c r="BH117" s="5">
        <f t="shared" si="273"/>
        <v>2.9136879278929308E-6</v>
      </c>
      <c r="BI117" s="5">
        <f t="shared" si="274"/>
        <v>4.8549195280737135E-7</v>
      </c>
      <c r="BJ117" s="8">
        <f t="shared" si="275"/>
        <v>0.30931661002706917</v>
      </c>
      <c r="BK117" s="8">
        <f t="shared" si="276"/>
        <v>0.33391657868848412</v>
      </c>
      <c r="BL117" s="8">
        <f t="shared" si="277"/>
        <v>0.33432892034667205</v>
      </c>
      <c r="BM117" s="8">
        <f t="shared" si="278"/>
        <v>0.25654062511883635</v>
      </c>
      <c r="BN117" s="8">
        <f t="shared" si="279"/>
        <v>0.74338314857525223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1.3564356435643601</v>
      </c>
      <c r="F118">
        <f>VLOOKUP(B118,home!$B$2:$E$405,3,FALSE)</f>
        <v>0.74</v>
      </c>
      <c r="G118">
        <f>VLOOKUP(C118,away!$B$2:$E$405,4,FALSE)</f>
        <v>0.83</v>
      </c>
      <c r="H118">
        <f>VLOOKUP(A118,away!$A$2:$E$405,3,FALSE)</f>
        <v>1.15346534653465</v>
      </c>
      <c r="I118">
        <f>VLOOKUP(C118,away!$B$2:$E$405,3,FALSE)</f>
        <v>0.74</v>
      </c>
      <c r="J118">
        <f>VLOOKUP(B118,home!$B$2:$E$405,4,FALSE)</f>
        <v>0.54</v>
      </c>
      <c r="K118" s="3">
        <f t="shared" si="224"/>
        <v>0.83312277227722986</v>
      </c>
      <c r="L118" s="3">
        <f t="shared" si="225"/>
        <v>0.46092475247524617</v>
      </c>
      <c r="M118" s="5">
        <f t="shared" si="226"/>
        <v>0.27415886954834306</v>
      </c>
      <c r="N118" s="5">
        <f t="shared" si="227"/>
        <v>0.22840799744250695</v>
      </c>
      <c r="O118" s="5">
        <f t="shared" si="228"/>
        <v>0.12636660908546335</v>
      </c>
      <c r="P118" s="5">
        <f t="shared" si="229"/>
        <v>0.10527889968455419</v>
      </c>
      <c r="Q118" s="5">
        <f t="shared" si="230"/>
        <v>9.5145952019795907E-2</v>
      </c>
      <c r="R118" s="5">
        <f t="shared" si="231"/>
        <v>2.9122749006926685E-2</v>
      </c>
      <c r="S118" s="5">
        <f t="shared" si="232"/>
        <v>1.0106956175674645E-2</v>
      </c>
      <c r="T118" s="5">
        <f t="shared" si="233"/>
        <v>4.3855124383746079E-2</v>
      </c>
      <c r="U118" s="5">
        <f t="shared" si="234"/>
        <v>2.42628253889847E-2</v>
      </c>
      <c r="V118" s="5">
        <f t="shared" si="235"/>
        <v>4.3123788735584067E-4</v>
      </c>
      <c r="W118" s="5">
        <f t="shared" si="236"/>
        <v>2.6422753105896229E-2</v>
      </c>
      <c r="X118" s="5">
        <f t="shared" si="237"/>
        <v>1.2178900935049763E-2</v>
      </c>
      <c r="Y118" s="5">
        <f t="shared" si="238"/>
        <v>2.8067784494541772E-3</v>
      </c>
      <c r="Z118" s="5">
        <f t="shared" si="239"/>
        <v>4.4744652924721354E-3</v>
      </c>
      <c r="AA118" s="5">
        <f t="shared" si="240"/>
        <v>3.7277789289226308E-3</v>
      </c>
      <c r="AB118" s="5">
        <f t="shared" si="241"/>
        <v>1.5528487578503323E-3</v>
      </c>
      <c r="AC118" s="5">
        <f t="shared" si="242"/>
        <v>1.0349895472538479E-5</v>
      </c>
      <c r="AD118" s="5">
        <f t="shared" si="243"/>
        <v>5.5033493296952609E-3</v>
      </c>
      <c r="AE118" s="5">
        <f t="shared" si="244"/>
        <v>2.5366299275746003E-3</v>
      </c>
      <c r="AF118" s="5">
        <f t="shared" si="245"/>
        <v>5.8459776074431201E-4</v>
      </c>
      <c r="AG118" s="5">
        <f t="shared" si="246"/>
        <v>8.9818526056218402E-5</v>
      </c>
      <c r="AH118" s="5">
        <f t="shared" si="247"/>
        <v>5.1559795184794965E-4</v>
      </c>
      <c r="AI118" s="5">
        <f t="shared" si="248"/>
        <v>4.2955639502402542E-4</v>
      </c>
      <c r="AJ118" s="5">
        <f t="shared" si="249"/>
        <v>1.7893660733591445E-4</v>
      </c>
      <c r="AK118" s="5">
        <f t="shared" si="250"/>
        <v>4.9692054121859736E-5</v>
      </c>
      <c r="AL118" s="5">
        <f t="shared" si="251"/>
        <v>1.5897725417296627E-7</v>
      </c>
      <c r="AM118" s="5">
        <f t="shared" si="252"/>
        <v>9.1699313007315034E-4</v>
      </c>
      <c r="AN118" s="5">
        <f t="shared" si="253"/>
        <v>4.2266483150046809E-4</v>
      </c>
      <c r="AO118" s="5">
        <f t="shared" si="254"/>
        <v>9.7408341419672414E-5</v>
      </c>
      <c r="AP118" s="5">
        <f t="shared" si="255"/>
        <v>1.4965971885962261E-5</v>
      </c>
      <c r="AQ118" s="5">
        <f t="shared" si="256"/>
        <v>1.7245467217721619E-6</v>
      </c>
      <c r="AR118" s="5">
        <f t="shared" si="257"/>
        <v>4.7530371666452044E-5</v>
      </c>
      <c r="AS118" s="5">
        <f t="shared" si="258"/>
        <v>3.9598635010121617E-5</v>
      </c>
      <c r="AT118" s="5">
        <f t="shared" si="259"/>
        <v>1.6495262289013348E-5</v>
      </c>
      <c r="AU118" s="5">
        <f t="shared" si="260"/>
        <v>4.5808595492209496E-6</v>
      </c>
      <c r="AV118" s="5">
        <f t="shared" si="261"/>
        <v>9.5410460176489443E-7</v>
      </c>
      <c r="AW118" s="5">
        <f t="shared" si="262"/>
        <v>1.6957878820179551E-9</v>
      </c>
      <c r="AX118" s="5">
        <f t="shared" si="263"/>
        <v>1.2732797644761956E-4</v>
      </c>
      <c r="AY118" s="5">
        <f t="shared" si="264"/>
        <v>5.8688616027293017E-5</v>
      </c>
      <c r="AZ118" s="5">
        <f t="shared" si="265"/>
        <v>1.3525517907747398E-5</v>
      </c>
      <c r="BA118" s="5">
        <f t="shared" si="266"/>
        <v>2.0780819979093262E-6</v>
      </c>
      <c r="BB118" s="5">
        <f t="shared" si="267"/>
        <v>2.3945985762740531E-7</v>
      </c>
      <c r="BC118" s="5">
        <f t="shared" si="268"/>
        <v>2.2074595120933909E-8</v>
      </c>
      <c r="BD118" s="5">
        <f t="shared" si="269"/>
        <v>3.6513207992359747E-6</v>
      </c>
      <c r="BE118" s="5">
        <f t="shared" si="270"/>
        <v>3.0419985067329852E-6</v>
      </c>
      <c r="BF118" s="5">
        <f t="shared" si="271"/>
        <v>1.2671791145962891E-6</v>
      </c>
      <c r="BG118" s="5">
        <f t="shared" si="272"/>
        <v>3.5190525897475539E-7</v>
      </c>
      <c r="BH118" s="5">
        <f t="shared" si="273"/>
        <v>7.3295071233996162E-8</v>
      </c>
      <c r="BI118" s="5">
        <f t="shared" si="274"/>
        <v>1.2212758588144789E-8</v>
      </c>
      <c r="BJ118" s="8">
        <f t="shared" si="275"/>
        <v>0.41918754042895373</v>
      </c>
      <c r="BK118" s="8">
        <f t="shared" si="276"/>
        <v>0.39004516078468177</v>
      </c>
      <c r="BL118" s="8">
        <f t="shared" si="277"/>
        <v>0.18632415132110339</v>
      </c>
      <c r="BM118" s="8">
        <f t="shared" si="278"/>
        <v>0.14149155411938158</v>
      </c>
      <c r="BN118" s="8">
        <f t="shared" si="279"/>
        <v>0.85848107678759022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1.6834532374100699</v>
      </c>
      <c r="F119">
        <f>VLOOKUP(B119,home!$B$2:$E$405,3,FALSE)</f>
        <v>1.27</v>
      </c>
      <c r="G119">
        <f>VLOOKUP(C119,away!$B$2:$E$405,4,FALSE)</f>
        <v>1.02</v>
      </c>
      <c r="H119">
        <f>VLOOKUP(A119,away!$A$2:$E$405,3,FALSE)</f>
        <v>1.19424460431655</v>
      </c>
      <c r="I119">
        <f>VLOOKUP(C119,away!$B$2:$E$405,3,FALSE)</f>
        <v>0.68</v>
      </c>
      <c r="J119">
        <f>VLOOKUP(B119,home!$B$2:$E$405,4,FALSE)</f>
        <v>0.96</v>
      </c>
      <c r="K119" s="3">
        <f t="shared" si="224"/>
        <v>2.1807453237410046</v>
      </c>
      <c r="L119" s="3">
        <f t="shared" si="225"/>
        <v>0.77960287769784387</v>
      </c>
      <c r="M119" s="5">
        <f t="shared" si="226"/>
        <v>5.1800876892214812E-2</v>
      </c>
      <c r="N119" s="5">
        <f t="shared" si="227"/>
        <v>0.1129645200483809</v>
      </c>
      <c r="O119" s="5">
        <f t="shared" si="228"/>
        <v>4.0384112692442402E-2</v>
      </c>
      <c r="P119" s="5">
        <f t="shared" si="229"/>
        <v>8.8067464907473511E-2</v>
      </c>
      <c r="Q119" s="5">
        <f t="shared" si="230"/>
        <v>0.12317342442207684</v>
      </c>
      <c r="R119" s="5">
        <f t="shared" si="231"/>
        <v>1.5741785234151061E-2</v>
      </c>
      <c r="S119" s="5">
        <f t="shared" si="232"/>
        <v>3.7431211788978035E-2</v>
      </c>
      <c r="T119" s="5">
        <f t="shared" si="233"/>
        <v>9.6026356135348975E-2</v>
      </c>
      <c r="U119" s="5">
        <f t="shared" si="234"/>
        <v>3.4328824536710115E-2</v>
      </c>
      <c r="V119" s="5">
        <f t="shared" si="235"/>
        <v>7.070819664413531E-3</v>
      </c>
      <c r="W119" s="5">
        <f t="shared" si="236"/>
        <v>8.9536623105870031E-2</v>
      </c>
      <c r="X119" s="5">
        <f t="shared" si="237"/>
        <v>6.9803009032683522E-2</v>
      </c>
      <c r="Y119" s="5">
        <f t="shared" si="238"/>
        <v>2.7209313356924333E-2</v>
      </c>
      <c r="Z119" s="5">
        <f t="shared" si="239"/>
        <v>4.0907803562151984E-3</v>
      </c>
      <c r="AA119" s="5">
        <f t="shared" si="240"/>
        <v>8.9209501322678533E-3</v>
      </c>
      <c r="AB119" s="5">
        <f t="shared" si="241"/>
        <v>9.7271601421349118E-3</v>
      </c>
      <c r="AC119" s="5">
        <f t="shared" si="242"/>
        <v>7.5132555665819215E-4</v>
      </c>
      <c r="AD119" s="5">
        <f t="shared" si="243"/>
        <v>4.8814143035421725E-2</v>
      </c>
      <c r="AE119" s="5">
        <f t="shared" si="244"/>
        <v>3.8055646382768933E-2</v>
      </c>
      <c r="AF119" s="5">
        <f t="shared" si="245"/>
        <v>1.4834145716329102E-2</v>
      </c>
      <c r="AG119" s="5">
        <f t="shared" si="246"/>
        <v>3.8549142295464379E-3</v>
      </c>
      <c r="AH119" s="5">
        <f t="shared" si="247"/>
        <v>7.9729603443379465E-4</v>
      </c>
      <c r="AI119" s="5">
        <f t="shared" si="248"/>
        <v>1.7386995987287446E-3</v>
      </c>
      <c r="AJ119" s="5">
        <f t="shared" si="249"/>
        <v>1.8958305096590359E-3</v>
      </c>
      <c r="AK119" s="5">
        <f t="shared" si="250"/>
        <v>1.3781078395148224E-3</v>
      </c>
      <c r="AL119" s="5">
        <f t="shared" si="251"/>
        <v>5.1093603865248645E-5</v>
      </c>
      <c r="AM119" s="5">
        <f t="shared" si="252"/>
        <v>2.1290242831384094E-2</v>
      </c>
      <c r="AN119" s="5">
        <f t="shared" si="253"/>
        <v>1.6597934578232929E-2</v>
      </c>
      <c r="AO119" s="5">
        <f t="shared" si="254"/>
        <v>6.4698987805154699E-3</v>
      </c>
      <c r="AP119" s="5">
        <f t="shared" si="255"/>
        <v>1.6813172359012106E-3</v>
      </c>
      <c r="AQ119" s="5">
        <f t="shared" si="256"/>
        <v>3.2768993885789202E-4</v>
      </c>
      <c r="AR119" s="5">
        <f t="shared" si="257"/>
        <v>1.2431485656433315E-4</v>
      </c>
      <c r="AS119" s="5">
        <f t="shared" si="258"/>
        <v>2.7109904212420323E-4</v>
      </c>
      <c r="AT119" s="5">
        <f t="shared" si="259"/>
        <v>2.95598984191511E-4</v>
      </c>
      <c r="AU119" s="5">
        <f t="shared" si="260"/>
        <v>2.1487536749274289E-4</v>
      </c>
      <c r="AV119" s="5">
        <f t="shared" si="261"/>
        <v>1.1714711321173225E-4</v>
      </c>
      <c r="AW119" s="5">
        <f t="shared" si="262"/>
        <v>2.4129171997748103E-6</v>
      </c>
      <c r="AX119" s="5">
        <f t="shared" si="263"/>
        <v>7.7380995826418809E-3</v>
      </c>
      <c r="AY119" s="5">
        <f t="shared" si="264"/>
        <v>6.032644702540094E-3</v>
      </c>
      <c r="AZ119" s="5">
        <f t="shared" si="265"/>
        <v>2.3515335851144554E-3</v>
      </c>
      <c r="BA119" s="5">
        <f t="shared" si="266"/>
        <v>6.1108744998611918E-4</v>
      </c>
      <c r="BB119" s="5">
        <f t="shared" si="267"/>
        <v>1.1910138363355389E-4</v>
      </c>
      <c r="BC119" s="5">
        <f t="shared" si="268"/>
        <v>1.8570356283702705E-5</v>
      </c>
      <c r="BD119" s="5">
        <f t="shared" si="269"/>
        <v>1.6152703319691465E-5</v>
      </c>
      <c r="BE119" s="5">
        <f t="shared" si="270"/>
        <v>3.5224932230192957E-5</v>
      </c>
      <c r="BF119" s="5">
        <f t="shared" si="271"/>
        <v>3.8408303120043553E-5</v>
      </c>
      <c r="BG119" s="5">
        <f t="shared" si="272"/>
        <v>2.791957580728734E-5</v>
      </c>
      <c r="BH119" s="5">
        <f t="shared" si="273"/>
        <v>1.522137109564359E-5</v>
      </c>
      <c r="BI119" s="5">
        <f t="shared" si="274"/>
        <v>6.6387867675502511E-6</v>
      </c>
      <c r="BJ119" s="8">
        <f t="shared" si="275"/>
        <v>0.68751021589044237</v>
      </c>
      <c r="BK119" s="8">
        <f t="shared" si="276"/>
        <v>0.19120543711614341</v>
      </c>
      <c r="BL119" s="8">
        <f t="shared" si="277"/>
        <v>0.11607536775596769</v>
      </c>
      <c r="BM119" s="8">
        <f t="shared" si="278"/>
        <v>0.56071938513668873</v>
      </c>
      <c r="BN119" s="8">
        <f t="shared" si="279"/>
        <v>0.43213218419673954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1.6834532374100699</v>
      </c>
      <c r="F120">
        <f>VLOOKUP(B120,home!$B$2:$E$405,3,FALSE)</f>
        <v>0.59</v>
      </c>
      <c r="G120">
        <f>VLOOKUP(C120,away!$B$2:$E$405,4,FALSE)</f>
        <v>0.68</v>
      </c>
      <c r="H120">
        <f>VLOOKUP(A120,away!$A$2:$E$405,3,FALSE)</f>
        <v>1.19424460431655</v>
      </c>
      <c r="I120">
        <f>VLOOKUP(C120,away!$B$2:$E$405,3,FALSE)</f>
        <v>1.1000000000000001</v>
      </c>
      <c r="J120">
        <f>VLOOKUP(B120,home!$B$2:$E$405,4,FALSE)</f>
        <v>1.08</v>
      </c>
      <c r="K120" s="3">
        <f t="shared" si="224"/>
        <v>0.67540143884892012</v>
      </c>
      <c r="L120" s="3">
        <f t="shared" si="225"/>
        <v>1.4187625899280616</v>
      </c>
      <c r="M120" s="5">
        <f t="shared" si="226"/>
        <v>0.12317316985174788</v>
      </c>
      <c r="N120" s="5">
        <f t="shared" si="227"/>
        <v>8.3191336145452946E-2</v>
      </c>
      <c r="O120" s="5">
        <f t="shared" si="228"/>
        <v>0.17475348546851488</v>
      </c>
      <c r="P120" s="5">
        <f t="shared" si="229"/>
        <v>0.1180287555292988</v>
      </c>
      <c r="Q120" s="5">
        <f t="shared" si="230"/>
        <v>2.8093774066201543E-2</v>
      </c>
      <c r="R120" s="5">
        <f t="shared" si="231"/>
        <v>0.12396685382113302</v>
      </c>
      <c r="S120" s="5">
        <f t="shared" si="232"/>
        <v>2.8274800324945306E-2</v>
      </c>
      <c r="T120" s="5">
        <f t="shared" si="233"/>
        <v>3.9858395655017913E-2</v>
      </c>
      <c r="U120" s="5">
        <f t="shared" si="234"/>
        <v>8.3727391440366991E-2</v>
      </c>
      <c r="V120" s="5">
        <f t="shared" si="235"/>
        <v>3.0104314827737915E-3</v>
      </c>
      <c r="W120" s="5">
        <f t="shared" si="236"/>
        <v>6.3248584756696678E-3</v>
      </c>
      <c r="X120" s="5">
        <f t="shared" si="237"/>
        <v>8.9734725918695496E-3</v>
      </c>
      <c r="Y120" s="5">
        <f t="shared" si="238"/>
        <v>6.3656136075446595E-3</v>
      </c>
      <c r="Z120" s="5">
        <f t="shared" si="239"/>
        <v>5.8626511530834716E-2</v>
      </c>
      <c r="AA120" s="5">
        <f t="shared" si="240"/>
        <v>3.9596430242618573E-2</v>
      </c>
      <c r="AB120" s="5">
        <f t="shared" si="241"/>
        <v>1.3371742979572738E-2</v>
      </c>
      <c r="AC120" s="5">
        <f t="shared" si="242"/>
        <v>1.8029366802530664E-4</v>
      </c>
      <c r="AD120" s="5">
        <f t="shared" si="243"/>
        <v>1.0679546287457699E-3</v>
      </c>
      <c r="AE120" s="5">
        <f t="shared" si="244"/>
        <v>1.5151740750050102E-3</v>
      </c>
      <c r="AF120" s="5">
        <f t="shared" si="245"/>
        <v>1.0748361474229816E-3</v>
      </c>
      <c r="AG120" s="5">
        <f t="shared" si="246"/>
        <v>5.0831243875537656E-4</v>
      </c>
      <c r="AH120" s="5">
        <f t="shared" si="247"/>
        <v>2.0794275334483588E-2</v>
      </c>
      <c r="AI120" s="5">
        <f t="shared" si="248"/>
        <v>1.4044483480730825E-2</v>
      </c>
      <c r="AJ120" s="5">
        <f t="shared" si="249"/>
        <v>4.7428321753877432E-3</v>
      </c>
      <c r="AK120" s="5">
        <f t="shared" si="250"/>
        <v>1.0677718918252789E-3</v>
      </c>
      <c r="AL120" s="5">
        <f t="shared" si="251"/>
        <v>6.9105430322048426E-6</v>
      </c>
      <c r="AM120" s="5">
        <f t="shared" si="252"/>
        <v>1.4425961857605151E-4</v>
      </c>
      <c r="AN120" s="5">
        <f t="shared" si="253"/>
        <v>2.0467015007299313E-4</v>
      </c>
      <c r="AO120" s="5">
        <f t="shared" si="254"/>
        <v>1.4518917609926239E-4</v>
      </c>
      <c r="AP120" s="5">
        <f t="shared" si="255"/>
        <v>6.8662990504037E-5</v>
      </c>
      <c r="AQ120" s="5">
        <f t="shared" si="256"/>
        <v>2.4354120559928334E-5</v>
      </c>
      <c r="AR120" s="5">
        <f t="shared" si="257"/>
        <v>5.9004279858458344E-3</v>
      </c>
      <c r="AS120" s="5">
        <f t="shared" si="258"/>
        <v>3.985157551464712E-3</v>
      </c>
      <c r="AT120" s="5">
        <f t="shared" si="259"/>
        <v>1.3457905721494527E-3</v>
      </c>
      <c r="AU120" s="5">
        <f t="shared" si="260"/>
        <v>3.0298296293968403E-4</v>
      </c>
      <c r="AV120" s="5">
        <f t="shared" si="261"/>
        <v>5.1158782279042888E-5</v>
      </c>
      <c r="AW120" s="5">
        <f t="shared" si="262"/>
        <v>1.8394220355341055E-7</v>
      </c>
      <c r="AX120" s="5">
        <f t="shared" si="263"/>
        <v>1.6238858992343597E-5</v>
      </c>
      <c r="AY120" s="5">
        <f t="shared" si="264"/>
        <v>2.3039085641453995E-5</v>
      </c>
      <c r="AZ120" s="5">
        <f t="shared" si="265"/>
        <v>1.6343496407121845E-5</v>
      </c>
      <c r="BA120" s="5">
        <f t="shared" si="266"/>
        <v>7.7291804303493875E-6</v>
      </c>
      <c r="BB120" s="5">
        <f t="shared" si="267"/>
        <v>2.741468011345944E-6</v>
      </c>
      <c r="BC120" s="5">
        <f t="shared" si="268"/>
        <v>7.7789845119642164E-7</v>
      </c>
      <c r="BD120" s="5">
        <f t="shared" si="269"/>
        <v>1.3952177484804426E-3</v>
      </c>
      <c r="BE120" s="5">
        <f t="shared" si="270"/>
        <v>9.4233207483124162E-4</v>
      </c>
      <c r="BF120" s="5">
        <f t="shared" si="271"/>
        <v>3.1822621960725438E-4</v>
      </c>
      <c r="BG120" s="5">
        <f t="shared" si="272"/>
        <v>7.1643482200730685E-5</v>
      </c>
      <c r="BH120" s="5">
        <f t="shared" si="273"/>
        <v>1.2097027740630124E-5</v>
      </c>
      <c r="BI120" s="5">
        <f t="shared" si="274"/>
        <v>1.6340699883633777E-6</v>
      </c>
      <c r="BJ120" s="8">
        <f t="shared" si="275"/>
        <v>0.17762773387543151</v>
      </c>
      <c r="BK120" s="8">
        <f t="shared" si="276"/>
        <v>0.2726974004854647</v>
      </c>
      <c r="BL120" s="8">
        <f t="shared" si="277"/>
        <v>0.49039193531216108</v>
      </c>
      <c r="BM120" s="8">
        <f t="shared" si="278"/>
        <v>0.34811335117810499</v>
      </c>
      <c r="BN120" s="8">
        <f t="shared" si="279"/>
        <v>0.65120737488234903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1.175</v>
      </c>
      <c r="F121">
        <f>VLOOKUP(B121,home!$B$2:$E$405,3,FALSE)</f>
        <v>0.95</v>
      </c>
      <c r="G121">
        <f>VLOOKUP(C121,away!$B$2:$E$405,4,FALSE)</f>
        <v>0.85</v>
      </c>
      <c r="H121">
        <f>VLOOKUP(A121,away!$A$2:$E$405,3,FALSE)</f>
        <v>0.99375000000000002</v>
      </c>
      <c r="I121">
        <f>VLOOKUP(C121,away!$B$2:$E$405,3,FALSE)</f>
        <v>0.96</v>
      </c>
      <c r="J121">
        <f>VLOOKUP(B121,home!$B$2:$E$405,4,FALSE)</f>
        <v>1.23</v>
      </c>
      <c r="K121" s="3">
        <f t="shared" si="224"/>
        <v>0.94881249999999995</v>
      </c>
      <c r="L121" s="3">
        <f t="shared" si="225"/>
        <v>1.1734199999999999</v>
      </c>
      <c r="M121" s="5">
        <f t="shared" si="226"/>
        <v>0.11976395680052647</v>
      </c>
      <c r="N121" s="5">
        <f t="shared" si="227"/>
        <v>0.11363353926179953</v>
      </c>
      <c r="O121" s="5">
        <f t="shared" si="228"/>
        <v>0.14053342218887377</v>
      </c>
      <c r="P121" s="5">
        <f t="shared" si="229"/>
        <v>0.13333986764058078</v>
      </c>
      <c r="Q121" s="5">
        <f t="shared" si="230"/>
        <v>5.3908461235418065E-2</v>
      </c>
      <c r="R121" s="5">
        <f t="shared" si="231"/>
        <v>8.2452364132434133E-2</v>
      </c>
      <c r="S121" s="5">
        <f t="shared" si="232"/>
        <v>3.7113670876832296E-2</v>
      </c>
      <c r="T121" s="5">
        <f t="shared" si="233"/>
        <v>6.3257266582864263E-2</v>
      </c>
      <c r="U121" s="5">
        <f t="shared" si="234"/>
        <v>7.8231833743405171E-2</v>
      </c>
      <c r="V121" s="5">
        <f t="shared" si="235"/>
        <v>4.5911902179897306E-3</v>
      </c>
      <c r="W121" s="5">
        <f t="shared" si="236"/>
        <v>1.7049673958643371E-2</v>
      </c>
      <c r="X121" s="5">
        <f t="shared" si="237"/>
        <v>2.0006428416551304E-2</v>
      </c>
      <c r="Y121" s="5">
        <f t="shared" si="238"/>
        <v>1.1737971616274817E-2</v>
      </c>
      <c r="Z121" s="5">
        <f t="shared" si="239"/>
        <v>3.2250417706760279E-2</v>
      </c>
      <c r="AA121" s="5">
        <f t="shared" si="240"/>
        <v>3.059959945039549E-2</v>
      </c>
      <c r="AB121" s="5">
        <f t="shared" si="241"/>
        <v>1.4516641226764181E-2</v>
      </c>
      <c r="AC121" s="5">
        <f t="shared" si="242"/>
        <v>3.1947669833958984E-4</v>
      </c>
      <c r="AD121" s="5">
        <f t="shared" si="243"/>
        <v>4.0442359432213268E-3</v>
      </c>
      <c r="AE121" s="5">
        <f t="shared" si="244"/>
        <v>4.7455873404947694E-3</v>
      </c>
      <c r="AF121" s="5">
        <f t="shared" si="245"/>
        <v>2.7842835485416863E-3</v>
      </c>
      <c r="AG121" s="5">
        <f t="shared" si="246"/>
        <v>1.089044667176595E-3</v>
      </c>
      <c r="AH121" s="5">
        <f t="shared" si="247"/>
        <v>9.4608212863666573E-3</v>
      </c>
      <c r="AI121" s="5">
        <f t="shared" si="248"/>
        <v>8.9765454967707641E-3</v>
      </c>
      <c r="AJ121" s="5">
        <f t="shared" si="249"/>
        <v>4.258529287077404E-3</v>
      </c>
      <c r="AK121" s="5">
        <f t="shared" si="250"/>
        <v>1.3468486063983769E-3</v>
      </c>
      <c r="AL121" s="5">
        <f t="shared" si="251"/>
        <v>1.422764638339451E-5</v>
      </c>
      <c r="AM121" s="5">
        <f t="shared" si="252"/>
        <v>7.6744432317553738E-4</v>
      </c>
      <c r="AN121" s="5">
        <f t="shared" si="253"/>
        <v>9.0053451770063901E-4</v>
      </c>
      <c r="AO121" s="5">
        <f t="shared" si="254"/>
        <v>5.2835260688014201E-4</v>
      </c>
      <c r="AP121" s="5">
        <f t="shared" si="255"/>
        <v>2.0665983865509867E-4</v>
      </c>
      <c r="AQ121" s="5">
        <f t="shared" si="256"/>
        <v>6.0624696968666443E-5</v>
      </c>
      <c r="AR121" s="5">
        <f t="shared" si="257"/>
        <v>2.2203033827696717E-3</v>
      </c>
      <c r="AS121" s="5">
        <f t="shared" si="258"/>
        <v>2.1066516033641492E-3</v>
      </c>
      <c r="AT121" s="5">
        <f t="shared" si="259"/>
        <v>9.9940868720847309E-4</v>
      </c>
      <c r="AU121" s="5">
        <f t="shared" si="260"/>
        <v>3.1608381834399656E-4</v>
      </c>
      <c r="AV121" s="5">
        <f t="shared" si="261"/>
        <v>7.4976069473128268E-5</v>
      </c>
      <c r="AW121" s="5">
        <f t="shared" si="262"/>
        <v>4.4001192388943914E-7</v>
      </c>
      <c r="AX121" s="5">
        <f t="shared" si="263"/>
        <v>1.2136012781383152E-4</v>
      </c>
      <c r="AY121" s="5">
        <f t="shared" si="264"/>
        <v>1.4240640117930617E-4</v>
      </c>
      <c r="AZ121" s="5">
        <f t="shared" si="265"/>
        <v>8.3551259635910739E-5</v>
      </c>
      <c r="BA121" s="5">
        <f t="shared" si="266"/>
        <v>3.2680239693990119E-5</v>
      </c>
      <c r="BB121" s="5">
        <f t="shared" si="267"/>
        <v>9.5869117154304663E-6</v>
      </c>
      <c r="BC121" s="5">
        <f t="shared" si="268"/>
        <v>2.2498947890240827E-6</v>
      </c>
      <c r="BD121" s="5">
        <f t="shared" si="269"/>
        <v>4.3422473256826406E-4</v>
      </c>
      <c r="BE121" s="5">
        <f t="shared" si="270"/>
        <v>4.1199785406992605E-4</v>
      </c>
      <c r="BF121" s="5">
        <f t="shared" si="271"/>
        <v>1.9545435695736077E-4</v>
      </c>
      <c r="BG121" s="5">
        <f t="shared" si="272"/>
        <v>6.1816512353535309E-5</v>
      </c>
      <c r="BH121" s="5">
        <f t="shared" si="273"/>
        <v>1.4663069906859674E-5</v>
      </c>
      <c r="BI121" s="5">
        <f t="shared" si="274"/>
        <v>2.7825008032004602E-6</v>
      </c>
      <c r="BJ121" s="8">
        <f t="shared" si="275"/>
        <v>0.29511194338919333</v>
      </c>
      <c r="BK121" s="8">
        <f t="shared" si="276"/>
        <v>0.29528479628183152</v>
      </c>
      <c r="BL121" s="8">
        <f t="shared" si="277"/>
        <v>0.37721496800630455</v>
      </c>
      <c r="BM121" s="8">
        <f t="shared" si="278"/>
        <v>0.35608854773520154</v>
      </c>
      <c r="BN121" s="8">
        <f t="shared" si="279"/>
        <v>0.64363161125963275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1.175</v>
      </c>
      <c r="F122">
        <f>VLOOKUP(B122,home!$B$2:$E$405,3,FALSE)</f>
        <v>0.74</v>
      </c>
      <c r="G122">
        <f>VLOOKUP(C122,away!$B$2:$E$405,4,FALSE)</f>
        <v>1.1299999999999999</v>
      </c>
      <c r="H122">
        <f>VLOOKUP(A122,away!$A$2:$E$405,3,FALSE)</f>
        <v>0.99375000000000002</v>
      </c>
      <c r="I122">
        <f>VLOOKUP(C122,away!$B$2:$E$405,3,FALSE)</f>
        <v>0.85</v>
      </c>
      <c r="J122">
        <f>VLOOKUP(B122,home!$B$2:$E$405,4,FALSE)</f>
        <v>1.01</v>
      </c>
      <c r="K122" s="3">
        <f t="shared" si="224"/>
        <v>0.98253499999999994</v>
      </c>
      <c r="L122" s="3">
        <f t="shared" si="225"/>
        <v>0.853134375</v>
      </c>
      <c r="M122" s="5">
        <f t="shared" si="226"/>
        <v>0.15950669623083824</v>
      </c>
      <c r="N122" s="5">
        <f t="shared" si="227"/>
        <v>0.15672091178116665</v>
      </c>
      <c r="O122" s="5">
        <f t="shared" si="228"/>
        <v>0.13608064559721103</v>
      </c>
      <c r="P122" s="5">
        <f t="shared" si="229"/>
        <v>0.13370399712185571</v>
      </c>
      <c r="Q122" s="5">
        <f t="shared" si="230"/>
        <v>7.699189052845426E-2</v>
      </c>
      <c r="R122" s="5">
        <f t="shared" si="231"/>
        <v>5.8047538265586562E-2</v>
      </c>
      <c r="S122" s="5">
        <f t="shared" si="232"/>
        <v>2.8018821887718648E-2</v>
      </c>
      <c r="T122" s="5">
        <f t="shared" si="233"/>
        <v>6.5684428406061243E-2</v>
      </c>
      <c r="U122" s="5">
        <f t="shared" si="234"/>
        <v>5.7033738009778089E-2</v>
      </c>
      <c r="V122" s="5">
        <f t="shared" si="235"/>
        <v>2.6095933201532098E-3</v>
      </c>
      <c r="W122" s="5">
        <f t="shared" si="236"/>
        <v>2.5215742386791608E-2</v>
      </c>
      <c r="X122" s="5">
        <f t="shared" si="237"/>
        <v>2.1512416621316463E-2</v>
      </c>
      <c r="Y122" s="5">
        <f t="shared" si="238"/>
        <v>9.176491054483215E-3</v>
      </c>
      <c r="Z122" s="5">
        <f t="shared" si="239"/>
        <v>1.6507450092833258E-2</v>
      </c>
      <c r="AA122" s="5">
        <f t="shared" si="240"/>
        <v>1.6219147476961925E-2</v>
      </c>
      <c r="AB122" s="5">
        <f t="shared" si="241"/>
        <v>7.9679400331383911E-3</v>
      </c>
      <c r="AC122" s="5">
        <f t="shared" si="242"/>
        <v>1.3671567793540753E-4</v>
      </c>
      <c r="AD122" s="5">
        <f t="shared" si="243"/>
        <v>6.1938373615015706E-3</v>
      </c>
      <c r="AE122" s="5">
        <f t="shared" si="244"/>
        <v>5.2841755662562913E-3</v>
      </c>
      <c r="AF122" s="5">
        <f t="shared" si="245"/>
        <v>2.254055909554166E-3</v>
      </c>
      <c r="AG122" s="5">
        <f t="shared" si="246"/>
        <v>6.4100419320418337E-4</v>
      </c>
      <c r="AH122" s="5">
        <f t="shared" si="247"/>
        <v>3.520768279448248E-3</v>
      </c>
      <c r="AI122" s="5">
        <f t="shared" si="248"/>
        <v>3.4592780614476843E-3</v>
      </c>
      <c r="AJ122" s="5">
        <f t="shared" si="249"/>
        <v>1.6994308850522498E-3</v>
      </c>
      <c r="AK122" s="5">
        <f t="shared" si="250"/>
        <v>5.5658344154827085E-4</v>
      </c>
      <c r="AL122" s="5">
        <f t="shared" si="251"/>
        <v>4.5839912783935506E-6</v>
      </c>
      <c r="AM122" s="5">
        <f t="shared" si="252"/>
        <v>1.2171323983965895E-3</v>
      </c>
      <c r="AN122" s="5">
        <f t="shared" si="253"/>
        <v>1.0383774879983252E-3</v>
      </c>
      <c r="AO122" s="5">
        <f t="shared" si="254"/>
        <v>4.4293776461876058E-4</v>
      </c>
      <c r="AP122" s="5">
        <f t="shared" si="255"/>
        <v>1.2596181099397449E-4</v>
      </c>
      <c r="AQ122" s="5">
        <f t="shared" si="256"/>
        <v>2.6865587724053135E-5</v>
      </c>
      <c r="AR122" s="5">
        <f t="shared" si="257"/>
        <v>6.0073768912138155E-4</v>
      </c>
      <c r="AS122" s="5">
        <f t="shared" si="258"/>
        <v>5.9024580538087656E-4</v>
      </c>
      <c r="AT122" s="5">
        <f t="shared" si="259"/>
        <v>2.8996858119494968E-4</v>
      </c>
      <c r="AU122" s="5">
        <f t="shared" si="260"/>
        <v>9.496809330812665E-5</v>
      </c>
      <c r="AV122" s="5">
        <f t="shared" si="261"/>
        <v>2.3327368889625046E-5</v>
      </c>
      <c r="AW122" s="5">
        <f t="shared" si="262"/>
        <v>1.067349750435061E-7</v>
      </c>
      <c r="AX122" s="5">
        <f t="shared" si="263"/>
        <v>1.993125301764321E-4</v>
      </c>
      <c r="AY122" s="5">
        <f t="shared" si="264"/>
        <v>1.7004037086173902E-4</v>
      </c>
      <c r="AZ122" s="5">
        <f t="shared" si="265"/>
        <v>7.2533642759948963E-5</v>
      </c>
      <c r="BA122" s="5">
        <f t="shared" si="266"/>
        <v>2.062698132749411E-5</v>
      </c>
      <c r="BB122" s="5">
        <f t="shared" si="267"/>
        <v>4.3993967057420898E-6</v>
      </c>
      <c r="BC122" s="5">
        <f t="shared" si="268"/>
        <v>7.506553117860675E-7</v>
      </c>
      <c r="BD122" s="5">
        <f t="shared" si="269"/>
        <v>8.5418328824585658E-5</v>
      </c>
      <c r="BE122" s="5">
        <f t="shared" si="270"/>
        <v>8.3926497711664264E-5</v>
      </c>
      <c r="BF122" s="5">
        <f t="shared" si="271"/>
        <v>4.1230360714565012E-5</v>
      </c>
      <c r="BG122" s="5">
        <f t="shared" si="272"/>
        <v>1.3503424154895047E-5</v>
      </c>
      <c r="BH122" s="5">
        <f t="shared" si="273"/>
        <v>3.3168967130074503E-6</v>
      </c>
      <c r="BI122" s="5">
        <f t="shared" si="274"/>
        <v>6.5179342238295515E-7</v>
      </c>
      <c r="BJ122" s="8">
        <f t="shared" si="275"/>
        <v>0.3729938924356645</v>
      </c>
      <c r="BK122" s="8">
        <f t="shared" si="276"/>
        <v>0.32415044860064129</v>
      </c>
      <c r="BL122" s="8">
        <f t="shared" si="277"/>
        <v>0.28641236488960853</v>
      </c>
      <c r="BM122" s="8">
        <f t="shared" si="278"/>
        <v>0.27884254285774845</v>
      </c>
      <c r="BN122" s="8">
        <f t="shared" si="279"/>
        <v>0.72105167952511251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1.175</v>
      </c>
      <c r="F123">
        <f>VLOOKUP(B123,home!$B$2:$E$405,3,FALSE)</f>
        <v>1.7</v>
      </c>
      <c r="G123">
        <f>VLOOKUP(C123,away!$B$2:$E$405,4,FALSE)</f>
        <v>0.64</v>
      </c>
      <c r="H123">
        <f>VLOOKUP(A123,away!$A$2:$E$405,3,FALSE)</f>
        <v>0.99375000000000002</v>
      </c>
      <c r="I123">
        <f>VLOOKUP(C123,away!$B$2:$E$405,3,FALSE)</f>
        <v>0.85</v>
      </c>
      <c r="J123">
        <f>VLOOKUP(B123,home!$B$2:$E$405,4,FALSE)</f>
        <v>0.63</v>
      </c>
      <c r="K123" s="3">
        <f t="shared" si="224"/>
        <v>1.2784</v>
      </c>
      <c r="L123" s="3">
        <f t="shared" si="225"/>
        <v>0.532153125</v>
      </c>
      <c r="M123" s="5">
        <f t="shared" si="226"/>
        <v>0.16356364063843776</v>
      </c>
      <c r="N123" s="5">
        <f t="shared" si="227"/>
        <v>0.20909975819217883</v>
      </c>
      <c r="O123" s="5">
        <f t="shared" si="228"/>
        <v>8.7040902502121639E-2</v>
      </c>
      <c r="P123" s="5">
        <f t="shared" si="229"/>
        <v>0.11127308975871229</v>
      </c>
      <c r="Q123" s="5">
        <f t="shared" si="230"/>
        <v>0.13365656543644072</v>
      </c>
      <c r="R123" s="5">
        <f t="shared" si="231"/>
        <v>2.3159544134662174E-2</v>
      </c>
      <c r="S123" s="5">
        <f t="shared" si="232"/>
        <v>1.892489745294396E-2</v>
      </c>
      <c r="T123" s="5">
        <f t="shared" si="233"/>
        <v>7.112575897376891E-2</v>
      </c>
      <c r="U123" s="5">
        <f t="shared" si="234"/>
        <v>2.960716122175212E-2</v>
      </c>
      <c r="V123" s="5">
        <f t="shared" si="235"/>
        <v>1.430521548905075E-3</v>
      </c>
      <c r="W123" s="5">
        <f t="shared" si="236"/>
        <v>5.6955517751315271E-2</v>
      </c>
      <c r="X123" s="5">
        <f t="shared" si="237"/>
        <v>3.0309056757355391E-2</v>
      </c>
      <c r="Y123" s="5">
        <f t="shared" si="238"/>
        <v>8.064529634614518E-3</v>
      </c>
      <c r="Z123" s="5">
        <f t="shared" si="239"/>
        <v>4.1081412616119665E-3</v>
      </c>
      <c r="AA123" s="5">
        <f t="shared" si="240"/>
        <v>5.2518477888447374E-3</v>
      </c>
      <c r="AB123" s="5">
        <f t="shared" si="241"/>
        <v>3.3569811066295569E-3</v>
      </c>
      <c r="AC123" s="5">
        <f t="shared" si="242"/>
        <v>6.082439535911109E-5</v>
      </c>
      <c r="AD123" s="5">
        <f t="shared" si="243"/>
        <v>1.8202983473320358E-2</v>
      </c>
      <c r="AE123" s="5">
        <f t="shared" si="244"/>
        <v>9.6867745396507811E-3</v>
      </c>
      <c r="AF123" s="5">
        <f t="shared" si="245"/>
        <v>2.5774236712227997E-3</v>
      </c>
      <c r="AG123" s="5">
        <f t="shared" si="246"/>
        <v>4.5719468703006187E-4</v>
      </c>
      <c r="AH123" s="5">
        <f t="shared" si="247"/>
        <v>5.4654005257706248E-4</v>
      </c>
      <c r="AI123" s="5">
        <f t="shared" si="248"/>
        <v>6.9869680321451666E-4</v>
      </c>
      <c r="AJ123" s="5">
        <f t="shared" si="249"/>
        <v>4.4660699661471914E-4</v>
      </c>
      <c r="AK123" s="5">
        <f t="shared" si="250"/>
        <v>1.9031412815741897E-4</v>
      </c>
      <c r="AL123" s="5">
        <f t="shared" si="251"/>
        <v>1.6551645287169659E-6</v>
      </c>
      <c r="AM123" s="5">
        <f t="shared" si="252"/>
        <v>4.6541388144585479E-3</v>
      </c>
      <c r="AN123" s="5">
        <f t="shared" si="253"/>
        <v>2.4767145142979112E-3</v>
      </c>
      <c r="AO123" s="5">
        <f t="shared" si="254"/>
        <v>6.5899568425824534E-4</v>
      </c>
      <c r="AP123" s="5">
        <f t="shared" si="255"/>
        <v>1.1689553757984621E-4</v>
      </c>
      <c r="AQ123" s="5">
        <f t="shared" si="256"/>
        <v>1.5551581405417521E-5</v>
      </c>
      <c r="AR123" s="5">
        <f t="shared" si="257"/>
        <v>5.8168599383309644E-5</v>
      </c>
      <c r="AS123" s="5">
        <f t="shared" si="258"/>
        <v>7.4362737451623046E-5</v>
      </c>
      <c r="AT123" s="5">
        <f t="shared" si="259"/>
        <v>4.7532661779077459E-5</v>
      </c>
      <c r="AU123" s="5">
        <f t="shared" si="260"/>
        <v>2.0255251606124205E-5</v>
      </c>
      <c r="AV123" s="5">
        <f t="shared" si="261"/>
        <v>6.4735784133172957E-6</v>
      </c>
      <c r="AW123" s="5">
        <f t="shared" si="262"/>
        <v>3.1278221337793872E-8</v>
      </c>
      <c r="AX123" s="5">
        <f t="shared" si="263"/>
        <v>9.9164184340063441E-4</v>
      </c>
      <c r="AY123" s="5">
        <f t="shared" si="264"/>
        <v>5.2770530584640815E-4</v>
      </c>
      <c r="AZ123" s="5">
        <f t="shared" si="265"/>
        <v>1.4041001379262345E-4</v>
      </c>
      <c r="BA123" s="5">
        <f t="shared" si="266"/>
        <v>2.4906542540345893E-5</v>
      </c>
      <c r="BB123" s="5">
        <f t="shared" si="267"/>
        <v>3.3135236114476259E-6</v>
      </c>
      <c r="BC123" s="5">
        <f t="shared" si="268"/>
        <v>3.526603889186281E-7</v>
      </c>
      <c r="BD123" s="5">
        <f t="shared" si="269"/>
        <v>5.1591003231168811E-6</v>
      </c>
      <c r="BE123" s="5">
        <f t="shared" si="270"/>
        <v>6.5953938530726204E-6</v>
      </c>
      <c r="BF123" s="5">
        <f t="shared" si="271"/>
        <v>4.2157757508840202E-6</v>
      </c>
      <c r="BG123" s="5">
        <f t="shared" si="272"/>
        <v>1.7964825733100436E-6</v>
      </c>
      <c r="BH123" s="5">
        <f t="shared" si="273"/>
        <v>5.7415583042988978E-7</v>
      </c>
      <c r="BI123" s="5">
        <f t="shared" si="274"/>
        <v>1.468001627243142E-7</v>
      </c>
      <c r="BJ123" s="8">
        <f t="shared" si="275"/>
        <v>0.54974618913847817</v>
      </c>
      <c r="BK123" s="8">
        <f t="shared" si="276"/>
        <v>0.29578233426473327</v>
      </c>
      <c r="BL123" s="8">
        <f t="shared" si="277"/>
        <v>0.15052387527170094</v>
      </c>
      <c r="BM123" s="8">
        <f t="shared" si="278"/>
        <v>0.27183936524634567</v>
      </c>
      <c r="BN123" s="8">
        <f t="shared" si="279"/>
        <v>0.72779350066255333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1.175</v>
      </c>
      <c r="F124">
        <f>VLOOKUP(B124,home!$B$2:$E$405,3,FALSE)</f>
        <v>1.1299999999999999</v>
      </c>
      <c r="G124">
        <f>VLOOKUP(C124,away!$B$2:$E$405,4,FALSE)</f>
        <v>0.95</v>
      </c>
      <c r="H124">
        <f>VLOOKUP(A124,away!$A$2:$E$405,3,FALSE)</f>
        <v>0.99375000000000002</v>
      </c>
      <c r="I124">
        <f>VLOOKUP(C124,away!$B$2:$E$405,3,FALSE)</f>
        <v>1.04</v>
      </c>
      <c r="J124">
        <f>VLOOKUP(B124,home!$B$2:$E$405,4,FALSE)</f>
        <v>1.34</v>
      </c>
      <c r="K124" s="3">
        <f t="shared" si="224"/>
        <v>1.2613624999999999</v>
      </c>
      <c r="L124" s="3">
        <f t="shared" si="225"/>
        <v>1.3848900000000002</v>
      </c>
      <c r="M124" s="5">
        <f t="shared" si="226"/>
        <v>7.0916475205878904E-2</v>
      </c>
      <c r="N124" s="5">
        <f t="shared" si="227"/>
        <v>8.9451382456875408E-2</v>
      </c>
      <c r="O124" s="5">
        <f t="shared" si="228"/>
        <v>9.8211517347869648E-2</v>
      </c>
      <c r="P124" s="5">
        <f t="shared" si="229"/>
        <v>0.12388032505070222</v>
      </c>
      <c r="Q124" s="5">
        <f t="shared" si="230"/>
        <v>5.641530970213026E-2</v>
      </c>
      <c r="R124" s="5">
        <f t="shared" si="231"/>
        <v>6.8006074129945623E-2</v>
      </c>
      <c r="S124" s="5">
        <f t="shared" si="232"/>
        <v>5.4100034195563938E-2</v>
      </c>
      <c r="T124" s="5">
        <f t="shared" si="233"/>
        <v>7.8128998253383194E-2</v>
      </c>
      <c r="U124" s="5">
        <f t="shared" si="234"/>
        <v>8.5780311679733517E-2</v>
      </c>
      <c r="V124" s="5">
        <f t="shared" si="235"/>
        <v>1.0500505938608412E-2</v>
      </c>
      <c r="W124" s="5">
        <f t="shared" si="236"/>
        <v>2.3720052028051095E-2</v>
      </c>
      <c r="X124" s="5">
        <f t="shared" si="237"/>
        <v>3.2849662853127688E-2</v>
      </c>
      <c r="Y124" s="5">
        <f t="shared" si="238"/>
        <v>2.2746584794334009E-2</v>
      </c>
      <c r="Z124" s="5">
        <f t="shared" si="239"/>
        <v>3.1393644000606812E-2</v>
      </c>
      <c r="AA124" s="5">
        <f t="shared" si="240"/>
        <v>3.9598765280715396E-2</v>
      </c>
      <c r="AB124" s="5">
        <f t="shared" si="241"/>
        <v>2.497419878569819E-2</v>
      </c>
      <c r="AC124" s="5">
        <f t="shared" si="242"/>
        <v>1.1464244425354311E-3</v>
      </c>
      <c r="AD124" s="5">
        <f t="shared" si="243"/>
        <v>7.4798960315581508E-3</v>
      </c>
      <c r="AE124" s="5">
        <f t="shared" si="244"/>
        <v>1.0358833215144568E-2</v>
      </c>
      <c r="AF124" s="5">
        <f t="shared" si="245"/>
        <v>7.1729222656607833E-3</v>
      </c>
      <c r="AG124" s="5">
        <f t="shared" si="246"/>
        <v>3.3112361054969887E-3</v>
      </c>
      <c r="AH124" s="5">
        <f t="shared" si="247"/>
        <v>1.0869185910000089E-2</v>
      </c>
      <c r="AI124" s="5">
        <f t="shared" si="248"/>
        <v>1.3709983512402485E-2</v>
      </c>
      <c r="AJ124" s="5">
        <f t="shared" si="249"/>
        <v>8.6466295390813918E-3</v>
      </c>
      <c r="AK124" s="5">
        <f t="shared" si="250"/>
        <v>3.6355114173298505E-3</v>
      </c>
      <c r="AL124" s="5">
        <f t="shared" si="251"/>
        <v>8.0105184119802879E-5</v>
      </c>
      <c r="AM124" s="5">
        <f t="shared" si="252"/>
        <v>1.8869720716212541E-3</v>
      </c>
      <c r="AN124" s="5">
        <f t="shared" si="253"/>
        <v>2.6132487522675589E-3</v>
      </c>
      <c r="AO124" s="5">
        <f t="shared" si="254"/>
        <v>1.8095310322639104E-3</v>
      </c>
      <c r="AP124" s="5">
        <f t="shared" si="255"/>
        <v>8.3533381042398926E-4</v>
      </c>
      <c r="AQ124" s="5">
        <f t="shared" si="256"/>
        <v>2.8921136017951961E-4</v>
      </c>
      <c r="AR124" s="5">
        <f t="shared" si="257"/>
        <v>3.0105253749800015E-3</v>
      </c>
      <c r="AS124" s="5">
        <f t="shared" si="258"/>
        <v>3.7973638132982115E-3</v>
      </c>
      <c r="AT124" s="5">
        <f t="shared" si="259"/>
        <v>2.394926156475683E-3</v>
      </c>
      <c r="AU124" s="5">
        <f t="shared" si="260"/>
        <v>1.0069566813491861E-3</v>
      </c>
      <c r="AV124" s="5">
        <f t="shared" si="261"/>
        <v>3.1753434924457826E-4</v>
      </c>
      <c r="AW124" s="5">
        <f t="shared" si="262"/>
        <v>3.8869890475609027E-6</v>
      </c>
      <c r="AX124" s="5">
        <f t="shared" si="263"/>
        <v>3.9669263494839343E-4</v>
      </c>
      <c r="AY124" s="5">
        <f t="shared" si="264"/>
        <v>5.4937566321368065E-4</v>
      </c>
      <c r="AZ124" s="5">
        <f t="shared" si="265"/>
        <v>3.8041243111399721E-4</v>
      </c>
      <c r="BA124" s="5">
        <f t="shared" si="266"/>
        <v>1.756097905751546E-4</v>
      </c>
      <c r="BB124" s="5">
        <f t="shared" si="267"/>
        <v>6.0800060717406459E-5</v>
      </c>
      <c r="BC124" s="5">
        <f t="shared" si="268"/>
        <v>1.6840279217385786E-5</v>
      </c>
      <c r="BD124" s="5">
        <f t="shared" si="269"/>
        <v>6.9487441442600941E-4</v>
      </c>
      <c r="BE124" s="5">
        <f t="shared" si="270"/>
        <v>8.764885285664272E-4</v>
      </c>
      <c r="BF124" s="5">
        <f t="shared" si="271"/>
        <v>5.5278488080693505E-4</v>
      </c>
      <c r="BG124" s="5">
        <f t="shared" si="272"/>
        <v>2.3242070640561255E-4</v>
      </c>
      <c r="BH124" s="5">
        <f t="shared" si="273"/>
        <v>7.3291690820887365E-5</v>
      </c>
      <c r="BI124" s="5">
        <f t="shared" si="274"/>
        <v>1.8489478072612312E-5</v>
      </c>
      <c r="BJ124" s="8">
        <f t="shared" si="275"/>
        <v>0.34064890559230437</v>
      </c>
      <c r="BK124" s="8">
        <f t="shared" si="276"/>
        <v>0.26117324568062245</v>
      </c>
      <c r="BL124" s="8">
        <f t="shared" si="277"/>
        <v>0.36640783367722229</v>
      </c>
      <c r="BM124" s="8">
        <f t="shared" si="278"/>
        <v>0.49219705638318767</v>
      </c>
      <c r="BN124" s="8">
        <f t="shared" si="279"/>
        <v>0.50688108389340203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1.175</v>
      </c>
      <c r="F125">
        <f>VLOOKUP(B125,home!$B$2:$E$405,3,FALSE)</f>
        <v>0.56999999999999995</v>
      </c>
      <c r="G125">
        <f>VLOOKUP(C125,away!$B$2:$E$405,4,FALSE)</f>
        <v>1.04</v>
      </c>
      <c r="H125">
        <f>VLOOKUP(A125,away!$A$2:$E$405,3,FALSE)</f>
        <v>0.99375000000000002</v>
      </c>
      <c r="I125">
        <f>VLOOKUP(C125,away!$B$2:$E$405,3,FALSE)</f>
        <v>0.76</v>
      </c>
      <c r="J125">
        <f>VLOOKUP(B125,home!$B$2:$E$405,4,FALSE)</f>
        <v>1.01</v>
      </c>
      <c r="K125" s="3">
        <f t="shared" si="224"/>
        <v>0.69653999999999994</v>
      </c>
      <c r="L125" s="3">
        <f t="shared" si="225"/>
        <v>0.76280249999999994</v>
      </c>
      <c r="M125" s="5">
        <f t="shared" si="226"/>
        <v>0.23238902028999386</v>
      </c>
      <c r="N125" s="5">
        <f t="shared" si="227"/>
        <v>0.1618682481927923</v>
      </c>
      <c r="O125" s="5">
        <f t="shared" si="228"/>
        <v>0.17726692564975804</v>
      </c>
      <c r="P125" s="5">
        <f t="shared" si="229"/>
        <v>0.12347350439208245</v>
      </c>
      <c r="Q125" s="5">
        <f t="shared" si="230"/>
        <v>5.6373854798103765E-2</v>
      </c>
      <c r="R125" s="5">
        <f t="shared" si="231"/>
        <v>6.7609827026474764E-2</v>
      </c>
      <c r="S125" s="5">
        <f t="shared" si="232"/>
        <v>1.6401061319330806E-2</v>
      </c>
      <c r="T125" s="5">
        <f t="shared" si="233"/>
        <v>4.3002117374630548E-2</v>
      </c>
      <c r="U125" s="5">
        <f t="shared" si="234"/>
        <v>4.7092948917020726E-2</v>
      </c>
      <c r="V125" s="5">
        <f t="shared" si="235"/>
        <v>9.6825023752562583E-4</v>
      </c>
      <c r="W125" s="5">
        <f t="shared" si="236"/>
        <v>1.3088881607023733E-2</v>
      </c>
      <c r="X125" s="5">
        <f t="shared" si="237"/>
        <v>9.9842316120417225E-3</v>
      </c>
      <c r="Y125" s="5">
        <f t="shared" si="238"/>
        <v>3.8079984171222269E-3</v>
      </c>
      <c r="Z125" s="5">
        <f t="shared" si="239"/>
        <v>1.7190981693454174E-2</v>
      </c>
      <c r="AA125" s="5">
        <f t="shared" si="240"/>
        <v>1.1974206388758568E-2</v>
      </c>
      <c r="AB125" s="5">
        <f t="shared" si="241"/>
        <v>4.1702568590129456E-3</v>
      </c>
      <c r="AC125" s="5">
        <f t="shared" si="242"/>
        <v>3.2153318228677224E-5</v>
      </c>
      <c r="AD125" s="5">
        <f t="shared" si="243"/>
        <v>2.2792323986390774E-3</v>
      </c>
      <c r="AE125" s="5">
        <f t="shared" si="244"/>
        <v>1.7386041717628849E-3</v>
      </c>
      <c r="AF125" s="5">
        <f t="shared" si="245"/>
        <v>6.6310580436557891E-4</v>
      </c>
      <c r="AG125" s="5">
        <f t="shared" si="246"/>
        <v>1.6860625511152483E-4</v>
      </c>
      <c r="AH125" s="5">
        <f t="shared" si="247"/>
        <v>3.2783309533052679E-3</v>
      </c>
      <c r="AI125" s="5">
        <f t="shared" si="248"/>
        <v>2.2834886422152512E-3</v>
      </c>
      <c r="AJ125" s="5">
        <f t="shared" si="249"/>
        <v>7.9527058942430542E-4</v>
      </c>
      <c r="AK125" s="5">
        <f t="shared" si="250"/>
        <v>1.8464592545253523E-4</v>
      </c>
      <c r="AL125" s="5">
        <f t="shared" si="251"/>
        <v>6.8335119698416238E-7</v>
      </c>
      <c r="AM125" s="5">
        <f t="shared" si="252"/>
        <v>3.1751530698961264E-4</v>
      </c>
      <c r="AN125" s="5">
        <f t="shared" si="253"/>
        <v>2.42201469959944E-4</v>
      </c>
      <c r="AO125" s="5">
        <f t="shared" si="254"/>
        <v>9.2375943394560072E-5</v>
      </c>
      <c r="AP125" s="5">
        <f t="shared" si="255"/>
        <v>2.3488200187076303E-5</v>
      </c>
      <c r="AQ125" s="5">
        <f t="shared" si="256"/>
        <v>4.4792144558005663E-6</v>
      </c>
      <c r="AR125" s="5">
        <f t="shared" si="257"/>
        <v>5.0014380940172835E-4</v>
      </c>
      <c r="AS125" s="5">
        <f t="shared" si="258"/>
        <v>3.4837016900067985E-4</v>
      </c>
      <c r="AT125" s="5">
        <f t="shared" si="259"/>
        <v>1.2132687875786675E-4</v>
      </c>
      <c r="AU125" s="5">
        <f t="shared" si="260"/>
        <v>2.8169674710001507E-5</v>
      </c>
      <c r="AV125" s="5">
        <f t="shared" si="261"/>
        <v>4.9053263056261118E-6</v>
      </c>
      <c r="AW125" s="5">
        <f t="shared" si="262"/>
        <v>1.0085550957813446E-8</v>
      </c>
      <c r="AX125" s="5">
        <f t="shared" si="263"/>
        <v>3.6860351988424115E-5</v>
      </c>
      <c r="AY125" s="5">
        <f t="shared" si="264"/>
        <v>2.8117168647649887E-5</v>
      </c>
      <c r="AZ125" s="5">
        <f t="shared" si="265"/>
        <v>1.0723923268674474E-5</v>
      </c>
      <c r="BA125" s="5">
        <f t="shared" si="266"/>
        <v>2.7267451597176869E-6</v>
      </c>
      <c r="BB125" s="5">
        <f t="shared" si="267"/>
        <v>5.1999200617388751E-7</v>
      </c>
      <c r="BC125" s="5">
        <f t="shared" si="268"/>
        <v>7.933024045789138E-8</v>
      </c>
      <c r="BD125" s="5">
        <f t="shared" si="269"/>
        <v>6.3585158028526973E-5</v>
      </c>
      <c r="BE125" s="5">
        <f t="shared" si="270"/>
        <v>4.4289605973190174E-5</v>
      </c>
      <c r="BF125" s="5">
        <f t="shared" si="271"/>
        <v>1.5424741072282939E-5</v>
      </c>
      <c r="BG125" s="5">
        <f t="shared" si="272"/>
        <v>3.5813163821626535E-6</v>
      </c>
      <c r="BH125" s="5">
        <f t="shared" si="273"/>
        <v>6.2363252820789353E-7</v>
      </c>
      <c r="BI125" s="5">
        <f t="shared" si="274"/>
        <v>8.6877000239585245E-8</v>
      </c>
      <c r="BJ125" s="8">
        <f t="shared" si="275"/>
        <v>0.29373396827789128</v>
      </c>
      <c r="BK125" s="8">
        <f t="shared" si="276"/>
        <v>0.373292790077006</v>
      </c>
      <c r="BL125" s="8">
        <f t="shared" si="277"/>
        <v>0.31578640814058295</v>
      </c>
      <c r="BM125" s="8">
        <f t="shared" si="278"/>
        <v>0.18099466075663276</v>
      </c>
      <c r="BN125" s="8">
        <f t="shared" si="279"/>
        <v>0.8189813803492052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1.175</v>
      </c>
      <c r="F126">
        <f>VLOOKUP(B126,home!$B$2:$E$405,3,FALSE)</f>
        <v>1.28</v>
      </c>
      <c r="G126">
        <f>VLOOKUP(C126,away!$B$2:$E$405,4,FALSE)</f>
        <v>1.04</v>
      </c>
      <c r="H126">
        <f>VLOOKUP(A126,away!$A$2:$E$405,3,FALSE)</f>
        <v>0.99375000000000002</v>
      </c>
      <c r="I126">
        <f>VLOOKUP(C126,away!$B$2:$E$405,3,FALSE)</f>
        <v>0.76</v>
      </c>
      <c r="J126">
        <f>VLOOKUP(B126,home!$B$2:$E$405,4,FALSE)</f>
        <v>1.01</v>
      </c>
      <c r="K126" s="3">
        <f t="shared" si="224"/>
        <v>1.56416</v>
      </c>
      <c r="L126" s="3">
        <f t="shared" si="225"/>
        <v>0.76280249999999994</v>
      </c>
      <c r="M126" s="5">
        <f t="shared" si="226"/>
        <v>9.7591732221162672E-2</v>
      </c>
      <c r="N126" s="5">
        <f t="shared" si="227"/>
        <v>0.1526490838710538</v>
      </c>
      <c r="O126" s="5">
        <f t="shared" si="228"/>
        <v>7.4443217317633439E-2</v>
      </c>
      <c r="P126" s="5">
        <f t="shared" si="229"/>
        <v>0.11644110279954951</v>
      </c>
      <c r="Q126" s="5">
        <f t="shared" si="230"/>
        <v>0.11938379551387379</v>
      </c>
      <c r="R126" s="5">
        <f t="shared" si="231"/>
        <v>2.8392736138967034E-2</v>
      </c>
      <c r="S126" s="5">
        <f t="shared" si="232"/>
        <v>3.4732784511009807E-2</v>
      </c>
      <c r="T126" s="5">
        <f t="shared" si="233"/>
        <v>9.1066257677471715E-2</v>
      </c>
      <c r="U126" s="5">
        <f t="shared" si="234"/>
        <v>4.441078215912668E-2</v>
      </c>
      <c r="V126" s="5">
        <f t="shared" si="235"/>
        <v>4.6045837418957616E-3</v>
      </c>
      <c r="W126" s="5">
        <f t="shared" si="236"/>
        <v>6.2245119196993604E-2</v>
      </c>
      <c r="X126" s="5">
        <f t="shared" si="237"/>
        <v>4.7480732536264718E-2</v>
      </c>
      <c r="Y126" s="5">
        <f t="shared" si="238"/>
        <v>1.8109210740247031E-2</v>
      </c>
      <c r="Z126" s="5">
        <f t="shared" si="239"/>
        <v>7.2193500362148005E-3</v>
      </c>
      <c r="AA126" s="5">
        <f t="shared" si="240"/>
        <v>1.1292218552645743E-2</v>
      </c>
      <c r="AB126" s="5">
        <f t="shared" si="241"/>
        <v>8.8314182856531857E-3</v>
      </c>
      <c r="AC126" s="5">
        <f t="shared" si="242"/>
        <v>3.4337104988064251E-4</v>
      </c>
      <c r="AD126" s="5">
        <f t="shared" si="243"/>
        <v>2.4340331410792372E-2</v>
      </c>
      <c r="AE126" s="5">
        <f t="shared" si="244"/>
        <v>1.8566865650980952E-2</v>
      </c>
      <c r="AF126" s="5">
        <f t="shared" si="245"/>
        <v>7.0814257678661965E-3</v>
      </c>
      <c r="AG126" s="5">
        <f t="shared" si="246"/>
        <v>1.8005764264309183E-3</v>
      </c>
      <c r="AH126" s="5">
        <f t="shared" si="247"/>
        <v>1.3767345639999348E-3</v>
      </c>
      <c r="AI126" s="5">
        <f t="shared" si="248"/>
        <v>2.1534331356261377E-3</v>
      </c>
      <c r="AJ126" s="5">
        <f t="shared" si="249"/>
        <v>1.6841569867104905E-3</v>
      </c>
      <c r="AK126" s="5">
        <f t="shared" si="250"/>
        <v>8.7809699744436016E-4</v>
      </c>
      <c r="AL126" s="5">
        <f t="shared" si="251"/>
        <v>1.6387660227992534E-5</v>
      </c>
      <c r="AM126" s="5">
        <f t="shared" si="252"/>
        <v>7.6144345559009969E-3</v>
      </c>
      <c r="AN126" s="5">
        <f t="shared" si="253"/>
        <v>5.8083097153276706E-3</v>
      </c>
      <c r="AO126" s="5">
        <f t="shared" si="254"/>
        <v>2.215296585813117E-3</v>
      </c>
      <c r="AP126" s="5">
        <f t="shared" si="255"/>
        <v>5.6327792463323678E-4</v>
      </c>
      <c r="AQ126" s="5">
        <f t="shared" si="256"/>
        <v>1.0741745227626111E-4</v>
      </c>
      <c r="AR126" s="5">
        <f t="shared" si="257"/>
        <v>2.1003531345111206E-4</v>
      </c>
      <c r="AS126" s="5">
        <f t="shared" si="258"/>
        <v>3.2852883588769144E-4</v>
      </c>
      <c r="AT126" s="5">
        <f t="shared" si="259"/>
        <v>2.5693583197104579E-4</v>
      </c>
      <c r="AU126" s="5">
        <f t="shared" si="260"/>
        <v>1.3396291697861031E-4</v>
      </c>
      <c r="AV126" s="5">
        <f t="shared" si="261"/>
        <v>5.2384859055315766E-5</v>
      </c>
      <c r="AW126" s="5">
        <f t="shared" si="262"/>
        <v>5.4313492940370967E-7</v>
      </c>
      <c r="AX126" s="5">
        <f t="shared" si="263"/>
        <v>1.9850323258263523E-3</v>
      </c>
      <c r="AY126" s="5">
        <f t="shared" si="264"/>
        <v>1.5141876207211563E-3</v>
      </c>
      <c r="AZ126" s="5">
        <f t="shared" si="265"/>
        <v>5.7751305127757484E-4</v>
      </c>
      <c r="BA126" s="5">
        <f t="shared" si="266"/>
        <v>1.4684279976572075E-4</v>
      </c>
      <c r="BB126" s="5">
        <f t="shared" si="267"/>
        <v>2.8003013692072791E-5</v>
      </c>
      <c r="BC126" s="5">
        <f t="shared" si="268"/>
        <v>4.2721537703694717E-6</v>
      </c>
      <c r="BD126" s="5">
        <f t="shared" si="269"/>
        <v>2.6702577031465313E-5</v>
      </c>
      <c r="BE126" s="5">
        <f t="shared" si="270"/>
        <v>4.1767102889536783E-5</v>
      </c>
      <c r="BF126" s="5">
        <f t="shared" si="271"/>
        <v>3.266521582784894E-5</v>
      </c>
      <c r="BG126" s="5">
        <f t="shared" si="272"/>
        <v>1.7031207996429396E-5</v>
      </c>
      <c r="BH126" s="5">
        <f t="shared" si="273"/>
        <v>6.6598835749237499E-6</v>
      </c>
      <c r="BI126" s="5">
        <f t="shared" si="274"/>
        <v>2.0834246985105456E-6</v>
      </c>
      <c r="BJ126" s="8">
        <f t="shared" si="275"/>
        <v>0.56328798599097996</v>
      </c>
      <c r="BK126" s="8">
        <f t="shared" si="276"/>
        <v>0.25524414960444752</v>
      </c>
      <c r="BL126" s="8">
        <f t="shared" si="277"/>
        <v>0.1745715513071695</v>
      </c>
      <c r="BM126" s="8">
        <f t="shared" si="278"/>
        <v>0.40990772459077957</v>
      </c>
      <c r="BN126" s="8">
        <f t="shared" si="279"/>
        <v>0.5889016678622403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1.175</v>
      </c>
      <c r="F127">
        <f>VLOOKUP(B127,home!$B$2:$E$405,3,FALSE)</f>
        <v>0.85</v>
      </c>
      <c r="G127">
        <f>VLOOKUP(C127,away!$B$2:$E$405,4,FALSE)</f>
        <v>0.85</v>
      </c>
      <c r="H127">
        <f>VLOOKUP(A127,away!$A$2:$E$405,3,FALSE)</f>
        <v>0.99375000000000002</v>
      </c>
      <c r="I127">
        <f>VLOOKUP(C127,away!$B$2:$E$405,3,FALSE)</f>
        <v>0.95</v>
      </c>
      <c r="J127">
        <f>VLOOKUP(B127,home!$B$2:$E$405,4,FALSE)</f>
        <v>0.56000000000000005</v>
      </c>
      <c r="K127" s="3">
        <f t="shared" si="224"/>
        <v>0.84893750000000001</v>
      </c>
      <c r="L127" s="3">
        <f t="shared" si="225"/>
        <v>0.52867500000000012</v>
      </c>
      <c r="M127" s="5">
        <f t="shared" si="226"/>
        <v>0.25217991444468546</v>
      </c>
      <c r="N127" s="5">
        <f t="shared" si="227"/>
        <v>0.21408498611888516</v>
      </c>
      <c r="O127" s="5">
        <f t="shared" si="228"/>
        <v>0.13332121626904411</v>
      </c>
      <c r="P127" s="5">
        <f t="shared" si="229"/>
        <v>0.11318138003640163</v>
      </c>
      <c r="Q127" s="5">
        <f t="shared" si="230"/>
        <v>9.0872386451650508E-2</v>
      </c>
      <c r="R127" s="5">
        <f t="shared" si="231"/>
        <v>3.5241797005518445E-2</v>
      </c>
      <c r="S127" s="5">
        <f t="shared" si="232"/>
        <v>1.2699291312665378E-2</v>
      </c>
      <c r="T127" s="5">
        <f t="shared" si="233"/>
        <v>4.8041958907326342E-2</v>
      </c>
      <c r="U127" s="5">
        <f t="shared" si="234"/>
        <v>2.9918083045372319E-2</v>
      </c>
      <c r="V127" s="5">
        <f t="shared" si="235"/>
        <v>6.3328830547949714E-4</v>
      </c>
      <c r="W127" s="5">
        <f t="shared" si="236"/>
        <v>2.5714992191099365E-2</v>
      </c>
      <c r="X127" s="5">
        <f t="shared" si="237"/>
        <v>1.3594873496629458E-2</v>
      </c>
      <c r="Y127" s="5">
        <f t="shared" si="238"/>
        <v>3.5936348729152896E-3</v>
      </c>
      <c r="Z127" s="5">
        <f t="shared" si="239"/>
        <v>6.2104856772974906E-3</v>
      </c>
      <c r="AA127" s="5">
        <f t="shared" si="240"/>
        <v>5.2723141846707389E-3</v>
      </c>
      <c r="AB127" s="5">
        <f t="shared" si="241"/>
        <v>2.2379326115744571E-3</v>
      </c>
      <c r="AC127" s="5">
        <f t="shared" si="242"/>
        <v>1.7764213233664783E-5</v>
      </c>
      <c r="AD127" s="5">
        <f t="shared" si="243"/>
        <v>5.4576052958078521E-3</v>
      </c>
      <c r="AE127" s="5">
        <f t="shared" si="244"/>
        <v>2.8852994797612169E-3</v>
      </c>
      <c r="AF127" s="5">
        <f t="shared" si="245"/>
        <v>7.6269285123138067E-4</v>
      </c>
      <c r="AG127" s="5">
        <f t="shared" si="246"/>
        <v>1.344055477082501E-4</v>
      </c>
      <c r="AH127" s="5">
        <f t="shared" si="247"/>
        <v>8.2083212886131286E-4</v>
      </c>
      <c r="AI127" s="5">
        <f t="shared" si="248"/>
        <v>6.9683517539520078E-4</v>
      </c>
      <c r="AJ127" s="5">
        <f t="shared" si="249"/>
        <v>2.9578475585603152E-4</v>
      </c>
      <c r="AK127" s="5">
        <f t="shared" si="250"/>
        <v>8.3700923724843294E-5</v>
      </c>
      <c r="AL127" s="5">
        <f t="shared" si="251"/>
        <v>3.1891170610863249E-7</v>
      </c>
      <c r="AM127" s="5">
        <f t="shared" si="252"/>
        <v>9.2663315916197597E-4</v>
      </c>
      <c r="AN127" s="5">
        <f t="shared" si="253"/>
        <v>4.8988778541995774E-4</v>
      </c>
      <c r="AO127" s="5">
        <f t="shared" si="254"/>
        <v>1.2949571247844807E-4</v>
      </c>
      <c r="AP127" s="5">
        <f t="shared" si="255"/>
        <v>2.2820381931514523E-5</v>
      </c>
      <c r="AQ127" s="5">
        <f t="shared" si="256"/>
        <v>3.0161413544108602E-6</v>
      </c>
      <c r="AR127" s="5">
        <f t="shared" si="257"/>
        <v>8.6790685145150969E-5</v>
      </c>
      <c r="AS127" s="5">
        <f t="shared" si="258"/>
        <v>7.3679867270411598E-5</v>
      </c>
      <c r="AT127" s="5">
        <f t="shared" si="259"/>
        <v>3.127480116043751E-5</v>
      </c>
      <c r="AU127" s="5">
        <f t="shared" si="260"/>
        <v>8.8501171700463111E-6</v>
      </c>
      <c r="AV127" s="5">
        <f t="shared" si="261"/>
        <v>1.878299086261547E-6</v>
      </c>
      <c r="AW127" s="5">
        <f t="shared" si="262"/>
        <v>3.9758725307310512E-9</v>
      </c>
      <c r="AX127" s="5">
        <f t="shared" si="263"/>
        <v>1.3110893959267827E-4</v>
      </c>
      <c r="AY127" s="5">
        <f t="shared" si="264"/>
        <v>6.9314018639159207E-5</v>
      </c>
      <c r="AZ127" s="5">
        <f t="shared" si="265"/>
        <v>1.8322294402028748E-5</v>
      </c>
      <c r="BA127" s="5">
        <f t="shared" si="266"/>
        <v>3.2288463309975169E-6</v>
      </c>
      <c r="BB127" s="5">
        <f t="shared" si="267"/>
        <v>4.2675258351002816E-7</v>
      </c>
      <c r="BC127" s="5">
        <f t="shared" si="268"/>
        <v>4.512268441743285E-8</v>
      </c>
      <c r="BD127" s="5">
        <f t="shared" si="269"/>
        <v>7.647344244852113E-6</v>
      </c>
      <c r="BE127" s="5">
        <f t="shared" si="270"/>
        <v>6.4921173048641406E-6</v>
      </c>
      <c r="BF127" s="5">
        <f t="shared" si="271"/>
        <v>2.7557009172490497E-6</v>
      </c>
      <c r="BG127" s="5">
        <f t="shared" si="272"/>
        <v>7.7980594914570535E-7</v>
      </c>
      <c r="BH127" s="5">
        <f t="shared" si="273"/>
        <v>1.6550162823822052E-7</v>
      </c>
      <c r="BI127" s="5">
        <f t="shared" si="274"/>
        <v>2.8100107704496875E-8</v>
      </c>
      <c r="BJ127" s="8">
        <f t="shared" si="275"/>
        <v>0.40693713436759388</v>
      </c>
      <c r="BK127" s="8">
        <f t="shared" si="276"/>
        <v>0.37878127124281091</v>
      </c>
      <c r="BL127" s="8">
        <f t="shared" si="277"/>
        <v>0.20810883844000186</v>
      </c>
      <c r="BM127" s="8">
        <f t="shared" si="278"/>
        <v>0.16108673935875215</v>
      </c>
      <c r="BN127" s="8">
        <f t="shared" si="279"/>
        <v>0.83888168032618537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1.175</v>
      </c>
      <c r="F128">
        <f>VLOOKUP(B128,home!$B$2:$E$405,3,FALSE)</f>
        <v>1.1299999999999999</v>
      </c>
      <c r="G128">
        <f>VLOOKUP(C128,away!$B$2:$E$405,4,FALSE)</f>
        <v>0.53</v>
      </c>
      <c r="H128">
        <f>VLOOKUP(A128,away!$A$2:$E$405,3,FALSE)</f>
        <v>0.99375000000000002</v>
      </c>
      <c r="I128">
        <f>VLOOKUP(C128,away!$B$2:$E$405,3,FALSE)</f>
        <v>1.49</v>
      </c>
      <c r="J128">
        <f>VLOOKUP(B128,home!$B$2:$E$405,4,FALSE)</f>
        <v>0.56000000000000005</v>
      </c>
      <c r="K128" s="3">
        <f t="shared" si="224"/>
        <v>0.70370750000000004</v>
      </c>
      <c r="L128" s="3">
        <f t="shared" si="225"/>
        <v>0.82918500000000006</v>
      </c>
      <c r="M128" s="5">
        <f t="shared" si="226"/>
        <v>0.21591024285447699</v>
      </c>
      <c r="N128" s="5">
        <f t="shared" si="227"/>
        <v>0.15193765722351688</v>
      </c>
      <c r="O128" s="5">
        <f t="shared" si="228"/>
        <v>0.17902953472128952</v>
      </c>
      <c r="P128" s="5">
        <f t="shared" si="229"/>
        <v>0.12598442630488185</v>
      </c>
      <c r="Q128" s="5">
        <f t="shared" si="230"/>
        <v>5.3459834460308997E-2</v>
      </c>
      <c r="R128" s="5">
        <f t="shared" si="231"/>
        <v>7.4224302373936221E-2</v>
      </c>
      <c r="S128" s="5">
        <f t="shared" si="232"/>
        <v>1.837809482951203E-2</v>
      </c>
      <c r="T128" s="5">
        <f t="shared" si="233"/>
        <v>4.4328092836971318E-2</v>
      </c>
      <c r="U128" s="5">
        <f t="shared" si="234"/>
        <v>5.2232198262806721E-2</v>
      </c>
      <c r="V128" s="5">
        <f t="shared" si="235"/>
        <v>1.1915207104696603E-3</v>
      </c>
      <c r="W128" s="5">
        <f t="shared" si="236"/>
        <v>1.2540028819492635E-2</v>
      </c>
      <c r="X128" s="5">
        <f t="shared" si="237"/>
        <v>1.0398003796691001E-2</v>
      </c>
      <c r="Y128" s="5">
        <f t="shared" si="238"/>
        <v>4.3109343890796129E-3</v>
      </c>
      <c r="Z128" s="5">
        <f t="shared" si="239"/>
        <v>2.051522605464411E-2</v>
      </c>
      <c r="AA128" s="5">
        <f t="shared" si="240"/>
        <v>1.4436718438848471E-2</v>
      </c>
      <c r="AB128" s="5">
        <f t="shared" si="241"/>
        <v>5.0796135204029796E-3</v>
      </c>
      <c r="AC128" s="5">
        <f t="shared" si="242"/>
        <v>4.3453546701371984E-5</v>
      </c>
      <c r="AD128" s="5">
        <f t="shared" si="243"/>
        <v>2.2061280826232779E-3</v>
      </c>
      <c r="AE128" s="5">
        <f t="shared" si="244"/>
        <v>1.8292883141899829E-3</v>
      </c>
      <c r="AF128" s="5">
        <f t="shared" si="245"/>
        <v>7.584092154008104E-4</v>
      </c>
      <c r="AG128" s="5">
        <f t="shared" si="246"/>
        <v>2.0962051509070708E-4</v>
      </c>
      <c r="AH128" s="5">
        <f t="shared" si="247"/>
        <v>4.2527294290300183E-3</v>
      </c>
      <c r="AI128" s="5">
        <f t="shared" si="248"/>
        <v>2.9926775946791419E-3</v>
      </c>
      <c r="AJ128" s="5">
        <f t="shared" si="249"/>
        <v>1.052984834228836E-3</v>
      </c>
      <c r="AK128" s="5">
        <f t="shared" si="250"/>
        <v>2.469977750776963E-4</v>
      </c>
      <c r="AL128" s="5">
        <f t="shared" si="251"/>
        <v>1.0142122170228901E-6</v>
      </c>
      <c r="AM128" s="5">
        <f t="shared" si="252"/>
        <v>3.1049377554052417E-4</v>
      </c>
      <c r="AN128" s="5">
        <f t="shared" si="253"/>
        <v>2.5745678127156956E-4</v>
      </c>
      <c r="AO128" s="5">
        <f t="shared" si="254"/>
        <v>1.0673965058933319E-4</v>
      </c>
      <c r="AP128" s="5">
        <f t="shared" si="255"/>
        <v>2.9502305724638761E-5</v>
      </c>
      <c r="AQ128" s="5">
        <f t="shared" si="256"/>
        <v>6.115717343071147E-6</v>
      </c>
      <c r="AR128" s="5">
        <f t="shared" si="257"/>
        <v>7.0525989032205151E-4</v>
      </c>
      <c r="AS128" s="5">
        <f t="shared" si="258"/>
        <v>4.9629667426880509E-4</v>
      </c>
      <c r="AT128" s="5">
        <f t="shared" si="259"/>
        <v>1.7462384595400755E-4</v>
      </c>
      <c r="AU128" s="5">
        <f t="shared" si="260"/>
        <v>4.0961370025559933E-5</v>
      </c>
      <c r="AV128" s="5">
        <f t="shared" si="261"/>
        <v>7.2062058243154288E-6</v>
      </c>
      <c r="AW128" s="5">
        <f t="shared" si="262"/>
        <v>1.6438794018158411E-8</v>
      </c>
      <c r="AX128" s="5">
        <f t="shared" si="263"/>
        <v>3.6416133091863897E-5</v>
      </c>
      <c r="AY128" s="5">
        <f t="shared" si="264"/>
        <v>3.0195711317777166E-5</v>
      </c>
      <c r="AZ128" s="5">
        <f t="shared" si="265"/>
        <v>1.2518915444515527E-5</v>
      </c>
      <c r="BA128" s="5">
        <f t="shared" si="266"/>
        <v>3.4601656342868706E-6</v>
      </c>
      <c r="BB128" s="5">
        <f t="shared" si="267"/>
        <v>7.1727936036653962E-7</v>
      </c>
      <c r="BC128" s="5">
        <f t="shared" si="268"/>
        <v>1.1895145728510588E-7</v>
      </c>
      <c r="BD128" s="5">
        <f t="shared" si="269"/>
        <v>9.7465153692781662E-5</v>
      </c>
      <c r="BE128" s="5">
        <f t="shared" si="270"/>
        <v>6.8586959642263153E-5</v>
      </c>
      <c r="BF128" s="5">
        <f t="shared" si="271"/>
        <v>2.4132578951228947E-5</v>
      </c>
      <c r="BG128" s="5">
        <f t="shared" si="272"/>
        <v>5.6607589341073161E-6</v>
      </c>
      <c r="BH128" s="5">
        <f t="shared" si="273"/>
        <v>9.9587962940583082E-7</v>
      </c>
      <c r="BI128" s="5">
        <f t="shared" si="274"/>
        <v>1.4016159286202081E-7</v>
      </c>
      <c r="BJ128" s="8">
        <f t="shared" si="275"/>
        <v>0.28277173304014042</v>
      </c>
      <c r="BK128" s="8">
        <f t="shared" si="276"/>
        <v>0.36153894816957677</v>
      </c>
      <c r="BL128" s="8">
        <f t="shared" si="277"/>
        <v>0.33516908642913712</v>
      </c>
      <c r="BM128" s="8">
        <f t="shared" si="278"/>
        <v>0.19941881648256407</v>
      </c>
      <c r="BN128" s="8">
        <f t="shared" si="279"/>
        <v>0.8005459979384103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1.175</v>
      </c>
      <c r="F129">
        <f>VLOOKUP(B129,home!$B$2:$E$405,3,FALSE)</f>
        <v>0.74</v>
      </c>
      <c r="G129">
        <f>VLOOKUP(C129,away!$B$2:$E$405,4,FALSE)</f>
        <v>1.06</v>
      </c>
      <c r="H129">
        <f>VLOOKUP(A129,away!$A$2:$E$405,3,FALSE)</f>
        <v>0.99375000000000002</v>
      </c>
      <c r="I129">
        <f>VLOOKUP(C129,away!$B$2:$E$405,3,FALSE)</f>
        <v>1.17</v>
      </c>
      <c r="J129">
        <f>VLOOKUP(B129,home!$B$2:$E$405,4,FALSE)</f>
        <v>1.89</v>
      </c>
      <c r="K129" s="3">
        <f t="shared" si="224"/>
        <v>0.9216700000000001</v>
      </c>
      <c r="L129" s="3">
        <f t="shared" si="225"/>
        <v>2.1974793749999995</v>
      </c>
      <c r="M129" s="5">
        <f t="shared" si="226"/>
        <v>4.4194745590854713E-2</v>
      </c>
      <c r="N129" s="5">
        <f t="shared" si="227"/>
        <v>4.0732971168723063E-2</v>
      </c>
      <c r="O129" s="5">
        <f t="shared" si="228"/>
        <v>9.7117041919275393E-2</v>
      </c>
      <c r="P129" s="5">
        <f t="shared" si="229"/>
        <v>8.9509864025738545E-2</v>
      </c>
      <c r="Q129" s="5">
        <f t="shared" si="230"/>
        <v>1.8771178768538493E-2</v>
      </c>
      <c r="R129" s="5">
        <f t="shared" si="231"/>
        <v>0.10670634828930903</v>
      </c>
      <c r="S129" s="5">
        <f t="shared" si="232"/>
        <v>4.5322219026214645E-2</v>
      </c>
      <c r="T129" s="5">
        <f t="shared" si="233"/>
        <v>4.1249278188301222E-2</v>
      </c>
      <c r="U129" s="5">
        <f t="shared" si="234"/>
        <v>9.8348040027807462E-2</v>
      </c>
      <c r="V129" s="5">
        <f t="shared" si="235"/>
        <v>1.0199265918618094E-2</v>
      </c>
      <c r="W129" s="5">
        <f t="shared" si="236"/>
        <v>5.7669441118662927E-3</v>
      </c>
      <c r="X129" s="5">
        <f t="shared" si="237"/>
        <v>1.2672740742603867E-2</v>
      </c>
      <c r="Y129" s="5">
        <f t="shared" si="238"/>
        <v>1.392404320329709E-2</v>
      </c>
      <c r="Z129" s="5">
        <f t="shared" si="239"/>
        <v>7.8161666515774358E-2</v>
      </c>
      <c r="AA129" s="5">
        <f t="shared" si="240"/>
        <v>7.2039263177593751E-2</v>
      </c>
      <c r="AB129" s="5">
        <f t="shared" si="241"/>
        <v>3.3198213846446417E-2</v>
      </c>
      <c r="AC129" s="5">
        <f t="shared" si="242"/>
        <v>1.2910682216467635E-3</v>
      </c>
      <c r="AD129" s="5">
        <f t="shared" si="243"/>
        <v>1.3288048448959512E-3</v>
      </c>
      <c r="AE129" s="5">
        <f t="shared" si="244"/>
        <v>2.9200212400589259E-3</v>
      </c>
      <c r="AF129" s="5">
        <f t="shared" si="245"/>
        <v>3.2083432247957066E-3</v>
      </c>
      <c r="AG129" s="5">
        <f t="shared" si="246"/>
        <v>2.3500893548031843E-3</v>
      </c>
      <c r="AH129" s="5">
        <f t="shared" si="247"/>
        <v>4.2939662521010565E-2</v>
      </c>
      <c r="AI129" s="5">
        <f t="shared" si="248"/>
        <v>3.9576198755739811E-2</v>
      </c>
      <c r="AJ129" s="5">
        <f t="shared" si="249"/>
        <v>1.8238097553601354E-2</v>
      </c>
      <c r="AK129" s="5">
        <f t="shared" si="250"/>
        <v>5.6031691240759221E-3</v>
      </c>
      <c r="AL129" s="5">
        <f t="shared" si="251"/>
        <v>1.0459464302604126E-4</v>
      </c>
      <c r="AM129" s="5">
        <f t="shared" si="252"/>
        <v>2.4494391227905039E-4</v>
      </c>
      <c r="AN129" s="5">
        <f t="shared" si="253"/>
        <v>5.3825919526502238E-4</v>
      </c>
      <c r="AO129" s="5">
        <f t="shared" si="254"/>
        <v>5.9140673999949207E-4</v>
      </c>
      <c r="AP129" s="5">
        <f t="shared" si="255"/>
        <v>4.3320137112829035E-4</v>
      </c>
      <c r="AQ129" s="5">
        <f t="shared" si="256"/>
        <v>2.3798776956903463E-4</v>
      </c>
      <c r="AR129" s="5">
        <f t="shared" si="257"/>
        <v>1.8871804551876249E-2</v>
      </c>
      <c r="AS129" s="5">
        <f t="shared" si="258"/>
        <v>1.739357610132778E-2</v>
      </c>
      <c r="AT129" s="5">
        <f t="shared" si="259"/>
        <v>8.0155686426553879E-3</v>
      </c>
      <c r="AU129" s="5">
        <f t="shared" si="260"/>
        <v>2.4625697169587315E-3</v>
      </c>
      <c r="AV129" s="5">
        <f t="shared" si="261"/>
        <v>5.6741915775733844E-4</v>
      </c>
      <c r="AW129" s="5">
        <f t="shared" si="262"/>
        <v>5.8844679321002001E-6</v>
      </c>
      <c r="AX129" s="5">
        <f t="shared" si="263"/>
        <v>3.7626242605038721E-5</v>
      </c>
      <c r="AY129" s="5">
        <f t="shared" si="264"/>
        <v>8.2682892083318828E-5</v>
      </c>
      <c r="AZ129" s="5">
        <f t="shared" si="265"/>
        <v>9.084697500922195E-5</v>
      </c>
      <c r="BA129" s="5">
        <f t="shared" si="266"/>
        <v>6.6544784621301868E-5</v>
      </c>
      <c r="BB129" s="5">
        <f t="shared" si="267"/>
        <v>3.6557697929782011E-5</v>
      </c>
      <c r="BC129" s="5">
        <f t="shared" si="268"/>
        <v>1.6066957439635236E-5</v>
      </c>
      <c r="BD129" s="5">
        <f t="shared" si="269"/>
        <v>6.9117335452965204E-3</v>
      </c>
      <c r="BE129" s="5">
        <f t="shared" si="270"/>
        <v>6.3703374566934437E-3</v>
      </c>
      <c r="BF129" s="5">
        <f t="shared" si="271"/>
        <v>2.9356744618553232E-3</v>
      </c>
      <c r="BG129" s="5">
        <f t="shared" si="272"/>
        <v>9.0190769375273221E-4</v>
      </c>
      <c r="BH129" s="5">
        <f t="shared" si="273"/>
        <v>2.0781531602527014E-4</v>
      </c>
      <c r="BI129" s="5">
        <f t="shared" si="274"/>
        <v>3.8307428464202165E-5</v>
      </c>
      <c r="BJ129" s="8">
        <f t="shared" si="275"/>
        <v>0.145300539385813</v>
      </c>
      <c r="BK129" s="8">
        <f t="shared" si="276"/>
        <v>0.19070444031818209</v>
      </c>
      <c r="BL129" s="8">
        <f t="shared" si="277"/>
        <v>0.5784427492875226</v>
      </c>
      <c r="BM129" s="8">
        <f t="shared" si="278"/>
        <v>0.59550044732070184</v>
      </c>
      <c r="BN129" s="8">
        <f t="shared" si="279"/>
        <v>0.39703214976243928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1.3737373737373699</v>
      </c>
      <c r="F130">
        <f>VLOOKUP(B130,home!$B$2:$E$405,3,FALSE)</f>
        <v>1.02</v>
      </c>
      <c r="G130">
        <f>VLOOKUP(C130,away!$B$2:$E$405,4,FALSE)</f>
        <v>0.49</v>
      </c>
      <c r="H130">
        <f>VLOOKUP(A130,away!$A$2:$E$405,3,FALSE)</f>
        <v>1.1818181818181801</v>
      </c>
      <c r="I130">
        <f>VLOOKUP(C130,away!$B$2:$E$405,3,FALSE)</f>
        <v>1.33</v>
      </c>
      <c r="J130">
        <f>VLOOKUP(B130,home!$B$2:$E$405,4,FALSE)</f>
        <v>1.18</v>
      </c>
      <c r="K130" s="3">
        <f t="shared" si="224"/>
        <v>0.68659393939393754</v>
      </c>
      <c r="L130" s="3">
        <f t="shared" si="225"/>
        <v>1.8547454545454518</v>
      </c>
      <c r="M130" s="5">
        <f t="shared" si="226"/>
        <v>7.876083732341968E-2</v>
      </c>
      <c r="N130" s="5">
        <f t="shared" si="227"/>
        <v>5.4076713567851778E-2</v>
      </c>
      <c r="O130" s="5">
        <f t="shared" si="228"/>
        <v>0.14608130502180641</v>
      </c>
      <c r="P130" s="5">
        <f t="shared" si="229"/>
        <v>0.10029853868672944</v>
      </c>
      <c r="Q130" s="5">
        <f t="shared" si="230"/>
        <v>1.856437189901447E-2</v>
      </c>
      <c r="R130" s="5">
        <f t="shared" si="231"/>
        <v>0.1354718182416316</v>
      </c>
      <c r="S130" s="5">
        <f t="shared" si="232"/>
        <v>3.1931468749450645E-2</v>
      </c>
      <c r="T130" s="5">
        <f t="shared" si="233"/>
        <v>3.4432184396188406E-2</v>
      </c>
      <c r="U130" s="5">
        <f t="shared" si="234"/>
        <v>9.3014129363381312E-2</v>
      </c>
      <c r="V130" s="5">
        <f t="shared" si="235"/>
        <v>4.5181502247529726E-3</v>
      </c>
      <c r="W130" s="5">
        <f t="shared" si="236"/>
        <v>4.2487284115061532E-3</v>
      </c>
      <c r="X130" s="5">
        <f t="shared" si="237"/>
        <v>7.880309708839156E-3</v>
      </c>
      <c r="Y130" s="5">
        <f t="shared" si="238"/>
        <v>7.3079843064399099E-3</v>
      </c>
      <c r="Z130" s="5">
        <f t="shared" si="239"/>
        <v>8.3755246367557934E-2</v>
      </c>
      <c r="AA130" s="5">
        <f t="shared" si="240"/>
        <v>5.7505844548411372E-2</v>
      </c>
      <c r="AB130" s="5">
        <f t="shared" si="241"/>
        <v>1.9741582173334573E-2</v>
      </c>
      <c r="AC130" s="5">
        <f t="shared" si="242"/>
        <v>3.5960437359321043E-4</v>
      </c>
      <c r="AD130" s="5">
        <f t="shared" si="243"/>
        <v>7.2928779436773903E-4</v>
      </c>
      <c r="AE130" s="5">
        <f t="shared" si="244"/>
        <v>1.352643221659042E-3</v>
      </c>
      <c r="AF130" s="5">
        <f t="shared" si="245"/>
        <v>1.2544044334969124E-3</v>
      </c>
      <c r="AG130" s="5">
        <f t="shared" si="246"/>
        <v>7.7553364039668687E-4</v>
      </c>
      <c r="AH130" s="5">
        <f t="shared" si="247"/>
        <v>3.8836165623640631E-2</v>
      </c>
      <c r="AI130" s="5">
        <f t="shared" si="248"/>
        <v>2.6664675946490832E-2</v>
      </c>
      <c r="AJ130" s="5">
        <f t="shared" si="249"/>
        <v>9.1539024503819542E-3</v>
      </c>
      <c r="AK130" s="5">
        <f t="shared" si="250"/>
        <v>2.0950046480785215E-3</v>
      </c>
      <c r="AL130" s="5">
        <f t="shared" si="251"/>
        <v>1.8317628101716953E-5</v>
      </c>
      <c r="AM130" s="5">
        <f t="shared" si="252"/>
        <v>1.0014491593737238E-4</v>
      </c>
      <c r="AN130" s="5">
        <f t="shared" si="253"/>
        <v>1.8574332763067778E-4</v>
      </c>
      <c r="AO130" s="5">
        <f t="shared" si="254"/>
        <v>1.7225329631757316E-4</v>
      </c>
      <c r="AP130" s="5">
        <f t="shared" si="255"/>
        <v>1.0649533945849654E-4</v>
      </c>
      <c r="AQ130" s="5">
        <f t="shared" si="256"/>
        <v>4.938043669773033E-5</v>
      </c>
      <c r="AR130" s="5">
        <f t="shared" si="257"/>
        <v>1.440624033248436E-2</v>
      </c>
      <c r="AS130" s="5">
        <f t="shared" si="258"/>
        <v>9.8912373017362651E-3</v>
      </c>
      <c r="AT130" s="5">
        <f t="shared" si="259"/>
        <v>3.3956317922396815E-3</v>
      </c>
      <c r="AU130" s="5">
        <f t="shared" si="260"/>
        <v>7.7714006965504654E-4</v>
      </c>
      <c r="AV130" s="5">
        <f t="shared" si="261"/>
        <v>1.3339491547133432E-4</v>
      </c>
      <c r="AW130" s="5">
        <f t="shared" si="262"/>
        <v>6.4796420870976697E-7</v>
      </c>
      <c r="AX130" s="5">
        <f t="shared" si="263"/>
        <v>1.1459815390619197E-5</v>
      </c>
      <c r="AY130" s="5">
        <f t="shared" si="264"/>
        <v>2.1255040505680968E-5</v>
      </c>
      <c r="AZ130" s="5">
        <f t="shared" si="265"/>
        <v>1.9711344882045622E-5</v>
      </c>
      <c r="BA130" s="5">
        <f t="shared" si="266"/>
        <v>1.2186509107650624E-5</v>
      </c>
      <c r="BB130" s="5">
        <f t="shared" si="267"/>
        <v>5.6507180935479349E-6</v>
      </c>
      <c r="BC130" s="5">
        <f t="shared" si="268"/>
        <v>2.096128739785155E-6</v>
      </c>
      <c r="BD130" s="5">
        <f t="shared" si="269"/>
        <v>4.4533181289607869E-3</v>
      </c>
      <c r="BE130" s="5">
        <f t="shared" si="270"/>
        <v>3.0576212375376254E-3</v>
      </c>
      <c r="BF130" s="5">
        <f t="shared" si="271"/>
        <v>1.0496721053277623E-3</v>
      </c>
      <c r="BG130" s="5">
        <f t="shared" si="272"/>
        <v>2.4023283528963883E-4</v>
      </c>
      <c r="BH130" s="5">
        <f t="shared" si="273"/>
        <v>4.1235602188322015E-5</v>
      </c>
      <c r="BI130" s="5">
        <f t="shared" si="274"/>
        <v>5.6624229099522575E-6</v>
      </c>
      <c r="BJ130" s="8">
        <f t="shared" si="275"/>
        <v>0.1313085382525214</v>
      </c>
      <c r="BK130" s="8">
        <f t="shared" si="276"/>
        <v>0.21590817202655335</v>
      </c>
      <c r="BL130" s="8">
        <f t="shared" si="277"/>
        <v>0.56601581476095797</v>
      </c>
      <c r="BM130" s="8">
        <f t="shared" si="278"/>
        <v>0.46371357959084036</v>
      </c>
      <c r="BN130" s="8">
        <f t="shared" si="279"/>
        <v>0.53325358474045337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1.3737373737373699</v>
      </c>
      <c r="F131">
        <f>VLOOKUP(B131,home!$B$2:$E$405,3,FALSE)</f>
        <v>1.1599999999999999</v>
      </c>
      <c r="G131">
        <f>VLOOKUP(C131,away!$B$2:$E$405,4,FALSE)</f>
        <v>0.36</v>
      </c>
      <c r="H131">
        <f>VLOOKUP(A131,away!$A$2:$E$405,3,FALSE)</f>
        <v>1.1818181818181801</v>
      </c>
      <c r="I131">
        <f>VLOOKUP(C131,away!$B$2:$E$405,3,FALSE)</f>
        <v>1.7</v>
      </c>
      <c r="J131">
        <f>VLOOKUP(B131,home!$B$2:$E$405,4,FALSE)</f>
        <v>1.52</v>
      </c>
      <c r="K131" s="3">
        <f t="shared" si="224"/>
        <v>0.57367272727272556</v>
      </c>
      <c r="L131" s="3">
        <f t="shared" si="225"/>
        <v>3.0538181818181775</v>
      </c>
      <c r="M131" s="5">
        <f t="shared" si="226"/>
        <v>2.6582799462803435E-2</v>
      </c>
      <c r="N131" s="5">
        <f t="shared" si="227"/>
        <v>1.5249827066370389E-2</v>
      </c>
      <c r="O131" s="5">
        <f t="shared" si="228"/>
        <v>8.1179036323135612E-2</v>
      </c>
      <c r="P131" s="5">
        <f t="shared" si="229"/>
        <v>4.6570199164864857E-2</v>
      </c>
      <c r="Q131" s="5">
        <f t="shared" si="230"/>
        <v>4.3742049418010647E-3</v>
      </c>
      <c r="R131" s="5">
        <f t="shared" si="231"/>
        <v>0.12395300855303489</v>
      </c>
      <c r="S131" s="5">
        <f t="shared" si="232"/>
        <v>2.0396492225074874E-2</v>
      </c>
      <c r="T131" s="5">
        <f t="shared" si="233"/>
        <v>1.3358026582271015E-2</v>
      </c>
      <c r="U131" s="5">
        <f t="shared" si="234"/>
        <v>7.1108460470278995E-2</v>
      </c>
      <c r="V131" s="5">
        <f t="shared" si="235"/>
        <v>3.970272859734311E-3</v>
      </c>
      <c r="W131" s="5">
        <f t="shared" si="236"/>
        <v>8.3645402620428346E-4</v>
      </c>
      <c r="X131" s="5">
        <f t="shared" si="237"/>
        <v>2.5543785134776596E-3</v>
      </c>
      <c r="Y131" s="5">
        <f t="shared" si="238"/>
        <v>3.9003037738518818E-3</v>
      </c>
      <c r="Z131" s="5">
        <f t="shared" si="239"/>
        <v>0.12617665040344067</v>
      </c>
      <c r="AA131" s="5">
        <f t="shared" si="240"/>
        <v>7.2384103155079052E-2</v>
      </c>
      <c r="AB131" s="5">
        <f t="shared" si="241"/>
        <v>2.076239293408225E-2</v>
      </c>
      <c r="AC131" s="5">
        <f t="shared" si="242"/>
        <v>4.3471812965796916E-4</v>
      </c>
      <c r="AD131" s="5">
        <f t="shared" si="243"/>
        <v>1.1996271561271579E-4</v>
      </c>
      <c r="AE131" s="5">
        <f t="shared" si="244"/>
        <v>3.6634432207839483E-4</v>
      </c>
      <c r="AF131" s="5">
        <f t="shared" si="245"/>
        <v>5.593744757844282E-4</v>
      </c>
      <c r="AG131" s="5">
        <f t="shared" si="246"/>
        <v>5.6940931486516627E-4</v>
      </c>
      <c r="AH131" s="5">
        <f t="shared" si="247"/>
        <v>9.6330137280735764E-2</v>
      </c>
      <c r="AI131" s="5">
        <f t="shared" si="248"/>
        <v>5.5261972572395741E-2</v>
      </c>
      <c r="AJ131" s="5">
        <f t="shared" si="249"/>
        <v>1.5851143260038413E-2</v>
      </c>
      <c r="AK131" s="5">
        <f t="shared" si="250"/>
        <v>3.0311228614589725E-3</v>
      </c>
      <c r="AL131" s="5">
        <f t="shared" si="251"/>
        <v>3.0463172108080354E-5</v>
      </c>
      <c r="AM131" s="5">
        <f t="shared" si="252"/>
        <v>1.3763867647317813E-5</v>
      </c>
      <c r="AN131" s="5">
        <f t="shared" si="253"/>
        <v>4.2032349273518128E-5</v>
      </c>
      <c r="AO131" s="5">
        <f t="shared" si="254"/>
        <v>6.4179576218000841E-5</v>
      </c>
      <c r="AP131" s="5">
        <f t="shared" si="255"/>
        <v>6.533091891863884E-5</v>
      </c>
      <c r="AQ131" s="5">
        <f t="shared" si="256"/>
        <v>4.9877187007157119E-5</v>
      </c>
      <c r="AR131" s="5">
        <f t="shared" si="257"/>
        <v>5.8834944936990388E-2</v>
      </c>
      <c r="AS131" s="5">
        <f t="shared" si="258"/>
        <v>3.3752003320943913E-2</v>
      </c>
      <c r="AT131" s="5">
        <f t="shared" si="259"/>
        <v>9.6813018980219916E-3</v>
      </c>
      <c r="AU131" s="5">
        <f t="shared" si="260"/>
        <v>1.8512996211296302E-3</v>
      </c>
      <c r="AV131" s="5">
        <f t="shared" si="261"/>
        <v>2.6551002566309963E-4</v>
      </c>
      <c r="AW131" s="5">
        <f t="shared" si="262"/>
        <v>1.4824498265127871E-6</v>
      </c>
      <c r="AX131" s="5">
        <f t="shared" si="263"/>
        <v>1.3159925818429397E-6</v>
      </c>
      <c r="AY131" s="5">
        <f t="shared" si="264"/>
        <v>4.0188020735698158E-6</v>
      </c>
      <c r="AZ131" s="5">
        <f t="shared" si="265"/>
        <v>6.1363454206980475E-6</v>
      </c>
      <c r="BA131" s="5">
        <f t="shared" si="266"/>
        <v>6.2464277385481375E-6</v>
      </c>
      <c r="BB131" s="5">
        <f t="shared" si="267"/>
        <v>4.7688636498479265E-6</v>
      </c>
      <c r="BC131" s="5">
        <f t="shared" si="268"/>
        <v>2.9126485041034787E-6</v>
      </c>
      <c r="BD131" s="5">
        <f t="shared" si="269"/>
        <v>2.9945204095808774E-2</v>
      </c>
      <c r="BE131" s="5">
        <f t="shared" si="270"/>
        <v>1.7178746902381008E-2</v>
      </c>
      <c r="BF131" s="5">
        <f t="shared" si="271"/>
        <v>4.9274892933084003E-3</v>
      </c>
      <c r="BG131" s="5">
        <f t="shared" si="272"/>
        <v>9.422554071664617E-4</v>
      </c>
      <c r="BH131" s="5">
        <f t="shared" si="273"/>
        <v>1.3513655730416414E-4</v>
      </c>
      <c r="BI131" s="5">
        <f t="shared" si="274"/>
        <v>1.5504831476585367E-5</v>
      </c>
      <c r="BJ131" s="8">
        <f t="shared" si="275"/>
        <v>4.2148868711350235E-2</v>
      </c>
      <c r="BK131" s="8">
        <f t="shared" si="276"/>
        <v>9.7988963816317096E-2</v>
      </c>
      <c r="BL131" s="8">
        <f t="shared" si="277"/>
        <v>0.69739077430043417</v>
      </c>
      <c r="BM131" s="8">
        <f t="shared" si="278"/>
        <v>0.66579364536728458</v>
      </c>
      <c r="BN131" s="8">
        <f t="shared" si="279"/>
        <v>0.29790907551201024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1.3737373737373699</v>
      </c>
      <c r="F132">
        <f>VLOOKUP(B132,home!$B$2:$E$405,3,FALSE)</f>
        <v>0.57999999999999996</v>
      </c>
      <c r="G132">
        <f>VLOOKUP(C132,away!$B$2:$E$405,4,FALSE)</f>
        <v>1.0900000000000001</v>
      </c>
      <c r="H132">
        <f>VLOOKUP(A132,away!$A$2:$E$405,3,FALSE)</f>
        <v>1.1818181818181801</v>
      </c>
      <c r="I132">
        <f>VLOOKUP(C132,away!$B$2:$E$405,3,FALSE)</f>
        <v>0.97</v>
      </c>
      <c r="J132">
        <f>VLOOKUP(B132,home!$B$2:$E$405,4,FALSE)</f>
        <v>1.18</v>
      </c>
      <c r="K132" s="3">
        <f t="shared" si="224"/>
        <v>0.86847676767676518</v>
      </c>
      <c r="L132" s="3">
        <f t="shared" si="225"/>
        <v>1.3527090909090889</v>
      </c>
      <c r="M132" s="5">
        <f t="shared" si="226"/>
        <v>0.10848039011693283</v>
      </c>
      <c r="N132" s="5">
        <f t="shared" si="227"/>
        <v>9.4212698565068309E-2</v>
      </c>
      <c r="O132" s="5">
        <f t="shared" si="228"/>
        <v>0.1467424098965395</v>
      </c>
      <c r="P132" s="5">
        <f t="shared" si="229"/>
        <v>0.12744237382804555</v>
      </c>
      <c r="Q132" s="5">
        <f t="shared" si="230"/>
        <v>4.0910769961947972E-2</v>
      </c>
      <c r="R132" s="5">
        <f t="shared" si="231"/>
        <v>9.9249895944478445E-2</v>
      </c>
      <c r="S132" s="5">
        <f t="shared" si="232"/>
        <v>3.7429711096679023E-2</v>
      </c>
      <c r="T132" s="5">
        <f t="shared" si="233"/>
        <v>5.534037044361749E-2</v>
      </c>
      <c r="U132" s="5">
        <f t="shared" si="234"/>
        <v>8.6196228822115917E-2</v>
      </c>
      <c r="V132" s="5">
        <f t="shared" si="235"/>
        <v>4.8858100617867025E-3</v>
      </c>
      <c r="W132" s="5">
        <f t="shared" si="236"/>
        <v>1.1843351086573424E-2</v>
      </c>
      <c r="X132" s="5">
        <f t="shared" si="237"/>
        <v>1.6020608681635903E-2</v>
      </c>
      <c r="Y132" s="5">
        <f t="shared" si="238"/>
        <v>1.0835611502772983E-2</v>
      </c>
      <c r="Z132" s="5">
        <f t="shared" si="239"/>
        <v>4.4752078838625697E-2</v>
      </c>
      <c r="AA132" s="5">
        <f t="shared" si="240"/>
        <v>3.8866140776585401E-2</v>
      </c>
      <c r="AB132" s="5">
        <f t="shared" si="241"/>
        <v>1.6877170156859505E-2</v>
      </c>
      <c r="AC132" s="5">
        <f t="shared" si="242"/>
        <v>3.5873951024458926E-4</v>
      </c>
      <c r="AD132" s="5">
        <f t="shared" si="243"/>
        <v>2.5714188175320974E-3</v>
      </c>
      <c r="AE132" s="5">
        <f t="shared" si="244"/>
        <v>3.4783816110103673E-3</v>
      </c>
      <c r="AF132" s="5">
        <f t="shared" si="245"/>
        <v>2.3526192134323636E-3</v>
      </c>
      <c r="AG132" s="5">
        <f t="shared" si="246"/>
        <v>1.0608031324857827E-3</v>
      </c>
      <c r="AH132" s="5">
        <f t="shared" si="247"/>
        <v>1.513413597052231E-2</v>
      </c>
      <c r="AI132" s="5">
        <f t="shared" si="248"/>
        <v>1.3143645489259878E-2</v>
      </c>
      <c r="AJ132" s="5">
        <f t="shared" si="249"/>
        <v>5.7074753750008568E-3</v>
      </c>
      <c r="AK132" s="5">
        <f t="shared" si="250"/>
        <v>1.6522699217584925E-3</v>
      </c>
      <c r="AL132" s="5">
        <f t="shared" si="251"/>
        <v>1.6857835677840056E-5</v>
      </c>
      <c r="AM132" s="5">
        <f t="shared" si="252"/>
        <v>4.466435005986973E-4</v>
      </c>
      <c r="AN132" s="5">
        <f t="shared" si="253"/>
        <v>6.041787236553168E-4</v>
      </c>
      <c r="AO132" s="5">
        <f t="shared" si="254"/>
        <v>4.0863902601119876E-4</v>
      </c>
      <c r="AP132" s="5">
        <f t="shared" si="255"/>
        <v>1.8425657512852802E-4</v>
      </c>
      <c r="AQ132" s="5">
        <f t="shared" si="256"/>
        <v>6.2311386059033354E-5</v>
      </c>
      <c r="AR132" s="5">
        <f t="shared" si="257"/>
        <v>4.0944166620759549E-3</v>
      </c>
      <c r="AS132" s="5">
        <f t="shared" si="258"/>
        <v>3.5559057482016151E-3</v>
      </c>
      <c r="AT132" s="5">
        <f t="shared" si="259"/>
        <v>1.544110765180684E-3</v>
      </c>
      <c r="AU132" s="5">
        <f t="shared" si="260"/>
        <v>4.4700810875967237E-4</v>
      </c>
      <c r="AV132" s="5">
        <f t="shared" si="261"/>
        <v>9.705403935522601E-5</v>
      </c>
      <c r="AW132" s="5">
        <f t="shared" si="262"/>
        <v>5.5012569401080365E-7</v>
      </c>
      <c r="AX132" s="5">
        <f t="shared" si="263"/>
        <v>6.4649917283965308E-5</v>
      </c>
      <c r="AY132" s="5">
        <f t="shared" si="264"/>
        <v>8.7452530836540485E-5</v>
      </c>
      <c r="AZ132" s="5">
        <f t="shared" si="265"/>
        <v>5.9148916742797889E-5</v>
      </c>
      <c r="BA132" s="5">
        <f t="shared" si="266"/>
        <v>2.6670425798469167E-5</v>
      </c>
      <c r="BB132" s="5">
        <f t="shared" si="267"/>
        <v>9.0193318590013856E-6</v>
      </c>
      <c r="BC132" s="5">
        <f t="shared" si="268"/>
        <v>2.4401064399194292E-6</v>
      </c>
      <c r="BD132" s="5">
        <f t="shared" si="269"/>
        <v>9.2309244012663124E-4</v>
      </c>
      <c r="BE132" s="5">
        <f t="shared" si="270"/>
        <v>8.0168433866803447E-4</v>
      </c>
      <c r="BF132" s="5">
        <f t="shared" si="271"/>
        <v>3.4812211157174986E-4</v>
      </c>
      <c r="BG132" s="5">
        <f t="shared" si="272"/>
        <v>1.0077865540488118E-4</v>
      </c>
      <c r="BH132" s="5">
        <f t="shared" si="273"/>
        <v>2.1880980224210436E-5</v>
      </c>
      <c r="BI132" s="5">
        <f t="shared" si="274"/>
        <v>3.8006245957443015E-6</v>
      </c>
      <c r="BJ132" s="8">
        <f t="shared" si="275"/>
        <v>0.24058204345649015</v>
      </c>
      <c r="BK132" s="8">
        <f t="shared" si="276"/>
        <v>0.278701334980203</v>
      </c>
      <c r="BL132" s="8">
        <f t="shared" si="277"/>
        <v>0.43550722682728477</v>
      </c>
      <c r="BM132" s="8">
        <f t="shared" si="278"/>
        <v>0.38241724338444855</v>
      </c>
      <c r="BN132" s="8">
        <f t="shared" si="279"/>
        <v>0.61703853831301259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1.41772151898734</v>
      </c>
      <c r="F133">
        <f>VLOOKUP(B133,home!$B$2:$E$405,3,FALSE)</f>
        <v>0.6</v>
      </c>
      <c r="G133">
        <f>VLOOKUP(C133,away!$B$2:$E$405,4,FALSE)</f>
        <v>0.71</v>
      </c>
      <c r="H133">
        <f>VLOOKUP(A133,away!$A$2:$E$405,3,FALSE)</f>
        <v>1.21518987341772</v>
      </c>
      <c r="I133">
        <f>VLOOKUP(C133,away!$B$2:$E$405,3,FALSE)</f>
        <v>1.76</v>
      </c>
      <c r="J133">
        <f>VLOOKUP(B133,home!$B$2:$E$405,4,FALSE)</f>
        <v>0.47</v>
      </c>
      <c r="K133" s="3">
        <f t="shared" si="224"/>
        <v>0.6039493670886068</v>
      </c>
      <c r="L133" s="3">
        <f t="shared" si="225"/>
        <v>1.005205063291138</v>
      </c>
      <c r="M133" s="5">
        <f t="shared" si="226"/>
        <v>0.20005670444783805</v>
      </c>
      <c r="N133" s="5">
        <f t="shared" si="227"/>
        <v>0.12082412003310425</v>
      </c>
      <c r="O133" s="5">
        <f t="shared" si="228"/>
        <v>0.20109801225630553</v>
      </c>
      <c r="P133" s="5">
        <f t="shared" si="229"/>
        <v>0.12145301722497261</v>
      </c>
      <c r="Q133" s="5">
        <f t="shared" si="230"/>
        <v>3.6485825411515585E-2</v>
      </c>
      <c r="R133" s="5">
        <f t="shared" si="231"/>
        <v>0.10107237006891082</v>
      </c>
      <c r="S133" s="5">
        <f t="shared" si="232"/>
        <v>1.843331798572085E-2</v>
      </c>
      <c r="T133" s="5">
        <f t="shared" si="233"/>
        <v>3.6675736442011934E-2</v>
      </c>
      <c r="U133" s="5">
        <f t="shared" si="234"/>
        <v>6.1042593933264132E-2</v>
      </c>
      <c r="V133" s="5">
        <f t="shared" si="235"/>
        <v>1.2434152901311169E-3</v>
      </c>
      <c r="W133" s="5">
        <f t="shared" si="236"/>
        <v>7.3451970549967488E-3</v>
      </c>
      <c r="X133" s="5">
        <f t="shared" si="237"/>
        <v>7.3834292705538878E-3</v>
      </c>
      <c r="Y133" s="5">
        <f t="shared" si="238"/>
        <v>3.7109302436063806E-3</v>
      </c>
      <c r="Z133" s="5">
        <f t="shared" si="239"/>
        <v>3.3866152717368279E-2</v>
      </c>
      <c r="AA133" s="5">
        <f t="shared" si="240"/>
        <v>2.0453441499380672E-2</v>
      </c>
      <c r="AB133" s="5">
        <f t="shared" si="241"/>
        <v>6.176421524167401E-3</v>
      </c>
      <c r="AC133" s="5">
        <f t="shared" si="242"/>
        <v>4.7179291949655779E-5</v>
      </c>
      <c r="AD133" s="5">
        <f t="shared" si="243"/>
        <v>1.1090317781265963E-3</v>
      </c>
      <c r="AE133" s="5">
        <f t="shared" si="244"/>
        <v>1.1148043587236283E-3</v>
      </c>
      <c r="AF133" s="5">
        <f t="shared" si="245"/>
        <v>5.6030349298401066E-4</v>
      </c>
      <c r="AG133" s="5">
        <f t="shared" si="246"/>
        <v>1.8773996937574607E-4</v>
      </c>
      <c r="AH133" s="5">
        <f t="shared" si="247"/>
        <v>8.5106070464223797E-3</v>
      </c>
      <c r="AI133" s="5">
        <f t="shared" si="248"/>
        <v>5.1399757392266337E-3</v>
      </c>
      <c r="AJ133" s="5">
        <f t="shared" si="249"/>
        <v>1.5521425472783596E-3</v>
      </c>
      <c r="AK133" s="5">
        <f t="shared" si="250"/>
        <v>3.1247183635335445E-4</v>
      </c>
      <c r="AL133" s="5">
        <f t="shared" si="251"/>
        <v>1.1456886433551326E-6</v>
      </c>
      <c r="AM133" s="5">
        <f t="shared" si="252"/>
        <v>1.3395980809614201E-4</v>
      </c>
      <c r="AN133" s="5">
        <f t="shared" si="253"/>
        <v>1.3465707737575112E-4</v>
      </c>
      <c r="AO133" s="5">
        <f t="shared" si="254"/>
        <v>6.7678987993045786E-5</v>
      </c>
      <c r="AP133" s="5">
        <f t="shared" si="255"/>
        <v>2.2677087136343256E-5</v>
      </c>
      <c r="AQ133" s="5">
        <f t="shared" si="256"/>
        <v>5.6987807025366429E-6</v>
      </c>
      <c r="AR133" s="5">
        <f t="shared" si="257"/>
        <v>1.7109810589490031E-3</v>
      </c>
      <c r="AS133" s="5">
        <f t="shared" si="258"/>
        <v>1.0333459276528447E-3</v>
      </c>
      <c r="AT133" s="5">
        <f t="shared" si="259"/>
        <v>3.1204430949476243E-4</v>
      </c>
      <c r="AU133" s="5">
        <f t="shared" si="260"/>
        <v>6.2819654407654377E-5</v>
      </c>
      <c r="AV133" s="5">
        <f t="shared" si="261"/>
        <v>9.4849726300569654E-6</v>
      </c>
      <c r="AW133" s="5">
        <f t="shared" si="262"/>
        <v>1.9320541993319796E-8</v>
      </c>
      <c r="AX133" s="5">
        <f t="shared" si="263"/>
        <v>1.3484156885829365E-5</v>
      </c>
      <c r="AY133" s="5">
        <f t="shared" si="264"/>
        <v>1.3554342775847743E-5</v>
      </c>
      <c r="AZ133" s="5">
        <f t="shared" si="265"/>
        <v>6.8124469939329033E-6</v>
      </c>
      <c r="BA133" s="5">
        <f t="shared" si="266"/>
        <v>2.2826354039012826E-6</v>
      </c>
      <c r="BB133" s="5">
        <f t="shared" si="267"/>
        <v>5.7362916641229522E-7</v>
      </c>
      <c r="BC133" s="5">
        <f t="shared" si="268"/>
        <v>1.1532298850582283E-7</v>
      </c>
      <c r="BD133" s="5">
        <f t="shared" si="269"/>
        <v>2.8664780394179509E-4</v>
      </c>
      <c r="BE133" s="5">
        <f t="shared" si="270"/>
        <v>1.7312075976798618E-4</v>
      </c>
      <c r="BF133" s="5">
        <f t="shared" si="271"/>
        <v>5.2278086645887002E-5</v>
      </c>
      <c r="BG133" s="5">
        <f t="shared" si="272"/>
        <v>1.0524439114128935E-5</v>
      </c>
      <c r="BH133" s="5">
        <f t="shared" si="273"/>
        <v>1.5890570854851866E-6</v>
      </c>
      <c r="BI133" s="5">
        <f t="shared" si="274"/>
        <v>1.9194200420928895E-7</v>
      </c>
      <c r="BJ133" s="8">
        <f t="shared" si="275"/>
        <v>0.21579861233051698</v>
      </c>
      <c r="BK133" s="8">
        <f t="shared" si="276"/>
        <v>0.34124833427203144</v>
      </c>
      <c r="BL133" s="8">
        <f t="shared" si="277"/>
        <v>0.40901106446300306</v>
      </c>
      <c r="BM133" s="8">
        <f t="shared" si="278"/>
        <v>0.21892057931803913</v>
      </c>
      <c r="BN133" s="8">
        <f t="shared" si="279"/>
        <v>0.78099004944264672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1.41772151898734</v>
      </c>
      <c r="F134">
        <f>VLOOKUP(B134,home!$B$2:$E$405,3,FALSE)</f>
        <v>0.6</v>
      </c>
      <c r="G134">
        <f>VLOOKUP(C134,away!$B$2:$E$405,4,FALSE)</f>
        <v>0.91</v>
      </c>
      <c r="H134">
        <f>VLOOKUP(A134,away!$A$2:$E$405,3,FALSE)</f>
        <v>1.21518987341772</v>
      </c>
      <c r="I134">
        <f>VLOOKUP(C134,away!$B$2:$E$405,3,FALSE)</f>
        <v>0.91</v>
      </c>
      <c r="J134">
        <f>VLOOKUP(B134,home!$B$2:$E$405,4,FALSE)</f>
        <v>0.94</v>
      </c>
      <c r="K134" s="3">
        <f t="shared" si="224"/>
        <v>0.77407594936708757</v>
      </c>
      <c r="L134" s="3">
        <f t="shared" si="225"/>
        <v>1.0394734177215177</v>
      </c>
      <c r="M134" s="5">
        <f t="shared" si="226"/>
        <v>0.16307429783503119</v>
      </c>
      <c r="N134" s="5">
        <f t="shared" si="227"/>
        <v>0.12623189191402298</v>
      </c>
      <c r="O134" s="5">
        <f t="shared" si="228"/>
        <v>0.16951139771311657</v>
      </c>
      <c r="P134" s="5">
        <f t="shared" si="229"/>
        <v>0.13121469611332268</v>
      </c>
      <c r="Q134" s="5">
        <f t="shared" si="230"/>
        <v>4.8856535786875446E-2</v>
      </c>
      <c r="R134" s="5">
        <f t="shared" si="231"/>
        <v>8.8101295961802356E-2</v>
      </c>
      <c r="S134" s="5">
        <f t="shared" si="232"/>
        <v>2.6394865261858934E-2</v>
      </c>
      <c r="T134" s="5">
        <f t="shared" si="233"/>
        <v>5.0785070232417059E-2</v>
      </c>
      <c r="U134" s="5">
        <f t="shared" si="234"/>
        <v>6.8197094312102927E-2</v>
      </c>
      <c r="V134" s="5">
        <f t="shared" si="235"/>
        <v>2.359792962994183E-3</v>
      </c>
      <c r="W134" s="5">
        <f t="shared" si="236"/>
        <v>1.2606223107337569E-2</v>
      </c>
      <c r="X134" s="5">
        <f t="shared" si="237"/>
        <v>1.3103833817944154E-2</v>
      </c>
      <c r="Y134" s="5">
        <f t="shared" si="238"/>
        <v>6.8105434619966064E-3</v>
      </c>
      <c r="Z134" s="5">
        <f t="shared" si="239"/>
        <v>3.0526318406369879E-2</v>
      </c>
      <c r="AA134" s="5">
        <f t="shared" si="240"/>
        <v>2.3629688901092766E-2</v>
      </c>
      <c r="AB134" s="5">
        <f t="shared" si="241"/>
        <v>9.1455869346811561E-3</v>
      </c>
      <c r="AC134" s="5">
        <f t="shared" si="242"/>
        <v>1.186727156886472E-4</v>
      </c>
      <c r="AD134" s="5">
        <f t="shared" si="243"/>
        <v>2.4395435299364109E-3</v>
      </c>
      <c r="AE134" s="5">
        <f t="shared" si="244"/>
        <v>2.5358406507434168E-3</v>
      </c>
      <c r="AF134" s="5">
        <f t="shared" si="245"/>
        <v>1.3179694740127084E-3</v>
      </c>
      <c r="AG134" s="5">
        <f t="shared" si="246"/>
        <v>4.566647445348736E-4</v>
      </c>
      <c r="AH134" s="5">
        <f t="shared" si="247"/>
        <v>7.9328241310811422E-3</v>
      </c>
      <c r="AI134" s="5">
        <f t="shared" si="248"/>
        <v>6.1406083704287776E-3</v>
      </c>
      <c r="AJ134" s="5">
        <f t="shared" si="249"/>
        <v>2.3766486270155695E-3</v>
      </c>
      <c r="AK134" s="5">
        <f t="shared" si="250"/>
        <v>6.1323551408968755E-4</v>
      </c>
      <c r="AL134" s="5">
        <f t="shared" si="251"/>
        <v>3.8195116048958489E-6</v>
      </c>
      <c r="AM134" s="5">
        <f t="shared" si="252"/>
        <v>3.7767839479157275E-4</v>
      </c>
      <c r="AN134" s="5">
        <f t="shared" si="253"/>
        <v>3.9258665183357279E-4</v>
      </c>
      <c r="AO134" s="5">
        <f t="shared" si="254"/>
        <v>2.0404169436664569E-4</v>
      </c>
      <c r="AP134" s="5">
        <f t="shared" si="255"/>
        <v>7.069863913366218E-5</v>
      </c>
      <c r="AQ134" s="5">
        <f t="shared" si="256"/>
        <v>1.8372339012132013E-5</v>
      </c>
      <c r="AR134" s="5">
        <f t="shared" si="257"/>
        <v>1.6491919623437294E-3</v>
      </c>
      <c r="AS134" s="5">
        <f t="shared" si="258"/>
        <v>1.2765998339397927E-3</v>
      </c>
      <c r="AT134" s="5">
        <f t="shared" si="259"/>
        <v>4.9409261420940557E-4</v>
      </c>
      <c r="AU134" s="5">
        <f t="shared" si="260"/>
        <v>1.2748840313980394E-4</v>
      </c>
      <c r="AV134" s="5">
        <f t="shared" si="261"/>
        <v>2.4671426673434426E-5</v>
      </c>
      <c r="AW134" s="5">
        <f t="shared" si="262"/>
        <v>8.5369412932106899E-8</v>
      </c>
      <c r="AX134" s="5">
        <f t="shared" si="263"/>
        <v>4.8725293667287386E-5</v>
      </c>
      <c r="AY134" s="5">
        <f t="shared" si="264"/>
        <v>5.0648647537819846E-5</v>
      </c>
      <c r="AZ134" s="5">
        <f t="shared" si="265"/>
        <v>2.6323961379555061E-5</v>
      </c>
      <c r="BA134" s="5">
        <f t="shared" si="266"/>
        <v>9.1210193677251119E-6</v>
      </c>
      <c r="BB134" s="5">
        <f t="shared" si="267"/>
        <v>2.3702642938183443E-6</v>
      </c>
      <c r="BC134" s="5">
        <f t="shared" si="268"/>
        <v>4.9276534527972695E-7</v>
      </c>
      <c r="BD134" s="5">
        <f t="shared" si="269"/>
        <v>2.8571520092938204E-4</v>
      </c>
      <c r="BE134" s="5">
        <f t="shared" si="270"/>
        <v>2.2116526540801962E-4</v>
      </c>
      <c r="BF134" s="5">
        <f t="shared" si="271"/>
        <v>8.559935639386832E-5</v>
      </c>
      <c r="BG134" s="5">
        <f t="shared" si="272"/>
        <v>2.208680102193177E-5</v>
      </c>
      <c r="BH134" s="5">
        <f t="shared" si="273"/>
        <v>4.2742153673834476E-6</v>
      </c>
      <c r="BI134" s="5">
        <f t="shared" si="274"/>
        <v>6.6171346366134763E-7</v>
      </c>
      <c r="BJ134" s="8">
        <f t="shared" si="275"/>
        <v>0.26634517639055044</v>
      </c>
      <c r="BK134" s="8">
        <f t="shared" si="276"/>
        <v>0.3232167930480383</v>
      </c>
      <c r="BL134" s="8">
        <f t="shared" si="277"/>
        <v>0.3798399272583014</v>
      </c>
      <c r="BM134" s="8">
        <f t="shared" si="278"/>
        <v>0.27288753650096392</v>
      </c>
      <c r="BN134" s="8">
        <f t="shared" si="279"/>
        <v>0.72699011532417124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1.21333333333333</v>
      </c>
      <c r="F135">
        <f>VLOOKUP(B135,home!$B$2:$E$405,3,FALSE)</f>
        <v>0.93</v>
      </c>
      <c r="G135">
        <f>VLOOKUP(C135,away!$B$2:$E$405,4,FALSE)</f>
        <v>0.72</v>
      </c>
      <c r="H135">
        <f>VLOOKUP(A135,away!$A$2:$E$405,3,FALSE)</f>
        <v>1.2533333333333301</v>
      </c>
      <c r="I135">
        <f>VLOOKUP(C135,away!$B$2:$E$405,3,FALSE)</f>
        <v>1.34</v>
      </c>
      <c r="J135">
        <f>VLOOKUP(B135,home!$B$2:$E$405,4,FALSE)</f>
        <v>1.3</v>
      </c>
      <c r="K135" s="3">
        <f t="shared" si="224"/>
        <v>0.81244799999999773</v>
      </c>
      <c r="L135" s="3">
        <f t="shared" si="225"/>
        <v>2.1833066666666614</v>
      </c>
      <c r="M135" s="5">
        <f t="shared" si="226"/>
        <v>4.9998880356902788E-2</v>
      </c>
      <c r="N135" s="5">
        <f t="shared" si="227"/>
        <v>4.0621490348204836E-2</v>
      </c>
      <c r="O135" s="5">
        <f t="shared" si="228"/>
        <v>0.10916288880909464</v>
      </c>
      <c r="P135" s="5">
        <f t="shared" si="229"/>
        <v>8.8689170687171068E-2</v>
      </c>
      <c r="Q135" s="5">
        <f t="shared" si="230"/>
        <v>1.6501424295209115E-2</v>
      </c>
      <c r="R135" s="5">
        <f t="shared" si="231"/>
        <v>0.11916803144474392</v>
      </c>
      <c r="S135" s="5">
        <f t="shared" si="232"/>
        <v>3.9329725691008531E-2</v>
      </c>
      <c r="T135" s="5">
        <f t="shared" si="233"/>
        <v>3.6027669673225279E-2</v>
      </c>
      <c r="U135" s="5">
        <f t="shared" si="234"/>
        <v>9.6817828811219031E-2</v>
      </c>
      <c r="V135" s="5">
        <f t="shared" si="235"/>
        <v>7.7515530347668999E-3</v>
      </c>
      <c r="W135" s="5">
        <f t="shared" si="236"/>
        <v>4.4688497219313389E-3</v>
      </c>
      <c r="X135" s="5">
        <f t="shared" si="237"/>
        <v>9.7568693902241495E-3</v>
      </c>
      <c r="Y135" s="5">
        <f t="shared" si="238"/>
        <v>1.0651118992736136E-2</v>
      </c>
      <c r="Z135" s="5">
        <f t="shared" si="239"/>
        <v>8.6726785835617243E-2</v>
      </c>
      <c r="AA135" s="5">
        <f t="shared" si="240"/>
        <v>7.0461003698575359E-2</v>
      </c>
      <c r="AB135" s="5">
        <f t="shared" si="241"/>
        <v>2.8622950766449995E-2</v>
      </c>
      <c r="AC135" s="5">
        <f t="shared" si="242"/>
        <v>8.5936775644240534E-4</v>
      </c>
      <c r="AD135" s="5">
        <f t="shared" si="243"/>
        <v>9.0767700472091557E-4</v>
      </c>
      <c r="AE135" s="5">
        <f t="shared" si="244"/>
        <v>1.9817372555872019E-3</v>
      </c>
      <c r="AF135" s="5">
        <f t="shared" si="245"/>
        <v>2.1633700808526158E-3</v>
      </c>
      <c r="AG135" s="5">
        <f t="shared" si="246"/>
        <v>1.5744334399975701E-3</v>
      </c>
      <c r="AH135" s="5">
        <f t="shared" si="247"/>
        <v>4.7337792423368746E-2</v>
      </c>
      <c r="AI135" s="5">
        <f t="shared" si="248"/>
        <v>3.8459494778780981E-2</v>
      </c>
      <c r="AJ135" s="5">
        <f t="shared" si="249"/>
        <v>1.5623169807015481E-2</v>
      </c>
      <c r="AK135" s="5">
        <f t="shared" si="250"/>
        <v>4.2310043544566923E-3</v>
      </c>
      <c r="AL135" s="5">
        <f t="shared" si="251"/>
        <v>6.0974656304398092E-5</v>
      </c>
      <c r="AM135" s="5">
        <f t="shared" si="252"/>
        <v>1.4748807342629928E-4</v>
      </c>
      <c r="AN135" s="5">
        <f t="shared" si="253"/>
        <v>3.2201169396546135E-4</v>
      </c>
      <c r="AO135" s="5">
        <f t="shared" si="254"/>
        <v>3.5152513908970828E-4</v>
      </c>
      <c r="AP135" s="5">
        <f t="shared" si="255"/>
        <v>2.5582905989182848E-4</v>
      </c>
      <c r="AQ135" s="5">
        <f t="shared" si="256"/>
        <v>1.3963832299722348E-4</v>
      </c>
      <c r="AR135" s="5">
        <f t="shared" si="257"/>
        <v>2.0670583556644698E-2</v>
      </c>
      <c r="AS135" s="5">
        <f t="shared" si="258"/>
        <v>1.6793774269428824E-2</v>
      </c>
      <c r="AT135" s="5">
        <f t="shared" si="259"/>
        <v>6.8220341588244356E-3</v>
      </c>
      <c r="AU135" s="5">
        <f t="shared" si="260"/>
        <v>1.8475160027561931E-3</v>
      </c>
      <c r="AV135" s="5">
        <f t="shared" si="261"/>
        <v>3.7525267035181482E-4</v>
      </c>
      <c r="AW135" s="5">
        <f t="shared" si="262"/>
        <v>3.0043959995650408E-6</v>
      </c>
      <c r="AX135" s="5">
        <f t="shared" si="263"/>
        <v>1.9971065046508272E-5</v>
      </c>
      <c r="AY135" s="5">
        <f t="shared" si="264"/>
        <v>4.3602959456475051E-5</v>
      </c>
      <c r="AZ135" s="5">
        <f t="shared" si="265"/>
        <v>4.7599316033859065E-5</v>
      </c>
      <c r="BA135" s="5">
        <f t="shared" si="266"/>
        <v>3.46413013418326E-5</v>
      </c>
      <c r="BB135" s="5">
        <f t="shared" si="267"/>
        <v>1.890814604040798E-5</v>
      </c>
      <c r="BC135" s="5">
        <f t="shared" si="268"/>
        <v>8.2564562608659097E-6</v>
      </c>
      <c r="BD135" s="5">
        <f t="shared" si="269"/>
        <v>7.5217038138521101E-3</v>
      </c>
      <c r="BE135" s="5">
        <f t="shared" si="270"/>
        <v>6.1109932201565019E-3</v>
      </c>
      <c r="BF135" s="5">
        <f t="shared" si="271"/>
        <v>2.4824321098648478E-3</v>
      </c>
      <c r="BG135" s="5">
        <f t="shared" si="272"/>
        <v>6.7228233426515664E-4</v>
      </c>
      <c r="BH135" s="5">
        <f t="shared" si="273"/>
        <v>1.365486094772641E-4</v>
      </c>
      <c r="BI135" s="5">
        <f t="shared" si="274"/>
        <v>2.2187728934516795E-5</v>
      </c>
      <c r="BJ135" s="8">
        <f t="shared" si="275"/>
        <v>0.12604411173623958</v>
      </c>
      <c r="BK135" s="8">
        <f t="shared" si="276"/>
        <v>0.18673327514205257</v>
      </c>
      <c r="BL135" s="8">
        <f t="shared" si="277"/>
        <v>0.59333947336826132</v>
      </c>
      <c r="BM135" s="8">
        <f t="shared" si="278"/>
        <v>0.56866116157738755</v>
      </c>
      <c r="BN135" s="8">
        <f t="shared" si="279"/>
        <v>0.42414188594132635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1.21333333333333</v>
      </c>
      <c r="F136">
        <f>VLOOKUP(B136,home!$B$2:$E$405,3,FALSE)</f>
        <v>0.72</v>
      </c>
      <c r="G136">
        <f>VLOOKUP(C136,away!$B$2:$E$405,4,FALSE)</f>
        <v>1.03</v>
      </c>
      <c r="H136">
        <f>VLOOKUP(A136,away!$A$2:$E$405,3,FALSE)</f>
        <v>1.2533333333333301</v>
      </c>
      <c r="I136">
        <f>VLOOKUP(C136,away!$B$2:$E$405,3,FALSE)</f>
        <v>1.85</v>
      </c>
      <c r="J136">
        <f>VLOOKUP(B136,home!$B$2:$E$405,4,FALSE)</f>
        <v>1.2</v>
      </c>
      <c r="K136" s="3">
        <f t="shared" si="224"/>
        <v>0.8998079999999975</v>
      </c>
      <c r="L136" s="3">
        <f t="shared" si="225"/>
        <v>2.7823999999999929</v>
      </c>
      <c r="M136" s="5">
        <f t="shared" si="226"/>
        <v>2.5167343945894372E-2</v>
      </c>
      <c r="N136" s="5">
        <f t="shared" si="227"/>
        <v>2.264577742126726E-2</v>
      </c>
      <c r="O136" s="5">
        <f t="shared" si="228"/>
        <v>7.0025617795056325E-2</v>
      </c>
      <c r="P136" s="5">
        <f t="shared" si="229"/>
        <v>6.3009611096933857E-2</v>
      </c>
      <c r="Q136" s="5">
        <f t="shared" si="230"/>
        <v>1.0188425844937796E-2</v>
      </c>
      <c r="R136" s="5">
        <f t="shared" si="231"/>
        <v>9.741963947648212E-2</v>
      </c>
      <c r="S136" s="5">
        <f t="shared" si="232"/>
        <v>3.9438121669912299E-2</v>
      </c>
      <c r="T136" s="5">
        <f t="shared" si="233"/>
        <v>2.8348276070954852E-2</v>
      </c>
      <c r="U136" s="5">
        <f t="shared" si="234"/>
        <v>8.765897095805418E-2</v>
      </c>
      <c r="V136" s="5">
        <f t="shared" si="235"/>
        <v>1.0970922010668672E-2</v>
      </c>
      <c r="W136" s="5">
        <f t="shared" si="236"/>
        <v>3.0558756942272542E-3</v>
      </c>
      <c r="X136" s="5">
        <f t="shared" si="237"/>
        <v>8.50266853161789E-3</v>
      </c>
      <c r="Y136" s="5">
        <f t="shared" si="238"/>
        <v>1.1828912461186782E-2</v>
      </c>
      <c r="Z136" s="5">
        <f t="shared" si="239"/>
        <v>9.0353468293121048E-2</v>
      </c>
      <c r="AA136" s="5">
        <f t="shared" si="240"/>
        <v>8.1300773597896434E-2</v>
      </c>
      <c r="AB136" s="5">
        <f t="shared" si="241"/>
        <v>3.6577543244787895E-2</v>
      </c>
      <c r="AC136" s="5">
        <f t="shared" si="242"/>
        <v>1.7166926979689148E-3</v>
      </c>
      <c r="AD136" s="5">
        <f t="shared" si="243"/>
        <v>6.8742534916780727E-4</v>
      </c>
      <c r="AE136" s="5">
        <f t="shared" si="244"/>
        <v>1.9126922915245021E-3</v>
      </c>
      <c r="AF136" s="5">
        <f t="shared" si="245"/>
        <v>2.6609375159688813E-3</v>
      </c>
      <c r="AG136" s="5">
        <f t="shared" si="246"/>
        <v>2.4679308481439319E-3</v>
      </c>
      <c r="AH136" s="5">
        <f t="shared" si="247"/>
        <v>6.2849872544694846E-2</v>
      </c>
      <c r="AI136" s="5">
        <f t="shared" si="248"/>
        <v>5.6552818114696618E-2</v>
      </c>
      <c r="AJ136" s="5">
        <f t="shared" si="249"/>
        <v>2.5443339081074396E-2</v>
      </c>
      <c r="AK136" s="5">
        <f t="shared" si="250"/>
        <v>7.6313733506211089E-3</v>
      </c>
      <c r="AL136" s="5">
        <f t="shared" si="251"/>
        <v>1.7191824374397402E-4</v>
      </c>
      <c r="AM136" s="5">
        <f t="shared" si="252"/>
        <v>1.2371016571679694E-4</v>
      </c>
      <c r="AN136" s="5">
        <f t="shared" si="253"/>
        <v>3.4421116509041495E-4</v>
      </c>
      <c r="AO136" s="5">
        <f t="shared" si="254"/>
        <v>4.7886657287378416E-4</v>
      </c>
      <c r="AP136" s="5">
        <f t="shared" si="255"/>
        <v>4.4413278412133787E-4</v>
      </c>
      <c r="AQ136" s="5">
        <f t="shared" si="256"/>
        <v>3.0893876463480185E-4</v>
      </c>
      <c r="AR136" s="5">
        <f t="shared" si="257"/>
        <v>3.4974697073671686E-2</v>
      </c>
      <c r="AS136" s="5">
        <f t="shared" si="258"/>
        <v>3.1470512224466285E-2</v>
      </c>
      <c r="AT136" s="5">
        <f t="shared" si="259"/>
        <v>1.4158709331836239E-2</v>
      </c>
      <c r="AU136" s="5">
        <f t="shared" si="260"/>
        <v>4.2467066421536222E-3</v>
      </c>
      <c r="AV136" s="5">
        <f t="shared" si="261"/>
        <v>9.5530515256573895E-4</v>
      </c>
      <c r="AW136" s="5">
        <f t="shared" si="262"/>
        <v>1.1956081859783341E-5</v>
      </c>
      <c r="AX136" s="5">
        <f t="shared" si="263"/>
        <v>1.8552566132216547E-5</v>
      </c>
      <c r="AY136" s="5">
        <f t="shared" si="264"/>
        <v>5.1620660006279187E-5</v>
      </c>
      <c r="AZ136" s="5">
        <f t="shared" si="265"/>
        <v>7.1814662200735436E-5</v>
      </c>
      <c r="BA136" s="5">
        <f t="shared" si="266"/>
        <v>6.6605705369108585E-5</v>
      </c>
      <c r="BB136" s="5">
        <f t="shared" si="267"/>
        <v>4.6330928654751817E-5</v>
      </c>
      <c r="BC136" s="5">
        <f t="shared" si="268"/>
        <v>2.5782235177796218E-5</v>
      </c>
      <c r="BD136" s="5">
        <f t="shared" si="269"/>
        <v>1.621893285629732E-2</v>
      </c>
      <c r="BE136" s="5">
        <f t="shared" si="270"/>
        <v>1.4593925535559136E-2</v>
      </c>
      <c r="BF136" s="5">
        <f t="shared" si="271"/>
        <v>6.5658654741501789E-3</v>
      </c>
      <c r="BG136" s="5">
        <f t="shared" si="272"/>
        <v>1.9693394268547027E-3</v>
      </c>
      <c r="BH136" s="5">
        <f t="shared" si="273"/>
        <v>4.4300684274981776E-4</v>
      </c>
      <c r="BI136" s="5">
        <f t="shared" si="274"/>
        <v>7.9724220232205395E-5</v>
      </c>
      <c r="BJ136" s="8">
        <f t="shared" si="275"/>
        <v>9.4279488238975001E-2</v>
      </c>
      <c r="BK136" s="8">
        <f t="shared" si="276"/>
        <v>0.14052623032512837</v>
      </c>
      <c r="BL136" s="8">
        <f t="shared" si="277"/>
        <v>0.65113667294390087</v>
      </c>
      <c r="BM136" s="8">
        <f t="shared" si="278"/>
        <v>0.68779977964240724</v>
      </c>
      <c r="BN136" s="8">
        <f t="shared" si="279"/>
        <v>0.28845641558057172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1.21333333333333</v>
      </c>
      <c r="F137">
        <f>VLOOKUP(B137,home!$B$2:$E$405,3,FALSE)</f>
        <v>0.52</v>
      </c>
      <c r="G137">
        <f>VLOOKUP(C137,away!$B$2:$E$405,4,FALSE)</f>
        <v>0.93</v>
      </c>
      <c r="H137">
        <f>VLOOKUP(A137,away!$A$2:$E$405,3,FALSE)</f>
        <v>1.2533333333333301</v>
      </c>
      <c r="I137">
        <f>VLOOKUP(C137,away!$B$2:$E$405,3,FALSE)</f>
        <v>0.52</v>
      </c>
      <c r="J137">
        <f>VLOOKUP(B137,home!$B$2:$E$405,4,FALSE)</f>
        <v>1.6</v>
      </c>
      <c r="K137" s="3">
        <f t="shared" si="224"/>
        <v>0.58676799999999851</v>
      </c>
      <c r="L137" s="3">
        <f t="shared" si="225"/>
        <v>1.0427733333333307</v>
      </c>
      <c r="M137" s="5">
        <f t="shared" si="226"/>
        <v>0.19601946110408064</v>
      </c>
      <c r="N137" s="5">
        <f t="shared" si="227"/>
        <v>0.11501794715311887</v>
      </c>
      <c r="O137" s="5">
        <f t="shared" si="228"/>
        <v>0.20440386685370535</v>
      </c>
      <c r="P137" s="5">
        <f t="shared" si="229"/>
        <v>0.11993764814601464</v>
      </c>
      <c r="Q137" s="5">
        <f t="shared" si="230"/>
        <v>3.3744425407570548E-2</v>
      </c>
      <c r="R137" s="5">
        <f t="shared" si="231"/>
        <v>0.10657345079263031</v>
      </c>
      <c r="S137" s="5">
        <f t="shared" si="232"/>
        <v>1.8346442952364785E-2</v>
      </c>
      <c r="T137" s="5">
        <f t="shared" si="233"/>
        <v>3.5187786963670274E-2</v>
      </c>
      <c r="U137" s="5">
        <f t="shared" si="234"/>
        <v>6.2533890574689929E-2</v>
      </c>
      <c r="V137" s="5">
        <f t="shared" si="235"/>
        <v>1.2472850100119478E-3</v>
      </c>
      <c r="W137" s="5">
        <f t="shared" si="236"/>
        <v>6.6000496691831015E-3</v>
      </c>
      <c r="X137" s="5">
        <f t="shared" si="237"/>
        <v>6.8823557936996092E-3</v>
      </c>
      <c r="Y137" s="5">
        <f t="shared" si="238"/>
        <v>3.5883685460910511E-3</v>
      </c>
      <c r="Z137" s="5">
        <f t="shared" si="239"/>
        <v>3.7043984175955606E-2</v>
      </c>
      <c r="AA137" s="5">
        <f t="shared" si="240"/>
        <v>2.1736224506957058E-2</v>
      </c>
      <c r="AB137" s="5">
        <f t="shared" si="241"/>
        <v>6.3770604907490737E-3</v>
      </c>
      <c r="AC137" s="5">
        <f t="shared" si="242"/>
        <v>4.7698207433718765E-5</v>
      </c>
      <c r="AD137" s="5">
        <f t="shared" si="243"/>
        <v>9.6817448607180491E-4</v>
      </c>
      <c r="AE137" s="5">
        <f t="shared" si="244"/>
        <v>1.0095865360893804E-3</v>
      </c>
      <c r="AF137" s="5">
        <f t="shared" si="245"/>
        <v>5.2638495876318697E-4</v>
      </c>
      <c r="AG137" s="5">
        <f t="shared" si="246"/>
        <v>1.8296673268867214E-4</v>
      </c>
      <c r="AH137" s="5">
        <f t="shared" si="247"/>
        <v>9.6571197147770921E-3</v>
      </c>
      <c r="AI137" s="5">
        <f t="shared" si="248"/>
        <v>5.6664888208003096E-3</v>
      </c>
      <c r="AJ137" s="5">
        <f t="shared" si="249"/>
        <v>1.6624571562016738E-3</v>
      </c>
      <c r="AK137" s="5">
        <f t="shared" si="250"/>
        <v>3.2515888687671376E-4</v>
      </c>
      <c r="AL137" s="5">
        <f t="shared" si="251"/>
        <v>1.1673964999512781E-6</v>
      </c>
      <c r="AM137" s="5">
        <f t="shared" si="252"/>
        <v>1.1361876136867591E-4</v>
      </c>
      <c r="AN137" s="5">
        <f t="shared" si="253"/>
        <v>1.1847861452161843E-4</v>
      </c>
      <c r="AO137" s="5">
        <f t="shared" si="254"/>
        <v>6.1773169896711398E-5</v>
      </c>
      <c r="AP137" s="5">
        <f t="shared" si="255"/>
        <v>2.1471804761253305E-5</v>
      </c>
      <c r="AQ137" s="5">
        <f t="shared" si="256"/>
        <v>5.5975563558936458E-6</v>
      </c>
      <c r="AR137" s="5">
        <f t="shared" si="257"/>
        <v>2.0140373830754271E-3</v>
      </c>
      <c r="AS137" s="5">
        <f t="shared" si="258"/>
        <v>1.1817726871923989E-3</v>
      </c>
      <c r="AT137" s="5">
        <f t="shared" si="259"/>
        <v>3.4671319805925391E-4</v>
      </c>
      <c r="AU137" s="5">
        <f t="shared" si="260"/>
        <v>6.7813403266277274E-5</v>
      </c>
      <c r="AV137" s="5">
        <f t="shared" si="261"/>
        <v>9.9476837519367173E-6</v>
      </c>
      <c r="AW137" s="5">
        <f t="shared" si="262"/>
        <v>1.9841395944029018E-8</v>
      </c>
      <c r="AX137" s="5">
        <f t="shared" si="263"/>
        <v>1.1111308895129172E-5</v>
      </c>
      <c r="AY137" s="5">
        <f t="shared" si="264"/>
        <v>1.1586576614270134E-5</v>
      </c>
      <c r="AZ137" s="5">
        <f t="shared" si="265"/>
        <v>6.0410865589922417E-6</v>
      </c>
      <c r="BA137" s="5">
        <f t="shared" si="266"/>
        <v>2.0998279893585071E-6</v>
      </c>
      <c r="BB137" s="5">
        <f t="shared" si="267"/>
        <v>5.4741115797249893E-7</v>
      </c>
      <c r="BC137" s="5">
        <f t="shared" si="268"/>
        <v>1.1416515158056826E-7</v>
      </c>
      <c r="BD137" s="5">
        <f t="shared" si="269"/>
        <v>3.5003074590125014E-4</v>
      </c>
      <c r="BE137" s="5">
        <f t="shared" si="270"/>
        <v>2.0538684071098417E-4</v>
      </c>
      <c r="BF137" s="5">
        <f t="shared" si="271"/>
        <v>6.0257212875151232E-5</v>
      </c>
      <c r="BG137" s="5">
        <f t="shared" si="272"/>
        <v>1.178566809477555E-5</v>
      </c>
      <c r="BH137" s="5">
        <f t="shared" si="273"/>
        <v>1.7288632241588103E-6</v>
      </c>
      <c r="BI137" s="5">
        <f t="shared" si="274"/>
        <v>2.0288832326264288E-7</v>
      </c>
      <c r="BJ137" s="8">
        <f t="shared" si="275"/>
        <v>0.20406048653021797</v>
      </c>
      <c r="BK137" s="8">
        <f t="shared" si="276"/>
        <v>0.33561128939301993</v>
      </c>
      <c r="BL137" s="8">
        <f t="shared" si="277"/>
        <v>0.42318539437186237</v>
      </c>
      <c r="BM137" s="8">
        <f t="shared" si="278"/>
        <v>0.22419278827871722</v>
      </c>
      <c r="BN137" s="8">
        <f t="shared" si="279"/>
        <v>0.77569679945712022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1.21333333333333</v>
      </c>
      <c r="F138">
        <f>VLOOKUP(B138,home!$B$2:$E$405,3,FALSE)</f>
        <v>1.18</v>
      </c>
      <c r="G138">
        <f>VLOOKUP(C138,away!$B$2:$E$405,4,FALSE)</f>
        <v>0.47</v>
      </c>
      <c r="H138">
        <f>VLOOKUP(A138,away!$A$2:$E$405,3,FALSE)</f>
        <v>1.2533333333333301</v>
      </c>
      <c r="I138">
        <f>VLOOKUP(C138,away!$B$2:$E$405,3,FALSE)</f>
        <v>1.3</v>
      </c>
      <c r="J138">
        <f>VLOOKUP(B138,home!$B$2:$E$405,4,FALSE)</f>
        <v>0.56999999999999995</v>
      </c>
      <c r="K138" s="3">
        <f t="shared" si="224"/>
        <v>0.67291466666666477</v>
      </c>
      <c r="L138" s="3">
        <f t="shared" si="225"/>
        <v>0.92871999999999755</v>
      </c>
      <c r="M138" s="5">
        <f t="shared" si="226"/>
        <v>0.20156675408703931</v>
      </c>
      <c r="N138" s="5">
        <f t="shared" si="227"/>
        <v>0.13563722513756166</v>
      </c>
      <c r="O138" s="5">
        <f t="shared" si="228"/>
        <v>0.18719907585571463</v>
      </c>
      <c r="P138" s="5">
        <f t="shared" si="229"/>
        <v>0.12596900372975592</v>
      </c>
      <c r="Q138" s="5">
        <f t="shared" si="230"/>
        <v>4.5636139070516828E-2</v>
      </c>
      <c r="R138" s="5">
        <f t="shared" si="231"/>
        <v>8.6927762864359423E-2</v>
      </c>
      <c r="S138" s="5">
        <f t="shared" si="232"/>
        <v>1.9681060466220479E-2</v>
      </c>
      <c r="T138" s="5">
        <f t="shared" si="233"/>
        <v>4.2383195077570268E-2</v>
      </c>
      <c r="U138" s="5">
        <f t="shared" si="234"/>
        <v>5.849496657194931E-2</v>
      </c>
      <c r="V138" s="5">
        <f t="shared" si="235"/>
        <v>1.3666294603569649E-3</v>
      </c>
      <c r="W138" s="5">
        <f t="shared" si="236"/>
        <v>1.0236409103530131E-2</v>
      </c>
      <c r="X138" s="5">
        <f t="shared" si="237"/>
        <v>9.5067578626304768E-3</v>
      </c>
      <c r="Y138" s="5">
        <f t="shared" si="238"/>
        <v>4.4145580810910773E-3</v>
      </c>
      <c r="Z138" s="5">
        <f t="shared" si="239"/>
        <v>2.6910517309129224E-2</v>
      </c>
      <c r="AA138" s="5">
        <f t="shared" si="240"/>
        <v>1.8108481784900207E-2</v>
      </c>
      <c r="AB138" s="5">
        <f t="shared" si="241"/>
        <v>6.0927314920627461E-3</v>
      </c>
      <c r="AC138" s="5">
        <f t="shared" si="242"/>
        <v>5.3379633576180776E-5</v>
      </c>
      <c r="AD138" s="5">
        <f t="shared" si="243"/>
        <v>1.7220574549413972E-3</v>
      </c>
      <c r="AE138" s="5">
        <f t="shared" si="244"/>
        <v>1.5993091995531701E-3</v>
      </c>
      <c r="AF138" s="5">
        <f t="shared" si="245"/>
        <v>7.4265521990450817E-4</v>
      </c>
      <c r="AG138" s="5">
        <f t="shared" si="246"/>
        <v>2.2990625194323767E-4</v>
      </c>
      <c r="AH138" s="5">
        <f t="shared" si="247"/>
        <v>6.2480839088336054E-3</v>
      </c>
      <c r="AI138" s="5">
        <f t="shared" si="248"/>
        <v>4.204427300818118E-3</v>
      </c>
      <c r="AJ138" s="5">
        <f t="shared" si="249"/>
        <v>1.4146103978271243E-3</v>
      </c>
      <c r="AK138" s="5">
        <f t="shared" si="250"/>
        <v>3.1730402810567921E-4</v>
      </c>
      <c r="AL138" s="5">
        <f t="shared" si="251"/>
        <v>1.334382605208264E-6</v>
      </c>
      <c r="AM138" s="5">
        <f t="shared" si="252"/>
        <v>2.3175954365454716E-4</v>
      </c>
      <c r="AN138" s="5">
        <f t="shared" si="253"/>
        <v>2.1523972338285044E-4</v>
      </c>
      <c r="AO138" s="5">
        <f t="shared" si="254"/>
        <v>9.9948717950060174E-5</v>
      </c>
      <c r="AP138" s="5">
        <f t="shared" si="255"/>
        <v>3.0941457778193215E-5</v>
      </c>
      <c r="AQ138" s="5">
        <f t="shared" si="256"/>
        <v>7.1839876669408809E-6</v>
      </c>
      <c r="AR138" s="5">
        <f t="shared" si="257"/>
        <v>1.1605440975623867E-3</v>
      </c>
      <c r="AS138" s="5">
        <f t="shared" si="258"/>
        <v>7.809471445631588E-4</v>
      </c>
      <c r="AT138" s="5">
        <f t="shared" si="259"/>
        <v>2.6275539373400079E-4</v>
      </c>
      <c r="AU138" s="5">
        <f t="shared" si="260"/>
        <v>5.8937319396461145E-5</v>
      </c>
      <c r="AV138" s="5">
        <f t="shared" si="261"/>
        <v>9.9149466589740991E-6</v>
      </c>
      <c r="AW138" s="5">
        <f t="shared" si="262"/>
        <v>2.316448576024942E-8</v>
      </c>
      <c r="AX138" s="5">
        <f t="shared" si="263"/>
        <v>2.5992399344186318E-5</v>
      </c>
      <c r="AY138" s="5">
        <f t="shared" si="264"/>
        <v>2.413966111893265E-5</v>
      </c>
      <c r="AZ138" s="5">
        <f t="shared" si="265"/>
        <v>1.1209493037187537E-5</v>
      </c>
      <c r="BA138" s="5">
        <f t="shared" si="266"/>
        <v>3.4701601244989274E-6</v>
      </c>
      <c r="BB138" s="5">
        <f t="shared" si="267"/>
        <v>8.0570177770615872E-7</v>
      </c>
      <c r="BC138" s="5">
        <f t="shared" si="268"/>
        <v>1.4965427099825239E-7</v>
      </c>
      <c r="BD138" s="5">
        <f t="shared" si="269"/>
        <v>1.7963675238135603E-4</v>
      </c>
      <c r="BE138" s="5">
        <f t="shared" si="270"/>
        <v>1.2088020534978241E-4</v>
      </c>
      <c r="BF138" s="5">
        <f t="shared" si="271"/>
        <v>4.0671031544773403E-5</v>
      </c>
      <c r="BG138" s="5">
        <f t="shared" si="272"/>
        <v>9.1227112116468706E-6</v>
      </c>
      <c r="BH138" s="5">
        <f t="shared" si="273"/>
        <v>1.5347015435203993E-6</v>
      </c>
      <c r="BI138" s="5">
        <f t="shared" si="274"/>
        <v>2.0654463551816915E-7</v>
      </c>
      <c r="BJ138" s="8">
        <f t="shared" si="275"/>
        <v>0.25275905295934875</v>
      </c>
      <c r="BK138" s="8">
        <f t="shared" si="276"/>
        <v>0.34866230142067295</v>
      </c>
      <c r="BL138" s="8">
        <f t="shared" si="277"/>
        <v>0.37163259505315238</v>
      </c>
      <c r="BM138" s="8">
        <f t="shared" si="278"/>
        <v>0.21700438950072259</v>
      </c>
      <c r="BN138" s="8">
        <f t="shared" si="279"/>
        <v>0.78293596074494776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1.21333333333333</v>
      </c>
      <c r="F139">
        <f>VLOOKUP(B139,home!$B$2:$E$405,3,FALSE)</f>
        <v>0.47</v>
      </c>
      <c r="G139">
        <f>VLOOKUP(C139,away!$B$2:$E$405,4,FALSE)</f>
        <v>0.24</v>
      </c>
      <c r="H139">
        <f>VLOOKUP(A139,away!$A$2:$E$405,3,FALSE)</f>
        <v>1.2533333333333301</v>
      </c>
      <c r="I139">
        <f>VLOOKUP(C139,away!$B$2:$E$405,3,FALSE)</f>
        <v>1.18</v>
      </c>
      <c r="J139">
        <f>VLOOKUP(B139,home!$B$2:$E$405,4,FALSE)</f>
        <v>0.91</v>
      </c>
      <c r="K139" s="3">
        <f t="shared" si="224"/>
        <v>0.1368639999999996</v>
      </c>
      <c r="L139" s="3">
        <f t="shared" si="225"/>
        <v>1.3458293333333298</v>
      </c>
      <c r="M139" s="5">
        <f t="shared" si="226"/>
        <v>0.22702540911597227</v>
      </c>
      <c r="N139" s="5">
        <f t="shared" si="227"/>
        <v>3.1071605593248338E-2</v>
      </c>
      <c r="O139" s="5">
        <f t="shared" si="228"/>
        <v>0.30553745500027546</v>
      </c>
      <c r="P139" s="5">
        <f t="shared" si="229"/>
        <v>4.1817078241157581E-2</v>
      </c>
      <c r="Q139" s="5">
        <f t="shared" si="230"/>
        <v>2.1262921139571641E-3</v>
      </c>
      <c r="R139" s="5">
        <f t="shared" si="231"/>
        <v>0.20560063468569151</v>
      </c>
      <c r="S139" s="5">
        <f t="shared" si="232"/>
        <v>1.9256303065770665E-3</v>
      </c>
      <c r="T139" s="5">
        <f t="shared" si="233"/>
        <v>2.8616262981988874E-3</v>
      </c>
      <c r="U139" s="5">
        <f t="shared" si="234"/>
        <v>2.8139325265622399E-2</v>
      </c>
      <c r="V139" s="5">
        <f t="shared" si="235"/>
        <v>3.9410289167012211E-5</v>
      </c>
      <c r="W139" s="5">
        <f t="shared" si="236"/>
        <v>9.7004281294877536E-5</v>
      </c>
      <c r="X139" s="5">
        <f t="shared" si="237"/>
        <v>1.3055120722556385E-4</v>
      </c>
      <c r="Y139" s="5">
        <f t="shared" si="238"/>
        <v>8.7849822093120987E-5</v>
      </c>
      <c r="Z139" s="5">
        <f t="shared" si="239"/>
        <v>9.2234455037317892E-2</v>
      </c>
      <c r="AA139" s="5">
        <f t="shared" si="240"/>
        <v>1.262357645422744E-2</v>
      </c>
      <c r="AB139" s="5">
        <f t="shared" si="241"/>
        <v>8.6385658391568965E-4</v>
      </c>
      <c r="AC139" s="5">
        <f t="shared" si="242"/>
        <v>4.5370008141955572E-7</v>
      </c>
      <c r="AD139" s="5">
        <f t="shared" si="243"/>
        <v>3.319098488785519E-6</v>
      </c>
      <c r="AE139" s="5">
        <f t="shared" si="244"/>
        <v>4.4669401064298777E-6</v>
      </c>
      <c r="AF139" s="5">
        <f t="shared" si="245"/>
        <v>3.0058695127382183E-6</v>
      </c>
      <c r="AG139" s="5">
        <f t="shared" si="246"/>
        <v>1.3484624541384855E-6</v>
      </c>
      <c r="AH139" s="5">
        <f t="shared" si="247"/>
        <v>3.1032958783309115E-2</v>
      </c>
      <c r="AI139" s="5">
        <f t="shared" si="248"/>
        <v>4.2472948709188062E-3</v>
      </c>
      <c r="AJ139" s="5">
        <f t="shared" si="249"/>
        <v>2.9065088260671492E-4</v>
      </c>
      <c r="AK139" s="5">
        <f t="shared" si="250"/>
        <v>1.3259880799028443E-5</v>
      </c>
      <c r="AL139" s="5">
        <f t="shared" si="251"/>
        <v>3.3427820923867378E-9</v>
      </c>
      <c r="AM139" s="5">
        <f t="shared" si="252"/>
        <v>9.0853019113827996E-8</v>
      </c>
      <c r="AN139" s="5">
        <f t="shared" si="253"/>
        <v>1.2227265814528341E-7</v>
      </c>
      <c r="AO139" s="5">
        <f t="shared" si="254"/>
        <v>8.227906499828046E-8</v>
      </c>
      <c r="AP139" s="5">
        <f t="shared" si="255"/>
        <v>3.6911193064641833E-8</v>
      </c>
      <c r="AQ139" s="5">
        <f t="shared" si="256"/>
        <v>1.241904158868118E-8</v>
      </c>
      <c r="AR139" s="5">
        <f t="shared" si="257"/>
        <v>8.3530132461403211E-3</v>
      </c>
      <c r="AS139" s="5">
        <f t="shared" si="258"/>
        <v>1.1432268049197457E-3</v>
      </c>
      <c r="AT139" s="5">
        <f t="shared" si="259"/>
        <v>7.8233296714267801E-5</v>
      </c>
      <c r="AU139" s="5">
        <f t="shared" si="260"/>
        <v>3.569107307167174E-6</v>
      </c>
      <c r="AV139" s="5">
        <f t="shared" si="261"/>
        <v>1.2212057562203162E-7</v>
      </c>
      <c r="AW139" s="5">
        <f t="shared" si="262"/>
        <v>1.7103491832428599E-11</v>
      </c>
      <c r="AX139" s="5">
        <f t="shared" si="263"/>
        <v>2.0724179346658204E-9</v>
      </c>
      <c r="AY139" s="5">
        <f t="shared" si="264"/>
        <v>2.7891208473993378E-9</v>
      </c>
      <c r="AZ139" s="5">
        <f t="shared" si="265"/>
        <v>1.8768403253207711E-9</v>
      </c>
      <c r="BA139" s="5">
        <f t="shared" si="266"/>
        <v>8.4196892126652114E-10</v>
      </c>
      <c r="BB139" s="5">
        <f t="shared" si="267"/>
        <v>2.8328661799887608E-10</v>
      </c>
      <c r="BC139" s="5">
        <f t="shared" si="268"/>
        <v>7.6251088048736218E-11</v>
      </c>
      <c r="BD139" s="5">
        <f t="shared" si="269"/>
        <v>1.8736217080629152E-3</v>
      </c>
      <c r="BE139" s="5">
        <f t="shared" si="270"/>
        <v>2.5643136145232206E-4</v>
      </c>
      <c r="BF139" s="5">
        <f t="shared" si="271"/>
        <v>1.7548110926905254E-5</v>
      </c>
      <c r="BG139" s="5">
        <f t="shared" si="272"/>
        <v>8.0056821796665149E-7</v>
      </c>
      <c r="BH139" s="5">
        <f t="shared" si="273"/>
        <v>2.739224214594686E-8</v>
      </c>
      <c r="BI139" s="5">
        <f t="shared" si="274"/>
        <v>7.4980236581257201E-10</v>
      </c>
      <c r="BJ139" s="8">
        <f t="shared" si="275"/>
        <v>3.6387422361442684E-2</v>
      </c>
      <c r="BK139" s="8">
        <f t="shared" si="276"/>
        <v>0.27080798778485821</v>
      </c>
      <c r="BL139" s="8">
        <f t="shared" si="277"/>
        <v>0.60007560687372785</v>
      </c>
      <c r="BM139" s="8">
        <f t="shared" si="278"/>
        <v>0.18632699453502705</v>
      </c>
      <c r="BN139" s="8">
        <f t="shared" si="279"/>
        <v>0.81317847475030236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1.61333333333333</v>
      </c>
      <c r="F140">
        <f>VLOOKUP(B140,home!$B$2:$E$405,3,FALSE)</f>
        <v>1.08</v>
      </c>
      <c r="G140">
        <f>VLOOKUP(C140,away!$B$2:$E$405,4,FALSE)</f>
        <v>2.0099999999999998</v>
      </c>
      <c r="H140">
        <f>VLOOKUP(A140,away!$A$2:$E$405,3,FALSE)</f>
        <v>1.4</v>
      </c>
      <c r="I140">
        <f>VLOOKUP(C140,away!$B$2:$E$405,3,FALSE)</f>
        <v>0.54</v>
      </c>
      <c r="J140">
        <f>VLOOKUP(B140,home!$B$2:$E$405,4,FALSE)</f>
        <v>1.25</v>
      </c>
      <c r="K140" s="3">
        <f t="shared" si="224"/>
        <v>3.5022239999999925</v>
      </c>
      <c r="L140" s="3">
        <f t="shared" si="225"/>
        <v>0.94500000000000006</v>
      </c>
      <c r="M140" s="5">
        <f t="shared" si="226"/>
        <v>1.1711031712519169E-2</v>
      </c>
      <c r="N140" s="5">
        <f t="shared" si="227"/>
        <v>4.1014656328345653E-2</v>
      </c>
      <c r="O140" s="5">
        <f t="shared" si="228"/>
        <v>1.1066924968330616E-2</v>
      </c>
      <c r="P140" s="5">
        <f t="shared" si="229"/>
        <v>3.8758850230286648E-2</v>
      </c>
      <c r="Q140" s="5">
        <f t="shared" si="230"/>
        <v>7.1821256872441869E-2</v>
      </c>
      <c r="R140" s="5">
        <f t="shared" si="231"/>
        <v>5.2291220475362155E-3</v>
      </c>
      <c r="S140" s="5">
        <f t="shared" si="232"/>
        <v>3.2069088959256198E-2</v>
      </c>
      <c r="T140" s="5">
        <f t="shared" si="233"/>
        <v>6.7871087744457576E-2</v>
      </c>
      <c r="U140" s="5">
        <f t="shared" si="234"/>
        <v>1.8313556733810438E-2</v>
      </c>
      <c r="V140" s="5">
        <f t="shared" si="235"/>
        <v>1.1792878966180394E-2</v>
      </c>
      <c r="W140" s="5">
        <f t="shared" si="236"/>
        <v>8.3844709842943427E-2</v>
      </c>
      <c r="X140" s="5">
        <f t="shared" si="237"/>
        <v>7.9233250801581542E-2</v>
      </c>
      <c r="Y140" s="5">
        <f t="shared" si="238"/>
        <v>3.7437711003747279E-2</v>
      </c>
      <c r="Z140" s="5">
        <f t="shared" si="239"/>
        <v>1.6471734449739082E-3</v>
      </c>
      <c r="AA140" s="5">
        <f t="shared" si="240"/>
        <v>5.7687703711502888E-3</v>
      </c>
      <c r="AB140" s="5">
        <f t="shared" si="241"/>
        <v>1.0101763022165705E-2</v>
      </c>
      <c r="AC140" s="5">
        <f t="shared" si="242"/>
        <v>2.439358252406701E-3</v>
      </c>
      <c r="AD140" s="5">
        <f t="shared" si="243"/>
        <v>7.3410738771248013E-2</v>
      </c>
      <c r="AE140" s="5">
        <f t="shared" si="244"/>
        <v>6.9373148138829388E-2</v>
      </c>
      <c r="AF140" s="5">
        <f t="shared" si="245"/>
        <v>3.277881249559688E-2</v>
      </c>
      <c r="AG140" s="5">
        <f t="shared" si="246"/>
        <v>1.0325325936113018E-2</v>
      </c>
      <c r="AH140" s="5">
        <f t="shared" si="247"/>
        <v>3.8914472637508585E-4</v>
      </c>
      <c r="AI140" s="5">
        <f t="shared" si="248"/>
        <v>1.3628720001842558E-3</v>
      </c>
      <c r="AJ140" s="5">
        <f t="shared" si="249"/>
        <v>2.3865415139866478E-3</v>
      </c>
      <c r="AK140" s="5">
        <f t="shared" si="250"/>
        <v>2.7860676557601182E-3</v>
      </c>
      <c r="AL140" s="5">
        <f t="shared" si="251"/>
        <v>3.2293216681148276E-4</v>
      </c>
      <c r="AM140" s="5">
        <f t="shared" si="252"/>
        <v>5.1420170236478956E-2</v>
      </c>
      <c r="AN140" s="5">
        <f t="shared" si="253"/>
        <v>4.859206087347262E-2</v>
      </c>
      <c r="AO140" s="5">
        <f t="shared" si="254"/>
        <v>2.2959748762715809E-2</v>
      </c>
      <c r="AP140" s="5">
        <f t="shared" si="255"/>
        <v>7.232320860255481E-3</v>
      </c>
      <c r="AQ140" s="5">
        <f t="shared" si="256"/>
        <v>1.7086358032353576E-3</v>
      </c>
      <c r="AR140" s="5">
        <f t="shared" si="257"/>
        <v>7.3548353284891258E-5</v>
      </c>
      <c r="AS140" s="5">
        <f t="shared" si="258"/>
        <v>2.5758280803482445E-4</v>
      </c>
      <c r="AT140" s="5">
        <f t="shared" si="259"/>
        <v>4.5105634614347665E-4</v>
      </c>
      <c r="AU140" s="5">
        <f t="shared" si="260"/>
        <v>5.2656678693866258E-4</v>
      </c>
      <c r="AV140" s="5">
        <f t="shared" si="261"/>
        <v>4.6103870970486669E-4</v>
      </c>
      <c r="AW140" s="5">
        <f t="shared" si="262"/>
        <v>2.9688245605703348E-5</v>
      </c>
      <c r="AX140" s="5">
        <f t="shared" si="263"/>
        <v>3.0014159047713644E-2</v>
      </c>
      <c r="AY140" s="5">
        <f t="shared" si="264"/>
        <v>2.8363380300089398E-2</v>
      </c>
      <c r="AZ140" s="5">
        <f t="shared" si="265"/>
        <v>1.3401697191792239E-2</v>
      </c>
      <c r="BA140" s="5">
        <f t="shared" si="266"/>
        <v>4.221534615414556E-3</v>
      </c>
      <c r="BB140" s="5">
        <f t="shared" si="267"/>
        <v>9.9733755289168886E-4</v>
      </c>
      <c r="BC140" s="5">
        <f t="shared" si="268"/>
        <v>1.8849679749652931E-4</v>
      </c>
      <c r="BD140" s="5">
        <f t="shared" si="269"/>
        <v>1.1583865642370367E-5</v>
      </c>
      <c r="BE140" s="5">
        <f t="shared" si="270"/>
        <v>4.0569292265484835E-5</v>
      </c>
      <c r="BF140" s="5">
        <f t="shared" si="271"/>
        <v>7.104137451759753E-5</v>
      </c>
      <c r="BG140" s="5">
        <f t="shared" si="272"/>
        <v>8.2934268942839315E-5</v>
      </c>
      <c r="BH140" s="5">
        <f t="shared" si="273"/>
        <v>7.261359677851646E-5</v>
      </c>
      <c r="BI140" s="5">
        <f t="shared" si="274"/>
        <v>5.0861816272808501E-5</v>
      </c>
      <c r="BJ140" s="8">
        <f t="shared" si="275"/>
        <v>0.77621023997686089</v>
      </c>
      <c r="BK140" s="8">
        <f t="shared" si="276"/>
        <v>0.12545752058754997</v>
      </c>
      <c r="BL140" s="8">
        <f t="shared" si="277"/>
        <v>5.9504160257825713E-2</v>
      </c>
      <c r="BM140" s="8">
        <f t="shared" si="278"/>
        <v>0.75488356005326662</v>
      </c>
      <c r="BN140" s="8">
        <f t="shared" si="279"/>
        <v>0.17960184215946018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1.61333333333333</v>
      </c>
      <c r="F141">
        <f>VLOOKUP(B141,home!$B$2:$E$405,3,FALSE)</f>
        <v>0.89</v>
      </c>
      <c r="G141">
        <f>VLOOKUP(C141,away!$B$2:$E$405,4,FALSE)</f>
        <v>0.62</v>
      </c>
      <c r="H141">
        <f>VLOOKUP(A141,away!$A$2:$E$405,3,FALSE)</f>
        <v>1.4</v>
      </c>
      <c r="I141">
        <f>VLOOKUP(C141,away!$B$2:$E$405,3,FALSE)</f>
        <v>0.89</v>
      </c>
      <c r="J141">
        <f>VLOOKUP(B141,home!$B$2:$E$405,4,FALSE)</f>
        <v>1.33</v>
      </c>
      <c r="K141" s="3">
        <f t="shared" si="224"/>
        <v>0.89023733333333155</v>
      </c>
      <c r="L141" s="3">
        <f t="shared" si="225"/>
        <v>1.6571800000000001</v>
      </c>
      <c r="M141" s="5">
        <f t="shared" si="226"/>
        <v>7.8283585550420462E-2</v>
      </c>
      <c r="N141" s="5">
        <f t="shared" si="227"/>
        <v>6.9690970444178046E-2</v>
      </c>
      <c r="O141" s="5">
        <f t="shared" si="228"/>
        <v>0.12972999230244578</v>
      </c>
      <c r="P141" s="5">
        <f t="shared" si="229"/>
        <v>0.11549048240068296</v>
      </c>
      <c r="Q141" s="5">
        <f t="shared" si="230"/>
        <v>3.102075184281854E-2</v>
      </c>
      <c r="R141" s="5">
        <f t="shared" si="231"/>
        <v>0.10749297432188358</v>
      </c>
      <c r="S141" s="5">
        <f t="shared" si="232"/>
        <v>4.2595300890222274E-2</v>
      </c>
      <c r="T141" s="5">
        <f t="shared" si="233"/>
        <v>5.1406969538882026E-2</v>
      </c>
      <c r="U141" s="5">
        <f t="shared" si="234"/>
        <v>9.569425881238193E-2</v>
      </c>
      <c r="V141" s="5">
        <f t="shared" si="235"/>
        <v>6.9822383059481175E-3</v>
      </c>
      <c r="W141" s="5">
        <f t="shared" si="236"/>
        <v>9.2052771328486032E-3</v>
      </c>
      <c r="X141" s="5">
        <f t="shared" si="237"/>
        <v>1.5254801159014049E-2</v>
      </c>
      <c r="Y141" s="5">
        <f t="shared" si="238"/>
        <v>1.2639975692347453E-2</v>
      </c>
      <c r="Z141" s="5">
        <f t="shared" si="239"/>
        <v>5.9378402395579677E-2</v>
      </c>
      <c r="AA141" s="5">
        <f t="shared" si="240"/>
        <v>5.2860870606234359E-2</v>
      </c>
      <c r="AB141" s="5">
        <f t="shared" si="241"/>
        <v>2.3529360243086179E-2</v>
      </c>
      <c r="AC141" s="5">
        <f t="shared" si="242"/>
        <v>6.4379881213340795E-4</v>
      </c>
      <c r="AD141" s="5">
        <f t="shared" si="243"/>
        <v>2.048720341835359E-3</v>
      </c>
      <c r="AE141" s="5">
        <f t="shared" si="244"/>
        <v>3.3950983760827201E-3</v>
      </c>
      <c r="AF141" s="5">
        <f t="shared" si="245"/>
        <v>2.8131445634383819E-3</v>
      </c>
      <c r="AG141" s="5">
        <f t="shared" si="246"/>
        <v>1.5539623025462724E-3</v>
      </c>
      <c r="AH141" s="5">
        <f t="shared" si="247"/>
        <v>2.4600175220476684E-2</v>
      </c>
      <c r="AI141" s="5">
        <f t="shared" si="248"/>
        <v>2.1899994387809863E-2</v>
      </c>
      <c r="AJ141" s="5">
        <f t="shared" si="249"/>
        <v>9.7480963019093893E-3</v>
      </c>
      <c r="AK141" s="5">
        <f t="shared" si="250"/>
        <v>2.8927064189627752E-3</v>
      </c>
      <c r="AL141" s="5">
        <f t="shared" si="251"/>
        <v>3.7991430698781791E-5</v>
      </c>
      <c r="AM141" s="5">
        <f t="shared" si="252"/>
        <v>3.6476946677225239E-4</v>
      </c>
      <c r="AN141" s="5">
        <f t="shared" si="253"/>
        <v>6.0448866494564122E-4</v>
      </c>
      <c r="AO141" s="5">
        <f t="shared" si="254"/>
        <v>5.0087326288730902E-4</v>
      </c>
      <c r="AP141" s="5">
        <f t="shared" si="255"/>
        <v>2.7667905126386354E-4</v>
      </c>
      <c r="AQ141" s="5">
        <f t="shared" si="256"/>
        <v>1.1462674754336236E-4</v>
      </c>
      <c r="AR141" s="5">
        <f t="shared" si="257"/>
        <v>8.1533836743738972E-3</v>
      </c>
      <c r="AS141" s="5">
        <f t="shared" si="258"/>
        <v>7.2584465399181388E-3</v>
      </c>
      <c r="AT141" s="5">
        <f t="shared" si="259"/>
        <v>3.2308700459196356E-3</v>
      </c>
      <c r="AU141" s="5">
        <f t="shared" si="260"/>
        <v>9.5874704467534494E-4</v>
      </c>
      <c r="AV141" s="5">
        <f t="shared" si="261"/>
        <v>2.1337810309824789E-4</v>
      </c>
      <c r="AW141" s="5">
        <f t="shared" si="262"/>
        <v>1.5568925279249472E-6</v>
      </c>
      <c r="AX141" s="5">
        <f t="shared" si="263"/>
        <v>5.4121899563458526E-5</v>
      </c>
      <c r="AY141" s="5">
        <f t="shared" si="264"/>
        <v>8.9689729518572194E-5</v>
      </c>
      <c r="AZ141" s="5">
        <f t="shared" si="265"/>
        <v>7.4316012981793766E-5</v>
      </c>
      <c r="BA141" s="5">
        <f t="shared" si="266"/>
        <v>4.1051670131056329E-5</v>
      </c>
      <c r="BB141" s="5">
        <f t="shared" si="267"/>
        <v>1.7007501676945982E-5</v>
      </c>
      <c r="BC141" s="5">
        <f t="shared" si="268"/>
        <v>5.6368983258002597E-6</v>
      </c>
      <c r="BD141" s="5">
        <f t="shared" si="269"/>
        <v>2.2519373929164917E-3</v>
      </c>
      <c r="BE141" s="5">
        <f t="shared" si="270"/>
        <v>2.0047587395035922E-3</v>
      </c>
      <c r="BF141" s="5">
        <f t="shared" si="271"/>
        <v>8.9235553711618449E-4</v>
      </c>
      <c r="BG141" s="5">
        <f t="shared" si="272"/>
        <v>2.6480273791584829E-4</v>
      </c>
      <c r="BH141" s="5">
        <f t="shared" si="273"/>
        <v>5.8934320815392462E-5</v>
      </c>
      <c r="BI141" s="5">
        <f t="shared" si="274"/>
        <v>1.0493106520901211E-5</v>
      </c>
      <c r="BJ141" s="8">
        <f t="shared" si="275"/>
        <v>0.20117293229960151</v>
      </c>
      <c r="BK141" s="8">
        <f t="shared" si="276"/>
        <v>0.24412308711962458</v>
      </c>
      <c r="BL141" s="8">
        <f t="shared" si="277"/>
        <v>0.49374653585796419</v>
      </c>
      <c r="BM141" s="8">
        <f t="shared" si="278"/>
        <v>0.46662406797334993</v>
      </c>
      <c r="BN141" s="8">
        <f t="shared" si="279"/>
        <v>0.53170875686242935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1.61333333333333</v>
      </c>
      <c r="F142">
        <f>VLOOKUP(B142,home!$B$2:$E$405,3,FALSE)</f>
        <v>0.7</v>
      </c>
      <c r="G142">
        <f>VLOOKUP(C142,away!$B$2:$E$405,4,FALSE)</f>
        <v>1.51</v>
      </c>
      <c r="H142">
        <f>VLOOKUP(A142,away!$A$2:$E$405,3,FALSE)</f>
        <v>1.4</v>
      </c>
      <c r="I142">
        <f>VLOOKUP(C142,away!$B$2:$E$405,3,FALSE)</f>
        <v>0.71</v>
      </c>
      <c r="J142">
        <f>VLOOKUP(B142,home!$B$2:$E$405,4,FALSE)</f>
        <v>0.89</v>
      </c>
      <c r="K142" s="3">
        <f t="shared" ref="K142:K171" si="280">E142*F142*G142</f>
        <v>1.7052933333333296</v>
      </c>
      <c r="L142" s="3">
        <f t="shared" ref="L142:L171" si="281">H142*I142*J142</f>
        <v>0.88465999999999989</v>
      </c>
      <c r="M142" s="5">
        <f t="shared" ref="M142:M171" si="282">_xlfn.POISSON.DIST(0,K142,FALSE) * _xlfn.POISSON.DIST(0,L142,FALSE)</f>
        <v>7.5023541102220995E-2</v>
      </c>
      <c r="N142" s="5">
        <f t="shared" ref="N142:N171" si="283">_xlfn.POISSON.DIST(1,K142,FALSE) * _xlfn.POISSON.DIST(0,L142,FALSE)</f>
        <v>0.1279371444846765</v>
      </c>
      <c r="O142" s="5">
        <f t="shared" ref="O142:O171" si="284">_xlfn.POISSON.DIST(0,K142,FALSE) * _xlfn.POISSON.DIST(1,L142,FALSE)</f>
        <v>6.6370325871490818E-2</v>
      </c>
      <c r="P142" s="5">
        <f t="shared" ref="P142:P171" si="285">_xlfn.POISSON.DIST(1,K142,FALSE) * _xlfn.POISSON.DIST(1,L142,FALSE)</f>
        <v>0.11318087423981388</v>
      </c>
      <c r="Q142" s="5">
        <f t="shared" ref="Q142:Q171" si="286">_xlfn.POISSON.DIST(2,K142,FALSE) * _xlfn.POISSON.DIST(0,L142,FALSE)</f>
        <v>0.10908517978771091</v>
      </c>
      <c r="R142" s="5">
        <f t="shared" ref="R142:R171" si="287">_xlfn.POISSON.DIST(0,K142,FALSE) * _xlfn.POISSON.DIST(2,L142,FALSE)</f>
        <v>2.9357586242736527E-2</v>
      </c>
      <c r="S142" s="5">
        <f t="shared" ref="S142:S171" si="288">_xlfn.POISSON.DIST(2,K142,FALSE) * _xlfn.POISSON.DIST(2,L142,FALSE)</f>
        <v>4.2686302544140194E-2</v>
      </c>
      <c r="T142" s="5">
        <f t="shared" ref="T142:T171" si="289">_xlfn.POISSON.DIST(2,K142,FALSE) * _xlfn.POISSON.DIST(1,L142,FALSE)</f>
        <v>9.6503295150996315E-2</v>
      </c>
      <c r="U142" s="5">
        <f t="shared" ref="U142:U171" si="290">_xlfn.POISSON.DIST(1,K142,FALSE) * _xlfn.POISSON.DIST(2,L142,FALSE)</f>
        <v>5.0063296102496865E-2</v>
      </c>
      <c r="V142" s="5">
        <f t="shared" ref="V142:V171" si="291">_xlfn.POISSON.DIST(3,K142,FALSE) * _xlfn.POISSON.DIST(3,L142,FALSE)</f>
        <v>7.1551956581916631E-3</v>
      </c>
      <c r="W142" s="5">
        <f t="shared" ref="W142:W171" si="292">_xlfn.POISSON.DIST(3,K142,FALSE) * _xlfn.POISSON.DIST(0,L142,FALSE)</f>
        <v>6.2007409952483682E-2</v>
      </c>
      <c r="X142" s="5">
        <f t="shared" ref="X142:X171" si="293">_xlfn.POISSON.DIST(3,K142,FALSE) * _xlfn.POISSON.DIST(1,L142,FALSE)</f>
        <v>5.4855475288564201E-2</v>
      </c>
      <c r="Y142" s="5">
        <f t="shared" ref="Y142:Y171" si="294">_xlfn.POISSON.DIST(3,K142,FALSE) * _xlfn.POISSON.DIST(2,L142,FALSE)</f>
        <v>2.4264222384390601E-2</v>
      </c>
      <c r="Z142" s="5">
        <f t="shared" ref="Z142:Z171" si="295">_xlfn.POISSON.DIST(0,K142,FALSE) * _xlfn.POISSON.DIST(3,L142,FALSE)</f>
        <v>8.6571607484997645E-3</v>
      </c>
      <c r="AA142" s="5">
        <f t="shared" ref="AA142:AA171" si="296">_xlfn.POISSON.DIST(1,K142,FALSE) * _xlfn.POISSON.DIST(3,L142,FALSE)</f>
        <v>1.4762998510011626E-2</v>
      </c>
      <c r="AB142" s="5">
        <f t="shared" ref="AB142:AB171" si="297">_xlfn.POISSON.DIST(2,K142,FALSE) * _xlfn.POISSON.DIST(3,L142,FALSE)</f>
        <v>1.2587621469566355E-2</v>
      </c>
      <c r="AC142" s="5">
        <f t="shared" ref="AC142:AC171" si="298">_xlfn.POISSON.DIST(4,K142,FALSE) * _xlfn.POISSON.DIST(4,L142,FALSE)</f>
        <v>6.7464765729969558E-4</v>
      </c>
      <c r="AD142" s="5">
        <f t="shared" ref="AD142:AD171" si="299">_xlfn.POISSON.DIST(4,K142,FALSE) * _xlfn.POISSON.DIST(0,L142,FALSE)</f>
        <v>2.6435205702309297E-2</v>
      </c>
      <c r="AE142" s="5">
        <f t="shared" ref="AE142:AE171" si="300">_xlfn.POISSON.DIST(4,K142,FALSE) * _xlfn.POISSON.DIST(1,L142,FALSE)</f>
        <v>2.3386169076604939E-2</v>
      </c>
      <c r="AF142" s="5">
        <f t="shared" ref="AF142:AF171" si="301">_xlfn.POISSON.DIST(4,K142,FALSE) * _xlfn.POISSON.DIST(2,L142,FALSE)</f>
        <v>1.0344404167654661E-2</v>
      </c>
      <c r="AG142" s="5">
        <f t="shared" ref="AG142:AG171" si="302">_xlfn.POISSON.DIST(4,K142,FALSE) * _xlfn.POISSON.DIST(3,L142,FALSE)</f>
        <v>3.0504268636524575E-3</v>
      </c>
      <c r="AH142" s="5">
        <f t="shared" ref="AH142:AH171" si="303">_xlfn.POISSON.DIST(0,K142,FALSE) * _xlfn.POISSON.DIST(4,L142,FALSE)</f>
        <v>1.91466095694195E-3</v>
      </c>
      <c r="AI142" s="5">
        <f t="shared" ref="AI142:AI171" si="304">_xlfn.POISSON.DIST(1,K142,FALSE) * _xlfn.POISSON.DIST(4,L142,FALSE)</f>
        <v>3.2650585654667203E-3</v>
      </c>
      <c r="AJ142" s="5">
        <f t="shared" ref="AJ142:AJ171" si="305">_xlfn.POISSON.DIST(2,K142,FALSE) * _xlfn.POISSON.DIST(4,L142,FALSE)</f>
        <v>2.7839413023166421E-3</v>
      </c>
      <c r="AK142" s="5">
        <f t="shared" ref="AK142:AK171" si="306">_xlfn.POISSON.DIST(3,K142,FALSE) * _xlfn.POISSON.DIST(4,L142,FALSE)</f>
        <v>1.5824788477439586E-3</v>
      </c>
      <c r="AL142" s="5">
        <f t="shared" ref="AL142:AL171" si="307">_xlfn.POISSON.DIST(5,K142,FALSE) * _xlfn.POISSON.DIST(5,L142,FALSE)</f>
        <v>4.0711067771639134E-5</v>
      </c>
      <c r="AM142" s="5">
        <f t="shared" ref="AM142:AM171" si="308">_xlfn.POISSON.DIST(5,K142,FALSE) * _xlfn.POISSON.DIST(0,L142,FALSE)</f>
        <v>9.0159560098886406E-3</v>
      </c>
      <c r="AN142" s="5">
        <f t="shared" ref="AN142:AN171" si="309">_xlfn.POISSON.DIST(5,K142,FALSE) * _xlfn.POISSON.DIST(1,L142,FALSE)</f>
        <v>7.9760556437080844E-3</v>
      </c>
      <c r="AO142" s="5">
        <f t="shared" ref="AO142:AO171" si="310">_xlfn.POISSON.DIST(5,K142,FALSE) * _xlfn.POISSON.DIST(2,L142,FALSE)</f>
        <v>3.5280486928813961E-3</v>
      </c>
      <c r="AP142" s="5">
        <f t="shared" ref="AP142:AP171" si="311">_xlfn.POISSON.DIST(5,K142,FALSE) * _xlfn.POISSON.DIST(3,L142,FALSE)</f>
        <v>1.0403745188814852E-3</v>
      </c>
      <c r="AQ142" s="5">
        <f t="shared" ref="AQ142:AQ171" si="312">_xlfn.POISSON.DIST(5,K142,FALSE) * _xlfn.POISSON.DIST(4,L142,FALSE)</f>
        <v>2.3009443046842363E-4</v>
      </c>
      <c r="AR142" s="5">
        <f t="shared" ref="AR142:AR171" si="313">_xlfn.POISSON.DIST(0,K142,FALSE) * _xlfn.POISSON.DIST(5,L142,FALSE)</f>
        <v>3.3876479243365317E-4</v>
      </c>
      <c r="AS142" s="5">
        <f t="shared" ref="AS142:AS171" si="314">_xlfn.POISSON.DIST(1,K142,FALSE) * _xlfn.POISSON.DIST(5,L142,FALSE)</f>
        <v>5.776933421051579E-4</v>
      </c>
      <c r="AT142" s="5">
        <f t="shared" ref="AT142:AT171" si="315">_xlfn.POISSON.DIST(2,K142,FALSE) * _xlfn.POISSON.DIST(5,L142,FALSE)</f>
        <v>4.9256830250148825E-4</v>
      </c>
      <c r="AU142" s="5">
        <f t="shared" ref="AU142:AU171" si="316">_xlfn.POISSON.DIST(3,K142,FALSE) * _xlfn.POISSON.DIST(5,L142,FALSE)</f>
        <v>2.7999114748903417E-4</v>
      </c>
      <c r="AV142" s="5">
        <f t="shared" ref="AV142:AV171" si="317">_xlfn.POISSON.DIST(4,K142,FALSE) * _xlfn.POISSON.DIST(5,L142,FALSE)</f>
        <v>1.1936675930134976E-4</v>
      </c>
      <c r="AW142" s="5">
        <f t="shared" ref="AW142:AW171" si="318">_xlfn.POISSON.DIST(6,K142,FALSE) * _xlfn.POISSON.DIST(6,L142,FALSE)</f>
        <v>1.7060253406743412E-6</v>
      </c>
      <c r="AX142" s="5">
        <f t="shared" ref="AX142:AX171" si="319">_xlfn.POISSON.DIST(6,K142,FALSE) * _xlfn.POISSON.DIST(0,L142,FALSE)</f>
        <v>2.562474946214947E-3</v>
      </c>
      <c r="AY142" s="5">
        <f t="shared" ref="AY142:AY171" si="320">_xlfn.POISSON.DIST(6,K142,FALSE) * _xlfn.POISSON.DIST(1,L142,FALSE)</f>
        <v>2.266919085918515E-3</v>
      </c>
      <c r="AZ142" s="5">
        <f t="shared" ref="AZ142:AZ171" si="321">_xlfn.POISSON.DIST(6,K142,FALSE) * _xlfn.POISSON.DIST(2,L142,FALSE)</f>
        <v>1.0027263192743366E-3</v>
      </c>
      <c r="BA142" s="5">
        <f t="shared" ref="BA142:BA171" si="322">_xlfn.POISSON.DIST(6,K142,FALSE) * _xlfn.POISSON.DIST(3,L142,FALSE)</f>
        <v>2.9569062186974486E-4</v>
      </c>
      <c r="BB142" s="5">
        <f t="shared" ref="BB142:BB171" si="323">_xlfn.POISSON.DIST(6,K142,FALSE) * _xlfn.POISSON.DIST(4,L142,FALSE)</f>
        <v>6.5396416385822098E-5</v>
      </c>
      <c r="BC142" s="5">
        <f t="shared" ref="BC142:BC171" si="324">_xlfn.POISSON.DIST(6,K142,FALSE) * _xlfn.POISSON.DIST(5,L142,FALSE)</f>
        <v>1.1570718743976278E-5</v>
      </c>
      <c r="BD142" s="5">
        <f t="shared" ref="BD142:BD171" si="325">_xlfn.POISSON.DIST(0,K142,FALSE) * _xlfn.POISSON.DIST(6,L142,FALSE)</f>
        <v>4.9948610212392568E-5</v>
      </c>
      <c r="BE142" s="5">
        <f t="shared" ref="BE142:BE171" si="326">_xlfn.POISSON.DIST(1,K142,FALSE) * _xlfn.POISSON.DIST(6,L142,FALSE)</f>
        <v>8.5177032004458099E-5</v>
      </c>
      <c r="BF142" s="5">
        <f t="shared" ref="BF142:BF171" si="327">_xlfn.POISSON.DIST(2,K142,FALSE) * _xlfn.POISSON.DIST(6,L142,FALSE)</f>
        <v>7.2625912415161047E-5</v>
      </c>
      <c r="BG142" s="5">
        <f t="shared" ref="BG142:BG171" si="328">_xlfn.POISSON.DIST(3,K142,FALSE) * _xlfn.POISSON.DIST(6,L142,FALSE)</f>
        <v>4.1282828089608131E-5</v>
      </c>
      <c r="BH142" s="5">
        <f t="shared" ref="BH142:BH171" si="329">_xlfn.POISSON.DIST(4,K142,FALSE) * _xlfn.POISSON.DIST(6,L142,FALSE)</f>
        <v>1.7599832880588667E-5</v>
      </c>
      <c r="BI142" s="5">
        <f t="shared" ref="BI142:BI171" si="330">_xlfn.POISSON.DIST(5,K142,FALSE) * _xlfn.POISSON.DIST(6,L142,FALSE)</f>
        <v>6.0025755358097091E-6</v>
      </c>
      <c r="BJ142" s="8">
        <f t="shared" ref="BJ142:BJ171" si="331">SUM(N142,Q142,T142,W142,X142,Y142,AD142,AE142,AF142,AG142,AM142,AN142,AO142,AP142,AQ142,AX142,AY142,AZ142,BA142,BB142,BC142)</f>
        <v>0.56586424026327897</v>
      </c>
      <c r="BK142" s="8">
        <f t="shared" ref="BK142:BK171" si="332">SUM(M142,P142,S142,V142,AC142,AL142,AY142)</f>
        <v>0.24102819135535658</v>
      </c>
      <c r="BL142" s="8">
        <f t="shared" ref="BL142:BL171" si="333">SUM(O142,R142,U142,AA142,AB142,AH142,AI142,AJ142,AK142,AR142,AS142,AT142,AU142,AV142,BD142,BE142,BF142,BG142,BH142,BI142)</f>
        <v>0.18476898900374014</v>
      </c>
      <c r="BM142" s="8">
        <f t="shared" ref="BM142:BM171" si="334">SUM(S142:BI142)</f>
        <v>0.47709871658164787</v>
      </c>
      <c r="BN142" s="8">
        <f t="shared" ref="BN142:BN171" si="335">SUM(M142:R142)</f>
        <v>0.52095465172864963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1.61333333333333</v>
      </c>
      <c r="F143">
        <f>VLOOKUP(B143,home!$B$2:$E$405,3,FALSE)</f>
        <v>0.89</v>
      </c>
      <c r="G143">
        <f>VLOOKUP(C143,away!$B$2:$E$405,4,FALSE)</f>
        <v>1.08</v>
      </c>
      <c r="H143">
        <f>VLOOKUP(A143,away!$A$2:$E$405,3,FALSE)</f>
        <v>1.4</v>
      </c>
      <c r="I143">
        <f>VLOOKUP(C143,away!$B$2:$E$405,3,FALSE)</f>
        <v>0.62</v>
      </c>
      <c r="J143">
        <f>VLOOKUP(B143,home!$B$2:$E$405,4,FALSE)</f>
        <v>0.92</v>
      </c>
      <c r="K143" s="3">
        <f t="shared" si="280"/>
        <v>1.550735999999997</v>
      </c>
      <c r="L143" s="3">
        <f t="shared" si="281"/>
        <v>0.79856000000000005</v>
      </c>
      <c r="M143" s="5">
        <f t="shared" si="282"/>
        <v>9.5436325744537906E-2</v>
      </c>
      <c r="N143" s="5">
        <f t="shared" si="283"/>
        <v>0.14799654603978143</v>
      </c>
      <c r="O143" s="5">
        <f t="shared" si="284"/>
        <v>7.6211632286558181E-2</v>
      </c>
      <c r="P143" s="5">
        <f t="shared" si="285"/>
        <v>0.11818412180552786</v>
      </c>
      <c r="Q143" s="5">
        <f t="shared" si="286"/>
        <v>0.11475178590977309</v>
      </c>
      <c r="R143" s="5">
        <f t="shared" si="287"/>
        <v>3.0429780539376953E-2</v>
      </c>
      <c r="S143" s="5">
        <f t="shared" si="288"/>
        <v>3.6588496408410956E-2</v>
      </c>
      <c r="T143" s="5">
        <f t="shared" si="289"/>
        <v>9.1636186156108385E-2</v>
      </c>
      <c r="U143" s="5">
        <f t="shared" si="290"/>
        <v>4.7188556154511167E-2</v>
      </c>
      <c r="V143" s="5">
        <f t="shared" si="291"/>
        <v>5.0343971723532414E-3</v>
      </c>
      <c r="W143" s="5">
        <f t="shared" si="292"/>
        <v>5.9316575158192504E-2</v>
      </c>
      <c r="X143" s="5">
        <f t="shared" si="293"/>
        <v>4.73678442583262E-2</v>
      </c>
      <c r="Y143" s="5">
        <f t="shared" si="294"/>
        <v>1.8913032855464487E-2</v>
      </c>
      <c r="Z143" s="5">
        <f t="shared" si="295"/>
        <v>8.1000018491749551E-3</v>
      </c>
      <c r="AA143" s="5">
        <f t="shared" si="296"/>
        <v>1.2560964467582147E-2</v>
      </c>
      <c r="AB143" s="5">
        <f t="shared" si="297"/>
        <v>9.7393698973002197E-3</v>
      </c>
      <c r="AC143" s="5">
        <f t="shared" si="298"/>
        <v>3.8964841478930596E-4</v>
      </c>
      <c r="AD143" s="5">
        <f t="shared" si="299"/>
        <v>2.2996087123628654E-2</v>
      </c>
      <c r="AE143" s="5">
        <f t="shared" si="300"/>
        <v>1.8363755333444899E-2</v>
      </c>
      <c r="AF143" s="5">
        <f t="shared" si="301"/>
        <v>7.3322802295378792E-3</v>
      </c>
      <c r="AG143" s="5">
        <f t="shared" si="302"/>
        <v>1.9517552333665898E-3</v>
      </c>
      <c r="AH143" s="5">
        <f t="shared" si="303"/>
        <v>1.6170843691692878E-3</v>
      </c>
      <c r="AI143" s="5">
        <f t="shared" si="304"/>
        <v>2.5076709463080996E-3</v>
      </c>
      <c r="AJ143" s="5">
        <f t="shared" si="305"/>
        <v>1.9443678062970157E-3</v>
      </c>
      <c r="AK143" s="5">
        <f t="shared" si="306"/>
        <v>1.005067051488601E-3</v>
      </c>
      <c r="AL143" s="5">
        <f t="shared" si="307"/>
        <v>1.9300934043943225E-5</v>
      </c>
      <c r="AM143" s="5">
        <f t="shared" si="308"/>
        <v>7.1321720323494642E-3</v>
      </c>
      <c r="AN143" s="5">
        <f t="shared" si="309"/>
        <v>5.6954672981529876E-3</v>
      </c>
      <c r="AO143" s="5">
        <f t="shared" si="310"/>
        <v>2.2740861828065249E-3</v>
      </c>
      <c r="AP143" s="5">
        <f t="shared" si="311"/>
        <v>6.0533142071399302E-4</v>
      </c>
      <c r="AQ143" s="5">
        <f t="shared" si="312"/>
        <v>1.2084836483134155E-4</v>
      </c>
      <c r="AR143" s="5">
        <f t="shared" si="313"/>
        <v>2.5826777876876531E-4</v>
      </c>
      <c r="AS143" s="5">
        <f t="shared" si="314"/>
        <v>4.005051421767593E-4</v>
      </c>
      <c r="AT143" s="5">
        <f t="shared" si="315"/>
        <v>3.1053887107930901E-4</v>
      </c>
      <c r="AU143" s="5">
        <f t="shared" si="316"/>
        <v>1.6052126892734746E-4</v>
      </c>
      <c r="AV143" s="5">
        <f t="shared" si="317"/>
        <v>6.2231527622829644E-5</v>
      </c>
      <c r="AW143" s="5">
        <f t="shared" si="318"/>
        <v>6.6392840177129403E-7</v>
      </c>
      <c r="AX143" s="5">
        <f t="shared" si="319"/>
        <v>1.843352654792908E-3</v>
      </c>
      <c r="AY143" s="5">
        <f t="shared" si="320"/>
        <v>1.4720276960114246E-3</v>
      </c>
      <c r="AZ143" s="5">
        <f t="shared" si="321"/>
        <v>5.8775121846344164E-4</v>
      </c>
      <c r="BA143" s="5">
        <f t="shared" si="322"/>
        <v>1.5645153767205534E-4</v>
      </c>
      <c r="BB143" s="5">
        <f t="shared" si="323"/>
        <v>3.1233984980849126E-5</v>
      </c>
      <c r="BC143" s="5">
        <f t="shared" si="324"/>
        <v>4.9884422092613762E-6</v>
      </c>
      <c r="BD143" s="5">
        <f t="shared" si="325"/>
        <v>3.4373719568930873E-5</v>
      </c>
      <c r="BE143" s="5">
        <f t="shared" si="326"/>
        <v>5.3304564389445481E-5</v>
      </c>
      <c r="BF143" s="5">
        <f t="shared" si="327"/>
        <v>4.1330653481515502E-5</v>
      </c>
      <c r="BG143" s="5">
        <f t="shared" si="328"/>
        <v>2.1364310752437096E-5</v>
      </c>
      <c r="BH143" s="5">
        <f t="shared" si="329"/>
        <v>8.282601449747807E-6</v>
      </c>
      <c r="BI143" s="5">
        <f t="shared" si="330"/>
        <v>2.5688256483552166E-6</v>
      </c>
      <c r="BJ143" s="8">
        <f t="shared" si="331"/>
        <v>0.55054955913060843</v>
      </c>
      <c r="BK143" s="8">
        <f t="shared" si="332"/>
        <v>0.2571243181756746</v>
      </c>
      <c r="BL143" s="8">
        <f t="shared" si="333"/>
        <v>0.18455778278245719</v>
      </c>
      <c r="BM143" s="8">
        <f t="shared" si="334"/>
        <v>0.41585010584475002</v>
      </c>
      <c r="BN143" s="8">
        <f t="shared" si="335"/>
        <v>0.5830101923255554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1.61333333333333</v>
      </c>
      <c r="F144">
        <f>VLOOKUP(B144,home!$B$2:$E$405,3,FALSE)</f>
        <v>1.01</v>
      </c>
      <c r="G144">
        <f>VLOOKUP(C144,away!$B$2:$E$405,4,FALSE)</f>
        <v>0.77</v>
      </c>
      <c r="H144">
        <f>VLOOKUP(A144,away!$A$2:$E$405,3,FALSE)</f>
        <v>1.4</v>
      </c>
      <c r="I144">
        <f>VLOOKUP(C144,away!$B$2:$E$405,3,FALSE)</f>
        <v>0.93</v>
      </c>
      <c r="J144">
        <f>VLOOKUP(B144,home!$B$2:$E$405,4,FALSE)</f>
        <v>0.71</v>
      </c>
      <c r="K144" s="3">
        <f t="shared" si="280"/>
        <v>1.2546893333333307</v>
      </c>
      <c r="L144" s="3">
        <f t="shared" si="281"/>
        <v>0.92442000000000002</v>
      </c>
      <c r="M144" s="5">
        <f t="shared" si="282"/>
        <v>0.11314225781424986</v>
      </c>
      <c r="N144" s="5">
        <f t="shared" si="283"/>
        <v>0.14195838402878896</v>
      </c>
      <c r="O144" s="5">
        <f t="shared" si="284"/>
        <v>0.10459096596864885</v>
      </c>
      <c r="P144" s="5">
        <f t="shared" si="285"/>
        <v>0.13122916936389309</v>
      </c>
      <c r="Q144" s="5">
        <f t="shared" si="286"/>
        <v>8.9056835109079108E-2</v>
      </c>
      <c r="R144" s="5">
        <f t="shared" si="287"/>
        <v>4.8342990380369176E-2</v>
      </c>
      <c r="S144" s="5">
        <f t="shared" si="288"/>
        <v>3.8051863257426544E-2</v>
      </c>
      <c r="T144" s="5">
        <f t="shared" si="289"/>
        <v>8.2325919511534909E-2</v>
      </c>
      <c r="U144" s="5">
        <f t="shared" si="290"/>
        <v>6.0655434371685017E-2</v>
      </c>
      <c r="V144" s="5">
        <f t="shared" si="291"/>
        <v>4.9038700918926145E-3</v>
      </c>
      <c r="W144" s="5">
        <f t="shared" si="292"/>
        <v>3.7246220357262265E-2</v>
      </c>
      <c r="X144" s="5">
        <f t="shared" si="293"/>
        <v>3.4431151022660381E-2</v>
      </c>
      <c r="Y144" s="5">
        <f t="shared" si="294"/>
        <v>1.5914422314183854E-2</v>
      </c>
      <c r="Z144" s="5">
        <f t="shared" si="295"/>
        <v>1.4896409055806964E-2</v>
      </c>
      <c r="AA144" s="5">
        <f t="shared" si="296"/>
        <v>1.8690365547291029E-2</v>
      </c>
      <c r="AB144" s="5">
        <f t="shared" si="297"/>
        <v>1.172530114414342E-2</v>
      </c>
      <c r="AC144" s="5">
        <f t="shared" si="298"/>
        <v>3.5548764629349179E-4</v>
      </c>
      <c r="AD144" s="5">
        <f t="shared" si="299"/>
        <v>1.1683108847309928E-2</v>
      </c>
      <c r="AE144" s="5">
        <f t="shared" si="300"/>
        <v>1.0800099480630243E-2</v>
      </c>
      <c r="AF144" s="5">
        <f t="shared" si="301"/>
        <v>4.9919139809421042E-3</v>
      </c>
      <c r="AG144" s="5">
        <f t="shared" si="302"/>
        <v>1.5382083740875005E-3</v>
      </c>
      <c r="AH144" s="5">
        <f t="shared" si="303"/>
        <v>3.4426346148422678E-3</v>
      </c>
      <c r="AI144" s="5">
        <f t="shared" si="304"/>
        <v>4.3194369298066929E-3</v>
      </c>
      <c r="AJ144" s="5">
        <f t="shared" si="305"/>
        <v>2.7097757209172649E-3</v>
      </c>
      <c r="AK144" s="5">
        <f t="shared" si="306"/>
        <v>1.1333088975868425E-3</v>
      </c>
      <c r="AL144" s="5">
        <f t="shared" si="307"/>
        <v>1.649263482749588E-5</v>
      </c>
      <c r="AM144" s="5">
        <f t="shared" si="308"/>
        <v>2.9317344101784069E-3</v>
      </c>
      <c r="AN144" s="5">
        <f t="shared" si="309"/>
        <v>2.7101539234571227E-3</v>
      </c>
      <c r="AO144" s="5">
        <f t="shared" si="310"/>
        <v>1.2526602449611166E-3</v>
      </c>
      <c r="AP144" s="5">
        <f t="shared" si="311"/>
        <v>3.8599472788231862E-4</v>
      </c>
      <c r="AQ144" s="5">
        <f t="shared" si="312"/>
        <v>8.9205311587243241E-5</v>
      </c>
      <c r="AR144" s="5">
        <f t="shared" si="313"/>
        <v>6.3648805813049797E-4</v>
      </c>
      <c r="AS144" s="5">
        <f t="shared" si="314"/>
        <v>7.9859477733038064E-4</v>
      </c>
      <c r="AT144" s="5">
        <f t="shared" si="315"/>
        <v>5.0099417438606759E-4</v>
      </c>
      <c r="AU144" s="5">
        <f t="shared" si="316"/>
        <v>2.0953068222144582E-4</v>
      </c>
      <c r="AV144" s="5">
        <f t="shared" si="317"/>
        <v>6.572397799732594E-5</v>
      </c>
      <c r="AW144" s="5">
        <f t="shared" si="318"/>
        <v>5.3136516679822888E-7</v>
      </c>
      <c r="AX144" s="5">
        <f t="shared" si="319"/>
        <v>6.1306931543618774E-4</v>
      </c>
      <c r="AY144" s="5">
        <f t="shared" si="320"/>
        <v>5.667335365755206E-4</v>
      </c>
      <c r="AZ144" s="5">
        <f t="shared" si="321"/>
        <v>2.6194990794057134E-4</v>
      </c>
      <c r="BA144" s="5">
        <f t="shared" si="322"/>
        <v>8.0717244632807684E-5</v>
      </c>
      <c r="BB144" s="5">
        <f t="shared" si="323"/>
        <v>1.8654158820865016E-5</v>
      </c>
      <c r="BC144" s="5">
        <f t="shared" si="324"/>
        <v>3.4488554994368083E-6</v>
      </c>
      <c r="BD144" s="5">
        <f t="shared" si="325"/>
        <v>9.80637151161658E-5</v>
      </c>
      <c r="BE144" s="5">
        <f t="shared" si="326"/>
        <v>1.2303949734329171E-4</v>
      </c>
      <c r="BF144" s="5">
        <f t="shared" si="327"/>
        <v>7.7188172447661423E-5</v>
      </c>
      <c r="BG144" s="5">
        <f t="shared" si="328"/>
        <v>3.2282392209858151E-5</v>
      </c>
      <c r="BH144" s="5">
        <f t="shared" si="329"/>
        <v>1.0126093290048005E-5</v>
      </c>
      <c r="BI144" s="5">
        <f t="shared" si="330"/>
        <v>2.5410202478722895E-6</v>
      </c>
      <c r="BJ144" s="8">
        <f t="shared" si="331"/>
        <v>0.43886058466345096</v>
      </c>
      <c r="BK144" s="8">
        <f t="shared" si="332"/>
        <v>0.28826587434515866</v>
      </c>
      <c r="BL144" s="8">
        <f t="shared" si="333"/>
        <v>0.25816478613601118</v>
      </c>
      <c r="BM144" s="8">
        <f t="shared" si="334"/>
        <v>0.37130084936399005</v>
      </c>
      <c r="BN144" s="8">
        <f t="shared" si="335"/>
        <v>0.62832060266502909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1.34782608695652</v>
      </c>
      <c r="F145">
        <f>VLOOKUP(B145,home!$B$2:$E$405,3,FALSE)</f>
        <v>0.95</v>
      </c>
      <c r="G145">
        <f>VLOOKUP(C145,away!$B$2:$E$405,4,FALSE)</f>
        <v>0.95</v>
      </c>
      <c r="H145">
        <f>VLOOKUP(A145,away!$A$2:$E$405,3,FALSE)</f>
        <v>1.2028985507246399</v>
      </c>
      <c r="I145">
        <f>VLOOKUP(C145,away!$B$2:$E$405,3,FALSE)</f>
        <v>0.95</v>
      </c>
      <c r="J145">
        <f>VLOOKUP(B145,home!$B$2:$E$405,4,FALSE)</f>
        <v>0.83</v>
      </c>
      <c r="K145" s="3">
        <f t="shared" si="280"/>
        <v>1.2164130434782592</v>
      </c>
      <c r="L145" s="3">
        <f t="shared" si="281"/>
        <v>0.94848550724637848</v>
      </c>
      <c r="M145" s="5">
        <f t="shared" si="282"/>
        <v>0.11476157648551211</v>
      </c>
      <c r="N145" s="5">
        <f t="shared" si="283"/>
        <v>0.1395974785271048</v>
      </c>
      <c r="O145" s="5">
        <f t="shared" si="284"/>
        <v>0.10884969208525501</v>
      </c>
      <c r="P145" s="5">
        <f t="shared" si="285"/>
        <v>0.13240618523109643</v>
      </c>
      <c r="Q145" s="5">
        <f t="shared" si="286"/>
        <v>8.4904096858523265E-2</v>
      </c>
      <c r="R145" s="5">
        <f t="shared" si="287"/>
        <v>5.1621177705547604E-2</v>
      </c>
      <c r="S145" s="5">
        <f t="shared" si="288"/>
        <v>3.8190913771702681E-2</v>
      </c>
      <c r="T145" s="5">
        <f t="shared" si="289"/>
        <v>8.0530305376152078E-2</v>
      </c>
      <c r="U145" s="5">
        <f t="shared" si="290"/>
        <v>6.2792673880737213E-2</v>
      </c>
      <c r="V145" s="5">
        <f t="shared" si="291"/>
        <v>4.8958635787526459E-3</v>
      </c>
      <c r="W145" s="5">
        <f t="shared" si="292"/>
        <v>3.4426150287816371E-2</v>
      </c>
      <c r="X145" s="5">
        <f t="shared" si="293"/>
        <v>3.2652704618279571E-2</v>
      </c>
      <c r="Y145" s="5">
        <f t="shared" si="294"/>
        <v>1.5485308551417531E-2</v>
      </c>
      <c r="Z145" s="5">
        <f t="shared" si="295"/>
        <v>1.6320646306900586E-2</v>
      </c>
      <c r="AA145" s="5">
        <f t="shared" si="296"/>
        <v>1.9852647045709153E-2</v>
      </c>
      <c r="AB145" s="5">
        <f t="shared" si="297"/>
        <v>1.2074509406985373E-2</v>
      </c>
      <c r="AC145" s="5">
        <f t="shared" si="298"/>
        <v>3.5303770637266511E-4</v>
      </c>
      <c r="AD145" s="5">
        <f t="shared" si="299"/>
        <v>1.0469104561710673E-2</v>
      </c>
      <c r="AE145" s="5">
        <f t="shared" si="300"/>
        <v>9.9297939506295205E-3</v>
      </c>
      <c r="AF145" s="5">
        <f t="shared" si="301"/>
        <v>4.7091328260574312E-3</v>
      </c>
      <c r="AG145" s="5">
        <f t="shared" si="302"/>
        <v>1.488848079071218E-3</v>
      </c>
      <c r="AH145" s="5">
        <f t="shared" si="303"/>
        <v>3.869974122747334E-3</v>
      </c>
      <c r="AI145" s="5">
        <f t="shared" si="304"/>
        <v>4.7074870008331901E-3</v>
      </c>
      <c r="AJ145" s="5">
        <f t="shared" si="305"/>
        <v>2.8631242949089222E-3</v>
      </c>
      <c r="AK145" s="5">
        <f t="shared" si="306"/>
        <v>1.1609139124755684E-3</v>
      </c>
      <c r="AL145" s="5">
        <f t="shared" si="307"/>
        <v>1.6292692162325501E-5</v>
      </c>
      <c r="AM145" s="5">
        <f t="shared" si="308"/>
        <v>2.5469510684805212E-3</v>
      </c>
      <c r="AN145" s="5">
        <f t="shared" si="309"/>
        <v>2.4157461761194527E-3</v>
      </c>
      <c r="AO145" s="5">
        <f t="shared" si="310"/>
        <v>1.1456501186175791E-3</v>
      </c>
      <c r="AP145" s="5">
        <f t="shared" si="311"/>
        <v>3.6221084462795608E-4</v>
      </c>
      <c r="AQ145" s="5">
        <f t="shared" si="312"/>
        <v>8.5887934174271521E-5</v>
      </c>
      <c r="AR145" s="5">
        <f t="shared" si="313"/>
        <v>7.3412287376887282E-4</v>
      </c>
      <c r="AS145" s="5">
        <f t="shared" si="314"/>
        <v>8.9299663916820053E-4</v>
      </c>
      <c r="AT145" s="5">
        <f t="shared" si="315"/>
        <v>5.4312637983322391E-4</v>
      </c>
      <c r="AU145" s="5">
        <f t="shared" si="316"/>
        <v>2.202220042287535E-4</v>
      </c>
      <c r="AV145" s="5">
        <f t="shared" si="317"/>
        <v>6.6970229601195076E-5</v>
      </c>
      <c r="AW145" s="5">
        <f t="shared" si="318"/>
        <v>5.221582195845546E-7</v>
      </c>
      <c r="AX145" s="5">
        <f t="shared" si="319"/>
        <v>5.1635741680009883E-4</v>
      </c>
      <c r="AY145" s="5">
        <f t="shared" si="320"/>
        <v>4.897575263940713E-4</v>
      </c>
      <c r="AZ145" s="5">
        <f t="shared" si="321"/>
        <v>2.3226395792480618E-4</v>
      </c>
      <c r="BA145" s="5">
        <f t="shared" si="322"/>
        <v>7.34329993157871E-5</v>
      </c>
      <c r="BB145" s="5">
        <f t="shared" si="323"/>
        <v>1.7412533901164319E-5</v>
      </c>
      <c r="BC145" s="5">
        <f t="shared" si="324"/>
        <v>3.3031072099381212E-6</v>
      </c>
      <c r="BD145" s="5">
        <f t="shared" si="325"/>
        <v>1.1605081771797303E-4</v>
      </c>
      <c r="BE145" s="5">
        <f t="shared" si="326"/>
        <v>1.4116572837846026E-4</v>
      </c>
      <c r="BF145" s="5">
        <f t="shared" si="327"/>
        <v>8.5857916645834068E-5</v>
      </c>
      <c r="BG145" s="5">
        <f t="shared" si="328"/>
        <v>3.4812896564620544E-5</v>
      </c>
      <c r="BH145" s="5">
        <f t="shared" si="329"/>
        <v>1.0586715365615986E-5</v>
      </c>
      <c r="BI145" s="5">
        <f t="shared" si="330"/>
        <v>2.5755637316653984E-6</v>
      </c>
      <c r="BJ145" s="8">
        <f t="shared" si="331"/>
        <v>0.42208189732032808</v>
      </c>
      <c r="BK145" s="8">
        <f t="shared" si="332"/>
        <v>0.29111362699199295</v>
      </c>
      <c r="BL145" s="8">
        <f t="shared" si="333"/>
        <v>0.27064068722020385</v>
      </c>
      <c r="BM145" s="8">
        <f t="shared" si="334"/>
        <v>0.36752741557821178</v>
      </c>
      <c r="BN145" s="8">
        <f t="shared" si="335"/>
        <v>0.63214020689303929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1.34782608695652</v>
      </c>
      <c r="F146">
        <f>VLOOKUP(B146,home!$B$2:$E$405,3,FALSE)</f>
        <v>0.74</v>
      </c>
      <c r="G146">
        <f>VLOOKUP(C146,away!$B$2:$E$405,4,FALSE)</f>
        <v>1.27</v>
      </c>
      <c r="H146">
        <f>VLOOKUP(A146,away!$A$2:$E$405,3,FALSE)</f>
        <v>1.2028985507246399</v>
      </c>
      <c r="I146">
        <f>VLOOKUP(C146,away!$B$2:$E$405,3,FALSE)</f>
        <v>0.53</v>
      </c>
      <c r="J146">
        <f>VLOOKUP(B146,home!$B$2:$E$405,4,FALSE)</f>
        <v>1.39</v>
      </c>
      <c r="K146" s="3">
        <f t="shared" si="280"/>
        <v>1.2666869565217374</v>
      </c>
      <c r="L146" s="3">
        <f t="shared" si="281"/>
        <v>0.8861753623188422</v>
      </c>
      <c r="M146" s="5">
        <f t="shared" si="282"/>
        <v>0.11615121968885886</v>
      </c>
      <c r="N146" s="5">
        <f t="shared" si="283"/>
        <v>0.14712723496396835</v>
      </c>
      <c r="O146" s="5">
        <f t="shared" si="284"/>
        <v>0.10293034919154993</v>
      </c>
      <c r="P146" s="5">
        <f t="shared" si="285"/>
        <v>0.13038053075116404</v>
      </c>
      <c r="Q146" s="5">
        <f t="shared" si="286"/>
        <v>9.3182074738983794E-2</v>
      </c>
      <c r="R146" s="5">
        <f t="shared" si="287"/>
        <v>4.5607169744213347E-2</v>
      </c>
      <c r="S146" s="5">
        <f t="shared" si="288"/>
        <v>3.6588257197151447E-2</v>
      </c>
      <c r="T146" s="5">
        <f t="shared" si="289"/>
        <v>8.2575658843440383E-2</v>
      </c>
      <c r="U146" s="5">
        <f t="shared" si="290"/>
        <v>5.7770007038867872E-2</v>
      </c>
      <c r="V146" s="5">
        <f t="shared" si="291"/>
        <v>4.5633962781004593E-3</v>
      </c>
      <c r="W146" s="5">
        <f t="shared" si="292"/>
        <v>3.934417288450149E-2</v>
      </c>
      <c r="X146" s="5">
        <f t="shared" si="293"/>
        <v>3.4865836661058275E-2</v>
      </c>
      <c r="Y146" s="5">
        <f t="shared" si="294"/>
        <v>1.5448622717831442E-2</v>
      </c>
      <c r="Z146" s="5">
        <f t="shared" si="295"/>
        <v>1.347198339080507E-2</v>
      </c>
      <c r="AA146" s="5">
        <f t="shared" si="296"/>
        <v>1.706478563961027E-2</v>
      </c>
      <c r="AB146" s="5">
        <f t="shared" si="297"/>
        <v>1.0807870692766891E-2</v>
      </c>
      <c r="AC146" s="5">
        <f t="shared" si="298"/>
        <v>3.2015270177555328E-4</v>
      </c>
      <c r="AD146" s="5">
        <f t="shared" si="299"/>
        <v>1.2459187651983557E-2</v>
      </c>
      <c r="AE146" s="5">
        <f t="shared" si="300"/>
        <v>1.1041025131694974E-2</v>
      </c>
      <c r="AF146" s="5">
        <f t="shared" si="301"/>
        <v>4.8921422232256172E-3</v>
      </c>
      <c r="AG146" s="5">
        <f t="shared" si="302"/>
        <v>1.4450986357274229E-3</v>
      </c>
      <c r="AH146" s="5">
        <f t="shared" si="303"/>
        <v>2.9846349406250261E-3</v>
      </c>
      <c r="AI146" s="5">
        <f t="shared" si="304"/>
        <v>3.7805981492687506E-3</v>
      </c>
      <c r="AJ146" s="5">
        <f t="shared" si="305"/>
        <v>2.3944171817644735E-3</v>
      </c>
      <c r="AK146" s="5">
        <f t="shared" si="306"/>
        <v>1.0109923375375323E-3</v>
      </c>
      <c r="AL146" s="5">
        <f t="shared" si="307"/>
        <v>1.4374943040884701E-5</v>
      </c>
      <c r="AM146" s="5">
        <f t="shared" si="308"/>
        <v>3.1563780975248524E-3</v>
      </c>
      <c r="AN146" s="5">
        <f t="shared" si="309"/>
        <v>2.7971045041893434E-3</v>
      </c>
      <c r="AO146" s="5">
        <f t="shared" si="310"/>
        <v>1.2393625487218283E-3</v>
      </c>
      <c r="AP146" s="5">
        <f t="shared" si="311"/>
        <v>3.6609751855265672E-4</v>
      </c>
      <c r="AQ146" s="5">
        <f t="shared" si="312"/>
        <v>8.1106650286857395E-5</v>
      </c>
      <c r="AR146" s="5">
        <f t="shared" si="313"/>
        <v>5.2898198997957193E-4</v>
      </c>
      <c r="AS146" s="5">
        <f t="shared" si="314"/>
        <v>6.700545869420361E-4</v>
      </c>
      <c r="AT146" s="5">
        <f t="shared" si="315"/>
        <v>4.2437470271851878E-4</v>
      </c>
      <c r="AU146" s="5">
        <f t="shared" si="316"/>
        <v>1.7918330020377926E-4</v>
      </c>
      <c r="AV146" s="5">
        <f t="shared" si="317"/>
        <v>5.6742287298661457E-5</v>
      </c>
      <c r="AW146" s="5">
        <f t="shared" si="318"/>
        <v>4.4822141443639446E-7</v>
      </c>
      <c r="AX146" s="5">
        <f t="shared" si="319"/>
        <v>6.6635716099760415E-4</v>
      </c>
      <c r="AY146" s="5">
        <f t="shared" si="320"/>
        <v>5.9050929858080691E-4</v>
      </c>
      <c r="AZ146" s="5">
        <f t="shared" si="321"/>
        <v>2.6164739581124592E-4</v>
      </c>
      <c r="BA146" s="5">
        <f t="shared" si="322"/>
        <v>7.7288491927604143E-5</v>
      </c>
      <c r="BB146" s="5">
        <f t="shared" si="323"/>
        <v>1.7122789334255374E-5</v>
      </c>
      <c r="BC146" s="5">
        <f t="shared" si="324"/>
        <v>3.0347588084385939E-6</v>
      </c>
      <c r="BD146" s="5">
        <f t="shared" si="325"/>
        <v>7.8128467771714831E-5</v>
      </c>
      <c r="BE146" s="5">
        <f t="shared" si="326"/>
        <v>9.8964311059460101E-5</v>
      </c>
      <c r="BF146" s="5">
        <f t="shared" si="327"/>
        <v>6.2678400990089019E-5</v>
      </c>
      <c r="BG146" s="5">
        <f t="shared" si="328"/>
        <v>2.6464637663261643E-5</v>
      </c>
      <c r="BH146" s="5">
        <f t="shared" si="329"/>
        <v>8.3806028342818534E-6</v>
      </c>
      <c r="BI146" s="5">
        <f t="shared" si="330"/>
        <v>2.1231200595947849E-6</v>
      </c>
      <c r="BJ146" s="8">
        <f t="shared" si="331"/>
        <v>0.45163706366715073</v>
      </c>
      <c r="BK146" s="8">
        <f t="shared" si="332"/>
        <v>0.2886084408586721</v>
      </c>
      <c r="BL146" s="8">
        <f t="shared" si="333"/>
        <v>0.24648690132372511</v>
      </c>
      <c r="BM146" s="8">
        <f t="shared" si="334"/>
        <v>0.36423574908444822</v>
      </c>
      <c r="BN146" s="8">
        <f t="shared" si="335"/>
        <v>0.63537857907873818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1.34782608695652</v>
      </c>
      <c r="F147">
        <f>VLOOKUP(B147,home!$B$2:$E$405,3,FALSE)</f>
        <v>1.59</v>
      </c>
      <c r="G147">
        <f>VLOOKUP(C147,away!$B$2:$E$405,4,FALSE)</f>
        <v>0.87</v>
      </c>
      <c r="H147">
        <f>VLOOKUP(A147,away!$A$2:$E$405,3,FALSE)</f>
        <v>1.2028985507246399</v>
      </c>
      <c r="I147">
        <f>VLOOKUP(C147,away!$B$2:$E$405,3,FALSE)</f>
        <v>0.74</v>
      </c>
      <c r="J147">
        <f>VLOOKUP(B147,home!$B$2:$E$405,4,FALSE)</f>
        <v>0.59</v>
      </c>
      <c r="K147" s="3">
        <f t="shared" si="280"/>
        <v>1.8644478260869541</v>
      </c>
      <c r="L147" s="3">
        <f t="shared" si="281"/>
        <v>0.5251855072463778</v>
      </c>
      <c r="M147" s="5">
        <f t="shared" si="282"/>
        <v>9.166328758856393E-2</v>
      </c>
      <c r="N147" s="5">
        <f t="shared" si="283"/>
        <v>0.17090141727648131</v>
      </c>
      <c r="O147" s="5">
        <f t="shared" si="284"/>
        <v>4.8140230188070558E-2</v>
      </c>
      <c r="P147" s="5">
        <f t="shared" si="285"/>
        <v>8.9754947521473713E-2</v>
      </c>
      <c r="Q147" s="5">
        <f t="shared" si="286"/>
        <v>0.15931838795815756</v>
      </c>
      <c r="R147" s="5">
        <f t="shared" si="287"/>
        <v>1.2641275605139611E-2</v>
      </c>
      <c r="S147" s="5">
        <f t="shared" si="288"/>
        <v>2.1971584307400448E-2</v>
      </c>
      <c r="T147" s="5">
        <f t="shared" si="289"/>
        <v>8.367170839348019E-2</v>
      </c>
      <c r="U147" s="5">
        <f t="shared" si="290"/>
        <v>2.3568998820968592E-2</v>
      </c>
      <c r="V147" s="5">
        <f t="shared" si="291"/>
        <v>2.3904619327181969E-3</v>
      </c>
      <c r="W147" s="5">
        <f t="shared" si="292"/>
        <v>9.9013607361421591E-2</v>
      </c>
      <c r="X147" s="5">
        <f t="shared" si="293"/>
        <v>5.2000511606401886E-2</v>
      </c>
      <c r="Y147" s="5">
        <f t="shared" si="294"/>
        <v>1.3654957532539664E-2</v>
      </c>
      <c r="Z147" s="5">
        <f t="shared" si="295"/>
        <v>2.2130049136421695E-3</v>
      </c>
      <c r="AA147" s="5">
        <f t="shared" si="296"/>
        <v>4.126032200359891E-3</v>
      </c>
      <c r="AB147" s="5">
        <f t="shared" si="297"/>
        <v>3.846385883162886E-3</v>
      </c>
      <c r="AC147" s="5">
        <f t="shared" si="298"/>
        <v>1.4629342821403642E-4</v>
      </c>
      <c r="AD147" s="5">
        <f t="shared" si="299"/>
        <v>4.6151426249507452E-2</v>
      </c>
      <c r="AE147" s="5">
        <f t="shared" si="300"/>
        <v>2.4238060204991366E-2</v>
      </c>
      <c r="AF147" s="5">
        <f t="shared" si="301"/>
        <v>6.3647389717133166E-3</v>
      </c>
      <c r="AG147" s="5">
        <f t="shared" si="302"/>
        <v>1.1142228884500158E-3</v>
      </c>
      <c r="AH147" s="5">
        <f t="shared" si="303"/>
        <v>2.9055952702747225E-4</v>
      </c>
      <c r="AI147" s="5">
        <f t="shared" si="304"/>
        <v>5.4173307851522424E-4</v>
      </c>
      <c r="AJ147" s="5">
        <f t="shared" si="305"/>
        <v>5.0501653027855171E-4</v>
      </c>
      <c r="AK147" s="5">
        <f t="shared" si="306"/>
        <v>3.1385899067194067E-4</v>
      </c>
      <c r="AL147" s="5">
        <f t="shared" si="307"/>
        <v>5.7299096803180841E-6</v>
      </c>
      <c r="AM147" s="5">
        <f t="shared" si="308"/>
        <v>1.7209385268341315E-2</v>
      </c>
      <c r="AN147" s="5">
        <f t="shared" si="309"/>
        <v>9.0381197315521754E-3</v>
      </c>
      <c r="AO147" s="5">
        <f t="shared" si="310"/>
        <v>2.3733447478843624E-3</v>
      </c>
      <c r="AP147" s="5">
        <f t="shared" si="311"/>
        <v>4.1548208842939185E-4</v>
      </c>
      <c r="AQ147" s="5">
        <f t="shared" si="312"/>
        <v>5.4551292840893631E-5</v>
      </c>
      <c r="AR147" s="5">
        <f t="shared" si="313"/>
        <v>3.051953051743813E-5</v>
      </c>
      <c r="AS147" s="5">
        <f t="shared" si="314"/>
        <v>5.6902072326431978E-5</v>
      </c>
      <c r="AT147" s="5">
        <f t="shared" si="315"/>
        <v>5.3045472524429386E-5</v>
      </c>
      <c r="AU147" s="5">
        <f t="shared" si="316"/>
        <v>3.2966838643975868E-5</v>
      </c>
      <c r="AV147" s="5">
        <f t="shared" si="317"/>
        <v>1.5366237660680058E-5</v>
      </c>
      <c r="AW147" s="5">
        <f t="shared" si="318"/>
        <v>1.5585051556910733E-7</v>
      </c>
      <c r="AX147" s="5">
        <f t="shared" si="319"/>
        <v>5.3476668253086366E-3</v>
      </c>
      <c r="AY147" s="5">
        <f t="shared" si="320"/>
        <v>2.8085171142343433E-3</v>
      </c>
      <c r="AZ147" s="5">
        <f t="shared" si="321"/>
        <v>7.3749624262464827E-4</v>
      </c>
      <c r="BA147" s="5">
        <f t="shared" si="322"/>
        <v>1.2910744609170787E-4</v>
      </c>
      <c r="BB147" s="5">
        <f t="shared" si="323"/>
        <v>1.695133989123949E-5</v>
      </c>
      <c r="BC147" s="5">
        <f t="shared" si="324"/>
        <v>1.7805196078572742E-6</v>
      </c>
      <c r="BD147" s="5">
        <f t="shared" si="325"/>
        <v>2.6714025192870081E-6</v>
      </c>
      <c r="BE147" s="5">
        <f t="shared" si="326"/>
        <v>4.9806906196878742E-6</v>
      </c>
      <c r="BF147" s="5">
        <f t="shared" si="327"/>
        <v>4.6431188991443722E-6</v>
      </c>
      <c r="BG147" s="5">
        <f t="shared" si="328"/>
        <v>2.885617645924325E-6</v>
      </c>
      <c r="BH147" s="5">
        <f t="shared" si="329"/>
        <v>1.3450208867154411E-6</v>
      </c>
      <c r="BI147" s="5">
        <f t="shared" si="330"/>
        <v>5.015442536556305E-7</v>
      </c>
      <c r="BJ147" s="8">
        <f t="shared" si="331"/>
        <v>0.69456144105995088</v>
      </c>
      <c r="BK147" s="8">
        <f t="shared" si="332"/>
        <v>0.20874082180228498</v>
      </c>
      <c r="BL147" s="8">
        <f t="shared" si="333"/>
        <v>9.4179918370692103E-2</v>
      </c>
      <c r="BM147" s="8">
        <f t="shared" si="334"/>
        <v>0.42446727874496459</v>
      </c>
      <c r="BN147" s="8">
        <f t="shared" si="335"/>
        <v>0.5724195461378867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1.34782608695652</v>
      </c>
      <c r="F148">
        <f>VLOOKUP(B148,home!$B$2:$E$405,3,FALSE)</f>
        <v>1.17</v>
      </c>
      <c r="G148">
        <f>VLOOKUP(C148,away!$B$2:$E$405,4,FALSE)</f>
        <v>0.74</v>
      </c>
      <c r="H148">
        <f>VLOOKUP(A148,away!$A$2:$E$405,3,FALSE)</f>
        <v>1.2028985507246399</v>
      </c>
      <c r="I148">
        <f>VLOOKUP(C148,away!$B$2:$E$405,3,FALSE)</f>
        <v>1.98</v>
      </c>
      <c r="J148">
        <f>VLOOKUP(B148,home!$B$2:$E$405,4,FALSE)</f>
        <v>1.19</v>
      </c>
      <c r="K148" s="3">
        <f t="shared" si="280"/>
        <v>1.1669478260869548</v>
      </c>
      <c r="L148" s="3">
        <f t="shared" si="281"/>
        <v>2.8342695652173964</v>
      </c>
      <c r="M148" s="5">
        <f t="shared" si="282"/>
        <v>1.829335515598076E-2</v>
      </c>
      <c r="N148" s="5">
        <f t="shared" si="283"/>
        <v>2.1347391031108331E-2</v>
      </c>
      <c r="O148" s="5">
        <f t="shared" si="284"/>
        <v>5.1848299764309012E-2</v>
      </c>
      <c r="P148" s="5">
        <f t="shared" si="285"/>
        <v>6.0504260696265161E-2</v>
      </c>
      <c r="Q148" s="5">
        <f t="shared" si="286"/>
        <v>1.2455645778190012E-2</v>
      </c>
      <c r="R148" s="5">
        <f t="shared" si="287"/>
        <v>7.3476029015124678E-2</v>
      </c>
      <c r="S148" s="5">
        <f t="shared" si="288"/>
        <v>5.0028624207910558E-2</v>
      </c>
      <c r="T148" s="5">
        <f t="shared" si="289"/>
        <v>3.5302657744252508E-2</v>
      </c>
      <c r="U148" s="5">
        <f t="shared" si="290"/>
        <v>8.5742692328701742E-2</v>
      </c>
      <c r="V148" s="5">
        <f t="shared" si="291"/>
        <v>1.8385212040967571E-2</v>
      </c>
      <c r="W148" s="5">
        <f t="shared" si="292"/>
        <v>4.8450295877893309E-3</v>
      </c>
      <c r="X148" s="5">
        <f t="shared" si="293"/>
        <v>1.3732119903249091E-2</v>
      </c>
      <c r="Y148" s="5">
        <f t="shared" si="294"/>
        <v>1.9460264753847479E-2</v>
      </c>
      <c r="Z148" s="5">
        <f t="shared" si="295"/>
        <v>6.9416957603532739E-2</v>
      </c>
      <c r="AA148" s="5">
        <f t="shared" si="296"/>
        <v>8.1005967769012824E-2</v>
      </c>
      <c r="AB148" s="5">
        <f t="shared" si="297"/>
        <v>4.7264868994059725E-2</v>
      </c>
      <c r="AC148" s="5">
        <f t="shared" si="298"/>
        <v>3.8005045165236439E-3</v>
      </c>
      <c r="AD148" s="5">
        <f t="shared" si="299"/>
        <v>1.4134741861994335E-3</v>
      </c>
      <c r="AE148" s="5">
        <f t="shared" si="300"/>
        <v>4.006166867165482E-3</v>
      </c>
      <c r="AF148" s="5">
        <f t="shared" si="301"/>
        <v>5.6772784123947252E-3</v>
      </c>
      <c r="AG148" s="5">
        <f t="shared" si="302"/>
        <v>5.3636458058387033E-3</v>
      </c>
      <c r="AH148" s="5">
        <f t="shared" si="303"/>
        <v>4.9186592561419794E-2</v>
      </c>
      <c r="AI148" s="5">
        <f t="shared" si="304"/>
        <v>5.7398187262173606E-2</v>
      </c>
      <c r="AJ148" s="5">
        <f t="shared" si="305"/>
        <v>3.3490344923462714E-2</v>
      </c>
      <c r="AK148" s="5">
        <f t="shared" si="306"/>
        <v>1.3027161734445703E-2</v>
      </c>
      <c r="AL148" s="5">
        <f t="shared" si="307"/>
        <v>5.0279834198682085E-4</v>
      </c>
      <c r="AM148" s="5">
        <f t="shared" si="308"/>
        <v>3.2989012576309135E-4</v>
      </c>
      <c r="AN148" s="5">
        <f t="shared" si="309"/>
        <v>9.3499754331606913E-4</v>
      </c>
      <c r="AO148" s="5">
        <f t="shared" si="310"/>
        <v>1.3250175402868846E-3</v>
      </c>
      <c r="AP148" s="5">
        <f t="shared" si="311"/>
        <v>1.2518189626047776E-3</v>
      </c>
      <c r="AQ148" s="5">
        <f t="shared" si="312"/>
        <v>8.8699809671818387E-4</v>
      </c>
      <c r="AR148" s="5">
        <f t="shared" si="313"/>
        <v>2.7881612462716095E-2</v>
      </c>
      <c r="AS148" s="5">
        <f t="shared" si="314"/>
        <v>3.2536387051165488E-2</v>
      </c>
      <c r="AT148" s="5">
        <f t="shared" si="315"/>
        <v>1.8984133069040659E-2</v>
      </c>
      <c r="AU148" s="5">
        <f t="shared" si="316"/>
        <v>7.3844976050208228E-3</v>
      </c>
      <c r="AV148" s="5">
        <f t="shared" si="317"/>
        <v>2.1543308567308433E-3</v>
      </c>
      <c r="AW148" s="5">
        <f t="shared" si="318"/>
        <v>4.6193825423111253E-5</v>
      </c>
      <c r="AX148" s="5">
        <f t="shared" si="319"/>
        <v>6.416076085113189E-5</v>
      </c>
      <c r="AY148" s="5">
        <f t="shared" si="320"/>
        <v>1.8184889176155495E-4</v>
      </c>
      <c r="AZ148" s="5">
        <f t="shared" si="321"/>
        <v>2.5770438969414385E-4</v>
      </c>
      <c r="BA148" s="5">
        <f t="shared" si="322"/>
        <v>2.4346790284434522E-4</v>
      </c>
      <c r="BB148" s="5">
        <f t="shared" si="323"/>
        <v>1.7251341678475843E-4</v>
      </c>
      <c r="BC148" s="5">
        <f t="shared" si="324"/>
        <v>9.7789905356940928E-5</v>
      </c>
      <c r="BD148" s="5">
        <f t="shared" si="325"/>
        <v>1.3170667605377058E-2</v>
      </c>
      <c r="BE148" s="5">
        <f t="shared" si="326"/>
        <v>1.5369481930208635E-2</v>
      </c>
      <c r="BF148" s="5">
        <f t="shared" si="327"/>
        <v>8.9676917632698517E-3</v>
      </c>
      <c r="BG148" s="5">
        <f t="shared" si="328"/>
        <v>3.4882761360552151E-3</v>
      </c>
      <c r="BH148" s="5">
        <f t="shared" si="329"/>
        <v>1.0176590634401589E-3</v>
      </c>
      <c r="BI148" s="5">
        <f t="shared" si="330"/>
        <v>2.3751100635583595E-4</v>
      </c>
      <c r="BJ148" s="8">
        <f t="shared" si="331"/>
        <v>0.12934988160601701</v>
      </c>
      <c r="BK148" s="8">
        <f t="shared" si="332"/>
        <v>0.15169660385139608</v>
      </c>
      <c r="BL148" s="8">
        <f t="shared" si="333"/>
        <v>0.62363239290209049</v>
      </c>
      <c r="BM148" s="8">
        <f t="shared" si="334"/>
        <v>0.73603519945571994</v>
      </c>
      <c r="BN148" s="8">
        <f t="shared" si="335"/>
        <v>0.23792498144097793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1.34782608695652</v>
      </c>
      <c r="F149">
        <f>VLOOKUP(B149,home!$B$2:$E$405,3,FALSE)</f>
        <v>0.64</v>
      </c>
      <c r="G149">
        <f>VLOOKUP(C149,away!$B$2:$E$405,4,FALSE)</f>
        <v>0.74</v>
      </c>
      <c r="H149">
        <f>VLOOKUP(A149,away!$A$2:$E$405,3,FALSE)</f>
        <v>1.2028985507246399</v>
      </c>
      <c r="I149">
        <f>VLOOKUP(C149,away!$B$2:$E$405,3,FALSE)</f>
        <v>1.06</v>
      </c>
      <c r="J149">
        <f>VLOOKUP(B149,home!$B$2:$E$405,4,FALSE)</f>
        <v>1.19</v>
      </c>
      <c r="K149" s="3">
        <f t="shared" si="280"/>
        <v>0.63833043478260787</v>
      </c>
      <c r="L149" s="3">
        <f t="shared" si="281"/>
        <v>1.5173362318840609</v>
      </c>
      <c r="M149" s="5">
        <f t="shared" si="282"/>
        <v>0.11582594756967851</v>
      </c>
      <c r="N149" s="5">
        <f t="shared" si="283"/>
        <v>7.3935227471260426E-2</v>
      </c>
      <c r="O149" s="5">
        <f t="shared" si="284"/>
        <v>0.17574690683977678</v>
      </c>
      <c r="P149" s="5">
        <f t="shared" si="285"/>
        <v>0.11218459945473319</v>
      </c>
      <c r="Q149" s="5">
        <f t="shared" si="286"/>
        <v>2.3597552948740341E-2</v>
      </c>
      <c r="R149" s="5">
        <f t="shared" si="287"/>
        <v>0.13333357469477303</v>
      </c>
      <c r="S149" s="5">
        <f t="shared" si="288"/>
        <v>2.7164432104576176E-2</v>
      </c>
      <c r="T149" s="5">
        <f t="shared" si="289"/>
        <v>3.580542207292628E-2</v>
      </c>
      <c r="U149" s="5">
        <f t="shared" si="290"/>
        <v>8.5110878706033788E-2</v>
      </c>
      <c r="V149" s="5">
        <f t="shared" si="291"/>
        <v>2.9233815421711874E-3</v>
      </c>
      <c r="W149" s="5">
        <f t="shared" si="292"/>
        <v>5.0210120778583431E-3</v>
      </c>
      <c r="X149" s="5">
        <f t="shared" si="293"/>
        <v>7.6185635464619374E-3</v>
      </c>
      <c r="Y149" s="5">
        <f t="shared" si="294"/>
        <v>5.7799612519789136E-3</v>
      </c>
      <c r="Z149" s="5">
        <f t="shared" si="295"/>
        <v>6.7437287936999629E-2</v>
      </c>
      <c r="AA149" s="5">
        <f t="shared" si="296"/>
        <v>4.3047273329384884E-2</v>
      </c>
      <c r="AB149" s="5">
        <f t="shared" si="297"/>
        <v>1.3739192350276007E-2</v>
      </c>
      <c r="AC149" s="5">
        <f t="shared" si="298"/>
        <v>1.7696724818749157E-4</v>
      </c>
      <c r="AD149" s="5">
        <f t="shared" si="299"/>
        <v>8.0126620567701028E-4</v>
      </c>
      <c r="AE149" s="5">
        <f t="shared" si="300"/>
        <v>1.2157902452579936E-3</v>
      </c>
      <c r="AF149" s="5">
        <f t="shared" si="301"/>
        <v>9.2238129475058148E-4</v>
      </c>
      <c r="AG149" s="5">
        <f t="shared" si="302"/>
        <v>4.6652085271239613E-4</v>
      </c>
      <c r="AH149" s="5">
        <f t="shared" si="303"/>
        <v>2.5581260091701866E-2</v>
      </c>
      <c r="AI149" s="5">
        <f t="shared" si="304"/>
        <v>1.6329296876623028E-2</v>
      </c>
      <c r="AJ149" s="5">
        <f t="shared" si="305"/>
        <v>5.2117435874745287E-3</v>
      </c>
      <c r="AK149" s="5">
        <f t="shared" si="306"/>
        <v>1.1089381833893613E-3</v>
      </c>
      <c r="AL149" s="5">
        <f t="shared" si="307"/>
        <v>6.85614934169287E-6</v>
      </c>
      <c r="AM149" s="5">
        <f t="shared" si="308"/>
        <v>1.0229452108928334E-4</v>
      </c>
      <c r="AN149" s="5">
        <f t="shared" si="309"/>
        <v>1.5521518317199778E-4</v>
      </c>
      <c r="AO149" s="5">
        <f t="shared" si="310"/>
        <v>1.1775681058269674E-4</v>
      </c>
      <c r="AP149" s="5">
        <f t="shared" si="311"/>
        <v>5.9558891749411389E-5</v>
      </c>
      <c r="AQ149" s="5">
        <f t="shared" si="312"/>
        <v>2.2592716095560643E-5</v>
      </c>
      <c r="AR149" s="5">
        <f t="shared" si="313"/>
        <v>7.7630745588778008E-3</v>
      </c>
      <c r="AS149" s="5">
        <f t="shared" si="314"/>
        <v>4.9554067584182682E-3</v>
      </c>
      <c r="AT149" s="5">
        <f t="shared" si="315"/>
        <v>1.5815934753129032E-3</v>
      </c>
      <c r="AU149" s="5">
        <f t="shared" si="316"/>
        <v>3.365264169152737E-4</v>
      </c>
      <c r="AV149" s="5">
        <f t="shared" si="317"/>
        <v>5.3703763506339956E-5</v>
      </c>
      <c r="AW149" s="5">
        <f t="shared" si="318"/>
        <v>1.8446125027308724E-7</v>
      </c>
      <c r="AX149" s="5">
        <f t="shared" si="319"/>
        <v>1.0882951020466806E-5</v>
      </c>
      <c r="AY149" s="5">
        <f t="shared" si="320"/>
        <v>1.6513095893173897E-5</v>
      </c>
      <c r="AZ149" s="5">
        <f t="shared" si="321"/>
        <v>1.2527959349644325E-5</v>
      </c>
      <c r="BA149" s="5">
        <f t="shared" si="322"/>
        <v>6.3363755442620028E-6</v>
      </c>
      <c r="BB149" s="5">
        <f t="shared" si="323"/>
        <v>2.4036030480332064E-6</v>
      </c>
      <c r="BC149" s="5">
        <f t="shared" si="324"/>
        <v>7.2941479836954952E-7</v>
      </c>
      <c r="BD149" s="5">
        <f t="shared" si="325"/>
        <v>1.9631990498337752E-3</v>
      </c>
      <c r="BE149" s="5">
        <f t="shared" si="326"/>
        <v>1.2531697030451964E-3</v>
      </c>
      <c r="BF149" s="5">
        <f t="shared" si="327"/>
        <v>3.9996818070061593E-4</v>
      </c>
      <c r="BG149" s="5">
        <f t="shared" si="328"/>
        <v>8.5103954228610924E-5</v>
      </c>
      <c r="BH149" s="5">
        <f t="shared" si="329"/>
        <v>1.3581111026117092E-5</v>
      </c>
      <c r="BI149" s="5">
        <f t="shared" si="330"/>
        <v>1.7338473012264394E-6</v>
      </c>
      <c r="BJ149" s="8">
        <f t="shared" si="331"/>
        <v>0.15567050948996713</v>
      </c>
      <c r="BK149" s="8">
        <f t="shared" si="332"/>
        <v>0.25829869716458148</v>
      </c>
      <c r="BL149" s="8">
        <f t="shared" si="333"/>
        <v>0.51761612547859948</v>
      </c>
      <c r="BM149" s="8">
        <f t="shared" si="334"/>
        <v>0.36438248245654237</v>
      </c>
      <c r="BN149" s="8">
        <f t="shared" si="335"/>
        <v>0.63462380897896231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1.5777777777777799</v>
      </c>
      <c r="F150">
        <f>VLOOKUP(B150,home!$B$2:$E$405,3,FALSE)</f>
        <v>0.71</v>
      </c>
      <c r="G150">
        <f>VLOOKUP(C150,away!$B$2:$E$405,4,FALSE)</f>
        <v>0.87</v>
      </c>
      <c r="H150">
        <f>VLOOKUP(A150,away!$A$2:$E$405,3,FALSE)</f>
        <v>1.4666666666666699</v>
      </c>
      <c r="I150">
        <f>VLOOKUP(C150,away!$B$2:$E$405,3,FALSE)</f>
        <v>1.1100000000000001</v>
      </c>
      <c r="J150">
        <f>VLOOKUP(B150,home!$B$2:$E$405,4,FALSE)</f>
        <v>1.02</v>
      </c>
      <c r="K150" s="3">
        <f t="shared" si="280"/>
        <v>0.97459333333333464</v>
      </c>
      <c r="L150" s="3">
        <f t="shared" si="281"/>
        <v>1.6605600000000038</v>
      </c>
      <c r="M150" s="5">
        <f t="shared" si="282"/>
        <v>7.1707973343001011E-2</v>
      </c>
      <c r="N150" s="5">
        <f t="shared" si="283"/>
        <v>6.9886112766933253E-2</v>
      </c>
      <c r="O150" s="5">
        <f t="shared" si="284"/>
        <v>0.11907539221445403</v>
      </c>
      <c r="P150" s="5">
        <f t="shared" si="285"/>
        <v>0.11605008341625894</v>
      </c>
      <c r="Q150" s="5">
        <f t="shared" si="286"/>
        <v>3.4055269797617395E-2</v>
      </c>
      <c r="R150" s="5">
        <f t="shared" si="287"/>
        <v>9.8865916647817131E-2</v>
      </c>
      <c r="S150" s="5">
        <f t="shared" si="288"/>
        <v>4.6953013845827639E-2</v>
      </c>
      <c r="T150" s="5">
        <f t="shared" si="289"/>
        <v>5.6550818815131666E-2</v>
      </c>
      <c r="U150" s="5">
        <f t="shared" si="290"/>
        <v>9.6354063258851722E-2</v>
      </c>
      <c r="V150" s="5">
        <f t="shared" si="291"/>
        <v>8.4430424608576589E-3</v>
      </c>
      <c r="W150" s="5">
        <f t="shared" si="292"/>
        <v>1.106334630320866E-2</v>
      </c>
      <c r="X150" s="5">
        <f t="shared" si="293"/>
        <v>1.8371350337256211E-2</v>
      </c>
      <c r="Y150" s="5">
        <f t="shared" si="294"/>
        <v>1.5253364758017127E-2</v>
      </c>
      <c r="Z150" s="5">
        <f t="shared" si="295"/>
        <v>5.4724262182899858E-2</v>
      </c>
      <c r="AA150" s="5">
        <f t="shared" si="296"/>
        <v>5.3333901095039715E-2</v>
      </c>
      <c r="AB150" s="5">
        <f t="shared" si="297"/>
        <v>2.5989432223942569E-2</v>
      </c>
      <c r="AC150" s="5">
        <f t="shared" si="298"/>
        <v>8.5399828654931327E-4</v>
      </c>
      <c r="AD150" s="5">
        <f t="shared" si="299"/>
        <v>2.6955658878662879E-3</v>
      </c>
      <c r="AE150" s="5">
        <f t="shared" si="300"/>
        <v>4.4761488907552527E-3</v>
      </c>
      <c r="AF150" s="5">
        <f t="shared" si="301"/>
        <v>3.7164569010162802E-3</v>
      </c>
      <c r="AG150" s="5">
        <f t="shared" si="302"/>
        <v>2.0571332238505358E-3</v>
      </c>
      <c r="AH150" s="5">
        <f t="shared" si="303"/>
        <v>2.2718230202609095E-2</v>
      </c>
      <c r="AI150" s="5">
        <f t="shared" si="304"/>
        <v>2.2141035700594836E-2</v>
      </c>
      <c r="AJ150" s="5">
        <f t="shared" si="305"/>
        <v>1.0789252893447541E-2</v>
      </c>
      <c r="AK150" s="5">
        <f t="shared" si="306"/>
        <v>3.5050446472004557E-3</v>
      </c>
      <c r="AL150" s="5">
        <f t="shared" si="307"/>
        <v>5.528343238336033E-5</v>
      </c>
      <c r="AM150" s="5">
        <f t="shared" si="308"/>
        <v>5.2541610877504725E-4</v>
      </c>
      <c r="AN150" s="5">
        <f t="shared" si="309"/>
        <v>8.7248497358749424E-4</v>
      </c>
      <c r="AO150" s="5">
        <f t="shared" si="310"/>
        <v>7.2440682387022652E-4</v>
      </c>
      <c r="AP150" s="5">
        <f t="shared" si="311"/>
        <v>4.0097366514864867E-4</v>
      </c>
      <c r="AQ150" s="5">
        <f t="shared" si="312"/>
        <v>1.6646020734981037E-4</v>
      </c>
      <c r="AR150" s="5">
        <f t="shared" si="313"/>
        <v>7.5449968690489274E-3</v>
      </c>
      <c r="AS150" s="5">
        <f t="shared" si="314"/>
        <v>7.3533036485959671E-3</v>
      </c>
      <c r="AT150" s="5">
        <f t="shared" si="315"/>
        <v>3.583240356948657E-3</v>
      </c>
      <c r="AU150" s="5">
        <f t="shared" si="316"/>
        <v>1.1640673878710399E-3</v>
      </c>
      <c r="AV150" s="5">
        <f t="shared" si="317"/>
        <v>2.8362307894246611E-4</v>
      </c>
      <c r="AW150" s="5">
        <f t="shared" si="318"/>
        <v>2.4852524298402523E-6</v>
      </c>
      <c r="AX150" s="5">
        <f t="shared" si="319"/>
        <v>8.5344506139683823E-5</v>
      </c>
      <c r="AY150" s="5">
        <f t="shared" si="320"/>
        <v>1.4171967311531368E-4</v>
      </c>
      <c r="AZ150" s="5">
        <f t="shared" si="321"/>
        <v>1.1766701019418294E-4</v>
      </c>
      <c r="BA150" s="5">
        <f t="shared" si="322"/>
        <v>6.5131043482684274E-5</v>
      </c>
      <c r="BB150" s="5">
        <f t="shared" si="323"/>
        <v>2.7038501391401611E-5</v>
      </c>
      <c r="BC150" s="5">
        <f t="shared" si="324"/>
        <v>8.9798107741011886E-6</v>
      </c>
      <c r="BD150" s="5">
        <f t="shared" si="325"/>
        <v>2.0881533334779871E-3</v>
      </c>
      <c r="BE150" s="5">
        <f t="shared" si="326"/>
        <v>2.0351003177854258E-3</v>
      </c>
      <c r="BF150" s="5">
        <f t="shared" si="327"/>
        <v>9.9169760118911318E-4</v>
      </c>
      <c r="BG150" s="5">
        <f t="shared" si="328"/>
        <v>3.2216729026719E-4</v>
      </c>
      <c r="BH150" s="5">
        <f t="shared" si="329"/>
        <v>7.8495523328117156E-5</v>
      </c>
      <c r="BI150" s="5">
        <f t="shared" si="330"/>
        <v>1.5300242746418848E-5</v>
      </c>
      <c r="BJ150" s="8">
        <f t="shared" si="331"/>
        <v>0.22126119000548131</v>
      </c>
      <c r="BK150" s="8">
        <f t="shared" si="332"/>
        <v>0.24420511445799326</v>
      </c>
      <c r="BL150" s="8">
        <f t="shared" si="333"/>
        <v>0.47823241453415849</v>
      </c>
      <c r="BM150" s="8">
        <f t="shared" si="334"/>
        <v>0.48864299857376553</v>
      </c>
      <c r="BN150" s="8">
        <f t="shared" si="335"/>
        <v>0.50964074818608185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1.5777777777777799</v>
      </c>
      <c r="F151">
        <f>VLOOKUP(B151,home!$B$2:$E$405,3,FALSE)</f>
        <v>0.87</v>
      </c>
      <c r="G151">
        <f>VLOOKUP(C151,away!$B$2:$E$405,4,FALSE)</f>
        <v>1.03</v>
      </c>
      <c r="H151">
        <f>VLOOKUP(A151,away!$A$2:$E$405,3,FALSE)</f>
        <v>1.4666666666666699</v>
      </c>
      <c r="I151">
        <f>VLOOKUP(C151,away!$B$2:$E$405,3,FALSE)</f>
        <v>1.27</v>
      </c>
      <c r="J151">
        <f>VLOOKUP(B151,home!$B$2:$E$405,4,FALSE)</f>
        <v>0.94</v>
      </c>
      <c r="K151" s="3">
        <f t="shared" si="280"/>
        <v>1.4138466666666685</v>
      </c>
      <c r="L151" s="3">
        <f t="shared" si="281"/>
        <v>1.7509066666666704</v>
      </c>
      <c r="M151" s="5">
        <f t="shared" si="282"/>
        <v>4.2224555920107314E-2</v>
      </c>
      <c r="N151" s="5">
        <f t="shared" si="283"/>
        <v>5.9699047639124057E-2</v>
      </c>
      <c r="O151" s="5">
        <f t="shared" si="284"/>
        <v>7.3931256457555508E-2</v>
      </c>
      <c r="P151" s="5">
        <f t="shared" si="285"/>
        <v>0.10452746050499345</v>
      </c>
      <c r="Q151" s="5">
        <f t="shared" si="286"/>
        <v>4.2202649753875117E-2</v>
      </c>
      <c r="R151" s="5">
        <f t="shared" si="287"/>
        <v>6.4723364903288658E-2</v>
      </c>
      <c r="S151" s="5">
        <f t="shared" si="288"/>
        <v>6.4689786319457918E-2</v>
      </c>
      <c r="T151" s="5">
        <f t="shared" si="289"/>
        <v>7.3892900805058448E-2</v>
      </c>
      <c r="U151" s="5">
        <f t="shared" si="290"/>
        <v>9.150891372396508E-2</v>
      </c>
      <c r="V151" s="5">
        <f t="shared" si="291"/>
        <v>1.7793382539923124E-2</v>
      </c>
      <c r="W151" s="5">
        <f t="shared" si="292"/>
        <v>1.9889358559672408E-2</v>
      </c>
      <c r="X151" s="5">
        <f t="shared" si="293"/>
        <v>3.4824410497854223E-2</v>
      </c>
      <c r="Y151" s="5">
        <f t="shared" si="294"/>
        <v>3.0487146251714878E-2</v>
      </c>
      <c r="Z151" s="5">
        <f t="shared" si="295"/>
        <v>3.7774857032755904E-2</v>
      </c>
      <c r="AA151" s="5">
        <f t="shared" si="296"/>
        <v>5.3407855699571884E-2</v>
      </c>
      <c r="AB151" s="5">
        <f t="shared" si="297"/>
        <v>3.7755259377327086E-2</v>
      </c>
      <c r="AC151" s="5">
        <f t="shared" si="298"/>
        <v>2.7529849784139089E-3</v>
      </c>
      <c r="AD151" s="5">
        <f t="shared" si="299"/>
        <v>7.0301258254327559E-3</v>
      </c>
      <c r="AE151" s="5">
        <f t="shared" si="300"/>
        <v>1.2309094175255738E-2</v>
      </c>
      <c r="AF151" s="5">
        <f t="shared" si="301"/>
        <v>1.0776037526041581E-2</v>
      </c>
      <c r="AG151" s="5">
        <f t="shared" si="302"/>
        <v>6.289278648198806E-3</v>
      </c>
      <c r="AH151" s="5">
        <f t="shared" si="303"/>
        <v>1.6535062252758168E-2</v>
      </c>
      <c r="AI151" s="5">
        <f t="shared" si="304"/>
        <v>2.3378042649187986E-2</v>
      </c>
      <c r="AJ151" s="5">
        <f t="shared" si="305"/>
        <v>1.652648383637283E-2</v>
      </c>
      <c r="AK151" s="5">
        <f t="shared" si="306"/>
        <v>7.7886380279254342E-3</v>
      </c>
      <c r="AL151" s="5">
        <f t="shared" si="307"/>
        <v>2.7260206515514104E-4</v>
      </c>
      <c r="AM151" s="5">
        <f t="shared" si="308"/>
        <v>1.98790399290707E-3</v>
      </c>
      <c r="AN151" s="5">
        <f t="shared" si="309"/>
        <v>3.4806343538742817E-3</v>
      </c>
      <c r="AO151" s="5">
        <f t="shared" si="310"/>
        <v>3.0471329472137603E-3</v>
      </c>
      <c r="AP151" s="5">
        <f t="shared" si="311"/>
        <v>1.7784151304987442E-3</v>
      </c>
      <c r="AQ151" s="5">
        <f t="shared" si="312"/>
        <v>7.7845972702278205E-4</v>
      </c>
      <c r="AR151" s="5">
        <f t="shared" si="313"/>
        <v>5.7902701464205373E-3</v>
      </c>
      <c r="AS151" s="5">
        <f t="shared" si="314"/>
        <v>8.1865541456161983E-3</v>
      </c>
      <c r="AT151" s="5">
        <f t="shared" si="315"/>
        <v>5.7872661451328312E-3</v>
      </c>
      <c r="AU151" s="5">
        <f t="shared" si="316"/>
        <v>2.7274356494696376E-3</v>
      </c>
      <c r="AV151" s="5">
        <f t="shared" si="317"/>
        <v>9.6404395038762237E-4</v>
      </c>
      <c r="AW151" s="5">
        <f t="shared" si="318"/>
        <v>1.8745280756243199E-5</v>
      </c>
      <c r="AX151" s="5">
        <f t="shared" si="319"/>
        <v>4.6843190567083726E-4</v>
      </c>
      <c r="AY151" s="5">
        <f t="shared" si="320"/>
        <v>8.2018054651844183E-4</v>
      </c>
      <c r="AZ151" s="5">
        <f t="shared" si="321"/>
        <v>7.1802979338472664E-4</v>
      </c>
      <c r="BA151" s="5">
        <f t="shared" si="322"/>
        <v>4.1906771736753659E-4</v>
      </c>
      <c r="BB151" s="5">
        <f t="shared" si="323"/>
        <v>1.8343711503090098E-4</v>
      </c>
      <c r="BC151" s="5">
        <f t="shared" si="324"/>
        <v>6.4236253524341074E-5</v>
      </c>
      <c r="BD151" s="5">
        <f t="shared" si="325"/>
        <v>1.6897037668614529E-3</v>
      </c>
      <c r="BE151" s="5">
        <f t="shared" si="326"/>
        <v>2.3889820384311784E-3</v>
      </c>
      <c r="BF151" s="5">
        <f t="shared" si="327"/>
        <v>1.6888271458812328E-3</v>
      </c>
      <c r="BG151" s="5">
        <f t="shared" si="328"/>
        <v>7.9591421026012148E-4</v>
      </c>
      <c r="BH151" s="5">
        <f t="shared" si="329"/>
        <v>2.8132516328222684E-4</v>
      </c>
      <c r="BI151" s="5">
        <f t="shared" si="330"/>
        <v>7.9550128871206426E-5</v>
      </c>
      <c r="BJ151" s="8">
        <f t="shared" si="331"/>
        <v>0.31114597916524145</v>
      </c>
      <c r="BK151" s="8">
        <f t="shared" si="332"/>
        <v>0.23308095287456934</v>
      </c>
      <c r="BL151" s="8">
        <f t="shared" si="333"/>
        <v>0.41593474941856695</v>
      </c>
      <c r="BM151" s="8">
        <f t="shared" si="334"/>
        <v>0.60982676804642721</v>
      </c>
      <c r="BN151" s="8">
        <f t="shared" si="335"/>
        <v>0.38730833517894414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1.5777777777777799</v>
      </c>
      <c r="F152">
        <f>VLOOKUP(B152,home!$B$2:$E$405,3,FALSE)</f>
        <v>1.58</v>
      </c>
      <c r="G152">
        <f>VLOOKUP(C152,away!$B$2:$E$405,4,FALSE)</f>
        <v>1.51</v>
      </c>
      <c r="H152">
        <f>VLOOKUP(A152,away!$A$2:$E$405,3,FALSE)</f>
        <v>1.4666666666666699</v>
      </c>
      <c r="I152">
        <f>VLOOKUP(C152,away!$B$2:$E$405,3,FALSE)</f>
        <v>0.63</v>
      </c>
      <c r="J152">
        <f>VLOOKUP(B152,home!$B$2:$E$405,4,FALSE)</f>
        <v>1.02</v>
      </c>
      <c r="K152" s="3">
        <f t="shared" si="280"/>
        <v>3.7642622222222277</v>
      </c>
      <c r="L152" s="3">
        <f t="shared" si="281"/>
        <v>0.94248000000000209</v>
      </c>
      <c r="M152" s="5">
        <f t="shared" si="282"/>
        <v>9.034160983045705E-3</v>
      </c>
      <c r="N152" s="5">
        <f t="shared" si="283"/>
        <v>3.4006950897952977E-2</v>
      </c>
      <c r="O152" s="5">
        <f t="shared" si="284"/>
        <v>8.5145160433009355E-3</v>
      </c>
      <c r="P152" s="5">
        <f t="shared" si="285"/>
        <v>3.2050871082302791E-2</v>
      </c>
      <c r="Q152" s="5">
        <f t="shared" si="286"/>
        <v>6.400554027906534E-2</v>
      </c>
      <c r="R152" s="5">
        <f t="shared" si="287"/>
        <v>4.0123805402451406E-3</v>
      </c>
      <c r="S152" s="5">
        <f t="shared" si="288"/>
        <v>2.8427054240627213E-2</v>
      </c>
      <c r="T152" s="5">
        <f t="shared" si="289"/>
        <v>6.0323941602213639E-2</v>
      </c>
      <c r="U152" s="5">
        <f t="shared" si="290"/>
        <v>1.5103652488824398E-2</v>
      </c>
      <c r="V152" s="5">
        <f t="shared" si="291"/>
        <v>1.1205761140358043E-2</v>
      </c>
      <c r="W152" s="5">
        <f t="shared" si="292"/>
        <v>8.0311212428469586E-2</v>
      </c>
      <c r="X152" s="5">
        <f t="shared" si="293"/>
        <v>7.5691711489584174E-2</v>
      </c>
      <c r="Y152" s="5">
        <f t="shared" si="294"/>
        <v>3.5668962122351724E-2</v>
      </c>
      <c r="Z152" s="5">
        <f t="shared" si="295"/>
        <v>1.2605294705234163E-3</v>
      </c>
      <c r="AA152" s="5">
        <f t="shared" si="296"/>
        <v>4.7449634658890839E-3</v>
      </c>
      <c r="AB152" s="5">
        <f t="shared" si="297"/>
        <v>8.930643360235465E-3</v>
      </c>
      <c r="AC152" s="5">
        <f t="shared" si="298"/>
        <v>2.4846967413653187E-3</v>
      </c>
      <c r="AD152" s="5">
        <f t="shared" si="299"/>
        <v>7.5578115741338089E-2</v>
      </c>
      <c r="AE152" s="5">
        <f t="shared" si="300"/>
        <v>7.1230862523896474E-2</v>
      </c>
      <c r="AF152" s="5">
        <f t="shared" si="301"/>
        <v>3.3566831655761041E-2</v>
      </c>
      <c r="AG152" s="5">
        <f t="shared" si="302"/>
        <v>1.0545355832973913E-2</v>
      </c>
      <c r="AH152" s="5">
        <f t="shared" si="303"/>
        <v>2.9700595384472801E-4</v>
      </c>
      <c r="AI152" s="5">
        <f t="shared" si="304"/>
        <v>1.1180082918327884E-3</v>
      </c>
      <c r="AJ152" s="5">
        <f t="shared" si="305"/>
        <v>2.1042381885386851E-3</v>
      </c>
      <c r="AK152" s="5">
        <f t="shared" si="306"/>
        <v>2.6403014398911676E-3</v>
      </c>
      <c r="AL152" s="5">
        <f t="shared" si="307"/>
        <v>3.5260250547038455E-4</v>
      </c>
      <c r="AM152" s="5">
        <f t="shared" si="308"/>
        <v>5.6899169182371603E-2</v>
      </c>
      <c r="AN152" s="5">
        <f t="shared" si="309"/>
        <v>5.362632897100171E-2</v>
      </c>
      <c r="AO152" s="5">
        <f t="shared" si="310"/>
        <v>2.5270871264294899E-2</v>
      </c>
      <c r="AP152" s="5">
        <f t="shared" si="311"/>
        <v>7.9390969163909038E-3</v>
      </c>
      <c r="AQ152" s="5">
        <f t="shared" si="312"/>
        <v>1.8706100154400288E-3</v>
      </c>
      <c r="AR152" s="5">
        <f t="shared" si="313"/>
        <v>5.5984434275916001E-5</v>
      </c>
      <c r="AS152" s="5">
        <f t="shared" si="314"/>
        <v>2.1074009097731382E-4</v>
      </c>
      <c r="AT152" s="5">
        <f t="shared" si="315"/>
        <v>3.9664048158678903E-4</v>
      </c>
      <c r="AU152" s="5">
        <f t="shared" si="316"/>
        <v>4.9768626021372687E-4</v>
      </c>
      <c r="AV152" s="5">
        <f t="shared" si="317"/>
        <v>4.6835539696039836E-4</v>
      </c>
      <c r="AW152" s="5">
        <f t="shared" si="318"/>
        <v>3.4748407453224562E-5</v>
      </c>
      <c r="AX152" s="5">
        <f t="shared" si="319"/>
        <v>3.5697232171505437E-2</v>
      </c>
      <c r="AY152" s="5">
        <f t="shared" si="320"/>
        <v>3.3643927377000518E-2</v>
      </c>
      <c r="AZ152" s="5">
        <f t="shared" si="321"/>
        <v>1.5854364337137758E-2</v>
      </c>
      <c r="BA152" s="5">
        <f t="shared" si="322"/>
        <v>4.9808071001552091E-3</v>
      </c>
      <c r="BB152" s="5">
        <f t="shared" si="323"/>
        <v>1.1735777689385728E-3</v>
      </c>
      <c r="BC152" s="5">
        <f t="shared" si="324"/>
        <v>2.2121471513384582E-4</v>
      </c>
      <c r="BD152" s="5">
        <f t="shared" si="325"/>
        <v>8.7940349360609013E-6</v>
      </c>
      <c r="BE152" s="5">
        <f t="shared" si="326"/>
        <v>3.3103053490716513E-5</v>
      </c>
      <c r="BF152" s="5">
        <f t="shared" si="327"/>
        <v>6.2304286847652936E-5</v>
      </c>
      <c r="BG152" s="5">
        <f t="shared" si="328"/>
        <v>7.8176557754372356E-5</v>
      </c>
      <c r="BH152" s="5">
        <f t="shared" si="329"/>
        <v>7.3569265754539509E-5</v>
      </c>
      <c r="BI152" s="5">
        <f t="shared" si="330"/>
        <v>5.5386801559288109E-5</v>
      </c>
      <c r="BJ152" s="8">
        <f t="shared" si="331"/>
        <v>0.77810668439297748</v>
      </c>
      <c r="BK152" s="8">
        <f t="shared" si="332"/>
        <v>0.11719907407016998</v>
      </c>
      <c r="BL152" s="8">
        <f t="shared" si="333"/>
        <v>4.9406450436959182E-2</v>
      </c>
      <c r="BM152" s="8">
        <f t="shared" si="334"/>
        <v>0.7607391395751697</v>
      </c>
      <c r="BN152" s="8">
        <f t="shared" si="335"/>
        <v>0.15162441982591288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1.5777777777777799</v>
      </c>
      <c r="F153">
        <f>VLOOKUP(B153,home!$B$2:$E$405,3,FALSE)</f>
        <v>0.87</v>
      </c>
      <c r="G153">
        <f>VLOOKUP(C153,away!$B$2:$E$405,4,FALSE)</f>
        <v>0.55000000000000004</v>
      </c>
      <c r="H153">
        <f>VLOOKUP(A153,away!$A$2:$E$405,3,FALSE)</f>
        <v>1.4666666666666699</v>
      </c>
      <c r="I153">
        <f>VLOOKUP(C153,away!$B$2:$E$405,3,FALSE)</f>
        <v>0.55000000000000004</v>
      </c>
      <c r="J153">
        <f>VLOOKUP(B153,home!$B$2:$E$405,4,FALSE)</f>
        <v>1.7</v>
      </c>
      <c r="K153" s="3">
        <f t="shared" si="280"/>
        <v>0.75496666666666767</v>
      </c>
      <c r="L153" s="3">
        <f t="shared" si="281"/>
        <v>1.3713333333333364</v>
      </c>
      <c r="M153" s="5">
        <f t="shared" si="282"/>
        <v>0.11927780628511242</v>
      </c>
      <c r="N153" s="5">
        <f t="shared" si="283"/>
        <v>9.0050767818383823E-2</v>
      </c>
      <c r="O153" s="5">
        <f t="shared" si="284"/>
        <v>0.16356963168565117</v>
      </c>
      <c r="P153" s="5">
        <f t="shared" si="285"/>
        <v>0.1234896196016106</v>
      </c>
      <c r="Q153" s="5">
        <f t="shared" si="286"/>
        <v>3.3992664005309627E-2</v>
      </c>
      <c r="R153" s="5">
        <f t="shared" si="287"/>
        <v>0.11215424412579512</v>
      </c>
      <c r="S153" s="5">
        <f t="shared" si="288"/>
        <v>3.1962539017734007E-2</v>
      </c>
      <c r="T153" s="5">
        <f t="shared" si="289"/>
        <v>4.6615273239281364E-2</v>
      </c>
      <c r="U153" s="5">
        <f t="shared" si="290"/>
        <v>8.4672715840171234E-2</v>
      </c>
      <c r="V153" s="5">
        <f t="shared" si="291"/>
        <v>3.6767963124924481E-3</v>
      </c>
      <c r="W153" s="5">
        <f t="shared" si="292"/>
        <v>8.5544427450695432E-3</v>
      </c>
      <c r="X153" s="5">
        <f t="shared" si="293"/>
        <v>1.1730992484405392E-2</v>
      </c>
      <c r="Y153" s="5">
        <f t="shared" si="294"/>
        <v>8.0435505134739856E-3</v>
      </c>
      <c r="Z153" s="5">
        <f t="shared" si="295"/>
        <v>5.12669511481691E-2</v>
      </c>
      <c r="AA153" s="5">
        <f t="shared" si="296"/>
        <v>3.8704839218496115E-2</v>
      </c>
      <c r="AB153" s="5">
        <f t="shared" si="297"/>
        <v>1.461043172432866E-2</v>
      </c>
      <c r="AC153" s="5">
        <f t="shared" si="298"/>
        <v>2.3791421897935726E-4</v>
      </c>
      <c r="AD153" s="5">
        <f t="shared" si="299"/>
        <v>1.6145797811090027E-3</v>
      </c>
      <c r="AE153" s="5">
        <f t="shared" si="300"/>
        <v>2.214127073160817E-3</v>
      </c>
      <c r="AF153" s="5">
        <f t="shared" si="301"/>
        <v>1.5181531298306041E-3</v>
      </c>
      <c r="AG153" s="5">
        <f t="shared" si="302"/>
        <v>6.9396466401367958E-4</v>
      </c>
      <c r="AH153" s="5">
        <f t="shared" si="303"/>
        <v>1.7576019751964031E-2</v>
      </c>
      <c r="AI153" s="5">
        <f t="shared" si="304"/>
        <v>1.3269309045407796E-2</v>
      </c>
      <c r="AJ153" s="5">
        <f t="shared" si="305"/>
        <v>5.0089430094906922E-3</v>
      </c>
      <c r="AK153" s="5">
        <f t="shared" si="306"/>
        <v>1.2605283357994984E-3</v>
      </c>
      <c r="AL153" s="5">
        <f t="shared" si="307"/>
        <v>9.8526078956709075E-6</v>
      </c>
      <c r="AM153" s="5">
        <f t="shared" si="308"/>
        <v>2.4379078308225241E-4</v>
      </c>
      <c r="AN153" s="5">
        <f t="shared" si="309"/>
        <v>3.343184272001295E-4</v>
      </c>
      <c r="AO153" s="5">
        <f t="shared" si="310"/>
        <v>2.2923100158355606E-4</v>
      </c>
      <c r="AP153" s="5">
        <f t="shared" si="311"/>
        <v>1.0478403783497237E-4</v>
      </c>
      <c r="AQ153" s="5">
        <f t="shared" si="312"/>
        <v>3.5923460971089813E-5</v>
      </c>
      <c r="AR153" s="5">
        <f t="shared" si="313"/>
        <v>4.820516350638673E-3</v>
      </c>
      <c r="AS153" s="5">
        <f t="shared" si="314"/>
        <v>3.6393291608538478E-3</v>
      </c>
      <c r="AT153" s="5">
        <f t="shared" si="315"/>
        <v>1.373786102736315E-3</v>
      </c>
      <c r="AU153" s="5">
        <f t="shared" si="316"/>
        <v>3.4572090489860938E-4</v>
      </c>
      <c r="AV153" s="5">
        <f t="shared" si="317"/>
        <v>6.5251939792071776E-5</v>
      </c>
      <c r="AW153" s="5">
        <f t="shared" si="318"/>
        <v>2.833475804217023E-7</v>
      </c>
      <c r="AX153" s="5">
        <f t="shared" si="319"/>
        <v>3.0675652477944111E-5</v>
      </c>
      <c r="AY153" s="5">
        <f t="shared" si="320"/>
        <v>4.2066544764754106E-5</v>
      </c>
      <c r="AZ153" s="5">
        <f t="shared" si="321"/>
        <v>2.8843627527033143E-5</v>
      </c>
      <c r="BA153" s="5">
        <f t="shared" si="322"/>
        <v>1.3184742627357174E-5</v>
      </c>
      <c r="BB153" s="5">
        <f t="shared" si="323"/>
        <v>4.5201692640789653E-6</v>
      </c>
      <c r="BC153" s="5">
        <f t="shared" si="324"/>
        <v>1.2397317568280587E-6</v>
      </c>
      <c r="BD153" s="5">
        <f t="shared" si="325"/>
        <v>1.1017557925848626E-3</v>
      </c>
      <c r="BE153" s="5">
        <f t="shared" si="326"/>
        <v>8.3178889820848618E-4</v>
      </c>
      <c r="BF153" s="5">
        <f t="shared" si="327"/>
        <v>3.1398644592540043E-4</v>
      </c>
      <c r="BG153" s="5">
        <f t="shared" si="328"/>
        <v>7.9016433486271174E-5</v>
      </c>
      <c r="BH153" s="5">
        <f t="shared" si="329"/>
        <v>1.4913693350254649E-5</v>
      </c>
      <c r="BI153" s="5">
        <f t="shared" si="330"/>
        <v>2.2518682712661206E-6</v>
      </c>
      <c r="BJ153" s="8">
        <f t="shared" si="331"/>
        <v>0.20609709363312789</v>
      </c>
      <c r="BK153" s="8">
        <f t="shared" si="332"/>
        <v>0.2786965945885892</v>
      </c>
      <c r="BL153" s="8">
        <f t="shared" si="333"/>
        <v>0.46341498032785033</v>
      </c>
      <c r="BM153" s="8">
        <f t="shared" si="334"/>
        <v>0.35689910297868938</v>
      </c>
      <c r="BN153" s="8">
        <f t="shared" si="335"/>
        <v>0.64253473352186274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1.4212962962963001</v>
      </c>
      <c r="F154">
        <f>VLOOKUP(B154,home!$B$2:$E$405,3,FALSE)</f>
        <v>1.8</v>
      </c>
      <c r="G154">
        <f>VLOOKUP(C154,away!$B$2:$E$405,4,FALSE)</f>
        <v>0.78</v>
      </c>
      <c r="H154">
        <f>VLOOKUP(A154,away!$A$2:$E$405,3,FALSE)</f>
        <v>1.1111111111111101</v>
      </c>
      <c r="I154">
        <f>VLOOKUP(C154,away!$B$2:$E$405,3,FALSE)</f>
        <v>0.55000000000000004</v>
      </c>
      <c r="J154">
        <f>VLOOKUP(B154,home!$B$2:$E$405,4,FALSE)</f>
        <v>0.6</v>
      </c>
      <c r="K154" s="3">
        <f t="shared" si="280"/>
        <v>1.9955000000000054</v>
      </c>
      <c r="L154" s="3">
        <f t="shared" si="281"/>
        <v>0.36666666666666636</v>
      </c>
      <c r="M154" s="5">
        <f t="shared" si="282"/>
        <v>9.421586751131332E-2</v>
      </c>
      <c r="N154" s="5">
        <f t="shared" si="283"/>
        <v>0.18800776361882623</v>
      </c>
      <c r="O154" s="5">
        <f t="shared" si="284"/>
        <v>3.4545818087481514E-2</v>
      </c>
      <c r="P154" s="5">
        <f t="shared" si="285"/>
        <v>6.893617999356956E-2</v>
      </c>
      <c r="Q154" s="5">
        <f t="shared" si="286"/>
        <v>0.18758474615068438</v>
      </c>
      <c r="R154" s="5">
        <f t="shared" si="287"/>
        <v>6.3333999827049391E-3</v>
      </c>
      <c r="S154" s="5">
        <f t="shared" si="288"/>
        <v>1.2609863491240427E-2</v>
      </c>
      <c r="T154" s="5">
        <f t="shared" si="289"/>
        <v>6.8781073588584207E-2</v>
      </c>
      <c r="U154" s="5">
        <f t="shared" si="290"/>
        <v>1.263829966548774E-2</v>
      </c>
      <c r="V154" s="5">
        <f t="shared" si="291"/>
        <v>1.0251585502387911E-3</v>
      </c>
      <c r="W154" s="5">
        <f t="shared" si="292"/>
        <v>0.12477512031456393</v>
      </c>
      <c r="X154" s="5">
        <f t="shared" si="293"/>
        <v>4.5750877448673399E-2</v>
      </c>
      <c r="Y154" s="5">
        <f t="shared" si="294"/>
        <v>8.3876608655901151E-3</v>
      </c>
      <c r="Z154" s="5">
        <f t="shared" si="295"/>
        <v>7.740822201083809E-4</v>
      </c>
      <c r="AA154" s="5">
        <f t="shared" si="296"/>
        <v>1.5446810702262784E-3</v>
      </c>
      <c r="AB154" s="5">
        <f t="shared" si="297"/>
        <v>1.5412055378182733E-3</v>
      </c>
      <c r="AC154" s="5">
        <f t="shared" si="298"/>
        <v>4.6880714077117977E-5</v>
      </c>
      <c r="AD154" s="5">
        <f t="shared" si="299"/>
        <v>6.2247188146928277E-2</v>
      </c>
      <c r="AE154" s="5">
        <f t="shared" si="300"/>
        <v>2.2823968987207014E-2</v>
      </c>
      <c r="AF154" s="5">
        <f t="shared" si="301"/>
        <v>4.1843943143212818E-3</v>
      </c>
      <c r="AG154" s="5">
        <f t="shared" si="302"/>
        <v>5.1142597175037855E-4</v>
      </c>
      <c r="AH154" s="5">
        <f t="shared" si="303"/>
        <v>7.0957536843268155E-5</v>
      </c>
      <c r="AI154" s="5">
        <f t="shared" si="304"/>
        <v>1.4159576477074199E-4</v>
      </c>
      <c r="AJ154" s="5">
        <f t="shared" si="305"/>
        <v>1.4127717430000822E-4</v>
      </c>
      <c r="AK154" s="5">
        <f t="shared" si="306"/>
        <v>9.397286710522241E-5</v>
      </c>
      <c r="AL154" s="5">
        <f t="shared" si="307"/>
        <v>1.3720734857997071E-6</v>
      </c>
      <c r="AM154" s="5">
        <f t="shared" si="308"/>
        <v>2.4842852789439124E-2</v>
      </c>
      <c r="AN154" s="5">
        <f t="shared" si="309"/>
        <v>9.1090460227943367E-3</v>
      </c>
      <c r="AO154" s="5">
        <f t="shared" si="310"/>
        <v>1.6699917708456269E-3</v>
      </c>
      <c r="AP154" s="5">
        <f t="shared" si="311"/>
        <v>2.0411010532557649E-4</v>
      </c>
      <c r="AQ154" s="5">
        <f t="shared" si="312"/>
        <v>1.8710092988177822E-5</v>
      </c>
      <c r="AR154" s="5">
        <f t="shared" si="313"/>
        <v>5.2035527018396653E-6</v>
      </c>
      <c r="AS154" s="5">
        <f t="shared" si="314"/>
        <v>1.0383689416521081E-5</v>
      </c>
      <c r="AT154" s="5">
        <f t="shared" si="315"/>
        <v>1.0360326115333937E-5</v>
      </c>
      <c r="AU154" s="5">
        <f t="shared" si="316"/>
        <v>6.8913435877163106E-6</v>
      </c>
      <c r="AV154" s="5">
        <f t="shared" si="317"/>
        <v>3.4379190323219853E-6</v>
      </c>
      <c r="AW154" s="5">
        <f t="shared" si="318"/>
        <v>2.7886758379672714E-8</v>
      </c>
      <c r="AX154" s="5">
        <f t="shared" si="319"/>
        <v>8.2623187902209922E-3</v>
      </c>
      <c r="AY154" s="5">
        <f t="shared" si="320"/>
        <v>3.0295168897476947E-3</v>
      </c>
      <c r="AZ154" s="5">
        <f t="shared" si="321"/>
        <v>5.5541142978707682E-4</v>
      </c>
      <c r="BA154" s="5">
        <f t="shared" si="322"/>
        <v>6.7883619196198235E-5</v>
      </c>
      <c r="BB154" s="5">
        <f t="shared" si="323"/>
        <v>6.2226650929848297E-6</v>
      </c>
      <c r="BC154" s="5">
        <f t="shared" si="324"/>
        <v>4.5632877348555423E-7</v>
      </c>
      <c r="BD154" s="5">
        <f t="shared" si="325"/>
        <v>3.1799488733464572E-7</v>
      </c>
      <c r="BE154" s="5">
        <f t="shared" si="326"/>
        <v>6.3455879767628727E-7</v>
      </c>
      <c r="BF154" s="5">
        <f t="shared" si="327"/>
        <v>6.3313104038151726E-7</v>
      </c>
      <c r="BG154" s="5">
        <f t="shared" si="328"/>
        <v>4.2113766369377384E-7</v>
      </c>
      <c r="BH154" s="5">
        <f t="shared" si="329"/>
        <v>2.1009505197523207E-7</v>
      </c>
      <c r="BI154" s="5">
        <f t="shared" si="330"/>
        <v>8.3848935243315284E-8</v>
      </c>
      <c r="BJ154" s="8">
        <f t="shared" si="331"/>
        <v>0.76082073991134058</v>
      </c>
      <c r="BK154" s="8">
        <f t="shared" si="332"/>
        <v>0.17986483922367275</v>
      </c>
      <c r="BL154" s="8">
        <f t="shared" si="333"/>
        <v>5.708978528396802E-2</v>
      </c>
      <c r="BM154" s="8">
        <f t="shared" si="334"/>
        <v>0.41589618229152031</v>
      </c>
      <c r="BN154" s="8">
        <f t="shared" si="335"/>
        <v>0.57962377534457998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1.4212962962963001</v>
      </c>
      <c r="F155">
        <f>VLOOKUP(B155,home!$B$2:$E$405,3,FALSE)</f>
        <v>1.49</v>
      </c>
      <c r="G155">
        <f>VLOOKUP(C155,away!$B$2:$E$405,4,FALSE)</f>
        <v>0.63</v>
      </c>
      <c r="H155">
        <f>VLOOKUP(A155,away!$A$2:$E$405,3,FALSE)</f>
        <v>1.1111111111111101</v>
      </c>
      <c r="I155">
        <f>VLOOKUP(C155,away!$B$2:$E$405,3,FALSE)</f>
        <v>1.0900000000000001</v>
      </c>
      <c r="J155">
        <f>VLOOKUP(B155,home!$B$2:$E$405,4,FALSE)</f>
        <v>0.8</v>
      </c>
      <c r="K155" s="3">
        <f t="shared" si="280"/>
        <v>1.3341708333333369</v>
      </c>
      <c r="L155" s="3">
        <f t="shared" si="281"/>
        <v>0.96888888888888813</v>
      </c>
      <c r="M155" s="5">
        <f t="shared" si="282"/>
        <v>9.9952548339045474E-2</v>
      </c>
      <c r="N155" s="5">
        <f t="shared" si="283"/>
        <v>0.13335377471129492</v>
      </c>
      <c r="O155" s="5">
        <f t="shared" si="284"/>
        <v>9.6842913501830649E-2</v>
      </c>
      <c r="P155" s="5">
        <f t="shared" si="285"/>
        <v>0.12920499060916565</v>
      </c>
      <c r="Q155" s="5">
        <f t="shared" si="286"/>
        <v>8.8958358367357229E-2</v>
      </c>
      <c r="R155" s="5">
        <f t="shared" si="287"/>
        <v>4.6915011429775701E-2</v>
      </c>
      <c r="S155" s="5">
        <f t="shared" si="288"/>
        <v>4.1754637264694111E-2</v>
      </c>
      <c r="T155" s="5">
        <f t="shared" si="289"/>
        <v>8.619076499592826E-2</v>
      </c>
      <c r="U155" s="5">
        <f t="shared" si="290"/>
        <v>6.2592639895106869E-2</v>
      </c>
      <c r="V155" s="5">
        <f t="shared" si="291"/>
        <v>5.99718744913731E-3</v>
      </c>
      <c r="W155" s="5">
        <f t="shared" si="292"/>
        <v>3.9561882371647566E-2</v>
      </c>
      <c r="X155" s="5">
        <f t="shared" si="293"/>
        <v>3.8331068253418497E-2</v>
      </c>
      <c r="Y155" s="5">
        <f t="shared" si="294"/>
        <v>1.8569273064989393E-2</v>
      </c>
      <c r="Z155" s="5">
        <f t="shared" si="295"/>
        <v>1.5151811098801623E-2</v>
      </c>
      <c r="AA155" s="5">
        <f t="shared" si="296"/>
        <v>2.0215104440197463E-2</v>
      </c>
      <c r="AB155" s="5">
        <f t="shared" si="297"/>
        <v>1.3485201368449346E-2</v>
      </c>
      <c r="AC155" s="5">
        <f t="shared" si="298"/>
        <v>4.8452150603178886E-4</v>
      </c>
      <c r="AD155" s="5">
        <f t="shared" si="299"/>
        <v>1.3195577393004114E-2</v>
      </c>
      <c r="AE155" s="5">
        <f t="shared" si="300"/>
        <v>1.2785048318555087E-2</v>
      </c>
      <c r="AF155" s="5">
        <f t="shared" si="301"/>
        <v>6.1936456298777934E-3</v>
      </c>
      <c r="AG155" s="5">
        <f t="shared" si="302"/>
        <v>2.0003181441679376E-3</v>
      </c>
      <c r="AH155" s="5">
        <f t="shared" si="303"/>
        <v>3.670105355043056E-3</v>
      </c>
      <c r="AI155" s="5">
        <f t="shared" si="304"/>
        <v>4.8965475199589364E-3</v>
      </c>
      <c r="AJ155" s="5">
        <f t="shared" si="305"/>
        <v>3.2664154425799496E-3</v>
      </c>
      <c r="AK155" s="5">
        <f t="shared" si="306"/>
        <v>1.4526520710132582E-3</v>
      </c>
      <c r="AL155" s="5">
        <f t="shared" si="307"/>
        <v>2.5052926684539973E-5</v>
      </c>
      <c r="AM155" s="5">
        <f t="shared" si="308"/>
        <v>3.5210308973477674E-3</v>
      </c>
      <c r="AN155" s="5">
        <f t="shared" si="309"/>
        <v>3.4114877138747232E-3</v>
      </c>
      <c r="AO155" s="5">
        <f t="shared" si="310"/>
        <v>1.652676270277087E-3</v>
      </c>
      <c r="AP155" s="5">
        <f t="shared" si="311"/>
        <v>5.3375322506726624E-4</v>
      </c>
      <c r="AQ155" s="5">
        <f t="shared" si="312"/>
        <v>1.2928689229407101E-4</v>
      </c>
      <c r="AR155" s="5">
        <f t="shared" si="313"/>
        <v>7.1118485991056518E-4</v>
      </c>
      <c r="AS155" s="5">
        <f t="shared" si="314"/>
        <v>9.488420972009312E-4</v>
      </c>
      <c r="AT155" s="5">
        <f t="shared" si="315"/>
        <v>6.3295872576215879E-4</v>
      </c>
      <c r="AU155" s="5">
        <f t="shared" si="316"/>
        <v>2.8149169020523566E-4</v>
      </c>
      <c r="AV155" s="5">
        <f t="shared" si="317"/>
        <v>9.3889500724382159E-5</v>
      </c>
      <c r="AW155" s="5">
        <f t="shared" si="318"/>
        <v>8.9958329971963698E-7</v>
      </c>
      <c r="AX155" s="5">
        <f t="shared" si="319"/>
        <v>7.829427877511497E-4</v>
      </c>
      <c r="AY155" s="5">
        <f t="shared" si="320"/>
        <v>7.5858456768778E-4</v>
      </c>
      <c r="AZ155" s="5">
        <f t="shared" si="321"/>
        <v>3.6749207945763537E-4</v>
      </c>
      <c r="BA155" s="5">
        <f t="shared" si="322"/>
        <v>1.1868633084705844E-4</v>
      </c>
      <c r="BB155" s="5">
        <f t="shared" si="323"/>
        <v>2.8748466805176351E-5</v>
      </c>
      <c r="BC155" s="5">
        <f t="shared" si="324"/>
        <v>5.5708140120252811E-6</v>
      </c>
      <c r="BD155" s="5">
        <f t="shared" si="325"/>
        <v>1.148431847855578E-4</v>
      </c>
      <c r="BE155" s="5">
        <f t="shared" si="326"/>
        <v>1.5322042754800205E-4</v>
      </c>
      <c r="BF155" s="5">
        <f t="shared" si="327"/>
        <v>1.0221111275270404E-4</v>
      </c>
      <c r="BG155" s="5">
        <f t="shared" si="328"/>
        <v>4.5455695159067636E-5</v>
      </c>
      <c r="BH155" s="5">
        <f t="shared" si="329"/>
        <v>1.5161415672529841E-5</v>
      </c>
      <c r="BI155" s="5">
        <f t="shared" si="330"/>
        <v>4.0455837164664497E-6</v>
      </c>
      <c r="BJ155" s="8">
        <f t="shared" si="331"/>
        <v>0.45044997129566261</v>
      </c>
      <c r="BK155" s="8">
        <f t="shared" si="332"/>
        <v>0.27817752266244661</v>
      </c>
      <c r="BL155" s="8">
        <f t="shared" si="333"/>
        <v>0.25643989531739281</v>
      </c>
      <c r="BM155" s="8">
        <f t="shared" si="334"/>
        <v>0.40423391843144596</v>
      </c>
      <c r="BN155" s="8">
        <f t="shared" si="335"/>
        <v>0.59522759695846961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1.6834532374100699</v>
      </c>
      <c r="F156">
        <f>VLOOKUP(B156,home!$B$2:$E$405,3,FALSE)</f>
        <v>1.26</v>
      </c>
      <c r="G156">
        <f>VLOOKUP(C156,away!$B$2:$E$405,4,FALSE)</f>
        <v>1.02</v>
      </c>
      <c r="H156">
        <f>VLOOKUP(A156,away!$A$2:$E$405,3,FALSE)</f>
        <v>1.19424460431655</v>
      </c>
      <c r="I156">
        <f>VLOOKUP(C156,away!$B$2:$E$405,3,FALSE)</f>
        <v>0.85</v>
      </c>
      <c r="J156">
        <f>VLOOKUP(B156,home!$B$2:$E$405,4,FALSE)</f>
        <v>0.42</v>
      </c>
      <c r="K156" s="3">
        <f t="shared" si="280"/>
        <v>2.1635741007194218</v>
      </c>
      <c r="L156" s="3">
        <f t="shared" si="281"/>
        <v>0.42634532374100831</v>
      </c>
      <c r="M156" s="5">
        <f t="shared" si="282"/>
        <v>7.5026085109072632E-2</v>
      </c>
      <c r="N156" s="5">
        <f t="shared" si="283"/>
        <v>0.16232449462036067</v>
      </c>
      <c r="O156" s="5">
        <f t="shared" si="284"/>
        <v>3.1987020544848012E-2</v>
      </c>
      <c r="P156" s="5">
        <f t="shared" si="285"/>
        <v>6.9206289210013219E-2</v>
      </c>
      <c r="Q156" s="5">
        <f t="shared" si="286"/>
        <v>0.17560053623649075</v>
      </c>
      <c r="R156" s="5">
        <f t="shared" si="287"/>
        <v>6.8187583148517552E-3</v>
      </c>
      <c r="S156" s="5">
        <f t="shared" si="288"/>
        <v>1.5959484155600751E-2</v>
      </c>
      <c r="T156" s="5">
        <f t="shared" si="289"/>
        <v>7.4866467470841302E-2</v>
      </c>
      <c r="U156" s="5">
        <f t="shared" si="290"/>
        <v>1.4752888889078468E-2</v>
      </c>
      <c r="V156" s="5">
        <f t="shared" si="291"/>
        <v>1.6357224653701238E-3</v>
      </c>
      <c r="W156" s="5">
        <f t="shared" si="292"/>
        <v>0.12664159075790454</v>
      </c>
      <c r="X156" s="5">
        <f t="shared" si="293"/>
        <v>5.3993050010755092E-2</v>
      </c>
      <c r="Y156" s="5">
        <f t="shared" si="294"/>
        <v>1.1509842193299917E-2</v>
      </c>
      <c r="Z156" s="5">
        <f t="shared" si="295"/>
        <v>9.6904857375238818E-4</v>
      </c>
      <c r="AA156" s="5">
        <f t="shared" si="296"/>
        <v>2.0966083965097619E-3</v>
      </c>
      <c r="AB156" s="5">
        <f t="shared" si="297"/>
        <v>2.268083813019699E-3</v>
      </c>
      <c r="AC156" s="5">
        <f t="shared" si="298"/>
        <v>9.4302436480215123E-5</v>
      </c>
      <c r="AD156" s="5">
        <f t="shared" si="299"/>
        <v>6.8499616459427592E-2</v>
      </c>
      <c r="AE156" s="5">
        <f t="shared" si="300"/>
        <v>2.9204491155529557E-2</v>
      </c>
      <c r="AF156" s="5">
        <f t="shared" si="301"/>
        <v>6.2255991181978318E-3</v>
      </c>
      <c r="AG156" s="5">
        <f t="shared" si="302"/>
        <v>8.847516905099304E-4</v>
      </c>
      <c r="AH156" s="5">
        <f t="shared" si="303"/>
        <v>1.0328733197430604E-4</v>
      </c>
      <c r="AI156" s="5">
        <f t="shared" si="304"/>
        <v>2.2346979639201758E-4</v>
      </c>
      <c r="AJ156" s="5">
        <f t="shared" si="305"/>
        <v>2.4174673188340592E-4</v>
      </c>
      <c r="AK156" s="5">
        <f t="shared" si="306"/>
        <v>1.7434565601216637E-4</v>
      </c>
      <c r="AL156" s="5">
        <f t="shared" si="307"/>
        <v>3.4794947292109016E-6</v>
      </c>
      <c r="AM156" s="5">
        <f t="shared" si="308"/>
        <v>2.9640799216166264E-2</v>
      </c>
      <c r="AN156" s="5">
        <f t="shared" si="309"/>
        <v>1.2637216137758629E-2</v>
      </c>
      <c r="AO156" s="5">
        <f t="shared" si="310"/>
        <v>2.6939090027188989E-3</v>
      </c>
      <c r="AP156" s="5">
        <f t="shared" si="311"/>
        <v>3.8284516863100205E-4</v>
      </c>
      <c r="AQ156" s="5">
        <f t="shared" si="312"/>
        <v>4.0806061840666358E-5</v>
      </c>
      <c r="AR156" s="5">
        <f t="shared" si="313"/>
        <v>8.807214197786104E-6</v>
      </c>
      <c r="AS156" s="5">
        <f t="shared" si="314"/>
        <v>1.9055060537818393E-5</v>
      </c>
      <c r="AT156" s="5">
        <f t="shared" si="315"/>
        <v>2.0613517733632293E-5</v>
      </c>
      <c r="AU156" s="5">
        <f t="shared" si="316"/>
        <v>1.4866291031069112E-5</v>
      </c>
      <c r="AV156" s="5">
        <f t="shared" si="317"/>
        <v>8.0410805621446406E-6</v>
      </c>
      <c r="AW156" s="5">
        <f t="shared" si="318"/>
        <v>8.9155257795563916E-8</v>
      </c>
      <c r="AX156" s="5">
        <f t="shared" si="319"/>
        <v>1.0688344251453652E-2</v>
      </c>
      <c r="AY156" s="5">
        <f t="shared" si="320"/>
        <v>4.5569255901413514E-3</v>
      </c>
      <c r="AZ156" s="5">
        <f t="shared" si="321"/>
        <v>9.7141195799624997E-4</v>
      </c>
      <c r="BA156" s="5">
        <f t="shared" si="322"/>
        <v>1.3805231523926603E-4</v>
      </c>
      <c r="BB156" s="5">
        <f t="shared" si="323"/>
        <v>1.4714489758470146E-5</v>
      </c>
      <c r="BC156" s="5">
        <f t="shared" si="324"/>
        <v>1.2546907799517414E-6</v>
      </c>
      <c r="BD156" s="5">
        <f t="shared" si="325"/>
        <v>6.2581909806858694E-7</v>
      </c>
      <c r="BE156" s="5">
        <f t="shared" si="326"/>
        <v>1.3540059923167827E-6</v>
      </c>
      <c r="BF156" s="5">
        <f t="shared" si="327"/>
        <v>1.4647461485977461E-6</v>
      </c>
      <c r="BG156" s="5">
        <f t="shared" si="328"/>
        <v>1.0563622770782015E-6</v>
      </c>
      <c r="BH156" s="5">
        <f t="shared" si="329"/>
        <v>5.7137951591584766E-7</v>
      </c>
      <c r="BI156" s="5">
        <f t="shared" si="330"/>
        <v>2.4724438446342565E-7</v>
      </c>
      <c r="BJ156" s="8">
        <f t="shared" si="331"/>
        <v>0.77151671859580129</v>
      </c>
      <c r="BK156" s="8">
        <f t="shared" si="332"/>
        <v>0.1664822884614075</v>
      </c>
      <c r="BL156" s="8">
        <f t="shared" si="333"/>
        <v>5.8742912196048498E-2</v>
      </c>
      <c r="BM156" s="8">
        <f t="shared" si="334"/>
        <v>0.47219094735648948</v>
      </c>
      <c r="BN156" s="8">
        <f t="shared" si="335"/>
        <v>0.52096318403563702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1.6834532374100699</v>
      </c>
      <c r="F157">
        <f>VLOOKUP(B157,home!$B$2:$E$405,3,FALSE)</f>
        <v>0.85</v>
      </c>
      <c r="G157">
        <f>VLOOKUP(C157,away!$B$2:$E$405,4,FALSE)</f>
        <v>1.61</v>
      </c>
      <c r="H157">
        <f>VLOOKUP(A157,away!$A$2:$E$405,3,FALSE)</f>
        <v>1.19424460431655</v>
      </c>
      <c r="I157">
        <f>VLOOKUP(C157,away!$B$2:$E$405,3,FALSE)</f>
        <v>0.76</v>
      </c>
      <c r="J157">
        <f>VLOOKUP(B157,home!$B$2:$E$405,4,FALSE)</f>
        <v>1.56</v>
      </c>
      <c r="K157" s="3">
        <f t="shared" si="280"/>
        <v>2.3038057553956808</v>
      </c>
      <c r="L157" s="3">
        <f t="shared" si="281"/>
        <v>1.4158964028777017</v>
      </c>
      <c r="M157" s="5">
        <f t="shared" si="282"/>
        <v>2.4241186807517731E-2</v>
      </c>
      <c r="N157" s="5">
        <f t="shared" si="283"/>
        <v>5.5846985684781199E-2</v>
      </c>
      <c r="O157" s="5">
        <f t="shared" si="284"/>
        <v>3.4323009202250759E-2</v>
      </c>
      <c r="P157" s="5">
        <f t="shared" si="285"/>
        <v>7.9073546142644197E-2</v>
      </c>
      <c r="Q157" s="5">
        <f t="shared" si="286"/>
        <v>6.4330303521049584E-2</v>
      </c>
      <c r="R157" s="5">
        <f t="shared" si="287"/>
        <v>2.4298912632702552E-2</v>
      </c>
      <c r="S157" s="5">
        <f t="shared" si="288"/>
        <v>6.4483494034559871E-2</v>
      </c>
      <c r="T157" s="5">
        <f t="shared" si="289"/>
        <v>9.1085045351484858E-2</v>
      </c>
      <c r="U157" s="5">
        <f t="shared" si="290"/>
        <v>5.5979974773076951E-2</v>
      </c>
      <c r="V157" s="5">
        <f t="shared" si="291"/>
        <v>2.3371327949996787E-2</v>
      </c>
      <c r="W157" s="5">
        <f t="shared" si="292"/>
        <v>4.9401507832715019E-2</v>
      </c>
      <c r="X157" s="5">
        <f t="shared" si="293"/>
        <v>6.9947417237075801E-2</v>
      </c>
      <c r="Y157" s="5">
        <f t="shared" si="294"/>
        <v>4.9519148228280692E-2</v>
      </c>
      <c r="Z157" s="5">
        <f t="shared" si="295"/>
        <v>1.1468247663494364E-2</v>
      </c>
      <c r="AA157" s="5">
        <f t="shared" si="296"/>
        <v>2.6420614971461382E-2</v>
      </c>
      <c r="AB157" s="5">
        <f t="shared" si="297"/>
        <v>3.0433982416173025E-2</v>
      </c>
      <c r="AC157" s="5">
        <f t="shared" si="298"/>
        <v>4.76475686231619E-3</v>
      </c>
      <c r="AD157" s="5">
        <f t="shared" si="299"/>
        <v>2.8452869517558418E-2</v>
      </c>
      <c r="AE157" s="5">
        <f t="shared" si="300"/>
        <v>4.0286315601459573E-2</v>
      </c>
      <c r="AF157" s="5">
        <f t="shared" si="301"/>
        <v>2.8520624672651224E-2</v>
      </c>
      <c r="AG157" s="5">
        <f t="shared" si="302"/>
        <v>1.3460749960610634E-2</v>
      </c>
      <c r="AH157" s="5">
        <f t="shared" si="303"/>
        <v>4.059462653513069E-3</v>
      </c>
      <c r="AI157" s="5">
        <f t="shared" si="304"/>
        <v>9.3522134249772303E-3</v>
      </c>
      <c r="AJ157" s="5">
        <f t="shared" si="305"/>
        <v>1.0772841557075651E-2</v>
      </c>
      <c r="AK157" s="5">
        <f t="shared" si="306"/>
        <v>8.2728447937188837E-3</v>
      </c>
      <c r="AL157" s="5">
        <f t="shared" si="307"/>
        <v>6.2169599962654681E-4</v>
      </c>
      <c r="AM157" s="5">
        <f t="shared" si="308"/>
        <v>1.3109976910414678E-2</v>
      </c>
      <c r="AN157" s="5">
        <f t="shared" si="309"/>
        <v>1.8562369149265869E-2</v>
      </c>
      <c r="AO157" s="5">
        <f t="shared" si="310"/>
        <v>1.3141195853666786E-2</v>
      </c>
      <c r="AP157" s="5">
        <f t="shared" si="311"/>
        <v>6.2021906462393908E-3</v>
      </c>
      <c r="AQ157" s="5">
        <f t="shared" si="312"/>
        <v>2.1954148564930199E-3</v>
      </c>
      <c r="AR157" s="5">
        <f t="shared" si="313"/>
        <v>1.1495557137451054E-3</v>
      </c>
      <c r="AS157" s="5">
        <f t="shared" si="314"/>
        <v>2.6483530694739635E-3</v>
      </c>
      <c r="AT157" s="5">
        <f t="shared" si="315"/>
        <v>3.0506455218869679E-3</v>
      </c>
      <c r="AU157" s="5">
        <f t="shared" si="316"/>
        <v>2.342698236998419E-3</v>
      </c>
      <c r="AV157" s="5">
        <f t="shared" si="317"/>
        <v>1.3492804203880681E-3</v>
      </c>
      <c r="AW157" s="5">
        <f t="shared" si="318"/>
        <v>5.6331706702671161E-5</v>
      </c>
      <c r="AX157" s="5">
        <f t="shared" si="319"/>
        <v>5.0338067098863052E-3</v>
      </c>
      <c r="AY157" s="5">
        <f t="shared" si="320"/>
        <v>7.1273488133096578E-3</v>
      </c>
      <c r="AZ157" s="5">
        <f t="shared" si="321"/>
        <v>5.045793773409901E-3</v>
      </c>
      <c r="BA157" s="5">
        <f t="shared" si="322"/>
        <v>2.3814404178112616E-3</v>
      </c>
      <c r="BB157" s="5">
        <f t="shared" si="323"/>
        <v>8.4296823031163395E-4</v>
      </c>
      <c r="BC157" s="5">
        <f t="shared" si="324"/>
        <v>2.3871113700768502E-4</v>
      </c>
      <c r="BD157" s="5">
        <f t="shared" si="325"/>
        <v>2.7127529999986693E-4</v>
      </c>
      <c r="BE157" s="5">
        <f t="shared" si="326"/>
        <v>6.2496559743638325E-4</v>
      </c>
      <c r="BF157" s="5">
        <f t="shared" si="327"/>
        <v>7.198996701491202E-4</v>
      </c>
      <c r="BG157" s="5">
        <f t="shared" si="328"/>
        <v>5.5283633446566514E-4</v>
      </c>
      <c r="BH157" s="5">
        <f t="shared" si="329"/>
        <v>3.1840688228346273E-4</v>
      </c>
      <c r="BI157" s="5">
        <f t="shared" si="330"/>
        <v>1.4670952159244726E-4</v>
      </c>
      <c r="BJ157" s="8">
        <f t="shared" si="331"/>
        <v>0.5647321841054832</v>
      </c>
      <c r="BK157" s="8">
        <f t="shared" si="332"/>
        <v>0.203683356609971</v>
      </c>
      <c r="BL157" s="8">
        <f t="shared" si="333"/>
        <v>0.217088482693369</v>
      </c>
      <c r="BM157" s="8">
        <f t="shared" si="334"/>
        <v>0.70778730997476469</v>
      </c>
      <c r="BN157" s="8">
        <f t="shared" si="335"/>
        <v>0.28211394399094603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1.6834532374100699</v>
      </c>
      <c r="F158">
        <f>VLOOKUP(B158,home!$B$2:$E$405,3,FALSE)</f>
        <v>1.02</v>
      </c>
      <c r="G158">
        <f>VLOOKUP(C158,away!$B$2:$E$405,4,FALSE)</f>
        <v>0.74</v>
      </c>
      <c r="H158">
        <f>VLOOKUP(A158,away!$A$2:$E$405,3,FALSE)</f>
        <v>1.19424460431655</v>
      </c>
      <c r="I158">
        <f>VLOOKUP(C158,away!$B$2:$E$405,3,FALSE)</f>
        <v>0.59</v>
      </c>
      <c r="J158">
        <f>VLOOKUP(B158,home!$B$2:$E$405,4,FALSE)</f>
        <v>0.84</v>
      </c>
      <c r="K158" s="3">
        <f t="shared" si="280"/>
        <v>1.2706705035971209</v>
      </c>
      <c r="L158" s="3">
        <f t="shared" si="281"/>
        <v>0.5918676258992821</v>
      </c>
      <c r="M158" s="5">
        <f t="shared" si="282"/>
        <v>0.15527801407854616</v>
      </c>
      <c r="N158" s="5">
        <f t="shared" si="283"/>
        <v>0.19730719234674704</v>
      </c>
      <c r="O158" s="5">
        <f t="shared" si="284"/>
        <v>9.1904029547024424E-2</v>
      </c>
      <c r="P158" s="5">
        <f t="shared" si="285"/>
        <v>0.11677973950712218</v>
      </c>
      <c r="Q158" s="5">
        <f t="shared" si="286"/>
        <v>0.12535621473128755</v>
      </c>
      <c r="R158" s="5">
        <f t="shared" si="287"/>
        <v>2.7197509889287406E-2</v>
      </c>
      <c r="S158" s="5">
        <f t="shared" si="288"/>
        <v>2.1956597719708232E-2</v>
      </c>
      <c r="T158" s="5">
        <f t="shared" si="289"/>
        <v>7.4194285204727789E-2</v>
      </c>
      <c r="U158" s="5">
        <f t="shared" si="290"/>
        <v>3.4559073587608499E-2</v>
      </c>
      <c r="V158" s="5">
        <f t="shared" si="291"/>
        <v>1.8347634062011995E-3</v>
      </c>
      <c r="W158" s="5">
        <f t="shared" si="292"/>
        <v>5.3095481500544647E-2</v>
      </c>
      <c r="X158" s="5">
        <f t="shared" si="293"/>
        <v>3.1425496581706618E-2</v>
      </c>
      <c r="Y158" s="5">
        <f t="shared" si="294"/>
        <v>9.2998670272603483E-3</v>
      </c>
      <c r="Z158" s="5">
        <f t="shared" si="295"/>
        <v>5.3657752028482631E-3</v>
      </c>
      <c r="AA158" s="5">
        <f t="shared" si="296"/>
        <v>6.8181322791921444E-3</v>
      </c>
      <c r="AB158" s="5">
        <f t="shared" si="297"/>
        <v>4.3317997883964348E-3</v>
      </c>
      <c r="AC158" s="5">
        <f t="shared" si="298"/>
        <v>8.6241762036008923E-5</v>
      </c>
      <c r="AD158" s="5">
        <f t="shared" si="299"/>
        <v>1.6866715554257176E-2</v>
      </c>
      <c r="AE158" s="5">
        <f t="shared" si="300"/>
        <v>9.9828628918166903E-3</v>
      </c>
      <c r="AF158" s="5">
        <f t="shared" si="301"/>
        <v>2.9542666797287929E-3</v>
      </c>
      <c r="AG158" s="5">
        <f t="shared" si="302"/>
        <v>5.8284493533481199E-4</v>
      </c>
      <c r="AH158" s="5">
        <f t="shared" si="303"/>
        <v>7.9395715760475995E-4</v>
      </c>
      <c r="AI158" s="5">
        <f t="shared" si="304"/>
        <v>1.0088579412881789E-3</v>
      </c>
      <c r="AJ158" s="5">
        <f t="shared" si="305"/>
        <v>6.4096301415730254E-4</v>
      </c>
      <c r="AK158" s="5">
        <f t="shared" si="306"/>
        <v>2.7148426532879599E-4</v>
      </c>
      <c r="AL158" s="5">
        <f t="shared" si="307"/>
        <v>2.5943893126056742E-6</v>
      </c>
      <c r="AM158" s="5">
        <f t="shared" si="308"/>
        <v>4.2864075894714698E-3</v>
      </c>
      <c r="AN158" s="5">
        <f t="shared" si="309"/>
        <v>2.5369858836171437E-3</v>
      </c>
      <c r="AO158" s="5">
        <f t="shared" si="310"/>
        <v>7.5077990593823548E-4</v>
      </c>
      <c r="AP158" s="5">
        <f t="shared" si="311"/>
        <v>1.481207735001833E-4</v>
      </c>
      <c r="AQ158" s="5">
        <f t="shared" si="312"/>
        <v>2.1916972639479694E-5</v>
      </c>
      <c r="AR158" s="5">
        <f t="shared" si="313"/>
        <v>9.3983507587454298E-5</v>
      </c>
      <c r="AS158" s="5">
        <f t="shared" si="314"/>
        <v>1.1942207091597437E-4</v>
      </c>
      <c r="AT158" s="5">
        <f t="shared" si="315"/>
        <v>7.5873051495706134E-5</v>
      </c>
      <c r="AU158" s="5">
        <f t="shared" si="316"/>
        <v>3.2136549517833064E-5</v>
      </c>
      <c r="AV158" s="5">
        <f t="shared" si="317"/>
        <v>1.020874138992469E-5</v>
      </c>
      <c r="AW158" s="5">
        <f t="shared" si="318"/>
        <v>5.4198863514447473E-8</v>
      </c>
      <c r="AX158" s="5">
        <f t="shared" si="319"/>
        <v>9.0776861505603983E-4</v>
      </c>
      <c r="AY158" s="5">
        <f t="shared" si="320"/>
        <v>5.3727885505909761E-4</v>
      </c>
      <c r="AZ158" s="5">
        <f t="shared" si="321"/>
        <v>1.5899898019485628E-4</v>
      </c>
      <c r="BA158" s="5">
        <f t="shared" si="322"/>
        <v>3.1368782976112197E-5</v>
      </c>
      <c r="BB158" s="5">
        <f t="shared" si="323"/>
        <v>4.641541776855335E-6</v>
      </c>
      <c r="BC158" s="5">
        <f t="shared" si="324"/>
        <v>5.4943566239594064E-7</v>
      </c>
      <c r="BD158" s="5">
        <f t="shared" si="325"/>
        <v>9.2709659182456235E-6</v>
      </c>
      <c r="BE158" s="5">
        <f t="shared" si="326"/>
        <v>1.1780342932168909E-5</v>
      </c>
      <c r="BF158" s="5">
        <f t="shared" si="327"/>
        <v>7.4844671430829279E-6</v>
      </c>
      <c r="BG158" s="5">
        <f t="shared" si="328"/>
        <v>3.1700972112857619E-6</v>
      </c>
      <c r="BH158" s="5">
        <f t="shared" si="329"/>
        <v>1.0070372549790772E-6</v>
      </c>
      <c r="BI158" s="5">
        <f t="shared" si="330"/>
        <v>2.5592250718506512E-7</v>
      </c>
      <c r="BJ158" s="8">
        <f t="shared" si="331"/>
        <v>0.53045004478930335</v>
      </c>
      <c r="BK158" s="8">
        <f t="shared" si="332"/>
        <v>0.29647522971798551</v>
      </c>
      <c r="BL158" s="8">
        <f t="shared" si="333"/>
        <v>0.16789040022376178</v>
      </c>
      <c r="BM158" s="8">
        <f t="shared" si="334"/>
        <v>0.28582152517768861</v>
      </c>
      <c r="BN158" s="8">
        <f t="shared" si="335"/>
        <v>0.71382270010001481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1.6834532374100699</v>
      </c>
      <c r="F159">
        <f>VLOOKUP(B159,home!$B$2:$E$405,3,FALSE)</f>
        <v>0.76</v>
      </c>
      <c r="G159">
        <f>VLOOKUP(C159,away!$B$2:$E$405,4,FALSE)</f>
        <v>1.19</v>
      </c>
      <c r="H159">
        <f>VLOOKUP(A159,away!$A$2:$E$405,3,FALSE)</f>
        <v>1.19424460431655</v>
      </c>
      <c r="I159">
        <f>VLOOKUP(C159,away!$B$2:$E$405,3,FALSE)</f>
        <v>0.45</v>
      </c>
      <c r="J159">
        <f>VLOOKUP(B159,home!$B$2:$E$405,4,FALSE)</f>
        <v>1.44</v>
      </c>
      <c r="K159" s="3">
        <f t="shared" si="280"/>
        <v>1.5225151079136672</v>
      </c>
      <c r="L159" s="3">
        <f t="shared" si="281"/>
        <v>0.77387050359712439</v>
      </c>
      <c r="M159" s="5">
        <f t="shared" si="282"/>
        <v>0.10062187380415769</v>
      </c>
      <c r="N159" s="5">
        <f t="shared" si="283"/>
        <v>0.15319832305341255</v>
      </c>
      <c r="O159" s="5">
        <f t="shared" si="284"/>
        <v>7.786830015370981E-2</v>
      </c>
      <c r="P159" s="5">
        <f t="shared" si="285"/>
        <v>0.11855566341157933</v>
      </c>
      <c r="Q159" s="5">
        <f t="shared" si="286"/>
        <v>0.11662338067792964</v>
      </c>
      <c r="R159" s="5">
        <f t="shared" si="287"/>
        <v>3.0129990327101723E-2</v>
      </c>
      <c r="S159" s="5">
        <f t="shared" si="288"/>
        <v>3.4921445992737311E-2</v>
      </c>
      <c r="T159" s="5">
        <f t="shared" si="289"/>
        <v>9.0251394336428564E-2</v>
      </c>
      <c r="U159" s="5">
        <f t="shared" si="290"/>
        <v>4.5873365474305032E-2</v>
      </c>
      <c r="V159" s="5">
        <f t="shared" si="291"/>
        <v>4.5717198904469672E-3</v>
      </c>
      <c r="W159" s="5">
        <f t="shared" si="292"/>
        <v>5.9186953006038254E-2</v>
      </c>
      <c r="X159" s="5">
        <f t="shared" si="293"/>
        <v>4.5803037129162165E-2</v>
      </c>
      <c r="Y159" s="5">
        <f t="shared" si="294"/>
        <v>1.7722809704711254E-2</v>
      </c>
      <c r="Z159" s="5">
        <f t="shared" si="295"/>
        <v>7.7722369292702329E-3</v>
      </c>
      <c r="AA159" s="5">
        <f t="shared" si="296"/>
        <v>1.1833348147098459E-2</v>
      </c>
      <c r="AB159" s="5">
        <f t="shared" si="297"/>
        <v>9.008225665579803E-3</v>
      </c>
      <c r="AC159" s="5">
        <f t="shared" si="298"/>
        <v>3.3665846205490848E-4</v>
      </c>
      <c r="AD159" s="5">
        <f t="shared" si="299"/>
        <v>2.2528257535767374E-2</v>
      </c>
      <c r="AE159" s="5">
        <f t="shared" si="300"/>
        <v>1.7433954004370013E-2</v>
      </c>
      <c r="AF159" s="5">
        <f t="shared" si="301"/>
        <v>6.7458113825254618E-3</v>
      </c>
      <c r="AG159" s="5">
        <f t="shared" si="302"/>
        <v>1.7401281505887312E-3</v>
      </c>
      <c r="AH159" s="5">
        <f t="shared" si="303"/>
        <v>1.5036762266326304E-3</v>
      </c>
      <c r="AI159" s="5">
        <f t="shared" si="304"/>
        <v>2.2893697724587956E-3</v>
      </c>
      <c r="AJ159" s="5">
        <f t="shared" si="305"/>
        <v>1.7428000330846954E-3</v>
      </c>
      <c r="AK159" s="5">
        <f t="shared" si="306"/>
        <v>8.8447979348129616E-4</v>
      </c>
      <c r="AL159" s="5">
        <f t="shared" si="307"/>
        <v>1.5866437705075794E-5</v>
      </c>
      <c r="AM159" s="5">
        <f t="shared" si="308"/>
        <v>6.859922490635142E-3</v>
      </c>
      <c r="AN159" s="5">
        <f t="shared" si="309"/>
        <v>5.3086916724650575E-3</v>
      </c>
      <c r="AO159" s="5">
        <f t="shared" si="310"/>
        <v>2.0541199490061971E-3</v>
      </c>
      <c r="AP159" s="5">
        <f t="shared" si="311"/>
        <v>5.2987427979544186E-4</v>
      </c>
      <c r="AQ159" s="5">
        <f t="shared" si="312"/>
        <v>1.0251351893711553E-4</v>
      </c>
      <c r="AR159" s="5">
        <f t="shared" si="313"/>
        <v>2.3273013575024357E-4</v>
      </c>
      <c r="AS159" s="5">
        <f t="shared" si="314"/>
        <v>3.5433514774654455E-4</v>
      </c>
      <c r="AT159" s="5">
        <f t="shared" si="315"/>
        <v>2.6974030785446775E-4</v>
      </c>
      <c r="AU159" s="5">
        <f t="shared" si="316"/>
        <v>1.3689456464057028E-4</v>
      </c>
      <c r="AV159" s="5">
        <f t="shared" si="317"/>
        <v>5.2106010714133098E-5</v>
      </c>
      <c r="AW159" s="5">
        <f t="shared" si="318"/>
        <v>5.1928626367532442E-7</v>
      </c>
      <c r="AX159" s="5">
        <f t="shared" si="319"/>
        <v>1.7407226051847943E-3</v>
      </c>
      <c r="AY159" s="5">
        <f t="shared" si="320"/>
        <v>1.3470938790972552E-3</v>
      </c>
      <c r="AZ159" s="5">
        <f t="shared" si="321"/>
        <v>5.2123810930479833E-4</v>
      </c>
      <c r="BA159" s="5">
        <f t="shared" si="322"/>
        <v>1.3445693271390576E-4</v>
      </c>
      <c r="BB159" s="5">
        <f t="shared" si="323"/>
        <v>2.6013063557858727E-5</v>
      </c>
      <c r="BC159" s="5">
        <f t="shared" si="324"/>
        <v>4.0261485191248287E-6</v>
      </c>
      <c r="BD159" s="5">
        <f t="shared" si="325"/>
        <v>3.0017164559211341E-5</v>
      </c>
      <c r="BE159" s="5">
        <f t="shared" si="326"/>
        <v>4.5701586538129963E-5</v>
      </c>
      <c r="BF159" s="5">
        <f t="shared" si="327"/>
        <v>3.4790677979963373E-5</v>
      </c>
      <c r="BG159" s="5">
        <f t="shared" si="328"/>
        <v>1.7656444279684529E-5</v>
      </c>
      <c r="BH159" s="5">
        <f t="shared" si="329"/>
        <v>6.7205507919638875E-6</v>
      </c>
      <c r="BI159" s="5">
        <f t="shared" si="330"/>
        <v>2.0464280228532335E-6</v>
      </c>
      <c r="BJ159" s="8">
        <f t="shared" si="331"/>
        <v>0.54986272163015071</v>
      </c>
      <c r="BK159" s="8">
        <f t="shared" si="332"/>
        <v>0.26037032187777853</v>
      </c>
      <c r="BL159" s="8">
        <f t="shared" si="333"/>
        <v>0.18231629461232998</v>
      </c>
      <c r="BM159" s="8">
        <f t="shared" si="334"/>
        <v>0.40197746902880521</v>
      </c>
      <c r="BN159" s="8">
        <f t="shared" si="335"/>
        <v>0.5969975314278908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1.6834532374100699</v>
      </c>
      <c r="F160">
        <f>VLOOKUP(B160,home!$B$2:$E$405,3,FALSE)</f>
        <v>1.34</v>
      </c>
      <c r="G160">
        <f>VLOOKUP(C160,away!$B$2:$E$405,4,FALSE)</f>
        <v>0.68</v>
      </c>
      <c r="H160">
        <f>VLOOKUP(A160,away!$A$2:$E$405,3,FALSE)</f>
        <v>1.19424460431655</v>
      </c>
      <c r="I160">
        <f>VLOOKUP(C160,away!$B$2:$E$405,3,FALSE)</f>
        <v>0.76</v>
      </c>
      <c r="J160">
        <f>VLOOKUP(B160,home!$B$2:$E$405,4,FALSE)</f>
        <v>0.84</v>
      </c>
      <c r="K160" s="3">
        <f t="shared" si="280"/>
        <v>1.5339625899280558</v>
      </c>
      <c r="L160" s="3">
        <f t="shared" si="281"/>
        <v>0.76240575539568556</v>
      </c>
      <c r="M160" s="5">
        <f t="shared" si="282"/>
        <v>0.10062361117525098</v>
      </c>
      <c r="N160" s="5">
        <f t="shared" si="283"/>
        <v>0.15435285520630163</v>
      </c>
      <c r="O160" s="5">
        <f t="shared" si="284"/>
        <v>7.6716020288708969E-2</v>
      </c>
      <c r="P160" s="5">
        <f t="shared" si="285"/>
        <v>0.11767950517104127</v>
      </c>
      <c r="Q160" s="5">
        <f t="shared" si="286"/>
        <v>0.11838575276752436</v>
      </c>
      <c r="R160" s="5">
        <f t="shared" si="287"/>
        <v>2.9244367699581948E-2</v>
      </c>
      <c r="S160" s="5">
        <f t="shared" si="288"/>
        <v>3.4406601431700684E-2</v>
      </c>
      <c r="T160" s="5">
        <f t="shared" si="289"/>
        <v>9.025797926681127E-2</v>
      </c>
      <c r="U160" s="5">
        <f t="shared" si="290"/>
        <v>4.4859766017259092E-2</v>
      </c>
      <c r="V160" s="5">
        <f t="shared" si="291"/>
        <v>4.4709539991098623E-3</v>
      </c>
      <c r="W160" s="5">
        <f t="shared" si="292"/>
        <v>6.0533105308618045E-2</v>
      </c>
      <c r="X160" s="5">
        <f t="shared" si="293"/>
        <v>4.6150787879263522E-2</v>
      </c>
      <c r="Y160" s="5">
        <f t="shared" si="294"/>
        <v>1.7592813147597978E-2</v>
      </c>
      <c r="Z160" s="5">
        <f t="shared" si="295"/>
        <v>7.4320247490229883E-3</v>
      </c>
      <c r="AA160" s="5">
        <f t="shared" si="296"/>
        <v>1.1400447932420709E-2</v>
      </c>
      <c r="AB160" s="5">
        <f t="shared" si="297"/>
        <v>8.7439303183780136E-3</v>
      </c>
      <c r="AC160" s="5">
        <f t="shared" si="298"/>
        <v>3.2679932678858693E-4</v>
      </c>
      <c r="AD160" s="5">
        <f t="shared" si="299"/>
        <v>2.321387974889888E-2</v>
      </c>
      <c r="AE160" s="5">
        <f t="shared" si="300"/>
        <v>1.7698395525623856E-2</v>
      </c>
      <c r="AF160" s="5">
        <f t="shared" si="301"/>
        <v>6.7466793050024385E-3</v>
      </c>
      <c r="AG160" s="5">
        <f t="shared" si="302"/>
        <v>1.7145690439809411E-3</v>
      </c>
      <c r="AH160" s="5">
        <f t="shared" si="303"/>
        <v>1.4165546107245753E-3</v>
      </c>
      <c r="AI160" s="5">
        <f t="shared" si="304"/>
        <v>2.1729417794415979E-3</v>
      </c>
      <c r="AJ160" s="5">
        <f t="shared" si="305"/>
        <v>1.6666056998775566E-3</v>
      </c>
      <c r="AK160" s="5">
        <f t="shared" si="306"/>
        <v>8.5217026525767885E-4</v>
      </c>
      <c r="AL160" s="5">
        <f t="shared" si="307"/>
        <v>1.5287697437028263E-5</v>
      </c>
      <c r="AM160" s="5">
        <f t="shared" si="308"/>
        <v>7.121844620379872E-3</v>
      </c>
      <c r="AN160" s="5">
        <f t="shared" si="309"/>
        <v>5.4297353276114152E-3</v>
      </c>
      <c r="AO160" s="5">
        <f t="shared" si="310"/>
        <v>2.0698307320231105E-3</v>
      </c>
      <c r="AP160" s="5">
        <f t="shared" si="311"/>
        <v>5.2601695426309479E-4</v>
      </c>
      <c r="AQ160" s="5">
        <f t="shared" si="312"/>
        <v>1.0025958834147315E-4</v>
      </c>
      <c r="AR160" s="5">
        <f t="shared" si="313"/>
        <v>2.1599787760974226E-4</v>
      </c>
      <c r="AS160" s="5">
        <f t="shared" si="314"/>
        <v>3.3133266375720338E-4</v>
      </c>
      <c r="AT160" s="5">
        <f t="shared" si="315"/>
        <v>2.5412595551238076E-4</v>
      </c>
      <c r="AU160" s="5">
        <f t="shared" si="316"/>
        <v>1.2993990296190447E-4</v>
      </c>
      <c r="AV160" s="5">
        <f t="shared" si="317"/>
        <v>4.9830737520610829E-5</v>
      </c>
      <c r="AW160" s="5">
        <f t="shared" si="318"/>
        <v>4.9663864744781218E-7</v>
      </c>
      <c r="AX160" s="5">
        <f t="shared" si="319"/>
        <v>1.8207738698238515E-3</v>
      </c>
      <c r="AY160" s="5">
        <f t="shared" si="320"/>
        <v>1.3881684776277791E-3</v>
      </c>
      <c r="AZ160" s="5">
        <f t="shared" si="321"/>
        <v>5.2917381840114283E-4</v>
      </c>
      <c r="BA160" s="5">
        <f t="shared" si="322"/>
        <v>1.3448172158458089E-4</v>
      </c>
      <c r="BB160" s="5">
        <f t="shared" si="323"/>
        <v>2.5632409632901165E-5</v>
      </c>
      <c r="BC160" s="5">
        <f t="shared" si="324"/>
        <v>3.9084593257567321E-6</v>
      </c>
      <c r="BD160" s="5">
        <f t="shared" si="325"/>
        <v>2.7446337507153391E-5</v>
      </c>
      <c r="BE160" s="5">
        <f t="shared" si="326"/>
        <v>4.2101654966512546E-5</v>
      </c>
      <c r="BF160" s="5">
        <f t="shared" si="327"/>
        <v>3.2291181846344501E-5</v>
      </c>
      <c r="BG160" s="5">
        <f t="shared" si="328"/>
        <v>1.6511154978952142E-5</v>
      </c>
      <c r="BH160" s="5">
        <f t="shared" si="329"/>
        <v>6.3318735135542376E-6</v>
      </c>
      <c r="BI160" s="5">
        <f t="shared" si="330"/>
        <v>1.9425714187897025E-6</v>
      </c>
      <c r="BJ160" s="8">
        <f t="shared" si="331"/>
        <v>0.55579664317863797</v>
      </c>
      <c r="BK160" s="8">
        <f t="shared" si="332"/>
        <v>0.25891092727895615</v>
      </c>
      <c r="BL160" s="8">
        <f t="shared" si="333"/>
        <v>0.17818065652324322</v>
      </c>
      <c r="BM160" s="8">
        <f t="shared" si="334"/>
        <v>0.40193046758247081</v>
      </c>
      <c r="BN160" s="8">
        <f t="shared" si="335"/>
        <v>0.59700211230840905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1.6834532374100699</v>
      </c>
      <c r="F161">
        <f>VLOOKUP(B161,home!$B$2:$E$405,3,FALSE)</f>
        <v>0.76</v>
      </c>
      <c r="G161">
        <f>VLOOKUP(C161,away!$B$2:$E$405,4,FALSE)</f>
        <v>0.97</v>
      </c>
      <c r="H161">
        <f>VLOOKUP(A161,away!$A$2:$E$405,3,FALSE)</f>
        <v>1.19424460431655</v>
      </c>
      <c r="I161">
        <f>VLOOKUP(C161,away!$B$2:$E$405,3,FALSE)</f>
        <v>0.74</v>
      </c>
      <c r="J161">
        <f>VLOOKUP(B161,home!$B$2:$E$405,4,FALSE)</f>
        <v>1.79</v>
      </c>
      <c r="K161" s="3">
        <f t="shared" si="280"/>
        <v>1.2410417266187035</v>
      </c>
      <c r="L161" s="3">
        <f t="shared" si="281"/>
        <v>1.5818964028777021</v>
      </c>
      <c r="M161" s="5">
        <f t="shared" si="282"/>
        <v>5.9431069755996477E-2</v>
      </c>
      <c r="N161" s="5">
        <f t="shared" si="283"/>
        <v>7.3756437424778484E-2</v>
      </c>
      <c r="O161" s="5">
        <f t="shared" si="284"/>
        <v>9.401379546618463E-2</v>
      </c>
      <c r="P161" s="5">
        <f t="shared" si="285"/>
        <v>0.1166750430513314</v>
      </c>
      <c r="Q161" s="5">
        <f t="shared" si="286"/>
        <v>4.5767408225445748E-2</v>
      </c>
      <c r="R161" s="5">
        <f t="shared" si="287"/>
        <v>7.4360042434418738E-2</v>
      </c>
      <c r="S161" s="5">
        <f t="shared" si="288"/>
        <v>5.7264094887239145E-2</v>
      </c>
      <c r="T161" s="5">
        <f t="shared" si="289"/>
        <v>7.2399298440867982E-2</v>
      </c>
      <c r="U161" s="5">
        <f t="shared" si="290"/>
        <v>9.2283915454251103E-2</v>
      </c>
      <c r="V161" s="5">
        <f t="shared" si="291"/>
        <v>1.2491204355071877E-2</v>
      </c>
      <c r="W161" s="5">
        <f t="shared" si="292"/>
        <v>1.8933087775656738E-2</v>
      </c>
      <c r="X161" s="5">
        <f t="shared" si="293"/>
        <v>2.9950183447679191E-2</v>
      </c>
      <c r="Y161" s="5">
        <f t="shared" si="294"/>
        <v>2.3689043730705503E-2</v>
      </c>
      <c r="Z161" s="5">
        <f t="shared" si="295"/>
        <v>3.9209961214946777E-2</v>
      </c>
      <c r="AA161" s="5">
        <f t="shared" si="296"/>
        <v>4.8661197966849951E-2</v>
      </c>
      <c r="AB161" s="5">
        <f t="shared" si="297"/>
        <v>3.0195288572057017E-2</v>
      </c>
      <c r="AC161" s="5">
        <f t="shared" si="298"/>
        <v>1.5326703396416018E-3</v>
      </c>
      <c r="AD161" s="5">
        <f t="shared" si="299"/>
        <v>5.8741879858311297E-3</v>
      </c>
      <c r="AE161" s="5">
        <f t="shared" si="300"/>
        <v>9.2923568446136792E-3</v>
      </c>
      <c r="AF161" s="5">
        <f t="shared" si="301"/>
        <v>7.3497729333751862E-3</v>
      </c>
      <c r="AG161" s="5">
        <f t="shared" si="302"/>
        <v>3.8755264550913693E-3</v>
      </c>
      <c r="AH161" s="5">
        <f t="shared" si="303"/>
        <v>1.5506524150724624E-2</v>
      </c>
      <c r="AI161" s="5">
        <f t="shared" si="304"/>
        <v>1.9244243505869913E-2</v>
      </c>
      <c r="AJ161" s="5">
        <f t="shared" si="305"/>
        <v>1.1941454593997789E-2</v>
      </c>
      <c r="AK161" s="5">
        <f t="shared" si="306"/>
        <v>4.9399478092246197E-3</v>
      </c>
      <c r="AL161" s="5">
        <f t="shared" si="307"/>
        <v>1.2035750229324405E-4</v>
      </c>
      <c r="AM161" s="5">
        <f t="shared" si="308"/>
        <v>1.4580224800837401E-3</v>
      </c>
      <c r="AN161" s="5">
        <f t="shared" si="309"/>
        <v>2.3064405165592944E-3</v>
      </c>
      <c r="AO161" s="5">
        <f t="shared" si="310"/>
        <v>1.8242749782982686E-3</v>
      </c>
      <c r="AP161" s="5">
        <f t="shared" si="311"/>
        <v>9.6193800867661007E-4</v>
      </c>
      <c r="AQ161" s="5">
        <f t="shared" si="312"/>
        <v>3.8042156892921714E-4</v>
      </c>
      <c r="AR161" s="5">
        <f t="shared" si="313"/>
        <v>4.9059429550334984E-3</v>
      </c>
      <c r="AS161" s="5">
        <f t="shared" si="314"/>
        <v>6.0884799156076374E-3</v>
      </c>
      <c r="AT161" s="5">
        <f t="shared" si="315"/>
        <v>3.7780288134745019E-3</v>
      </c>
      <c r="AU161" s="5">
        <f t="shared" si="316"/>
        <v>1.5628971339632018E-3</v>
      </c>
      <c r="AV161" s="5">
        <f t="shared" si="317"/>
        <v>4.8490513941527901E-4</v>
      </c>
      <c r="AW161" s="5">
        <f t="shared" si="318"/>
        <v>6.5634939300593327E-6</v>
      </c>
      <c r="AX161" s="5">
        <f t="shared" si="319"/>
        <v>3.015777893553346E-4</v>
      </c>
      <c r="AY161" s="5">
        <f t="shared" si="320"/>
        <v>4.7706482016901313E-4</v>
      </c>
      <c r="AZ161" s="5">
        <f t="shared" si="321"/>
        <v>3.7733356148242987E-4</v>
      </c>
      <c r="BA161" s="5">
        <f t="shared" si="322"/>
        <v>1.9896753453136276E-4</v>
      </c>
      <c r="BB161" s="5">
        <f t="shared" si="323"/>
        <v>7.8686506791151903E-5</v>
      </c>
      <c r="BC161" s="5">
        <f t="shared" si="324"/>
        <v>2.4894780409587006E-5</v>
      </c>
      <c r="BD161" s="5">
        <f t="shared" si="325"/>
        <v>1.2934489188817832E-3</v>
      </c>
      <c r="BE161" s="5">
        <f t="shared" si="326"/>
        <v>1.6052240795821435E-3</v>
      </c>
      <c r="BF161" s="5">
        <f t="shared" si="327"/>
        <v>9.960750316672718E-4</v>
      </c>
      <c r="BG161" s="5">
        <f t="shared" si="328"/>
        <v>4.1205689238071007E-4</v>
      </c>
      <c r="BH161" s="5">
        <f t="shared" si="329"/>
        <v>1.2784494929632349E-4</v>
      </c>
      <c r="BI161" s="5">
        <f t="shared" si="330"/>
        <v>3.1732183322837942E-5</v>
      </c>
      <c r="BJ161" s="8">
        <f t="shared" si="331"/>
        <v>0.29927692580933107</v>
      </c>
      <c r="BK161" s="8">
        <f t="shared" si="332"/>
        <v>0.24799150471174275</v>
      </c>
      <c r="BL161" s="8">
        <f t="shared" si="333"/>
        <v>0.4124330459662035</v>
      </c>
      <c r="BM161" s="8">
        <f t="shared" si="334"/>
        <v>0.53443714001782971</v>
      </c>
      <c r="BN161" s="8">
        <f t="shared" si="335"/>
        <v>0.46400379635815547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1.6834532374100699</v>
      </c>
      <c r="F162">
        <f>VLOOKUP(B162,home!$B$2:$E$405,3,FALSE)</f>
        <v>1.19</v>
      </c>
      <c r="G162">
        <f>VLOOKUP(C162,away!$B$2:$E$405,4,FALSE)</f>
        <v>0.5</v>
      </c>
      <c r="H162">
        <f>VLOOKUP(A162,away!$A$2:$E$405,3,FALSE)</f>
        <v>1.19424460431655</v>
      </c>
      <c r="I162">
        <f>VLOOKUP(C162,away!$B$2:$E$405,3,FALSE)</f>
        <v>0.69</v>
      </c>
      <c r="J162">
        <f>VLOOKUP(B162,home!$B$2:$E$405,4,FALSE)</f>
        <v>0.96</v>
      </c>
      <c r="K162" s="3">
        <f t="shared" si="280"/>
        <v>1.0016546762589915</v>
      </c>
      <c r="L162" s="3">
        <f t="shared" si="281"/>
        <v>0.7910676258992827</v>
      </c>
      <c r="M162" s="5">
        <f t="shared" si="282"/>
        <v>0.16650627174077953</v>
      </c>
      <c r="N162" s="5">
        <f t="shared" si="283"/>
        <v>0.16678178571560218</v>
      </c>
      <c r="O162" s="5">
        <f t="shared" si="284"/>
        <v>0.13171772108331928</v>
      </c>
      <c r="P162" s="5">
        <f t="shared" si="285"/>
        <v>0.13193567126928429</v>
      </c>
      <c r="Q162" s="5">
        <f t="shared" si="286"/>
        <v>8.352887778842899E-2</v>
      </c>
      <c r="R162" s="5">
        <f t="shared" si="287"/>
        <v>5.2098812453122631E-2</v>
      </c>
      <c r="S162" s="5">
        <f t="shared" si="288"/>
        <v>2.6135684216712671E-2</v>
      </c>
      <c r="T162" s="5">
        <f t="shared" si="289"/>
        <v>6.6076991046123842E-2</v>
      </c>
      <c r="U162" s="5">
        <f t="shared" si="290"/>
        <v>5.2185019121210464E-2</v>
      </c>
      <c r="V162" s="5">
        <f t="shared" si="291"/>
        <v>2.3010338056897155E-3</v>
      </c>
      <c r="W162" s="5">
        <f t="shared" si="292"/>
        <v>2.7889030346481904E-2</v>
      </c>
      <c r="X162" s="5">
        <f t="shared" si="293"/>
        <v>2.2062109024824486E-2</v>
      </c>
      <c r="Y162" s="5">
        <f t="shared" si="294"/>
        <v>8.7263101042995232E-3</v>
      </c>
      <c r="Z162" s="5">
        <f t="shared" si="295"/>
        <v>1.3737894626487904E-2</v>
      </c>
      <c r="AA162" s="5">
        <f t="shared" si="296"/>
        <v>1.3760626394574878E-2</v>
      </c>
      <c r="AB162" s="5">
        <f t="shared" si="297"/>
        <v>6.8916978881894166E-3</v>
      </c>
      <c r="AC162" s="5">
        <f t="shared" si="298"/>
        <v>1.1395533205485699E-4</v>
      </c>
      <c r="AD162" s="5">
        <f t="shared" si="299"/>
        <v>6.9837944157206313E-3</v>
      </c>
      <c r="AE162" s="5">
        <f t="shared" si="300"/>
        <v>5.5246536682127872E-3</v>
      </c>
      <c r="AF162" s="5">
        <f t="shared" si="301"/>
        <v>2.1851873306144264E-3</v>
      </c>
      <c r="AG162" s="5">
        <f t="shared" si="302"/>
        <v>5.7621031792478184E-4</v>
      </c>
      <c r="AH162" s="5">
        <f t="shared" si="303"/>
        <v>2.7169009217575743E-3</v>
      </c>
      <c r="AI162" s="5">
        <f t="shared" si="304"/>
        <v>2.7213965132108385E-3</v>
      </c>
      <c r="AJ162" s="5">
        <f t="shared" si="305"/>
        <v>1.3629497717062753E-3</v>
      </c>
      <c r="AK162" s="5">
        <f t="shared" si="306"/>
        <v>4.5506833744523857E-4</v>
      </c>
      <c r="AL162" s="5">
        <f t="shared" si="307"/>
        <v>3.6118214820828386E-6</v>
      </c>
      <c r="AM162" s="5">
        <f t="shared" si="308"/>
        <v>1.3990700669076004E-3</v>
      </c>
      <c r="AN162" s="5">
        <f t="shared" si="309"/>
        <v>1.1067590362953458E-3</v>
      </c>
      <c r="AO162" s="5">
        <f t="shared" si="310"/>
        <v>4.3776062164236864E-4</v>
      </c>
      <c r="AP162" s="5">
        <f t="shared" si="311"/>
        <v>1.1543275189160758E-4</v>
      </c>
      <c r="AQ162" s="5">
        <f t="shared" si="312"/>
        <v>2.2828778247478731E-5</v>
      </c>
      <c r="AR162" s="5">
        <f t="shared" si="313"/>
        <v>4.2985047239566752E-4</v>
      </c>
      <c r="AS162" s="5">
        <f t="shared" si="314"/>
        <v>4.3056173576725689E-4</v>
      </c>
      <c r="AT162" s="5">
        <f t="shared" si="315"/>
        <v>2.1563708802473057E-4</v>
      </c>
      <c r="AU162" s="5">
        <f t="shared" si="316"/>
        <v>7.1997965864947723E-5</v>
      </c>
      <c r="AV162" s="5">
        <f t="shared" si="317"/>
        <v>1.8029274797440035E-5</v>
      </c>
      <c r="AW162" s="5">
        <f t="shared" si="318"/>
        <v>7.9497854939210356E-8</v>
      </c>
      <c r="AX162" s="5">
        <f t="shared" si="319"/>
        <v>2.3356417915532961E-4</v>
      </c>
      <c r="AY162" s="5">
        <f t="shared" si="320"/>
        <v>1.8476506069952129E-4</v>
      </c>
      <c r="AZ162" s="5">
        <f t="shared" si="321"/>
        <v>7.3080828958353592E-5</v>
      </c>
      <c r="BA162" s="5">
        <f t="shared" si="322"/>
        <v>1.9270625954278777E-5</v>
      </c>
      <c r="BB162" s="5">
        <f t="shared" si="323"/>
        <v>3.8110920808111021E-6</v>
      </c>
      <c r="BC162" s="5">
        <f t="shared" si="324"/>
        <v>6.0296631289015928E-7</v>
      </c>
      <c r="BD162" s="5">
        <f t="shared" si="325"/>
        <v>5.6673465448287616E-5</v>
      </c>
      <c r="BE162" s="5">
        <f t="shared" si="326"/>
        <v>5.6767241686079665E-5</v>
      </c>
      <c r="BF162" s="5">
        <f t="shared" si="327"/>
        <v>2.8430586546593028E-5</v>
      </c>
      <c r="BG162" s="5">
        <f t="shared" si="328"/>
        <v>9.4925433210602936E-6</v>
      </c>
      <c r="BH162" s="5">
        <f t="shared" si="329"/>
        <v>2.3770626017827756E-6</v>
      </c>
      <c r="BI162" s="5">
        <f t="shared" si="330"/>
        <v>4.7619917416721638E-7</v>
      </c>
      <c r="BJ162" s="8">
        <f t="shared" si="331"/>
        <v>0.39393189576637916</v>
      </c>
      <c r="BK162" s="8">
        <f t="shared" si="332"/>
        <v>0.32718099324670269</v>
      </c>
      <c r="BL162" s="8">
        <f t="shared" si="333"/>
        <v>0.26523048612016464</v>
      </c>
      <c r="BM162" s="8">
        <f t="shared" si="334"/>
        <v>0.2673274441463529</v>
      </c>
      <c r="BN162" s="8">
        <f t="shared" si="335"/>
        <v>0.73256914005053686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1.3737373737373699</v>
      </c>
      <c r="F163">
        <f>VLOOKUP(B163,home!$B$2:$E$405,3,FALSE)</f>
        <v>1.0900000000000001</v>
      </c>
      <c r="G163">
        <f>VLOOKUP(C163,away!$B$2:$E$405,4,FALSE)</f>
        <v>0.57999999999999996</v>
      </c>
      <c r="H163">
        <f>VLOOKUP(A163,away!$A$2:$E$405,3,FALSE)</f>
        <v>1.1818181818181801</v>
      </c>
      <c r="I163">
        <f>VLOOKUP(C163,away!$B$2:$E$405,3,FALSE)</f>
        <v>0.87</v>
      </c>
      <c r="J163">
        <f>VLOOKUP(B163,home!$B$2:$E$405,4,FALSE)</f>
        <v>0.85</v>
      </c>
      <c r="K163" s="3">
        <f t="shared" si="280"/>
        <v>0.86847676767676518</v>
      </c>
      <c r="L163" s="3">
        <f t="shared" si="281"/>
        <v>0.87395454545454421</v>
      </c>
      <c r="M163" s="5">
        <f t="shared" si="282"/>
        <v>0.17509417391741211</v>
      </c>
      <c r="N163" s="5">
        <f t="shared" si="283"/>
        <v>0.15206522220282739</v>
      </c>
      <c r="O163" s="5">
        <f t="shared" si="284"/>
        <v>0.15302434917773081</v>
      </c>
      <c r="P163" s="5">
        <f t="shared" si="285"/>
        <v>0.13289809214971629</v>
      </c>
      <c r="Q163" s="5">
        <f t="shared" si="286"/>
        <v>6.603255632738031E-2</v>
      </c>
      <c r="R163" s="5">
        <f t="shared" si="287"/>
        <v>6.6868162764550584E-2</v>
      </c>
      <c r="S163" s="5">
        <f t="shared" si="288"/>
        <v>2.5217719273408261E-2</v>
      </c>
      <c r="T163" s="5">
        <f t="shared" si="289"/>
        <v>5.7709452750297242E-2</v>
      </c>
      <c r="U163" s="5">
        <f t="shared" si="290"/>
        <v>5.8073445858240709E-2</v>
      </c>
      <c r="V163" s="5">
        <f t="shared" si="291"/>
        <v>2.1267201559924615E-3</v>
      </c>
      <c r="W163" s="5">
        <f t="shared" si="292"/>
        <v>1.9115913693545726E-2</v>
      </c>
      <c r="X163" s="5">
        <f t="shared" si="293"/>
        <v>1.6706439662991051E-2</v>
      </c>
      <c r="Y163" s="5">
        <f t="shared" si="294"/>
        <v>7.3003344409165562E-3</v>
      </c>
      <c r="Z163" s="5">
        <f t="shared" si="295"/>
        <v>1.94799115980911E-2</v>
      </c>
      <c r="AA163" s="5">
        <f t="shared" si="296"/>
        <v>1.6917850659339286E-2</v>
      </c>
      <c r="AB163" s="5">
        <f t="shared" si="297"/>
        <v>7.346380128330607E-3</v>
      </c>
      <c r="AC163" s="5">
        <f t="shared" si="298"/>
        <v>1.0088751275394323E-4</v>
      </c>
      <c r="AD163" s="5">
        <f t="shared" si="299"/>
        <v>4.1504317339396508E-3</v>
      </c>
      <c r="AE163" s="5">
        <f t="shared" si="300"/>
        <v>3.627288679475343E-3</v>
      </c>
      <c r="AF163" s="5">
        <f t="shared" si="301"/>
        <v>1.5850427145516436E-3</v>
      </c>
      <c r="AG163" s="5">
        <f t="shared" si="302"/>
        <v>4.6175176170733961E-4</v>
      </c>
      <c r="AH163" s="5">
        <f t="shared" si="303"/>
        <v>4.2561393215511016E-3</v>
      </c>
      <c r="AI163" s="5">
        <f t="shared" si="304"/>
        <v>3.6963581207626805E-3</v>
      </c>
      <c r="AJ163" s="5">
        <f t="shared" si="305"/>
        <v>1.6051005764478675E-3</v>
      </c>
      <c r="AK163" s="5">
        <f t="shared" si="306"/>
        <v>4.6466418680985214E-4</v>
      </c>
      <c r="AL163" s="5">
        <f t="shared" si="307"/>
        <v>3.0629820894105512E-6</v>
      </c>
      <c r="AM163" s="5">
        <f t="shared" si="308"/>
        <v>7.209107073509962E-4</v>
      </c>
      <c r="AN163" s="5">
        <f t="shared" si="309"/>
        <v>6.3004318955625378E-4</v>
      </c>
      <c r="AO163" s="5">
        <f t="shared" si="310"/>
        <v>2.7531455467268352E-4</v>
      </c>
      <c r="AP163" s="5">
        <f t="shared" si="311"/>
        <v>8.0204135495328478E-5</v>
      </c>
      <c r="AQ163" s="5">
        <f t="shared" si="312"/>
        <v>1.7523692195098614E-5</v>
      </c>
      <c r="AR163" s="5">
        <f t="shared" si="313"/>
        <v>7.439344612314812E-4</v>
      </c>
      <c r="AS163" s="5">
        <f t="shared" si="314"/>
        <v>6.4608979625367245E-4</v>
      </c>
      <c r="AT163" s="5">
        <f t="shared" si="315"/>
        <v>2.8055698893966464E-4</v>
      </c>
      <c r="AU163" s="5">
        <f t="shared" si="316"/>
        <v>8.1219075634481977E-5</v>
      </c>
      <c r="AV163" s="5">
        <f t="shared" si="317"/>
        <v>1.7634220070182402E-5</v>
      </c>
      <c r="AW163" s="5">
        <f t="shared" si="318"/>
        <v>6.4578656740999889E-8</v>
      </c>
      <c r="AX163" s="5">
        <f t="shared" si="319"/>
        <v>1.0434903348396056E-4</v>
      </c>
      <c r="AY163" s="5">
        <f t="shared" si="320"/>
        <v>9.1196312127095761E-5</v>
      </c>
      <c r="AZ163" s="5">
        <f t="shared" si="321"/>
        <v>3.9850715756083356E-5</v>
      </c>
      <c r="BA163" s="5">
        <f t="shared" si="322"/>
        <v>1.1609238058215359E-5</v>
      </c>
      <c r="BB163" s="5">
        <f t="shared" si="323"/>
        <v>2.5364865925602994E-6</v>
      </c>
      <c r="BC163" s="5">
        <f t="shared" si="324"/>
        <v>4.4335479741051652E-7</v>
      </c>
      <c r="BD163" s="5">
        <f t="shared" si="325"/>
        <v>1.0836081731892169E-4</v>
      </c>
      <c r="BE163" s="5">
        <f t="shared" si="326"/>
        <v>9.4108852367949525E-5</v>
      </c>
      <c r="BF163" s="5">
        <f t="shared" si="327"/>
        <v>4.086567595714335E-5</v>
      </c>
      <c r="BG163" s="5">
        <f t="shared" si="328"/>
        <v>1.1830296721395318E-5</v>
      </c>
      <c r="BH163" s="5">
        <f t="shared" si="329"/>
        <v>2.5685844643136091E-6</v>
      </c>
      <c r="BI163" s="5">
        <f t="shared" si="330"/>
        <v>4.4615118661436789E-7</v>
      </c>
      <c r="BJ163" s="8">
        <f t="shared" si="331"/>
        <v>0.33072841538771774</v>
      </c>
      <c r="BK163" s="8">
        <f t="shared" si="332"/>
        <v>0.33553185230349958</v>
      </c>
      <c r="BL163" s="8">
        <f t="shared" si="333"/>
        <v>0.31428006571390921</v>
      </c>
      <c r="BM163" s="8">
        <f t="shared" si="334"/>
        <v>0.25394655673012995</v>
      </c>
      <c r="BN163" s="8">
        <f t="shared" si="335"/>
        <v>0.74598255653961731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1.3737373737373699</v>
      </c>
      <c r="F164">
        <f>VLOOKUP(B164,home!$B$2:$E$405,3,FALSE)</f>
        <v>1.46</v>
      </c>
      <c r="G164">
        <f>VLOOKUP(C164,away!$B$2:$E$405,4,FALSE)</f>
        <v>1.46</v>
      </c>
      <c r="H164">
        <f>VLOOKUP(A164,away!$A$2:$E$405,3,FALSE)</f>
        <v>1.1818181818181801</v>
      </c>
      <c r="I164">
        <f>VLOOKUP(C164,away!$B$2:$E$405,3,FALSE)</f>
        <v>0.44</v>
      </c>
      <c r="J164">
        <f>VLOOKUP(B164,home!$B$2:$E$405,4,FALSE)</f>
        <v>1.69</v>
      </c>
      <c r="K164" s="3">
        <f t="shared" si="280"/>
        <v>2.9282585858585772</v>
      </c>
      <c r="L164" s="3">
        <f t="shared" si="281"/>
        <v>0.87879999999999869</v>
      </c>
      <c r="M164" s="5">
        <f t="shared" si="282"/>
        <v>2.2213421829943177E-2</v>
      </c>
      <c r="N164" s="5">
        <f t="shared" si="283"/>
        <v>6.5046643194829459E-2</v>
      </c>
      <c r="O164" s="5">
        <f t="shared" si="284"/>
        <v>1.9521155104154034E-2</v>
      </c>
      <c r="P164" s="5">
        <f t="shared" si="285"/>
        <v>5.716299003961603E-2</v>
      </c>
      <c r="Q164" s="5">
        <f t="shared" si="286"/>
        <v>9.5236695708269398E-2</v>
      </c>
      <c r="R164" s="5">
        <f t="shared" si="287"/>
        <v>8.5775955527652697E-3</v>
      </c>
      <c r="S164" s="5">
        <f t="shared" si="288"/>
        <v>3.6775147197994774E-2</v>
      </c>
      <c r="T164" s="5">
        <f t="shared" si="289"/>
        <v>8.369400818842701E-2</v>
      </c>
      <c r="U164" s="5">
        <f t="shared" si="290"/>
        <v>2.5117417823407248E-2</v>
      </c>
      <c r="V164" s="5">
        <f t="shared" si="291"/>
        <v>1.0515051010739736E-2</v>
      </c>
      <c r="W164" s="5">
        <f t="shared" si="292"/>
        <v>9.2959223965513524E-2</v>
      </c>
      <c r="X164" s="5">
        <f t="shared" si="293"/>
        <v>8.1692566020893156E-2</v>
      </c>
      <c r="Y164" s="5">
        <f t="shared" si="294"/>
        <v>3.5895713509580401E-2</v>
      </c>
      <c r="Z164" s="5">
        <f t="shared" si="295"/>
        <v>2.5126636572567027E-3</v>
      </c>
      <c r="AA164" s="5">
        <f t="shared" si="296"/>
        <v>7.357728927736752E-3</v>
      </c>
      <c r="AB164" s="5">
        <f t="shared" si="297"/>
        <v>1.0772666452532586E-2</v>
      </c>
      <c r="AC164" s="5">
        <f t="shared" si="298"/>
        <v>1.6911840530314515E-3</v>
      </c>
      <c r="AD164" s="5">
        <f t="shared" si="299"/>
        <v>6.8052161427941349E-2</v>
      </c>
      <c r="AE164" s="5">
        <f t="shared" si="300"/>
        <v>5.9804239462874761E-2</v>
      </c>
      <c r="AF164" s="5">
        <f t="shared" si="301"/>
        <v>2.6277982819987132E-2</v>
      </c>
      <c r="AG164" s="5">
        <f t="shared" si="302"/>
        <v>7.6976971007348856E-3</v>
      </c>
      <c r="AH164" s="5">
        <f t="shared" si="303"/>
        <v>5.5203220549929666E-4</v>
      </c>
      <c r="AI164" s="5">
        <f t="shared" si="304"/>
        <v>1.6164930454237616E-3</v>
      </c>
      <c r="AJ164" s="5">
        <f t="shared" si="305"/>
        <v>2.3667548196214055E-3</v>
      </c>
      <c r="AK164" s="5">
        <f t="shared" si="306"/>
        <v>2.3101567070595162E-3</v>
      </c>
      <c r="AL164" s="5">
        <f t="shared" si="307"/>
        <v>1.7408058590645634E-4</v>
      </c>
      <c r="AM164" s="5">
        <f t="shared" si="308"/>
        <v>3.9854865197520635E-2</v>
      </c>
      <c r="AN164" s="5">
        <f t="shared" si="309"/>
        <v>3.5024455535581075E-2</v>
      </c>
      <c r="AO164" s="5">
        <f t="shared" si="310"/>
        <v>1.5389745762334303E-2</v>
      </c>
      <c r="AP164" s="5">
        <f t="shared" si="311"/>
        <v>4.5081695253131214E-3</v>
      </c>
      <c r="AQ164" s="5">
        <f t="shared" si="312"/>
        <v>9.904448447112912E-4</v>
      </c>
      <c r="AR164" s="5">
        <f t="shared" si="313"/>
        <v>9.7025180438556281E-5</v>
      </c>
      <c r="AS164" s="5">
        <f t="shared" si="314"/>
        <v>2.8411481766368006E-4</v>
      </c>
      <c r="AT164" s="5">
        <f t="shared" si="315"/>
        <v>4.1598082709665775E-4</v>
      </c>
      <c r="AU164" s="5">
        <f t="shared" si="316"/>
        <v>4.0603314283278014E-4</v>
      </c>
      <c r="AV164" s="5">
        <f t="shared" si="317"/>
        <v>2.9724250916080762E-4</v>
      </c>
      <c r="AW164" s="5">
        <f t="shared" si="318"/>
        <v>1.2443636397502011E-5</v>
      </c>
      <c r="AX164" s="5">
        <f t="shared" si="319"/>
        <v>1.9450891867145988E-2</v>
      </c>
      <c r="AY164" s="5">
        <f t="shared" si="320"/>
        <v>1.7093443772847865E-2</v>
      </c>
      <c r="AZ164" s="5">
        <f t="shared" si="321"/>
        <v>7.5108591937893413E-3</v>
      </c>
      <c r="BA164" s="5">
        <f t="shared" si="322"/>
        <v>2.200181019834021E-3</v>
      </c>
      <c r="BB164" s="5">
        <f t="shared" si="323"/>
        <v>4.8337977005753362E-4</v>
      </c>
      <c r="BC164" s="5">
        <f t="shared" si="324"/>
        <v>8.4958828385312015E-5</v>
      </c>
      <c r="BD164" s="5">
        <f t="shared" si="325"/>
        <v>1.4210954761567181E-5</v>
      </c>
      <c r="BE164" s="5">
        <f t="shared" si="326"/>
        <v>4.1613350293806924E-5</v>
      </c>
      <c r="BF164" s="5">
        <f t="shared" si="327"/>
        <v>6.0927325142090357E-5</v>
      </c>
      <c r="BG164" s="5">
        <f t="shared" si="328"/>
        <v>5.9470320986907747E-5</v>
      </c>
      <c r="BH164" s="5">
        <f t="shared" si="329"/>
        <v>4.3536119508419536E-5</v>
      </c>
      <c r="BI164" s="5">
        <f t="shared" si="330"/>
        <v>2.5497003149098925E-5</v>
      </c>
      <c r="BJ164" s="8">
        <f t="shared" si="331"/>
        <v>0.75894832671657153</v>
      </c>
      <c r="BK164" s="8">
        <f t="shared" si="332"/>
        <v>0.14562531849007948</v>
      </c>
      <c r="BL164" s="8">
        <f t="shared" si="333"/>
        <v>7.9937652189234223E-2</v>
      </c>
      <c r="BM164" s="8">
        <f t="shared" si="334"/>
        <v>0.70218445948711461</v>
      </c>
      <c r="BN164" s="8">
        <f t="shared" si="335"/>
        <v>0.26775850142957736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1.3737373737373699</v>
      </c>
      <c r="F165">
        <f>VLOOKUP(B165,home!$B$2:$E$405,3,FALSE)</f>
        <v>2.33</v>
      </c>
      <c r="G165">
        <f>VLOOKUP(C165,away!$B$2:$E$405,4,FALSE)</f>
        <v>0.97</v>
      </c>
      <c r="H165">
        <f>VLOOKUP(A165,away!$A$2:$E$405,3,FALSE)</f>
        <v>1.1818181818181801</v>
      </c>
      <c r="I165">
        <f>VLOOKUP(C165,away!$B$2:$E$405,3,FALSE)</f>
        <v>0.24</v>
      </c>
      <c r="J165">
        <f>VLOOKUP(B165,home!$B$2:$E$405,4,FALSE)</f>
        <v>0.34</v>
      </c>
      <c r="K165" s="3">
        <f t="shared" si="280"/>
        <v>3.1047838383838298</v>
      </c>
      <c r="L165" s="3">
        <f t="shared" si="281"/>
        <v>9.6436363636363487E-2</v>
      </c>
      <c r="M165" s="5">
        <f t="shared" si="282"/>
        <v>4.0712496187665065E-2</v>
      </c>
      <c r="N165" s="5">
        <f t="shared" si="283"/>
        <v>0.12640350018372579</v>
      </c>
      <c r="O165" s="5">
        <f t="shared" si="284"/>
        <v>3.9261650868977309E-3</v>
      </c>
      <c r="P165" s="5">
        <f t="shared" si="285"/>
        <v>1.2189893908626919E-2</v>
      </c>
      <c r="Q165" s="5">
        <f t="shared" si="286"/>
        <v>0.19622777224278967</v>
      </c>
      <c r="R165" s="5">
        <f t="shared" si="287"/>
        <v>1.8931254200823207E-4</v>
      </c>
      <c r="S165" s="5">
        <f t="shared" si="288"/>
        <v>9.1245641644419745E-4</v>
      </c>
      <c r="T165" s="5">
        <f t="shared" si="289"/>
        <v>1.8923492799559183E-2</v>
      </c>
      <c r="U165" s="5">
        <f t="shared" si="290"/>
        <v>5.877745208305188E-4</v>
      </c>
      <c r="V165" s="5">
        <f t="shared" si="291"/>
        <v>3.0355809242968724E-5</v>
      </c>
      <c r="W165" s="5">
        <f t="shared" si="292"/>
        <v>0.20308160530049213</v>
      </c>
      <c r="X165" s="5">
        <f t="shared" si="293"/>
        <v>1.9584451536614703E-2</v>
      </c>
      <c r="Y165" s="5">
        <f t="shared" si="294"/>
        <v>9.4432664500185639E-4</v>
      </c>
      <c r="Z165" s="5">
        <f t="shared" si="295"/>
        <v>6.0855377140100702E-6</v>
      </c>
      <c r="AA165" s="5">
        <f t="shared" si="296"/>
        <v>1.8894279142333742E-5</v>
      </c>
      <c r="AB165" s="5">
        <f t="shared" si="297"/>
        <v>2.9331326259515255E-5</v>
      </c>
      <c r="AC165" s="5">
        <f t="shared" si="298"/>
        <v>5.680597617937523E-7</v>
      </c>
      <c r="AD165" s="5">
        <f t="shared" si="299"/>
        <v>0.15763112150250297</v>
      </c>
      <c r="AE165" s="5">
        <f t="shared" si="300"/>
        <v>1.5201372153623173E-2</v>
      </c>
      <c r="AF165" s="5">
        <f t="shared" si="301"/>
        <v>7.3298252638924705E-4</v>
      </c>
      <c r="AG165" s="5">
        <f t="shared" si="302"/>
        <v>2.3562056484657943E-5</v>
      </c>
      <c r="AH165" s="5">
        <f t="shared" si="303"/>
        <v>1.4671678197776979E-7</v>
      </c>
      <c r="AI165" s="5">
        <f t="shared" si="304"/>
        <v>4.5552389350426357E-7</v>
      </c>
      <c r="AJ165" s="5">
        <f t="shared" si="305"/>
        <v>7.0715161127485742E-7</v>
      </c>
      <c r="AK165" s="5">
        <f t="shared" si="306"/>
        <v>7.3185096465775373E-7</v>
      </c>
      <c r="AL165" s="5">
        <f t="shared" si="307"/>
        <v>6.803403257915394E-9</v>
      </c>
      <c r="AM165" s="5">
        <f t="shared" si="308"/>
        <v>9.7882111693457785E-2</v>
      </c>
      <c r="AN165" s="5">
        <f t="shared" si="309"/>
        <v>9.4393949167654416E-3</v>
      </c>
      <c r="AO165" s="5">
        <f t="shared" si="310"/>
        <v>4.5515046035021653E-4</v>
      </c>
      <c r="AP165" s="5">
        <f t="shared" si="311"/>
        <v>1.4631018434530577E-5</v>
      </c>
      <c r="AQ165" s="5">
        <f t="shared" si="312"/>
        <v>3.5274055353068204E-7</v>
      </c>
      <c r="AR165" s="5">
        <f t="shared" si="313"/>
        <v>2.8297665876730518E-9</v>
      </c>
      <c r="AS165" s="5">
        <f t="shared" si="314"/>
        <v>8.7858135678058495E-9</v>
      </c>
      <c r="AT165" s="5">
        <f t="shared" si="315"/>
        <v>1.3639025986188493E-8</v>
      </c>
      <c r="AU165" s="5">
        <f t="shared" si="316"/>
        <v>1.41154091510717E-8</v>
      </c>
      <c r="AV165" s="5">
        <f t="shared" si="317"/>
        <v>1.0956323551105658E-8</v>
      </c>
      <c r="AW165" s="5">
        <f t="shared" si="318"/>
        <v>5.6584294816261503E-11</v>
      </c>
      <c r="AX165" s="5">
        <f t="shared" si="319"/>
        <v>5.065046640878812E-2</v>
      </c>
      <c r="AY165" s="5">
        <f t="shared" si="320"/>
        <v>4.8845467969493052E-3</v>
      </c>
      <c r="AZ165" s="5">
        <f t="shared" si="321"/>
        <v>2.3552396555471882E-4</v>
      </c>
      <c r="BA165" s="5">
        <f t="shared" si="322"/>
        <v>7.5710249291044054E-6</v>
      </c>
      <c r="BB165" s="5">
        <f t="shared" si="323"/>
        <v>1.8253052829077134E-7</v>
      </c>
      <c r="BC165" s="5">
        <f t="shared" si="324"/>
        <v>3.5205160801972694E-9</v>
      </c>
      <c r="BD165" s="5">
        <f t="shared" si="325"/>
        <v>4.5482066609145003E-11</v>
      </c>
      <c r="BE165" s="5">
        <f t="shared" si="326"/>
        <v>1.4121198534437023E-10</v>
      </c>
      <c r="BF165" s="5">
        <f t="shared" si="327"/>
        <v>2.1921634494164752E-10</v>
      </c>
      <c r="BG165" s="5">
        <f t="shared" si="328"/>
        <v>2.26873121628134E-10</v>
      </c>
      <c r="BH165" s="5">
        <f t="shared" si="329"/>
        <v>1.7609800034867984E-10</v>
      </c>
      <c r="BI165" s="5">
        <f t="shared" si="330"/>
        <v>1.0934924509085822E-10</v>
      </c>
      <c r="BJ165" s="8">
        <f t="shared" si="331"/>
        <v>0.90232412202401036</v>
      </c>
      <c r="BK165" s="8">
        <f t="shared" si="332"/>
        <v>5.8730323982093505E-2</v>
      </c>
      <c r="BL165" s="8">
        <f t="shared" si="333"/>
        <v>4.7535702429593535E-3</v>
      </c>
      <c r="BM165" s="8">
        <f t="shared" si="334"/>
        <v>0.58128041489469873</v>
      </c>
      <c r="BN165" s="8">
        <f t="shared" si="335"/>
        <v>0.37964914015171342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1.3737373737373699</v>
      </c>
      <c r="F166">
        <f>VLOOKUP(B166,home!$B$2:$E$405,3,FALSE)</f>
        <v>0.61</v>
      </c>
      <c r="G166">
        <f>VLOOKUP(C166,away!$B$2:$E$405,4,FALSE)</f>
        <v>1.33</v>
      </c>
      <c r="H166">
        <f>VLOOKUP(A166,away!$A$2:$E$405,3,FALSE)</f>
        <v>1.1818181818181801</v>
      </c>
      <c r="I166">
        <f>VLOOKUP(C166,away!$B$2:$E$405,3,FALSE)</f>
        <v>1.46</v>
      </c>
      <c r="J166">
        <f>VLOOKUP(B166,home!$B$2:$E$405,4,FALSE)</f>
        <v>0.99</v>
      </c>
      <c r="K166" s="3">
        <f t="shared" si="280"/>
        <v>1.1145131313131282</v>
      </c>
      <c r="L166" s="3">
        <f t="shared" si="281"/>
        <v>1.7081999999999975</v>
      </c>
      <c r="M166" s="5">
        <f t="shared" si="282"/>
        <v>5.9444443143159449E-2</v>
      </c>
      <c r="N166" s="5">
        <f t="shared" si="283"/>
        <v>6.6251612466647861E-2</v>
      </c>
      <c r="O166" s="5">
        <f t="shared" si="284"/>
        <v>0.10154299777714483</v>
      </c>
      <c r="P166" s="5">
        <f t="shared" si="285"/>
        <v>0.11317100441552772</v>
      </c>
      <c r="Q166" s="5">
        <f t="shared" si="286"/>
        <v>3.6919146032373798E-2</v>
      </c>
      <c r="R166" s="5">
        <f t="shared" si="287"/>
        <v>8.6727874401459279E-2</v>
      </c>
      <c r="S166" s="5">
        <f t="shared" si="288"/>
        <v>5.3864060134160889E-2</v>
      </c>
      <c r="T166" s="5">
        <f t="shared" si="289"/>
        <v>6.3065285252500838E-2</v>
      </c>
      <c r="U166" s="5">
        <f t="shared" si="290"/>
        <v>9.6659354871302075E-2</v>
      </c>
      <c r="V166" s="5">
        <f t="shared" si="291"/>
        <v>1.1394112001353748E-2</v>
      </c>
      <c r="W166" s="5">
        <f t="shared" si="292"/>
        <v>1.3715624349982525E-2</v>
      </c>
      <c r="X166" s="5">
        <f t="shared" si="293"/>
        <v>2.3429029514640116E-2</v>
      </c>
      <c r="Y166" s="5">
        <f t="shared" si="294"/>
        <v>2.0010734108454095E-2</v>
      </c>
      <c r="Z166" s="5">
        <f t="shared" si="295"/>
        <v>4.9382851684190855E-2</v>
      </c>
      <c r="AA166" s="5">
        <f t="shared" si="296"/>
        <v>5.5037836663719343E-2</v>
      </c>
      <c r="AB166" s="5">
        <f t="shared" si="297"/>
        <v>3.0670195840391174E-2</v>
      </c>
      <c r="AC166" s="5">
        <f t="shared" si="298"/>
        <v>1.3557649708640274E-3</v>
      </c>
      <c r="AD166" s="5">
        <f t="shared" si="299"/>
        <v>3.8215608605534053E-3</v>
      </c>
      <c r="AE166" s="5">
        <f t="shared" si="300"/>
        <v>6.5279902619973179E-3</v>
      </c>
      <c r="AF166" s="5">
        <f t="shared" si="301"/>
        <v>5.5755564827719012E-3</v>
      </c>
      <c r="AG166" s="5">
        <f t="shared" si="302"/>
        <v>3.174721861290317E-3</v>
      </c>
      <c r="AH166" s="5">
        <f t="shared" si="303"/>
        <v>2.1088946811733667E-2</v>
      </c>
      <c r="AI166" s="5">
        <f t="shared" si="304"/>
        <v>2.3503908147241303E-2</v>
      </c>
      <c r="AJ166" s="5">
        <f t="shared" si="305"/>
        <v>1.3097707133639027E-2</v>
      </c>
      <c r="AK166" s="5">
        <f t="shared" si="306"/>
        <v>4.8658555301781094E-3</v>
      </c>
      <c r="AL166" s="5">
        <f t="shared" si="307"/>
        <v>1.0324482854322236E-4</v>
      </c>
      <c r="AM166" s="5">
        <f t="shared" si="308"/>
        <v>8.5183595223981402E-4</v>
      </c>
      <c r="AN166" s="5">
        <f t="shared" si="309"/>
        <v>1.4551061736160483E-3</v>
      </c>
      <c r="AO166" s="5">
        <f t="shared" si="310"/>
        <v>1.2428061828854652E-3</v>
      </c>
      <c r="AP166" s="5">
        <f t="shared" si="311"/>
        <v>7.0765384053498301E-4</v>
      </c>
      <c r="AQ166" s="5">
        <f t="shared" si="312"/>
        <v>3.0220357260046397E-4</v>
      </c>
      <c r="AR166" s="5">
        <f t="shared" si="313"/>
        <v>7.2048277887606796E-3</v>
      </c>
      <c r="AS166" s="5">
        <f t="shared" si="314"/>
        <v>8.0298751794235079E-3</v>
      </c>
      <c r="AT166" s="5">
        <f t="shared" si="315"/>
        <v>4.474700665136431E-3</v>
      </c>
      <c r="AU166" s="5">
        <f t="shared" si="316"/>
        <v>1.6623708833300469E-3</v>
      </c>
      <c r="AV166" s="5">
        <f t="shared" si="317"/>
        <v>4.6318354464598563E-4</v>
      </c>
      <c r="AW166" s="5">
        <f t="shared" si="318"/>
        <v>5.4599631788431072E-6</v>
      </c>
      <c r="AX166" s="5">
        <f t="shared" si="319"/>
        <v>1.5823039241598237E-4</v>
      </c>
      <c r="AY166" s="5">
        <f t="shared" si="320"/>
        <v>2.7028915632498068E-4</v>
      </c>
      <c r="AZ166" s="5">
        <f t="shared" si="321"/>
        <v>2.3085396841716568E-4</v>
      </c>
      <c r="BA166" s="5">
        <f t="shared" si="322"/>
        <v>1.3144824961673399E-4</v>
      </c>
      <c r="BB166" s="5">
        <f t="shared" si="323"/>
        <v>5.6134974998826143E-5</v>
      </c>
      <c r="BC166" s="5">
        <f t="shared" si="324"/>
        <v>1.9177952858598939E-5</v>
      </c>
      <c r="BD166" s="5">
        <f t="shared" si="325"/>
        <v>2.0512144714601617E-3</v>
      </c>
      <c r="BE166" s="5">
        <f t="shared" si="326"/>
        <v>2.2861054635818683E-3</v>
      </c>
      <c r="BF166" s="5">
        <f t="shared" si="327"/>
        <v>1.2739472793643395E-3</v>
      </c>
      <c r="BG166" s="5">
        <f t="shared" si="328"/>
        <v>4.7327699048406349E-4</v>
      </c>
      <c r="BH166" s="5">
        <f t="shared" si="329"/>
        <v>1.3186835516071187E-4</v>
      </c>
      <c r="BI166" s="5">
        <f t="shared" si="330"/>
        <v>2.9393802686255352E-5</v>
      </c>
      <c r="BJ166" s="8">
        <f t="shared" si="331"/>
        <v>0.2479170016077212</v>
      </c>
      <c r="BK166" s="8">
        <f t="shared" si="332"/>
        <v>0.23960291864993402</v>
      </c>
      <c r="BL166" s="8">
        <f t="shared" si="333"/>
        <v>0.46127544160084283</v>
      </c>
      <c r="BM166" s="8">
        <f t="shared" si="334"/>
        <v>0.53385630611322976</v>
      </c>
      <c r="BN166" s="8">
        <f t="shared" si="335"/>
        <v>0.46405707823631298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1.41772151898734</v>
      </c>
      <c r="F167">
        <f>VLOOKUP(B167,home!$B$2:$E$405,3,FALSE)</f>
        <v>2.12</v>
      </c>
      <c r="G167">
        <f>VLOOKUP(C167,away!$B$2:$E$405,4,FALSE)</f>
        <v>1.41</v>
      </c>
      <c r="H167">
        <f>VLOOKUP(A167,away!$A$2:$E$405,3,FALSE)</f>
        <v>1.21518987341772</v>
      </c>
      <c r="I167">
        <f>VLOOKUP(C167,away!$B$2:$E$405,3,FALSE)</f>
        <v>0.35</v>
      </c>
      <c r="J167">
        <f>VLOOKUP(B167,home!$B$2:$E$405,4,FALSE)</f>
        <v>0.14000000000000001</v>
      </c>
      <c r="K167" s="3">
        <f t="shared" si="280"/>
        <v>4.2378531645569568</v>
      </c>
      <c r="L167" s="3">
        <f t="shared" si="281"/>
        <v>5.9544303797468279E-2</v>
      </c>
      <c r="M167" s="5">
        <f t="shared" si="282"/>
        <v>1.3603917607389012E-2</v>
      </c>
      <c r="N167" s="5">
        <f t="shared" si="283"/>
        <v>5.7651405282845632E-2</v>
      </c>
      <c r="O167" s="5">
        <f t="shared" si="284"/>
        <v>8.1003580285009908E-4</v>
      </c>
      <c r="P167" s="5">
        <f t="shared" si="285"/>
        <v>3.4328127905127277E-3</v>
      </c>
      <c r="Q167" s="5">
        <f t="shared" si="286"/>
        <v>0.12215909515953154</v>
      </c>
      <c r="R167" s="5">
        <f t="shared" si="287"/>
        <v>2.4116508965866205E-5</v>
      </c>
      <c r="S167" s="5">
        <f t="shared" si="288"/>
        <v>2.1655900886056439E-4</v>
      </c>
      <c r="T167" s="5">
        <f t="shared" si="289"/>
        <v>7.2738782738029813E-3</v>
      </c>
      <c r="U167" s="5">
        <f t="shared" si="290"/>
        <v>1.0220222383906232E-4</v>
      </c>
      <c r="V167" s="5">
        <f t="shared" si="291"/>
        <v>6.0718337579260615E-6</v>
      </c>
      <c r="W167" s="5">
        <f t="shared" si="292"/>
        <v>0.17256410266707839</v>
      </c>
      <c r="X167" s="5">
        <f t="shared" si="293"/>
        <v>1.0275209353746019E-2</v>
      </c>
      <c r="Y167" s="5">
        <f t="shared" si="294"/>
        <v>3.059150936710203E-4</v>
      </c>
      <c r="Z167" s="5">
        <f t="shared" si="295"/>
        <v>4.7866691213263457E-7</v>
      </c>
      <c r="AA167" s="5">
        <f t="shared" si="296"/>
        <v>2.0285200883499925E-6</v>
      </c>
      <c r="AB167" s="5">
        <f t="shared" si="297"/>
        <v>4.2982851378906871E-6</v>
      </c>
      <c r="AC167" s="5">
        <f t="shared" si="298"/>
        <v>9.5760414332570452E-8</v>
      </c>
      <c r="AD167" s="5">
        <f t="shared" si="299"/>
        <v>0.18282533214415245</v>
      </c>
      <c r="AE167" s="5">
        <f t="shared" si="300"/>
        <v>1.0886207119064455E-2</v>
      </c>
      <c r="AF167" s="5">
        <f t="shared" si="301"/>
        <v>3.2410581194986784E-4</v>
      </c>
      <c r="AG167" s="5">
        <f t="shared" si="302"/>
        <v>6.4328849764226809E-6</v>
      </c>
      <c r="AH167" s="5">
        <f t="shared" si="303"/>
        <v>7.1254720084554154E-9</v>
      </c>
      <c r="AI167" s="5">
        <f t="shared" si="304"/>
        <v>3.0196704099994794E-8</v>
      </c>
      <c r="AJ167" s="5">
        <f t="shared" si="305"/>
        <v>6.3984599014676502E-8</v>
      </c>
      <c r="AK167" s="5">
        <f t="shared" si="306"/>
        <v>9.0385778472418255E-8</v>
      </c>
      <c r="AL167" s="5">
        <f t="shared" si="307"/>
        <v>9.6656738046427726E-10</v>
      </c>
      <c r="AM167" s="5">
        <f t="shared" si="308"/>
        <v>0.15495738247765456</v>
      </c>
      <c r="AN167" s="5">
        <f t="shared" si="309"/>
        <v>9.2268294579099502E-3</v>
      </c>
      <c r="AO167" s="5">
        <f t="shared" si="310"/>
        <v>2.747025681646098E-4</v>
      </c>
      <c r="AP167" s="5">
        <f t="shared" si="311"/>
        <v>5.45232439091275E-6</v>
      </c>
      <c r="AQ167" s="5">
        <f t="shared" si="312"/>
        <v>8.1163714983713776E-8</v>
      </c>
      <c r="AR167" s="5">
        <f t="shared" si="313"/>
        <v>8.4856253994365233E-11</v>
      </c>
      <c r="AS167" s="5">
        <f t="shared" si="314"/>
        <v>3.596083445224696E-10</v>
      </c>
      <c r="AT167" s="5">
        <f t="shared" si="315"/>
        <v>7.6198368041781817E-10</v>
      </c>
      <c r="AU167" s="5">
        <f t="shared" si="316"/>
        <v>1.0763916504664692E-9</v>
      </c>
      <c r="AV167" s="5">
        <f t="shared" si="317"/>
        <v>1.1403974405580033E-9</v>
      </c>
      <c r="AW167" s="5">
        <f t="shared" si="318"/>
        <v>6.7751007922647874E-12</v>
      </c>
      <c r="AX167" s="5">
        <f t="shared" si="319"/>
        <v>0.10944777228406517</v>
      </c>
      <c r="AY167" s="5">
        <f t="shared" si="320"/>
        <v>6.5169914028385045E-3</v>
      </c>
      <c r="AZ167" s="5">
        <f t="shared" si="321"/>
        <v>1.9402485796805242E-4</v>
      </c>
      <c r="BA167" s="5">
        <f t="shared" si="322"/>
        <v>3.8510250290367791E-6</v>
      </c>
      <c r="BB167" s="5">
        <f t="shared" si="323"/>
        <v>5.7326651065155044E-8</v>
      </c>
      <c r="BC167" s="5">
        <f t="shared" si="324"/>
        <v>6.8269510534301085E-10</v>
      </c>
      <c r="BD167" s="5">
        <f t="shared" si="325"/>
        <v>8.4211776115926652E-13</v>
      </c>
      <c r="BE167" s="5">
        <f t="shared" si="326"/>
        <v>3.5687714190584174E-12</v>
      </c>
      <c r="BF167" s="5">
        <f t="shared" si="327"/>
        <v>7.561964625918568E-12</v>
      </c>
      <c r="BG167" s="5">
        <f t="shared" si="328"/>
        <v>1.0682165240072257E-11</v>
      </c>
      <c r="BH167" s="5">
        <f t="shared" si="329"/>
        <v>1.1317361941740136E-11</v>
      </c>
      <c r="BI167" s="5">
        <f t="shared" si="330"/>
        <v>9.5922636238479763E-12</v>
      </c>
      <c r="BJ167" s="8">
        <f t="shared" si="331"/>
        <v>0.84489882936190075</v>
      </c>
      <c r="BK167" s="8">
        <f t="shared" si="332"/>
        <v>2.3776449370340451E-2</v>
      </c>
      <c r="BL167" s="8">
        <f t="shared" si="333"/>
        <v>9.4287650023687844E-4</v>
      </c>
      <c r="BM167" s="8">
        <f t="shared" si="334"/>
        <v>0.66542025935123195</v>
      </c>
      <c r="BN167" s="8">
        <f t="shared" si="335"/>
        <v>0.19768138315209485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1.41772151898734</v>
      </c>
      <c r="F168">
        <f>VLOOKUP(B168,home!$B$2:$E$405,3,FALSE)</f>
        <v>1.06</v>
      </c>
      <c r="G168">
        <f>VLOOKUP(C168,away!$B$2:$E$405,4,FALSE)</f>
        <v>1.41</v>
      </c>
      <c r="H168">
        <f>VLOOKUP(A168,away!$A$2:$E$405,3,FALSE)</f>
        <v>1.21518987341772</v>
      </c>
      <c r="I168">
        <f>VLOOKUP(C168,away!$B$2:$E$405,3,FALSE)</f>
        <v>0.91</v>
      </c>
      <c r="J168">
        <f>VLOOKUP(B168,home!$B$2:$E$405,4,FALSE)</f>
        <v>1.1000000000000001</v>
      </c>
      <c r="K168" s="3">
        <f t="shared" si="280"/>
        <v>2.1189265822784784</v>
      </c>
      <c r="L168" s="3">
        <f t="shared" si="281"/>
        <v>1.2164050632911378</v>
      </c>
      <c r="M168" s="5">
        <f t="shared" si="282"/>
        <v>3.5602776750027154E-2</v>
      </c>
      <c r="N168" s="5">
        <f t="shared" si="283"/>
        <v>7.5439670058558714E-2</v>
      </c>
      <c r="O168" s="5">
        <f t="shared" si="284"/>
        <v>4.3307397905957029E-2</v>
      </c>
      <c r="P168" s="5">
        <f t="shared" si="285"/>
        <v>9.1765196632243654E-2</v>
      </c>
      <c r="Q168" s="5">
        <f t="shared" si="286"/>
        <v>7.992556112269894E-2</v>
      </c>
      <c r="R168" s="5">
        <f t="shared" si="287"/>
        <v>2.6339669045385084E-2</v>
      </c>
      <c r="S168" s="5">
        <f t="shared" si="288"/>
        <v>5.9130579702241372E-2</v>
      </c>
      <c r="T168" s="5">
        <f t="shared" si="289"/>
        <v>9.7221857236036296E-2</v>
      </c>
      <c r="U168" s="5">
        <f t="shared" si="290"/>
        <v>5.5811824908684041E-2</v>
      </c>
      <c r="V168" s="5">
        <f t="shared" si="291"/>
        <v>1.6934163782450221E-2</v>
      </c>
      <c r="W168" s="5">
        <f t="shared" si="292"/>
        <v>5.6452132022136697E-2</v>
      </c>
      <c r="X168" s="5">
        <f t="shared" si="293"/>
        <v>6.866865922530685E-2</v>
      </c>
      <c r="Y168" s="5">
        <f t="shared" si="294"/>
        <v>4.1764452385538491E-2</v>
      </c>
      <c r="Z168" s="5">
        <f t="shared" si="295"/>
        <v>1.067990226407309E-2</v>
      </c>
      <c r="AA168" s="5">
        <f t="shared" si="296"/>
        <v>2.2629928803480571E-2</v>
      </c>
      <c r="AB168" s="5">
        <f t="shared" si="297"/>
        <v>2.3975578848382195E-2</v>
      </c>
      <c r="AC168" s="5">
        <f t="shared" si="298"/>
        <v>2.727959395221153E-3</v>
      </c>
      <c r="AD168" s="5">
        <f t="shared" si="299"/>
        <v>2.9904480791999904E-2</v>
      </c>
      <c r="AE168" s="5">
        <f t="shared" si="300"/>
        <v>3.6375961850481253E-2</v>
      </c>
      <c r="AF168" s="5">
        <f t="shared" si="301"/>
        <v>2.2123952088505341E-2</v>
      </c>
      <c r="AG168" s="5">
        <f t="shared" si="302"/>
        <v>8.9705624468228128E-3</v>
      </c>
      <c r="AH168" s="5">
        <f t="shared" si="303"/>
        <v>3.2477717973682491E-3</v>
      </c>
      <c r="AI168" s="5">
        <f t="shared" si="304"/>
        <v>6.8817899946179342E-3</v>
      </c>
      <c r="AJ168" s="5">
        <f t="shared" si="305"/>
        <v>7.2910038766270044E-3</v>
      </c>
      <c r="AK168" s="5">
        <f t="shared" si="306"/>
        <v>5.1497006418934656E-3</v>
      </c>
      <c r="AL168" s="5">
        <f t="shared" si="307"/>
        <v>2.812496700073311E-4</v>
      </c>
      <c r="AM168" s="5">
        <f t="shared" si="308"/>
        <v>1.2673079855880945E-2</v>
      </c>
      <c r="AN168" s="5">
        <f t="shared" si="309"/>
        <v>1.5415598504186502E-2</v>
      </c>
      <c r="AO168" s="5">
        <f t="shared" si="310"/>
        <v>9.3758060370778794E-3</v>
      </c>
      <c r="AP168" s="5">
        <f t="shared" si="311"/>
        <v>3.8015926453123833E-3</v>
      </c>
      <c r="AQ168" s="5">
        <f t="shared" si="312"/>
        <v>1.1560691355820838E-3</v>
      </c>
      <c r="AR168" s="5">
        <f t="shared" si="313"/>
        <v>7.9012121174657933E-4</v>
      </c>
      <c r="AS168" s="5">
        <f t="shared" si="314"/>
        <v>1.6742088387919091E-3</v>
      </c>
      <c r="AT168" s="5">
        <f t="shared" si="315"/>
        <v>1.7737628064008802E-3</v>
      </c>
      <c r="AU168" s="5">
        <f t="shared" si="316"/>
        <v>1.2528243870465665E-3</v>
      </c>
      <c r="AV168" s="5">
        <f t="shared" si="317"/>
        <v>6.6366072415992804E-4</v>
      </c>
      <c r="AW168" s="5">
        <f t="shared" si="318"/>
        <v>2.0136484369202321E-5</v>
      </c>
      <c r="AX168" s="5">
        <f t="shared" si="319"/>
        <v>4.4755542976606727E-3</v>
      </c>
      <c r="AY168" s="5">
        <f t="shared" si="320"/>
        <v>5.4440869087088537E-3</v>
      </c>
      <c r="AZ168" s="5">
        <f t="shared" si="321"/>
        <v>3.3111074403752252E-3</v>
      </c>
      <c r="BA168" s="5">
        <f t="shared" si="322"/>
        <v>1.3425492851911278E-3</v>
      </c>
      <c r="BB168" s="5">
        <f t="shared" si="323"/>
        <v>4.0827093705609653E-4</v>
      </c>
      <c r="BC168" s="5">
        <f t="shared" si="324"/>
        <v>9.9324567005930637E-5</v>
      </c>
      <c r="BD168" s="5">
        <f t="shared" si="325"/>
        <v>1.6018457376371141E-4</v>
      </c>
      <c r="BE168" s="5">
        <f t="shared" si="326"/>
        <v>3.3941935141887581E-4</v>
      </c>
      <c r="BF168" s="5">
        <f t="shared" si="327"/>
        <v>3.5960234313058822E-4</v>
      </c>
      <c r="BG168" s="5">
        <f t="shared" si="328"/>
        <v>2.5399032130300997E-4</v>
      </c>
      <c r="BH168" s="5">
        <f t="shared" si="329"/>
        <v>1.3454671086259994E-4</v>
      </c>
      <c r="BI168" s="5">
        <f t="shared" si="330"/>
        <v>5.7018920440979872E-5</v>
      </c>
      <c r="BJ168" s="8">
        <f t="shared" si="331"/>
        <v>0.57435032884212311</v>
      </c>
      <c r="BK168" s="8">
        <f t="shared" si="332"/>
        <v>0.21188601284089972</v>
      </c>
      <c r="BL168" s="8">
        <f t="shared" si="333"/>
        <v>0.20209400601146124</v>
      </c>
      <c r="BM168" s="8">
        <f t="shared" si="334"/>
        <v>0.64120602801934679</v>
      </c>
      <c r="BN168" s="8">
        <f t="shared" si="335"/>
        <v>0.35238027151487056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1.41772151898734</v>
      </c>
      <c r="F169">
        <f>VLOOKUP(B169,home!$B$2:$E$405,3,FALSE)</f>
        <v>0.56000000000000005</v>
      </c>
      <c r="G169">
        <f>VLOOKUP(C169,away!$B$2:$E$405,4,FALSE)</f>
        <v>1.21</v>
      </c>
      <c r="H169">
        <f>VLOOKUP(A169,away!$A$2:$E$405,3,FALSE)</f>
        <v>1.21518987341772</v>
      </c>
      <c r="I169">
        <f>VLOOKUP(C169,away!$B$2:$E$405,3,FALSE)</f>
        <v>0.81</v>
      </c>
      <c r="J169">
        <f>VLOOKUP(B169,home!$B$2:$E$405,4,FALSE)</f>
        <v>0.99</v>
      </c>
      <c r="K169" s="3">
        <f t="shared" si="280"/>
        <v>0.96064810126582167</v>
      </c>
      <c r="L169" s="3">
        <f t="shared" si="281"/>
        <v>0.97446075949366973</v>
      </c>
      <c r="M169" s="5">
        <f t="shared" si="282"/>
        <v>0.1444085475436796</v>
      </c>
      <c r="N169" s="5">
        <f t="shared" si="283"/>
        <v>0.13872579700439092</v>
      </c>
      <c r="O169" s="5">
        <f t="shared" si="284"/>
        <v>0.14072046291679174</v>
      </c>
      <c r="P169" s="5">
        <f t="shared" si="285"/>
        <v>0.13518284551026344</v>
      </c>
      <c r="Q169" s="5">
        <f t="shared" si="286"/>
        <v>6.6633336744427979E-2</v>
      </c>
      <c r="R169" s="5">
        <f t="shared" si="287"/>
        <v>6.8563284585098833E-2</v>
      </c>
      <c r="S169" s="5">
        <f t="shared" si="288"/>
        <v>3.1636634449779114E-2</v>
      </c>
      <c r="T169" s="5">
        <f t="shared" si="289"/>
        <v>6.4931571931572743E-2</v>
      </c>
      <c r="U169" s="5">
        <f t="shared" si="290"/>
        <v>6.5865189153223369E-2</v>
      </c>
      <c r="V169" s="5">
        <f t="shared" si="291"/>
        <v>3.2906102859132091E-3</v>
      </c>
      <c r="W169" s="5">
        <f t="shared" si="292"/>
        <v>2.1337062808180284E-2</v>
      </c>
      <c r="X169" s="5">
        <f t="shared" si="293"/>
        <v>2.0792130429423492E-2</v>
      </c>
      <c r="Y169" s="5">
        <f t="shared" si="294"/>
        <v>1.0130557604873729E-2</v>
      </c>
      <c r="Z169" s="5">
        <f t="shared" si="295"/>
        <v>2.2270743456725344E-2</v>
      </c>
      <c r="AA169" s="5">
        <f t="shared" si="296"/>
        <v>2.1394347415481421E-2</v>
      </c>
      <c r="AB169" s="5">
        <f t="shared" si="297"/>
        <v>1.0276219611251785E-2</v>
      </c>
      <c r="AC169" s="5">
        <f t="shared" si="298"/>
        <v>1.9252412230850595E-4</v>
      </c>
      <c r="AD169" s="5">
        <f t="shared" si="299"/>
        <v>5.1243522183169925E-3</v>
      </c>
      <c r="AE169" s="5">
        <f t="shared" si="300"/>
        <v>4.9934801545742473E-3</v>
      </c>
      <c r="AF169" s="5">
        <f t="shared" si="301"/>
        <v>2.4329752319714945E-3</v>
      </c>
      <c r="AG169" s="5">
        <f t="shared" si="302"/>
        <v>7.9027963079207663E-4</v>
      </c>
      <c r="AH169" s="5">
        <f t="shared" si="303"/>
        <v>5.4254913958323133E-3</v>
      </c>
      <c r="AI169" s="5">
        <f t="shared" si="304"/>
        <v>5.2119880078403628E-3</v>
      </c>
      <c r="AJ169" s="5">
        <f t="shared" si="305"/>
        <v>2.5034431917760388E-3</v>
      </c>
      <c r="AK169" s="5">
        <f t="shared" si="306"/>
        <v>8.0164264960216674E-4</v>
      </c>
      <c r="AL169" s="5">
        <f t="shared" si="307"/>
        <v>7.2089801125262885E-6</v>
      </c>
      <c r="AM169" s="5">
        <f t="shared" si="308"/>
        <v>9.8453984574870413E-4</v>
      </c>
      <c r="AN169" s="5">
        <f t="shared" si="309"/>
        <v>9.5939544584006261E-4</v>
      </c>
      <c r="AO169" s="5">
        <f t="shared" si="310"/>
        <v>4.6744660740403771E-4</v>
      </c>
      <c r="AP169" s="5">
        <f t="shared" si="311"/>
        <v>1.5183612535789263E-4</v>
      </c>
      <c r="AQ169" s="5">
        <f t="shared" si="312"/>
        <v>3.698958650870702E-5</v>
      </c>
      <c r="AR169" s="5">
        <f t="shared" si="313"/>
        <v>1.0573856932418254E-3</v>
      </c>
      <c r="AS169" s="5">
        <f t="shared" si="314"/>
        <v>1.0157755585184038E-3</v>
      </c>
      <c r="AT169" s="5">
        <f t="shared" si="315"/>
        <v>4.8790143080146715E-4</v>
      </c>
      <c r="AU169" s="5">
        <f t="shared" si="316"/>
        <v>1.5623386103476904E-4</v>
      </c>
      <c r="AV169" s="5">
        <f t="shared" si="317"/>
        <v>3.7521440489119777E-5</v>
      </c>
      <c r="AW169" s="5">
        <f t="shared" si="318"/>
        <v>1.8745628700549387E-7</v>
      </c>
      <c r="AX169" s="5">
        <f t="shared" si="319"/>
        <v>1.5763272223983955E-4</v>
      </c>
      <c r="AY169" s="5">
        <f t="shared" si="320"/>
        <v>1.5360690223488872E-4</v>
      </c>
      <c r="AZ169" s="5">
        <f t="shared" si="321"/>
        <v>7.4841949307639778E-5</v>
      </c>
      <c r="BA169" s="5">
        <f t="shared" si="322"/>
        <v>2.4310180921436465E-5</v>
      </c>
      <c r="BB169" s="5">
        <f t="shared" si="323"/>
        <v>5.922329341032873E-6</v>
      </c>
      <c r="BC169" s="5">
        <f t="shared" si="324"/>
        <v>1.1542155095269078E-6</v>
      </c>
      <c r="BD169" s="5">
        <f t="shared" si="325"/>
        <v>1.7173014428569489E-4</v>
      </c>
      <c r="BE169" s="5">
        <f t="shared" si="326"/>
        <v>1.6497223703815835E-4</v>
      </c>
      <c r="BF169" s="5">
        <f t="shared" si="327"/>
        <v>7.9240133136140953E-5</v>
      </c>
      <c r="BG169" s="5">
        <f t="shared" si="328"/>
        <v>2.5373961147094909E-5</v>
      </c>
      <c r="BH169" s="5">
        <f t="shared" si="329"/>
        <v>6.0938618993873636E-6</v>
      </c>
      <c r="BI169" s="5">
        <f t="shared" si="330"/>
        <v>1.1708113726045209E-6</v>
      </c>
      <c r="BJ169" s="8">
        <f t="shared" si="331"/>
        <v>0.33890921966893772</v>
      </c>
      <c r="BK169" s="8">
        <f t="shared" si="332"/>
        <v>0.31487197779429127</v>
      </c>
      <c r="BL169" s="8">
        <f t="shared" si="333"/>
        <v>0.32396546805986265</v>
      </c>
      <c r="BM169" s="8">
        <f t="shared" si="334"/>
        <v>0.30562971522921656</v>
      </c>
      <c r="BN169" s="8">
        <f t="shared" si="335"/>
        <v>0.69423427430465257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1.41772151898734</v>
      </c>
      <c r="F170">
        <f>VLOOKUP(B170,home!$B$2:$E$405,3,FALSE)</f>
        <v>0.6</v>
      </c>
      <c r="G170">
        <f>VLOOKUP(C170,away!$B$2:$E$405,4,FALSE)</f>
        <v>0.82</v>
      </c>
      <c r="H170">
        <f>VLOOKUP(A170,away!$A$2:$E$405,3,FALSE)</f>
        <v>1.21518987341772</v>
      </c>
      <c r="I170">
        <f>VLOOKUP(C170,away!$B$2:$E$405,3,FALSE)</f>
        <v>0.82</v>
      </c>
      <c r="J170">
        <f>VLOOKUP(B170,home!$B$2:$E$405,4,FALSE)</f>
        <v>1.06</v>
      </c>
      <c r="K170" s="3">
        <f t="shared" si="280"/>
        <v>0.6975189873417712</v>
      </c>
      <c r="L170" s="3">
        <f t="shared" si="281"/>
        <v>1.0562430379746823</v>
      </c>
      <c r="M170" s="5">
        <f t="shared" si="282"/>
        <v>0.17312142963217292</v>
      </c>
      <c r="N170" s="5">
        <f t="shared" si="283"/>
        <v>0.12075548428419296</v>
      </c>
      <c r="O170" s="5">
        <f t="shared" si="284"/>
        <v>0.1828583047732065</v>
      </c>
      <c r="P170" s="5">
        <f t="shared" si="285"/>
        <v>0.12754713957243996</v>
      </c>
      <c r="Q170" s="5">
        <f t="shared" si="286"/>
        <v>4.2114621556937716E-2</v>
      </c>
      <c r="R170" s="5">
        <f t="shared" si="287"/>
        <v>9.6571405676275979E-2</v>
      </c>
      <c r="S170" s="5">
        <f t="shared" si="288"/>
        <v>2.3492575193718508E-2</v>
      </c>
      <c r="T170" s="5">
        <f t="shared" si="289"/>
        <v>4.4483275816453935E-2</v>
      </c>
      <c r="U170" s="5">
        <f t="shared" si="290"/>
        <v>6.7360389093487405E-2</v>
      </c>
      <c r="V170" s="5">
        <f t="shared" si="291"/>
        <v>1.923127196850378E-3</v>
      </c>
      <c r="W170" s="5">
        <f t="shared" si="292"/>
        <v>9.7919160602257076E-3</v>
      </c>
      <c r="X170" s="5">
        <f t="shared" si="293"/>
        <v>1.0342643167045883E-2</v>
      </c>
      <c r="Y170" s="5">
        <f t="shared" si="294"/>
        <v>5.4621724197243156E-3</v>
      </c>
      <c r="Z170" s="5">
        <f t="shared" si="295"/>
        <v>3.4000958304331745E-2</v>
      </c>
      <c r="AA170" s="5">
        <f t="shared" si="296"/>
        <v>2.3716314005087266E-2</v>
      </c>
      <c r="AB170" s="5">
        <f t="shared" si="297"/>
        <v>8.2712896641539673E-3</v>
      </c>
      <c r="AC170" s="5">
        <f t="shared" si="298"/>
        <v>8.8553946467441575E-5</v>
      </c>
      <c r="AD170" s="5">
        <f t="shared" si="299"/>
        <v>1.7075118436160651E-3</v>
      </c>
      <c r="AE170" s="5">
        <f t="shared" si="300"/>
        <v>1.803547497078783E-3</v>
      </c>
      <c r="AF170" s="5">
        <f t="shared" si="301"/>
        <v>9.5249224372306407E-4</v>
      </c>
      <c r="AG170" s="5">
        <f t="shared" si="302"/>
        <v>3.3535443371912366E-4</v>
      </c>
      <c r="AH170" s="5">
        <f t="shared" si="303"/>
        <v>8.9783188733544659E-3</v>
      </c>
      <c r="AI170" s="5">
        <f t="shared" si="304"/>
        <v>6.2625478885737183E-3</v>
      </c>
      <c r="AJ170" s="5">
        <f t="shared" si="305"/>
        <v>2.1841230307086436E-3</v>
      </c>
      <c r="AK170" s="5">
        <f t="shared" si="306"/>
        <v>5.0782242820324446E-4</v>
      </c>
      <c r="AL170" s="5">
        <f t="shared" si="307"/>
        <v>2.6096832942682976E-6</v>
      </c>
      <c r="AM170" s="5">
        <f t="shared" si="308"/>
        <v>2.3820438640663181E-4</v>
      </c>
      <c r="AN170" s="5">
        <f t="shared" si="309"/>
        <v>2.5160172475703586E-4</v>
      </c>
      <c r="AO170" s="5">
        <f t="shared" si="310"/>
        <v>1.3287628505852069E-4</v>
      </c>
      <c r="AP170" s="5">
        <f t="shared" si="311"/>
        <v>4.6783217001667269E-5</v>
      </c>
      <c r="AQ170" s="5">
        <f t="shared" si="312"/>
        <v>1.2353611813017459E-5</v>
      </c>
      <c r="AR170" s="5">
        <f t="shared" si="313"/>
        <v>1.8966573605394702E-3</v>
      </c>
      <c r="AS170" s="5">
        <f t="shared" si="314"/>
        <v>1.3229545214578078E-3</v>
      </c>
      <c r="AT170" s="5">
        <f t="shared" si="315"/>
        <v>4.6139294905323376E-4</v>
      </c>
      <c r="AU170" s="5">
        <f t="shared" si="316"/>
        <v>1.0727678086341502E-4</v>
      </c>
      <c r="AV170" s="5">
        <f t="shared" si="317"/>
        <v>1.8706897888283581E-5</v>
      </c>
      <c r="AW170" s="5">
        <f t="shared" si="318"/>
        <v>5.3407862665002463E-8</v>
      </c>
      <c r="AX170" s="5">
        <f t="shared" si="319"/>
        <v>2.7692013731120287E-5</v>
      </c>
      <c r="AY170" s="5">
        <f t="shared" si="320"/>
        <v>2.9249496710995103E-5</v>
      </c>
      <c r="AZ170" s="5">
        <f t="shared" si="321"/>
        <v>1.5447288632625971E-5</v>
      </c>
      <c r="BA170" s="5">
        <f t="shared" si="322"/>
        <v>5.4386970245988789E-6</v>
      </c>
      <c r="BB170" s="5">
        <f t="shared" si="323"/>
        <v>1.436146466971546E-6</v>
      </c>
      <c r="BC170" s="5">
        <f t="shared" si="324"/>
        <v>3.0338394145012661E-7</v>
      </c>
      <c r="BD170" s="5">
        <f t="shared" si="325"/>
        <v>3.3388852208220864E-4</v>
      </c>
      <c r="BE170" s="5">
        <f t="shared" si="326"/>
        <v>2.3289358380782277E-4</v>
      </c>
      <c r="BF170" s="5">
        <f t="shared" si="327"/>
        <v>8.1223848368014217E-5</v>
      </c>
      <c r="BG170" s="5">
        <f t="shared" si="328"/>
        <v>1.8885058820552951E-5</v>
      </c>
      <c r="BH170" s="5">
        <f t="shared" si="329"/>
        <v>3.2931717761004689E-6</v>
      </c>
      <c r="BI170" s="5">
        <f t="shared" si="330"/>
        <v>4.594099684816205E-7</v>
      </c>
      <c r="BJ170" s="8">
        <f t="shared" si="331"/>
        <v>0.23851040557426212</v>
      </c>
      <c r="BK170" s="8">
        <f t="shared" si="332"/>
        <v>0.32620468472165448</v>
      </c>
      <c r="BL170" s="8">
        <f t="shared" si="333"/>
        <v>0.40118814753767662</v>
      </c>
      <c r="BM170" s="8">
        <f t="shared" si="334"/>
        <v>0.25690661455385067</v>
      </c>
      <c r="BN170" s="8">
        <f t="shared" si="335"/>
        <v>0.74296838549522592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1.3737373737373699</v>
      </c>
      <c r="F171" s="15">
        <f>VLOOKUP(B171,home!$B$2:$E$405,3,FALSE)</f>
        <v>0.85</v>
      </c>
      <c r="G171" s="15">
        <f>VLOOKUP(C171,away!$B$2:$E$405,4,FALSE)</f>
        <v>1.89</v>
      </c>
      <c r="H171" s="15">
        <f>VLOOKUP(A171,away!$A$2:$E$405,3,FALSE)</f>
        <v>1.1818181818181801</v>
      </c>
      <c r="I171" s="15">
        <f>VLOOKUP(C171,away!$B$2:$E$405,3,FALSE)</f>
        <v>0.73</v>
      </c>
      <c r="J171" s="15">
        <f>VLOOKUP(B171,home!$B$2:$E$405,4,FALSE)</f>
        <v>1.1299999999999999</v>
      </c>
      <c r="K171" s="20">
        <f t="shared" si="280"/>
        <v>2.2069090909090843</v>
      </c>
      <c r="L171" s="20">
        <f t="shared" si="281"/>
        <v>0.97488181818181663</v>
      </c>
      <c r="M171" s="21">
        <f t="shared" si="282"/>
        <v>4.1511245643558674E-2</v>
      </c>
      <c r="N171" s="21">
        <f t="shared" si="283"/>
        <v>9.1611545385729756E-2</v>
      </c>
      <c r="O171" s="21">
        <f t="shared" si="284"/>
        <v>4.0468558627984499E-2</v>
      </c>
      <c r="P171" s="21">
        <f t="shared" si="285"/>
        <v>8.9310429932086252E-2</v>
      </c>
      <c r="Q171" s="21">
        <f t="shared" si="286"/>
        <v>0.10108917617199861</v>
      </c>
      <c r="R171" s="21">
        <f t="shared" si="287"/>
        <v>1.9726031007223484E-2</v>
      </c>
      <c r="S171" s="21">
        <f t="shared" si="288"/>
        <v>4.8037301525133733E-2</v>
      </c>
      <c r="T171" s="21">
        <f t="shared" si="289"/>
        <v>9.8549999865059995E-2</v>
      </c>
      <c r="U171" s="21">
        <f t="shared" si="290"/>
        <v>4.3533557157395986E-2</v>
      </c>
      <c r="V171" s="21">
        <f t="shared" si="291"/>
        <v>1.1483453286705733E-2</v>
      </c>
      <c r="W171" s="21">
        <f t="shared" si="292"/>
        <v>7.4364873962164568E-2</v>
      </c>
      <c r="X171" s="21">
        <f t="shared" si="293"/>
        <v>7.2496963537096643E-2</v>
      </c>
      <c r="Y171" s="21">
        <f t="shared" si="294"/>
        <v>3.5337985812852815E-2</v>
      </c>
      <c r="Z171" s="21">
        <f t="shared" si="295"/>
        <v>6.4101829912776419E-3</v>
      </c>
      <c r="AA171" s="21">
        <f t="shared" si="296"/>
        <v>1.4146691117841413E-2</v>
      </c>
      <c r="AB171" s="21">
        <f t="shared" si="297"/>
        <v>1.561023061712351E-2</v>
      </c>
      <c r="AC171" s="21">
        <f t="shared" si="298"/>
        <v>1.544148058918613E-3</v>
      </c>
      <c r="AD171" s="21">
        <f t="shared" si="299"/>
        <v>4.1029129097852314E-2</v>
      </c>
      <c r="AE171" s="21">
        <f t="shared" si="300"/>
        <v>3.999855197333075E-2</v>
      </c>
      <c r="AF171" s="21">
        <f t="shared" si="301"/>
        <v>1.9496930536200281E-2</v>
      </c>
      <c r="AG171" s="21">
        <f t="shared" si="302"/>
        <v>6.3357343633651713E-3</v>
      </c>
      <c r="AH171" s="21">
        <f t="shared" si="303"/>
        <v>1.5622927123537256E-3</v>
      </c>
      <c r="AI171" s="21">
        <f t="shared" si="304"/>
        <v>3.447837989554448E-3</v>
      </c>
      <c r="AJ171" s="21">
        <f t="shared" si="305"/>
        <v>3.8045325015647067E-3</v>
      </c>
      <c r="AK171" s="21">
        <f t="shared" si="306"/>
        <v>2.7987524547874103E-3</v>
      </c>
      <c r="AL171" s="21">
        <f t="shared" si="307"/>
        <v>1.328878715950718E-4</v>
      </c>
      <c r="AM171" s="21">
        <f t="shared" si="308"/>
        <v>1.8109511599626531E-2</v>
      </c>
      <c r="AN171" s="21">
        <f t="shared" si="309"/>
        <v>1.7654633594628613E-2</v>
      </c>
      <c r="AO171" s="21">
        <f t="shared" si="310"/>
        <v>8.6055906490326607E-3</v>
      </c>
      <c r="AP171" s="21">
        <f t="shared" si="311"/>
        <v>2.7964779528191338E-3</v>
      </c>
      <c r="AQ171" s="21">
        <f t="shared" si="312"/>
        <v>6.815588777874203E-4</v>
      </c>
      <c r="AR171" s="21">
        <f t="shared" si="313"/>
        <v>3.0461015199032047E-4</v>
      </c>
      <c r="AS171" s="21">
        <f t="shared" si="314"/>
        <v>6.7224691361063608E-4</v>
      </c>
      <c r="AT171" s="21">
        <f t="shared" si="315"/>
        <v>7.4179391249144355E-4</v>
      </c>
      <c r="AU171" s="21">
        <f t="shared" si="316"/>
        <v>5.4569057635279474E-4</v>
      </c>
      <c r="AV171" s="21">
        <f t="shared" si="317"/>
        <v>3.0107237344410013E-4</v>
      </c>
      <c r="AW171" s="21">
        <f t="shared" si="318"/>
        <v>7.9418057289985751E-6</v>
      </c>
      <c r="AX171" s="21">
        <f t="shared" si="319"/>
        <v>6.6610076301898856E-3</v>
      </c>
      <c r="AY171" s="21">
        <f t="shared" si="320"/>
        <v>6.4936952294424701E-3</v>
      </c>
      <c r="AZ171" s="21">
        <f t="shared" si="321"/>
        <v>3.1652927059987314E-3</v>
      </c>
      <c r="BA171" s="21">
        <f t="shared" si="322"/>
        <v>1.0285954361005621E-3</v>
      </c>
      <c r="BB171" s="21">
        <f t="shared" si="323"/>
        <v>2.5068974722980859E-4</v>
      </c>
      <c r="BC171" s="21">
        <f t="shared" si="324"/>
        <v>4.8878575315787179E-5</v>
      </c>
      <c r="BD171" s="21">
        <f t="shared" si="325"/>
        <v>4.949314980149383E-5</v>
      </c>
      <c r="BE171" s="21">
        <f t="shared" si="326"/>
        <v>1.0922688223464187E-4</v>
      </c>
      <c r="BF171" s="21">
        <f t="shared" si="327"/>
        <v>1.2052689968764359E-4</v>
      </c>
      <c r="BG171" s="21">
        <f t="shared" si="328"/>
        <v>8.8663970206582623E-5</v>
      </c>
      <c r="BH171" s="21">
        <f t="shared" si="329"/>
        <v>4.8918330471249854E-5</v>
      </c>
      <c r="BI171" s="21">
        <f t="shared" si="330"/>
        <v>2.1591661645819222E-5</v>
      </c>
      <c r="BJ171" s="22">
        <f t="shared" si="331"/>
        <v>0.6458068227038225</v>
      </c>
      <c r="BK171" s="22">
        <f t="shared" si="332"/>
        <v>0.19851316154744053</v>
      </c>
      <c r="BL171" s="22">
        <f t="shared" si="333"/>
        <v>0.14810231900776588</v>
      </c>
      <c r="BM171" s="22">
        <f t="shared" si="334"/>
        <v>0.60862974605801223</v>
      </c>
      <c r="BN171" s="22">
        <f t="shared" si="335"/>
        <v>0.38371698676858124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1.175</v>
      </c>
      <c r="F172">
        <f>VLOOKUP(B172,home!$B$2:$E$405,3,FALSE)</f>
        <v>0.74</v>
      </c>
      <c r="G172">
        <f>VLOOKUP(C172,away!$B$2:$E$405,4,FALSE)</f>
        <v>1.28</v>
      </c>
      <c r="H172">
        <f>VLOOKUP(A172,away!$A$2:$E$405,3,FALSE)</f>
        <v>0.99375000000000002</v>
      </c>
      <c r="I172">
        <f>VLOOKUP(C172,away!$B$2:$E$405,3,FALSE)</f>
        <v>0.74</v>
      </c>
      <c r="J172">
        <f>VLOOKUP(B172,home!$B$2:$E$405,4,FALSE)</f>
        <v>0.38</v>
      </c>
      <c r="K172" s="3">
        <f t="shared" ref="K172" si="336">E172*F172*G172</f>
        <v>1.1129600000000002</v>
      </c>
      <c r="L172" s="3">
        <f t="shared" ref="L172" si="337">H172*I172*J172</f>
        <v>0.27944249999999998</v>
      </c>
      <c r="M172" s="5">
        <f t="shared" ref="M172" si="338">_xlfn.POISSON.DIST(0,K172,FALSE) * _xlfn.POISSON.DIST(0,L172,FALSE)</f>
        <v>0.24847761946907898</v>
      </c>
      <c r="N172" s="5">
        <f t="shared" ref="N172" si="339">_xlfn.POISSON.DIST(1,K172,FALSE) * _xlfn.POISSON.DIST(0,L172,FALSE)</f>
        <v>0.2765456513643062</v>
      </c>
      <c r="O172" s="5">
        <f t="shared" ref="O172" si="340">_xlfn.POISSON.DIST(0,K172,FALSE) * _xlfn.POISSON.DIST(1,L172,FALSE)</f>
        <v>6.9435207178488098E-2</v>
      </c>
      <c r="P172" s="5">
        <f t="shared" ref="P172" si="341">_xlfn.POISSON.DIST(1,K172,FALSE) * _xlfn.POISSON.DIST(1,L172,FALSE)</f>
        <v>7.7278608181370112E-2</v>
      </c>
      <c r="Q172" s="5">
        <f t="shared" ref="Q172" si="342">_xlfn.POISSON.DIST(2,K172,FALSE) * _xlfn.POISSON.DIST(0,L172,FALSE)</f>
        <v>0.15389212407120914</v>
      </c>
      <c r="R172" s="5">
        <f t="shared" ref="R172" si="343">_xlfn.POISSON.DIST(0,K172,FALSE) * _xlfn.POISSON.DIST(2,L172,FALSE)</f>
        <v>9.7015739409873295E-3</v>
      </c>
      <c r="S172" s="5">
        <f t="shared" ref="S172" si="344">_xlfn.POISSON.DIST(2,K172,FALSE) * _xlfn.POISSON.DIST(2,L172,FALSE)</f>
        <v>6.0085726183408752E-3</v>
      </c>
      <c r="T172" s="5">
        <f t="shared" ref="T172" si="345">_xlfn.POISSON.DIST(2,K172,FALSE) * _xlfn.POISSON.DIST(1,L172,FALSE)</f>
        <v>4.3003999880768855E-2</v>
      </c>
      <c r="U172" s="5">
        <f t="shared" ref="U172" si="346">_xlfn.POISSON.DIST(1,K172,FALSE) * _xlfn.POISSON.DIST(2,L172,FALSE)</f>
        <v>1.0797463733361259E-2</v>
      </c>
      <c r="V172" s="5">
        <f t="shared" ref="V172" si="347">_xlfn.POISSON.DIST(3,K172,FALSE) * _xlfn.POISSON.DIST(3,L172,FALSE)</f>
        <v>2.0763512271881627E-4</v>
      </c>
      <c r="W172" s="5">
        <f t="shared" ref="W172" si="348">_xlfn.POISSON.DIST(3,K172,FALSE) * _xlfn.POISSON.DIST(0,L172,FALSE)</f>
        <v>5.7091926135430994E-2</v>
      </c>
      <c r="X172" s="5">
        <f t="shared" ref="X172" si="349">_xlfn.POISSON.DIST(3,K172,FALSE) * _xlfn.POISSON.DIST(1,L172,FALSE)</f>
        <v>1.5953910569100171E-2</v>
      </c>
      <c r="Y172" s="5">
        <f t="shared" ref="Y172" si="350">_xlfn.POISSON.DIST(3,K172,FALSE) * _xlfn.POISSON.DIST(2,L172,FALSE)</f>
        <v>2.2291003271028872E-3</v>
      </c>
      <c r="Z172" s="5">
        <f t="shared" ref="Z172" si="351">_xlfn.POISSON.DIST(0,K172,FALSE) * _xlfn.POISSON.DIST(3,L172,FALSE)</f>
        <v>9.0367735866811753E-4</v>
      </c>
      <c r="AA172" s="5">
        <f t="shared" ref="AA172" si="352">_xlfn.POISSON.DIST(1,K172,FALSE) * _xlfn.POISSON.DIST(3,L172,FALSE)</f>
        <v>1.0057567531032681E-3</v>
      </c>
      <c r="AB172" s="5">
        <f t="shared" ref="AB172" si="353">_xlfn.POISSON.DIST(2,K172,FALSE) * _xlfn.POISSON.DIST(3,L172,FALSE)</f>
        <v>5.5968351796690683E-4</v>
      </c>
      <c r="AC172" s="5">
        <f t="shared" ref="AC172" si="354">_xlfn.POISSON.DIST(4,K172,FALSE) * _xlfn.POISSON.DIST(4,L172,FALSE)</f>
        <v>4.0360157304013404E-6</v>
      </c>
      <c r="AD172" s="5">
        <f t="shared" ref="AD172" si="355">_xlfn.POISSON.DIST(4,K172,FALSE) * _xlfn.POISSON.DIST(0,L172,FALSE)</f>
        <v>1.588525752792232E-2</v>
      </c>
      <c r="AE172" s="5">
        <f t="shared" ref="AE172" si="356">_xlfn.POISSON.DIST(4,K172,FALSE) * _xlfn.POISSON.DIST(1,L172,FALSE)</f>
        <v>4.4390160767464326E-3</v>
      </c>
      <c r="AF172" s="5">
        <f t="shared" ref="AF172" si="357">_xlfn.POISSON.DIST(4,K172,FALSE) * _xlfn.POISSON.DIST(2,L172,FALSE)</f>
        <v>6.2022487501310749E-4</v>
      </c>
      <c r="AG172" s="5">
        <f t="shared" ref="AG172" si="358">_xlfn.POISSON.DIST(4,K172,FALSE) * _xlfn.POISSON.DIST(3,L172,FALSE)</f>
        <v>5.7772396545283442E-5</v>
      </c>
      <c r="AH172" s="5">
        <f t="shared" ref="AH172" si="359">_xlfn.POISSON.DIST(0,K172,FALSE) * _xlfn.POISSON.DIST(4,L172,FALSE)</f>
        <v>6.3131465074903829E-5</v>
      </c>
      <c r="AI172" s="5">
        <f t="shared" ref="AI172" si="360">_xlfn.POISSON.DIST(1,K172,FALSE) * _xlfn.POISSON.DIST(4,L172,FALSE)</f>
        <v>7.0262795369764976E-5</v>
      </c>
      <c r="AJ172" s="5">
        <f t="shared" ref="AJ172" si="361">_xlfn.POISSON.DIST(2,K172,FALSE) * _xlfn.POISSON.DIST(4,L172,FALSE)</f>
        <v>3.9099840367366826E-5</v>
      </c>
      <c r="AK172" s="5">
        <f t="shared" ref="AK172" si="362">_xlfn.POISSON.DIST(3,K172,FALSE) * _xlfn.POISSON.DIST(4,L172,FALSE)</f>
        <v>1.4505519445088198E-5</v>
      </c>
      <c r="AL172" s="5">
        <f t="shared" ref="AL172" si="363">_xlfn.POISSON.DIST(5,K172,FALSE) * _xlfn.POISSON.DIST(5,L172,FALSE)</f>
        <v>5.0209379647142788E-8</v>
      </c>
      <c r="AM172" s="5">
        <f t="shared" ref="AM172" si="364">_xlfn.POISSON.DIST(5,K172,FALSE) * _xlfn.POISSON.DIST(0,L172,FALSE)</f>
        <v>3.5359312436552856E-3</v>
      </c>
      <c r="AN172" s="5">
        <f t="shared" ref="AN172" si="365">_xlfn.POISSON.DIST(5,K172,FALSE) * _xlfn.POISSON.DIST(1,L172,FALSE)</f>
        <v>9.8808946655514211E-4</v>
      </c>
      <c r="AO172" s="5">
        <f t="shared" ref="AO172" si="366">_xlfn.POISSON.DIST(5,K172,FALSE) * _xlfn.POISSON.DIST(2,L172,FALSE)</f>
        <v>1.3805709537891762E-4</v>
      </c>
      <c r="AP172" s="5">
        <f t="shared" ref="AP172" si="367">_xlfn.POISSON.DIST(5,K172,FALSE) * _xlfn.POISSON.DIST(3,L172,FALSE)</f>
        <v>1.2859673291807734E-5</v>
      </c>
      <c r="AQ172" s="5">
        <f t="shared" ref="AQ172" si="368">_xlfn.POISSON.DIST(5,K172,FALSE) * _xlfn.POISSON.DIST(4,L172,FALSE)</f>
        <v>8.9838481346149533E-7</v>
      </c>
      <c r="AR172" s="5">
        <f t="shared" ref="AR172" si="369">_xlfn.POISSON.DIST(0,K172,FALSE) * _xlfn.POISSON.DIST(5,L172,FALSE)</f>
        <v>3.5283228858387634E-6</v>
      </c>
      <c r="AS172" s="5">
        <f t="shared" ref="AS172" si="370">_xlfn.POISSON.DIST(1,K172,FALSE) * _xlfn.POISSON.DIST(5,L172,FALSE)</f>
        <v>3.9268822390231105E-6</v>
      </c>
      <c r="AT172" s="5">
        <f t="shared" ref="AT172" si="371">_xlfn.POISSON.DIST(2,K172,FALSE) * _xlfn.POISSON.DIST(5,L172,FALSE)</f>
        <v>2.185231428371581E-6</v>
      </c>
      <c r="AU172" s="5">
        <f t="shared" ref="AU172" si="372">_xlfn.POISSON.DIST(3,K172,FALSE) * _xlfn.POISSON.DIST(5,L172,FALSE)</f>
        <v>8.1069172350681186E-7</v>
      </c>
      <c r="AV172" s="5">
        <f t="shared" ref="AV172" si="373">_xlfn.POISSON.DIST(4,K172,FALSE) * _xlfn.POISSON.DIST(5,L172,FALSE)</f>
        <v>2.2556686514853536E-7</v>
      </c>
      <c r="AW172" s="5">
        <f t="shared" ref="AW172" si="374">_xlfn.POISSON.DIST(6,K172,FALSE) * _xlfn.POISSON.DIST(6,L172,FALSE)</f>
        <v>4.3376486259180806E-10</v>
      </c>
      <c r="AX172" s="5">
        <f t="shared" ref="AX172" si="375">_xlfn.POISSON.DIST(6,K172,FALSE) * _xlfn.POISSON.DIST(0,L172,FALSE)</f>
        <v>6.558916728230975E-4</v>
      </c>
      <c r="AY172" s="5">
        <f t="shared" ref="AY172" si="376">_xlfn.POISSON.DIST(6,K172,FALSE) * _xlfn.POISSON.DIST(1,L172,FALSE)</f>
        <v>1.832840087828684E-4</v>
      </c>
      <c r="AZ172" s="5">
        <f t="shared" ref="AZ172" si="377">_xlfn.POISSON.DIST(6,K172,FALSE) * _xlfn.POISSON.DIST(2,L172,FALSE)</f>
        <v>2.5608670812153349E-5</v>
      </c>
      <c r="BA172" s="5">
        <f t="shared" ref="BA172" si="378">_xlfn.POISSON.DIST(6,K172,FALSE) * _xlfn.POISSON.DIST(3,L172,FALSE)</f>
        <v>2.3853836644750547E-6</v>
      </c>
      <c r="BB172" s="5">
        <f t="shared" ref="BB172" si="379">_xlfn.POISSON.DIST(6,K172,FALSE) * _xlfn.POISSON.DIST(4,L172,FALSE)</f>
        <v>1.6664439366501755E-7</v>
      </c>
      <c r="BC172" s="5">
        <f t="shared" ref="BC172" si="380">_xlfn.POISSON.DIST(6,K172,FALSE) * _xlfn.POISSON.DIST(5,L172,FALSE)</f>
        <v>9.313505195347335E-9</v>
      </c>
      <c r="BD172" s="5">
        <f t="shared" ref="BD172" si="381">_xlfn.POISSON.DIST(0,K172,FALSE) * _xlfn.POISSON.DIST(6,L172,FALSE)</f>
        <v>1.6432722800433315E-7</v>
      </c>
      <c r="BE172" s="5">
        <f t="shared" ref="BE172" si="382">_xlfn.POISSON.DIST(1,K172,FALSE) * _xlfn.POISSON.DIST(6,L172,FALSE)</f>
        <v>1.8288963167970265E-7</v>
      </c>
      <c r="BF172" s="5">
        <f t="shared" ref="BF172" si="383">_xlfn.POISSON.DIST(2,K172,FALSE) * _xlfn.POISSON.DIST(6,L172,FALSE)</f>
        <v>1.0177442223712096E-7</v>
      </c>
      <c r="BG172" s="5">
        <f t="shared" ref="BG172" si="384">_xlfn.POISSON.DIST(3,K172,FALSE) * _xlfn.POISSON.DIST(6,L172,FALSE)</f>
        <v>3.775695365767539E-8</v>
      </c>
      <c r="BH172" s="5">
        <f t="shared" ref="BH172" si="385">_xlfn.POISSON.DIST(4,K172,FALSE) * _xlfn.POISSON.DIST(6,L172,FALSE)</f>
        <v>1.0505494785711602E-8</v>
      </c>
      <c r="BI172" s="5">
        <f t="shared" ref="BI172" si="386">_xlfn.POISSON.DIST(5,K172,FALSE) * _xlfn.POISSON.DIST(6,L172,FALSE)</f>
        <v>2.3384390953411171E-9</v>
      </c>
      <c r="BJ172" s="8">
        <f t="shared" ref="BJ172" si="387">SUM(N172,Q172,T172,W172,X172,Y172,AD172,AE172,AF172,AG172,AM172,AN172,AO172,AP172,AQ172,AX172,AY172,AZ172,BA172,BB172,BC172)</f>
        <v>0.57526216478182135</v>
      </c>
      <c r="BK172" s="8">
        <f t="shared" ref="BK172" si="388">SUM(M172,P172,S172,V172,AC172,AL172,AY172)</f>
        <v>0.33215980562540171</v>
      </c>
      <c r="BL172" s="8">
        <f t="shared" ref="BL172" si="389">SUM(O172,R172,U172,AA172,AB172,AH172,AI172,AJ172,AK172,AR172,AS172,AT172,AU172,AV172,BD172,BE172,BF172,BG172,BH172,BI172)</f>
        <v>9.1697861031475328E-2</v>
      </c>
      <c r="BM172" s="8">
        <f t="shared" ref="BM172" si="390">SUM(S172:BI172)</f>
        <v>0.16450944101690881</v>
      </c>
      <c r="BN172" s="8">
        <f t="shared" ref="BN172" si="391">SUM(M172:R172)</f>
        <v>0.83533078420543982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1.5777777777777799</v>
      </c>
      <c r="F173">
        <f>VLOOKUP(B173,home!$B$2:$E$405,3,FALSE)</f>
        <v>1</v>
      </c>
      <c r="G173">
        <f>VLOOKUP(C173,away!$B$2:$E$405,4,FALSE)</f>
        <v>0.87</v>
      </c>
      <c r="H173">
        <f>VLOOKUP(A173,away!$A$2:$E$405,3,FALSE)</f>
        <v>1.4666666666666699</v>
      </c>
      <c r="I173">
        <f>VLOOKUP(C173,away!$B$2:$E$405,3,FALSE)</f>
        <v>1.1100000000000001</v>
      </c>
      <c r="J173">
        <f>VLOOKUP(B173,home!$B$2:$E$405,4,FALSE)</f>
        <v>0.57999999999999996</v>
      </c>
      <c r="K173" s="3">
        <f t="shared" ref="K173:K236" si="392">E173*F173*G173</f>
        <v>1.3726666666666685</v>
      </c>
      <c r="L173" s="3">
        <f t="shared" ref="L173:L236" si="393">H173*I173*J173</f>
        <v>0.94424000000000208</v>
      </c>
      <c r="M173" s="5">
        <f t="shared" ref="M173:M236" si="394">_xlfn.POISSON.DIST(0,K173,FALSE) * _xlfn.POISSON.DIST(0,L173,FALSE)</f>
        <v>9.8578049223451189E-2</v>
      </c>
      <c r="N173" s="5">
        <f t="shared" ref="N173:N236" si="395">_xlfn.POISSON.DIST(1,K173,FALSE) * _xlfn.POISSON.DIST(0,L173,FALSE)</f>
        <v>0.13531480223405748</v>
      </c>
      <c r="O173" s="5">
        <f t="shared" ref="O173:O236" si="396">_xlfn.POISSON.DIST(0,K173,FALSE) * _xlfn.POISSON.DIST(1,L173,FALSE)</f>
        <v>9.3081337198751737E-2</v>
      </c>
      <c r="P173" s="5">
        <f t="shared" ref="P173:P236" si="397">_xlfn.POISSON.DIST(1,K173,FALSE) * _xlfn.POISSON.DIST(1,L173,FALSE)</f>
        <v>0.1277696488614867</v>
      </c>
      <c r="Q173" s="5">
        <f t="shared" ref="Q173:Q236" si="398">_xlfn.POISSON.DIST(2,K173,FALSE) * _xlfn.POISSON.DIST(0,L173,FALSE)</f>
        <v>9.2871059266641603E-2</v>
      </c>
      <c r="R173" s="5">
        <f t="shared" ref="R173:R236" si="399">_xlfn.POISSON.DIST(0,K173,FALSE) * _xlfn.POISSON.DIST(2,L173,FALSE)</f>
        <v>4.3945560918274763E-2</v>
      </c>
      <c r="S173" s="5">
        <f t="shared" ref="S173:S236" si="400">_xlfn.POISSON.DIST(2,K173,FALSE) * _xlfn.POISSON.DIST(2,L173,FALSE)</f>
        <v>4.140141567719309E-2</v>
      </c>
      <c r="T173" s="5">
        <f t="shared" ref="T173:T236" si="401">_xlfn.POISSON.DIST(2,K173,FALSE) * _xlfn.POISSON.DIST(1,L173,FALSE)</f>
        <v>8.769256900193384E-2</v>
      </c>
      <c r="U173" s="5">
        <f t="shared" ref="U173:U236" si="402">_xlfn.POISSON.DIST(1,K173,FALSE) * _xlfn.POISSON.DIST(2,L173,FALSE)</f>
        <v>6.0322606620485227E-2</v>
      </c>
      <c r="V173" s="5">
        <f t="shared" ref="V173:V236" si="403">_xlfn.POISSON.DIST(3,K173,FALSE) * _xlfn.POISSON.DIST(3,L173,FALSE)</f>
        <v>5.9623870347902839E-3</v>
      </c>
      <c r="W173" s="5">
        <f t="shared" ref="W173:W236" si="404">_xlfn.POISSON.DIST(3,K173,FALSE) * _xlfn.POISSON.DIST(0,L173,FALSE)</f>
        <v>4.2493669117781178E-2</v>
      </c>
      <c r="X173" s="5">
        <f t="shared" ref="X173:X236" si="405">_xlfn.POISSON.DIST(3,K173,FALSE) * _xlfn.POISSON.DIST(1,L173,FALSE)</f>
        <v>4.0124222127773779E-2</v>
      </c>
      <c r="Y173" s="5">
        <f t="shared" ref="Y173:Y236" si="406">_xlfn.POISSON.DIST(3,K173,FALSE) * _xlfn.POISSON.DIST(2,L173,FALSE)</f>
        <v>1.8943447750964598E-2</v>
      </c>
      <c r="Z173" s="5">
        <f t="shared" ref="Z173:Z236" si="407">_xlfn.POISSON.DIST(0,K173,FALSE) * _xlfn.POISSON.DIST(3,L173,FALSE)</f>
        <v>1.3831718813823952E-2</v>
      </c>
      <c r="AA173" s="5">
        <f t="shared" ref="AA173:AA236" si="408">_xlfn.POISSON.DIST(1,K173,FALSE) * _xlfn.POISSON.DIST(3,L173,FALSE)</f>
        <v>1.8986339358442367E-2</v>
      </c>
      <c r="AB173" s="5">
        <f t="shared" ref="AB173:AB236" si="409">_xlfn.POISSON.DIST(2,K173,FALSE) * _xlfn.POISSON.DIST(3,L173,FALSE)</f>
        <v>1.3030957579677632E-2</v>
      </c>
      <c r="AC173" s="5">
        <f t="shared" ref="AC173:AC236" si="410">_xlfn.POISSON.DIST(4,K173,FALSE) * _xlfn.POISSON.DIST(4,L173,FALSE)</f>
        <v>4.8300059179795377E-4</v>
      </c>
      <c r="AD173" s="5">
        <f t="shared" ref="AD173:AD236" si="411">_xlfn.POISSON.DIST(4,K173,FALSE) * _xlfn.POISSON.DIST(0,L173,FALSE)</f>
        <v>1.4582410785585264E-2</v>
      </c>
      <c r="AE173" s="5">
        <f t="shared" ref="AE173:AE236" si="412">_xlfn.POISSON.DIST(4,K173,FALSE) * _xlfn.POISSON.DIST(1,L173,FALSE)</f>
        <v>1.3769295560181057E-2</v>
      </c>
      <c r="AF173" s="5">
        <f t="shared" ref="AF173:AF236" si="413">_xlfn.POISSON.DIST(4,K173,FALSE) * _xlfn.POISSON.DIST(2,L173,FALSE)</f>
        <v>6.500759819872695E-3</v>
      </c>
      <c r="AG173" s="5">
        <f t="shared" ref="AG173:AG236" si="414">_xlfn.POISSON.DIST(4,K173,FALSE) * _xlfn.POISSON.DIST(3,L173,FALSE)</f>
        <v>2.0460924841055358E-3</v>
      </c>
      <c r="AH173" s="5">
        <f t="shared" ref="AH173:AH236" si="415">_xlfn.POISSON.DIST(0,K173,FALSE) * _xlfn.POISSON.DIST(4,L173,FALSE)</f>
        <v>3.2651155431912891E-3</v>
      </c>
      <c r="AI173" s="5">
        <f t="shared" ref="AI173:AI236" si="416">_xlfn.POISSON.DIST(1,K173,FALSE) * _xlfn.POISSON.DIST(4,L173,FALSE)</f>
        <v>4.4819152689539142E-3</v>
      </c>
      <c r="AJ173" s="5">
        <f t="shared" ref="AJ173:AJ236" si="417">_xlfn.POISSON.DIST(2,K173,FALSE) * _xlfn.POISSON.DIST(4,L173,FALSE)</f>
        <v>3.076087846258708E-3</v>
      </c>
      <c r="AK173" s="5">
        <f t="shared" ref="AK173:AK236" si="418">_xlfn.POISSON.DIST(3,K173,FALSE) * _xlfn.POISSON.DIST(4,L173,FALSE)</f>
        <v>1.4074810834325973E-3</v>
      </c>
      <c r="AL173" s="5">
        <f t="shared" ref="AL173:AL236" si="419">_xlfn.POISSON.DIST(5,K173,FALSE) * _xlfn.POISSON.DIST(5,L173,FALSE)</f>
        <v>2.5041199942606986E-5</v>
      </c>
      <c r="AM173" s="5">
        <f t="shared" ref="AM173:AM236" si="420">_xlfn.POISSON.DIST(5,K173,FALSE) * _xlfn.POISSON.DIST(0,L173,FALSE)</f>
        <v>4.0033578410026797E-3</v>
      </c>
      <c r="AN173" s="5">
        <f t="shared" ref="AN173:AN236" si="421">_xlfn.POISSON.DIST(5,K173,FALSE) * _xlfn.POISSON.DIST(1,L173,FALSE)</f>
        <v>3.7801306077883774E-3</v>
      </c>
      <c r="AO173" s="5">
        <f t="shared" ref="AO173:AO236" si="422">_xlfn.POISSON.DIST(5,K173,FALSE) * _xlfn.POISSON.DIST(2,L173,FALSE)</f>
        <v>1.7846752625490527E-3</v>
      </c>
      <c r="AP173" s="5">
        <f t="shared" ref="AP173:AP236" si="423">_xlfn.POISSON.DIST(5,K173,FALSE) * _xlfn.POISSON.DIST(3,L173,FALSE)</f>
        <v>5.6172058996977381E-4</v>
      </c>
      <c r="AQ173" s="5">
        <f t="shared" ref="AQ173:AQ236" si="424">_xlfn.POISSON.DIST(5,K173,FALSE) * _xlfn.POISSON.DIST(4,L173,FALSE)</f>
        <v>1.3259976246826508E-4</v>
      </c>
      <c r="AR173" s="5">
        <f t="shared" ref="AR173:AR236" si="425">_xlfn.POISSON.DIST(0,K173,FALSE) * _xlfn.POISSON.DIST(5,L173,FALSE)</f>
        <v>6.1661054010059009E-4</v>
      </c>
      <c r="AS173" s="5">
        <f t="shared" ref="AS173:AS236" si="426">_xlfn.POISSON.DIST(1,K173,FALSE) * _xlfn.POISSON.DIST(5,L173,FALSE)</f>
        <v>8.4640073471141093E-4</v>
      </c>
      <c r="AT173" s="5">
        <f t="shared" ref="AT173:AT236" si="427">_xlfn.POISSON.DIST(2,K173,FALSE) * _xlfn.POISSON.DIST(5,L173,FALSE)</f>
        <v>5.8091303759026593E-4</v>
      </c>
      <c r="AU173" s="5">
        <f t="shared" ref="AU173:AU236" si="428">_xlfn.POISSON.DIST(3,K173,FALSE) * _xlfn.POISSON.DIST(5,L173,FALSE)</f>
        <v>2.6579998764407979E-4</v>
      </c>
      <c r="AV173" s="5">
        <f t="shared" ref="AV173:AV236" si="429">_xlfn.POISSON.DIST(4,K173,FALSE) * _xlfn.POISSON.DIST(5,L173,FALSE)</f>
        <v>9.1213695759860203E-5</v>
      </c>
      <c r="AW173" s="5">
        <f t="shared" ref="AW173:AW236" si="430">_xlfn.POISSON.DIST(6,K173,FALSE) * _xlfn.POISSON.DIST(6,L173,FALSE)</f>
        <v>9.0157138005572621E-7</v>
      </c>
      <c r="AX173" s="5">
        <f t="shared" ref="AX173:AX236" si="431">_xlfn.POISSON.DIST(6,K173,FALSE) * _xlfn.POISSON.DIST(0,L173,FALSE)</f>
        <v>9.158793105138363E-4</v>
      </c>
      <c r="AY173" s="5">
        <f t="shared" ref="AY173:AY236" si="432">_xlfn.POISSON.DIST(6,K173,FALSE) * _xlfn.POISSON.DIST(1,L173,FALSE)</f>
        <v>8.6480988015958651E-4</v>
      </c>
      <c r="AZ173" s="5">
        <f t="shared" ref="AZ173:AZ236" si="433">_xlfn.POISSON.DIST(6,K173,FALSE) * _xlfn.POISSON.DIST(2,L173,FALSE)</f>
        <v>4.0829404062094489E-4</v>
      </c>
      <c r="BA173" s="5">
        <f t="shared" ref="BA173:BA236" si="434">_xlfn.POISSON.DIST(6,K173,FALSE) * _xlfn.POISSON.DIST(3,L173,FALSE)</f>
        <v>1.2850918830530729E-4</v>
      </c>
      <c r="BB173" s="5">
        <f t="shared" ref="BB173:BB236" si="435">_xlfn.POISSON.DIST(6,K173,FALSE) * _xlfn.POISSON.DIST(4,L173,FALSE)</f>
        <v>3.03358789913509E-5</v>
      </c>
      <c r="BC173" s="5">
        <f t="shared" ref="BC173:BC236" si="436">_xlfn.POISSON.DIST(6,K173,FALSE) * _xlfn.POISSON.DIST(5,L173,FALSE)</f>
        <v>5.7288700757586496E-6</v>
      </c>
      <c r="BD173" s="5">
        <f t="shared" ref="BD173:BD236" si="437">_xlfn.POISSON.DIST(0,K173,FALSE) * _xlfn.POISSON.DIST(6,L173,FALSE)</f>
        <v>9.7038056064097038E-5</v>
      </c>
      <c r="BE173" s="5">
        <f t="shared" ref="BE173:BE236" si="438">_xlfn.POISSON.DIST(1,K173,FALSE) * _xlfn.POISSON.DIST(6,L173,FALSE)</f>
        <v>1.3320090495731735E-4</v>
      </c>
      <c r="BF173" s="5">
        <f t="shared" ref="BF173:BF236" si="439">_xlfn.POISSON.DIST(2,K173,FALSE) * _xlfn.POISSON.DIST(6,L173,FALSE)</f>
        <v>9.1420221102372294E-5</v>
      </c>
      <c r="BG173" s="5">
        <f t="shared" ref="BG173:BG236" si="440">_xlfn.POISSON.DIST(3,K173,FALSE) * _xlfn.POISSON.DIST(6,L173,FALSE)</f>
        <v>4.1829830055507728E-5</v>
      </c>
      <c r="BH173" s="5">
        <f t="shared" ref="BH173:BH236" si="441">_xlfn.POISSON.DIST(4,K173,FALSE) * _xlfn.POISSON.DIST(6,L173,FALSE)</f>
        <v>1.4354603347381759E-5</v>
      </c>
      <c r="BI173" s="5">
        <f t="shared" ref="BI173:BI236" si="442">_xlfn.POISSON.DIST(5,K173,FALSE) * _xlfn.POISSON.DIST(6,L173,FALSE)</f>
        <v>3.9408171056345439E-6</v>
      </c>
      <c r="BJ173" s="8">
        <f t="shared" ref="BJ173:BJ236" si="443">SUM(N173,Q173,T173,W173,X173,Y173,AD173,AE173,AF173,AG173,AM173,AN173,AO173,AP173,AQ173,AX173,AY173,AZ173,BA173,BB173,BC173)</f>
        <v>0.46695436938134205</v>
      </c>
      <c r="BK173" s="8">
        <f t="shared" ref="BK173:BK236" si="444">SUM(M173,P173,S173,V173,AC173,AL173,AY173)</f>
        <v>0.2750843524688214</v>
      </c>
      <c r="BL173" s="8">
        <f t="shared" ref="BL173:BL236" si="445">SUM(O173,R173,U173,AA173,AB173,AH173,AI173,AJ173,AK173,AR173,AS173,AT173,AU173,AV173,BD173,BE173,BF173,BG173,BH173,BI173)</f>
        <v>0.24438012384590677</v>
      </c>
      <c r="BM173" s="8">
        <f t="shared" ref="BM173:BM236" si="446">SUM(S173:BI173)</f>
        <v>0.4078261984984512</v>
      </c>
      <c r="BN173" s="8">
        <f t="shared" ref="BN173:BN236" si="447">SUM(M173:R173)</f>
        <v>0.59156045770266341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1.7962962962963001</v>
      </c>
      <c r="F174">
        <f>VLOOKUP(B174,home!$B$2:$E$405,3,FALSE)</f>
        <v>1.1100000000000001</v>
      </c>
      <c r="G174">
        <f>VLOOKUP(C174,away!$B$2:$E$405,4,FALSE)</f>
        <v>0.74</v>
      </c>
      <c r="H174">
        <f>VLOOKUP(A174,away!$A$2:$E$405,3,FALSE)</f>
        <v>1.18518518518519</v>
      </c>
      <c r="I174">
        <f>VLOOKUP(C174,away!$B$2:$E$405,3,FALSE)</f>
        <v>1.76</v>
      </c>
      <c r="J174">
        <f>VLOOKUP(B174,home!$B$2:$E$405,4,FALSE)</f>
        <v>0.56000000000000005</v>
      </c>
      <c r="K174" s="3">
        <f t="shared" si="392"/>
        <v>1.475477777777781</v>
      </c>
      <c r="L174" s="3">
        <f t="shared" si="393"/>
        <v>1.1681185185185234</v>
      </c>
      <c r="M174" s="5">
        <f t="shared" si="394"/>
        <v>7.1105094204316113E-2</v>
      </c>
      <c r="N174" s="5">
        <f t="shared" si="395"/>
        <v>0.10491398638526411</v>
      </c>
      <c r="O174" s="5">
        <f t="shared" si="396"/>
        <v>8.3059177301065781E-2</v>
      </c>
      <c r="P174" s="5">
        <f t="shared" si="397"/>
        <v>0.12255197034822725</v>
      </c>
      <c r="Q174" s="5">
        <f t="shared" si="398"/>
        <v>7.7399127744768939E-2</v>
      </c>
      <c r="R174" s="5">
        <f t="shared" si="399"/>
        <v>4.8511481569144171E-2</v>
      </c>
      <c r="S174" s="5">
        <f t="shared" si="400"/>
        <v>5.280558870042646E-2</v>
      </c>
      <c r="T174" s="5">
        <f t="shared" si="401"/>
        <v>9.0411354435845442E-2</v>
      </c>
      <c r="U174" s="5">
        <f t="shared" si="402"/>
        <v>7.1577613022348635E-2</v>
      </c>
      <c r="V174" s="5">
        <f t="shared" si="403"/>
        <v>1.0112463363095407E-2</v>
      </c>
      <c r="W174" s="5">
        <f t="shared" si="404"/>
        <v>3.8066897668930087E-2</v>
      </c>
      <c r="X174" s="5">
        <f t="shared" si="405"/>
        <v>4.4466648109626847E-2</v>
      </c>
      <c r="Y174" s="5">
        <f t="shared" si="406"/>
        <v>2.5971157556650915E-2</v>
      </c>
      <c r="Z174" s="5">
        <f t="shared" si="407"/>
        <v>1.8889053327229115E-2</v>
      </c>
      <c r="AA174" s="5">
        <f t="shared" si="408"/>
        <v>2.787037842758602E-2</v>
      </c>
      <c r="AB174" s="5">
        <f t="shared" si="409"/>
        <v>2.0561062014080214E-2</v>
      </c>
      <c r="AC174" s="5">
        <f t="shared" si="410"/>
        <v>1.0893227166858675E-3</v>
      </c>
      <c r="AD174" s="5">
        <f t="shared" si="411"/>
        <v>1.4041715394861787E-2</v>
      </c>
      <c r="AE174" s="5">
        <f t="shared" si="412"/>
        <v>1.6402387784504695E-2</v>
      </c>
      <c r="AF174" s="5">
        <f t="shared" si="413"/>
        <v>9.579966459500976E-3</v>
      </c>
      <c r="AG174" s="5">
        <f t="shared" si="414"/>
        <v>3.7301787427098084E-3</v>
      </c>
      <c r="AH174" s="5">
        <f t="shared" si="415"/>
        <v>5.5161632472050656E-3</v>
      </c>
      <c r="AI174" s="5">
        <f t="shared" si="416"/>
        <v>8.1389762898455998E-3</v>
      </c>
      <c r="AJ174" s="5">
        <f t="shared" si="417"/>
        <v>6.004439324763718E-3</v>
      </c>
      <c r="AK174" s="5">
        <f t="shared" si="418"/>
        <v>2.9531389305679635E-3</v>
      </c>
      <c r="AL174" s="5">
        <f t="shared" si="419"/>
        <v>7.5099342329165117E-5</v>
      </c>
      <c r="AM174" s="5">
        <f t="shared" si="420"/>
        <v>4.1436478053997429E-3</v>
      </c>
      <c r="AN174" s="5">
        <f t="shared" si="421"/>
        <v>4.8402717357060787E-3</v>
      </c>
      <c r="AO174" s="5">
        <f t="shared" si="422"/>
        <v>2.8270055245700337E-3</v>
      </c>
      <c r="AP174" s="5">
        <f t="shared" si="423"/>
        <v>1.1007591684014763E-3</v>
      </c>
      <c r="AQ174" s="5">
        <f t="shared" si="424"/>
        <v>3.2145429225970368E-4</v>
      </c>
      <c r="AR174" s="5">
        <f t="shared" si="425"/>
        <v>1.2887064880463023E-3</v>
      </c>
      <c r="AS174" s="5">
        <f t="shared" si="426"/>
        <v>1.9014577851903668E-3</v>
      </c>
      <c r="AT174" s="5">
        <f t="shared" si="427"/>
        <v>1.4027793537154719E-3</v>
      </c>
      <c r="AU174" s="5">
        <f t="shared" si="428"/>
        <v>6.899232545108854E-4</v>
      </c>
      <c r="AV174" s="5">
        <f t="shared" si="429"/>
        <v>2.5449160760073386E-4</v>
      </c>
      <c r="AW174" s="5">
        <f t="shared" si="430"/>
        <v>3.5954496796004246E-6</v>
      </c>
      <c r="AX174" s="5">
        <f t="shared" si="431"/>
        <v>1.0189767093008314E-3</v>
      </c>
      <c r="AY174" s="5">
        <f t="shared" si="432"/>
        <v>1.1902855640733674E-3</v>
      </c>
      <c r="AZ174" s="5">
        <f t="shared" si="433"/>
        <v>6.9519730485968355E-4</v>
      </c>
      <c r="BA174" s="5">
        <f t="shared" si="434"/>
        <v>2.7069094861025461E-4</v>
      </c>
      <c r="BB174" s="5">
        <f t="shared" si="435"/>
        <v>7.9049777466746115E-5</v>
      </c>
      <c r="BC174" s="5">
        <f t="shared" si="436"/>
        <v>1.8467901788734891E-5</v>
      </c>
      <c r="BD174" s="5">
        <f t="shared" si="437"/>
        <v>2.5089365227030881E-4</v>
      </c>
      <c r="BE174" s="5">
        <f t="shared" si="438"/>
        <v>3.7018800851034659E-4</v>
      </c>
      <c r="BF174" s="5">
        <f t="shared" si="439"/>
        <v>2.7310209007841429E-4</v>
      </c>
      <c r="BG174" s="5">
        <f t="shared" si="440"/>
        <v>1.3431868832512202E-4</v>
      </c>
      <c r="BH174" s="5">
        <f t="shared" si="441"/>
        <v>4.9546059940994344E-5</v>
      </c>
      <c r="BI174" s="5">
        <f t="shared" si="442"/>
        <v>1.4620822083876605E-5</v>
      </c>
      <c r="BJ174" s="8">
        <f t="shared" si="443"/>
        <v>0.44148922701510024</v>
      </c>
      <c r="BK174" s="8">
        <f t="shared" si="444"/>
        <v>0.25892982423915367</v>
      </c>
      <c r="BL174" s="8">
        <f t="shared" si="445"/>
        <v>0.28082245793688004</v>
      </c>
      <c r="BM174" s="8">
        <f t="shared" si="446"/>
        <v>0.49140303485118286</v>
      </c>
      <c r="BN174" s="8">
        <f t="shared" si="447"/>
        <v>0.50754083755278634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1.512</v>
      </c>
      <c r="F175">
        <f>VLOOKUP(B175,home!$B$2:$E$405,3,FALSE)</f>
        <v>1.32</v>
      </c>
      <c r="G175">
        <f>VLOOKUP(C175,away!$B$2:$E$405,4,FALSE)</f>
        <v>1.04</v>
      </c>
      <c r="H175">
        <f>VLOOKUP(A175,away!$A$2:$E$405,3,FALSE)</f>
        <v>1.32</v>
      </c>
      <c r="I175">
        <f>VLOOKUP(C175,away!$B$2:$E$405,3,FALSE)</f>
        <v>0.66</v>
      </c>
      <c r="J175">
        <f>VLOOKUP(B175,home!$B$2:$E$405,4,FALSE)</f>
        <v>1.19</v>
      </c>
      <c r="K175" s="3">
        <f t="shared" si="392"/>
        <v>2.0756736</v>
      </c>
      <c r="L175" s="3">
        <f t="shared" si="393"/>
        <v>1.0367280000000001</v>
      </c>
      <c r="M175" s="5">
        <f t="shared" si="394"/>
        <v>4.4493970205100992E-2</v>
      </c>
      <c r="N175" s="5">
        <f t="shared" si="395"/>
        <v>9.2354959313914714E-2</v>
      </c>
      <c r="O175" s="5">
        <f t="shared" si="396"/>
        <v>4.612814474279394E-2</v>
      </c>
      <c r="P175" s="5">
        <f t="shared" si="397"/>
        <v>9.5746972259596164E-2</v>
      </c>
      <c r="Q175" s="5">
        <f t="shared" si="398"/>
        <v>9.5849375438483458E-2</v>
      </c>
      <c r="R175" s="5">
        <f t="shared" si="399"/>
        <v>2.3911169621453638E-2</v>
      </c>
      <c r="S175" s="5">
        <f t="shared" si="400"/>
        <v>5.1509691395379677E-2</v>
      </c>
      <c r="T175" s="5">
        <f t="shared" si="401"/>
        <v>9.9369731299588079E-2</v>
      </c>
      <c r="U175" s="5">
        <f t="shared" si="402"/>
        <v>4.9631783528373309E-2</v>
      </c>
      <c r="V175" s="5">
        <f t="shared" si="403"/>
        <v>1.2316018378818851E-2</v>
      </c>
      <c r="W175" s="5">
        <f t="shared" si="404"/>
        <v>6.631733939138286E-2</v>
      </c>
      <c r="X175" s="5">
        <f t="shared" si="405"/>
        <v>6.8753042632549569E-2</v>
      </c>
      <c r="Y175" s="5">
        <f t="shared" si="406"/>
        <v>3.5639102191178926E-2</v>
      </c>
      <c r="Z175" s="5">
        <f t="shared" si="407"/>
        <v>8.263126353103464E-3</v>
      </c>
      <c r="AA175" s="5">
        <f t="shared" si="408"/>
        <v>1.715155322460114E-2</v>
      </c>
      <c r="AB175" s="5">
        <f t="shared" si="409"/>
        <v>1.7800513113649732E-2</v>
      </c>
      <c r="AC175" s="5">
        <f t="shared" si="410"/>
        <v>1.6564343783967575E-3</v>
      </c>
      <c r="AD175" s="5">
        <f t="shared" si="411"/>
        <v>3.4413287649233362E-2</v>
      </c>
      <c r="AE175" s="5">
        <f t="shared" si="412"/>
        <v>3.5677218878014408E-2</v>
      </c>
      <c r="AF175" s="5">
        <f t="shared" si="413"/>
        <v>1.8493785886483059E-2</v>
      </c>
      <c r="AG175" s="5">
        <f t="shared" si="414"/>
        <v>6.3910085515072714E-3</v>
      </c>
      <c r="AH175" s="5">
        <f t="shared" si="415"/>
        <v>2.1416536144500619E-3</v>
      </c>
      <c r="AI175" s="5">
        <f t="shared" si="416"/>
        <v>4.4453738678585722E-3</v>
      </c>
      <c r="AJ175" s="5">
        <f t="shared" si="417"/>
        <v>4.6135725898219645E-3</v>
      </c>
      <c r="AK175" s="5">
        <f t="shared" si="418"/>
        <v>3.1920902754590278E-3</v>
      </c>
      <c r="AL175" s="5">
        <f t="shared" si="419"/>
        <v>1.4257983789454088E-4</v>
      </c>
      <c r="AM175" s="5">
        <f t="shared" si="420"/>
        <v>1.4286150532543946E-2</v>
      </c>
      <c r="AN175" s="5">
        <f t="shared" si="421"/>
        <v>1.481085226930322E-2</v>
      </c>
      <c r="AO175" s="5">
        <f t="shared" si="422"/>
        <v>7.6774126257250939E-3</v>
      </c>
      <c r="AP175" s="5">
        <f t="shared" si="423"/>
        <v>2.6531295455475756E-3</v>
      </c>
      <c r="AQ175" s="5">
        <f t="shared" si="424"/>
        <v>6.8764342187411175E-4</v>
      </c>
      <c r="AR175" s="5">
        <f t="shared" si="425"/>
        <v>4.440624536803169E-4</v>
      </c>
      <c r="AS175" s="5">
        <f t="shared" si="426"/>
        <v>9.2172871185545666E-4</v>
      </c>
      <c r="AT175" s="5">
        <f t="shared" si="427"/>
        <v>9.5660397678018949E-4</v>
      </c>
      <c r="AU175" s="5">
        <f t="shared" si="428"/>
        <v>6.6186587341921757E-4</v>
      </c>
      <c r="AV175" s="5">
        <f t="shared" si="429"/>
        <v>3.4345438004930283E-4</v>
      </c>
      <c r="AW175" s="5">
        <f t="shared" si="430"/>
        <v>8.5227452173965408E-6</v>
      </c>
      <c r="AX175" s="5">
        <f t="shared" si="431"/>
        <v>4.9422309176712321E-3</v>
      </c>
      <c r="AY175" s="5">
        <f t="shared" si="432"/>
        <v>5.1237491748154611E-3</v>
      </c>
      <c r="AZ175" s="5">
        <f t="shared" si="433"/>
        <v>2.6559671172540415E-3</v>
      </c>
      <c r="BA175" s="5">
        <f t="shared" si="434"/>
        <v>9.1783849251218287E-4</v>
      </c>
      <c r="BB175" s="5">
        <f t="shared" si="435"/>
        <v>2.3788721616629257E-4</v>
      </c>
      <c r="BC175" s="5">
        <f t="shared" si="436"/>
        <v>4.9324867568329647E-5</v>
      </c>
      <c r="BD175" s="5">
        <f t="shared" si="437"/>
        <v>7.6728663246514568E-5</v>
      </c>
      <c r="BE175" s="5">
        <f t="shared" si="438"/>
        <v>1.5926366066408058E-4</v>
      </c>
      <c r="BF175" s="5">
        <f t="shared" si="439"/>
        <v>1.6528968793989531E-4</v>
      </c>
      <c r="BG175" s="5">
        <f t="shared" si="440"/>
        <v>1.1436248053635973E-4</v>
      </c>
      <c r="BH175" s="5">
        <f t="shared" si="441"/>
        <v>5.9344795419958923E-5</v>
      </c>
      <c r="BI175" s="5">
        <f t="shared" si="442"/>
        <v>2.463608503012192E-5</v>
      </c>
      <c r="BJ175" s="8">
        <f t="shared" si="443"/>
        <v>0.60730103741331709</v>
      </c>
      <c r="BK175" s="8">
        <f t="shared" si="444"/>
        <v>0.21098941563000242</v>
      </c>
      <c r="BL175" s="8">
        <f t="shared" si="445"/>
        <v>0.17294319534708272</v>
      </c>
      <c r="BM175" s="8">
        <f t="shared" si="446"/>
        <v>0.59589695673256482</v>
      </c>
      <c r="BN175" s="8">
        <f t="shared" si="447"/>
        <v>0.39848459158134292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1.512</v>
      </c>
      <c r="F176">
        <f>VLOOKUP(B176,home!$B$2:$E$405,3,FALSE)</f>
        <v>2.09</v>
      </c>
      <c r="G176">
        <f>VLOOKUP(C176,away!$B$2:$E$405,4,FALSE)</f>
        <v>0.66</v>
      </c>
      <c r="H176">
        <f>VLOOKUP(A176,away!$A$2:$E$405,3,FALSE)</f>
        <v>1.32</v>
      </c>
      <c r="I176">
        <f>VLOOKUP(C176,away!$B$2:$E$405,3,FALSE)</f>
        <v>1.04</v>
      </c>
      <c r="J176">
        <f>VLOOKUP(B176,home!$B$2:$E$405,4,FALSE)</f>
        <v>0.38</v>
      </c>
      <c r="K176" s="3">
        <f t="shared" si="392"/>
        <v>2.0856528000000001</v>
      </c>
      <c r="L176" s="3">
        <f t="shared" si="393"/>
        <v>0.52166400000000002</v>
      </c>
      <c r="M176" s="5">
        <f t="shared" si="394"/>
        <v>7.3732116596058384E-2</v>
      </c>
      <c r="N176" s="5">
        <f t="shared" si="395"/>
        <v>0.15377959542849565</v>
      </c>
      <c r="O176" s="5">
        <f t="shared" si="396"/>
        <v>3.8463390871966208E-2</v>
      </c>
      <c r="P176" s="5">
        <f t="shared" si="397"/>
        <v>8.0221278869610765E-2</v>
      </c>
      <c r="Q176" s="5">
        <f t="shared" si="398"/>
        <v>0.16036542189415462</v>
      </c>
      <c r="R176" s="5">
        <f t="shared" si="399"/>
        <v>1.0032483167916688E-2</v>
      </c>
      <c r="S176" s="5">
        <f t="shared" si="400"/>
        <v>2.1820388049933886E-2</v>
      </c>
      <c r="T176" s="5">
        <f t="shared" si="401"/>
        <v>8.3656867446992286E-2</v>
      </c>
      <c r="U176" s="5">
        <f t="shared" si="402"/>
        <v>2.0924276610118312E-2</v>
      </c>
      <c r="V176" s="5">
        <f t="shared" si="403"/>
        <v>2.6378666683441604E-3</v>
      </c>
      <c r="W176" s="5">
        <f t="shared" si="404"/>
        <v>0.11148886373224166</v>
      </c>
      <c r="X176" s="5">
        <f t="shared" si="405"/>
        <v>5.8159726610016123E-2</v>
      </c>
      <c r="Y176" s="5">
        <f t="shared" si="406"/>
        <v>1.5169917811143721E-2</v>
      </c>
      <c r="Z176" s="5">
        <f t="shared" si="407"/>
        <v>1.7445284331026976E-3</v>
      </c>
      <c r="AA176" s="5">
        <f t="shared" si="408"/>
        <v>3.6384806111802539E-3</v>
      </c>
      <c r="AB176" s="5">
        <f t="shared" si="409"/>
        <v>3.7943036372269051E-3</v>
      </c>
      <c r="AC176" s="5">
        <f t="shared" si="410"/>
        <v>1.7937657918920403E-4</v>
      </c>
      <c r="AD176" s="5">
        <f t="shared" si="411"/>
        <v>5.813176520299207E-2</v>
      </c>
      <c r="AE176" s="5">
        <f t="shared" si="412"/>
        <v>3.032524916285366E-2</v>
      </c>
      <c r="AF176" s="5">
        <f t="shared" si="413"/>
        <v>7.9097953896454434E-3</v>
      </c>
      <c r="AG176" s="5">
        <f t="shared" si="414"/>
        <v>1.3754185007146674E-3</v>
      </c>
      <c r="AH176" s="5">
        <f t="shared" si="415"/>
        <v>2.2751442013152135E-4</v>
      </c>
      <c r="AI176" s="5">
        <f t="shared" si="416"/>
        <v>4.7451608738768392E-4</v>
      </c>
      <c r="AJ176" s="5">
        <f t="shared" si="417"/>
        <v>4.9483790315258389E-4</v>
      </c>
      <c r="AK176" s="5">
        <f t="shared" si="418"/>
        <v>3.4402001941877193E-4</v>
      </c>
      <c r="AL176" s="5">
        <f t="shared" si="419"/>
        <v>7.8065403496544705E-6</v>
      </c>
      <c r="AM176" s="5">
        <f t="shared" si="420"/>
        <v>2.4248535772912579E-2</v>
      </c>
      <c r="AN176" s="5">
        <f t="shared" si="421"/>
        <v>1.264958816544067E-2</v>
      </c>
      <c r="AO176" s="5">
        <f t="shared" si="422"/>
        <v>3.2994173803682198E-3</v>
      </c>
      <c r="AP176" s="5">
        <f t="shared" si="423"/>
        <v>5.7372908943746919E-4</v>
      </c>
      <c r="AQ176" s="5">
        <f t="shared" si="424"/>
        <v>7.4823452928076973E-5</v>
      </c>
      <c r="AR176" s="5">
        <f t="shared" si="425"/>
        <v>2.3737216492697995E-5</v>
      </c>
      <c r="AS176" s="5">
        <f t="shared" si="426"/>
        <v>4.9507592042201755E-5</v>
      </c>
      <c r="AT176" s="5">
        <f t="shared" si="427"/>
        <v>5.1627823982037921E-5</v>
      </c>
      <c r="AU176" s="5">
        <f t="shared" si="428"/>
        <v>3.5892571882014856E-5</v>
      </c>
      <c r="AV176" s="5">
        <f t="shared" si="429"/>
        <v>1.871486076123139E-5</v>
      </c>
      <c r="AW176" s="5">
        <f t="shared" si="430"/>
        <v>2.3593316187036908E-7</v>
      </c>
      <c r="AX176" s="5">
        <f t="shared" si="431"/>
        <v>8.4290044217792109E-3</v>
      </c>
      <c r="AY176" s="5">
        <f t="shared" si="432"/>
        <v>4.3971081626830305E-3</v>
      </c>
      <c r="AZ176" s="5">
        <f t="shared" si="433"/>
        <v>1.1469065162889398E-3</v>
      </c>
      <c r="BA176" s="5">
        <f t="shared" si="434"/>
        <v>1.9943328030445125E-4</v>
      </c>
      <c r="BB176" s="5">
        <f t="shared" si="435"/>
        <v>2.6009290684185308E-5</v>
      </c>
      <c r="BC176" s="5">
        <f t="shared" si="436"/>
        <v>2.7136221230949694E-6</v>
      </c>
      <c r="BD176" s="5">
        <f t="shared" si="437"/>
        <v>2.0638085507411347E-6</v>
      </c>
      <c r="BE176" s="5">
        <f t="shared" si="438"/>
        <v>4.3043880825171903E-6</v>
      </c>
      <c r="BF176" s="5">
        <f t="shared" si="439"/>
        <v>4.4887295282943053E-6</v>
      </c>
      <c r="BG176" s="5">
        <f t="shared" si="440"/>
        <v>3.1206437697099001E-6</v>
      </c>
      <c r="BH176" s="5">
        <f t="shared" si="441"/>
        <v>1.6271448540245023E-6</v>
      </c>
      <c r="BI176" s="5">
        <f t="shared" si="442"/>
        <v>6.7873184416035843E-7</v>
      </c>
      <c r="BJ176" s="8">
        <f t="shared" si="443"/>
        <v>0.73540989033419979</v>
      </c>
      <c r="BK176" s="8">
        <f t="shared" si="444"/>
        <v>0.1829959414661691</v>
      </c>
      <c r="BL176" s="8">
        <f t="shared" si="445"/>
        <v>7.858958684028855E-2</v>
      </c>
      <c r="BM176" s="8">
        <f t="shared" si="446"/>
        <v>0.47774878801603671</v>
      </c>
      <c r="BN176" s="8">
        <f t="shared" si="447"/>
        <v>0.51659428682820241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1.50833333333333</v>
      </c>
      <c r="F177">
        <f>VLOOKUP(B177,home!$B$2:$E$405,3,FALSE)</f>
        <v>0.77</v>
      </c>
      <c r="G177">
        <f>VLOOKUP(C177,away!$B$2:$E$405,4,FALSE)</f>
        <v>1.22</v>
      </c>
      <c r="H177">
        <f>VLOOKUP(A177,away!$A$2:$E$405,3,FALSE)</f>
        <v>1.30833333333333</v>
      </c>
      <c r="I177">
        <f>VLOOKUP(C177,away!$B$2:$E$405,3,FALSE)</f>
        <v>0.33</v>
      </c>
      <c r="J177">
        <f>VLOOKUP(B177,home!$B$2:$E$405,4,FALSE)</f>
        <v>1.1499999999999999</v>
      </c>
      <c r="K177" s="3">
        <f t="shared" si="392"/>
        <v>1.4169283333333302</v>
      </c>
      <c r="L177" s="3">
        <f t="shared" si="393"/>
        <v>0.49651249999999869</v>
      </c>
      <c r="M177" s="5">
        <f t="shared" si="394"/>
        <v>0.14757174224730063</v>
      </c>
      <c r="N177" s="5">
        <f t="shared" si="395"/>
        <v>0.2090985827895635</v>
      </c>
      <c r="O177" s="5">
        <f t="shared" si="396"/>
        <v>7.327121467256266E-2</v>
      </c>
      <c r="P177" s="5">
        <f t="shared" si="397"/>
        <v>0.10382006008730288</v>
      </c>
      <c r="Q177" s="5">
        <f t="shared" si="398"/>
        <v>0.14813885320718881</v>
      </c>
      <c r="R177" s="5">
        <f t="shared" si="399"/>
        <v>1.8190036987555336E-2</v>
      </c>
      <c r="S177" s="5">
        <f t="shared" si="400"/>
        <v>1.8259940406592883E-2</v>
      </c>
      <c r="T177" s="5">
        <f t="shared" si="401"/>
        <v>7.3552792353034149E-2</v>
      </c>
      <c r="U177" s="5">
        <f t="shared" si="402"/>
        <v>2.5773978792048416E-2</v>
      </c>
      <c r="V177" s="5">
        <f t="shared" si="403"/>
        <v>1.4273645869035075E-3</v>
      </c>
      <c r="W177" s="5">
        <f t="shared" si="404"/>
        <v>6.996737945892427E-2</v>
      </c>
      <c r="X177" s="5">
        <f t="shared" si="405"/>
        <v>3.4739678493599047E-2</v>
      </c>
      <c r="Y177" s="5">
        <f t="shared" si="406"/>
        <v>8.624342309026525E-3</v>
      </c>
      <c r="Z177" s="5">
        <f t="shared" si="407"/>
        <v>3.0105269132611823E-3</v>
      </c>
      <c r="AA177" s="5">
        <f t="shared" si="408"/>
        <v>4.2657008816623029E-3</v>
      </c>
      <c r="AB177" s="5">
        <f t="shared" si="409"/>
        <v>3.0220962203761424E-3</v>
      </c>
      <c r="AC177" s="5">
        <f t="shared" si="410"/>
        <v>6.2761455429283374E-5</v>
      </c>
      <c r="AD177" s="5">
        <f t="shared" si="411"/>
        <v>2.4784690591108584E-2</v>
      </c>
      <c r="AE177" s="5">
        <f t="shared" si="412"/>
        <v>1.230590868711777E-2</v>
      </c>
      <c r="AF177" s="5">
        <f t="shared" si="413"/>
        <v>3.0550187435062722E-3</v>
      </c>
      <c r="AG177" s="5">
        <f t="shared" si="414"/>
        <v>5.056183312950515E-4</v>
      </c>
      <c r="AH177" s="5">
        <f t="shared" si="415"/>
        <v>3.7369106100514706E-4</v>
      </c>
      <c r="AI177" s="5">
        <f t="shared" si="416"/>
        <v>5.294934522515869E-4</v>
      </c>
      <c r="AJ177" s="5">
        <f t="shared" si="417"/>
        <v>3.7512713740487622E-4</v>
      </c>
      <c r="AK177" s="5">
        <f t="shared" si="418"/>
        <v>1.7717608986373142E-4</v>
      </c>
      <c r="AL177" s="5">
        <f t="shared" si="419"/>
        <v>1.7661641652005273E-6</v>
      </c>
      <c r="AM177" s="5">
        <f t="shared" si="420"/>
        <v>7.0236260662883462E-3</v>
      </c>
      <c r="AN177" s="5">
        <f t="shared" si="421"/>
        <v>3.4873181372379837E-3</v>
      </c>
      <c r="AO177" s="5">
        <f t="shared" si="422"/>
        <v>8.6574852330768479E-4</v>
      </c>
      <c r="AP177" s="5">
        <f t="shared" si="423"/>
        <v>1.4328498789293527E-4</v>
      </c>
      <c r="AQ177" s="5">
        <f t="shared" si="424"/>
        <v>1.7785696887797703E-5</v>
      </c>
      <c r="AR177" s="5">
        <f t="shared" si="425"/>
        <v>3.7108456585463534E-5</v>
      </c>
      <c r="AS177" s="5">
        <f t="shared" si="426"/>
        <v>5.2580023542213089E-5</v>
      </c>
      <c r="AT177" s="5">
        <f t="shared" si="427"/>
        <v>3.7251062562147635E-5</v>
      </c>
      <c r="AU177" s="5">
        <f t="shared" si="428"/>
        <v>1.7594028663693148E-5</v>
      </c>
      <c r="AV177" s="5">
        <f t="shared" si="429"/>
        <v>6.2323694277663979E-6</v>
      </c>
      <c r="AW177" s="5">
        <f t="shared" si="430"/>
        <v>3.4514901581428694E-8</v>
      </c>
      <c r="AX177" s="5">
        <f t="shared" si="431"/>
        <v>1.6586624626770778E-3</v>
      </c>
      <c r="AY177" s="5">
        <f t="shared" si="432"/>
        <v>8.2354664599995045E-4</v>
      </c>
      <c r="AZ177" s="5">
        <f t="shared" si="433"/>
        <v>2.0445060203602464E-4</v>
      </c>
      <c r="BA177" s="5">
        <f t="shared" si="434"/>
        <v>3.3837426514470479E-5</v>
      </c>
      <c r="BB177" s="5">
        <f t="shared" si="435"/>
        <v>4.2001763080664938E-6</v>
      </c>
      <c r="BC177" s="5">
        <f t="shared" si="436"/>
        <v>4.1708800783177202E-7</v>
      </c>
      <c r="BD177" s="5">
        <f t="shared" si="437"/>
        <v>3.0708020917316522E-6</v>
      </c>
      <c r="BE177" s="5">
        <f t="shared" si="438"/>
        <v>4.3511064898338343E-6</v>
      </c>
      <c r="BF177" s="5">
        <f t="shared" si="439"/>
        <v>3.0826030333980464E-6</v>
      </c>
      <c r="BG177" s="5">
        <f t="shared" si="440"/>
        <v>1.4559425261469867E-6</v>
      </c>
      <c r="BH177" s="5">
        <f t="shared" si="441"/>
        <v>5.1574155425064251E-7</v>
      </c>
      <c r="BI177" s="5">
        <f t="shared" si="442"/>
        <v>1.4615376417902075E-7</v>
      </c>
      <c r="BJ177" s="8">
        <f t="shared" si="443"/>
        <v>0.59903574277752203</v>
      </c>
      <c r="BK177" s="8">
        <f t="shared" si="444"/>
        <v>0.27196718159369432</v>
      </c>
      <c r="BL177" s="8">
        <f t="shared" si="445"/>
        <v>0.12614190358497096</v>
      </c>
      <c r="BM177" s="8">
        <f t="shared" si="446"/>
        <v>0.29924135274687652</v>
      </c>
      <c r="BN177" s="8">
        <f t="shared" si="447"/>
        <v>0.70009048999147372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1.6834532374100699</v>
      </c>
      <c r="F178">
        <f>VLOOKUP(B178,home!$B$2:$E$405,3,FALSE)</f>
        <v>0.69</v>
      </c>
      <c r="G178">
        <f>VLOOKUP(C178,away!$B$2:$E$405,4,FALSE)</f>
        <v>0.76</v>
      </c>
      <c r="H178">
        <f>VLOOKUP(A178,away!$A$2:$E$405,3,FALSE)</f>
        <v>1.19424460431655</v>
      </c>
      <c r="I178">
        <f>VLOOKUP(C178,away!$B$2:$E$405,3,FALSE)</f>
        <v>0.59</v>
      </c>
      <c r="J178">
        <f>VLOOKUP(B178,home!$B$2:$E$405,4,FALSE)</f>
        <v>0.7</v>
      </c>
      <c r="K178" s="3">
        <f t="shared" si="392"/>
        <v>0.88280287769784049</v>
      </c>
      <c r="L178" s="3">
        <f t="shared" si="393"/>
        <v>0.49322302158273512</v>
      </c>
      <c r="M178" s="5">
        <f t="shared" si="394"/>
        <v>0.25258034085278191</v>
      </c>
      <c r="N178" s="5">
        <f t="shared" si="395"/>
        <v>0.22297865175473727</v>
      </c>
      <c r="O178" s="5">
        <f t="shared" si="396"/>
        <v>0.12457843890780622</v>
      </c>
      <c r="P178" s="5">
        <f t="shared" si="397"/>
        <v>0.10997820436691594</v>
      </c>
      <c r="Q178" s="5">
        <f t="shared" si="398"/>
        <v>9.842309771713334E-2</v>
      </c>
      <c r="R178" s="5">
        <f t="shared" si="399"/>
        <v>3.0722477031084178E-2</v>
      </c>
      <c r="S178" s="5">
        <f t="shared" si="400"/>
        <v>1.1971641770430681E-2</v>
      </c>
      <c r="T178" s="5">
        <f t="shared" si="401"/>
        <v>4.85445376495773E-2</v>
      </c>
      <c r="U178" s="5">
        <f t="shared" si="402"/>
        <v>2.7121891133046919E-2</v>
      </c>
      <c r="V178" s="5">
        <f t="shared" si="403"/>
        <v>5.7918630334088603E-4</v>
      </c>
      <c r="W178" s="5">
        <f t="shared" si="404"/>
        <v>2.8962731298873692E-2</v>
      </c>
      <c r="X178" s="5">
        <f t="shared" si="405"/>
        <v>1.4285085844519336E-2</v>
      </c>
      <c r="Y178" s="5">
        <f t="shared" si="406"/>
        <v>3.5228666019012918E-3</v>
      </c>
      <c r="Z178" s="5">
        <f t="shared" si="407"/>
        <v>5.0510109839258391E-3</v>
      </c>
      <c r="AA178" s="5">
        <f t="shared" si="408"/>
        <v>4.4590470318931321E-3</v>
      </c>
      <c r="AB178" s="5">
        <f t="shared" si="409"/>
        <v>1.9682297757726355E-3</v>
      </c>
      <c r="AC178" s="5">
        <f t="shared" si="410"/>
        <v>1.5761784305015756E-5</v>
      </c>
      <c r="AD178" s="5">
        <f t="shared" si="411"/>
        <v>6.392095634158752E-3</v>
      </c>
      <c r="AE178" s="5">
        <f t="shared" si="412"/>
        <v>3.1527287229255888E-3</v>
      </c>
      <c r="AF178" s="5">
        <f t="shared" si="413"/>
        <v>7.7749919347601826E-4</v>
      </c>
      <c r="AG178" s="5">
        <f t="shared" si="414"/>
        <v>1.2782683382812712E-4</v>
      </c>
      <c r="AH178" s="5">
        <f t="shared" si="415"/>
        <v>6.2281872488487145E-4</v>
      </c>
      <c r="AI178" s="5">
        <f t="shared" si="416"/>
        <v>5.4982616261246419E-4</v>
      </c>
      <c r="AJ178" s="5">
        <f t="shared" si="417"/>
        <v>2.4269405929392207E-4</v>
      </c>
      <c r="AK178" s="5">
        <f t="shared" si="418"/>
        <v>7.1417004648281581E-5</v>
      </c>
      <c r="AL178" s="5">
        <f t="shared" si="419"/>
        <v>2.7451902703617404E-7</v>
      </c>
      <c r="AM178" s="5">
        <f t="shared" si="420"/>
        <v>1.12859208407103E-3</v>
      </c>
      <c r="AN178" s="5">
        <f t="shared" si="421"/>
        <v>5.5664759783986958E-4</v>
      </c>
      <c r="AO178" s="5">
        <f t="shared" si="422"/>
        <v>1.3727570508167581E-4</v>
      </c>
      <c r="AP178" s="5">
        <f t="shared" si="423"/>
        <v>2.2569179350094861E-5</v>
      </c>
      <c r="AQ178" s="5">
        <f t="shared" si="424"/>
        <v>2.7829097084241138E-6</v>
      </c>
      <c r="AR178" s="5">
        <f t="shared" si="425"/>
        <v>6.1437706677204535E-5</v>
      </c>
      <c r="AS178" s="5">
        <f t="shared" si="426"/>
        <v>5.4237384253791989E-5</v>
      </c>
      <c r="AT178" s="5">
        <f t="shared" si="427"/>
        <v>2.3940459449025552E-5</v>
      </c>
      <c r="AU178" s="5">
        <f t="shared" si="428"/>
        <v>7.0449021650027387E-6</v>
      </c>
      <c r="AV178" s="5">
        <f t="shared" si="429"/>
        <v>1.554814976091041E-6</v>
      </c>
      <c r="AW178" s="5">
        <f t="shared" si="430"/>
        <v>3.3202977401673929E-9</v>
      </c>
      <c r="AX178" s="5">
        <f t="shared" si="431"/>
        <v>1.6605405659415133E-4</v>
      </c>
      <c r="AY178" s="5">
        <f t="shared" si="432"/>
        <v>8.1901683539437807E-5</v>
      </c>
      <c r="AZ178" s="5">
        <f t="shared" si="433"/>
        <v>2.0197897914017238E-5</v>
      </c>
      <c r="BA178" s="5">
        <f t="shared" si="434"/>
        <v>3.3206894129237355E-6</v>
      </c>
      <c r="BB178" s="5">
        <f t="shared" si="435"/>
        <v>4.0946011649501083E-7</v>
      </c>
      <c r="BC178" s="5">
        <f t="shared" si="436"/>
        <v>4.039103117505761E-8</v>
      </c>
      <c r="BD178" s="5">
        <f t="shared" si="437"/>
        <v>5.0504152210740985E-6</v>
      </c>
      <c r="BE178" s="5">
        <f t="shared" si="438"/>
        <v>4.458521090733189E-6</v>
      </c>
      <c r="BF178" s="5">
        <f t="shared" si="439"/>
        <v>1.9679976245878869E-6</v>
      </c>
      <c r="BG178" s="5">
        <f t="shared" si="440"/>
        <v>5.7911798876290036E-7</v>
      </c>
      <c r="BH178" s="5">
        <f t="shared" si="441"/>
        <v>1.2781175675161852E-7</v>
      </c>
      <c r="BI178" s="5">
        <f t="shared" si="442"/>
        <v>2.2566517332789045E-8</v>
      </c>
      <c r="BJ178" s="8">
        <f t="shared" si="443"/>
        <v>0.42928691290578991</v>
      </c>
      <c r="BK178" s="8">
        <f t="shared" si="444"/>
        <v>0.3752073112803409</v>
      </c>
      <c r="BL178" s="8">
        <f t="shared" si="445"/>
        <v>0.19049726152876295</v>
      </c>
      <c r="BM178" s="8">
        <f t="shared" si="446"/>
        <v>0.16069938770511921</v>
      </c>
      <c r="BN178" s="8">
        <f t="shared" si="447"/>
        <v>0.83926121063045889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1.73913043478261</v>
      </c>
      <c r="F179">
        <f>VLOOKUP(B179,home!$B$2:$E$405,3,FALSE)</f>
        <v>0.99</v>
      </c>
      <c r="G179">
        <f>VLOOKUP(C179,away!$B$2:$E$405,4,FALSE)</f>
        <v>0.67</v>
      </c>
      <c r="H179">
        <f>VLOOKUP(A179,away!$A$2:$E$405,3,FALSE)</f>
        <v>1.3217391304347801</v>
      </c>
      <c r="I179">
        <f>VLOOKUP(C179,away!$B$2:$E$405,3,FALSE)</f>
        <v>0.57999999999999996</v>
      </c>
      <c r="J179">
        <f>VLOOKUP(B179,home!$B$2:$E$405,4,FALSE)</f>
        <v>0.97</v>
      </c>
      <c r="K179" s="3">
        <f t="shared" si="392"/>
        <v>1.1535652173913051</v>
      </c>
      <c r="L179" s="3">
        <f t="shared" si="393"/>
        <v>0.74361043478260713</v>
      </c>
      <c r="M179" s="5">
        <f t="shared" si="394"/>
        <v>0.14999165013920457</v>
      </c>
      <c r="N179" s="5">
        <f t="shared" si="395"/>
        <v>0.17302515049971209</v>
      </c>
      <c r="O179" s="5">
        <f t="shared" si="396"/>
        <v>0.11153535617377459</v>
      </c>
      <c r="P179" s="5">
        <f t="shared" si="397"/>
        <v>0.12866330739141696</v>
      </c>
      <c r="Q179" s="5">
        <f t="shared" si="398"/>
        <v>9.9797897675181879E-2</v>
      </c>
      <c r="R179" s="5">
        <f t="shared" si="399"/>
        <v>4.1469427349006723E-2</v>
      </c>
      <c r="S179" s="5">
        <f t="shared" si="400"/>
        <v>2.7591947040942862E-2</v>
      </c>
      <c r="T179" s="5">
        <f t="shared" si="401"/>
        <v>7.4210758080632142E-2</v>
      </c>
      <c r="U179" s="5">
        <f t="shared" si="402"/>
        <v>4.7837688974949881E-2</v>
      </c>
      <c r="V179" s="5">
        <f t="shared" si="403"/>
        <v>2.6298287348082913E-3</v>
      </c>
      <c r="W179" s="5">
        <f t="shared" si="404"/>
        <v>3.837446117562214E-2</v>
      </c>
      <c r="X179" s="5">
        <f t="shared" si="405"/>
        <v>2.8535649759352657E-2</v>
      </c>
      <c r="Y179" s="5">
        <f t="shared" si="406"/>
        <v>1.060970346217821E-2</v>
      </c>
      <c r="Z179" s="5">
        <f t="shared" si="407"/>
        <v>1.0279032967060214E-2</v>
      </c>
      <c r="AA179" s="5">
        <f t="shared" si="408"/>
        <v>1.1857534899219207E-2</v>
      </c>
      <c r="AB179" s="5">
        <f t="shared" si="409"/>
        <v>6.8392199118713993E-3</v>
      </c>
      <c r="AC179" s="5">
        <f t="shared" si="410"/>
        <v>1.4099220797432385E-4</v>
      </c>
      <c r="AD179" s="5">
        <f t="shared" si="411"/>
        <v>1.1066860912082681E-2</v>
      </c>
      <c r="AE179" s="5">
        <f t="shared" si="412"/>
        <v>8.2294332545124436E-3</v>
      </c>
      <c r="AF179" s="5">
        <f t="shared" si="413"/>
        <v>3.0597462202012209E-3</v>
      </c>
      <c r="AG179" s="5">
        <f t="shared" si="414"/>
        <v>7.5841973904275644E-4</v>
      </c>
      <c r="AH179" s="5">
        <f t="shared" si="415"/>
        <v>1.9108990434450988E-3</v>
      </c>
      <c r="AI179" s="5">
        <f t="shared" si="416"/>
        <v>2.2043466704645825E-3</v>
      </c>
      <c r="AJ179" s="5">
        <f t="shared" si="417"/>
        <v>1.2714288230601385E-3</v>
      </c>
      <c r="AK179" s="5">
        <f t="shared" si="418"/>
        <v>4.8889202222364664E-4</v>
      </c>
      <c r="AL179" s="5">
        <f t="shared" si="419"/>
        <v>4.8377423083375977E-6</v>
      </c>
      <c r="AM179" s="5">
        <f t="shared" si="420"/>
        <v>2.5532691627771988E-3</v>
      </c>
      <c r="AN179" s="5">
        <f t="shared" si="421"/>
        <v>1.8986375922497762E-3</v>
      </c>
      <c r="AO179" s="5">
        <f t="shared" si="422"/>
        <v>7.0592336273372902E-4</v>
      </c>
      <c r="AP179" s="5">
        <f t="shared" si="423"/>
        <v>1.7497732622854284E-4</v>
      </c>
      <c r="AQ179" s="5">
        <f t="shared" si="424"/>
        <v>3.2528741408476195E-5</v>
      </c>
      <c r="AR179" s="5">
        <f t="shared" si="425"/>
        <v>2.841928937043757E-4</v>
      </c>
      <c r="AS179" s="5">
        <f t="shared" si="426"/>
        <v>3.2783503720715224E-4</v>
      </c>
      <c r="AT179" s="5">
        <f t="shared" si="427"/>
        <v>1.8908954798217768E-4</v>
      </c>
      <c r="AU179" s="5">
        <f t="shared" si="428"/>
        <v>7.2709041841494812E-5</v>
      </c>
      <c r="AV179" s="5">
        <f t="shared" si="429"/>
        <v>2.0968655414549354E-5</v>
      </c>
      <c r="AW179" s="5">
        <f t="shared" si="430"/>
        <v>1.1527306966762401E-7</v>
      </c>
      <c r="AX179" s="5">
        <f t="shared" si="431"/>
        <v>4.9089374946959918E-4</v>
      </c>
      <c r="AY179" s="5">
        <f t="shared" si="432"/>
        <v>3.6503371447515283E-4</v>
      </c>
      <c r="AZ179" s="5">
        <f t="shared" si="433"/>
        <v>1.3572143956558919E-4</v>
      </c>
      <c r="BA179" s="5">
        <f t="shared" si="434"/>
        <v>3.3641292894896384E-5</v>
      </c>
      <c r="BB179" s="5">
        <f t="shared" si="435"/>
        <v>6.2540041090557315E-6</v>
      </c>
      <c r="BC179" s="5">
        <f t="shared" si="436"/>
        <v>9.301085429334291E-7</v>
      </c>
      <c r="BD179" s="5">
        <f t="shared" si="437"/>
        <v>3.5221466874939662E-5</v>
      </c>
      <c r="BE179" s="5">
        <f t="shared" si="438"/>
        <v>4.0630259092430421E-5</v>
      </c>
      <c r="BF179" s="5">
        <f t="shared" si="439"/>
        <v>2.3434826831312289E-5</v>
      </c>
      <c r="BG179" s="5">
        <f t="shared" si="440"/>
        <v>9.0112003693967835E-6</v>
      </c>
      <c r="BH179" s="5">
        <f t="shared" si="441"/>
        <v>2.5987518282699508E-6</v>
      </c>
      <c r="BI179" s="5">
        <f t="shared" si="442"/>
        <v>5.9956594354485549E-7</v>
      </c>
      <c r="BJ179" s="8">
        <f t="shared" si="443"/>
        <v>0.4540658912729732</v>
      </c>
      <c r="BK179" s="8">
        <f t="shared" si="444"/>
        <v>0.3093875969711305</v>
      </c>
      <c r="BL179" s="8">
        <f t="shared" si="445"/>
        <v>0.22642108511510492</v>
      </c>
      <c r="BM179" s="8">
        <f t="shared" si="446"/>
        <v>0.29530589865656653</v>
      </c>
      <c r="BN179" s="8">
        <f t="shared" si="447"/>
        <v>0.70448278922829688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1.3737373737373699</v>
      </c>
      <c r="F180">
        <f>VLOOKUP(B180,home!$B$2:$E$405,3,FALSE)</f>
        <v>0.73</v>
      </c>
      <c r="G180">
        <f>VLOOKUP(C180,away!$B$2:$E$405,4,FALSE)</f>
        <v>0.57999999999999996</v>
      </c>
      <c r="H180">
        <f>VLOOKUP(A180,away!$A$2:$E$405,3,FALSE)</f>
        <v>1.1818181818181801</v>
      </c>
      <c r="I180">
        <f>VLOOKUP(C180,away!$B$2:$E$405,3,FALSE)</f>
        <v>0.57999999999999996</v>
      </c>
      <c r="J180">
        <f>VLOOKUP(B180,home!$B$2:$E$405,4,FALSE)</f>
        <v>0.85</v>
      </c>
      <c r="K180" s="3">
        <f t="shared" si="392"/>
        <v>0.58164040404040229</v>
      </c>
      <c r="L180" s="3">
        <f t="shared" si="393"/>
        <v>0.58263636363636273</v>
      </c>
      <c r="M180" s="5">
        <f t="shared" si="394"/>
        <v>0.31214833618176097</v>
      </c>
      <c r="N180" s="5">
        <f t="shared" si="395"/>
        <v>0.18155808437729876</v>
      </c>
      <c r="O180" s="5">
        <f t="shared" si="396"/>
        <v>0.18186897150808209</v>
      </c>
      <c r="P180" s="5">
        <f t="shared" si="397"/>
        <v>0.10578234207037328</v>
      </c>
      <c r="Q180" s="5">
        <f t="shared" si="398"/>
        <v>5.2800758777006747E-2</v>
      </c>
      <c r="R180" s="5">
        <f t="shared" si="399"/>
        <v>5.2981738108877095E-2</v>
      </c>
      <c r="S180" s="5">
        <f t="shared" si="400"/>
        <v>8.9620082800775259E-3</v>
      </c>
      <c r="T180" s="5">
        <f t="shared" si="401"/>
        <v>3.0763642091075977E-2</v>
      </c>
      <c r="U180" s="5">
        <f t="shared" si="402"/>
        <v>3.081631956041005E-2</v>
      </c>
      <c r="V180" s="5">
        <f t="shared" si="403"/>
        <v>3.3745431458681542E-4</v>
      </c>
      <c r="W180" s="5">
        <f t="shared" si="404"/>
        <v>1.023701822289934E-2</v>
      </c>
      <c r="X180" s="5">
        <f t="shared" si="405"/>
        <v>5.9644590718692519E-3</v>
      </c>
      <c r="Y180" s="5">
        <f t="shared" si="406"/>
        <v>1.7375553723459078E-3</v>
      </c>
      <c r="Z180" s="5">
        <f t="shared" si="407"/>
        <v>1.0289695743630086E-2</v>
      </c>
      <c r="AA180" s="5">
        <f t="shared" si="408"/>
        <v>5.9849027897778111E-3</v>
      </c>
      <c r="AB180" s="5">
        <f t="shared" si="409"/>
        <v>1.7405306383944483E-3</v>
      </c>
      <c r="AC180" s="5">
        <f t="shared" si="410"/>
        <v>7.1473846728194636E-6</v>
      </c>
      <c r="AD180" s="5">
        <f t="shared" si="411"/>
        <v>1.4885658538340333E-3</v>
      </c>
      <c r="AE180" s="5">
        <f t="shared" si="412"/>
        <v>8.6729259611111856E-4</v>
      </c>
      <c r="AF180" s="5">
        <f t="shared" si="413"/>
        <v>2.526581022034613E-4</v>
      </c>
      <c r="AG180" s="5">
        <f t="shared" si="414"/>
        <v>4.9069265970363078E-5</v>
      </c>
      <c r="AH180" s="5">
        <f t="shared" si="415"/>
        <v>1.4987877277482979E-3</v>
      </c>
      <c r="AI180" s="5">
        <f t="shared" si="416"/>
        <v>8.7175549953831641E-4</v>
      </c>
      <c r="AJ180" s="5">
        <f t="shared" si="417"/>
        <v>2.5352411048795454E-4</v>
      </c>
      <c r="AK180" s="5">
        <f t="shared" si="418"/>
        <v>4.9153288686065818E-5</v>
      </c>
      <c r="AL180" s="5">
        <f t="shared" si="419"/>
        <v>9.6885615296502035E-8</v>
      </c>
      <c r="AM180" s="5">
        <f t="shared" si="420"/>
        <v>1.7316200893295478E-4</v>
      </c>
      <c r="AN180" s="5">
        <f t="shared" si="421"/>
        <v>1.0089048320466413E-4</v>
      </c>
      <c r="AO180" s="5">
        <f t="shared" si="422"/>
        <v>2.9391232129940514E-5</v>
      </c>
      <c r="AP180" s="5">
        <f t="shared" si="423"/>
        <v>5.708133536993591E-6</v>
      </c>
      <c r="AQ180" s="5">
        <f t="shared" si="424"/>
        <v>8.3144154178617862E-7</v>
      </c>
      <c r="AR180" s="5">
        <f t="shared" si="425"/>
        <v>1.7464964631161509E-4</v>
      </c>
      <c r="AS180" s="5">
        <f t="shared" si="426"/>
        <v>1.0158329084620115E-4</v>
      </c>
      <c r="AT180" s="5">
        <f t="shared" si="427"/>
        <v>2.9542473165769064E-5</v>
      </c>
      <c r="AU180" s="5">
        <f t="shared" si="428"/>
        <v>5.7276986761635537E-6</v>
      </c>
      <c r="AV180" s="5">
        <f t="shared" si="429"/>
        <v>8.3286524305636159E-7</v>
      </c>
      <c r="AW180" s="5">
        <f t="shared" si="430"/>
        <v>9.1202964451289554E-10</v>
      </c>
      <c r="AX180" s="5">
        <f t="shared" si="431"/>
        <v>1.6786336806701918E-5</v>
      </c>
      <c r="AY180" s="5">
        <f t="shared" si="432"/>
        <v>9.7803302358320403E-6</v>
      </c>
      <c r="AZ180" s="5">
        <f t="shared" si="433"/>
        <v>2.8491880218839744E-6</v>
      </c>
      <c r="BA180" s="5">
        <f t="shared" si="434"/>
        <v>5.5334684946225348E-7</v>
      </c>
      <c r="BB180" s="5">
        <f t="shared" si="435"/>
        <v>8.059999905008129E-8</v>
      </c>
      <c r="BC180" s="5">
        <f t="shared" si="436"/>
        <v>9.3920980711267335E-9</v>
      </c>
      <c r="BD180" s="5">
        <f t="shared" si="437"/>
        <v>1.6959539139562707E-5</v>
      </c>
      <c r="BE180" s="5">
        <f t="shared" si="438"/>
        <v>9.8643531974742676E-6</v>
      </c>
      <c r="BF180" s="5">
        <f t="shared" si="439"/>
        <v>2.8687531896880837E-6</v>
      </c>
      <c r="BG180" s="5">
        <f t="shared" si="440"/>
        <v>5.5619425478078997E-7</v>
      </c>
      <c r="BH180" s="5">
        <f t="shared" si="441"/>
        <v>8.0876262768912263E-8</v>
      </c>
      <c r="BI180" s="5">
        <f t="shared" si="442"/>
        <v>9.4081804308375796E-9</v>
      </c>
      <c r="BJ180" s="8">
        <f t="shared" si="443"/>
        <v>0.28605914622397238</v>
      </c>
      <c r="BK180" s="8">
        <f t="shared" si="444"/>
        <v>0.42724716544732261</v>
      </c>
      <c r="BL180" s="8">
        <f t="shared" si="445"/>
        <v>0.27640835833046967</v>
      </c>
      <c r="BM180" s="8">
        <f t="shared" si="446"/>
        <v>0.11285435530378944</v>
      </c>
      <c r="BN180" s="8">
        <f t="shared" si="447"/>
        <v>0.8871402310233989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1.34782608695652</v>
      </c>
      <c r="F181">
        <f>VLOOKUP(B181,home!$B$2:$E$405,3,FALSE)</f>
        <v>1.17</v>
      </c>
      <c r="G181">
        <f>VLOOKUP(C181,away!$B$2:$E$405,4,FALSE)</f>
        <v>0.95</v>
      </c>
      <c r="H181">
        <f>VLOOKUP(A181,away!$A$2:$E$405,3,FALSE)</f>
        <v>1.2028985507246399</v>
      </c>
      <c r="I181">
        <f>VLOOKUP(C181,away!$B$2:$E$405,3,FALSE)</f>
        <v>0.95</v>
      </c>
      <c r="J181">
        <f>VLOOKUP(B181,home!$B$2:$E$405,4,FALSE)</f>
        <v>1.31</v>
      </c>
      <c r="K181" s="3">
        <f t="shared" si="392"/>
        <v>1.4981086956521716</v>
      </c>
      <c r="L181" s="3">
        <f t="shared" si="393"/>
        <v>1.4970072463768145</v>
      </c>
      <c r="M181" s="5">
        <f t="shared" si="394"/>
        <v>5.0030826074815286E-2</v>
      </c>
      <c r="N181" s="5">
        <f t="shared" si="395"/>
        <v>7.495161559334218E-2</v>
      </c>
      <c r="O181" s="5">
        <f t="shared" si="396"/>
        <v>7.4896509176216555E-2</v>
      </c>
      <c r="P181" s="5">
        <f t="shared" si="397"/>
        <v>0.11220311167088266</v>
      </c>
      <c r="Q181" s="5">
        <f t="shared" si="398"/>
        <v>5.6142833536782434E-2</v>
      </c>
      <c r="R181" s="5">
        <f t="shared" si="399"/>
        <v>5.6060308482561882E-2</v>
      </c>
      <c r="S181" s="5">
        <f t="shared" si="400"/>
        <v>6.2908906649884133E-2</v>
      </c>
      <c r="T181" s="5">
        <f t="shared" si="401"/>
        <v>8.4046228636690534E-2</v>
      </c>
      <c r="U181" s="5">
        <f t="shared" si="402"/>
        <v>8.398443561866914E-2</v>
      </c>
      <c r="V181" s="5">
        <f t="shared" si="403"/>
        <v>1.5676057768808392E-2</v>
      </c>
      <c r="W181" s="5">
        <f t="shared" si="404"/>
        <v>2.8036022373335374E-2</v>
      </c>
      <c r="X181" s="5">
        <f t="shared" si="405"/>
        <v>4.1970128652465542E-2</v>
      </c>
      <c r="Y181" s="5">
        <f t="shared" si="406"/>
        <v>3.1414793362054043E-2</v>
      </c>
      <c r="Z181" s="5">
        <f t="shared" si="407"/>
        <v>2.7974229344171587E-2</v>
      </c>
      <c r="AA181" s="5">
        <f t="shared" si="408"/>
        <v>4.1908436234671595E-2</v>
      </c>
      <c r="AB181" s="5">
        <f t="shared" si="409"/>
        <v>3.1391696372173053E-2</v>
      </c>
      <c r="AC181" s="5">
        <f t="shared" si="410"/>
        <v>2.1972734092009882E-3</v>
      </c>
      <c r="AD181" s="5">
        <f t="shared" si="411"/>
        <v>1.0500252227248144E-2</v>
      </c>
      <c r="AE181" s="5">
        <f t="shared" si="412"/>
        <v>1.5718953672974753E-2</v>
      </c>
      <c r="AF181" s="5">
        <f t="shared" si="413"/>
        <v>1.1765693776952326E-2</v>
      </c>
      <c r="AG181" s="5">
        <f t="shared" si="414"/>
        <v>5.8711096142494102E-3</v>
      </c>
      <c r="AH181" s="5">
        <f t="shared" si="415"/>
        <v>1.046940601000795E-2</v>
      </c>
      <c r="AI181" s="5">
        <f t="shared" si="416"/>
        <v>1.5684308181906016E-2</v>
      </c>
      <c r="AJ181" s="5">
        <f t="shared" si="417"/>
        <v>1.1748399236300958E-2</v>
      </c>
      <c r="AK181" s="5">
        <f t="shared" si="418"/>
        <v>5.8667930186319314E-3</v>
      </c>
      <c r="AL181" s="5">
        <f t="shared" si="419"/>
        <v>1.9711120766654222E-4</v>
      </c>
      <c r="AM181" s="5">
        <f t="shared" si="420"/>
        <v>3.1461038336363027E-3</v>
      </c>
      <c r="AN181" s="5">
        <f t="shared" si="421"/>
        <v>4.7097402368074205E-3</v>
      </c>
      <c r="AO181" s="5">
        <f t="shared" si="422"/>
        <v>3.5252576315265819E-3</v>
      </c>
      <c r="AP181" s="5">
        <f t="shared" si="423"/>
        <v>1.7591120732468202E-3</v>
      </c>
      <c r="AQ181" s="5">
        <f t="shared" si="424"/>
        <v>6.5835088020985805E-4</v>
      </c>
      <c r="AR181" s="5">
        <f t="shared" si="425"/>
        <v>3.1345553324485733E-3</v>
      </c>
      <c r="AS181" s="5">
        <f t="shared" si="426"/>
        <v>4.6959046005440909E-3</v>
      </c>
      <c r="AT181" s="5">
        <f t="shared" si="427"/>
        <v>3.5174877580140718E-3</v>
      </c>
      <c r="AU181" s="5">
        <f t="shared" si="428"/>
        <v>1.7565263323769805E-3</v>
      </c>
      <c r="AV181" s="5">
        <f t="shared" si="429"/>
        <v>6.5786684316899307E-4</v>
      </c>
      <c r="AW181" s="5">
        <f t="shared" si="430"/>
        <v>1.2279368863685388E-5</v>
      </c>
      <c r="AX181" s="5">
        <f t="shared" si="431"/>
        <v>7.8553425176586375E-4</v>
      </c>
      <c r="AY181" s="5">
        <f t="shared" si="432"/>
        <v>1.1759504671706869E-3</v>
      </c>
      <c r="AZ181" s="5">
        <f t="shared" si="433"/>
        <v>8.8020318536735935E-4</v>
      </c>
      <c r="BA181" s="5">
        <f t="shared" si="434"/>
        <v>4.3922351559296392E-4</v>
      </c>
      <c r="BB181" s="5">
        <f t="shared" si="435"/>
        <v>1.6438019640544174E-4</v>
      </c>
      <c r="BC181" s="5">
        <f t="shared" si="436"/>
        <v>4.9215669035958032E-5</v>
      </c>
      <c r="BD181" s="5">
        <f t="shared" si="437"/>
        <v>7.82075341140768E-4</v>
      </c>
      <c r="BE181" s="5">
        <f t="shared" si="438"/>
        <v>1.1716338692181231E-3</v>
      </c>
      <c r="BF181" s="5">
        <f t="shared" si="439"/>
        <v>8.7761744379813509E-4</v>
      </c>
      <c r="BG181" s="5">
        <f t="shared" si="440"/>
        <v>4.3825544133667231E-4</v>
      </c>
      <c r="BH181" s="5">
        <f t="shared" si="441"/>
        <v>1.6413857189583731E-4</v>
      </c>
      <c r="BI181" s="5">
        <f t="shared" si="442"/>
        <v>4.9179484369816565E-5</v>
      </c>
      <c r="BJ181" s="8">
        <f t="shared" si="443"/>
        <v>0.37771070338685997</v>
      </c>
      <c r="BK181" s="8">
        <f t="shared" si="444"/>
        <v>0.2443892372484287</v>
      </c>
      <c r="BL181" s="8">
        <f t="shared" si="445"/>
        <v>0.3492555333494512</v>
      </c>
      <c r="BM181" s="8">
        <f t="shared" si="446"/>
        <v>0.57388082769600346</v>
      </c>
      <c r="BN181" s="8">
        <f t="shared" si="447"/>
        <v>0.424285204534601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1.36029411764706</v>
      </c>
      <c r="F182">
        <f>VLOOKUP(B182,home!$B$2:$E$405,3,FALSE)</f>
        <v>1.37</v>
      </c>
      <c r="G182">
        <f>VLOOKUP(C182,away!$B$2:$E$405,4,FALSE)</f>
        <v>1.05</v>
      </c>
      <c r="H182">
        <f>VLOOKUP(A182,away!$A$2:$E$405,3,FALSE)</f>
        <v>1.0661764705882399</v>
      </c>
      <c r="I182">
        <f>VLOOKUP(C182,away!$B$2:$E$405,3,FALSE)</f>
        <v>0.21</v>
      </c>
      <c r="J182">
        <f>VLOOKUP(B182,home!$B$2:$E$405,4,FALSE)</f>
        <v>1.07</v>
      </c>
      <c r="K182" s="3">
        <f t="shared" si="392"/>
        <v>1.9567830882352959</v>
      </c>
      <c r="L182" s="3">
        <f t="shared" si="393"/>
        <v>0.23956985294117752</v>
      </c>
      <c r="M182" s="5">
        <f t="shared" si="394"/>
        <v>0.11120800179388204</v>
      </c>
      <c r="N182" s="5">
        <f t="shared" si="395"/>
        <v>0.21760993718670882</v>
      </c>
      <c r="O182" s="5">
        <f t="shared" si="396"/>
        <v>2.6642084635642525E-2</v>
      </c>
      <c r="P182" s="5">
        <f t="shared" si="397"/>
        <v>5.2132780650358701E-2</v>
      </c>
      <c r="Q182" s="5">
        <f t="shared" si="398"/>
        <v>0.21290772245944847</v>
      </c>
      <c r="R182" s="5">
        <f t="shared" si="399"/>
        <v>3.1913201491036423E-3</v>
      </c>
      <c r="S182" s="5">
        <f t="shared" si="400"/>
        <v>6.1097825122686756E-3</v>
      </c>
      <c r="T182" s="5">
        <f t="shared" si="401"/>
        <v>5.1006271759651105E-2</v>
      </c>
      <c r="U182" s="5">
        <f t="shared" si="402"/>
        <v>6.2447212969105491E-3</v>
      </c>
      <c r="V182" s="5">
        <f t="shared" si="403"/>
        <v>3.182424389886976E-4</v>
      </c>
      <c r="W182" s="5">
        <f t="shared" si="404"/>
        <v>0.13887141022111427</v>
      </c>
      <c r="X182" s="5">
        <f t="shared" si="405"/>
        <v>3.3269403324406276E-2</v>
      </c>
      <c r="Y182" s="5">
        <f t="shared" si="406"/>
        <v>3.9851730309343669E-3</v>
      </c>
      <c r="Z182" s="5">
        <f t="shared" si="407"/>
        <v>2.5484803293632539E-4</v>
      </c>
      <c r="AA182" s="5">
        <f t="shared" si="408"/>
        <v>4.986823209198331E-4</v>
      </c>
      <c r="AB182" s="5">
        <f t="shared" si="409"/>
        <v>4.8790656598892817E-4</v>
      </c>
      <c r="AC182" s="5">
        <f t="shared" si="410"/>
        <v>9.3242297079615763E-6</v>
      </c>
      <c r="AD182" s="5">
        <f t="shared" si="411"/>
        <v>6.7935306740015661E-2</v>
      </c>
      <c r="AE182" s="5">
        <f t="shared" si="412"/>
        <v>1.6275251445219338E-2</v>
      </c>
      <c r="AF182" s="5">
        <f t="shared" si="413"/>
        <v>1.9495297976559417E-3</v>
      </c>
      <c r="AG182" s="5">
        <f t="shared" si="414"/>
        <v>1.5568285564295916E-4</v>
      </c>
      <c r="AH182" s="5">
        <f t="shared" si="415"/>
        <v>1.5263476443225966E-5</v>
      </c>
      <c r="AI182" s="5">
        <f t="shared" si="416"/>
        <v>2.9867312571782389E-5</v>
      </c>
      <c r="AJ182" s="5">
        <f t="shared" si="417"/>
        <v>2.9221926065750621E-5</v>
      </c>
      <c r="AK182" s="5">
        <f t="shared" si="418"/>
        <v>1.9060323577040993E-5</v>
      </c>
      <c r="AL182" s="5">
        <f t="shared" si="419"/>
        <v>1.7484282219176118E-7</v>
      </c>
      <c r="AM182" s="5">
        <f t="shared" si="420"/>
        <v>2.6586931864587989E-2</v>
      </c>
      <c r="AN182" s="5">
        <f t="shared" si="421"/>
        <v>6.3694273569564509E-3</v>
      </c>
      <c r="AO182" s="5">
        <f t="shared" si="422"/>
        <v>7.629613876127849E-4</v>
      </c>
      <c r="AP182" s="5">
        <f t="shared" si="423"/>
        <v>6.0927515810063866E-5</v>
      </c>
      <c r="AQ182" s="5">
        <f t="shared" si="424"/>
        <v>3.6490990006720687E-6</v>
      </c>
      <c r="AR182" s="5">
        <f t="shared" si="425"/>
        <v>7.3133376137495487E-7</v>
      </c>
      <c r="AS182" s="5">
        <f t="shared" si="426"/>
        <v>1.4310615361140191E-6</v>
      </c>
      <c r="AT182" s="5">
        <f t="shared" si="427"/>
        <v>1.4001385060459688E-6</v>
      </c>
      <c r="AU182" s="5">
        <f t="shared" si="428"/>
        <v>9.1325578327259459E-7</v>
      </c>
      <c r="AV182" s="5">
        <f t="shared" si="429"/>
        <v>4.4676086798522302E-7</v>
      </c>
      <c r="AW182" s="5">
        <f t="shared" si="430"/>
        <v>2.2767752396358267E-9</v>
      </c>
      <c r="AX182" s="5">
        <f t="shared" si="431"/>
        <v>8.6708097734483121E-3</v>
      </c>
      <c r="AY182" s="5">
        <f t="shared" si="432"/>
        <v>2.0772646223059365E-3</v>
      </c>
      <c r="AZ182" s="5">
        <f t="shared" si="433"/>
        <v>2.4882499004287193E-4</v>
      </c>
      <c r="BA182" s="5">
        <f t="shared" si="434"/>
        <v>1.9870322090886929E-5</v>
      </c>
      <c r="BB182" s="5">
        <f t="shared" si="435"/>
        <v>1.1900825353019034E-6</v>
      </c>
      <c r="BC182" s="5">
        <f t="shared" si="436"/>
        <v>5.7021579594028184E-8</v>
      </c>
      <c r="BD182" s="5">
        <f t="shared" si="437"/>
        <v>2.9200920277252646E-8</v>
      </c>
      <c r="BE182" s="5">
        <f t="shared" si="438"/>
        <v>5.7139866959435097E-8</v>
      </c>
      <c r="BF182" s="5">
        <f t="shared" si="439"/>
        <v>5.5905162665118694E-8</v>
      </c>
      <c r="BG182" s="5">
        <f t="shared" si="440"/>
        <v>3.6464758949382504E-8</v>
      </c>
      <c r="BH182" s="5">
        <f t="shared" si="441"/>
        <v>1.7838405907182088E-8</v>
      </c>
      <c r="BI182" s="5">
        <f t="shared" si="442"/>
        <v>6.9811782000501018E-9</v>
      </c>
      <c r="BJ182" s="8">
        <f t="shared" si="443"/>
        <v>0.78876760285676806</v>
      </c>
      <c r="BK182" s="8">
        <f t="shared" si="444"/>
        <v>0.1718555710903342</v>
      </c>
      <c r="BL182" s="8">
        <f t="shared" si="445"/>
        <v>3.7163254087971026E-2</v>
      </c>
      <c r="BM182" s="8">
        <f t="shared" si="446"/>
        <v>0.37227216684733455</v>
      </c>
      <c r="BN182" s="8">
        <f t="shared" si="447"/>
        <v>0.62369184687514423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1.32085561497326</v>
      </c>
      <c r="F183">
        <f>VLOOKUP(B183,home!$B$2:$E$405,3,FALSE)</f>
        <v>0.59</v>
      </c>
      <c r="G183">
        <f>VLOOKUP(C183,away!$B$2:$E$405,4,FALSE)</f>
        <v>1.01</v>
      </c>
      <c r="H183">
        <f>VLOOKUP(A183,away!$A$2:$E$405,3,FALSE)</f>
        <v>1.0053475935828899</v>
      </c>
      <c r="I183">
        <f>VLOOKUP(C183,away!$B$2:$E$405,3,FALSE)</f>
        <v>0.93</v>
      </c>
      <c r="J183">
        <f>VLOOKUP(B183,home!$B$2:$E$405,4,FALSE)</f>
        <v>0.77</v>
      </c>
      <c r="K183" s="3">
        <f t="shared" si="392"/>
        <v>0.78709786096256562</v>
      </c>
      <c r="L183" s="3">
        <f t="shared" si="393"/>
        <v>0.71992941176470759</v>
      </c>
      <c r="M183" s="5">
        <f t="shared" si="394"/>
        <v>0.22156766014622839</v>
      </c>
      <c r="N183" s="5">
        <f t="shared" si="395"/>
        <v>0.17439543135957705</v>
      </c>
      <c r="O183" s="5">
        <f t="shared" si="396"/>
        <v>0.15951307523515681</v>
      </c>
      <c r="P183" s="5">
        <f t="shared" si="397"/>
        <v>0.12555240031315273</v>
      </c>
      <c r="Q183" s="5">
        <f t="shared" si="398"/>
        <v>6.8633135492383521E-2</v>
      </c>
      <c r="R183" s="5">
        <f t="shared" si="399"/>
        <v>5.7419077211413011E-2</v>
      </c>
      <c r="S183" s="5">
        <f t="shared" si="400"/>
        <v>1.77862207124347E-2</v>
      </c>
      <c r="T183" s="5">
        <f t="shared" si="401"/>
        <v>4.9411012862599128E-2</v>
      </c>
      <c r="U183" s="5">
        <f t="shared" si="402"/>
        <v>4.5194432851547575E-2</v>
      </c>
      <c r="V183" s="5">
        <f t="shared" si="403"/>
        <v>1.1198499022184343E-3</v>
      </c>
      <c r="W183" s="5">
        <f t="shared" si="404"/>
        <v>1.8006998045736338E-2</v>
      </c>
      <c r="X183" s="5">
        <f t="shared" si="405"/>
        <v>1.2963767510715199E-2</v>
      </c>
      <c r="Y183" s="5">
        <f t="shared" si="406"/>
        <v>4.6664987591218112E-3</v>
      </c>
      <c r="Z183" s="5">
        <f t="shared" si="407"/>
        <v>1.3779227493628298E-2</v>
      </c>
      <c r="AA183" s="5">
        <f t="shared" si="408"/>
        <v>1.0845600485951406E-2</v>
      </c>
      <c r="AB183" s="5">
        <f t="shared" si="409"/>
        <v>4.2682744716734571E-3</v>
      </c>
      <c r="AC183" s="5">
        <f t="shared" si="410"/>
        <v>3.9660527150369637E-5</v>
      </c>
      <c r="AD183" s="5">
        <f t="shared" si="411"/>
        <v>3.5433174110390425E-3</v>
      </c>
      <c r="AE183" s="5">
        <f t="shared" si="412"/>
        <v>2.5509384194249839E-3</v>
      </c>
      <c r="AF183" s="5">
        <f t="shared" si="413"/>
        <v>9.1824779787231094E-4</v>
      </c>
      <c r="AG183" s="5">
        <f t="shared" si="414"/>
        <v>2.2035786565881697E-4</v>
      </c>
      <c r="AH183" s="5">
        <f t="shared" si="415"/>
        <v>2.4800177860149764E-3</v>
      </c>
      <c r="AI183" s="5">
        <f t="shared" si="416"/>
        <v>1.9520166945215056E-3</v>
      </c>
      <c r="AJ183" s="5">
        <f t="shared" si="417"/>
        <v>7.6821408241054738E-4</v>
      </c>
      <c r="AK183" s="5">
        <f t="shared" si="418"/>
        <v>2.0155322034222067E-4</v>
      </c>
      <c r="AL183" s="5">
        <f t="shared" si="419"/>
        <v>8.9895328192346521E-7</v>
      </c>
      <c r="AM183" s="5">
        <f t="shared" si="420"/>
        <v>5.5778751098804931E-4</v>
      </c>
      <c r="AN183" s="5">
        <f t="shared" si="421"/>
        <v>4.0156763467532664E-4</v>
      </c>
      <c r="AO183" s="5">
        <f t="shared" si="422"/>
        <v>1.4455017550777649E-4</v>
      </c>
      <c r="AP183" s="5">
        <f t="shared" si="423"/>
        <v>3.4688640941266252E-5</v>
      </c>
      <c r="AQ183" s="5">
        <f t="shared" si="424"/>
        <v>6.2433432169407411E-6</v>
      </c>
      <c r="AR183" s="5">
        <f t="shared" si="425"/>
        <v>3.5708754917035499E-4</v>
      </c>
      <c r="AS183" s="5">
        <f t="shared" si="426"/>
        <v>2.8106284612835141E-4</v>
      </c>
      <c r="AT183" s="5">
        <f t="shared" si="427"/>
        <v>1.1061198249183804E-4</v>
      </c>
      <c r="AU183" s="5">
        <f t="shared" si="428"/>
        <v>2.9020818272051496E-5</v>
      </c>
      <c r="AV183" s="5">
        <f t="shared" si="429"/>
        <v>5.7105559963287674E-6</v>
      </c>
      <c r="AW183" s="5">
        <f t="shared" si="430"/>
        <v>1.4149896725350051E-8</v>
      </c>
      <c r="AX183" s="5">
        <f t="shared" si="431"/>
        <v>7.3172226128387835E-5</v>
      </c>
      <c r="AY183" s="5">
        <f t="shared" si="432"/>
        <v>5.2678837714124407E-5</v>
      </c>
      <c r="AZ183" s="5">
        <f t="shared" si="433"/>
        <v>1.8962522323989042E-5</v>
      </c>
      <c r="BA183" s="5">
        <f t="shared" si="434"/>
        <v>4.5505591807615223E-6</v>
      </c>
      <c r="BB183" s="5">
        <f t="shared" si="435"/>
        <v>8.1902034855153304E-7</v>
      </c>
      <c r="BC183" s="5">
        <f t="shared" si="436"/>
        <v>1.1792736755120623E-7</v>
      </c>
      <c r="BD183" s="5">
        <f t="shared" si="437"/>
        <v>4.2846304870452433E-5</v>
      </c>
      <c r="BE183" s="5">
        <f t="shared" si="438"/>
        <v>3.3724234913683067E-5</v>
      </c>
      <c r="BF183" s="5">
        <f t="shared" si="439"/>
        <v>1.3272136581579506E-5</v>
      </c>
      <c r="BG183" s="5">
        <f t="shared" si="440"/>
        <v>3.4821567712547493E-6</v>
      </c>
      <c r="BH183" s="5">
        <f t="shared" si="441"/>
        <v>6.8519953654773177E-7</v>
      </c>
      <c r="BI183" s="5">
        <f t="shared" si="442"/>
        <v>1.0786381790985221E-7</v>
      </c>
      <c r="BJ183" s="8">
        <f t="shared" si="443"/>
        <v>0.33660484392252088</v>
      </c>
      <c r="BK183" s="8">
        <f t="shared" si="444"/>
        <v>0.3661193693921807</v>
      </c>
      <c r="BL183" s="8">
        <f t="shared" si="445"/>
        <v>0.28351987368758186</v>
      </c>
      <c r="BM183" s="8">
        <f t="shared" si="446"/>
        <v>0.19288987005018288</v>
      </c>
      <c r="BN183" s="8">
        <f t="shared" si="447"/>
        <v>0.80708077975791148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1.32085561497326</v>
      </c>
      <c r="F184">
        <f>VLOOKUP(B184,home!$B$2:$E$405,3,FALSE)</f>
        <v>0.42</v>
      </c>
      <c r="G184">
        <f>VLOOKUP(C184,away!$B$2:$E$405,4,FALSE)</f>
        <v>0.93</v>
      </c>
      <c r="H184">
        <f>VLOOKUP(A184,away!$A$2:$E$405,3,FALSE)</f>
        <v>1.0053475935828899</v>
      </c>
      <c r="I184">
        <f>VLOOKUP(C184,away!$B$2:$E$405,3,FALSE)</f>
        <v>0.76</v>
      </c>
      <c r="J184">
        <f>VLOOKUP(B184,home!$B$2:$E$405,4,FALSE)</f>
        <v>0.66</v>
      </c>
      <c r="K184" s="3">
        <f t="shared" si="392"/>
        <v>0.51592620320855542</v>
      </c>
      <c r="L184" s="3">
        <f t="shared" si="393"/>
        <v>0.50428235294117763</v>
      </c>
      <c r="M184" s="5">
        <f t="shared" si="394"/>
        <v>0.36051974372235629</v>
      </c>
      <c r="N184" s="5">
        <f t="shared" si="395"/>
        <v>0.1860015825603967</v>
      </c>
      <c r="O184" s="5">
        <f t="shared" si="396"/>
        <v>0.18180374464606017</v>
      </c>
      <c r="P184" s="5">
        <f t="shared" si="397"/>
        <v>9.3797315704339551E-2</v>
      </c>
      <c r="Q184" s="5">
        <f t="shared" si="398"/>
        <v>4.7981545140584066E-2</v>
      </c>
      <c r="R184" s="5">
        <f t="shared" si="399"/>
        <v>4.5840210061816121E-2</v>
      </c>
      <c r="S184" s="5">
        <f t="shared" si="400"/>
        <v>6.100870053953978E-3</v>
      </c>
      <c r="T184" s="5">
        <f t="shared" si="401"/>
        <v>2.4196246481247057E-2</v>
      </c>
      <c r="U184" s="5">
        <f t="shared" si="402"/>
        <v>2.365016553147541E-2</v>
      </c>
      <c r="V184" s="5">
        <f t="shared" si="403"/>
        <v>1.7636427669473232E-4</v>
      </c>
      <c r="W184" s="5">
        <f t="shared" si="404"/>
        <v>8.251645469487149E-3</v>
      </c>
      <c r="X184" s="5">
        <f t="shared" si="405"/>
        <v>4.1611591929893877E-3</v>
      </c>
      <c r="Y184" s="5">
        <f t="shared" si="406"/>
        <v>1.0491995744017501E-3</v>
      </c>
      <c r="Z184" s="5">
        <f t="shared" si="407"/>
        <v>7.7054696630968304E-3</v>
      </c>
      <c r="AA184" s="5">
        <f t="shared" si="408"/>
        <v>3.975453707220254E-3</v>
      </c>
      <c r="AB184" s="5">
        <f t="shared" si="409"/>
        <v>1.0255203685987609E-3</v>
      </c>
      <c r="AC184" s="5">
        <f t="shared" si="410"/>
        <v>2.867820699863496E-6</v>
      </c>
      <c r="AD184" s="5">
        <f t="shared" si="411"/>
        <v>1.0643100293238957E-3</v>
      </c>
      <c r="AE184" s="5">
        <f t="shared" si="412"/>
        <v>5.3671276584634777E-4</v>
      </c>
      <c r="AF184" s="5">
        <f t="shared" si="413"/>
        <v>1.3532738820728181E-4</v>
      </c>
      <c r="AG184" s="5">
        <f t="shared" si="414"/>
        <v>2.274773791418409E-5</v>
      </c>
      <c r="AH184" s="5">
        <f t="shared" si="415"/>
        <v>9.7143309305583285E-4</v>
      </c>
      <c r="AI184" s="5">
        <f t="shared" si="416"/>
        <v>5.0118778737143915E-4</v>
      </c>
      <c r="AJ184" s="5">
        <f t="shared" si="417"/>
        <v>1.2928795611652169E-4</v>
      </c>
      <c r="AK184" s="5">
        <f t="shared" si="418"/>
        <v>2.2234348106597121E-5</v>
      </c>
      <c r="AL184" s="5">
        <f t="shared" si="419"/>
        <v>2.9845120912511723E-8</v>
      </c>
      <c r="AM184" s="5">
        <f t="shared" si="420"/>
        <v>1.0982108649317282E-4</v>
      </c>
      <c r="AN184" s="5">
        <f t="shared" si="421"/>
        <v>5.5380835899333761E-5</v>
      </c>
      <c r="AO184" s="5">
        <f t="shared" si="422"/>
        <v>1.3963789117582634E-5</v>
      </c>
      <c r="AP184" s="5">
        <f t="shared" si="423"/>
        <v>2.3472308107296616E-6</v>
      </c>
      <c r="AQ184" s="5">
        <f t="shared" si="424"/>
        <v>2.9591676903269531E-7</v>
      </c>
      <c r="AR184" s="5">
        <f t="shared" si="425"/>
        <v>9.7975313178224276E-5</v>
      </c>
      <c r="AS184" s="5">
        <f t="shared" si="426"/>
        <v>5.0548031336210392E-5</v>
      </c>
      <c r="AT184" s="5">
        <f t="shared" si="427"/>
        <v>1.3039526943479055E-5</v>
      </c>
      <c r="AU184" s="5">
        <f t="shared" si="428"/>
        <v>2.2424778758616028E-6</v>
      </c>
      <c r="AV184" s="5">
        <f t="shared" si="429"/>
        <v>2.8923827406811574E-7</v>
      </c>
      <c r="AW184" s="5">
        <f t="shared" si="430"/>
        <v>2.1569108651931552E-10</v>
      </c>
      <c r="AX184" s="5">
        <f t="shared" si="431"/>
        <v>9.4432626977768287E-6</v>
      </c>
      <c r="AY184" s="5">
        <f t="shared" si="432"/>
        <v>4.7620707326765513E-6</v>
      </c>
      <c r="AZ184" s="5">
        <f t="shared" si="433"/>
        <v>1.2007141169732245E-6</v>
      </c>
      <c r="BA184" s="5">
        <f t="shared" si="434"/>
        <v>2.0183298003898211E-7</v>
      </c>
      <c r="BB184" s="5">
        <f t="shared" si="435"/>
        <v>2.5445202518796899E-8</v>
      </c>
      <c r="BC184" s="5">
        <f t="shared" si="436"/>
        <v>2.5663133194487361E-9</v>
      </c>
      <c r="BD184" s="5">
        <f t="shared" si="437"/>
        <v>8.2345369099439535E-6</v>
      </c>
      <c r="BE184" s="5">
        <f t="shared" si="438"/>
        <v>4.2484133631280935E-6</v>
      </c>
      <c r="BF184" s="5">
        <f t="shared" si="439"/>
        <v>1.0959338880495837E-6</v>
      </c>
      <c r="BG184" s="5">
        <f t="shared" si="440"/>
        <v>1.8847366994300389E-7</v>
      </c>
      <c r="BH184" s="5">
        <f t="shared" si="441"/>
        <v>2.4309626234619107E-8</v>
      </c>
      <c r="BI184" s="5">
        <f t="shared" si="442"/>
        <v>2.5083946329292269E-9</v>
      </c>
      <c r="BJ184" s="8">
        <f t="shared" si="443"/>
        <v>0.27359792109153086</v>
      </c>
      <c r="BK184" s="8">
        <f t="shared" si="444"/>
        <v>0.46060195349389804</v>
      </c>
      <c r="BL184" s="8">
        <f t="shared" si="445"/>
        <v>0.25809712626328085</v>
      </c>
      <c r="BM184" s="8">
        <f t="shared" si="446"/>
        <v>8.4053566821212178E-2</v>
      </c>
      <c r="BN184" s="8">
        <f t="shared" si="447"/>
        <v>0.91594414183555295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1.57692307692308</v>
      </c>
      <c r="F185">
        <f>VLOOKUP(B185,home!$B$2:$E$405,3,FALSE)</f>
        <v>1.36</v>
      </c>
      <c r="G185">
        <f>VLOOKUP(C185,away!$B$2:$E$405,4,FALSE)</f>
        <v>1.72</v>
      </c>
      <c r="H185">
        <f>VLOOKUP(A185,away!$A$2:$E$405,3,FALSE)</f>
        <v>1.1000000000000001</v>
      </c>
      <c r="I185">
        <f>VLOOKUP(C185,away!$B$2:$E$405,3,FALSE)</f>
        <v>0.36</v>
      </c>
      <c r="J185">
        <f>VLOOKUP(B185,home!$B$2:$E$405,4,FALSE)</f>
        <v>0.91</v>
      </c>
      <c r="K185" s="3">
        <f t="shared" si="392"/>
        <v>3.6887384615384686</v>
      </c>
      <c r="L185" s="3">
        <f t="shared" si="393"/>
        <v>0.36036000000000001</v>
      </c>
      <c r="M185" s="5">
        <f t="shared" si="394"/>
        <v>1.7438088662656028E-2</v>
      </c>
      <c r="N185" s="5">
        <f t="shared" si="395"/>
        <v>6.4324548345657206E-2</v>
      </c>
      <c r="O185" s="5">
        <f t="shared" si="396"/>
        <v>6.2839896304747274E-3</v>
      </c>
      <c r="P185" s="5">
        <f t="shared" si="397"/>
        <v>2.3179994241841036E-2</v>
      </c>
      <c r="Q185" s="5">
        <f t="shared" si="398"/>
        <v>0.11863821775185823</v>
      </c>
      <c r="R185" s="5">
        <f t="shared" si="399"/>
        <v>1.1322492516189363E-3</v>
      </c>
      <c r="S185" s="5">
        <f t="shared" si="400"/>
        <v>7.7031397110975649E-3</v>
      </c>
      <c r="T185" s="5">
        <f t="shared" si="401"/>
        <v>4.2752468149059634E-2</v>
      </c>
      <c r="U185" s="5">
        <f t="shared" si="402"/>
        <v>4.1765713624949173E-3</v>
      </c>
      <c r="V185" s="5">
        <f t="shared" si="403"/>
        <v>1.1377313037862738E-3</v>
      </c>
      <c r="W185" s="5">
        <f t="shared" si="404"/>
        <v>0.14587511894321845</v>
      </c>
      <c r="X185" s="5">
        <f t="shared" si="405"/>
        <v>5.2567557862378204E-2</v>
      </c>
      <c r="Y185" s="5">
        <f t="shared" si="406"/>
        <v>9.4716225756433046E-3</v>
      </c>
      <c r="Z185" s="5">
        <f t="shared" si="407"/>
        <v>1.3600578010446664E-4</v>
      </c>
      <c r="AA185" s="5">
        <f t="shared" si="408"/>
        <v>5.0168975206288954E-4</v>
      </c>
      <c r="AB185" s="5">
        <f t="shared" si="409"/>
        <v>9.2530114209703955E-4</v>
      </c>
      <c r="AC185" s="5">
        <f t="shared" si="410"/>
        <v>9.452227527881793E-5</v>
      </c>
      <c r="AD185" s="5">
        <f t="shared" si="411"/>
        <v>0.13452379045683721</v>
      </c>
      <c r="AE185" s="5">
        <f t="shared" si="412"/>
        <v>4.8476993129025862E-2</v>
      </c>
      <c r="AF185" s="5">
        <f t="shared" si="413"/>
        <v>8.7345846219878797E-3</v>
      </c>
      <c r="AG185" s="5">
        <f t="shared" si="414"/>
        <v>1.0491983047931841E-3</v>
      </c>
      <c r="AH185" s="5">
        <f t="shared" si="415"/>
        <v>1.2252760729611395E-5</v>
      </c>
      <c r="AI185" s="5">
        <f t="shared" si="416"/>
        <v>4.51972297633457E-5</v>
      </c>
      <c r="AJ185" s="5">
        <f t="shared" si="417"/>
        <v>8.3360379891522267E-5</v>
      </c>
      <c r="AK185" s="5">
        <f t="shared" si="418"/>
        <v>1.0249821315810538E-4</v>
      </c>
      <c r="AL185" s="5">
        <f t="shared" si="419"/>
        <v>5.0258393315337009E-6</v>
      </c>
      <c r="AM185" s="5">
        <f t="shared" si="420"/>
        <v>9.9244615970015396E-2</v>
      </c>
      <c r="AN185" s="5">
        <f t="shared" si="421"/>
        <v>3.5763789810954752E-2</v>
      </c>
      <c r="AO185" s="5">
        <f t="shared" si="422"/>
        <v>6.4439196481378266E-3</v>
      </c>
      <c r="AP185" s="5">
        <f t="shared" si="423"/>
        <v>7.740436281343158E-4</v>
      </c>
      <c r="AQ185" s="5">
        <f t="shared" si="424"/>
        <v>6.9733590458620492E-5</v>
      </c>
      <c r="AR185" s="5">
        <f t="shared" si="425"/>
        <v>8.8308097130455331E-7</v>
      </c>
      <c r="AS185" s="5">
        <f t="shared" si="426"/>
        <v>3.2574547435038546E-6</v>
      </c>
      <c r="AT185" s="5">
        <f t="shared" si="427"/>
        <v>6.0079492995417986E-6</v>
      </c>
      <c r="AU185" s="5">
        <f t="shared" si="428"/>
        <v>7.3872512187309778E-6</v>
      </c>
      <c r="AV185" s="5">
        <f t="shared" si="429"/>
        <v>6.8124094238949727E-6</v>
      </c>
      <c r="AW185" s="5">
        <f t="shared" si="430"/>
        <v>1.8557545850584864E-7</v>
      </c>
      <c r="AX185" s="5">
        <f t="shared" si="431"/>
        <v>6.1014572004868421E-2</v>
      </c>
      <c r="AY185" s="5">
        <f t="shared" si="432"/>
        <v>2.1987211167674388E-2</v>
      </c>
      <c r="AZ185" s="5">
        <f t="shared" si="433"/>
        <v>3.961655708191571E-3</v>
      </c>
      <c r="BA185" s="5">
        <f t="shared" si="434"/>
        <v>4.7587408366797152E-4</v>
      </c>
      <c r="BB185" s="5">
        <f t="shared" si="435"/>
        <v>4.2871496197647542E-5</v>
      </c>
      <c r="BC185" s="5">
        <f t="shared" si="436"/>
        <v>3.0898344739568563E-6</v>
      </c>
      <c r="BD185" s="5">
        <f t="shared" si="437"/>
        <v>5.3037843136551427E-8</v>
      </c>
      <c r="BE185" s="5">
        <f t="shared" si="438"/>
        <v>1.9564273189484132E-7</v>
      </c>
      <c r="BF185" s="5">
        <f t="shared" si="439"/>
        <v>3.608374349304801E-7</v>
      </c>
      <c r="BG185" s="5">
        <f t="shared" si="440"/>
        <v>4.4367830819698213E-7</v>
      </c>
      <c r="BH185" s="5">
        <f t="shared" si="441"/>
        <v>4.0915330999913171E-7</v>
      </c>
      <c r="BI185" s="5">
        <f t="shared" si="442"/>
        <v>3.0185191025191381E-7</v>
      </c>
      <c r="BJ185" s="8">
        <f t="shared" si="443"/>
        <v>0.85619547708323407</v>
      </c>
      <c r="BK185" s="8">
        <f t="shared" si="444"/>
        <v>7.1545713201665639E-2</v>
      </c>
      <c r="BL185" s="8">
        <f t="shared" si="445"/>
        <v>1.3289222069486481E-2</v>
      </c>
      <c r="BM185" s="8">
        <f t="shared" si="446"/>
        <v>0.68818230465816876</v>
      </c>
      <c r="BN185" s="8">
        <f t="shared" si="447"/>
        <v>0.23099708788410619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1.5777777777777799</v>
      </c>
      <c r="F186">
        <f>VLOOKUP(B186,home!$B$2:$E$405,3,FALSE)</f>
        <v>1.54</v>
      </c>
      <c r="G186">
        <f>VLOOKUP(C186,away!$B$2:$E$405,4,FALSE)</f>
        <v>0.79</v>
      </c>
      <c r="H186">
        <f>VLOOKUP(A186,away!$A$2:$E$405,3,FALSE)</f>
        <v>1.4666666666666699</v>
      </c>
      <c r="I186">
        <f>VLOOKUP(C186,away!$B$2:$E$405,3,FALSE)</f>
        <v>0.63</v>
      </c>
      <c r="J186">
        <f>VLOOKUP(B186,home!$B$2:$E$405,4,FALSE)</f>
        <v>0.57999999999999996</v>
      </c>
      <c r="K186" s="3">
        <f t="shared" si="392"/>
        <v>1.9195244444444475</v>
      </c>
      <c r="L186" s="3">
        <f t="shared" si="393"/>
        <v>0.53592000000000117</v>
      </c>
      <c r="M186" s="5">
        <f t="shared" si="394"/>
        <v>8.5825042500029786E-2</v>
      </c>
      <c r="N186" s="5">
        <f t="shared" si="395"/>
        <v>0.16474326702429076</v>
      </c>
      <c r="O186" s="5">
        <f t="shared" si="396"/>
        <v>4.5995356776616071E-2</v>
      </c>
      <c r="P186" s="5">
        <f t="shared" si="397"/>
        <v>8.8289211663658093E-2</v>
      </c>
      <c r="Q186" s="5">
        <f t="shared" si="398"/>
        <v>0.15811436405538254</v>
      </c>
      <c r="R186" s="5">
        <f t="shared" si="399"/>
        <v>1.2324915801862067E-2</v>
      </c>
      <c r="S186" s="5">
        <f t="shared" si="400"/>
        <v>2.2706032729862959E-2</v>
      </c>
      <c r="T186" s="5">
        <f t="shared" si="401"/>
        <v>8.4736649984560805E-2</v>
      </c>
      <c r="U186" s="5">
        <f t="shared" si="402"/>
        <v>2.3657977157393872E-2</v>
      </c>
      <c r="V186" s="5">
        <f t="shared" si="403"/>
        <v>2.5953286558758619E-3</v>
      </c>
      <c r="W186" s="5">
        <f t="shared" si="404"/>
        <v>0.1011681289406984</v>
      </c>
      <c r="X186" s="5">
        <f t="shared" si="405"/>
        <v>5.4218023661899213E-2</v>
      </c>
      <c r="Y186" s="5">
        <f t="shared" si="406"/>
        <v>1.4528261620442542E-2</v>
      </c>
      <c r="Z186" s="5">
        <f t="shared" si="407"/>
        <v>2.2017229588446449E-3</v>
      </c>
      <c r="AA186" s="5">
        <f t="shared" si="408"/>
        <v>4.2262610393968515E-3</v>
      </c>
      <c r="AB186" s="5">
        <f t="shared" si="409"/>
        <v>4.0562056868627284E-3</v>
      </c>
      <c r="AC186" s="5">
        <f t="shared" si="410"/>
        <v>1.6686528369276785E-4</v>
      </c>
      <c r="AD186" s="5">
        <f t="shared" si="411"/>
        <v>4.8548674125094601E-2</v>
      </c>
      <c r="AE186" s="5">
        <f t="shared" si="412"/>
        <v>2.6018205437120759E-2</v>
      </c>
      <c r="AF186" s="5">
        <f t="shared" si="413"/>
        <v>6.9718383289308922E-3</v>
      </c>
      <c r="AG186" s="5">
        <f t="shared" si="414"/>
        <v>1.2454491990802176E-3</v>
      </c>
      <c r="AH186" s="5">
        <f t="shared" si="415"/>
        <v>2.9498684202600606E-4</v>
      </c>
      <c r="AI186" s="5">
        <f t="shared" si="416"/>
        <v>5.6623445405839124E-4</v>
      </c>
      <c r="AJ186" s="5">
        <f t="shared" si="417"/>
        <v>5.4345043792586941E-4</v>
      </c>
      <c r="AK186" s="5">
        <f t="shared" si="418"/>
        <v>3.477221333142486E-4</v>
      </c>
      <c r="AL186" s="5">
        <f t="shared" si="419"/>
        <v>6.8662497201848839E-6</v>
      </c>
      <c r="AM186" s="5">
        <f t="shared" si="420"/>
        <v>1.8638073345697333E-2</v>
      </c>
      <c r="AN186" s="5">
        <f t="shared" si="421"/>
        <v>9.9885162674261379E-3</v>
      </c>
      <c r="AO186" s="5">
        <f t="shared" si="422"/>
        <v>2.676522819019513E-3</v>
      </c>
      <c r="AP186" s="5">
        <f t="shared" si="423"/>
        <v>4.7813403638964695E-4</v>
      </c>
      <c r="AQ186" s="5">
        <f t="shared" si="424"/>
        <v>6.4060398195485028E-5</v>
      </c>
      <c r="AR186" s="5">
        <f t="shared" si="425"/>
        <v>3.1617869675715515E-5</v>
      </c>
      <c r="AS186" s="5">
        <f t="shared" si="426"/>
        <v>6.0691273723794755E-5</v>
      </c>
      <c r="AT186" s="5">
        <f t="shared" si="427"/>
        <v>5.824919173864653E-5</v>
      </c>
      <c r="AU186" s="5">
        <f t="shared" si="428"/>
        <v>3.7270249137154517E-5</v>
      </c>
      <c r="AV186" s="5">
        <f t="shared" si="429"/>
        <v>1.7885288567325673E-5</v>
      </c>
      <c r="AW186" s="5">
        <f t="shared" si="430"/>
        <v>1.9620528681963851E-7</v>
      </c>
      <c r="AX186" s="5">
        <f t="shared" si="431"/>
        <v>5.9627062307357559E-3</v>
      </c>
      <c r="AY186" s="5">
        <f t="shared" si="432"/>
        <v>3.1955335231759131E-3</v>
      </c>
      <c r="AZ186" s="5">
        <f t="shared" si="433"/>
        <v>8.5627516287021946E-4</v>
      </c>
      <c r="BA186" s="5">
        <f t="shared" si="434"/>
        <v>1.5296499509513637E-4</v>
      </c>
      <c r="BB186" s="5">
        <f t="shared" si="435"/>
        <v>2.0494250042846411E-5</v>
      </c>
      <c r="BC186" s="5">
        <f t="shared" si="436"/>
        <v>2.196655696592455E-6</v>
      </c>
      <c r="BD186" s="5">
        <f t="shared" si="437"/>
        <v>2.824108119434916E-6</v>
      </c>
      <c r="BE186" s="5">
        <f t="shared" si="438"/>
        <v>5.4209445690093591E-6</v>
      </c>
      <c r="BF186" s="5">
        <f t="shared" si="439"/>
        <v>5.2028178060959197E-6</v>
      </c>
      <c r="BG186" s="5">
        <f t="shared" si="440"/>
        <v>3.3289786529306489E-6</v>
      </c>
      <c r="BH186" s="5">
        <f t="shared" si="441"/>
        <v>1.5975139748335328E-6</v>
      </c>
      <c r="BI186" s="5">
        <f t="shared" si="442"/>
        <v>6.1329342500691517E-7</v>
      </c>
      <c r="BJ186" s="8">
        <f t="shared" si="443"/>
        <v>0.70232834006184519</v>
      </c>
      <c r="BK186" s="8">
        <f t="shared" si="444"/>
        <v>0.20278488060601557</v>
      </c>
      <c r="BL186" s="8">
        <f t="shared" si="445"/>
        <v>9.2237811858846039E-2</v>
      </c>
      <c r="BM186" s="8">
        <f t="shared" si="446"/>
        <v>0.441065260345823</v>
      </c>
      <c r="BN186" s="8">
        <f t="shared" si="447"/>
        <v>0.55529215782183927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1.5777777777777799</v>
      </c>
      <c r="F187">
        <f>VLOOKUP(B187,home!$B$2:$E$405,3,FALSE)</f>
        <v>0.91</v>
      </c>
      <c r="G187">
        <f>VLOOKUP(C187,away!$B$2:$E$405,4,FALSE)</f>
        <v>0.63</v>
      </c>
      <c r="H187">
        <f>VLOOKUP(A187,away!$A$2:$E$405,3,FALSE)</f>
        <v>1.4666666666666699</v>
      </c>
      <c r="I187">
        <f>VLOOKUP(C187,away!$B$2:$E$405,3,FALSE)</f>
        <v>0.63</v>
      </c>
      <c r="J187">
        <f>VLOOKUP(B187,home!$B$2:$E$405,4,FALSE)</f>
        <v>1.07</v>
      </c>
      <c r="K187" s="3">
        <f t="shared" si="392"/>
        <v>0.90454000000000134</v>
      </c>
      <c r="L187" s="3">
        <f t="shared" si="393"/>
        <v>0.98868000000000222</v>
      </c>
      <c r="M187" s="5">
        <f t="shared" si="394"/>
        <v>0.15058613995844469</v>
      </c>
      <c r="N187" s="5">
        <f t="shared" si="395"/>
        <v>0.13621118703801174</v>
      </c>
      <c r="O187" s="5">
        <f t="shared" si="396"/>
        <v>0.14888150485411542</v>
      </c>
      <c r="P187" s="5">
        <f t="shared" si="397"/>
        <v>0.13466927640074175</v>
      </c>
      <c r="Q187" s="5">
        <f t="shared" si="398"/>
        <v>6.1604233561681668E-2</v>
      </c>
      <c r="R187" s="5">
        <f t="shared" si="399"/>
        <v>7.3598083109583573E-2</v>
      </c>
      <c r="S187" s="5">
        <f t="shared" si="400"/>
        <v>3.0108703914092108E-2</v>
      </c>
      <c r="T187" s="5">
        <f t="shared" si="401"/>
        <v>6.0906873637763564E-2</v>
      </c>
      <c r="U187" s="5">
        <f t="shared" si="402"/>
        <v>6.6572410095942822E-2</v>
      </c>
      <c r="V187" s="5">
        <f t="shared" si="403"/>
        <v>2.9918035769308546E-3</v>
      </c>
      <c r="W187" s="5">
        <f t="shared" si="404"/>
        <v>1.8574497808627872E-2</v>
      </c>
      <c r="X187" s="5">
        <f t="shared" si="405"/>
        <v>1.8364234493434245E-2</v>
      </c>
      <c r="Y187" s="5">
        <f t="shared" si="406"/>
        <v>9.0781756794843047E-3</v>
      </c>
      <c r="Z187" s="5">
        <f t="shared" si="407"/>
        <v>2.425498426959442E-2</v>
      </c>
      <c r="AA187" s="5">
        <f t="shared" si="408"/>
        <v>2.1939603471218969E-2</v>
      </c>
      <c r="AB187" s="5">
        <f t="shared" si="409"/>
        <v>9.9226244619282176E-3</v>
      </c>
      <c r="AC187" s="5">
        <f t="shared" si="410"/>
        <v>1.6722323471702526E-4</v>
      </c>
      <c r="AD187" s="5">
        <f t="shared" si="411"/>
        <v>4.2003440619540694E-3</v>
      </c>
      <c r="AE187" s="5">
        <f t="shared" si="412"/>
        <v>4.1527961671727585E-3</v>
      </c>
      <c r="AF187" s="5">
        <f t="shared" si="413"/>
        <v>2.0528932572801859E-3</v>
      </c>
      <c r="AG187" s="5">
        <f t="shared" si="414"/>
        <v>6.7655150186925965E-4</v>
      </c>
      <c r="AH187" s="5">
        <f t="shared" si="415"/>
        <v>5.9951044619156648E-3</v>
      </c>
      <c r="AI187" s="5">
        <f t="shared" si="416"/>
        <v>5.4228117899812033E-3</v>
      </c>
      <c r="AJ187" s="5">
        <f t="shared" si="417"/>
        <v>2.4525750882548026E-3</v>
      </c>
      <c r="AK187" s="5">
        <f t="shared" si="418"/>
        <v>7.3948409011000084E-4</v>
      </c>
      <c r="AL187" s="5">
        <f t="shared" si="419"/>
        <v>5.9819136138153797E-6</v>
      </c>
      <c r="AM187" s="5">
        <f t="shared" si="420"/>
        <v>7.5987584355998827E-4</v>
      </c>
      <c r="AN187" s="5">
        <f t="shared" si="421"/>
        <v>7.5127404901089085E-4</v>
      </c>
      <c r="AO187" s="5">
        <f t="shared" si="422"/>
        <v>3.7138481338804457E-4</v>
      </c>
      <c r="AP187" s="5">
        <f t="shared" si="423"/>
        <v>1.2239357910016427E-4</v>
      </c>
      <c r="AQ187" s="5">
        <f t="shared" si="424"/>
        <v>3.0252020946187663E-5</v>
      </c>
      <c r="AR187" s="5">
        <f t="shared" si="425"/>
        <v>1.1854479758813591E-3</v>
      </c>
      <c r="AS187" s="5">
        <f t="shared" si="426"/>
        <v>1.0722851121037261E-3</v>
      </c>
      <c r="AT187" s="5">
        <f t="shared" si="427"/>
        <v>4.8496238765115301E-4</v>
      </c>
      <c r="AU187" s="5">
        <f t="shared" si="428"/>
        <v>1.4622262604199152E-4</v>
      </c>
      <c r="AV187" s="5">
        <f t="shared" si="429"/>
        <v>3.3066053540005794E-5</v>
      </c>
      <c r="AW187" s="5">
        <f t="shared" si="430"/>
        <v>1.4860080491814041E-7</v>
      </c>
      <c r="AX187" s="5">
        <f t="shared" si="431"/>
        <v>1.1455634925562542E-4</v>
      </c>
      <c r="AY187" s="5">
        <f t="shared" si="432"/>
        <v>1.1325957138205198E-4</v>
      </c>
      <c r="AZ187" s="5">
        <f t="shared" si="433"/>
        <v>5.5988736517003696E-5</v>
      </c>
      <c r="BA187" s="5">
        <f t="shared" si="434"/>
        <v>1.8451648006543783E-5</v>
      </c>
      <c r="BB187" s="5">
        <f t="shared" si="435"/>
        <v>4.5606938377774354E-6</v>
      </c>
      <c r="BC187" s="5">
        <f t="shared" si="436"/>
        <v>9.0181335670676148E-7</v>
      </c>
      <c r="BD187" s="5">
        <f t="shared" si="437"/>
        <v>1.953381174657307E-4</v>
      </c>
      <c r="BE187" s="5">
        <f t="shared" si="438"/>
        <v>1.766911407724523E-4</v>
      </c>
      <c r="BF187" s="5">
        <f t="shared" si="439"/>
        <v>7.9912102237157125E-5</v>
      </c>
      <c r="BG187" s="5">
        <f t="shared" si="440"/>
        <v>2.4094564319199402E-5</v>
      </c>
      <c r="BH187" s="5">
        <f t="shared" si="441"/>
        <v>5.448624302322164E-6</v>
      </c>
      <c r="BI187" s="5">
        <f t="shared" si="442"/>
        <v>9.8569972528450005E-7</v>
      </c>
      <c r="BJ187" s="8">
        <f t="shared" si="443"/>
        <v>0.3181646863256406</v>
      </c>
      <c r="BK187" s="8">
        <f t="shared" si="444"/>
        <v>0.31864238856992227</v>
      </c>
      <c r="BL187" s="8">
        <f t="shared" si="445"/>
        <v>0.33892865582709109</v>
      </c>
      <c r="BM187" s="8">
        <f t="shared" si="446"/>
        <v>0.2943271790990924</v>
      </c>
      <c r="BN187" s="8">
        <f t="shared" si="447"/>
        <v>0.70555042492257891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1.5777777777777799</v>
      </c>
      <c r="F188">
        <f>VLOOKUP(B188,home!$B$2:$E$405,3,FALSE)</f>
        <v>1</v>
      </c>
      <c r="G188">
        <f>VLOOKUP(C188,away!$B$2:$E$405,4,FALSE)</f>
        <v>1.0900000000000001</v>
      </c>
      <c r="H188">
        <f>VLOOKUP(A188,away!$A$2:$E$405,3,FALSE)</f>
        <v>1.4666666666666699</v>
      </c>
      <c r="I188">
        <f>VLOOKUP(C188,away!$B$2:$E$405,3,FALSE)</f>
        <v>0.72</v>
      </c>
      <c r="J188">
        <f>VLOOKUP(B188,home!$B$2:$E$405,4,FALSE)</f>
        <v>0.88</v>
      </c>
      <c r="K188" s="3">
        <f t="shared" si="392"/>
        <v>1.7197777777777803</v>
      </c>
      <c r="L188" s="3">
        <f t="shared" si="393"/>
        <v>0.92928000000000199</v>
      </c>
      <c r="M188" s="5">
        <f t="shared" si="394"/>
        <v>7.071781357471682E-2</v>
      </c>
      <c r="N188" s="5">
        <f t="shared" si="395"/>
        <v>0.12161892427882982</v>
      </c>
      <c r="O188" s="5">
        <f t="shared" si="396"/>
        <v>6.5716649798712973E-2</v>
      </c>
      <c r="P188" s="5">
        <f t="shared" si="397"/>
        <v>0.11301803395383121</v>
      </c>
      <c r="Q188" s="5">
        <f t="shared" si="398"/>
        <v>0.10457876166598506</v>
      </c>
      <c r="R188" s="5">
        <f t="shared" si="399"/>
        <v>3.0534584162474062E-2</v>
      </c>
      <c r="S188" s="5">
        <f t="shared" si="400"/>
        <v>4.5155086650458913E-2</v>
      </c>
      <c r="T188" s="5">
        <f t="shared" si="401"/>
        <v>9.7182951640966797E-2</v>
      </c>
      <c r="U188" s="5">
        <f t="shared" si="402"/>
        <v>5.2512699296308245E-2</v>
      </c>
      <c r="V188" s="5">
        <f t="shared" si="403"/>
        <v>8.018314635593245E-3</v>
      </c>
      <c r="W188" s="5">
        <f t="shared" si="404"/>
        <v>5.9950743446893315E-2</v>
      </c>
      <c r="X188" s="5">
        <f t="shared" si="405"/>
        <v>5.5711026870329139E-2</v>
      </c>
      <c r="Y188" s="5">
        <f t="shared" si="406"/>
        <v>2.5885571525029787E-2</v>
      </c>
      <c r="Z188" s="5">
        <f t="shared" si="407"/>
        <v>9.4583927901679878E-3</v>
      </c>
      <c r="AA188" s="5">
        <f t="shared" si="408"/>
        <v>1.6266333734024481E-2</v>
      </c>
      <c r="AB188" s="5">
        <f t="shared" si="409"/>
        <v>1.3987239640846185E-2</v>
      </c>
      <c r="AC188" s="5">
        <f t="shared" si="410"/>
        <v>8.0090689842641203E-4</v>
      </c>
      <c r="AD188" s="5">
        <f t="shared" si="411"/>
        <v>2.577548908530599E-2</v>
      </c>
      <c r="AE188" s="5">
        <f t="shared" si="412"/>
        <v>2.3952646497193201E-2</v>
      </c>
      <c r="AF188" s="5">
        <f t="shared" si="413"/>
        <v>1.1129357668455872E-2</v>
      </c>
      <c r="AG188" s="5">
        <f t="shared" si="414"/>
        <v>3.4474298313808991E-3</v>
      </c>
      <c r="AH188" s="5">
        <f t="shared" si="415"/>
        <v>2.1973738130118313E-3</v>
      </c>
      <c r="AI188" s="5">
        <f t="shared" si="416"/>
        <v>3.7789946530885749E-3</v>
      </c>
      <c r="AJ188" s="5">
        <f t="shared" si="417"/>
        <v>3.2495155133613922E-3</v>
      </c>
      <c r="AK188" s="5">
        <f t="shared" si="418"/>
        <v>1.8628148561410263E-3</v>
      </c>
      <c r="AL188" s="5">
        <f t="shared" si="419"/>
        <v>5.1198937560239074E-5</v>
      </c>
      <c r="AM188" s="5">
        <f t="shared" si="420"/>
        <v>8.8656226680525838E-3</v>
      </c>
      <c r="AN188" s="5">
        <f t="shared" si="421"/>
        <v>8.2386458329679231E-3</v>
      </c>
      <c r="AO188" s="5">
        <f t="shared" si="422"/>
        <v>3.8280043998302239E-3</v>
      </c>
      <c r="AP188" s="5">
        <f t="shared" si="423"/>
        <v>1.185762642891413E-3</v>
      </c>
      <c r="AQ188" s="5">
        <f t="shared" si="424"/>
        <v>2.7547637719653359E-4</v>
      </c>
      <c r="AR188" s="5">
        <f t="shared" si="425"/>
        <v>4.0839510739112793E-4</v>
      </c>
      <c r="AS188" s="5">
        <f t="shared" si="426"/>
        <v>7.023488302444319E-4</v>
      </c>
      <c r="AT188" s="5">
        <f t="shared" si="427"/>
        <v>6.0394195525129634E-4</v>
      </c>
      <c r="AU188" s="5">
        <f t="shared" si="428"/>
        <v>3.4621531790294743E-4</v>
      </c>
      <c r="AV188" s="5">
        <f t="shared" si="429"/>
        <v>1.4885335251393959E-4</v>
      </c>
      <c r="AW188" s="5">
        <f t="shared" si="430"/>
        <v>2.272884523198659E-6</v>
      </c>
      <c r="AX188" s="5">
        <f t="shared" si="431"/>
        <v>2.5411501417799674E-3</v>
      </c>
      <c r="AY188" s="5">
        <f t="shared" si="432"/>
        <v>2.3614400037532931E-3</v>
      </c>
      <c r="AZ188" s="5">
        <f t="shared" si="433"/>
        <v>1.0972194833439323E-3</v>
      </c>
      <c r="BA188" s="5">
        <f t="shared" si="434"/>
        <v>3.3987470716061727E-4</v>
      </c>
      <c r="BB188" s="5">
        <f t="shared" si="435"/>
        <v>7.8959691967554762E-5</v>
      </c>
      <c r="BC188" s="5">
        <f t="shared" si="436"/>
        <v>1.4675132510321894E-5</v>
      </c>
      <c r="BD188" s="5">
        <f t="shared" si="437"/>
        <v>6.3252234232738007E-5</v>
      </c>
      <c r="BE188" s="5">
        <f t="shared" si="438"/>
        <v>1.0877978682825779E-4</v>
      </c>
      <c r="BF188" s="5">
        <f t="shared" si="439"/>
        <v>9.3538530029320941E-5</v>
      </c>
      <c r="BG188" s="5">
        <f t="shared" si="440"/>
        <v>5.3621828436808594E-5</v>
      </c>
      <c r="BH188" s="5">
        <f t="shared" si="441"/>
        <v>2.3054407237359005E-5</v>
      </c>
      <c r="BI188" s="5">
        <f t="shared" si="442"/>
        <v>7.9296914493298417E-6</v>
      </c>
      <c r="BJ188" s="8">
        <f t="shared" si="443"/>
        <v>0.55805973359182415</v>
      </c>
      <c r="BK188" s="8">
        <f t="shared" si="444"/>
        <v>0.24012279465434014</v>
      </c>
      <c r="BL188" s="8">
        <f t="shared" si="445"/>
        <v>0.19266613650948627</v>
      </c>
      <c r="BM188" s="8">
        <f t="shared" si="446"/>
        <v>0.49176312299203861</v>
      </c>
      <c r="BN188" s="8">
        <f t="shared" si="447"/>
        <v>0.50618476743454988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1.5777777777777799</v>
      </c>
      <c r="F189">
        <f>VLOOKUP(B189,home!$B$2:$E$405,3,FALSE)</f>
        <v>1.18</v>
      </c>
      <c r="G189">
        <f>VLOOKUP(C189,away!$B$2:$E$405,4,FALSE)</f>
        <v>1.27</v>
      </c>
      <c r="H189">
        <f>VLOOKUP(A189,away!$A$2:$E$405,3,FALSE)</f>
        <v>1.4666666666666699</v>
      </c>
      <c r="I189">
        <f>VLOOKUP(C189,away!$B$2:$E$405,3,FALSE)</f>
        <v>0.72</v>
      </c>
      <c r="J189">
        <f>VLOOKUP(B189,home!$B$2:$E$405,4,FALSE)</f>
        <v>0.88</v>
      </c>
      <c r="K189" s="3">
        <f t="shared" si="392"/>
        <v>2.3644577777777811</v>
      </c>
      <c r="L189" s="3">
        <f t="shared" si="393"/>
        <v>0.92928000000000199</v>
      </c>
      <c r="M189" s="5">
        <f t="shared" si="394"/>
        <v>3.7114862698316188E-2</v>
      </c>
      <c r="N189" s="5">
        <f t="shared" si="395"/>
        <v>8.7756525778188155E-2</v>
      </c>
      <c r="O189" s="5">
        <f t="shared" si="396"/>
        <v>3.4490099608291337E-2</v>
      </c>
      <c r="P189" s="5">
        <f t="shared" si="397"/>
        <v>8.1550384275154847E-2</v>
      </c>
      <c r="Q189" s="5">
        <f t="shared" si="398"/>
        <v>0.10374829996349667</v>
      </c>
      <c r="R189" s="5">
        <f t="shared" si="399"/>
        <v>1.6025479881996523E-2</v>
      </c>
      <c r="S189" s="5">
        <f t="shared" si="400"/>
        <v>4.4796509349118122E-2</v>
      </c>
      <c r="T189" s="5">
        <f t="shared" si="401"/>
        <v>9.6411220190078389E-2</v>
      </c>
      <c r="U189" s="5">
        <f t="shared" si="402"/>
        <v>3.7891570549608032E-2</v>
      </c>
      <c r="V189" s="5">
        <f t="shared" si="403"/>
        <v>1.0936536788212001E-2</v>
      </c>
      <c r="W189" s="5">
        <f t="shared" si="404"/>
        <v>8.1769491593304003E-2</v>
      </c>
      <c r="X189" s="5">
        <f t="shared" si="405"/>
        <v>7.59867531478257E-2</v>
      </c>
      <c r="Y189" s="5">
        <f t="shared" si="406"/>
        <v>3.5306484982605808E-2</v>
      </c>
      <c r="Z189" s="5">
        <f t="shared" si="407"/>
        <v>4.9640526482472545E-3</v>
      </c>
      <c r="AA189" s="5">
        <f t="shared" si="408"/>
        <v>1.1737292893446612E-2</v>
      </c>
      <c r="AB189" s="5">
        <f t="shared" si="409"/>
        <v>1.3876166735982862E-2</v>
      </c>
      <c r="AC189" s="5">
        <f t="shared" si="410"/>
        <v>1.5018895276664307E-3</v>
      </c>
      <c r="AD189" s="5">
        <f t="shared" si="411"/>
        <v>4.8335127595680628E-2</v>
      </c>
      <c r="AE189" s="5">
        <f t="shared" si="412"/>
        <v>4.4916867372114186E-2</v>
      </c>
      <c r="AF189" s="5">
        <f t="shared" si="413"/>
        <v>2.0870173255779181E-2</v>
      </c>
      <c r="AG189" s="5">
        <f t="shared" si="414"/>
        <v>6.4647448677101742E-3</v>
      </c>
      <c r="AH189" s="5">
        <f t="shared" si="415"/>
        <v>1.1532487112408045E-3</v>
      </c>
      <c r="AI189" s="5">
        <f t="shared" si="416"/>
        <v>2.7268078850055219E-3</v>
      </c>
      <c r="AJ189" s="5">
        <f t="shared" si="417"/>
        <v>3.2237110561035448E-3</v>
      </c>
      <c r="AK189" s="5">
        <f t="shared" si="418"/>
        <v>2.540776226637417E-3</v>
      </c>
      <c r="AL189" s="5">
        <f t="shared" si="419"/>
        <v>1.3200066950600346E-4</v>
      </c>
      <c r="AM189" s="5">
        <f t="shared" si="420"/>
        <v>2.2857273676697702E-2</v>
      </c>
      <c r="AN189" s="5">
        <f t="shared" si="421"/>
        <v>2.1240807282281685E-2</v>
      </c>
      <c r="AO189" s="5">
        <f t="shared" si="422"/>
        <v>9.869328695639383E-3</v>
      </c>
      <c r="AP189" s="5">
        <f t="shared" si="423"/>
        <v>3.0571232567612626E-3</v>
      </c>
      <c r="AQ189" s="5">
        <f t="shared" si="424"/>
        <v>7.1023087501077798E-4</v>
      </c>
      <c r="AR189" s="5">
        <f t="shared" si="425"/>
        <v>2.1433819247637146E-4</v>
      </c>
      <c r="AS189" s="5">
        <f t="shared" si="426"/>
        <v>5.0679360627558752E-4</v>
      </c>
      <c r="AT189" s="5">
        <f t="shared" si="427"/>
        <v>5.9914604204318182E-4</v>
      </c>
      <c r="AU189" s="5">
        <f t="shared" si="428"/>
        <v>4.7221850637792489E-4</v>
      </c>
      <c r="AV189" s="5">
        <f t="shared" si="429"/>
        <v>2.7913518005397283E-4</v>
      </c>
      <c r="AW189" s="5">
        <f t="shared" si="430"/>
        <v>8.056599716677708E-6</v>
      </c>
      <c r="AX189" s="5">
        <f t="shared" si="431"/>
        <v>9.0075097539438782E-3</v>
      </c>
      <c r="AY189" s="5">
        <f t="shared" si="432"/>
        <v>8.3704986641449843E-3</v>
      </c>
      <c r="AZ189" s="5">
        <f t="shared" si="433"/>
        <v>3.8892684993083338E-3</v>
      </c>
      <c r="BA189" s="5">
        <f t="shared" si="434"/>
        <v>1.2047398103457523E-3</v>
      </c>
      <c r="BB189" s="5">
        <f t="shared" si="435"/>
        <v>2.7988515273952573E-4</v>
      </c>
      <c r="BC189" s="5">
        <f t="shared" si="436"/>
        <v>5.2018334947557424E-5</v>
      </c>
      <c r="BD189" s="5">
        <f t="shared" si="437"/>
        <v>3.3196699250740473E-5</v>
      </c>
      <c r="BE189" s="5">
        <f t="shared" si="438"/>
        <v>7.8492193739963139E-5</v>
      </c>
      <c r="BF189" s="5">
        <f t="shared" si="439"/>
        <v>9.279573899164817E-5</v>
      </c>
      <c r="BG189" s="5">
        <f t="shared" si="440"/>
        <v>7.3137202267813136E-5</v>
      </c>
      <c r="BH189" s="5">
        <f t="shared" si="441"/>
        <v>4.3232456686759388E-5</v>
      </c>
      <c r="BI189" s="5">
        <f t="shared" si="442"/>
        <v>2.0444263693089851E-5</v>
      </c>
      <c r="BJ189" s="8">
        <f t="shared" si="443"/>
        <v>0.68210437274860392</v>
      </c>
      <c r="BK189" s="8">
        <f t="shared" si="444"/>
        <v>0.18440268197211857</v>
      </c>
      <c r="BL189" s="8">
        <f t="shared" si="445"/>
        <v>0.12607808363016973</v>
      </c>
      <c r="BM189" s="8">
        <f t="shared" si="446"/>
        <v>0.62850109672926746</v>
      </c>
      <c r="BN189" s="8">
        <f t="shared" si="447"/>
        <v>0.36068565220544374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1.7962962962963001</v>
      </c>
      <c r="F190">
        <f>VLOOKUP(B190,home!$B$2:$E$405,3,FALSE)</f>
        <v>0.84</v>
      </c>
      <c r="G190">
        <f>VLOOKUP(C190,away!$B$2:$E$405,4,FALSE)</f>
        <v>1.1100000000000001</v>
      </c>
      <c r="H190">
        <f>VLOOKUP(A190,away!$A$2:$E$405,3,FALSE)</f>
        <v>1.18518518518519</v>
      </c>
      <c r="I190">
        <f>VLOOKUP(C190,away!$B$2:$E$405,3,FALSE)</f>
        <v>0.65</v>
      </c>
      <c r="J190">
        <f>VLOOKUP(B190,home!$B$2:$E$405,4,FALSE)</f>
        <v>1.55</v>
      </c>
      <c r="K190" s="3">
        <f t="shared" si="392"/>
        <v>1.6748666666666703</v>
      </c>
      <c r="L190" s="3">
        <f t="shared" si="393"/>
        <v>1.194074074074079</v>
      </c>
      <c r="M190" s="5">
        <f t="shared" si="394"/>
        <v>5.6759017263003829E-2</v>
      </c>
      <c r="N190" s="5">
        <f t="shared" si="395"/>
        <v>9.5063786046563209E-2</v>
      </c>
      <c r="O190" s="5">
        <f t="shared" si="396"/>
        <v>6.7774470983675963E-2</v>
      </c>
      <c r="P190" s="5">
        <f t="shared" si="397"/>
        <v>0.11351320230152631</v>
      </c>
      <c r="Q190" s="5">
        <f t="shared" si="398"/>
        <v>7.960958322826045E-2</v>
      </c>
      <c r="R190" s="5">
        <f t="shared" si="399"/>
        <v>4.0463869342846709E-2</v>
      </c>
      <c r="S190" s="5">
        <f t="shared" si="400"/>
        <v>5.6754185141371337E-2</v>
      </c>
      <c r="T190" s="5">
        <f t="shared" si="401"/>
        <v>9.5059739380708413E-2</v>
      </c>
      <c r="U190" s="5">
        <f t="shared" si="402"/>
        <v>6.7771585966689335E-2</v>
      </c>
      <c r="V190" s="5">
        <f t="shared" si="403"/>
        <v>1.2611504274405322E-2</v>
      </c>
      <c r="W190" s="5">
        <f t="shared" si="404"/>
        <v>4.4445145765413148E-2</v>
      </c>
      <c r="X190" s="5">
        <f t="shared" si="405"/>
        <v>5.3070796276923168E-2</v>
      </c>
      <c r="Y190" s="5">
        <f t="shared" si="406"/>
        <v>3.168523096237056E-2</v>
      </c>
      <c r="Z190" s="5">
        <f t="shared" si="407"/>
        <v>1.6105619106338065E-2</v>
      </c>
      <c r="AA190" s="5">
        <f t="shared" si="408"/>
        <v>2.6974764587235467E-2</v>
      </c>
      <c r="AB190" s="5">
        <f t="shared" si="409"/>
        <v>2.2589567024170611E-2</v>
      </c>
      <c r="AC190" s="5">
        <f t="shared" si="410"/>
        <v>1.5763709286421288E-3</v>
      </c>
      <c r="AD190" s="5">
        <f t="shared" si="411"/>
        <v>1.8609923284407949E-2</v>
      </c>
      <c r="AE190" s="5">
        <f t="shared" si="412"/>
        <v>2.2221626914419063E-2</v>
      </c>
      <c r="AF190" s="5">
        <f t="shared" si="413"/>
        <v>1.3267134291127289E-2</v>
      </c>
      <c r="AG190" s="5">
        <f t="shared" si="414"/>
        <v>5.2806470314314263E-3</v>
      </c>
      <c r="AH190" s="5">
        <f t="shared" si="415"/>
        <v>4.8078255554476054E-3</v>
      </c>
      <c r="AI190" s="5">
        <f t="shared" si="416"/>
        <v>8.0524667619673619E-3</v>
      </c>
      <c r="AJ190" s="5">
        <f t="shared" si="417"/>
        <v>6.7434040820302183E-3</v>
      </c>
      <c r="AK190" s="5">
        <f t="shared" si="418"/>
        <v>3.7647675722854565E-3</v>
      </c>
      <c r="AL190" s="5">
        <f t="shared" si="419"/>
        <v>1.2610430606721111E-4</v>
      </c>
      <c r="AM190" s="5">
        <f t="shared" si="420"/>
        <v>6.2338280356557564E-3</v>
      </c>
      <c r="AN190" s="5">
        <f t="shared" si="421"/>
        <v>7.4436524396126816E-3</v>
      </c>
      <c r="AO190" s="5">
        <f t="shared" si="422"/>
        <v>4.4441361972798864E-3</v>
      </c>
      <c r="AP190" s="5">
        <f t="shared" si="423"/>
        <v>1.7688759382753596E-3</v>
      </c>
      <c r="AQ190" s="5">
        <f t="shared" si="424"/>
        <v>5.2804222453701696E-4</v>
      </c>
      <c r="AR190" s="5">
        <f t="shared" si="425"/>
        <v>1.1481799696861589E-3</v>
      </c>
      <c r="AS190" s="5">
        <f t="shared" si="426"/>
        <v>1.9230483585616954E-3</v>
      </c>
      <c r="AT190" s="5">
        <f t="shared" si="427"/>
        <v>1.6104247970715197E-3</v>
      </c>
      <c r="AU190" s="5">
        <f t="shared" si="428"/>
        <v>8.9908227059617507E-4</v>
      </c>
      <c r="AV190" s="5">
        <f t="shared" si="429"/>
        <v>3.7646073140312926E-4</v>
      </c>
      <c r="AW190" s="5">
        <f t="shared" si="430"/>
        <v>7.0054965595314352E-6</v>
      </c>
      <c r="AX190" s="5">
        <f t="shared" si="431"/>
        <v>1.7401384637753326E-3</v>
      </c>
      <c r="AY190" s="5">
        <f t="shared" si="432"/>
        <v>2.0778542248932204E-3</v>
      </c>
      <c r="AZ190" s="5">
        <f t="shared" si="433"/>
        <v>1.2405559298251426E-3</v>
      </c>
      <c r="BA190" s="5">
        <f t="shared" si="434"/>
        <v>4.9377189108102174E-4</v>
      </c>
      <c r="BB190" s="5">
        <f t="shared" si="435"/>
        <v>1.4740005341159452E-4</v>
      </c>
      <c r="BC190" s="5">
        <f t="shared" si="436"/>
        <v>3.5201316459183915E-5</v>
      </c>
      <c r="BD190" s="5">
        <f t="shared" si="437"/>
        <v>2.285019890289004E-4</v>
      </c>
      <c r="BE190" s="5">
        <f t="shared" si="438"/>
        <v>3.8271036469153844E-4</v>
      </c>
      <c r="BF190" s="5">
        <f t="shared" si="439"/>
        <v>3.2049441640485146E-4</v>
      </c>
      <c r="BG190" s="5">
        <f t="shared" si="440"/>
        <v>1.7892847162975781E-4</v>
      </c>
      <c r="BH190" s="5">
        <f t="shared" si="441"/>
        <v>7.4920333212573589E-5</v>
      </c>
      <c r="BI190" s="5">
        <f t="shared" si="442"/>
        <v>2.5096313750659861E-5</v>
      </c>
      <c r="BJ190" s="8">
        <f t="shared" si="443"/>
        <v>0.48446706989643096</v>
      </c>
      <c r="BK190" s="8">
        <f t="shared" si="444"/>
        <v>0.2434182384399094</v>
      </c>
      <c r="BL190" s="8">
        <f t="shared" si="445"/>
        <v>0.25611056989238562</v>
      </c>
      <c r="BM190" s="8">
        <f t="shared" si="446"/>
        <v>0.54484671944085405</v>
      </c>
      <c r="BN190" s="8">
        <f t="shared" si="447"/>
        <v>0.45318392916587646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1.7962962962963001</v>
      </c>
      <c r="F191">
        <f>VLOOKUP(B191,home!$B$2:$E$405,3,FALSE)</f>
        <v>0.4</v>
      </c>
      <c r="G191">
        <f>VLOOKUP(C191,away!$B$2:$E$405,4,FALSE)</f>
        <v>0.46</v>
      </c>
      <c r="H191">
        <f>VLOOKUP(A191,away!$A$2:$E$405,3,FALSE)</f>
        <v>1.18518518518519</v>
      </c>
      <c r="I191">
        <f>VLOOKUP(C191,away!$B$2:$E$405,3,FALSE)</f>
        <v>0.74</v>
      </c>
      <c r="J191">
        <f>VLOOKUP(B191,home!$B$2:$E$405,4,FALSE)</f>
        <v>1.45</v>
      </c>
      <c r="K191" s="3">
        <f t="shared" si="392"/>
        <v>0.33051851851851927</v>
      </c>
      <c r="L191" s="3">
        <f t="shared" si="393"/>
        <v>1.2717037037037089</v>
      </c>
      <c r="M191" s="5">
        <f t="shared" si="394"/>
        <v>0.20144835720663662</v>
      </c>
      <c r="N191" s="5">
        <f t="shared" si="395"/>
        <v>6.6582412581927014E-2</v>
      </c>
      <c r="O191" s="5">
        <f t="shared" si="396"/>
        <v>0.25618262196470748</v>
      </c>
      <c r="P191" s="5">
        <f t="shared" si="397"/>
        <v>8.4673100681965E-2</v>
      </c>
      <c r="Q191" s="5">
        <f t="shared" si="398"/>
        <v>1.1003360182983668E-2</v>
      </c>
      <c r="R191" s="5">
        <f t="shared" si="399"/>
        <v>0.16289419458852289</v>
      </c>
      <c r="S191" s="5">
        <f t="shared" si="400"/>
        <v>8.8974837999597108E-3</v>
      </c>
      <c r="T191" s="5">
        <f t="shared" si="401"/>
        <v>1.3993013897886248E-2</v>
      </c>
      <c r="U191" s="5">
        <f t="shared" si="402"/>
        <v>5.3839547870665985E-2</v>
      </c>
      <c r="V191" s="5">
        <f t="shared" si="403"/>
        <v>4.1553387128690097E-4</v>
      </c>
      <c r="W191" s="5">
        <f t="shared" si="404"/>
        <v>1.2122714354684755E-3</v>
      </c>
      <c r="X191" s="5">
        <f t="shared" si="405"/>
        <v>1.5416500743794719E-3</v>
      </c>
      <c r="Y191" s="5">
        <f t="shared" si="406"/>
        <v>9.802610547017367E-4</v>
      </c>
      <c r="Z191" s="5">
        <f t="shared" si="407"/>
        <v>6.9051050190019087E-2</v>
      </c>
      <c r="AA191" s="5">
        <f t="shared" si="408"/>
        <v>2.282265081095303E-2</v>
      </c>
      <c r="AB191" s="5">
        <f t="shared" si="409"/>
        <v>3.7716543673508391E-3</v>
      </c>
      <c r="AC191" s="5">
        <f t="shared" si="410"/>
        <v>1.0916116979099915E-5</v>
      </c>
      <c r="AD191" s="5">
        <f t="shared" si="411"/>
        <v>1.0016953972333977E-4</v>
      </c>
      <c r="AE191" s="5">
        <f t="shared" si="412"/>
        <v>1.2738597466446696E-4</v>
      </c>
      <c r="AF191" s="5">
        <f t="shared" si="413"/>
        <v>8.0998607890354752E-5</v>
      </c>
      <c r="AG191" s="5">
        <f t="shared" si="414"/>
        <v>3.433540988300288E-5</v>
      </c>
      <c r="AH191" s="5">
        <f t="shared" si="415"/>
        <v>2.1953119067819476E-2</v>
      </c>
      <c r="AI191" s="5">
        <f t="shared" si="416"/>
        <v>7.255912391156351E-3</v>
      </c>
      <c r="AJ191" s="5">
        <f t="shared" si="417"/>
        <v>1.1991067070125821E-3</v>
      </c>
      <c r="AK191" s="5">
        <f t="shared" si="418"/>
        <v>1.3210899078247297E-4</v>
      </c>
      <c r="AL191" s="5">
        <f t="shared" si="419"/>
        <v>1.8353120071946342E-7</v>
      </c>
      <c r="AM191" s="5">
        <f t="shared" si="420"/>
        <v>6.6215775740080473E-6</v>
      </c>
      <c r="AN191" s="5">
        <f t="shared" si="421"/>
        <v>8.420684725227453E-6</v>
      </c>
      <c r="AO191" s="5">
        <f t="shared" si="422"/>
        <v>5.3543079763965019E-6</v>
      </c>
      <c r="AP191" s="5">
        <f t="shared" si="423"/>
        <v>2.2696977614512478E-6</v>
      </c>
      <c r="AQ191" s="5">
        <f t="shared" si="424"/>
        <v>7.2159576238139181E-7</v>
      </c>
      <c r="AR191" s="5">
        <f t="shared" si="425"/>
        <v>5.5835725652789063E-3</v>
      </c>
      <c r="AS191" s="5">
        <f t="shared" si="426"/>
        <v>1.8454741323166324E-3</v>
      </c>
      <c r="AT191" s="5">
        <f t="shared" si="427"/>
        <v>3.0498168808877163E-4</v>
      </c>
      <c r="AU191" s="5">
        <f t="shared" si="428"/>
        <v>3.3600698574125992E-5</v>
      </c>
      <c r="AV191" s="5">
        <f t="shared" si="429"/>
        <v>2.77641327847686E-6</v>
      </c>
      <c r="AW191" s="5">
        <f t="shared" si="430"/>
        <v>2.1428370102016138E-9</v>
      </c>
      <c r="AX191" s="5">
        <f t="shared" si="431"/>
        <v>3.6475900166943186E-7</v>
      </c>
      <c r="AY191" s="5">
        <f t="shared" si="432"/>
        <v>4.6386537338228379E-7</v>
      </c>
      <c r="AZ191" s="5">
        <f t="shared" si="433"/>
        <v>2.9494965667507716E-7</v>
      </c>
      <c r="BA191" s="5">
        <f t="shared" si="434"/>
        <v>1.2502952359994435E-7</v>
      </c>
      <c r="BB191" s="5">
        <f t="shared" si="435"/>
        <v>3.9750127058589857E-8</v>
      </c>
      <c r="BC191" s="5">
        <f t="shared" si="436"/>
        <v>1.0110076760620344E-8</v>
      </c>
      <c r="BD191" s="5">
        <f t="shared" si="437"/>
        <v>1.1834416518606006E-3</v>
      </c>
      <c r="BE191" s="5">
        <f t="shared" si="438"/>
        <v>3.9114938152607498E-4</v>
      </c>
      <c r="BF191" s="5">
        <f t="shared" si="439"/>
        <v>6.4641057050716683E-5</v>
      </c>
      <c r="BG191" s="5">
        <f t="shared" si="440"/>
        <v>7.121688803957991E-6</v>
      </c>
      <c r="BH191" s="5">
        <f t="shared" si="441"/>
        <v>5.8846250820852989E-7</v>
      </c>
      <c r="BI191" s="5">
        <f t="shared" si="442"/>
        <v>3.889955128335507E-8</v>
      </c>
      <c r="BJ191" s="8">
        <f t="shared" si="443"/>
        <v>9.5680545087066388E-2</v>
      </c>
      <c r="BK191" s="8">
        <f t="shared" si="444"/>
        <v>0.29544603907340145</v>
      </c>
      <c r="BL191" s="8">
        <f t="shared" si="445"/>
        <v>0.53946830339780871</v>
      </c>
      <c r="BM191" s="8">
        <f t="shared" si="446"/>
        <v>0.21686142881901674</v>
      </c>
      <c r="BN191" s="8">
        <f t="shared" si="447"/>
        <v>0.78278404720674266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1.7962962962963001</v>
      </c>
      <c r="F192">
        <f>VLOOKUP(B192,home!$B$2:$E$405,3,FALSE)</f>
        <v>1.1100000000000001</v>
      </c>
      <c r="G192">
        <f>VLOOKUP(C192,away!$B$2:$E$405,4,FALSE)</f>
        <v>1.91</v>
      </c>
      <c r="H192">
        <f>VLOOKUP(A192,away!$A$2:$E$405,3,FALSE)</f>
        <v>1.18518518518519</v>
      </c>
      <c r="I192">
        <f>VLOOKUP(C192,away!$B$2:$E$405,3,FALSE)</f>
        <v>0.4</v>
      </c>
      <c r="J192">
        <f>VLOOKUP(B192,home!$B$2:$E$405,4,FALSE)</f>
        <v>1.41</v>
      </c>
      <c r="K192" s="3">
        <f t="shared" si="392"/>
        <v>3.808327777777786</v>
      </c>
      <c r="L192" s="3">
        <f t="shared" si="393"/>
        <v>0.66844444444444717</v>
      </c>
      <c r="M192" s="5">
        <f t="shared" si="394"/>
        <v>1.1370053996229326E-2</v>
      </c>
      <c r="N192" s="5">
        <f t="shared" si="395"/>
        <v>4.3300892468673462E-2</v>
      </c>
      <c r="O192" s="5">
        <f t="shared" si="396"/>
        <v>7.6002494268128775E-3</v>
      </c>
      <c r="P192" s="5">
        <f t="shared" si="397"/>
        <v>2.8944241010171175E-2</v>
      </c>
      <c r="Q192" s="5">
        <f t="shared" si="398"/>
        <v>8.2451995795509034E-2</v>
      </c>
      <c r="R192" s="5">
        <f t="shared" si="399"/>
        <v>2.5401722528725808E-3</v>
      </c>
      <c r="S192" s="5">
        <f t="shared" si="400"/>
        <v>1.8420516910753151E-2</v>
      </c>
      <c r="T192" s="5">
        <f t="shared" si="401"/>
        <v>5.5114578522864929E-2</v>
      </c>
      <c r="U192" s="5">
        <f t="shared" si="402"/>
        <v>9.6738085509550271E-3</v>
      </c>
      <c r="V192" s="5">
        <f t="shared" si="403"/>
        <v>5.2102545586814554E-3</v>
      </c>
      <c r="W192" s="5">
        <f t="shared" si="404"/>
        <v>0.10466807530708479</v>
      </c>
      <c r="X192" s="5">
        <f t="shared" si="405"/>
        <v>6.9964793449713847E-2</v>
      </c>
      <c r="Y192" s="5">
        <f t="shared" si="406"/>
        <v>2.3383788744082232E-2</v>
      </c>
      <c r="Z192" s="5">
        <f t="shared" si="407"/>
        <v>5.6598801012153741E-4</v>
      </c>
      <c r="AA192" s="5">
        <f t="shared" si="408"/>
        <v>2.1554678608350255E-3</v>
      </c>
      <c r="AB192" s="5">
        <f t="shared" si="409"/>
        <v>4.1043640642626457E-3</v>
      </c>
      <c r="AC192" s="5">
        <f t="shared" si="410"/>
        <v>8.2896958823167998E-4</v>
      </c>
      <c r="AD192" s="5">
        <f t="shared" si="411"/>
        <v>9.9652584659627036E-2</v>
      </c>
      <c r="AE192" s="5">
        <f t="shared" si="412"/>
        <v>6.6612216590257622E-2</v>
      </c>
      <c r="AF192" s="5">
        <f t="shared" si="413"/>
        <v>2.226328305594397E-2</v>
      </c>
      <c r="AG192" s="5">
        <f t="shared" si="414"/>
        <v>4.9605892912799807E-3</v>
      </c>
      <c r="AH192" s="5">
        <f t="shared" si="415"/>
        <v>9.4582885246977282E-5</v>
      </c>
      <c r="AI192" s="5">
        <f t="shared" si="416"/>
        <v>3.6020262918843232E-4</v>
      </c>
      <c r="AJ192" s="5">
        <f t="shared" si="417"/>
        <v>6.8588483918344918E-4</v>
      </c>
      <c r="AK192" s="5">
        <f t="shared" si="418"/>
        <v>8.7069142847299324E-4</v>
      </c>
      <c r="AL192" s="5">
        <f t="shared" si="419"/>
        <v>8.4410841179249492E-5</v>
      </c>
      <c r="AM192" s="5">
        <f t="shared" si="420"/>
        <v>7.5901941257322025E-2</v>
      </c>
      <c r="AN192" s="5">
        <f t="shared" si="421"/>
        <v>5.0736230956005678E-2</v>
      </c>
      <c r="AO192" s="5">
        <f t="shared" si="422"/>
        <v>1.6957175857296187E-2</v>
      </c>
      <c r="AP192" s="5">
        <f t="shared" si="423"/>
        <v>3.7783099984257146E-3</v>
      </c>
      <c r="AQ192" s="5">
        <f t="shared" si="424"/>
        <v>6.3139758195914408E-4</v>
      </c>
      <c r="AR192" s="5">
        <f t="shared" si="425"/>
        <v>1.264468083657373E-5</v>
      </c>
      <c r="AS192" s="5">
        <f t="shared" si="426"/>
        <v>4.8155089271058179E-5</v>
      </c>
      <c r="AT192" s="5">
        <f t="shared" si="427"/>
        <v>9.1695182056169953E-5</v>
      </c>
      <c r="AU192" s="5">
        <f t="shared" si="428"/>
        <v>1.1640176963763445E-4</v>
      </c>
      <c r="AV192" s="5">
        <f t="shared" si="429"/>
        <v>1.1082402317337353E-4</v>
      </c>
      <c r="AW192" s="5">
        <f t="shared" si="430"/>
        <v>5.9689146100941104E-6</v>
      </c>
      <c r="AX192" s="5">
        <f t="shared" si="431"/>
        <v>4.8176578546252846E-2</v>
      </c>
      <c r="AY192" s="5">
        <f t="shared" si="432"/>
        <v>3.2203366281584253E-2</v>
      </c>
      <c r="AZ192" s="5">
        <f t="shared" si="433"/>
        <v>1.0763080641667313E-2</v>
      </c>
      <c r="BA192" s="5">
        <f t="shared" si="434"/>
        <v>2.3981738200100308E-3</v>
      </c>
      <c r="BB192" s="5">
        <f t="shared" si="435"/>
        <v>4.0076149169945553E-4</v>
      </c>
      <c r="BC192" s="5">
        <f t="shared" si="436"/>
        <v>5.3577358534754117E-5</v>
      </c>
      <c r="BD192" s="5">
        <f t="shared" si="437"/>
        <v>1.4087111094968118E-6</v>
      </c>
      <c r="BE192" s="5">
        <f t="shared" si="438"/>
        <v>5.3648336491608722E-6</v>
      </c>
      <c r="BF192" s="5">
        <f t="shared" si="439"/>
        <v>1.0215522504628158E-5</v>
      </c>
      <c r="BG192" s="5">
        <f t="shared" si="440"/>
        <v>1.2968019372963174E-5</v>
      </c>
      <c r="BH192" s="5">
        <f t="shared" si="441"/>
        <v>1.2346617100204029E-5</v>
      </c>
      <c r="BI192" s="5">
        <f t="shared" si="442"/>
        <v>9.4039929728586462E-6</v>
      </c>
      <c r="BJ192" s="8">
        <f t="shared" si="443"/>
        <v>0.81437339167579437</v>
      </c>
      <c r="BK192" s="8">
        <f t="shared" si="444"/>
        <v>9.7061813186830298E-2</v>
      </c>
      <c r="BL192" s="8">
        <f t="shared" si="445"/>
        <v>2.8516852379514124E-2</v>
      </c>
      <c r="BM192" s="8">
        <f t="shared" si="446"/>
        <v>0.73211304293501811</v>
      </c>
      <c r="BN192" s="8">
        <f t="shared" si="447"/>
        <v>0.17620760495026846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1.7962962962963001</v>
      </c>
      <c r="F193">
        <f>VLOOKUP(B193,home!$B$2:$E$405,3,FALSE)</f>
        <v>0.8</v>
      </c>
      <c r="G193">
        <f>VLOOKUP(C193,away!$B$2:$E$405,4,FALSE)</f>
        <v>0.56000000000000005</v>
      </c>
      <c r="H193">
        <f>VLOOKUP(A193,away!$A$2:$E$405,3,FALSE)</f>
        <v>1.18518518518519</v>
      </c>
      <c r="I193">
        <f>VLOOKUP(C193,away!$B$2:$E$405,3,FALSE)</f>
        <v>1.39</v>
      </c>
      <c r="J193">
        <f>VLOOKUP(B193,home!$B$2:$E$405,4,FALSE)</f>
        <v>0.84</v>
      </c>
      <c r="K193" s="3">
        <f t="shared" si="392"/>
        <v>0.80474074074074264</v>
      </c>
      <c r="L193" s="3">
        <f t="shared" si="393"/>
        <v>1.3838222222222278</v>
      </c>
      <c r="M193" s="5">
        <f t="shared" si="394"/>
        <v>0.11207769274379441</v>
      </c>
      <c r="N193" s="5">
        <f t="shared" si="395"/>
        <v>9.019348547915447E-2</v>
      </c>
      <c r="O193" s="5">
        <f t="shared" si="396"/>
        <v>0.15509560183425763</v>
      </c>
      <c r="P193" s="5">
        <f t="shared" si="397"/>
        <v>0.12481174950573178</v>
      </c>
      <c r="Q193" s="5">
        <f t="shared" si="398"/>
        <v>3.629118615724209E-2</v>
      </c>
      <c r="R193" s="5">
        <f t="shared" si="399"/>
        <v>0.10731237019358814</v>
      </c>
      <c r="S193" s="5">
        <f t="shared" si="400"/>
        <v>3.4748156464757499E-2</v>
      </c>
      <c r="T193" s="5">
        <f t="shared" si="401"/>
        <v>5.0220549875195301E-2</v>
      </c>
      <c r="U193" s="5">
        <f t="shared" si="402"/>
        <v>8.6358636280232909E-2</v>
      </c>
      <c r="V193" s="5">
        <f t="shared" si="403"/>
        <v>4.2995751868299108E-3</v>
      </c>
      <c r="W193" s="5">
        <f t="shared" si="404"/>
        <v>9.7349986768463966E-3</v>
      </c>
      <c r="X193" s="5">
        <f t="shared" si="405"/>
        <v>1.3471507502324028E-2</v>
      </c>
      <c r="Y193" s="5">
        <f t="shared" si="406"/>
        <v>9.3210857242747268E-3</v>
      </c>
      <c r="Z193" s="5">
        <f t="shared" si="407"/>
        <v>4.9500414197741822E-2</v>
      </c>
      <c r="AA193" s="5">
        <f t="shared" si="408"/>
        <v>3.9834999988464327E-2</v>
      </c>
      <c r="AB193" s="5">
        <f t="shared" si="409"/>
        <v>1.6028423699062128E-2</v>
      </c>
      <c r="AC193" s="5">
        <f t="shared" si="410"/>
        <v>2.9925530231649704E-4</v>
      </c>
      <c r="AD193" s="5">
        <f t="shared" si="411"/>
        <v>1.9585375115788793E-3</v>
      </c>
      <c r="AE193" s="5">
        <f t="shared" si="412"/>
        <v>2.7102677315786767E-3</v>
      </c>
      <c r="AF193" s="5">
        <f t="shared" si="413"/>
        <v>1.8752643575652007E-3</v>
      </c>
      <c r="AG193" s="5">
        <f t="shared" si="414"/>
        <v>8.6501083018000464E-4</v>
      </c>
      <c r="AH193" s="5">
        <f t="shared" si="415"/>
        <v>1.7124943294009952E-2</v>
      </c>
      <c r="AI193" s="5">
        <f t="shared" si="416"/>
        <v>1.378113955156478E-2</v>
      </c>
      <c r="AJ193" s="5">
        <f t="shared" si="417"/>
        <v>5.5451222254888936E-3</v>
      </c>
      <c r="AK193" s="5">
        <f t="shared" si="418"/>
        <v>1.4874619224126294E-3</v>
      </c>
      <c r="AL193" s="5">
        <f t="shared" si="419"/>
        <v>1.3330245088599654E-5</v>
      </c>
      <c r="AM193" s="5">
        <f t="shared" si="420"/>
        <v>3.1522298556730364E-4</v>
      </c>
      <c r="AN193" s="5">
        <f t="shared" si="421"/>
        <v>4.3621257238327143E-4</v>
      </c>
      <c r="AO193" s="5">
        <f t="shared" si="422"/>
        <v>3.0182032563834659E-4</v>
      </c>
      <c r="AP193" s="5">
        <f t="shared" si="423"/>
        <v>1.3922189124556436E-4</v>
      </c>
      <c r="AQ193" s="5">
        <f t="shared" si="424"/>
        <v>4.816458673135455E-5</v>
      </c>
      <c r="AR193" s="5">
        <f t="shared" si="425"/>
        <v>4.7395754169092972E-3</v>
      </c>
      <c r="AS193" s="5">
        <f t="shared" si="426"/>
        <v>3.8141294318002018E-3</v>
      </c>
      <c r="AT193" s="5">
        <f t="shared" si="427"/>
        <v>1.5346926721139811E-3</v>
      </c>
      <c r="AU193" s="5">
        <f t="shared" si="428"/>
        <v>4.116765725887983E-4</v>
      </c>
      <c r="AV193" s="5">
        <f t="shared" si="429"/>
        <v>8.2823227492679903E-5</v>
      </c>
      <c r="AW193" s="5">
        <f t="shared" si="430"/>
        <v>4.1235562435833171E-7</v>
      </c>
      <c r="AX193" s="5">
        <f t="shared" si="431"/>
        <v>4.2278796483990054E-5</v>
      </c>
      <c r="AY193" s="5">
        <f t="shared" si="432"/>
        <v>5.8506338103356427E-5</v>
      </c>
      <c r="AZ193" s="5">
        <f t="shared" si="433"/>
        <v>4.0481185404135852E-5</v>
      </c>
      <c r="BA193" s="5">
        <f t="shared" si="434"/>
        <v>1.867292131471376E-5</v>
      </c>
      <c r="BB193" s="5">
        <f t="shared" si="435"/>
        <v>6.4600008672769991E-6</v>
      </c>
      <c r="BC193" s="5">
        <f t="shared" si="436"/>
        <v>1.787898551142555E-6</v>
      </c>
      <c r="BD193" s="5">
        <f t="shared" si="437"/>
        <v>1.0931216309695436E-3</v>
      </c>
      <c r="BE193" s="5">
        <f t="shared" si="438"/>
        <v>8.7967951102615907E-4</v>
      </c>
      <c r="BF193" s="5">
        <f t="shared" si="439"/>
        <v>3.5395697065882279E-4</v>
      </c>
      <c r="BG193" s="5">
        <f t="shared" si="440"/>
        <v>9.4947864919443464E-5</v>
      </c>
      <c r="BH193" s="5">
        <f t="shared" si="441"/>
        <v>1.9102103786756222E-5</v>
      </c>
      <c r="BI193" s="5">
        <f t="shared" si="442"/>
        <v>3.07444823021215E-6</v>
      </c>
      <c r="BJ193" s="8">
        <f t="shared" si="443"/>
        <v>0.21805072334823028</v>
      </c>
      <c r="BK193" s="8">
        <f t="shared" si="444"/>
        <v>0.27630826578662199</v>
      </c>
      <c r="BL193" s="8">
        <f t="shared" si="445"/>
        <v>0.45559547883957729</v>
      </c>
      <c r="BM193" s="8">
        <f t="shared" si="446"/>
        <v>0.37361470227592375</v>
      </c>
      <c r="BN193" s="8">
        <f t="shared" si="447"/>
        <v>0.6257820859137686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1.7962962962963001</v>
      </c>
      <c r="F194">
        <f>VLOOKUP(B194,home!$B$2:$E$405,3,FALSE)</f>
        <v>0.46</v>
      </c>
      <c r="G194">
        <f>VLOOKUP(C194,away!$B$2:$E$405,4,FALSE)</f>
        <v>1.27</v>
      </c>
      <c r="H194">
        <f>VLOOKUP(A194,away!$A$2:$E$405,3,FALSE)</f>
        <v>1.18518518518519</v>
      </c>
      <c r="I194">
        <f>VLOOKUP(C194,away!$B$2:$E$405,3,FALSE)</f>
        <v>0.24</v>
      </c>
      <c r="J194">
        <f>VLOOKUP(B194,home!$B$2:$E$405,4,FALSE)</f>
        <v>0.84</v>
      </c>
      <c r="K194" s="3">
        <f t="shared" si="392"/>
        <v>1.0493962962962986</v>
      </c>
      <c r="L194" s="3">
        <f t="shared" si="393"/>
        <v>0.2389333333333343</v>
      </c>
      <c r="M194" s="5">
        <f t="shared" si="394"/>
        <v>0.27573097148518444</v>
      </c>
      <c r="N194" s="5">
        <f t="shared" si="395"/>
        <v>0.28935106025073282</v>
      </c>
      <c r="O194" s="5">
        <f t="shared" si="396"/>
        <v>6.5881320120193668E-2</v>
      </c>
      <c r="P194" s="5">
        <f t="shared" si="397"/>
        <v>6.9135613329242035E-2</v>
      </c>
      <c r="Q194" s="5">
        <f t="shared" si="398"/>
        <v>0.15182196547826307</v>
      </c>
      <c r="R194" s="5">
        <f t="shared" si="399"/>
        <v>7.8706217103591686E-3</v>
      </c>
      <c r="S194" s="5">
        <f t="shared" si="400"/>
        <v>4.3336925524408267E-3</v>
      </c>
      <c r="T194" s="5">
        <f t="shared" si="401"/>
        <v>3.627532828493981E-2</v>
      </c>
      <c r="U194" s="5">
        <f t="shared" si="402"/>
        <v>8.2594012724001489E-3</v>
      </c>
      <c r="V194" s="5">
        <f t="shared" si="403"/>
        <v>1.2073463048240513E-4</v>
      </c>
      <c r="W194" s="5">
        <f t="shared" si="404"/>
        <v>5.3107136089771259E-2</v>
      </c>
      <c r="X194" s="5">
        <f t="shared" si="405"/>
        <v>1.2689065049716064E-2</v>
      </c>
      <c r="Y194" s="5">
        <f t="shared" si="406"/>
        <v>1.5159203046060852E-3</v>
      </c>
      <c r="Z194" s="5">
        <f t="shared" si="407"/>
        <v>6.2685129355394156E-4</v>
      </c>
      <c r="AA194" s="5">
        <f t="shared" si="408"/>
        <v>6.5781542578405002E-4</v>
      </c>
      <c r="AB194" s="5">
        <f t="shared" si="409"/>
        <v>3.4515453573217739E-4</v>
      </c>
      <c r="AC194" s="5">
        <f t="shared" si="410"/>
        <v>1.8920305460065506E-6</v>
      </c>
      <c r="AD194" s="5">
        <f t="shared" si="411"/>
        <v>1.3932607979877365E-2</v>
      </c>
      <c r="AE194" s="5">
        <f t="shared" si="412"/>
        <v>3.3289644666587119E-3</v>
      </c>
      <c r="AF194" s="5">
        <f t="shared" si="413"/>
        <v>3.9770028828349573E-4</v>
      </c>
      <c r="AG194" s="5">
        <f t="shared" si="414"/>
        <v>3.1674618515734535E-5</v>
      </c>
      <c r="AH194" s="5">
        <f t="shared" si="415"/>
        <v>3.7443917268288927E-5</v>
      </c>
      <c r="AI194" s="5">
        <f t="shared" si="416"/>
        <v>3.9293508100167414E-5</v>
      </c>
      <c r="AJ194" s="5">
        <f t="shared" si="417"/>
        <v>2.0617230934402148E-5</v>
      </c>
      <c r="AK194" s="5">
        <f t="shared" si="418"/>
        <v>7.2118819274823621E-6</v>
      </c>
      <c r="AL194" s="5">
        <f t="shared" si="419"/>
        <v>1.8975988302112406E-8</v>
      </c>
      <c r="AM194" s="5">
        <f t="shared" si="420"/>
        <v>2.9241654423663127E-3</v>
      </c>
      <c r="AN194" s="5">
        <f t="shared" si="421"/>
        <v>6.9868059636272713E-4</v>
      </c>
      <c r="AO194" s="5">
        <f t="shared" si="422"/>
        <v>8.3469041912134147E-5</v>
      </c>
      <c r="AP194" s="5">
        <f t="shared" si="423"/>
        <v>6.6478454714019989E-6</v>
      </c>
      <c r="AQ194" s="5">
        <f t="shared" si="424"/>
        <v>3.9709796949174764E-7</v>
      </c>
      <c r="AR194" s="5">
        <f t="shared" si="425"/>
        <v>1.7893199931939754E-6</v>
      </c>
      <c r="AS194" s="5">
        <f t="shared" si="426"/>
        <v>1.8777057737466755E-6</v>
      </c>
      <c r="AT194" s="5">
        <f t="shared" si="427"/>
        <v>9.8522874225196856E-7</v>
      </c>
      <c r="AU194" s="5">
        <f t="shared" si="428"/>
        <v>3.4463179770795876E-7</v>
      </c>
      <c r="AV194" s="5">
        <f t="shared" si="429"/>
        <v>9.0413833025166799E-8</v>
      </c>
      <c r="AW194" s="5">
        <f t="shared" si="430"/>
        <v>1.3216552097146394E-10</v>
      </c>
      <c r="AX194" s="5">
        <f t="shared" si="431"/>
        <v>5.1143473082947252E-4</v>
      </c>
      <c r="AY194" s="5">
        <f t="shared" si="432"/>
        <v>1.2219880501952246E-4</v>
      </c>
      <c r="AZ194" s="5">
        <f t="shared" si="433"/>
        <v>1.4598683906332343E-5</v>
      </c>
      <c r="BA194" s="5">
        <f t="shared" si="434"/>
        <v>1.162704069339896E-6</v>
      </c>
      <c r="BB194" s="5">
        <f t="shared" si="435"/>
        <v>6.9452189741903403E-8</v>
      </c>
      <c r="BC194" s="5">
        <f t="shared" si="436"/>
        <v>3.3188886404664397E-9</v>
      </c>
      <c r="BD194" s="5">
        <f t="shared" si="437"/>
        <v>7.1254698395635843E-8</v>
      </c>
      <c r="BE194" s="5">
        <f t="shared" si="438"/>
        <v>7.4774416590090061E-8</v>
      </c>
      <c r="BF194" s="5">
        <f t="shared" si="439"/>
        <v>3.9233997913678507E-8</v>
      </c>
      <c r="BG194" s="5">
        <f t="shared" si="440"/>
        <v>1.372400403317031E-8</v>
      </c>
      <c r="BH194" s="5">
        <f t="shared" si="441"/>
        <v>3.6004797506910973E-9</v>
      </c>
      <c r="BI194" s="5">
        <f t="shared" si="442"/>
        <v>7.5566602305301175E-10</v>
      </c>
      <c r="BJ194" s="8">
        <f t="shared" si="443"/>
        <v>0.56681425053034962</v>
      </c>
      <c r="BK194" s="8">
        <f t="shared" si="444"/>
        <v>0.34944512180890347</v>
      </c>
      <c r="BL194" s="8">
        <f t="shared" si="445"/>
        <v>8.3124170246102191E-2</v>
      </c>
      <c r="BM194" s="8">
        <f t="shared" si="446"/>
        <v>0.14009664283208009</v>
      </c>
      <c r="BN194" s="8">
        <f t="shared" si="447"/>
        <v>0.8597915523739752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1.7962962962963001</v>
      </c>
      <c r="F195">
        <f>VLOOKUP(B195,home!$B$2:$E$405,3,FALSE)</f>
        <v>1.67</v>
      </c>
      <c r="G195">
        <f>VLOOKUP(C195,away!$B$2:$E$405,4,FALSE)</f>
        <v>0.87</v>
      </c>
      <c r="H195">
        <f>VLOOKUP(A195,away!$A$2:$E$405,3,FALSE)</f>
        <v>1.18518518518519</v>
      </c>
      <c r="I195">
        <f>VLOOKUP(C195,away!$B$2:$E$405,3,FALSE)</f>
        <v>0.8</v>
      </c>
      <c r="J195">
        <f>VLOOKUP(B195,home!$B$2:$E$405,4,FALSE)</f>
        <v>1.08</v>
      </c>
      <c r="K195" s="3">
        <f t="shared" si="392"/>
        <v>2.6098388888888944</v>
      </c>
      <c r="L195" s="3">
        <f t="shared" si="393"/>
        <v>1.0240000000000042</v>
      </c>
      <c r="M195" s="5">
        <f t="shared" si="394"/>
        <v>2.6414586858814756E-2</v>
      </c>
      <c r="N195" s="5">
        <f t="shared" si="395"/>
        <v>6.8937816018068296E-2</v>
      </c>
      <c r="O195" s="5">
        <f t="shared" si="396"/>
        <v>2.7048536943426422E-2</v>
      </c>
      <c r="P195" s="5">
        <f t="shared" si="397"/>
        <v>7.0592323602502227E-2</v>
      </c>
      <c r="Q195" s="5">
        <f t="shared" si="398"/>
        <v>8.9958296579511224E-2</v>
      </c>
      <c r="R195" s="5">
        <f t="shared" si="399"/>
        <v>1.3848850915034384E-2</v>
      </c>
      <c r="S195" s="5">
        <f t="shared" si="400"/>
        <v>4.7164055397079165E-2</v>
      </c>
      <c r="T195" s="5">
        <f t="shared" si="401"/>
        <v>9.2117295697419874E-2</v>
      </c>
      <c r="U195" s="5">
        <f t="shared" si="402"/>
        <v>3.6143269684481283E-2</v>
      </c>
      <c r="V195" s="5">
        <f t="shared" si="403"/>
        <v>1.4004973332822229E-2</v>
      </c>
      <c r="W195" s="5">
        <f t="shared" si="404"/>
        <v>7.8258886930469729E-2</v>
      </c>
      <c r="X195" s="5">
        <f t="shared" si="405"/>
        <v>8.013710021680133E-2</v>
      </c>
      <c r="Y195" s="5">
        <f t="shared" si="406"/>
        <v>4.1030195311002444E-2</v>
      </c>
      <c r="Z195" s="5">
        <f t="shared" si="407"/>
        <v>4.7270744456650903E-3</v>
      </c>
      <c r="AA195" s="5">
        <f t="shared" si="408"/>
        <v>1.2336902718969665E-2</v>
      </c>
      <c r="AB195" s="5">
        <f t="shared" si="409"/>
        <v>1.609866424220309E-2</v>
      </c>
      <c r="AC195" s="5">
        <f t="shared" si="410"/>
        <v>2.3392463386784964E-3</v>
      </c>
      <c r="AD195" s="5">
        <f t="shared" si="411"/>
        <v>5.1060771628074673E-2</v>
      </c>
      <c r="AE195" s="5">
        <f t="shared" si="412"/>
        <v>5.2286230147148685E-2</v>
      </c>
      <c r="AF195" s="5">
        <f t="shared" si="413"/>
        <v>2.6770549835340236E-2</v>
      </c>
      <c r="AG195" s="5">
        <f t="shared" si="414"/>
        <v>9.1376810104628389E-3</v>
      </c>
      <c r="AH195" s="5">
        <f t="shared" si="415"/>
        <v>1.210131058090268E-3</v>
      </c>
      <c r="AI195" s="5">
        <f t="shared" si="416"/>
        <v>3.158247096056247E-3</v>
      </c>
      <c r="AJ195" s="5">
        <f t="shared" si="417"/>
        <v>4.1212580460040079E-3</v>
      </c>
      <c r="AK195" s="5">
        <f t="shared" si="418"/>
        <v>3.5852731732025048E-3</v>
      </c>
      <c r="AL195" s="5">
        <f t="shared" si="419"/>
        <v>2.5006309643772415E-4</v>
      </c>
      <c r="AM195" s="5">
        <f t="shared" si="420"/>
        <v>2.6652077498324784E-2</v>
      </c>
      <c r="AN195" s="5">
        <f t="shared" si="421"/>
        <v>2.7291727358284692E-2</v>
      </c>
      <c r="AO195" s="5">
        <f t="shared" si="422"/>
        <v>1.3973364407441818E-2</v>
      </c>
      <c r="AP195" s="5">
        <f t="shared" si="423"/>
        <v>4.7695750510734951E-3</v>
      </c>
      <c r="AQ195" s="5">
        <f t="shared" si="424"/>
        <v>1.2210112130748194E-3</v>
      </c>
      <c r="AR195" s="5">
        <f t="shared" si="425"/>
        <v>2.4783484069688797E-4</v>
      </c>
      <c r="AS195" s="5">
        <f t="shared" si="426"/>
        <v>6.4680900527232222E-4</v>
      </c>
      <c r="AT195" s="5">
        <f t="shared" si="427"/>
        <v>8.4403364782162447E-4</v>
      </c>
      <c r="AU195" s="5">
        <f t="shared" si="428"/>
        <v>7.3426394587187624E-4</v>
      </c>
      <c r="AV195" s="5">
        <f t="shared" si="429"/>
        <v>4.7907765016135814E-4</v>
      </c>
      <c r="AW195" s="5">
        <f t="shared" si="430"/>
        <v>1.8563538311371365E-5</v>
      </c>
      <c r="AX195" s="5">
        <f t="shared" si="431"/>
        <v>1.1592938054134787E-2</v>
      </c>
      <c r="AY195" s="5">
        <f t="shared" si="432"/>
        <v>1.1871168567434072E-2</v>
      </c>
      <c r="AZ195" s="5">
        <f t="shared" si="433"/>
        <v>6.0780383065262688E-3</v>
      </c>
      <c r="BA195" s="5">
        <f t="shared" si="434"/>
        <v>2.0746370752943088E-3</v>
      </c>
      <c r="BB195" s="5">
        <f t="shared" si="435"/>
        <v>5.311070912753452E-4</v>
      </c>
      <c r="BC195" s="5">
        <f t="shared" si="436"/>
        <v>1.0877073229319118E-4</v>
      </c>
      <c r="BD195" s="5">
        <f t="shared" si="437"/>
        <v>4.229714614560238E-5</v>
      </c>
      <c r="BE195" s="5">
        <f t="shared" si="438"/>
        <v>1.1038873689981009E-4</v>
      </c>
      <c r="BF195" s="5">
        <f t="shared" si="439"/>
        <v>1.4404840922822447E-4</v>
      </c>
      <c r="BG195" s="5">
        <f t="shared" si="440"/>
        <v>1.2531438009546735E-4</v>
      </c>
      <c r="BH195" s="5">
        <f t="shared" si="441"/>
        <v>8.1762585627538766E-5</v>
      </c>
      <c r="BI195" s="5">
        <f t="shared" si="442"/>
        <v>4.2677435125371754E-5</v>
      </c>
      <c r="BJ195" s="8">
        <f t="shared" si="443"/>
        <v>0.69585923872945687</v>
      </c>
      <c r="BK195" s="8">
        <f t="shared" si="444"/>
        <v>0.17263641719376863</v>
      </c>
      <c r="BL195" s="8">
        <f t="shared" si="445"/>
        <v>0.121049641660414</v>
      </c>
      <c r="BM195" s="8">
        <f t="shared" si="446"/>
        <v>0.68561935608282454</v>
      </c>
      <c r="BN195" s="8">
        <f t="shared" si="447"/>
        <v>0.29680041091735732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1.512</v>
      </c>
      <c r="F196">
        <f>VLOOKUP(B196,home!$B$2:$E$405,3,FALSE)</f>
        <v>0.56999999999999995</v>
      </c>
      <c r="G196">
        <f>VLOOKUP(C196,away!$B$2:$E$405,4,FALSE)</f>
        <v>0.76</v>
      </c>
      <c r="H196">
        <f>VLOOKUP(A196,away!$A$2:$E$405,3,FALSE)</f>
        <v>1.32</v>
      </c>
      <c r="I196">
        <f>VLOOKUP(C196,away!$B$2:$E$405,3,FALSE)</f>
        <v>1.04</v>
      </c>
      <c r="J196">
        <f>VLOOKUP(B196,home!$B$2:$E$405,4,FALSE)</f>
        <v>1.41</v>
      </c>
      <c r="K196" s="3">
        <f t="shared" si="392"/>
        <v>0.65499839999999998</v>
      </c>
      <c r="L196" s="3">
        <f t="shared" si="393"/>
        <v>1.9356479999999998</v>
      </c>
      <c r="M196" s="5">
        <f t="shared" si="394"/>
        <v>7.4971562800962066E-2</v>
      </c>
      <c r="N196" s="5">
        <f t="shared" si="395"/>
        <v>4.910625368012967E-2</v>
      </c>
      <c r="O196" s="5">
        <f t="shared" si="396"/>
        <v>0.14511855559255663</v>
      </c>
      <c r="P196" s="5">
        <f t="shared" si="397"/>
        <v>9.5052421723435643E-2</v>
      </c>
      <c r="Q196" s="5">
        <f t="shared" si="398"/>
        <v>1.6082258795239522E-2</v>
      </c>
      <c r="R196" s="5">
        <f t="shared" si="399"/>
        <v>0.14044922094781054</v>
      </c>
      <c r="S196" s="5">
        <f t="shared" si="400"/>
        <v>3.0127966317963426E-2</v>
      </c>
      <c r="T196" s="5">
        <f t="shared" si="401"/>
        <v>3.1129592072487791E-2</v>
      </c>
      <c r="U196" s="5">
        <f t="shared" si="402"/>
        <v>9.1994015002062376E-2</v>
      </c>
      <c r="V196" s="5">
        <f t="shared" si="403"/>
        <v>4.2441813241276011E-3</v>
      </c>
      <c r="W196" s="5">
        <f t="shared" si="404"/>
        <v>3.5112845930892725E-3</v>
      </c>
      <c r="X196" s="5">
        <f t="shared" si="405"/>
        <v>6.7966110000440639E-3</v>
      </c>
      <c r="Y196" s="5">
        <f t="shared" si="406"/>
        <v>6.577923244506647E-3</v>
      </c>
      <c r="Z196" s="5">
        <f t="shared" si="407"/>
        <v>9.0620084543062543E-2</v>
      </c>
      <c r="AA196" s="5">
        <f t="shared" si="408"/>
        <v>5.935601038357069E-2</v>
      </c>
      <c r="AB196" s="5">
        <f t="shared" si="409"/>
        <v>1.9439045915811092E-2</v>
      </c>
      <c r="AC196" s="5">
        <f t="shared" si="410"/>
        <v>3.3631061066674291E-4</v>
      </c>
      <c r="AD196" s="5">
        <f t="shared" si="411"/>
        <v>5.7497144760453099E-4</v>
      </c>
      <c r="AE196" s="5">
        <f t="shared" si="412"/>
        <v>1.1129423326128151E-3</v>
      </c>
      <c r="AF196" s="5">
        <f t="shared" si="413"/>
        <v>1.0771323001186653E-3</v>
      </c>
      <c r="AG196" s="5">
        <f t="shared" si="414"/>
        <v>6.949829941533649E-4</v>
      </c>
      <c r="AH196" s="5">
        <f t="shared" si="415"/>
        <v>4.3852146351402457E-2</v>
      </c>
      <c r="AI196" s="5">
        <f t="shared" si="416"/>
        <v>2.8723085696734443E-2</v>
      </c>
      <c r="AJ196" s="5">
        <f t="shared" si="417"/>
        <v>9.4067875872119715E-3</v>
      </c>
      <c r="AK196" s="5">
        <f t="shared" si="418"/>
        <v>2.0538102729212348E-3</v>
      </c>
      <c r="AL196" s="5">
        <f t="shared" si="419"/>
        <v>1.7055607113342033E-5</v>
      </c>
      <c r="AM196" s="5">
        <f t="shared" si="420"/>
        <v>7.5321075645330365E-5</v>
      </c>
      <c r="AN196" s="5">
        <f t="shared" si="421"/>
        <v>1.4579508943073243E-4</v>
      </c>
      <c r="AO196" s="5">
        <f t="shared" si="422"/>
        <v>1.4110398663320919E-4</v>
      </c>
      <c r="AP196" s="5">
        <f t="shared" si="423"/>
        <v>9.104254983953271E-5</v>
      </c>
      <c r="AQ196" s="5">
        <f t="shared" si="424"/>
        <v>4.4056582377947929E-5</v>
      </c>
      <c r="AR196" s="5">
        <f t="shared" si="425"/>
        <v>1.6976463876159892E-2</v>
      </c>
      <c r="AS196" s="5">
        <f t="shared" si="426"/>
        <v>1.1119556676542528E-2</v>
      </c>
      <c r="AT196" s="5">
        <f t="shared" si="427"/>
        <v>3.641645915922336E-3</v>
      </c>
      <c r="AU196" s="5">
        <f t="shared" si="428"/>
        <v>7.9509074943188843E-4</v>
      </c>
      <c r="AV196" s="5">
        <f t="shared" si="429"/>
        <v>1.3019579218317192E-4</v>
      </c>
      <c r="AW196" s="5">
        <f t="shared" si="430"/>
        <v>6.0066358626855134E-7</v>
      </c>
      <c r="AX196" s="5">
        <f t="shared" si="431"/>
        <v>8.222530672328387E-6</v>
      </c>
      <c r="AY196" s="5">
        <f t="shared" si="432"/>
        <v>1.5915925050831097E-5</v>
      </c>
      <c r="AZ196" s="5">
        <f t="shared" si="433"/>
        <v>1.5403814246395557E-5</v>
      </c>
      <c r="BA196" s="5">
        <f t="shared" si="434"/>
        <v>9.9387874128023572E-6</v>
      </c>
      <c r="BB196" s="5">
        <f t="shared" si="435"/>
        <v>4.8094984945040118E-6</v>
      </c>
      <c r="BC196" s="5">
        <f t="shared" si="436"/>
        <v>1.8618992283779405E-6</v>
      </c>
      <c r="BD196" s="5">
        <f t="shared" si="437"/>
        <v>5.4767430581601972E-3</v>
      </c>
      <c r="BE196" s="5">
        <f t="shared" si="438"/>
        <v>3.5872579403060357E-3</v>
      </c>
      <c r="BF196" s="5">
        <f t="shared" si="439"/>
        <v>1.1748241056438744E-3</v>
      </c>
      <c r="BG196" s="5">
        <f t="shared" si="440"/>
        <v>2.5650263649272298E-4</v>
      </c>
      <c r="BH196" s="5">
        <f t="shared" si="441"/>
        <v>4.2002204124628782E-5</v>
      </c>
      <c r="BI196" s="5">
        <f t="shared" si="442"/>
        <v>5.5022752996210523E-6</v>
      </c>
      <c r="BJ196" s="8">
        <f t="shared" si="443"/>
        <v>0.11721742419901834</v>
      </c>
      <c r="BK196" s="8">
        <f t="shared" si="444"/>
        <v>0.20476541430931966</v>
      </c>
      <c r="BL196" s="8">
        <f t="shared" si="445"/>
        <v>0.58359846298034812</v>
      </c>
      <c r="BM196" s="8">
        <f t="shared" si="446"/>
        <v>0.47540579723015031</v>
      </c>
      <c r="BN196" s="8">
        <f t="shared" si="447"/>
        <v>0.52078027354013401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1.512</v>
      </c>
      <c r="F197">
        <f>VLOOKUP(B197,home!$B$2:$E$405,3,FALSE)</f>
        <v>0.94</v>
      </c>
      <c r="G197">
        <f>VLOOKUP(C197,away!$B$2:$E$405,4,FALSE)</f>
        <v>0.83</v>
      </c>
      <c r="H197">
        <f>VLOOKUP(A197,away!$A$2:$E$405,3,FALSE)</f>
        <v>1.32</v>
      </c>
      <c r="I197">
        <f>VLOOKUP(C197,away!$B$2:$E$405,3,FALSE)</f>
        <v>0.66</v>
      </c>
      <c r="J197">
        <f>VLOOKUP(B197,home!$B$2:$E$405,4,FALSE)</f>
        <v>0.32</v>
      </c>
      <c r="K197" s="3">
        <f t="shared" si="392"/>
        <v>1.1796623999999998</v>
      </c>
      <c r="L197" s="3">
        <f t="shared" si="393"/>
        <v>0.27878400000000003</v>
      </c>
      <c r="M197" s="5">
        <f t="shared" si="394"/>
        <v>0.23259735742258683</v>
      </c>
      <c r="N197" s="5">
        <f t="shared" si="395"/>
        <v>0.27438635689078655</v>
      </c>
      <c r="O197" s="5">
        <f t="shared" si="396"/>
        <v>6.4844421691698448E-2</v>
      </c>
      <c r="P197" s="5">
        <f t="shared" si="397"/>
        <v>7.6494526119441034E-2</v>
      </c>
      <c r="Q197" s="5">
        <f t="shared" si="398"/>
        <v>0.16184163414852087</v>
      </c>
      <c r="R197" s="5">
        <f t="shared" si="399"/>
        <v>9.03879362844923E-3</v>
      </c>
      <c r="S197" s="5">
        <f t="shared" si="400"/>
        <v>6.2892078730788226E-3</v>
      </c>
      <c r="T197" s="5">
        <f t="shared" si="401"/>
        <v>4.5118858134461245E-2</v>
      </c>
      <c r="U197" s="5">
        <f t="shared" si="402"/>
        <v>1.0662724984841125E-2</v>
      </c>
      <c r="V197" s="5">
        <f t="shared" si="403"/>
        <v>2.2981534425401903E-4</v>
      </c>
      <c r="W197" s="5">
        <f t="shared" si="404"/>
        <v>6.363949685318869E-2</v>
      </c>
      <c r="X197" s="5">
        <f t="shared" si="405"/>
        <v>1.7741673490719354E-2</v>
      </c>
      <c r="Y197" s="5">
        <f t="shared" si="406"/>
        <v>2.4730473512183525E-3</v>
      </c>
      <c r="Z197" s="5">
        <f t="shared" si="407"/>
        <v>8.3995701430453001E-4</v>
      </c>
      <c r="AA197" s="5">
        <f t="shared" si="408"/>
        <v>9.9086570739131616E-4</v>
      </c>
      <c r="AB197" s="5">
        <f t="shared" si="409"/>
        <v>5.8444350922946873E-4</v>
      </c>
      <c r="AC197" s="5">
        <f t="shared" si="410"/>
        <v>4.7237251662291158E-6</v>
      </c>
      <c r="AD197" s="5">
        <f t="shared" si="411"/>
        <v>1.8768280398156249E-2</v>
      </c>
      <c r="AE197" s="5">
        <f t="shared" si="412"/>
        <v>5.2322962825195911E-3</v>
      </c>
      <c r="AF197" s="5">
        <f t="shared" si="413"/>
        <v>7.2934024341297097E-4</v>
      </c>
      <c r="AG197" s="5">
        <f t="shared" si="414"/>
        <v>6.7776130139880558E-5</v>
      </c>
      <c r="AH197" s="5">
        <f t="shared" si="415"/>
        <v>5.8541644068968529E-5</v>
      </c>
      <c r="AI197" s="5">
        <f t="shared" si="416"/>
        <v>6.9059376342345177E-5</v>
      </c>
      <c r="AJ197" s="5">
        <f t="shared" si="417"/>
        <v>4.0733374819257057E-5</v>
      </c>
      <c r="AK197" s="5">
        <f t="shared" si="418"/>
        <v>1.6017210233128113E-5</v>
      </c>
      <c r="AL197" s="5">
        <f t="shared" si="419"/>
        <v>6.2139849242171253E-8</v>
      </c>
      <c r="AM197" s="5">
        <f t="shared" si="420"/>
        <v>4.42804693967239E-3</v>
      </c>
      <c r="AN197" s="5">
        <f t="shared" si="421"/>
        <v>1.2344686380296272E-3</v>
      </c>
      <c r="AO197" s="5">
        <f t="shared" si="422"/>
        <v>1.7207505239222583E-4</v>
      </c>
      <c r="AP197" s="5">
        <f t="shared" si="423"/>
        <v>1.5990590468704761E-5</v>
      </c>
      <c r="AQ197" s="5">
        <f t="shared" si="424"/>
        <v>1.1144801933068471E-6</v>
      </c>
      <c r="AR197" s="5">
        <f t="shared" si="425"/>
        <v>3.2640947400246666E-6</v>
      </c>
      <c r="AS197" s="5">
        <f t="shared" si="426"/>
        <v>3.8505298348448741E-6</v>
      </c>
      <c r="AT197" s="5">
        <f t="shared" si="427"/>
        <v>2.2711626331223533E-6</v>
      </c>
      <c r="AU197" s="5">
        <f t="shared" si="428"/>
        <v>8.9306838752647805E-7</v>
      </c>
      <c r="AV197" s="5">
        <f t="shared" si="429"/>
        <v>2.6337979934840374E-7</v>
      </c>
      <c r="AW197" s="5">
        <f t="shared" si="430"/>
        <v>5.6766651435594172E-10</v>
      </c>
      <c r="AX197" s="5">
        <f t="shared" si="431"/>
        <v>8.7060008002776362E-4</v>
      </c>
      <c r="AY197" s="5">
        <f t="shared" si="432"/>
        <v>2.4270937271046004E-4</v>
      </c>
      <c r="AZ197" s="5">
        <f t="shared" si="433"/>
        <v>3.3831744880856447E-5</v>
      </c>
      <c r="BA197" s="5">
        <f t="shared" si="434"/>
        <v>3.1439163882882278E-6</v>
      </c>
      <c r="BB197" s="5">
        <f t="shared" si="435"/>
        <v>2.1911839659813634E-7</v>
      </c>
      <c r="BC197" s="5">
        <f t="shared" si="436"/>
        <v>1.2217340615442976E-8</v>
      </c>
      <c r="BD197" s="5">
        <f t="shared" si="437"/>
        <v>1.5166289800050592E-7</v>
      </c>
      <c r="BE197" s="5">
        <f t="shared" si="438"/>
        <v>1.7891101824623199E-7</v>
      </c>
      <c r="BF197" s="5">
        <f t="shared" si="439"/>
        <v>1.055273005853969E-7</v>
      </c>
      <c r="BG197" s="5">
        <f t="shared" si="440"/>
        <v>4.1495529558030224E-8</v>
      </c>
      <c r="BH197" s="5">
        <f t="shared" si="441"/>
        <v>1.2237678996924215E-8</v>
      </c>
      <c r="BI197" s="5">
        <f t="shared" si="442"/>
        <v>2.8872659551882415E-9</v>
      </c>
      <c r="BJ197" s="8">
        <f t="shared" si="443"/>
        <v>0.59700097207362479</v>
      </c>
      <c r="BK197" s="8">
        <f t="shared" si="444"/>
        <v>0.31585840199708676</v>
      </c>
      <c r="BL197" s="8">
        <f t="shared" si="445"/>
        <v>8.6316636084159501E-2</v>
      </c>
      <c r="BM197" s="8">
        <f t="shared" si="446"/>
        <v>0.18057016846264837</v>
      </c>
      <c r="BN197" s="8">
        <f t="shared" si="447"/>
        <v>0.81920308990148305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1.512</v>
      </c>
      <c r="F198">
        <f>VLOOKUP(B198,home!$B$2:$E$405,3,FALSE)</f>
        <v>0.47</v>
      </c>
      <c r="G198" t="e">
        <f>VLOOKUP(C198,away!$B$2:$E$405,4,FALSE)</f>
        <v>#N/A</v>
      </c>
      <c r="H198">
        <f>VLOOKUP(A198,away!$A$2:$E$405,3,FALSE)</f>
        <v>1.32</v>
      </c>
      <c r="I198" t="e">
        <f>VLOOKUP(C198,away!$B$2:$E$405,3,FALSE)</f>
        <v>#N/A</v>
      </c>
      <c r="J198">
        <f>VLOOKUP(B198,home!$B$2:$E$405,4,FALSE)</f>
        <v>1.84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1.512</v>
      </c>
      <c r="F199">
        <f>VLOOKUP(B199,home!$B$2:$E$405,3,FALSE)</f>
        <v>0.85</v>
      </c>
      <c r="G199">
        <f>VLOOKUP(C199,away!$B$2:$E$405,4,FALSE)</f>
        <v>1.04</v>
      </c>
      <c r="H199">
        <f>VLOOKUP(A199,away!$A$2:$E$405,3,FALSE)</f>
        <v>1.32</v>
      </c>
      <c r="I199">
        <f>VLOOKUP(C199,away!$B$2:$E$405,3,FALSE)</f>
        <v>0.56999999999999995</v>
      </c>
      <c r="J199">
        <f>VLOOKUP(B199,home!$B$2:$E$405,4,FALSE)</f>
        <v>0.54</v>
      </c>
      <c r="K199" s="3">
        <f t="shared" si="392"/>
        <v>1.336608</v>
      </c>
      <c r="L199" s="3">
        <f t="shared" si="393"/>
        <v>0.40629599999999999</v>
      </c>
      <c r="M199" s="5">
        <f t="shared" si="394"/>
        <v>0.17501142875843281</v>
      </c>
      <c r="N199" s="5">
        <f t="shared" si="395"/>
        <v>0.2339216757699514</v>
      </c>
      <c r="O199" s="5">
        <f t="shared" si="396"/>
        <v>7.1106443458836238E-2</v>
      </c>
      <c r="P199" s="5">
        <f t="shared" si="397"/>
        <v>9.5041441178628186E-2</v>
      </c>
      <c r="Q199" s="5">
        <f t="shared" si="398"/>
        <v>0.15633079160376162</v>
      </c>
      <c r="R199" s="5">
        <f t="shared" si="399"/>
        <v>1.4445131775775661E-2</v>
      </c>
      <c r="S199" s="5">
        <f t="shared" si="400"/>
        <v>1.2903265240149916E-2</v>
      </c>
      <c r="T199" s="5">
        <f t="shared" si="401"/>
        <v>6.3516575305441941E-2</v>
      </c>
      <c r="U199" s="5">
        <f t="shared" si="402"/>
        <v>1.9307478692555956E-2</v>
      </c>
      <c r="V199" s="5">
        <f t="shared" si="403"/>
        <v>7.785808510614229E-4</v>
      </c>
      <c r="W199" s="5">
        <f t="shared" si="404"/>
        <v>6.9650995567973537E-2</v>
      </c>
      <c r="X199" s="5">
        <f t="shared" si="405"/>
        <v>2.8298920895285379E-2</v>
      </c>
      <c r="Y199" s="5">
        <f t="shared" si="406"/>
        <v>5.7488691820354329E-3</v>
      </c>
      <c r="Z199" s="5">
        <f t="shared" si="407"/>
        <v>1.9563330866568494E-3</v>
      </c>
      <c r="AA199" s="5">
        <f t="shared" si="408"/>
        <v>2.6148504542902388E-3</v>
      </c>
      <c r="AB199" s="5">
        <f t="shared" si="409"/>
        <v>1.7475150180039838E-3</v>
      </c>
      <c r="AC199" s="5">
        <f t="shared" si="410"/>
        <v>2.6425933538995732E-5</v>
      </c>
      <c r="AD199" s="5">
        <f t="shared" si="411"/>
        <v>2.3274019471029507E-2</v>
      </c>
      <c r="AE199" s="5">
        <f t="shared" si="412"/>
        <v>9.4561410150014059E-3</v>
      </c>
      <c r="AF199" s="5">
        <f t="shared" si="413"/>
        <v>1.9209961349155053E-3</v>
      </c>
      <c r="AG199" s="5">
        <f t="shared" si="414"/>
        <v>2.6016434854387677E-4</v>
      </c>
      <c r="AH199" s="5">
        <f t="shared" si="415"/>
        <v>1.9871257694408282E-4</v>
      </c>
      <c r="AI199" s="5">
        <f t="shared" si="416"/>
        <v>2.6560082004407665E-4</v>
      </c>
      <c r="AJ199" s="5">
        <f t="shared" si="417"/>
        <v>1.7750209043873661E-4</v>
      </c>
      <c r="AK199" s="5">
        <f t="shared" si="418"/>
        <v>7.908357136571295E-5</v>
      </c>
      <c r="AL199" s="5">
        <f t="shared" si="419"/>
        <v>5.740330962050451E-7</v>
      </c>
      <c r="AM199" s="5">
        <f t="shared" si="420"/>
        <v>6.221648123426753E-3</v>
      </c>
      <c r="AN199" s="5">
        <f t="shared" si="421"/>
        <v>2.5278307459557967E-3</v>
      </c>
      <c r="AO199" s="5">
        <f t="shared" si="422"/>
        <v>5.1352376037942804E-4</v>
      </c>
      <c r="AP199" s="5">
        <f t="shared" si="423"/>
        <v>6.9547549915706711E-5</v>
      </c>
      <c r="AQ199" s="5">
        <f t="shared" si="424"/>
        <v>7.0642228351379927E-6</v>
      </c>
      <c r="AR199" s="5">
        <f t="shared" si="425"/>
        <v>1.6147225032414614E-5</v>
      </c>
      <c r="AS199" s="5">
        <f t="shared" si="426"/>
        <v>2.1582510156125634E-5</v>
      </c>
      <c r="AT199" s="5">
        <f t="shared" si="427"/>
        <v>1.4423677867379386E-5</v>
      </c>
      <c r="AU199" s="5">
        <f t="shared" si="428"/>
        <v>6.4262677423207416E-6</v>
      </c>
      <c r="AV199" s="5">
        <f t="shared" si="429"/>
        <v>2.147350218631962E-6</v>
      </c>
      <c r="AW199" s="5">
        <f t="shared" si="430"/>
        <v>8.659265082571346E-9</v>
      </c>
      <c r="AX199" s="5">
        <f t="shared" si="431"/>
        <v>1.3859841091595291E-3</v>
      </c>
      <c r="AY199" s="5">
        <f t="shared" si="432"/>
        <v>5.6311979961508015E-4</v>
      </c>
      <c r="AZ199" s="5">
        <f t="shared" si="433"/>
        <v>1.1439666105220428E-4</v>
      </c>
      <c r="BA199" s="5">
        <f t="shared" si="434"/>
        <v>1.5492968599622133E-5</v>
      </c>
      <c r="BB199" s="5">
        <f t="shared" si="435"/>
        <v>1.5736827925380183E-6</v>
      </c>
      <c r="BC199" s="5">
        <f t="shared" si="436"/>
        <v>1.2787620477540533E-7</v>
      </c>
      <c r="BD199" s="5">
        <f t="shared" si="437"/>
        <v>1.0934254902949878E-6</v>
      </c>
      <c r="BE199" s="5">
        <f t="shared" si="438"/>
        <v>1.4614812577322032E-6</v>
      </c>
      <c r="BF199" s="5">
        <f t="shared" si="439"/>
        <v>9.7671377046746232E-7</v>
      </c>
      <c r="BG199" s="5">
        <f t="shared" si="440"/>
        <v>4.351611464389913E-7</v>
      </c>
      <c r="BH199" s="5">
        <f t="shared" si="441"/>
        <v>1.4540996740488192E-7</v>
      </c>
      <c r="BI199" s="5">
        <f t="shared" si="442"/>
        <v>3.8871225142620834E-8</v>
      </c>
      <c r="BJ199" s="8">
        <f t="shared" si="443"/>
        <v>0.60379945879387598</v>
      </c>
      <c r="BK199" s="8">
        <f t="shared" si="444"/>
        <v>0.28432483579452267</v>
      </c>
      <c r="BL199" s="8">
        <f t="shared" si="445"/>
        <v>0.11000719655212902</v>
      </c>
      <c r="BM199" s="8">
        <f t="shared" si="446"/>
        <v>0.25366780054144883</v>
      </c>
      <c r="BN199" s="8">
        <f t="shared" si="447"/>
        <v>0.745856912545386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1.50833333333333</v>
      </c>
      <c r="F200">
        <f>VLOOKUP(B200,home!$B$2:$E$405,3,FALSE)</f>
        <v>1.1000000000000001</v>
      </c>
      <c r="G200">
        <f>VLOOKUP(C200,away!$B$2:$E$405,4,FALSE)</f>
        <v>1.22</v>
      </c>
      <c r="H200">
        <f>VLOOKUP(A200,away!$A$2:$E$405,3,FALSE)</f>
        <v>1.30833333333333</v>
      </c>
      <c r="I200">
        <f>VLOOKUP(C200,away!$B$2:$E$405,3,FALSE)</f>
        <v>0.66</v>
      </c>
      <c r="J200">
        <f>VLOOKUP(B200,home!$B$2:$E$405,4,FALSE)</f>
        <v>1.4</v>
      </c>
      <c r="K200" s="3">
        <f t="shared" si="392"/>
        <v>2.0241833333333288</v>
      </c>
      <c r="L200" s="3">
        <f t="shared" si="393"/>
        <v>1.208899999999997</v>
      </c>
      <c r="M200" s="5">
        <f t="shared" si="394"/>
        <v>3.9435717676163329E-2</v>
      </c>
      <c r="N200" s="5">
        <f t="shared" si="395"/>
        <v>7.9825122458128367E-2</v>
      </c>
      <c r="O200" s="5">
        <f t="shared" si="396"/>
        <v>4.7673839098713727E-2</v>
      </c>
      <c r="P200" s="5">
        <f t="shared" si="397"/>
        <v>9.6500590539631129E-2</v>
      </c>
      <c r="Q200" s="5">
        <f t="shared" si="398"/>
        <v>8.0790341230517745E-2</v>
      </c>
      <c r="R200" s="5">
        <f t="shared" si="399"/>
        <v>2.881645204321745E-2</v>
      </c>
      <c r="S200" s="5">
        <f t="shared" si="400"/>
        <v>5.903508623177886E-2</v>
      </c>
      <c r="T200" s="5">
        <f t="shared" si="401"/>
        <v>9.7667443513572649E-2</v>
      </c>
      <c r="U200" s="5">
        <f t="shared" si="402"/>
        <v>5.8329781951679906E-2</v>
      </c>
      <c r="V200" s="5">
        <f t="shared" si="403"/>
        <v>1.6051215101515776E-2</v>
      </c>
      <c r="W200" s="5">
        <f t="shared" si="404"/>
        <v>5.4511487404375503E-2</v>
      </c>
      <c r="X200" s="5">
        <f t="shared" si="405"/>
        <v>6.589893712314937E-2</v>
      </c>
      <c r="Y200" s="5">
        <f t="shared" si="406"/>
        <v>3.9832612544087549E-2</v>
      </c>
      <c r="Z200" s="5">
        <f t="shared" si="407"/>
        <v>1.1612069625015164E-2</v>
      </c>
      <c r="AA200" s="5">
        <f t="shared" si="408"/>
        <v>2.3504957800461891E-2</v>
      </c>
      <c r="AB200" s="5">
        <f t="shared" si="409"/>
        <v>2.3789171915199098E-2</v>
      </c>
      <c r="AC200" s="5">
        <f t="shared" si="410"/>
        <v>2.4548680540293099E-3</v>
      </c>
      <c r="AD200" s="5">
        <f t="shared" si="411"/>
        <v>2.758531106978664E-2</v>
      </c>
      <c r="AE200" s="5">
        <f t="shared" si="412"/>
        <v>3.3347882552264986E-2</v>
      </c>
      <c r="AF200" s="5">
        <f t="shared" si="413"/>
        <v>2.0157127608716525E-2</v>
      </c>
      <c r="AG200" s="5">
        <f t="shared" si="414"/>
        <v>8.1226505220591168E-3</v>
      </c>
      <c r="AH200" s="5">
        <f t="shared" si="415"/>
        <v>3.5094577424201983E-3</v>
      </c>
      <c r="AI200" s="5">
        <f t="shared" si="416"/>
        <v>7.1037858712445761E-3</v>
      </c>
      <c r="AJ200" s="5">
        <f t="shared" si="417"/>
        <v>7.1896824820710283E-3</v>
      </c>
      <c r="AK200" s="5">
        <f t="shared" si="418"/>
        <v>4.8510784840555925E-3</v>
      </c>
      <c r="AL200" s="5">
        <f t="shared" si="419"/>
        <v>2.402859446921069E-4</v>
      </c>
      <c r="AM200" s="5">
        <f t="shared" si="420"/>
        <v>1.1167545382455495E-2</v>
      </c>
      <c r="AN200" s="5">
        <f t="shared" si="421"/>
        <v>1.3500445612850414E-2</v>
      </c>
      <c r="AO200" s="5">
        <f t="shared" si="422"/>
        <v>8.1603443506874148E-3</v>
      </c>
      <c r="AP200" s="5">
        <f t="shared" si="423"/>
        <v>3.2883467618486637E-3</v>
      </c>
      <c r="AQ200" s="5">
        <f t="shared" si="424"/>
        <v>9.938206000997098E-4</v>
      </c>
      <c r="AR200" s="5">
        <f t="shared" si="425"/>
        <v>8.4851669296235233E-4</v>
      </c>
      <c r="AS200" s="5">
        <f t="shared" si="426"/>
        <v>1.7175533479495068E-3</v>
      </c>
      <c r="AT200" s="5">
        <f t="shared" si="427"/>
        <v>1.7383214305151263E-3</v>
      </c>
      <c r="AU200" s="5">
        <f t="shared" si="428"/>
        <v>1.1728937558749565E-3</v>
      </c>
      <c r="AV200" s="5">
        <f t="shared" si="429"/>
        <v>5.9353799810320425E-4</v>
      </c>
      <c r="AW200" s="5">
        <f t="shared" si="430"/>
        <v>1.6333004787108079E-5</v>
      </c>
      <c r="AX200" s="5">
        <f t="shared" si="431"/>
        <v>3.7675265395683303E-3</v>
      </c>
      <c r="AY200" s="5">
        <f t="shared" si="432"/>
        <v>4.5545628336841433E-3</v>
      </c>
      <c r="AZ200" s="5">
        <f t="shared" si="433"/>
        <v>2.7530055048203741E-3</v>
      </c>
      <c r="BA200" s="5">
        <f t="shared" si="434"/>
        <v>1.1093694515924475E-3</v>
      </c>
      <c r="BB200" s="5">
        <f t="shared" si="435"/>
        <v>3.3527918250752652E-4</v>
      </c>
      <c r="BC200" s="5">
        <f t="shared" si="436"/>
        <v>8.1063800746669444E-5</v>
      </c>
      <c r="BD200" s="5">
        <f t="shared" si="437"/>
        <v>1.709619716870309E-4</v>
      </c>
      <c r="BE200" s="5">
        <f t="shared" si="438"/>
        <v>3.4605837372269239E-4</v>
      </c>
      <c r="BF200" s="5">
        <f t="shared" si="439"/>
        <v>3.5024279622495528E-4</v>
      </c>
      <c r="BG200" s="5">
        <f t="shared" si="440"/>
        <v>2.3631854357953862E-4</v>
      </c>
      <c r="BH200" s="5">
        <f t="shared" si="441"/>
        <v>1.19588014317827E-4</v>
      </c>
      <c r="BI200" s="5">
        <f t="shared" si="442"/>
        <v>4.8413613089714568E-5</v>
      </c>
      <c r="BJ200" s="8">
        <f t="shared" si="443"/>
        <v>0.5574502260475197</v>
      </c>
      <c r="BK200" s="8">
        <f t="shared" si="444"/>
        <v>0.21827232638149463</v>
      </c>
      <c r="BL200" s="8">
        <f t="shared" si="445"/>
        <v>0.21211061392709038</v>
      </c>
      <c r="BM200" s="8">
        <f t="shared" si="446"/>
        <v>0.62186494310585105</v>
      </c>
      <c r="BN200" s="8">
        <f t="shared" si="447"/>
        <v>0.37304206304637177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1.50833333333333</v>
      </c>
      <c r="F201">
        <f>VLOOKUP(B201,home!$B$2:$E$405,3,FALSE)</f>
        <v>0.88</v>
      </c>
      <c r="G201">
        <f>VLOOKUP(C201,away!$B$2:$E$405,4,FALSE)</f>
        <v>0.66</v>
      </c>
      <c r="H201">
        <f>VLOOKUP(A201,away!$A$2:$E$405,3,FALSE)</f>
        <v>1.30833333333333</v>
      </c>
      <c r="I201">
        <f>VLOOKUP(C201,away!$B$2:$E$405,3,FALSE)</f>
        <v>0.66</v>
      </c>
      <c r="J201">
        <f>VLOOKUP(B201,home!$B$2:$E$405,4,FALSE)</f>
        <v>1.02</v>
      </c>
      <c r="K201" s="3">
        <f t="shared" si="392"/>
        <v>0.87603999999999804</v>
      </c>
      <c r="L201" s="3">
        <f t="shared" si="393"/>
        <v>0.88076999999999783</v>
      </c>
      <c r="M201" s="5">
        <f t="shared" si="394"/>
        <v>0.1725945632430721</v>
      </c>
      <c r="N201" s="5">
        <f t="shared" si="395"/>
        <v>0.15119974118346055</v>
      </c>
      <c r="O201" s="5">
        <f t="shared" si="396"/>
        <v>0.15201611346760024</v>
      </c>
      <c r="P201" s="5">
        <f t="shared" si="397"/>
        <v>0.13317219604215622</v>
      </c>
      <c r="Q201" s="5">
        <f t="shared" si="398"/>
        <v>6.6228510633179222E-2</v>
      </c>
      <c r="R201" s="5">
        <f t="shared" si="399"/>
        <v>6.6945616129428953E-2</v>
      </c>
      <c r="S201" s="5">
        <f t="shared" si="400"/>
        <v>2.5688575389413885E-2</v>
      </c>
      <c r="T201" s="5">
        <f t="shared" si="401"/>
        <v>5.8332085310385119E-2</v>
      </c>
      <c r="U201" s="5">
        <f t="shared" si="402"/>
        <v>5.8647037554024811E-2</v>
      </c>
      <c r="V201" s="5">
        <f t="shared" si="403"/>
        <v>2.2023379425694209E-3</v>
      </c>
      <c r="W201" s="5">
        <f t="shared" si="404"/>
        <v>1.9339608151696733E-2</v>
      </c>
      <c r="X201" s="5">
        <f t="shared" si="405"/>
        <v>1.7033746671769892E-2</v>
      </c>
      <c r="Y201" s="5">
        <f t="shared" si="406"/>
        <v>7.501406528047364E-3</v>
      </c>
      <c r="Z201" s="5">
        <f t="shared" si="407"/>
        <v>1.9654563439439006E-2</v>
      </c>
      <c r="AA201" s="5">
        <f t="shared" si="408"/>
        <v>1.7218183755486106E-2</v>
      </c>
      <c r="AB201" s="5">
        <f t="shared" si="409"/>
        <v>7.5419088485780056E-3</v>
      </c>
      <c r="AC201" s="5">
        <f t="shared" si="410"/>
        <v>1.0620633651778222E-4</v>
      </c>
      <c r="AD201" s="5">
        <f t="shared" si="411"/>
        <v>4.2355675813030924E-3</v>
      </c>
      <c r="AE201" s="5">
        <f t="shared" si="412"/>
        <v>3.7305608585843156E-3</v>
      </c>
      <c r="AF201" s="5">
        <f t="shared" si="413"/>
        <v>1.6428830437076494E-3</v>
      </c>
      <c r="AG201" s="5">
        <f t="shared" si="414"/>
        <v>4.8233403280212777E-4</v>
      </c>
      <c r="AH201" s="5">
        <f t="shared" si="415"/>
        <v>4.3277874601386612E-3</v>
      </c>
      <c r="AI201" s="5">
        <f t="shared" si="416"/>
        <v>3.7913149265798641E-3</v>
      </c>
      <c r="AJ201" s="5">
        <f t="shared" si="417"/>
        <v>1.6606717641405079E-3</v>
      </c>
      <c r="AK201" s="5">
        <f t="shared" si="418"/>
        <v>4.8493829741921585E-4</v>
      </c>
      <c r="AL201" s="5">
        <f t="shared" si="419"/>
        <v>3.2779088290854476E-6</v>
      </c>
      <c r="AM201" s="5">
        <f t="shared" si="420"/>
        <v>7.4210532478495063E-4</v>
      </c>
      <c r="AN201" s="5">
        <f t="shared" si="421"/>
        <v>6.5362410691083934E-4</v>
      </c>
      <c r="AO201" s="5">
        <f t="shared" si="422"/>
        <v>2.8784625232192921E-4</v>
      </c>
      <c r="AP201" s="5">
        <f t="shared" si="423"/>
        <v>8.4508781219195018E-5</v>
      </c>
      <c r="AQ201" s="5">
        <f t="shared" si="424"/>
        <v>1.8608199808607548E-5</v>
      </c>
      <c r="AR201" s="5">
        <f t="shared" si="425"/>
        <v>7.6235707225326421E-4</v>
      </c>
      <c r="AS201" s="5">
        <f t="shared" si="426"/>
        <v>6.6785528957674807E-4</v>
      </c>
      <c r="AT201" s="5">
        <f t="shared" si="427"/>
        <v>2.9253397394040645E-4</v>
      </c>
      <c r="AU201" s="5">
        <f t="shared" si="428"/>
        <v>8.5423820843584373E-5</v>
      </c>
      <c r="AV201" s="5">
        <f t="shared" si="429"/>
        <v>1.8708671002953373E-5</v>
      </c>
      <c r="AW201" s="5">
        <f t="shared" si="430"/>
        <v>7.025557934942073E-8</v>
      </c>
      <c r="AX201" s="5">
        <f t="shared" si="431"/>
        <v>1.083523247874344E-4</v>
      </c>
      <c r="AY201" s="5">
        <f t="shared" si="432"/>
        <v>9.5433477103028369E-5</v>
      </c>
      <c r="AZ201" s="5">
        <f t="shared" si="433"/>
        <v>4.2027471814017037E-5</v>
      </c>
      <c r="BA201" s="5">
        <f t="shared" si="434"/>
        <v>1.2338845449877234E-5</v>
      </c>
      <c r="BB201" s="5">
        <f t="shared" si="435"/>
        <v>2.7169212267220853E-6</v>
      </c>
      <c r="BC201" s="5">
        <f t="shared" si="436"/>
        <v>4.785965417720013E-7</v>
      </c>
      <c r="BD201" s="5">
        <f t="shared" si="437"/>
        <v>1.1191020642141759E-4</v>
      </c>
      <c r="BE201" s="5">
        <f t="shared" si="438"/>
        <v>9.803781723341844E-5</v>
      </c>
      <c r="BF201" s="5">
        <f t="shared" si="439"/>
        <v>4.2942524704581843E-5</v>
      </c>
      <c r="BG201" s="5">
        <f t="shared" si="440"/>
        <v>1.2539789780733932E-5</v>
      </c>
      <c r="BH201" s="5">
        <f t="shared" si="441"/>
        <v>2.7463393598785324E-6</v>
      </c>
      <c r="BI201" s="5">
        <f t="shared" si="442"/>
        <v>4.811806265655969E-7</v>
      </c>
      <c r="BJ201" s="8">
        <f t="shared" si="443"/>
        <v>0.33177448429690443</v>
      </c>
      <c r="BK201" s="8">
        <f t="shared" si="444"/>
        <v>0.33386259033966148</v>
      </c>
      <c r="BL201" s="8">
        <f t="shared" si="445"/>
        <v>0.31472910888913996</v>
      </c>
      <c r="BM201" s="8">
        <f t="shared" si="446"/>
        <v>0.25776864304472391</v>
      </c>
      <c r="BN201" s="8">
        <f t="shared" si="447"/>
        <v>0.74215674069889737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1.50833333333333</v>
      </c>
      <c r="F202">
        <f>VLOOKUP(B202,home!$B$2:$E$405,3,FALSE)</f>
        <v>1.88</v>
      </c>
      <c r="G202">
        <f>VLOOKUP(C202,away!$B$2:$E$405,4,FALSE)</f>
        <v>1.44</v>
      </c>
      <c r="H202">
        <f>VLOOKUP(A202,away!$A$2:$E$405,3,FALSE)</f>
        <v>1.30833333333333</v>
      </c>
      <c r="I202">
        <f>VLOOKUP(C202,away!$B$2:$E$405,3,FALSE)</f>
        <v>0.99</v>
      </c>
      <c r="J202">
        <f>VLOOKUP(B202,home!$B$2:$E$405,4,FALSE)</f>
        <v>0.38</v>
      </c>
      <c r="K202" s="3">
        <f t="shared" si="392"/>
        <v>4.083359999999991</v>
      </c>
      <c r="L202" s="3">
        <f t="shared" si="393"/>
        <v>0.49219499999999877</v>
      </c>
      <c r="M202" s="5">
        <f t="shared" si="394"/>
        <v>1.0300580768962351E-2</v>
      </c>
      <c r="N202" s="5">
        <f t="shared" si="395"/>
        <v>4.2060979488750011E-2</v>
      </c>
      <c r="O202" s="5">
        <f t="shared" si="396"/>
        <v>5.0698943515794116E-3</v>
      </c>
      <c r="P202" s="5">
        <f t="shared" si="397"/>
        <v>2.070220379946526E-2</v>
      </c>
      <c r="Q202" s="5">
        <f t="shared" si="398"/>
        <v>8.5875060602590966E-2</v>
      </c>
      <c r="R202" s="5">
        <f t="shared" si="399"/>
        <v>1.2476883251878108E-3</v>
      </c>
      <c r="S202" s="5">
        <f t="shared" si="400"/>
        <v>1.0401870820866537E-2</v>
      </c>
      <c r="T202" s="5">
        <f t="shared" si="401"/>
        <v>4.2267275453292154E-2</v>
      </c>
      <c r="U202" s="5">
        <f t="shared" si="402"/>
        <v>5.0947605995388884E-3</v>
      </c>
      <c r="V202" s="5">
        <f t="shared" si="403"/>
        <v>2.322864166155199E-3</v>
      </c>
      <c r="W202" s="5">
        <f t="shared" si="404"/>
        <v>0.11688626248739835</v>
      </c>
      <c r="X202" s="5">
        <f t="shared" si="405"/>
        <v>5.753083396498488E-2</v>
      </c>
      <c r="Y202" s="5">
        <f t="shared" si="406"/>
        <v>1.4158194411697828E-2</v>
      </c>
      <c r="Z202" s="5">
        <f t="shared" si="407"/>
        <v>2.0470198507193771E-4</v>
      </c>
      <c r="AA202" s="5">
        <f t="shared" si="408"/>
        <v>8.3587189776334584E-4</v>
      </c>
      <c r="AB202" s="5">
        <f t="shared" si="409"/>
        <v>1.7065829362254647E-3</v>
      </c>
      <c r="AC202" s="5">
        <f t="shared" si="410"/>
        <v>2.9178213615342662E-4</v>
      </c>
      <c r="AD202" s="5">
        <f t="shared" si="411"/>
        <v>0.11932217219763547</v>
      </c>
      <c r="AE202" s="5">
        <f t="shared" si="412"/>
        <v>5.8729776544815038E-2</v>
      </c>
      <c r="AF202" s="5">
        <f t="shared" si="413"/>
        <v>1.445325118323758E-2</v>
      </c>
      <c r="AG202" s="5">
        <f t="shared" si="414"/>
        <v>2.3712726553778681E-3</v>
      </c>
      <c r="AH202" s="5">
        <f t="shared" si="415"/>
        <v>2.5188323385620525E-5</v>
      </c>
      <c r="AI202" s="5">
        <f t="shared" si="416"/>
        <v>1.028529921799072E-4</v>
      </c>
      <c r="AJ202" s="5">
        <f t="shared" si="417"/>
        <v>2.0999289707387253E-4</v>
      </c>
      <c r="AK202" s="5">
        <f t="shared" si="418"/>
        <v>2.858255320651887E-4</v>
      </c>
      <c r="AL202" s="5">
        <f t="shared" si="419"/>
        <v>2.3457058910281478E-5</v>
      </c>
      <c r="AM202" s="5">
        <f t="shared" si="420"/>
        <v>9.7447077012987118E-2</v>
      </c>
      <c r="AN202" s="5">
        <f t="shared" si="421"/>
        <v>4.7962964070407073E-2</v>
      </c>
      <c r="AO202" s="5">
        <f t="shared" si="422"/>
        <v>1.1803565550316971E-2</v>
      </c>
      <c r="AP202" s="5">
        <f t="shared" si="423"/>
        <v>1.9365519820127497E-3</v>
      </c>
      <c r="AQ202" s="5">
        <f t="shared" si="424"/>
        <v>2.3829030069669066E-4</v>
      </c>
      <c r="AR202" s="5">
        <f t="shared" si="425"/>
        <v>2.4795133657570931E-6</v>
      </c>
      <c r="AS202" s="5">
        <f t="shared" si="426"/>
        <v>1.0124745697197863E-5</v>
      </c>
      <c r="AT202" s="5">
        <f t="shared" si="427"/>
        <v>2.0671490795054892E-5</v>
      </c>
      <c r="AU202" s="5">
        <f t="shared" si="428"/>
        <v>2.8136379550965049E-5</v>
      </c>
      <c r="AV202" s="5">
        <f t="shared" si="429"/>
        <v>2.8722741700807099E-5</v>
      </c>
      <c r="AW202" s="5">
        <f t="shared" si="430"/>
        <v>1.3095615809028385E-6</v>
      </c>
      <c r="AX202" s="5">
        <f t="shared" si="431"/>
        <v>6.631858273195837E-2</v>
      </c>
      <c r="AY202" s="5">
        <f t="shared" si="432"/>
        <v>3.2641674827756172E-2</v>
      </c>
      <c r="AZ202" s="5">
        <f t="shared" si="433"/>
        <v>8.0330345709237021E-3</v>
      </c>
      <c r="BA202" s="5">
        <f t="shared" si="434"/>
        <v>1.3179398168785942E-3</v>
      </c>
      <c r="BB202" s="5">
        <f t="shared" si="435"/>
        <v>1.6217084704213945E-4</v>
      </c>
      <c r="BC202" s="5">
        <f t="shared" si="436"/>
        <v>1.5963936011981132E-5</v>
      </c>
      <c r="BD202" s="5">
        <f t="shared" si="437"/>
        <v>2.0340068017646821E-7</v>
      </c>
      <c r="BE202" s="5">
        <f t="shared" si="438"/>
        <v>8.3055820140538142E-7</v>
      </c>
      <c r="BF202" s="5">
        <f t="shared" si="439"/>
        <v>1.695734068645336E-6</v>
      </c>
      <c r="BG202" s="5">
        <f t="shared" si="440"/>
        <v>2.3080975555145345E-6</v>
      </c>
      <c r="BH202" s="5">
        <f t="shared" si="441"/>
        <v>2.3561983085714523E-6</v>
      </c>
      <c r="BI202" s="5">
        <f t="shared" si="442"/>
        <v>1.9242411850576604E-6</v>
      </c>
      <c r="BJ202" s="8">
        <f t="shared" si="443"/>
        <v>0.8215328946367717</v>
      </c>
      <c r="BK202" s="8">
        <f t="shared" si="444"/>
        <v>7.6684433578269234E-2</v>
      </c>
      <c r="BL202" s="8">
        <f t="shared" si="445"/>
        <v>1.4678110956108669E-2</v>
      </c>
      <c r="BM202" s="8">
        <f t="shared" si="446"/>
        <v>0.71520336855351052</v>
      </c>
      <c r="BN202" s="8">
        <f t="shared" si="447"/>
        <v>0.16525640733653582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1.50833333333333</v>
      </c>
      <c r="F203">
        <f>VLOOKUP(B203,home!$B$2:$E$405,3,FALSE)</f>
        <v>1.1000000000000001</v>
      </c>
      <c r="G203">
        <f>VLOOKUP(C203,away!$B$2:$E$405,4,FALSE)</f>
        <v>1.1000000000000001</v>
      </c>
      <c r="H203">
        <f>VLOOKUP(A203,away!$A$2:$E$405,3,FALSE)</f>
        <v>1.30833333333333</v>
      </c>
      <c r="I203">
        <f>VLOOKUP(C203,away!$B$2:$E$405,3,FALSE)</f>
        <v>0.66</v>
      </c>
      <c r="J203">
        <f>VLOOKUP(B203,home!$B$2:$E$405,4,FALSE)</f>
        <v>1.02</v>
      </c>
      <c r="K203" s="3">
        <f t="shared" si="392"/>
        <v>1.8250833333333296</v>
      </c>
      <c r="L203" s="3">
        <f t="shared" si="393"/>
        <v>0.88076999999999783</v>
      </c>
      <c r="M203" s="5">
        <f t="shared" si="394"/>
        <v>6.68132855100632E-2</v>
      </c>
      <c r="N203" s="5">
        <f t="shared" si="395"/>
        <v>0.12193981382965759</v>
      </c>
      <c r="O203" s="5">
        <f t="shared" si="396"/>
        <v>5.8847137478698214E-2</v>
      </c>
      <c r="P203" s="5">
        <f t="shared" si="397"/>
        <v>0.10740092982674725</v>
      </c>
      <c r="Q203" s="5">
        <f t="shared" si="398"/>
        <v>0.11127516094513858</v>
      </c>
      <c r="R203" s="5">
        <f t="shared" si="399"/>
        <v>2.5915396638556444E-2</v>
      </c>
      <c r="S203" s="5">
        <f t="shared" si="400"/>
        <v>4.3161175354535328E-2</v>
      </c>
      <c r="T203" s="5">
        <f t="shared" si="401"/>
        <v>9.8007823505649461E-2</v>
      </c>
      <c r="U203" s="5">
        <f t="shared" si="402"/>
        <v>4.729775848175196E-2</v>
      </c>
      <c r="V203" s="5">
        <f t="shared" si="403"/>
        <v>7.7089630870464986E-3</v>
      </c>
      <c r="W203" s="5">
        <f t="shared" si="404"/>
        <v>6.7695480551652087E-2</v>
      </c>
      <c r="X203" s="5">
        <f t="shared" si="405"/>
        <v>5.9624148405478465E-2</v>
      </c>
      <c r="Y203" s="5">
        <f t="shared" si="406"/>
        <v>2.6257580595546563E-2</v>
      </c>
      <c r="Z203" s="5">
        <f t="shared" si="407"/>
        <v>7.6085012991137704E-3</v>
      </c>
      <c r="AA203" s="5">
        <f t="shared" si="408"/>
        <v>1.3886148912657529E-2</v>
      </c>
      <c r="AB203" s="5">
        <f t="shared" si="409"/>
        <v>1.2671689472337998E-2</v>
      </c>
      <c r="AC203" s="5">
        <f t="shared" si="410"/>
        <v>7.7449959729955487E-4</v>
      </c>
      <c r="AD203" s="5">
        <f t="shared" si="411"/>
        <v>3.0887473324202708E-2</v>
      </c>
      <c r="AE203" s="5">
        <f t="shared" si="412"/>
        <v>2.7204759879757952E-2</v>
      </c>
      <c r="AF203" s="5">
        <f t="shared" si="413"/>
        <v>1.1980568179647174E-2</v>
      </c>
      <c r="AG203" s="5">
        <f t="shared" si="414"/>
        <v>3.5173750118626065E-3</v>
      </c>
      <c r="AH203" s="5">
        <f t="shared" si="415"/>
        <v>1.6753349223051041E-3</v>
      </c>
      <c r="AI203" s="5">
        <f t="shared" si="416"/>
        <v>3.0576258444503343E-3</v>
      </c>
      <c r="AJ203" s="5">
        <f t="shared" si="417"/>
        <v>2.7902109841377769E-3</v>
      </c>
      <c r="AK203" s="5">
        <f t="shared" si="418"/>
        <v>1.6974558545444815E-3</v>
      </c>
      <c r="AL203" s="5">
        <f t="shared" si="419"/>
        <v>4.9799662606255077E-5</v>
      </c>
      <c r="AM203" s="5">
        <f t="shared" si="420"/>
        <v>1.1274442554556025E-2</v>
      </c>
      <c r="AN203" s="5">
        <f t="shared" si="421"/>
        <v>9.9301907687762859E-3</v>
      </c>
      <c r="AO203" s="5">
        <f t="shared" si="422"/>
        <v>4.3731070617075334E-3</v>
      </c>
      <c r="AP203" s="5">
        <f t="shared" si="423"/>
        <v>1.2839005022467118E-3</v>
      </c>
      <c r="AQ203" s="5">
        <f t="shared" si="424"/>
        <v>2.8270526134095833E-4</v>
      </c>
      <c r="AR203" s="5">
        <f t="shared" si="425"/>
        <v>2.9511694790373272E-4</v>
      </c>
      <c r="AS203" s="5">
        <f t="shared" si="426"/>
        <v>5.3861302300330311E-4</v>
      </c>
      <c r="AT203" s="5">
        <f t="shared" si="427"/>
        <v>4.9150682569980503E-4</v>
      </c>
      <c r="AU203" s="5">
        <f t="shared" si="428"/>
        <v>2.9901363860142797E-4</v>
      </c>
      <c r="AV203" s="5">
        <f t="shared" si="429"/>
        <v>1.364312020627055E-4</v>
      </c>
      <c r="AW203" s="5">
        <f t="shared" si="430"/>
        <v>2.2236637303405216E-6</v>
      </c>
      <c r="AX203" s="5">
        <f t="shared" si="431"/>
        <v>3.4294661998240392E-3</v>
      </c>
      <c r="AY203" s="5">
        <f t="shared" si="432"/>
        <v>3.0205709448190119E-3</v>
      </c>
      <c r="AZ203" s="5">
        <f t="shared" si="433"/>
        <v>1.3302141355341171E-3</v>
      </c>
      <c r="BA203" s="5">
        <f t="shared" si="434"/>
        <v>3.9053756805146057E-4</v>
      </c>
      <c r="BB203" s="5">
        <f t="shared" si="435"/>
        <v>8.5993443453170995E-5</v>
      </c>
      <c r="BC203" s="5">
        <f t="shared" si="436"/>
        <v>1.5148089038049853E-5</v>
      </c>
      <c r="BD203" s="5">
        <f t="shared" si="437"/>
        <v>4.3321692367528321E-5</v>
      </c>
      <c r="BE203" s="5">
        <f t="shared" si="438"/>
        <v>7.9065698711769652E-5</v>
      </c>
      <c r="BF203" s="5">
        <f t="shared" si="439"/>
        <v>7.2150744478602659E-5</v>
      </c>
      <c r="BG203" s="5">
        <f t="shared" si="440"/>
        <v>4.3893707078496497E-5</v>
      </c>
      <c r="BH203" s="5">
        <f t="shared" si="441"/>
        <v>2.0027418306794798E-5</v>
      </c>
      <c r="BI203" s="5">
        <f t="shared" si="442"/>
        <v>7.3103414722851924E-6</v>
      </c>
      <c r="BJ203" s="8">
        <f t="shared" si="443"/>
        <v>0.59380646075794052</v>
      </c>
      <c r="BK203" s="8">
        <f t="shared" si="444"/>
        <v>0.22892922398311707</v>
      </c>
      <c r="BL203" s="8">
        <f t="shared" si="445"/>
        <v>0.16986520982912628</v>
      </c>
      <c r="BM203" s="8">
        <f t="shared" si="446"/>
        <v>0.50499932435934758</v>
      </c>
      <c r="BN203" s="8">
        <f t="shared" si="447"/>
        <v>0.49219172422886126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1.50833333333333</v>
      </c>
      <c r="F204">
        <f>VLOOKUP(B204,home!$B$2:$E$405,3,FALSE)</f>
        <v>0.77</v>
      </c>
      <c r="G204">
        <f>VLOOKUP(C204,away!$B$2:$E$405,4,FALSE)</f>
        <v>0.66</v>
      </c>
      <c r="H204">
        <f>VLOOKUP(A204,away!$A$2:$E$405,3,FALSE)</f>
        <v>1.30833333333333</v>
      </c>
      <c r="I204">
        <f>VLOOKUP(C204,away!$B$2:$E$405,3,FALSE)</f>
        <v>0.77</v>
      </c>
      <c r="J204">
        <f>VLOOKUP(B204,home!$B$2:$E$405,4,FALSE)</f>
        <v>1.27</v>
      </c>
      <c r="K204" s="3">
        <f t="shared" si="392"/>
        <v>0.7665349999999983</v>
      </c>
      <c r="L204" s="3">
        <f t="shared" si="393"/>
        <v>1.2794191666666634</v>
      </c>
      <c r="M204" s="5">
        <f t="shared" si="394"/>
        <v>0.12925679859010428</v>
      </c>
      <c r="N204" s="5">
        <f t="shared" si="395"/>
        <v>9.9079860107265355E-2</v>
      </c>
      <c r="O204" s="5">
        <f t="shared" si="396"/>
        <v>0.16537362553815199</v>
      </c>
      <c r="P204" s="5">
        <f t="shared" si="397"/>
        <v>0.12676467205188702</v>
      </c>
      <c r="Q204" s="5">
        <f t="shared" si="398"/>
        <v>3.7974090283661235E-2</v>
      </c>
      <c r="R204" s="5">
        <f t="shared" si="399"/>
        <v>0.10579109308733366</v>
      </c>
      <c r="S204" s="5">
        <f t="shared" si="400"/>
        <v>3.1080148695661558E-2</v>
      </c>
      <c r="T204" s="5">
        <f t="shared" si="401"/>
        <v>4.8584778945646501E-2</v>
      </c>
      <c r="U204" s="5">
        <f t="shared" si="402"/>
        <v>8.1092575539699119E-2</v>
      </c>
      <c r="V204" s="5">
        <f t="shared" si="403"/>
        <v>3.3867677881071947E-3</v>
      </c>
      <c r="W204" s="5">
        <f t="shared" si="404"/>
        <v>9.7028230985287348E-3</v>
      </c>
      <c r="X204" s="5">
        <f t="shared" si="405"/>
        <v>1.2413977843033688E-2</v>
      </c>
      <c r="Y204" s="5">
        <f t="shared" si="406"/>
        <v>7.941340593476294E-3</v>
      </c>
      <c r="Z204" s="5">
        <f t="shared" si="407"/>
        <v>4.5117050719517271E-2</v>
      </c>
      <c r="AA204" s="5">
        <f t="shared" si="408"/>
        <v>3.4583798473285091E-2</v>
      </c>
      <c r="AB204" s="5">
        <f t="shared" si="409"/>
        <v>1.3254845981359762E-2</v>
      </c>
      <c r="AC204" s="5">
        <f t="shared" si="410"/>
        <v>2.0759184074756073E-4</v>
      </c>
      <c r="AD204" s="5">
        <f t="shared" si="411"/>
        <v>1.8593883759576765E-3</v>
      </c>
      <c r="AE204" s="5">
        <f t="shared" si="412"/>
        <v>2.3789371264774511E-3</v>
      </c>
      <c r="AF204" s="5">
        <f t="shared" si="413"/>
        <v>1.5218288779550841E-3</v>
      </c>
      <c r="AG204" s="5">
        <f t="shared" si="414"/>
        <v>6.4901901161418555E-4</v>
      </c>
      <c r="AH204" s="5">
        <f t="shared" si="415"/>
        <v>1.4430904858505596E-2</v>
      </c>
      <c r="AI204" s="5">
        <f t="shared" si="416"/>
        <v>1.1061793655714559E-2</v>
      </c>
      <c r="AJ204" s="5">
        <f t="shared" si="417"/>
        <v>4.23962599994157E-3</v>
      </c>
      <c r="AK204" s="5">
        <f t="shared" si="418"/>
        <v>1.0832739052884016E-3</v>
      </c>
      <c r="AL204" s="5">
        <f t="shared" si="419"/>
        <v>8.1435752393845088E-6</v>
      </c>
      <c r="AM204" s="5">
        <f t="shared" si="420"/>
        <v>2.8505725375294294E-4</v>
      </c>
      <c r="AN204" s="5">
        <f t="shared" si="421"/>
        <v>3.6470771404887789E-4</v>
      </c>
      <c r="AO204" s="5">
        <f t="shared" si="422"/>
        <v>2.3330701979265963E-4</v>
      </c>
      <c r="AP204" s="5">
        <f t="shared" si="423"/>
        <v>9.9499157613535739E-5</v>
      </c>
      <c r="AQ204" s="5">
        <f t="shared" si="424"/>
        <v>3.1825282329486227E-5</v>
      </c>
      <c r="AR204" s="5">
        <f t="shared" si="425"/>
        <v>3.6926352536630247E-3</v>
      </c>
      <c r="AS204" s="5">
        <f t="shared" si="426"/>
        <v>2.8305341641665801E-3</v>
      </c>
      <c r="AT204" s="5">
        <f t="shared" si="427"/>
        <v>1.0848517527647123E-3</v>
      </c>
      <c r="AU204" s="5">
        <f t="shared" si="428"/>
        <v>2.7719227943516565E-4</v>
      </c>
      <c r="AV204" s="5">
        <f t="shared" si="429"/>
        <v>5.3119395979208547E-5</v>
      </c>
      <c r="AW204" s="5">
        <f t="shared" si="430"/>
        <v>2.2184898929251838E-7</v>
      </c>
      <c r="AX204" s="5">
        <f t="shared" si="431"/>
        <v>3.6417727000918593E-5</v>
      </c>
      <c r="AY204" s="5">
        <f t="shared" si="432"/>
        <v>4.6593537931409316E-5</v>
      </c>
      <c r="AZ204" s="5">
        <f t="shared" si="433"/>
        <v>2.9806332736127648E-5</v>
      </c>
      <c r="BA204" s="5">
        <f t="shared" si="434"/>
        <v>1.2711597796881904E-5</v>
      </c>
      <c r="BB204" s="5">
        <f t="shared" si="435"/>
        <v>4.0658654650721112E-6</v>
      </c>
      <c r="BC204" s="5">
        <f t="shared" si="436"/>
        <v>1.0403892410202647E-6</v>
      </c>
      <c r="BD204" s="5">
        <f t="shared" si="437"/>
        <v>7.8740471984091562E-4</v>
      </c>
      <c r="BE204" s="5">
        <f t="shared" si="438"/>
        <v>6.0357327692325477E-4</v>
      </c>
      <c r="BF204" s="5">
        <f t="shared" si="439"/>
        <v>2.3133002091318302E-4</v>
      </c>
      <c r="BG204" s="5">
        <f t="shared" si="440"/>
        <v>5.9107519193562127E-5</v>
      </c>
      <c r="BH204" s="5">
        <f t="shared" si="441"/>
        <v>1.1326995556259259E-5</v>
      </c>
      <c r="BI204" s="5">
        <f t="shared" si="442"/>
        <v>1.7365077077434348E-6</v>
      </c>
      <c r="BJ204" s="8">
        <f t="shared" si="443"/>
        <v>0.22325107614132511</v>
      </c>
      <c r="BK204" s="8">
        <f t="shared" si="444"/>
        <v>0.2907507160796784</v>
      </c>
      <c r="BL204" s="8">
        <f t="shared" si="445"/>
        <v>0.44054434892542338</v>
      </c>
      <c r="BM204" s="8">
        <f t="shared" si="446"/>
        <v>0.33537668051859859</v>
      </c>
      <c r="BN204" s="8">
        <f t="shared" si="447"/>
        <v>0.66424013965840367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1.50833333333333</v>
      </c>
      <c r="F205">
        <f>VLOOKUP(B205,home!$B$2:$E$405,3,FALSE)</f>
        <v>0.88</v>
      </c>
      <c r="G205">
        <f>VLOOKUP(C205,away!$B$2:$E$405,4,FALSE)</f>
        <v>1.33</v>
      </c>
      <c r="H205">
        <f>VLOOKUP(A205,away!$A$2:$E$405,3,FALSE)</f>
        <v>1.30833333333333</v>
      </c>
      <c r="I205">
        <f>VLOOKUP(C205,away!$B$2:$E$405,3,FALSE)</f>
        <v>0.55000000000000004</v>
      </c>
      <c r="J205">
        <f>VLOOKUP(B205,home!$B$2:$E$405,4,FALSE)</f>
        <v>1.53</v>
      </c>
      <c r="K205" s="3">
        <f t="shared" si="392"/>
        <v>1.7653533333333296</v>
      </c>
      <c r="L205" s="3">
        <f t="shared" si="393"/>
        <v>1.1009624999999974</v>
      </c>
      <c r="M205" s="5">
        <f t="shared" si="394"/>
        <v>5.6908200137814523E-2</v>
      </c>
      <c r="N205" s="5">
        <f t="shared" si="395"/>
        <v>0.10046308080729109</v>
      </c>
      <c r="O205" s="5">
        <f t="shared" si="396"/>
        <v>6.2653794294228488E-2</v>
      </c>
      <c r="P205" s="5">
        <f t="shared" si="397"/>
        <v>0.11060608460329698</v>
      </c>
      <c r="Q205" s="5">
        <f t="shared" si="398"/>
        <v>8.8676417290043524E-2</v>
      </c>
      <c r="R205" s="5">
        <f t="shared" si="399"/>
        <v>3.4489739000329686E-2</v>
      </c>
      <c r="S205" s="5">
        <f t="shared" si="400"/>
        <v>5.3743159692475527E-2</v>
      </c>
      <c r="T205" s="5">
        <f t="shared" si="401"/>
        <v>9.7629410070689329E-2</v>
      </c>
      <c r="U205" s="5">
        <f t="shared" si="402"/>
        <v>6.0886575710028534E-2</v>
      </c>
      <c r="V205" s="5">
        <f t="shared" si="403"/>
        <v>1.1606061171811389E-2</v>
      </c>
      <c r="W205" s="5">
        <f t="shared" si="404"/>
        <v>5.2181736283678552E-2</v>
      </c>
      <c r="X205" s="5">
        <f t="shared" si="405"/>
        <v>5.7450134833219313E-2</v>
      </c>
      <c r="Y205" s="5">
        <f t="shared" si="406"/>
        <v>3.162522203565904E-2</v>
      </c>
      <c r="Z205" s="5">
        <f t="shared" si="407"/>
        <v>1.2657303091383455E-2</v>
      </c>
      <c r="AA205" s="5">
        <f t="shared" si="408"/>
        <v>2.2344612203384035E-2</v>
      </c>
      <c r="AB205" s="5">
        <f t="shared" si="409"/>
        <v>1.9723067817642308E-2</v>
      </c>
      <c r="AC205" s="5">
        <f t="shared" si="410"/>
        <v>1.4098374451876805E-3</v>
      </c>
      <c r="AD205" s="5">
        <f t="shared" si="411"/>
        <v>2.3029800521878158E-2</v>
      </c>
      <c r="AE205" s="5">
        <f t="shared" si="412"/>
        <v>2.5354946757068224E-2</v>
      </c>
      <c r="AF205" s="5">
        <f t="shared" si="413"/>
        <v>1.3957422784514331E-2</v>
      </c>
      <c r="AG205" s="5">
        <f t="shared" si="414"/>
        <v>5.1221996941319386E-3</v>
      </c>
      <c r="AH205" s="5">
        <f t="shared" si="415"/>
        <v>3.4838040136868061E-3</v>
      </c>
      <c r="AI205" s="5">
        <f t="shared" si="416"/>
        <v>6.1501450282420347E-3</v>
      </c>
      <c r="AJ205" s="5">
        <f t="shared" si="417"/>
        <v>5.4285895130452427E-3</v>
      </c>
      <c r="AK205" s="5">
        <f t="shared" si="418"/>
        <v>3.194459530717592E-3</v>
      </c>
      <c r="AL205" s="5">
        <f t="shared" si="419"/>
        <v>1.0960571542357218E-4</v>
      </c>
      <c r="AM205" s="5">
        <f t="shared" si="420"/>
        <v>8.1311470234598556E-3</v>
      </c>
      <c r="AN205" s="5">
        <f t="shared" si="421"/>
        <v>8.9520879548159009E-3</v>
      </c>
      <c r="AO205" s="5">
        <f t="shared" si="422"/>
        <v>4.9279565674769888E-3</v>
      </c>
      <c r="AP205" s="5">
        <f t="shared" si="423"/>
        <v>1.8084984608069566E-3</v>
      </c>
      <c r="AQ205" s="5">
        <f t="shared" si="424"/>
        <v>4.9777224666404363E-4</v>
      </c>
      <c r="AR205" s="5">
        <f t="shared" si="425"/>
        <v>7.6710751528373045E-4</v>
      </c>
      <c r="AS205" s="5">
        <f t="shared" si="426"/>
        <v>1.3542158091311813E-3</v>
      </c>
      <c r="AT205" s="5">
        <f t="shared" si="427"/>
        <v>1.1953346963512119E-3</v>
      </c>
      <c r="AU205" s="5">
        <f t="shared" si="428"/>
        <v>7.0339603021753183E-4</v>
      </c>
      <c r="AV205" s="5">
        <f t="shared" si="429"/>
        <v>3.1043563164948767E-4</v>
      </c>
      <c r="AW205" s="5">
        <f t="shared" si="430"/>
        <v>5.917453706039875E-6</v>
      </c>
      <c r="AX205" s="5">
        <f t="shared" si="431"/>
        <v>2.3923912502813701E-3</v>
      </c>
      <c r="AY205" s="5">
        <f t="shared" si="432"/>
        <v>2.633933051887897E-3</v>
      </c>
      <c r="AZ205" s="5">
        <f t="shared" si="433"/>
        <v>1.4499307588195611E-3</v>
      </c>
      <c r="BA205" s="5">
        <f t="shared" si="434"/>
        <v>5.3210646435229226E-4</v>
      </c>
      <c r="BB205" s="5">
        <f t="shared" si="435"/>
        <v>1.464573158148648E-4</v>
      </c>
      <c r="BC205" s="5">
        <f t="shared" si="436"/>
        <v>3.2248802512564547E-5</v>
      </c>
      <c r="BD205" s="5">
        <f t="shared" si="437"/>
        <v>1.4075943463259363E-4</v>
      </c>
      <c r="BE205" s="5">
        <f t="shared" si="438"/>
        <v>2.4849013712676402E-4</v>
      </c>
      <c r="BF205" s="5">
        <f t="shared" si="439"/>
        <v>2.1933644593859461E-4</v>
      </c>
      <c r="BG205" s="5">
        <f t="shared" si="440"/>
        <v>1.2906877531972788E-4</v>
      </c>
      <c r="BH205" s="5">
        <f t="shared" si="441"/>
        <v>5.6962998184983022E-5</v>
      </c>
      <c r="BI205" s="5">
        <f t="shared" si="442"/>
        <v>2.0111963744504043E-5</v>
      </c>
      <c r="BJ205" s="8">
        <f t="shared" si="443"/>
        <v>0.52699490097506585</v>
      </c>
      <c r="BK205" s="8">
        <f t="shared" si="444"/>
        <v>0.23701688181789757</v>
      </c>
      <c r="BL205" s="8">
        <f t="shared" si="445"/>
        <v>0.22350000654888499</v>
      </c>
      <c r="BM205" s="8">
        <f t="shared" si="446"/>
        <v>0.54374376070204589</v>
      </c>
      <c r="BN205" s="8">
        <f t="shared" si="447"/>
        <v>0.45379731613300434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1.50833333333333</v>
      </c>
      <c r="F206">
        <f>VLOOKUP(B206,home!$B$2:$E$405,3,FALSE)</f>
        <v>0.55000000000000004</v>
      </c>
      <c r="G206">
        <f>VLOOKUP(C206,away!$B$2:$E$405,4,FALSE)</f>
        <v>0.66</v>
      </c>
      <c r="H206">
        <f>VLOOKUP(A206,away!$A$2:$E$405,3,FALSE)</f>
        <v>1.30833333333333</v>
      </c>
      <c r="I206">
        <f>VLOOKUP(C206,away!$B$2:$E$405,3,FALSE)</f>
        <v>2.3199999999999998</v>
      </c>
      <c r="J206">
        <f>VLOOKUP(B206,home!$B$2:$E$405,4,FALSE)</f>
        <v>1.4</v>
      </c>
      <c r="K206" s="3">
        <f t="shared" si="392"/>
        <v>0.54752499999999882</v>
      </c>
      <c r="L206" s="3">
        <f t="shared" si="393"/>
        <v>4.2494666666666552</v>
      </c>
      <c r="M206" s="5">
        <f t="shared" si="394"/>
        <v>8.2545421486551907E-3</v>
      </c>
      <c r="N206" s="5">
        <f t="shared" si="395"/>
        <v>4.5195681899424245E-3</v>
      </c>
      <c r="O206" s="5">
        <f t="shared" si="396"/>
        <v>3.5077401709305185E-2</v>
      </c>
      <c r="P206" s="5">
        <f t="shared" si="397"/>
        <v>1.9205754370887281E-2</v>
      </c>
      <c r="Q206" s="5">
        <f t="shared" si="398"/>
        <v>1.2372882865991099E-3</v>
      </c>
      <c r="R206" s="5">
        <f t="shared" si="399"/>
        <v>7.4530124658484187E-2</v>
      </c>
      <c r="S206" s="5">
        <f t="shared" si="400"/>
        <v>1.1171455494201753E-2</v>
      </c>
      <c r="T206" s="5">
        <f t="shared" si="401"/>
        <v>5.2578153309600171E-3</v>
      </c>
      <c r="U206" s="5">
        <f t="shared" si="402"/>
        <v>4.0807106503636469E-2</v>
      </c>
      <c r="V206" s="5">
        <f t="shared" si="403"/>
        <v>2.8880561395844217E-3</v>
      </c>
      <c r="W206" s="5">
        <f t="shared" si="404"/>
        <v>2.2581542304005877E-4</v>
      </c>
      <c r="X206" s="5">
        <f t="shared" si="405"/>
        <v>9.5959511302795922E-4</v>
      </c>
      <c r="Y206" s="5">
        <f t="shared" si="406"/>
        <v>2.0388837231542674E-3</v>
      </c>
      <c r="Z206" s="5">
        <f t="shared" si="407"/>
        <v>0.10557109346624637</v>
      </c>
      <c r="AA206" s="5">
        <f t="shared" si="408"/>
        <v>5.7802812950106419E-2</v>
      </c>
      <c r="AB206" s="5">
        <f t="shared" si="409"/>
        <v>1.5824242580253473E-2</v>
      </c>
      <c r="AC206" s="5">
        <f t="shared" si="410"/>
        <v>4.1997557092875778E-4</v>
      </c>
      <c r="AD206" s="5">
        <f t="shared" si="411"/>
        <v>3.0909897375001976E-5</v>
      </c>
      <c r="AE206" s="5">
        <f t="shared" si="412"/>
        <v>1.3135057856515804E-4</v>
      </c>
      <c r="AF206" s="5">
        <f t="shared" si="413"/>
        <v>2.7908495263000946E-4</v>
      </c>
      <c r="AG206" s="5">
        <f t="shared" si="414"/>
        <v>3.9532073445648923E-4</v>
      </c>
      <c r="AH206" s="5">
        <f t="shared" si="415"/>
        <v>0.11215521066209096</v>
      </c>
      <c r="AI206" s="5">
        <f t="shared" si="416"/>
        <v>6.140778171776122E-2</v>
      </c>
      <c r="AJ206" s="5">
        <f t="shared" si="417"/>
        <v>1.6811147842508565E-2</v>
      </c>
      <c r="AK206" s="5">
        <f t="shared" si="418"/>
        <v>3.0681745741564948E-3</v>
      </c>
      <c r="AL206" s="5">
        <f t="shared" si="419"/>
        <v>3.9086105621714979E-5</v>
      </c>
      <c r="AM206" s="5">
        <f t="shared" si="420"/>
        <v>3.3847883120495846E-6</v>
      </c>
      <c r="AN206" s="5">
        <f t="shared" si="421"/>
        <v>1.4383545105777603E-5</v>
      </c>
      <c r="AO206" s="5">
        <f t="shared" si="422"/>
        <v>3.0561197737749122E-5</v>
      </c>
      <c r="AP206" s="5">
        <f t="shared" si="423"/>
        <v>4.3289597026657765E-5</v>
      </c>
      <c r="AQ206" s="5">
        <f t="shared" si="424"/>
        <v>4.5989424894553525E-5</v>
      </c>
      <c r="AR206" s="5">
        <f t="shared" si="425"/>
        <v>9.5319965840306442E-2</v>
      </c>
      <c r="AS206" s="5">
        <f t="shared" si="426"/>
        <v>5.2190064296713676E-2</v>
      </c>
      <c r="AT206" s="5">
        <f t="shared" si="427"/>
        <v>1.4287682477029042E-2</v>
      </c>
      <c r="AU206" s="5">
        <f t="shared" si="428"/>
        <v>2.6076211160784373E-3</v>
      </c>
      <c r="AV206" s="5">
        <f t="shared" si="429"/>
        <v>3.5693443789521076E-4</v>
      </c>
      <c r="AW206" s="5">
        <f t="shared" si="430"/>
        <v>2.5261450348127856E-6</v>
      </c>
      <c r="AX206" s="5">
        <f t="shared" si="431"/>
        <v>3.0887603675915748E-7</v>
      </c>
      <c r="AY206" s="5">
        <f t="shared" si="432"/>
        <v>1.3125584223401442E-6</v>
      </c>
      <c r="AZ206" s="5">
        <f t="shared" si="433"/>
        <v>2.7888366318935087E-6</v>
      </c>
      <c r="BA206" s="5">
        <f t="shared" si="434"/>
        <v>3.9503561020034573E-6</v>
      </c>
      <c r="BB206" s="5">
        <f t="shared" si="435"/>
        <v>4.1967266442317275E-6</v>
      </c>
      <c r="BC206" s="5">
        <f t="shared" si="436"/>
        <v>3.5667699967549078E-6</v>
      </c>
      <c r="BD206" s="5">
        <f t="shared" si="437"/>
        <v>6.7509836251031075E-2</v>
      </c>
      <c r="BE206" s="5">
        <f t="shared" si="438"/>
        <v>3.6963323093345705E-2</v>
      </c>
      <c r="BF206" s="5">
        <f t="shared" si="439"/>
        <v>1.0119171738342031E-2</v>
      </c>
      <c r="BG206" s="5">
        <f t="shared" si="440"/>
        <v>1.8468331686785698E-3</v>
      </c>
      <c r="BH206" s="5">
        <f t="shared" si="441"/>
        <v>2.5279683267018292E-4</v>
      </c>
      <c r="BI206" s="5">
        <f t="shared" si="442"/>
        <v>2.7682517161548324E-5</v>
      </c>
      <c r="BJ206" s="8">
        <f t="shared" si="443"/>
        <v>1.5229364906661269E-2</v>
      </c>
      <c r="BK206" s="8">
        <f t="shared" si="444"/>
        <v>4.1980182388301458E-2</v>
      </c>
      <c r="BL206" s="8">
        <f t="shared" si="445"/>
        <v>0.69896591496755511</v>
      </c>
      <c r="BM206" s="8">
        <f t="shared" si="446"/>
        <v>0.71892308995150334</v>
      </c>
      <c r="BN206" s="8">
        <f t="shared" si="447"/>
        <v>0.14282467936387339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1.4212962962963001</v>
      </c>
      <c r="F207">
        <f>VLOOKUP(B207,home!$B$2:$E$405,3,FALSE)</f>
        <v>0.94</v>
      </c>
      <c r="G207">
        <f>VLOOKUP(C207,away!$B$2:$E$405,4,FALSE)</f>
        <v>0.7</v>
      </c>
      <c r="H207">
        <f>VLOOKUP(A207,away!$A$2:$E$405,3,FALSE)</f>
        <v>1.1111111111111101</v>
      </c>
      <c r="I207">
        <f>VLOOKUP(C207,away!$B$2:$E$405,3,FALSE)</f>
        <v>0.39</v>
      </c>
      <c r="J207">
        <f>VLOOKUP(B207,home!$B$2:$E$405,4,FALSE)</f>
        <v>1</v>
      </c>
      <c r="K207" s="3">
        <f t="shared" si="392"/>
        <v>0.93521296296296541</v>
      </c>
      <c r="L207" s="3">
        <f t="shared" si="393"/>
        <v>0.43333333333333296</v>
      </c>
      <c r="M207" s="5">
        <f t="shared" si="394"/>
        <v>0.25447662440752311</v>
      </c>
      <c r="N207" s="5">
        <f t="shared" si="395"/>
        <v>0.23798983791697337</v>
      </c>
      <c r="O207" s="5">
        <f t="shared" si="396"/>
        <v>0.11027320390992659</v>
      </c>
      <c r="P207" s="5">
        <f t="shared" si="397"/>
        <v>0.1031289297640217</v>
      </c>
      <c r="Q207" s="5">
        <f t="shared" si="398"/>
        <v>0.11128559073670428</v>
      </c>
      <c r="R207" s="5">
        <f t="shared" si="399"/>
        <v>2.3892527513817409E-2</v>
      </c>
      <c r="S207" s="5">
        <f t="shared" si="400"/>
        <v>1.0448480463612773E-2</v>
      </c>
      <c r="T207" s="5">
        <f t="shared" si="401"/>
        <v>4.8223755985905149E-2</v>
      </c>
      <c r="U207" s="5">
        <f t="shared" si="402"/>
        <v>2.2344601448871352E-2</v>
      </c>
      <c r="V207" s="5">
        <f t="shared" si="403"/>
        <v>4.7048224758099036E-4</v>
      </c>
      <c r="W207" s="5">
        <f t="shared" si="404"/>
        <v>3.469190901598572E-2</v>
      </c>
      <c r="X207" s="5">
        <f t="shared" si="405"/>
        <v>1.5033160573593799E-2</v>
      </c>
      <c r="Y207" s="5">
        <f t="shared" si="406"/>
        <v>3.2571847909453203E-3</v>
      </c>
      <c r="Z207" s="5">
        <f t="shared" si="407"/>
        <v>3.4511428631069561E-3</v>
      </c>
      <c r="AA207" s="5">
        <f t="shared" si="408"/>
        <v>3.227553542614748E-3</v>
      </c>
      <c r="AB207" s="5">
        <f t="shared" si="409"/>
        <v>1.5092249558551771E-3</v>
      </c>
      <c r="AC207" s="5">
        <f t="shared" si="410"/>
        <v>1.1916696371170848E-5</v>
      </c>
      <c r="AD207" s="5">
        <f t="shared" si="411"/>
        <v>8.111080755420403E-3</v>
      </c>
      <c r="AE207" s="5">
        <f t="shared" si="412"/>
        <v>3.5148016606821714E-3</v>
      </c>
      <c r="AF207" s="5">
        <f t="shared" si="413"/>
        <v>7.6154035981446978E-4</v>
      </c>
      <c r="AG207" s="5">
        <f t="shared" si="414"/>
        <v>1.1000027419542333E-4</v>
      </c>
      <c r="AH207" s="5">
        <f t="shared" si="415"/>
        <v>3.7387381016991986E-4</v>
      </c>
      <c r="AI207" s="5">
        <f t="shared" si="416"/>
        <v>3.4965163378326402E-4</v>
      </c>
      <c r="AJ207" s="5">
        <f t="shared" si="417"/>
        <v>1.6349937021764403E-4</v>
      </c>
      <c r="AK207" s="5">
        <f t="shared" si="418"/>
        <v>5.0968910154607236E-5</v>
      </c>
      <c r="AL207" s="5">
        <f t="shared" si="419"/>
        <v>1.9317391464822032E-7</v>
      </c>
      <c r="AM207" s="5">
        <f t="shared" si="420"/>
        <v>1.5171175732217211E-3</v>
      </c>
      <c r="AN207" s="5">
        <f t="shared" si="421"/>
        <v>6.5741761506274519E-4</v>
      </c>
      <c r="AO207" s="5">
        <f t="shared" si="422"/>
        <v>1.4244048326359467E-4</v>
      </c>
      <c r="AP207" s="5">
        <f t="shared" si="423"/>
        <v>2.0574736471408103E-5</v>
      </c>
      <c r="AQ207" s="5">
        <f t="shared" si="424"/>
        <v>2.2289297844025422E-6</v>
      </c>
      <c r="AR207" s="5">
        <f t="shared" si="425"/>
        <v>3.2402396881393051E-5</v>
      </c>
      <c r="AS207" s="5">
        <f t="shared" si="426"/>
        <v>3.0303141594549546E-5</v>
      </c>
      <c r="AT207" s="5">
        <f t="shared" si="427"/>
        <v>1.4169945418862481E-5</v>
      </c>
      <c r="AU207" s="5">
        <f t="shared" si="428"/>
        <v>4.4173055467326272E-6</v>
      </c>
      <c r="AV207" s="5">
        <f t="shared" si="429"/>
        <v>1.0327803521681402E-6</v>
      </c>
      <c r="AW207" s="5">
        <f t="shared" si="430"/>
        <v>2.1745960538047383E-9</v>
      </c>
      <c r="AX207" s="5">
        <f t="shared" si="431"/>
        <v>2.3647133680264475E-4</v>
      </c>
      <c r="AY207" s="5">
        <f t="shared" si="432"/>
        <v>1.0247091261447931E-4</v>
      </c>
      <c r="AZ207" s="5">
        <f t="shared" si="433"/>
        <v>2.2202031066470497E-5</v>
      </c>
      <c r="BA207" s="5">
        <f t="shared" si="434"/>
        <v>3.2069600429346247E-6</v>
      </c>
      <c r="BB207" s="5">
        <f t="shared" si="435"/>
        <v>3.4742067131791732E-7</v>
      </c>
      <c r="BC207" s="5">
        <f t="shared" si="436"/>
        <v>3.01097915142195E-8</v>
      </c>
      <c r="BD207" s="5">
        <f t="shared" si="437"/>
        <v>2.3401731081006054E-6</v>
      </c>
      <c r="BE207" s="5">
        <f t="shared" si="438"/>
        <v>2.1885602262730191E-6</v>
      </c>
      <c r="BF207" s="5">
        <f t="shared" si="439"/>
        <v>1.0233849469178441E-6</v>
      </c>
      <c r="BG207" s="5">
        <f t="shared" si="440"/>
        <v>3.1902762281957809E-7</v>
      </c>
      <c r="BH207" s="5">
        <f t="shared" si="441"/>
        <v>7.4589692101032226E-8</v>
      </c>
      <c r="BI207" s="5">
        <f t="shared" si="442"/>
        <v>1.3951449391260334E-8</v>
      </c>
      <c r="BJ207" s="8">
        <f t="shared" si="443"/>
        <v>0.46568337017901346</v>
      </c>
      <c r="BK207" s="8">
        <f t="shared" si="444"/>
        <v>0.36863909766563896</v>
      </c>
      <c r="BL207" s="8">
        <f t="shared" si="445"/>
        <v>0.16227339035225</v>
      </c>
      <c r="BM207" s="8">
        <f t="shared" si="446"/>
        <v>0.15889781807302433</v>
      </c>
      <c r="BN207" s="8">
        <f t="shared" si="447"/>
        <v>0.84104671424896649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1.4212962962963001</v>
      </c>
      <c r="F208">
        <f>VLOOKUP(B208,home!$B$2:$E$405,3,FALSE)</f>
        <v>0.55000000000000004</v>
      </c>
      <c r="G208">
        <f>VLOOKUP(C208,away!$B$2:$E$405,4,FALSE)</f>
        <v>1.02</v>
      </c>
      <c r="H208">
        <f>VLOOKUP(A208,away!$A$2:$E$405,3,FALSE)</f>
        <v>1.1111111111111101</v>
      </c>
      <c r="I208">
        <f>VLOOKUP(C208,away!$B$2:$E$405,3,FALSE)</f>
        <v>0.47</v>
      </c>
      <c r="J208">
        <f>VLOOKUP(B208,home!$B$2:$E$405,4,FALSE)</f>
        <v>1.2</v>
      </c>
      <c r="K208" s="3">
        <f t="shared" si="392"/>
        <v>0.79734722222222443</v>
      </c>
      <c r="L208" s="3">
        <f t="shared" si="393"/>
        <v>0.62666666666666604</v>
      </c>
      <c r="M208" s="5">
        <f t="shared" si="394"/>
        <v>0.24074574825170836</v>
      </c>
      <c r="N208" s="5">
        <f t="shared" si="395"/>
        <v>0.19195795363031062</v>
      </c>
      <c r="O208" s="5">
        <f t="shared" si="396"/>
        <v>0.15086733557107043</v>
      </c>
      <c r="P208" s="5">
        <f t="shared" si="397"/>
        <v>0.1202936509416612</v>
      </c>
      <c r="Q208" s="5">
        <f t="shared" si="398"/>
        <v>7.6528570555295355E-2</v>
      </c>
      <c r="R208" s="5">
        <f t="shared" si="399"/>
        <v>4.727176514560201E-2</v>
      </c>
      <c r="S208" s="5">
        <f t="shared" si="400"/>
        <v>1.5026809987257517E-2</v>
      </c>
      <c r="T208" s="5">
        <f t="shared" si="401"/>
        <v>4.7957904214651709E-2</v>
      </c>
      <c r="U208" s="5">
        <f t="shared" si="402"/>
        <v>3.7692010628387132E-2</v>
      </c>
      <c r="V208" s="5">
        <f t="shared" si="403"/>
        <v>8.3427334000510324E-4</v>
      </c>
      <c r="W208" s="5">
        <f t="shared" si="404"/>
        <v>2.0339947717634092E-2</v>
      </c>
      <c r="X208" s="5">
        <f t="shared" si="405"/>
        <v>1.2746367236384018E-2</v>
      </c>
      <c r="Y208" s="5">
        <f t="shared" si="406"/>
        <v>3.9938617340669873E-3</v>
      </c>
      <c r="Z208" s="5">
        <f t="shared" si="407"/>
        <v>9.8745464970812994E-3</v>
      </c>
      <c r="AA208" s="5">
        <f t="shared" si="408"/>
        <v>7.8734422201519709E-3</v>
      </c>
      <c r="AB208" s="5">
        <f t="shared" si="409"/>
        <v>3.1389336417826787E-3</v>
      </c>
      <c r="AC208" s="5">
        <f t="shared" si="410"/>
        <v>2.6053883267229084E-5</v>
      </c>
      <c r="AD208" s="5">
        <f t="shared" si="411"/>
        <v>4.0545002032002031E-3</v>
      </c>
      <c r="AE208" s="5">
        <f t="shared" si="412"/>
        <v>2.5408201273387915E-3</v>
      </c>
      <c r="AF208" s="5">
        <f t="shared" si="413"/>
        <v>7.9612363989948706E-4</v>
      </c>
      <c r="AG208" s="5">
        <f t="shared" si="414"/>
        <v>1.6630138255678157E-4</v>
      </c>
      <c r="AH208" s="5">
        <f t="shared" si="415"/>
        <v>1.547012284542735E-3</v>
      </c>
      <c r="AI208" s="5">
        <f t="shared" si="416"/>
        <v>1.2335059478238073E-3</v>
      </c>
      <c r="AJ208" s="5">
        <f t="shared" si="417"/>
        <v>4.9176627054595243E-4</v>
      </c>
      <c r="AK208" s="5">
        <f t="shared" si="418"/>
        <v>1.3070282326746601E-4</v>
      </c>
      <c r="AL208" s="5">
        <f t="shared" si="419"/>
        <v>5.2073471904409516E-7</v>
      </c>
      <c r="AM208" s="5">
        <f t="shared" si="420"/>
        <v>6.4656889490422552E-4</v>
      </c>
      <c r="AN208" s="5">
        <f t="shared" si="421"/>
        <v>4.051831741399809E-4</v>
      </c>
      <c r="AO208" s="5">
        <f t="shared" si="422"/>
        <v>1.2695739456386053E-4</v>
      </c>
      <c r="AP208" s="5">
        <f t="shared" si="423"/>
        <v>2.6519989086673063E-5</v>
      </c>
      <c r="AQ208" s="5">
        <f t="shared" si="424"/>
        <v>4.1547982902454421E-6</v>
      </c>
      <c r="AR208" s="5">
        <f t="shared" si="425"/>
        <v>1.9389220632935603E-4</v>
      </c>
      <c r="AS208" s="5">
        <f t="shared" si="426"/>
        <v>1.5459941212725046E-4</v>
      </c>
      <c r="AT208" s="5">
        <f t="shared" si="427"/>
        <v>6.1634705908426005E-5</v>
      </c>
      <c r="AU208" s="5">
        <f t="shared" si="428"/>
        <v>1.6381420516189068E-5</v>
      </c>
      <c r="AV208" s="5">
        <f t="shared" si="429"/>
        <v>3.2654200361593772E-6</v>
      </c>
      <c r="AW208" s="5">
        <f t="shared" si="430"/>
        <v>7.2276666451816687E-9</v>
      </c>
      <c r="AX208" s="5">
        <f t="shared" si="431"/>
        <v>8.5923318721196229E-5</v>
      </c>
      <c r="AY208" s="5">
        <f t="shared" si="432"/>
        <v>5.3845279731949576E-5</v>
      </c>
      <c r="AZ208" s="5">
        <f t="shared" si="433"/>
        <v>1.6871520982677516E-5</v>
      </c>
      <c r="BA208" s="5">
        <f t="shared" si="434"/>
        <v>3.5242732719370772E-6</v>
      </c>
      <c r="BB208" s="5">
        <f t="shared" si="435"/>
        <v>5.5213614593680818E-7</v>
      </c>
      <c r="BC208" s="5">
        <f t="shared" si="436"/>
        <v>6.9201063624079928E-8</v>
      </c>
      <c r="BD208" s="5">
        <f t="shared" si="437"/>
        <v>2.0250963772177151E-5</v>
      </c>
      <c r="BE208" s="5">
        <f t="shared" si="438"/>
        <v>1.6147049711068354E-5</v>
      </c>
      <c r="BF208" s="5">
        <f t="shared" si="439"/>
        <v>6.4374026171022606E-6</v>
      </c>
      <c r="BG208" s="5">
        <f t="shared" si="440"/>
        <v>1.7109483650241885E-6</v>
      </c>
      <c r="BH208" s="5">
        <f t="shared" si="441"/>
        <v>3.4105498155442326E-7</v>
      </c>
      <c r="BI208" s="5">
        <f t="shared" si="442"/>
        <v>5.4387848433494285E-8</v>
      </c>
      <c r="BJ208" s="8">
        <f t="shared" si="443"/>
        <v>0.36245252042224024</v>
      </c>
      <c r="BK208" s="8">
        <f t="shared" si="444"/>
        <v>0.37698090241835042</v>
      </c>
      <c r="BL208" s="8">
        <f t="shared" si="445"/>
        <v>0.25072118950538697</v>
      </c>
      <c r="BM208" s="8">
        <f t="shared" si="446"/>
        <v>0.17231029669534562</v>
      </c>
      <c r="BN208" s="8">
        <f t="shared" si="447"/>
        <v>0.82766502409564813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1.4212962962963001</v>
      </c>
      <c r="F209">
        <f>VLOOKUP(B209,home!$B$2:$E$405,3,FALSE)</f>
        <v>0.7</v>
      </c>
      <c r="G209">
        <f>VLOOKUP(C209,away!$B$2:$E$405,4,FALSE)</f>
        <v>0.86</v>
      </c>
      <c r="H209">
        <f>VLOOKUP(A209,away!$A$2:$E$405,3,FALSE)</f>
        <v>1.1111111111111101</v>
      </c>
      <c r="I209">
        <f>VLOOKUP(C209,away!$B$2:$E$405,3,FALSE)</f>
        <v>0.7</v>
      </c>
      <c r="J209">
        <f>VLOOKUP(B209,home!$B$2:$E$405,4,FALSE)</f>
        <v>1.2</v>
      </c>
      <c r="K209" s="3">
        <f t="shared" si="392"/>
        <v>0.85562037037037264</v>
      </c>
      <c r="L209" s="3">
        <f t="shared" si="393"/>
        <v>0.93333333333333235</v>
      </c>
      <c r="M209" s="5">
        <f t="shared" si="394"/>
        <v>0.16713495089472277</v>
      </c>
      <c r="N209" s="5">
        <f t="shared" si="395"/>
        <v>0.14300406858637674</v>
      </c>
      <c r="O209" s="5">
        <f t="shared" si="396"/>
        <v>0.15599262083507442</v>
      </c>
      <c r="P209" s="5">
        <f t="shared" si="397"/>
        <v>0.13347046401395149</v>
      </c>
      <c r="Q209" s="5">
        <f t="shared" si="398"/>
        <v>6.1178597064172918E-2</v>
      </c>
      <c r="R209" s="5">
        <f t="shared" si="399"/>
        <v>7.2796556389701311E-2</v>
      </c>
      <c r="S209" s="5">
        <f t="shared" si="400"/>
        <v>2.6646677832395257E-2</v>
      </c>
      <c r="T209" s="5">
        <f t="shared" si="401"/>
        <v>5.7100023926561334E-2</v>
      </c>
      <c r="U209" s="5">
        <f t="shared" si="402"/>
        <v>6.228621653984396E-2</v>
      </c>
      <c r="V209" s="5">
        <f t="shared" si="403"/>
        <v>2.3643864072986375E-3</v>
      </c>
      <c r="W209" s="5">
        <f t="shared" si="404"/>
        <v>1.7448551292929139E-2</v>
      </c>
      <c r="X209" s="5">
        <f t="shared" si="405"/>
        <v>1.6285314540067181E-2</v>
      </c>
      <c r="Y209" s="5">
        <f t="shared" si="406"/>
        <v>7.5998134520313424E-3</v>
      </c>
      <c r="Z209" s="5">
        <f t="shared" si="407"/>
        <v>2.2647817543462609E-2</v>
      </c>
      <c r="AA209" s="5">
        <f t="shared" si="408"/>
        <v>1.9377934034618103E-2</v>
      </c>
      <c r="AB209" s="5">
        <f t="shared" si="409"/>
        <v>8.2900775478562949E-3</v>
      </c>
      <c r="AC209" s="5">
        <f t="shared" si="410"/>
        <v>1.1800933512150605E-4</v>
      </c>
      <c r="AD209" s="5">
        <f t="shared" si="411"/>
        <v>3.7323339799206182E-3</v>
      </c>
      <c r="AE209" s="5">
        <f t="shared" si="412"/>
        <v>3.4835117145925734E-3</v>
      </c>
      <c r="AF209" s="5">
        <f t="shared" si="413"/>
        <v>1.6256388001431991E-3</v>
      </c>
      <c r="AG209" s="5">
        <f t="shared" si="414"/>
        <v>5.057542933778837E-4</v>
      </c>
      <c r="AH209" s="5">
        <f t="shared" si="415"/>
        <v>5.2844907601412696E-3</v>
      </c>
      <c r="AI209" s="5">
        <f t="shared" si="416"/>
        <v>4.5215179414108851E-3</v>
      </c>
      <c r="AJ209" s="5">
        <f t="shared" si="417"/>
        <v>1.9343514278331332E-3</v>
      </c>
      <c r="AK209" s="5">
        <f t="shared" si="418"/>
        <v>5.5169016170301477E-4</v>
      </c>
      <c r="AL209" s="5">
        <f t="shared" si="419"/>
        <v>3.7695911315561106E-6</v>
      </c>
      <c r="AM209" s="5">
        <f t="shared" si="420"/>
        <v>6.3869219644912146E-4</v>
      </c>
      <c r="AN209" s="5">
        <f t="shared" si="421"/>
        <v>5.9611271668584607E-4</v>
      </c>
      <c r="AO209" s="5">
        <f t="shared" si="422"/>
        <v>2.7818593445339451E-4</v>
      </c>
      <c r="AP209" s="5">
        <f t="shared" si="423"/>
        <v>8.6546735163278216E-5</v>
      </c>
      <c r="AQ209" s="5">
        <f t="shared" si="424"/>
        <v>2.0194238204764893E-5</v>
      </c>
      <c r="AR209" s="5">
        <f t="shared" si="425"/>
        <v>9.8643827522636954E-4</v>
      </c>
      <c r="AS209" s="5">
        <f t="shared" si="426"/>
        <v>8.4401668239669791E-4</v>
      </c>
      <c r="AT209" s="5">
        <f t="shared" si="427"/>
        <v>3.610789331955179E-4</v>
      </c>
      <c r="AU209" s="5">
        <f t="shared" si="428"/>
        <v>1.0298216351789603E-4</v>
      </c>
      <c r="AV209" s="5">
        <f t="shared" si="429"/>
        <v>2.2028409222681115E-5</v>
      </c>
      <c r="AW209" s="5">
        <f t="shared" si="430"/>
        <v>8.3619898966253103E-8</v>
      </c>
      <c r="AX209" s="5">
        <f t="shared" si="431"/>
        <v>9.1079675613077324E-5</v>
      </c>
      <c r="AY209" s="5">
        <f t="shared" si="432"/>
        <v>8.5007697238872074E-5</v>
      </c>
      <c r="AZ209" s="5">
        <f t="shared" si="433"/>
        <v>3.9670258711473595E-5</v>
      </c>
      <c r="BA209" s="5">
        <f t="shared" si="434"/>
        <v>1.2341858265791773E-5</v>
      </c>
      <c r="BB209" s="5">
        <f t="shared" si="435"/>
        <v>2.8797669286847434E-6</v>
      </c>
      <c r="BC209" s="5">
        <f t="shared" si="436"/>
        <v>5.3755649335448508E-7</v>
      </c>
      <c r="BD209" s="5">
        <f t="shared" si="437"/>
        <v>1.534459539241017E-4</v>
      </c>
      <c r="BE209" s="5">
        <f t="shared" si="438"/>
        <v>1.3129148392837503E-4</v>
      </c>
      <c r="BF209" s="5">
        <f t="shared" si="439"/>
        <v>5.6167834052636031E-5</v>
      </c>
      <c r="BG209" s="5">
        <f t="shared" si="440"/>
        <v>1.6019447658339356E-5</v>
      </c>
      <c r="BH209" s="5">
        <f t="shared" si="441"/>
        <v>3.4266414346392792E-6</v>
      </c>
      <c r="BI209" s="5">
        <f t="shared" si="442"/>
        <v>5.8638084268650514E-7</v>
      </c>
      <c r="BJ209" s="8">
        <f t="shared" si="443"/>
        <v>0.31381485628438066</v>
      </c>
      <c r="BK209" s="8">
        <f t="shared" si="444"/>
        <v>0.32982326577186011</v>
      </c>
      <c r="BL209" s="8">
        <f t="shared" si="445"/>
        <v>0.33371293784358236</v>
      </c>
      <c r="BM209" s="8">
        <f t="shared" si="446"/>
        <v>0.26633669558194611</v>
      </c>
      <c r="BN209" s="8">
        <f t="shared" si="447"/>
        <v>0.73357725778399963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1.4212962962963001</v>
      </c>
      <c r="F210">
        <f>VLOOKUP(B210,home!$B$2:$E$405,3,FALSE)</f>
        <v>0.55000000000000004</v>
      </c>
      <c r="G210">
        <f>VLOOKUP(C210,away!$B$2:$E$405,4,FALSE)</f>
        <v>1.41</v>
      </c>
      <c r="H210">
        <f>VLOOKUP(A210,away!$A$2:$E$405,3,FALSE)</f>
        <v>1.1111111111111101</v>
      </c>
      <c r="I210">
        <f>VLOOKUP(C210,away!$B$2:$E$405,3,FALSE)</f>
        <v>0.94</v>
      </c>
      <c r="J210">
        <f>VLOOKUP(B210,home!$B$2:$E$405,4,FALSE)</f>
        <v>0.9</v>
      </c>
      <c r="K210" s="3">
        <f t="shared" si="392"/>
        <v>1.1022152777777807</v>
      </c>
      <c r="L210" s="3">
        <f t="shared" si="393"/>
        <v>0.93999999999999906</v>
      </c>
      <c r="M210" s="5">
        <f t="shared" si="394"/>
        <v>0.12974097998434028</v>
      </c>
      <c r="N210" s="5">
        <f t="shared" si="395"/>
        <v>0.14300249029260112</v>
      </c>
      <c r="O210" s="5">
        <f t="shared" si="396"/>
        <v>0.12195652118527973</v>
      </c>
      <c r="P210" s="5">
        <f t="shared" si="397"/>
        <v>0.13442234087504493</v>
      </c>
      <c r="Q210" s="5">
        <f t="shared" si="398"/>
        <v>7.8809764780386871E-2</v>
      </c>
      <c r="R210" s="5">
        <f t="shared" si="399"/>
        <v>5.7319564957081411E-2</v>
      </c>
      <c r="S210" s="5">
        <f t="shared" si="400"/>
        <v>3.4818154079974843E-2</v>
      </c>
      <c r="T210" s="5">
        <f t="shared" si="401"/>
        <v>7.4081178893563582E-2</v>
      </c>
      <c r="U210" s="5">
        <f t="shared" si="402"/>
        <v>6.3178500211271041E-2</v>
      </c>
      <c r="V210" s="5">
        <f t="shared" si="403"/>
        <v>4.0082750320789848E-3</v>
      </c>
      <c r="W210" s="5">
        <f t="shared" si="404"/>
        <v>2.8955108926338551E-2</v>
      </c>
      <c r="X210" s="5">
        <f t="shared" si="405"/>
        <v>2.7217802390758213E-2</v>
      </c>
      <c r="Y210" s="5">
        <f t="shared" si="406"/>
        <v>1.2792367123656345E-2</v>
      </c>
      <c r="Z210" s="5">
        <f t="shared" si="407"/>
        <v>1.7960130353218827E-2</v>
      </c>
      <c r="AA210" s="5">
        <f t="shared" si="408"/>
        <v>1.9795930066198245E-2</v>
      </c>
      <c r="AB210" s="5">
        <f t="shared" si="409"/>
        <v>1.0909688278392109E-2</v>
      </c>
      <c r="AC210" s="5">
        <f t="shared" si="410"/>
        <v>2.595564412011947E-4</v>
      </c>
      <c r="AD210" s="5">
        <f t="shared" si="411"/>
        <v>7.978690857082537E-3</v>
      </c>
      <c r="AE210" s="5">
        <f t="shared" si="412"/>
        <v>7.4999694056575765E-3</v>
      </c>
      <c r="AF210" s="5">
        <f t="shared" si="413"/>
        <v>3.5249856206590571E-3</v>
      </c>
      <c r="AG210" s="5">
        <f t="shared" si="414"/>
        <v>1.1044954944731704E-3</v>
      </c>
      <c r="AH210" s="5">
        <f t="shared" si="415"/>
        <v>4.2206306330064194E-3</v>
      </c>
      <c r="AI210" s="5">
        <f t="shared" si="416"/>
        <v>4.6520435655565814E-3</v>
      </c>
      <c r="AJ210" s="5">
        <f t="shared" si="417"/>
        <v>2.5637767454221422E-3</v>
      </c>
      <c r="AK210" s="5">
        <f t="shared" si="418"/>
        <v>9.4194463253856027E-4</v>
      </c>
      <c r="AL210" s="5">
        <f t="shared" si="419"/>
        <v>1.075687401765326E-5</v>
      </c>
      <c r="AM210" s="5">
        <f t="shared" si="420"/>
        <v>1.7588469918684523E-3</v>
      </c>
      <c r="AN210" s="5">
        <f t="shared" si="421"/>
        <v>1.6533161723563436E-3</v>
      </c>
      <c r="AO210" s="5">
        <f t="shared" si="422"/>
        <v>7.7705860100748061E-4</v>
      </c>
      <c r="AP210" s="5">
        <f t="shared" si="423"/>
        <v>2.4347836164901037E-4</v>
      </c>
      <c r="AQ210" s="5">
        <f t="shared" si="424"/>
        <v>5.721741498751737E-5</v>
      </c>
      <c r="AR210" s="5">
        <f t="shared" si="425"/>
        <v>7.934785590052064E-4</v>
      </c>
      <c r="AS210" s="5">
        <f t="shared" si="426"/>
        <v>8.7458419032463688E-4</v>
      </c>
      <c r="AT210" s="5">
        <f t="shared" si="427"/>
        <v>4.8199002813936254E-4</v>
      </c>
      <c r="AU210" s="5">
        <f t="shared" si="428"/>
        <v>1.7708559091724924E-4</v>
      </c>
      <c r="AV210" s="5">
        <f t="shared" si="429"/>
        <v>4.8796610945824582E-5</v>
      </c>
      <c r="AW210" s="5">
        <f t="shared" si="430"/>
        <v>3.0958353973291587E-7</v>
      </c>
      <c r="AX210" s="5">
        <f t="shared" si="431"/>
        <v>3.2310467095181689E-4</v>
      </c>
      <c r="AY210" s="5">
        <f t="shared" si="432"/>
        <v>3.0371839069470756E-4</v>
      </c>
      <c r="AZ210" s="5">
        <f t="shared" si="433"/>
        <v>1.4274764362651239E-4</v>
      </c>
      <c r="BA210" s="5">
        <f t="shared" si="434"/>
        <v>4.4727595002973846E-5</v>
      </c>
      <c r="BB210" s="5">
        <f t="shared" si="435"/>
        <v>1.0510984825698841E-5</v>
      </c>
      <c r="BC210" s="5">
        <f t="shared" si="436"/>
        <v>1.9760651472313814E-6</v>
      </c>
      <c r="BD210" s="5">
        <f t="shared" si="437"/>
        <v>1.2431164091081546E-4</v>
      </c>
      <c r="BE210" s="5">
        <f t="shared" si="438"/>
        <v>1.3701818981752623E-4</v>
      </c>
      <c r="BF210" s="5">
        <f t="shared" si="439"/>
        <v>7.5511771075166678E-5</v>
      </c>
      <c r="BG210" s="5">
        <f t="shared" si="440"/>
        <v>2.7743409243702337E-5</v>
      </c>
      <c r="BH210" s="5">
        <f t="shared" si="441"/>
        <v>7.644802381512505E-6</v>
      </c>
      <c r="BI210" s="5">
        <f t="shared" si="442"/>
        <v>1.6852435960990079E-6</v>
      </c>
      <c r="BJ210" s="8">
        <f t="shared" si="443"/>
        <v>0.39028355667729475</v>
      </c>
      <c r="BK210" s="8">
        <f t="shared" si="444"/>
        <v>0.3035637816773526</v>
      </c>
      <c r="BL210" s="8">
        <f t="shared" si="445"/>
        <v>0.28828845031110339</v>
      </c>
      <c r="BM210" s="8">
        <f t="shared" si="446"/>
        <v>0.33454084813708018</v>
      </c>
      <c r="BN210" s="8">
        <f t="shared" si="447"/>
        <v>0.66525166207473441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1.4212962962963001</v>
      </c>
      <c r="F211">
        <f>VLOOKUP(B211,home!$B$2:$E$405,3,FALSE)</f>
        <v>1.02</v>
      </c>
      <c r="G211">
        <f>VLOOKUP(C211,away!$B$2:$E$405,4,FALSE)</f>
        <v>0.7</v>
      </c>
      <c r="H211">
        <f>VLOOKUP(A211,away!$A$2:$E$405,3,FALSE)</f>
        <v>1.1111111111111101</v>
      </c>
      <c r="I211">
        <f>VLOOKUP(C211,away!$B$2:$E$405,3,FALSE)</f>
        <v>1.95</v>
      </c>
      <c r="J211">
        <f>VLOOKUP(B211,home!$B$2:$E$405,4,FALSE)</f>
        <v>0.9</v>
      </c>
      <c r="K211" s="3">
        <f t="shared" si="392"/>
        <v>1.0148055555555582</v>
      </c>
      <c r="L211" s="3">
        <f t="shared" si="393"/>
        <v>1.9499999999999984</v>
      </c>
      <c r="M211" s="5">
        <f t="shared" si="394"/>
        <v>5.1570495866690651E-2</v>
      </c>
      <c r="N211" s="5">
        <f t="shared" si="395"/>
        <v>5.2334025708272607E-2</v>
      </c>
      <c r="O211" s="5">
        <f t="shared" si="396"/>
        <v>0.10056246694004667</v>
      </c>
      <c r="P211" s="5">
        <f t="shared" si="397"/>
        <v>0.10205135013113149</v>
      </c>
      <c r="Q211" s="5">
        <f t="shared" si="398"/>
        <v>2.6554430016671224E-2</v>
      </c>
      <c r="R211" s="5">
        <f t="shared" si="399"/>
        <v>9.804840526654543E-2</v>
      </c>
      <c r="S211" s="5">
        <f t="shared" si="400"/>
        <v>5.0486610069196088E-2</v>
      </c>
      <c r="T211" s="5">
        <f t="shared" si="401"/>
        <v>5.178113853250884E-2</v>
      </c>
      <c r="U211" s="5">
        <f t="shared" si="402"/>
        <v>9.9500066377853136E-2</v>
      </c>
      <c r="V211" s="5">
        <f t="shared" si="403"/>
        <v>1.1100720015533923E-2</v>
      </c>
      <c r="W211" s="5">
        <f t="shared" si="404"/>
        <v>8.9825277018430773E-3</v>
      </c>
      <c r="X211" s="5">
        <f t="shared" si="405"/>
        <v>1.7515929018593987E-2</v>
      </c>
      <c r="Y211" s="5">
        <f t="shared" si="406"/>
        <v>1.7078030793129126E-2</v>
      </c>
      <c r="Z211" s="5">
        <f t="shared" si="407"/>
        <v>6.3731463423254489E-2</v>
      </c>
      <c r="AA211" s="5">
        <f t="shared" si="408"/>
        <v>6.4675043145604488E-2</v>
      </c>
      <c r="AB211" s="5">
        <f t="shared" si="409"/>
        <v>3.2816296544977433E-2</v>
      </c>
      <c r="AC211" s="5">
        <f t="shared" si="410"/>
        <v>1.372930691733729E-3</v>
      </c>
      <c r="AD211" s="5">
        <f t="shared" si="411"/>
        <v>2.2788797536905138E-3</v>
      </c>
      <c r="AE211" s="5">
        <f t="shared" si="412"/>
        <v>4.4438155196964979E-3</v>
      </c>
      <c r="AF211" s="5">
        <f t="shared" si="413"/>
        <v>4.3327201317040825E-3</v>
      </c>
      <c r="AG211" s="5">
        <f t="shared" si="414"/>
        <v>2.8162680856076514E-3</v>
      </c>
      <c r="AH211" s="5">
        <f t="shared" si="415"/>
        <v>3.106908841883654E-2</v>
      </c>
      <c r="AI211" s="5">
        <f t="shared" si="416"/>
        <v>3.1529083533482168E-2</v>
      </c>
      <c r="AJ211" s="5">
        <f t="shared" si="417"/>
        <v>1.5997944565676485E-2</v>
      </c>
      <c r="AK211" s="5">
        <f t="shared" si="418"/>
        <v>5.4116010075727829E-3</v>
      </c>
      <c r="AL211" s="5">
        <f t="shared" si="419"/>
        <v>1.0867410008240163E-4</v>
      </c>
      <c r="AM211" s="5">
        <f t="shared" si="420"/>
        <v>4.6252396689764323E-4</v>
      </c>
      <c r="AN211" s="5">
        <f t="shared" si="421"/>
        <v>9.0192173545040346E-4</v>
      </c>
      <c r="AO211" s="5">
        <f t="shared" si="422"/>
        <v>8.7937369206414278E-4</v>
      </c>
      <c r="AP211" s="5">
        <f t="shared" si="423"/>
        <v>5.7159289984169237E-4</v>
      </c>
      <c r="AQ211" s="5">
        <f t="shared" si="424"/>
        <v>2.7865153867282486E-4</v>
      </c>
      <c r="AR211" s="5">
        <f t="shared" si="425"/>
        <v>1.2116944483346244E-2</v>
      </c>
      <c r="AS211" s="5">
        <f t="shared" si="426"/>
        <v>1.2296342578058039E-2</v>
      </c>
      <c r="AT211" s="5">
        <f t="shared" si="427"/>
        <v>6.2391983806138265E-3</v>
      </c>
      <c r="AU211" s="5">
        <f t="shared" si="428"/>
        <v>2.1105243929533841E-3</v>
      </c>
      <c r="AV211" s="5">
        <f t="shared" si="429"/>
        <v>5.3544296977615403E-4</v>
      </c>
      <c r="AW211" s="5">
        <f t="shared" si="430"/>
        <v>5.9736668608836753E-6</v>
      </c>
      <c r="AX211" s="5">
        <f t="shared" si="431"/>
        <v>7.8228648530887207E-5</v>
      </c>
      <c r="AY211" s="5">
        <f t="shared" si="432"/>
        <v>1.5254586463522989E-4</v>
      </c>
      <c r="AZ211" s="5">
        <f t="shared" si="433"/>
        <v>1.4873221801934905E-4</v>
      </c>
      <c r="BA211" s="5">
        <f t="shared" si="434"/>
        <v>9.667594171257682E-5</v>
      </c>
      <c r="BB211" s="5">
        <f t="shared" si="435"/>
        <v>4.7129521584881164E-5</v>
      </c>
      <c r="BC211" s="5">
        <f t="shared" si="436"/>
        <v>1.8380513418103642E-5</v>
      </c>
      <c r="BD211" s="5">
        <f t="shared" si="437"/>
        <v>3.9380069570875238E-3</v>
      </c>
      <c r="BE211" s="5">
        <f t="shared" si="438"/>
        <v>3.9963113378688568E-3</v>
      </c>
      <c r="BF211" s="5">
        <f t="shared" si="439"/>
        <v>2.0277394736994904E-3</v>
      </c>
      <c r="BG211" s="5">
        <f t="shared" si="440"/>
        <v>6.8592042770984889E-4</v>
      </c>
      <c r="BH211" s="5">
        <f t="shared" si="441"/>
        <v>1.7401896517724982E-4</v>
      </c>
      <c r="BI211" s="5">
        <f t="shared" si="442"/>
        <v>3.5319082526780479E-5</v>
      </c>
      <c r="BJ211" s="8">
        <f t="shared" si="443"/>
        <v>0.19175352180254529</v>
      </c>
      <c r="BK211" s="8">
        <f t="shared" si="444"/>
        <v>0.21684332673900347</v>
      </c>
      <c r="BL211" s="8">
        <f t="shared" si="445"/>
        <v>0.5237657648494124</v>
      </c>
      <c r="BM211" s="8">
        <f t="shared" si="446"/>
        <v>0.56482633068708321</v>
      </c>
      <c r="BN211" s="8">
        <f t="shared" si="447"/>
        <v>0.43112117392935811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1.4212962962963001</v>
      </c>
      <c r="F212">
        <f>VLOOKUP(B212,home!$B$2:$E$405,3,FALSE)</f>
        <v>0.55000000000000004</v>
      </c>
      <c r="G212">
        <f>VLOOKUP(C212,away!$B$2:$E$405,4,FALSE)</f>
        <v>1.25</v>
      </c>
      <c r="H212">
        <f>VLOOKUP(A212,away!$A$2:$E$405,3,FALSE)</f>
        <v>1.1111111111111101</v>
      </c>
      <c r="I212">
        <f>VLOOKUP(C212,away!$B$2:$E$405,3,FALSE)</f>
        <v>1.17</v>
      </c>
      <c r="J212">
        <f>VLOOKUP(B212,home!$B$2:$E$405,4,FALSE)</f>
        <v>1.1000000000000001</v>
      </c>
      <c r="K212" s="3">
        <f t="shared" si="392"/>
        <v>0.97714120370370638</v>
      </c>
      <c r="L212" s="3">
        <f t="shared" si="393"/>
        <v>1.4299999999999986</v>
      </c>
      <c r="M212" s="5">
        <f t="shared" si="394"/>
        <v>9.0072425571173578E-2</v>
      </c>
      <c r="N212" s="5">
        <f t="shared" si="395"/>
        <v>8.8013478343129059E-2</v>
      </c>
      <c r="O212" s="5">
        <f t="shared" si="396"/>
        <v>0.1288035685667781</v>
      </c>
      <c r="P212" s="5">
        <f t="shared" si="397"/>
        <v>0.12585927403067443</v>
      </c>
      <c r="Q212" s="5">
        <f t="shared" si="398"/>
        <v>4.3000798085177601E-2</v>
      </c>
      <c r="R212" s="5">
        <f t="shared" si="399"/>
        <v>9.2094551525246274E-2</v>
      </c>
      <c r="S212" s="5">
        <f t="shared" si="400"/>
        <v>4.3966166002189763E-2</v>
      </c>
      <c r="T212" s="5">
        <f t="shared" si="401"/>
        <v>6.1491141261803918E-2</v>
      </c>
      <c r="U212" s="5">
        <f t="shared" si="402"/>
        <v>8.998938093193215E-2</v>
      </c>
      <c r="V212" s="5">
        <f t="shared" si="403"/>
        <v>6.8260497653946433E-3</v>
      </c>
      <c r="W212" s="5">
        <f t="shared" si="404"/>
        <v>1.4005950533723496E-2</v>
      </c>
      <c r="X212" s="5">
        <f t="shared" si="405"/>
        <v>2.0028509263224581E-2</v>
      </c>
      <c r="Y212" s="5">
        <f t="shared" si="406"/>
        <v>1.4320384123205562E-2</v>
      </c>
      <c r="Z212" s="5">
        <f t="shared" si="407"/>
        <v>4.3898402893700672E-2</v>
      </c>
      <c r="AA212" s="5">
        <f t="shared" si="408"/>
        <v>4.2894938244220943E-2</v>
      </c>
      <c r="AB212" s="5">
        <f t="shared" si="409"/>
        <v>2.0957205794377095E-2</v>
      </c>
      <c r="AC212" s="5">
        <f t="shared" si="410"/>
        <v>5.9613254453423387E-4</v>
      </c>
      <c r="AD212" s="5">
        <f t="shared" si="411"/>
        <v>3.421447840884286E-3</v>
      </c>
      <c r="AE212" s="5">
        <f t="shared" si="412"/>
        <v>4.8926704124645243E-3</v>
      </c>
      <c r="AF212" s="5">
        <f t="shared" si="413"/>
        <v>3.4982593449121324E-3</v>
      </c>
      <c r="AG212" s="5">
        <f t="shared" si="414"/>
        <v>1.6675036210747811E-3</v>
      </c>
      <c r="AH212" s="5">
        <f t="shared" si="415"/>
        <v>1.5693679034497979E-2</v>
      </c>
      <c r="AI212" s="5">
        <f t="shared" si="416"/>
        <v>1.5334940422308976E-2</v>
      </c>
      <c r="AJ212" s="5">
        <f t="shared" si="417"/>
        <v>7.4922010714898067E-3</v>
      </c>
      <c r="AK212" s="5">
        <f t="shared" si="418"/>
        <v>2.4403127911285837E-3</v>
      </c>
      <c r="AL212" s="5">
        <f t="shared" si="419"/>
        <v>3.3319324446015278E-5</v>
      </c>
      <c r="AM212" s="5">
        <f t="shared" si="420"/>
        <v>6.6864753233022392E-4</v>
      </c>
      <c r="AN212" s="5">
        <f t="shared" si="421"/>
        <v>9.5616597123221935E-4</v>
      </c>
      <c r="AO212" s="5">
        <f t="shared" si="422"/>
        <v>6.8365866943103629E-4</v>
      </c>
      <c r="AP212" s="5">
        <f t="shared" si="423"/>
        <v>3.2587729909546023E-4</v>
      </c>
      <c r="AQ212" s="5">
        <f t="shared" si="424"/>
        <v>1.1650113442662696E-4</v>
      </c>
      <c r="AR212" s="5">
        <f t="shared" si="425"/>
        <v>4.4883922038664176E-3</v>
      </c>
      <c r="AS212" s="5">
        <f t="shared" si="426"/>
        <v>4.3857929607803627E-3</v>
      </c>
      <c r="AT212" s="5">
        <f t="shared" si="427"/>
        <v>2.1427695064460827E-3</v>
      </c>
      <c r="AU212" s="5">
        <f t="shared" si="428"/>
        <v>6.9792945826277421E-4</v>
      </c>
      <c r="AV212" s="5">
        <f t="shared" si="429"/>
        <v>1.704939077367907E-4</v>
      </c>
      <c r="AW212" s="5">
        <f t="shared" si="430"/>
        <v>1.2932635904987841E-6</v>
      </c>
      <c r="AX212" s="5">
        <f t="shared" si="431"/>
        <v>1.0889384243244459E-4</v>
      </c>
      <c r="AY212" s="5">
        <f t="shared" si="432"/>
        <v>1.5571819467839564E-4</v>
      </c>
      <c r="AZ212" s="5">
        <f t="shared" si="433"/>
        <v>1.1133850919505279E-4</v>
      </c>
      <c r="BA212" s="5">
        <f t="shared" si="434"/>
        <v>5.3071356049641763E-5</v>
      </c>
      <c r="BB212" s="5">
        <f t="shared" si="435"/>
        <v>1.897300978774692E-5</v>
      </c>
      <c r="BC212" s="5">
        <f t="shared" si="436"/>
        <v>5.4262807992956132E-6</v>
      </c>
      <c r="BD212" s="5">
        <f t="shared" si="437"/>
        <v>1.0697334752548264E-3</v>
      </c>
      <c r="BE212" s="5">
        <f t="shared" si="438"/>
        <v>1.04528065565265E-3</v>
      </c>
      <c r="BF212" s="5">
        <f t="shared" si="439"/>
        <v>5.1069339903631484E-4</v>
      </c>
      <c r="BG212" s="5">
        <f t="shared" si="440"/>
        <v>1.6633985421929404E-4</v>
      </c>
      <c r="BH212" s="5">
        <f t="shared" si="441"/>
        <v>4.0634381343934997E-5</v>
      </c>
      <c r="BI212" s="5">
        <f t="shared" si="442"/>
        <v>7.9411056596336175E-6</v>
      </c>
      <c r="BJ212" s="8">
        <f t="shared" si="443"/>
        <v>0.25754441462905803</v>
      </c>
      <c r="BK212" s="8">
        <f t="shared" si="444"/>
        <v>0.26750908543309104</v>
      </c>
      <c r="BL212" s="8">
        <f t="shared" si="445"/>
        <v>0.43042677929023898</v>
      </c>
      <c r="BM212" s="8">
        <f t="shared" si="446"/>
        <v>0.43138016119282191</v>
      </c>
      <c r="BN212" s="8">
        <f t="shared" si="447"/>
        <v>0.56784409612217901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1.4212962962963001</v>
      </c>
      <c r="F213">
        <f>VLOOKUP(B213,home!$B$2:$E$405,3,FALSE)</f>
        <v>1.02</v>
      </c>
      <c r="G213">
        <f>VLOOKUP(C213,away!$B$2:$E$405,4,FALSE)</f>
        <v>1.41</v>
      </c>
      <c r="H213">
        <f>VLOOKUP(A213,away!$A$2:$E$405,3,FALSE)</f>
        <v>1.1111111111111101</v>
      </c>
      <c r="I213">
        <f>VLOOKUP(C213,away!$B$2:$E$405,3,FALSE)</f>
        <v>1.02</v>
      </c>
      <c r="J213">
        <f>VLOOKUP(B213,home!$B$2:$E$405,4,FALSE)</f>
        <v>1</v>
      </c>
      <c r="K213" s="3">
        <f t="shared" si="392"/>
        <v>2.0441083333333387</v>
      </c>
      <c r="L213" s="3">
        <f t="shared" si="393"/>
        <v>1.1333333333333322</v>
      </c>
      <c r="M213" s="5">
        <f t="shared" si="394"/>
        <v>4.1692181295487539E-2</v>
      </c>
      <c r="N213" s="5">
        <f t="shared" si="395"/>
        <v>8.5223335220950436E-2</v>
      </c>
      <c r="O213" s="5">
        <f t="shared" si="396"/>
        <v>4.7251138801552496E-2</v>
      </c>
      <c r="P213" s="5">
        <f t="shared" si="397"/>
        <v>9.658644658374374E-2</v>
      </c>
      <c r="Q213" s="5">
        <f t="shared" si="398"/>
        <v>8.7102864859802731E-2</v>
      </c>
      <c r="R213" s="5">
        <f t="shared" si="399"/>
        <v>2.6775645320879726E-2</v>
      </c>
      <c r="S213" s="5">
        <f t="shared" si="400"/>
        <v>5.5939395432184319E-2</v>
      </c>
      <c r="T213" s="5">
        <f t="shared" si="401"/>
        <v>9.8716580174443E-2</v>
      </c>
      <c r="U213" s="5">
        <f t="shared" si="402"/>
        <v>5.4732319730788077E-2</v>
      </c>
      <c r="V213" s="5">
        <f t="shared" si="403"/>
        <v>1.439914914220344E-2</v>
      </c>
      <c r="W213" s="5">
        <f t="shared" si="404"/>
        <v>5.9349230639043453E-2</v>
      </c>
      <c r="X213" s="5">
        <f t="shared" si="405"/>
        <v>6.7262461390915851E-2</v>
      </c>
      <c r="Y213" s="5">
        <f t="shared" si="406"/>
        <v>3.8115394788185618E-2</v>
      </c>
      <c r="Z213" s="5">
        <f t="shared" si="407"/>
        <v>1.0115243787887886E-2</v>
      </c>
      <c r="AA213" s="5">
        <f t="shared" si="408"/>
        <v>2.067665412051992E-2</v>
      </c>
      <c r="AB213" s="5">
        <f t="shared" si="409"/>
        <v>2.1132660496602944E-2</v>
      </c>
      <c r="AC213" s="5">
        <f t="shared" si="410"/>
        <v>2.0848673034428739E-3</v>
      </c>
      <c r="AD213" s="5">
        <f t="shared" si="411"/>
        <v>3.0329064231547759E-2</v>
      </c>
      <c r="AE213" s="5">
        <f t="shared" si="412"/>
        <v>3.437293946242076E-2</v>
      </c>
      <c r="AF213" s="5">
        <f t="shared" si="413"/>
        <v>1.9477999028705083E-2</v>
      </c>
      <c r="AG213" s="5">
        <f t="shared" si="414"/>
        <v>7.3583551886219128E-3</v>
      </c>
      <c r="AH213" s="5">
        <f t="shared" si="415"/>
        <v>2.8659857399015664E-3</v>
      </c>
      <c r="AI213" s="5">
        <f t="shared" si="416"/>
        <v>5.8583853341473069E-3</v>
      </c>
      <c r="AJ213" s="5">
        <f t="shared" si="417"/>
        <v>5.9875871407041644E-3</v>
      </c>
      <c r="AK213" s="5">
        <f t="shared" si="418"/>
        <v>4.0797589236243057E-3</v>
      </c>
      <c r="AL213" s="5">
        <f t="shared" si="419"/>
        <v>1.9319682317506709E-4</v>
      </c>
      <c r="AM213" s="5">
        <f t="shared" si="420"/>
        <v>1.239917858758177E-2</v>
      </c>
      <c r="AN213" s="5">
        <f t="shared" si="421"/>
        <v>1.4052402399259326E-2</v>
      </c>
      <c r="AO213" s="5">
        <f t="shared" si="422"/>
        <v>7.9630280262469443E-3</v>
      </c>
      <c r="AP213" s="5">
        <f t="shared" si="423"/>
        <v>3.0082550321377318E-3</v>
      </c>
      <c r="AQ213" s="5">
        <f t="shared" si="424"/>
        <v>8.5233892577235679E-4</v>
      </c>
      <c r="AR213" s="5">
        <f t="shared" si="425"/>
        <v>6.4962343437768681E-4</v>
      </c>
      <c r="AS213" s="5">
        <f t="shared" si="426"/>
        <v>1.3279006757400532E-3</v>
      </c>
      <c r="AT213" s="5">
        <f t="shared" si="427"/>
        <v>1.3571864185596074E-3</v>
      </c>
      <c r="AU213" s="5">
        <f t="shared" si="428"/>
        <v>9.2474535602150713E-4</v>
      </c>
      <c r="AV213" s="5">
        <f t="shared" si="429"/>
        <v>4.7256992211371703E-4</v>
      </c>
      <c r="AW213" s="5">
        <f t="shared" si="430"/>
        <v>1.2432516695993702E-5</v>
      </c>
      <c r="AX213" s="5">
        <f t="shared" si="431"/>
        <v>4.2242107128940363E-3</v>
      </c>
      <c r="AY213" s="5">
        <f t="shared" si="432"/>
        <v>4.7874388079465697E-3</v>
      </c>
      <c r="AZ213" s="5">
        <f t="shared" si="433"/>
        <v>2.7128819911697208E-3</v>
      </c>
      <c r="BA213" s="5">
        <f t="shared" si="434"/>
        <v>1.0248665299974489E-3</v>
      </c>
      <c r="BB213" s="5">
        <f t="shared" si="435"/>
        <v>2.9037885016594371E-4</v>
      </c>
      <c r="BC213" s="5">
        <f t="shared" si="436"/>
        <v>6.5819206037613756E-5</v>
      </c>
      <c r="BD213" s="5">
        <f t="shared" si="437"/>
        <v>1.2270664871578521E-4</v>
      </c>
      <c r="BE213" s="5">
        <f t="shared" si="438"/>
        <v>2.5082568319534322E-4</v>
      </c>
      <c r="BF213" s="5">
        <f t="shared" si="439"/>
        <v>2.5635743461681457E-4</v>
      </c>
      <c r="BG213" s="5">
        <f t="shared" si="440"/>
        <v>1.7467412280406234E-4</v>
      </c>
      <c r="BH213" s="5">
        <f t="shared" si="441"/>
        <v>8.9263207510368713E-5</v>
      </c>
      <c r="BI213" s="5">
        <f t="shared" si="442"/>
        <v>3.6492733266401539E-5</v>
      </c>
      <c r="BJ213" s="8">
        <f t="shared" si="443"/>
        <v>0.57868902405384604</v>
      </c>
      <c r="BK213" s="8">
        <f t="shared" si="444"/>
        <v>0.21568267538818356</v>
      </c>
      <c r="BL213" s="8">
        <f t="shared" si="445"/>
        <v>0.19502248124564184</v>
      </c>
      <c r="BM213" s="8">
        <f t="shared" si="446"/>
        <v>0.61010280610189227</v>
      </c>
      <c r="BN213" s="8">
        <f t="shared" si="447"/>
        <v>0.38463161208241664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1.4212962962963001</v>
      </c>
      <c r="F214">
        <f>VLOOKUP(B214,home!$B$2:$E$405,3,FALSE)</f>
        <v>0.78</v>
      </c>
      <c r="G214">
        <f>VLOOKUP(C214,away!$B$2:$E$405,4,FALSE)</f>
        <v>0.86</v>
      </c>
      <c r="H214">
        <f>VLOOKUP(A214,away!$A$2:$E$405,3,FALSE)</f>
        <v>1.1111111111111101</v>
      </c>
      <c r="I214">
        <f>VLOOKUP(C214,away!$B$2:$E$405,3,FALSE)</f>
        <v>0.78</v>
      </c>
      <c r="J214">
        <f>VLOOKUP(B214,home!$B$2:$E$405,4,FALSE)</f>
        <v>0.9</v>
      </c>
      <c r="K214" s="3">
        <f t="shared" si="392"/>
        <v>0.95340555555555806</v>
      </c>
      <c r="L214" s="3">
        <f t="shared" si="393"/>
        <v>0.77999999999999936</v>
      </c>
      <c r="M214" s="5">
        <f t="shared" si="394"/>
        <v>0.17668168495188194</v>
      </c>
      <c r="N214" s="5">
        <f t="shared" si="395"/>
        <v>0.16844929999804106</v>
      </c>
      <c r="O214" s="5">
        <f t="shared" si="396"/>
        <v>0.1378117142624678</v>
      </c>
      <c r="P214" s="5">
        <f t="shared" si="397"/>
        <v>0.13139045399847191</v>
      </c>
      <c r="Q214" s="5">
        <f t="shared" si="398"/>
        <v>8.0300249223788589E-2</v>
      </c>
      <c r="R214" s="5">
        <f t="shared" si="399"/>
        <v>5.3746568562362394E-2</v>
      </c>
      <c r="S214" s="5">
        <f t="shared" si="400"/>
        <v>2.4427335813876447E-2</v>
      </c>
      <c r="T214" s="5">
        <f t="shared" si="401"/>
        <v>6.2634194394555046E-2</v>
      </c>
      <c r="U214" s="5">
        <f t="shared" si="402"/>
        <v>5.1242277059404005E-2</v>
      </c>
      <c r="V214" s="5">
        <f t="shared" si="403"/>
        <v>2.0183936649388235E-3</v>
      </c>
      <c r="W214" s="5">
        <f t="shared" si="404"/>
        <v>2.5519567907485319E-2</v>
      </c>
      <c r="X214" s="5">
        <f t="shared" si="405"/>
        <v>1.9905262967838531E-2</v>
      </c>
      <c r="Y214" s="5">
        <f t="shared" si="406"/>
        <v>7.7630525574570201E-3</v>
      </c>
      <c r="Z214" s="5">
        <f t="shared" si="407"/>
        <v>1.3974107826214211E-2</v>
      </c>
      <c r="AA214" s="5">
        <f t="shared" si="408"/>
        <v>1.3322992035445031E-2</v>
      </c>
      <c r="AB214" s="5">
        <f t="shared" si="409"/>
        <v>6.3511073116078714E-3</v>
      </c>
      <c r="AC214" s="5">
        <f t="shared" si="410"/>
        <v>9.3811952005727275E-5</v>
      </c>
      <c r="AD214" s="5">
        <f t="shared" si="411"/>
        <v>6.0826244545934558E-3</v>
      </c>
      <c r="AE214" s="5">
        <f t="shared" si="412"/>
        <v>4.7444470745828917E-3</v>
      </c>
      <c r="AF214" s="5">
        <f t="shared" si="413"/>
        <v>1.8503343590873262E-3</v>
      </c>
      <c r="AG214" s="5">
        <f t="shared" si="414"/>
        <v>4.8108693336270438E-4</v>
      </c>
      <c r="AH214" s="5">
        <f t="shared" si="415"/>
        <v>2.7249510261117688E-3</v>
      </c>
      <c r="AI214" s="5">
        <f t="shared" si="416"/>
        <v>2.5979834469117787E-3</v>
      </c>
      <c r="AJ214" s="5">
        <f t="shared" si="417"/>
        <v>1.238465925763534E-3</v>
      </c>
      <c r="AK214" s="5">
        <f t="shared" si="418"/>
        <v>3.935867646630703E-4</v>
      </c>
      <c r="AL214" s="5">
        <f t="shared" si="419"/>
        <v>2.7905540900568784E-6</v>
      </c>
      <c r="AM214" s="5">
        <f t="shared" si="420"/>
        <v>1.1598415894735E-3</v>
      </c>
      <c r="AN214" s="5">
        <f t="shared" si="421"/>
        <v>9.0467643978932918E-4</v>
      </c>
      <c r="AO214" s="5">
        <f t="shared" si="422"/>
        <v>3.5282381151783811E-4</v>
      </c>
      <c r="AP214" s="5">
        <f t="shared" si="423"/>
        <v>9.173419099463783E-5</v>
      </c>
      <c r="AQ214" s="5">
        <f t="shared" si="424"/>
        <v>1.7888167243954361E-5</v>
      </c>
      <c r="AR214" s="5">
        <f t="shared" si="425"/>
        <v>4.2509236007343566E-4</v>
      </c>
      <c r="AS214" s="5">
        <f t="shared" si="426"/>
        <v>4.0528541771823719E-4</v>
      </c>
      <c r="AT214" s="5">
        <f t="shared" si="427"/>
        <v>1.9320068441911115E-4</v>
      </c>
      <c r="AU214" s="5">
        <f t="shared" si="428"/>
        <v>6.1399535287438926E-5</v>
      </c>
      <c r="AV214" s="5">
        <f t="shared" si="429"/>
        <v>1.4634664512893446E-5</v>
      </c>
      <c r="AW214" s="5">
        <f t="shared" si="430"/>
        <v>5.7644811738334368E-8</v>
      </c>
      <c r="AX214" s="5">
        <f t="shared" si="431"/>
        <v>1.8429990249473722E-4</v>
      </c>
      <c r="AY214" s="5">
        <f t="shared" si="432"/>
        <v>1.4375392394589491E-4</v>
      </c>
      <c r="AZ214" s="5">
        <f t="shared" si="433"/>
        <v>5.6064030338898966E-5</v>
      </c>
      <c r="BA214" s="5">
        <f t="shared" si="434"/>
        <v>1.4576647888113719E-5</v>
      </c>
      <c r="BB214" s="5">
        <f t="shared" si="435"/>
        <v>2.8424463381821729E-6</v>
      </c>
      <c r="BC214" s="5">
        <f t="shared" si="436"/>
        <v>4.4342162875641865E-7</v>
      </c>
      <c r="BD214" s="5">
        <f t="shared" si="437"/>
        <v>5.5262006809546586E-5</v>
      </c>
      <c r="BE214" s="5">
        <f t="shared" si="438"/>
        <v>5.2687104303370789E-5</v>
      </c>
      <c r="BF214" s="5">
        <f t="shared" si="439"/>
        <v>2.5116088974484425E-5</v>
      </c>
      <c r="BG214" s="5">
        <f t="shared" si="440"/>
        <v>7.9819395873670527E-6</v>
      </c>
      <c r="BH214" s="5">
        <f t="shared" si="441"/>
        <v>1.902506386676146E-6</v>
      </c>
      <c r="BI214" s="5">
        <f t="shared" si="442"/>
        <v>3.6277203170739387E-7</v>
      </c>
      <c r="BJ214" s="8">
        <f t="shared" si="443"/>
        <v>0.38065906444244579</v>
      </c>
      <c r="BK214" s="8">
        <f t="shared" si="444"/>
        <v>0.33475822485921086</v>
      </c>
      <c r="BL214" s="8">
        <f t="shared" si="445"/>
        <v>0.27067257147484147</v>
      </c>
      <c r="BM214" s="8">
        <f t="shared" si="446"/>
        <v>0.25154030132656463</v>
      </c>
      <c r="BN214" s="8">
        <f t="shared" si="447"/>
        <v>0.74837997099701359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1.4212962962963001</v>
      </c>
      <c r="F215">
        <f>VLOOKUP(B215,home!$B$2:$E$405,3,FALSE)</f>
        <v>0.78</v>
      </c>
      <c r="G215">
        <f>VLOOKUP(C215,away!$B$2:$E$405,4,FALSE)</f>
        <v>0.31</v>
      </c>
      <c r="H215">
        <f>VLOOKUP(A215,away!$A$2:$E$405,3,FALSE)</f>
        <v>1.1111111111111101</v>
      </c>
      <c r="I215">
        <f>VLOOKUP(C215,away!$B$2:$E$405,3,FALSE)</f>
        <v>0.94</v>
      </c>
      <c r="J215">
        <f>VLOOKUP(B215,home!$B$2:$E$405,4,FALSE)</f>
        <v>1.5</v>
      </c>
      <c r="K215" s="3">
        <f t="shared" si="392"/>
        <v>0.34366944444444536</v>
      </c>
      <c r="L215" s="3">
        <f t="shared" si="393"/>
        <v>1.5666666666666651</v>
      </c>
      <c r="M215" s="5">
        <f t="shared" si="394"/>
        <v>0.14803062349562407</v>
      </c>
      <c r="N215" s="5">
        <f t="shared" si="395"/>
        <v>5.0873602137505983E-2</v>
      </c>
      <c r="O215" s="5">
        <f t="shared" si="396"/>
        <v>0.23191464347647747</v>
      </c>
      <c r="P215" s="5">
        <f t="shared" si="397"/>
        <v>7.9701976682092626E-2</v>
      </c>
      <c r="Q215" s="5">
        <f t="shared" si="398"/>
        <v>8.7418512917422139E-3</v>
      </c>
      <c r="R215" s="5">
        <f t="shared" si="399"/>
        <v>0.18166647072324052</v>
      </c>
      <c r="S215" s="5">
        <f t="shared" si="400"/>
        <v>1.0728194168588064E-2</v>
      </c>
      <c r="T215" s="5">
        <f t="shared" si="401"/>
        <v>1.3695567023729453E-2</v>
      </c>
      <c r="U215" s="5">
        <f t="shared" si="402"/>
        <v>6.2433215067639165E-2</v>
      </c>
      <c r="V215" s="5">
        <f t="shared" si="403"/>
        <v>6.4180284778187901E-4</v>
      </c>
      <c r="W215" s="5">
        <f t="shared" si="404"/>
        <v>1.0014357256163343E-3</v>
      </c>
      <c r="X215" s="5">
        <f t="shared" si="405"/>
        <v>1.5689159701322555E-3</v>
      </c>
      <c r="Y215" s="5">
        <f t="shared" si="406"/>
        <v>1.2289841766035992E-3</v>
      </c>
      <c r="Z215" s="5">
        <f t="shared" si="407"/>
        <v>9.4870268044358858E-2</v>
      </c>
      <c r="AA215" s="5">
        <f t="shared" si="408"/>
        <v>3.2604012313100429E-2</v>
      </c>
      <c r="AB215" s="5">
        <f t="shared" si="409"/>
        <v>5.6025013991515393E-3</v>
      </c>
      <c r="AC215" s="5">
        <f t="shared" si="410"/>
        <v>2.159728608871432E-5</v>
      </c>
      <c r="AD215" s="5">
        <f t="shared" si="411"/>
        <v>8.6040714867346426E-5</v>
      </c>
      <c r="AE215" s="5">
        <f t="shared" si="412"/>
        <v>1.3479711995884261E-4</v>
      </c>
      <c r="AF215" s="5">
        <f t="shared" si="413"/>
        <v>1.0559107730109329E-4</v>
      </c>
      <c r="AG215" s="5">
        <f t="shared" si="414"/>
        <v>5.514200703501534E-5</v>
      </c>
      <c r="AH215" s="5">
        <f t="shared" si="415"/>
        <v>3.7157521650707181E-2</v>
      </c>
      <c r="AI215" s="5">
        <f t="shared" si="416"/>
        <v>1.2769904822630988E-2</v>
      </c>
      <c r="AJ215" s="5">
        <f t="shared" si="417"/>
        <v>2.1943130480010175E-3</v>
      </c>
      <c r="AK215" s="5">
        <f t="shared" si="418"/>
        <v>2.5137278204790238E-4</v>
      </c>
      <c r="AL215" s="5">
        <f t="shared" si="419"/>
        <v>4.65132511527948E-7</v>
      </c>
      <c r="AM215" s="5">
        <f t="shared" si="420"/>
        <v>5.9139129356127786E-6</v>
      </c>
      <c r="AN215" s="5">
        <f t="shared" si="421"/>
        <v>9.2651302657933442E-6</v>
      </c>
      <c r="AO215" s="5">
        <f t="shared" si="422"/>
        <v>7.2576853748714466E-6</v>
      </c>
      <c r="AP215" s="5">
        <f t="shared" si="423"/>
        <v>3.7901245846550857E-6</v>
      </c>
      <c r="AQ215" s="5">
        <f t="shared" si="424"/>
        <v>1.4844654623232405E-6</v>
      </c>
      <c r="AR215" s="5">
        <f t="shared" si="425"/>
        <v>1.1642690117221568E-2</v>
      </c>
      <c r="AS215" s="5">
        <f t="shared" si="426"/>
        <v>4.0012368444243707E-3</v>
      </c>
      <c r="AT215" s="5">
        <f t="shared" si="427"/>
        <v>6.8755142170698444E-4</v>
      </c>
      <c r="AU215" s="5">
        <f t="shared" si="428"/>
        <v>7.8763471708342625E-5</v>
      </c>
      <c r="AV215" s="5">
        <f t="shared" si="429"/>
        <v>6.7671496411304769E-6</v>
      </c>
      <c r="AW215" s="5">
        <f t="shared" si="430"/>
        <v>6.9565149037068336E-9</v>
      </c>
      <c r="AX215" s="5">
        <f t="shared" si="431"/>
        <v>3.3873852884581008E-7</v>
      </c>
      <c r="AY215" s="5">
        <f t="shared" si="432"/>
        <v>5.3069036185843532E-7</v>
      </c>
      <c r="AZ215" s="5">
        <f t="shared" si="433"/>
        <v>4.1570745012244059E-7</v>
      </c>
      <c r="BA215" s="5">
        <f t="shared" si="434"/>
        <v>2.1709166839727437E-7</v>
      </c>
      <c r="BB215" s="5">
        <f t="shared" si="435"/>
        <v>8.5027570122265713E-8</v>
      </c>
      <c r="BC215" s="5">
        <f t="shared" si="436"/>
        <v>2.6641971971643219E-8</v>
      </c>
      <c r="BD215" s="5">
        <f t="shared" si="437"/>
        <v>3.0400357528300734E-3</v>
      </c>
      <c r="BE215" s="5">
        <f t="shared" si="438"/>
        <v>1.0447673982663624E-3</v>
      </c>
      <c r="BF215" s="5">
        <f t="shared" si="439"/>
        <v>1.7952731566793468E-4</v>
      </c>
      <c r="BG215" s="5">
        <f t="shared" si="440"/>
        <v>2.0566017612733889E-5</v>
      </c>
      <c r="BH215" s="5">
        <f t="shared" si="441"/>
        <v>1.766977961850734E-6</v>
      </c>
      <c r="BI215" s="5">
        <f t="shared" si="442"/>
        <v>1.2145126689896409E-7</v>
      </c>
      <c r="BJ215" s="8">
        <f t="shared" si="443"/>
        <v>7.7521252460666698E-2</v>
      </c>
      <c r="BK215" s="8">
        <f t="shared" si="444"/>
        <v>0.23912519030304871</v>
      </c>
      <c r="BL215" s="8">
        <f t="shared" si="445"/>
        <v>0.58729774920130418</v>
      </c>
      <c r="BM215" s="8">
        <f t="shared" si="446"/>
        <v>0.29788476846884893</v>
      </c>
      <c r="BN215" s="8">
        <f t="shared" si="447"/>
        <v>0.70092916780668291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1.4212962962963001</v>
      </c>
      <c r="F216">
        <f>VLOOKUP(B216,home!$B$2:$E$405,3,FALSE)</f>
        <v>1.17</v>
      </c>
      <c r="G216">
        <f>VLOOKUP(C216,away!$B$2:$E$405,4,FALSE)</f>
        <v>1.0900000000000001</v>
      </c>
      <c r="H216">
        <f>VLOOKUP(A216,away!$A$2:$E$405,3,FALSE)</f>
        <v>1.1111111111111101</v>
      </c>
      <c r="I216">
        <f>VLOOKUP(C216,away!$B$2:$E$405,3,FALSE)</f>
        <v>0.55000000000000004</v>
      </c>
      <c r="J216">
        <f>VLOOKUP(B216,home!$B$2:$E$405,4,FALSE)</f>
        <v>1.4</v>
      </c>
      <c r="K216" s="3">
        <f t="shared" si="392"/>
        <v>1.8125791666666715</v>
      </c>
      <c r="L216" s="3">
        <f t="shared" si="393"/>
        <v>0.85555555555555485</v>
      </c>
      <c r="M216" s="5">
        <f t="shared" si="394"/>
        <v>6.9381520494507062E-2</v>
      </c>
      <c r="N216" s="5">
        <f t="shared" si="395"/>
        <v>0.12575949860000021</v>
      </c>
      <c r="O216" s="5">
        <f t="shared" si="396"/>
        <v>5.9359745311967103E-2</v>
      </c>
      <c r="P216" s="5">
        <f t="shared" si="397"/>
        <v>0.10759423769111121</v>
      </c>
      <c r="Q216" s="5">
        <f t="shared" si="398"/>
        <v>0.11397452358640342</v>
      </c>
      <c r="R216" s="5">
        <f t="shared" si="399"/>
        <v>2.5392779939008129E-2</v>
      </c>
      <c r="S216" s="5">
        <f t="shared" si="400"/>
        <v>4.1713268539739792E-2</v>
      </c>
      <c r="T216" s="5">
        <f t="shared" si="401"/>
        <v>9.7511536846145067E-2</v>
      </c>
      <c r="U216" s="5">
        <f t="shared" si="402"/>
        <v>4.602642390119753E-2</v>
      </c>
      <c r="V216" s="5">
        <f t="shared" si="403"/>
        <v>7.187484342852166E-3</v>
      </c>
      <c r="W216" s="5">
        <f t="shared" si="404"/>
        <v>6.8862615661158019E-2</v>
      </c>
      <c r="X216" s="5">
        <f t="shared" si="405"/>
        <v>5.8915793398990696E-2</v>
      </c>
      <c r="Y216" s="5">
        <f t="shared" si="406"/>
        <v>2.5202867176234888E-2</v>
      </c>
      <c r="Z216" s="5">
        <f t="shared" si="407"/>
        <v>7.2416446492726836E-3</v>
      </c>
      <c r="AA216" s="5">
        <f t="shared" si="408"/>
        <v>1.3126054223674842E-2</v>
      </c>
      <c r="AB216" s="5">
        <f t="shared" si="409"/>
        <v>1.1896006213185043E-2</v>
      </c>
      <c r="AC216" s="5">
        <f t="shared" si="410"/>
        <v>6.9662992868468583E-4</v>
      </c>
      <c r="AD216" s="5">
        <f t="shared" si="411"/>
        <v>3.1204735627397288E-2</v>
      </c>
      <c r="AE216" s="5">
        <f t="shared" si="412"/>
        <v>2.66973849256621E-2</v>
      </c>
      <c r="AF216" s="5">
        <f t="shared" si="413"/>
        <v>1.1420547995977666E-2</v>
      </c>
      <c r="AG216" s="5">
        <f t="shared" si="414"/>
        <v>3.2569710951491841E-3</v>
      </c>
      <c r="AH216" s="5">
        <f t="shared" si="415"/>
        <v>1.5489073277611001E-3</v>
      </c>
      <c r="AI216" s="5">
        <f t="shared" si="416"/>
        <v>2.807517153397116E-3</v>
      </c>
      <c r="AJ216" s="5">
        <f t="shared" si="417"/>
        <v>2.5444235511534654E-3</v>
      </c>
      <c r="AK216" s="5">
        <f t="shared" si="418"/>
        <v>1.537323039998934E-3</v>
      </c>
      <c r="AL216" s="5">
        <f t="shared" si="419"/>
        <v>4.3212293760887522E-5</v>
      </c>
      <c r="AM216" s="5">
        <f t="shared" si="420"/>
        <v>1.131221073991231E-2</v>
      </c>
      <c r="AN216" s="5">
        <f t="shared" si="421"/>
        <v>9.6782247441471892E-3</v>
      </c>
      <c r="AO216" s="5">
        <f t="shared" si="422"/>
        <v>4.140129473885183E-3</v>
      </c>
      <c r="AP216" s="5">
        <f t="shared" si="423"/>
        <v>1.1807035907005884E-3</v>
      </c>
      <c r="AQ216" s="5">
        <f t="shared" si="424"/>
        <v>2.5253937912207003E-4</v>
      </c>
      <c r="AR216" s="5">
        <f t="shared" si="425"/>
        <v>2.6503525386134368E-4</v>
      </c>
      <c r="AS216" s="5">
        <f t="shared" si="426"/>
        <v>4.8039737958128413E-4</v>
      </c>
      <c r="AT216" s="5">
        <f t="shared" si="427"/>
        <v>4.3537914097514834E-4</v>
      </c>
      <c r="AU216" s="5">
        <f t="shared" si="428"/>
        <v>2.6305305351092862E-4</v>
      </c>
      <c r="AV216" s="5">
        <f t="shared" si="429"/>
        <v>1.1920112113049065E-4</v>
      </c>
      <c r="AW216" s="5">
        <f t="shared" si="430"/>
        <v>1.8614441860940106E-6</v>
      </c>
      <c r="AX216" s="5">
        <f t="shared" si="431"/>
        <v>3.4173795860180066E-3</v>
      </c>
      <c r="AY216" s="5">
        <f t="shared" si="432"/>
        <v>2.9237580902598476E-3</v>
      </c>
      <c r="AZ216" s="5">
        <f t="shared" si="433"/>
        <v>1.250718738611156E-3</v>
      </c>
      <c r="BA216" s="5">
        <f t="shared" si="434"/>
        <v>3.5668645508540349E-4</v>
      </c>
      <c r="BB216" s="5">
        <f t="shared" si="435"/>
        <v>7.6291269559933448E-5</v>
      </c>
      <c r="BC216" s="5">
        <f t="shared" si="436"/>
        <v>1.3054283902477496E-5</v>
      </c>
      <c r="BD216" s="5">
        <f t="shared" si="437"/>
        <v>3.7792063976524877E-5</v>
      </c>
      <c r="BE216" s="5">
        <f t="shared" si="438"/>
        <v>6.8501107829183001E-5</v>
      </c>
      <c r="BF216" s="5">
        <f t="shared" si="439"/>
        <v>6.2081840472382165E-5</v>
      </c>
      <c r="BG216" s="5">
        <f t="shared" si="440"/>
        <v>3.7509416889521246E-5</v>
      </c>
      <c r="BH216" s="5">
        <f t="shared" si="441"/>
        <v>1.6997196901940309E-5</v>
      </c>
      <c r="BI216" s="5">
        <f t="shared" si="442"/>
        <v>6.1617529992376566E-6</v>
      </c>
      <c r="BJ216" s="8">
        <f t="shared" si="443"/>
        <v>0.59740817126432255</v>
      </c>
      <c r="BK216" s="8">
        <f t="shared" si="444"/>
        <v>0.22954011138091565</v>
      </c>
      <c r="BL216" s="8">
        <f t="shared" si="445"/>
        <v>0.16603128998947125</v>
      </c>
      <c r="BM216" s="8">
        <f t="shared" si="446"/>
        <v>0.4958370150149114</v>
      </c>
      <c r="BN216" s="8">
        <f t="shared" si="447"/>
        <v>0.5014623056229971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1.4212962962963001</v>
      </c>
      <c r="F217">
        <f>VLOOKUP(B217,home!$B$2:$E$405,3,FALSE)</f>
        <v>1.25</v>
      </c>
      <c r="G217">
        <f>VLOOKUP(C217,away!$B$2:$E$405,4,FALSE)</f>
        <v>1.0900000000000001</v>
      </c>
      <c r="H217">
        <f>VLOOKUP(A217,away!$A$2:$E$405,3,FALSE)</f>
        <v>1.1111111111111101</v>
      </c>
      <c r="I217">
        <f>VLOOKUP(C217,away!$B$2:$E$405,3,FALSE)</f>
        <v>0.86</v>
      </c>
      <c r="J217">
        <f>VLOOKUP(B217,home!$B$2:$E$405,4,FALSE)</f>
        <v>0.5</v>
      </c>
      <c r="K217" s="3">
        <f t="shared" si="392"/>
        <v>1.9365162037037089</v>
      </c>
      <c r="L217" s="3">
        <f t="shared" si="393"/>
        <v>0.4777777777777773</v>
      </c>
      <c r="M217" s="5">
        <f t="shared" si="394"/>
        <v>8.9430456196342795E-2</v>
      </c>
      <c r="N217" s="5">
        <f t="shared" si="395"/>
        <v>0.17318352752883259</v>
      </c>
      <c r="O217" s="5">
        <f t="shared" si="396"/>
        <v>4.2727884627141513E-2</v>
      </c>
      <c r="P217" s="5">
        <f t="shared" si="397"/>
        <v>8.274324093044215E-2</v>
      </c>
      <c r="Q217" s="5">
        <f t="shared" si="398"/>
        <v>0.16768635363707587</v>
      </c>
      <c r="R217" s="5">
        <f t="shared" si="399"/>
        <v>1.0207216883150461E-2</v>
      </c>
      <c r="S217" s="5">
        <f t="shared" si="400"/>
        <v>1.9139016535490903E-2</v>
      </c>
      <c r="T217" s="5">
        <f t="shared" si="401"/>
        <v>8.0116813404380607E-2</v>
      </c>
      <c r="U217" s="5">
        <f t="shared" si="402"/>
        <v>1.9766440888938936E-2</v>
      </c>
      <c r="V217" s="5">
        <f t="shared" si="403"/>
        <v>1.9675428057889456E-3</v>
      </c>
      <c r="W217" s="5">
        <f t="shared" si="404"/>
        <v>0.10824244698606256</v>
      </c>
      <c r="X217" s="5">
        <f t="shared" si="405"/>
        <v>5.1715835782229831E-2</v>
      </c>
      <c r="Y217" s="5">
        <f t="shared" si="406"/>
        <v>1.2354338547977113E-2</v>
      </c>
      <c r="Z217" s="5">
        <f t="shared" si="407"/>
        <v>1.6255937999091459E-3</v>
      </c>
      <c r="AA217" s="5">
        <f t="shared" si="408"/>
        <v>3.1479887341643456E-3</v>
      </c>
      <c r="AB217" s="5">
        <f t="shared" si="409"/>
        <v>3.0480655963929923E-3</v>
      </c>
      <c r="AC217" s="5">
        <f t="shared" si="410"/>
        <v>1.1377616428493801E-4</v>
      </c>
      <c r="AD217" s="5">
        <f t="shared" si="411"/>
        <v>5.2403313129262441E-2</v>
      </c>
      <c r="AE217" s="5">
        <f t="shared" si="412"/>
        <v>2.5037138495092027E-2</v>
      </c>
      <c r="AF217" s="5">
        <f t="shared" si="413"/>
        <v>5.9810941960497556E-3</v>
      </c>
      <c r="AG217" s="5">
        <f t="shared" si="414"/>
        <v>9.5254463122273786E-4</v>
      </c>
      <c r="AH217" s="5">
        <f t="shared" si="415"/>
        <v>1.941681483224811E-4</v>
      </c>
      <c r="AI217" s="5">
        <f t="shared" si="416"/>
        <v>3.760097654696298E-4</v>
      </c>
      <c r="AJ217" s="5">
        <f t="shared" si="417"/>
        <v>3.6407450179138479E-4</v>
      </c>
      <c r="AK217" s="5">
        <f t="shared" si="418"/>
        <v>2.350120573581238E-4</v>
      </c>
      <c r="AL217" s="5">
        <f t="shared" si="419"/>
        <v>4.2107393717869435E-6</v>
      </c>
      <c r="AM217" s="5">
        <f t="shared" si="420"/>
        <v>2.0295973000515222E-2</v>
      </c>
      <c r="AN217" s="5">
        <f t="shared" si="421"/>
        <v>9.6969648780239285E-3</v>
      </c>
      <c r="AO217" s="5">
        <f t="shared" si="422"/>
        <v>2.3164971653057138E-3</v>
      </c>
      <c r="AP217" s="5">
        <f t="shared" si="423"/>
        <v>3.6892362262276146E-4</v>
      </c>
      <c r="AQ217" s="5">
        <f t="shared" si="424"/>
        <v>4.4065877146607564E-5</v>
      </c>
      <c r="AR217" s="5">
        <f t="shared" si="425"/>
        <v>1.8553845284148185E-5</v>
      </c>
      <c r="AS217" s="5">
        <f t="shared" si="426"/>
        <v>3.5929822033764607E-5</v>
      </c>
      <c r="AT217" s="5">
        <f t="shared" si="427"/>
        <v>3.4789341282287866E-5</v>
      </c>
      <c r="AU217" s="5">
        <f t="shared" si="428"/>
        <v>2.2456707703109599E-5</v>
      </c>
      <c r="AV217" s="5">
        <f t="shared" si="429"/>
        <v>1.0871944587227404E-5</v>
      </c>
      <c r="AW217" s="5">
        <f t="shared" si="430"/>
        <v>1.0821885678724034E-7</v>
      </c>
      <c r="AX217" s="5">
        <f t="shared" si="431"/>
        <v>6.5505800975717817E-3</v>
      </c>
      <c r="AY217" s="5">
        <f t="shared" si="432"/>
        <v>3.1297216021731809E-3</v>
      </c>
      <c r="AZ217" s="5">
        <f t="shared" si="433"/>
        <v>7.476557160747035E-4</v>
      </c>
      <c r="BA217" s="5">
        <f t="shared" si="434"/>
        <v>1.1907109552300822E-4</v>
      </c>
      <c r="BB217" s="5">
        <f t="shared" si="435"/>
        <v>1.4222380854137077E-5</v>
      </c>
      <c r="BC217" s="5">
        <f t="shared" si="436"/>
        <v>1.3590275038397645E-6</v>
      </c>
      <c r="BD217" s="5">
        <f t="shared" si="437"/>
        <v>1.477435828182168E-6</v>
      </c>
      <c r="BE217" s="5">
        <f t="shared" si="438"/>
        <v>2.8610784212071775E-6</v>
      </c>
      <c r="BF217" s="5">
        <f t="shared" si="439"/>
        <v>2.7702623613673626E-6</v>
      </c>
      <c r="BG217" s="5">
        <f t="shared" si="440"/>
        <v>1.7882193170994651E-6</v>
      </c>
      <c r="BH217" s="5">
        <f t="shared" si="441"/>
        <v>8.6572892083477343E-7</v>
      </c>
      <c r="BI217" s="5">
        <f t="shared" si="442"/>
        <v>3.3529961664229315E-7</v>
      </c>
      <c r="BJ217" s="8">
        <f t="shared" si="443"/>
        <v>0.7209584408015004</v>
      </c>
      <c r="BK217" s="8">
        <f t="shared" si="444"/>
        <v>0.19652796497389469</v>
      </c>
      <c r="BL217" s="8">
        <f t="shared" si="445"/>
        <v>8.0199560888085719E-2</v>
      </c>
      <c r="BM217" s="8">
        <f t="shared" si="446"/>
        <v>0.43020326727708808</v>
      </c>
      <c r="BN217" s="8">
        <f t="shared" si="447"/>
        <v>0.56597867980298533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1.4212962962963001</v>
      </c>
      <c r="F218">
        <f>VLOOKUP(B218,home!$B$2:$E$405,3,FALSE)</f>
        <v>0.86</v>
      </c>
      <c r="G218">
        <f>VLOOKUP(C218,away!$B$2:$E$405,4,FALSE)</f>
        <v>1.17</v>
      </c>
      <c r="H218">
        <f>VLOOKUP(A218,away!$A$2:$E$405,3,FALSE)</f>
        <v>1.1111111111111101</v>
      </c>
      <c r="I218">
        <f>VLOOKUP(C218,away!$B$2:$E$405,3,FALSE)</f>
        <v>0.7</v>
      </c>
      <c r="J218">
        <f>VLOOKUP(B218,home!$B$2:$E$405,4,FALSE)</f>
        <v>0.5</v>
      </c>
      <c r="K218" s="3">
        <f t="shared" si="392"/>
        <v>1.4301083333333369</v>
      </c>
      <c r="L218" s="3">
        <f t="shared" si="393"/>
        <v>0.38888888888888851</v>
      </c>
      <c r="M218" s="5">
        <f t="shared" si="394"/>
        <v>0.16218830824715338</v>
      </c>
      <c r="N218" s="5">
        <f t="shared" si="395"/>
        <v>0.23194685119349007</v>
      </c>
      <c r="O218" s="5">
        <f t="shared" si="396"/>
        <v>6.3073230985004031E-2</v>
      </c>
      <c r="P218" s="5">
        <f t="shared" si="397"/>
        <v>9.0201553241912702E-2</v>
      </c>
      <c r="Q218" s="5">
        <f t="shared" si="398"/>
        <v>0.16585456239111879</v>
      </c>
      <c r="R218" s="5">
        <f t="shared" si="399"/>
        <v>1.2264239358195213E-2</v>
      </c>
      <c r="S218" s="5">
        <f t="shared" si="400"/>
        <v>1.2541471538834573E-2</v>
      </c>
      <c r="T218" s="5">
        <f t="shared" si="401"/>
        <v>6.4498996485435015E-2</v>
      </c>
      <c r="U218" s="5">
        <f t="shared" si="402"/>
        <v>1.7539190908149673E-2</v>
      </c>
      <c r="V218" s="5">
        <f t="shared" si="403"/>
        <v>7.7499778222006946E-4</v>
      </c>
      <c r="W218" s="5">
        <f t="shared" si="404"/>
        <v>7.9063330598964296E-2</v>
      </c>
      <c r="X218" s="5">
        <f t="shared" si="405"/>
        <v>3.0746850788486081E-2</v>
      </c>
      <c r="Y218" s="5">
        <f t="shared" si="406"/>
        <v>5.9785543199833979E-3</v>
      </c>
      <c r="Z218" s="5">
        <f t="shared" si="407"/>
        <v>1.5898088056919707E-3</v>
      </c>
      <c r="AA218" s="5">
        <f t="shared" si="408"/>
        <v>2.2735988214268072E-3</v>
      </c>
      <c r="AB218" s="5">
        <f t="shared" si="409"/>
        <v>1.6257463105896653E-3</v>
      </c>
      <c r="AC218" s="5">
        <f t="shared" si="410"/>
        <v>2.6938595509286196E-5</v>
      </c>
      <c r="AD218" s="5">
        <f t="shared" si="411"/>
        <v>2.826728198766687E-2</v>
      </c>
      <c r="AE218" s="5">
        <f t="shared" si="412"/>
        <v>1.099283188409266E-2</v>
      </c>
      <c r="AF218" s="5">
        <f t="shared" si="413"/>
        <v>2.13749508857357E-3</v>
      </c>
      <c r="AG218" s="5">
        <f t="shared" si="414"/>
        <v>2.7708269666694402E-4</v>
      </c>
      <c r="AH218" s="5">
        <f t="shared" si="415"/>
        <v>1.5456474499783032E-4</v>
      </c>
      <c r="AI218" s="5">
        <f t="shared" si="416"/>
        <v>2.2104432986093936E-4</v>
      </c>
      <c r="AJ218" s="5">
        <f t="shared" si="417"/>
        <v>1.5805866908510618E-4</v>
      </c>
      <c r="AK218" s="5">
        <f t="shared" si="418"/>
        <v>7.5347006604728885E-5</v>
      </c>
      <c r="AL218" s="5">
        <f t="shared" si="419"/>
        <v>5.9927948773974071E-7</v>
      </c>
      <c r="AM218" s="5">
        <f t="shared" si="420"/>
        <v>8.0850551062491439E-3</v>
      </c>
      <c r="AN218" s="5">
        <f t="shared" si="421"/>
        <v>3.1441880968746637E-3</v>
      </c>
      <c r="AO218" s="5">
        <f t="shared" si="422"/>
        <v>6.1136990772562834E-4</v>
      </c>
      <c r="AP218" s="5">
        <f t="shared" si="423"/>
        <v>7.9251654705173976E-5</v>
      </c>
      <c r="AQ218" s="5">
        <f t="shared" si="424"/>
        <v>7.70502198522524E-6</v>
      </c>
      <c r="AR218" s="5">
        <f t="shared" si="425"/>
        <v>1.2021702388720132E-5</v>
      </c>
      <c r="AS218" s="5">
        <f t="shared" si="426"/>
        <v>1.7192336766961947E-5</v>
      </c>
      <c r="AT218" s="5">
        <f t="shared" si="427"/>
        <v>1.22934520399527E-5</v>
      </c>
      <c r="AU218" s="5">
        <f t="shared" si="428"/>
        <v>5.8603227359233561E-6</v>
      </c>
      <c r="AV218" s="5">
        <f t="shared" si="429"/>
        <v>2.0952240951667038E-6</v>
      </c>
      <c r="AW218" s="5">
        <f t="shared" si="430"/>
        <v>9.2580897004418895E-9</v>
      </c>
      <c r="AX218" s="5">
        <f t="shared" si="431"/>
        <v>1.9270841138176915E-3</v>
      </c>
      <c r="AY218" s="5">
        <f t="shared" si="432"/>
        <v>7.4942159981799031E-4</v>
      </c>
      <c r="AZ218" s="5">
        <f t="shared" si="433"/>
        <v>1.4572086663127573E-4</v>
      </c>
      <c r="BA218" s="5">
        <f t="shared" si="434"/>
        <v>1.8889741970720912E-5</v>
      </c>
      <c r="BB218" s="5">
        <f t="shared" si="435"/>
        <v>1.8365026915978643E-6</v>
      </c>
      <c r="BC218" s="5">
        <f t="shared" si="436"/>
        <v>1.4283909823538941E-7</v>
      </c>
      <c r="BD218" s="5">
        <f t="shared" si="437"/>
        <v>7.7918441408371088E-7</v>
      </c>
      <c r="BE218" s="5">
        <f t="shared" si="438"/>
        <v>1.1143181237845684E-6</v>
      </c>
      <c r="BF218" s="5">
        <f t="shared" si="439"/>
        <v>7.9679781740434013E-7</v>
      </c>
      <c r="BG218" s="5">
        <f t="shared" si="440"/>
        <v>3.7983573288392051E-7</v>
      </c>
      <c r="BH218" s="5">
        <f t="shared" si="441"/>
        <v>1.3580156172376759E-7</v>
      </c>
      <c r="BI218" s="5">
        <f t="shared" si="442"/>
        <v>3.8842189020168306E-8</v>
      </c>
      <c r="BJ218" s="8">
        <f t="shared" si="443"/>
        <v>0.63453450288604474</v>
      </c>
      <c r="BK218" s="8">
        <f t="shared" si="444"/>
        <v>0.26648329028493573</v>
      </c>
      <c r="BL218" s="8">
        <f t="shared" si="445"/>
        <v>9.7437728951779615E-2</v>
      </c>
      <c r="BM218" s="8">
        <f t="shared" si="446"/>
        <v>0.27376717316984983</v>
      </c>
      <c r="BN218" s="8">
        <f t="shared" si="447"/>
        <v>0.72552874541687429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1.5169082125603901</v>
      </c>
      <c r="F219">
        <f>VLOOKUP(B219,home!$B$2:$E$405,3,FALSE)</f>
        <v>0.99</v>
      </c>
      <c r="G219">
        <f>VLOOKUP(C219,away!$B$2:$E$405,4,FALSE)</f>
        <v>1.32</v>
      </c>
      <c r="H219">
        <f>VLOOKUP(A219,away!$A$2:$E$405,3,FALSE)</f>
        <v>1.2367149758454099</v>
      </c>
      <c r="I219">
        <f>VLOOKUP(C219,away!$B$2:$E$405,3,FALSE)</f>
        <v>0.88</v>
      </c>
      <c r="J219">
        <f>VLOOKUP(B219,home!$B$2:$E$405,4,FALSE)</f>
        <v>1.52</v>
      </c>
      <c r="K219" s="3">
        <f t="shared" si="392"/>
        <v>1.9822956521739179</v>
      </c>
      <c r="L219" s="3">
        <f t="shared" si="393"/>
        <v>1.6542299516908203</v>
      </c>
      <c r="M219" s="5">
        <f t="shared" si="394"/>
        <v>2.634371364341798E-2</v>
      </c>
      <c r="N219" s="5">
        <f t="shared" si="395"/>
        <v>5.2221029017462187E-2</v>
      </c>
      <c r="O219" s="5">
        <f t="shared" si="396"/>
        <v>4.3578560147708126E-2</v>
      </c>
      <c r="P219" s="5">
        <f t="shared" si="397"/>
        <v>8.6385590308801399E-2</v>
      </c>
      <c r="Q219" s="5">
        <f t="shared" si="398"/>
        <v>5.1758759386681653E-2</v>
      </c>
      <c r="R219" s="5">
        <f t="shared" si="399"/>
        <v>3.604447972394937E-2</v>
      </c>
      <c r="S219" s="5">
        <f t="shared" si="400"/>
        <v>7.0818320397137646E-2</v>
      </c>
      <c r="T219" s="5">
        <f t="shared" si="401"/>
        <v>8.5620890039807176E-2</v>
      </c>
      <c r="U219" s="5">
        <f t="shared" si="402"/>
        <v>7.1450815441655782E-2</v>
      </c>
      <c r="V219" s="5">
        <f t="shared" si="403"/>
        <v>2.5802834765195105E-2</v>
      </c>
      <c r="W219" s="5">
        <f t="shared" si="404"/>
        <v>3.4200387898045012E-2</v>
      </c>
      <c r="X219" s="5">
        <f t="shared" si="405"/>
        <v>5.6575306020390313E-2</v>
      </c>
      <c r="Y219" s="5">
        <f t="shared" si="406"/>
        <v>4.6794282872501834E-2</v>
      </c>
      <c r="Z219" s="5">
        <f t="shared" si="407"/>
        <v>1.9875285984156513E-2</v>
      </c>
      <c r="AA219" s="5">
        <f t="shared" si="408"/>
        <v>3.9398692992106667E-2</v>
      </c>
      <c r="AB219" s="5">
        <f t="shared" si="409"/>
        <v>3.9049928909794029E-2</v>
      </c>
      <c r="AC219" s="5">
        <f t="shared" si="410"/>
        <v>5.2882471863186769E-3</v>
      </c>
      <c r="AD219" s="5">
        <f t="shared" si="411"/>
        <v>1.6948820058239018E-2</v>
      </c>
      <c r="AE219" s="5">
        <f t="shared" si="412"/>
        <v>2.8037245786157138E-2</v>
      </c>
      <c r="AF219" s="5">
        <f t="shared" si="413"/>
        <v>2.3190025871189193E-2</v>
      </c>
      <c r="AG219" s="5">
        <f t="shared" si="414"/>
        <v>1.2787211792202061E-2</v>
      </c>
      <c r="AH219" s="5">
        <f t="shared" si="415"/>
        <v>8.2195733433531176E-3</v>
      </c>
      <c r="AI219" s="5">
        <f t="shared" si="416"/>
        <v>1.6293624501253517E-2</v>
      </c>
      <c r="AJ219" s="5">
        <f t="shared" si="417"/>
        <v>1.6149390503494638E-2</v>
      </c>
      <c r="AK219" s="5">
        <f t="shared" si="418"/>
        <v>1.0670955526778731E-2</v>
      </c>
      <c r="AL219" s="5">
        <f t="shared" si="419"/>
        <v>6.9364306198057418E-4</v>
      </c>
      <c r="AM219" s="5">
        <f t="shared" si="420"/>
        <v>6.7195144621850595E-3</v>
      </c>
      <c r="AN219" s="5">
        <f t="shared" si="421"/>
        <v>1.1115622084166159E-2</v>
      </c>
      <c r="AO219" s="5">
        <f t="shared" si="422"/>
        <v>9.1938974916518021E-3</v>
      </c>
      <c r="AP219" s="5">
        <f t="shared" si="423"/>
        <v>5.0696068678218404E-3</v>
      </c>
      <c r="AQ219" s="5">
        <f t="shared" si="424"/>
        <v>2.0965738810120936E-3</v>
      </c>
      <c r="AR219" s="5">
        <f t="shared" si="425"/>
        <v>2.7194128829388358E-3</v>
      </c>
      <c r="AS219" s="5">
        <f t="shared" si="426"/>
        <v>5.3906803343153941E-3</v>
      </c>
      <c r="AT219" s="5">
        <f t="shared" si="427"/>
        <v>5.342961094486425E-3</v>
      </c>
      <c r="AU219" s="5">
        <f t="shared" si="428"/>
        <v>3.5304428491116139E-3</v>
      </c>
      <c r="AV219" s="5">
        <f t="shared" si="429"/>
        <v>1.749595377510612E-3</v>
      </c>
      <c r="AW219" s="5">
        <f t="shared" si="430"/>
        <v>6.3182652504111566E-5</v>
      </c>
      <c r="AX219" s="5">
        <f t="shared" si="431"/>
        <v>2.2200107171848676E-3</v>
      </c>
      <c r="AY219" s="5">
        <f t="shared" si="432"/>
        <v>3.6724082214418265E-3</v>
      </c>
      <c r="AZ219" s="5">
        <f t="shared" si="433"/>
        <v>3.0375038373723425E-3</v>
      </c>
      <c r="BA219" s="5">
        <f t="shared" si="434"/>
        <v>1.6749099420523778E-3</v>
      </c>
      <c r="BB219" s="5">
        <f t="shared" si="435"/>
        <v>6.9267154813194495E-4</v>
      </c>
      <c r="BC219" s="5">
        <f t="shared" si="436"/>
        <v>2.2916760432078258E-4</v>
      </c>
      <c r="BD219" s="5">
        <f t="shared" si="437"/>
        <v>7.4975570699521786E-4</v>
      </c>
      <c r="BE219" s="5">
        <f t="shared" si="438"/>
        <v>1.4862374781692024E-3</v>
      </c>
      <c r="BF219" s="5">
        <f t="shared" si="439"/>
        <v>1.4730810455363692E-3</v>
      </c>
      <c r="BG219" s="5">
        <f t="shared" si="440"/>
        <v>9.7336071728885162E-4</v>
      </c>
      <c r="BH219" s="5">
        <f t="shared" si="441"/>
        <v>4.8237217946964391E-4</v>
      </c>
      <c r="BI219" s="5">
        <f t="shared" si="442"/>
        <v>1.9124085481846641E-4</v>
      </c>
      <c r="BJ219" s="8">
        <f t="shared" si="443"/>
        <v>0.45385584540001656</v>
      </c>
      <c r="BK219" s="8">
        <f t="shared" si="444"/>
        <v>0.21900475758429319</v>
      </c>
      <c r="BL219" s="8">
        <f t="shared" si="445"/>
        <v>0.30494516161073465</v>
      </c>
      <c r="BM219" s="8">
        <f t="shared" si="446"/>
        <v>0.6977396927822429</v>
      </c>
      <c r="BN219" s="8">
        <f t="shared" si="447"/>
        <v>0.29633213222802074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1.5169082125603901</v>
      </c>
      <c r="F220">
        <f>VLOOKUP(B220,home!$B$2:$E$405,3,FALSE)</f>
        <v>0.94</v>
      </c>
      <c r="G220">
        <f>VLOOKUP(C220,away!$B$2:$E$405,4,FALSE)</f>
        <v>0.92</v>
      </c>
      <c r="H220">
        <f>VLOOKUP(A220,away!$A$2:$E$405,3,FALSE)</f>
        <v>1.2367149758454099</v>
      </c>
      <c r="I220">
        <f>VLOOKUP(C220,away!$B$2:$E$405,3,FALSE)</f>
        <v>0.86</v>
      </c>
      <c r="J220">
        <f>VLOOKUP(B220,home!$B$2:$E$405,4,FALSE)</f>
        <v>1.27</v>
      </c>
      <c r="K220" s="3">
        <f t="shared" si="392"/>
        <v>1.3118222222222253</v>
      </c>
      <c r="L220" s="3">
        <f t="shared" si="393"/>
        <v>1.3507400966183567</v>
      </c>
      <c r="M220" s="5">
        <f t="shared" si="394"/>
        <v>6.9769221523967945E-2</v>
      </c>
      <c r="N220" s="5">
        <f t="shared" si="395"/>
        <v>9.1524815222286324E-2</v>
      </c>
      <c r="O220" s="5">
        <f t="shared" si="396"/>
        <v>9.4240085022272005E-2</v>
      </c>
      <c r="P220" s="5">
        <f t="shared" si="397"/>
        <v>0.12362623775632829</v>
      </c>
      <c r="Q220" s="5">
        <f t="shared" si="398"/>
        <v>6.0032143246689117E-2</v>
      </c>
      <c r="R220" s="5">
        <f t="shared" si="399"/>
        <v>6.3646930774152927E-2</v>
      </c>
      <c r="S220" s="5">
        <f t="shared" si="400"/>
        <v>5.4764286916021657E-2</v>
      </c>
      <c r="T220" s="5">
        <f t="shared" si="401"/>
        <v>8.1087822969239901E-2</v>
      </c>
      <c r="U220" s="5">
        <f t="shared" si="402"/>
        <v>8.3493458165773415E-2</v>
      </c>
      <c r="V220" s="5">
        <f t="shared" si="403"/>
        <v>1.0782058982699225E-2</v>
      </c>
      <c r="W220" s="5">
        <f t="shared" si="404"/>
        <v>2.6250499852878233E-2</v>
      </c>
      <c r="X220" s="5">
        <f t="shared" si="405"/>
        <v>3.5457602707556907E-2</v>
      </c>
      <c r="Y220" s="5">
        <f t="shared" si="406"/>
        <v>2.3947002853530363E-2</v>
      </c>
      <c r="Z220" s="5">
        <f t="shared" si="407"/>
        <v>2.8656820474447068E-2</v>
      </c>
      <c r="AA220" s="5">
        <f t="shared" si="408"/>
        <v>3.7592653916612512E-2</v>
      </c>
      <c r="AB220" s="5">
        <f t="shared" si="409"/>
        <v>2.4657439400060838E-2</v>
      </c>
      <c r="AC220" s="5">
        <f t="shared" si="410"/>
        <v>1.1940664505981518E-3</v>
      </c>
      <c r="AD220" s="5">
        <f t="shared" si="411"/>
        <v>8.6089972628617291E-3</v>
      </c>
      <c r="AE220" s="5">
        <f t="shared" si="412"/>
        <v>1.1628517794625022E-2</v>
      </c>
      <c r="AF220" s="5">
        <f t="shared" si="413"/>
        <v>7.8535526247200428E-3</v>
      </c>
      <c r="AG220" s="5">
        <f t="shared" si="414"/>
        <v>3.5360361437039006E-3</v>
      </c>
      <c r="AH220" s="5">
        <f t="shared" si="415"/>
        <v>9.676979114107382E-3</v>
      </c>
      <c r="AI220" s="5">
        <f t="shared" si="416"/>
        <v>1.2694476245866405E-2</v>
      </c>
      <c r="AJ220" s="5">
        <f t="shared" si="417"/>
        <v>8.3264480193998621E-3</v>
      </c>
      <c r="AK220" s="5">
        <f t="shared" si="418"/>
        <v>3.6409398480089922E-3</v>
      </c>
      <c r="AL220" s="5">
        <f t="shared" si="419"/>
        <v>8.4632128433762552E-5</v>
      </c>
      <c r="AM220" s="5">
        <f t="shared" si="420"/>
        <v>2.2586947840944663E-3</v>
      </c>
      <c r="AN220" s="5">
        <f t="shared" si="421"/>
        <v>3.0509096108991378E-3</v>
      </c>
      <c r="AO220" s="5">
        <f t="shared" si="422"/>
        <v>2.0604929712998874E-3</v>
      </c>
      <c r="AP220" s="5">
        <f t="shared" si="423"/>
        <v>9.2773015837835187E-4</v>
      </c>
      <c r="AQ220" s="5">
        <f t="shared" si="424"/>
        <v>3.1328058094093455E-4</v>
      </c>
      <c r="AR220" s="5">
        <f t="shared" si="425"/>
        <v>2.6142167407126448E-3</v>
      </c>
      <c r="AS220" s="5">
        <f t="shared" si="426"/>
        <v>3.4293876141722039E-3</v>
      </c>
      <c r="AT220" s="5">
        <f t="shared" si="427"/>
        <v>2.2493734404423786E-3</v>
      </c>
      <c r="AU220" s="5">
        <f t="shared" si="428"/>
        <v>9.8359268841625817E-4</v>
      </c>
      <c r="AV220" s="5">
        <f t="shared" si="429"/>
        <v>3.2257468656993708E-4</v>
      </c>
      <c r="AW220" s="5">
        <f t="shared" si="430"/>
        <v>4.1656189279132296E-6</v>
      </c>
      <c r="AX220" s="5">
        <f t="shared" si="431"/>
        <v>4.9383433516542478E-4</v>
      </c>
      <c r="AY220" s="5">
        <f t="shared" si="432"/>
        <v>6.6704183759480791E-4</v>
      </c>
      <c r="AZ220" s="5">
        <f t="shared" si="433"/>
        <v>4.5050007808064855E-4</v>
      </c>
      <c r="BA220" s="5">
        <f t="shared" si="434"/>
        <v>2.0283617299774422E-4</v>
      </c>
      <c r="BB220" s="5">
        <f t="shared" si="435"/>
        <v>6.8494737978167669E-5</v>
      </c>
      <c r="BC220" s="5">
        <f t="shared" si="436"/>
        <v>1.8503717798895841E-5</v>
      </c>
      <c r="BD220" s="5">
        <f t="shared" si="437"/>
        <v>5.8852122882192056E-4</v>
      </c>
      <c r="BE220" s="5">
        <f t="shared" si="438"/>
        <v>7.7203522621812639E-4</v>
      </c>
      <c r="BF220" s="5">
        <f t="shared" si="439"/>
        <v>5.0638648304565062E-4</v>
      </c>
      <c r="BG220" s="5">
        <f t="shared" si="440"/>
        <v>2.2142968049741429E-4</v>
      </c>
      <c r="BH220" s="5">
        <f t="shared" si="441"/>
        <v>7.2619093884018836E-5</v>
      </c>
      <c r="BI220" s="5">
        <f t="shared" si="442"/>
        <v>1.9052668222939601E-5</v>
      </c>
      <c r="BJ220" s="8">
        <f t="shared" si="443"/>
        <v>0.36043930966332</v>
      </c>
      <c r="BK220" s="8">
        <f t="shared" si="444"/>
        <v>0.26088754559564381</v>
      </c>
      <c r="BL220" s="8">
        <f t="shared" si="445"/>
        <v>0.34974860005725783</v>
      </c>
      <c r="BM220" s="8">
        <f t="shared" si="446"/>
        <v>0.4962299660263052</v>
      </c>
      <c r="BN220" s="8">
        <f t="shared" si="447"/>
        <v>0.5028394335456966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1.5169082125603901</v>
      </c>
      <c r="F221">
        <f>VLOOKUP(B221,home!$B$2:$E$405,3,FALSE)</f>
        <v>0.88</v>
      </c>
      <c r="G221">
        <f>VLOOKUP(C221,away!$B$2:$E$405,4,FALSE)</f>
        <v>0.95</v>
      </c>
      <c r="H221">
        <f>VLOOKUP(A221,away!$A$2:$E$405,3,FALSE)</f>
        <v>1.2367149758454099</v>
      </c>
      <c r="I221">
        <f>VLOOKUP(C221,away!$B$2:$E$405,3,FALSE)</f>
        <v>1.1000000000000001</v>
      </c>
      <c r="J221">
        <f>VLOOKUP(B221,home!$B$2:$E$405,4,FALSE)</f>
        <v>1.08</v>
      </c>
      <c r="K221" s="3">
        <f t="shared" si="392"/>
        <v>1.2681352657004861</v>
      </c>
      <c r="L221" s="3">
        <f t="shared" si="393"/>
        <v>1.4692173913043471</v>
      </c>
      <c r="M221" s="5">
        <f t="shared" si="394"/>
        <v>6.4741513216728261E-2</v>
      </c>
      <c r="N221" s="5">
        <f t="shared" si="395"/>
        <v>8.2100996064947224E-2</v>
      </c>
      <c r="O221" s="5">
        <f t="shared" si="396"/>
        <v>9.5119357157377418E-2</v>
      </c>
      <c r="P221" s="5">
        <f t="shared" si="397"/>
        <v>0.12062421126203024</v>
      </c>
      <c r="Q221" s="5">
        <f t="shared" si="398"/>
        <v>5.2057584229548232E-2</v>
      </c>
      <c r="R221" s="5">
        <f t="shared" si="399"/>
        <v>6.9875506892654288E-2</v>
      </c>
      <c r="S221" s="5">
        <f t="shared" si="400"/>
        <v>5.6185743967239216E-2</v>
      </c>
      <c r="T221" s="5">
        <f t="shared" si="401"/>
        <v>7.6483908099343176E-2</v>
      </c>
      <c r="U221" s="5">
        <f t="shared" si="402"/>
        <v>8.8611594499272278E-2</v>
      </c>
      <c r="V221" s="5">
        <f t="shared" si="403"/>
        <v>1.1631487731373898E-2</v>
      </c>
      <c r="W221" s="5">
        <f t="shared" si="404"/>
        <v>2.2005352802887859E-2</v>
      </c>
      <c r="X221" s="5">
        <f t="shared" si="405"/>
        <v>3.2330647039790703E-2</v>
      </c>
      <c r="Y221" s="5">
        <f t="shared" si="406"/>
        <v>2.3750374451491463E-2</v>
      </c>
      <c r="Z221" s="5">
        <f t="shared" si="407"/>
        <v>3.4220769984298141E-2</v>
      </c>
      <c r="AA221" s="5">
        <f t="shared" si="408"/>
        <v>4.339656523651314E-2</v>
      </c>
      <c r="AB221" s="5">
        <f t="shared" si="409"/>
        <v>2.7516357393347048E-2</v>
      </c>
      <c r="AC221" s="5">
        <f t="shared" si="410"/>
        <v>1.354462310666258E-3</v>
      </c>
      <c r="AD221" s="5">
        <f t="shared" si="411"/>
        <v>6.9764409808807833E-3</v>
      </c>
      <c r="AE221" s="5">
        <f t="shared" si="412"/>
        <v>1.0249908418518406E-2</v>
      </c>
      <c r="AF221" s="5">
        <f t="shared" si="413"/>
        <v>7.5296718538820414E-3</v>
      </c>
      <c r="AG221" s="5">
        <f t="shared" si="414"/>
        <v>3.6875749461794459E-3</v>
      </c>
      <c r="AH221" s="5">
        <f t="shared" si="415"/>
        <v>1.2569437601189152E-2</v>
      </c>
      <c r="AI221" s="5">
        <f t="shared" si="416"/>
        <v>1.5939747092089684E-2</v>
      </c>
      <c r="AJ221" s="5">
        <f t="shared" si="417"/>
        <v>1.0106877706912855E-2</v>
      </c>
      <c r="AK221" s="5">
        <f t="shared" si="418"/>
        <v>4.2722960154194176E-3</v>
      </c>
      <c r="AL221" s="5">
        <f t="shared" si="419"/>
        <v>1.0094354598189957E-4</v>
      </c>
      <c r="AM221" s="5">
        <f t="shared" si="420"/>
        <v>1.7694141673865998E-3</v>
      </c>
      <c r="AN221" s="5">
        <f t="shared" si="421"/>
        <v>2.5996540671446933E-3</v>
      </c>
      <c r="AO221" s="5">
        <f t="shared" si="422"/>
        <v>1.9097284834120318E-3</v>
      </c>
      <c r="AP221" s="5">
        <f t="shared" si="423"/>
        <v>9.3526876683274396E-4</v>
      </c>
      <c r="AQ221" s="5">
        <f t="shared" si="424"/>
        <v>3.4352828444360935E-4</v>
      </c>
      <c r="AR221" s="5">
        <f t="shared" si="425"/>
        <v>3.6934472645163822E-3</v>
      </c>
      <c r="AS221" s="5">
        <f t="shared" si="426"/>
        <v>4.6837907281382157E-3</v>
      </c>
      <c r="AT221" s="5">
        <f t="shared" si="427"/>
        <v>2.9698400997565156E-3</v>
      </c>
      <c r="AU221" s="5">
        <f t="shared" si="428"/>
        <v>1.2553863213308957E-3</v>
      </c>
      <c r="AV221" s="5">
        <f t="shared" si="429"/>
        <v>3.9799991653942786E-4</v>
      </c>
      <c r="AW221" s="5">
        <f t="shared" si="430"/>
        <v>5.2242950513143077E-6</v>
      </c>
      <c r="AX221" s="5">
        <f t="shared" si="431"/>
        <v>3.7397608421550169E-4</v>
      </c>
      <c r="AY221" s="5">
        <f t="shared" si="432"/>
        <v>5.4945216686131423E-4</v>
      </c>
      <c r="AZ221" s="5">
        <f t="shared" si="433"/>
        <v>4.0363233962125057E-4</v>
      </c>
      <c r="BA221" s="5">
        <f t="shared" si="434"/>
        <v>1.9767455102146796E-4</v>
      </c>
      <c r="BB221" s="5">
        <f t="shared" si="435"/>
        <v>7.2606722044754786E-5</v>
      </c>
      <c r="BC221" s="5">
        <f t="shared" si="436"/>
        <v>2.133501175075091E-5</v>
      </c>
      <c r="BD221" s="5">
        <f t="shared" si="437"/>
        <v>9.044128258154895E-4</v>
      </c>
      <c r="BE221" s="5">
        <f t="shared" si="438"/>
        <v>1.1469177991684531E-3</v>
      </c>
      <c r="BF221" s="5">
        <f t="shared" si="439"/>
        <v>7.2722345399255182E-4</v>
      </c>
      <c r="BG221" s="5">
        <f t="shared" si="440"/>
        <v>3.0740590268415666E-4</v>
      </c>
      <c r="BH221" s="5">
        <f t="shared" si="441"/>
        <v>9.7458066519567687E-5</v>
      </c>
      <c r="BI221" s="5">
        <f t="shared" si="442"/>
        <v>2.4718002216089487E-5</v>
      </c>
      <c r="BJ221" s="8">
        <f t="shared" si="443"/>
        <v>0.32634872953220412</v>
      </c>
      <c r="BK221" s="8">
        <f t="shared" si="444"/>
        <v>0.25518781420088105</v>
      </c>
      <c r="BL221" s="8">
        <f t="shared" si="445"/>
        <v>0.38361633997545308</v>
      </c>
      <c r="BM221" s="8">
        <f t="shared" si="446"/>
        <v>0.5143102569977408</v>
      </c>
      <c r="BN221" s="8">
        <f t="shared" si="447"/>
        <v>0.48451916882328561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1.5169082125603901</v>
      </c>
      <c r="F222">
        <f>VLOOKUP(B222,home!$B$2:$E$405,3,FALSE)</f>
        <v>0.95</v>
      </c>
      <c r="G222">
        <f>VLOOKUP(C222,away!$B$2:$E$405,4,FALSE)</f>
        <v>0.73</v>
      </c>
      <c r="H222">
        <f>VLOOKUP(A222,away!$A$2:$E$405,3,FALSE)</f>
        <v>1.2367149758454099</v>
      </c>
      <c r="I222">
        <f>VLOOKUP(C222,away!$B$2:$E$405,3,FALSE)</f>
        <v>0.88</v>
      </c>
      <c r="J222">
        <f>VLOOKUP(B222,home!$B$2:$E$405,4,FALSE)</f>
        <v>0.99</v>
      </c>
      <c r="K222" s="3">
        <f t="shared" si="392"/>
        <v>1.0519758454106305</v>
      </c>
      <c r="L222" s="3">
        <f t="shared" si="393"/>
        <v>1.0774260869565211</v>
      </c>
      <c r="M222" s="5">
        <f t="shared" si="394"/>
        <v>0.11890838784882804</v>
      </c>
      <c r="N222" s="5">
        <f t="shared" si="395"/>
        <v>0.12508875183368601</v>
      </c>
      <c r="O222" s="5">
        <f t="shared" si="396"/>
        <v>0.12811499902627113</v>
      </c>
      <c r="P222" s="5">
        <f t="shared" si="397"/>
        <v>0.13477388441044366</v>
      </c>
      <c r="Q222" s="5">
        <f t="shared" si="398"/>
        <v>6.5795172730801196E-2</v>
      </c>
      <c r="R222" s="5">
        <f t="shared" si="399"/>
        <v>6.9017221040656898E-2</v>
      </c>
      <c r="S222" s="5">
        <f t="shared" si="400"/>
        <v>3.8189063546492812E-2</v>
      </c>
      <c r="T222" s="5">
        <f t="shared" si="401"/>
        <v>7.0889435495975525E-2</v>
      </c>
      <c r="U222" s="5">
        <f t="shared" si="402"/>
        <v>7.2604449452137398E-2</v>
      </c>
      <c r="V222" s="5">
        <f t="shared" si="403"/>
        <v>4.8093873212165768E-3</v>
      </c>
      <c r="W222" s="5">
        <f t="shared" si="404"/>
        <v>2.3071644152474355E-2</v>
      </c>
      <c r="X222" s="5">
        <f t="shared" si="405"/>
        <v>2.4857991278853742E-2</v>
      </c>
      <c r="Y222" s="5">
        <f t="shared" si="406"/>
        <v>1.3391324136587357E-2</v>
      </c>
      <c r="Z222" s="5">
        <f t="shared" si="407"/>
        <v>2.4786984799482749E-2</v>
      </c>
      <c r="AA222" s="5">
        <f t="shared" si="408"/>
        <v>2.6075309289616308E-2</v>
      </c>
      <c r="AB222" s="5">
        <f t="shared" si="409"/>
        <v>1.3715297767143891E-2</v>
      </c>
      <c r="AC222" s="5">
        <f t="shared" si="410"/>
        <v>3.4069285535745134E-4</v>
      </c>
      <c r="AD222" s="5">
        <f t="shared" si="411"/>
        <v>6.0677030905781082E-3</v>
      </c>
      <c r="AE222" s="5">
        <f t="shared" si="412"/>
        <v>6.5375015976955591E-3</v>
      </c>
      <c r="AF222" s="5">
        <f t="shared" si="413"/>
        <v>3.5218373824385655E-3</v>
      </c>
      <c r="AG222" s="5">
        <f t="shared" si="414"/>
        <v>1.2648398232859934E-3</v>
      </c>
      <c r="AH222" s="5">
        <f t="shared" si="415"/>
        <v>6.6765360099893655E-3</v>
      </c>
      <c r="AI222" s="5">
        <f t="shared" si="416"/>
        <v>7.0235546135230791E-3</v>
      </c>
      <c r="AJ222" s="5">
        <f t="shared" si="417"/>
        <v>3.6943049011743381E-3</v>
      </c>
      <c r="AK222" s="5">
        <f t="shared" si="418"/>
        <v>1.2954398405391702E-3</v>
      </c>
      <c r="AL222" s="5">
        <f t="shared" si="419"/>
        <v>1.5446008591348252E-5</v>
      </c>
      <c r="AM222" s="5">
        <f t="shared" si="420"/>
        <v>1.2766154176823206E-3</v>
      </c>
      <c r="AN222" s="5">
        <f t="shared" si="421"/>
        <v>1.3754587540218274E-3</v>
      </c>
      <c r="AO222" s="5">
        <f t="shared" si="422"/>
        <v>7.4097757155791469E-4</v>
      </c>
      <c r="AP222" s="5">
        <f t="shared" si="423"/>
        <v>2.6611618848206323E-4</v>
      </c>
      <c r="AQ222" s="5">
        <f t="shared" si="424"/>
        <v>7.1680130908003341E-5</v>
      </c>
      <c r="AR222" s="5">
        <f t="shared" si="425"/>
        <v>1.43869481353343E-3</v>
      </c>
      <c r="AS222" s="5">
        <f t="shared" si="426"/>
        <v>1.5134721927547192E-3</v>
      </c>
      <c r="AT222" s="5">
        <f t="shared" si="427"/>
        <v>7.9606809473931322E-4</v>
      </c>
      <c r="AU222" s="5">
        <f t="shared" si="428"/>
        <v>2.7914813565593967E-4</v>
      </c>
      <c r="AV222" s="5">
        <f t="shared" si="429"/>
        <v>7.3414274000364605E-5</v>
      </c>
      <c r="AW222" s="5">
        <f t="shared" si="430"/>
        <v>4.8630308643333272E-7</v>
      </c>
      <c r="AX222" s="5">
        <f t="shared" si="431"/>
        <v>2.2382809721343397E-4</v>
      </c>
      <c r="AY222" s="5">
        <f t="shared" si="432"/>
        <v>2.4115823093159394E-4</v>
      </c>
      <c r="AZ222" s="5">
        <f t="shared" si="433"/>
        <v>1.2991508454499216E-4</v>
      </c>
      <c r="BA222" s="5">
        <f t="shared" si="434"/>
        <v>4.665796705931217E-5</v>
      </c>
      <c r="BB222" s="5">
        <f t="shared" si="435"/>
        <v>1.2567627718515241E-5</v>
      </c>
      <c r="BC222" s="5">
        <f t="shared" si="436"/>
        <v>2.7081379910172386E-6</v>
      </c>
      <c r="BD222" s="5">
        <f t="shared" si="437"/>
        <v>2.5834788721166072E-4</v>
      </c>
      <c r="BE222" s="5">
        <f t="shared" si="438"/>
        <v>2.7177573705953697E-4</v>
      </c>
      <c r="BF222" s="5">
        <f t="shared" si="439"/>
        <v>1.4295075537765182E-4</v>
      </c>
      <c r="BG222" s="5">
        <f t="shared" si="440"/>
        <v>5.0126913913497846E-5</v>
      </c>
      <c r="BH222" s="5">
        <f t="shared" si="441"/>
        <v>1.3183075660494443E-5</v>
      </c>
      <c r="BI222" s="5">
        <f t="shared" si="442"/>
        <v>2.7736554326121909E-6</v>
      </c>
      <c r="BJ222" s="8">
        <f t="shared" si="443"/>
        <v>0.34487388473048747</v>
      </c>
      <c r="BK222" s="8">
        <f t="shared" si="444"/>
        <v>0.29727802022186139</v>
      </c>
      <c r="BL222" s="8">
        <f t="shared" si="445"/>
        <v>0.3330570674763908</v>
      </c>
      <c r="BM222" s="8">
        <f t="shared" si="446"/>
        <v>0.35805686840969031</v>
      </c>
      <c r="BN222" s="8">
        <f t="shared" si="447"/>
        <v>0.64169841689068685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1.5169082125603901</v>
      </c>
      <c r="F223">
        <f>VLOOKUP(B223,home!$B$2:$E$405,3,FALSE)</f>
        <v>0.66</v>
      </c>
      <c r="G223">
        <f>VLOOKUP(C223,away!$B$2:$E$405,4,FALSE)</f>
        <v>1.22</v>
      </c>
      <c r="H223">
        <f>VLOOKUP(A223,away!$A$2:$E$405,3,FALSE)</f>
        <v>1.2367149758454099</v>
      </c>
      <c r="I223">
        <f>VLOOKUP(C223,away!$B$2:$E$405,3,FALSE)</f>
        <v>1.1299999999999999</v>
      </c>
      <c r="J223">
        <f>VLOOKUP(B223,home!$B$2:$E$405,4,FALSE)</f>
        <v>0.91</v>
      </c>
      <c r="K223" s="3">
        <f t="shared" si="392"/>
        <v>1.2214144927536261</v>
      </c>
      <c r="L223" s="3">
        <f t="shared" si="393"/>
        <v>1.2717140096618349</v>
      </c>
      <c r="M223" s="5">
        <f t="shared" si="394"/>
        <v>8.2650987863469097E-2</v>
      </c>
      <c r="N223" s="5">
        <f t="shared" si="395"/>
        <v>0.10095111441684521</v>
      </c>
      <c r="O223" s="5">
        <f t="shared" si="396"/>
        <v>0.10510841917836393</v>
      </c>
      <c r="P223" s="5">
        <f t="shared" si="397"/>
        <v>0.12838094649487686</v>
      </c>
      <c r="Q223" s="5">
        <f t="shared" si="398"/>
        <v>6.1651577104182141E-2</v>
      </c>
      <c r="R223" s="5">
        <f t="shared" si="399"/>
        <v>6.6833924601267067E-2</v>
      </c>
      <c r="S223" s="5">
        <f t="shared" si="400"/>
        <v>4.9853207593073365E-2</v>
      </c>
      <c r="T223" s="5">
        <f t="shared" si="401"/>
        <v>7.8403174321135236E-2</v>
      </c>
      <c r="U223" s="5">
        <f t="shared" si="402"/>
        <v>8.1631924115590698E-2</v>
      </c>
      <c r="V223" s="5">
        <f t="shared" si="403"/>
        <v>8.6040538817365123E-3</v>
      </c>
      <c r="W223" s="5">
        <f t="shared" si="404"/>
        <v>2.5100709925388577E-2</v>
      </c>
      <c r="X223" s="5">
        <f t="shared" si="405"/>
        <v>3.1920924464574521E-2</v>
      </c>
      <c r="Y223" s="5">
        <f t="shared" si="406"/>
        <v>2.0297143421478318E-2</v>
      </c>
      <c r="Z223" s="5">
        <f t="shared" si="407"/>
        <v>2.8331212745371377E-2</v>
      </c>
      <c r="AA223" s="5">
        <f t="shared" si="408"/>
        <v>3.4604153844482843E-2</v>
      </c>
      <c r="AB223" s="5">
        <f t="shared" si="409"/>
        <v>2.1133007507563729E-2</v>
      </c>
      <c r="AC223" s="5">
        <f t="shared" si="410"/>
        <v>8.3528688644875226E-4</v>
      </c>
      <c r="AD223" s="5">
        <f t="shared" si="411"/>
        <v>7.664592720318596E-3</v>
      </c>
      <c r="AE223" s="5">
        <f t="shared" si="412"/>
        <v>9.7471699407812706E-3</v>
      </c>
      <c r="AF223" s="5">
        <f t="shared" si="413"/>
        <v>6.1978062841231314E-3</v>
      </c>
      <c r="AG223" s="5">
        <f t="shared" si="414"/>
        <v>2.6272790268965164E-3</v>
      </c>
      <c r="AH223" s="5">
        <f t="shared" si="415"/>
        <v>9.0073000397496699E-3</v>
      </c>
      <c r="AI223" s="5">
        <f t="shared" si="416"/>
        <v>1.1001646809130556E-2</v>
      </c>
      <c r="AJ223" s="5">
        <f t="shared" si="417"/>
        <v>6.7187854284143757E-3</v>
      </c>
      <c r="AK223" s="5">
        <f t="shared" si="418"/>
        <v>2.735473965322401E-3</v>
      </c>
      <c r="AL223" s="5">
        <f t="shared" si="419"/>
        <v>5.1897708109280211E-5</v>
      </c>
      <c r="AM223" s="5">
        <f t="shared" si="420"/>
        <v>1.8723289259302142E-3</v>
      </c>
      <c r="AN223" s="5">
        <f t="shared" si="421"/>
        <v>2.3810669258005493E-3</v>
      </c>
      <c r="AO223" s="5">
        <f t="shared" si="422"/>
        <v>1.5140180837414979E-3</v>
      </c>
      <c r="AP223" s="5">
        <f t="shared" si="423"/>
        <v>6.4179933599180965E-4</v>
      </c>
      <c r="AQ223" s="5">
        <f t="shared" si="424"/>
        <v>2.0404630174311163E-4</v>
      </c>
      <c r="AR223" s="5">
        <f t="shared" si="425"/>
        <v>2.2909419299554502E-3</v>
      </c>
      <c r="AS223" s="5">
        <f t="shared" si="426"/>
        <v>2.7981896753045492E-3</v>
      </c>
      <c r="AT223" s="5">
        <f t="shared" si="427"/>
        <v>1.7088747114452701E-3</v>
      </c>
      <c r="AU223" s="5">
        <f t="shared" si="428"/>
        <v>6.9574811295314157E-4</v>
      </c>
      <c r="AV223" s="5">
        <f t="shared" si="429"/>
        <v>2.1244920711673842E-4</v>
      </c>
      <c r="AW223" s="5">
        <f t="shared" si="430"/>
        <v>2.2392274161959941E-6</v>
      </c>
      <c r="AX223" s="5">
        <f t="shared" si="431"/>
        <v>3.8114828088883242E-4</v>
      </c>
      <c r="AY223" s="5">
        <f t="shared" si="432"/>
        <v>4.8471160856485235E-4</v>
      </c>
      <c r="AZ223" s="5">
        <f t="shared" si="433"/>
        <v>3.0820727162882318E-4</v>
      </c>
      <c r="BA223" s="5">
        <f t="shared" si="434"/>
        <v>1.3065050173667505E-4</v>
      </c>
      <c r="BB223" s="5">
        <f t="shared" si="435"/>
        <v>4.1537518356969346E-5</v>
      </c>
      <c r="BC223" s="5">
        <f t="shared" si="436"/>
        <v>1.0564768804228708E-5</v>
      </c>
      <c r="BD223" s="5">
        <f t="shared" si="437"/>
        <v>4.8557049127434499E-4</v>
      </c>
      <c r="BE223" s="5">
        <f t="shared" si="438"/>
        <v>5.9308283529598297E-4</v>
      </c>
      <c r="BF223" s="5">
        <f t="shared" si="439"/>
        <v>3.6219998521696281E-4</v>
      </c>
      <c r="BG223" s="5">
        <f t="shared" si="440"/>
        <v>1.4746543707304922E-4</v>
      </c>
      <c r="BH223" s="5">
        <f t="shared" si="441"/>
        <v>4.5029105505317528E-5</v>
      </c>
      <c r="BI223" s="5">
        <f t="shared" si="442"/>
        <v>1.0999840411985383E-5</v>
      </c>
      <c r="BJ223" s="8">
        <f t="shared" si="443"/>
        <v>0.35253157114891104</v>
      </c>
      <c r="BK223" s="8">
        <f t="shared" si="444"/>
        <v>0.27086109203627867</v>
      </c>
      <c r="BL223" s="8">
        <f t="shared" si="445"/>
        <v>0.348125186821438</v>
      </c>
      <c r="BM223" s="8">
        <f t="shared" si="446"/>
        <v>0.45378962071184614</v>
      </c>
      <c r="BN223" s="8">
        <f t="shared" si="447"/>
        <v>0.54557696965900426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1.5169082125603901</v>
      </c>
      <c r="F224">
        <f>VLOOKUP(B224,home!$B$2:$E$405,3,FALSE)</f>
        <v>1.1000000000000001</v>
      </c>
      <c r="G224">
        <f>VLOOKUP(C224,away!$B$2:$E$405,4,FALSE)</f>
        <v>1.4</v>
      </c>
      <c r="H224">
        <f>VLOOKUP(A224,away!$A$2:$E$405,3,FALSE)</f>
        <v>1.2367149758454099</v>
      </c>
      <c r="I224">
        <f>VLOOKUP(C224,away!$B$2:$E$405,3,FALSE)</f>
        <v>0.91</v>
      </c>
      <c r="J224">
        <f>VLOOKUP(B224,home!$B$2:$E$405,4,FALSE)</f>
        <v>0.9</v>
      </c>
      <c r="K224" s="3">
        <f t="shared" si="392"/>
        <v>2.3360386473430008</v>
      </c>
      <c r="L224" s="3">
        <f t="shared" si="393"/>
        <v>1.0128695652173907</v>
      </c>
      <c r="M224" s="5">
        <f t="shared" si="394"/>
        <v>3.5122679675862807E-2</v>
      </c>
      <c r="N224" s="5">
        <f t="shared" si="395"/>
        <v>8.2047937121064063E-2</v>
      </c>
      <c r="O224" s="5">
        <f t="shared" si="396"/>
        <v>3.5574693292560841E-2</v>
      </c>
      <c r="P224" s="5">
        <f t="shared" si="397"/>
        <v>8.3103858398795957E-2</v>
      </c>
      <c r="Q224" s="5">
        <f t="shared" si="398"/>
        <v>9.5833576024787065E-2</v>
      </c>
      <c r="R224" s="5">
        <f t="shared" si="399"/>
        <v>1.8016262063989062E-2</v>
      </c>
      <c r="S224" s="5">
        <f t="shared" si="400"/>
        <v>4.915806072104232E-2</v>
      </c>
      <c r="T224" s="5">
        <f t="shared" si="401"/>
        <v>9.7066912481453826E-2</v>
      </c>
      <c r="U224" s="5">
        <f t="shared" si="402"/>
        <v>4.2086684462138028E-2</v>
      </c>
      <c r="V224" s="5">
        <f t="shared" si="403"/>
        <v>1.2923667540373366E-2</v>
      </c>
      <c r="W224" s="5">
        <f t="shared" si="404"/>
        <v>7.4623645768995397E-2</v>
      </c>
      <c r="X224" s="5">
        <f t="shared" si="405"/>
        <v>7.5584019644978934E-2</v>
      </c>
      <c r="Y224" s="5">
        <f t="shared" si="406"/>
        <v>3.8278376557596264E-2</v>
      </c>
      <c r="Z224" s="5">
        <f t="shared" si="407"/>
        <v>6.0827078411983919E-3</v>
      </c>
      <c r="AA224" s="5">
        <f t="shared" si="408"/>
        <v>1.4209440597535757E-2</v>
      </c>
      <c r="AB224" s="5">
        <f t="shared" si="409"/>
        <v>1.659690119648408E-2</v>
      </c>
      <c r="AC224" s="5">
        <f t="shared" si="410"/>
        <v>1.9111700886364675E-3</v>
      </c>
      <c r="AD224" s="5">
        <f t="shared" si="411"/>
        <v>4.3580930130501815E-2</v>
      </c>
      <c r="AE224" s="5">
        <f t="shared" si="412"/>
        <v>4.4141797753050854E-2</v>
      </c>
      <c r="AF224" s="5">
        <f t="shared" si="413"/>
        <v>2.2354941749023305E-2</v>
      </c>
      <c r="AG224" s="5">
        <f t="shared" si="414"/>
        <v>7.5475467099311118E-3</v>
      </c>
      <c r="AH224" s="5">
        <f t="shared" si="415"/>
        <v>1.5402474116147566E-3</v>
      </c>
      <c r="AI224" s="5">
        <f t="shared" si="416"/>
        <v>3.5980774800020944E-3</v>
      </c>
      <c r="AJ224" s="5">
        <f t="shared" si="417"/>
        <v>4.2026240247097042E-3</v>
      </c>
      <c r="AK224" s="5">
        <f t="shared" si="418"/>
        <v>3.2724973806580178E-3</v>
      </c>
      <c r="AL224" s="5">
        <f t="shared" si="419"/>
        <v>1.8088096909212584E-4</v>
      </c>
      <c r="AM224" s="5">
        <f t="shared" si="420"/>
        <v>2.0361347414401459E-2</v>
      </c>
      <c r="AN224" s="5">
        <f t="shared" si="421"/>
        <v>2.0623389102865049E-2</v>
      </c>
      <c r="AO224" s="5">
        <f t="shared" si="422"/>
        <v>1.0444401576963996E-2</v>
      </c>
      <c r="AP224" s="5">
        <f t="shared" si="423"/>
        <v>3.5262721614051184E-3</v>
      </c>
      <c r="AQ224" s="5">
        <f t="shared" si="424"/>
        <v>8.9291343774014747E-4</v>
      </c>
      <c r="AR224" s="5">
        <f t="shared" si="425"/>
        <v>3.1201394522589016E-4</v>
      </c>
      <c r="AS224" s="5">
        <f t="shared" si="426"/>
        <v>7.2887663455764161E-4</v>
      </c>
      <c r="AT224" s="5">
        <f t="shared" si="427"/>
        <v>8.5134199373597614E-4</v>
      </c>
      <c r="AU224" s="5">
        <f t="shared" si="428"/>
        <v>6.6292259982442768E-4</v>
      </c>
      <c r="AV224" s="5">
        <f t="shared" si="429"/>
        <v>3.8715320334674038E-4</v>
      </c>
      <c r="AW224" s="5">
        <f t="shared" si="430"/>
        <v>1.1888413998838567E-5</v>
      </c>
      <c r="AX224" s="5">
        <f t="shared" si="431"/>
        <v>7.9274824120032159E-3</v>
      </c>
      <c r="AY224" s="5">
        <f t="shared" si="432"/>
        <v>8.0295056639142093E-3</v>
      </c>
      <c r="AZ224" s="5">
        <f t="shared" si="433"/>
        <v>4.0664209553596805E-3</v>
      </c>
      <c r="BA224" s="5">
        <f t="shared" si="434"/>
        <v>1.3729180083486823E-3</v>
      </c>
      <c r="BB224" s="5">
        <f t="shared" si="435"/>
        <v>3.4764671654881384E-4</v>
      </c>
      <c r="BC224" s="5">
        <f t="shared" si="436"/>
        <v>7.0424155728010133E-5</v>
      </c>
      <c r="BD224" s="5">
        <f t="shared" si="437"/>
        <v>5.267157150711832E-5</v>
      </c>
      <c r="BE224" s="5">
        <f t="shared" si="438"/>
        <v>1.2304282665691883E-4</v>
      </c>
      <c r="BF224" s="5">
        <f t="shared" si="439"/>
        <v>1.4371639917444402E-4</v>
      </c>
      <c r="BG224" s="5">
        <f t="shared" si="440"/>
        <v>1.1190902090949164E-4</v>
      </c>
      <c r="BH224" s="5">
        <f t="shared" si="441"/>
        <v>6.535594945772212E-5</v>
      </c>
      <c r="BI224" s="5">
        <f t="shared" si="442"/>
        <v>3.0534804753406949E-5</v>
      </c>
      <c r="BJ224" s="8">
        <f t="shared" si="443"/>
        <v>0.65872240554666106</v>
      </c>
      <c r="BK224" s="8">
        <f t="shared" si="444"/>
        <v>0.19042982305771727</v>
      </c>
      <c r="BL224" s="8">
        <f t="shared" si="445"/>
        <v>0.14256696685884213</v>
      </c>
      <c r="BM224" s="8">
        <f t="shared" si="446"/>
        <v>0.64008527947744354</v>
      </c>
      <c r="BN224" s="8">
        <f t="shared" si="447"/>
        <v>0.34969900657705982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1.5169082125603901</v>
      </c>
      <c r="F225">
        <f>VLOOKUP(B225,home!$B$2:$E$405,3,FALSE)</f>
        <v>0.99</v>
      </c>
      <c r="G225">
        <f>VLOOKUP(C225,away!$B$2:$E$405,4,FALSE)</f>
        <v>1.03</v>
      </c>
      <c r="H225">
        <f>VLOOKUP(A225,away!$A$2:$E$405,3,FALSE)</f>
        <v>1.2367149758454099</v>
      </c>
      <c r="I225">
        <f>VLOOKUP(C225,away!$B$2:$E$405,3,FALSE)</f>
        <v>0.37</v>
      </c>
      <c r="J225">
        <f>VLOOKUP(B225,home!$B$2:$E$405,4,FALSE)</f>
        <v>1.1100000000000001</v>
      </c>
      <c r="K225" s="3">
        <f t="shared" si="392"/>
        <v>1.5467913043478299</v>
      </c>
      <c r="L225" s="3">
        <f t="shared" si="393"/>
        <v>0.50791884057970993</v>
      </c>
      <c r="M225" s="5">
        <f t="shared" si="394"/>
        <v>0.12812996931711135</v>
      </c>
      <c r="N225" s="5">
        <f t="shared" si="395"/>
        <v>0.1981903223660621</v>
      </c>
      <c r="O225" s="5">
        <f t="shared" si="396"/>
        <v>6.5079625459061013E-2</v>
      </c>
      <c r="P225" s="5">
        <f t="shared" si="397"/>
        <v>0.10066459875028921</v>
      </c>
      <c r="Q225" s="5">
        <f t="shared" si="398"/>
        <v>0.15327953362085908</v>
      </c>
      <c r="R225" s="5">
        <f t="shared" si="399"/>
        <v>1.652758395426402E-2</v>
      </c>
      <c r="S225" s="5">
        <f t="shared" si="400"/>
        <v>1.9771645727311223E-2</v>
      </c>
      <c r="T225" s="5">
        <f t="shared" si="401"/>
        <v>7.7853563001305415E-2</v>
      </c>
      <c r="U225" s="5">
        <f t="shared" si="402"/>
        <v>2.5564723142334309E-2</v>
      </c>
      <c r="V225" s="5">
        <f t="shared" si="403"/>
        <v>1.7259426280468654E-3</v>
      </c>
      <c r="W225" s="5">
        <f t="shared" si="404"/>
        <v>7.9030483246411876E-2</v>
      </c>
      <c r="X225" s="5">
        <f t="shared" si="405"/>
        <v>4.0141071420971709E-2</v>
      </c>
      <c r="Y225" s="5">
        <f t="shared" si="406"/>
        <v>1.019420322788364E-2</v>
      </c>
      <c r="Z225" s="5">
        <f t="shared" si="407"/>
        <v>2.7982237598778671E-3</v>
      </c>
      <c r="AA225" s="5">
        <f t="shared" si="408"/>
        <v>4.3282681793985747E-3</v>
      </c>
      <c r="AB225" s="5">
        <f t="shared" si="409"/>
        <v>3.3474637913895652E-3</v>
      </c>
      <c r="AC225" s="5">
        <f t="shared" si="410"/>
        <v>8.474857748168653E-5</v>
      </c>
      <c r="AD225" s="5">
        <f t="shared" si="411"/>
        <v>3.056091606598918E-2</v>
      </c>
      <c r="AE225" s="5">
        <f t="shared" si="412"/>
        <v>1.5522465055291052E-2</v>
      </c>
      <c r="AF225" s="5">
        <f t="shared" si="413"/>
        <v>3.9420762269112477E-3</v>
      </c>
      <c r="AG225" s="5">
        <f t="shared" si="414"/>
        <v>6.6741826221653291E-4</v>
      </c>
      <c r="AH225" s="5">
        <f t="shared" si="415"/>
        <v>3.5531764194994059E-4</v>
      </c>
      <c r="AI225" s="5">
        <f t="shared" si="416"/>
        <v>5.4960223884954382E-4</v>
      </c>
      <c r="AJ225" s="5">
        <f t="shared" si="417"/>
        <v>4.2505998195128681E-4</v>
      </c>
      <c r="AK225" s="5">
        <f t="shared" si="418"/>
        <v>2.1915969463616529E-4</v>
      </c>
      <c r="AL225" s="5">
        <f t="shared" si="419"/>
        <v>2.663289967934914E-6</v>
      </c>
      <c r="AM225" s="5">
        <f t="shared" si="420"/>
        <v>9.4542718447551931E-3</v>
      </c>
      <c r="AN225" s="5">
        <f t="shared" si="421"/>
        <v>4.8020027939134529E-3</v>
      </c>
      <c r="AO225" s="5">
        <f t="shared" si="422"/>
        <v>1.2195138457725245E-3</v>
      </c>
      <c r="AP225" s="5">
        <f t="shared" si="423"/>
        <v>2.0647135287189466E-4</v>
      </c>
      <c r="AQ225" s="5">
        <f t="shared" si="424"/>
        <v>2.6217672540904217E-5</v>
      </c>
      <c r="AR225" s="5">
        <f t="shared" si="425"/>
        <v>3.6094504947346072E-5</v>
      </c>
      <c r="AS225" s="5">
        <f t="shared" si="426"/>
        <v>5.5830666387294628E-5</v>
      </c>
      <c r="AT225" s="5">
        <f t="shared" si="427"/>
        <v>4.3179194641906015E-5</v>
      </c>
      <c r="AU225" s="5">
        <f t="shared" si="428"/>
        <v>2.2263067600280872E-5</v>
      </c>
      <c r="AV225" s="5">
        <f t="shared" si="429"/>
        <v>8.6090798430555884E-6</v>
      </c>
      <c r="AW225" s="5">
        <f t="shared" si="430"/>
        <v>5.8122193644190283E-8</v>
      </c>
      <c r="AX225" s="5">
        <f t="shared" si="431"/>
        <v>2.4372975797346441E-3</v>
      </c>
      <c r="AY225" s="5">
        <f t="shared" si="432"/>
        <v>1.2379493608465535E-3</v>
      </c>
      <c r="AZ225" s="5">
        <f t="shared" si="433"/>
        <v>3.1438890202878719E-4</v>
      </c>
      <c r="BA225" s="5">
        <f t="shared" si="434"/>
        <v>5.3228015536529887E-5</v>
      </c>
      <c r="BB225" s="5">
        <f t="shared" si="435"/>
        <v>6.7588779844182593E-6</v>
      </c>
      <c r="BC225" s="5">
        <f t="shared" si="436"/>
        <v>6.8659229389308985E-7</v>
      </c>
      <c r="BD225" s="5">
        <f t="shared" si="437"/>
        <v>3.0555131840257703E-6</v>
      </c>
      <c r="BE225" s="5">
        <f t="shared" si="438"/>
        <v>4.7262412233712121E-6</v>
      </c>
      <c r="BF225" s="5">
        <f t="shared" si="439"/>
        <v>3.6552544132804214E-6</v>
      </c>
      <c r="BG225" s="5">
        <f t="shared" si="440"/>
        <v>1.8846385805470612E-6</v>
      </c>
      <c r="BH225" s="5">
        <f t="shared" si="441"/>
        <v>7.287856420571577E-7</v>
      </c>
      <c r="BI225" s="5">
        <f t="shared" si="442"/>
        <v>2.2545585877351241E-7</v>
      </c>
      <c r="BJ225" s="8">
        <f t="shared" si="443"/>
        <v>0.62914083933218057</v>
      </c>
      <c r="BK225" s="8">
        <f t="shared" si="444"/>
        <v>0.25161751765105483</v>
      </c>
      <c r="BL225" s="8">
        <f t="shared" si="445"/>
        <v>0.11657705648615636</v>
      </c>
      <c r="BM225" s="8">
        <f t="shared" si="446"/>
        <v>0.33702411252296999</v>
      </c>
      <c r="BN225" s="8">
        <f t="shared" si="447"/>
        <v>0.66187163346764677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1.5169082125603901</v>
      </c>
      <c r="F226">
        <f>VLOOKUP(B226,home!$B$2:$E$405,3,FALSE)</f>
        <v>1.32</v>
      </c>
      <c r="G226">
        <f>VLOOKUP(C226,away!$B$2:$E$405,4,FALSE)</f>
        <v>0.82</v>
      </c>
      <c r="H226">
        <f>VLOOKUP(A226,away!$A$2:$E$405,3,FALSE)</f>
        <v>1.2367149758454099</v>
      </c>
      <c r="I226">
        <f>VLOOKUP(C226,away!$B$2:$E$405,3,FALSE)</f>
        <v>0.74</v>
      </c>
      <c r="J226">
        <f>VLOOKUP(B226,home!$B$2:$E$405,4,FALSE)</f>
        <v>0.72</v>
      </c>
      <c r="K226" s="3">
        <f t="shared" si="392"/>
        <v>1.6419014492753663</v>
      </c>
      <c r="L226" s="3">
        <f t="shared" si="393"/>
        <v>0.65892173913043439</v>
      </c>
      <c r="M226" s="5">
        <f t="shared" si="394"/>
        <v>0.1001763457654118</v>
      </c>
      <c r="N226" s="5">
        <f t="shared" si="395"/>
        <v>0.16447968729533982</v>
      </c>
      <c r="O226" s="5">
        <f t="shared" si="396"/>
        <v>6.6008371971476867E-2</v>
      </c>
      <c r="P226" s="5">
        <f t="shared" si="397"/>
        <v>0.10837924160427534</v>
      </c>
      <c r="Q226" s="5">
        <f t="shared" si="398"/>
        <v>0.13502971847328879</v>
      </c>
      <c r="R226" s="5">
        <f t="shared" si="399"/>
        <v>2.1747175628307077E-2</v>
      </c>
      <c r="S226" s="5">
        <f t="shared" si="400"/>
        <v>2.931345698670286E-2</v>
      </c>
      <c r="T226" s="5">
        <f t="shared" si="401"/>
        <v>8.8974016930712399E-2</v>
      </c>
      <c r="U226" s="5">
        <f t="shared" si="402"/>
        <v>3.5706719181763318E-2</v>
      </c>
      <c r="V226" s="5">
        <f t="shared" si="403"/>
        <v>3.5237529409255517E-3</v>
      </c>
      <c r="W226" s="5">
        <f t="shared" si="404"/>
        <v>7.3901830152179201E-2</v>
      </c>
      <c r="X226" s="5">
        <f t="shared" si="405"/>
        <v>4.8695522448795894E-2</v>
      </c>
      <c r="Y226" s="5">
        <f t="shared" si="406"/>
        <v>1.604326916991285E-2</v>
      </c>
      <c r="Z226" s="5">
        <f t="shared" si="407"/>
        <v>4.7765622620596993E-3</v>
      </c>
      <c r="AA226" s="5">
        <f t="shared" si="408"/>
        <v>7.8426445006298407E-3</v>
      </c>
      <c r="AB226" s="5">
        <f t="shared" si="409"/>
        <v>6.4384246858678103E-3</v>
      </c>
      <c r="AC226" s="5">
        <f t="shared" si="410"/>
        <v>2.3826836840846216E-4</v>
      </c>
      <c r="AD226" s="5">
        <f t="shared" si="411"/>
        <v>3.0334880507741246E-2</v>
      </c>
      <c r="AE226" s="5">
        <f t="shared" si="412"/>
        <v>1.9988312220474778E-2</v>
      </c>
      <c r="AF226" s="5">
        <f t="shared" si="413"/>
        <v>6.5853667252986766E-3</v>
      </c>
      <c r="AG226" s="5">
        <f t="shared" si="414"/>
        <v>1.4464137651484992E-3</v>
      </c>
      <c r="AH226" s="5">
        <f t="shared" si="415"/>
        <v>7.8684517819529445E-4</v>
      </c>
      <c r="AI226" s="5">
        <f t="shared" si="416"/>
        <v>1.2919222384341878E-3</v>
      </c>
      <c r="AJ226" s="5">
        <f t="shared" si="417"/>
        <v>1.0606044978180844E-3</v>
      </c>
      <c r="AK226" s="5">
        <f t="shared" si="418"/>
        <v>5.8046935402516174E-4</v>
      </c>
      <c r="AL226" s="5">
        <f t="shared" si="419"/>
        <v>1.0311154741806645E-5</v>
      </c>
      <c r="AM226" s="5">
        <f t="shared" si="420"/>
        <v>9.9613768538510776E-3</v>
      </c>
      <c r="AN226" s="5">
        <f t="shared" si="421"/>
        <v>6.5637677606732066E-3</v>
      </c>
      <c r="AO226" s="5">
        <f t="shared" si="422"/>
        <v>2.1625046340555329E-3</v>
      </c>
      <c r="AP226" s="5">
        <f t="shared" si="423"/>
        <v>4.7497377144983176E-4</v>
      </c>
      <c r="AQ226" s="5">
        <f t="shared" si="424"/>
        <v>7.8242635881266141E-5</v>
      </c>
      <c r="AR226" s="5">
        <f t="shared" si="425"/>
        <v>1.0369387864856803E-4</v>
      </c>
      <c r="AS226" s="5">
        <f t="shared" si="426"/>
        <v>1.7025512963406782E-4</v>
      </c>
      <c r="AT226" s="5">
        <f t="shared" si="427"/>
        <v>1.3977107204637067E-4</v>
      </c>
      <c r="AU226" s="5">
        <f t="shared" si="428"/>
        <v>7.6496775253235896E-5</v>
      </c>
      <c r="AV226" s="5">
        <f t="shared" si="429"/>
        <v>3.1400041538294998E-5</v>
      </c>
      <c r="AW226" s="5">
        <f t="shared" si="430"/>
        <v>3.0987441930050601E-7</v>
      </c>
      <c r="AX226" s="5">
        <f t="shared" si="431"/>
        <v>2.7259331821860326E-3</v>
      </c>
      <c r="AY226" s="5">
        <f t="shared" si="432"/>
        <v>1.7961766331593798E-3</v>
      </c>
      <c r="AZ226" s="5">
        <f t="shared" si="433"/>
        <v>5.917699154534134E-4</v>
      </c>
      <c r="BA226" s="5">
        <f t="shared" si="434"/>
        <v>1.2997668728521107E-4</v>
      </c>
      <c r="BB226" s="5">
        <f t="shared" si="435"/>
        <v>2.1411116208095971E-5</v>
      </c>
      <c r="BC226" s="5">
        <f t="shared" si="436"/>
        <v>2.821649985712487E-6</v>
      </c>
      <c r="BD226" s="5">
        <f t="shared" si="437"/>
        <v>1.1387691809382438E-5</v>
      </c>
      <c r="BE226" s="5">
        <f t="shared" si="438"/>
        <v>1.8697467685726241E-5</v>
      </c>
      <c r="BF226" s="5">
        <f t="shared" si="439"/>
        <v>1.5349699645486628E-5</v>
      </c>
      <c r="BG226" s="5">
        <f t="shared" si="440"/>
        <v>8.4008980312886913E-6</v>
      </c>
      <c r="BH226" s="5">
        <f t="shared" si="441"/>
        <v>3.4483616631968681E-6</v>
      </c>
      <c r="BI226" s="5">
        <f t="shared" si="442"/>
        <v>1.1323740024857093E-6</v>
      </c>
      <c r="BJ226" s="8">
        <f t="shared" si="443"/>
        <v>0.60998797252908099</v>
      </c>
      <c r="BK226" s="8">
        <f t="shared" si="444"/>
        <v>0.24343755345362519</v>
      </c>
      <c r="BL226" s="8">
        <f t="shared" si="445"/>
        <v>0.14204321062647574</v>
      </c>
      <c r="BM226" s="8">
        <f t="shared" si="446"/>
        <v>0.40262889137440167</v>
      </c>
      <c r="BN226" s="8">
        <f t="shared" si="447"/>
        <v>0.59582054073809976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1.5169082125603901</v>
      </c>
      <c r="F227">
        <f>VLOOKUP(B227,home!$B$2:$E$405,3,FALSE)</f>
        <v>1.17</v>
      </c>
      <c r="G227">
        <f>VLOOKUP(C227,away!$B$2:$E$405,4,FALSE)</f>
        <v>0.86</v>
      </c>
      <c r="H227">
        <f>VLOOKUP(A227,away!$A$2:$E$405,3,FALSE)</f>
        <v>1.2367149758454099</v>
      </c>
      <c r="I227">
        <f>VLOOKUP(C227,away!$B$2:$E$405,3,FALSE)</f>
        <v>0.59</v>
      </c>
      <c r="J227">
        <f>VLOOKUP(B227,home!$B$2:$E$405,4,FALSE)</f>
        <v>0.54</v>
      </c>
      <c r="K227" s="3">
        <f t="shared" si="392"/>
        <v>1.5263130434782646</v>
      </c>
      <c r="L227" s="3">
        <f t="shared" si="393"/>
        <v>0.3940173913043476</v>
      </c>
      <c r="M227" s="5">
        <f t="shared" si="394"/>
        <v>0.14655852609360551</v>
      </c>
      <c r="N227" s="5">
        <f t="shared" si="395"/>
        <v>0.22369419000961971</v>
      </c>
      <c r="O227" s="5">
        <f t="shared" si="396"/>
        <v>5.7746608124812589E-2</v>
      </c>
      <c r="P227" s="5">
        <f t="shared" si="397"/>
        <v>8.8139401197529402E-2</v>
      </c>
      <c r="Q227" s="5">
        <f t="shared" si="398"/>
        <v>0.17071367998099393</v>
      </c>
      <c r="R227" s="5">
        <f t="shared" si="399"/>
        <v>1.137658394500655E-2</v>
      </c>
      <c r="S227" s="5">
        <f t="shared" si="400"/>
        <v>1.3251624198406147E-2</v>
      </c>
      <c r="T227" s="5">
        <f t="shared" si="401"/>
        <v>6.7264158846076449E-2</v>
      </c>
      <c r="U227" s="5">
        <f t="shared" si="402"/>
        <v>1.736422846548891E-2</v>
      </c>
      <c r="V227" s="5">
        <f t="shared" si="403"/>
        <v>8.8549397134222497E-4</v>
      </c>
      <c r="W227" s="5">
        <f t="shared" si="404"/>
        <v>8.6854172151721809E-2</v>
      </c>
      <c r="X227" s="5">
        <f t="shared" si="405"/>
        <v>3.4222054335120135E-2</v>
      </c>
      <c r="Y227" s="5">
        <f t="shared" si="406"/>
        <v>6.7420422870998371E-3</v>
      </c>
      <c r="Z227" s="5">
        <f t="shared" si="407"/>
        <v>1.494190642655468E-3</v>
      </c>
      <c r="AA227" s="5">
        <f t="shared" si="408"/>
        <v>2.2806026673282114E-3</v>
      </c>
      <c r="AB227" s="5">
        <f t="shared" si="409"/>
        <v>1.7404567990671853E-3</v>
      </c>
      <c r="AC227" s="5">
        <f t="shared" si="410"/>
        <v>3.3283166151434828E-5</v>
      </c>
      <c r="AD227" s="5">
        <f t="shared" si="411"/>
        <v>3.314166395891989E-2</v>
      </c>
      <c r="AE227" s="5">
        <f t="shared" si="412"/>
        <v>1.3058391976578928E-2</v>
      </c>
      <c r="AF227" s="5">
        <f t="shared" si="413"/>
        <v>2.5726167706206261E-3</v>
      </c>
      <c r="AG227" s="5">
        <f t="shared" si="414"/>
        <v>3.3788524959525138E-4</v>
      </c>
      <c r="AH227" s="5">
        <f t="shared" si="415"/>
        <v>1.4718427478261853E-4</v>
      </c>
      <c r="AI227" s="5">
        <f t="shared" si="416"/>
        <v>2.2464927839559967E-4</v>
      </c>
      <c r="AJ227" s="5">
        <f t="shared" si="417"/>
        <v>1.7144256191159186E-4</v>
      </c>
      <c r="AK227" s="5">
        <f t="shared" si="418"/>
        <v>8.722500615099755E-5</v>
      </c>
      <c r="AL227" s="5">
        <f t="shared" si="419"/>
        <v>8.0065170215254793E-7</v>
      </c>
      <c r="AM227" s="5">
        <f t="shared" si="420"/>
        <v>1.0116910796614583E-2</v>
      </c>
      <c r="AN227" s="5">
        <f t="shared" si="421"/>
        <v>3.9862388001408663E-3</v>
      </c>
      <c r="AO227" s="5">
        <f t="shared" si="422"/>
        <v>7.8532370657383827E-4</v>
      </c>
      <c r="AP227" s="5">
        <f t="shared" si="423"/>
        <v>1.0314373273122823E-4</v>
      </c>
      <c r="AQ227" s="5">
        <f t="shared" si="424"/>
        <v>1.0160106125037849E-5</v>
      </c>
      <c r="AR227" s="5">
        <f t="shared" si="425"/>
        <v>1.1598632798173932E-5</v>
      </c>
      <c r="AS227" s="5">
        <f t="shared" si="426"/>
        <v>1.7703144526367677E-5</v>
      </c>
      <c r="AT227" s="5">
        <f t="shared" si="427"/>
        <v>1.3510270200587915E-5</v>
      </c>
      <c r="AU227" s="5">
        <f t="shared" si="428"/>
        <v>6.8736338760243507E-6</v>
      </c>
      <c r="AV227" s="5">
        <f t="shared" si="429"/>
        <v>2.6228292602675048E-6</v>
      </c>
      <c r="AW227" s="5">
        <f t="shared" si="430"/>
        <v>1.3375195462572873E-8</v>
      </c>
      <c r="AX227" s="5">
        <f t="shared" si="431"/>
        <v>2.5735954847631538E-3</v>
      </c>
      <c r="AY227" s="5">
        <f t="shared" si="432"/>
        <v>1.0140413791790254E-3</v>
      </c>
      <c r="AZ227" s="5">
        <f t="shared" si="433"/>
        <v>1.9977496944939118E-4</v>
      </c>
      <c r="BA227" s="5">
        <f t="shared" si="434"/>
        <v>2.6238270770118284E-5</v>
      </c>
      <c r="BB227" s="5">
        <f t="shared" si="435"/>
        <v>2.5845837502947801E-6</v>
      </c>
      <c r="BC227" s="5">
        <f t="shared" si="436"/>
        <v>2.0367418937975147E-7</v>
      </c>
      <c r="BD227" s="5">
        <f t="shared" si="437"/>
        <v>7.6167717297225559E-7</v>
      </c>
      <c r="BE227" s="5">
        <f t="shared" si="438"/>
        <v>1.1625578040272041E-6</v>
      </c>
      <c r="BF227" s="5">
        <f t="shared" si="439"/>
        <v>8.8721357004208488E-7</v>
      </c>
      <c r="BG227" s="5">
        <f t="shared" si="440"/>
        <v>4.5138854810205047E-7</v>
      </c>
      <c r="BH227" s="5">
        <f t="shared" si="441"/>
        <v>1.7224005716121881E-7</v>
      </c>
      <c r="BI227" s="5">
        <f t="shared" si="442"/>
        <v>5.2578449170922014E-8</v>
      </c>
      <c r="BJ227" s="8">
        <f t="shared" si="443"/>
        <v>0.65741907107063324</v>
      </c>
      <c r="BK227" s="8">
        <f t="shared" si="444"/>
        <v>0.24988317065791588</v>
      </c>
      <c r="BL227" s="8">
        <f t="shared" si="445"/>
        <v>9.1194777289207177E-2</v>
      </c>
      <c r="BM227" s="8">
        <f t="shared" si="446"/>
        <v>0.30074819230486083</v>
      </c>
      <c r="BN227" s="8">
        <f t="shared" si="447"/>
        <v>0.69822898935156763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1.5169082125603901</v>
      </c>
      <c r="F228">
        <f>VLOOKUP(B228,home!$B$2:$E$405,3,FALSE)</f>
        <v>1.03</v>
      </c>
      <c r="G228">
        <f>VLOOKUP(C228,away!$B$2:$E$405,4,FALSE)</f>
        <v>1.1000000000000001</v>
      </c>
      <c r="H228">
        <f>VLOOKUP(A228,away!$A$2:$E$405,3,FALSE)</f>
        <v>1.2367149758454099</v>
      </c>
      <c r="I228">
        <f>VLOOKUP(C228,away!$B$2:$E$405,3,FALSE)</f>
        <v>0.28999999999999998</v>
      </c>
      <c r="J228">
        <f>VLOOKUP(B228,home!$B$2:$E$405,4,FALSE)</f>
        <v>0.9</v>
      </c>
      <c r="K228" s="3">
        <f t="shared" si="392"/>
        <v>1.7186570048309222</v>
      </c>
      <c r="L228" s="3">
        <f t="shared" si="393"/>
        <v>0.32278260869565201</v>
      </c>
      <c r="M228" s="5">
        <f t="shared" si="394"/>
        <v>0.12984165446418042</v>
      </c>
      <c r="N228" s="5">
        <f t="shared" si="395"/>
        <v>0.22315326896369986</v>
      </c>
      <c r="O228" s="5">
        <f t="shared" si="396"/>
        <v>4.1910627945307609E-2</v>
      </c>
      <c r="P228" s="5">
        <f t="shared" si="397"/>
        <v>7.2029994295065514E-2</v>
      </c>
      <c r="Q228" s="5">
        <f t="shared" si="398"/>
        <v>0.19176196442769083</v>
      </c>
      <c r="R228" s="5">
        <f t="shared" si="399"/>
        <v>6.7640109101296418E-3</v>
      </c>
      <c r="S228" s="5">
        <f t="shared" si="400"/>
        <v>9.9897064997321039E-3</v>
      </c>
      <c r="T228" s="5">
        <f t="shared" si="401"/>
        <v>6.1897427126572875E-2</v>
      </c>
      <c r="U228" s="5">
        <f t="shared" si="402"/>
        <v>1.162501473144709E-2</v>
      </c>
      <c r="V228" s="5">
        <f t="shared" si="403"/>
        <v>6.1575728541943004E-4</v>
      </c>
      <c r="W228" s="5">
        <f t="shared" si="404"/>
        <v>0.10985768114126299</v>
      </c>
      <c r="X228" s="5">
        <f t="shared" si="405"/>
        <v>3.5460148904031999E-2</v>
      </c>
      <c r="Y228" s="5">
        <f t="shared" si="406"/>
        <v>5.7229596839898575E-3</v>
      </c>
      <c r="Z228" s="5">
        <f t="shared" si="407"/>
        <v>7.2776836227249906E-4</v>
      </c>
      <c r="AA228" s="5">
        <f t="shared" si="408"/>
        <v>1.2507841937139585E-3</v>
      </c>
      <c r="AB228" s="5">
        <f t="shared" si="409"/>
        <v>1.0748345080291463E-3</v>
      </c>
      <c r="AC228" s="5">
        <f t="shared" si="410"/>
        <v>2.1349559362776707E-5</v>
      </c>
      <c r="AD228" s="5">
        <f t="shared" si="411"/>
        <v>4.720191830697839E-2</v>
      </c>
      <c r="AE228" s="5">
        <f t="shared" si="412"/>
        <v>1.5235958326565538E-2</v>
      </c>
      <c r="AF228" s="5">
        <f t="shared" si="413"/>
        <v>2.4589511873135323E-3</v>
      </c>
      <c r="AG228" s="5">
        <f t="shared" si="414"/>
        <v>2.6456889296544428E-4</v>
      </c>
      <c r="AH228" s="5">
        <f t="shared" si="415"/>
        <v>5.8727742625119888E-5</v>
      </c>
      <c r="AI228" s="5">
        <f t="shared" si="416"/>
        <v>1.0093284624056982E-4</v>
      </c>
      <c r="AJ228" s="5">
        <f t="shared" si="417"/>
        <v>8.6734471604438891E-5</v>
      </c>
      <c r="AK228" s="5">
        <f t="shared" si="418"/>
        <v>4.9688935727759203E-5</v>
      </c>
      <c r="AL228" s="5">
        <f t="shared" si="419"/>
        <v>4.7374893533175244E-7</v>
      </c>
      <c r="AM228" s="5">
        <f t="shared" si="420"/>
        <v>1.6224781507949058E-2</v>
      </c>
      <c r="AN228" s="5">
        <f t="shared" si="421"/>
        <v>5.2370773006527723E-3</v>
      </c>
      <c r="AO228" s="5">
        <f t="shared" si="422"/>
        <v>8.4521873652274255E-4</v>
      </c>
      <c r="AP228" s="5">
        <f t="shared" si="423"/>
        <v>9.0940636231084601E-5</v>
      </c>
      <c r="AQ228" s="5">
        <f t="shared" si="424"/>
        <v>7.338513949777953E-6</v>
      </c>
      <c r="AR228" s="5">
        <f t="shared" si="425"/>
        <v>3.7912587934686095E-6</v>
      </c>
      <c r="AS228" s="5">
        <f t="shared" si="426"/>
        <v>6.5158734825216553E-6</v>
      </c>
      <c r="AT228" s="5">
        <f t="shared" si="427"/>
        <v>5.5992758016639507E-6</v>
      </c>
      <c r="AU228" s="5">
        <f t="shared" si="428"/>
        <v>3.2077448595033421E-6</v>
      </c>
      <c r="AV228" s="5">
        <f t="shared" si="429"/>
        <v>1.3782532931239504E-6</v>
      </c>
      <c r="AW228" s="5">
        <f t="shared" si="430"/>
        <v>7.3003735995158578E-9</v>
      </c>
      <c r="AX228" s="5">
        <f t="shared" si="431"/>
        <v>4.6474723984146456E-3</v>
      </c>
      <c r="AY228" s="5">
        <f t="shared" si="432"/>
        <v>1.500123264601318E-3</v>
      </c>
      <c r="AZ228" s="5">
        <f t="shared" si="433"/>
        <v>2.4210685035652563E-4</v>
      </c>
      <c r="BA228" s="5">
        <f t="shared" si="434"/>
        <v>2.6049293580389061E-5</v>
      </c>
      <c r="BB228" s="5">
        <f t="shared" si="435"/>
        <v>2.1020647341392204E-6</v>
      </c>
      <c r="BC228" s="5">
        <f t="shared" si="436"/>
        <v>1.3570198770651803E-7</v>
      </c>
      <c r="BD228" s="5">
        <f t="shared" si="437"/>
        <v>2.039587339326878E-7</v>
      </c>
      <c r="BE228" s="5">
        <f t="shared" si="438"/>
        <v>3.5053510676986014E-7</v>
      </c>
      <c r="BF228" s="5">
        <f t="shared" si="439"/>
        <v>3.0122480834458774E-7</v>
      </c>
      <c r="BG228" s="5">
        <f t="shared" si="440"/>
        <v>1.7256737563009259E-7</v>
      </c>
      <c r="BH228" s="5">
        <f t="shared" si="441"/>
        <v>7.4146032232986899E-8</v>
      </c>
      <c r="BI228" s="5">
        <f t="shared" si="442"/>
        <v>2.5486319535528441E-8</v>
      </c>
      <c r="BJ228" s="8">
        <f t="shared" si="443"/>
        <v>0.72183819323005161</v>
      </c>
      <c r="BK228" s="8">
        <f t="shared" si="444"/>
        <v>0.21399905911729689</v>
      </c>
      <c r="BL228" s="8">
        <f t="shared" si="445"/>
        <v>6.2942976609432072E-2</v>
      </c>
      <c r="BM228" s="8">
        <f t="shared" si="446"/>
        <v>0.33254636034875151</v>
      </c>
      <c r="BN228" s="8">
        <f t="shared" si="447"/>
        <v>0.66546152100607392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1.5169082125603901</v>
      </c>
      <c r="F229">
        <f>VLOOKUP(B229,home!$B$2:$E$405,3,FALSE)</f>
        <v>0.91</v>
      </c>
      <c r="G229">
        <f>VLOOKUP(C229,away!$B$2:$E$405,4,FALSE)</f>
        <v>1.54</v>
      </c>
      <c r="H229">
        <f>VLOOKUP(A229,away!$A$2:$E$405,3,FALSE)</f>
        <v>1.2367149758454099</v>
      </c>
      <c r="I229">
        <f>VLOOKUP(C229,away!$B$2:$E$405,3,FALSE)</f>
        <v>0.22</v>
      </c>
      <c r="J229">
        <f>VLOOKUP(B229,home!$B$2:$E$405,4,FALSE)</f>
        <v>0.51</v>
      </c>
      <c r="K229" s="3">
        <f t="shared" si="392"/>
        <v>2.1257951690821311</v>
      </c>
      <c r="L229" s="3">
        <f t="shared" si="393"/>
        <v>0.138759420289855</v>
      </c>
      <c r="M229" s="5">
        <f t="shared" si="394"/>
        <v>0.10387629184267065</v>
      </c>
      <c r="N229" s="5">
        <f t="shared" si="395"/>
        <v>0.22081971938131484</v>
      </c>
      <c r="O229" s="5">
        <f t="shared" si="396"/>
        <v>1.4413814037948773E-2</v>
      </c>
      <c r="P229" s="5">
        <f t="shared" si="397"/>
        <v>3.0640816249919704E-2</v>
      </c>
      <c r="Q229" s="5">
        <f t="shared" si="398"/>
        <v>0.2347087463494355</v>
      </c>
      <c r="R229" s="5">
        <f t="shared" si="399"/>
        <v>1.0000262400357727E-3</v>
      </c>
      <c r="S229" s="5">
        <f t="shared" si="400"/>
        <v>2.2595618398742155E-3</v>
      </c>
      <c r="T229" s="5">
        <f t="shared" si="401"/>
        <v>3.2568049580406294E-2</v>
      </c>
      <c r="U229" s="5">
        <f t="shared" si="402"/>
        <v>2.1258509500234131E-3</v>
      </c>
      <c r="V229" s="5">
        <f t="shared" si="403"/>
        <v>7.4056914680544831E-5</v>
      </c>
      <c r="W229" s="5">
        <f t="shared" si="404"/>
        <v>0.16631423971031775</v>
      </c>
      <c r="X229" s="5">
        <f t="shared" si="405"/>
        <v>2.3077667488151675E-2</v>
      </c>
      <c r="Y229" s="5">
        <f t="shared" si="406"/>
        <v>1.6011218811489798E-3</v>
      </c>
      <c r="Z229" s="5">
        <f t="shared" si="407"/>
        <v>4.6254353780669048E-5</v>
      </c>
      <c r="AA229" s="5">
        <f t="shared" si="408"/>
        <v>9.8327281815962069E-5</v>
      </c>
      <c r="AB229" s="5">
        <f t="shared" si="409"/>
        <v>1.0451183033667475E-4</v>
      </c>
      <c r="AC229" s="5">
        <f t="shared" si="410"/>
        <v>1.3653045094010689E-6</v>
      </c>
      <c r="AD229" s="5">
        <f t="shared" si="411"/>
        <v>8.8387501831440257E-2</v>
      </c>
      <c r="AE229" s="5">
        <f t="shared" si="412"/>
        <v>1.2264598514999147E-2</v>
      </c>
      <c r="AF229" s="5">
        <f t="shared" si="413"/>
        <v>8.5091429001454887E-4</v>
      </c>
      <c r="AG229" s="5">
        <f t="shared" si="414"/>
        <v>3.9357457866257437E-5</v>
      </c>
      <c r="AH229" s="5">
        <f t="shared" si="415"/>
        <v>1.6045568291218752E-6</v>
      </c>
      <c r="AI229" s="5">
        <f t="shared" si="416"/>
        <v>3.4109591558650246E-6</v>
      </c>
      <c r="AJ229" s="5">
        <f t="shared" si="417"/>
        <v>3.6255002477371673E-6</v>
      </c>
      <c r="AK229" s="5">
        <f t="shared" si="418"/>
        <v>2.5690236373819131E-6</v>
      </c>
      <c r="AL229" s="5">
        <f t="shared" si="419"/>
        <v>1.6109179045823506E-8</v>
      </c>
      <c r="AM229" s="5">
        <f t="shared" si="420"/>
        <v>3.7578744880102717E-2</v>
      </c>
      <c r="AN229" s="5">
        <f t="shared" si="421"/>
        <v>5.2144048547834096E-3</v>
      </c>
      <c r="AO229" s="5">
        <f t="shared" si="422"/>
        <v>3.6177389740317561E-4</v>
      </c>
      <c r="AP229" s="5">
        <f t="shared" si="423"/>
        <v>1.6733178759888704E-5</v>
      </c>
      <c r="AQ229" s="5">
        <f t="shared" si="424"/>
        <v>5.8047154608216781E-7</v>
      </c>
      <c r="AR229" s="5">
        <f t="shared" si="425"/>
        <v>4.4529475086215901E-8</v>
      </c>
      <c r="AS229" s="5">
        <f t="shared" si="426"/>
        <v>9.4660543020040865E-8</v>
      </c>
      <c r="AT229" s="5">
        <f t="shared" si="427"/>
        <v>1.0061446252734708E-7</v>
      </c>
      <c r="AU229" s="5">
        <f t="shared" si="428"/>
        <v>7.1295246126809842E-8</v>
      </c>
      <c r="AV229" s="5">
        <f t="shared" si="429"/>
        <v>3.7889772448723477E-8</v>
      </c>
      <c r="AW229" s="5">
        <f t="shared" si="430"/>
        <v>1.3199418545639169E-10</v>
      </c>
      <c r="AX229" s="5">
        <f t="shared" si="431"/>
        <v>1.331411905438205E-2</v>
      </c>
      <c r="AY229" s="5">
        <f t="shared" si="432"/>
        <v>1.8474594416561657E-3</v>
      </c>
      <c r="AZ229" s="5">
        <f t="shared" si="433"/>
        <v>1.2817620056661434E-4</v>
      </c>
      <c r="BA229" s="5">
        <f t="shared" si="434"/>
        <v>5.9285517618598614E-6</v>
      </c>
      <c r="BB229" s="5">
        <f t="shared" si="435"/>
        <v>2.0566060140851821E-7</v>
      </c>
      <c r="BC229" s="5">
        <f t="shared" si="436"/>
        <v>5.7074691655817899E-9</v>
      </c>
      <c r="BD229" s="5">
        <f t="shared" si="437"/>
        <v>1.029814024795808E-9</v>
      </c>
      <c r="BE229" s="5">
        <f t="shared" si="438"/>
        <v>2.1891736789639543E-9</v>
      </c>
      <c r="BF229" s="5">
        <f t="shared" si="439"/>
        <v>2.3268674155116658E-9</v>
      </c>
      <c r="BG229" s="5">
        <f t="shared" si="440"/>
        <v>1.6488145036631075E-9</v>
      </c>
      <c r="BH229" s="5">
        <f t="shared" si="441"/>
        <v>8.7626047664989649E-10</v>
      </c>
      <c r="BI229" s="5">
        <f t="shared" si="442"/>
        <v>3.7255005762399083E-10</v>
      </c>
      <c r="BJ229" s="8">
        <f t="shared" si="443"/>
        <v>0.83910004838412799</v>
      </c>
      <c r="BK229" s="8">
        <f t="shared" si="444"/>
        <v>0.1386995677024897</v>
      </c>
      <c r="BL229" s="8">
        <f t="shared" si="445"/>
        <v>1.7754097813010069E-2</v>
      </c>
      <c r="BM229" s="8">
        <f t="shared" si="446"/>
        <v>0.38829309484242103</v>
      </c>
      <c r="BN229" s="8">
        <f t="shared" si="447"/>
        <v>0.60545941410132531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1.5169082125603901</v>
      </c>
      <c r="F230">
        <f>VLOOKUP(B230,home!$B$2:$E$405,3,FALSE)</f>
        <v>0.88</v>
      </c>
      <c r="G230">
        <f>VLOOKUP(C230,away!$B$2:$E$405,4,FALSE)</f>
        <v>0.28000000000000003</v>
      </c>
      <c r="H230">
        <f>VLOOKUP(A230,away!$A$2:$E$405,3,FALSE)</f>
        <v>1.2367149758454099</v>
      </c>
      <c r="I230">
        <f>VLOOKUP(C230,away!$B$2:$E$405,3,FALSE)</f>
        <v>0.94</v>
      </c>
      <c r="J230">
        <f>VLOOKUP(B230,home!$B$2:$E$405,4,FALSE)</f>
        <v>0.72</v>
      </c>
      <c r="K230" s="3">
        <f t="shared" si="392"/>
        <v>0.37376618357488017</v>
      </c>
      <c r="L230" s="3">
        <f t="shared" si="393"/>
        <v>0.8370086956521734</v>
      </c>
      <c r="M230" s="5">
        <f t="shared" si="394"/>
        <v>0.29796630205383584</v>
      </c>
      <c r="N230" s="5">
        <f t="shared" si="395"/>
        <v>0.1113697275525822</v>
      </c>
      <c r="O230" s="5">
        <f t="shared" si="396"/>
        <v>0.24940038583038265</v>
      </c>
      <c r="P230" s="5">
        <f t="shared" si="397"/>
        <v>9.3217430393924744E-2</v>
      </c>
      <c r="Q230" s="5">
        <f t="shared" si="398"/>
        <v>2.0813119016551411E-2</v>
      </c>
      <c r="R230" s="5">
        <f t="shared" si="399"/>
        <v>0.10437514581951868</v>
      </c>
      <c r="S230" s="5">
        <f t="shared" si="400"/>
        <v>7.290664472249791E-3</v>
      </c>
      <c r="T230" s="5">
        <f t="shared" si="401"/>
        <v>1.7420761600497145E-2</v>
      </c>
      <c r="U230" s="5">
        <f t="shared" si="402"/>
        <v>3.9011899913033103E-2</v>
      </c>
      <c r="V230" s="5">
        <f t="shared" si="403"/>
        <v>2.5342798955710002E-4</v>
      </c>
      <c r="W230" s="5">
        <f t="shared" si="404"/>
        <v>2.593080021035395E-3</v>
      </c>
      <c r="X230" s="5">
        <f t="shared" si="405"/>
        <v>2.1704305261285462E-3</v>
      </c>
      <c r="Y230" s="5">
        <f t="shared" si="406"/>
        <v>9.0833461183925743E-4</v>
      </c>
      <c r="Z230" s="5">
        <f t="shared" si="407"/>
        <v>2.9120968220300247E-2</v>
      </c>
      <c r="AA230" s="5">
        <f t="shared" si="408"/>
        <v>1.0884433153706994E-2</v>
      </c>
      <c r="AB230" s="5">
        <f t="shared" si="409"/>
        <v>2.0341165201184798E-3</v>
      </c>
      <c r="AC230" s="5">
        <f t="shared" si="410"/>
        <v>4.9552386070117886E-6</v>
      </c>
      <c r="AD230" s="5">
        <f t="shared" si="411"/>
        <v>2.4230140579166733E-4</v>
      </c>
      <c r="AE230" s="5">
        <f t="shared" si="412"/>
        <v>2.0280838361637146E-4</v>
      </c>
      <c r="AF230" s="5">
        <f t="shared" si="413"/>
        <v>8.4876190319032335E-5</v>
      </c>
      <c r="AG230" s="5">
        <f t="shared" si="414"/>
        <v>2.3680703116952963E-5</v>
      </c>
      <c r="AH230" s="5">
        <f t="shared" si="415"/>
        <v>6.0936259065504754E-3</v>
      </c>
      <c r="AI230" s="5">
        <f t="shared" si="416"/>
        <v>2.2775912992243903E-3</v>
      </c>
      <c r="AJ230" s="5">
        <f t="shared" si="417"/>
        <v>4.2564330382722663E-4</v>
      </c>
      <c r="AK230" s="5">
        <f t="shared" si="418"/>
        <v>5.3030357745235229E-5</v>
      </c>
      <c r="AL230" s="5">
        <f t="shared" si="419"/>
        <v>6.2008973061786386E-8</v>
      </c>
      <c r="AM230" s="5">
        <f t="shared" si="420"/>
        <v>1.8112814343515979E-5</v>
      </c>
      <c r="AN230" s="5">
        <f t="shared" si="421"/>
        <v>1.5160583108256288E-5</v>
      </c>
      <c r="AO230" s="5">
        <f t="shared" si="422"/>
        <v>6.3447699463839836E-6</v>
      </c>
      <c r="AP230" s="5">
        <f t="shared" si="423"/>
        <v>1.7702092056786562E-6</v>
      </c>
      <c r="AQ230" s="5">
        <f t="shared" si="424"/>
        <v>3.7042012456914047E-7</v>
      </c>
      <c r="AR230" s="5">
        <f t="shared" si="425"/>
        <v>1.0200835743668214E-3</v>
      </c>
      <c r="AS230" s="5">
        <f t="shared" si="426"/>
        <v>3.8127274451850933E-4</v>
      </c>
      <c r="AT230" s="5">
        <f t="shared" si="427"/>
        <v>7.125342930990176E-5</v>
      </c>
      <c r="AU230" s="5">
        <f t="shared" si="428"/>
        <v>8.8773741132614964E-6</v>
      </c>
      <c r="AV230" s="5">
        <f t="shared" si="429"/>
        <v>8.2951556062004619E-7</v>
      </c>
      <c r="AW230" s="5">
        <f t="shared" si="430"/>
        <v>5.3886752837699603E-10</v>
      </c>
      <c r="AX230" s="5">
        <f t="shared" si="431"/>
        <v>1.1283262484960523E-6</v>
      </c>
      <c r="AY230" s="5">
        <f t="shared" si="432"/>
        <v>9.4441888152379088E-7</v>
      </c>
      <c r="AZ230" s="5">
        <f t="shared" si="433"/>
        <v>3.952434080867563E-7</v>
      </c>
      <c r="BA230" s="5">
        <f t="shared" si="434"/>
        <v>1.1027405648927187E-7</v>
      </c>
      <c r="BB230" s="5">
        <f t="shared" si="435"/>
        <v>2.307508604658988E-8</v>
      </c>
      <c r="BC230" s="5">
        <f t="shared" si="436"/>
        <v>3.8628095347835735E-9</v>
      </c>
      <c r="BD230" s="5">
        <f t="shared" si="437"/>
        <v>1.4230313700616329E-4</v>
      </c>
      <c r="BE230" s="5">
        <f t="shared" si="438"/>
        <v>5.3188100429526952E-5</v>
      </c>
      <c r="BF230" s="5">
        <f t="shared" si="439"/>
        <v>9.9399566545708657E-6</v>
      </c>
      <c r="BG230" s="5">
        <f t="shared" si="440"/>
        <v>1.238406554559562E-6</v>
      </c>
      <c r="BH230" s="5">
        <f t="shared" si="441"/>
        <v>1.1571862290296099E-7</v>
      </c>
      <c r="BI230" s="5">
        <f t="shared" si="442"/>
        <v>8.650341610196094E-9</v>
      </c>
      <c r="BJ230" s="8">
        <f t="shared" si="443"/>
        <v>0.15587348400869652</v>
      </c>
      <c r="BK230" s="8">
        <f t="shared" si="444"/>
        <v>0.39873378657602909</v>
      </c>
      <c r="BL230" s="8">
        <f t="shared" si="445"/>
        <v>0.41624498271158572</v>
      </c>
      <c r="BM230" s="8">
        <f t="shared" si="446"/>
        <v>0.12283016696980203</v>
      </c>
      <c r="BN230" s="8">
        <f t="shared" si="447"/>
        <v>0.87714211066679548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1.3564356435643601</v>
      </c>
      <c r="F231">
        <f>VLOOKUP(B231,home!$B$2:$E$405,3,FALSE)</f>
        <v>0.9</v>
      </c>
      <c r="G231">
        <f>VLOOKUP(C231,away!$B$2:$E$405,4,FALSE)</f>
        <v>1.38</v>
      </c>
      <c r="H231">
        <f>VLOOKUP(A231,away!$A$2:$E$405,3,FALSE)</f>
        <v>1.15346534653465</v>
      </c>
      <c r="I231">
        <f>VLOOKUP(C231,away!$B$2:$E$405,3,FALSE)</f>
        <v>0.46</v>
      </c>
      <c r="J231">
        <f>VLOOKUP(B231,home!$B$2:$E$405,4,FALSE)</f>
        <v>1.1599999999999999</v>
      </c>
      <c r="K231" s="3">
        <f t="shared" si="392"/>
        <v>1.6846930693069351</v>
      </c>
      <c r="L231" s="3">
        <f t="shared" si="393"/>
        <v>0.61548910891088926</v>
      </c>
      <c r="M231" s="5">
        <f t="shared" si="394"/>
        <v>0.10024058040897268</v>
      </c>
      <c r="N231" s="5">
        <f t="shared" si="395"/>
        <v>0.16887461107830079</v>
      </c>
      <c r="O231" s="5">
        <f t="shared" si="396"/>
        <v>6.1696985512628949E-2</v>
      </c>
      <c r="P231" s="5">
        <f t="shared" si="397"/>
        <v>0.10394048389025635</v>
      </c>
      <c r="Q231" s="5">
        <f t="shared" si="398"/>
        <v>0.14225094343275876</v>
      </c>
      <c r="R231" s="5">
        <f t="shared" si="399"/>
        <v>1.8986911317828016E-2</v>
      </c>
      <c r="S231" s="5">
        <f t="shared" si="400"/>
        <v>2.6944237920567729E-2</v>
      </c>
      <c r="T231" s="5">
        <f t="shared" si="401"/>
        <v>8.7553906415162017E-2</v>
      </c>
      <c r="U231" s="5">
        <f t="shared" si="402"/>
        <v>3.1987117904690256E-2</v>
      </c>
      <c r="V231" s="5">
        <f t="shared" si="403"/>
        <v>3.1043062334988013E-3</v>
      </c>
      <c r="W231" s="5">
        <f t="shared" si="404"/>
        <v>7.9883059501180534E-2</v>
      </c>
      <c r="X231" s="5">
        <f t="shared" si="405"/>
        <v>4.9167153109457164E-2</v>
      </c>
      <c r="Y231" s="5">
        <f t="shared" si="406"/>
        <v>1.5130923627512522E-2</v>
      </c>
      <c r="Z231" s="5">
        <f t="shared" si="407"/>
        <v>3.8954123759933484E-3</v>
      </c>
      <c r="AA231" s="5">
        <f t="shared" si="408"/>
        <v>6.5625742319284537E-3</v>
      </c>
      <c r="AB231" s="5">
        <f t="shared" si="409"/>
        <v>5.5279616626710748E-3</v>
      </c>
      <c r="AC231" s="5">
        <f t="shared" si="410"/>
        <v>2.0118043182771369E-4</v>
      </c>
      <c r="AD231" s="5">
        <f t="shared" si="411"/>
        <v>3.3644609174168096E-2</v>
      </c>
      <c r="AE231" s="5">
        <f t="shared" si="412"/>
        <v>2.0707890520263856E-2</v>
      </c>
      <c r="AF231" s="5">
        <f t="shared" si="413"/>
        <v>6.3727405418707254E-3</v>
      </c>
      <c r="AG231" s="5">
        <f t="shared" si="414"/>
        <v>1.307450799145437E-3</v>
      </c>
      <c r="AH231" s="5">
        <f t="shared" si="415"/>
        <v>5.9939597303514884E-4</v>
      </c>
      <c r="AI231" s="5">
        <f t="shared" si="416"/>
        <v>1.0097982415428015E-3</v>
      </c>
      <c r="AJ231" s="5">
        <f t="shared" si="417"/>
        <v>8.506000494627442E-4</v>
      </c>
      <c r="AK231" s="5">
        <f t="shared" si="418"/>
        <v>4.7766666936067389E-4</v>
      </c>
      <c r="AL231" s="5">
        <f t="shared" si="419"/>
        <v>8.3442419619316326E-6</v>
      </c>
      <c r="AM231" s="5">
        <f t="shared" si="420"/>
        <v>1.13361679790523E-2</v>
      </c>
      <c r="AN231" s="5">
        <f t="shared" si="421"/>
        <v>6.9772879278910578E-3</v>
      </c>
      <c r="AO231" s="5">
        <f t="shared" si="422"/>
        <v>2.1472223646761858E-3</v>
      </c>
      <c r="AP231" s="5">
        <f t="shared" si="423"/>
        <v>4.4053065995602609E-4</v>
      </c>
      <c r="AQ231" s="5">
        <f t="shared" si="424"/>
        <v>6.7785455836065104E-5</v>
      </c>
      <c r="AR231" s="5">
        <f t="shared" si="425"/>
        <v>7.3784338665635869E-5</v>
      </c>
      <c r="AS231" s="5">
        <f t="shared" si="426"/>
        <v>1.2430396397339243E-4</v>
      </c>
      <c r="AT231" s="5">
        <f t="shared" si="427"/>
        <v>1.0470701329667661E-4</v>
      </c>
      <c r="AU231" s="5">
        <f t="shared" si="428"/>
        <v>5.8799726536246743E-5</v>
      </c>
      <c r="AV231" s="5">
        <f t="shared" si="429"/>
        <v>2.4764872943189497E-5</v>
      </c>
      <c r="AW231" s="5">
        <f t="shared" si="430"/>
        <v>2.4033971950338266E-7</v>
      </c>
      <c r="AX231" s="5">
        <f t="shared" si="431"/>
        <v>3.1829939378014362E-3</v>
      </c>
      <c r="AY231" s="5">
        <f t="shared" si="432"/>
        <v>1.9590981024461686E-3</v>
      </c>
      <c r="AZ231" s="5">
        <f t="shared" si="433"/>
        <v>6.0290177267180315E-4</v>
      </c>
      <c r="BA231" s="5">
        <f t="shared" si="434"/>
        <v>1.2369315827418789E-4</v>
      </c>
      <c r="BB231" s="5">
        <f t="shared" si="435"/>
        <v>1.9032947941138369E-5</v>
      </c>
      <c r="BC231" s="5">
        <f t="shared" si="436"/>
        <v>2.3429144336477212E-6</v>
      </c>
      <c r="BD231" s="5">
        <f t="shared" si="437"/>
        <v>7.5689094761485786E-6</v>
      </c>
      <c r="BE231" s="5">
        <f t="shared" si="438"/>
        <v>1.2751289336679092E-5</v>
      </c>
      <c r="BF231" s="5">
        <f t="shared" si="439"/>
        <v>1.0741004385115348E-5</v>
      </c>
      <c r="BG231" s="5">
        <f t="shared" si="440"/>
        <v>6.0317652149997435E-6</v>
      </c>
      <c r="BH231" s="5">
        <f t="shared" si="441"/>
        <v>2.540418263349181E-6</v>
      </c>
      <c r="BI231" s="5">
        <f t="shared" si="442"/>
        <v>8.5596500828102484E-7</v>
      </c>
      <c r="BJ231" s="8">
        <f t="shared" si="443"/>
        <v>0.63175234542080017</v>
      </c>
      <c r="BK231" s="8">
        <f t="shared" si="444"/>
        <v>0.23639823122953138</v>
      </c>
      <c r="BL231" s="8">
        <f t="shared" si="445"/>
        <v>0.1281258608302478</v>
      </c>
      <c r="BM231" s="8">
        <f t="shared" si="446"/>
        <v>0.40222247645310027</v>
      </c>
      <c r="BN231" s="8">
        <f t="shared" si="447"/>
        <v>0.59599051564074557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1.3564356435643601</v>
      </c>
      <c r="F232">
        <f>VLOOKUP(B232,home!$B$2:$E$405,3,FALSE)</f>
        <v>1.23</v>
      </c>
      <c r="G232">
        <f>VLOOKUP(C232,away!$B$2:$E$405,4,FALSE)</f>
        <v>0.92</v>
      </c>
      <c r="H232">
        <f>VLOOKUP(A232,away!$A$2:$E$405,3,FALSE)</f>
        <v>1.15346534653465</v>
      </c>
      <c r="I232">
        <f>VLOOKUP(C232,away!$B$2:$E$405,3,FALSE)</f>
        <v>0.46</v>
      </c>
      <c r="J232">
        <f>VLOOKUP(B232,home!$B$2:$E$405,4,FALSE)</f>
        <v>1.06</v>
      </c>
      <c r="K232" s="3">
        <f t="shared" si="392"/>
        <v>1.5349425742574299</v>
      </c>
      <c r="L232" s="3">
        <f t="shared" si="393"/>
        <v>0.56242970297029549</v>
      </c>
      <c r="M232" s="5">
        <f t="shared" si="394"/>
        <v>0.12277863294501702</v>
      </c>
      <c r="N232" s="5">
        <f t="shared" si="395"/>
        <v>0.18845815091643245</v>
      </c>
      <c r="O232" s="5">
        <f t="shared" si="396"/>
        <v>6.9054350058364869E-2</v>
      </c>
      <c r="P232" s="5">
        <f t="shared" si="397"/>
        <v>0.10599446184226025</v>
      </c>
      <c r="Q232" s="5">
        <f t="shared" si="398"/>
        <v>0.14463621965373208</v>
      </c>
      <c r="R232" s="5">
        <f t="shared" si="399"/>
        <v>1.9419108796066474E-2</v>
      </c>
      <c r="S232" s="5">
        <f t="shared" si="400"/>
        <v>2.287618307792523E-2</v>
      </c>
      <c r="T232" s="5">
        <f t="shared" si="401"/>
        <v>8.1347706058594954E-2</v>
      </c>
      <c r="U232" s="5">
        <f t="shared" si="402"/>
        <v>2.9807216845219368E-2</v>
      </c>
      <c r="V232" s="5">
        <f t="shared" si="403"/>
        <v>2.1943274440698857E-3</v>
      </c>
      <c r="W232" s="5">
        <f t="shared" si="404"/>
        <v>7.4002763775387517E-2</v>
      </c>
      <c r="X232" s="5">
        <f t="shared" si="405"/>
        <v>4.1621352449172144E-2</v>
      </c>
      <c r="Y232" s="5">
        <f t="shared" si="406"/>
        <v>1.1704542447604932E-2</v>
      </c>
      <c r="Z232" s="5">
        <f t="shared" si="407"/>
        <v>3.6406278640398397E-3</v>
      </c>
      <c r="AA232" s="5">
        <f t="shared" si="408"/>
        <v>5.5881547055426388E-3</v>
      </c>
      <c r="AB232" s="5">
        <f t="shared" si="409"/>
        <v>4.2887482845371952E-3</v>
      </c>
      <c r="AC232" s="5">
        <f t="shared" si="410"/>
        <v>1.183973093286758E-4</v>
      </c>
      <c r="AD232" s="5">
        <f t="shared" si="411"/>
        <v>2.8397498182889454E-2</v>
      </c>
      <c r="AE232" s="5">
        <f t="shared" si="412"/>
        <v>1.5971596468102024E-2</v>
      </c>
      <c r="AF232" s="5">
        <f t="shared" si="413"/>
        <v>4.49145012875802E-3</v>
      </c>
      <c r="AG232" s="5">
        <f t="shared" si="414"/>
        <v>8.4204165394108951E-4</v>
      </c>
      <c r="AH232" s="5">
        <f t="shared" si="415"/>
        <v>5.1189931204932704E-4</v>
      </c>
      <c r="AI232" s="5">
        <f t="shared" si="416"/>
        <v>7.8573604779760115E-4</v>
      </c>
      <c r="AJ232" s="5">
        <f t="shared" si="417"/>
        <v>6.0302985594665463E-4</v>
      </c>
      <c r="AK232" s="5">
        <f t="shared" si="418"/>
        <v>3.0853873314694834E-4</v>
      </c>
      <c r="AL232" s="5">
        <f t="shared" si="419"/>
        <v>4.0884830804345342E-6</v>
      </c>
      <c r="AM232" s="5">
        <f t="shared" si="420"/>
        <v>8.7177057926629952E-3</v>
      </c>
      <c r="AN232" s="5">
        <f t="shared" si="421"/>
        <v>4.9030966795498739E-3</v>
      </c>
      <c r="AO232" s="5">
        <f t="shared" si="422"/>
        <v>1.3788236045569383E-3</v>
      </c>
      <c r="AP232" s="5">
        <f t="shared" si="423"/>
        <v>2.5849711678646369E-4</v>
      </c>
      <c r="AQ232" s="5">
        <f t="shared" si="424"/>
        <v>3.6346614153222128E-5</v>
      </c>
      <c r="AR232" s="5">
        <f t="shared" si="425"/>
        <v>5.7581475605320348E-5</v>
      </c>
      <c r="AS232" s="5">
        <f t="shared" si="426"/>
        <v>8.8384258395171795E-5</v>
      </c>
      <c r="AT232" s="5">
        <f t="shared" si="427"/>
        <v>6.7832380552459442E-5</v>
      </c>
      <c r="AU232" s="5">
        <f t="shared" si="428"/>
        <v>3.47062696077339E-5</v>
      </c>
      <c r="AV232" s="5">
        <f t="shared" si="429"/>
        <v>1.3318032703641871E-5</v>
      </c>
      <c r="AW232" s="5">
        <f t="shared" si="430"/>
        <v>9.804378857098389E-8</v>
      </c>
      <c r="AX232" s="5">
        <f t="shared" si="431"/>
        <v>2.2301962951681745E-3</v>
      </c>
      <c r="AY232" s="5">
        <f t="shared" si="432"/>
        <v>1.25432863985689E-3</v>
      </c>
      <c r="AZ232" s="5">
        <f t="shared" si="433"/>
        <v>3.5273584217092259E-4</v>
      </c>
      <c r="BA232" s="5">
        <f t="shared" si="434"/>
        <v>6.6129704979723012E-5</v>
      </c>
      <c r="BB232" s="5">
        <f t="shared" si="435"/>
        <v>9.2983275823147184E-6</v>
      </c>
      <c r="BC232" s="5">
        <f t="shared" si="436"/>
        <v>1.045931124048355E-6</v>
      </c>
      <c r="BD232" s="5">
        <f t="shared" si="437"/>
        <v>5.3975887035486038E-6</v>
      </c>
      <c r="BE232" s="5">
        <f t="shared" si="438"/>
        <v>8.2849886994077151E-6</v>
      </c>
      <c r="BF232" s="5">
        <f t="shared" si="439"/>
        <v>6.3584909409812995E-6</v>
      </c>
      <c r="BG232" s="5">
        <f t="shared" si="440"/>
        <v>3.2533061511141269E-6</v>
      </c>
      <c r="BH232" s="5">
        <f t="shared" si="441"/>
        <v>1.2484095296096627E-6</v>
      </c>
      <c r="BI232" s="5">
        <f t="shared" si="442"/>
        <v>3.8324738742131211E-7</v>
      </c>
      <c r="BJ232" s="8">
        <f t="shared" si="443"/>
        <v>0.61068152628320638</v>
      </c>
      <c r="BK232" s="8">
        <f t="shared" si="444"/>
        <v>0.25522041974153836</v>
      </c>
      <c r="BL232" s="8">
        <f t="shared" si="445"/>
        <v>0.13065353108694747</v>
      </c>
      <c r="BM232" s="8">
        <f t="shared" si="446"/>
        <v>0.34860095016779058</v>
      </c>
      <c r="BN232" s="8">
        <f t="shared" si="447"/>
        <v>0.65034092421187317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1.3564356435643601</v>
      </c>
      <c r="F233">
        <f>VLOOKUP(B233,home!$B$2:$E$405,3,FALSE)</f>
        <v>0.98</v>
      </c>
      <c r="G233">
        <f>VLOOKUP(C233,away!$B$2:$E$405,4,FALSE)</f>
        <v>1.66</v>
      </c>
      <c r="H233">
        <f>VLOOKUP(A233,away!$A$2:$E$405,3,FALSE)</f>
        <v>1.15346534653465</v>
      </c>
      <c r="I233">
        <f>VLOOKUP(C233,away!$B$2:$E$405,3,FALSE)</f>
        <v>0.37</v>
      </c>
      <c r="J233">
        <f>VLOOKUP(B233,home!$B$2:$E$405,4,FALSE)</f>
        <v>1.35</v>
      </c>
      <c r="K233" s="3">
        <f t="shared" si="392"/>
        <v>2.2066495049505011</v>
      </c>
      <c r="L233" s="3">
        <f t="shared" si="393"/>
        <v>0.57615594059405772</v>
      </c>
      <c r="M233" s="5">
        <f t="shared" si="394"/>
        <v>6.1864705632902792E-2</v>
      </c>
      <c r="N233" s="5">
        <f t="shared" si="395"/>
        <v>0.13651372205875342</v>
      </c>
      <c r="O233" s="5">
        <f t="shared" si="396"/>
        <v>3.5643717663499608E-2</v>
      </c>
      <c r="P233" s="5">
        <f t="shared" si="397"/>
        <v>7.8653191936756836E-2</v>
      </c>
      <c r="Q233" s="5">
        <f t="shared" si="398"/>
        <v>0.1506189685999493</v>
      </c>
      <c r="R233" s="5">
        <f t="shared" si="399"/>
        <v>1.0268169838341322E-2</v>
      </c>
      <c r="S233" s="5">
        <f t="shared" si="400"/>
        <v>2.4999410158633772E-2</v>
      </c>
      <c r="T233" s="5">
        <f t="shared" si="401"/>
        <v>8.6780013525010635E-2</v>
      </c>
      <c r="U233" s="5">
        <f t="shared" si="402"/>
        <v>2.2658251890523548E-2</v>
      </c>
      <c r="V233" s="5">
        <f t="shared" si="403"/>
        <v>3.531511735338516E-3</v>
      </c>
      <c r="W233" s="5">
        <f t="shared" si="404"/>
        <v>0.11078775749907772</v>
      </c>
      <c r="X233" s="5">
        <f t="shared" si="405"/>
        <v>6.3831024628187502E-2</v>
      </c>
      <c r="Y233" s="5">
        <f t="shared" si="406"/>
        <v>1.8388312016867914E-2</v>
      </c>
      <c r="Z233" s="5">
        <f t="shared" si="407"/>
        <v>1.9720223504630257E-3</v>
      </c>
      <c r="AA233" s="5">
        <f t="shared" si="408"/>
        <v>4.3515621434005603E-3</v>
      </c>
      <c r="AB233" s="5">
        <f t="shared" si="409"/>
        <v>4.8011862247480941E-3</v>
      </c>
      <c r="AC233" s="5">
        <f t="shared" si="410"/>
        <v>2.806170613607916E-4</v>
      </c>
      <c r="AD233" s="5">
        <f t="shared" si="411"/>
        <v>6.1117437559979004E-2</v>
      </c>
      <c r="AE233" s="5">
        <f t="shared" si="412"/>
        <v>3.5213174724068291E-2</v>
      </c>
      <c r="AF233" s="5">
        <f t="shared" si="413"/>
        <v>1.0144139902224233E-2</v>
      </c>
      <c r="AG233" s="5">
        <f t="shared" si="414"/>
        <v>1.9482021556279051E-3</v>
      </c>
      <c r="AH233" s="5">
        <f t="shared" si="415"/>
        <v>2.8404809805088226E-4</v>
      </c>
      <c r="AI233" s="5">
        <f t="shared" si="416"/>
        <v>6.2679459494611079E-4</v>
      </c>
      <c r="AJ233" s="5">
        <f t="shared" si="417"/>
        <v>6.9155799132174277E-4</v>
      </c>
      <c r="AK233" s="5">
        <f t="shared" si="418"/>
        <v>5.0867536639822881E-4</v>
      </c>
      <c r="AL233" s="5">
        <f t="shared" si="419"/>
        <v>1.4270771912442635E-5</v>
      </c>
      <c r="AM233" s="5">
        <f t="shared" si="420"/>
        <v>2.6972952667114167E-2</v>
      </c>
      <c r="AN233" s="5">
        <f t="shared" si="421"/>
        <v>1.5540626914520161E-2</v>
      </c>
      <c r="AO233" s="5">
        <f t="shared" si="422"/>
        <v>4.4769122586783457E-3</v>
      </c>
      <c r="AP233" s="5">
        <f t="shared" si="423"/>
        <v>8.597998644519632E-4</v>
      </c>
      <c r="AQ233" s="5">
        <f t="shared" si="424"/>
        <v>1.2384469990649104E-4</v>
      </c>
      <c r="AR233" s="5">
        <f t="shared" si="425"/>
        <v>3.2731199821291853E-5</v>
      </c>
      <c r="AS233" s="5">
        <f t="shared" si="426"/>
        <v>7.222628588208959E-5</v>
      </c>
      <c r="AT233" s="5">
        <f t="shared" si="427"/>
        <v>7.9689048993063203E-5</v>
      </c>
      <c r="AU233" s="5">
        <f t="shared" si="428"/>
        <v>5.8615266836839713E-5</v>
      </c>
      <c r="AV233" s="5">
        <f t="shared" si="429"/>
        <v>3.2335837387013464E-5</v>
      </c>
      <c r="AW233" s="5">
        <f t="shared" si="430"/>
        <v>5.0398587568000246E-7</v>
      </c>
      <c r="AX233" s="5">
        <f t="shared" si="431"/>
        <v>9.9199754416567851E-3</v>
      </c>
      <c r="AY233" s="5">
        <f t="shared" si="432"/>
        <v>5.7154527812577184E-3</v>
      </c>
      <c r="AZ233" s="5">
        <f t="shared" si="433"/>
        <v>1.6464960365532319E-3</v>
      </c>
      <c r="BA233" s="5">
        <f t="shared" si="434"/>
        <v>3.1621282420823846E-4</v>
      </c>
      <c r="BB233" s="5">
        <f t="shared" si="435"/>
        <v>4.5546974289900257E-5</v>
      </c>
      <c r="BC233" s="5">
        <f t="shared" si="436"/>
        <v>5.2484319626421705E-6</v>
      </c>
      <c r="BD233" s="5">
        <f t="shared" si="437"/>
        <v>3.1430458699680749E-6</v>
      </c>
      <c r="BE233" s="5">
        <f t="shared" si="438"/>
        <v>6.93560061300177E-6</v>
      </c>
      <c r="BF233" s="5">
        <f t="shared" si="439"/>
        <v>7.6522198296073752E-6</v>
      </c>
      <c r="BG233" s="5">
        <f t="shared" si="440"/>
        <v>5.6285890329251741E-6</v>
      </c>
      <c r="BH233" s="5">
        <f t="shared" si="441"/>
        <v>3.1050808007685388E-6</v>
      </c>
      <c r="BI233" s="5">
        <f t="shared" si="442"/>
        <v>1.3703650023694403E-6</v>
      </c>
      <c r="BJ233" s="8">
        <f t="shared" si="443"/>
        <v>0.74096582156434532</v>
      </c>
      <c r="BK233" s="8">
        <f t="shared" si="444"/>
        <v>0.17505916007816286</v>
      </c>
      <c r="BL233" s="8">
        <f t="shared" si="445"/>
        <v>8.0137396351299059E-2</v>
      </c>
      <c r="BM233" s="8">
        <f t="shared" si="446"/>
        <v>0.5188569758186854</v>
      </c>
      <c r="BN233" s="8">
        <f t="shared" si="447"/>
        <v>0.47356247573020327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1.3564356435643601</v>
      </c>
      <c r="F234">
        <f>VLOOKUP(B234,home!$B$2:$E$405,3,FALSE)</f>
        <v>0.55000000000000004</v>
      </c>
      <c r="G234">
        <f>VLOOKUP(C234,away!$B$2:$E$405,4,FALSE)</f>
        <v>0.66</v>
      </c>
      <c r="H234">
        <f>VLOOKUP(A234,away!$A$2:$E$405,3,FALSE)</f>
        <v>1.15346534653465</v>
      </c>
      <c r="I234">
        <f>VLOOKUP(C234,away!$B$2:$E$405,3,FALSE)</f>
        <v>0.74</v>
      </c>
      <c r="J234">
        <f>VLOOKUP(B234,home!$B$2:$E$405,4,FALSE)</f>
        <v>1.08</v>
      </c>
      <c r="K234" s="3">
        <f t="shared" si="392"/>
        <v>0.49238613861386282</v>
      </c>
      <c r="L234" s="3">
        <f t="shared" si="393"/>
        <v>0.92184950495049234</v>
      </c>
      <c r="M234" s="5">
        <f t="shared" si="394"/>
        <v>0.24311136618637152</v>
      </c>
      <c r="N234" s="5">
        <f t="shared" si="395"/>
        <v>0.11970466684964828</v>
      </c>
      <c r="O234" s="5">
        <f t="shared" si="396"/>
        <v>0.22411209256674441</v>
      </c>
      <c r="P234" s="5">
        <f t="shared" si="397"/>
        <v>0.11034968787561188</v>
      </c>
      <c r="Q234" s="5">
        <f t="shared" si="398"/>
        <v>2.9470459342078596E-2</v>
      </c>
      <c r="R234" s="5">
        <f t="shared" si="399"/>
        <v>0.10329881079303613</v>
      </c>
      <c r="S234" s="5">
        <f t="shared" si="400"/>
        <v>1.2522094097515288E-2</v>
      </c>
      <c r="T234" s="5">
        <f t="shared" si="401"/>
        <v>2.7167328355158761E-2</v>
      </c>
      <c r="U234" s="5">
        <f t="shared" si="402"/>
        <v>5.0862902569787073E-2</v>
      </c>
      <c r="V234" s="5">
        <f t="shared" si="403"/>
        <v>6.3153917979875127E-4</v>
      </c>
      <c r="W234" s="5">
        <f t="shared" si="404"/>
        <v>4.8369485595409741E-3</v>
      </c>
      <c r="X234" s="5">
        <f t="shared" si="405"/>
        <v>4.4589386350838431E-3</v>
      </c>
      <c r="Y234" s="5">
        <f t="shared" si="406"/>
        <v>2.0552351866783324E-3</v>
      </c>
      <c r="Z234" s="5">
        <f t="shared" si="407"/>
        <v>3.1741985863844982E-2</v>
      </c>
      <c r="AA234" s="5">
        <f t="shared" si="408"/>
        <v>1.562931385143445E-2</v>
      </c>
      <c r="AB234" s="5">
        <f t="shared" si="409"/>
        <v>3.847828748245984E-3</v>
      </c>
      <c r="AC234" s="5">
        <f t="shared" si="410"/>
        <v>1.7916210702430447E-5</v>
      </c>
      <c r="AD234" s="5">
        <f t="shared" si="411"/>
        <v>5.9541160597656646E-4</v>
      </c>
      <c r="AE234" s="5">
        <f t="shared" si="412"/>
        <v>5.4887989421127539E-4</v>
      </c>
      <c r="AF234" s="5">
        <f t="shared" si="413"/>
        <v>2.5299232937797136E-4</v>
      </c>
      <c r="AG234" s="5">
        <f t="shared" si="414"/>
        <v>7.7740284531118282E-5</v>
      </c>
      <c r="AH234" s="5">
        <f t="shared" si="415"/>
        <v>7.3153334886827534E-3</v>
      </c>
      <c r="AI234" s="5">
        <f t="shared" si="416"/>
        <v>3.601968809165179E-3</v>
      </c>
      <c r="AJ234" s="5">
        <f t="shared" si="417"/>
        <v>8.8677975667620799E-4</v>
      </c>
      <c r="AK234" s="5">
        <f t="shared" si="418"/>
        <v>1.4554602006357966E-4</v>
      </c>
      <c r="AL234" s="5">
        <f t="shared" si="419"/>
        <v>3.2529096272878891E-7</v>
      </c>
      <c r="AM234" s="5">
        <f t="shared" si="420"/>
        <v>5.863448431053608E-5</v>
      </c>
      <c r="AN234" s="5">
        <f t="shared" si="421"/>
        <v>5.405217033469509E-5</v>
      </c>
      <c r="AO234" s="5">
        <f t="shared" si="422"/>
        <v>2.4913983232269176E-5</v>
      </c>
      <c r="AP234" s="5">
        <f t="shared" si="423"/>
        <v>7.6556477030040699E-6</v>
      </c>
      <c r="AQ234" s="5">
        <f t="shared" si="424"/>
        <v>1.7643387612724186E-6</v>
      </c>
      <c r="AR234" s="5">
        <f t="shared" si="425"/>
        <v>1.3487273110179914E-3</v>
      </c>
      <c r="AS234" s="5">
        <f t="shared" si="426"/>
        <v>6.6409463271520711E-4</v>
      </c>
      <c r="AT234" s="5">
        <f t="shared" si="427"/>
        <v>1.6349549593841614E-4</v>
      </c>
      <c r="AU234" s="5">
        <f t="shared" si="428"/>
        <v>2.6834305308625076E-5</v>
      </c>
      <c r="AV234" s="5">
        <f t="shared" si="429"/>
        <v>3.3032099933248453E-6</v>
      </c>
      <c r="AW234" s="5">
        <f t="shared" si="430"/>
        <v>4.101430363760978E-9</v>
      </c>
      <c r="AX234" s="5">
        <f t="shared" si="431"/>
        <v>4.8118012198799958E-6</v>
      </c>
      <c r="AY234" s="5">
        <f t="shared" si="432"/>
        <v>4.4357565724665487E-6</v>
      </c>
      <c r="AZ234" s="5">
        <f t="shared" si="433"/>
        <v>2.0445500002045904E-6</v>
      </c>
      <c r="BA234" s="5">
        <f t="shared" si="434"/>
        <v>6.2825580184504364E-7</v>
      </c>
      <c r="BB234" s="5">
        <f t="shared" si="435"/>
        <v>1.44789324978282E-7</v>
      </c>
      <c r="BC234" s="5">
        <f t="shared" si="436"/>
        <v>2.6694793510669052E-8</v>
      </c>
      <c r="BD234" s="5">
        <f t="shared" si="437"/>
        <v>2.0722060066252391E-4</v>
      </c>
      <c r="BE234" s="5">
        <f t="shared" si="438"/>
        <v>1.0203255140146541E-4</v>
      </c>
      <c r="BF234" s="5">
        <f t="shared" si="439"/>
        <v>2.5119706998744015E-5</v>
      </c>
      <c r="BG234" s="5">
        <f t="shared" si="440"/>
        <v>4.1228651774077305E-6</v>
      </c>
      <c r="BH234" s="5">
        <f t="shared" si="441"/>
        <v>5.0751041618233771E-7</v>
      </c>
      <c r="BI234" s="5">
        <f t="shared" si="442"/>
        <v>4.9978218826067164E-8</v>
      </c>
      <c r="BJ234" s="8">
        <f t="shared" si="443"/>
        <v>0.18932771351434036</v>
      </c>
      <c r="BK234" s="8">
        <f t="shared" si="444"/>
        <v>0.36663736459753504</v>
      </c>
      <c r="BL234" s="8">
        <f t="shared" si="445"/>
        <v>0.41224608477168451</v>
      </c>
      <c r="BM234" s="8">
        <f t="shared" si="446"/>
        <v>0.16990163347877196</v>
      </c>
      <c r="BN234" s="8">
        <f t="shared" si="447"/>
        <v>0.83004708361349089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1.3564356435643601</v>
      </c>
      <c r="F235">
        <f>VLOOKUP(B235,home!$B$2:$E$405,3,FALSE)</f>
        <v>1.56</v>
      </c>
      <c r="G235">
        <f>VLOOKUP(C235,away!$B$2:$E$405,4,FALSE)</f>
        <v>0.83</v>
      </c>
      <c r="H235">
        <f>VLOOKUP(A235,away!$A$2:$E$405,3,FALSE)</f>
        <v>1.15346534653465</v>
      </c>
      <c r="I235">
        <f>VLOOKUP(C235,away!$B$2:$E$405,3,FALSE)</f>
        <v>1.2</v>
      </c>
      <c r="J235">
        <f>VLOOKUP(B235,home!$B$2:$E$405,4,FALSE)</f>
        <v>0.39</v>
      </c>
      <c r="K235" s="3">
        <f t="shared" si="392"/>
        <v>1.7563128712871334</v>
      </c>
      <c r="L235" s="3">
        <f t="shared" si="393"/>
        <v>0.53982178217821619</v>
      </c>
      <c r="M235" s="5">
        <f t="shared" si="394"/>
        <v>0.10064712884178117</v>
      </c>
      <c r="N235" s="5">
        <f t="shared" si="395"/>
        <v>0.17676784784291474</v>
      </c>
      <c r="O235" s="5">
        <f t="shared" si="396"/>
        <v>5.433151246249085E-2</v>
      </c>
      <c r="P235" s="5">
        <f t="shared" si="397"/>
        <v>9.5423134654369968E-2</v>
      </c>
      <c r="Q235" s="5">
        <f t="shared" si="398"/>
        <v>0.1552298231981184</v>
      </c>
      <c r="R235" s="5">
        <f t="shared" si="399"/>
        <v>1.4664666942969886E-2</v>
      </c>
      <c r="S235" s="5">
        <f t="shared" si="400"/>
        <v>2.2617571738137037E-2</v>
      </c>
      <c r="T235" s="5">
        <f t="shared" si="401"/>
        <v>8.379643980601767E-2</v>
      </c>
      <c r="U235" s="5">
        <f t="shared" si="402"/>
        <v>2.5755743305076947E-2</v>
      </c>
      <c r="V235" s="5">
        <f t="shared" si="403"/>
        <v>2.3826253370557971E-3</v>
      </c>
      <c r="W235" s="5">
        <f t="shared" si="404"/>
        <v>9.0877378830160463E-2</v>
      </c>
      <c r="X235" s="5">
        <f t="shared" si="405"/>
        <v>4.9057588599782105E-2</v>
      </c>
      <c r="Y235" s="5">
        <f t="shared" si="406"/>
        <v>1.3241177453650058E-2</v>
      </c>
      <c r="Z235" s="5">
        <f t="shared" si="407"/>
        <v>2.6387688814013266E-3</v>
      </c>
      <c r="AA235" s="5">
        <f t="shared" si="408"/>
        <v>4.6345037507571005E-3</v>
      </c>
      <c r="AB235" s="5">
        <f t="shared" si="409"/>
        <v>4.069819294741598E-3</v>
      </c>
      <c r="AC235" s="5">
        <f t="shared" si="410"/>
        <v>1.4118483866924227E-4</v>
      </c>
      <c r="AD235" s="5">
        <f t="shared" si="411"/>
        <v>3.990227753706193E-2</v>
      </c>
      <c r="AE235" s="5">
        <f t="shared" si="412"/>
        <v>2.1540118573026571E-2</v>
      </c>
      <c r="AF235" s="5">
        <f t="shared" si="413"/>
        <v>5.8139125982106495E-3</v>
      </c>
      <c r="AG235" s="5">
        <f t="shared" si="414"/>
        <v>1.0461588867314855E-3</v>
      </c>
      <c r="AH235" s="5">
        <f t="shared" si="415"/>
        <v>3.5611623007862045E-4</v>
      </c>
      <c r="AI235" s="5">
        <f t="shared" si="416"/>
        <v>6.254515185613312E-4</v>
      </c>
      <c r="AJ235" s="5">
        <f t="shared" si="417"/>
        <v>5.4924427620767495E-4</v>
      </c>
      <c r="AK235" s="5">
        <f t="shared" si="418"/>
        <v>3.2154826392810827E-4</v>
      </c>
      <c r="AL235" s="5">
        <f t="shared" si="419"/>
        <v>5.3542709172237861E-6</v>
      </c>
      <c r="AM235" s="5">
        <f t="shared" si="420"/>
        <v>1.4016176726402657E-2</v>
      </c>
      <c r="AN235" s="5">
        <f t="shared" si="421"/>
        <v>7.5662374997715175E-3</v>
      </c>
      <c r="AO235" s="5">
        <f t="shared" si="422"/>
        <v>2.0422099057551555E-3</v>
      </c>
      <c r="AP235" s="5">
        <f t="shared" si="423"/>
        <v>3.6747646363558505E-4</v>
      </c>
      <c r="AQ235" s="5">
        <f t="shared" si="424"/>
        <v>4.9592949877077489E-5</v>
      </c>
      <c r="AR235" s="5">
        <f t="shared" si="425"/>
        <v>3.8447859596725729E-5</v>
      </c>
      <c r="AS235" s="5">
        <f t="shared" si="426"/>
        <v>6.7526470683169934E-5</v>
      </c>
      <c r="AT235" s="5">
        <f t="shared" si="427"/>
        <v>5.9298804806722331E-5</v>
      </c>
      <c r="AU235" s="5">
        <f t="shared" si="428"/>
        <v>3.4715751377996587E-5</v>
      </c>
      <c r="AV235" s="5">
        <f t="shared" si="429"/>
        <v>1.5242930245394865E-5</v>
      </c>
      <c r="AW235" s="5">
        <f t="shared" si="430"/>
        <v>1.4101007058294788E-7</v>
      </c>
      <c r="AX235" s="5">
        <f t="shared" si="431"/>
        <v>4.1027985984693561E-3</v>
      </c>
      <c r="AY235" s="5">
        <f t="shared" si="432"/>
        <v>2.2147800513440154E-3</v>
      </c>
      <c r="AZ235" s="5">
        <f t="shared" si="433"/>
        <v>5.9779325722464371E-4</v>
      </c>
      <c r="BA235" s="5">
        <f t="shared" si="434"/>
        <v>1.0756727382970935E-4</v>
      </c>
      <c r="BB235" s="5">
        <f t="shared" si="435"/>
        <v>1.4516789365701472E-5</v>
      </c>
      <c r="BC235" s="5">
        <f t="shared" si="436"/>
        <v>1.5672958213797496E-6</v>
      </c>
      <c r="BD235" s="5">
        <f t="shared" si="437"/>
        <v>3.4591653480737176E-6</v>
      </c>
      <c r="BE235" s="5">
        <f t="shared" si="438"/>
        <v>6.0753766247323068E-6</v>
      </c>
      <c r="BF235" s="5">
        <f t="shared" si="439"/>
        <v>5.3351310819671672E-6</v>
      </c>
      <c r="BG235" s="5">
        <f t="shared" si="440"/>
        <v>3.1233864630876617E-6</v>
      </c>
      <c r="BH235" s="5">
        <f t="shared" si="441"/>
        <v>1.3714109617812142E-6</v>
      </c>
      <c r="BI235" s="5">
        <f t="shared" si="442"/>
        <v>4.8172534480012247E-7</v>
      </c>
      <c r="BJ235" s="8">
        <f t="shared" si="443"/>
        <v>0.66835344013717091</v>
      </c>
      <c r="BK235" s="8">
        <f t="shared" si="444"/>
        <v>0.22343177973227443</v>
      </c>
      <c r="BL235" s="8">
        <f t="shared" si="445"/>
        <v>0.10554368405734656</v>
      </c>
      <c r="BM235" s="8">
        <f t="shared" si="446"/>
        <v>0.40068891982427463</v>
      </c>
      <c r="BN235" s="8">
        <f t="shared" si="447"/>
        <v>0.59706411394264503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1.3564356435643601</v>
      </c>
      <c r="F236">
        <f>VLOOKUP(B236,home!$B$2:$E$405,3,FALSE)</f>
        <v>1.03</v>
      </c>
      <c r="G236">
        <f>VLOOKUP(C236,away!$B$2:$E$405,4,FALSE)</f>
        <v>1.06</v>
      </c>
      <c r="H236">
        <f>VLOOKUP(A236,away!$A$2:$E$405,3,FALSE)</f>
        <v>1.15346534653465</v>
      </c>
      <c r="I236">
        <f>VLOOKUP(C236,away!$B$2:$E$405,3,FALSE)</f>
        <v>1.06</v>
      </c>
      <c r="J236">
        <f>VLOOKUP(B236,home!$B$2:$E$405,4,FALSE)</f>
        <v>1.04</v>
      </c>
      <c r="K236" s="3">
        <f t="shared" si="392"/>
        <v>1.4809564356435683</v>
      </c>
      <c r="L236" s="3">
        <f t="shared" si="393"/>
        <v>1.2715801980197983</v>
      </c>
      <c r="M236" s="5">
        <f t="shared" si="394"/>
        <v>6.3765905140390836E-2</v>
      </c>
      <c r="N236" s="5">
        <f t="shared" si="395"/>
        <v>9.4434527592299103E-2</v>
      </c>
      <c r="O236" s="5">
        <f t="shared" si="396"/>
        <v>8.1083462285329866E-2</v>
      </c>
      <c r="P236" s="5">
        <f t="shared" si="397"/>
        <v>0.12008107529572182</v>
      </c>
      <c r="Q236" s="5">
        <f t="shared" si="398"/>
        <v>6.9926710692387747E-2</v>
      </c>
      <c r="R236" s="5">
        <f t="shared" si="399"/>
        <v>5.1552062514455307E-2</v>
      </c>
      <c r="S236" s="5">
        <f t="shared" si="400"/>
        <v>5.6532815665480074E-2</v>
      </c>
      <c r="T236" s="5">
        <f t="shared" si="401"/>
        <v>8.8917420629099575E-2</v>
      </c>
      <c r="U236" s="5">
        <f t="shared" si="402"/>
        <v>7.6346358751482143E-2</v>
      </c>
      <c r="V236" s="5">
        <f t="shared" si="403"/>
        <v>1.1828894174471558E-2</v>
      </c>
      <c r="W236" s="5">
        <f t="shared" si="404"/>
        <v>3.4519470741092531E-2</v>
      </c>
      <c r="X236" s="5">
        <f t="shared" si="405"/>
        <v>4.389427544049708E-2</v>
      </c>
      <c r="Y236" s="5">
        <f t="shared" si="406"/>
        <v>2.7907545728281427E-2</v>
      </c>
      <c r="Z236" s="5">
        <f t="shared" si="407"/>
        <v>2.1850860620153366E-2</v>
      </c>
      <c r="AA236" s="5">
        <f t="shared" si="408"/>
        <v>3.2360172659766741E-2</v>
      </c>
      <c r="AB236" s="5">
        <f t="shared" si="409"/>
        <v>2.3962002979509303E-2</v>
      </c>
      <c r="AC236" s="5">
        <f t="shared" si="410"/>
        <v>1.392227485149145E-3</v>
      </c>
      <c r="AD236" s="5">
        <f t="shared" si="411"/>
        <v>1.2780458087257706E-2</v>
      </c>
      <c r="AE236" s="5">
        <f t="shared" si="412"/>
        <v>1.6251377425378889E-2</v>
      </c>
      <c r="AF236" s="5">
        <f t="shared" si="413"/>
        <v>1.0332464862328885E-2</v>
      </c>
      <c r="AG236" s="5">
        <f t="shared" si="414"/>
        <v>4.3795192385575905E-3</v>
      </c>
      <c r="AH236" s="5">
        <f t="shared" si="415"/>
        <v>6.9462804185694109E-3</v>
      </c>
      <c r="AI236" s="5">
        <f t="shared" si="416"/>
        <v>1.0287138689665269E-2</v>
      </c>
      <c r="AJ236" s="5">
        <f t="shared" si="417"/>
        <v>7.6174021234088627E-3</v>
      </c>
      <c r="AK236" s="5">
        <f t="shared" si="418"/>
        <v>3.7603468991824472E-3</v>
      </c>
      <c r="AL236" s="5">
        <f t="shared" si="419"/>
        <v>1.0487119918074943E-4</v>
      </c>
      <c r="AM236" s="5">
        <f t="shared" si="420"/>
        <v>3.7854603309594339E-3</v>
      </c>
      <c r="AN236" s="5">
        <f t="shared" si="421"/>
        <v>4.8135163972374889E-3</v>
      </c>
      <c r="AO236" s="5">
        <f t="shared" si="422"/>
        <v>3.0603860667853967E-3</v>
      </c>
      <c r="AP236" s="5">
        <f t="shared" si="423"/>
        <v>1.2971754402733354E-3</v>
      </c>
      <c r="AQ236" s="5">
        <f t="shared" si="424"/>
        <v>4.1236565080229691E-4</v>
      </c>
      <c r="AR236" s="5">
        <f t="shared" si="425"/>
        <v>1.7665505260291059E-3</v>
      </c>
      <c r="AS236" s="5">
        <f t="shared" si="426"/>
        <v>2.6161843704123355E-3</v>
      </c>
      <c r="AT236" s="5">
        <f t="shared" si="427"/>
        <v>1.9372275400961327E-3</v>
      </c>
      <c r="AU236" s="5">
        <f t="shared" si="428"/>
        <v>9.5631653093710919E-4</v>
      </c>
      <c r="AV236" s="5">
        <f t="shared" si="429"/>
        <v>3.5406578025091073E-4</v>
      </c>
      <c r="AW236" s="5">
        <f t="shared" si="430"/>
        <v>5.4857975074134296E-6</v>
      </c>
      <c r="AX236" s="5">
        <f t="shared" si="431"/>
        <v>9.343503065013019E-4</v>
      </c>
      <c r="AY236" s="5">
        <f t="shared" si="432"/>
        <v>1.1881013477607848E-3</v>
      </c>
      <c r="AZ236" s="5">
        <f t="shared" si="433"/>
        <v>7.5538307352662412E-4</v>
      </c>
      <c r="BA236" s="5">
        <f t="shared" si="434"/>
        <v>3.2017671940526288E-4</v>
      </c>
      <c r="BB236" s="5">
        <f t="shared" si="435"/>
        <v>1.0178259406566844E-4</v>
      </c>
      <c r="BC236" s="5">
        <f t="shared" si="436"/>
        <v>2.5884946223398254E-5</v>
      </c>
      <c r="BD236" s="5">
        <f t="shared" si="437"/>
        <v>3.7438511128334482E-4</v>
      </c>
      <c r="BE236" s="5">
        <f t="shared" si="438"/>
        <v>5.5444803996420298E-4</v>
      </c>
      <c r="BF236" s="5">
        <f t="shared" si="439"/>
        <v>4.1055669650747443E-4</v>
      </c>
      <c r="BG236" s="5">
        <f t="shared" si="440"/>
        <v>2.0267219396310259E-4</v>
      </c>
      <c r="BH236" s="5">
        <f t="shared" si="441"/>
        <v>7.5037172493914558E-5</v>
      </c>
      <c r="BI236" s="5">
        <f t="shared" si="442"/>
        <v>2.2225356703471839E-5</v>
      </c>
      <c r="BJ236" s="8">
        <f t="shared" si="443"/>
        <v>0.42003835331072148</v>
      </c>
      <c r="BK236" s="8">
        <f t="shared" si="444"/>
        <v>0.25489389030815496</v>
      </c>
      <c r="BL236" s="8">
        <f t="shared" si="445"/>
        <v>0.30318489664001042</v>
      </c>
      <c r="BM236" s="8">
        <f t="shared" si="446"/>
        <v>0.51794164180820212</v>
      </c>
      <c r="BN236" s="8">
        <f t="shared" si="447"/>
        <v>0.48084374352058468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1.3564356435643601</v>
      </c>
      <c r="F237">
        <f>VLOOKUP(B237,home!$B$2:$E$405,3,FALSE)</f>
        <v>1.29</v>
      </c>
      <c r="G237">
        <f>VLOOKUP(C237,away!$B$2:$E$405,4,FALSE)</f>
        <v>0.66</v>
      </c>
      <c r="H237">
        <f>VLOOKUP(A237,away!$A$2:$E$405,3,FALSE)</f>
        <v>1.15346534653465</v>
      </c>
      <c r="I237">
        <f>VLOOKUP(C237,away!$B$2:$E$405,3,FALSE)</f>
        <v>0.41</v>
      </c>
      <c r="J237">
        <f>VLOOKUP(B237,home!$B$2:$E$405,4,FALSE)</f>
        <v>0.76</v>
      </c>
      <c r="K237" s="3">
        <f t="shared" ref="K237:K300" si="448">E237*F237*G237</f>
        <v>1.1548693069306961</v>
      </c>
      <c r="L237" s="3">
        <f t="shared" ref="L237:L300" si="449">H237*I237*J237</f>
        <v>0.35941980198019696</v>
      </c>
      <c r="M237" s="5">
        <f t="shared" ref="M237:M300" si="450">_xlfn.POISSON.DIST(0,K237,FALSE) * _xlfn.POISSON.DIST(0,L237,FALSE)</f>
        <v>0.2199645000826535</v>
      </c>
      <c r="N237" s="5">
        <f t="shared" ref="N237:N300" si="451">_xlfn.POISSON.DIST(1,K237,FALSE) * _xlfn.POISSON.DIST(0,L237,FALSE)</f>
        <v>0.25403024975981103</v>
      </c>
      <c r="O237" s="5">
        <f t="shared" ref="O237:O300" si="452">_xlfn.POISSON.DIST(0,K237,FALSE) * _xlfn.POISSON.DIST(1,L237,FALSE)</f>
        <v>7.9059597062380332E-2</v>
      </c>
      <c r="P237" s="5">
        <f t="shared" ref="P237:P300" si="453">_xlfn.POISSON.DIST(1,K237,FALSE) * _xlfn.POISSON.DIST(1,L237,FALSE)</f>
        <v>9.1303502065651257E-2</v>
      </c>
      <c r="Q237" s="5">
        <f t="shared" ref="Q237:Q300" si="454">_xlfn.POISSON.DIST(2,K237,FALSE) * _xlfn.POISSON.DIST(0,L237,FALSE)</f>
        <v>0.14668586923977234</v>
      </c>
      <c r="R237" s="5">
        <f t="shared" ref="R237:R300" si="455">_xlfn.POISSON.DIST(0,K237,FALSE) * _xlfn.POISSON.DIST(2,L237,FALSE)</f>
        <v>1.4207792360397448E-2</v>
      </c>
      <c r="S237" s="5">
        <f t="shared" ref="S237:S300" si="456">_xlfn.POISSON.DIST(2,K237,FALSE) * _xlfn.POISSON.DIST(2,L237,FALSE)</f>
        <v>9.4746305498386568E-3</v>
      </c>
      <c r="T237" s="5">
        <f t="shared" ref="T237:T300" si="457">_xlfn.POISSON.DIST(2,K237,FALSE) * _xlfn.POISSON.DIST(1,L237,FALSE)</f>
        <v>5.2721806075452037E-2</v>
      </c>
      <c r="U237" s="5">
        <f t="shared" ref="U237:U300" si="458">_xlfn.POISSON.DIST(1,K237,FALSE) * _xlfn.POISSON.DIST(2,L237,FALSE)</f>
        <v>1.6408143316267439E-2</v>
      </c>
      <c r="V237" s="5">
        <f t="shared" ref="V237:V300" si="459">_xlfn.POISSON.DIST(3,K237,FALSE) * _xlfn.POISSON.DIST(3,L237,FALSE)</f>
        <v>4.3697301137906881E-4</v>
      </c>
      <c r="W237" s="5">
        <f t="shared" ref="W237:W300" si="460">_xlfn.POISSON.DIST(3,K237,FALSE) * _xlfn.POISSON.DIST(0,L237,FALSE)</f>
        <v>5.6467669381820872E-2</v>
      </c>
      <c r="X237" s="5">
        <f t="shared" ref="X237:X300" si="461">_xlfn.POISSON.DIST(3,K237,FALSE) * _xlfn.POISSON.DIST(1,L237,FALSE)</f>
        <v>2.0295598547497289E-2</v>
      </c>
      <c r="Y237" s="5">
        <f t="shared" ref="Y237:Y300" si="462">_xlfn.POISSON.DIST(3,K237,FALSE) * _xlfn.POISSON.DIST(2,L237,FALSE)</f>
        <v>3.6473200055055239E-3</v>
      </c>
      <c r="Z237" s="5">
        <f t="shared" ref="Z237:Z300" si="463">_xlfn.POISSON.DIST(0,K237,FALSE) * _xlfn.POISSON.DIST(3,L237,FALSE)</f>
        <v>1.7021873055832692E-3</v>
      </c>
      <c r="AA237" s="5">
        <f t="shared" ref="AA237:AA300" si="464">_xlfn.POISSON.DIST(1,K237,FALSE) * _xlfn.POISSON.DIST(3,L237,FALSE)</f>
        <v>1.9658038738651785E-3</v>
      </c>
      <c r="AB237" s="5">
        <f t="shared" ref="AB237:AB300" si="465">_xlfn.POISSON.DIST(2,K237,FALSE) * _xlfn.POISSON.DIST(3,L237,FALSE)</f>
        <v>1.1351232786861786E-3</v>
      </c>
      <c r="AC237" s="5">
        <f t="shared" ref="AC237:AC300" si="466">_xlfn.POISSON.DIST(4,K237,FALSE) * _xlfn.POISSON.DIST(4,L237,FALSE)</f>
        <v>1.1336251483787995E-5</v>
      </c>
      <c r="AD237" s="5">
        <f t="shared" ref="AD237:AD300" si="467">_xlfn.POISSON.DIST(4,K237,FALSE) * _xlfn.POISSON.DIST(0,L237,FALSE)</f>
        <v>1.6303194550743787E-2</v>
      </c>
      <c r="AE237" s="5">
        <f t="shared" ref="AE237:AE300" si="468">_xlfn.POISSON.DIST(4,K237,FALSE) * _xlfn.POISSON.DIST(1,L237,FALSE)</f>
        <v>5.8596909570729572E-3</v>
      </c>
      <c r="AF237" s="5">
        <f t="shared" ref="AF237:AF300" si="469">_xlfn.POISSON.DIST(4,K237,FALSE) * _xlfn.POISSON.DIST(2,L237,FALSE)</f>
        <v>1.0530444817281567E-3</v>
      </c>
      <c r="AG237" s="5">
        <f t="shared" ref="AG237:AG300" si="470">_xlfn.POISSON.DIST(4,K237,FALSE) * _xlfn.POISSON.DIST(3,L237,FALSE)</f>
        <v>1.2616167969969108E-4</v>
      </c>
      <c r="AH237" s="5">
        <f t="shared" ref="AH237:AH300" si="471">_xlfn.POISSON.DIST(0,K237,FALSE) * _xlfn.POISSON.DIST(4,L237,FALSE)</f>
        <v>1.5294995607648585E-4</v>
      </c>
      <c r="AI237" s="5">
        <f t="shared" ref="AI237:AI300" si="472">_xlfn.POISSON.DIST(1,K237,FALSE) * _xlfn.POISSON.DIST(4,L237,FALSE)</f>
        <v>1.7663720976913159E-4</v>
      </c>
      <c r="AJ237" s="5">
        <f t="shared" ref="AJ237:AJ300" si="473">_xlfn.POISSON.DIST(2,K237,FALSE) * _xlfn.POISSON.DIST(4,L237,FALSE)</f>
        <v>1.0199644601212451E-4</v>
      </c>
      <c r="AK237" s="5">
        <f t="shared" ref="AK237:AK300" si="474">_xlfn.POISSON.DIST(3,K237,FALSE) * _xlfn.POISSON.DIST(4,L237,FALSE)</f>
        <v>3.9264188305138804E-5</v>
      </c>
      <c r="AL237" s="5">
        <f t="shared" ref="AL237:AL300" si="475">_xlfn.POISSON.DIST(5,K237,FALSE) * _xlfn.POISSON.DIST(5,L237,FALSE)</f>
        <v>1.8821936455707263E-7</v>
      </c>
      <c r="AM237" s="5">
        <f t="shared" ref="AM237:AM300" si="476">_xlfn.POISSON.DIST(5,K237,FALSE) * _xlfn.POISSON.DIST(0,L237,FALSE)</f>
        <v>3.7656117983147562E-3</v>
      </c>
      <c r="AN237" s="5">
        <f t="shared" ref="AN237:AN300" si="477">_xlfn.POISSON.DIST(5,K237,FALSE) * _xlfn.POISSON.DIST(1,L237,FALSE)</f>
        <v>1.353435446884583E-3</v>
      </c>
      <c r="AO237" s="5">
        <f t="shared" ref="AO237:AO300" si="478">_xlfn.POISSON.DIST(5,K237,FALSE) * _xlfn.POISSON.DIST(2,L237,FALSE)</f>
        <v>2.4322575015611807E-4</v>
      </c>
      <c r="AP237" s="5">
        <f t="shared" ref="AP237:AP300" si="479">_xlfn.POISSON.DIST(5,K237,FALSE) * _xlfn.POISSON.DIST(3,L237,FALSE)</f>
        <v>2.9140050319198944E-5</v>
      </c>
      <c r="AQ237" s="5">
        <f t="shared" ref="AQ237:AQ300" si="480">_xlfn.POISSON.DIST(5,K237,FALSE) * _xlfn.POISSON.DIST(4,L237,FALSE)</f>
        <v>2.618377778854864E-6</v>
      </c>
      <c r="AR237" s="5">
        <f t="shared" ref="AR237:AR300" si="481">_xlfn.POISSON.DIST(0,K237,FALSE) * _xlfn.POISSON.DIST(5,L237,FALSE)</f>
        <v>1.0994648585178073E-5</v>
      </c>
      <c r="AS237" s="5">
        <f t="shared" ref="AS237:AS300" si="482">_xlfn.POISSON.DIST(1,K237,FALSE) * _xlfn.POISSON.DIST(5,L237,FALSE)</f>
        <v>1.2697382191511158E-5</v>
      </c>
      <c r="AT237" s="5">
        <f t="shared" ref="AT237:AT300" si="483">_xlfn.POISSON.DIST(2,K237,FALSE) * _xlfn.POISSON.DIST(5,L237,FALSE)</f>
        <v>7.3319084856723284E-6</v>
      </c>
      <c r="AU237" s="5">
        <f t="shared" ref="AU237:AU300" si="484">_xlfn.POISSON.DIST(3,K237,FALSE) * _xlfn.POISSON.DIST(5,L237,FALSE)</f>
        <v>2.8224653571092309E-6</v>
      </c>
      <c r="AV237" s="5">
        <f t="shared" ref="AV237:AV300" si="485">_xlfn.POISSON.DIST(4,K237,FALSE) * _xlfn.POISSON.DIST(5,L237,FALSE)</f>
        <v>8.1489465270015913E-7</v>
      </c>
      <c r="AW237" s="5">
        <f t="shared" ref="AW237:AW300" si="486">_xlfn.POISSON.DIST(6,K237,FALSE) * _xlfn.POISSON.DIST(6,L237,FALSE)</f>
        <v>2.1701844229630493E-9</v>
      </c>
      <c r="AX237" s="5">
        <f t="shared" ref="AX237:AX300" si="487">_xlfn.POISSON.DIST(6,K237,FALSE) * _xlfn.POISSON.DIST(0,L237,FALSE)</f>
        <v>7.247982479483021E-4</v>
      </c>
      <c r="AY237" s="5">
        <f t="shared" ref="AY237:AY300" si="488">_xlfn.POISSON.DIST(6,K237,FALSE) * _xlfn.POISSON.DIST(1,L237,FALSE)</f>
        <v>2.605068427531724E-4</v>
      </c>
      <c r="AZ237" s="5">
        <f t="shared" ref="AZ237:AZ300" si="489">_xlfn.POISSON.DIST(6,K237,FALSE) * _xlfn.POISSON.DIST(2,L237,FALSE)</f>
        <v>4.6815658918415766E-5</v>
      </c>
      <c r="BA237" s="5">
        <f t="shared" ref="BA237:BA300" si="490">_xlfn.POISSON.DIST(6,K237,FALSE) * _xlfn.POISSON.DIST(3,L237,FALSE)</f>
        <v>5.6088249526764798E-6</v>
      </c>
      <c r="BB237" s="5">
        <f t="shared" ref="BB237:BB300" si="491">_xlfn.POISSON.DIST(6,K237,FALSE) * _xlfn.POISSON.DIST(4,L237,FALSE)</f>
        <v>5.039806884581418E-7</v>
      </c>
      <c r="BC237" s="5">
        <f t="shared" ref="BC237:BC300" si="492">_xlfn.POISSON.DIST(6,K237,FALSE) * _xlfn.POISSON.DIST(5,L237,FALSE)</f>
        <v>3.6228127849493733E-8</v>
      </c>
      <c r="BD237" s="5">
        <f t="shared" ref="BD237:BD300" si="493">_xlfn.POISSON.DIST(0,K237,FALSE) * _xlfn.POISSON.DIST(6,L237,FALSE)</f>
        <v>6.5861573622109259E-7</v>
      </c>
      <c r="BE237" s="5">
        <f t="shared" ref="BE237:BE300" si="494">_xlfn.POISSON.DIST(1,K237,FALSE) * _xlfn.POISSON.DIST(6,L237,FALSE)</f>
        <v>7.6061509882330332E-7</v>
      </c>
      <c r="BF237" s="5">
        <f t="shared" ref="BF237:BF300" si="495">_xlfn.POISSON.DIST(2,K237,FALSE) * _xlfn.POISSON.DIST(6,L237,FALSE)</f>
        <v>4.392055160095457E-7</v>
      </c>
      <c r="BG237" s="5">
        <f t="shared" ref="BG237:BG300" si="496">_xlfn.POISSON.DIST(3,K237,FALSE) * _xlfn.POISSON.DIST(6,L237,FALSE)</f>
        <v>1.6907498995802763E-7</v>
      </c>
      <c r="BH237" s="5">
        <f t="shared" ref="BH237:BH300" si="497">_xlfn.POISSON.DIST(4,K237,FALSE) * _xlfn.POISSON.DIST(6,L237,FALSE)</f>
        <v>4.8814879118035433E-8</v>
      </c>
      <c r="BI237" s="5">
        <f t="shared" ref="BI237:BI300" si="498">_xlfn.POISSON.DIST(5,K237,FALSE) * _xlfn.POISSON.DIST(6,L237,FALSE)</f>
        <v>1.1274961122990258E-8</v>
      </c>
      <c r="BJ237" s="8">
        <f t="shared" ref="BJ237:BJ300" si="499">SUM(N237,Q237,T237,W237,X237,Y237,AD237,AE237,AF237,AG237,AM237,AN237,AO237,AP237,AQ237,AX237,AY237,AZ237,BA237,BB237,BC237)</f>
        <v>0.56362290588594599</v>
      </c>
      <c r="BK237" s="8">
        <f t="shared" ref="BK237:BK300" si="500">SUM(M237,P237,S237,V237,AC237,AL237,AY237)</f>
        <v>0.32145163702312401</v>
      </c>
      <c r="BL237" s="8">
        <f t="shared" ref="BL237:BL300" si="501">SUM(O237,R237,U237,AA237,AB237,AH237,AI237,AJ237,AK237,AR237,AS237,AT237,AU237,AV237,BD237,BE237,BF237,BG237,BH237,BI237)</f>
        <v>0.11328405659221284</v>
      </c>
      <c r="BM237" s="8">
        <f t="shared" ref="BM237:BM300" si="502">SUM(S237:BI237)</f>
        <v>0.19454877156363154</v>
      </c>
      <c r="BN237" s="8">
        <f t="shared" ref="BN237:BN300" si="503">SUM(M237:R237)</f>
        <v>0.80525151057066602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1.3564356435643601</v>
      </c>
      <c r="F238">
        <f>VLOOKUP(B238,home!$B$2:$E$405,3,FALSE)</f>
        <v>0.74</v>
      </c>
      <c r="G238">
        <f>VLOOKUP(C238,away!$B$2:$E$405,4,FALSE)</f>
        <v>1.64</v>
      </c>
      <c r="H238">
        <f>VLOOKUP(A238,away!$A$2:$E$405,3,FALSE)</f>
        <v>1.15346534653465</v>
      </c>
      <c r="I238">
        <f>VLOOKUP(C238,away!$B$2:$E$405,3,FALSE)</f>
        <v>0.56999999999999995</v>
      </c>
      <c r="J238">
        <f>VLOOKUP(B238,home!$B$2:$E$405,4,FALSE)</f>
        <v>0.98</v>
      </c>
      <c r="K238" s="3">
        <f t="shared" si="448"/>
        <v>1.6461702970297072</v>
      </c>
      <c r="L238" s="3">
        <f t="shared" si="449"/>
        <v>0.64432574257425546</v>
      </c>
      <c r="M238" s="5">
        <f t="shared" si="450"/>
        <v>0.10121624213476524</v>
      </c>
      <c r="N238" s="5">
        <f t="shared" si="451"/>
        <v>0.16661917137921722</v>
      </c>
      <c r="O238" s="5">
        <f t="shared" si="452"/>
        <v>6.5216230374058243E-2</v>
      </c>
      <c r="P238" s="5">
        <f t="shared" si="453"/>
        <v>0.10735702132602126</v>
      </c>
      <c r="Q238" s="5">
        <f t="shared" si="454"/>
        <v>0.13714176542008491</v>
      </c>
      <c r="R238" s="5">
        <f t="shared" si="455"/>
        <v>2.1010248031829395E-2</v>
      </c>
      <c r="S238" s="5">
        <f t="shared" si="456"/>
        <v>2.8467590242705374E-2</v>
      </c>
      <c r="T238" s="5">
        <f t="shared" si="457"/>
        <v>8.8363969842240542E-2</v>
      </c>
      <c r="U238" s="5">
        <f t="shared" si="458"/>
        <v>3.4586446243224413E-2</v>
      </c>
      <c r="V238" s="5">
        <f t="shared" si="459"/>
        <v>3.3549684520629928E-3</v>
      </c>
      <c r="W238" s="5">
        <f t="shared" si="460"/>
        <v>7.5252900238919868E-2</v>
      </c>
      <c r="X238" s="5">
        <f t="shared" si="461"/>
        <v>4.8487380827308399E-2</v>
      </c>
      <c r="Y238" s="5">
        <f t="shared" si="462"/>
        <v>1.5620833828518102E-2</v>
      </c>
      <c r="Z238" s="5">
        <f t="shared" si="463"/>
        <v>4.5124812215925894E-3</v>
      </c>
      <c r="AA238" s="5">
        <f t="shared" si="464"/>
        <v>7.4283125528900474E-3</v>
      </c>
      <c r="AB238" s="5">
        <f t="shared" si="465"/>
        <v>6.1141337408102577E-3</v>
      </c>
      <c r="AC238" s="5">
        <f t="shared" si="466"/>
        <v>2.2240712808269648E-4</v>
      </c>
      <c r="AD238" s="5">
        <f t="shared" si="467"/>
        <v>3.0969772284662411E-2</v>
      </c>
      <c r="AE238" s="5">
        <f t="shared" si="468"/>
        <v>1.9954621524670698E-2</v>
      </c>
      <c r="AF238" s="5">
        <f t="shared" si="469"/>
        <v>6.4286381658358351E-3</v>
      </c>
      <c r="AG238" s="5">
        <f t="shared" si="470"/>
        <v>1.3807123533144583E-3</v>
      </c>
      <c r="AH238" s="5">
        <f t="shared" si="471"/>
        <v>7.2687695348875691E-4</v>
      </c>
      <c r="AI238" s="5">
        <f t="shared" si="472"/>
        <v>1.1965632504286356E-3</v>
      </c>
      <c r="AJ238" s="5">
        <f t="shared" si="473"/>
        <v>9.8487344068646978E-4</v>
      </c>
      <c r="AK238" s="5">
        <f t="shared" si="474"/>
        <v>5.4042313479717196E-4</v>
      </c>
      <c r="AL238" s="5">
        <f t="shared" si="475"/>
        <v>9.4360218435464155E-6</v>
      </c>
      <c r="AM238" s="5">
        <f t="shared" si="476"/>
        <v>1.0196303848157019E-2</v>
      </c>
      <c r="AN238" s="5">
        <f t="shared" si="477"/>
        <v>6.569741048476508E-3</v>
      </c>
      <c r="AO238" s="5">
        <f t="shared" si="478"/>
        <v>2.1165266397900969E-3</v>
      </c>
      <c r="AP238" s="5">
        <f t="shared" si="479"/>
        <v>4.5457753295364937E-4</v>
      </c>
      <c r="AQ238" s="5">
        <f t="shared" si="480"/>
        <v>7.3224001619483291E-5</v>
      </c>
      <c r="AR238" s="5">
        <f t="shared" si="481"/>
        <v>9.3669106563351216E-5</v>
      </c>
      <c r="AS238" s="5">
        <f t="shared" si="482"/>
        <v>1.5419530097389913E-4</v>
      </c>
      <c r="AT238" s="5">
        <f t="shared" si="483"/>
        <v>1.2691586220239435E-4</v>
      </c>
      <c r="AU238" s="5">
        <f t="shared" si="484"/>
        <v>6.964170752649897E-5</v>
      </c>
      <c r="AV238" s="5">
        <f t="shared" si="485"/>
        <v>2.8660527591138204E-5</v>
      </c>
      <c r="AW238" s="5">
        <f t="shared" si="486"/>
        <v>2.7801400933634977E-7</v>
      </c>
      <c r="AX238" s="5">
        <f t="shared" si="487"/>
        <v>2.7974754223876316E-3</v>
      </c>
      <c r="AY238" s="5">
        <f t="shared" si="488"/>
        <v>1.8024854288631392E-3</v>
      </c>
      <c r="AZ238" s="5">
        <f t="shared" si="489"/>
        <v>5.8069388121575875E-4</v>
      </c>
      <c r="BA238" s="5">
        <f t="shared" si="490"/>
        <v>1.2471867207422346E-4</v>
      </c>
      <c r="BB238" s="5">
        <f t="shared" si="491"/>
        <v>2.0089862749274766E-5</v>
      </c>
      <c r="BC238" s="5">
        <f t="shared" si="492"/>
        <v>2.5888831468282682E-6</v>
      </c>
      <c r="BD238" s="5">
        <f t="shared" si="493"/>
        <v>1.0058902773783052E-5</v>
      </c>
      <c r="BE238" s="5">
        <f t="shared" si="494"/>
        <v>1.6558666966911391E-5</v>
      </c>
      <c r="BF238" s="5">
        <f t="shared" si="495"/>
        <v>1.3629192859668266E-5</v>
      </c>
      <c r="BG238" s="5">
        <f t="shared" si="496"/>
        <v>7.4786574860250927E-6</v>
      </c>
      <c r="BH238" s="5">
        <f t="shared" si="497"/>
        <v>3.0777859537883422E-6</v>
      </c>
      <c r="BI238" s="5">
        <f t="shared" si="498"/>
        <v>1.0133119635483227E-6</v>
      </c>
      <c r="BJ238" s="8">
        <f t="shared" si="499"/>
        <v>0.6149581910862062</v>
      </c>
      <c r="BK238" s="8">
        <f t="shared" si="500"/>
        <v>0.24243015073434424</v>
      </c>
      <c r="BL238" s="8">
        <f t="shared" si="501"/>
        <v>0.13832900674507442</v>
      </c>
      <c r="BM238" s="8">
        <f t="shared" si="502"/>
        <v>0.39986694370638709</v>
      </c>
      <c r="BN238" s="8">
        <f t="shared" si="503"/>
        <v>0.59856067866597618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1.3564356435643601</v>
      </c>
      <c r="F239">
        <f>VLOOKUP(B239,home!$B$2:$E$405,3,FALSE)</f>
        <v>0.82</v>
      </c>
      <c r="G239">
        <f>VLOOKUP(C239,away!$B$2:$E$405,4,FALSE)</f>
        <v>0.96</v>
      </c>
      <c r="H239">
        <f>VLOOKUP(A239,away!$A$2:$E$405,3,FALSE)</f>
        <v>1.15346534653465</v>
      </c>
      <c r="I239">
        <f>VLOOKUP(C239,away!$B$2:$E$405,3,FALSE)</f>
        <v>0.88</v>
      </c>
      <c r="J239">
        <f>VLOOKUP(B239,home!$B$2:$E$405,4,FALSE)</f>
        <v>0.57999999999999996</v>
      </c>
      <c r="K239" s="3">
        <f t="shared" si="448"/>
        <v>1.0677861386138643</v>
      </c>
      <c r="L239" s="3">
        <f t="shared" si="449"/>
        <v>0.58872871287128525</v>
      </c>
      <c r="M239" s="5">
        <f t="shared" si="450"/>
        <v>0.19080279876704528</v>
      </c>
      <c r="N239" s="5">
        <f t="shared" si="451"/>
        <v>0.20373658373218145</v>
      </c>
      <c r="O239" s="5">
        <f t="shared" si="452"/>
        <v>0.11233108613036141</v>
      </c>
      <c r="P239" s="5">
        <f t="shared" si="453"/>
        <v>0.11994557670544001</v>
      </c>
      <c r="Q239" s="5">
        <f t="shared" si="454"/>
        <v>0.10877355001888313</v>
      </c>
      <c r="R239" s="5">
        <f t="shared" si="455"/>
        <v>3.3066267876480579E-2</v>
      </c>
      <c r="S239" s="5">
        <f t="shared" si="456"/>
        <v>1.8850537654803847E-2</v>
      </c>
      <c r="T239" s="5">
        <f t="shared" si="457"/>
        <v>6.4038112097057426E-2</v>
      </c>
      <c r="U239" s="5">
        <f t="shared" si="458"/>
        <v>3.5307702494198852E-2</v>
      </c>
      <c r="V239" s="5">
        <f t="shared" si="459"/>
        <v>1.3166814840731077E-3</v>
      </c>
      <c r="W239" s="5">
        <f t="shared" si="460"/>
        <v>3.8715629652661752E-2</v>
      </c>
      <c r="X239" s="5">
        <f t="shared" si="461"/>
        <v>2.2793002813412913E-2</v>
      </c>
      <c r="Y239" s="5">
        <f t="shared" si="462"/>
        <v>6.7094476044060837E-3</v>
      </c>
      <c r="Z239" s="5">
        <f t="shared" si="463"/>
        <v>6.4890204421258471E-3</v>
      </c>
      <c r="AA239" s="5">
        <f t="shared" si="464"/>
        <v>6.9288860812839878E-3</v>
      </c>
      <c r="AB239" s="5">
        <f t="shared" si="465"/>
        <v>3.6992842568147892E-3</v>
      </c>
      <c r="AC239" s="5">
        <f t="shared" si="466"/>
        <v>5.1732115882555571E-5</v>
      </c>
      <c r="AD239" s="5">
        <f t="shared" si="467"/>
        <v>1.0335003172705028E-2</v>
      </c>
      <c r="AE239" s="5">
        <f t="shared" si="468"/>
        <v>6.0845131153872793E-3</v>
      </c>
      <c r="AF239" s="5">
        <f t="shared" si="469"/>
        <v>1.7910637874352035E-3</v>
      </c>
      <c r="AG239" s="5">
        <f t="shared" si="470"/>
        <v>3.5148355941569891E-4</v>
      </c>
      <c r="AH239" s="5">
        <f t="shared" si="471"/>
        <v>9.5506816317205171E-4</v>
      </c>
      <c r="AI239" s="5">
        <f t="shared" si="472"/>
        <v>1.0198085460665211E-3</v>
      </c>
      <c r="AJ239" s="5">
        <f t="shared" si="473"/>
        <v>5.4446871476489483E-4</v>
      </c>
      <c r="AK239" s="5">
        <f t="shared" si="474"/>
        <v>1.937920488449535E-4</v>
      </c>
      <c r="AL239" s="5">
        <f t="shared" si="475"/>
        <v>1.3008275588874632E-6</v>
      </c>
      <c r="AM239" s="5">
        <f t="shared" si="476"/>
        <v>2.207114626068948E-3</v>
      </c>
      <c r="AN239" s="5">
        <f t="shared" si="477"/>
        <v>1.2993917529649597E-3</v>
      </c>
      <c r="AO239" s="5">
        <f t="shared" si="478"/>
        <v>3.8249461711931186E-4</v>
      </c>
      <c r="AP239" s="5">
        <f t="shared" si="479"/>
        <v>7.5061854538949197E-5</v>
      </c>
      <c r="AQ239" s="5">
        <f t="shared" si="480"/>
        <v>1.1047767252111797E-5</v>
      </c>
      <c r="AR239" s="5">
        <f t="shared" si="481"/>
        <v>1.1245521008172497E-4</v>
      </c>
      <c r="AS239" s="5">
        <f t="shared" si="482"/>
        <v>1.2007811454017599E-4</v>
      </c>
      <c r="AT239" s="5">
        <f t="shared" si="483"/>
        <v>6.4108873128443912E-5</v>
      </c>
      <c r="AU239" s="5">
        <f t="shared" si="484"/>
        <v>2.2818188696235751E-5</v>
      </c>
      <c r="AV239" s="5">
        <f t="shared" si="485"/>
        <v>6.0912363995290244E-6</v>
      </c>
      <c r="AW239" s="5">
        <f t="shared" si="486"/>
        <v>2.2715208342116695E-8</v>
      </c>
      <c r="AX239" s="5">
        <f t="shared" si="487"/>
        <v>3.9278773400805737E-4</v>
      </c>
      <c r="AY239" s="5">
        <f t="shared" si="488"/>
        <v>2.3124541707419233E-4</v>
      </c>
      <c r="AZ239" s="5">
        <f t="shared" si="489"/>
        <v>6.8070408375736389E-5</v>
      </c>
      <c r="BA239" s="5">
        <f t="shared" si="490"/>
        <v>1.3358334635890016E-5</v>
      </c>
      <c r="BB239" s="5">
        <f t="shared" si="491"/>
        <v>1.9661087890728589E-6</v>
      </c>
      <c r="BC239" s="5">
        <f t="shared" si="492"/>
        <v>2.3150093935115717E-7</v>
      </c>
      <c r="BD239" s="5">
        <f t="shared" si="493"/>
        <v>1.1034268514513982E-5</v>
      </c>
      <c r="BE239" s="5">
        <f t="shared" si="494"/>
        <v>1.1782238969541424E-5</v>
      </c>
      <c r="BF239" s="5">
        <f t="shared" si="495"/>
        <v>6.2904557267562156E-6</v>
      </c>
      <c r="BG239" s="5">
        <f t="shared" si="496"/>
        <v>2.2389538101981634E-6</v>
      </c>
      <c r="BH239" s="5">
        <f t="shared" si="497"/>
        <v>5.9768096088157387E-7</v>
      </c>
      <c r="BI239" s="5">
        <f t="shared" si="498"/>
        <v>1.2763908906855199E-7</v>
      </c>
      <c r="BJ239" s="8">
        <f t="shared" si="499"/>
        <v>0.46801115967531248</v>
      </c>
      <c r="BK239" s="8">
        <f t="shared" si="500"/>
        <v>0.33119987297187786</v>
      </c>
      <c r="BL239" s="8">
        <f t="shared" si="501"/>
        <v>0.1944039871719051</v>
      </c>
      <c r="BM239" s="8">
        <f t="shared" si="502"/>
        <v>0.23121695432896369</v>
      </c>
      <c r="BN239" s="8">
        <f t="shared" si="503"/>
        <v>0.76865586323039192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1.3564356435643601</v>
      </c>
      <c r="F240">
        <f>VLOOKUP(B240,home!$B$2:$E$405,3,FALSE)</f>
        <v>0.63</v>
      </c>
      <c r="G240">
        <f>VLOOKUP(C240,away!$B$2:$E$405,4,FALSE)</f>
        <v>1.56</v>
      </c>
      <c r="H240">
        <f>VLOOKUP(A240,away!$A$2:$E$405,3,FALSE)</f>
        <v>1.15346534653465</v>
      </c>
      <c r="I240">
        <f>VLOOKUP(C240,away!$B$2:$E$405,3,FALSE)</f>
        <v>0.56999999999999995</v>
      </c>
      <c r="J240">
        <f>VLOOKUP(B240,home!$B$2:$E$405,4,FALSE)</f>
        <v>1.1100000000000001</v>
      </c>
      <c r="K240" s="3">
        <f t="shared" si="448"/>
        <v>1.3331049504950532</v>
      </c>
      <c r="L240" s="3">
        <f t="shared" si="449"/>
        <v>0.72979752475247317</v>
      </c>
      <c r="M240" s="5">
        <f t="shared" si="450"/>
        <v>0.12708457424219807</v>
      </c>
      <c r="N240" s="5">
        <f t="shared" si="451"/>
        <v>0.16941707505383038</v>
      </c>
      <c r="O240" s="5">
        <f t="shared" si="452"/>
        <v>9.2746007716178053E-2</v>
      </c>
      <c r="P240" s="5">
        <f t="shared" si="453"/>
        <v>0.12364016202508936</v>
      </c>
      <c r="Q240" s="5">
        <f t="shared" si="454"/>
        <v>0.11292537072632663</v>
      </c>
      <c r="R240" s="5">
        <f t="shared" si="455"/>
        <v>3.384290343097026E-2</v>
      </c>
      <c r="S240" s="5">
        <f t="shared" si="456"/>
        <v>3.0072276192342123E-2</v>
      </c>
      <c r="T240" s="5">
        <f t="shared" si="457"/>
        <v>8.2412656037828561E-2</v>
      </c>
      <c r="U240" s="5">
        <f t="shared" si="458"/>
        <v>4.5116142102952471E-2</v>
      </c>
      <c r="V240" s="5">
        <f t="shared" si="459"/>
        <v>3.2508020068574149E-3</v>
      </c>
      <c r="W240" s="5">
        <f t="shared" si="460"/>
        <v>5.0180456917251745E-2</v>
      </c>
      <c r="X240" s="5">
        <f t="shared" si="461"/>
        <v>3.6621573249158434E-2</v>
      </c>
      <c r="Y240" s="5">
        <f t="shared" si="462"/>
        <v>1.3363166754888606E-2</v>
      </c>
      <c r="Z240" s="5">
        <f t="shared" si="463"/>
        <v>8.2328223847863598E-3</v>
      </c>
      <c r="AA240" s="5">
        <f t="shared" si="464"/>
        <v>1.0975216277705185E-2</v>
      </c>
      <c r="AB240" s="5">
        <f t="shared" si="465"/>
        <v>7.3155575762813372E-3</v>
      </c>
      <c r="AC240" s="5">
        <f t="shared" si="466"/>
        <v>1.976684076509839E-4</v>
      </c>
      <c r="AD240" s="5">
        <f t="shared" si="467"/>
        <v>1.6723953883623015E-2</v>
      </c>
      <c r="AE240" s="5">
        <f t="shared" si="468"/>
        <v>1.2205100148342586E-2</v>
      </c>
      <c r="AF240" s="5">
        <f t="shared" si="469"/>
        <v>4.4536259388082309E-3</v>
      </c>
      <c r="AG240" s="5">
        <f t="shared" si="470"/>
        <v>1.0834150621052189E-3</v>
      </c>
      <c r="AH240" s="5">
        <f t="shared" si="471"/>
        <v>1.502073349535959E-3</v>
      </c>
      <c r="AI240" s="5">
        <f t="shared" si="472"/>
        <v>2.0024214182730736E-3</v>
      </c>
      <c r="AJ240" s="5">
        <f t="shared" si="473"/>
        <v>1.3347189528385801E-3</v>
      </c>
      <c r="AK240" s="5">
        <f t="shared" si="474"/>
        <v>5.9310681451622826E-4</v>
      </c>
      <c r="AL240" s="5">
        <f t="shared" si="475"/>
        <v>7.6924376054112584E-6</v>
      </c>
      <c r="AM240" s="5">
        <f t="shared" si="476"/>
        <v>4.4589571428217643E-3</v>
      </c>
      <c r="AN240" s="5">
        <f t="shared" si="477"/>
        <v>3.2541358858086829E-3</v>
      </c>
      <c r="AO240" s="5">
        <f t="shared" si="478"/>
        <v>1.1874301573356865E-3</v>
      </c>
      <c r="AP240" s="5">
        <f t="shared" si="479"/>
        <v>2.8886119654667467E-4</v>
      </c>
      <c r="AQ240" s="5">
        <f t="shared" si="480"/>
        <v>5.2702546559200186E-5</v>
      </c>
      <c r="AR240" s="5">
        <f t="shared" si="481"/>
        <v>2.1924188249759999E-4</v>
      </c>
      <c r="AS240" s="5">
        <f t="shared" si="482"/>
        <v>2.9227243891340535E-4</v>
      </c>
      <c r="AT240" s="5">
        <f t="shared" si="483"/>
        <v>1.9481491760436185E-4</v>
      </c>
      <c r="AU240" s="5">
        <f t="shared" si="484"/>
        <v>8.6569577029553578E-5</v>
      </c>
      <c r="AV240" s="5">
        <f t="shared" si="485"/>
        <v>2.8851582925090189E-5</v>
      </c>
      <c r="AW240" s="5">
        <f t="shared" si="486"/>
        <v>2.0788741967314246E-7</v>
      </c>
      <c r="AX240" s="5">
        <f t="shared" si="487"/>
        <v>9.9070964019016064E-4</v>
      </c>
      <c r="AY240" s="5">
        <f t="shared" si="488"/>
        <v>7.2301744315919245E-4</v>
      </c>
      <c r="AZ240" s="5">
        <f t="shared" si="489"/>
        <v>2.6382817018522027E-4</v>
      </c>
      <c r="BA240" s="5">
        <f t="shared" si="490"/>
        <v>6.4180381853716004E-5</v>
      </c>
      <c r="BB240" s="5">
        <f t="shared" si="491"/>
        <v>1.1709670953627619E-5</v>
      </c>
      <c r="BC240" s="5">
        <f t="shared" si="492"/>
        <v>1.7091377755246746E-6</v>
      </c>
      <c r="BD240" s="5">
        <f t="shared" si="493"/>
        <v>2.6667030528136823E-5</v>
      </c>
      <c r="BE240" s="5">
        <f t="shared" si="494"/>
        <v>3.5549950412061912E-5</v>
      </c>
      <c r="BF240" s="5">
        <f t="shared" si="495"/>
        <v>2.3695907442086699E-5</v>
      </c>
      <c r="BG240" s="5">
        <f t="shared" si="496"/>
        <v>1.0529710505839452E-5</v>
      </c>
      <c r="BH240" s="5">
        <f t="shared" si="497"/>
        <v>3.5093023006535874E-6</v>
      </c>
      <c r="BI240" s="5">
        <f t="shared" si="498"/>
        <v>9.3565365395699562E-7</v>
      </c>
      <c r="BJ240" s="8">
        <f t="shared" si="499"/>
        <v>0.51068363514535298</v>
      </c>
      <c r="BK240" s="8">
        <f t="shared" si="500"/>
        <v>0.28497619275490249</v>
      </c>
      <c r="BL240" s="8">
        <f t="shared" si="501"/>
        <v>0.19635078559306388</v>
      </c>
      <c r="BM240" s="8">
        <f t="shared" si="502"/>
        <v>0.33986453312777343</v>
      </c>
      <c r="BN240" s="8">
        <f t="shared" si="503"/>
        <v>0.65965609319459284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1.3564356435643601</v>
      </c>
      <c r="F241">
        <f>VLOOKUP(B241,home!$B$2:$E$405,3,FALSE)</f>
        <v>0.98</v>
      </c>
      <c r="G241">
        <f>VLOOKUP(C241,away!$B$2:$E$405,4,FALSE)</f>
        <v>0.41</v>
      </c>
      <c r="H241">
        <f>VLOOKUP(A241,away!$A$2:$E$405,3,FALSE)</f>
        <v>1.15346534653465</v>
      </c>
      <c r="I241">
        <f>VLOOKUP(C241,away!$B$2:$E$405,3,FALSE)</f>
        <v>1.47</v>
      </c>
      <c r="J241">
        <f>VLOOKUP(B241,home!$B$2:$E$405,4,FALSE)</f>
        <v>1.25</v>
      </c>
      <c r="K241" s="3">
        <f t="shared" si="448"/>
        <v>0.54501584158415983</v>
      </c>
      <c r="L241" s="3">
        <f t="shared" si="449"/>
        <v>2.1194925742574195</v>
      </c>
      <c r="M241" s="5">
        <f t="shared" si="450"/>
        <v>6.9633575883795817E-2</v>
      </c>
      <c r="N241" s="5">
        <f t="shared" si="451"/>
        <v>3.7951401962821429E-2</v>
      </c>
      <c r="O241" s="5">
        <f t="shared" si="452"/>
        <v>0.14758784700469574</v>
      </c>
      <c r="P241" s="5">
        <f t="shared" si="453"/>
        <v>8.0437714642858468E-2</v>
      </c>
      <c r="Q241" s="5">
        <f t="shared" si="454"/>
        <v>1.0342057640032928E-2</v>
      </c>
      <c r="R241" s="5">
        <f t="shared" si="455"/>
        <v>0.15640567288854643</v>
      </c>
      <c r="S241" s="5">
        <f t="shared" si="456"/>
        <v>2.3229547868414128E-2</v>
      </c>
      <c r="T241" s="5">
        <f t="shared" si="457"/>
        <v>2.1919914370592E-2</v>
      </c>
      <c r="U241" s="5">
        <f t="shared" si="458"/>
        <v>8.5243569437887939E-2</v>
      </c>
      <c r="V241" s="5">
        <f t="shared" si="459"/>
        <v>2.9815306114208688E-3</v>
      </c>
      <c r="W241" s="5">
        <f t="shared" si="460"/>
        <v>1.8788617494648122E-3</v>
      </c>
      <c r="X241" s="5">
        <f t="shared" si="461"/>
        <v>3.9822335260469724E-3</v>
      </c>
      <c r="Y241" s="5">
        <f t="shared" si="462"/>
        <v>4.2201571937077508E-3</v>
      </c>
      <c r="Z241" s="5">
        <f t="shared" si="463"/>
        <v>0.11050022075300303</v>
      </c>
      <c r="AA241" s="5">
        <f t="shared" si="464"/>
        <v>6.0224370808933392E-2</v>
      </c>
      <c r="AB241" s="5">
        <f t="shared" si="465"/>
        <v>1.641161807015367E-2</v>
      </c>
      <c r="AC241" s="5">
        <f t="shared" si="466"/>
        <v>2.1525850270191692E-4</v>
      </c>
      <c r="AD241" s="5">
        <f t="shared" si="467"/>
        <v>2.5600235440121282E-4</v>
      </c>
      <c r="AE241" s="5">
        <f t="shared" si="468"/>
        <v>5.4259508914578666E-4</v>
      </c>
      <c r="AF241" s="5">
        <f t="shared" si="469"/>
        <v>5.7501313113651894E-4</v>
      </c>
      <c r="AG241" s="5">
        <f t="shared" si="470"/>
        <v>4.0624535384811982E-4</v>
      </c>
      <c r="AH241" s="5">
        <f t="shared" si="471"/>
        <v>5.8551099334948876E-2</v>
      </c>
      <c r="AI241" s="5">
        <f t="shared" si="472"/>
        <v>3.1911276679714905E-2</v>
      </c>
      <c r="AJ241" s="5">
        <f t="shared" si="473"/>
        <v>8.6960756578098961E-3</v>
      </c>
      <c r="AK241" s="5">
        <f t="shared" si="474"/>
        <v>1.5798329977069288E-3</v>
      </c>
      <c r="AL241" s="5">
        <f t="shared" si="475"/>
        <v>9.9462948987027789E-6</v>
      </c>
      <c r="AM241" s="5">
        <f t="shared" si="476"/>
        <v>2.7905067726300684E-5</v>
      </c>
      <c r="AN241" s="5">
        <f t="shared" si="477"/>
        <v>5.9144583830044661E-5</v>
      </c>
      <c r="AO241" s="5">
        <f t="shared" si="478"/>
        <v>6.2678253117662571E-5</v>
      </c>
      <c r="AP241" s="5">
        <f t="shared" si="479"/>
        <v>4.4282030683437589E-5</v>
      </c>
      <c r="AQ241" s="5">
        <f t="shared" si="480"/>
        <v>2.3463858801646292E-5</v>
      </c>
      <c r="AR241" s="5">
        <f t="shared" si="481"/>
        <v>2.481972405100653E-2</v>
      </c>
      <c r="AS241" s="5">
        <f t="shared" si="482"/>
        <v>1.3527142791545937E-2</v>
      </c>
      <c r="AT241" s="5">
        <f t="shared" si="483"/>
        <v>3.6862535563817545E-3</v>
      </c>
      <c r="AU241" s="5">
        <f t="shared" si="484"/>
        <v>6.696888614413347E-4</v>
      </c>
      <c r="AV241" s="5">
        <f t="shared" si="485"/>
        <v>9.1247759604496696E-5</v>
      </c>
      <c r="AW241" s="5">
        <f t="shared" si="486"/>
        <v>3.1915367960114844E-7</v>
      </c>
      <c r="AX241" s="5">
        <f t="shared" si="487"/>
        <v>2.5347839952187885E-6</v>
      </c>
      <c r="AY241" s="5">
        <f t="shared" si="488"/>
        <v>5.3724558552127758E-6</v>
      </c>
      <c r="AZ241" s="5">
        <f t="shared" si="489"/>
        <v>5.6934401453246379E-6</v>
      </c>
      <c r="BA241" s="5">
        <f t="shared" si="490"/>
        <v>4.0224013699982173E-6</v>
      </c>
      <c r="BB241" s="5">
        <f t="shared" si="491"/>
        <v>2.1313624585985228E-6</v>
      </c>
      <c r="BC241" s="5">
        <f t="shared" si="492"/>
        <v>9.0348138081012107E-7</v>
      </c>
      <c r="BD241" s="5">
        <f t="shared" si="493"/>
        <v>8.767536803537767E-3</v>
      </c>
      <c r="BE241" s="5">
        <f t="shared" si="494"/>
        <v>4.7784464496002307E-3</v>
      </c>
      <c r="BF241" s="5">
        <f t="shared" si="495"/>
        <v>1.3021645065968551E-3</v>
      </c>
      <c r="BG241" s="5">
        <f t="shared" si="496"/>
        <v>2.365667614813024E-4</v>
      </c>
      <c r="BH241" s="5">
        <f t="shared" si="497"/>
        <v>3.22331581498928E-5</v>
      </c>
      <c r="BI241" s="5">
        <f t="shared" si="498"/>
        <v>3.5135163631958311E-6</v>
      </c>
      <c r="BJ241" s="8">
        <f t="shared" si="499"/>
        <v>8.2312614090561773E-2</v>
      </c>
      <c r="BK241" s="8">
        <f t="shared" si="500"/>
        <v>0.17651294625994512</v>
      </c>
      <c r="BL241" s="8">
        <f t="shared" si="501"/>
        <v>0.62452588109610718</v>
      </c>
      <c r="BM241" s="8">
        <f t="shared" si="502"/>
        <v>0.49148833887469051</v>
      </c>
      <c r="BN241" s="8">
        <f t="shared" si="503"/>
        <v>0.5023582700227508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1.6834532374100699</v>
      </c>
      <c r="F242">
        <f>VLOOKUP(B242,home!$B$2:$E$405,3,FALSE)</f>
        <v>0.79</v>
      </c>
      <c r="G242">
        <f>VLOOKUP(C242,away!$B$2:$E$405,4,FALSE)</f>
        <v>0.34</v>
      </c>
      <c r="H242">
        <f>VLOOKUP(A242,away!$A$2:$E$405,3,FALSE)</f>
        <v>1.19424460431655</v>
      </c>
      <c r="I242">
        <f>VLOOKUP(C242,away!$B$2:$E$405,3,FALSE)</f>
        <v>1.1000000000000001</v>
      </c>
      <c r="J242">
        <f>VLOOKUP(B242,home!$B$2:$E$405,4,FALSE)</f>
        <v>1.1200000000000001</v>
      </c>
      <c r="K242" s="3">
        <f t="shared" si="448"/>
        <v>0.45217553956834489</v>
      </c>
      <c r="L242" s="3">
        <f t="shared" si="449"/>
        <v>1.4713093525179897</v>
      </c>
      <c r="M242" s="5">
        <f t="shared" si="450"/>
        <v>0.14609694188713573</v>
      </c>
      <c r="N242" s="5">
        <f t="shared" si="451"/>
        <v>6.6061463527100725E-2</v>
      </c>
      <c r="O242" s="5">
        <f t="shared" si="452"/>
        <v>0.21495379697282002</v>
      </c>
      <c r="P242" s="5">
        <f t="shared" si="453"/>
        <v>9.719684912844935E-2</v>
      </c>
      <c r="Q242" s="5">
        <f t="shared" si="454"/>
        <v>1.4935688957520654E-2</v>
      </c>
      <c r="R242" s="5">
        <f t="shared" si="455"/>
        <v>0.15813176592268163</v>
      </c>
      <c r="S242" s="5">
        <f t="shared" si="456"/>
        <v>1.6166025377514086E-2</v>
      </c>
      <c r="T242" s="5">
        <f t="shared" si="457"/>
        <v>2.1975018849499799E-2</v>
      </c>
      <c r="U242" s="5">
        <f t="shared" si="458"/>
        <v>7.1503316578983789E-2</v>
      </c>
      <c r="V242" s="5">
        <f t="shared" si="459"/>
        <v>1.1950107384016498E-3</v>
      </c>
      <c r="W242" s="5">
        <f t="shared" si="460"/>
        <v>2.2511844043972915E-3</v>
      </c>
      <c r="X242" s="5">
        <f t="shared" si="461"/>
        <v>3.3121886684323752E-3</v>
      </c>
      <c r="Y242" s="5">
        <f t="shared" si="462"/>
        <v>2.4366270825843307E-3</v>
      </c>
      <c r="Z242" s="5">
        <f t="shared" si="463"/>
        <v>7.755358204407567E-2</v>
      </c>
      <c r="AA242" s="5">
        <f t="shared" si="464"/>
        <v>3.506783280623782E-2</v>
      </c>
      <c r="AB242" s="5">
        <f t="shared" si="465"/>
        <v>7.9284081103265461E-3</v>
      </c>
      <c r="AC242" s="5">
        <f t="shared" si="466"/>
        <v>4.9689300879169125E-5</v>
      </c>
      <c r="AD242" s="5">
        <f t="shared" si="467"/>
        <v>2.5448263068154702E-4</v>
      </c>
      <c r="AE242" s="5">
        <f t="shared" si="468"/>
        <v>3.7442267457514164E-4</v>
      </c>
      <c r="AF242" s="5">
        <f t="shared" si="469"/>
        <v>2.7544579144860287E-4</v>
      </c>
      <c r="AG242" s="5">
        <f t="shared" si="470"/>
        <v>1.3508865635668301E-4</v>
      </c>
      <c r="AH242" s="5">
        <f t="shared" si="471"/>
        <v>2.8526327645679941E-2</v>
      </c>
      <c r="AI242" s="5">
        <f t="shared" si="472"/>
        <v>1.2898907595088721E-2</v>
      </c>
      <c r="AJ242" s="5">
        <f t="shared" si="473"/>
        <v>2.9162852508257324E-3</v>
      </c>
      <c r="AK242" s="5">
        <f t="shared" si="474"/>
        <v>4.3955761894244399E-4</v>
      </c>
      <c r="AL242" s="5">
        <f t="shared" si="475"/>
        <v>1.3223119987225385E-6</v>
      </c>
      <c r="AM242" s="5">
        <f t="shared" si="476"/>
        <v>2.3014164167840075E-5</v>
      </c>
      <c r="AN242" s="5">
        <f t="shared" si="477"/>
        <v>3.3860954980527495E-5</v>
      </c>
      <c r="AO242" s="5">
        <f t="shared" si="478"/>
        <v>2.4909969874020361E-5</v>
      </c>
      <c r="AP242" s="5">
        <f t="shared" si="479"/>
        <v>1.2216757215529172E-5</v>
      </c>
      <c r="AQ242" s="5">
        <f t="shared" si="480"/>
        <v>4.4936572871624266E-6</v>
      </c>
      <c r="AR242" s="5">
        <f t="shared" si="481"/>
        <v>8.394210531616271E-3</v>
      </c>
      <c r="AS242" s="5">
        <f t="shared" si="482"/>
        <v>3.7956566763838709E-3</v>
      </c>
      <c r="AT242" s="5">
        <f t="shared" si="483"/>
        <v>8.5815155283003374E-4</v>
      </c>
      <c r="AU242" s="5">
        <f t="shared" si="484"/>
        <v>1.2934504714411124E-4</v>
      </c>
      <c r="AV242" s="5">
        <f t="shared" si="485"/>
        <v>1.4621666620720372E-5</v>
      </c>
      <c r="AW242" s="5">
        <f t="shared" si="486"/>
        <v>2.4436696731107249E-8</v>
      </c>
      <c r="AX242" s="5">
        <f t="shared" si="487"/>
        <v>1.734407016717926E-6</v>
      </c>
      <c r="AY242" s="5">
        <f t="shared" si="488"/>
        <v>2.5518492647699096E-6</v>
      </c>
      <c r="AZ242" s="5">
        <f t="shared" si="489"/>
        <v>1.8772798447360621E-6</v>
      </c>
      <c r="BA242" s="5">
        <f t="shared" si="490"/>
        <v>9.2068646428456247E-7</v>
      </c>
      <c r="BB242" s="5">
        <f t="shared" si="491"/>
        <v>3.3865365140964921E-7</v>
      </c>
      <c r="BC242" s="5">
        <f t="shared" si="492"/>
        <v>9.965285691667673E-8</v>
      </c>
      <c r="BD242" s="5">
        <f t="shared" si="493"/>
        <v>2.0584134103620042E-3</v>
      </c>
      <c r="BE242" s="5">
        <f t="shared" si="494"/>
        <v>9.3076419448515611E-4</v>
      </c>
      <c r="BF242" s="5">
        <f t="shared" si="495"/>
        <v>2.1043440092611068E-4</v>
      </c>
      <c r="BG242" s="5">
        <f t="shared" si="496"/>
        <v>3.1717762927501849E-5</v>
      </c>
      <c r="BH242" s="5">
        <f t="shared" si="497"/>
        <v>3.5854991414109981E-6</v>
      </c>
      <c r="BI242" s="5">
        <f t="shared" si="498"/>
        <v>3.2425500177787106E-7</v>
      </c>
      <c r="BJ242" s="8">
        <f t="shared" si="499"/>
        <v>0.11211762927522106</v>
      </c>
      <c r="BK242" s="8">
        <f t="shared" si="500"/>
        <v>0.26070839059364354</v>
      </c>
      <c r="BL242" s="8">
        <f t="shared" si="501"/>
        <v>0.5487934234990256</v>
      </c>
      <c r="BM242" s="8">
        <f t="shared" si="502"/>
        <v>0.30179399160368969</v>
      </c>
      <c r="BN242" s="8">
        <f t="shared" si="503"/>
        <v>0.69737650639570814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1.6834532374100699</v>
      </c>
      <c r="F243">
        <f>VLOOKUP(B243,home!$B$2:$E$405,3,FALSE)</f>
        <v>1.61</v>
      </c>
      <c r="G243">
        <f>VLOOKUP(C243,away!$B$2:$E$405,4,FALSE)</f>
        <v>1.0900000000000001</v>
      </c>
      <c r="H243">
        <f>VLOOKUP(A243,away!$A$2:$E$405,3,FALSE)</f>
        <v>1.19424460431655</v>
      </c>
      <c r="I243">
        <f>VLOOKUP(C243,away!$B$2:$E$405,3,FALSE)</f>
        <v>0.69</v>
      </c>
      <c r="J243">
        <f>VLOOKUP(B243,home!$B$2:$E$405,4,FALSE)</f>
        <v>0.72</v>
      </c>
      <c r="K243" s="3">
        <f t="shared" si="448"/>
        <v>2.9542920863309319</v>
      </c>
      <c r="L243" s="3">
        <f t="shared" si="449"/>
        <v>0.59330071942446205</v>
      </c>
      <c r="M243" s="5">
        <f t="shared" si="450"/>
        <v>2.8793868731982773E-2</v>
      </c>
      <c r="N243" s="5">
        <f t="shared" si="451"/>
        <v>8.5065498529748373E-2</v>
      </c>
      <c r="O243" s="5">
        <f t="shared" si="452"/>
        <v>1.7083423033698902E-2</v>
      </c>
      <c r="P243" s="5">
        <f t="shared" si="453"/>
        <v>5.0469421475900236E-2</v>
      </c>
      <c r="Q243" s="5">
        <f t="shared" si="454"/>
        <v>0.12565416456311559</v>
      </c>
      <c r="R243" s="5">
        <f t="shared" si="455"/>
        <v>5.0678035880629925E-3</v>
      </c>
      <c r="S243" s="5">
        <f t="shared" si="456"/>
        <v>2.2115493821109913E-2</v>
      </c>
      <c r="T243" s="5">
        <f t="shared" si="457"/>
        <v>7.4550706233976236E-2</v>
      </c>
      <c r="U243" s="5">
        <f t="shared" si="458"/>
        <v>1.4971772035294002E-2</v>
      </c>
      <c r="V243" s="5">
        <f t="shared" si="459"/>
        <v>4.3070750358333272E-3</v>
      </c>
      <c r="W243" s="5">
        <f t="shared" si="460"/>
        <v>0.12373970132777899</v>
      </c>
      <c r="X243" s="5">
        <f t="shared" si="461"/>
        <v>7.3414853819139342E-2</v>
      </c>
      <c r="Y243" s="5">
        <f t="shared" si="462"/>
        <v>2.1778542793668542E-2</v>
      </c>
      <c r="Z243" s="5">
        <f t="shared" si="463"/>
        <v>1.0022438382332147E-3</v>
      </c>
      <c r="AA243" s="5">
        <f t="shared" si="464"/>
        <v>2.9609210398663251E-3</v>
      </c>
      <c r="AB243" s="5">
        <f t="shared" si="465"/>
        <v>4.3737127981639196E-3</v>
      </c>
      <c r="AC243" s="5">
        <f t="shared" si="466"/>
        <v>4.7183566086404029E-4</v>
      </c>
      <c r="AD243" s="5">
        <f t="shared" si="467"/>
        <v>9.1390805099402644E-2</v>
      </c>
      <c r="AE243" s="5">
        <f t="shared" si="468"/>
        <v>5.4222230414256389E-2</v>
      </c>
      <c r="AF243" s="5">
        <f t="shared" si="469"/>
        <v>1.608504415678863E-2</v>
      </c>
      <c r="AG243" s="5">
        <f t="shared" si="470"/>
        <v>3.1810894233989784E-3</v>
      </c>
      <c r="AH243" s="5">
        <f t="shared" si="471"/>
        <v>1.4865799756562509E-4</v>
      </c>
      <c r="AI243" s="5">
        <f t="shared" si="472"/>
        <v>4.3917914577792922E-4</v>
      </c>
      <c r="AJ243" s="5">
        <f t="shared" si="473"/>
        <v>6.4873173742665755E-4</v>
      </c>
      <c r="AK243" s="5">
        <f t="shared" si="474"/>
        <v>6.3884767934376343E-4</v>
      </c>
      <c r="AL243" s="5">
        <f t="shared" si="475"/>
        <v>3.3081032711740608E-5</v>
      </c>
      <c r="AM243" s="5">
        <f t="shared" si="476"/>
        <v>5.3999026453715564E-2</v>
      </c>
      <c r="AN243" s="5">
        <f t="shared" si="477"/>
        <v>3.2037661243210003E-2</v>
      </c>
      <c r="AO243" s="5">
        <f t="shared" si="478"/>
        <v>9.50398373213685E-3</v>
      </c>
      <c r="AP243" s="5">
        <f t="shared" si="479"/>
        <v>1.8795734618917259E-3</v>
      </c>
      <c r="AQ243" s="5">
        <f t="shared" si="480"/>
        <v>2.787880717878719E-4</v>
      </c>
      <c r="AR243" s="5">
        <f t="shared" si="481"/>
        <v>1.7639779380777067E-5</v>
      </c>
      <c r="AS243" s="5">
        <f t="shared" si="482"/>
        <v>5.2113060629253239E-5</v>
      </c>
      <c r="AT243" s="5">
        <f t="shared" si="483"/>
        <v>7.6978601305743459E-5</v>
      </c>
      <c r="AU243" s="5">
        <f t="shared" si="484"/>
        <v>7.5805757551460605E-5</v>
      </c>
      <c r="AV243" s="5">
        <f t="shared" si="485"/>
        <v>5.5988087408150345E-5</v>
      </c>
      <c r="AW243" s="5">
        <f t="shared" si="486"/>
        <v>1.6106636743548511E-6</v>
      </c>
      <c r="AX243" s="5">
        <f t="shared" si="487"/>
        <v>2.6588149420297753E-2</v>
      </c>
      <c r="AY243" s="5">
        <f t="shared" si="488"/>
        <v>1.5774768179227752E-2</v>
      </c>
      <c r="AZ243" s="5">
        <f t="shared" si="489"/>
        <v>4.6795906547449683E-3</v>
      </c>
      <c r="BA243" s="5">
        <f t="shared" si="490"/>
        <v>9.2546816735739317E-4</v>
      </c>
      <c r="BB243" s="5">
        <f t="shared" si="491"/>
        <v>1.3727023237439495E-4</v>
      </c>
      <c r="BC243" s="5">
        <f t="shared" si="492"/>
        <v>1.6288505524658329E-5</v>
      </c>
      <c r="BD243" s="5">
        <f t="shared" si="493"/>
        <v>1.7442822995173036E-6</v>
      </c>
      <c r="BE243" s="5">
        <f t="shared" si="494"/>
        <v>5.1531193937910909E-6</v>
      </c>
      <c r="BF243" s="5">
        <f t="shared" si="495"/>
        <v>7.6119099224977353E-6</v>
      </c>
      <c r="BG243" s="5">
        <f t="shared" si="496"/>
        <v>7.4959350819663182E-6</v>
      </c>
      <c r="BH243" s="5">
        <f t="shared" si="497"/>
        <v>5.5362954230758745E-6</v>
      </c>
      <c r="BI243" s="5">
        <f t="shared" si="498"/>
        <v>3.2711667511966433E-6</v>
      </c>
      <c r="BJ243" s="8">
        <f t="shared" si="499"/>
        <v>0.8149032044835427</v>
      </c>
      <c r="BK243" s="8">
        <f t="shared" si="500"/>
        <v>0.12196554393762978</v>
      </c>
      <c r="BL243" s="8">
        <f t="shared" si="501"/>
        <v>4.6642387050347539E-2</v>
      </c>
      <c r="BM243" s="8">
        <f t="shared" si="502"/>
        <v>0.65660604187169103</v>
      </c>
      <c r="BN243" s="8">
        <f t="shared" si="503"/>
        <v>0.31213417992250886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1.175</v>
      </c>
      <c r="F244">
        <f>VLOOKUP(B244,home!$B$2:$E$405,3,FALSE)</f>
        <v>2.34</v>
      </c>
      <c r="G244">
        <f>VLOOKUP(C244,away!$B$2:$E$405,4,FALSE)</f>
        <v>1.38</v>
      </c>
      <c r="H244">
        <f>VLOOKUP(A244,away!$A$2:$E$405,3,FALSE)</f>
        <v>0.99375000000000002</v>
      </c>
      <c r="I244">
        <f>VLOOKUP(C244,away!$B$2:$E$405,3,FALSE)</f>
        <v>0.74</v>
      </c>
      <c r="J244">
        <f>VLOOKUP(B244,home!$B$2:$E$405,4,FALSE)</f>
        <v>1.1299999999999999</v>
      </c>
      <c r="K244" s="3">
        <f t="shared" si="448"/>
        <v>3.7943099999999994</v>
      </c>
      <c r="L244" s="3">
        <f t="shared" si="449"/>
        <v>0.83097374999999996</v>
      </c>
      <c r="M244" s="5">
        <f t="shared" si="450"/>
        <v>9.8008736433341428E-3</v>
      </c>
      <c r="N244" s="5">
        <f t="shared" si="451"/>
        <v>3.7187552873639167E-2</v>
      </c>
      <c r="O244" s="5">
        <f t="shared" si="452"/>
        <v>8.1442687246775329E-3</v>
      </c>
      <c r="P244" s="5">
        <f t="shared" si="453"/>
        <v>3.0901880264731209E-2</v>
      </c>
      <c r="Q244" s="5">
        <f t="shared" si="454"/>
        <v>7.0550551871988901E-2</v>
      </c>
      <c r="R244" s="5">
        <f t="shared" si="455"/>
        <v>3.383836761576504E-3</v>
      </c>
      <c r="S244" s="5">
        <f t="shared" si="456"/>
        <v>2.4358190877842235E-2</v>
      </c>
      <c r="T244" s="5">
        <f t="shared" si="457"/>
        <v>5.862565665363613E-2</v>
      </c>
      <c r="U244" s="5">
        <f t="shared" si="458"/>
        <v>1.2839325662817343E-2</v>
      </c>
      <c r="V244" s="5">
        <f t="shared" si="459"/>
        <v>8.5334104485050594E-3</v>
      </c>
      <c r="W244" s="5">
        <f t="shared" si="460"/>
        <v>8.9230221491135395E-2</v>
      </c>
      <c r="X244" s="5">
        <f t="shared" si="461"/>
        <v>7.4147971765819359E-2</v>
      </c>
      <c r="Y244" s="5">
        <f t="shared" si="462"/>
        <v>3.0807509076568519E-2</v>
      </c>
      <c r="Z244" s="5">
        <f t="shared" si="463"/>
        <v>9.3729317438502775E-4</v>
      </c>
      <c r="AA244" s="5">
        <f t="shared" si="464"/>
        <v>3.5563808645008542E-3</v>
      </c>
      <c r="AB244" s="5">
        <f t="shared" si="465"/>
        <v>6.7470057389921179E-3</v>
      </c>
      <c r="AC244" s="5">
        <f t="shared" si="466"/>
        <v>1.681600268033621E-3</v>
      </c>
      <c r="AD244" s="5">
        <f t="shared" si="467"/>
        <v>8.4641780426507482E-2</v>
      </c>
      <c r="AE244" s="5">
        <f t="shared" si="468"/>
        <v>7.03350976876915E-2</v>
      </c>
      <c r="AF244" s="5">
        <f t="shared" si="469"/>
        <v>2.9223309941078669E-2</v>
      </c>
      <c r="AG244" s="5">
        <f t="shared" si="470"/>
        <v>8.0946011497168065E-3</v>
      </c>
      <c r="AH244" s="5">
        <f t="shared" si="471"/>
        <v>1.9471650599203256E-4</v>
      </c>
      <c r="AI244" s="5">
        <f t="shared" si="472"/>
        <v>7.38814785850629E-4</v>
      </c>
      <c r="AJ244" s="5">
        <f t="shared" si="473"/>
        <v>1.4016461650504498E-3</v>
      </c>
      <c r="AK244" s="5">
        <f t="shared" si="474"/>
        <v>1.7727600201708571E-3</v>
      </c>
      <c r="AL244" s="5">
        <f t="shared" si="475"/>
        <v>2.1208154304185929E-4</v>
      </c>
      <c r="AM244" s="5">
        <f t="shared" si="476"/>
        <v>6.4231430778020265E-2</v>
      </c>
      <c r="AN244" s="5">
        <f t="shared" si="477"/>
        <v>5.3374632901476905E-2</v>
      </c>
      <c r="AO244" s="5">
        <f t="shared" si="478"/>
        <v>2.2176459428506826E-2</v>
      </c>
      <c r="AP244" s="5">
        <f t="shared" si="479"/>
        <v>6.142685217676391E-3</v>
      </c>
      <c r="AQ244" s="5">
        <f t="shared" si="480"/>
        <v>1.2761025426005288E-3</v>
      </c>
      <c r="AR244" s="5">
        <f t="shared" si="481"/>
        <v>3.2360861034219356E-5</v>
      </c>
      <c r="AS244" s="5">
        <f t="shared" si="482"/>
        <v>1.2278713863074885E-4</v>
      </c>
      <c r="AT244" s="5">
        <f t="shared" si="483"/>
        <v>2.3294623398901831E-4</v>
      </c>
      <c r="AU244" s="5">
        <f t="shared" si="484"/>
        <v>2.9462340836229064E-4</v>
      </c>
      <c r="AV244" s="5">
        <f t="shared" si="485"/>
        <v>2.7947313614578071E-4</v>
      </c>
      <c r="AW244" s="5">
        <f t="shared" si="486"/>
        <v>1.8574643580927519E-5</v>
      </c>
      <c r="AX244" s="5">
        <f t="shared" si="487"/>
        <v>4.0618993352558364E-2</v>
      </c>
      <c r="AY244" s="5">
        <f t="shared" si="488"/>
        <v>3.3753317227400485E-2</v>
      </c>
      <c r="AZ244" s="5">
        <f t="shared" si="489"/>
        <v>1.4024060295696295E-2</v>
      </c>
      <c r="BA244" s="5">
        <f t="shared" si="490"/>
        <v>3.8845419913802861E-3</v>
      </c>
      <c r="BB244" s="5">
        <f t="shared" si="491"/>
        <v>8.0698810640243571E-4</v>
      </c>
      <c r="BC244" s="5">
        <f t="shared" si="492"/>
        <v>1.3411718659652624E-4</v>
      </c>
      <c r="BD244" s="5">
        <f t="shared" si="493"/>
        <v>4.4818376744723556E-6</v>
      </c>
      <c r="BE244" s="5">
        <f t="shared" si="494"/>
        <v>1.70054815066272E-5</v>
      </c>
      <c r="BF244" s="5">
        <f t="shared" si="495"/>
        <v>3.2262034267705322E-5</v>
      </c>
      <c r="BG244" s="5">
        <f t="shared" si="496"/>
        <v>4.0804053080765658E-5</v>
      </c>
      <c r="BH244" s="5">
        <f t="shared" si="497"/>
        <v>3.8705806661219981E-5</v>
      </c>
      <c r="BI244" s="5">
        <f t="shared" si="498"/>
        <v>2.9372365854546696E-5</v>
      </c>
      <c r="BJ244" s="8">
        <f t="shared" si="499"/>
        <v>0.79326758196609737</v>
      </c>
      <c r="BK244" s="8">
        <f t="shared" si="500"/>
        <v>0.10924135427288861</v>
      </c>
      <c r="BL244" s="8">
        <f t="shared" si="501"/>
        <v>3.9903577586835715E-2</v>
      </c>
      <c r="BM244" s="8">
        <f t="shared" si="502"/>
        <v>0.74964610027643963</v>
      </c>
      <c r="BN244" s="8">
        <f t="shared" si="503"/>
        <v>0.15996896413994743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1.175</v>
      </c>
      <c r="F245">
        <f>VLOOKUP(B245,home!$B$2:$E$405,3,FALSE)</f>
        <v>1.06</v>
      </c>
      <c r="G245">
        <f>VLOOKUP(C245,away!$B$2:$E$405,4,FALSE)</f>
        <v>0.73</v>
      </c>
      <c r="H245">
        <f>VLOOKUP(A245,away!$A$2:$E$405,3,FALSE)</f>
        <v>0.99375000000000002</v>
      </c>
      <c r="I245">
        <f>VLOOKUP(C245,away!$B$2:$E$405,3,FALSE)</f>
        <v>0.73</v>
      </c>
      <c r="J245">
        <f>VLOOKUP(B245,home!$B$2:$E$405,4,FALSE)</f>
        <v>0.25</v>
      </c>
      <c r="K245" s="3">
        <f t="shared" si="448"/>
        <v>0.909215</v>
      </c>
      <c r="L245" s="3">
        <f t="shared" si="449"/>
        <v>0.18135937499999999</v>
      </c>
      <c r="M245" s="5">
        <f t="shared" si="450"/>
        <v>0.33602343480757074</v>
      </c>
      <c r="N245" s="5">
        <f t="shared" si="451"/>
        <v>0.30551754727856539</v>
      </c>
      <c r="O245" s="5">
        <f t="shared" si="452"/>
        <v>6.0941000122054279E-2</v>
      </c>
      <c r="P245" s="5">
        <f t="shared" si="453"/>
        <v>5.5408471425973577E-2</v>
      </c>
      <c r="Q245" s="5">
        <f t="shared" si="454"/>
        <v>0.13889056837444042</v>
      </c>
      <c r="R245" s="5">
        <f t="shared" si="455"/>
        <v>5.5261108470053433E-3</v>
      </c>
      <c r="S245" s="5">
        <f t="shared" si="456"/>
        <v>2.2841403215828325E-3</v>
      </c>
      <c r="T245" s="5">
        <f t="shared" si="457"/>
        <v>2.5189106673783282E-2</v>
      </c>
      <c r="U245" s="5">
        <f t="shared" si="458"/>
        <v>5.0244228737599626E-3</v>
      </c>
      <c r="V245" s="5">
        <f t="shared" si="459"/>
        <v>4.1849172353051175E-5</v>
      </c>
      <c r="W245" s="5">
        <f t="shared" si="460"/>
        <v>4.2093796041522288E-2</v>
      </c>
      <c r="X245" s="5">
        <f t="shared" si="461"/>
        <v>7.6341045414679573E-3</v>
      </c>
      <c r="Y245" s="5">
        <f t="shared" si="462"/>
        <v>6.9225821416264504E-4</v>
      </c>
      <c r="Z245" s="5">
        <f t="shared" si="463"/>
        <v>3.3407066979787011E-4</v>
      </c>
      <c r="AA245" s="5">
        <f t="shared" si="464"/>
        <v>3.0374206404027039E-4</v>
      </c>
      <c r="AB245" s="5">
        <f t="shared" si="465"/>
        <v>1.3808342037818723E-4</v>
      </c>
      <c r="AC245" s="5">
        <f t="shared" si="466"/>
        <v>4.3129407623246857E-7</v>
      </c>
      <c r="AD245" s="5">
        <f t="shared" si="467"/>
        <v>9.5680776919731692E-3</v>
      </c>
      <c r="AE245" s="5">
        <f t="shared" si="468"/>
        <v>1.7352605901676966E-3</v>
      </c>
      <c r="AF245" s="5">
        <f t="shared" si="469"/>
        <v>1.5735288804747229E-4</v>
      </c>
      <c r="AG245" s="5">
        <f t="shared" si="470"/>
        <v>9.5124738102448531E-6</v>
      </c>
      <c r="AH245" s="5">
        <f t="shared" si="471"/>
        <v>1.5146711970093265E-5</v>
      </c>
      <c r="AI245" s="5">
        <f t="shared" si="472"/>
        <v>1.3771617723888347E-5</v>
      </c>
      <c r="AJ245" s="5">
        <f t="shared" si="473"/>
        <v>6.2606807044125715E-6</v>
      </c>
      <c r="AK245" s="5">
        <f t="shared" si="474"/>
        <v>1.8974349355541593E-6</v>
      </c>
      <c r="AL245" s="5">
        <f t="shared" si="475"/>
        <v>2.844723673847761E-9</v>
      </c>
      <c r="AM245" s="5">
        <f t="shared" si="476"/>
        <v>1.7398879517414778E-3</v>
      </c>
      <c r="AN245" s="5">
        <f t="shared" si="477"/>
        <v>3.1554499149786462E-4</v>
      </c>
      <c r="AO245" s="5">
        <f t="shared" si="478"/>
        <v>2.8613521221216516E-5</v>
      </c>
      <c r="AP245" s="5">
        <f t="shared" si="479"/>
        <v>1.7297767750763556E-6</v>
      </c>
      <c r="AQ245" s="5">
        <f t="shared" si="480"/>
        <v>7.8427808704340822E-8</v>
      </c>
      <c r="AR245" s="5">
        <f t="shared" si="481"/>
        <v>5.4939964324022644E-7</v>
      </c>
      <c r="AS245" s="5">
        <f t="shared" si="482"/>
        <v>4.9952239662866243E-7</v>
      </c>
      <c r="AT245" s="5">
        <f t="shared" si="483"/>
        <v>2.2708662792536467E-7</v>
      </c>
      <c r="AU245" s="5">
        <f t="shared" si="484"/>
        <v>6.8823522803053496E-8</v>
      </c>
      <c r="AV245" s="5">
        <f t="shared" si="485"/>
        <v>1.5643844821344566E-8</v>
      </c>
      <c r="AW245" s="5">
        <f t="shared" si="486"/>
        <v>1.3029993188111432E-11</v>
      </c>
      <c r="AX245" s="5">
        <f t="shared" si="487"/>
        <v>2.6365537067377115E-4</v>
      </c>
      <c r="AY245" s="5">
        <f t="shared" si="488"/>
        <v>4.7816373240788466E-5</v>
      </c>
      <c r="AZ245" s="5">
        <f t="shared" si="489"/>
        <v>4.3359737828580601E-6</v>
      </c>
      <c r="BA245" s="5">
        <f t="shared" si="490"/>
        <v>2.6212316509184131E-7</v>
      </c>
      <c r="BB245" s="5">
        <f t="shared" si="491"/>
        <v>1.1884623348519534E-8</v>
      </c>
      <c r="BC245" s="5">
        <f t="shared" si="492"/>
        <v>4.3107757251958176E-10</v>
      </c>
      <c r="BD245" s="5">
        <f t="shared" si="493"/>
        <v>1.6606462653878424E-8</v>
      </c>
      <c r="BE245" s="5">
        <f t="shared" si="494"/>
        <v>1.5098844941846068E-8</v>
      </c>
      <c r="BF245" s="5">
        <f t="shared" si="495"/>
        <v>6.8640481519002869E-9</v>
      </c>
      <c r="BG245" s="5">
        <f t="shared" si="496"/>
        <v>2.0802985134766733E-9</v>
      </c>
      <c r="BH245" s="5">
        <f t="shared" si="497"/>
        <v>4.7285965323267328E-10</v>
      </c>
      <c r="BI245" s="5">
        <f t="shared" si="498"/>
        <v>8.5986217922789042E-11</v>
      </c>
      <c r="BJ245" s="8">
        <f t="shared" si="499"/>
        <v>0.53388952159354841</v>
      </c>
      <c r="BK245" s="8">
        <f t="shared" si="500"/>
        <v>0.39380614623952087</v>
      </c>
      <c r="BL245" s="8">
        <f t="shared" si="501"/>
        <v>7.1971837457107515E-2</v>
      </c>
      <c r="BM245" s="8">
        <f t="shared" si="502"/>
        <v>9.7646626744154086E-2</v>
      </c>
      <c r="BN245" s="8">
        <f t="shared" si="503"/>
        <v>0.90230713285560993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1.175</v>
      </c>
      <c r="F246">
        <f>VLOOKUP(B246,home!$B$2:$E$405,3,FALSE)</f>
        <v>1.22</v>
      </c>
      <c r="G246">
        <f>VLOOKUP(C246,away!$B$2:$E$405,4,FALSE)</f>
        <v>0.96</v>
      </c>
      <c r="H246">
        <f>VLOOKUP(A246,away!$A$2:$E$405,3,FALSE)</f>
        <v>0.99375000000000002</v>
      </c>
      <c r="I246">
        <f>VLOOKUP(C246,away!$B$2:$E$405,3,FALSE)</f>
        <v>0.85</v>
      </c>
      <c r="J246">
        <f>VLOOKUP(B246,home!$B$2:$E$405,4,FALSE)</f>
        <v>1.58</v>
      </c>
      <c r="K246" s="3">
        <f t="shared" si="448"/>
        <v>1.37616</v>
      </c>
      <c r="L246" s="3">
        <f t="shared" si="449"/>
        <v>1.3346062500000002</v>
      </c>
      <c r="M246" s="5">
        <f t="shared" si="450"/>
        <v>6.648584241506246E-2</v>
      </c>
      <c r="N246" s="5">
        <f t="shared" si="451"/>
        <v>9.149515689791235E-2</v>
      </c>
      <c r="O246" s="5">
        <f t="shared" si="452"/>
        <v>8.8732420823657468E-2</v>
      </c>
      <c r="P246" s="5">
        <f t="shared" si="453"/>
        <v>0.12211000824068445</v>
      </c>
      <c r="Q246" s="5">
        <f t="shared" si="454"/>
        <v>6.2955987558315538E-2</v>
      </c>
      <c r="R246" s="5">
        <f t="shared" si="455"/>
        <v>5.921142170444172E-2</v>
      </c>
      <c r="S246" s="5">
        <f t="shared" si="456"/>
        <v>5.606777913504319E-2</v>
      </c>
      <c r="T246" s="5">
        <f t="shared" si="457"/>
        <v>8.4021454470250181E-2</v>
      </c>
      <c r="U246" s="5">
        <f t="shared" si="458"/>
        <v>8.148439009278452E-2</v>
      </c>
      <c r="V246" s="5">
        <f t="shared" si="459"/>
        <v>1.1441762509169631E-2</v>
      </c>
      <c r="W246" s="5">
        <f t="shared" si="460"/>
        <v>2.8879170612750502E-2</v>
      </c>
      <c r="X246" s="5">
        <f t="shared" si="461"/>
        <v>3.8542321594593157E-2</v>
      </c>
      <c r="Y246" s="5">
        <f t="shared" si="462"/>
        <v>2.5719411644827005E-2</v>
      </c>
      <c r="Z246" s="5">
        <f t="shared" si="463"/>
        <v>2.6341311159377854E-2</v>
      </c>
      <c r="AA246" s="5">
        <f t="shared" si="464"/>
        <v>3.6249858765089425E-2</v>
      </c>
      <c r="AB246" s="5">
        <f t="shared" si="465"/>
        <v>2.4942802819082739E-2</v>
      </c>
      <c r="AC246" s="5">
        <f t="shared" si="466"/>
        <v>1.3133940094723576E-3</v>
      </c>
      <c r="AD246" s="5">
        <f t="shared" si="467"/>
        <v>9.9355898576106855E-3</v>
      </c>
      <c r="AE246" s="5">
        <f t="shared" si="468"/>
        <v>1.3260100321403834E-2</v>
      </c>
      <c r="AF246" s="5">
        <f t="shared" si="469"/>
        <v>8.8485063822862867E-3</v>
      </c>
      <c r="AG246" s="5">
        <f t="shared" si="470"/>
        <v>3.9364239736547216E-3</v>
      </c>
      <c r="AH246" s="5">
        <f t="shared" si="471"/>
        <v>8.7888196266251144E-3</v>
      </c>
      <c r="AI246" s="5">
        <f t="shared" si="472"/>
        <v>1.2094822017376418E-2</v>
      </c>
      <c r="AJ246" s="5">
        <f t="shared" si="473"/>
        <v>8.322205133716367E-3</v>
      </c>
      <c r="AK246" s="5">
        <f t="shared" si="474"/>
        <v>3.8175619389383712E-3</v>
      </c>
      <c r="AL246" s="5">
        <f t="shared" si="475"/>
        <v>9.6488844839304311E-5</v>
      </c>
      <c r="AM246" s="5">
        <f t="shared" si="476"/>
        <v>2.7345922676899042E-3</v>
      </c>
      <c r="AN246" s="5">
        <f t="shared" si="477"/>
        <v>3.6496039316606201E-3</v>
      </c>
      <c r="AO246" s="5">
        <f t="shared" si="478"/>
        <v>2.4353921086094194E-3</v>
      </c>
      <c r="AP246" s="5">
        <f t="shared" si="479"/>
        <v>1.0834298431169364E-3</v>
      </c>
      <c r="AQ246" s="5">
        <f t="shared" si="480"/>
        <v>3.6148806001509595E-4</v>
      </c>
      <c r="AR246" s="5">
        <f t="shared" si="481"/>
        <v>2.3459227207633057E-3</v>
      </c>
      <c r="AS246" s="5">
        <f t="shared" si="482"/>
        <v>3.2283650114056307E-3</v>
      </c>
      <c r="AT246" s="5">
        <f t="shared" si="483"/>
        <v>2.2213733970479869E-3</v>
      </c>
      <c r="AU246" s="5">
        <f t="shared" si="484"/>
        <v>1.0189884046938524E-3</v>
      </c>
      <c r="AV246" s="5">
        <f t="shared" si="485"/>
        <v>3.5057277075087312E-4</v>
      </c>
      <c r="AW246" s="5">
        <f t="shared" si="486"/>
        <v>4.9226242971759631E-6</v>
      </c>
      <c r="AX246" s="5">
        <f t="shared" si="487"/>
        <v>6.2720608251735574E-4</v>
      </c>
      <c r="AY246" s="5">
        <f t="shared" si="488"/>
        <v>8.3707315776567891E-4</v>
      </c>
      <c r="AZ246" s="5">
        <f t="shared" si="489"/>
        <v>5.5858153403065579E-4</v>
      </c>
      <c r="BA246" s="5">
        <f t="shared" si="490"/>
        <v>2.4849546881730025E-4</v>
      </c>
      <c r="BB246" s="5">
        <f t="shared" si="491"/>
        <v>8.2910901445062317E-5</v>
      </c>
      <c r="BC246" s="5">
        <f t="shared" si="492"/>
        <v>2.213068145234281E-5</v>
      </c>
      <c r="BD246" s="5">
        <f t="shared" si="493"/>
        <v>5.2181385419128518E-4</v>
      </c>
      <c r="BE246" s="5">
        <f t="shared" si="494"/>
        <v>7.1809935358387912E-4</v>
      </c>
      <c r="BF246" s="5">
        <f t="shared" si="495"/>
        <v>4.9410980321399559E-4</v>
      </c>
      <c r="BG246" s="5">
        <f t="shared" si="496"/>
        <v>2.2665804893032404E-4</v>
      </c>
      <c r="BH246" s="5">
        <f t="shared" si="497"/>
        <v>7.7979435153988709E-5</v>
      </c>
      <c r="BI246" s="5">
        <f t="shared" si="498"/>
        <v>2.146243589630262E-5</v>
      </c>
      <c r="BJ246" s="8">
        <f t="shared" si="499"/>
        <v>0.38023502735072462</v>
      </c>
      <c r="BK246" s="8">
        <f t="shared" si="500"/>
        <v>0.25835234831203702</v>
      </c>
      <c r="BL246" s="8">
        <f t="shared" si="501"/>
        <v>0.33486964815734349</v>
      </c>
      <c r="BM246" s="8">
        <f t="shared" si="502"/>
        <v>0.50797534680594059</v>
      </c>
      <c r="BN246" s="8">
        <f t="shared" si="503"/>
        <v>0.49099083764007401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1.175</v>
      </c>
      <c r="F247">
        <f>VLOOKUP(B247,home!$B$2:$E$405,3,FALSE)</f>
        <v>0.53</v>
      </c>
      <c r="G247">
        <f>VLOOKUP(C247,away!$B$2:$E$405,4,FALSE)</f>
        <v>0.74</v>
      </c>
      <c r="H247">
        <f>VLOOKUP(A247,away!$A$2:$E$405,3,FALSE)</f>
        <v>0.99375000000000002</v>
      </c>
      <c r="I247">
        <f>VLOOKUP(C247,away!$B$2:$E$405,3,FALSE)</f>
        <v>0.64</v>
      </c>
      <c r="J247">
        <f>VLOOKUP(B247,home!$B$2:$E$405,4,FALSE)</f>
        <v>1.76</v>
      </c>
      <c r="K247" s="3">
        <f t="shared" si="448"/>
        <v>0.46083499999999999</v>
      </c>
      <c r="L247" s="3">
        <f t="shared" si="449"/>
        <v>1.1193600000000001</v>
      </c>
      <c r="M247" s="5">
        <f t="shared" si="450"/>
        <v>0.2059349369765805</v>
      </c>
      <c r="N247" s="5">
        <f t="shared" si="451"/>
        <v>9.4902026681602469E-2</v>
      </c>
      <c r="O247" s="5">
        <f t="shared" si="452"/>
        <v>0.23051533105410521</v>
      </c>
      <c r="P247" s="5">
        <f t="shared" si="453"/>
        <v>0.10622953258631856</v>
      </c>
      <c r="Q247" s="5">
        <f t="shared" si="454"/>
        <v>2.1867087732908137E-2</v>
      </c>
      <c r="R247" s="5">
        <f t="shared" si="455"/>
        <v>0.12901482048436164</v>
      </c>
      <c r="S247" s="5">
        <f t="shared" si="456"/>
        <v>1.369936757597261E-2</v>
      </c>
      <c r="T247" s="5">
        <f t="shared" si="457"/>
        <v>2.4477143324708055E-2</v>
      </c>
      <c r="U247" s="5">
        <f t="shared" si="458"/>
        <v>5.9454544797910798E-2</v>
      </c>
      <c r="V247" s="5">
        <f t="shared" si="459"/>
        <v>7.8518726766019329E-4</v>
      </c>
      <c r="W247" s="5">
        <f t="shared" si="460"/>
        <v>3.3590397917982406E-3</v>
      </c>
      <c r="X247" s="5">
        <f t="shared" si="461"/>
        <v>3.7599747813472791E-3</v>
      </c>
      <c r="Y247" s="5">
        <f t="shared" si="462"/>
        <v>2.1043826856244462E-3</v>
      </c>
      <c r="Z247" s="5">
        <f t="shared" si="463"/>
        <v>4.8138009819125013E-2</v>
      </c>
      <c r="AA247" s="5">
        <f t="shared" si="464"/>
        <v>2.2183679754996476E-2</v>
      </c>
      <c r="AB247" s="5">
        <f t="shared" si="465"/>
        <v>5.1115080299469007E-3</v>
      </c>
      <c r="AC247" s="5">
        <f t="shared" si="466"/>
        <v>2.5314450543473269E-5</v>
      </c>
      <c r="AD247" s="5">
        <f t="shared" si="467"/>
        <v>3.8699077561333553E-4</v>
      </c>
      <c r="AE247" s="5">
        <f t="shared" si="468"/>
        <v>4.3318199459054332E-4</v>
      </c>
      <c r="AF247" s="5">
        <f t="shared" si="469"/>
        <v>2.4244329873243539E-4</v>
      </c>
      <c r="AG247" s="5">
        <f t="shared" si="470"/>
        <v>9.0460443623046282E-5</v>
      </c>
      <c r="AH247" s="5">
        <f t="shared" si="471"/>
        <v>1.3470940667783942E-2</v>
      </c>
      <c r="AI247" s="5">
        <f t="shared" si="472"/>
        <v>6.207880942638213E-3</v>
      </c>
      <c r="AJ247" s="5">
        <f t="shared" si="473"/>
        <v>1.4304044071003403E-3</v>
      </c>
      <c r="AK247" s="5">
        <f t="shared" si="474"/>
        <v>2.1972680498202844E-4</v>
      </c>
      <c r="AL247" s="5">
        <f t="shared" si="475"/>
        <v>5.2232851567453284E-7</v>
      </c>
      <c r="AM247" s="5">
        <f t="shared" si="476"/>
        <v>3.566777881595431E-5</v>
      </c>
      <c r="AN247" s="5">
        <f t="shared" si="477"/>
        <v>3.9925084895426621E-5</v>
      </c>
      <c r="AO247" s="5">
        <f t="shared" si="478"/>
        <v>2.234527151427238E-5</v>
      </c>
      <c r="AP247" s="5">
        <f t="shared" si="479"/>
        <v>8.3374677074053096E-6</v>
      </c>
      <c r="AQ247" s="5">
        <f t="shared" si="480"/>
        <v>2.3331569632403014E-6</v>
      </c>
      <c r="AR247" s="5">
        <f t="shared" si="481"/>
        <v>3.0157664291781271E-3</v>
      </c>
      <c r="AS247" s="5">
        <f t="shared" si="482"/>
        <v>1.3897707223903021E-3</v>
      </c>
      <c r="AT247" s="5">
        <f t="shared" si="483"/>
        <v>3.2022749542636743E-4</v>
      </c>
      <c r="AU247" s="5">
        <f t="shared" si="484"/>
        <v>4.9190679284936678E-5</v>
      </c>
      <c r="AV247" s="5">
        <f t="shared" si="485"/>
        <v>5.6671966720684482E-6</v>
      </c>
      <c r="AW247" s="5">
        <f t="shared" si="486"/>
        <v>7.4843911182223488E-9</v>
      </c>
      <c r="AX247" s="5">
        <f t="shared" si="487"/>
        <v>2.7394934751083833E-6</v>
      </c>
      <c r="AY247" s="5">
        <f t="shared" si="488"/>
        <v>3.0664794162973205E-6</v>
      </c>
      <c r="AZ247" s="5">
        <f t="shared" si="489"/>
        <v>1.7162471997132849E-6</v>
      </c>
      <c r="BA247" s="5">
        <f t="shared" si="490"/>
        <v>6.4036615515702083E-7</v>
      </c>
      <c r="BB247" s="5">
        <f t="shared" si="491"/>
        <v>1.7920006485914068E-7</v>
      </c>
      <c r="BC247" s="5">
        <f t="shared" si="492"/>
        <v>4.0117876920145545E-8</v>
      </c>
      <c r="BD247" s="5">
        <f t="shared" si="493"/>
        <v>5.6262138502747097E-4</v>
      </c>
      <c r="BE247" s="5">
        <f t="shared" si="494"/>
        <v>2.592756259691346E-4</v>
      </c>
      <c r="BF247" s="5">
        <f t="shared" si="495"/>
        <v>5.9741641546743067E-5</v>
      </c>
      <c r="BG247" s="5">
        <f t="shared" si="496"/>
        <v>9.1770131273977796E-6</v>
      </c>
      <c r="BH247" s="5">
        <f t="shared" si="497"/>
        <v>1.0572722111410889E-6</v>
      </c>
      <c r="BI247" s="5">
        <f t="shared" si="498"/>
        <v>9.7445607884240777E-8</v>
      </c>
      <c r="BJ247" s="8">
        <f t="shared" si="499"/>
        <v>0.1517397221746323</v>
      </c>
      <c r="BK247" s="8">
        <f t="shared" si="500"/>
        <v>0.32667792766500731</v>
      </c>
      <c r="BL247" s="8">
        <f t="shared" si="501"/>
        <v>0.47328142985026705</v>
      </c>
      <c r="BM247" s="8">
        <f t="shared" si="502"/>
        <v>0.21137029499813004</v>
      </c>
      <c r="BN247" s="8">
        <f t="shared" si="503"/>
        <v>0.78846373551587645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1.175</v>
      </c>
      <c r="F248">
        <f>VLOOKUP(B248,home!$B$2:$E$405,3,FALSE)</f>
        <v>0.85</v>
      </c>
      <c r="G248">
        <f>VLOOKUP(C248,away!$B$2:$E$405,4,FALSE)</f>
        <v>1.34</v>
      </c>
      <c r="H248">
        <f>VLOOKUP(A248,away!$A$2:$E$405,3,FALSE)</f>
        <v>0.99375000000000002</v>
      </c>
      <c r="I248">
        <f>VLOOKUP(C248,away!$B$2:$E$405,3,FALSE)</f>
        <v>0.61</v>
      </c>
      <c r="J248">
        <f>VLOOKUP(B248,home!$B$2:$E$405,4,FALSE)</f>
        <v>1.26</v>
      </c>
      <c r="K248" s="3">
        <f t="shared" si="448"/>
        <v>1.3383250000000002</v>
      </c>
      <c r="L248" s="3">
        <f t="shared" si="449"/>
        <v>0.76379624999999995</v>
      </c>
      <c r="M248" s="5">
        <f t="shared" si="450"/>
        <v>0.12219694286853669</v>
      </c>
      <c r="N248" s="5">
        <f t="shared" si="451"/>
        <v>0.16353922356453438</v>
      </c>
      <c r="O248" s="5">
        <f t="shared" si="452"/>
        <v>9.333356672445256E-2</v>
      </c>
      <c r="P248" s="5">
        <f t="shared" si="453"/>
        <v>0.12491064568650299</v>
      </c>
      <c r="Q248" s="5">
        <f t="shared" si="454"/>
        <v>0.10943431568850279</v>
      </c>
      <c r="R248" s="5">
        <f t="shared" si="455"/>
        <v>3.5643914131630816E-2</v>
      </c>
      <c r="S248" s="5">
        <f t="shared" si="456"/>
        <v>3.1921153343838014E-2</v>
      </c>
      <c r="T248" s="5">
        <f t="shared" si="457"/>
        <v>8.3585519944194595E-2</v>
      </c>
      <c r="U248" s="5">
        <f t="shared" si="458"/>
        <v>4.7703141380214815E-2</v>
      </c>
      <c r="V248" s="5">
        <f t="shared" si="459"/>
        <v>3.625560674283657E-3</v>
      </c>
      <c r="W248" s="5">
        <f t="shared" si="460"/>
        <v>4.8819560181271843E-2</v>
      </c>
      <c r="X248" s="5">
        <f t="shared" si="461"/>
        <v>3.7288196993104747E-2</v>
      </c>
      <c r="Y248" s="5">
        <f t="shared" si="462"/>
        <v>1.4240292516297338E-2</v>
      </c>
      <c r="Z248" s="5">
        <f t="shared" si="463"/>
        <v>9.0748959830205412E-3</v>
      </c>
      <c r="AA248" s="5">
        <f t="shared" si="464"/>
        <v>1.2145160166475969E-2</v>
      </c>
      <c r="AB248" s="5">
        <f t="shared" si="465"/>
        <v>8.1270857398994777E-3</v>
      </c>
      <c r="AC248" s="5">
        <f t="shared" si="466"/>
        <v>2.3162973340890862E-4</v>
      </c>
      <c r="AD248" s="5">
        <f t="shared" si="467"/>
        <v>1.6334109469900163E-2</v>
      </c>
      <c r="AE248" s="5">
        <f t="shared" si="468"/>
        <v>1.247593156019923E-2</v>
      </c>
      <c r="AF248" s="5">
        <f t="shared" si="469"/>
        <v>4.76453487046841E-3</v>
      </c>
      <c r="AG248" s="5">
        <f t="shared" si="470"/>
        <v>1.2130446223526691E-3</v>
      </c>
      <c r="AH248" s="5">
        <f t="shared" si="471"/>
        <v>1.7328428802427878E-3</v>
      </c>
      <c r="AI248" s="5">
        <f t="shared" si="472"/>
        <v>2.3191069477009295E-3</v>
      </c>
      <c r="AJ248" s="5">
        <f t="shared" si="473"/>
        <v>1.5518594028909238E-3</v>
      </c>
      <c r="AK248" s="5">
        <f t="shared" si="474"/>
        <v>6.9229741179133197E-4</v>
      </c>
      <c r="AL248" s="5">
        <f t="shared" si="475"/>
        <v>9.4709471059112782E-6</v>
      </c>
      <c r="AM248" s="5">
        <f t="shared" si="476"/>
        <v>4.3720694112608259E-3</v>
      </c>
      <c r="AN248" s="5">
        <f t="shared" si="477"/>
        <v>3.3393702210607265E-3</v>
      </c>
      <c r="AO248" s="5">
        <f t="shared" si="478"/>
        <v>1.2752992261039267E-3</v>
      </c>
      <c r="AP248" s="5">
        <f t="shared" si="479"/>
        <v>3.2468958884202713E-4</v>
      </c>
      <c r="AQ248" s="5">
        <f t="shared" si="480"/>
        <v>6.1999172592895515E-5</v>
      </c>
      <c r="AR248" s="5">
        <f t="shared" si="481"/>
        <v>2.6470777875372815E-4</v>
      </c>
      <c r="AS248" s="5">
        <f t="shared" si="482"/>
        <v>3.542650380005833E-4</v>
      </c>
      <c r="AT248" s="5">
        <f t="shared" si="483"/>
        <v>2.3706087849106541E-4</v>
      </c>
      <c r="AU248" s="5">
        <f t="shared" si="484"/>
        <v>1.0575483340218506E-4</v>
      </c>
      <c r="AV248" s="5">
        <f t="shared" si="485"/>
        <v>3.5383584353244832E-5</v>
      </c>
      <c r="AW248" s="5">
        <f t="shared" si="486"/>
        <v>2.6892428514053799E-7</v>
      </c>
      <c r="AX248" s="5">
        <f t="shared" si="487"/>
        <v>9.7520829913760789E-4</v>
      </c>
      <c r="AY248" s="5">
        <f t="shared" si="488"/>
        <v>7.4486044185018304E-4</v>
      </c>
      <c r="AZ248" s="5">
        <f t="shared" si="489"/>
        <v>2.8446080612925639E-4</v>
      </c>
      <c r="BA248" s="5">
        <f t="shared" si="490"/>
        <v>7.2423365664501019E-5</v>
      </c>
      <c r="BB248" s="5">
        <f t="shared" si="491"/>
        <v>1.3829173776731155E-5</v>
      </c>
      <c r="BC248" s="5">
        <f t="shared" si="492"/>
        <v>2.1125342142531192E-6</v>
      </c>
      <c r="BD248" s="5">
        <f t="shared" si="493"/>
        <v>3.3697134792987854E-5</v>
      </c>
      <c r="BE248" s="5">
        <f t="shared" si="494"/>
        <v>4.5097717921825475E-5</v>
      </c>
      <c r="BF248" s="5">
        <f t="shared" si="495"/>
        <v>3.0177701668863551E-5</v>
      </c>
      <c r="BG248" s="5">
        <f t="shared" si="496"/>
        <v>1.3462524195327274E-5</v>
      </c>
      <c r="BH248" s="5">
        <f t="shared" si="497"/>
        <v>4.5043081734278441E-6</v>
      </c>
      <c r="BI248" s="5">
        <f t="shared" si="498"/>
        <v>1.2056456472405637E-6</v>
      </c>
      <c r="BJ248" s="8">
        <f t="shared" si="499"/>
        <v>0.50316105165145886</v>
      </c>
      <c r="BK248" s="8">
        <f t="shared" si="500"/>
        <v>0.28364026369552631</v>
      </c>
      <c r="BL248" s="8">
        <f t="shared" si="501"/>
        <v>0.20437429193070006</v>
      </c>
      <c r="BM248" s="8">
        <f t="shared" si="502"/>
        <v>0.3504473030789807</v>
      </c>
      <c r="BN248" s="8">
        <f t="shared" si="503"/>
        <v>0.64905860866416032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1.175</v>
      </c>
      <c r="F249">
        <f>VLOOKUP(B249,home!$B$2:$E$405,3,FALSE)</f>
        <v>0.97</v>
      </c>
      <c r="G249">
        <f>VLOOKUP(C249,away!$B$2:$E$405,4,FALSE)</f>
        <v>1.17</v>
      </c>
      <c r="H249">
        <f>VLOOKUP(A249,away!$A$2:$E$405,3,FALSE)</f>
        <v>0.99375000000000002</v>
      </c>
      <c r="I249">
        <f>VLOOKUP(C249,away!$B$2:$E$405,3,FALSE)</f>
        <v>0.32</v>
      </c>
      <c r="J249">
        <f>VLOOKUP(B249,home!$B$2:$E$405,4,FALSE)</f>
        <v>1.01</v>
      </c>
      <c r="K249" s="3">
        <f t="shared" si="448"/>
        <v>1.3335075000000001</v>
      </c>
      <c r="L249" s="3">
        <f t="shared" si="449"/>
        <v>0.32118000000000002</v>
      </c>
      <c r="M249" s="5">
        <f t="shared" si="450"/>
        <v>0.19115178130451138</v>
      </c>
      <c r="N249" s="5">
        <f t="shared" si="451"/>
        <v>0.25490233400792578</v>
      </c>
      <c r="O249" s="5">
        <f t="shared" si="452"/>
        <v>6.1394129119382974E-2</v>
      </c>
      <c r="P249" s="5">
        <f t="shared" si="453"/>
        <v>8.1869531636665605E-2</v>
      </c>
      <c r="Q249" s="5">
        <f t="shared" si="454"/>
        <v>0.16995708708353707</v>
      </c>
      <c r="R249" s="5">
        <f t="shared" si="455"/>
        <v>9.8592831952817126E-3</v>
      </c>
      <c r="S249" s="5">
        <f t="shared" si="456"/>
        <v>8.7660969788838708E-3</v>
      </c>
      <c r="T249" s="5">
        <f t="shared" si="457"/>
        <v>5.4586817229490443E-2</v>
      </c>
      <c r="U249" s="5">
        <f t="shared" si="458"/>
        <v>1.3147428085532129E-2</v>
      </c>
      <c r="V249" s="5">
        <f t="shared" si="459"/>
        <v>4.1716485951346852E-4</v>
      </c>
      <c r="W249" s="5">
        <f t="shared" si="460"/>
        <v>7.5546350101349941E-2</v>
      </c>
      <c r="X249" s="5">
        <f t="shared" si="461"/>
        <v>2.4263976725551573E-2</v>
      </c>
      <c r="Y249" s="5">
        <f t="shared" si="462"/>
        <v>3.8965520223563275E-3</v>
      </c>
      <c r="Z249" s="5">
        <f t="shared" si="463"/>
        <v>1.0555348588868604E-3</v>
      </c>
      <c r="AA249" s="5">
        <f t="shared" si="464"/>
        <v>1.4075636508370701E-3</v>
      </c>
      <c r="AB249" s="5">
        <f t="shared" si="465"/>
        <v>9.3849834255930738E-4</v>
      </c>
      <c r="AC249" s="5">
        <f t="shared" si="466"/>
        <v>1.1166875947534328E-5</v>
      </c>
      <c r="AD249" s="5">
        <f t="shared" si="467"/>
        <v>2.5185406114443962E-2</v>
      </c>
      <c r="AE249" s="5">
        <f t="shared" si="468"/>
        <v>8.0890487358371132E-3</v>
      </c>
      <c r="AF249" s="5">
        <f t="shared" si="469"/>
        <v>1.2990203364880821E-3</v>
      </c>
      <c r="AG249" s="5">
        <f t="shared" si="470"/>
        <v>1.3907311722441407E-4</v>
      </c>
      <c r="AH249" s="5">
        <f t="shared" si="471"/>
        <v>8.4754171494320449E-5</v>
      </c>
      <c r="AI249" s="5">
        <f t="shared" si="472"/>
        <v>1.1302032334396254E-4</v>
      </c>
      <c r="AJ249" s="5">
        <f t="shared" si="473"/>
        <v>7.5356724415799579E-5</v>
      </c>
      <c r="AK249" s="5">
        <f t="shared" si="474"/>
        <v>3.3496252394633953E-5</v>
      </c>
      <c r="AL249" s="5">
        <f t="shared" si="475"/>
        <v>1.9130910471882791E-7</v>
      </c>
      <c r="AM249" s="5">
        <f t="shared" si="476"/>
        <v>6.7169855888313725E-3</v>
      </c>
      <c r="AN249" s="5">
        <f t="shared" si="477"/>
        <v>2.1573614314208604E-3</v>
      </c>
      <c r="AO249" s="5">
        <f t="shared" si="478"/>
        <v>3.4645067227187602E-4</v>
      </c>
      <c r="AP249" s="5">
        <f t="shared" si="479"/>
        <v>3.7091008973427051E-5</v>
      </c>
      <c r="AQ249" s="5">
        <f t="shared" si="480"/>
        <v>2.9782225655213252E-6</v>
      </c>
      <c r="AR249" s="5">
        <f t="shared" si="481"/>
        <v>5.4442689601091704E-6</v>
      </c>
      <c r="AS249" s="5">
        <f t="shared" si="482"/>
        <v>7.2599734903227807E-6</v>
      </c>
      <c r="AT249" s="5">
        <f t="shared" si="483"/>
        <v>4.8406145495733041E-6</v>
      </c>
      <c r="AU249" s="5">
        <f t="shared" si="484"/>
        <v>2.1516652688217074E-6</v>
      </c>
      <c r="AV249" s="5">
        <f t="shared" si="485"/>
        <v>7.1731544336581543E-7</v>
      </c>
      <c r="AW249" s="5">
        <f t="shared" si="486"/>
        <v>2.2760253504473192E-9</v>
      </c>
      <c r="AX249" s="5">
        <f t="shared" si="487"/>
        <v>1.4928584433497611E-3</v>
      </c>
      <c r="AY249" s="5">
        <f t="shared" si="488"/>
        <v>4.794762748350763E-4</v>
      </c>
      <c r="AZ249" s="5">
        <f t="shared" si="489"/>
        <v>7.6999094975764909E-5</v>
      </c>
      <c r="BA249" s="5">
        <f t="shared" si="490"/>
        <v>8.2435231081053932E-6</v>
      </c>
      <c r="BB249" s="5">
        <f t="shared" si="491"/>
        <v>6.6191368796532254E-7</v>
      </c>
      <c r="BC249" s="5">
        <f t="shared" si="492"/>
        <v>4.2518687660140476E-8</v>
      </c>
      <c r="BD249" s="5">
        <f t="shared" si="493"/>
        <v>2.9143171743464383E-7</v>
      </c>
      <c r="BE249" s="5">
        <f t="shared" si="494"/>
        <v>3.8862638093697837E-7</v>
      </c>
      <c r="BF249" s="5">
        <f t="shared" si="495"/>
        <v>2.591180968386589E-7</v>
      </c>
      <c r="BG249" s="5">
        <f t="shared" si="496"/>
        <v>1.1517864184002598E-7</v>
      </c>
      <c r="BH249" s="5">
        <f t="shared" si="497"/>
        <v>3.8397895683372094E-8</v>
      </c>
      <c r="BI249" s="5">
        <f t="shared" si="498"/>
        <v>1.0240776375598856E-8</v>
      </c>
      <c r="BJ249" s="8">
        <f t="shared" si="499"/>
        <v>0.62918481416691219</v>
      </c>
      <c r="BK249" s="8">
        <f t="shared" si="500"/>
        <v>0.28269540923946168</v>
      </c>
      <c r="BL249" s="8">
        <f t="shared" si="501"/>
        <v>8.7075046696463237E-2</v>
      </c>
      <c r="BM249" s="8">
        <f t="shared" si="502"/>
        <v>0.23039718461560954</v>
      </c>
      <c r="BN249" s="8">
        <f t="shared" si="503"/>
        <v>0.76913414634730459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1.175</v>
      </c>
      <c r="F250">
        <f>VLOOKUP(B250,home!$B$2:$E$405,3,FALSE)</f>
        <v>0.61</v>
      </c>
      <c r="G250">
        <f>VLOOKUP(C250,away!$B$2:$E$405,4,FALSE)</f>
        <v>1.22</v>
      </c>
      <c r="H250">
        <f>VLOOKUP(A250,away!$A$2:$E$405,3,FALSE)</f>
        <v>0.99375000000000002</v>
      </c>
      <c r="I250">
        <f>VLOOKUP(C250,away!$B$2:$E$405,3,FALSE)</f>
        <v>0.61</v>
      </c>
      <c r="J250">
        <f>VLOOKUP(B250,home!$B$2:$E$405,4,FALSE)</f>
        <v>1.29</v>
      </c>
      <c r="K250" s="3">
        <f t="shared" si="448"/>
        <v>0.87443499999999996</v>
      </c>
      <c r="L250" s="3">
        <f t="shared" si="449"/>
        <v>0.78198187500000005</v>
      </c>
      <c r="M250" s="5">
        <f t="shared" si="450"/>
        <v>0.19082149387045047</v>
      </c>
      <c r="N250" s="5">
        <f t="shared" si="451"/>
        <v>0.16686099299260734</v>
      </c>
      <c r="O250" s="5">
        <f t="shared" si="452"/>
        <v>0.14921894956711587</v>
      </c>
      <c r="P250" s="5">
        <f t="shared" si="453"/>
        <v>0.13048227216472097</v>
      </c>
      <c r="Q250" s="5">
        <f t="shared" si="454"/>
        <v>7.2954546203745294E-2</v>
      </c>
      <c r="R250" s="5">
        <f t="shared" si="455"/>
        <v>5.8343256984011847E-2</v>
      </c>
      <c r="S250" s="5">
        <f t="shared" si="456"/>
        <v>2.2305693928833664E-2</v>
      </c>
      <c r="T250" s="5">
        <f t="shared" si="457"/>
        <v>5.7049132830178879E-2</v>
      </c>
      <c r="U250" s="5">
        <f t="shared" si="458"/>
        <v>5.1017385920814395E-2</v>
      </c>
      <c r="V250" s="5">
        <f t="shared" si="459"/>
        <v>1.694718024457273E-3</v>
      </c>
      <c r="W250" s="5">
        <f t="shared" si="460"/>
        <v>2.126466953655734E-2</v>
      </c>
      <c r="X250" s="5">
        <f t="shared" si="461"/>
        <v>1.6628586155452492E-2</v>
      </c>
      <c r="Y250" s="5">
        <f t="shared" si="462"/>
        <v>6.5016264902198889E-3</v>
      </c>
      <c r="Z250" s="5">
        <f t="shared" si="463"/>
        <v>1.5207789829988145E-2</v>
      </c>
      <c r="AA250" s="5">
        <f t="shared" si="464"/>
        <v>1.3298223699985684E-2</v>
      </c>
      <c r="AB250" s="5">
        <f t="shared" si="465"/>
        <v>5.8142161205484901E-3</v>
      </c>
      <c r="AC250" s="5">
        <f t="shared" si="466"/>
        <v>7.2427198197277861E-5</v>
      </c>
      <c r="AD250" s="5">
        <f t="shared" si="467"/>
        <v>4.6486428265498795E-3</v>
      </c>
      <c r="AE250" s="5">
        <f t="shared" si="468"/>
        <v>3.6351544337107746E-3</v>
      </c>
      <c r="AF250" s="5">
        <f t="shared" si="469"/>
        <v>1.4213124399938572E-3</v>
      </c>
      <c r="AG250" s="5">
        <f t="shared" si="470"/>
        <v>3.704801889290739E-4</v>
      </c>
      <c r="AH250" s="5">
        <f t="shared" si="471"/>
        <v>2.9730540014650153E-3</v>
      </c>
      <c r="AI250" s="5">
        <f t="shared" si="472"/>
        <v>2.5997424757710605E-3</v>
      </c>
      <c r="AJ250" s="5">
        <f t="shared" si="473"/>
        <v>1.1366529059004334E-3</v>
      </c>
      <c r="AK250" s="5">
        <f t="shared" si="474"/>
        <v>3.3130969459034852E-4</v>
      </c>
      <c r="AL250" s="5">
        <f t="shared" si="475"/>
        <v>1.9810064779644506E-6</v>
      </c>
      <c r="AM250" s="5">
        <f t="shared" si="476"/>
        <v>8.1298719800682896E-4</v>
      </c>
      <c r="AN250" s="5">
        <f t="shared" si="477"/>
        <v>6.3574125344837632E-4</v>
      </c>
      <c r="AO250" s="5">
        <f t="shared" si="478"/>
        <v>2.4856906869320577E-4</v>
      </c>
      <c r="AP250" s="5">
        <f t="shared" si="479"/>
        <v>6.479216880123895E-5</v>
      </c>
      <c r="AQ250" s="5">
        <f t="shared" si="480"/>
        <v>1.2666575411127334E-5</v>
      </c>
      <c r="AR250" s="5">
        <f t="shared" si="481"/>
        <v>4.6497486850837324E-4</v>
      </c>
      <c r="AS250" s="5">
        <f t="shared" si="482"/>
        <v>4.0659029914411933E-4</v>
      </c>
      <c r="AT250" s="5">
        <f t="shared" si="483"/>
        <v>1.7776839411604397E-4</v>
      </c>
      <c r="AU250" s="5">
        <f t="shared" si="484"/>
        <v>5.1815635236287642E-5</v>
      </c>
      <c r="AV250" s="5">
        <f t="shared" si="485"/>
        <v>1.1327351249460795E-5</v>
      </c>
      <c r="AW250" s="5">
        <f t="shared" si="486"/>
        <v>3.7627694922698559E-8</v>
      </c>
      <c r="AX250" s="5">
        <f t="shared" si="487"/>
        <v>1.1848407674818352E-4</v>
      </c>
      <c r="AY250" s="5">
        <f t="shared" si="488"/>
        <v>9.2652400493188451E-5</v>
      </c>
      <c r="AZ250" s="5">
        <f t="shared" si="489"/>
        <v>3.6226248930457209E-5</v>
      </c>
      <c r="BA250" s="5">
        <f t="shared" si="490"/>
        <v>9.4427566876185599E-6</v>
      </c>
      <c r="BB250" s="5">
        <f t="shared" si="491"/>
        <v>1.8460161449381876E-6</v>
      </c>
      <c r="BC250" s="5">
        <f t="shared" si="492"/>
        <v>2.8871023325980723E-7</v>
      </c>
      <c r="BD250" s="5">
        <f t="shared" si="493"/>
        <v>6.0600319917342674E-5</v>
      </c>
      <c r="BE250" s="5">
        <f t="shared" si="494"/>
        <v>5.2991040746921538E-5</v>
      </c>
      <c r="BF250" s="5">
        <f t="shared" si="495"/>
        <v>2.3168610357767165E-5</v>
      </c>
      <c r="BG250" s="5">
        <f t="shared" si="496"/>
        <v>6.7531479327313778E-6</v>
      </c>
      <c r="BH250" s="5">
        <f t="shared" si="497"/>
        <v>1.4762972281394905E-6</v>
      </c>
      <c r="BI250" s="5">
        <f t="shared" si="498"/>
        <v>2.5818519333763114E-7</v>
      </c>
      <c r="BJ250" s="8">
        <f t="shared" si="499"/>
        <v>0.35336884057154322</v>
      </c>
      <c r="BK250" s="8">
        <f t="shared" si="500"/>
        <v>0.34547123859363071</v>
      </c>
      <c r="BL250" s="8">
        <f t="shared" si="501"/>
        <v>0.28599051551983368</v>
      </c>
      <c r="BM250" s="8">
        <f t="shared" si="502"/>
        <v>0.23126425795954572</v>
      </c>
      <c r="BN250" s="8">
        <f t="shared" si="503"/>
        <v>0.76868151178265187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1.175</v>
      </c>
      <c r="F251">
        <f>VLOOKUP(B251,home!$B$2:$E$405,3,FALSE)</f>
        <v>0.85</v>
      </c>
      <c r="G251">
        <f>VLOOKUP(C251,away!$B$2:$E$405,4,FALSE)</f>
        <v>0.49</v>
      </c>
      <c r="H251">
        <f>VLOOKUP(A251,away!$A$2:$E$405,3,FALSE)</f>
        <v>0.99375000000000002</v>
      </c>
      <c r="I251">
        <f>VLOOKUP(C251,away!$B$2:$E$405,3,FALSE)</f>
        <v>0.73</v>
      </c>
      <c r="J251">
        <f>VLOOKUP(B251,home!$B$2:$E$405,4,FALSE)</f>
        <v>0.86</v>
      </c>
      <c r="K251" s="3">
        <f t="shared" si="448"/>
        <v>0.48938750000000003</v>
      </c>
      <c r="L251" s="3">
        <f t="shared" si="449"/>
        <v>0.62387624999999991</v>
      </c>
      <c r="M251" s="5">
        <f t="shared" si="450"/>
        <v>0.32848511634956329</v>
      </c>
      <c r="N251" s="5">
        <f t="shared" si="451"/>
        <v>0.16075650987752194</v>
      </c>
      <c r="O251" s="5">
        <f t="shared" si="452"/>
        <v>0.2049340625689792</v>
      </c>
      <c r="P251" s="5">
        <f t="shared" si="453"/>
        <v>0.10029216854547632</v>
      </c>
      <c r="Q251" s="5">
        <f t="shared" si="454"/>
        <v>3.9336113238842882E-2</v>
      </c>
      <c r="R251" s="5">
        <f t="shared" si="455"/>
        <v>6.3926747226400044E-2</v>
      </c>
      <c r="S251" s="5">
        <f t="shared" si="456"/>
        <v>7.6552319807773848E-3</v>
      </c>
      <c r="T251" s="5">
        <f t="shared" si="457"/>
        <v>2.4540866817024644E-2</v>
      </c>
      <c r="U251" s="5">
        <f t="shared" si="458"/>
        <v>3.1284951008259856E-2</v>
      </c>
      <c r="V251" s="5">
        <f t="shared" si="459"/>
        <v>2.5969714298809644E-4</v>
      </c>
      <c r="W251" s="5">
        <f t="shared" si="460"/>
        <v>6.4168673725580744E-3</v>
      </c>
      <c r="X251" s="5">
        <f t="shared" si="461"/>
        <v>4.0033311531388832E-3</v>
      </c>
      <c r="Y251" s="5">
        <f t="shared" si="462"/>
        <v>1.2487916136642309E-3</v>
      </c>
      <c r="Z251" s="5">
        <f t="shared" si="463"/>
        <v>1.3294126444768121E-2</v>
      </c>
      <c r="AA251" s="5">
        <f t="shared" si="464"/>
        <v>6.5059793054889599E-3</v>
      </c>
      <c r="AB251" s="5">
        <f t="shared" si="465"/>
        <v>1.5919724736824892E-3</v>
      </c>
      <c r="AC251" s="5">
        <f t="shared" si="466"/>
        <v>4.9556259056696387E-6</v>
      </c>
      <c r="AD251" s="5">
        <f t="shared" si="467"/>
        <v>7.8508367032194108E-4</v>
      </c>
      <c r="AE251" s="5">
        <f t="shared" si="468"/>
        <v>4.8979505617668874E-4</v>
      </c>
      <c r="AF251" s="5">
        <f t="shared" si="469"/>
        <v>1.5278575145802597E-4</v>
      </c>
      <c r="AG251" s="5">
        <f t="shared" si="470"/>
        <v>3.177313389102176E-5</v>
      </c>
      <c r="AH251" s="5">
        <f t="shared" si="471"/>
        <v>2.073472438346941E-3</v>
      </c>
      <c r="AI251" s="5">
        <f t="shared" si="472"/>
        <v>1.0147314929215136E-3</v>
      </c>
      <c r="AJ251" s="5">
        <f t="shared" si="473"/>
        <v>2.482984542460636E-4</v>
      </c>
      <c r="AK251" s="5">
        <f t="shared" si="474"/>
        <v>4.0504719925781828E-5</v>
      </c>
      <c r="AL251" s="5">
        <f t="shared" si="475"/>
        <v>6.0521520622060199E-8</v>
      </c>
      <c r="AM251" s="5">
        <f t="shared" si="476"/>
        <v>7.6842026941935818E-5</v>
      </c>
      <c r="AN251" s="5">
        <f t="shared" si="477"/>
        <v>4.7939915610933876E-5</v>
      </c>
      <c r="AO251" s="5">
        <f t="shared" si="478"/>
        <v>1.4954287388332942E-5</v>
      </c>
      <c r="AP251" s="5">
        <f t="shared" si="479"/>
        <v>3.1098749124184835E-6</v>
      </c>
      <c r="AQ251" s="5">
        <f t="shared" si="480"/>
        <v>4.8504427458218025E-7</v>
      </c>
      <c r="AR251" s="5">
        <f t="shared" si="481"/>
        <v>2.5871804186284919E-4</v>
      </c>
      <c r="AS251" s="5">
        <f t="shared" si="482"/>
        <v>1.2661337571215513E-4</v>
      </c>
      <c r="AT251" s="5">
        <f t="shared" si="483"/>
        <v>3.098150170316616E-5</v>
      </c>
      <c r="AU251" s="5">
        <f t="shared" si="484"/>
        <v>5.0539865549194106E-6</v>
      </c>
      <c r="AV251" s="5">
        <f t="shared" si="485"/>
        <v>6.1833946128640574E-7</v>
      </c>
      <c r="AW251" s="5">
        <f t="shared" si="486"/>
        <v>5.132850981626329E-10</v>
      </c>
      <c r="AX251" s="5">
        <f t="shared" si="487"/>
        <v>6.2675879100077693E-6</v>
      </c>
      <c r="AY251" s="5">
        <f t="shared" si="488"/>
        <v>3.9101992418409838E-6</v>
      </c>
      <c r="AZ251" s="5">
        <f t="shared" si="489"/>
        <v>1.219740219876298E-6</v>
      </c>
      <c r="BA251" s="5">
        <f t="shared" si="490"/>
        <v>2.5365565145020009E-7</v>
      </c>
      <c r="BB251" s="5">
        <f t="shared" si="491"/>
        <v>3.9562434154514453E-8</v>
      </c>
      <c r="BC251" s="5">
        <f t="shared" si="492"/>
        <v>4.9364126122380812E-9</v>
      </c>
      <c r="BD251" s="5">
        <f t="shared" si="493"/>
        <v>2.6901340294122889E-5</v>
      </c>
      <c r="BE251" s="5">
        <f t="shared" si="494"/>
        <v>1.3165179673190067E-5</v>
      </c>
      <c r="BF251" s="5">
        <f t="shared" si="495"/>
        <v>3.2214371836566518E-6</v>
      </c>
      <c r="BG251" s="5">
        <f t="shared" si="496"/>
        <v>5.2551036323892332E-7</v>
      </c>
      <c r="BH251" s="5">
        <f t="shared" si="497"/>
        <v>6.4294550722397148E-8</v>
      </c>
      <c r="BI251" s="5">
        <f t="shared" si="498"/>
        <v>6.2929898883314286E-9</v>
      </c>
      <c r="BJ251" s="8">
        <f t="shared" si="499"/>
        <v>0.2379169445155965</v>
      </c>
      <c r="BK251" s="8">
        <f t="shared" si="500"/>
        <v>0.43670114036547325</v>
      </c>
      <c r="BL251" s="8">
        <f t="shared" si="501"/>
        <v>0.31208658898860014</v>
      </c>
      <c r="BM251" s="8">
        <f t="shared" si="502"/>
        <v>0.10226417282169749</v>
      </c>
      <c r="BN251" s="8">
        <f t="shared" si="503"/>
        <v>0.8977307178067836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1.175</v>
      </c>
      <c r="F252">
        <f>VLOOKUP(B252,home!$B$2:$E$405,3,FALSE)</f>
        <v>0.64</v>
      </c>
      <c r="G252">
        <f>VLOOKUP(C252,away!$B$2:$E$405,4,FALSE)</f>
        <v>1.22</v>
      </c>
      <c r="H252">
        <f>VLOOKUP(A252,away!$A$2:$E$405,3,FALSE)</f>
        <v>0.99375000000000002</v>
      </c>
      <c r="I252">
        <f>VLOOKUP(C252,away!$B$2:$E$405,3,FALSE)</f>
        <v>0.97</v>
      </c>
      <c r="J252">
        <f>VLOOKUP(B252,home!$B$2:$E$405,4,FALSE)</f>
        <v>0.5</v>
      </c>
      <c r="K252" s="3">
        <f t="shared" si="448"/>
        <v>0.91744000000000003</v>
      </c>
      <c r="L252" s="3">
        <f t="shared" si="449"/>
        <v>0.48196875</v>
      </c>
      <c r="M252" s="5">
        <f t="shared" si="450"/>
        <v>0.24674280750729241</v>
      </c>
      <c r="N252" s="5">
        <f t="shared" si="451"/>
        <v>0.22637172131949038</v>
      </c>
      <c r="O252" s="5">
        <f t="shared" si="452"/>
        <v>0.11892232250578033</v>
      </c>
      <c r="P252" s="5">
        <f t="shared" si="453"/>
        <v>0.10910409555970312</v>
      </c>
      <c r="Q252" s="5">
        <f t="shared" si="454"/>
        <v>0.1038412360036766</v>
      </c>
      <c r="R252" s="5">
        <f t="shared" si="455"/>
        <v>2.8658421562603908E-2</v>
      </c>
      <c r="S252" s="5">
        <f t="shared" si="456"/>
        <v>1.2060841598745502E-2</v>
      </c>
      <c r="T252" s="5">
        <f t="shared" si="457"/>
        <v>5.0048230715147003E-2</v>
      </c>
      <c r="U252" s="5">
        <f t="shared" si="458"/>
        <v>2.6292382278395327E-2</v>
      </c>
      <c r="V252" s="5">
        <f t="shared" si="459"/>
        <v>5.9255907783928319E-4</v>
      </c>
      <c r="W252" s="5">
        <f t="shared" si="460"/>
        <v>3.1756034519737693E-2</v>
      </c>
      <c r="X252" s="5">
        <f t="shared" si="461"/>
        <v>1.5305416262434826E-2</v>
      </c>
      <c r="Y252" s="5">
        <f t="shared" si="462"/>
        <v>3.6883661721176923E-3</v>
      </c>
      <c r="Z252" s="5">
        <f t="shared" si="463"/>
        <v>4.6041545391670852E-3</v>
      </c>
      <c r="AA252" s="5">
        <f t="shared" si="464"/>
        <v>4.2240355404134511E-3</v>
      </c>
      <c r="AB252" s="5">
        <f t="shared" si="465"/>
        <v>1.9376495830984578E-3</v>
      </c>
      <c r="AC252" s="5">
        <f t="shared" si="466"/>
        <v>1.6376014894435156E-5</v>
      </c>
      <c r="AD252" s="5">
        <f t="shared" si="467"/>
        <v>7.2835640774470359E-3</v>
      </c>
      <c r="AE252" s="5">
        <f t="shared" si="468"/>
        <v>3.5104502739520507E-3</v>
      </c>
      <c r="AF252" s="5">
        <f t="shared" si="469"/>
        <v>8.4596366523691366E-4</v>
      </c>
      <c r="AG252" s="5">
        <f t="shared" si="470"/>
        <v>1.3590935009321795E-4</v>
      </c>
      <c r="AH252" s="5">
        <f t="shared" si="471"/>
        <v>5.5476465201229638E-4</v>
      </c>
      <c r="AI252" s="5">
        <f t="shared" si="472"/>
        <v>5.0896328234216123E-4</v>
      </c>
      <c r="AJ252" s="5">
        <f t="shared" si="473"/>
        <v>2.3347163687599616E-4</v>
      </c>
      <c r="AK252" s="5">
        <f t="shared" si="474"/>
        <v>7.1398739511837993E-5</v>
      </c>
      <c r="AL252" s="5">
        <f t="shared" si="475"/>
        <v>2.896441540857106E-7</v>
      </c>
      <c r="AM252" s="5">
        <f t="shared" si="476"/>
        <v>1.3364466054426021E-3</v>
      </c>
      <c r="AN252" s="5">
        <f t="shared" si="477"/>
        <v>6.4412549986691409E-4</v>
      </c>
      <c r="AO252" s="5">
        <f t="shared" si="478"/>
        <v>1.5522418100699087E-4</v>
      </c>
      <c r="AP252" s="5">
        <f t="shared" si="479"/>
        <v>2.4937734829904386E-5</v>
      </c>
      <c r="AQ252" s="5">
        <f t="shared" si="480"/>
        <v>3.004802220950119E-6</v>
      </c>
      <c r="AR252" s="5">
        <f t="shared" si="481"/>
        <v>5.3475845174910302E-5</v>
      </c>
      <c r="AS252" s="5">
        <f t="shared" si="482"/>
        <v>4.9060879397269713E-5</v>
      </c>
      <c r="AT252" s="5">
        <f t="shared" si="483"/>
        <v>2.2505206597115557E-5</v>
      </c>
      <c r="AU252" s="5">
        <f t="shared" si="484"/>
        <v>6.8823922468192346E-6</v>
      </c>
      <c r="AV252" s="5">
        <f t="shared" si="485"/>
        <v>1.5785454857304591E-6</v>
      </c>
      <c r="AW252" s="5">
        <f t="shared" si="486"/>
        <v>3.5576139409794561E-9</v>
      </c>
      <c r="AX252" s="5">
        <f t="shared" si="487"/>
        <v>2.0435159561621013E-4</v>
      </c>
      <c r="AY252" s="5">
        <f t="shared" si="488"/>
        <v>9.8491083099650265E-5</v>
      </c>
      <c r="AZ252" s="5">
        <f t="shared" si="489"/>
        <v>2.373481210384228E-5</v>
      </c>
      <c r="BA252" s="5">
        <f t="shared" si="490"/>
        <v>3.8131459070579126E-6</v>
      </c>
      <c r="BB252" s="5">
        <f t="shared" si="491"/>
        <v>4.5945429159807948E-7</v>
      </c>
      <c r="BC252" s="5">
        <f t="shared" si="492"/>
        <v>4.4288522120732377E-8</v>
      </c>
      <c r="BD252" s="5">
        <f t="shared" si="493"/>
        <v>4.2956143756908428E-6</v>
      </c>
      <c r="BE252" s="5">
        <f t="shared" si="494"/>
        <v>3.9409684528338069E-6</v>
      </c>
      <c r="BF252" s="5">
        <f t="shared" si="495"/>
        <v>1.8078010486839233E-6</v>
      </c>
      <c r="BG252" s="5">
        <f t="shared" si="496"/>
        <v>5.5284966470152643E-7</v>
      </c>
      <c r="BH252" s="5">
        <f t="shared" si="497"/>
        <v>1.2680159909594205E-7</v>
      </c>
      <c r="BI252" s="5">
        <f t="shared" si="498"/>
        <v>2.3266571814916222E-8</v>
      </c>
      <c r="BJ252" s="8">
        <f t="shared" si="499"/>
        <v>0.44528152556224126</v>
      </c>
      <c r="BK252" s="8">
        <f t="shared" si="500"/>
        <v>0.36861546048572852</v>
      </c>
      <c r="BL252" s="8">
        <f t="shared" si="501"/>
        <v>0.18154765995164845</v>
      </c>
      <c r="BM252" s="8">
        <f t="shared" si="502"/>
        <v>0.16630970855475288</v>
      </c>
      <c r="BN252" s="8">
        <f t="shared" si="503"/>
        <v>0.83364060445854671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1.73913043478261</v>
      </c>
      <c r="F253">
        <f>VLOOKUP(B253,home!$B$2:$E$405,3,FALSE)</f>
        <v>0.41</v>
      </c>
      <c r="G253">
        <f>VLOOKUP(C253,away!$B$2:$E$405,4,FALSE)</f>
        <v>0.99</v>
      </c>
      <c r="H253">
        <f>VLOOKUP(A253,away!$A$2:$E$405,3,FALSE)</f>
        <v>1.3217391304347801</v>
      </c>
      <c r="I253">
        <f>VLOOKUP(C253,away!$B$2:$E$405,3,FALSE)</f>
        <v>0.74</v>
      </c>
      <c r="J253">
        <f>VLOOKUP(B253,home!$B$2:$E$405,4,FALSE)</f>
        <v>1.19</v>
      </c>
      <c r="K253" s="3">
        <f t="shared" si="448"/>
        <v>0.70591304347826134</v>
      </c>
      <c r="L253" s="3">
        <f t="shared" si="449"/>
        <v>1.1639234782608674</v>
      </c>
      <c r="M253" s="5">
        <f t="shared" si="450"/>
        <v>0.15414885974292467</v>
      </c>
      <c r="N253" s="5">
        <f t="shared" si="451"/>
        <v>0.10881569072983158</v>
      </c>
      <c r="O253" s="5">
        <f t="shared" si="452"/>
        <v>0.17941747700193147</v>
      </c>
      <c r="P253" s="5">
        <f t="shared" si="453"/>
        <v>0.1266531372436244</v>
      </c>
      <c r="Q253" s="5">
        <f t="shared" si="454"/>
        <v>3.8407207710642322E-2</v>
      </c>
      <c r="R253" s="5">
        <f t="shared" si="455"/>
        <v>0.10441410694643864</v>
      </c>
      <c r="S253" s="5">
        <f t="shared" si="456"/>
        <v>2.6015465181520151E-2</v>
      </c>
      <c r="T253" s="5">
        <f t="shared" si="457"/>
        <v>4.4703050788858417E-2</v>
      </c>
      <c r="U253" s="5">
        <f t="shared" si="458"/>
        <v>7.370728001662516E-2</v>
      </c>
      <c r="V253" s="5">
        <f t="shared" si="459"/>
        <v>2.3750060584199818E-3</v>
      </c>
      <c r="W253" s="5">
        <f t="shared" si="460"/>
        <v>9.0373829621737557E-3</v>
      </c>
      <c r="X253" s="5">
        <f t="shared" si="461"/>
        <v>1.0518822211708778E-2</v>
      </c>
      <c r="Y253" s="5">
        <f t="shared" si="462"/>
        <v>6.1215520679298759E-3</v>
      </c>
      <c r="Z253" s="5">
        <f t="shared" si="463"/>
        <v>4.0510010178867011E-2</v>
      </c>
      <c r="AA253" s="5">
        <f t="shared" si="464"/>
        <v>2.8596544576699353E-2</v>
      </c>
      <c r="AB253" s="5">
        <f t="shared" si="465"/>
        <v>1.0093336907549806E-2</v>
      </c>
      <c r="AC253" s="5">
        <f t="shared" si="466"/>
        <v>1.2196083090281837E-4</v>
      </c>
      <c r="AD253" s="5">
        <f t="shared" si="467"/>
        <v>1.5949016279766649E-3</v>
      </c>
      <c r="AE253" s="5">
        <f t="shared" si="468"/>
        <v>1.8563434503185198E-3</v>
      </c>
      <c r="AF253" s="5">
        <f t="shared" si="469"/>
        <v>1.0803208627707557E-3</v>
      </c>
      <c r="AG253" s="5">
        <f t="shared" si="470"/>
        <v>4.1913693874463966E-4</v>
      </c>
      <c r="AH253" s="5">
        <f t="shared" si="471"/>
        <v>1.1787637987942518E-2</v>
      </c>
      <c r="AI253" s="5">
        <f t="shared" si="472"/>
        <v>8.3210474074884699E-3</v>
      </c>
      <c r="AJ253" s="5">
        <f t="shared" si="473"/>
        <v>2.9369679501735414E-3</v>
      </c>
      <c r="AK253" s="5">
        <f t="shared" si="474"/>
        <v>6.9108132810170506E-4</v>
      </c>
      <c r="AL253" s="5">
        <f t="shared" si="475"/>
        <v>4.0082610745072646E-6</v>
      </c>
      <c r="AM253" s="5">
        <f t="shared" si="476"/>
        <v>2.2517237245068831E-4</v>
      </c>
      <c r="AN253" s="5">
        <f t="shared" si="477"/>
        <v>2.6208341095105664E-4</v>
      </c>
      <c r="AO253" s="5">
        <f t="shared" si="478"/>
        <v>1.5252251763431309E-4</v>
      </c>
      <c r="AP253" s="5">
        <f t="shared" si="479"/>
        <v>5.9174846412678051E-5</v>
      </c>
      <c r="AQ253" s="5">
        <f t="shared" si="480"/>
        <v>1.7218748265549223E-5</v>
      </c>
      <c r="AR253" s="5">
        <f t="shared" si="481"/>
        <v>2.7439817214811963E-3</v>
      </c>
      <c r="AS253" s="5">
        <f t="shared" si="482"/>
        <v>1.9370124882595098E-3</v>
      </c>
      <c r="AT253" s="5">
        <f t="shared" si="483"/>
        <v>6.8368119042133528E-4</v>
      </c>
      <c r="AU253" s="5">
        <f t="shared" si="484"/>
        <v>1.6087315663305518E-4</v>
      </c>
      <c r="AV253" s="5">
        <f t="shared" si="485"/>
        <v>2.8390614903198754E-5</v>
      </c>
      <c r="AW253" s="5">
        <f t="shared" si="486"/>
        <v>9.1480627669555597E-8</v>
      </c>
      <c r="AX253" s="5">
        <f t="shared" si="487"/>
        <v>2.649201912398099E-5</v>
      </c>
      <c r="AY253" s="5">
        <f t="shared" si="488"/>
        <v>3.0834683044937373E-5</v>
      </c>
      <c r="AZ253" s="5">
        <f t="shared" si="489"/>
        <v>1.7944605770367451E-5</v>
      </c>
      <c r="BA253" s="5">
        <f t="shared" si="490"/>
        <v>6.9620493214220368E-6</v>
      </c>
      <c r="BB253" s="5">
        <f t="shared" si="491"/>
        <v>2.025823165503314E-6</v>
      </c>
      <c r="BC253" s="5">
        <f t="shared" si="492"/>
        <v>4.7158062902681134E-7</v>
      </c>
      <c r="BD253" s="5">
        <f t="shared" si="493"/>
        <v>5.3229745825843905E-4</v>
      </c>
      <c r="BE253" s="5">
        <f t="shared" si="494"/>
        <v>3.7575571879495739E-4</v>
      </c>
      <c r="BF253" s="5">
        <f t="shared" si="495"/>
        <v>1.3262543152945506E-4</v>
      </c>
      <c r="BG253" s="5">
        <f t="shared" si="496"/>
        <v>3.1207340671191792E-5</v>
      </c>
      <c r="BH253" s="5">
        <f t="shared" si="497"/>
        <v>5.5074172080159807E-6</v>
      </c>
      <c r="BI253" s="5">
        <f t="shared" si="498"/>
        <v>7.7755152860302225E-7</v>
      </c>
      <c r="BJ253" s="8">
        <f t="shared" si="499"/>
        <v>0.22335531200772482</v>
      </c>
      <c r="BK253" s="8">
        <f t="shared" si="500"/>
        <v>0.30934927200151147</v>
      </c>
      <c r="BL253" s="8">
        <f t="shared" si="501"/>
        <v>0.4265975902126396</v>
      </c>
      <c r="BM253" s="8">
        <f t="shared" si="502"/>
        <v>0.28792496182293259</v>
      </c>
      <c r="BN253" s="8">
        <f t="shared" si="503"/>
        <v>0.71185647937539298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1.73913043478261</v>
      </c>
      <c r="F254">
        <f>VLOOKUP(B254,home!$B$2:$E$405,3,FALSE)</f>
        <v>0.82</v>
      </c>
      <c r="G254">
        <f>VLOOKUP(C254,away!$B$2:$E$405,4,FALSE)</f>
        <v>0.86</v>
      </c>
      <c r="H254">
        <f>VLOOKUP(A254,away!$A$2:$E$405,3,FALSE)</f>
        <v>1.3217391304347801</v>
      </c>
      <c r="I254">
        <f>VLOOKUP(C254,away!$B$2:$E$405,3,FALSE)</f>
        <v>1.1499999999999999</v>
      </c>
      <c r="J254">
        <f>VLOOKUP(B254,home!$B$2:$E$405,4,FALSE)</f>
        <v>0.86</v>
      </c>
      <c r="K254" s="3">
        <f t="shared" si="448"/>
        <v>1.2264347826086963</v>
      </c>
      <c r="L254" s="3">
        <f t="shared" si="449"/>
        <v>1.3071999999999973</v>
      </c>
      <c r="M254" s="5">
        <f t="shared" si="450"/>
        <v>7.9370002640692272E-2</v>
      </c>
      <c r="N254" s="5">
        <f t="shared" si="451"/>
        <v>9.7342131934289089E-2</v>
      </c>
      <c r="O254" s="5">
        <f t="shared" si="452"/>
        <v>0.1037524674519127</v>
      </c>
      <c r="P254" s="5">
        <f t="shared" si="453"/>
        <v>0.12724563486450241</v>
      </c>
      <c r="Q254" s="5">
        <f t="shared" si="454"/>
        <v>5.9691888208748448E-2</v>
      </c>
      <c r="R254" s="5">
        <f t="shared" si="455"/>
        <v>6.7812612726570021E-2</v>
      </c>
      <c r="S254" s="5">
        <f t="shared" si="456"/>
        <v>5.0999908823768487E-2</v>
      </c>
      <c r="T254" s="5">
        <f t="shared" si="457"/>
        <v>7.8029236266475802E-2</v>
      </c>
      <c r="U254" s="5">
        <f t="shared" si="458"/>
        <v>8.3167746947438628E-2</v>
      </c>
      <c r="V254" s="5">
        <f t="shared" si="459"/>
        <v>9.0847585295335421E-3</v>
      </c>
      <c r="W254" s="5">
        <f t="shared" si="460"/>
        <v>2.4402735979599667E-2</v>
      </c>
      <c r="X254" s="5">
        <f t="shared" si="461"/>
        <v>3.1899256472532618E-2</v>
      </c>
      <c r="Y254" s="5">
        <f t="shared" si="462"/>
        <v>2.0849354030447281E-2</v>
      </c>
      <c r="Z254" s="5">
        <f t="shared" si="463"/>
        <v>2.9548215785390713E-2</v>
      </c>
      <c r="AA254" s="5">
        <f t="shared" si="464"/>
        <v>3.6238959603230508E-2</v>
      </c>
      <c r="AB254" s="5">
        <f t="shared" si="465"/>
        <v>2.2222360271476675E-2</v>
      </c>
      <c r="AC254" s="5">
        <f t="shared" si="466"/>
        <v>9.1029027672645155E-4</v>
      </c>
      <c r="AD254" s="5">
        <f t="shared" si="467"/>
        <v>7.4820910490494327E-3</v>
      </c>
      <c r="AE254" s="5">
        <f t="shared" si="468"/>
        <v>9.780589419317396E-3</v>
      </c>
      <c r="AF254" s="5">
        <f t="shared" si="469"/>
        <v>6.3925932444658384E-3</v>
      </c>
      <c r="AG254" s="5">
        <f t="shared" si="470"/>
        <v>2.7854659630552423E-3</v>
      </c>
      <c r="AH254" s="5">
        <f t="shared" si="471"/>
        <v>9.6563569186656692E-3</v>
      </c>
      <c r="AI254" s="5">
        <f t="shared" si="472"/>
        <v>1.184289199833571E-2</v>
      </c>
      <c r="AJ254" s="5">
        <f t="shared" si="473"/>
        <v>7.2622673367185647E-3</v>
      </c>
      <c r="AK254" s="5">
        <f t="shared" si="474"/>
        <v>2.9688990874515565E-3</v>
      </c>
      <c r="AL254" s="5">
        <f t="shared" si="475"/>
        <v>5.8374932755088805E-5</v>
      </c>
      <c r="AM254" s="5">
        <f t="shared" si="476"/>
        <v>1.8352593418398816E-3</v>
      </c>
      <c r="AN254" s="5">
        <f t="shared" si="477"/>
        <v>2.3990510116530879E-3</v>
      </c>
      <c r="AO254" s="5">
        <f t="shared" si="478"/>
        <v>1.5680197412164553E-3</v>
      </c>
      <c r="AP254" s="5">
        <f t="shared" si="479"/>
        <v>6.8323846857271532E-4</v>
      </c>
      <c r="AQ254" s="5">
        <f t="shared" si="480"/>
        <v>2.2328233152956299E-4</v>
      </c>
      <c r="AR254" s="5">
        <f t="shared" si="481"/>
        <v>2.5245579528159461E-3</v>
      </c>
      <c r="AS254" s="5">
        <f t="shared" si="482"/>
        <v>3.0962056840448805E-3</v>
      </c>
      <c r="AT254" s="5">
        <f t="shared" si="483"/>
        <v>1.898647172511697E-3</v>
      </c>
      <c r="AU254" s="5">
        <f t="shared" si="484"/>
        <v>7.7618897742333295E-4</v>
      </c>
      <c r="AV254" s="5">
        <f t="shared" si="485"/>
        <v>2.3798628994736292E-4</v>
      </c>
      <c r="AW254" s="5">
        <f t="shared" si="486"/>
        <v>2.5996231193779293E-6</v>
      </c>
      <c r="AX254" s="5">
        <f t="shared" si="487"/>
        <v>3.7513764865666218E-4</v>
      </c>
      <c r="AY254" s="5">
        <f t="shared" si="488"/>
        <v>4.9037993432398774E-4</v>
      </c>
      <c r="AZ254" s="5">
        <f t="shared" si="489"/>
        <v>3.2051232507415776E-4</v>
      </c>
      <c r="BA254" s="5">
        <f t="shared" si="490"/>
        <v>1.3965790377897937E-4</v>
      </c>
      <c r="BB254" s="5">
        <f t="shared" si="491"/>
        <v>4.5640202954970386E-5</v>
      </c>
      <c r="BC254" s="5">
        <f t="shared" si="492"/>
        <v>1.1932174660547427E-5</v>
      </c>
      <c r="BD254" s="5">
        <f t="shared" si="493"/>
        <v>5.5001702598683343E-4</v>
      </c>
      <c r="BE254" s="5">
        <f t="shared" si="494"/>
        <v>6.745600116972437E-4</v>
      </c>
      <c r="BF254" s="5">
        <f t="shared" si="495"/>
        <v>4.1365193065121447E-4</v>
      </c>
      <c r="BG254" s="5">
        <f t="shared" si="496"/>
        <v>1.6910570521462993E-4</v>
      </c>
      <c r="BH254" s="5">
        <f t="shared" si="497"/>
        <v>5.1849279703198731E-5</v>
      </c>
      <c r="BI254" s="5">
        <f t="shared" si="498"/>
        <v>1.2717952016241997E-5</v>
      </c>
      <c r="BJ254" s="8">
        <f t="shared" si="499"/>
        <v>0.34674745365224185</v>
      </c>
      <c r="BK254" s="8">
        <f t="shared" si="500"/>
        <v>0.26815935000230223</v>
      </c>
      <c r="BL254" s="8">
        <f t="shared" si="501"/>
        <v>0.3553300503238126</v>
      </c>
      <c r="BM254" s="8">
        <f t="shared" si="502"/>
        <v>0.46408255162582795</v>
      </c>
      <c r="BN254" s="8">
        <f t="shared" si="503"/>
        <v>0.53521473782671491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1.73913043478261</v>
      </c>
      <c r="F255">
        <f>VLOOKUP(B255,home!$B$2:$E$405,3,FALSE)</f>
        <v>0.67</v>
      </c>
      <c r="G255">
        <f>VLOOKUP(C255,away!$B$2:$E$405,4,FALSE)</f>
        <v>1.07</v>
      </c>
      <c r="H255">
        <f>VLOOKUP(A255,away!$A$2:$E$405,3,FALSE)</f>
        <v>1.3217391304347801</v>
      </c>
      <c r="I255">
        <f>VLOOKUP(C255,away!$B$2:$E$405,3,FALSE)</f>
        <v>0.99</v>
      </c>
      <c r="J255">
        <f>VLOOKUP(B255,home!$B$2:$E$405,4,FALSE)</f>
        <v>1.89</v>
      </c>
      <c r="K255" s="3">
        <f t="shared" si="448"/>
        <v>1.246782608695653</v>
      </c>
      <c r="L255" s="3">
        <f t="shared" si="449"/>
        <v>2.4731060869565167</v>
      </c>
      <c r="M255" s="5">
        <f t="shared" si="450"/>
        <v>2.4236665341796255E-2</v>
      </c>
      <c r="N255" s="5">
        <f t="shared" si="451"/>
        <v>3.0217852840928257E-2</v>
      </c>
      <c r="O255" s="5">
        <f t="shared" si="452"/>
        <v>5.9939844584324359E-2</v>
      </c>
      <c r="P255" s="5">
        <f t="shared" si="453"/>
        <v>7.4731955795655933E-2</v>
      </c>
      <c r="Q255" s="5">
        <f t="shared" si="454"/>
        <v>1.8837546697096946E-2</v>
      </c>
      <c r="R255" s="5">
        <f t="shared" si="455"/>
        <v>7.4118797246360113E-2</v>
      </c>
      <c r="S255" s="5">
        <f t="shared" si="456"/>
        <v>5.7607607505855467E-2</v>
      </c>
      <c r="T255" s="5">
        <f t="shared" si="457"/>
        <v>4.6587251399918074E-2</v>
      </c>
      <c r="U255" s="5">
        <f t="shared" si="458"/>
        <v>9.2410027384201038E-2</v>
      </c>
      <c r="V255" s="5">
        <f t="shared" si="459"/>
        <v>1.9736530568725971E-2</v>
      </c>
      <c r="W255" s="5">
        <f t="shared" si="460"/>
        <v>7.8287752041442393E-3</v>
      </c>
      <c r="X255" s="5">
        <f t="shared" si="461"/>
        <v>1.936139161078336E-2</v>
      </c>
      <c r="Y255" s="5">
        <f t="shared" si="462"/>
        <v>2.3941387722288592E-2</v>
      </c>
      <c r="Z255" s="5">
        <f t="shared" si="463"/>
        <v>6.1101216209289683E-2</v>
      </c>
      <c r="AA255" s="5">
        <f t="shared" si="464"/>
        <v>7.6179933739895317E-2</v>
      </c>
      <c r="AB255" s="5">
        <f t="shared" si="465"/>
        <v>4.7489908259244346E-2</v>
      </c>
      <c r="AC255" s="5">
        <f t="shared" si="466"/>
        <v>3.8035077980542254E-3</v>
      </c>
      <c r="AD255" s="5">
        <f t="shared" si="467"/>
        <v>2.440195192978699E-3</v>
      </c>
      <c r="AE255" s="5">
        <f t="shared" si="468"/>
        <v>6.0348615851176521E-3</v>
      </c>
      <c r="AF255" s="5">
        <f t="shared" si="469"/>
        <v>7.462426460047261E-3</v>
      </c>
      <c r="AG255" s="5">
        <f t="shared" si="470"/>
        <v>6.1517907672694163E-3</v>
      </c>
      <c r="AH255" s="5">
        <f t="shared" si="471"/>
        <v>3.7777447431910145E-2</v>
      </c>
      <c r="AI255" s="5">
        <f t="shared" si="472"/>
        <v>4.7100264459019832E-2</v>
      </c>
      <c r="AJ255" s="5">
        <f t="shared" si="473"/>
        <v>2.9361895296235955E-2</v>
      </c>
      <c r="AK255" s="5">
        <f t="shared" si="474"/>
        <v>1.2202633471229898E-2</v>
      </c>
      <c r="AL255" s="5">
        <f t="shared" si="475"/>
        <v>4.69113341499899E-4</v>
      </c>
      <c r="AM255" s="5">
        <f t="shared" si="476"/>
        <v>6.0847858568571474E-4</v>
      </c>
      <c r="AN255" s="5">
        <f t="shared" si="477"/>
        <v>1.5048320940420333E-3</v>
      </c>
      <c r="AO255" s="5">
        <f t="shared" si="478"/>
        <v>1.8608047058114375E-3</v>
      </c>
      <c r="AP255" s="5">
        <f t="shared" si="479"/>
        <v>1.5339891481931985E-3</v>
      </c>
      <c r="AQ255" s="5">
        <f t="shared" si="480"/>
        <v>9.4842947493046083E-4</v>
      </c>
      <c r="AR255" s="5">
        <f t="shared" si="481"/>
        <v>1.8685527038707357E-2</v>
      </c>
      <c r="AS255" s="5">
        <f t="shared" si="482"/>
        <v>2.3296790146172718E-2</v>
      </c>
      <c r="AT255" s="5">
        <f t="shared" si="483"/>
        <v>1.4523016396340205E-2</v>
      </c>
      <c r="AU255" s="5">
        <f t="shared" si="484"/>
        <v>6.0356814229195954E-3</v>
      </c>
      <c r="AV255" s="5">
        <f t="shared" si="485"/>
        <v>1.8812956574308958E-3</v>
      </c>
      <c r="AW255" s="5">
        <f t="shared" si="486"/>
        <v>4.0179892055788161E-5</v>
      </c>
      <c r="AX255" s="5">
        <f t="shared" si="487"/>
        <v>1.2644008639944615E-4</v>
      </c>
      <c r="AY255" s="5">
        <f t="shared" si="488"/>
        <v>3.1269974730977813E-4</v>
      </c>
      <c r="AZ255" s="5">
        <f t="shared" si="489"/>
        <v>3.8666982423078857E-4</v>
      </c>
      <c r="BA255" s="5">
        <f t="shared" si="490"/>
        <v>3.187584986491898E-4</v>
      </c>
      <c r="BB255" s="5">
        <f t="shared" si="491"/>
        <v>1.9708089581960809E-4</v>
      </c>
      <c r="BC255" s="5">
        <f t="shared" si="492"/>
        <v>9.7480392614863142E-5</v>
      </c>
      <c r="BD255" s="5">
        <f t="shared" si="493"/>
        <v>7.7018817762362852E-3</v>
      </c>
      <c r="BE255" s="5">
        <f t="shared" si="494"/>
        <v>9.6025722528413852E-3</v>
      </c>
      <c r="BF255" s="5">
        <f t="shared" si="495"/>
        <v>5.9861600417930386E-3</v>
      </c>
      <c r="BG255" s="5">
        <f t="shared" si="496"/>
        <v>2.487813410992135E-3</v>
      </c>
      <c r="BH255" s="5">
        <f t="shared" si="497"/>
        <v>7.7544062362620121E-4</v>
      </c>
      <c r="BI255" s="5">
        <f t="shared" si="498"/>
        <v>1.9336117672265175E-4</v>
      </c>
      <c r="BJ255" s="8">
        <f t="shared" si="499"/>
        <v>0.17675914293425898</v>
      </c>
      <c r="BK255" s="8">
        <f t="shared" si="500"/>
        <v>0.18089808009889755</v>
      </c>
      <c r="BL255" s="8">
        <f t="shared" si="501"/>
        <v>0.56775029181620351</v>
      </c>
      <c r="BM255" s="8">
        <f t="shared" si="502"/>
        <v>0.70415354869723368</v>
      </c>
      <c r="BN255" s="8">
        <f t="shared" si="503"/>
        <v>0.28208266250616187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1.73913043478261</v>
      </c>
      <c r="F256">
        <f>VLOOKUP(B256,home!$B$2:$E$405,3,FALSE)</f>
        <v>2.2200000000000002</v>
      </c>
      <c r="G256">
        <f>VLOOKUP(C256,away!$B$2:$E$405,4,FALSE)</f>
        <v>1.1499999999999999</v>
      </c>
      <c r="H256">
        <f>VLOOKUP(A256,away!$A$2:$E$405,3,FALSE)</f>
        <v>1.3217391304347801</v>
      </c>
      <c r="I256">
        <f>VLOOKUP(C256,away!$B$2:$E$405,3,FALSE)</f>
        <v>0.9</v>
      </c>
      <c r="J256">
        <f>VLOOKUP(B256,home!$B$2:$E$405,4,FALSE)</f>
        <v>0.11</v>
      </c>
      <c r="K256" s="3">
        <f t="shared" si="448"/>
        <v>4.4400000000000031</v>
      </c>
      <c r="L256" s="3">
        <f t="shared" si="449"/>
        <v>0.13085217391304324</v>
      </c>
      <c r="M256" s="5">
        <f t="shared" si="450"/>
        <v>1.0349136694458989E-2</v>
      </c>
      <c r="N256" s="5">
        <f t="shared" si="451"/>
        <v>4.5950166923397935E-2</v>
      </c>
      <c r="O256" s="5">
        <f t="shared" si="452"/>
        <v>1.3542070345932051E-3</v>
      </c>
      <c r="P256" s="5">
        <f t="shared" si="453"/>
        <v>6.0126792335938343E-3</v>
      </c>
      <c r="Q256" s="5">
        <f t="shared" si="454"/>
        <v>0.10200937056994352</v>
      </c>
      <c r="R256" s="5">
        <f t="shared" si="455"/>
        <v>8.8600467202428328E-5</v>
      </c>
      <c r="S256" s="5">
        <f t="shared" si="456"/>
        <v>8.7331708512089696E-4</v>
      </c>
      <c r="T256" s="5">
        <f t="shared" si="457"/>
        <v>1.3348147898578326E-2</v>
      </c>
      <c r="U256" s="5">
        <f t="shared" si="458"/>
        <v>3.9338607437878196E-4</v>
      </c>
      <c r="V256" s="5">
        <f t="shared" si="459"/>
        <v>5.637588329104602E-5</v>
      </c>
      <c r="W256" s="5">
        <f t="shared" si="460"/>
        <v>0.15097386844351648</v>
      </c>
      <c r="X256" s="5">
        <f t="shared" si="461"/>
        <v>1.9755258889895932E-2</v>
      </c>
      <c r="Y256" s="5">
        <f t="shared" si="462"/>
        <v>1.2925092859789279E-3</v>
      </c>
      <c r="Z256" s="5">
        <f t="shared" si="463"/>
        <v>3.8645212477163456E-6</v>
      </c>
      <c r="AA256" s="5">
        <f t="shared" si="464"/>
        <v>1.7158474339860583E-5</v>
      </c>
      <c r="AB256" s="5">
        <f t="shared" si="465"/>
        <v>3.809181303449054E-5</v>
      </c>
      <c r="AC256" s="5">
        <f t="shared" si="466"/>
        <v>2.0470916605601349E-6</v>
      </c>
      <c r="AD256" s="5">
        <f t="shared" si="467"/>
        <v>0.16758099397230342</v>
      </c>
      <c r="AE256" s="5">
        <f t="shared" si="468"/>
        <v>2.19283373677845E-2</v>
      </c>
      <c r="AF256" s="5">
        <f t="shared" si="469"/>
        <v>1.4346853074366111E-3</v>
      </c>
      <c r="AG256" s="5">
        <f t="shared" si="470"/>
        <v>6.2577230453061128E-5</v>
      </c>
      <c r="AH256" s="5">
        <f t="shared" si="471"/>
        <v>1.2642025159920752E-7</v>
      </c>
      <c r="AI256" s="5">
        <f t="shared" si="472"/>
        <v>5.6130591710048172E-7</v>
      </c>
      <c r="AJ256" s="5">
        <f t="shared" si="473"/>
        <v>1.2460991359630707E-6</v>
      </c>
      <c r="AK256" s="5">
        <f t="shared" si="474"/>
        <v>1.8442267212253454E-6</v>
      </c>
      <c r="AL256" s="5">
        <f t="shared" si="475"/>
        <v>4.7573071571479476E-8</v>
      </c>
      <c r="AM256" s="5">
        <f t="shared" si="476"/>
        <v>0.14881192264740553</v>
      </c>
      <c r="AN256" s="5">
        <f t="shared" si="477"/>
        <v>1.9472363582592651E-2</v>
      </c>
      <c r="AO256" s="5">
        <f t="shared" si="478"/>
        <v>1.2740005530037116E-3</v>
      </c>
      <c r="AP256" s="5">
        <f t="shared" si="479"/>
        <v>5.5568580642318325E-5</v>
      </c>
      <c r="AQ256" s="5">
        <f t="shared" si="480"/>
        <v>1.8178173945774012E-6</v>
      </c>
      <c r="AR256" s="5">
        <f t="shared" si="481"/>
        <v>3.3084729496780389E-9</v>
      </c>
      <c r="AS256" s="5">
        <f t="shared" si="482"/>
        <v>1.4689619896570502E-8</v>
      </c>
      <c r="AT256" s="5">
        <f t="shared" si="483"/>
        <v>3.2610956170386546E-8</v>
      </c>
      <c r="AU256" s="5">
        <f t="shared" si="484"/>
        <v>4.8264215132172107E-8</v>
      </c>
      <c r="AV256" s="5">
        <f t="shared" si="485"/>
        <v>5.3573278796711086E-8</v>
      </c>
      <c r="AW256" s="5">
        <f t="shared" si="486"/>
        <v>7.6775491296469608E-10</v>
      </c>
      <c r="AX256" s="5">
        <f t="shared" si="487"/>
        <v>0.11012082275908018</v>
      </c>
      <c r="AY256" s="5">
        <f t="shared" si="488"/>
        <v>1.4409549051118572E-2</v>
      </c>
      <c r="AZ256" s="5">
        <f t="shared" si="489"/>
        <v>9.4276040922274733E-4</v>
      </c>
      <c r="BA256" s="5">
        <f t="shared" si="490"/>
        <v>4.1120749675315593E-5</v>
      </c>
      <c r="BB256" s="5">
        <f t="shared" si="491"/>
        <v>1.3451848719872778E-6</v>
      </c>
      <c r="BC256" s="5">
        <f t="shared" si="492"/>
        <v>3.5204072962894837E-8</v>
      </c>
      <c r="BD256" s="5">
        <f t="shared" si="493"/>
        <v>7.2153479632978279E-11</v>
      </c>
      <c r="BE256" s="5">
        <f t="shared" si="494"/>
        <v>3.2036144957042377E-10</v>
      </c>
      <c r="BF256" s="5">
        <f t="shared" si="495"/>
        <v>7.1120241804634147E-10</v>
      </c>
      <c r="BG256" s="5">
        <f t="shared" si="496"/>
        <v>1.0525795787085859E-9</v>
      </c>
      <c r="BH256" s="5">
        <f t="shared" si="497"/>
        <v>1.1683633323665313E-9</v>
      </c>
      <c r="BI256" s="5">
        <f t="shared" si="498"/>
        <v>1.0375066391414804E-9</v>
      </c>
      <c r="BJ256" s="8">
        <f t="shared" si="499"/>
        <v>0.81946722242836945</v>
      </c>
      <c r="BK256" s="8">
        <f t="shared" si="500"/>
        <v>3.1703152612315474E-2</v>
      </c>
      <c r="BL256" s="8">
        <f t="shared" si="501"/>
        <v>1.8953787242844973E-3</v>
      </c>
      <c r="BM256" s="8">
        <f t="shared" si="502"/>
        <v>0.67289590907966335</v>
      </c>
      <c r="BN256" s="8">
        <f t="shared" si="503"/>
        <v>0.16576416092318993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1.3737373737373699</v>
      </c>
      <c r="F257">
        <f>VLOOKUP(B257,home!$B$2:$E$405,3,FALSE)</f>
        <v>0.73</v>
      </c>
      <c r="G257">
        <f>VLOOKUP(C257,away!$B$2:$E$405,4,FALSE)</f>
        <v>1.31</v>
      </c>
      <c r="H257">
        <f>VLOOKUP(A257,away!$A$2:$E$405,3,FALSE)</f>
        <v>1.1818181818181801</v>
      </c>
      <c r="I257">
        <f>VLOOKUP(C257,away!$B$2:$E$405,3,FALSE)</f>
        <v>0.73</v>
      </c>
      <c r="J257">
        <f>VLOOKUP(B257,home!$B$2:$E$405,4,FALSE)</f>
        <v>0.85</v>
      </c>
      <c r="K257" s="3">
        <f t="shared" si="448"/>
        <v>1.3137050505050467</v>
      </c>
      <c r="L257" s="3">
        <f t="shared" si="449"/>
        <v>0.73331818181818076</v>
      </c>
      <c r="M257" s="5">
        <f t="shared" si="450"/>
        <v>0.12911868842342583</v>
      </c>
      <c r="N257" s="5">
        <f t="shared" si="451"/>
        <v>0.16962387309644203</v>
      </c>
      <c r="O257" s="5">
        <f t="shared" si="452"/>
        <v>9.46850818334148E-2</v>
      </c>
      <c r="P257" s="5">
        <f t="shared" si="453"/>
        <v>0.12438827021204069</v>
      </c>
      <c r="Q257" s="5">
        <f t="shared" si="454"/>
        <v>0.11141786938651153</v>
      </c>
      <c r="R257" s="5">
        <f t="shared" si="455"/>
        <v>3.47171460276927E-2</v>
      </c>
      <c r="S257" s="5">
        <f t="shared" si="456"/>
        <v>2.9957789138168836E-2</v>
      </c>
      <c r="T257" s="5">
        <f t="shared" si="457"/>
        <v>8.170474940057218E-2</v>
      </c>
      <c r="U257" s="5">
        <f t="shared" si="458"/>
        <v>4.5608090075701123E-2</v>
      </c>
      <c r="V257" s="5">
        <f t="shared" si="459"/>
        <v>3.2066943951372774E-3</v>
      </c>
      <c r="W257" s="5">
        <f t="shared" si="460"/>
        <v>4.8790072576523964E-2</v>
      </c>
      <c r="X257" s="5">
        <f t="shared" si="461"/>
        <v>3.5778647312593635E-2</v>
      </c>
      <c r="Y257" s="5">
        <f t="shared" si="462"/>
        <v>1.3118566297592549E-2</v>
      </c>
      <c r="Z257" s="5">
        <f t="shared" si="463"/>
        <v>8.486238134314629E-3</v>
      </c>
      <c r="AA257" s="5">
        <f t="shared" si="464"/>
        <v>1.1148413896837654E-2</v>
      </c>
      <c r="AB257" s="5">
        <f t="shared" si="465"/>
        <v>7.3228638206981394E-3</v>
      </c>
      <c r="AC257" s="5">
        <f t="shared" si="466"/>
        <v>1.930758309370944E-4</v>
      </c>
      <c r="AD257" s="5">
        <f t="shared" si="467"/>
        <v>1.6023941189571816E-2</v>
      </c>
      <c r="AE257" s="5">
        <f t="shared" si="468"/>
        <v>1.1750647418698261E-2</v>
      </c>
      <c r="AF257" s="5">
        <f t="shared" si="469"/>
        <v>4.3084817001331531E-3</v>
      </c>
      <c r="AG257" s="5">
        <f t="shared" si="470"/>
        <v>1.0531626555795163E-3</v>
      </c>
      <c r="AH257" s="5">
        <f t="shared" si="471"/>
        <v>1.5557781797829282E-3</v>
      </c>
      <c r="AI257" s="5">
        <f t="shared" si="472"/>
        <v>2.0438336522463816E-3</v>
      </c>
      <c r="AJ257" s="5">
        <f t="shared" si="473"/>
        <v>1.3424972956741236E-3</v>
      </c>
      <c r="AK257" s="5">
        <f t="shared" si="474"/>
        <v>5.8788182587215469E-4</v>
      </c>
      <c r="AL257" s="5">
        <f t="shared" si="475"/>
        <v>7.4400906400967837E-6</v>
      </c>
      <c r="AM257" s="5">
        <f t="shared" si="476"/>
        <v>4.2101464939472682E-3</v>
      </c>
      <c r="AN257" s="5">
        <f t="shared" si="477"/>
        <v>3.0873769721295988E-3</v>
      </c>
      <c r="AO257" s="5">
        <f t="shared" si="478"/>
        <v>1.1320148338946985E-3</v>
      </c>
      <c r="AP257" s="5">
        <f t="shared" si="479"/>
        <v>2.7670901992762344E-4</v>
      </c>
      <c r="AQ257" s="5">
        <f t="shared" si="480"/>
        <v>5.0728938846503882E-5</v>
      </c>
      <c r="AR257" s="5">
        <f t="shared" si="481"/>
        <v>2.2817608522216319E-4</v>
      </c>
      <c r="AS257" s="5">
        <f t="shared" si="482"/>
        <v>2.9975607556082581E-4</v>
      </c>
      <c r="AT257" s="5">
        <f t="shared" si="483"/>
        <v>1.9689553519191468E-4</v>
      </c>
      <c r="AU257" s="5">
        <f t="shared" si="484"/>
        <v>8.6220886334504188E-5</v>
      </c>
      <c r="AV257" s="5">
        <f t="shared" si="485"/>
        <v>2.8317203459164914E-5</v>
      </c>
      <c r="AW257" s="5">
        <f t="shared" si="486"/>
        <v>1.9909761068211102E-7</v>
      </c>
      <c r="AX257" s="5">
        <f t="shared" si="487"/>
        <v>9.2181511874410676E-4</v>
      </c>
      <c r="AY257" s="5">
        <f t="shared" si="488"/>
        <v>6.7598378684993873E-4</v>
      </c>
      <c r="AZ257" s="5">
        <f t="shared" si="489"/>
        <v>2.4785560075568284E-4</v>
      </c>
      <c r="BA257" s="5">
        <f t="shared" si="490"/>
        <v>6.0585672833203422E-5</v>
      </c>
      <c r="BB257" s="5">
        <f t="shared" si="491"/>
        <v>1.1107143861568966E-5</v>
      </c>
      <c r="BC257" s="5">
        <f t="shared" si="492"/>
        <v>1.629014108351745E-6</v>
      </c>
      <c r="BD257" s="5">
        <f t="shared" si="493"/>
        <v>2.7887611991584487E-5</v>
      </c>
      <c r="BE257" s="5">
        <f t="shared" si="494"/>
        <v>3.6636096719869648E-5</v>
      </c>
      <c r="BF257" s="5">
        <f t="shared" si="495"/>
        <v>2.4064512645842072E-5</v>
      </c>
      <c r="BG257" s="5">
        <f t="shared" si="496"/>
        <v>1.0537890600261769E-5</v>
      </c>
      <c r="BH257" s="5">
        <f t="shared" si="497"/>
        <v>3.4609200258083844E-6</v>
      </c>
      <c r="BI257" s="5">
        <f t="shared" si="498"/>
        <v>9.0932562345970607E-7</v>
      </c>
      <c r="BJ257" s="8">
        <f t="shared" si="499"/>
        <v>0.50424596363011709</v>
      </c>
      <c r="BK257" s="8">
        <f t="shared" si="500"/>
        <v>0.28754794187719973</v>
      </c>
      <c r="BL257" s="8">
        <f t="shared" si="501"/>
        <v>0.19995444875129539</v>
      </c>
      <c r="BM257" s="8">
        <f t="shared" si="502"/>
        <v>0.33560787872415998</v>
      </c>
      <c r="BN257" s="8">
        <f t="shared" si="503"/>
        <v>0.66395092897952757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1.3737373737373699</v>
      </c>
      <c r="F258">
        <f>VLOOKUP(B258,home!$B$2:$E$405,3,FALSE)</f>
        <v>1.89</v>
      </c>
      <c r="G258">
        <f>VLOOKUP(C258,away!$B$2:$E$405,4,FALSE)</f>
        <v>1.21</v>
      </c>
      <c r="H258">
        <f>VLOOKUP(A258,away!$A$2:$E$405,3,FALSE)</f>
        <v>1.1818181818181801</v>
      </c>
      <c r="I258">
        <f>VLOOKUP(C258,away!$B$2:$E$405,3,FALSE)</f>
        <v>0.49</v>
      </c>
      <c r="J258">
        <f>VLOOKUP(B258,home!$B$2:$E$405,4,FALSE)</f>
        <v>0.68</v>
      </c>
      <c r="K258" s="3">
        <f t="shared" si="448"/>
        <v>3.1415999999999911</v>
      </c>
      <c r="L258" s="3">
        <f t="shared" si="449"/>
        <v>0.39378181818181762</v>
      </c>
      <c r="M258" s="5">
        <f t="shared" si="450"/>
        <v>2.9147625771005718E-2</v>
      </c>
      <c r="N258" s="5">
        <f t="shared" si="451"/>
        <v>9.1570181122191313E-2</v>
      </c>
      <c r="O258" s="5">
        <f t="shared" si="452"/>
        <v>1.1477805071789833E-2</v>
      </c>
      <c r="P258" s="5">
        <f t="shared" si="453"/>
        <v>3.6058672413534838E-2</v>
      </c>
      <c r="Q258" s="5">
        <f t="shared" si="454"/>
        <v>0.14383844050673769</v>
      </c>
      <c r="R258" s="5">
        <f t="shared" si="455"/>
        <v>2.2598754749529443E-3</v>
      </c>
      <c r="S258" s="5">
        <f t="shared" si="456"/>
        <v>1.1152090623449733E-2</v>
      </c>
      <c r="T258" s="5">
        <f t="shared" si="457"/>
        <v>5.6640962627180366E-2</v>
      </c>
      <c r="U258" s="5">
        <f t="shared" si="458"/>
        <v>7.0996247921121499E-3</v>
      </c>
      <c r="V258" s="5">
        <f t="shared" si="459"/>
        <v>1.5329229582932333E-3</v>
      </c>
      <c r="W258" s="5">
        <f t="shared" si="460"/>
        <v>0.15062761489865528</v>
      </c>
      <c r="X258" s="5">
        <f t="shared" si="461"/>
        <v>5.9314416063183106E-2</v>
      </c>
      <c r="Y258" s="5">
        <f t="shared" si="462"/>
        <v>1.1678469300876527E-2</v>
      </c>
      <c r="Z258" s="5">
        <f t="shared" si="463"/>
        <v>2.9663262446382306E-4</v>
      </c>
      <c r="AA258" s="5">
        <f t="shared" si="464"/>
        <v>9.3190105301554384E-4</v>
      </c>
      <c r="AB258" s="5">
        <f t="shared" si="465"/>
        <v>1.4638301740768122E-3</v>
      </c>
      <c r="AC258" s="5">
        <f t="shared" si="466"/>
        <v>1.1852416218765148E-4</v>
      </c>
      <c r="AD258" s="5">
        <f t="shared" si="467"/>
        <v>0.11830292874140354</v>
      </c>
      <c r="AE258" s="5">
        <f t="shared" si="468"/>
        <v>4.6585542376023886E-2</v>
      </c>
      <c r="AF258" s="5">
        <f t="shared" si="469"/>
        <v>9.1722697889083989E-3</v>
      </c>
      <c r="AG258" s="5">
        <f t="shared" si="470"/>
        <v>1.2039576914435021E-3</v>
      </c>
      <c r="AH258" s="5">
        <f t="shared" si="471"/>
        <v>2.9202133548352132E-5</v>
      </c>
      <c r="AI258" s="5">
        <f t="shared" si="472"/>
        <v>9.1741422755502793E-5</v>
      </c>
      <c r="AJ258" s="5">
        <f t="shared" si="473"/>
        <v>1.4410742686434339E-4</v>
      </c>
      <c r="AK258" s="5">
        <f t="shared" si="474"/>
        <v>1.5090929741233994E-4</v>
      </c>
      <c r="AL258" s="5">
        <f t="shared" si="475"/>
        <v>5.8650731568875021E-6</v>
      </c>
      <c r="AM258" s="5">
        <f t="shared" si="476"/>
        <v>7.4332096186798466E-2</v>
      </c>
      <c r="AN258" s="5">
        <f t="shared" si="477"/>
        <v>2.9270627985703245E-2</v>
      </c>
      <c r="AO258" s="5">
        <f t="shared" si="478"/>
        <v>5.76312055376691E-3</v>
      </c>
      <c r="AP258" s="5">
        <f t="shared" si="479"/>
        <v>7.5647069668777916E-4</v>
      </c>
      <c r="AQ258" s="5">
        <f t="shared" si="480"/>
        <v>7.4471101585744969E-5</v>
      </c>
      <c r="AR258" s="5">
        <f t="shared" si="481"/>
        <v>2.2998538486916724E-6</v>
      </c>
      <c r="AS258" s="5">
        <f t="shared" si="482"/>
        <v>7.2252208510497372E-6</v>
      </c>
      <c r="AT258" s="5">
        <f t="shared" si="483"/>
        <v>1.1349376912828896E-5</v>
      </c>
      <c r="AU258" s="5">
        <f t="shared" si="484"/>
        <v>1.1885067503114384E-5</v>
      </c>
      <c r="AV258" s="5">
        <f t="shared" si="485"/>
        <v>9.3345320169460115E-6</v>
      </c>
      <c r="AW258" s="5">
        <f t="shared" si="486"/>
        <v>2.0154753036523194E-7</v>
      </c>
      <c r="AX258" s="5">
        <f t="shared" si="487"/>
        <v>3.8920285563407556E-2</v>
      </c>
      <c r="AY258" s="5">
        <f t="shared" si="488"/>
        <v>1.5326100813314173E-2</v>
      </c>
      <c r="AZ258" s="5">
        <f t="shared" si="489"/>
        <v>3.0175699219523447E-3</v>
      </c>
      <c r="BA258" s="5">
        <f t="shared" si="490"/>
        <v>3.9608805678571996E-4</v>
      </c>
      <c r="BB258" s="5">
        <f t="shared" si="491"/>
        <v>3.8993068790295946E-5</v>
      </c>
      <c r="BC258" s="5">
        <f t="shared" si="492"/>
        <v>3.0709523049462871E-6</v>
      </c>
      <c r="BD258" s="5">
        <f t="shared" si="493"/>
        <v>1.5094010501504281E-7</v>
      </c>
      <c r="BE258" s="5">
        <f t="shared" si="494"/>
        <v>4.7419343391525721E-7</v>
      </c>
      <c r="BF258" s="5">
        <f t="shared" si="495"/>
        <v>7.4486304599408395E-7</v>
      </c>
      <c r="BG258" s="5">
        <f t="shared" si="496"/>
        <v>7.8002058176500242E-7</v>
      </c>
      <c r="BH258" s="5">
        <f t="shared" si="497"/>
        <v>6.1262816491823121E-7</v>
      </c>
      <c r="BI258" s="5">
        <f t="shared" si="498"/>
        <v>3.8492652858142199E-7</v>
      </c>
      <c r="BJ258" s="8">
        <f t="shared" si="499"/>
        <v>0.85683367801770094</v>
      </c>
      <c r="BK258" s="8">
        <f t="shared" si="500"/>
        <v>9.3341801814942227E-2</v>
      </c>
      <c r="BL258" s="8">
        <f t="shared" si="501"/>
        <v>2.3694238469520637E-2</v>
      </c>
      <c r="BM258" s="8">
        <f t="shared" si="502"/>
        <v>0.64448785130063113</v>
      </c>
      <c r="BN258" s="8">
        <f t="shared" si="503"/>
        <v>0.31435260036021234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1.3737373737373699</v>
      </c>
      <c r="F259">
        <f>VLOOKUP(B259,home!$B$2:$E$405,3,FALSE)</f>
        <v>1.31</v>
      </c>
      <c r="G259">
        <f>VLOOKUP(C259,away!$B$2:$E$405,4,FALSE)</f>
        <v>0.44</v>
      </c>
      <c r="H259">
        <f>VLOOKUP(A259,away!$A$2:$E$405,3,FALSE)</f>
        <v>1.1818181818181801</v>
      </c>
      <c r="I259">
        <f>VLOOKUP(C259,away!$B$2:$E$405,3,FALSE)</f>
        <v>1.1599999999999999</v>
      </c>
      <c r="J259">
        <f>VLOOKUP(B259,home!$B$2:$E$405,4,FALSE)</f>
        <v>0.85</v>
      </c>
      <c r="K259" s="3">
        <f t="shared" si="448"/>
        <v>0.7918222222222201</v>
      </c>
      <c r="L259" s="3">
        <f t="shared" si="449"/>
        <v>1.1652727272727255</v>
      </c>
      <c r="M259" s="5">
        <f t="shared" si="450"/>
        <v>0.14126821669839812</v>
      </c>
      <c r="N259" s="5">
        <f t="shared" si="451"/>
        <v>0.11185931327549573</v>
      </c>
      <c r="O259" s="5">
        <f t="shared" si="452"/>
        <v>0.16461600014909678</v>
      </c>
      <c r="P259" s="5">
        <f t="shared" si="453"/>
        <v>0.13034660705139109</v>
      </c>
      <c r="Q259" s="5">
        <f t="shared" si="454"/>
        <v>4.4286345007027259E-2</v>
      </c>
      <c r="R259" s="5">
        <f t="shared" si="455"/>
        <v>9.591126772323269E-2</v>
      </c>
      <c r="S259" s="5">
        <f t="shared" si="456"/>
        <v>3.0067339927712169E-2</v>
      </c>
      <c r="T259" s="5">
        <f t="shared" si="457"/>
        <v>5.1605670027279504E-2</v>
      </c>
      <c r="U259" s="5">
        <f t="shared" si="458"/>
        <v>7.5944673144760388E-2</v>
      </c>
      <c r="V259" s="5">
        <f t="shared" si="459"/>
        <v>3.0825332235483033E-3</v>
      </c>
      <c r="W259" s="5">
        <f t="shared" si="460"/>
        <v>1.168897070585475E-2</v>
      </c>
      <c r="X259" s="5">
        <f t="shared" si="461"/>
        <v>1.3620838773422359E-2</v>
      </c>
      <c r="Y259" s="5">
        <f t="shared" si="462"/>
        <v>7.9359959726239791E-3</v>
      </c>
      <c r="Z259" s="5">
        <f t="shared" si="463"/>
        <v>3.725426150534529E-2</v>
      </c>
      <c r="AA259" s="5">
        <f t="shared" si="464"/>
        <v>2.9498752132410214E-2</v>
      </c>
      <c r="AB259" s="5">
        <f t="shared" si="465"/>
        <v>1.1678883733133756E-2</v>
      </c>
      <c r="AC259" s="5">
        <f t="shared" si="466"/>
        <v>1.7776368784641879E-4</v>
      </c>
      <c r="AD259" s="5">
        <f t="shared" si="467"/>
        <v>2.3138966899500847E-3</v>
      </c>
      <c r="AE259" s="5">
        <f t="shared" si="468"/>
        <v>2.6963207065254674E-3</v>
      </c>
      <c r="AF259" s="5">
        <f t="shared" si="469"/>
        <v>1.5709744916474269E-3</v>
      </c>
      <c r="AG259" s="5">
        <f t="shared" si="470"/>
        <v>6.1020457678596007E-4</v>
      </c>
      <c r="AH259" s="5">
        <f t="shared" si="471"/>
        <v>1.0852843726716258E-2</v>
      </c>
      <c r="AI259" s="5">
        <f t="shared" si="472"/>
        <v>8.5935228371189464E-3</v>
      </c>
      <c r="AJ259" s="5">
        <f t="shared" si="473"/>
        <v>3.4022711748024612E-3</v>
      </c>
      <c r="AK259" s="5">
        <f t="shared" si="474"/>
        <v>8.9799797407822952E-4</v>
      </c>
      <c r="AL259" s="5">
        <f t="shared" si="475"/>
        <v>6.5608228401982902E-6</v>
      </c>
      <c r="AM259" s="5">
        <f t="shared" si="476"/>
        <v>3.6643896380578308E-4</v>
      </c>
      <c r="AN259" s="5">
        <f t="shared" si="477"/>
        <v>4.2700133073295642E-4</v>
      </c>
      <c r="AO259" s="5">
        <f t="shared" si="478"/>
        <v>2.4878650260613762E-4</v>
      </c>
      <c r="AP259" s="5">
        <f t="shared" si="479"/>
        <v>9.6634708800165652E-5</v>
      </c>
      <c r="AQ259" s="5">
        <f t="shared" si="480"/>
        <v>2.8151447668193678E-5</v>
      </c>
      <c r="AR259" s="5">
        <f t="shared" si="481"/>
        <v>2.5293045616190685E-3</v>
      </c>
      <c r="AS259" s="5">
        <f t="shared" si="482"/>
        <v>2.002759558658009E-3</v>
      </c>
      <c r="AT259" s="5">
        <f t="shared" si="483"/>
        <v>7.929147621566887E-4</v>
      </c>
      <c r="AU259" s="5">
        <f t="shared" si="484"/>
        <v>2.0928250966790413E-4</v>
      </c>
      <c r="AV259" s="5">
        <f t="shared" si="485"/>
        <v>4.1428635469370772E-5</v>
      </c>
      <c r="AW259" s="5">
        <f t="shared" si="486"/>
        <v>1.6815550051441317E-7</v>
      </c>
      <c r="AX259" s="5">
        <f t="shared" si="487"/>
        <v>4.8359085771583787E-5</v>
      </c>
      <c r="AY259" s="5">
        <f t="shared" si="488"/>
        <v>5.6351523765469096E-5</v>
      </c>
      <c r="AZ259" s="5">
        <f t="shared" si="489"/>
        <v>3.2832446892080992E-5</v>
      </c>
      <c r="BA259" s="5">
        <f t="shared" si="490"/>
        <v>1.2752918310990712E-5</v>
      </c>
      <c r="BB259" s="5">
        <f t="shared" si="491"/>
        <v>3.7151569752336074E-6</v>
      </c>
      <c r="BC259" s="5">
        <f t="shared" si="492"/>
        <v>8.65834220155351E-7</v>
      </c>
      <c r="BD259" s="5">
        <f t="shared" si="493"/>
        <v>4.9122160410353273E-4</v>
      </c>
      <c r="BE259" s="5">
        <f t="shared" si="494"/>
        <v>3.8896018216482287E-4</v>
      </c>
      <c r="BF259" s="5">
        <f t="shared" si="495"/>
        <v>1.5399365789885481E-4</v>
      </c>
      <c r="BG259" s="5">
        <f t="shared" si="496"/>
        <v>4.0645200135199857E-5</v>
      </c>
      <c r="BH259" s="5">
        <f t="shared" si="497"/>
        <v>8.0459431734302056E-6</v>
      </c>
      <c r="BI259" s="5">
        <f t="shared" si="498"/>
        <v>1.2741913206918416E-6</v>
      </c>
      <c r="BJ259" s="8">
        <f t="shared" si="499"/>
        <v>0.2495104201461612</v>
      </c>
      <c r="BK259" s="8">
        <f t="shared" si="500"/>
        <v>0.30500537293550173</v>
      </c>
      <c r="BL259" s="8">
        <f t="shared" si="501"/>
        <v>0.40805604340171736</v>
      </c>
      <c r="BM259" s="8">
        <f t="shared" si="502"/>
        <v>0.31148216471581908</v>
      </c>
      <c r="BN259" s="8">
        <f t="shared" si="503"/>
        <v>0.68828774990464159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1.61333333333333</v>
      </c>
      <c r="F260">
        <f>VLOOKUP(B260,home!$B$2:$E$405,3,FALSE)</f>
        <v>1.08</v>
      </c>
      <c r="G260">
        <f>VLOOKUP(C260,away!$B$2:$E$405,4,FALSE)</f>
        <v>0.62</v>
      </c>
      <c r="H260">
        <f>VLOOKUP(A260,away!$A$2:$E$405,3,FALSE)</f>
        <v>1.4</v>
      </c>
      <c r="I260">
        <f>VLOOKUP(C260,away!$B$2:$E$405,3,FALSE)</f>
        <v>0.97</v>
      </c>
      <c r="J260">
        <f>VLOOKUP(B260,home!$B$2:$E$405,4,FALSE)</f>
        <v>1.07</v>
      </c>
      <c r="K260" s="3">
        <f t="shared" si="448"/>
        <v>1.0802879999999977</v>
      </c>
      <c r="L260" s="3">
        <f t="shared" si="449"/>
        <v>1.45306</v>
      </c>
      <c r="M260" s="5">
        <f t="shared" si="450"/>
        <v>7.9392767841277551E-2</v>
      </c>
      <c r="N260" s="5">
        <f t="shared" si="451"/>
        <v>8.5767054385717842E-2</v>
      </c>
      <c r="O260" s="5">
        <f t="shared" si="452"/>
        <v>0.11536245523944676</v>
      </c>
      <c r="P260" s="5">
        <f t="shared" si="453"/>
        <v>0.12462467604571119</v>
      </c>
      <c r="Q260" s="5">
        <f t="shared" si="454"/>
        <v>4.6326559824119075E-2</v>
      </c>
      <c r="R260" s="5">
        <f t="shared" si="455"/>
        <v>8.3814284605115266E-2</v>
      </c>
      <c r="S260" s="5">
        <f t="shared" si="456"/>
        <v>4.8906563852732593E-2</v>
      </c>
      <c r="T260" s="5">
        <f t="shared" si="457"/>
        <v>6.7315271018034473E-2</v>
      </c>
      <c r="U260" s="5">
        <f t="shared" si="458"/>
        <v>9.054356588749056E-2</v>
      </c>
      <c r="V260" s="5">
        <f t="shared" si="459"/>
        <v>8.5299746541156792E-3</v>
      </c>
      <c r="W260" s="5">
        <f t="shared" si="460"/>
        <v>1.6682008886425952E-2</v>
      </c>
      <c r="X260" s="5">
        <f t="shared" si="461"/>
        <v>2.4239959832510094E-2</v>
      </c>
      <c r="Y260" s="5">
        <f t="shared" si="462"/>
        <v>1.7611058017113559E-2</v>
      </c>
      <c r="Z260" s="5">
        <f t="shared" si="463"/>
        <v>4.0595728129436272E-2</v>
      </c>
      <c r="AA260" s="5">
        <f t="shared" si="464"/>
        <v>4.3855077949492352E-2</v>
      </c>
      <c r="AB260" s="5">
        <f t="shared" si="465"/>
        <v>2.3688057223950544E-2</v>
      </c>
      <c r="AC260" s="5">
        <f t="shared" si="466"/>
        <v>8.36856237705854E-4</v>
      </c>
      <c r="AD260" s="5">
        <f t="shared" si="467"/>
        <v>4.5053435039748195E-3</v>
      </c>
      <c r="AE260" s="5">
        <f t="shared" si="468"/>
        <v>6.5465344318856519E-3</v>
      </c>
      <c r="AF260" s="5">
        <f t="shared" si="469"/>
        <v>4.7562536607978836E-3</v>
      </c>
      <c r="AG260" s="5">
        <f t="shared" si="470"/>
        <v>2.3037073147863245E-3</v>
      </c>
      <c r="AH260" s="5">
        <f t="shared" si="471"/>
        <v>1.4747007178939665E-2</v>
      </c>
      <c r="AI260" s="5">
        <f t="shared" si="472"/>
        <v>1.5931014891322336E-2</v>
      </c>
      <c r="AJ260" s="5">
        <f t="shared" si="473"/>
        <v>8.6050421074583931E-3</v>
      </c>
      <c r="AK260" s="5">
        <f t="shared" si="474"/>
        <v>3.0986412427273314E-3</v>
      </c>
      <c r="AL260" s="5">
        <f t="shared" si="475"/>
        <v>5.2545308776450615E-5</v>
      </c>
      <c r="AM260" s="5">
        <f t="shared" si="476"/>
        <v>9.734137046443881E-4</v>
      </c>
      <c r="AN260" s="5">
        <f t="shared" si="477"/>
        <v>1.4144285176705747E-3</v>
      </c>
      <c r="AO260" s="5">
        <f t="shared" si="478"/>
        <v>1.0276247509432028E-3</v>
      </c>
      <c r="AP260" s="5">
        <f t="shared" si="479"/>
        <v>4.9773347353517688E-4</v>
      </c>
      <c r="AQ260" s="5">
        <f t="shared" si="480"/>
        <v>1.8080915026375598E-4</v>
      </c>
      <c r="AR260" s="5">
        <f t="shared" si="481"/>
        <v>4.2856572502860107E-3</v>
      </c>
      <c r="AS260" s="5">
        <f t="shared" si="482"/>
        <v>4.6297440995969634E-3</v>
      </c>
      <c r="AT260" s="5">
        <f t="shared" si="483"/>
        <v>2.5007284969326966E-3</v>
      </c>
      <c r="AU260" s="5">
        <f t="shared" si="484"/>
        <v>9.0050232883147449E-4</v>
      </c>
      <c r="AV260" s="5">
        <f t="shared" si="485"/>
        <v>2.4320046495217347E-4</v>
      </c>
      <c r="AW260" s="5">
        <f t="shared" si="486"/>
        <v>2.2911554030122433E-6</v>
      </c>
      <c r="AX260" s="5">
        <f t="shared" si="487"/>
        <v>1.7526119069381235E-4</v>
      </c>
      <c r="AY260" s="5">
        <f t="shared" si="488"/>
        <v>2.5466502574955099E-4</v>
      </c>
      <c r="AZ260" s="5">
        <f t="shared" si="489"/>
        <v>1.8502178115782132E-4</v>
      </c>
      <c r="BA260" s="5">
        <f t="shared" si="490"/>
        <v>8.9615916443061292E-5</v>
      </c>
      <c r="BB260" s="5">
        <f t="shared" si="491"/>
        <v>3.2554325886688654E-5</v>
      </c>
      <c r="BC260" s="5">
        <f t="shared" si="492"/>
        <v>9.4606777545823566E-6</v>
      </c>
      <c r="BD260" s="5">
        <f t="shared" si="493"/>
        <v>1.0378861873501001E-3</v>
      </c>
      <c r="BE260" s="5">
        <f t="shared" si="494"/>
        <v>1.1212159935600624E-3</v>
      </c>
      <c r="BF260" s="5">
        <f t="shared" si="495"/>
        <v>6.0561809162550497E-4</v>
      </c>
      <c r="BG260" s="5">
        <f t="shared" si="496"/>
        <v>2.1808065232197741E-4</v>
      </c>
      <c r="BH260" s="5">
        <f t="shared" si="497"/>
        <v>5.889747793390096E-5</v>
      </c>
      <c r="BI260" s="5">
        <f t="shared" si="498"/>
        <v>1.2725247728451575E-5</v>
      </c>
      <c r="BJ260" s="8">
        <f t="shared" si="499"/>
        <v>0.28089433939010833</v>
      </c>
      <c r="BK260" s="8">
        <f t="shared" si="500"/>
        <v>0.26259804896606892</v>
      </c>
      <c r="BL260" s="8">
        <f t="shared" si="501"/>
        <v>0.41525940261706262</v>
      </c>
      <c r="BM260" s="8">
        <f t="shared" si="502"/>
        <v>0.46380734729094186</v>
      </c>
      <c r="BN260" s="8">
        <f t="shared" si="503"/>
        <v>0.5352877979413877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1.61333333333333</v>
      </c>
      <c r="F261">
        <f>VLOOKUP(B261,home!$B$2:$E$405,3,FALSE)</f>
        <v>0.89</v>
      </c>
      <c r="G261">
        <f>VLOOKUP(C261,away!$B$2:$E$405,4,FALSE)</f>
        <v>0.97</v>
      </c>
      <c r="H261">
        <f>VLOOKUP(A261,away!$A$2:$E$405,3,FALSE)</f>
        <v>1.4</v>
      </c>
      <c r="I261">
        <f>VLOOKUP(C261,away!$B$2:$E$405,3,FALSE)</f>
        <v>0.89</v>
      </c>
      <c r="J261">
        <f>VLOOKUP(B261,home!$B$2:$E$405,4,FALSE)</f>
        <v>1.63</v>
      </c>
      <c r="K261" s="3">
        <f t="shared" si="448"/>
        <v>1.3927906666666638</v>
      </c>
      <c r="L261" s="3">
        <f t="shared" si="449"/>
        <v>2.03098</v>
      </c>
      <c r="M261" s="5">
        <f t="shared" si="450"/>
        <v>3.2589319510501556E-2</v>
      </c>
      <c r="N261" s="5">
        <f t="shared" si="451"/>
        <v>4.5390100047244378E-2</v>
      </c>
      <c r="O261" s="5">
        <f t="shared" si="452"/>
        <v>6.6188256139438448E-2</v>
      </c>
      <c r="P261" s="5">
        <f t="shared" si="453"/>
        <v>9.218638539395238E-2</v>
      </c>
      <c r="Q261" s="5">
        <f t="shared" si="454"/>
        <v>3.1609453852434036E-2</v>
      </c>
      <c r="R261" s="5">
        <f t="shared" si="455"/>
        <v>6.7213512227038363E-2</v>
      </c>
      <c r="S261" s="5">
        <f t="shared" si="456"/>
        <v>6.5192598216601505E-2</v>
      </c>
      <c r="T261" s="5">
        <f t="shared" si="457"/>
        <v>6.4198168585216486E-2</v>
      </c>
      <c r="U261" s="5">
        <f t="shared" si="458"/>
        <v>9.3614352503704729E-2</v>
      </c>
      <c r="V261" s="5">
        <f t="shared" si="459"/>
        <v>2.0490250842567212E-2</v>
      </c>
      <c r="W261" s="5">
        <f t="shared" si="460"/>
        <v>1.4675117434700249E-2</v>
      </c>
      <c r="X261" s="5">
        <f t="shared" si="461"/>
        <v>2.9804870007527514E-2</v>
      </c>
      <c r="Y261" s="5">
        <f t="shared" si="462"/>
        <v>3.0266547443944122E-2</v>
      </c>
      <c r="Z261" s="5">
        <f t="shared" si="463"/>
        <v>4.5503099687623456E-2</v>
      </c>
      <c r="AA261" s="5">
        <f t="shared" si="464"/>
        <v>6.3376292549324739E-2</v>
      </c>
      <c r="AB261" s="5">
        <f t="shared" si="465"/>
        <v>4.4134954375317774E-2</v>
      </c>
      <c r="AC261" s="5">
        <f t="shared" si="466"/>
        <v>3.6225866889898041E-3</v>
      </c>
      <c r="AD261" s="5">
        <f t="shared" si="467"/>
        <v>5.1098416488219358E-3</v>
      </c>
      <c r="AE261" s="5">
        <f t="shared" si="468"/>
        <v>1.0377986191924374E-2</v>
      </c>
      <c r="AF261" s="5">
        <f t="shared" si="469"/>
        <v>1.0538741198037287E-2</v>
      </c>
      <c r="AG261" s="5">
        <f t="shared" si="470"/>
        <v>7.1346575327965889E-3</v>
      </c>
      <c r="AH261" s="5">
        <f t="shared" si="471"/>
        <v>2.3103971350892372E-2</v>
      </c>
      <c r="AI261" s="5">
        <f t="shared" si="472"/>
        <v>3.2178995660456892E-2</v>
      </c>
      <c r="AJ261" s="5">
        <f t="shared" si="473"/>
        <v>2.2409302409295721E-2</v>
      </c>
      <c r="AK261" s="5">
        <f t="shared" si="474"/>
        <v>1.0403822414059289E-2</v>
      </c>
      <c r="AL261" s="5">
        <f t="shared" si="475"/>
        <v>4.0989278407805164E-4</v>
      </c>
      <c r="AM261" s="5">
        <f t="shared" si="476"/>
        <v>1.4233879513247583E-3</v>
      </c>
      <c r="AN261" s="5">
        <f t="shared" si="477"/>
        <v>2.8908724613815576E-3</v>
      </c>
      <c r="AO261" s="5">
        <f t="shared" si="478"/>
        <v>2.9356520758083587E-3</v>
      </c>
      <c r="AP261" s="5">
        <f t="shared" si="479"/>
        <v>1.98741688430842E-3</v>
      </c>
      <c r="AQ261" s="5">
        <f t="shared" si="480"/>
        <v>1.0091009859231788E-3</v>
      </c>
      <c r="AR261" s="5">
        <f t="shared" si="481"/>
        <v>9.3847407468470798E-3</v>
      </c>
      <c r="AS261" s="5">
        <f t="shared" si="482"/>
        <v>1.3070979321294951E-2</v>
      </c>
      <c r="AT261" s="5">
        <f t="shared" si="483"/>
        <v>9.1025690014462871E-3</v>
      </c>
      <c r="AU261" s="5">
        <f t="shared" si="484"/>
        <v>4.2259910493012282E-3</v>
      </c>
      <c r="AV261" s="5">
        <f t="shared" si="485"/>
        <v>1.471480222720903E-3</v>
      </c>
      <c r="AW261" s="5">
        <f t="shared" si="486"/>
        <v>3.2207666951747301E-5</v>
      </c>
      <c r="AX261" s="5">
        <f t="shared" si="487"/>
        <v>3.3041357560848405E-4</v>
      </c>
      <c r="AY261" s="5">
        <f t="shared" si="488"/>
        <v>6.7106336378931883E-4</v>
      </c>
      <c r="AZ261" s="5">
        <f t="shared" si="489"/>
        <v>6.8145813529441556E-4</v>
      </c>
      <c r="BA261" s="5">
        <f t="shared" si="490"/>
        <v>4.6134261454008408E-4</v>
      </c>
      <c r="BB261" s="5">
        <f t="shared" si="491"/>
        <v>2.3424440581965497E-4</v>
      </c>
      <c r="BC261" s="5">
        <f t="shared" si="492"/>
        <v>9.5149140666320599E-5</v>
      </c>
      <c r="BD261" s="5">
        <f t="shared" si="493"/>
        <v>3.1767034603385801E-3</v>
      </c>
      <c r="BE261" s="5">
        <f t="shared" si="494"/>
        <v>4.4244829303272696E-3</v>
      </c>
      <c r="BF261" s="5">
        <f t="shared" si="495"/>
        <v>3.0811892650928967E-3</v>
      </c>
      <c r="BG261" s="5">
        <f t="shared" si="496"/>
        <v>1.4304838835516344E-3</v>
      </c>
      <c r="BH261" s="5">
        <f t="shared" si="497"/>
        <v>4.9809115045694984E-4</v>
      </c>
      <c r="BI261" s="5">
        <f t="shared" si="498"/>
        <v>1.3874734110114019E-4</v>
      </c>
      <c r="BJ261" s="8">
        <f t="shared" si="499"/>
        <v>0.26182558553711149</v>
      </c>
      <c r="BK261" s="8">
        <f t="shared" si="500"/>
        <v>0.21516209680047985</v>
      </c>
      <c r="BL261" s="8">
        <f t="shared" si="501"/>
        <v>0.47262891800200735</v>
      </c>
      <c r="BM261" s="8">
        <f t="shared" si="502"/>
        <v>0.65930381715977537</v>
      </c>
      <c r="BN261" s="8">
        <f t="shared" si="503"/>
        <v>0.33517702717060915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1.61333333333333</v>
      </c>
      <c r="F262">
        <f>VLOOKUP(B262,home!$B$2:$E$405,3,FALSE)</f>
        <v>1.51</v>
      </c>
      <c r="G262">
        <f>VLOOKUP(C262,away!$B$2:$E$405,4,FALSE)</f>
        <v>2.0099999999999998</v>
      </c>
      <c r="H262">
        <f>VLOOKUP(A262,away!$A$2:$E$405,3,FALSE)</f>
        <v>1.4</v>
      </c>
      <c r="I262">
        <f>VLOOKUP(C262,away!$B$2:$E$405,3,FALSE)</f>
        <v>0.54</v>
      </c>
      <c r="J262">
        <f>VLOOKUP(B262,home!$B$2:$E$405,4,FALSE)</f>
        <v>0.71</v>
      </c>
      <c r="K262" s="3">
        <f t="shared" si="448"/>
        <v>4.8966279999999891</v>
      </c>
      <c r="L262" s="3">
        <f t="shared" si="449"/>
        <v>0.53676000000000001</v>
      </c>
      <c r="M262" s="5">
        <f t="shared" si="450"/>
        <v>4.3682710014831807E-3</v>
      </c>
      <c r="N262" s="5">
        <f t="shared" si="451"/>
        <v>2.1389798097450539E-2</v>
      </c>
      <c r="O262" s="5">
        <f t="shared" si="452"/>
        <v>2.3447131427561121E-3</v>
      </c>
      <c r="P262" s="5">
        <f t="shared" si="453"/>
        <v>1.1481188026787549E-2</v>
      </c>
      <c r="Q262" s="5">
        <f t="shared" si="454"/>
        <v>5.2368942139161392E-2</v>
      </c>
      <c r="R262" s="5">
        <f t="shared" si="455"/>
        <v>6.2927411325288513E-4</v>
      </c>
      <c r="S262" s="5">
        <f t="shared" si="456"/>
        <v>7.5440419368265517E-3</v>
      </c>
      <c r="T262" s="5">
        <f t="shared" si="457"/>
        <v>2.8109553382616264E-2</v>
      </c>
      <c r="U262" s="5">
        <f t="shared" si="458"/>
        <v>3.0813212426292419E-3</v>
      </c>
      <c r="V262" s="5">
        <f t="shared" si="459"/>
        <v>2.2031234867491692E-3</v>
      </c>
      <c r="W262" s="5">
        <f t="shared" si="460"/>
        <v>8.5477076136332347E-2</v>
      </c>
      <c r="X262" s="5">
        <f t="shared" si="461"/>
        <v>4.5880675386937742E-2</v>
      </c>
      <c r="Y262" s="5">
        <f t="shared" si="462"/>
        <v>1.231345566034635E-2</v>
      </c>
      <c r="Z262" s="5">
        <f t="shared" si="463"/>
        <v>1.1258972434320624E-4</v>
      </c>
      <c r="AA262" s="5">
        <f t="shared" si="464"/>
        <v>5.5130999673122408E-4</v>
      </c>
      <c r="AB262" s="5">
        <f t="shared" si="465"/>
        <v>1.3497799833370068E-3</v>
      </c>
      <c r="AC262" s="5">
        <f t="shared" si="466"/>
        <v>3.6190627523181716E-4</v>
      </c>
      <c r="AD262" s="5">
        <f t="shared" si="467"/>
        <v>0.10463736109182398</v>
      </c>
      <c r="AE262" s="5">
        <f t="shared" si="468"/>
        <v>5.6165149939647434E-2</v>
      </c>
      <c r="AF262" s="5">
        <f t="shared" si="469"/>
        <v>1.5073602940802575E-2</v>
      </c>
      <c r="AG262" s="5">
        <f t="shared" si="470"/>
        <v>2.6969690381683973E-3</v>
      </c>
      <c r="AH262" s="5">
        <f t="shared" si="471"/>
        <v>1.5108415109614842E-5</v>
      </c>
      <c r="AI262" s="5">
        <f t="shared" si="472"/>
        <v>7.3980288461362943E-5</v>
      </c>
      <c r="AJ262" s="5">
        <f t="shared" si="473"/>
        <v>1.8112697596399293E-4</v>
      </c>
      <c r="AK262" s="5">
        <f t="shared" si="474"/>
        <v>2.9563714068687097E-4</v>
      </c>
      <c r="AL262" s="5">
        <f t="shared" si="475"/>
        <v>3.804813385067011E-5</v>
      </c>
      <c r="AM262" s="5">
        <f t="shared" si="476"/>
        <v>0.10247404643366693</v>
      </c>
      <c r="AN262" s="5">
        <f t="shared" si="477"/>
        <v>5.500396916373506E-2</v>
      </c>
      <c r="AO262" s="5">
        <f t="shared" si="478"/>
        <v>1.4761965244163212E-2</v>
      </c>
      <c r="AP262" s="5">
        <f t="shared" si="479"/>
        <v>2.6412108214856826E-3</v>
      </c>
      <c r="AQ262" s="5">
        <f t="shared" si="480"/>
        <v>3.5442408013516363E-4</v>
      </c>
      <c r="AR262" s="5">
        <f t="shared" si="481"/>
        <v>1.6219185788473732E-6</v>
      </c>
      <c r="AS262" s="5">
        <f t="shared" si="482"/>
        <v>7.9419319269042383E-6</v>
      </c>
      <c r="AT262" s="5">
        <f t="shared" si="483"/>
        <v>1.9444343123686577E-5</v>
      </c>
      <c r="AU262" s="5">
        <f t="shared" si="484"/>
        <v>3.1737238327016987E-5</v>
      </c>
      <c r="AV262" s="5">
        <f t="shared" si="485"/>
        <v>3.8851362458686049E-5</v>
      </c>
      <c r="AW262" s="5">
        <f t="shared" si="486"/>
        <v>2.777845683233594E-6</v>
      </c>
      <c r="AX262" s="5">
        <f t="shared" si="487"/>
        <v>8.3629547506732085E-2</v>
      </c>
      <c r="AY262" s="5">
        <f t="shared" si="488"/>
        <v>4.4888995919713508E-2</v>
      </c>
      <c r="AZ262" s="5">
        <f t="shared" si="489"/>
        <v>1.2047308724932711E-2</v>
      </c>
      <c r="BA262" s="5">
        <f t="shared" si="490"/>
        <v>2.1555044770649608E-3</v>
      </c>
      <c r="BB262" s="5">
        <f t="shared" si="491"/>
        <v>2.8924714577734703E-4</v>
      </c>
      <c r="BC262" s="5">
        <f t="shared" si="492"/>
        <v>3.1051259593489775E-5</v>
      </c>
      <c r="BD262" s="5">
        <f t="shared" si="493"/>
        <v>1.4509683606368595E-7</v>
      </c>
      <c r="BE262" s="5">
        <f t="shared" si="494"/>
        <v>7.1048523018085288E-7</v>
      </c>
      <c r="BF262" s="5">
        <f t="shared" si="495"/>
        <v>1.7394909358450004E-6</v>
      </c>
      <c r="BG262" s="5">
        <f t="shared" si="496"/>
        <v>2.8392133407349383E-6</v>
      </c>
      <c r="BH262" s="5">
        <f t="shared" si="497"/>
        <v>3.4756428855540526E-6</v>
      </c>
      <c r="BI262" s="5">
        <f t="shared" si="498"/>
        <v>3.4037860542809464E-6</v>
      </c>
      <c r="BJ262" s="8">
        <f t="shared" si="499"/>
        <v>0.74238985459028728</v>
      </c>
      <c r="BK262" s="8">
        <f t="shared" si="500"/>
        <v>7.0885574780642446E-2</v>
      </c>
      <c r="BL262" s="8">
        <f t="shared" si="501"/>
        <v>8.6341618086261136E-3</v>
      </c>
      <c r="BM262" s="8">
        <f t="shared" si="502"/>
        <v>0.68455377630897729</v>
      </c>
      <c r="BN262" s="8">
        <f t="shared" si="503"/>
        <v>9.258218652089166E-2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1.61333333333333</v>
      </c>
      <c r="F263">
        <f>VLOOKUP(B263,home!$B$2:$E$405,3,FALSE)</f>
        <v>0.89</v>
      </c>
      <c r="G263">
        <f>VLOOKUP(C263,away!$B$2:$E$405,4,FALSE)</f>
        <v>1.51</v>
      </c>
      <c r="H263">
        <f>VLOOKUP(A263,away!$A$2:$E$405,3,FALSE)</f>
        <v>1.4</v>
      </c>
      <c r="I263">
        <f>VLOOKUP(C263,away!$B$2:$E$405,3,FALSE)</f>
        <v>0.71</v>
      </c>
      <c r="J263">
        <f>VLOOKUP(B263,home!$B$2:$E$405,4,FALSE)</f>
        <v>0.92</v>
      </c>
      <c r="K263" s="3">
        <f t="shared" si="448"/>
        <v>2.1681586666666623</v>
      </c>
      <c r="L263" s="3">
        <f t="shared" si="449"/>
        <v>0.91447999999999996</v>
      </c>
      <c r="M263" s="5">
        <f t="shared" si="450"/>
        <v>4.5838145346948099E-2</v>
      </c>
      <c r="N263" s="5">
        <f t="shared" si="451"/>
        <v>9.9384372097911663E-2</v>
      </c>
      <c r="O263" s="5">
        <f t="shared" si="452"/>
        <v>4.1918067156877098E-2</v>
      </c>
      <c r="P263" s="5">
        <f t="shared" si="453"/>
        <v>9.0885020596098265E-2</v>
      </c>
      <c r="Q263" s="5">
        <f t="shared" si="454"/>
        <v>0.10774054384765581</v>
      </c>
      <c r="R263" s="5">
        <f t="shared" si="455"/>
        <v>1.9166617026810481E-2</v>
      </c>
      <c r="S263" s="5">
        <f t="shared" si="456"/>
        <v>4.5050290027185622E-2</v>
      </c>
      <c r="T263" s="5">
        <f t="shared" si="457"/>
        <v>9.8526572537804294E-2</v>
      </c>
      <c r="U263" s="5">
        <f t="shared" si="458"/>
        <v>4.1556266817359959E-2</v>
      </c>
      <c r="V263" s="5">
        <f t="shared" si="459"/>
        <v>9.9247677913244792E-3</v>
      </c>
      <c r="W263" s="5">
        <f t="shared" si="460"/>
        <v>7.7866197964891498E-2</v>
      </c>
      <c r="X263" s="5">
        <f t="shared" si="461"/>
        <v>7.1207080714933979E-2</v>
      </c>
      <c r="Y263" s="5">
        <f t="shared" si="462"/>
        <v>3.2558725586096404E-2</v>
      </c>
      <c r="Z263" s="5">
        <f t="shared" si="463"/>
        <v>5.8424959795592164E-3</v>
      </c>
      <c r="AA263" s="5">
        <f t="shared" si="464"/>
        <v>1.2667458293046444E-2</v>
      </c>
      <c r="AB263" s="5">
        <f t="shared" si="465"/>
        <v>1.3732529741353569E-2</v>
      </c>
      <c r="AC263" s="5">
        <f t="shared" si="466"/>
        <v>1.2298882272323351E-3</v>
      </c>
      <c r="AD263" s="5">
        <f t="shared" si="467"/>
        <v>4.2206567989490379E-2</v>
      </c>
      <c r="AE263" s="5">
        <f t="shared" si="468"/>
        <v>3.8597062295029162E-2</v>
      </c>
      <c r="AF263" s="5">
        <f t="shared" si="469"/>
        <v>1.7648120763779127E-2</v>
      </c>
      <c r="AG263" s="5">
        <f t="shared" si="470"/>
        <v>5.3796178253535795E-3</v>
      </c>
      <c r="AH263" s="5">
        <f t="shared" si="471"/>
        <v>1.3357114308468279E-3</v>
      </c>
      <c r="AI263" s="5">
        <f t="shared" si="472"/>
        <v>2.8960343149562781E-3</v>
      </c>
      <c r="AJ263" s="5">
        <f t="shared" si="473"/>
        <v>3.1395309494682529E-3</v>
      </c>
      <c r="AK263" s="5">
        <f t="shared" si="474"/>
        <v>2.2690004124526022E-3</v>
      </c>
      <c r="AL263" s="5">
        <f t="shared" si="475"/>
        <v>9.75418320412929E-5</v>
      </c>
      <c r="AM263" s="5">
        <f t="shared" si="476"/>
        <v>1.8302107235333851E-2</v>
      </c>
      <c r="AN263" s="5">
        <f t="shared" si="477"/>
        <v>1.6736911024568101E-2</v>
      </c>
      <c r="AO263" s="5">
        <f t="shared" si="478"/>
        <v>7.6527851968735171E-3</v>
      </c>
      <c r="AP263" s="5">
        <f t="shared" si="479"/>
        <v>2.3327730022789646E-3</v>
      </c>
      <c r="AQ263" s="5">
        <f t="shared" si="480"/>
        <v>5.3331856378101684E-4</v>
      </c>
      <c r="AR263" s="5">
        <f t="shared" si="481"/>
        <v>2.4429627785616149E-4</v>
      </c>
      <c r="AS263" s="5">
        <f t="shared" si="482"/>
        <v>5.2967309206824358E-4</v>
      </c>
      <c r="AT263" s="5">
        <f t="shared" si="483"/>
        <v>5.742076525339458E-4</v>
      </c>
      <c r="AU263" s="5">
        <f t="shared" si="484"/>
        <v>4.149910994359313E-4</v>
      </c>
      <c r="AV263" s="5">
        <f t="shared" si="485"/>
        <v>2.2494163720788527E-4</v>
      </c>
      <c r="AW263" s="5">
        <f t="shared" si="486"/>
        <v>5.3722186492363114E-6</v>
      </c>
      <c r="AX263" s="5">
        <f t="shared" si="487"/>
        <v>6.6136454034252841E-3</v>
      </c>
      <c r="AY263" s="5">
        <f t="shared" si="488"/>
        <v>6.0480464485243536E-3</v>
      </c>
      <c r="AZ263" s="5">
        <f t="shared" si="489"/>
        <v>2.7654087581232747E-3</v>
      </c>
      <c r="BA263" s="5">
        <f t="shared" si="490"/>
        <v>8.4297033370952406E-4</v>
      </c>
      <c r="BB263" s="5">
        <f t="shared" si="491"/>
        <v>1.9271987769267139E-4</v>
      </c>
      <c r="BC263" s="5">
        <f t="shared" si="492"/>
        <v>3.5247694750478837E-5</v>
      </c>
      <c r="BD263" s="5">
        <f t="shared" si="493"/>
        <v>3.7234010028983743E-5</v>
      </c>
      <c r="BE263" s="5">
        <f t="shared" si="494"/>
        <v>8.0729241539094517E-5</v>
      </c>
      <c r="BF263" s="5">
        <f t="shared" si="495"/>
        <v>8.7516902348207067E-5</v>
      </c>
      <c r="BG263" s="5">
        <f t="shared" si="496"/>
        <v>6.3250176768695038E-5</v>
      </c>
      <c r="BH263" s="5">
        <f t="shared" si="497"/>
        <v>3.4284104732311127E-5</v>
      </c>
      <c r="BI263" s="5">
        <f t="shared" si="498"/>
        <v>1.4866675760853578E-5</v>
      </c>
      <c r="BJ263" s="8">
        <f t="shared" si="499"/>
        <v>0.65317079516200671</v>
      </c>
      <c r="BK263" s="8">
        <f t="shared" si="500"/>
        <v>0.19907370026935445</v>
      </c>
      <c r="BL263" s="8">
        <f t="shared" si="501"/>
        <v>0.1409872070134518</v>
      </c>
      <c r="BM263" s="8">
        <f t="shared" si="502"/>
        <v>0.58809875812219581</v>
      </c>
      <c r="BN263" s="8">
        <f t="shared" si="503"/>
        <v>0.40493276607230144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1.61333333333333</v>
      </c>
      <c r="F264">
        <f>VLOOKUP(B264,home!$B$2:$E$405,3,FALSE)</f>
        <v>1.01</v>
      </c>
      <c r="G264">
        <f>VLOOKUP(C264,away!$B$2:$E$405,4,FALSE)</f>
        <v>1.24</v>
      </c>
      <c r="H264">
        <f>VLOOKUP(A264,away!$A$2:$E$405,3,FALSE)</f>
        <v>1.4</v>
      </c>
      <c r="I264">
        <f>VLOOKUP(C264,away!$B$2:$E$405,3,FALSE)</f>
        <v>0.93</v>
      </c>
      <c r="J264">
        <f>VLOOKUP(B264,home!$B$2:$E$405,4,FALSE)</f>
        <v>0.71</v>
      </c>
      <c r="K264" s="3">
        <f t="shared" si="448"/>
        <v>2.0205386666666625</v>
      </c>
      <c r="L264" s="3">
        <f t="shared" si="449"/>
        <v>0.92442000000000002</v>
      </c>
      <c r="M264" s="5">
        <f t="shared" si="450"/>
        <v>5.2604234079680914E-2</v>
      </c>
      <c r="N264" s="5">
        <f t="shared" si="451"/>
        <v>0.10628888898837949</v>
      </c>
      <c r="O264" s="5">
        <f t="shared" si="452"/>
        <v>4.8628406067938633E-2</v>
      </c>
      <c r="P264" s="5">
        <f t="shared" si="453"/>
        <v>9.8255574758637762E-2</v>
      </c>
      <c r="Q264" s="5">
        <f t="shared" si="454"/>
        <v>0.10738040501903062</v>
      </c>
      <c r="R264" s="5">
        <f t="shared" si="455"/>
        <v>2.2476535568661912E-2</v>
      </c>
      <c r="S264" s="5">
        <f t="shared" si="456"/>
        <v>4.5881087996295443E-2</v>
      </c>
      <c r="T264" s="5">
        <f t="shared" si="457"/>
        <v>9.9264594007692289E-2</v>
      </c>
      <c r="U264" s="5">
        <f t="shared" si="458"/>
        <v>4.5414709209189955E-2</v>
      </c>
      <c r="V264" s="5">
        <f t="shared" si="459"/>
        <v>9.5219894800761106E-3</v>
      </c>
      <c r="W264" s="5">
        <f t="shared" si="460"/>
        <v>7.2322086794426102E-2</v>
      </c>
      <c r="X264" s="5">
        <f t="shared" si="461"/>
        <v>6.6855983474503375E-2</v>
      </c>
      <c r="Y264" s="5">
        <f t="shared" si="462"/>
        <v>3.09015041217502E-2</v>
      </c>
      <c r="Z264" s="5">
        <f t="shared" si="463"/>
        <v>6.9259196701274839E-3</v>
      </c>
      <c r="AA264" s="5">
        <f t="shared" si="464"/>
        <v>1.3994088495719799E-2</v>
      </c>
      <c r="AB264" s="5">
        <f t="shared" si="465"/>
        <v>1.4137798455178483E-2</v>
      </c>
      <c r="AC264" s="5">
        <f t="shared" si="466"/>
        <v>1.1115889309801349E-3</v>
      </c>
      <c r="AD264" s="5">
        <f t="shared" si="467"/>
        <v>3.6532393205540095E-2</v>
      </c>
      <c r="AE264" s="5">
        <f t="shared" si="468"/>
        <v>3.3771274927065373E-2</v>
      </c>
      <c r="AF264" s="5">
        <f t="shared" si="469"/>
        <v>1.5609420984038886E-2</v>
      </c>
      <c r="AG264" s="5">
        <f t="shared" si="470"/>
        <v>4.8098869820217436E-3</v>
      </c>
      <c r="AH264" s="5">
        <f t="shared" si="471"/>
        <v>1.6006146653648121E-3</v>
      </c>
      <c r="AI264" s="5">
        <f t="shared" si="472"/>
        <v>3.2341038218033236E-3</v>
      </c>
      <c r="AJ264" s="5">
        <f t="shared" si="473"/>
        <v>3.2673159119840233E-3</v>
      </c>
      <c r="AK264" s="5">
        <f t="shared" si="474"/>
        <v>2.200579378792989E-3</v>
      </c>
      <c r="AL264" s="5">
        <f t="shared" si="475"/>
        <v>8.3050204014646457E-5</v>
      </c>
      <c r="AM264" s="5">
        <f t="shared" si="476"/>
        <v>1.4763022611532853E-2</v>
      </c>
      <c r="AN264" s="5">
        <f t="shared" si="477"/>
        <v>1.3647233362553199E-2</v>
      </c>
      <c r="AO264" s="5">
        <f t="shared" si="478"/>
        <v>6.3078877325057131E-3</v>
      </c>
      <c r="AP264" s="5">
        <f t="shared" si="479"/>
        <v>1.9437125258943112E-3</v>
      </c>
      <c r="AQ264" s="5">
        <f t="shared" si="480"/>
        <v>4.4920168329680476E-4</v>
      </c>
      <c r="AR264" s="5">
        <f t="shared" si="481"/>
        <v>2.9592804179130793E-4</v>
      </c>
      <c r="AS264" s="5">
        <f t="shared" si="482"/>
        <v>5.9793405099028572E-4</v>
      </c>
      <c r="AT264" s="5">
        <f t="shared" si="483"/>
        <v>6.0407443507125421E-4</v>
      </c>
      <c r="AU264" s="5">
        <f t="shared" si="484"/>
        <v>4.0685191786876305E-4</v>
      </c>
      <c r="AV264" s="5">
        <f t="shared" si="485"/>
        <v>2.0551500791533131E-4</v>
      </c>
      <c r="AW264" s="5">
        <f t="shared" si="486"/>
        <v>4.3089822162101349E-6</v>
      </c>
      <c r="AX264" s="5">
        <f t="shared" si="487"/>
        <v>4.9715430039127271E-3</v>
      </c>
      <c r="AY264" s="5">
        <f t="shared" si="488"/>
        <v>4.5957937836770034E-3</v>
      </c>
      <c r="AZ264" s="5">
        <f t="shared" si="489"/>
        <v>2.1242218447533471E-3</v>
      </c>
      <c r="BA264" s="5">
        <f t="shared" si="490"/>
        <v>6.5455771924229664E-4</v>
      </c>
      <c r="BB264" s="5">
        <f t="shared" si="491"/>
        <v>1.5127156170549095E-4</v>
      </c>
      <c r="BC264" s="5">
        <f t="shared" si="492"/>
        <v>2.7967691414357993E-5</v>
      </c>
      <c r="BD264" s="5">
        <f t="shared" si="493"/>
        <v>4.5593633398786805E-5</v>
      </c>
      <c r="BE264" s="5">
        <f t="shared" si="494"/>
        <v>9.2123699236073298E-5</v>
      </c>
      <c r="BF264" s="5">
        <f t="shared" si="495"/>
        <v>9.3069748211428117E-5</v>
      </c>
      <c r="BG264" s="5">
        <f t="shared" si="496"/>
        <v>6.268367498604031E-5</v>
      </c>
      <c r="BH264" s="5">
        <f t="shared" si="497"/>
        <v>3.1663697269515087E-5</v>
      </c>
      <c r="BI264" s="5">
        <f t="shared" si="498"/>
        <v>1.2795544932536576E-5</v>
      </c>
      <c r="BJ264" s="8">
        <f t="shared" si="499"/>
        <v>0.6233728520249362</v>
      </c>
      <c r="BK264" s="8">
        <f t="shared" si="500"/>
        <v>0.21205331923336199</v>
      </c>
      <c r="BL264" s="8">
        <f t="shared" si="501"/>
        <v>0.1574023850263053</v>
      </c>
      <c r="BM264" s="8">
        <f t="shared" si="502"/>
        <v>0.55952894667094089</v>
      </c>
      <c r="BN264" s="8">
        <f t="shared" si="503"/>
        <v>0.43563404448232934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1.34782608695652</v>
      </c>
      <c r="F265">
        <f>VLOOKUP(B265,home!$B$2:$E$405,3,FALSE)</f>
        <v>0.95</v>
      </c>
      <c r="G265">
        <f>VLOOKUP(C265,away!$B$2:$E$405,4,FALSE)</f>
        <v>0.74</v>
      </c>
      <c r="H265">
        <f>VLOOKUP(A265,away!$A$2:$E$405,3,FALSE)</f>
        <v>1.2028985507246399</v>
      </c>
      <c r="I265">
        <f>VLOOKUP(C265,away!$B$2:$E$405,3,FALSE)</f>
        <v>1.06</v>
      </c>
      <c r="J265">
        <f>VLOOKUP(B265,home!$B$2:$E$405,4,FALSE)</f>
        <v>1.31</v>
      </c>
      <c r="K265" s="3">
        <f t="shared" si="448"/>
        <v>0.94752173913043347</v>
      </c>
      <c r="L265" s="3">
        <f t="shared" si="449"/>
        <v>1.670344927536235</v>
      </c>
      <c r="M265" s="5">
        <f t="shared" si="450"/>
        <v>7.2958341386296768E-2</v>
      </c>
      <c r="N265" s="5">
        <f t="shared" si="451"/>
        <v>6.9129614514415794E-2</v>
      </c>
      <c r="O265" s="5">
        <f t="shared" si="452"/>
        <v>0.12186559545605775</v>
      </c>
      <c r="P265" s="5">
        <f t="shared" si="453"/>
        <v>0.11547030094668968</v>
      </c>
      <c r="Q265" s="5">
        <f t="shared" si="454"/>
        <v>3.2750906285057849E-2</v>
      </c>
      <c r="R265" s="5">
        <f t="shared" si="455"/>
        <v>0.10177878960560449</v>
      </c>
      <c r="S265" s="5">
        <f t="shared" si="456"/>
        <v>4.5688368688790545E-2</v>
      </c>
      <c r="T265" s="5">
        <f t="shared" si="457"/>
        <v>5.4705310185460973E-2</v>
      </c>
      <c r="U265" s="5">
        <f t="shared" si="458"/>
        <v>9.6437615733692847E-2</v>
      </c>
      <c r="V265" s="5">
        <f t="shared" si="459"/>
        <v>8.0344932037991843E-3</v>
      </c>
      <c r="W265" s="5">
        <f t="shared" si="460"/>
        <v>1.0344065227105289E-2</v>
      </c>
      <c r="X265" s="5">
        <f t="shared" si="461"/>
        <v>1.7278156882199268E-2</v>
      </c>
      <c r="Y265" s="5">
        <f t="shared" si="462"/>
        <v>1.4430240852678423E-2</v>
      </c>
      <c r="Z265" s="5">
        <f t="shared" si="463"/>
        <v>5.6668561649499696E-2</v>
      </c>
      <c r="AA265" s="5">
        <f t="shared" si="464"/>
        <v>5.3694694088154131E-2</v>
      </c>
      <c r="AB265" s="5">
        <f t="shared" si="465"/>
        <v>2.5438444962242204E-2</v>
      </c>
      <c r="AC265" s="5">
        <f t="shared" si="466"/>
        <v>7.9475606435856143E-4</v>
      </c>
      <c r="AD265" s="5">
        <f t="shared" si="467"/>
        <v>2.4503066684163606E-3</v>
      </c>
      <c r="AE265" s="5">
        <f t="shared" si="468"/>
        <v>4.0928573144974794E-3</v>
      </c>
      <c r="AF265" s="5">
        <f t="shared" si="469"/>
        <v>3.4182417272002217E-3</v>
      </c>
      <c r="AG265" s="5">
        <f t="shared" si="470"/>
        <v>1.9032142433738624E-3</v>
      </c>
      <c r="AH265" s="5">
        <f t="shared" si="471"/>
        <v>2.3664011125504068E-2</v>
      </c>
      <c r="AI265" s="5">
        <f t="shared" si="472"/>
        <v>2.2422164976439538E-2</v>
      </c>
      <c r="AJ265" s="5">
        <f t="shared" si="473"/>
        <v>1.0622744376772743E-2</v>
      </c>
      <c r="AK265" s="5">
        <f t="shared" si="474"/>
        <v>3.3550937420725817E-3</v>
      </c>
      <c r="AL265" s="5">
        <f t="shared" si="475"/>
        <v>5.0314039594067018E-5</v>
      </c>
      <c r="AM265" s="5">
        <f t="shared" si="476"/>
        <v>4.6434376717215391E-4</v>
      </c>
      <c r="AN265" s="5">
        <f t="shared" si="477"/>
        <v>7.7561425612907367E-4</v>
      </c>
      <c r="AO265" s="5">
        <f t="shared" si="478"/>
        <v>6.4777166922499443E-4</v>
      </c>
      <c r="AP265" s="5">
        <f t="shared" si="479"/>
        <v>3.6066737396388298E-4</v>
      </c>
      <c r="AQ265" s="5">
        <f t="shared" si="480"/>
        <v>1.5060972965709663E-4</v>
      </c>
      <c r="AR265" s="5">
        <f t="shared" si="481"/>
        <v>7.9054121897293526E-3</v>
      </c>
      <c r="AS265" s="5">
        <f t="shared" si="482"/>
        <v>7.490549906555284E-3</v>
      </c>
      <c r="AT265" s="5">
        <f t="shared" si="483"/>
        <v>3.5487294372512843E-3</v>
      </c>
      <c r="AU265" s="5">
        <f t="shared" si="484"/>
        <v>1.1208327626959008E-3</v>
      </c>
      <c r="AV265" s="5">
        <f t="shared" si="485"/>
        <v>2.6550335214599704E-4</v>
      </c>
      <c r="AW265" s="5">
        <f t="shared" si="486"/>
        <v>2.2119842575676952E-6</v>
      </c>
      <c r="AX265" s="5">
        <f t="shared" si="487"/>
        <v>7.3329302304222672E-5</v>
      </c>
      <c r="AY265" s="5">
        <f t="shared" si="488"/>
        <v>1.2248522814362948E-4</v>
      </c>
      <c r="AZ265" s="5">
        <f t="shared" si="489"/>
        <v>1.0229628976391504E-4</v>
      </c>
      <c r="BA265" s="5">
        <f t="shared" si="490"/>
        <v>5.6956696237644098E-5</v>
      </c>
      <c r="BB265" s="5">
        <f t="shared" si="491"/>
        <v>2.3784332162442755E-5</v>
      </c>
      <c r="BC265" s="5">
        <f t="shared" si="492"/>
        <v>7.9456077164746394E-6</v>
      </c>
      <c r="BD265" s="5">
        <f t="shared" si="493"/>
        <v>2.2007941918662554E-3</v>
      </c>
      <c r="BE265" s="5">
        <f t="shared" si="494"/>
        <v>2.0853003401452713E-3</v>
      </c>
      <c r="BF265" s="5">
        <f t="shared" si="495"/>
        <v>9.8793370245186586E-4</v>
      </c>
      <c r="BG265" s="5">
        <f t="shared" si="496"/>
        <v>3.120295532975868E-4</v>
      </c>
      <c r="BH265" s="5">
        <f t="shared" si="497"/>
        <v>7.3913696250155412E-5</v>
      </c>
      <c r="BI265" s="5">
        <f t="shared" si="498"/>
        <v>1.4006966803301177E-5</v>
      </c>
      <c r="BJ265" s="8">
        <f t="shared" si="499"/>
        <v>0.21328871815288108</v>
      </c>
      <c r="BK265" s="8">
        <f t="shared" si="500"/>
        <v>0.24311905955767243</v>
      </c>
      <c r="BL265" s="8">
        <f t="shared" si="501"/>
        <v>0.48528416016573261</v>
      </c>
      <c r="BM265" s="8">
        <f t="shared" si="502"/>
        <v>0.48428667808777742</v>
      </c>
      <c r="BN265" s="8">
        <f t="shared" si="503"/>
        <v>0.51395354819412231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1.34782608695652</v>
      </c>
      <c r="F266">
        <f>VLOOKUP(B266,home!$B$2:$E$405,3,FALSE)</f>
        <v>0.74</v>
      </c>
      <c r="G266">
        <f>VLOOKUP(C266,away!$B$2:$E$405,4,FALSE)</f>
        <v>1.06</v>
      </c>
      <c r="H266">
        <f>VLOOKUP(A266,away!$A$2:$E$405,3,FALSE)</f>
        <v>1.2028985507246399</v>
      </c>
      <c r="I266">
        <f>VLOOKUP(C266,away!$B$2:$E$405,3,FALSE)</f>
        <v>0.85</v>
      </c>
      <c r="J266">
        <f>VLOOKUP(B266,home!$B$2:$E$405,4,FALSE)</f>
        <v>1.39</v>
      </c>
      <c r="K266" s="3">
        <f t="shared" si="448"/>
        <v>1.0572347826086943</v>
      </c>
      <c r="L266" s="3">
        <f t="shared" si="449"/>
        <v>1.4212246376811619</v>
      </c>
      <c r="M266" s="5">
        <f t="shared" si="450"/>
        <v>8.3872338134950972E-2</v>
      </c>
      <c r="N266" s="5">
        <f t="shared" si="451"/>
        <v>8.8672753174987795E-2</v>
      </c>
      <c r="O266" s="5">
        <f t="shared" si="452"/>
        <v>0.1192014333773176</v>
      </c>
      <c r="P266" s="5">
        <f t="shared" si="453"/>
        <v>0.12602390150331313</v>
      </c>
      <c r="Q266" s="5">
        <f t="shared" si="454"/>
        <v>4.6873959463136314E-2</v>
      </c>
      <c r="R266" s="5">
        <f t="shared" si="455"/>
        <v>8.4706006981376702E-2</v>
      </c>
      <c r="S266" s="5">
        <f t="shared" si="456"/>
        <v>4.7339874216224077E-2</v>
      </c>
      <c r="T266" s="5">
        <f t="shared" si="457"/>
        <v>6.6618426054677382E-2</v>
      </c>
      <c r="U266" s="5">
        <f t="shared" si="458"/>
        <v>8.9554136876606336E-2</v>
      </c>
      <c r="V266" s="5">
        <f t="shared" si="459"/>
        <v>7.9034873158529816E-3</v>
      </c>
      <c r="W266" s="5">
        <f t="shared" si="460"/>
        <v>1.6518926781005892E-2</v>
      </c>
      <c r="X266" s="5">
        <f t="shared" si="461"/>
        <v>2.3477105729216741E-2</v>
      </c>
      <c r="Y266" s="5">
        <f t="shared" si="462"/>
        <v>1.6683120541904201E-2</v>
      </c>
      <c r="Z266" s="5">
        <f t="shared" si="463"/>
        <v>4.0128754693841688E-2</v>
      </c>
      <c r="AA266" s="5">
        <f t="shared" si="464"/>
        <v>4.2425515245101339E-2</v>
      </c>
      <c r="AB266" s="5">
        <f t="shared" si="465"/>
        <v>2.2426865193608279E-2</v>
      </c>
      <c r="AC266" s="5">
        <f t="shared" si="466"/>
        <v>7.4222050527487915E-4</v>
      </c>
      <c r="AD266" s="5">
        <f t="shared" si="467"/>
        <v>4.3660959910614243E-3</v>
      </c>
      <c r="AE266" s="5">
        <f t="shared" si="468"/>
        <v>6.2052031929774468E-3</v>
      </c>
      <c r="AF266" s="5">
        <f t="shared" si="469"/>
        <v>4.4094938298386817E-3</v>
      </c>
      <c r="AG266" s="5">
        <f t="shared" si="470"/>
        <v>2.0889604235565995E-3</v>
      </c>
      <c r="AH266" s="5">
        <f t="shared" si="471"/>
        <v>1.4257993712587855E-2</v>
      </c>
      <c r="AI266" s="5">
        <f t="shared" si="472"/>
        <v>1.5074046883163949E-2</v>
      </c>
      <c r="AJ266" s="5">
        <f t="shared" si="473"/>
        <v>7.9684033397775522E-3</v>
      </c>
      <c r="AK266" s="5">
        <f t="shared" si="474"/>
        <v>2.8081577242227052E-3</v>
      </c>
      <c r="AL266" s="5">
        <f t="shared" si="475"/>
        <v>4.4609474794895246E-5</v>
      </c>
      <c r="AM266" s="5">
        <f t="shared" si="476"/>
        <v>9.2319770919170358E-4</v>
      </c>
      <c r="AN266" s="5">
        <f t="shared" si="477"/>
        <v>1.3120713297540578E-3</v>
      </c>
      <c r="AO266" s="5">
        <f t="shared" si="478"/>
        <v>9.3237405012077561E-4</v>
      </c>
      <c r="AP266" s="5">
        <f t="shared" si="479"/>
        <v>4.4170432385540561E-4</v>
      </c>
      <c r="AQ266" s="5">
        <f t="shared" si="480"/>
        <v>1.5694026690840046E-4</v>
      </c>
      <c r="AR266" s="5">
        <f t="shared" si="481"/>
        <v>4.0527623896465907E-3</v>
      </c>
      <c r="AS266" s="5">
        <f t="shared" si="482"/>
        <v>4.2847213639827051E-3</v>
      </c>
      <c r="AT266" s="5">
        <f t="shared" si="483"/>
        <v>2.2649782298945417E-3</v>
      </c>
      <c r="AU266" s="5">
        <f t="shared" si="484"/>
        <v>7.9820458883199375E-4</v>
      </c>
      <c r="AV266" s="5">
        <f t="shared" si="485"/>
        <v>2.1097241373776375E-4</v>
      </c>
      <c r="AW266" s="5">
        <f t="shared" si="486"/>
        <v>1.8619104087494928E-6</v>
      </c>
      <c r="AX266" s="5">
        <f t="shared" si="487"/>
        <v>1.6267278823035587E-4</v>
      </c>
      <c r="AY266" s="5">
        <f t="shared" si="488"/>
        <v>2.3119457451327191E-4</v>
      </c>
      <c r="AZ266" s="5">
        <f t="shared" si="489"/>
        <v>1.6428971269823766E-4</v>
      </c>
      <c r="BA266" s="5">
        <f t="shared" si="490"/>
        <v>7.7830862468098328E-5</v>
      </c>
      <c r="BB266" s="5">
        <f t="shared" si="491"/>
        <v>2.7653784827908863E-5</v>
      </c>
      <c r="BC266" s="5">
        <f t="shared" si="492"/>
        <v>7.8604480645115148E-6</v>
      </c>
      <c r="BD266" s="5">
        <f t="shared" si="493"/>
        <v>9.5998095980555159E-4</v>
      </c>
      <c r="BE266" s="5">
        <f t="shared" si="494"/>
        <v>1.014925261348508E-3</v>
      </c>
      <c r="BF266" s="5">
        <f t="shared" si="495"/>
        <v>5.3650714402293104E-4</v>
      </c>
      <c r="BG266" s="5">
        <f t="shared" si="496"/>
        <v>1.89071337926365E-4</v>
      </c>
      <c r="BH266" s="5">
        <f t="shared" si="497"/>
        <v>4.9973198712528858E-5</v>
      </c>
      <c r="BI266" s="5">
        <f t="shared" si="498"/>
        <v>1.0566680775420308E-5</v>
      </c>
      <c r="BJ266" s="8">
        <f t="shared" si="499"/>
        <v>0.28035183503299516</v>
      </c>
      <c r="BK266" s="8">
        <f t="shared" si="500"/>
        <v>0.26615762572492424</v>
      </c>
      <c r="BL266" s="8">
        <f t="shared" si="501"/>
        <v>0.41279522290244713</v>
      </c>
      <c r="BM266" s="8">
        <f t="shared" si="502"/>
        <v>0.44985371305502109</v>
      </c>
      <c r="BN266" s="8">
        <f t="shared" si="503"/>
        <v>0.54935039263508245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1.34782608695652</v>
      </c>
      <c r="F267">
        <f>VLOOKUP(B267,home!$B$2:$E$405,3,FALSE)</f>
        <v>0.74</v>
      </c>
      <c r="G267">
        <f>VLOOKUP(C267,away!$B$2:$E$405,4,FALSE)</f>
        <v>1.38</v>
      </c>
      <c r="H267">
        <f>VLOOKUP(A267,away!$A$2:$E$405,3,FALSE)</f>
        <v>1.2028985507246399</v>
      </c>
      <c r="I267">
        <f>VLOOKUP(C267,away!$B$2:$E$405,3,FALSE)</f>
        <v>0.85</v>
      </c>
      <c r="J267">
        <f>VLOOKUP(B267,home!$B$2:$E$405,4,FALSE)</f>
        <v>0.83</v>
      </c>
      <c r="K267" s="3">
        <f t="shared" si="448"/>
        <v>1.3763999999999981</v>
      </c>
      <c r="L267" s="3">
        <f t="shared" si="449"/>
        <v>0.84864492753623333</v>
      </c>
      <c r="M267" s="5">
        <f t="shared" si="450"/>
        <v>0.10806256354102764</v>
      </c>
      <c r="N267" s="5">
        <f t="shared" si="451"/>
        <v>0.14873731245787028</v>
      </c>
      <c r="O267" s="5">
        <f t="shared" si="452"/>
        <v>9.1706746405655015E-2</v>
      </c>
      <c r="P267" s="5">
        <f t="shared" si="453"/>
        <v>0.1262251657527434</v>
      </c>
      <c r="Q267" s="5">
        <f t="shared" si="454"/>
        <v>0.10236101843350617</v>
      </c>
      <c r="R267" s="5">
        <f t="shared" si="455"/>
        <v>3.8913232579005412E-2</v>
      </c>
      <c r="S267" s="5">
        <f t="shared" si="456"/>
        <v>3.6860111280023471E-2</v>
      </c>
      <c r="T267" s="5">
        <f t="shared" si="457"/>
        <v>8.6868159071037884E-2</v>
      </c>
      <c r="U267" s="5">
        <f t="shared" si="458"/>
        <v>5.3560173321742982E-2</v>
      </c>
      <c r="V267" s="5">
        <f t="shared" si="459"/>
        <v>4.7839299995661687E-3</v>
      </c>
      <c r="W267" s="5">
        <f t="shared" si="460"/>
        <v>4.6963235257292554E-2</v>
      </c>
      <c r="X267" s="5">
        <f t="shared" si="461"/>
        <v>3.9855111381792117E-2</v>
      </c>
      <c r="Y267" s="5">
        <f t="shared" si="462"/>
        <v>1.691141905527474E-2</v>
      </c>
      <c r="Z267" s="5">
        <f t="shared" si="463"/>
        <v>1.1007839147403546E-2</v>
      </c>
      <c r="AA267" s="5">
        <f t="shared" si="464"/>
        <v>1.5151189802486222E-2</v>
      </c>
      <c r="AB267" s="5">
        <f t="shared" si="465"/>
        <v>1.0427048822071003E-2</v>
      </c>
      <c r="AC267" s="5">
        <f t="shared" si="466"/>
        <v>3.4924927824073621E-4</v>
      </c>
      <c r="AD267" s="5">
        <f t="shared" si="467"/>
        <v>1.6160049252034358E-2</v>
      </c>
      <c r="AE267" s="5">
        <f t="shared" si="468"/>
        <v>1.3714143826474659E-2</v>
      </c>
      <c r="AF267" s="5">
        <f t="shared" si="469"/>
        <v>5.8192192969200342E-3</v>
      </c>
      <c r="AG267" s="5">
        <f t="shared" si="470"/>
        <v>1.6461503128507176E-3</v>
      </c>
      <c r="AH267" s="5">
        <f t="shared" si="471"/>
        <v>2.3354367138946983E-3</v>
      </c>
      <c r="AI267" s="5">
        <f t="shared" si="472"/>
        <v>3.214495093004659E-3</v>
      </c>
      <c r="AJ267" s="5">
        <f t="shared" si="473"/>
        <v>2.2122155230058032E-3</v>
      </c>
      <c r="AK267" s="5">
        <f t="shared" si="474"/>
        <v>1.0149644819550609E-3</v>
      </c>
      <c r="AL267" s="5">
        <f t="shared" si="475"/>
        <v>1.6317972326549767E-5</v>
      </c>
      <c r="AM267" s="5">
        <f t="shared" si="476"/>
        <v>4.4485383581000047E-3</v>
      </c>
      <c r="AN267" s="5">
        <f t="shared" si="477"/>
        <v>3.7752295125519329E-3</v>
      </c>
      <c r="AO267" s="5">
        <f t="shared" si="478"/>
        <v>1.6019146880561423E-3</v>
      </c>
      <c r="AP267" s="5">
        <f t="shared" si="479"/>
        <v>4.5315225812154423E-4</v>
      </c>
      <c r="AQ267" s="5">
        <f t="shared" si="480"/>
        <v>9.6141341314109584E-5</v>
      </c>
      <c r="AR267" s="5">
        <f t="shared" si="481"/>
        <v>3.9639130416572517E-4</v>
      </c>
      <c r="AS267" s="5">
        <f t="shared" si="482"/>
        <v>5.4559299105370342E-4</v>
      </c>
      <c r="AT267" s="5">
        <f t="shared" si="483"/>
        <v>3.7547709644315818E-4</v>
      </c>
      <c r="AU267" s="5">
        <f t="shared" si="484"/>
        <v>1.7226889184812069E-4</v>
      </c>
      <c r="AV267" s="5">
        <f t="shared" si="485"/>
        <v>5.9277725684938297E-5</v>
      </c>
      <c r="AW267" s="5">
        <f t="shared" si="486"/>
        <v>5.294614871888564E-7</v>
      </c>
      <c r="AX267" s="5">
        <f t="shared" si="487"/>
        <v>1.0204946993481385E-3</v>
      </c>
      <c r="AY267" s="5">
        <f t="shared" si="488"/>
        <v>8.6603765017941123E-4</v>
      </c>
      <c r="AZ267" s="5">
        <f t="shared" si="489"/>
        <v>3.6747922944007814E-4</v>
      </c>
      <c r="BA267" s="5">
        <f t="shared" si="490"/>
        <v>1.0395312801308197E-4</v>
      </c>
      <c r="BB267" s="5">
        <f t="shared" si="491"/>
        <v>2.205482369745668E-5</v>
      </c>
      <c r="BC267" s="5">
        <f t="shared" si="492"/>
        <v>3.7433428517105068E-6</v>
      </c>
      <c r="BD267" s="5">
        <f t="shared" si="493"/>
        <v>5.6065911599952452E-5</v>
      </c>
      <c r="BE267" s="5">
        <f t="shared" si="494"/>
        <v>7.7169120726174465E-5</v>
      </c>
      <c r="BF267" s="5">
        <f t="shared" si="495"/>
        <v>5.3107788883753188E-5</v>
      </c>
      <c r="BG267" s="5">
        <f t="shared" si="496"/>
        <v>2.4365853539865924E-5</v>
      </c>
      <c r="BH267" s="5">
        <f t="shared" si="497"/>
        <v>8.3842902030678597E-6</v>
      </c>
      <c r="BI267" s="5">
        <f t="shared" si="498"/>
        <v>2.3080274071005133E-6</v>
      </c>
      <c r="BJ267" s="8">
        <f t="shared" si="499"/>
        <v>0.491794557376727</v>
      </c>
      <c r="BK267" s="8">
        <f t="shared" si="500"/>
        <v>0.27716337547410735</v>
      </c>
      <c r="BL267" s="8">
        <f t="shared" si="501"/>
        <v>0.22030591174437644</v>
      </c>
      <c r="BM267" s="8">
        <f t="shared" si="502"/>
        <v>0.38340013638411424</v>
      </c>
      <c r="BN267" s="8">
        <f t="shared" si="503"/>
        <v>0.6160060391698079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1.34782608695652</v>
      </c>
      <c r="F268">
        <f>VLOOKUP(B268,home!$B$2:$E$405,3,FALSE)</f>
        <v>1.59</v>
      </c>
      <c r="G268">
        <f>VLOOKUP(C268,away!$B$2:$E$405,4,FALSE)</f>
        <v>0.74</v>
      </c>
      <c r="H268">
        <f>VLOOKUP(A268,away!$A$2:$E$405,3,FALSE)</f>
        <v>1.2028985507246399</v>
      </c>
      <c r="I268">
        <f>VLOOKUP(C268,away!$B$2:$E$405,3,FALSE)</f>
        <v>1.98</v>
      </c>
      <c r="J268">
        <f>VLOOKUP(B268,home!$B$2:$E$405,4,FALSE)</f>
        <v>0.59</v>
      </c>
      <c r="K268" s="3">
        <f t="shared" si="448"/>
        <v>1.5858521739130416</v>
      </c>
      <c r="L268" s="3">
        <f t="shared" si="449"/>
        <v>1.4052260869565243</v>
      </c>
      <c r="M268" s="5">
        <f t="shared" si="450"/>
        <v>5.0233242971094078E-2</v>
      </c>
      <c r="N268" s="5">
        <f t="shared" si="451"/>
        <v>7.9662497568411553E-2</v>
      </c>
      <c r="O268" s="5">
        <f t="shared" si="452"/>
        <v>7.0589063455406872E-2</v>
      </c>
      <c r="P268" s="5">
        <f t="shared" si="453"/>
        <v>0.11194381973524262</v>
      </c>
      <c r="Q268" s="5">
        <f t="shared" si="454"/>
        <v>6.3166472474103938E-2</v>
      </c>
      <c r="R268" s="5">
        <f t="shared" si="455"/>
        <v>4.9596796710683601E-2</v>
      </c>
      <c r="S268" s="5">
        <f t="shared" si="456"/>
        <v>6.2366164494533534E-2</v>
      </c>
      <c r="T268" s="5">
        <f t="shared" si="457"/>
        <v>8.8763174941632078E-2</v>
      </c>
      <c r="U268" s="5">
        <f t="shared" si="458"/>
        <v>7.8653187882760767E-2</v>
      </c>
      <c r="V268" s="5">
        <f t="shared" si="459"/>
        <v>1.5442422549129574E-2</v>
      </c>
      <c r="W268" s="5">
        <f t="shared" si="460"/>
        <v>3.3390895897158671E-2</v>
      </c>
      <c r="X268" s="5">
        <f t="shared" si="461"/>
        <v>4.692175798153695E-2</v>
      </c>
      <c r="Y268" s="5">
        <f t="shared" si="462"/>
        <v>3.2967839180758116E-2</v>
      </c>
      <c r="Z268" s="5">
        <f t="shared" si="463"/>
        <v>2.323157085577738E-2</v>
      </c>
      <c r="AA268" s="5">
        <f t="shared" si="464"/>
        <v>3.6841837145049412E-2</v>
      </c>
      <c r="AB268" s="5">
        <f t="shared" si="465"/>
        <v>2.9212853763713433E-2</v>
      </c>
      <c r="AC268" s="5">
        <f t="shared" si="466"/>
        <v>2.1508214280406288E-3</v>
      </c>
      <c r="AD268" s="5">
        <f t="shared" si="467"/>
        <v>1.323825621185329E-2</v>
      </c>
      <c r="AE268" s="5">
        <f t="shared" si="468"/>
        <v>1.8602742974710502E-2</v>
      </c>
      <c r="AF268" s="5">
        <f t="shared" si="469"/>
        <v>1.3070529858505207E-2</v>
      </c>
      <c r="AG268" s="5">
        <f t="shared" si="470"/>
        <v>6.1223498425052297E-3</v>
      </c>
      <c r="AH268" s="5">
        <f t="shared" si="471"/>
        <v>8.161402351879319E-3</v>
      </c>
      <c r="AI268" s="5">
        <f t="shared" si="472"/>
        <v>1.2942777661906825E-2</v>
      </c>
      <c r="AJ268" s="5">
        <f t="shared" si="473"/>
        <v>1.0262666045804048E-2</v>
      </c>
      <c r="AK268" s="5">
        <f t="shared" si="474"/>
        <v>5.4250237529606359E-3</v>
      </c>
      <c r="AL268" s="5">
        <f t="shared" si="475"/>
        <v>1.9172257412233953E-4</v>
      </c>
      <c r="AM268" s="5">
        <f t="shared" si="476"/>
        <v>4.1987834784770715E-3</v>
      </c>
      <c r="AN268" s="5">
        <f t="shared" si="477"/>
        <v>5.9002400774380397E-3</v>
      </c>
      <c r="AO268" s="5">
        <f t="shared" si="478"/>
        <v>4.1455856380611588E-3</v>
      </c>
      <c r="AP268" s="5">
        <f t="shared" si="479"/>
        <v>1.9418283614386163E-3</v>
      </c>
      <c r="AQ268" s="5">
        <f t="shared" si="480"/>
        <v>6.8217696747139634E-4</v>
      </c>
      <c r="AR268" s="5">
        <f t="shared" si="481"/>
        <v>2.2937230982018279E-3</v>
      </c>
      <c r="AS268" s="5">
        <f t="shared" si="482"/>
        <v>3.6375057616379251E-3</v>
      </c>
      <c r="AT268" s="5">
        <f t="shared" si="483"/>
        <v>2.8842732098573591E-3</v>
      </c>
      <c r="AU268" s="5">
        <f t="shared" si="484"/>
        <v>1.5246769800038131E-3</v>
      </c>
      <c r="AV268" s="5">
        <f t="shared" si="485"/>
        <v>6.0447807581355474E-4</v>
      </c>
      <c r="AW268" s="5">
        <f t="shared" si="486"/>
        <v>1.1868057887636693E-5</v>
      </c>
      <c r="AX268" s="5">
        <f t="shared" si="487"/>
        <v>1.1097749845221713E-3</v>
      </c>
      <c r="AY268" s="5">
        <f t="shared" si="488"/>
        <v>1.5594847589023282E-3</v>
      </c>
      <c r="AZ268" s="5">
        <f t="shared" si="489"/>
        <v>1.0957143327103287E-3</v>
      </c>
      <c r="BA268" s="5">
        <f t="shared" si="490"/>
        <v>5.1324212139223829E-4</v>
      </c>
      <c r="BB268" s="5">
        <f t="shared" si="491"/>
        <v>1.8030530447632004E-4</v>
      </c>
      <c r="BC268" s="5">
        <f t="shared" si="492"/>
        <v>5.0673943493352741E-5</v>
      </c>
      <c r="BD268" s="5">
        <f t="shared" si="493"/>
        <v>5.3719992230799216E-4</v>
      </c>
      <c r="BE268" s="5">
        <f t="shared" si="494"/>
        <v>8.5191966461804628E-4</v>
      </c>
      <c r="BF268" s="5">
        <f t="shared" si="495"/>
        <v>6.7550932606689909E-4</v>
      </c>
      <c r="BG268" s="5">
        <f t="shared" si="496"/>
        <v>3.5708597774724183E-4</v>
      </c>
      <c r="BH268" s="5">
        <f t="shared" si="497"/>
        <v>1.4157139352108194E-4</v>
      </c>
      <c r="BI268" s="5">
        <f t="shared" si="498"/>
        <v>4.490226043586127E-5</v>
      </c>
      <c r="BJ268" s="8">
        <f t="shared" si="499"/>
        <v>0.41728432689955869</v>
      </c>
      <c r="BK268" s="8">
        <f t="shared" si="500"/>
        <v>0.2438876785110651</v>
      </c>
      <c r="BL268" s="8">
        <f t="shared" si="501"/>
        <v>0.31523845444037646</v>
      </c>
      <c r="BM268" s="8">
        <f t="shared" si="502"/>
        <v>0.57290252109082018</v>
      </c>
      <c r="BN268" s="8">
        <f t="shared" si="503"/>
        <v>0.42519189291494269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1.36029411764706</v>
      </c>
      <c r="F269">
        <f>VLOOKUP(B269,home!$B$2:$E$405,3,FALSE)</f>
        <v>0.42</v>
      </c>
      <c r="G269">
        <f>VLOOKUP(C269,away!$B$2:$E$405,4,FALSE)</f>
        <v>1.47</v>
      </c>
      <c r="H269">
        <f>VLOOKUP(A269,away!$A$2:$E$405,3,FALSE)</f>
        <v>1.0661764705882399</v>
      </c>
      <c r="I269">
        <f>VLOOKUP(C269,away!$B$2:$E$405,3,FALSE)</f>
        <v>0.63</v>
      </c>
      <c r="J269">
        <f>VLOOKUP(B269,home!$B$2:$E$405,4,FALSE)</f>
        <v>1.21</v>
      </c>
      <c r="K269" s="3">
        <f t="shared" si="448"/>
        <v>0.83984558823529476</v>
      </c>
      <c r="L269" s="3">
        <f t="shared" si="449"/>
        <v>0.81274632352941534</v>
      </c>
      <c r="M269" s="5">
        <f t="shared" si="450"/>
        <v>0.19155277674248167</v>
      </c>
      <c r="N269" s="5">
        <f t="shared" si="451"/>
        <v>0.1608747544613936</v>
      </c>
      <c r="O269" s="5">
        <f t="shared" si="452"/>
        <v>0.15568381505930287</v>
      </c>
      <c r="P269" s="5">
        <f t="shared" si="453"/>
        <v>0.13075036523719505</v>
      </c>
      <c r="Q269" s="5">
        <f t="shared" si="454"/>
        <v>6.7554976396418845E-2</v>
      </c>
      <c r="R269" s="5">
        <f t="shared" si="455"/>
        <v>6.3265724161240905E-2</v>
      </c>
      <c r="S269" s="5">
        <f t="shared" si="456"/>
        <v>2.2311942301732904E-2</v>
      </c>
      <c r="T269" s="5">
        <f t="shared" si="457"/>
        <v>5.4905058702305852E-2</v>
      </c>
      <c r="U269" s="5">
        <f t="shared" si="458"/>
        <v>5.3133439323329271E-2</v>
      </c>
      <c r="V269" s="5">
        <f t="shared" si="459"/>
        <v>1.6921907921344961E-3</v>
      </c>
      <c r="W269" s="5">
        <f t="shared" si="460"/>
        <v>1.8911916296623952E-2</v>
      </c>
      <c r="X269" s="5">
        <f t="shared" si="461"/>
        <v>1.5370590440977152E-2</v>
      </c>
      <c r="Y269" s="5">
        <f t="shared" si="462"/>
        <v>6.2461954356902768E-3</v>
      </c>
      <c r="Z269" s="5">
        <f t="shared" si="463"/>
        <v>1.7139661572491555E-2</v>
      </c>
      <c r="AA269" s="5">
        <f t="shared" si="464"/>
        <v>1.4394669155503047E-2</v>
      </c>
      <c r="AB269" s="5">
        <f t="shared" si="465"/>
        <v>6.0446496921779547E-3</v>
      </c>
      <c r="AC269" s="5">
        <f t="shared" si="466"/>
        <v>7.2191123996355664E-5</v>
      </c>
      <c r="AD269" s="5">
        <f t="shared" si="467"/>
        <v>3.9707723666986992E-3</v>
      </c>
      <c r="AE269" s="5">
        <f t="shared" si="468"/>
        <v>3.2272306426065632E-3</v>
      </c>
      <c r="AF269" s="5">
        <f t="shared" si="469"/>
        <v>1.3114599199799781E-3</v>
      </c>
      <c r="AG269" s="5">
        <f t="shared" si="470"/>
        <v>3.5529474280663622E-4</v>
      </c>
      <c r="AH269" s="5">
        <f t="shared" si="471"/>
        <v>3.4825492323952256E-3</v>
      </c>
      <c r="AI269" s="5">
        <f t="shared" si="472"/>
        <v>2.9248036086393426E-3</v>
      </c>
      <c r="AJ269" s="5">
        <f t="shared" si="473"/>
        <v>1.2281917035852105E-3</v>
      </c>
      <c r="AK269" s="5">
        <f t="shared" si="474"/>
        <v>3.4383046125441004E-4</v>
      </c>
      <c r="AL269" s="5">
        <f t="shared" si="475"/>
        <v>1.971052780320006E-6</v>
      </c>
      <c r="AM269" s="5">
        <f t="shared" si="476"/>
        <v>6.6696713081170465E-4</v>
      </c>
      <c r="AN269" s="5">
        <f t="shared" si="477"/>
        <v>5.4207508348217553E-4</v>
      </c>
      <c r="AO269" s="5">
        <f t="shared" si="478"/>
        <v>2.2028476558851953E-4</v>
      </c>
      <c r="AP269" s="5">
        <f t="shared" si="479"/>
        <v>5.9678544453869454E-5</v>
      </c>
      <c r="AQ269" s="5">
        <f t="shared" si="480"/>
        <v>1.2125879399617288E-5</v>
      </c>
      <c r="AR269" s="5">
        <f t="shared" si="481"/>
        <v>5.6608581702788168E-4</v>
      </c>
      <c r="AS269" s="5">
        <f t="shared" si="482"/>
        <v>4.754246759934387E-4</v>
      </c>
      <c r="AT269" s="5">
        <f t="shared" si="483"/>
        <v>1.9964165833564194E-4</v>
      </c>
      <c r="AU269" s="5">
        <f t="shared" si="484"/>
        <v>5.5889388660388988E-5</v>
      </c>
      <c r="AV269" s="5">
        <f t="shared" si="485"/>
        <v>1.1734614123898849E-5</v>
      </c>
      <c r="AW269" s="5">
        <f t="shared" si="486"/>
        <v>3.7372333172105292E-8</v>
      </c>
      <c r="AX269" s="5">
        <f t="shared" si="487"/>
        <v>9.3358233718360444E-5</v>
      </c>
      <c r="AY269" s="5">
        <f t="shared" si="488"/>
        <v>7.5876561225797352E-5</v>
      </c>
      <c r="AZ269" s="5">
        <f t="shared" si="489"/>
        <v>3.0834198089160685E-5</v>
      </c>
      <c r="BA269" s="5">
        <f t="shared" si="490"/>
        <v>8.3534603786476928E-6</v>
      </c>
      <c r="BB269" s="5">
        <f t="shared" si="491"/>
        <v>1.6973110528736367E-6</v>
      </c>
      <c r="BC269" s="5">
        <f t="shared" si="492"/>
        <v>2.7589666362177798E-7</v>
      </c>
      <c r="BD269" s="5">
        <f t="shared" si="493"/>
        <v>7.6680694431925989E-5</v>
      </c>
      <c r="BE269" s="5">
        <f t="shared" si="494"/>
        <v>6.4399942921471769E-5</v>
      </c>
      <c r="BF269" s="5">
        <f t="shared" si="495"/>
        <v>2.7043003972601431E-5</v>
      </c>
      <c r="BG269" s="5">
        <f t="shared" si="496"/>
        <v>7.5706491930062884E-6</v>
      </c>
      <c r="BH269" s="5">
        <f t="shared" si="497"/>
        <v>1.5895440812058562E-6</v>
      </c>
      <c r="BI269" s="5">
        <f t="shared" si="498"/>
        <v>2.6699431678125276E-7</v>
      </c>
      <c r="BJ269" s="8">
        <f t="shared" si="499"/>
        <v>0.33443977647036593</v>
      </c>
      <c r="BK269" s="8">
        <f t="shared" si="500"/>
        <v>0.3464573138115466</v>
      </c>
      <c r="BL269" s="8">
        <f t="shared" si="501"/>
        <v>0.30198799938048643</v>
      </c>
      <c r="BM269" s="8">
        <f t="shared" si="502"/>
        <v>0.23026649998796503</v>
      </c>
      <c r="BN269" s="8">
        <f t="shared" si="503"/>
        <v>0.76968241205803289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1.36029411764706</v>
      </c>
      <c r="F270">
        <f>VLOOKUP(B270,home!$B$2:$E$405,3,FALSE)</f>
        <v>0.84</v>
      </c>
      <c r="G270">
        <f>VLOOKUP(C270,away!$B$2:$E$405,4,FALSE)</f>
        <v>0.84</v>
      </c>
      <c r="H270">
        <f>VLOOKUP(A270,away!$A$2:$E$405,3,FALSE)</f>
        <v>1.0661764705882399</v>
      </c>
      <c r="I270">
        <f>VLOOKUP(C270,away!$B$2:$E$405,3,FALSE)</f>
        <v>1.05</v>
      </c>
      <c r="J270">
        <f>VLOOKUP(B270,home!$B$2:$E$405,4,FALSE)</f>
        <v>0.94</v>
      </c>
      <c r="K270" s="3">
        <f t="shared" si="448"/>
        <v>0.95982352941176541</v>
      </c>
      <c r="L270" s="3">
        <f t="shared" si="449"/>
        <v>1.0523161764705928</v>
      </c>
      <c r="M270" s="5">
        <f t="shared" si="450"/>
        <v>0.13370228481773708</v>
      </c>
      <c r="N270" s="5">
        <f t="shared" si="451"/>
        <v>0.1283305989041775</v>
      </c>
      <c r="O270" s="5">
        <f t="shared" si="452"/>
        <v>0.14069707714478327</v>
      </c>
      <c r="P270" s="5">
        <f t="shared" si="453"/>
        <v>0.13504436516302532</v>
      </c>
      <c r="Q270" s="5">
        <f t="shared" si="454"/>
        <v>6.1587364185866647E-2</v>
      </c>
      <c r="R270" s="5">
        <f t="shared" si="455"/>
        <v>7.4028905130793174E-2</v>
      </c>
      <c r="S270" s="5">
        <f t="shared" si="456"/>
        <v>3.4099979269511312E-2</v>
      </c>
      <c r="T270" s="5">
        <f t="shared" si="457"/>
        <v>6.4809379598973108E-2</v>
      </c>
      <c r="U270" s="5">
        <f t="shared" si="458"/>
        <v>7.1054685001126661E-2</v>
      </c>
      <c r="V270" s="5">
        <f t="shared" si="459"/>
        <v>3.8269187718910367E-3</v>
      </c>
      <c r="W270" s="5">
        <f t="shared" si="460"/>
        <v>1.9704333753348763E-2</v>
      </c>
      <c r="X270" s="5">
        <f t="shared" si="461"/>
        <v>2.0735189155224414E-2</v>
      </c>
      <c r="Y270" s="5">
        <f t="shared" si="462"/>
        <v>1.0909987485110127E-2</v>
      </c>
      <c r="Z270" s="5">
        <f t="shared" si="463"/>
        <v>2.5967271465180183E-2</v>
      </c>
      <c r="AA270" s="5">
        <f t="shared" si="464"/>
        <v>2.4923998146902666E-2</v>
      </c>
      <c r="AB270" s="5">
        <f t="shared" si="465"/>
        <v>1.1961319934206209E-2</v>
      </c>
      <c r="AC270" s="5">
        <f t="shared" si="466"/>
        <v>2.4158329492321133E-4</v>
      </c>
      <c r="AD270" s="5">
        <f t="shared" si="467"/>
        <v>4.7281707919616459E-3</v>
      </c>
      <c r="AE270" s="5">
        <f t="shared" si="468"/>
        <v>4.9755306094970133E-3</v>
      </c>
      <c r="AF270" s="5">
        <f t="shared" si="469"/>
        <v>2.6179156734491473E-3</v>
      </c>
      <c r="AG270" s="5">
        <f t="shared" si="470"/>
        <v>9.1829167060214815E-4</v>
      </c>
      <c r="AH270" s="5">
        <f t="shared" si="471"/>
        <v>6.8314449554030829E-3</v>
      </c>
      <c r="AI270" s="5">
        <f t="shared" si="472"/>
        <v>6.5569816080771875E-3</v>
      </c>
      <c r="AJ270" s="5">
        <f t="shared" si="473"/>
        <v>3.1467726146763393E-3</v>
      </c>
      <c r="AK270" s="5">
        <f t="shared" si="474"/>
        <v>1.0067821324249778E-3</v>
      </c>
      <c r="AL270" s="5">
        <f t="shared" si="475"/>
        <v>9.7603306454697251E-6</v>
      </c>
      <c r="AM270" s="5">
        <f t="shared" si="476"/>
        <v>9.0764191544045005E-4</v>
      </c>
      <c r="AN270" s="5">
        <f t="shared" si="477"/>
        <v>9.5512627006073944E-4</v>
      </c>
      <c r="AO270" s="5">
        <f t="shared" si="478"/>
        <v>5.0254741227846809E-4</v>
      </c>
      <c r="AP270" s="5">
        <f t="shared" si="479"/>
        <v>1.762795904613561E-4</v>
      </c>
      <c r="AQ270" s="5">
        <f t="shared" si="480"/>
        <v>4.6375466156024049E-5</v>
      </c>
      <c r="AR270" s="5">
        <f t="shared" si="481"/>
        <v>1.437768007047819E-3</v>
      </c>
      <c r="AS270" s="5">
        <f t="shared" si="482"/>
        <v>1.3800035629999577E-3</v>
      </c>
      <c r="AT270" s="5">
        <f t="shared" si="483"/>
        <v>6.6227994521971542E-4</v>
      </c>
      <c r="AU270" s="5">
        <f t="shared" si="484"/>
        <v>2.1189062482647266E-4</v>
      </c>
      <c r="AV270" s="5">
        <f t="shared" si="485"/>
        <v>5.0844401842552292E-5</v>
      </c>
      <c r="AW270" s="5">
        <f t="shared" si="486"/>
        <v>2.7384175421191322E-7</v>
      </c>
      <c r="AX270" s="5">
        <f t="shared" si="487"/>
        <v>1.4519601112001794E-4</v>
      </c>
      <c r="AY270" s="5">
        <f t="shared" si="488"/>
        <v>1.5279211126059894E-4</v>
      </c>
      <c r="AZ270" s="5">
        <f t="shared" si="489"/>
        <v>8.0392805158311428E-5</v>
      </c>
      <c r="BA270" s="5">
        <f t="shared" si="490"/>
        <v>2.8199549779979885E-5</v>
      </c>
      <c r="BB270" s="5">
        <f t="shared" si="491"/>
        <v>7.4187106006651429E-6</v>
      </c>
      <c r="BC270" s="5">
        <f t="shared" si="492"/>
        <v>1.5613658347267606E-6</v>
      </c>
      <c r="BD270" s="5">
        <f t="shared" si="493"/>
        <v>2.5216442197138408E-4</v>
      </c>
      <c r="BE270" s="5">
        <f t="shared" si="494"/>
        <v>2.4203334548865161E-4</v>
      </c>
      <c r="BF270" s="5">
        <f t="shared" si="495"/>
        <v>1.1615464995112738E-4</v>
      </c>
      <c r="BG270" s="5">
        <f t="shared" si="496"/>
        <v>3.7162655357893077E-5</v>
      </c>
      <c r="BH270" s="5">
        <f t="shared" si="497"/>
        <v>8.9173977569814955E-6</v>
      </c>
      <c r="BI270" s="5">
        <f t="shared" si="498"/>
        <v>1.7118256376549083E-6</v>
      </c>
      <c r="BJ270" s="8">
        <f t="shared" si="499"/>
        <v>0.32232029303636189</v>
      </c>
      <c r="BK270" s="8">
        <f t="shared" si="500"/>
        <v>0.30707768375899402</v>
      </c>
      <c r="BL270" s="8">
        <f t="shared" si="501"/>
        <v>0.34460889750649376</v>
      </c>
      <c r="BM270" s="8">
        <f t="shared" si="502"/>
        <v>0.3264310321511405</v>
      </c>
      <c r="BN270" s="8">
        <f t="shared" si="503"/>
        <v>0.67339059534638301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1.36029411764706</v>
      </c>
      <c r="F271">
        <f>VLOOKUP(B271,home!$B$2:$E$405,3,FALSE)</f>
        <v>0.53</v>
      </c>
      <c r="G271">
        <f>VLOOKUP(C271,away!$B$2:$E$405,4,FALSE)</f>
        <v>0.92</v>
      </c>
      <c r="H271">
        <f>VLOOKUP(A271,away!$A$2:$E$405,3,FALSE)</f>
        <v>1.0661764705882399</v>
      </c>
      <c r="I271">
        <f>VLOOKUP(C271,away!$B$2:$E$405,3,FALSE)</f>
        <v>1.75</v>
      </c>
      <c r="J271">
        <f>VLOOKUP(B271,home!$B$2:$E$405,4,FALSE)</f>
        <v>1.21</v>
      </c>
      <c r="K271" s="3">
        <f t="shared" si="448"/>
        <v>0.66327941176470651</v>
      </c>
      <c r="L271" s="3">
        <f t="shared" si="449"/>
        <v>2.2576286764705982</v>
      </c>
      <c r="M271" s="5">
        <f t="shared" si="450"/>
        <v>5.3884732984215318E-2</v>
      </c>
      <c r="N271" s="5">
        <f t="shared" si="451"/>
        <v>3.5740633996868609E-2</v>
      </c>
      <c r="O271" s="5">
        <f t="shared" si="452"/>
        <v>0.12165171840912561</v>
      </c>
      <c r="P271" s="5">
        <f t="shared" si="453"/>
        <v>8.0689080226570536E-2</v>
      </c>
      <c r="Q271" s="5">
        <f t="shared" si="454"/>
        <v>1.1853013346770339E-2</v>
      </c>
      <c r="R271" s="5">
        <f t="shared" si="455"/>
        <v>0.13732220401118411</v>
      </c>
      <c r="S271" s="5">
        <f t="shared" si="456"/>
        <v>3.0206736246225593E-2</v>
      </c>
      <c r="T271" s="5">
        <f t="shared" si="457"/>
        <v>2.6759702834257455E-2</v>
      </c>
      <c r="U271" s="5">
        <f t="shared" si="458"/>
        <v>9.1082990698771196E-2</v>
      </c>
      <c r="V271" s="5">
        <f t="shared" si="459"/>
        <v>5.0258592727482829E-3</v>
      </c>
      <c r="W271" s="5">
        <f t="shared" si="460"/>
        <v>2.6206199067616829E-3</v>
      </c>
      <c r="X271" s="5">
        <f t="shared" si="461"/>
        <v>5.9163866516348806E-3</v>
      </c>
      <c r="Y271" s="5">
        <f t="shared" si="462"/>
        <v>6.6785020829093862E-3</v>
      </c>
      <c r="Z271" s="5">
        <f t="shared" si="463"/>
        <v>0.10334084856393168</v>
      </c>
      <c r="AA271" s="5">
        <f t="shared" si="464"/>
        <v>6.8543857246750203E-2</v>
      </c>
      <c r="AB271" s="5">
        <f t="shared" si="465"/>
        <v>2.2731864657354241E-2</v>
      </c>
      <c r="AC271" s="5">
        <f t="shared" si="466"/>
        <v>4.7036973601715016E-4</v>
      </c>
      <c r="AD271" s="5">
        <f t="shared" si="467"/>
        <v>4.3455080755394214E-4</v>
      </c>
      <c r="AE271" s="5">
        <f t="shared" si="468"/>
        <v>9.8105436451723592E-4</v>
      </c>
      <c r="AF271" s="5">
        <f t="shared" si="469"/>
        <v>1.1074282332553759E-3</v>
      </c>
      <c r="AG271" s="5">
        <f t="shared" si="470"/>
        <v>8.3338724551016894E-4</v>
      </c>
      <c r="AH271" s="5">
        <f t="shared" si="471"/>
        <v>5.8326315792184405E-2</v>
      </c>
      <c r="AI271" s="5">
        <f t="shared" si="472"/>
        <v>3.8686644429042578E-2</v>
      </c>
      <c r="AJ271" s="5">
        <f t="shared" si="473"/>
        <v>1.2830027380022859E-2</v>
      </c>
      <c r="AK271" s="5">
        <f t="shared" si="474"/>
        <v>2.8366310045155477E-3</v>
      </c>
      <c r="AL271" s="5">
        <f t="shared" si="475"/>
        <v>2.8173992345294966E-5</v>
      </c>
      <c r="AM271" s="5">
        <f t="shared" si="476"/>
        <v>5.7645720803251404E-5</v>
      </c>
      <c r="AN271" s="5">
        <f t="shared" si="477"/>
        <v>1.3014263236123811E-4</v>
      </c>
      <c r="AO271" s="5">
        <f t="shared" si="478"/>
        <v>1.4690686942505084E-4</v>
      </c>
      <c r="AP271" s="5">
        <f t="shared" si="479"/>
        <v>1.1055372039483883E-4</v>
      </c>
      <c r="AQ271" s="5">
        <f t="shared" si="480"/>
        <v>6.2397312363475152E-5</v>
      </c>
      <c r="AR271" s="5">
        <f t="shared" si="481"/>
        <v>2.6335832625063074E-2</v>
      </c>
      <c r="AS271" s="5">
        <f t="shared" si="482"/>
        <v>1.7468015571885598E-2</v>
      </c>
      <c r="AT271" s="5">
        <f t="shared" si="483"/>
        <v>5.7930875466085056E-3</v>
      </c>
      <c r="AU271" s="5">
        <f t="shared" si="484"/>
        <v>1.2808119000719794E-3</v>
      </c>
      <c r="AV271" s="5">
        <f t="shared" si="485"/>
        <v>2.1238404091524456E-4</v>
      </c>
      <c r="AW271" s="5">
        <f t="shared" si="486"/>
        <v>1.1719117842186024E-6</v>
      </c>
      <c r="AX271" s="5">
        <f t="shared" si="487"/>
        <v>6.3725366308555139E-6</v>
      </c>
      <c r="AY271" s="5">
        <f t="shared" si="488"/>
        <v>1.4386821439678738E-5</v>
      </c>
      <c r="AZ271" s="5">
        <f t="shared" si="489"/>
        <v>1.624005032274037E-5</v>
      </c>
      <c r="BA271" s="5">
        <f t="shared" si="490"/>
        <v>1.2221334438648084E-5</v>
      </c>
      <c r="BB271" s="5">
        <f t="shared" si="491"/>
        <v>6.8978087733574053E-6</v>
      </c>
      <c r="BC271" s="5">
        <f t="shared" si="492"/>
        <v>3.1145381783084303E-6</v>
      </c>
      <c r="BD271" s="5">
        <f t="shared" si="493"/>
        <v>9.9094218255120648E-3</v>
      </c>
      <c r="BE271" s="5">
        <f t="shared" si="494"/>
        <v>6.5727154793539851E-3</v>
      </c>
      <c r="BF271" s="5">
        <f t="shared" si="495"/>
        <v>2.1797734284213456E-3</v>
      </c>
      <c r="BG271" s="5">
        <f t="shared" si="496"/>
        <v>4.8193294579454942E-4</v>
      </c>
      <c r="BH271" s="5">
        <f t="shared" si="497"/>
        <v>7.9914050199160212E-5</v>
      </c>
      <c r="BI271" s="5">
        <f t="shared" si="498"/>
        <v>1.0601068841566847E-5</v>
      </c>
      <c r="BJ271" s="8">
        <f t="shared" si="499"/>
        <v>9.3492158815170534E-2</v>
      </c>
      <c r="BK271" s="8">
        <f t="shared" si="500"/>
        <v>0.17031933927956183</v>
      </c>
      <c r="BL271" s="8">
        <f t="shared" si="501"/>
        <v>0.62433674411161777</v>
      </c>
      <c r="BM271" s="8">
        <f t="shared" si="502"/>
        <v>0.55033449288589187</v>
      </c>
      <c r="BN271" s="8">
        <f t="shared" si="503"/>
        <v>0.44114138297473454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1.36029411764706</v>
      </c>
      <c r="F272">
        <f>VLOOKUP(B272,home!$B$2:$E$405,3,FALSE)</f>
        <v>0.42</v>
      </c>
      <c r="G272">
        <f>VLOOKUP(C272,away!$B$2:$E$405,4,FALSE)</f>
        <v>1.05</v>
      </c>
      <c r="H272">
        <f>VLOOKUP(A272,away!$A$2:$E$405,3,FALSE)</f>
        <v>1.0661764705882399</v>
      </c>
      <c r="I272">
        <f>VLOOKUP(C272,away!$B$2:$E$405,3,FALSE)</f>
        <v>0.53</v>
      </c>
      <c r="J272">
        <f>VLOOKUP(B272,home!$B$2:$E$405,4,FALSE)</f>
        <v>1.34</v>
      </c>
      <c r="K272" s="3">
        <f t="shared" si="448"/>
        <v>0.59988970588235335</v>
      </c>
      <c r="L272" s="3">
        <f t="shared" si="449"/>
        <v>0.75719852941176813</v>
      </c>
      <c r="M272" s="5">
        <f t="shared" si="450"/>
        <v>0.25740920183506472</v>
      </c>
      <c r="N272" s="5">
        <f t="shared" si="451"/>
        <v>0.15441713038024829</v>
      </c>
      <c r="O272" s="5">
        <f t="shared" si="452"/>
        <v>0.19490986908656799</v>
      </c>
      <c r="P272" s="5">
        <f t="shared" si="453"/>
        <v>0.11692442403990926</v>
      </c>
      <c r="Q272" s="5">
        <f t="shared" si="454"/>
        <v>4.6316623463502078E-2</v>
      </c>
      <c r="R272" s="5">
        <f t="shared" si="455"/>
        <v>7.3792733120094767E-2</v>
      </c>
      <c r="S272" s="5">
        <f t="shared" si="456"/>
        <v>1.3277809067820766E-2</v>
      </c>
      <c r="T272" s="5">
        <f t="shared" si="457"/>
        <v>3.5070879173882366E-2</v>
      </c>
      <c r="U272" s="5">
        <f t="shared" si="458"/>
        <v>4.4267500967668641E-2</v>
      </c>
      <c r="V272" s="5">
        <f t="shared" si="459"/>
        <v>6.7013928997922687E-4</v>
      </c>
      <c r="W272" s="5">
        <f t="shared" si="460"/>
        <v>9.2616218756613224E-3</v>
      </c>
      <c r="X272" s="5">
        <f t="shared" si="461"/>
        <v>7.0128864642186152E-3</v>
      </c>
      <c r="Y272" s="5">
        <f t="shared" si="462"/>
        <v>2.6550736588190149E-3</v>
      </c>
      <c r="Z272" s="5">
        <f t="shared" si="463"/>
        <v>1.8625249666603613E-2</v>
      </c>
      <c r="AA272" s="5">
        <f t="shared" si="464"/>
        <v>1.117309554448424E-2</v>
      </c>
      <c r="AB272" s="5">
        <f t="shared" si="465"/>
        <v>3.3513124999880414E-3</v>
      </c>
      <c r="AC272" s="5">
        <f t="shared" si="466"/>
        <v>1.9025070284186387E-5</v>
      </c>
      <c r="AD272" s="5">
        <f t="shared" si="467"/>
        <v>1.38898790574601E-3</v>
      </c>
      <c r="AE272" s="5">
        <f t="shared" si="468"/>
        <v>1.0517395996016104E-3</v>
      </c>
      <c r="AF272" s="5">
        <f t="shared" si="469"/>
        <v>3.9818783907123062E-4</v>
      </c>
      <c r="AG272" s="5">
        <f t="shared" si="470"/>
        <v>1.0050241539146188E-4</v>
      </c>
      <c r="AH272" s="5">
        <f t="shared" si="471"/>
        <v>3.5257529143698186E-3</v>
      </c>
      <c r="AI272" s="5">
        <f t="shared" si="472"/>
        <v>2.1150628788151604E-3</v>
      </c>
      <c r="AJ272" s="5">
        <f t="shared" si="473"/>
        <v>6.3440222414755507E-4</v>
      </c>
      <c r="AK272" s="5">
        <f t="shared" si="474"/>
        <v>1.2685712121832923E-4</v>
      </c>
      <c r="AL272" s="5">
        <f t="shared" si="475"/>
        <v>3.456745709848612E-7</v>
      </c>
      <c r="AM272" s="5">
        <f t="shared" si="476"/>
        <v>1.6664790925042408E-4</v>
      </c>
      <c r="AN272" s="5">
        <f t="shared" si="477"/>
        <v>1.261855518139669E-4</v>
      </c>
      <c r="AO272" s="5">
        <f t="shared" si="478"/>
        <v>4.7773757133274097E-5</v>
      </c>
      <c r="AP272" s="5">
        <f t="shared" si="479"/>
        <v>1.205807288193004E-5</v>
      </c>
      <c r="AQ272" s="5">
        <f t="shared" si="480"/>
        <v>2.282588763434336E-6</v>
      </c>
      <c r="AR272" s="5">
        <f t="shared" si="481"/>
        <v>5.3393898436601662E-4</v>
      </c>
      <c r="AS272" s="5">
        <f t="shared" si="482"/>
        <v>3.2030450029045217E-4</v>
      </c>
      <c r="AT272" s="5">
        <f t="shared" si="483"/>
        <v>9.6073686236016755E-5</v>
      </c>
      <c r="AU272" s="5">
        <f t="shared" si="484"/>
        <v>1.9211205126385868E-5</v>
      </c>
      <c r="AV272" s="5">
        <f t="shared" si="485"/>
        <v>2.8811510482282939E-6</v>
      </c>
      <c r="AW272" s="5">
        <f t="shared" si="486"/>
        <v>4.3616027008002521E-9</v>
      </c>
      <c r="AX272" s="5">
        <f t="shared" si="487"/>
        <v>1.6661727544357657E-5</v>
      </c>
      <c r="AY272" s="5">
        <f t="shared" si="488"/>
        <v>1.2616235594047168E-5</v>
      </c>
      <c r="AZ272" s="5">
        <f t="shared" si="489"/>
        <v>4.7764975192624599E-6</v>
      </c>
      <c r="BA272" s="5">
        <f t="shared" si="490"/>
        <v>1.2055856324414978E-6</v>
      </c>
      <c r="BB272" s="5">
        <f t="shared" si="491"/>
        <v>2.2821691699116457E-7</v>
      </c>
      <c r="BC272" s="5">
        <f t="shared" si="492"/>
        <v>3.4561102786519491E-8</v>
      </c>
      <c r="BD272" s="5">
        <f t="shared" si="493"/>
        <v>6.7382968959593456E-5</v>
      </c>
      <c r="BE272" s="5">
        <f t="shared" si="494"/>
        <v>4.0422349430650261E-5</v>
      </c>
      <c r="BF272" s="5">
        <f t="shared" si="495"/>
        <v>1.2124475655513249E-5</v>
      </c>
      <c r="BG272" s="5">
        <f t="shared" si="496"/>
        <v>2.4244493783211989E-6</v>
      </c>
      <c r="BH272" s="5">
        <f t="shared" si="497"/>
        <v>3.6360055612193961E-7</v>
      </c>
      <c r="BI272" s="5">
        <f t="shared" si="498"/>
        <v>4.3624046134130111E-8</v>
      </c>
      <c r="BJ272" s="8">
        <f t="shared" si="499"/>
        <v>0.25806410348029485</v>
      </c>
      <c r="BK272" s="8">
        <f t="shared" si="500"/>
        <v>0.38831356121322319</v>
      </c>
      <c r="BL272" s="8">
        <f t="shared" si="501"/>
        <v>0.33499175735244802</v>
      </c>
      <c r="BM272" s="8">
        <f t="shared" si="502"/>
        <v>0.15621207791319122</v>
      </c>
      <c r="BN272" s="8">
        <f t="shared" si="503"/>
        <v>0.84376998192538699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1.32085561497326</v>
      </c>
      <c r="F273">
        <f>VLOOKUP(B273,home!$B$2:$E$405,3,FALSE)</f>
        <v>0.5</v>
      </c>
      <c r="G273">
        <f>VLOOKUP(C273,away!$B$2:$E$405,4,FALSE)</f>
        <v>0.93</v>
      </c>
      <c r="H273">
        <f>VLOOKUP(A273,away!$A$2:$E$405,3,FALSE)</f>
        <v>1.0053475935828899</v>
      </c>
      <c r="I273">
        <f>VLOOKUP(C273,away!$B$2:$E$405,3,FALSE)</f>
        <v>1.01</v>
      </c>
      <c r="J273">
        <f>VLOOKUP(B273,home!$B$2:$E$405,4,FALSE)</f>
        <v>1.22</v>
      </c>
      <c r="K273" s="3">
        <f t="shared" si="448"/>
        <v>0.6141978609625659</v>
      </c>
      <c r="L273" s="3">
        <f t="shared" si="449"/>
        <v>1.2387893048128369</v>
      </c>
      <c r="M273" s="5">
        <f t="shared" si="450"/>
        <v>0.15676817365993753</v>
      </c>
      <c r="N273" s="5">
        <f t="shared" si="451"/>
        <v>9.6286676928941703E-2</v>
      </c>
      <c r="O273" s="5">
        <f t="shared" si="452"/>
        <v>0.19420273686497208</v>
      </c>
      <c r="P273" s="5">
        <f t="shared" si="453"/>
        <v>0.1192789055755419</v>
      </c>
      <c r="Q273" s="5">
        <f t="shared" si="454"/>
        <v>2.9569535504474817E-2</v>
      </c>
      <c r="R273" s="5">
        <f t="shared" si="455"/>
        <v>0.12028813669685458</v>
      </c>
      <c r="S273" s="5">
        <f t="shared" si="456"/>
        <v>2.2688688946139877E-2</v>
      </c>
      <c r="T273" s="5">
        <f t="shared" si="457"/>
        <v>3.6630424331226846E-2</v>
      </c>
      <c r="U273" s="5">
        <f t="shared" si="458"/>
        <v>7.3880716258380816E-2</v>
      </c>
      <c r="V273" s="5">
        <f t="shared" si="459"/>
        <v>1.918106153010044E-3</v>
      </c>
      <c r="W273" s="5">
        <f t="shared" si="460"/>
        <v>6.0538484855016932E-3</v>
      </c>
      <c r="X273" s="5">
        <f t="shared" si="461"/>
        <v>7.4994427567968876E-3</v>
      </c>
      <c r="Y273" s="5">
        <f t="shared" si="462"/>
        <v>4.6451147395880424E-3</v>
      </c>
      <c r="Z273" s="5">
        <f t="shared" si="463"/>
        <v>4.9670552411975981E-2</v>
      </c>
      <c r="AA273" s="5">
        <f t="shared" si="464"/>
        <v>3.0507547044264668E-2</v>
      </c>
      <c r="AB273" s="5">
        <f t="shared" si="465"/>
        <v>9.3688350689011043E-3</v>
      </c>
      <c r="AC273" s="5">
        <f t="shared" si="466"/>
        <v>9.1213349211525428E-5</v>
      </c>
      <c r="AD273" s="5">
        <f t="shared" si="467"/>
        <v>9.2956519759665218E-4</v>
      </c>
      <c r="AE273" s="5">
        <f t="shared" si="468"/>
        <v>1.1515354249089639E-3</v>
      </c>
      <c r="AF273" s="5">
        <f t="shared" si="469"/>
        <v>7.1325488424516534E-4</v>
      </c>
      <c r="AG273" s="5">
        <f t="shared" si="470"/>
        <v>2.9452417406947623E-4</v>
      </c>
      <c r="AH273" s="5">
        <f t="shared" si="471"/>
        <v>1.5382837273025338E-2</v>
      </c>
      <c r="AI273" s="5">
        <f t="shared" si="472"/>
        <v>9.4481057486273945E-3</v>
      </c>
      <c r="AJ273" s="5">
        <f t="shared" si="473"/>
        <v>2.9015031704775337E-3</v>
      </c>
      <c r="AK273" s="5">
        <f t="shared" si="474"/>
        <v>5.9403234696113482E-4</v>
      </c>
      <c r="AL273" s="5">
        <f t="shared" si="475"/>
        <v>2.7760299080682173E-6</v>
      </c>
      <c r="AM273" s="5">
        <f t="shared" si="476"/>
        <v>1.1418739119782175E-4</v>
      </c>
      <c r="AN273" s="5">
        <f t="shared" si="477"/>
        <v>1.4145411896034104E-4</v>
      </c>
      <c r="AO273" s="5">
        <f t="shared" si="478"/>
        <v>8.7615924844896637E-5</v>
      </c>
      <c r="AP273" s="5">
        <f t="shared" si="479"/>
        <v>3.6179223543047748E-5</v>
      </c>
      <c r="AQ273" s="5">
        <f t="shared" si="480"/>
        <v>1.1204608795390095E-5</v>
      </c>
      <c r="AR273" s="5">
        <f t="shared" si="481"/>
        <v>3.8112188583000095E-3</v>
      </c>
      <c r="AS273" s="5">
        <f t="shared" si="482"/>
        <v>2.3408424704280586E-3</v>
      </c>
      <c r="AT273" s="5">
        <f t="shared" si="483"/>
        <v>7.1887021909362088E-4</v>
      </c>
      <c r="AU273" s="5">
        <f t="shared" si="484"/>
        <v>1.4717618362566437E-4</v>
      </c>
      <c r="AV273" s="5">
        <f t="shared" si="485"/>
        <v>2.2598824291879212E-5</v>
      </c>
      <c r="AW273" s="5">
        <f t="shared" si="486"/>
        <v>5.8671526374284707E-8</v>
      </c>
      <c r="AX273" s="5">
        <f t="shared" si="487"/>
        <v>1.1688941903766304E-5</v>
      </c>
      <c r="AY273" s="5">
        <f t="shared" si="488"/>
        <v>1.4480136214964294E-5</v>
      </c>
      <c r="AZ273" s="5">
        <f t="shared" si="489"/>
        <v>8.9689189376654056E-6</v>
      </c>
      <c r="BA273" s="5">
        <f t="shared" si="490"/>
        <v>3.7035336185710708E-6</v>
      </c>
      <c r="BB273" s="5">
        <f t="shared" si="491"/>
        <v>1.1469744591751577E-6</v>
      </c>
      <c r="BC273" s="5">
        <f t="shared" si="492"/>
        <v>2.8417193858393453E-7</v>
      </c>
      <c r="BD273" s="5">
        <f t="shared" si="493"/>
        <v>7.8688285999383995E-4</v>
      </c>
      <c r="BE273" s="5">
        <f t="shared" si="494"/>
        <v>4.8330176943632276E-4</v>
      </c>
      <c r="BF273" s="5">
        <f t="shared" si="495"/>
        <v>1.4842145649360632E-4</v>
      </c>
      <c r="BG273" s="5">
        <f t="shared" si="496"/>
        <v>3.0386713699773847E-5</v>
      </c>
      <c r="BH273" s="5">
        <f t="shared" si="497"/>
        <v>4.6658636390207477E-6</v>
      </c>
      <c r="BI273" s="5">
        <f t="shared" si="498"/>
        <v>5.7315269332591149E-7</v>
      </c>
      <c r="BJ273" s="8">
        <f t="shared" si="499"/>
        <v>0.18420483637176449</v>
      </c>
      <c r="BK273" s="8">
        <f t="shared" si="500"/>
        <v>0.30076234384996392</v>
      </c>
      <c r="BL273" s="8">
        <f t="shared" si="501"/>
        <v>0.46506938884415983</v>
      </c>
      <c r="BM273" s="8">
        <f t="shared" si="502"/>
        <v>0.28329853478245293</v>
      </c>
      <c r="BN273" s="8">
        <f t="shared" si="503"/>
        <v>0.71639416523072263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1.32085561497326</v>
      </c>
      <c r="F274">
        <f>VLOOKUP(B274,home!$B$2:$E$405,3,FALSE)</f>
        <v>1.01</v>
      </c>
      <c r="G274">
        <f>VLOOKUP(C274,away!$B$2:$E$405,4,FALSE)</f>
        <v>1.0900000000000001</v>
      </c>
      <c r="H274">
        <f>VLOOKUP(A274,away!$A$2:$E$405,3,FALSE)</f>
        <v>1.0053475935828899</v>
      </c>
      <c r="I274">
        <f>VLOOKUP(C274,away!$B$2:$E$405,3,FALSE)</f>
        <v>0.42</v>
      </c>
      <c r="J274">
        <f>VLOOKUP(B274,home!$B$2:$E$405,4,FALSE)</f>
        <v>0.99</v>
      </c>
      <c r="K274" s="3">
        <f t="shared" si="448"/>
        <v>1.454129946524062</v>
      </c>
      <c r="L274" s="3">
        <f t="shared" si="449"/>
        <v>0.41802352941176563</v>
      </c>
      <c r="M274" s="5">
        <f t="shared" si="450"/>
        <v>0.15379211733292988</v>
      </c>
      <c r="N274" s="5">
        <f t="shared" si="451"/>
        <v>0.22363372335315565</v>
      </c>
      <c r="O274" s="5">
        <f t="shared" si="452"/>
        <v>6.4288723683219737E-2</v>
      </c>
      <c r="P274" s="5">
        <f t="shared" si="453"/>
        <v>9.3484158331580539E-2</v>
      </c>
      <c r="Q274" s="5">
        <f t="shared" si="454"/>
        <v>0.16259624709025058</v>
      </c>
      <c r="R274" s="5">
        <f t="shared" si="455"/>
        <v>1.343709958771864E-2</v>
      </c>
      <c r="S274" s="5">
        <f t="shared" si="456"/>
        <v>1.4206332565220435E-2</v>
      </c>
      <c r="T274" s="5">
        <f t="shared" si="457"/>
        <v>6.7969057077774078E-2</v>
      </c>
      <c r="U274" s="5">
        <f t="shared" si="458"/>
        <v>1.9539288904927805E-2</v>
      </c>
      <c r="V274" s="5">
        <f t="shared" si="459"/>
        <v>9.5949654194792068E-4</v>
      </c>
      <c r="W274" s="5">
        <f t="shared" si="460"/>
        <v>7.8812024028786412E-2</v>
      </c>
      <c r="X274" s="5">
        <f t="shared" si="461"/>
        <v>3.2945280444598185E-2</v>
      </c>
      <c r="Y274" s="5">
        <f t="shared" si="462"/>
        <v>6.8859512044556776E-3</v>
      </c>
      <c r="Z274" s="5">
        <f t="shared" si="463"/>
        <v>1.8723412649051764E-3</v>
      </c>
      <c r="AA274" s="5">
        <f t="shared" si="464"/>
        <v>2.7226275034113591E-3</v>
      </c>
      <c r="AB274" s="5">
        <f t="shared" si="465"/>
        <v>1.9795270929702504E-3</v>
      </c>
      <c r="AC274" s="5">
        <f t="shared" si="466"/>
        <v>3.6452504930684018E-5</v>
      </c>
      <c r="AD274" s="5">
        <f t="shared" si="467"/>
        <v>2.8650731071608079E-2</v>
      </c>
      <c r="AE274" s="5">
        <f t="shared" si="468"/>
        <v>1.197667972278095E-2</v>
      </c>
      <c r="AF274" s="5">
        <f t="shared" si="469"/>
        <v>2.5032669641756097E-3</v>
      </c>
      <c r="AG274" s="5">
        <f t="shared" si="470"/>
        <v>3.4880816380818824E-4</v>
      </c>
      <c r="AH274" s="5">
        <f t="shared" si="471"/>
        <v>1.956706759547378E-4</v>
      </c>
      <c r="AI274" s="5">
        <f t="shared" si="472"/>
        <v>2.8453058956238997E-4</v>
      </c>
      <c r="AJ274" s="5">
        <f t="shared" si="473"/>
        <v>2.0687222549240901E-4</v>
      </c>
      <c r="AK274" s="5">
        <f t="shared" si="474"/>
        <v>1.0027303273086346E-4</v>
      </c>
      <c r="AL274" s="5">
        <f t="shared" si="475"/>
        <v>8.8632156228025945E-7</v>
      </c>
      <c r="AM274" s="5">
        <f t="shared" si="476"/>
        <v>8.3323772082065494E-3</v>
      </c>
      <c r="AN274" s="5">
        <f t="shared" si="477"/>
        <v>3.483129728964657E-3</v>
      </c>
      <c r="AO274" s="5">
        <f t="shared" si="478"/>
        <v>7.2801509135042629E-4</v>
      </c>
      <c r="AP274" s="5">
        <f t="shared" si="479"/>
        <v>1.0144247931711143E-4</v>
      </c>
      <c r="AQ274" s="5">
        <f t="shared" si="480"/>
        <v>1.0601335809104735E-5</v>
      </c>
      <c r="AR274" s="5">
        <f t="shared" si="481"/>
        <v>1.6358989312997079E-5</v>
      </c>
      <c r="AS274" s="5">
        <f t="shared" si="482"/>
        <v>2.3788096254896147E-5</v>
      </c>
      <c r="AT274" s="5">
        <f t="shared" si="483"/>
        <v>1.729549156752069E-5</v>
      </c>
      <c r="AU274" s="5">
        <f t="shared" si="484"/>
        <v>8.3832974093954095E-6</v>
      </c>
      <c r="AV274" s="5">
        <f t="shared" si="485"/>
        <v>3.0476009534048646E-6</v>
      </c>
      <c r="AW274" s="5">
        <f t="shared" si="486"/>
        <v>1.4965552688520193E-8</v>
      </c>
      <c r="AX274" s="5">
        <f t="shared" si="487"/>
        <v>2.0193932040312819E-3</v>
      </c>
      <c r="AY274" s="5">
        <f t="shared" si="488"/>
        <v>8.4415387441929039E-4</v>
      </c>
      <c r="AZ274" s="5">
        <f t="shared" si="489"/>
        <v>1.7643809097568408E-4</v>
      </c>
      <c r="BA274" s="5">
        <f t="shared" si="490"/>
        <v>2.4585091170776558E-5</v>
      </c>
      <c r="BB274" s="5">
        <f t="shared" si="491"/>
        <v>2.5692866455295128E-6</v>
      </c>
      <c r="BC274" s="5">
        <f t="shared" si="492"/>
        <v>2.1480445432695258E-7</v>
      </c>
      <c r="BD274" s="5">
        <f t="shared" si="493"/>
        <v>1.1397404083713993E-6</v>
      </c>
      <c r="BE274" s="5">
        <f t="shared" si="494"/>
        <v>1.6573306590764156E-6</v>
      </c>
      <c r="BF274" s="5">
        <f t="shared" si="495"/>
        <v>1.2049870713277385E-6</v>
      </c>
      <c r="BG274" s="5">
        <f t="shared" si="496"/>
        <v>5.8406926186399693E-7</v>
      </c>
      <c r="BH274" s="5">
        <f t="shared" si="497"/>
        <v>2.1232815113016063E-7</v>
      </c>
      <c r="BI274" s="5">
        <f t="shared" si="498"/>
        <v>6.1750544609690697E-8</v>
      </c>
      <c r="BJ274" s="8">
        <f t="shared" si="499"/>
        <v>0.6320446893167383</v>
      </c>
      <c r="BK274" s="8">
        <f t="shared" si="500"/>
        <v>0.26332359747259099</v>
      </c>
      <c r="BL274" s="8">
        <f t="shared" si="501"/>
        <v>0.10282834697758277</v>
      </c>
      <c r="BM274" s="8">
        <f t="shared" si="502"/>
        <v>0.28799276674409552</v>
      </c>
      <c r="BN274" s="8">
        <f t="shared" si="503"/>
        <v>0.71123206937885508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1.32085561497326</v>
      </c>
      <c r="F275">
        <f>VLOOKUP(B275,home!$B$2:$E$405,3,FALSE)</f>
        <v>1.35</v>
      </c>
      <c r="G275">
        <f>VLOOKUP(C275,away!$B$2:$E$405,4,FALSE)</f>
        <v>1.26</v>
      </c>
      <c r="H275">
        <f>VLOOKUP(A275,away!$A$2:$E$405,3,FALSE)</f>
        <v>1.0053475935828899</v>
      </c>
      <c r="I275">
        <f>VLOOKUP(C275,away!$B$2:$E$405,3,FALSE)</f>
        <v>0.42</v>
      </c>
      <c r="J275">
        <f>VLOOKUP(B275,home!$B$2:$E$405,4,FALSE)</f>
        <v>0.77</v>
      </c>
      <c r="K275" s="3">
        <f t="shared" si="448"/>
        <v>2.2467754010695153</v>
      </c>
      <c r="L275" s="3">
        <f t="shared" si="449"/>
        <v>0.32512941176470661</v>
      </c>
      <c r="M275" s="5">
        <f t="shared" si="450"/>
        <v>7.638989829401277E-2</v>
      </c>
      <c r="N275" s="5">
        <f t="shared" si="451"/>
        <v>0.17163094437719001</v>
      </c>
      <c r="O275" s="5">
        <f t="shared" si="452"/>
        <v>2.4836602697098139E-2</v>
      </c>
      <c r="P275" s="5">
        <f t="shared" si="453"/>
        <v>5.5802267985976865E-2</v>
      </c>
      <c r="Q275" s="5">
        <f t="shared" si="454"/>
        <v>0.19280809194450044</v>
      </c>
      <c r="R275" s="5">
        <f t="shared" si="455"/>
        <v>4.0375550125706216E-3</v>
      </c>
      <c r="S275" s="5">
        <f t="shared" si="456"/>
        <v>1.0190788251850696E-2</v>
      </c>
      <c r="T275" s="5">
        <f t="shared" si="457"/>
        <v>6.26875815173909E-2</v>
      </c>
      <c r="U275" s="5">
        <f t="shared" si="458"/>
        <v>9.0714792827085878E-3</v>
      </c>
      <c r="V275" s="5">
        <f t="shared" si="459"/>
        <v>8.2714412030036118E-4</v>
      </c>
      <c r="W275" s="5">
        <f t="shared" si="460"/>
        <v>0.14439882603601764</v>
      </c>
      <c r="X275" s="5">
        <f t="shared" si="461"/>
        <v>4.6948305368604622E-2</v>
      </c>
      <c r="Y275" s="5">
        <f t="shared" si="462"/>
        <v>7.6321374539221176E-3</v>
      </c>
      <c r="Z275" s="5">
        <f t="shared" si="463"/>
        <v>4.3757596206824289E-4</v>
      </c>
      <c r="AA275" s="5">
        <f t="shared" si="464"/>
        <v>9.8313490767425529E-4</v>
      </c>
      <c r="AB275" s="5">
        <f t="shared" si="465"/>
        <v>1.1044416632476333E-3</v>
      </c>
      <c r="AC275" s="5">
        <f t="shared" si="466"/>
        <v>3.7763924693269523E-5</v>
      </c>
      <c r="AD275" s="5">
        <f t="shared" si="467"/>
        <v>8.1107932570260194E-2</v>
      </c>
      <c r="AE275" s="5">
        <f t="shared" si="468"/>
        <v>2.6370574406020184E-2</v>
      </c>
      <c r="AF275" s="5">
        <f t="shared" si="469"/>
        <v>4.2869246722633848E-3</v>
      </c>
      <c r="AG275" s="5">
        <f t="shared" si="470"/>
        <v>4.6460176565753394E-4</v>
      </c>
      <c r="AH275" s="5">
        <f t="shared" si="471"/>
        <v>3.5567203787405848E-5</v>
      </c>
      <c r="AI275" s="5">
        <f t="shared" si="472"/>
        <v>7.9911518554369936E-5</v>
      </c>
      <c r="AJ275" s="5">
        <f t="shared" si="473"/>
        <v>8.9771617075034291E-5</v>
      </c>
      <c r="AK275" s="5">
        <f t="shared" si="474"/>
        <v>6.7232220319473043E-5</v>
      </c>
      <c r="AL275" s="5">
        <f t="shared" si="475"/>
        <v>1.1034509499281484E-6</v>
      </c>
      <c r="AM275" s="5">
        <f t="shared" si="476"/>
        <v>3.6446261546093095E-2</v>
      </c>
      <c r="AN275" s="5">
        <f t="shared" si="477"/>
        <v>1.1849751577503896E-2</v>
      </c>
      <c r="AO275" s="5">
        <f t="shared" si="478"/>
        <v>1.9263513799758728E-3</v>
      </c>
      <c r="AP275" s="5">
        <f t="shared" si="479"/>
        <v>2.0877116367456211E-4</v>
      </c>
      <c r="AQ275" s="5">
        <f t="shared" si="480"/>
        <v>1.6969411409735916E-5</v>
      </c>
      <c r="AR275" s="5">
        <f t="shared" si="481"/>
        <v>2.312788809102943E-6</v>
      </c>
      <c r="AS275" s="5">
        <f t="shared" si="482"/>
        <v>5.1963170041613504E-6</v>
      </c>
      <c r="AT275" s="5">
        <f t="shared" si="483"/>
        <v>5.8374786105544819E-6</v>
      </c>
      <c r="AU275" s="5">
        <f t="shared" si="484"/>
        <v>4.3718344488210873E-6</v>
      </c>
      <c r="AV275" s="5">
        <f t="shared" si="485"/>
        <v>2.455632524289881E-6</v>
      </c>
      <c r="AW275" s="5">
        <f t="shared" si="486"/>
        <v>2.2390637081168942E-8</v>
      </c>
      <c r="AX275" s="5">
        <f t="shared" si="487"/>
        <v>1.3647760650451309E-2</v>
      </c>
      <c r="AY275" s="5">
        <f t="shared" si="488"/>
        <v>4.4372883921867433E-3</v>
      </c>
      <c r="AZ275" s="5">
        <f t="shared" si="489"/>
        <v>7.2134648239101829E-4</v>
      </c>
      <c r="BA275" s="5">
        <f t="shared" si="490"/>
        <v>7.8176985832777355E-5</v>
      </c>
      <c r="BB275" s="5">
        <f t="shared" si="491"/>
        <v>6.3544093543371762E-6</v>
      </c>
      <c r="BC275" s="5">
        <f t="shared" si="492"/>
        <v>4.1320107509755925E-7</v>
      </c>
      <c r="BD275" s="5">
        <f t="shared" si="493"/>
        <v>1.2532594417327253E-7</v>
      </c>
      <c r="BE275" s="5">
        <f t="shared" si="494"/>
        <v>2.8157924848432008E-7</v>
      </c>
      <c r="BF275" s="5">
        <f t="shared" si="495"/>
        <v>3.1632266447310553E-7</v>
      </c>
      <c r="BG275" s="5">
        <f t="shared" si="496"/>
        <v>2.3690199377964646E-7</v>
      </c>
      <c r="BH275" s="5">
        <f t="shared" si="497"/>
        <v>1.3306639302210828E-7</v>
      </c>
      <c r="BI275" s="5">
        <f t="shared" si="498"/>
        <v>5.9794059710224197E-8</v>
      </c>
      <c r="BJ275" s="8">
        <f t="shared" si="499"/>
        <v>0.80767536531177542</v>
      </c>
      <c r="BK275" s="8">
        <f t="shared" si="500"/>
        <v>0.1476862544199706</v>
      </c>
      <c r="BL275" s="8">
        <f t="shared" si="501"/>
        <v>4.0327023164736082E-2</v>
      </c>
      <c r="BM275" s="8">
        <f t="shared" si="502"/>
        <v>0.46618359254565184</v>
      </c>
      <c r="BN275" s="8">
        <f t="shared" si="503"/>
        <v>0.52550536031134887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1.57692307692308</v>
      </c>
      <c r="F276">
        <f>VLOOKUP(B276,home!$B$2:$E$405,3,FALSE)</f>
        <v>1.27</v>
      </c>
      <c r="G276">
        <f>VLOOKUP(C276,away!$B$2:$E$405,4,FALSE)</f>
        <v>1.54</v>
      </c>
      <c r="H276">
        <f>VLOOKUP(A276,away!$A$2:$E$405,3,FALSE)</f>
        <v>1.1000000000000001</v>
      </c>
      <c r="I276">
        <f>VLOOKUP(C276,away!$B$2:$E$405,3,FALSE)</f>
        <v>0.36</v>
      </c>
      <c r="J276">
        <f>VLOOKUP(B276,home!$B$2:$E$405,4,FALSE)</f>
        <v>0.76</v>
      </c>
      <c r="K276" s="3">
        <f t="shared" si="448"/>
        <v>3.0841461538461603</v>
      </c>
      <c r="L276" s="3">
        <f t="shared" si="449"/>
        <v>0.30096000000000001</v>
      </c>
      <c r="M276" s="5">
        <f t="shared" si="450"/>
        <v>3.3874046294511191E-2</v>
      </c>
      <c r="N276" s="5">
        <f t="shared" si="451"/>
        <v>0.10447250959442347</v>
      </c>
      <c r="O276" s="5">
        <f t="shared" si="452"/>
        <v>1.0194732972796088E-2</v>
      </c>
      <c r="P276" s="5">
        <f t="shared" si="453"/>
        <v>3.1442046487537685E-2</v>
      </c>
      <c r="Q276" s="5">
        <f t="shared" si="454"/>
        <v>0.1611042443241486</v>
      </c>
      <c r="R276" s="5">
        <f t="shared" si="455"/>
        <v>1.5341034177463553E-3</v>
      </c>
      <c r="S276" s="5">
        <f t="shared" si="456"/>
        <v>7.2961632537878272E-3</v>
      </c>
      <c r="T276" s="5">
        <f t="shared" si="457"/>
        <v>4.8485933371795763E-2</v>
      </c>
      <c r="U276" s="5">
        <f t="shared" si="458"/>
        <v>4.7313991554446709E-3</v>
      </c>
      <c r="V276" s="5">
        <f t="shared" si="459"/>
        <v>7.5248138750939452E-4</v>
      </c>
      <c r="W276" s="5">
        <f t="shared" si="460"/>
        <v>0.16562301183353836</v>
      </c>
      <c r="X276" s="5">
        <f t="shared" si="461"/>
        <v>4.9845901641421698E-2</v>
      </c>
      <c r="Y276" s="5">
        <f t="shared" si="462"/>
        <v>7.5008112790011378E-3</v>
      </c>
      <c r="Z276" s="5">
        <f t="shared" si="463"/>
        <v>1.5390125486831443E-4</v>
      </c>
      <c r="AA276" s="5">
        <f t="shared" si="464"/>
        <v>4.7465396327420965E-4</v>
      </c>
      <c r="AB276" s="5">
        <f t="shared" si="465"/>
        <v>7.3195109761999509E-4</v>
      </c>
      <c r="AC276" s="5">
        <f t="shared" si="466"/>
        <v>4.3653544075776189E-5</v>
      </c>
      <c r="AD276" s="5">
        <f t="shared" si="467"/>
        <v>0.12770139373370615</v>
      </c>
      <c r="AE276" s="5">
        <f t="shared" si="468"/>
        <v>3.8433011458096196E-2</v>
      </c>
      <c r="AF276" s="5">
        <f t="shared" si="469"/>
        <v>5.7833995642143157E-3</v>
      </c>
      <c r="AG276" s="5">
        <f t="shared" si="470"/>
        <v>5.8019064428198048E-4</v>
      </c>
      <c r="AH276" s="5">
        <f t="shared" si="471"/>
        <v>1.1579530416291972E-5</v>
      </c>
      <c r="AI276" s="5">
        <f t="shared" si="472"/>
        <v>3.5712964196751513E-5</v>
      </c>
      <c r="AJ276" s="5">
        <f t="shared" si="473"/>
        <v>5.5072000584928404E-5</v>
      </c>
      <c r="AK276" s="5">
        <f t="shared" si="474"/>
        <v>5.6616699596206813E-5</v>
      </c>
      <c r="AL276" s="5">
        <f t="shared" si="475"/>
        <v>1.6207768629031289E-6</v>
      </c>
      <c r="AM276" s="5">
        <f t="shared" si="476"/>
        <v>7.8769952464920759E-2</v>
      </c>
      <c r="AN276" s="5">
        <f t="shared" si="477"/>
        <v>2.3706604893842551E-2</v>
      </c>
      <c r="AO276" s="5">
        <f t="shared" si="478"/>
        <v>3.5673699044254273E-3</v>
      </c>
      <c r="AP276" s="5">
        <f t="shared" si="479"/>
        <v>3.5787854881195904E-4</v>
      </c>
      <c r="AQ276" s="5">
        <f t="shared" si="480"/>
        <v>2.6926782012611784E-5</v>
      </c>
      <c r="AR276" s="5">
        <f t="shared" si="481"/>
        <v>6.9699509481744656E-7</v>
      </c>
      <c r="AS276" s="5">
        <f t="shared" si="482"/>
        <v>2.1496347409308676E-6</v>
      </c>
      <c r="AT276" s="5">
        <f t="shared" si="483"/>
        <v>3.3148938592080115E-6</v>
      </c>
      <c r="AU276" s="5">
        <f t="shared" si="484"/>
        <v>3.4078723820948812E-6</v>
      </c>
      <c r="AV276" s="5">
        <f t="shared" si="485"/>
        <v>2.6275941250091211E-6</v>
      </c>
      <c r="AW276" s="5">
        <f t="shared" si="486"/>
        <v>4.1789238405791834E-8</v>
      </c>
      <c r="AX276" s="5">
        <f t="shared" si="487"/>
        <v>4.048967432222169E-2</v>
      </c>
      <c r="AY276" s="5">
        <f t="shared" si="488"/>
        <v>1.2185772384015839E-2</v>
      </c>
      <c r="AZ276" s="5">
        <f t="shared" si="489"/>
        <v>1.8337150283467035E-3</v>
      </c>
      <c r="BA276" s="5">
        <f t="shared" si="490"/>
        <v>1.8395829164374137E-4</v>
      </c>
      <c r="BB276" s="5">
        <f t="shared" si="491"/>
        <v>1.3841021863275095E-5</v>
      </c>
      <c r="BC276" s="5">
        <f t="shared" si="492"/>
        <v>8.3311878799425477E-7</v>
      </c>
      <c r="BD276" s="5">
        <f t="shared" si="493"/>
        <v>3.4961273956043132E-8</v>
      </c>
      <c r="BE276" s="5">
        <f t="shared" si="494"/>
        <v>1.0782567860509236E-7</v>
      </c>
      <c r="BF276" s="5">
        <f t="shared" si="495"/>
        <v>1.6627507597787392E-7</v>
      </c>
      <c r="BG276" s="5">
        <f t="shared" si="496"/>
        <v>1.7093887868587932E-7</v>
      </c>
      <c r="BH276" s="5">
        <f t="shared" si="497"/>
        <v>1.3180012131045755E-7</v>
      </c>
      <c r="BI276" s="5">
        <f t="shared" si="498"/>
        <v>8.1298167443220976E-8</v>
      </c>
      <c r="BJ276" s="8">
        <f t="shared" si="499"/>
        <v>0.87066693420552033</v>
      </c>
      <c r="BK276" s="8">
        <f t="shared" si="500"/>
        <v>8.5595784128300628E-2</v>
      </c>
      <c r="BL276" s="8">
        <f t="shared" si="501"/>
        <v>1.7838711891073531E-2</v>
      </c>
      <c r="BM276" s="8">
        <f t="shared" si="502"/>
        <v>0.61944791779382191</v>
      </c>
      <c r="BN276" s="8">
        <f t="shared" si="503"/>
        <v>0.34262168309116336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1.57692307692308</v>
      </c>
      <c r="F277">
        <f>VLOOKUP(B277,home!$B$2:$E$405,3,FALSE)</f>
        <v>0.82</v>
      </c>
      <c r="G277">
        <f>VLOOKUP(C277,away!$B$2:$E$405,4,FALSE)</f>
        <v>1.45</v>
      </c>
      <c r="H277">
        <f>VLOOKUP(A277,away!$A$2:$E$405,3,FALSE)</f>
        <v>1.1000000000000001</v>
      </c>
      <c r="I277">
        <f>VLOOKUP(C277,away!$B$2:$E$405,3,FALSE)</f>
        <v>0.72</v>
      </c>
      <c r="J277">
        <f>VLOOKUP(B277,home!$B$2:$E$405,4,FALSE)</f>
        <v>1.17</v>
      </c>
      <c r="K277" s="3">
        <f t="shared" si="448"/>
        <v>1.8749615384615419</v>
      </c>
      <c r="L277" s="3">
        <f t="shared" si="449"/>
        <v>0.92664000000000002</v>
      </c>
      <c r="M277" s="5">
        <f t="shared" si="450"/>
        <v>6.0712750916097138E-2</v>
      </c>
      <c r="N277" s="5">
        <f t="shared" si="451"/>
        <v>0.11383407286187787</v>
      </c>
      <c r="O277" s="5">
        <f t="shared" si="452"/>
        <v>5.6258863508892254E-2</v>
      </c>
      <c r="P277" s="5">
        <f t="shared" si="453"/>
        <v>0.10548320527673051</v>
      </c>
      <c r="Q277" s="5">
        <f t="shared" si="454"/>
        <v>0.10671725419122491</v>
      </c>
      <c r="R277" s="5">
        <f t="shared" si="455"/>
        <v>2.6065856640939956E-2</v>
      </c>
      <c r="S277" s="5">
        <f t="shared" si="456"/>
        <v>4.581700889665493E-2</v>
      </c>
      <c r="T277" s="5">
        <f t="shared" si="457"/>
        <v>9.8888476423756658E-2</v>
      </c>
      <c r="U277" s="5">
        <f t="shared" si="458"/>
        <v>4.8872478668814778E-2</v>
      </c>
      <c r="V277" s="5">
        <f t="shared" si="459"/>
        <v>8.844792132144022E-3</v>
      </c>
      <c r="W277" s="5">
        <f t="shared" si="460"/>
        <v>6.6696915699590159E-2</v>
      </c>
      <c r="X277" s="5">
        <f t="shared" si="461"/>
        <v>6.1804029963868232E-2</v>
      </c>
      <c r="Y277" s="5">
        <f t="shared" si="462"/>
        <v>2.8635043162859426E-2</v>
      </c>
      <c r="Z277" s="5">
        <f t="shared" si="463"/>
        <v>8.0512217992535356E-3</v>
      </c>
      <c r="AA277" s="5">
        <f t="shared" si="464"/>
        <v>1.509573121122351E-2</v>
      </c>
      <c r="AB277" s="5">
        <f t="shared" si="465"/>
        <v>1.4151957707998777E-2</v>
      </c>
      <c r="AC277" s="5">
        <f t="shared" si="466"/>
        <v>9.6044180385012961E-4</v>
      </c>
      <c r="AD277" s="5">
        <f t="shared" si="467"/>
        <v>3.1263537917685852E-2</v>
      </c>
      <c r="AE277" s="5">
        <f t="shared" si="468"/>
        <v>2.8970044776044417E-2</v>
      </c>
      <c r="AF277" s="5">
        <f t="shared" si="469"/>
        <v>1.3422401145636897E-2</v>
      </c>
      <c r="AG277" s="5">
        <f t="shared" si="470"/>
        <v>4.1459112658643257E-3</v>
      </c>
      <c r="AH277" s="5">
        <f t="shared" si="471"/>
        <v>1.8651460420150737E-3</v>
      </c>
      <c r="AI277" s="5">
        <f t="shared" si="472"/>
        <v>3.4970770923920379E-3</v>
      </c>
      <c r="AJ277" s="5">
        <f t="shared" si="473"/>
        <v>3.2784425226349964E-3</v>
      </c>
      <c r="AK277" s="5">
        <f t="shared" si="474"/>
        <v>2.0489845453324838E-3</v>
      </c>
      <c r="AL277" s="5">
        <f t="shared" si="475"/>
        <v>6.6747415278140831E-5</v>
      </c>
      <c r="AM277" s="5">
        <f t="shared" si="476"/>
        <v>1.1723586230378995E-2</v>
      </c>
      <c r="AN277" s="5">
        <f t="shared" si="477"/>
        <v>1.0863543944518394E-2</v>
      </c>
      <c r="AO277" s="5">
        <f t="shared" si="478"/>
        <v>5.0332971803742615E-3</v>
      </c>
      <c r="AP277" s="5">
        <f t="shared" si="479"/>
        <v>1.5546848330740021E-3</v>
      </c>
      <c r="AQ277" s="5">
        <f t="shared" si="480"/>
        <v>3.601582884299233E-4</v>
      </c>
      <c r="AR277" s="5">
        <f t="shared" si="481"/>
        <v>3.4566378567456963E-4</v>
      </c>
      <c r="AS277" s="5">
        <f t="shared" si="482"/>
        <v>6.4810630337883168E-4</v>
      </c>
      <c r="AT277" s="5">
        <f t="shared" si="483"/>
        <v>6.0758719583489868E-4</v>
      </c>
      <c r="AU277" s="5">
        <f t="shared" si="484"/>
        <v>3.797342078173786E-4</v>
      </c>
      <c r="AV277" s="5">
        <f t="shared" si="485"/>
        <v>1.7799675862393684E-4</v>
      </c>
      <c r="AW277" s="5">
        <f t="shared" si="486"/>
        <v>3.2213310499201533E-6</v>
      </c>
      <c r="AX277" s="5">
        <f t="shared" si="487"/>
        <v>3.6635455457996601E-3</v>
      </c>
      <c r="AY277" s="5">
        <f t="shared" si="488"/>
        <v>3.3947878445597973E-3</v>
      </c>
      <c r="AZ277" s="5">
        <f t="shared" si="489"/>
        <v>1.5728731041414451E-3</v>
      </c>
      <c r="BA277" s="5">
        <f t="shared" si="490"/>
        <v>4.8582904440720964E-4</v>
      </c>
      <c r="BB277" s="5">
        <f t="shared" si="491"/>
        <v>1.1254715642737418E-4</v>
      </c>
      <c r="BC277" s="5">
        <f t="shared" si="492"/>
        <v>2.0858139406372404E-5</v>
      </c>
      <c r="BD277" s="5">
        <f t="shared" si="493"/>
        <v>5.3384315059580525E-5</v>
      </c>
      <c r="BE277" s="5">
        <f t="shared" si="494"/>
        <v>1.0009353749382676E-4</v>
      </c>
      <c r="BF277" s="5">
        <f t="shared" si="495"/>
        <v>9.3835766524741736E-5</v>
      </c>
      <c r="BG277" s="5">
        <f t="shared" si="496"/>
        <v>5.8646151055315941E-5</v>
      </c>
      <c r="BH277" s="5">
        <f t="shared" si="497"/>
        <v>2.74898194018808E-5</v>
      </c>
      <c r="BI277" s="5">
        <f t="shared" si="498"/>
        <v>1.0308470815556069E-5</v>
      </c>
      <c r="BJ277" s="8">
        <f t="shared" si="499"/>
        <v>0.59316339871992585</v>
      </c>
      <c r="BK277" s="8">
        <f t="shared" si="500"/>
        <v>0.22527973428531467</v>
      </c>
      <c r="BL277" s="8">
        <f t="shared" si="501"/>
        <v>0.17363738425192435</v>
      </c>
      <c r="BM277" s="8">
        <f t="shared" si="502"/>
        <v>0.52766816914714632</v>
      </c>
      <c r="BN277" s="8">
        <f t="shared" si="503"/>
        <v>0.46907200339576266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1.57692307692308</v>
      </c>
      <c r="F278">
        <f>VLOOKUP(B278,home!$B$2:$E$405,3,FALSE)</f>
        <v>1.36</v>
      </c>
      <c r="G278">
        <f>VLOOKUP(C278,away!$B$2:$E$405,4,FALSE)</f>
        <v>1.1599999999999999</v>
      </c>
      <c r="H278">
        <f>VLOOKUP(A278,away!$A$2:$E$405,3,FALSE)</f>
        <v>1.1000000000000001</v>
      </c>
      <c r="I278">
        <f>VLOOKUP(C278,away!$B$2:$E$405,3,FALSE)</f>
        <v>0.32</v>
      </c>
      <c r="J278">
        <f>VLOOKUP(B278,home!$B$2:$E$405,4,FALSE)</f>
        <v>0.78</v>
      </c>
      <c r="K278" s="3">
        <f t="shared" si="448"/>
        <v>2.4877538461538506</v>
      </c>
      <c r="L278" s="3">
        <f t="shared" si="449"/>
        <v>0.27456000000000003</v>
      </c>
      <c r="M278" s="5">
        <f t="shared" si="450"/>
        <v>6.314549024264357E-2</v>
      </c>
      <c r="N278" s="5">
        <f t="shared" si="451"/>
        <v>0.15709043621840699</v>
      </c>
      <c r="O278" s="5">
        <f t="shared" si="452"/>
        <v>1.7337225801020217E-2</v>
      </c>
      <c r="P278" s="5">
        <f t="shared" si="453"/>
        <v>4.3130750168125821E-2</v>
      </c>
      <c r="Q278" s="5">
        <f t="shared" si="454"/>
        <v>0.1954011684481641</v>
      </c>
      <c r="R278" s="5">
        <f t="shared" si="455"/>
        <v>2.3800543579640555E-3</v>
      </c>
      <c r="S278" s="5">
        <f t="shared" si="456"/>
        <v>7.3649820553970836E-3</v>
      </c>
      <c r="T278" s="5">
        <f t="shared" si="457"/>
        <v>5.364934480912794E-2</v>
      </c>
      <c r="U278" s="5">
        <f t="shared" si="458"/>
        <v>5.9209893830803129E-3</v>
      </c>
      <c r="V278" s="5">
        <f t="shared" si="459"/>
        <v>5.5895115268886418E-4</v>
      </c>
      <c r="W278" s="5">
        <f t="shared" si="460"/>
        <v>0.1620366694499589</v>
      </c>
      <c r="X278" s="5">
        <f t="shared" si="461"/>
        <v>4.4488787964180716E-2</v>
      </c>
      <c r="Y278" s="5">
        <f t="shared" si="462"/>
        <v>6.1074208117227287E-3</v>
      </c>
      <c r="Z278" s="5">
        <f t="shared" si="463"/>
        <v>2.1782257484087036E-4</v>
      </c>
      <c r="AA278" s="5">
        <f t="shared" si="464"/>
        <v>5.4188894833951025E-4</v>
      </c>
      <c r="AB278" s="5">
        <f t="shared" si="465"/>
        <v>6.7404315770994117E-4</v>
      </c>
      <c r="AC278" s="5">
        <f t="shared" si="466"/>
        <v>2.3861544219321664E-5</v>
      </c>
      <c r="AD278" s="5">
        <f t="shared" si="467"/>
        <v>0.10077683691052385</v>
      </c>
      <c r="AE278" s="5">
        <f t="shared" si="468"/>
        <v>2.7669288342153424E-2</v>
      </c>
      <c r="AF278" s="5">
        <f t="shared" si="469"/>
        <v>3.7984399036108223E-3</v>
      </c>
      <c r="AG278" s="5">
        <f t="shared" si="470"/>
        <v>3.476332199784625E-4</v>
      </c>
      <c r="AH278" s="5">
        <f t="shared" si="471"/>
        <v>1.4951341537077341E-5</v>
      </c>
      <c r="AI278" s="5">
        <f t="shared" si="472"/>
        <v>3.7195257414023987E-5</v>
      </c>
      <c r="AJ278" s="5">
        <f t="shared" si="473"/>
        <v>4.6266322345210359E-5</v>
      </c>
      <c r="AK278" s="5">
        <f t="shared" si="474"/>
        <v>3.8366407120563639E-5</v>
      </c>
      <c r="AL278" s="5">
        <f t="shared" si="475"/>
        <v>6.5193336746270517E-7</v>
      </c>
      <c r="AM278" s="5">
        <f t="shared" si="476"/>
        <v>5.0141592725475005E-2</v>
      </c>
      <c r="AN278" s="5">
        <f t="shared" si="477"/>
        <v>1.3766875698706417E-2</v>
      </c>
      <c r="AO278" s="5">
        <f t="shared" si="478"/>
        <v>1.889916695918417E-3</v>
      </c>
      <c r="AP278" s="5">
        <f t="shared" si="479"/>
        <v>1.7296517601045355E-4</v>
      </c>
      <c r="AQ278" s="5">
        <f t="shared" si="480"/>
        <v>1.187232968135753E-5</v>
      </c>
      <c r="AR278" s="5">
        <f t="shared" si="481"/>
        <v>8.2100806648399165E-7</v>
      </c>
      <c r="AS278" s="5">
        <f t="shared" si="482"/>
        <v>2.0424659751188864E-6</v>
      </c>
      <c r="AT278" s="5">
        <f t="shared" si="483"/>
        <v>2.5405762926201931E-6</v>
      </c>
      <c r="AU278" s="5">
        <f t="shared" si="484"/>
        <v>2.1067761478043919E-6</v>
      </c>
      <c r="AV278" s="5">
        <f t="shared" si="485"/>
        <v>1.3102851161713922E-6</v>
      </c>
      <c r="AW278" s="5">
        <f t="shared" si="486"/>
        <v>1.2369307368256885E-8</v>
      </c>
      <c r="AX278" s="5">
        <f t="shared" si="487"/>
        <v>2.0789990025846729E-2</v>
      </c>
      <c r="AY278" s="5">
        <f t="shared" si="488"/>
        <v>5.7080996614964777E-3</v>
      </c>
      <c r="AZ278" s="5">
        <f t="shared" si="489"/>
        <v>7.8360792153023642E-4</v>
      </c>
      <c r="BA278" s="5">
        <f t="shared" si="490"/>
        <v>7.171579697844724E-5</v>
      </c>
      <c r="BB278" s="5">
        <f t="shared" si="491"/>
        <v>4.9225723046006188E-6</v>
      </c>
      <c r="BC278" s="5">
        <f t="shared" si="492"/>
        <v>2.7030829039022938E-7</v>
      </c>
      <c r="BD278" s="5">
        <f t="shared" si="493"/>
        <v>3.7569329122307421E-8</v>
      </c>
      <c r="BE278" s="5">
        <f t="shared" si="494"/>
        <v>9.3463243021440167E-8</v>
      </c>
      <c r="BF278" s="5">
        <f t="shared" si="495"/>
        <v>1.1625677115029993E-7</v>
      </c>
      <c r="BG278" s="5">
        <f t="shared" si="496"/>
        <v>9.6406076523528891E-8</v>
      </c>
      <c r="BH278" s="5">
        <f t="shared" si="497"/>
        <v>5.9958646916002857E-8</v>
      </c>
      <c r="BI278" s="5">
        <f t="shared" si="498"/>
        <v>2.9832470895093361E-8</v>
      </c>
      <c r="BJ278" s="8">
        <f t="shared" si="499"/>
        <v>0.8447078549900664</v>
      </c>
      <c r="BK278" s="8">
        <f t="shared" si="500"/>
        <v>0.11993278675793859</v>
      </c>
      <c r="BL278" s="8">
        <f t="shared" si="501"/>
        <v>2.7000235574666746E-2</v>
      </c>
      <c r="BM278" s="8">
        <f t="shared" si="502"/>
        <v>0.50766548736899875</v>
      </c>
      <c r="BN278" s="8">
        <f t="shared" si="503"/>
        <v>0.4784851252363248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1.5777777777777799</v>
      </c>
      <c r="F279">
        <f>VLOOKUP(B279,home!$B$2:$E$405,3,FALSE)</f>
        <v>0.4</v>
      </c>
      <c r="G279">
        <f>VLOOKUP(C279,away!$B$2:$E$405,4,FALSE)</f>
        <v>1</v>
      </c>
      <c r="H279">
        <f>VLOOKUP(A279,away!$A$2:$E$405,3,FALSE)</f>
        <v>1.4666666666666699</v>
      </c>
      <c r="I279">
        <f>VLOOKUP(C279,away!$B$2:$E$405,3,FALSE)</f>
        <v>0.72</v>
      </c>
      <c r="J279">
        <f>VLOOKUP(B279,home!$B$2:$E$405,4,FALSE)</f>
        <v>0.85</v>
      </c>
      <c r="K279" s="3">
        <f t="shared" si="448"/>
        <v>0.63111111111111207</v>
      </c>
      <c r="L279" s="3">
        <f t="shared" si="449"/>
        <v>0.89760000000000195</v>
      </c>
      <c r="M279" s="5">
        <f t="shared" si="450"/>
        <v>0.2168149376672234</v>
      </c>
      <c r="N279" s="5">
        <f t="shared" si="451"/>
        <v>0.13683431621664788</v>
      </c>
      <c r="O279" s="5">
        <f t="shared" si="452"/>
        <v>0.19461308805010014</v>
      </c>
      <c r="P279" s="5">
        <f t="shared" si="453"/>
        <v>0.12282248223606339</v>
      </c>
      <c r="Q279" s="5">
        <f t="shared" si="454"/>
        <v>4.3178828672808936E-2</v>
      </c>
      <c r="R279" s="5">
        <f t="shared" si="455"/>
        <v>8.7342353916885107E-2</v>
      </c>
      <c r="S279" s="5">
        <f t="shared" si="456"/>
        <v>1.7394283697581E-2</v>
      </c>
      <c r="T279" s="5">
        <f t="shared" si="457"/>
        <v>3.8757316616713382E-2</v>
      </c>
      <c r="U279" s="5">
        <f t="shared" si="458"/>
        <v>5.5122730027545357E-2</v>
      </c>
      <c r="V279" s="5">
        <f t="shared" si="459"/>
        <v>1.0948451776131981E-3</v>
      </c>
      <c r="W279" s="5">
        <f t="shared" si="460"/>
        <v>9.0835461800576021E-3</v>
      </c>
      <c r="X279" s="5">
        <f t="shared" si="461"/>
        <v>8.1533910512197206E-3</v>
      </c>
      <c r="Y279" s="5">
        <f t="shared" si="462"/>
        <v>3.6592419037874179E-3</v>
      </c>
      <c r="Z279" s="5">
        <f t="shared" si="463"/>
        <v>2.6132832291932088E-2</v>
      </c>
      <c r="AA279" s="5">
        <f t="shared" si="464"/>
        <v>1.6492720824241611E-2</v>
      </c>
      <c r="AB279" s="5">
        <f t="shared" si="465"/>
        <v>5.2043696823162481E-3</v>
      </c>
      <c r="AC279" s="5">
        <f t="shared" si="466"/>
        <v>3.8763358461787937E-5</v>
      </c>
      <c r="AD279" s="5">
        <f t="shared" si="467"/>
        <v>1.4331817306313121E-3</v>
      </c>
      <c r="AE279" s="5">
        <f t="shared" si="468"/>
        <v>1.2864239214146686E-3</v>
      </c>
      <c r="AF279" s="5">
        <f t="shared" si="469"/>
        <v>5.7734705593090441E-4</v>
      </c>
      <c r="AG279" s="5">
        <f t="shared" si="470"/>
        <v>1.7274223913452702E-4</v>
      </c>
      <c r="AH279" s="5">
        <f t="shared" si="471"/>
        <v>5.8642075663095728E-3</v>
      </c>
      <c r="AI279" s="5">
        <f t="shared" si="472"/>
        <v>3.7009665529598246E-3</v>
      </c>
      <c r="AJ279" s="5">
        <f t="shared" si="473"/>
        <v>1.1678605567117684E-3</v>
      </c>
      <c r="AK279" s="5">
        <f t="shared" si="474"/>
        <v>2.4568325785640215E-4</v>
      </c>
      <c r="AL279" s="5">
        <f t="shared" si="475"/>
        <v>8.7835496157382091E-7</v>
      </c>
      <c r="AM279" s="5">
        <f t="shared" si="476"/>
        <v>1.8089938288857487E-4</v>
      </c>
      <c r="AN279" s="5">
        <f t="shared" si="477"/>
        <v>1.6237528608078515E-4</v>
      </c>
      <c r="AO279" s="5">
        <f t="shared" si="478"/>
        <v>7.2874028393056522E-5</v>
      </c>
      <c r="AP279" s="5">
        <f t="shared" si="479"/>
        <v>2.1803909295202564E-5</v>
      </c>
      <c r="AQ279" s="5">
        <f t="shared" si="480"/>
        <v>4.8927972458434644E-6</v>
      </c>
      <c r="AR279" s="5">
        <f t="shared" si="481"/>
        <v>1.0527425423038971E-3</v>
      </c>
      <c r="AS279" s="5">
        <f t="shared" si="482"/>
        <v>6.6439751558734935E-4</v>
      </c>
      <c r="AT279" s="5">
        <f t="shared" si="483"/>
        <v>2.0965432714089717E-4</v>
      </c>
      <c r="AU279" s="5">
        <f t="shared" si="484"/>
        <v>4.4105058450381415E-5</v>
      </c>
      <c r="AV279" s="5">
        <f t="shared" si="485"/>
        <v>6.9587981110601874E-6</v>
      </c>
      <c r="AW279" s="5">
        <f t="shared" si="486"/>
        <v>1.3821533422003737E-8</v>
      </c>
      <c r="AX279" s="5">
        <f t="shared" si="487"/>
        <v>1.9027935089020486E-5</v>
      </c>
      <c r="AY279" s="5">
        <f t="shared" si="488"/>
        <v>1.7079474535904827E-5</v>
      </c>
      <c r="AZ279" s="5">
        <f t="shared" si="489"/>
        <v>7.6652681717141004E-6</v>
      </c>
      <c r="BA279" s="5">
        <f t="shared" si="490"/>
        <v>2.2934482369768645E-6</v>
      </c>
      <c r="BB279" s="5">
        <f t="shared" si="491"/>
        <v>5.1464978437760949E-7</v>
      </c>
      <c r="BC279" s="5">
        <f t="shared" si="492"/>
        <v>9.2389929291468672E-8</v>
      </c>
      <c r="BD279" s="5">
        <f t="shared" si="493"/>
        <v>1.5749028432866325E-4</v>
      </c>
      <c r="BE279" s="5">
        <f t="shared" si="494"/>
        <v>9.9393868331867634E-5</v>
      </c>
      <c r="BF279" s="5">
        <f t="shared" si="495"/>
        <v>3.1364287340278273E-5</v>
      </c>
      <c r="BG279" s="5">
        <f t="shared" si="496"/>
        <v>6.5981167441770707E-6</v>
      </c>
      <c r="BH279" s="5">
        <f t="shared" si="497"/>
        <v>1.0410361974146059E-6</v>
      </c>
      <c r="BI279" s="5">
        <f t="shared" si="498"/>
        <v>1.3140190225144384E-7</v>
      </c>
      <c r="BJ279" s="8">
        <f t="shared" si="499"/>
        <v>0.24362585415799712</v>
      </c>
      <c r="BK279" s="8">
        <f t="shared" si="500"/>
        <v>0.35818326996644029</v>
      </c>
      <c r="BL279" s="8">
        <f t="shared" si="501"/>
        <v>0.37202785767136426</v>
      </c>
      <c r="BM279" s="8">
        <f t="shared" si="502"/>
        <v>0.1983467416750023</v>
      </c>
      <c r="BN279" s="8">
        <f t="shared" si="503"/>
        <v>0.80160600675972882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1.5777777777777799</v>
      </c>
      <c r="F280">
        <f>VLOOKUP(B280,home!$B$2:$E$405,3,FALSE)</f>
        <v>1.45</v>
      </c>
      <c r="G280">
        <f>VLOOKUP(C280,away!$B$2:$E$405,4,FALSE)</f>
        <v>1.27</v>
      </c>
      <c r="H280">
        <f>VLOOKUP(A280,away!$A$2:$E$405,3,FALSE)</f>
        <v>1.4666666666666699</v>
      </c>
      <c r="I280">
        <f>VLOOKUP(C280,away!$B$2:$E$405,3,FALSE)</f>
        <v>1</v>
      </c>
      <c r="J280">
        <f>VLOOKUP(B280,home!$B$2:$E$405,4,FALSE)</f>
        <v>0.88</v>
      </c>
      <c r="K280" s="3">
        <f t="shared" si="448"/>
        <v>2.905477777777782</v>
      </c>
      <c r="L280" s="3">
        <f t="shared" si="449"/>
        <v>1.2906666666666695</v>
      </c>
      <c r="M280" s="5">
        <f t="shared" si="450"/>
        <v>1.5053504700316387E-2</v>
      </c>
      <c r="N280" s="5">
        <f t="shared" si="451"/>
        <v>4.3737623384442648E-2</v>
      </c>
      <c r="O280" s="5">
        <f t="shared" si="452"/>
        <v>1.9429056733208393E-2</v>
      </c>
      <c r="P280" s="5">
        <f t="shared" si="453"/>
        <v>5.6450692581520766E-2</v>
      </c>
      <c r="Q280" s="5">
        <f t="shared" si="454"/>
        <v>6.3539346398156005E-2</v>
      </c>
      <c r="R280" s="5">
        <f t="shared" si="455"/>
        <v>1.2538217945163847E-2</v>
      </c>
      <c r="S280" s="5">
        <f t="shared" si="456"/>
        <v>5.2922571128343122E-2</v>
      </c>
      <c r="T280" s="5">
        <f t="shared" si="457"/>
        <v>8.200811641788687E-2</v>
      </c>
      <c r="U280" s="5">
        <f t="shared" si="458"/>
        <v>3.6429513612608162E-2</v>
      </c>
      <c r="V280" s="5">
        <f t="shared" si="459"/>
        <v>2.2051090817313292E-2</v>
      </c>
      <c r="W280" s="5">
        <f t="shared" si="460"/>
        <v>6.1537386324789008E-2</v>
      </c>
      <c r="X280" s="5">
        <f t="shared" si="461"/>
        <v>7.942425328319451E-2</v>
      </c>
      <c r="Y280" s="5">
        <f t="shared" si="462"/>
        <v>5.1255118118754987E-2</v>
      </c>
      <c r="Z280" s="5">
        <f t="shared" si="463"/>
        <v>5.3942199870749439E-3</v>
      </c>
      <c r="AA280" s="5">
        <f t="shared" si="464"/>
        <v>1.5672786300891004E-2</v>
      </c>
      <c r="AB280" s="5">
        <f t="shared" si="465"/>
        <v>2.2768466156549434E-2</v>
      </c>
      <c r="AC280" s="5">
        <f t="shared" si="466"/>
        <v>5.1682289838674029E-3</v>
      </c>
      <c r="AD280" s="5">
        <f t="shared" si="467"/>
        <v>4.4698877117300209E-2</v>
      </c>
      <c r="AE280" s="5">
        <f t="shared" si="468"/>
        <v>5.7691350732728928E-2</v>
      </c>
      <c r="AF280" s="5">
        <f t="shared" si="469"/>
        <v>3.7230151672854497E-2</v>
      </c>
      <c r="AG280" s="5">
        <f t="shared" si="470"/>
        <v>1.6017238586365872E-2</v>
      </c>
      <c r="AH280" s="5">
        <f t="shared" si="471"/>
        <v>1.740534982496187E-3</v>
      </c>
      <c r="AI280" s="5">
        <f t="shared" si="472"/>
        <v>5.057085713087512E-3</v>
      </c>
      <c r="AJ280" s="5">
        <f t="shared" si="473"/>
        <v>7.3466250798466387E-3</v>
      </c>
      <c r="AK280" s="5">
        <f t="shared" si="474"/>
        <v>7.1151519703864432E-3</v>
      </c>
      <c r="AL280" s="5">
        <f t="shared" si="475"/>
        <v>7.7523503361465705E-4</v>
      </c>
      <c r="AM280" s="5">
        <f t="shared" si="476"/>
        <v>2.5974318831187126E-2</v>
      </c>
      <c r="AN280" s="5">
        <f t="shared" si="477"/>
        <v>3.3524187504785592E-2</v>
      </c>
      <c r="AO280" s="5">
        <f t="shared" si="478"/>
        <v>2.163427566975502E-2</v>
      </c>
      <c r="AP280" s="5">
        <f t="shared" si="479"/>
        <v>9.307546154810175E-3</v>
      </c>
      <c r="AQ280" s="5">
        <f t="shared" si="480"/>
        <v>3.0032348926187589E-3</v>
      </c>
      <c r="AR280" s="5">
        <f t="shared" si="481"/>
        <v>4.4929009681501665E-4</v>
      </c>
      <c r="AS280" s="5">
        <f t="shared" si="482"/>
        <v>1.305402392071659E-3</v>
      </c>
      <c r="AT280" s="5">
        <f t="shared" si="483"/>
        <v>1.8964088206110828E-3</v>
      </c>
      <c r="AU280" s="5">
        <f t="shared" si="484"/>
        <v>1.8366578952890909E-3</v>
      </c>
      <c r="AV280" s="5">
        <f t="shared" si="485"/>
        <v>1.3340921750356416E-3</v>
      </c>
      <c r="AW280" s="5">
        <f t="shared" si="486"/>
        <v>8.0753720796855312E-5</v>
      </c>
      <c r="AX280" s="5">
        <f t="shared" si="487"/>
        <v>1.257796769282153E-2</v>
      </c>
      <c r="AY280" s="5">
        <f t="shared" si="488"/>
        <v>1.6233963635535024E-2</v>
      </c>
      <c r="AZ280" s="5">
        <f t="shared" si="489"/>
        <v>1.0476317866131962E-2</v>
      </c>
      <c r="BA280" s="5">
        <f t="shared" si="490"/>
        <v>4.5071447530736697E-3</v>
      </c>
      <c r="BB280" s="5">
        <f t="shared" si="491"/>
        <v>1.4543053736584416E-3</v>
      </c>
      <c r="BC280" s="5">
        <f t="shared" si="492"/>
        <v>3.7540469378703311E-4</v>
      </c>
      <c r="BD280" s="5">
        <f t="shared" si="493"/>
        <v>9.6647291937097148E-5</v>
      </c>
      <c r="BE280" s="5">
        <f t="shared" si="494"/>
        <v>2.8080655900563755E-4</v>
      </c>
      <c r="BF280" s="5">
        <f t="shared" si="495"/>
        <v>4.0793860852256279E-4</v>
      </c>
      <c r="BG280" s="5">
        <f t="shared" si="496"/>
        <v>3.9508552058663206E-4</v>
      </c>
      <c r="BH280" s="5">
        <f t="shared" si="497"/>
        <v>2.8697805009655648E-4</v>
      </c>
      <c r="BI280" s="5">
        <f t="shared" si="498"/>
        <v>1.6676166945310886E-4</v>
      </c>
      <c r="BJ280" s="8">
        <f t="shared" si="499"/>
        <v>0.6762081291046379</v>
      </c>
      <c r="BK280" s="8">
        <f t="shared" si="500"/>
        <v>0.16865528688051065</v>
      </c>
      <c r="BL280" s="8">
        <f t="shared" si="501"/>
        <v>0.13655350757366169</v>
      </c>
      <c r="BM280" s="8">
        <f t="shared" si="502"/>
        <v>0.75990949188833923</v>
      </c>
      <c r="BN280" s="8">
        <f t="shared" si="503"/>
        <v>0.21074844174280805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1.5777777777777799</v>
      </c>
      <c r="F281">
        <f>VLOOKUP(B281,home!$B$2:$E$405,3,FALSE)</f>
        <v>0.4</v>
      </c>
      <c r="G281">
        <f>VLOOKUP(C281,away!$B$2:$E$405,4,FALSE)</f>
        <v>0.81</v>
      </c>
      <c r="H281">
        <f>VLOOKUP(A281,away!$A$2:$E$405,3,FALSE)</f>
        <v>1.4666666666666699</v>
      </c>
      <c r="I281">
        <f>VLOOKUP(C281,away!$B$2:$E$405,3,FALSE)</f>
        <v>0.72</v>
      </c>
      <c r="J281">
        <f>VLOOKUP(B281,home!$B$2:$E$405,4,FALSE)</f>
        <v>1.1100000000000001</v>
      </c>
      <c r="K281" s="3">
        <f t="shared" si="448"/>
        <v>0.51120000000000076</v>
      </c>
      <c r="L281" s="3">
        <f t="shared" si="449"/>
        <v>1.1721600000000025</v>
      </c>
      <c r="M281" s="5">
        <f t="shared" si="450"/>
        <v>0.18574881034643689</v>
      </c>
      <c r="N281" s="5">
        <f t="shared" si="451"/>
        <v>9.4954791849098677E-2</v>
      </c>
      <c r="O281" s="5">
        <f t="shared" si="452"/>
        <v>0.21772732553567997</v>
      </c>
      <c r="P281" s="5">
        <f t="shared" si="453"/>
        <v>0.11130220881383976</v>
      </c>
      <c r="Q281" s="5">
        <f t="shared" si="454"/>
        <v>2.4270444796629657E-2</v>
      </c>
      <c r="R281" s="5">
        <f t="shared" si="455"/>
        <v>0.12760563094995162</v>
      </c>
      <c r="S281" s="5">
        <f t="shared" si="456"/>
        <v>1.6673298827236911E-2</v>
      </c>
      <c r="T281" s="5">
        <f t="shared" si="457"/>
        <v>2.8448844572817482E-2</v>
      </c>
      <c r="U281" s="5">
        <f t="shared" si="458"/>
        <v>6.5231998541615363E-2</v>
      </c>
      <c r="V281" s="5">
        <f t="shared" si="459"/>
        <v>1.1100863605493759E-3</v>
      </c>
      <c r="W281" s="5">
        <f t="shared" si="460"/>
        <v>4.135683793345701E-3</v>
      </c>
      <c r="X281" s="5">
        <f t="shared" si="461"/>
        <v>4.8476831152081071E-3</v>
      </c>
      <c r="Y281" s="5">
        <f t="shared" si="462"/>
        <v>2.8411301201611743E-3</v>
      </c>
      <c r="Z281" s="5">
        <f t="shared" si="463"/>
        <v>4.9858072124765174E-2</v>
      </c>
      <c r="AA281" s="5">
        <f t="shared" si="464"/>
        <v>2.5487446470179993E-2</v>
      </c>
      <c r="AB281" s="5">
        <f t="shared" si="465"/>
        <v>6.5145913177780158E-3</v>
      </c>
      <c r="AC281" s="5">
        <f t="shared" si="466"/>
        <v>4.157330256679088E-5</v>
      </c>
      <c r="AD281" s="5">
        <f t="shared" si="467"/>
        <v>5.2854038878958124E-4</v>
      </c>
      <c r="AE281" s="5">
        <f t="shared" si="468"/>
        <v>6.1953390212359698E-4</v>
      </c>
      <c r="AF281" s="5">
        <f t="shared" si="469"/>
        <v>3.6309642935659854E-4</v>
      </c>
      <c r="AG281" s="5">
        <f t="shared" si="470"/>
        <v>1.4186903687821043E-4</v>
      </c>
      <c r="AH281" s="5">
        <f t="shared" si="471"/>
        <v>1.4610409455441221E-2</v>
      </c>
      <c r="AI281" s="5">
        <f t="shared" si="472"/>
        <v>7.4688413136215631E-3</v>
      </c>
      <c r="AJ281" s="5">
        <f t="shared" si="473"/>
        <v>1.9090358397616742E-3</v>
      </c>
      <c r="AK281" s="5">
        <f t="shared" si="474"/>
        <v>3.2529970709538987E-4</v>
      </c>
      <c r="AL281" s="5">
        <f t="shared" si="475"/>
        <v>9.9644253866063323E-7</v>
      </c>
      <c r="AM281" s="5">
        <f t="shared" si="476"/>
        <v>5.4037969349846876E-5</v>
      </c>
      <c r="AN281" s="5">
        <f t="shared" si="477"/>
        <v>6.3341146153116657E-5</v>
      </c>
      <c r="AO281" s="5">
        <f t="shared" si="478"/>
        <v>3.7122978937418698E-5</v>
      </c>
      <c r="AP281" s="5">
        <f t="shared" si="479"/>
        <v>1.4504690330428257E-5</v>
      </c>
      <c r="AQ281" s="5">
        <f t="shared" si="480"/>
        <v>4.2504544544287066E-6</v>
      </c>
      <c r="AR281" s="5">
        <f t="shared" si="481"/>
        <v>3.4251475094580056E-3</v>
      </c>
      <c r="AS281" s="5">
        <f t="shared" si="482"/>
        <v>1.750935406834935E-3</v>
      </c>
      <c r="AT281" s="5">
        <f t="shared" si="483"/>
        <v>4.4753908998701003E-4</v>
      </c>
      <c r="AU281" s="5">
        <f t="shared" si="484"/>
        <v>7.6260660933786642E-5</v>
      </c>
      <c r="AV281" s="5">
        <f t="shared" si="485"/>
        <v>9.746112467337946E-6</v>
      </c>
      <c r="AW281" s="5">
        <f t="shared" si="486"/>
        <v>1.6585459222853604E-8</v>
      </c>
      <c r="AX281" s="5">
        <f t="shared" si="487"/>
        <v>4.6040349886069607E-6</v>
      </c>
      <c r="AY281" s="5">
        <f t="shared" si="488"/>
        <v>5.3966656522455471E-6</v>
      </c>
      <c r="AZ281" s="5">
        <f t="shared" si="489"/>
        <v>3.1628778054680777E-6</v>
      </c>
      <c r="BA281" s="5">
        <f t="shared" si="490"/>
        <v>1.2357996161524892E-6</v>
      </c>
      <c r="BB281" s="5">
        <f t="shared" si="491"/>
        <v>3.6213871951732632E-7</v>
      </c>
      <c r="BC281" s="5">
        <f t="shared" si="492"/>
        <v>8.489690429388608E-8</v>
      </c>
      <c r="BD281" s="5">
        <f t="shared" si="493"/>
        <v>6.691368174477168E-4</v>
      </c>
      <c r="BE281" s="5">
        <f t="shared" si="494"/>
        <v>3.4206274107927332E-4</v>
      </c>
      <c r="BF281" s="5">
        <f t="shared" si="495"/>
        <v>8.7431236619862386E-5</v>
      </c>
      <c r="BG281" s="5">
        <f t="shared" si="496"/>
        <v>1.4898282720024575E-5</v>
      </c>
      <c r="BH281" s="5">
        <f t="shared" si="497"/>
        <v>1.9040005316191432E-6</v>
      </c>
      <c r="BI281" s="5">
        <f t="shared" si="498"/>
        <v>1.9466501435274152E-7</v>
      </c>
      <c r="BJ281" s="8">
        <f t="shared" si="499"/>
        <v>0.1613397216573203</v>
      </c>
      <c r="BK281" s="8">
        <f t="shared" si="500"/>
        <v>0.31488237075882058</v>
      </c>
      <c r="BL281" s="8">
        <f t="shared" si="501"/>
        <v>0.4737058356542187</v>
      </c>
      <c r="BM281" s="8">
        <f t="shared" si="502"/>
        <v>0.23817140782329524</v>
      </c>
      <c r="BN281" s="8">
        <f t="shared" si="503"/>
        <v>0.76160921229163658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1.5777777777777799</v>
      </c>
      <c r="F282">
        <f>VLOOKUP(B282,home!$B$2:$E$405,3,FALSE)</f>
        <v>0.95</v>
      </c>
      <c r="G282">
        <f>VLOOKUP(C282,away!$B$2:$E$405,4,FALSE)</f>
        <v>0.87</v>
      </c>
      <c r="H282">
        <f>VLOOKUP(A282,away!$A$2:$E$405,3,FALSE)</f>
        <v>1.4666666666666699</v>
      </c>
      <c r="I282">
        <f>VLOOKUP(C282,away!$B$2:$E$405,3,FALSE)</f>
        <v>0.95</v>
      </c>
      <c r="J282">
        <f>VLOOKUP(B282,home!$B$2:$E$405,4,FALSE)</f>
        <v>1.96</v>
      </c>
      <c r="K282" s="3">
        <f t="shared" si="448"/>
        <v>1.3040333333333352</v>
      </c>
      <c r="L282" s="3">
        <f t="shared" si="449"/>
        <v>2.7309333333333394</v>
      </c>
      <c r="M282" s="5">
        <f t="shared" si="450"/>
        <v>1.7686269645675226E-2</v>
      </c>
      <c r="N282" s="5">
        <f t="shared" si="451"/>
        <v>2.3063485160282053E-2</v>
      </c>
      <c r="O282" s="5">
        <f t="shared" si="452"/>
        <v>4.8300023317696103E-2</v>
      </c>
      <c r="P282" s="5">
        <f t="shared" si="453"/>
        <v>6.2984840407053072E-2</v>
      </c>
      <c r="Q282" s="5">
        <f t="shared" si="454"/>
        <v>1.5037776715923256E-2</v>
      </c>
      <c r="R282" s="5">
        <f t="shared" si="455"/>
        <v>6.5952071839536941E-2</v>
      </c>
      <c r="S282" s="5">
        <f t="shared" si="456"/>
        <v>5.6075845847911844E-2</v>
      </c>
      <c r="T282" s="5">
        <f t="shared" si="457"/>
        <v>4.1067165692738772E-2</v>
      </c>
      <c r="U282" s="5">
        <f t="shared" si="458"/>
        <v>8.6003700081150949E-2</v>
      </c>
      <c r="V282" s="5">
        <f t="shared" si="459"/>
        <v>2.2188764204471082E-2</v>
      </c>
      <c r="W282" s="5">
        <f t="shared" si="460"/>
        <v>6.5365873655959398E-3</v>
      </c>
      <c r="X282" s="5">
        <f t="shared" si="461"/>
        <v>1.7850984322951513E-2</v>
      </c>
      <c r="Y282" s="5">
        <f t="shared" si="462"/>
        <v>2.4374924060179586E-2</v>
      </c>
      <c r="Z282" s="5">
        <f t="shared" si="463"/>
        <v>6.0036903796328825E-2</v>
      </c>
      <c r="AA282" s="5">
        <f t="shared" si="464"/>
        <v>7.8290123780539442E-2</v>
      </c>
      <c r="AB282" s="5">
        <f t="shared" si="465"/>
        <v>5.1046465540308131E-2</v>
      </c>
      <c r="AC282" s="5">
        <f t="shared" si="466"/>
        <v>4.9387031587455272E-3</v>
      </c>
      <c r="AD282" s="5">
        <f t="shared" si="467"/>
        <v>2.1309819527456581E-3</v>
      </c>
      <c r="AE282" s="5">
        <f t="shared" si="468"/>
        <v>5.8195696474848888E-3</v>
      </c>
      <c r="AF282" s="5">
        <f t="shared" si="469"/>
        <v>7.9464283679857202E-3</v>
      </c>
      <c r="AG282" s="5">
        <f t="shared" si="470"/>
        <v>7.2337220370259489E-3</v>
      </c>
      <c r="AH282" s="5">
        <f t="shared" si="471"/>
        <v>4.0989195451880324E-2</v>
      </c>
      <c r="AI282" s="5">
        <f t="shared" si="472"/>
        <v>5.345127717576708E-2</v>
      </c>
      <c r="AJ282" s="5">
        <f t="shared" si="473"/>
        <v>3.4851123573219782E-2</v>
      </c>
      <c r="AK282" s="5">
        <f t="shared" si="474"/>
        <v>1.5149008947865923E-2</v>
      </c>
      <c r="AL282" s="5">
        <f t="shared" si="475"/>
        <v>7.035139382203403E-4</v>
      </c>
      <c r="AM282" s="5">
        <f t="shared" si="476"/>
        <v>5.5577429982242013E-4</v>
      </c>
      <c r="AN282" s="5">
        <f t="shared" si="477"/>
        <v>1.5177825611950447E-3</v>
      </c>
      <c r="AO282" s="5">
        <f t="shared" si="478"/>
        <v>2.0724814945597991E-3</v>
      </c>
      <c r="AP282" s="5">
        <f t="shared" si="479"/>
        <v>1.8866029320699508E-3</v>
      </c>
      <c r="AQ282" s="5">
        <f t="shared" si="480"/>
        <v>1.2880467084885605E-3</v>
      </c>
      <c r="AR282" s="5">
        <f t="shared" si="481"/>
        <v>2.2387752033211063E-2</v>
      </c>
      <c r="AS282" s="5">
        <f t="shared" si="482"/>
        <v>2.9194374909708373E-2</v>
      </c>
      <c r="AT282" s="5">
        <f t="shared" si="483"/>
        <v>1.9035219014045045E-2</v>
      </c>
      <c r="AU282" s="5">
        <f t="shared" si="484"/>
        <v>8.2741867005384166E-3</v>
      </c>
      <c r="AV282" s="5">
        <f t="shared" si="485"/>
        <v>2.6974538159313635E-3</v>
      </c>
      <c r="AW282" s="5">
        <f t="shared" si="486"/>
        <v>6.9593711221349659E-5</v>
      </c>
      <c r="AX282" s="5">
        <f t="shared" si="487"/>
        <v>1.2079136879640526E-4</v>
      </c>
      <c r="AY282" s="5">
        <f t="shared" si="488"/>
        <v>3.2987317542506369E-4</v>
      </c>
      <c r="AZ282" s="5">
        <f t="shared" si="489"/>
        <v>4.5043082527041151E-4</v>
      </c>
      <c r="BA282" s="5">
        <f t="shared" si="490"/>
        <v>4.1003218503060391E-4</v>
      </c>
      <c r="BB282" s="5">
        <f t="shared" si="491"/>
        <v>2.799426404598949E-4</v>
      </c>
      <c r="BC282" s="5">
        <f t="shared" si="492"/>
        <v>1.529009376506555E-4</v>
      </c>
      <c r="BD282" s="5">
        <f t="shared" si="493"/>
        <v>1.0189909714316226E-2</v>
      </c>
      <c r="BE282" s="5">
        <f t="shared" si="494"/>
        <v>1.3287981931125521E-2</v>
      </c>
      <c r="BF282" s="5">
        <f t="shared" si="495"/>
        <v>8.6639856854593706E-3</v>
      </c>
      <c r="BG282" s="5">
        <f t="shared" si="496"/>
        <v>3.766042044453962E-3</v>
      </c>
      <c r="BH282" s="5">
        <f t="shared" si="497"/>
        <v>1.2277610901756963E-3</v>
      </c>
      <c r="BI282" s="5">
        <f t="shared" si="498"/>
        <v>3.2020827739175664E-4</v>
      </c>
      <c r="BJ282" s="8">
        <f t="shared" si="499"/>
        <v>0.1601262844516822</v>
      </c>
      <c r="BK282" s="8">
        <f t="shared" si="500"/>
        <v>0.16490781037750218</v>
      </c>
      <c r="BL282" s="8">
        <f t="shared" si="501"/>
        <v>0.59307786492432146</v>
      </c>
      <c r="BM282" s="8">
        <f t="shared" si="502"/>
        <v>0.7448641169994642</v>
      </c>
      <c r="BN282" s="8">
        <f t="shared" si="503"/>
        <v>0.23302446708616667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1.7962962962963001</v>
      </c>
      <c r="F283">
        <f>VLOOKUP(B283,home!$B$2:$E$405,3,FALSE)</f>
        <v>0.87</v>
      </c>
      <c r="G283">
        <f>VLOOKUP(C283,away!$B$2:$E$405,4,FALSE)</f>
        <v>0.65</v>
      </c>
      <c r="H283">
        <f>VLOOKUP(A283,away!$A$2:$E$405,3,FALSE)</f>
        <v>1.18518518518519</v>
      </c>
      <c r="I283">
        <f>VLOOKUP(C283,away!$B$2:$E$405,3,FALSE)</f>
        <v>0.28000000000000003</v>
      </c>
      <c r="J283">
        <f>VLOOKUP(B283,home!$B$2:$E$405,4,FALSE)</f>
        <v>0.6</v>
      </c>
      <c r="K283" s="3">
        <f t="shared" si="448"/>
        <v>1.0158055555555576</v>
      </c>
      <c r="L283" s="3">
        <f t="shared" si="449"/>
        <v>0.19911111111111193</v>
      </c>
      <c r="M283" s="5">
        <f t="shared" si="450"/>
        <v>0.29673474115884063</v>
      </c>
      <c r="N283" s="5">
        <f t="shared" si="451"/>
        <v>0.30142479859549071</v>
      </c>
      <c r="O283" s="5">
        <f t="shared" si="452"/>
        <v>5.9083184017404956E-2</v>
      </c>
      <c r="P283" s="5">
        <f t="shared" si="453"/>
        <v>6.0017026564791284E-2</v>
      </c>
      <c r="Q283" s="5">
        <f t="shared" si="454"/>
        <v>0.15309449249775725</v>
      </c>
      <c r="R283" s="5">
        <f t="shared" si="455"/>
        <v>5.8820592088438938E-3</v>
      </c>
      <c r="S283" s="5">
        <f t="shared" si="456"/>
        <v>3.0347335330637147E-3</v>
      </c>
      <c r="T283" s="5">
        <f t="shared" si="457"/>
        <v>3.0482814506220233E-2</v>
      </c>
      <c r="U283" s="5">
        <f t="shared" si="458"/>
        <v>5.9750284224503554E-3</v>
      </c>
      <c r="V283" s="5">
        <f t="shared" si="459"/>
        <v>6.8199962161361098E-5</v>
      </c>
      <c r="W283" s="5">
        <f t="shared" si="460"/>
        <v>5.1838078668060145E-2</v>
      </c>
      <c r="X283" s="5">
        <f t="shared" si="461"/>
        <v>1.0321537441462685E-2</v>
      </c>
      <c r="Y283" s="5">
        <f t="shared" si="462"/>
        <v>1.0275663941722889E-3</v>
      </c>
      <c r="Z283" s="5">
        <f t="shared" si="463"/>
        <v>3.9039444823141858E-4</v>
      </c>
      <c r="AA283" s="5">
        <f t="shared" si="464"/>
        <v>3.9656484937152154E-4</v>
      </c>
      <c r="AB283" s="5">
        <f t="shared" si="465"/>
        <v>2.0141638856482222E-4</v>
      </c>
      <c r="AC283" s="5">
        <f t="shared" si="466"/>
        <v>8.6212498340502719E-7</v>
      </c>
      <c r="AD283" s="5">
        <f t="shared" si="467"/>
        <v>1.3164352075085385E-2</v>
      </c>
      <c r="AE283" s="5">
        <f t="shared" si="468"/>
        <v>2.6211687687281229E-3</v>
      </c>
      <c r="AF283" s="5">
        <f t="shared" si="469"/>
        <v>2.6095191297560082E-4</v>
      </c>
      <c r="AG283" s="5">
        <f t="shared" si="470"/>
        <v>1.7319475113047356E-5</v>
      </c>
      <c r="AH283" s="5">
        <f t="shared" si="471"/>
        <v>1.9432968089741797E-5</v>
      </c>
      <c r="AI283" s="5">
        <f t="shared" si="472"/>
        <v>1.974011694649359E-5</v>
      </c>
      <c r="AJ283" s="5">
        <f t="shared" si="473"/>
        <v>1.00260602307823E-5</v>
      </c>
      <c r="AK283" s="5">
        <f t="shared" si="474"/>
        <v>3.3948425609210982E-6</v>
      </c>
      <c r="AL283" s="5">
        <f t="shared" si="475"/>
        <v>6.9748729561116625E-9</v>
      </c>
      <c r="AM283" s="5">
        <f t="shared" si="476"/>
        <v>2.674484394632214E-3</v>
      </c>
      <c r="AN283" s="5">
        <f t="shared" si="477"/>
        <v>5.3251955946454974E-4</v>
      </c>
      <c r="AO283" s="5">
        <f t="shared" si="478"/>
        <v>5.3015280586693148E-5</v>
      </c>
      <c r="AP283" s="5">
        <f t="shared" si="479"/>
        <v>3.5186438078279453E-6</v>
      </c>
      <c r="AQ283" s="5">
        <f t="shared" si="480"/>
        <v>1.7515026954521393E-7</v>
      </c>
      <c r="AR283" s="5">
        <f t="shared" si="481"/>
        <v>7.738639737070547E-7</v>
      </c>
      <c r="AS283" s="5">
        <f t="shared" si="482"/>
        <v>7.8609532373592621E-7</v>
      </c>
      <c r="AT283" s="5">
        <f t="shared" si="483"/>
        <v>3.9925999852359917E-7</v>
      </c>
      <c r="AU283" s="5">
        <f t="shared" si="484"/>
        <v>1.3519017487045857E-7</v>
      </c>
      <c r="AV283" s="5">
        <f t="shared" si="485"/>
        <v>3.4331732672484795E-8</v>
      </c>
      <c r="AW283" s="5">
        <f t="shared" si="486"/>
        <v>3.9186807219189926E-11</v>
      </c>
      <c r="AX283" s="5">
        <f t="shared" si="487"/>
        <v>4.5279268438567404E-4</v>
      </c>
      <c r="AY283" s="5">
        <f t="shared" si="488"/>
        <v>9.0156054491014574E-5</v>
      </c>
      <c r="AZ283" s="5">
        <f t="shared" si="489"/>
        <v>8.9755360915499307E-6</v>
      </c>
      <c r="BA283" s="5">
        <f t="shared" si="490"/>
        <v>5.9570965466879789E-7</v>
      </c>
      <c r="BB283" s="5">
        <f t="shared" si="491"/>
        <v>2.9653102810180271E-8</v>
      </c>
      <c r="BC283" s="5">
        <f t="shared" si="492"/>
        <v>1.1808524496854065E-9</v>
      </c>
      <c r="BD283" s="5">
        <f t="shared" si="493"/>
        <v>2.568081927561198E-8</v>
      </c>
      <c r="BE283" s="5">
        <f t="shared" si="494"/>
        <v>2.6086718891384899E-8</v>
      </c>
      <c r="BF283" s="5">
        <f t="shared" si="495"/>
        <v>1.3249516988042449E-8</v>
      </c>
      <c r="BG283" s="5">
        <f t="shared" si="496"/>
        <v>4.4863109882937527E-9</v>
      </c>
      <c r="BH283" s="5">
        <f t="shared" si="497"/>
        <v>1.1393049064646846E-9</v>
      </c>
      <c r="BI283" s="5">
        <f t="shared" si="498"/>
        <v>2.3146245069170634E-10</v>
      </c>
      <c r="BJ283" s="8">
        <f t="shared" si="499"/>
        <v>0.56806934418240462</v>
      </c>
      <c r="BK283" s="8">
        <f t="shared" si="500"/>
        <v>0.35994572637320438</v>
      </c>
      <c r="BL283" s="8">
        <f t="shared" si="501"/>
        <v>7.1593046489800527E-2</v>
      </c>
      <c r="BM283" s="8">
        <f t="shared" si="502"/>
        <v>0.12367205343520787</v>
      </c>
      <c r="BN283" s="8">
        <f t="shared" si="503"/>
        <v>0.87623630204312863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1.7962962962963001</v>
      </c>
      <c r="F284">
        <f>VLOOKUP(B284,home!$B$2:$E$405,3,FALSE)</f>
        <v>1.21</v>
      </c>
      <c r="G284">
        <f>VLOOKUP(C284,away!$B$2:$E$405,4,FALSE)</f>
        <v>1.59</v>
      </c>
      <c r="H284">
        <f>VLOOKUP(A284,away!$A$2:$E$405,3,FALSE)</f>
        <v>1.18518518518519</v>
      </c>
      <c r="I284">
        <f>VLOOKUP(C284,away!$B$2:$E$405,3,FALSE)</f>
        <v>0.48</v>
      </c>
      <c r="J284">
        <f>VLOOKUP(B284,home!$B$2:$E$405,4,FALSE)</f>
        <v>1.1299999999999999</v>
      </c>
      <c r="K284" s="3">
        <f t="shared" si="448"/>
        <v>3.4558944444444517</v>
      </c>
      <c r="L284" s="3">
        <f t="shared" si="449"/>
        <v>0.64284444444444699</v>
      </c>
      <c r="M284" s="5">
        <f t="shared" si="450"/>
        <v>1.6593588570994435E-2</v>
      </c>
      <c r="N284" s="5">
        <f t="shared" si="451"/>
        <v>5.7345690555896611E-2</v>
      </c>
      <c r="O284" s="5">
        <f t="shared" si="452"/>
        <v>1.0667096226260643E-2</v>
      </c>
      <c r="P284" s="5">
        <f t="shared" si="453"/>
        <v>3.6864358586688531E-2</v>
      </c>
      <c r="Q284" s="5">
        <f t="shared" si="454"/>
        <v>9.9090326702476889E-2</v>
      </c>
      <c r="R284" s="5">
        <f t="shared" si="455"/>
        <v>3.4286417737029898E-3</v>
      </c>
      <c r="S284" s="5">
        <f t="shared" si="456"/>
        <v>2.0474488206599455E-2</v>
      </c>
      <c r="T284" s="5">
        <f t="shared" si="457"/>
        <v>6.3699666018872517E-2</v>
      </c>
      <c r="U284" s="5">
        <f t="shared" si="458"/>
        <v>1.1849024057730332E-2</v>
      </c>
      <c r="V284" s="5">
        <f t="shared" si="459"/>
        <v>5.054019454547109E-3</v>
      </c>
      <c r="W284" s="5">
        <f t="shared" si="460"/>
        <v>0.11414856984975853</v>
      </c>
      <c r="X284" s="5">
        <f t="shared" si="461"/>
        <v>7.3379773969196191E-2</v>
      </c>
      <c r="Y284" s="5">
        <f t="shared" si="462"/>
        <v>2.3585890015343502E-2</v>
      </c>
      <c r="Z284" s="5">
        <f t="shared" si="463"/>
        <v>7.3469443873837412E-4</v>
      </c>
      <c r="AA284" s="5">
        <f t="shared" si="464"/>
        <v>2.5390264292001813E-3</v>
      </c>
      <c r="AB284" s="5">
        <f t="shared" si="465"/>
        <v>4.3873036654852706E-3</v>
      </c>
      <c r="AC284" s="5">
        <f t="shared" si="466"/>
        <v>7.0175140491535886E-4</v>
      </c>
      <c r="AD284" s="5">
        <f t="shared" si="467"/>
        <v>9.8621352096264991E-2</v>
      </c>
      <c r="AE284" s="5">
        <f t="shared" si="468"/>
        <v>6.3398188298683683E-2</v>
      </c>
      <c r="AF284" s="5">
        <f t="shared" si="469"/>
        <v>2.0377586567825869E-2</v>
      </c>
      <c r="AG284" s="5">
        <f t="shared" si="470"/>
        <v>4.3665394387708834E-3</v>
      </c>
      <c r="AH284" s="5">
        <f t="shared" si="471"/>
        <v>1.1807355957679869E-4</v>
      </c>
      <c r="AI284" s="5">
        <f t="shared" si="472"/>
        <v>4.0804975857723961E-4</v>
      </c>
      <c r="AJ284" s="5">
        <f t="shared" si="473"/>
        <v>7.0508844686199108E-4</v>
      </c>
      <c r="AK284" s="5">
        <f t="shared" si="474"/>
        <v>8.1223708211744072E-4</v>
      </c>
      <c r="AL284" s="5">
        <f t="shared" si="475"/>
        <v>6.2360508262166505E-5</v>
      </c>
      <c r="AM284" s="5">
        <f t="shared" si="476"/>
        <v>6.8164996562616473E-2</v>
      </c>
      <c r="AN284" s="5">
        <f t="shared" si="477"/>
        <v>4.3819489345852829E-2</v>
      </c>
      <c r="AO284" s="5">
        <f t="shared" si="478"/>
        <v>1.408455764218706E-2</v>
      </c>
      <c r="AP284" s="5">
        <f t="shared" si="479"/>
        <v>3.0180598775791777E-3</v>
      </c>
      <c r="AQ284" s="5">
        <f t="shared" si="480"/>
        <v>4.8503575632561545E-4</v>
      </c>
      <c r="AR284" s="5">
        <f t="shared" si="481"/>
        <v>1.51805863619451E-5</v>
      </c>
      <c r="AS284" s="5">
        <f t="shared" si="482"/>
        <v>5.246250407165528E-5</v>
      </c>
      <c r="AT284" s="5">
        <f t="shared" si="483"/>
        <v>9.0652438181438967E-5</v>
      </c>
      <c r="AU284" s="5">
        <f t="shared" si="484"/>
        <v>1.04428419162193E-4</v>
      </c>
      <c r="AV284" s="5">
        <f t="shared" si="485"/>
        <v>9.022339840618484E-5</v>
      </c>
      <c r="AW284" s="5">
        <f t="shared" si="486"/>
        <v>3.8483406614633618E-6</v>
      </c>
      <c r="AX284" s="5">
        <f t="shared" si="487"/>
        <v>3.9261838821053559E-2</v>
      </c>
      <c r="AY284" s="5">
        <f t="shared" si="488"/>
        <v>2.52392549647876E-2</v>
      </c>
      <c r="AZ284" s="5">
        <f t="shared" si="489"/>
        <v>8.1124574180153168E-3</v>
      </c>
      <c r="BA284" s="5">
        <f t="shared" si="490"/>
        <v>1.7383493939877633E-3</v>
      </c>
      <c r="BB284" s="5">
        <f t="shared" si="491"/>
        <v>2.7937206260710115E-4</v>
      </c>
      <c r="BC284" s="5">
        <f t="shared" si="492"/>
        <v>3.5918555675992257E-5</v>
      </c>
      <c r="BD284" s="5">
        <f t="shared" si="493"/>
        <v>1.6264592676975902E-6</v>
      </c>
      <c r="BE284" s="5">
        <f t="shared" si="494"/>
        <v>5.6208715473512934E-6</v>
      </c>
      <c r="BF284" s="5">
        <f t="shared" si="495"/>
        <v>9.7125693767136133E-6</v>
      </c>
      <c r="BG284" s="5">
        <f t="shared" si="496"/>
        <v>1.1188538183421963E-5</v>
      </c>
      <c r="BH284" s="5">
        <f t="shared" si="497"/>
        <v>9.6666017373856445E-6</v>
      </c>
      <c r="BI284" s="5">
        <f t="shared" si="498"/>
        <v>6.6813510481776258E-6</v>
      </c>
      <c r="BJ284" s="8">
        <f t="shared" si="499"/>
        <v>0.82225291391377819</v>
      </c>
      <c r="BK284" s="8">
        <f t="shared" si="500"/>
        <v>0.10498982169679467</v>
      </c>
      <c r="BL284" s="8">
        <f t="shared" si="501"/>
        <v>3.5311984736857052E-2</v>
      </c>
      <c r="BM284" s="8">
        <f t="shared" si="502"/>
        <v>0.71406430574602187</v>
      </c>
      <c r="BN284" s="8">
        <f t="shared" si="503"/>
        <v>0.22398970241602012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1.512</v>
      </c>
      <c r="F285">
        <f>VLOOKUP(B285,home!$B$2:$E$405,3,FALSE)</f>
        <v>1.89</v>
      </c>
      <c r="G285">
        <f>VLOOKUP(C285,away!$B$2:$E$405,4,FALSE)</f>
        <v>1.8</v>
      </c>
      <c r="H285">
        <f>VLOOKUP(A285,away!$A$2:$E$405,3,FALSE)</f>
        <v>1.32</v>
      </c>
      <c r="I285">
        <f>VLOOKUP(C285,away!$B$2:$E$405,3,FALSE)</f>
        <v>0.47</v>
      </c>
      <c r="J285">
        <f>VLOOKUP(B285,home!$B$2:$E$405,4,FALSE)</f>
        <v>0.32</v>
      </c>
      <c r="K285" s="3">
        <f t="shared" si="448"/>
        <v>5.1438239999999995</v>
      </c>
      <c r="L285" s="3">
        <f t="shared" si="449"/>
        <v>0.19852799999999998</v>
      </c>
      <c r="M285" s="5">
        <f t="shared" si="450"/>
        <v>4.7846040771402244E-3</v>
      </c>
      <c r="N285" s="5">
        <f t="shared" si="451"/>
        <v>2.4611161282491734E-2</v>
      </c>
      <c r="O285" s="5">
        <f t="shared" si="452"/>
        <v>9.4987787822649425E-4</v>
      </c>
      <c r="P285" s="5">
        <f t="shared" si="453"/>
        <v>4.8860046270905177E-3</v>
      </c>
      <c r="Q285" s="5">
        <f t="shared" si="454"/>
        <v>6.3297741036375879E-2</v>
      </c>
      <c r="R285" s="5">
        <f t="shared" si="455"/>
        <v>9.42886777042747E-5</v>
      </c>
      <c r="S285" s="5">
        <f t="shared" si="456"/>
        <v>1.2473885420326649E-3</v>
      </c>
      <c r="T285" s="5">
        <f t="shared" si="457"/>
        <v>1.2566373932469628E-2</v>
      </c>
      <c r="U285" s="5">
        <f t="shared" si="458"/>
        <v>4.8500436330351307E-4</v>
      </c>
      <c r="V285" s="5">
        <f t="shared" si="459"/>
        <v>1.4153606233401476E-4</v>
      </c>
      <c r="W285" s="5">
        <f t="shared" si="460"/>
        <v>0.10853081316289838</v>
      </c>
      <c r="X285" s="5">
        <f t="shared" si="461"/>
        <v>2.1546405275603885E-2</v>
      </c>
      <c r="Y285" s="5">
        <f t="shared" si="462"/>
        <v>2.1387823732775435E-3</v>
      </c>
      <c r="Z285" s="5">
        <f t="shared" si="463"/>
        <v>6.239647535758084E-6</v>
      </c>
      <c r="AA285" s="5">
        <f t="shared" si="464"/>
        <v>3.2095648745973287E-5</v>
      </c>
      <c r="AB285" s="5">
        <f t="shared" si="465"/>
        <v>8.2547184157553648E-5</v>
      </c>
      <c r="AC285" s="5">
        <f t="shared" si="466"/>
        <v>9.0334780620644832E-6</v>
      </c>
      <c r="AD285" s="5">
        <f t="shared" si="467"/>
        <v>0.13956585037170816</v>
      </c>
      <c r="AE285" s="5">
        <f t="shared" si="468"/>
        <v>2.7707729142594471E-2</v>
      </c>
      <c r="AF285" s="5">
        <f t="shared" si="469"/>
        <v>2.750380025610497E-3</v>
      </c>
      <c r="AG285" s="5">
        <f t="shared" si="470"/>
        <v>1.8200914857480029E-4</v>
      </c>
      <c r="AH285" s="5">
        <f t="shared" si="471"/>
        <v>3.0968618649474506E-7</v>
      </c>
      <c r="AI285" s="5">
        <f t="shared" si="472"/>
        <v>1.5929712385601453E-6</v>
      </c>
      <c r="AJ285" s="5">
        <f t="shared" si="473"/>
        <v>4.0969818441077008E-6</v>
      </c>
      <c r="AK285" s="5">
        <f t="shared" si="474"/>
        <v>7.0247178457618156E-6</v>
      </c>
      <c r="AL285" s="5">
        <f t="shared" si="475"/>
        <v>3.6899701541322932E-7</v>
      </c>
      <c r="AM285" s="5">
        <f t="shared" si="476"/>
        <v>0.14358043414448024</v>
      </c>
      <c r="AN285" s="5">
        <f t="shared" si="477"/>
        <v>2.8504736429835364E-2</v>
      </c>
      <c r="AO285" s="5">
        <f t="shared" si="478"/>
        <v>2.829494156971177E-3</v>
      </c>
      <c r="AP285" s="5">
        <f t="shared" si="479"/>
        <v>1.8724460533172464E-4</v>
      </c>
      <c r="AQ285" s="5">
        <f t="shared" si="480"/>
        <v>9.2933242518241525E-6</v>
      </c>
      <c r="AR285" s="5">
        <f t="shared" si="481"/>
        <v>1.2296275846485757E-8</v>
      </c>
      <c r="AS285" s="5">
        <f t="shared" si="482"/>
        <v>6.3249878809773749E-8</v>
      </c>
      <c r="AT285" s="5">
        <f t="shared" si="483"/>
        <v>1.6267312230940283E-7</v>
      </c>
      <c r="AU285" s="5">
        <f t="shared" si="484"/>
        <v>2.7892063689668056E-7</v>
      </c>
      <c r="AV285" s="5">
        <f t="shared" si="485"/>
        <v>3.5867966654110777E-7</v>
      </c>
      <c r="AW285" s="5">
        <f t="shared" si="486"/>
        <v>1.0467144521282714E-8</v>
      </c>
      <c r="AX285" s="5">
        <f t="shared" si="487"/>
        <v>0.12309208051379944</v>
      </c>
      <c r="AY285" s="5">
        <f t="shared" si="488"/>
        <v>2.4437224560243571E-2</v>
      </c>
      <c r="AZ285" s="5">
        <f t="shared" si="489"/>
        <v>2.4257366587480175E-3</v>
      </c>
      <c r="BA285" s="5">
        <f t="shared" si="490"/>
        <v>1.6052554912930882E-4</v>
      </c>
      <c r="BB285" s="5">
        <f t="shared" si="491"/>
        <v>7.9672040543858508E-6</v>
      </c>
      <c r="BC285" s="5">
        <f t="shared" si="492"/>
        <v>3.1634261730182304E-7</v>
      </c>
      <c r="BD285" s="5">
        <f t="shared" si="493"/>
        <v>4.0685917520852042E-10</v>
      </c>
      <c r="BE285" s="5">
        <f t="shared" si="494"/>
        <v>2.0928119900577921E-9</v>
      </c>
      <c r="BF285" s="5">
        <f t="shared" si="495"/>
        <v>5.3825282709735163E-9</v>
      </c>
      <c r="BG285" s="5">
        <f t="shared" si="496"/>
        <v>9.2289260336373582E-9</v>
      </c>
      <c r="BH285" s="5">
        <f t="shared" si="497"/>
        <v>1.1867992806512165E-8</v>
      </c>
      <c r="BI285" s="5">
        <f t="shared" si="498"/>
        <v>1.2209373245992923E-8</v>
      </c>
      <c r="BJ285" s="8">
        <f t="shared" si="499"/>
        <v>0.72813229924106715</v>
      </c>
      <c r="BK285" s="8">
        <f t="shared" si="500"/>
        <v>3.5506160343918472E-2</v>
      </c>
      <c r="BL285" s="8">
        <f t="shared" si="501"/>
        <v>1.657755117324659E-3</v>
      </c>
      <c r="BM285" s="8">
        <f t="shared" si="502"/>
        <v>0.64224156267771815</v>
      </c>
      <c r="BN285" s="8">
        <f t="shared" si="503"/>
        <v>9.8623677579029123E-2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1.512</v>
      </c>
      <c r="F286">
        <f>VLOOKUP(B286,home!$B$2:$E$405,3,FALSE)</f>
        <v>0.83</v>
      </c>
      <c r="G286">
        <f>VLOOKUP(C286,away!$B$2:$E$405,4,FALSE)</f>
        <v>1.04</v>
      </c>
      <c r="H286">
        <f>VLOOKUP(A286,away!$A$2:$E$405,3,FALSE)</f>
        <v>1.32</v>
      </c>
      <c r="I286">
        <f>VLOOKUP(C286,away!$B$2:$E$405,3,FALSE)</f>
        <v>0.85</v>
      </c>
      <c r="J286">
        <f>VLOOKUP(B286,home!$B$2:$E$405,4,FALSE)</f>
        <v>0.76</v>
      </c>
      <c r="K286" s="3">
        <f t="shared" si="448"/>
        <v>1.3051583999999998</v>
      </c>
      <c r="L286" s="3">
        <f t="shared" si="449"/>
        <v>0.85272000000000014</v>
      </c>
      <c r="M286" s="5">
        <f t="shared" si="450"/>
        <v>0.11557005454845043</v>
      </c>
      <c r="N286" s="5">
        <f t="shared" si="451"/>
        <v>0.15083722748236827</v>
      </c>
      <c r="O286" s="5">
        <f t="shared" si="452"/>
        <v>9.8548896914554665E-2</v>
      </c>
      <c r="P286" s="5">
        <f t="shared" si="453"/>
        <v>0.12862192061876507</v>
      </c>
      <c r="Q286" s="5">
        <f t="shared" si="454"/>
        <v>9.8433237240661914E-2</v>
      </c>
      <c r="R286" s="5">
        <f t="shared" si="455"/>
        <v>4.2017307688489533E-2</v>
      </c>
      <c r="S286" s="5">
        <f t="shared" si="456"/>
        <v>3.5786948721920737E-2</v>
      </c>
      <c r="T286" s="5">
        <f t="shared" si="457"/>
        <v>8.3935990059857232E-2</v>
      </c>
      <c r="U286" s="5">
        <f t="shared" si="458"/>
        <v>5.4839242075016684E-2</v>
      </c>
      <c r="V286" s="5">
        <f t="shared" si="459"/>
        <v>4.4253928884983446E-3</v>
      </c>
      <c r="W286" s="5">
        <f t="shared" si="460"/>
        <v>4.2823655474614225E-2</v>
      </c>
      <c r="X286" s="5">
        <f t="shared" si="461"/>
        <v>3.6516587496313042E-2</v>
      </c>
      <c r="Y286" s="5">
        <f t="shared" si="462"/>
        <v>1.5569212244928032E-2</v>
      </c>
      <c r="Z286" s="5">
        <f t="shared" si="463"/>
        <v>1.1942999537376268E-2</v>
      </c>
      <c r="AA286" s="5">
        <f t="shared" si="464"/>
        <v>1.5587506167402747E-2</v>
      </c>
      <c r="AB286" s="5">
        <f t="shared" si="465"/>
        <v>1.0172082304718753E-2</v>
      </c>
      <c r="AC286" s="5">
        <f t="shared" si="466"/>
        <v>3.0782332360837402E-4</v>
      </c>
      <c r="AD286" s="5">
        <f t="shared" si="467"/>
        <v>1.3972913415349683E-2</v>
      </c>
      <c r="AE286" s="5">
        <f t="shared" si="468"/>
        <v>1.1914982727536983E-2</v>
      </c>
      <c r="AF286" s="5">
        <f t="shared" si="469"/>
        <v>5.0800720357126686E-3</v>
      </c>
      <c r="AG286" s="5">
        <f t="shared" si="470"/>
        <v>1.4439596754309693E-3</v>
      </c>
      <c r="AH286" s="5">
        <f t="shared" si="471"/>
        <v>2.5460086413778725E-3</v>
      </c>
      <c r="AI286" s="5">
        <f t="shared" si="472"/>
        <v>3.3229445647669172E-3</v>
      </c>
      <c r="AJ286" s="5">
        <f t="shared" si="473"/>
        <v>2.1684845057199434E-3</v>
      </c>
      <c r="AK286" s="5">
        <f t="shared" si="474"/>
        <v>9.4340525597007708E-4</v>
      </c>
      <c r="AL286" s="5">
        <f t="shared" si="475"/>
        <v>1.3703489973576929E-5</v>
      </c>
      <c r="AM286" s="5">
        <f t="shared" si="476"/>
        <v>3.6473730633032639E-3</v>
      </c>
      <c r="AN286" s="5">
        <f t="shared" si="477"/>
        <v>3.1101879585399596E-3</v>
      </c>
      <c r="AO286" s="5">
        <f t="shared" si="478"/>
        <v>1.3260597380030973E-3</v>
      </c>
      <c r="AP286" s="5">
        <f t="shared" si="479"/>
        <v>3.7691921993000051E-4</v>
      </c>
      <c r="AQ286" s="5">
        <f t="shared" si="480"/>
        <v>8.0351639304677505E-5</v>
      </c>
      <c r="AR286" s="5">
        <f t="shared" si="481"/>
        <v>4.3420649773514815E-4</v>
      </c>
      <c r="AS286" s="5">
        <f t="shared" si="482"/>
        <v>5.6670825785360953E-4</v>
      </c>
      <c r="AT286" s="5">
        <f t="shared" si="483"/>
        <v>3.6982202154350229E-4</v>
      </c>
      <c r="AU286" s="5">
        <f t="shared" si="484"/>
        <v>1.6089210597416094E-4</v>
      </c>
      <c r="AV286" s="5">
        <f t="shared" si="485"/>
        <v>5.2497420901466576E-5</v>
      </c>
      <c r="AW286" s="5">
        <f t="shared" si="486"/>
        <v>4.2364136397810274E-7</v>
      </c>
      <c r="AX286" s="5">
        <f t="shared" si="487"/>
        <v>7.9339993191733104E-4</v>
      </c>
      <c r="AY286" s="5">
        <f t="shared" si="488"/>
        <v>6.7654798994454658E-4</v>
      </c>
      <c r="AZ286" s="5">
        <f t="shared" si="489"/>
        <v>2.8845300099275691E-4</v>
      </c>
      <c r="BA286" s="5">
        <f t="shared" si="490"/>
        <v>8.1989881002181246E-5</v>
      </c>
      <c r="BB286" s="5">
        <f t="shared" si="491"/>
        <v>1.7478602832044999E-5</v>
      </c>
      <c r="BC286" s="5">
        <f t="shared" si="492"/>
        <v>2.9808708413882838E-6</v>
      </c>
      <c r="BD286" s="5">
        <f t="shared" si="493"/>
        <v>6.1709427458119236E-5</v>
      </c>
      <c r="BE286" s="5">
        <f t="shared" si="494"/>
        <v>8.0540577606154961E-5</v>
      </c>
      <c r="BF286" s="5">
        <f t="shared" si="495"/>
        <v>5.2559105701762524E-5</v>
      </c>
      <c r="BG286" s="5">
        <f t="shared" si="496"/>
        <v>2.2865986101047743E-5</v>
      </c>
      <c r="BH286" s="5">
        <f t="shared" si="497"/>
        <v>7.4609334585164267E-6</v>
      </c>
      <c r="BI286" s="5">
        <f t="shared" si="498"/>
        <v>1.9475399950447525E-6</v>
      </c>
      <c r="BJ286" s="8">
        <f t="shared" si="499"/>
        <v>0.47092957974938426</v>
      </c>
      <c r="BK286" s="8">
        <f t="shared" si="500"/>
        <v>0.2854023915811611</v>
      </c>
      <c r="BL286" s="8">
        <f t="shared" si="501"/>
        <v>0.23195708799234574</v>
      </c>
      <c r="BM286" s="8">
        <f t="shared" si="502"/>
        <v>0.3655272900183969</v>
      </c>
      <c r="BN286" s="8">
        <f t="shared" si="503"/>
        <v>0.63402864449328988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1.512</v>
      </c>
      <c r="F287">
        <f>VLOOKUP(B287,home!$B$2:$E$405,3,FALSE)</f>
        <v>0.94</v>
      </c>
      <c r="G287">
        <f>VLOOKUP(C287,away!$B$2:$E$405,4,FALSE)</f>
        <v>0.56999999999999995</v>
      </c>
      <c r="H287">
        <f>VLOOKUP(A287,away!$A$2:$E$405,3,FALSE)</f>
        <v>1.32</v>
      </c>
      <c r="I287">
        <f>VLOOKUP(C287,away!$B$2:$E$405,3,FALSE)</f>
        <v>1.7</v>
      </c>
      <c r="J287">
        <f>VLOOKUP(B287,home!$B$2:$E$405,4,FALSE)</f>
        <v>0.97</v>
      </c>
      <c r="K287" s="3">
        <f t="shared" si="448"/>
        <v>0.81012959999999989</v>
      </c>
      <c r="L287" s="3">
        <f t="shared" si="449"/>
        <v>2.1766800000000002</v>
      </c>
      <c r="M287" s="5">
        <f t="shared" si="450"/>
        <v>5.0448129963267391E-2</v>
      </c>
      <c r="N287" s="5">
        <f t="shared" si="451"/>
        <v>4.0869523347889819E-2</v>
      </c>
      <c r="O287" s="5">
        <f t="shared" si="452"/>
        <v>0.10980943552844487</v>
      </c>
      <c r="P287" s="5">
        <f t="shared" si="453"/>
        <v>8.8959874080884821E-2</v>
      </c>
      <c r="Q287" s="5">
        <f t="shared" si="454"/>
        <v>1.6554805301008314E-2</v>
      </c>
      <c r="R287" s="5">
        <f t="shared" si="455"/>
        <v>0.11951000106302771</v>
      </c>
      <c r="S287" s="5">
        <f t="shared" si="456"/>
        <v>3.9217802534252368E-2</v>
      </c>
      <c r="T287" s="5">
        <f t="shared" si="457"/>
        <v>3.6034513602598787E-2</v>
      </c>
      <c r="U287" s="5">
        <f t="shared" si="458"/>
        <v>9.6818589357190205E-2</v>
      </c>
      <c r="V287" s="5">
        <f t="shared" si="459"/>
        <v>7.6840438281555335E-3</v>
      </c>
      <c r="W287" s="5">
        <f t="shared" si="460"/>
        <v>4.4705125988612491E-3</v>
      </c>
      <c r="X287" s="5">
        <f t="shared" si="461"/>
        <v>9.7308753636893043E-3</v>
      </c>
      <c r="Y287" s="5">
        <f t="shared" si="462"/>
        <v>1.0590500893317619E-2</v>
      </c>
      <c r="Z287" s="5">
        <f t="shared" si="463"/>
        <v>8.6711676371290403E-2</v>
      </c>
      <c r="AA287" s="5">
        <f t="shared" si="464"/>
        <v>7.0247695694002937E-2</v>
      </c>
      <c r="AB287" s="5">
        <f t="shared" si="465"/>
        <v>2.8454868806752152E-2</v>
      </c>
      <c r="AC287" s="5">
        <f t="shared" si="466"/>
        <v>8.4687426952500871E-4</v>
      </c>
      <c r="AD287" s="5">
        <f t="shared" si="467"/>
        <v>9.0542364587760577E-4</v>
      </c>
      <c r="AE287" s="5">
        <f t="shared" si="468"/>
        <v>1.970817541508867E-3</v>
      </c>
      <c r="AF287" s="5">
        <f t="shared" si="469"/>
        <v>2.1449195631257608E-3</v>
      </c>
      <c r="AG287" s="5">
        <f t="shared" si="470"/>
        <v>1.5562678382215274E-3</v>
      </c>
      <c r="AH287" s="5">
        <f t="shared" si="471"/>
        <v>4.7185892930965111E-2</v>
      </c>
      <c r="AI287" s="5">
        <f t="shared" si="472"/>
        <v>3.8226688565805585E-2</v>
      </c>
      <c r="AJ287" s="5">
        <f t="shared" si="473"/>
        <v>1.5484285958570322E-2</v>
      </c>
      <c r="AK287" s="5">
        <f t="shared" si="474"/>
        <v>4.1814261299673973E-3</v>
      </c>
      <c r="AL287" s="5">
        <f t="shared" si="475"/>
        <v>5.9734882885959566E-5</v>
      </c>
      <c r="AM287" s="5">
        <f t="shared" si="476"/>
        <v>1.4670209921307332E-4</v>
      </c>
      <c r="AN287" s="5">
        <f t="shared" si="477"/>
        <v>3.1932352531511247E-4</v>
      </c>
      <c r="AO287" s="5">
        <f t="shared" si="478"/>
        <v>3.4753256554144956E-4</v>
      </c>
      <c r="AP287" s="5">
        <f t="shared" si="479"/>
        <v>2.5215572825425421E-4</v>
      </c>
      <c r="AQ287" s="5">
        <f t="shared" si="480"/>
        <v>1.3721558264411752E-4</v>
      </c>
      <c r="AR287" s="5">
        <f t="shared" si="481"/>
        <v>2.0541717884994634E-2</v>
      </c>
      <c r="AS287" s="5">
        <f t="shared" si="482"/>
        <v>1.6641453693483545E-2</v>
      </c>
      <c r="AT287" s="5">
        <f t="shared" si="483"/>
        <v>6.7408671120601721E-3</v>
      </c>
      <c r="AU287" s="5">
        <f t="shared" si="484"/>
        <v>1.8203253257154876E-3</v>
      </c>
      <c r="AV287" s="5">
        <f t="shared" si="485"/>
        <v>3.6867485699793929E-4</v>
      </c>
      <c r="AW287" s="5">
        <f t="shared" si="486"/>
        <v>2.9260018952143017E-6</v>
      </c>
      <c r="AX287" s="5">
        <f t="shared" si="487"/>
        <v>1.9807952159107888E-5</v>
      </c>
      <c r="AY287" s="5">
        <f t="shared" si="488"/>
        <v>4.3115573305686957E-5</v>
      </c>
      <c r="AZ287" s="5">
        <f t="shared" si="489"/>
        <v>4.6924403051511356E-5</v>
      </c>
      <c r="BA287" s="5">
        <f t="shared" si="490"/>
        <v>3.4046469878054589E-5</v>
      </c>
      <c r="BB287" s="5">
        <f t="shared" si="491"/>
        <v>1.8527067513540969E-5</v>
      </c>
      <c r="BC287" s="5">
        <f t="shared" si="492"/>
        <v>8.0654994630748722E-6</v>
      </c>
      <c r="BD287" s="5">
        <f t="shared" si="493"/>
        <v>7.4521244143183505E-3</v>
      </c>
      <c r="BE287" s="5">
        <f t="shared" si="494"/>
        <v>6.037186570921959E-3</v>
      </c>
      <c r="BF287" s="5">
        <f t="shared" si="495"/>
        <v>2.4454517709131883E-3</v>
      </c>
      <c r="BG287" s="5">
        <f t="shared" si="496"/>
        <v>6.6037762166306442E-4</v>
      </c>
      <c r="BH287" s="5">
        <f t="shared" si="497"/>
        <v>1.3374786462171237E-4</v>
      </c>
      <c r="BI287" s="5">
        <f t="shared" si="498"/>
        <v>2.1670620813368406E-5</v>
      </c>
      <c r="BJ287" s="8">
        <f t="shared" si="499"/>
        <v>0.12620157616243788</v>
      </c>
      <c r="BK287" s="8">
        <f t="shared" si="500"/>
        <v>0.18725957513227678</v>
      </c>
      <c r="BL287" s="8">
        <f t="shared" si="501"/>
        <v>0.59278248177122972</v>
      </c>
      <c r="BM287" s="8">
        <f t="shared" si="502"/>
        <v>0.56676335058130123</v>
      </c>
      <c r="BN287" s="8">
        <f t="shared" si="503"/>
        <v>0.42615176928452292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1.50833333333333</v>
      </c>
      <c r="F288">
        <f>VLOOKUP(B288,home!$B$2:$E$405,3,FALSE)</f>
        <v>1.1000000000000001</v>
      </c>
      <c r="G288">
        <f>VLOOKUP(C288,away!$B$2:$E$405,4,FALSE)</f>
        <v>0.55000000000000004</v>
      </c>
      <c r="H288">
        <f>VLOOKUP(A288,away!$A$2:$E$405,3,FALSE)</f>
        <v>1.30833333333333</v>
      </c>
      <c r="I288">
        <f>VLOOKUP(C288,away!$B$2:$E$405,3,FALSE)</f>
        <v>1.22</v>
      </c>
      <c r="J288">
        <f>VLOOKUP(B288,home!$B$2:$E$405,4,FALSE)</f>
        <v>2.04</v>
      </c>
      <c r="K288" s="3">
        <f t="shared" si="448"/>
        <v>0.91254166666666481</v>
      </c>
      <c r="L288" s="3">
        <f t="shared" si="449"/>
        <v>3.2561799999999916</v>
      </c>
      <c r="M288" s="5">
        <f t="shared" si="450"/>
        <v>1.5472025894031143E-2</v>
      </c>
      <c r="N288" s="5">
        <f t="shared" si="451"/>
        <v>1.4118868296048973E-2</v>
      </c>
      <c r="O288" s="5">
        <f t="shared" si="452"/>
        <v>5.0379701275626201E-2</v>
      </c>
      <c r="P288" s="5">
        <f t="shared" si="453"/>
        <v>4.5973576568228633E-2</v>
      </c>
      <c r="Q288" s="5">
        <f t="shared" si="454"/>
        <v>6.4420278031618308E-3</v>
      </c>
      <c r="R288" s="5">
        <f t="shared" si="455"/>
        <v>8.2022687849834047E-2</v>
      </c>
      <c r="S288" s="5">
        <f t="shared" si="456"/>
        <v>3.4151470482126085E-2</v>
      </c>
      <c r="T288" s="5">
        <f t="shared" si="457"/>
        <v>2.0976402092099437E-2</v>
      </c>
      <c r="U288" s="5">
        <f t="shared" si="458"/>
        <v>7.4849120274967151E-2</v>
      </c>
      <c r="V288" s="5">
        <f t="shared" si="459"/>
        <v>1.1275297422307687E-2</v>
      </c>
      <c r="W288" s="5">
        <f t="shared" si="460"/>
        <v>1.9595395960700971E-3</v>
      </c>
      <c r="X288" s="5">
        <f t="shared" si="461"/>
        <v>6.3806136419315134E-3</v>
      </c>
      <c r="Y288" s="5">
        <f t="shared" si="462"/>
        <v>1.038821326429225E-2</v>
      </c>
      <c r="Z288" s="5">
        <f t="shared" si="463"/>
        <v>8.9026878574290674E-2</v>
      </c>
      <c r="AA288" s="5">
        <f t="shared" si="464"/>
        <v>8.1240736152313989E-2</v>
      </c>
      <c r="AB288" s="5">
        <f t="shared" si="465"/>
        <v>3.7067778384829685E-2</v>
      </c>
      <c r="AC288" s="5">
        <f t="shared" si="466"/>
        <v>2.0939636191000944E-3</v>
      </c>
      <c r="AD288" s="5">
        <f t="shared" si="467"/>
        <v>4.4704038222428239E-4</v>
      </c>
      <c r="AE288" s="5">
        <f t="shared" si="468"/>
        <v>1.4556439517910602E-3</v>
      </c>
      <c r="AF288" s="5">
        <f t="shared" si="469"/>
        <v>2.3699193614715006E-3</v>
      </c>
      <c r="AG288" s="5">
        <f t="shared" si="470"/>
        <v>2.5722946754787512E-3</v>
      </c>
      <c r="AH288" s="5">
        <f t="shared" si="471"/>
        <v>7.2471885369008254E-2</v>
      </c>
      <c r="AI288" s="5">
        <f t="shared" si="472"/>
        <v>6.6133615061110276E-2</v>
      </c>
      <c r="AJ288" s="5">
        <f t="shared" si="473"/>
        <v>3.0174839655278601E-2</v>
      </c>
      <c r="AK288" s="5">
        <f t="shared" si="474"/>
        <v>9.1785994901424361E-3</v>
      </c>
      <c r="AL288" s="5">
        <f t="shared" si="475"/>
        <v>2.4888013356007016E-4</v>
      </c>
      <c r="AM288" s="5">
        <f t="shared" si="476"/>
        <v>8.1588595092449933E-5</v>
      </c>
      <c r="AN288" s="5">
        <f t="shared" si="477"/>
        <v>2.6566715156813297E-4</v>
      </c>
      <c r="AO288" s="5">
        <f t="shared" si="478"/>
        <v>4.3253003279656042E-4</v>
      </c>
      <c r="AP288" s="5">
        <f t="shared" si="479"/>
        <v>4.6946521406383363E-4</v>
      </c>
      <c r="AQ288" s="5">
        <f t="shared" si="480"/>
        <v>3.8216581018259247E-4</v>
      </c>
      <c r="AR288" s="5">
        <f t="shared" si="481"/>
        <v>4.7196300740171344E-2</v>
      </c>
      <c r="AS288" s="5">
        <f t="shared" si="482"/>
        <v>4.30685909379371E-2</v>
      </c>
      <c r="AT288" s="5">
        <f t="shared" si="483"/>
        <v>1.9650941877744965E-2</v>
      </c>
      <c r="AU288" s="5">
        <f t="shared" si="484"/>
        <v>5.9774344175623851E-3</v>
      </c>
      <c r="AV288" s="5">
        <f t="shared" si="485"/>
        <v>1.3636644914482657E-3</v>
      </c>
      <c r="AW288" s="5">
        <f t="shared" si="486"/>
        <v>2.0542289166304953E-5</v>
      </c>
      <c r="AX288" s="5">
        <f t="shared" si="487"/>
        <v>1.2408832091109315E-5</v>
      </c>
      <c r="AY288" s="5">
        <f t="shared" si="488"/>
        <v>4.0405390878428227E-5</v>
      </c>
      <c r="AZ288" s="5">
        <f t="shared" si="489"/>
        <v>6.5783612835260041E-5</v>
      </c>
      <c r="BA288" s="5">
        <f t="shared" si="490"/>
        <v>7.1401094813972188E-5</v>
      </c>
      <c r="BB288" s="5">
        <f t="shared" si="491"/>
        <v>5.8123704227839833E-5</v>
      </c>
      <c r="BC288" s="5">
        <f t="shared" si="492"/>
        <v>3.7852248646521405E-5</v>
      </c>
      <c r="BD288" s="5">
        <f t="shared" si="493"/>
        <v>2.5613275090688448E-2</v>
      </c>
      <c r="BE288" s="5">
        <f t="shared" si="494"/>
        <v>2.3373180740048606E-2</v>
      </c>
      <c r="BF288" s="5">
        <f t="shared" si="495"/>
        <v>1.066450065391257E-2</v>
      </c>
      <c r="BG288" s="5">
        <f t="shared" si="496"/>
        <v>3.2439337336297052E-3</v>
      </c>
      <c r="BH288" s="5">
        <f t="shared" si="497"/>
        <v>7.4005617396066684E-4</v>
      </c>
      <c r="BI288" s="5">
        <f t="shared" si="498"/>
        <v>1.3506641888260448E-4</v>
      </c>
      <c r="BJ288" s="8">
        <f t="shared" si="499"/>
        <v>6.9027954751766402E-2</v>
      </c>
      <c r="BK288" s="8">
        <f t="shared" si="500"/>
        <v>0.10925561951023215</v>
      </c>
      <c r="BL288" s="8">
        <f t="shared" si="501"/>
        <v>0.68454590878909727</v>
      </c>
      <c r="BM288" s="8">
        <f t="shared" si="502"/>
        <v>0.73742761083674346</v>
      </c>
      <c r="BN288" s="8">
        <f t="shared" si="503"/>
        <v>0.21440888768693081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1.50833333333333</v>
      </c>
      <c r="F289">
        <f>VLOOKUP(B289,home!$B$2:$E$405,3,FALSE)</f>
        <v>0.66</v>
      </c>
      <c r="G289">
        <f>VLOOKUP(C289,away!$B$2:$E$405,4,FALSE)</f>
        <v>0.44</v>
      </c>
      <c r="H289">
        <f>VLOOKUP(A289,away!$A$2:$E$405,3,FALSE)</f>
        <v>1.30833333333333</v>
      </c>
      <c r="I289">
        <f>VLOOKUP(C289,away!$B$2:$E$405,3,FALSE)</f>
        <v>1.1000000000000001</v>
      </c>
      <c r="J289">
        <f>VLOOKUP(B289,home!$B$2:$E$405,4,FALSE)</f>
        <v>1.02</v>
      </c>
      <c r="K289" s="3">
        <f t="shared" si="448"/>
        <v>0.43801999999999902</v>
      </c>
      <c r="L289" s="3">
        <f t="shared" si="449"/>
        <v>1.4679499999999965</v>
      </c>
      <c r="M289" s="5">
        <f t="shared" si="450"/>
        <v>0.14867835464977755</v>
      </c>
      <c r="N289" s="5">
        <f t="shared" si="451"/>
        <v>6.5124092903695419E-2</v>
      </c>
      <c r="O289" s="5">
        <f t="shared" si="452"/>
        <v>0.21825239070814043</v>
      </c>
      <c r="P289" s="5">
        <f t="shared" si="453"/>
        <v>9.5598912177979459E-2</v>
      </c>
      <c r="Q289" s="5">
        <f t="shared" si="454"/>
        <v>1.4262827586838302E-2</v>
      </c>
      <c r="R289" s="5">
        <f t="shared" si="455"/>
        <v>0.16019179847000703</v>
      </c>
      <c r="S289" s="5">
        <f t="shared" si="456"/>
        <v>1.5367321005032904E-2</v>
      </c>
      <c r="T289" s="5">
        <f t="shared" si="457"/>
        <v>2.0937117756099233E-2</v>
      </c>
      <c r="U289" s="5">
        <f t="shared" si="458"/>
        <v>7.0167211565832333E-2</v>
      </c>
      <c r="V289" s="5">
        <f t="shared" si="459"/>
        <v>1.0978951282163789E-3</v>
      </c>
      <c r="W289" s="5">
        <f t="shared" si="460"/>
        <v>2.082467913195633E-3</v>
      </c>
      <c r="X289" s="5">
        <f t="shared" si="461"/>
        <v>3.0569587731755221E-3</v>
      </c>
      <c r="Y289" s="5">
        <f t="shared" si="462"/>
        <v>2.2437313155414993E-3</v>
      </c>
      <c r="Z289" s="5">
        <f t="shared" si="463"/>
        <v>7.8384516854682104E-2</v>
      </c>
      <c r="AA289" s="5">
        <f t="shared" si="464"/>
        <v>3.4333986072687776E-2</v>
      </c>
      <c r="AB289" s="5">
        <f t="shared" si="465"/>
        <v>7.5194862897793339E-3</v>
      </c>
      <c r="AC289" s="5">
        <f t="shared" si="466"/>
        <v>4.4121074395052381E-5</v>
      </c>
      <c r="AD289" s="5">
        <f t="shared" si="467"/>
        <v>2.2804064883448727E-4</v>
      </c>
      <c r="AE289" s="5">
        <f t="shared" si="468"/>
        <v>3.3475227045658476E-4</v>
      </c>
      <c r="AF289" s="5">
        <f t="shared" si="469"/>
        <v>2.456997977083713E-4</v>
      </c>
      <c r="AG289" s="5">
        <f t="shared" si="470"/>
        <v>1.2022500601533429E-4</v>
      </c>
      <c r="AH289" s="5">
        <f t="shared" si="471"/>
        <v>2.8766137879207572E-2</v>
      </c>
      <c r="AI289" s="5">
        <f t="shared" si="472"/>
        <v>1.2600143713850475E-2</v>
      </c>
      <c r="AJ289" s="5">
        <f t="shared" si="473"/>
        <v>2.7595574747703864E-3</v>
      </c>
      <c r="AK289" s="5">
        <f t="shared" si="474"/>
        <v>4.0291378836630732E-4</v>
      </c>
      <c r="AL289" s="5">
        <f t="shared" si="475"/>
        <v>1.134778959916886E-6</v>
      </c>
      <c r="AM289" s="5">
        <f t="shared" si="476"/>
        <v>1.9977273000496387E-5</v>
      </c>
      <c r="AN289" s="5">
        <f t="shared" si="477"/>
        <v>2.9325637901078596E-5</v>
      </c>
      <c r="AO289" s="5">
        <f t="shared" si="478"/>
        <v>2.152428507844412E-5</v>
      </c>
      <c r="AP289" s="5">
        <f t="shared" si="479"/>
        <v>1.0532191426967326E-5</v>
      </c>
      <c r="AQ289" s="5">
        <f t="shared" si="480"/>
        <v>3.8651826013041616E-6</v>
      </c>
      <c r="AR289" s="5">
        <f t="shared" si="481"/>
        <v>8.4454504199565315E-3</v>
      </c>
      <c r="AS289" s="5">
        <f t="shared" si="482"/>
        <v>3.6992761929493518E-3</v>
      </c>
      <c r="AT289" s="5">
        <f t="shared" si="483"/>
        <v>8.1017847901783575E-4</v>
      </c>
      <c r="AU289" s="5">
        <f t="shared" si="484"/>
        <v>1.1829145912646388E-4</v>
      </c>
      <c r="AV289" s="5">
        <f t="shared" si="485"/>
        <v>1.2953506231643398E-5</v>
      </c>
      <c r="AW289" s="5">
        <f t="shared" si="486"/>
        <v>2.0268143863318293E-8</v>
      </c>
      <c r="AX289" s="5">
        <f t="shared" si="487"/>
        <v>1.4584075199462342E-6</v>
      </c>
      <c r="AY289" s="5">
        <f t="shared" si="488"/>
        <v>2.1408693189050691E-6</v>
      </c>
      <c r="AZ289" s="5">
        <f t="shared" si="489"/>
        <v>1.571344558343345E-6</v>
      </c>
      <c r="BA289" s="5">
        <f t="shared" si="490"/>
        <v>7.6888508147336928E-7</v>
      </c>
      <c r="BB289" s="5">
        <f t="shared" si="491"/>
        <v>2.8217121383720742E-7</v>
      </c>
      <c r="BC289" s="5">
        <f t="shared" si="492"/>
        <v>8.2842646670465524E-8</v>
      </c>
      <c r="BD289" s="5">
        <f t="shared" si="493"/>
        <v>2.0662498239958633E-3</v>
      </c>
      <c r="BE289" s="5">
        <f t="shared" si="494"/>
        <v>9.050587479066661E-4</v>
      </c>
      <c r="BF289" s="5">
        <f t="shared" si="495"/>
        <v>1.9821691637903852E-4</v>
      </c>
      <c r="BG289" s="5">
        <f t="shared" si="496"/>
        <v>2.8940991237448751E-5</v>
      </c>
      <c r="BH289" s="5">
        <f t="shared" si="497"/>
        <v>3.1691832454568182E-6</v>
      </c>
      <c r="BI289" s="5">
        <f t="shared" si="498"/>
        <v>2.7763312903499855E-7</v>
      </c>
      <c r="BJ289" s="8">
        <f t="shared" si="499"/>
        <v>0.10872744306190785</v>
      </c>
      <c r="BK289" s="8">
        <f t="shared" si="500"/>
        <v>0.26078987968368017</v>
      </c>
      <c r="BL289" s="8">
        <f t="shared" si="501"/>
        <v>0.55128168931581689</v>
      </c>
      <c r="BM289" s="8">
        <f t="shared" si="502"/>
        <v>0.29707303181847405</v>
      </c>
      <c r="BN289" s="8">
        <f t="shared" si="503"/>
        <v>0.7021083764964382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1.6834532374100699</v>
      </c>
      <c r="F290">
        <f>VLOOKUP(B290,home!$B$2:$E$405,3,FALSE)</f>
        <v>0.93</v>
      </c>
      <c r="G290">
        <f>VLOOKUP(C290,away!$B$2:$E$405,4,FALSE)</f>
        <v>1.29</v>
      </c>
      <c r="H290">
        <f>VLOOKUP(A290,away!$A$2:$E$405,3,FALSE)</f>
        <v>1.19424460431655</v>
      </c>
      <c r="I290">
        <f>VLOOKUP(C290,away!$B$2:$E$405,3,FALSE)</f>
        <v>0.59</v>
      </c>
      <c r="J290">
        <f>VLOOKUP(B290,home!$B$2:$E$405,4,FALSE)</f>
        <v>0.96</v>
      </c>
      <c r="K290" s="3">
        <f t="shared" si="448"/>
        <v>2.0196388489208612</v>
      </c>
      <c r="L290" s="3">
        <f t="shared" si="449"/>
        <v>0.67642014388489391</v>
      </c>
      <c r="M290" s="5">
        <f t="shared" si="450"/>
        <v>6.7470892737710758E-2</v>
      </c>
      <c r="N290" s="5">
        <f t="shared" si="451"/>
        <v>0.13626683614445304</v>
      </c>
      <c r="O290" s="5">
        <f t="shared" si="452"/>
        <v>4.5638670973684556E-2</v>
      </c>
      <c r="P290" s="5">
        <f t="shared" si="453"/>
        <v>9.2173632911570186E-2</v>
      </c>
      <c r="Q290" s="5">
        <f t="shared" si="454"/>
        <v>0.13760489804843543</v>
      </c>
      <c r="R290" s="5">
        <f t="shared" si="455"/>
        <v>1.5435458193367519E-2</v>
      </c>
      <c r="S290" s="5">
        <f t="shared" si="456"/>
        <v>3.1480162257317867E-2</v>
      </c>
      <c r="T290" s="5">
        <f t="shared" si="457"/>
        <v>9.3078724937188842E-2</v>
      </c>
      <c r="U290" s="5">
        <f t="shared" si="458"/>
        <v>3.1174051018218848E-2</v>
      </c>
      <c r="V290" s="5">
        <f t="shared" si="459"/>
        <v>4.7784242000351619E-3</v>
      </c>
      <c r="W290" s="5">
        <f t="shared" si="460"/>
        <v>9.263739930013816E-2</v>
      </c>
      <c r="X290" s="5">
        <f t="shared" si="461"/>
        <v>6.2661802963721827E-2</v>
      </c>
      <c r="Y290" s="5">
        <f t="shared" si="462"/>
        <v>2.1192852888403793E-2</v>
      </c>
      <c r="Z290" s="5">
        <f t="shared" si="463"/>
        <v>3.4802849506956413E-3</v>
      </c>
      <c r="AA290" s="5">
        <f t="shared" si="464"/>
        <v>7.0289186917395401E-3</v>
      </c>
      <c r="AB290" s="5">
        <f t="shared" si="465"/>
        <v>7.0979386278715879E-3</v>
      </c>
      <c r="AC290" s="5">
        <f t="shared" si="466"/>
        <v>4.0799511855987315E-4</v>
      </c>
      <c r="AD290" s="5">
        <f t="shared" si="467"/>
        <v>4.6773522622388326E-2</v>
      </c>
      <c r="AE290" s="5">
        <f t="shared" si="468"/>
        <v>3.1638552902239256E-2</v>
      </c>
      <c r="AF290" s="5">
        <f t="shared" si="469"/>
        <v>1.0700477253221251E-2</v>
      </c>
      <c r="AG290" s="5">
        <f t="shared" si="470"/>
        <v>2.4126727877536516E-3</v>
      </c>
      <c r="AH290" s="5">
        <f t="shared" si="471"/>
        <v>5.8853371177749396E-4</v>
      </c>
      <c r="AI290" s="5">
        <f t="shared" si="472"/>
        <v>1.1886255482054197E-3</v>
      </c>
      <c r="AJ290" s="5">
        <f t="shared" si="473"/>
        <v>1.2002971669877612E-3</v>
      </c>
      <c r="AK290" s="5">
        <f t="shared" si="474"/>
        <v>8.0805559623271068E-4</v>
      </c>
      <c r="AL290" s="5">
        <f t="shared" si="475"/>
        <v>2.22948834745928E-5</v>
      </c>
      <c r="AM290" s="5">
        <f t="shared" si="476"/>
        <v>1.8893124677810826E-2</v>
      </c>
      <c r="AN290" s="5">
        <f t="shared" si="477"/>
        <v>1.2779690113000038E-2</v>
      </c>
      <c r="AO290" s="5">
        <f t="shared" si="478"/>
        <v>4.3222199125199211E-3</v>
      </c>
      <c r="AP290" s="5">
        <f t="shared" si="479"/>
        <v>9.7454553837629293E-4</v>
      </c>
      <c r="AQ290" s="5">
        <f t="shared" si="480"/>
        <v>1.6480055832271835E-4</v>
      </c>
      <c r="AR290" s="5">
        <f t="shared" si="481"/>
        <v>7.9619211600328647E-5</v>
      </c>
      <c r="AS290" s="5">
        <f t="shared" si="482"/>
        <v>1.6080205286847418E-4</v>
      </c>
      <c r="AT290" s="5">
        <f t="shared" si="483"/>
        <v>1.623810364796984E-4</v>
      </c>
      <c r="AU290" s="5">
        <f t="shared" si="484"/>
        <v>1.0931701653414479E-4</v>
      </c>
      <c r="AV290" s="5">
        <f t="shared" si="485"/>
        <v>5.519522336012076E-5</v>
      </c>
      <c r="AW290" s="5">
        <f t="shared" si="486"/>
        <v>8.4604400909014856E-7</v>
      </c>
      <c r="AX290" s="5">
        <f t="shared" si="487"/>
        <v>6.3595480961353684E-3</v>
      </c>
      <c r="AY290" s="5">
        <f t="shared" si="488"/>
        <v>4.301726438230789E-3</v>
      </c>
      <c r="AZ290" s="5">
        <f t="shared" si="489"/>
        <v>1.4548872081507611E-3</v>
      </c>
      <c r="BA290" s="5">
        <f t="shared" si="490"/>
        <v>3.2803833822454321E-4</v>
      </c>
      <c r="BB290" s="5">
        <f t="shared" si="491"/>
        <v>5.5472934985401737E-5</v>
      </c>
      <c r="BC290" s="5">
        <f t="shared" si="492"/>
        <v>7.5046021329085629E-6</v>
      </c>
      <c r="BD290" s="5">
        <f t="shared" si="493"/>
        <v>8.9760064277826854E-6</v>
      </c>
      <c r="BE290" s="5">
        <f t="shared" si="494"/>
        <v>1.812829128971327E-5</v>
      </c>
      <c r="BF290" s="5">
        <f t="shared" si="495"/>
        <v>1.83063006766293E-5</v>
      </c>
      <c r="BG290" s="5">
        <f t="shared" si="496"/>
        <v>1.2324038675515591E-5</v>
      </c>
      <c r="BH290" s="5">
        <f t="shared" si="497"/>
        <v>6.222526821168623E-6</v>
      </c>
      <c r="BI290" s="5">
        <f t="shared" si="498"/>
        <v>2.5134513812968341E-6</v>
      </c>
      <c r="BJ290" s="8">
        <f t="shared" si="499"/>
        <v>0.68460929826583317</v>
      </c>
      <c r="BK290" s="8">
        <f t="shared" si="500"/>
        <v>0.20063512854689924</v>
      </c>
      <c r="BL290" s="8">
        <f t="shared" si="501"/>
        <v>0.1107943346842003</v>
      </c>
      <c r="BM290" s="8">
        <f t="shared" si="502"/>
        <v>0.50062777704418526</v>
      </c>
      <c r="BN290" s="8">
        <f t="shared" si="503"/>
        <v>0.49459038900922153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1.6834532374100699</v>
      </c>
      <c r="F291">
        <f>VLOOKUP(B291,home!$B$2:$E$405,3,FALSE)</f>
        <v>1.02</v>
      </c>
      <c r="G291">
        <f>VLOOKUP(C291,away!$B$2:$E$405,4,FALSE)</f>
        <v>0.79</v>
      </c>
      <c r="H291">
        <f>VLOOKUP(A291,away!$A$2:$E$405,3,FALSE)</f>
        <v>1.19424460431655</v>
      </c>
      <c r="I291">
        <f>VLOOKUP(C291,away!$B$2:$E$405,3,FALSE)</f>
        <v>0.69</v>
      </c>
      <c r="J291">
        <f>VLOOKUP(B291,home!$B$2:$E$405,4,FALSE)</f>
        <v>1.08</v>
      </c>
      <c r="K291" s="3">
        <f t="shared" si="448"/>
        <v>1.3565266187050344</v>
      </c>
      <c r="L291" s="3">
        <f t="shared" si="449"/>
        <v>0.88995107913669314</v>
      </c>
      <c r="M291" s="5">
        <f t="shared" si="450"/>
        <v>0.1057711270700183</v>
      </c>
      <c r="N291" s="5">
        <f t="shared" si="451"/>
        <v>0.14348134936091245</v>
      </c>
      <c r="O291" s="5">
        <f t="shared" si="452"/>
        <v>9.4131128677467077E-2</v>
      </c>
      <c r="P291" s="5">
        <f t="shared" si="453"/>
        <v>0.1276913816997329</v>
      </c>
      <c r="Q291" s="5">
        <f t="shared" si="454"/>
        <v>9.731813484789717E-2</v>
      </c>
      <c r="R291" s="5">
        <f t="shared" si="455"/>
        <v>4.1886049773433374E-2</v>
      </c>
      <c r="S291" s="5">
        <f t="shared" si="456"/>
        <v>3.8538610233379796E-2</v>
      </c>
      <c r="T291" s="5">
        <f t="shared" si="457"/>
        <v>8.6608379127456309E-2</v>
      </c>
      <c r="U291" s="5">
        <f t="shared" si="458"/>
        <v>5.6819541470066341E-2</v>
      </c>
      <c r="V291" s="5">
        <f t="shared" si="459"/>
        <v>5.1694935048348933E-3</v>
      </c>
      <c r="W291" s="5">
        <f t="shared" si="460"/>
        <v>4.4004880134632836E-2</v>
      </c>
      <c r="X291" s="5">
        <f t="shared" si="461"/>
        <v>3.9162190563097318E-2</v>
      </c>
      <c r="Y291" s="5">
        <f t="shared" si="462"/>
        <v>1.742621687649264E-2</v>
      </c>
      <c r="Z291" s="5">
        <f t="shared" si="463"/>
        <v>1.2425511732213426E-2</v>
      </c>
      <c r="AA291" s="5">
        <f t="shared" si="464"/>
        <v>1.685553741577921E-2</v>
      </c>
      <c r="AB291" s="5">
        <f t="shared" si="465"/>
        <v>1.1432492588541586E-2</v>
      </c>
      <c r="AC291" s="5">
        <f t="shared" si="466"/>
        <v>3.9005196089760284E-4</v>
      </c>
      <c r="AD291" s="5">
        <f t="shared" si="467"/>
        <v>1.492344781388846E-2</v>
      </c>
      <c r="AE291" s="5">
        <f t="shared" si="468"/>
        <v>1.3281138486410158E-2</v>
      </c>
      <c r="AF291" s="5">
        <f t="shared" si="469"/>
        <v>5.9097817640722935E-3</v>
      </c>
      <c r="AG291" s="5">
        <f t="shared" si="470"/>
        <v>1.7531388861328294E-3</v>
      </c>
      <c r="AH291" s="5">
        <f t="shared" si="471"/>
        <v>2.7645243937272439E-3</v>
      </c>
      <c r="AI291" s="5">
        <f t="shared" si="472"/>
        <v>3.7501509281504036E-3</v>
      </c>
      <c r="AJ291" s="5">
        <f t="shared" si="473"/>
        <v>2.5435897790987072E-3</v>
      </c>
      <c r="AK291" s="5">
        <f t="shared" si="474"/>
        <v>1.1501490808044847E-3</v>
      </c>
      <c r="AL291" s="5">
        <f t="shared" si="475"/>
        <v>1.8835489495629334E-5</v>
      </c>
      <c r="AM291" s="5">
        <f t="shared" si="476"/>
        <v>4.0488108404790309E-3</v>
      </c>
      <c r="AN291" s="5">
        <f t="shared" si="477"/>
        <v>3.6032435767046548E-3</v>
      </c>
      <c r="AO291" s="5">
        <f t="shared" si="478"/>
        <v>1.6033552547403327E-3</v>
      </c>
      <c r="AP291" s="5">
        <f t="shared" si="479"/>
        <v>4.7563591306521558E-4</v>
      </c>
      <c r="AQ291" s="5">
        <f t="shared" si="480"/>
        <v>1.0582317352713872E-4</v>
      </c>
      <c r="AR291" s="5">
        <f t="shared" si="481"/>
        <v>4.9205829349945485E-4</v>
      </c>
      <c r="AS291" s="5">
        <f t="shared" si="482"/>
        <v>6.6749017308658475E-4</v>
      </c>
      <c r="AT291" s="5">
        <f t="shared" si="483"/>
        <v>4.527340937579916E-4</v>
      </c>
      <c r="AU291" s="5">
        <f t="shared" si="484"/>
        <v>2.0471528312600542E-4</v>
      </c>
      <c r="AV291" s="5">
        <f t="shared" si="485"/>
        <v>6.9425432704041008E-5</v>
      </c>
      <c r="AW291" s="5">
        <f t="shared" si="486"/>
        <v>6.3163889420502302E-7</v>
      </c>
      <c r="AX291" s="5">
        <f t="shared" si="487"/>
        <v>9.1538661320188393E-4</v>
      </c>
      <c r="AY291" s="5">
        <f t="shared" si="488"/>
        <v>8.1464930424629924E-4</v>
      </c>
      <c r="AZ291" s="5">
        <f t="shared" si="489"/>
        <v>3.6249901371597515E-4</v>
      </c>
      <c r="BA291" s="5">
        <f t="shared" si="490"/>
        <v>1.0753546281417301E-4</v>
      </c>
      <c r="BB291" s="5">
        <f t="shared" si="491"/>
        <v>2.3925325294234246E-5</v>
      </c>
      <c r="BC291" s="5">
        <f t="shared" si="492"/>
        <v>4.2584738128600394E-6</v>
      </c>
      <c r="BD291" s="5">
        <f t="shared" si="493"/>
        <v>7.2984634882999883E-5</v>
      </c>
      <c r="BE291" s="5">
        <f t="shared" si="494"/>
        <v>9.9005599975257334E-5</v>
      </c>
      <c r="BF291" s="5">
        <f t="shared" si="495"/>
        <v>6.7151865883649552E-5</v>
      </c>
      <c r="BG291" s="5">
        <f t="shared" si="496"/>
        <v>3.0364431188960353E-5</v>
      </c>
      <c r="BH291" s="5">
        <f t="shared" si="497"/>
        <v>1.0297539792415522E-5</v>
      </c>
      <c r="BI291" s="5">
        <f t="shared" si="498"/>
        <v>2.7937773671171946E-6</v>
      </c>
      <c r="BJ291" s="8">
        <f t="shared" si="499"/>
        <v>0.47593378081259424</v>
      </c>
      <c r="BK291" s="8">
        <f t="shared" si="500"/>
        <v>0.27839414926260542</v>
      </c>
      <c r="BL291" s="8">
        <f t="shared" si="501"/>
        <v>0.23350218523233296</v>
      </c>
      <c r="BM291" s="8">
        <f t="shared" si="502"/>
        <v>0.38916243794493255</v>
      </c>
      <c r="BN291" s="8">
        <f t="shared" si="503"/>
        <v>0.61027917142946131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1.6834532374100699</v>
      </c>
      <c r="F292">
        <f>VLOOKUP(B292,home!$B$2:$E$405,3,FALSE)</f>
        <v>0.68</v>
      </c>
      <c r="G292">
        <f>VLOOKUP(C292,away!$B$2:$E$405,4,FALSE)</f>
        <v>1.1000000000000001</v>
      </c>
      <c r="H292">
        <f>VLOOKUP(A292,away!$A$2:$E$405,3,FALSE)</f>
        <v>1.19424460431655</v>
      </c>
      <c r="I292">
        <f>VLOOKUP(C292,away!$B$2:$E$405,3,FALSE)</f>
        <v>0.51</v>
      </c>
      <c r="J292">
        <f>VLOOKUP(B292,home!$B$2:$E$405,4,FALSE)</f>
        <v>1.08</v>
      </c>
      <c r="K292" s="3">
        <f t="shared" si="448"/>
        <v>1.2592230215827325</v>
      </c>
      <c r="L292" s="3">
        <f t="shared" si="449"/>
        <v>0.65778992805755576</v>
      </c>
      <c r="M292" s="5">
        <f t="shared" si="450"/>
        <v>0.14704553920912913</v>
      </c>
      <c r="N292" s="5">
        <f t="shared" si="451"/>
        <v>0.18516312819318176</v>
      </c>
      <c r="O292" s="5">
        <f t="shared" si="452"/>
        <v>9.6725074657557544E-2</v>
      </c>
      <c r="P292" s="5">
        <f t="shared" si="453"/>
        <v>0.121798440773105</v>
      </c>
      <c r="Q292" s="5">
        <f t="shared" si="454"/>
        <v>0.11658083688456458</v>
      </c>
      <c r="R292" s="5">
        <f t="shared" si="455"/>
        <v>3.1812389950178238E-2</v>
      </c>
      <c r="S292" s="5">
        <f t="shared" si="456"/>
        <v>2.5221540644054029E-2</v>
      </c>
      <c r="T292" s="5">
        <f t="shared" si="457"/>
        <v>7.6685700307187382E-2</v>
      </c>
      <c r="U292" s="5">
        <f t="shared" si="458"/>
        <v>4.0058893796831599E-2</v>
      </c>
      <c r="V292" s="5">
        <f t="shared" si="459"/>
        <v>2.3212342855473693E-3</v>
      </c>
      <c r="W292" s="5">
        <f t="shared" si="460"/>
        <v>4.8933757893475011E-2</v>
      </c>
      <c r="X292" s="5">
        <f t="shared" si="461"/>
        <v>3.2188133084334776E-2</v>
      </c>
      <c r="Y292" s="5">
        <f t="shared" si="462"/>
        <v>1.0586514872925801E-2</v>
      </c>
      <c r="Z292" s="5">
        <f t="shared" si="463"/>
        <v>6.975289898888886E-3</v>
      </c>
      <c r="AA292" s="5">
        <f t="shared" si="464"/>
        <v>8.7834456228943758E-3</v>
      </c>
      <c r="AB292" s="5">
        <f t="shared" si="465"/>
        <v>5.5301584685843409E-3</v>
      </c>
      <c r="AC292" s="5">
        <f t="shared" si="466"/>
        <v>1.2016800975795497E-4</v>
      </c>
      <c r="AD292" s="5">
        <f t="shared" si="467"/>
        <v>1.5404628618004885E-2</v>
      </c>
      <c r="AE292" s="5">
        <f t="shared" si="468"/>
        <v>1.0133009550390797E-2</v>
      </c>
      <c r="AF292" s="5">
        <f t="shared" si="469"/>
        <v>3.3326958115790437E-3</v>
      </c>
      <c r="AG292" s="5">
        <f t="shared" si="470"/>
        <v>7.3073791271209901E-4</v>
      </c>
      <c r="AH292" s="5">
        <f t="shared" si="471"/>
        <v>1.1470688601926786E-3</v>
      </c>
      <c r="AI292" s="5">
        <f t="shared" si="472"/>
        <v>1.4444155160952858E-3</v>
      </c>
      <c r="AJ292" s="5">
        <f t="shared" si="473"/>
        <v>9.0942063529924374E-4</v>
      </c>
      <c r="AK292" s="5">
        <f t="shared" si="474"/>
        <v>3.8172113342373383E-4</v>
      </c>
      <c r="AL292" s="5">
        <f t="shared" si="475"/>
        <v>3.9814267873873774E-6</v>
      </c>
      <c r="AM292" s="5">
        <f t="shared" si="476"/>
        <v>3.8795725989447887E-3</v>
      </c>
      <c r="AN292" s="5">
        <f t="shared" si="477"/>
        <v>2.5519437807539572E-3</v>
      </c>
      <c r="AO292" s="5">
        <f t="shared" si="478"/>
        <v>8.3932145797453608E-4</v>
      </c>
      <c r="AP292" s="5">
        <f t="shared" si="479"/>
        <v>1.8403240048607767E-4</v>
      </c>
      <c r="AQ292" s="5">
        <f t="shared" si="480"/>
        <v>3.0263664868999071E-5</v>
      </c>
      <c r="AR292" s="5">
        <f t="shared" si="481"/>
        <v>1.5090606860464098E-4</v>
      </c>
      <c r="AS292" s="5">
        <f t="shared" si="482"/>
        <v>1.9002439568350715E-4</v>
      </c>
      <c r="AT292" s="5">
        <f t="shared" si="483"/>
        <v>1.1964154685350931E-4</v>
      </c>
      <c r="AU292" s="5">
        <f t="shared" si="484"/>
        <v>5.0218463378569334E-5</v>
      </c>
      <c r="AV292" s="5">
        <f t="shared" si="485"/>
        <v>1.5809061298700982E-5</v>
      </c>
      <c r="AW292" s="5">
        <f t="shared" si="486"/>
        <v>9.1606461463913815E-8</v>
      </c>
      <c r="AX292" s="5">
        <f t="shared" si="487"/>
        <v>8.1420785508213797E-4</v>
      </c>
      <c r="AY292" s="5">
        <f t="shared" si="488"/>
        <v>5.3557772641837627E-4</v>
      </c>
      <c r="AZ292" s="5">
        <f t="shared" si="489"/>
        <v>1.7614881706498649E-4</v>
      </c>
      <c r="BA292" s="5">
        <f t="shared" si="490"/>
        <v>3.8622972568200349E-5</v>
      </c>
      <c r="BB292" s="5">
        <f t="shared" si="491"/>
        <v>6.3514505867513616E-6</v>
      </c>
      <c r="BC292" s="5">
        <f t="shared" si="492"/>
        <v>8.3558404490406021E-7</v>
      </c>
      <c r="BD292" s="5">
        <f t="shared" si="493"/>
        <v>1.6544082001815887E-5</v>
      </c>
      <c r="BE292" s="5">
        <f t="shared" si="494"/>
        <v>2.0832688927639101E-5</v>
      </c>
      <c r="BF292" s="5">
        <f t="shared" si="495"/>
        <v>1.3116500749577421E-5</v>
      </c>
      <c r="BG292" s="5">
        <f t="shared" si="496"/>
        <v>5.5055332354916836E-6</v>
      </c>
      <c r="BH292" s="5">
        <f t="shared" si="497"/>
        <v>1.7331735490550002E-6</v>
      </c>
      <c r="BI292" s="5">
        <f t="shared" si="498"/>
        <v>4.3649040667366114E-7</v>
      </c>
      <c r="BJ292" s="8">
        <f t="shared" si="499"/>
        <v>0.50879602143714975</v>
      </c>
      <c r="BK292" s="8">
        <f t="shared" si="500"/>
        <v>0.29704648207479922</v>
      </c>
      <c r="BL292" s="8">
        <f t="shared" si="501"/>
        <v>0.18737735664574626</v>
      </c>
      <c r="BM292" s="8">
        <f t="shared" si="502"/>
        <v>0.30053425426891106</v>
      </c>
      <c r="BN292" s="8">
        <f t="shared" si="503"/>
        <v>0.69912540966771619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1.6834532374100699</v>
      </c>
      <c r="F293">
        <f>VLOOKUP(B293,home!$B$2:$E$405,3,FALSE)</f>
        <v>0.93</v>
      </c>
      <c r="G293">
        <f>VLOOKUP(C293,away!$B$2:$E$405,4,FALSE)</f>
        <v>1.27</v>
      </c>
      <c r="H293">
        <f>VLOOKUP(A293,away!$A$2:$E$405,3,FALSE)</f>
        <v>1.19424460431655</v>
      </c>
      <c r="I293">
        <f>VLOOKUP(C293,away!$B$2:$E$405,3,FALSE)</f>
        <v>0.59</v>
      </c>
      <c r="J293">
        <f>VLOOKUP(B293,home!$B$2:$E$405,4,FALSE)</f>
        <v>0.84</v>
      </c>
      <c r="K293" s="3">
        <f t="shared" si="448"/>
        <v>1.9883266187050337</v>
      </c>
      <c r="L293" s="3">
        <f t="shared" si="449"/>
        <v>0.5918676258992821</v>
      </c>
      <c r="M293" s="5">
        <f t="shared" si="450"/>
        <v>7.5759286760837277E-2</v>
      </c>
      <c r="N293" s="5">
        <f t="shared" si="451"/>
        <v>0.15063420648068063</v>
      </c>
      <c r="O293" s="5">
        <f t="shared" si="452"/>
        <v>4.483946919495968E-2</v>
      </c>
      <c r="P293" s="5">
        <f t="shared" si="453"/>
        <v>8.91555101689427E-2</v>
      </c>
      <c r="Q293" s="5">
        <f t="shared" si="454"/>
        <v>0.1497550012165238</v>
      </c>
      <c r="R293" s="5">
        <f t="shared" si="455"/>
        <v>1.3269515089502387E-2</v>
      </c>
      <c r="S293" s="5">
        <f t="shared" si="456"/>
        <v>2.6230134064545527E-2</v>
      </c>
      <c r="T293" s="5">
        <f t="shared" si="457"/>
        <v>8.8635137036568043E-2</v>
      </c>
      <c r="U293" s="5">
        <f t="shared" si="458"/>
        <v>2.6384130069765706E-2</v>
      </c>
      <c r="V293" s="5">
        <f t="shared" si="459"/>
        <v>3.4298119805384656E-3</v>
      </c>
      <c r="W293" s="5">
        <f t="shared" si="460"/>
        <v>9.9253951734339665E-2</v>
      </c>
      <c r="X293" s="5">
        <f t="shared" si="461"/>
        <v>5.8745200774125553E-2</v>
      </c>
      <c r="Y293" s="5">
        <f t="shared" si="462"/>
        <v>1.7384691257579177E-2</v>
      </c>
      <c r="Z293" s="5">
        <f t="shared" si="463"/>
        <v>2.6179321309528266E-3</v>
      </c>
      <c r="AA293" s="5">
        <f t="shared" si="464"/>
        <v>5.2053041419366976E-3</v>
      </c>
      <c r="AB293" s="5">
        <f t="shared" si="465"/>
        <v>5.1749223919341511E-3</v>
      </c>
      <c r="AC293" s="5">
        <f t="shared" si="466"/>
        <v>2.5226827790910745E-4</v>
      </c>
      <c r="AD293" s="5">
        <f t="shared" si="467"/>
        <v>4.9337318561263055E-2</v>
      </c>
      <c r="AE293" s="5">
        <f t="shared" si="468"/>
        <v>2.9201161605091352E-2</v>
      </c>
      <c r="AF293" s="5">
        <f t="shared" si="469"/>
        <v>8.6416110963533424E-3</v>
      </c>
      <c r="AG293" s="5">
        <f t="shared" si="470"/>
        <v>1.7048966145145157E-3</v>
      </c>
      <c r="AH293" s="5">
        <f t="shared" si="471"/>
        <v>3.8736731877812446E-4</v>
      </c>
      <c r="AI293" s="5">
        <f t="shared" si="472"/>
        <v>7.7021275114294314E-4</v>
      </c>
      <c r="AJ293" s="5">
        <f t="shared" si="473"/>
        <v>7.6571725758177488E-4</v>
      </c>
      <c r="AK293" s="5">
        <f t="shared" si="474"/>
        <v>5.07498668550554E-4</v>
      </c>
      <c r="AL293" s="5">
        <f t="shared" si="475"/>
        <v>1.1875036304092317E-5</v>
      </c>
      <c r="AM293" s="5">
        <f t="shared" si="476"/>
        <v>1.961974075817784E-2</v>
      </c>
      <c r="AN293" s="5">
        <f t="shared" si="477"/>
        <v>1.16122893833021E-2</v>
      </c>
      <c r="AO293" s="5">
        <f t="shared" si="478"/>
        <v>3.4364690742752259E-3</v>
      </c>
      <c r="AP293" s="5">
        <f t="shared" si="479"/>
        <v>6.7797826415586068E-4</v>
      </c>
      <c r="AQ293" s="5">
        <f t="shared" si="480"/>
        <v>1.0031834640431139E-4</v>
      </c>
      <c r="AR293" s="5">
        <f t="shared" si="481"/>
        <v>4.5854035063235794E-5</v>
      </c>
      <c r="AS293" s="5">
        <f t="shared" si="482"/>
        <v>9.1172798491265689E-5</v>
      </c>
      <c r="AT293" s="5">
        <f t="shared" si="483"/>
        <v>9.0640651071006854E-5</v>
      </c>
      <c r="AU293" s="5">
        <f t="shared" si="484"/>
        <v>6.0074406420412625E-5</v>
      </c>
      <c r="AV293" s="5">
        <f t="shared" si="485"/>
        <v>2.9861885347152755E-5</v>
      </c>
      <c r="AW293" s="5">
        <f t="shared" si="486"/>
        <v>3.8819036994703556E-7</v>
      </c>
      <c r="AX293" s="5">
        <f t="shared" si="487"/>
        <v>6.5017421335961867E-3</v>
      </c>
      <c r="AY293" s="5">
        <f t="shared" si="488"/>
        <v>3.848170680820908E-3</v>
      </c>
      <c r="AZ293" s="5">
        <f t="shared" si="489"/>
        <v>1.1388038224563472E-3</v>
      </c>
      <c r="BA293" s="5">
        <f t="shared" si="490"/>
        <v>2.2467370492075536E-4</v>
      </c>
      <c r="BB293" s="5">
        <f t="shared" si="491"/>
        <v>3.3244273083360824E-5</v>
      </c>
      <c r="BC293" s="5">
        <f t="shared" si="492"/>
        <v>3.935241796919237E-6</v>
      </c>
      <c r="BD293" s="5">
        <f t="shared" si="493"/>
        <v>4.523253145129968E-6</v>
      </c>
      <c r="BE293" s="5">
        <f t="shared" si="494"/>
        <v>8.9937046316031776E-6</v>
      </c>
      <c r="BF293" s="5">
        <f t="shared" si="495"/>
        <v>8.9412111598936744E-6</v>
      </c>
      <c r="BG293" s="5">
        <f t="shared" si="496"/>
        <v>5.9260160508930345E-6</v>
      </c>
      <c r="BH293" s="5">
        <f t="shared" si="497"/>
        <v>2.9457138642159764E-6</v>
      </c>
      <c r="BI293" s="5">
        <f t="shared" si="498"/>
        <v>1.1714082574618173E-6</v>
      </c>
      <c r="BJ293" s="8">
        <f t="shared" si="499"/>
        <v>0.70049054206002892</v>
      </c>
      <c r="BK293" s="8">
        <f t="shared" si="500"/>
        <v>0.19868705696989808</v>
      </c>
      <c r="BL293" s="8">
        <f t="shared" si="501"/>
        <v>9.7654241967654293E-2</v>
      </c>
      <c r="BM293" s="8">
        <f t="shared" si="502"/>
        <v>0.47218900172663675</v>
      </c>
      <c r="BN293" s="8">
        <f t="shared" si="503"/>
        <v>0.5234129889114465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1.6834532374100699</v>
      </c>
      <c r="F294">
        <f>VLOOKUP(B294,home!$B$2:$E$405,3,FALSE)</f>
        <v>0.69</v>
      </c>
      <c r="G294">
        <f>VLOOKUP(C294,away!$B$2:$E$405,4,FALSE)</f>
        <v>1.1000000000000001</v>
      </c>
      <c r="H294">
        <f>VLOOKUP(A294,away!$A$2:$E$405,3,FALSE)</f>
        <v>1.19424460431655</v>
      </c>
      <c r="I294">
        <f>VLOOKUP(C294,away!$B$2:$E$405,3,FALSE)</f>
        <v>0.59</v>
      </c>
      <c r="J294">
        <f>VLOOKUP(B294,home!$B$2:$E$405,4,FALSE)</f>
        <v>1.1200000000000001</v>
      </c>
      <c r="K294" s="3">
        <f t="shared" si="448"/>
        <v>1.277741007194243</v>
      </c>
      <c r="L294" s="3">
        <f t="shared" si="449"/>
        <v>0.78915683453237628</v>
      </c>
      <c r="M294" s="5">
        <f t="shared" si="450"/>
        <v>0.1265778377673078</v>
      </c>
      <c r="N294" s="5">
        <f t="shared" si="451"/>
        <v>0.16173369391726936</v>
      </c>
      <c r="O294" s="5">
        <f t="shared" si="452"/>
        <v>9.9889765774401285E-2</v>
      </c>
      <c r="P294" s="5">
        <f t="shared" si="453"/>
        <v>0.12763324992898051</v>
      </c>
      <c r="Q294" s="5">
        <f t="shared" si="454"/>
        <v>0.1033268864815486</v>
      </c>
      <c r="R294" s="5">
        <f t="shared" si="455"/>
        <v>3.9414345680353513E-2</v>
      </c>
      <c r="S294" s="5">
        <f t="shared" si="456"/>
        <v>3.217436554213484E-2</v>
      </c>
      <c r="T294" s="5">
        <f t="shared" si="457"/>
        <v>8.1541118657865064E-2</v>
      </c>
      <c r="U294" s="5">
        <f t="shared" si="458"/>
        <v>5.036132574751695E-2</v>
      </c>
      <c r="V294" s="5">
        <f t="shared" si="459"/>
        <v>3.6047374405961475E-3</v>
      </c>
      <c r="W294" s="5">
        <f t="shared" si="460"/>
        <v>4.4008333334393045E-2</v>
      </c>
      <c r="X294" s="5">
        <f t="shared" si="461"/>
        <v>3.4729477027215266E-2</v>
      </c>
      <c r="Y294" s="5">
        <f t="shared" si="462"/>
        <v>1.3703502077881041E-2</v>
      </c>
      <c r="Z294" s="5">
        <f t="shared" si="463"/>
        <v>1.0368033424090871E-2</v>
      </c>
      <c r="AA294" s="5">
        <f t="shared" si="464"/>
        <v>1.3247661469921445E-2</v>
      </c>
      <c r="AB294" s="5">
        <f t="shared" si="465"/>
        <v>8.4635401547728979E-3</v>
      </c>
      <c r="AC294" s="5">
        <f t="shared" si="466"/>
        <v>2.2717461978304107E-4</v>
      </c>
      <c r="AD294" s="5">
        <f t="shared" si="467"/>
        <v>1.4057813039906837E-2</v>
      </c>
      <c r="AE294" s="5">
        <f t="shared" si="468"/>
        <v>1.1093819239020841E-2</v>
      </c>
      <c r="AF294" s="5">
        <f t="shared" si="469"/>
        <v>4.3773816367700304E-3</v>
      </c>
      <c r="AG294" s="5">
        <f t="shared" si="470"/>
        <v>1.1514802120045299E-3</v>
      </c>
      <c r="AH294" s="5">
        <f t="shared" si="471"/>
        <v>2.0455011093203565E-3</v>
      </c>
      <c r="AI294" s="5">
        <f t="shared" si="472"/>
        <v>2.6136206476399335E-3</v>
      </c>
      <c r="AJ294" s="5">
        <f t="shared" si="473"/>
        <v>1.6697651393695594E-3</v>
      </c>
      <c r="AK294" s="5">
        <f t="shared" si="474"/>
        <v>7.1117579698529892E-4</v>
      </c>
      <c r="AL294" s="5">
        <f t="shared" si="475"/>
        <v>9.1627525120448168E-6</v>
      </c>
      <c r="AM294" s="5">
        <f t="shared" si="476"/>
        <v>3.5924488385117859E-3</v>
      </c>
      <c r="AN294" s="5">
        <f t="shared" si="477"/>
        <v>2.8350055536194726E-3</v>
      </c>
      <c r="AO294" s="5">
        <f t="shared" si="478"/>
        <v>1.1186320042880251E-3</v>
      </c>
      <c r="AP294" s="5">
        <f t="shared" si="479"/>
        <v>2.9425869717018176E-4</v>
      </c>
      <c r="AQ294" s="5">
        <f t="shared" si="480"/>
        <v>5.8054065498110438E-5</v>
      </c>
      <c r="AR294" s="5">
        <f t="shared" si="481"/>
        <v>3.2284423609274342E-4</v>
      </c>
      <c r="AS294" s="5">
        <f t="shared" si="482"/>
        <v>4.1251131939199794E-4</v>
      </c>
      <c r="AT294" s="5">
        <f t="shared" si="483"/>
        <v>2.6354131435947883E-4</v>
      </c>
      <c r="AU294" s="5">
        <f t="shared" si="484"/>
        <v>1.1224584814899171E-4</v>
      </c>
      <c r="AV294" s="5">
        <f t="shared" si="485"/>
        <v>3.5855280766816177E-5</v>
      </c>
      <c r="AW294" s="5">
        <f t="shared" si="486"/>
        <v>2.5664311076958015E-7</v>
      </c>
      <c r="AX294" s="5">
        <f t="shared" si="487"/>
        <v>7.6503653286897201E-4</v>
      </c>
      <c r="AY294" s="5">
        <f t="shared" si="488"/>
        <v>6.0373380858050221E-4</v>
      </c>
      <c r="AZ294" s="5">
        <f t="shared" si="489"/>
        <v>2.3822033063978235E-4</v>
      </c>
      <c r="BA294" s="5">
        <f t="shared" si="490"/>
        <v>6.2664400682982218E-5</v>
      </c>
      <c r="BB294" s="5">
        <f t="shared" si="491"/>
        <v>1.2363010020212682E-5</v>
      </c>
      <c r="BC294" s="5">
        <f t="shared" si="492"/>
        <v>1.9512707705686186E-6</v>
      </c>
      <c r="BD294" s="5">
        <f t="shared" si="493"/>
        <v>4.246245590032874E-5</v>
      </c>
      <c r="BE294" s="5">
        <f t="shared" si="494"/>
        <v>5.4256021170027168E-5</v>
      </c>
      <c r="BF294" s="5">
        <f t="shared" si="495"/>
        <v>3.466257156807135E-5</v>
      </c>
      <c r="BG294" s="5">
        <f t="shared" si="496"/>
        <v>1.4763263035776675E-5</v>
      </c>
      <c r="BH294" s="5">
        <f t="shared" si="497"/>
        <v>4.715906645201706E-6</v>
      </c>
      <c r="BI294" s="5">
        <f t="shared" si="498"/>
        <v>1.2051414613348108E-6</v>
      </c>
      <c r="BJ294" s="8">
        <f t="shared" si="499"/>
        <v>0.47930587413652531</v>
      </c>
      <c r="BK294" s="8">
        <f t="shared" si="500"/>
        <v>0.29083026185989486</v>
      </c>
      <c r="BL294" s="8">
        <f t="shared" si="501"/>
        <v>0.21971576487882205</v>
      </c>
      <c r="BM294" s="8">
        <f t="shared" si="502"/>
        <v>0.34104067758400236</v>
      </c>
      <c r="BN294" s="8">
        <f t="shared" si="503"/>
        <v>0.65857577954986102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1.6834532374100699</v>
      </c>
      <c r="F295">
        <f>VLOOKUP(B295,home!$B$2:$E$405,3,FALSE)</f>
        <v>1.27</v>
      </c>
      <c r="G295">
        <f>VLOOKUP(C295,away!$B$2:$E$405,4,FALSE)</f>
        <v>1.36</v>
      </c>
      <c r="H295">
        <f>VLOOKUP(A295,away!$A$2:$E$405,3,FALSE)</f>
        <v>1.19424460431655</v>
      </c>
      <c r="I295">
        <f>VLOOKUP(C295,away!$B$2:$E$405,3,FALSE)</f>
        <v>0.59</v>
      </c>
      <c r="J295">
        <f>VLOOKUP(B295,home!$B$2:$E$405,4,FALSE)</f>
        <v>0.72</v>
      </c>
      <c r="K295" s="3">
        <f t="shared" si="448"/>
        <v>2.9076604316546728</v>
      </c>
      <c r="L295" s="3">
        <f t="shared" si="449"/>
        <v>0.5073151079136704</v>
      </c>
      <c r="M295" s="5">
        <f t="shared" si="450"/>
        <v>3.2877210882447959E-2</v>
      </c>
      <c r="N295" s="5">
        <f t="shared" si="451"/>
        <v>9.5595765186060347E-2</v>
      </c>
      <c r="O295" s="5">
        <f t="shared" si="452"/>
        <v>1.6679105786729584E-2</v>
      </c>
      <c r="P295" s="5">
        <f t="shared" si="453"/>
        <v>4.8497175931456096E-2</v>
      </c>
      <c r="Q295" s="5">
        <f t="shared" si="454"/>
        <v>0.13898001193262949</v>
      </c>
      <c r="R295" s="5">
        <f t="shared" si="455"/>
        <v>4.2307811760491218E-3</v>
      </c>
      <c r="S295" s="5">
        <f t="shared" si="456"/>
        <v>1.7884546850218414E-2</v>
      </c>
      <c r="T295" s="5">
        <f t="shared" si="457"/>
        <v>7.0506659751445128E-2</v>
      </c>
      <c r="U295" s="5">
        <f t="shared" si="458"/>
        <v>1.2301675020587455E-2</v>
      </c>
      <c r="V295" s="5">
        <f t="shared" si="459"/>
        <v>2.9312773592308872E-3</v>
      </c>
      <c r="W295" s="5">
        <f t="shared" si="460"/>
        <v>0.13470222716246702</v>
      </c>
      <c r="X295" s="5">
        <f t="shared" si="461"/>
        <v>6.8336474909138689E-2</v>
      </c>
      <c r="Y295" s="5">
        <f t="shared" si="462"/>
        <v>1.7334063071484763E-2</v>
      </c>
      <c r="Z295" s="5">
        <f t="shared" si="463"/>
        <v>7.1544640296216191E-4</v>
      </c>
      <c r="AA295" s="5">
        <f t="shared" si="464"/>
        <v>2.0802751968627426E-3</v>
      </c>
      <c r="AB295" s="5">
        <f t="shared" si="465"/>
        <v>3.0243669384352164E-3</v>
      </c>
      <c r="AC295" s="5">
        <f t="shared" si="466"/>
        <v>2.7024546406704186E-4</v>
      </c>
      <c r="AD295" s="5">
        <f t="shared" si="467"/>
        <v>9.7917083994016149E-2</v>
      </c>
      <c r="AE295" s="5">
        <f t="shared" si="468"/>
        <v>4.9674816033016225E-2</v>
      </c>
      <c r="AF295" s="5">
        <f t="shared" si="469"/>
        <v>1.2600392328190676E-2</v>
      </c>
      <c r="AG295" s="5">
        <f t="shared" si="470"/>
        <v>2.1307897979102128E-3</v>
      </c>
      <c r="AH295" s="5">
        <f t="shared" si="471"/>
        <v>9.0739192281299118E-5</v>
      </c>
      <c r="AI295" s="5">
        <f t="shared" si="472"/>
        <v>2.6383875899663856E-4</v>
      </c>
      <c r="AJ295" s="5">
        <f t="shared" si="473"/>
        <v>3.8357675993569971E-4</v>
      </c>
      <c r="AK295" s="5">
        <f t="shared" si="474"/>
        <v>3.7177032245577909E-4</v>
      </c>
      <c r="AL295" s="5">
        <f t="shared" si="475"/>
        <v>1.5945564071597398E-5</v>
      </c>
      <c r="AM295" s="5">
        <f t="shared" si="476"/>
        <v>5.6941926142481572E-2</v>
      </c>
      <c r="AN295" s="5">
        <f t="shared" si="477"/>
        <v>2.8887499405785281E-2</v>
      </c>
      <c r="AO295" s="5">
        <f t="shared" si="478"/>
        <v>7.3275324392010257E-3</v>
      </c>
      <c r="AP295" s="5">
        <f t="shared" si="479"/>
        <v>1.2391226367113963E-3</v>
      </c>
      <c r="AQ295" s="5">
        <f t="shared" si="480"/>
        <v>1.5715640854037846E-4</v>
      </c>
      <c r="AR295" s="5">
        <f t="shared" si="481"/>
        <v>9.2066726248373125E-6</v>
      </c>
      <c r="AS295" s="5">
        <f t="shared" si="482"/>
        <v>2.676987769843772E-5</v>
      </c>
      <c r="AT295" s="5">
        <f t="shared" si="483"/>
        <v>3.8918857071991112E-5</v>
      </c>
      <c r="AU295" s="5">
        <f t="shared" si="484"/>
        <v>3.7720940251150733E-5</v>
      </c>
      <c r="AV295" s="5">
        <f t="shared" si="485"/>
        <v>2.7419921353270262E-5</v>
      </c>
      <c r="AW295" s="5">
        <f t="shared" si="486"/>
        <v>6.5336951691717153E-7</v>
      </c>
      <c r="AX295" s="5">
        <f t="shared" si="487"/>
        <v>2.7594630924449411E-2</v>
      </c>
      <c r="AY295" s="5">
        <f t="shared" si="488"/>
        <v>1.3999173165274957E-2</v>
      </c>
      <c r="AZ295" s="5">
        <f t="shared" si="489"/>
        <v>3.5509960225218119E-3</v>
      </c>
      <c r="BA295" s="5">
        <f t="shared" si="490"/>
        <v>6.0049131012222248E-4</v>
      </c>
      <c r="BB295" s="5">
        <f t="shared" si="491"/>
        <v>7.6159578448969158E-5</v>
      </c>
      <c r="BC295" s="5">
        <f t="shared" si="492"/>
        <v>7.7273809518996887E-6</v>
      </c>
      <c r="BD295" s="5">
        <f t="shared" si="493"/>
        <v>7.7844735269919559E-7</v>
      </c>
      <c r="BE295" s="5">
        <f t="shared" si="494"/>
        <v>2.2634605655697804E-6</v>
      </c>
      <c r="BF295" s="5">
        <f t="shared" si="495"/>
        <v>3.2906873625589793E-6</v>
      </c>
      <c r="BG295" s="5">
        <f t="shared" si="496"/>
        <v>3.1894004790196059E-6</v>
      </c>
      <c r="BH295" s="5">
        <f t="shared" si="497"/>
        <v>2.3184233933864416E-6</v>
      </c>
      <c r="BI295" s="5">
        <f t="shared" si="498"/>
        <v>1.3482375929544624E-6</v>
      </c>
      <c r="BJ295" s="8">
        <f t="shared" si="499"/>
        <v>0.8281606995808477</v>
      </c>
      <c r="BK295" s="8">
        <f t="shared" si="500"/>
        <v>0.11647557521676694</v>
      </c>
      <c r="BL295" s="8">
        <f t="shared" si="501"/>
        <v>3.9579354078079408E-2</v>
      </c>
      <c r="BM295" s="8">
        <f t="shared" si="502"/>
        <v>0.63407250458752562</v>
      </c>
      <c r="BN295" s="8">
        <f t="shared" si="503"/>
        <v>0.33686005089537258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1.6834532374100699</v>
      </c>
      <c r="F296">
        <f>VLOOKUP(B296,home!$B$2:$E$405,3,FALSE)</f>
        <v>1.1000000000000001</v>
      </c>
      <c r="G296">
        <f>VLOOKUP(C296,away!$B$2:$E$405,4,FALSE)</f>
        <v>1.44</v>
      </c>
      <c r="H296">
        <f>VLOOKUP(A296,away!$A$2:$E$405,3,FALSE)</f>
        <v>1.19424460431655</v>
      </c>
      <c r="I296">
        <f>VLOOKUP(C296,away!$B$2:$E$405,3,FALSE)</f>
        <v>0.93</v>
      </c>
      <c r="J296">
        <f>VLOOKUP(B296,home!$B$2:$E$405,4,FALSE)</f>
        <v>0.84</v>
      </c>
      <c r="K296" s="3">
        <f t="shared" si="448"/>
        <v>2.6665899280575509</v>
      </c>
      <c r="L296" s="3">
        <f t="shared" si="449"/>
        <v>0.93294388489208879</v>
      </c>
      <c r="M296" s="5">
        <f t="shared" si="450"/>
        <v>2.7336463382463871E-2</v>
      </c>
      <c r="N296" s="5">
        <f t="shared" si="451"/>
        <v>7.28951379243922E-2</v>
      </c>
      <c r="O296" s="5">
        <f t="shared" si="452"/>
        <v>2.5503386347246172E-2</v>
      </c>
      <c r="P296" s="5">
        <f t="shared" si="453"/>
        <v>6.8007073164927087E-2</v>
      </c>
      <c r="Q296" s="5">
        <f t="shared" si="454"/>
        <v>9.719072029677514E-2</v>
      </c>
      <c r="R296" s="5">
        <f t="shared" si="455"/>
        <v>1.189661416835185E-2</v>
      </c>
      <c r="S296" s="5">
        <f t="shared" si="456"/>
        <v>4.2296638154614256E-2</v>
      </c>
      <c r="T296" s="5">
        <f t="shared" si="457"/>
        <v>9.0673488169133787E-2</v>
      </c>
      <c r="U296" s="5">
        <f t="shared" si="458"/>
        <v>3.1723391519313797E-2</v>
      </c>
      <c r="V296" s="5">
        <f t="shared" si="459"/>
        <v>1.1691630923570884E-2</v>
      </c>
      <c r="W296" s="5">
        <f t="shared" si="460"/>
        <v>8.6389265281346397E-2</v>
      </c>
      <c r="X296" s="5">
        <f t="shared" si="461"/>
        <v>8.0596336764552551E-2</v>
      </c>
      <c r="Y296" s="5">
        <f t="shared" si="462"/>
        <v>3.7595929764596366E-2</v>
      </c>
      <c r="Z296" s="5">
        <f t="shared" si="463"/>
        <v>3.6996244797614813E-3</v>
      </c>
      <c r="AA296" s="5">
        <f t="shared" si="464"/>
        <v>9.8653813753271213E-3</v>
      </c>
      <c r="AB296" s="5">
        <f t="shared" si="465"/>
        <v>1.3153463305946928E-2</v>
      </c>
      <c r="AC296" s="5">
        <f t="shared" si="466"/>
        <v>1.8178869476278628E-3</v>
      </c>
      <c r="AD296" s="5">
        <f t="shared" si="467"/>
        <v>5.7591186172882551E-2</v>
      </c>
      <c r="AE296" s="5">
        <f t="shared" si="468"/>
        <v>5.3729344963672591E-2</v>
      </c>
      <c r="AF296" s="5">
        <f t="shared" si="469"/>
        <v>2.5063231911557945E-2</v>
      </c>
      <c r="AG296" s="5">
        <f t="shared" si="470"/>
        <v>7.7941963158400821E-3</v>
      </c>
      <c r="AH296" s="5">
        <f t="shared" si="471"/>
        <v>8.6288550869763716E-4</v>
      </c>
      <c r="AI296" s="5">
        <f t="shared" si="472"/>
        <v>2.3009618065599354E-3</v>
      </c>
      <c r="AJ296" s="5">
        <f t="shared" si="473"/>
        <v>3.0678607891089157E-3</v>
      </c>
      <c r="AK296" s="5">
        <f t="shared" si="474"/>
        <v>2.726908893640175E-3</v>
      </c>
      <c r="AL296" s="5">
        <f t="shared" si="475"/>
        <v>1.8090002195704841E-4</v>
      </c>
      <c r="AM296" s="5">
        <f t="shared" si="476"/>
        <v>3.071441539869918E-2</v>
      </c>
      <c r="AN296" s="5">
        <f t="shared" si="477"/>
        <v>2.8654826024251807E-2</v>
      </c>
      <c r="AO296" s="5">
        <f t="shared" si="478"/>
        <v>1.3366672355986202E-2</v>
      </c>
      <c r="AP296" s="5">
        <f t="shared" si="479"/>
        <v>4.1567850786244868E-3</v>
      </c>
      <c r="AQ296" s="5">
        <f t="shared" si="480"/>
        <v>9.6951180497834868E-4</v>
      </c>
      <c r="AR296" s="5">
        <f t="shared" si="481"/>
        <v>1.6100475174029202E-4</v>
      </c>
      <c r="AS296" s="5">
        <f t="shared" si="482"/>
        <v>4.2933364936006914E-4</v>
      </c>
      <c r="AT296" s="5">
        <f t="shared" si="483"/>
        <v>5.7242839257987631E-4</v>
      </c>
      <c r="AU296" s="5">
        <f t="shared" si="484"/>
        <v>5.0881059539589063E-4</v>
      </c>
      <c r="AV296" s="5">
        <f t="shared" si="485"/>
        <v>3.3919730224291197E-4</v>
      </c>
      <c r="AW296" s="5">
        <f t="shared" si="486"/>
        <v>1.2501089820994116E-5</v>
      </c>
      <c r="AX296" s="5">
        <f t="shared" si="487"/>
        <v>1.3650458458057835E-2</v>
      </c>
      <c r="AY296" s="5">
        <f t="shared" si="488"/>
        <v>1.2735111744418548E-2</v>
      </c>
      <c r="AZ296" s="5">
        <f t="shared" si="489"/>
        <v>5.9405723126863524E-3</v>
      </c>
      <c r="BA296" s="5">
        <f t="shared" si="490"/>
        <v>1.8474068706266626E-3</v>
      </c>
      <c r="BB296" s="5">
        <f t="shared" si="491"/>
        <v>4.3088173571469369E-4</v>
      </c>
      <c r="BC296" s="5">
        <f t="shared" si="492"/>
        <v>8.0397696089342548E-5</v>
      </c>
      <c r="BD296" s="5">
        <f t="shared" si="493"/>
        <v>2.5034733095779043E-5</v>
      </c>
      <c r="BE296" s="5">
        <f t="shared" si="494"/>
        <v>6.6757367124813417E-5</v>
      </c>
      <c r="BF296" s="5">
        <f t="shared" si="495"/>
        <v>8.9007261399333884E-5</v>
      </c>
      <c r="BG296" s="5">
        <f t="shared" si="496"/>
        <v>7.9115288923816462E-5</v>
      </c>
      <c r="BH296" s="5">
        <f t="shared" si="497"/>
        <v>5.2742008149903032E-5</v>
      </c>
      <c r="BI296" s="5">
        <f t="shared" si="498"/>
        <v>2.8128261543612135E-5</v>
      </c>
      <c r="BJ296" s="8">
        <f t="shared" si="499"/>
        <v>0.72206587704488301</v>
      </c>
      <c r="BK296" s="8">
        <f t="shared" si="500"/>
        <v>0.16406570433957957</v>
      </c>
      <c r="BL296" s="8">
        <f t="shared" si="501"/>
        <v>0.10345241332574884</v>
      </c>
      <c r="BM296" s="8">
        <f t="shared" si="502"/>
        <v>0.67773161325121889</v>
      </c>
      <c r="BN296" s="8">
        <f t="shared" si="503"/>
        <v>0.30282939528415631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1.73913043478261</v>
      </c>
      <c r="F297">
        <f>VLOOKUP(B297,home!$B$2:$E$405,3,FALSE)</f>
        <v>1.23</v>
      </c>
      <c r="G297">
        <f>VLOOKUP(C297,away!$B$2:$E$405,4,FALSE)</f>
        <v>1.23</v>
      </c>
      <c r="H297">
        <f>VLOOKUP(A297,away!$A$2:$E$405,3,FALSE)</f>
        <v>1.3217391304347801</v>
      </c>
      <c r="I297">
        <f>VLOOKUP(C297,away!$B$2:$E$405,3,FALSE)</f>
        <v>0.57999999999999996</v>
      </c>
      <c r="J297">
        <f>VLOOKUP(B297,home!$B$2:$E$405,4,FALSE)</f>
        <v>1.3</v>
      </c>
      <c r="K297" s="3">
        <f t="shared" si="448"/>
        <v>2.6311304347826105</v>
      </c>
      <c r="L297" s="3">
        <f t="shared" si="449"/>
        <v>0.99659130434782417</v>
      </c>
      <c r="M297" s="5">
        <f t="shared" si="450"/>
        <v>2.6576664062297188E-2</v>
      </c>
      <c r="N297" s="5">
        <f t="shared" si="451"/>
        <v>6.9926669669303373E-2</v>
      </c>
      <c r="O297" s="5">
        <f t="shared" si="452"/>
        <v>2.6486072303058699E-2</v>
      </c>
      <c r="P297" s="5">
        <f t="shared" si="453"/>
        <v>6.9688310934430481E-2</v>
      </c>
      <c r="Q297" s="5">
        <f t="shared" si="454"/>
        <v>9.1993094384947099E-2</v>
      </c>
      <c r="R297" s="5">
        <f t="shared" si="455"/>
        <v>1.3197894671778022E-2</v>
      </c>
      <c r="S297" s="5">
        <f t="shared" si="456"/>
        <v>4.5683505174972758E-2</v>
      </c>
      <c r="T297" s="5">
        <f t="shared" si="457"/>
        <v>9.1679517924086934E-2</v>
      </c>
      <c r="U297" s="5">
        <f t="shared" si="458"/>
        <v>3.4725382345970404E-2</v>
      </c>
      <c r="V297" s="5">
        <f t="shared" si="459"/>
        <v>1.330994868173579E-2</v>
      </c>
      <c r="W297" s="5">
        <f t="shared" si="460"/>
        <v>8.0681943475354526E-2</v>
      </c>
      <c r="X297" s="5">
        <f t="shared" si="461"/>
        <v>8.0406923285420998E-2</v>
      </c>
      <c r="Y297" s="5">
        <f t="shared" si="462"/>
        <v>4.0066420277806568E-2</v>
      </c>
      <c r="Z297" s="5">
        <f t="shared" si="463"/>
        <v>4.3843023551974865E-3</v>
      </c>
      <c r="AA297" s="5">
        <f t="shared" si="464"/>
        <v>1.1535671362049185E-2</v>
      </c>
      <c r="AB297" s="5">
        <f t="shared" si="465"/>
        <v>1.5175928003168894E-2</v>
      </c>
      <c r="AC297" s="5">
        <f t="shared" si="466"/>
        <v>2.1813023637952938E-3</v>
      </c>
      <c r="AD297" s="5">
        <f t="shared" si="467"/>
        <v>5.3071179253853892E-2</v>
      </c>
      <c r="AE297" s="5">
        <f t="shared" si="468"/>
        <v>5.2890275755875439E-2</v>
      </c>
      <c r="AF297" s="5">
        <f t="shared" si="469"/>
        <v>2.6354994451432003E-2</v>
      </c>
      <c r="AG297" s="5">
        <f t="shared" si="470"/>
        <v>8.7550527654774307E-3</v>
      </c>
      <c r="AH297" s="5">
        <f t="shared" si="471"/>
        <v>1.0923394007053748E-3</v>
      </c>
      <c r="AI297" s="5">
        <f t="shared" si="472"/>
        <v>2.874087442308109E-3</v>
      </c>
      <c r="AJ297" s="5">
        <f t="shared" si="473"/>
        <v>3.7810494708416889E-3</v>
      </c>
      <c r="AK297" s="5">
        <f t="shared" si="474"/>
        <v>3.3161447793834172E-3</v>
      </c>
      <c r="AL297" s="5">
        <f t="shared" si="475"/>
        <v>2.287891016176474E-4</v>
      </c>
      <c r="AM297" s="5">
        <f t="shared" si="476"/>
        <v>2.7927438988923699E-2</v>
      </c>
      <c r="AN297" s="5">
        <f t="shared" si="477"/>
        <v>2.7832242849065748E-2</v>
      </c>
      <c r="AO297" s="5">
        <f t="shared" si="478"/>
        <v>1.3868685601937917E-2</v>
      </c>
      <c r="AP297" s="5">
        <f t="shared" si="479"/>
        <v>4.6071371578750662E-3</v>
      </c>
      <c r="AQ297" s="5">
        <f t="shared" si="480"/>
        <v>1.1478582073690096E-3</v>
      </c>
      <c r="AR297" s="5">
        <f t="shared" si="481"/>
        <v>2.1772318962789812E-4</v>
      </c>
      <c r="AS297" s="5">
        <f t="shared" si="482"/>
        <v>5.7285811058790828E-4</v>
      </c>
      <c r="AT297" s="5">
        <f t="shared" si="483"/>
        <v>7.5363220478995405E-4</v>
      </c>
      <c r="AU297" s="5">
        <f t="shared" si="484"/>
        <v>6.6096821021838974E-4</v>
      </c>
      <c r="AV297" s="5">
        <f t="shared" si="485"/>
        <v>4.3477339358234896E-4</v>
      </c>
      <c r="AW297" s="5">
        <f t="shared" si="486"/>
        <v>1.666450062121977E-5</v>
      </c>
      <c r="AX297" s="5">
        <f t="shared" si="487"/>
        <v>1.2246789114881942E-2</v>
      </c>
      <c r="AY297" s="5">
        <f t="shared" si="488"/>
        <v>1.220504353807293E-2</v>
      </c>
      <c r="AZ297" s="5">
        <f t="shared" si="489"/>
        <v>6.0817201296150415E-3</v>
      </c>
      <c r="BA297" s="5">
        <f t="shared" si="490"/>
        <v>2.0203297988838245E-3</v>
      </c>
      <c r="BB297" s="5">
        <f t="shared" si="491"/>
        <v>5.0336077737060181E-4</v>
      </c>
      <c r="BC297" s="5">
        <f t="shared" si="492"/>
        <v>1.0032899473546061E-4</v>
      </c>
      <c r="BD297" s="5">
        <f t="shared" si="493"/>
        <v>3.6163506256339258E-5</v>
      </c>
      <c r="BE297" s="5">
        <f t="shared" si="494"/>
        <v>9.5150901939505554E-5</v>
      </c>
      <c r="BF297" s="5">
        <f t="shared" si="495"/>
        <v>1.2517721699502443E-4</v>
      </c>
      <c r="BG297" s="5">
        <f t="shared" si="496"/>
        <v>1.0978586179233193E-4</v>
      </c>
      <c r="BH297" s="5">
        <f t="shared" si="497"/>
        <v>7.2215230567660476E-5</v>
      </c>
      <c r="BI297" s="5">
        <f t="shared" si="498"/>
        <v>3.8001538200283003E-5</v>
      </c>
      <c r="BJ297" s="8">
        <f t="shared" si="499"/>
        <v>0.70436700640228922</v>
      </c>
      <c r="BK297" s="8">
        <f t="shared" si="500"/>
        <v>0.16987356385692207</v>
      </c>
      <c r="BL297" s="8">
        <f t="shared" si="501"/>
        <v>0.11530101914382143</v>
      </c>
      <c r="BM297" s="8">
        <f t="shared" si="502"/>
        <v>0.68386880669496375</v>
      </c>
      <c r="BN297" s="8">
        <f t="shared" si="503"/>
        <v>0.29786870602581483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1.73913043478261</v>
      </c>
      <c r="F298">
        <f>VLOOKUP(B298,home!$B$2:$E$405,3,FALSE)</f>
        <v>2.0099999999999998</v>
      </c>
      <c r="G298">
        <f>VLOOKUP(C298,away!$B$2:$E$405,4,FALSE)</f>
        <v>0.96</v>
      </c>
      <c r="H298">
        <f>VLOOKUP(A298,away!$A$2:$E$405,3,FALSE)</f>
        <v>1.3217391304347801</v>
      </c>
      <c r="I298">
        <f>VLOOKUP(C298,away!$B$2:$E$405,3,FALSE)</f>
        <v>0.48</v>
      </c>
      <c r="J298">
        <f>VLOOKUP(B298,home!$B$2:$E$405,4,FALSE)</f>
        <v>0.76</v>
      </c>
      <c r="K298" s="3">
        <f t="shared" si="448"/>
        <v>3.3558260869565237</v>
      </c>
      <c r="L298" s="3">
        <f t="shared" si="449"/>
        <v>0.48217043478260779</v>
      </c>
      <c r="M298" s="5">
        <f t="shared" si="450"/>
        <v>2.1536706473808342E-2</v>
      </c>
      <c r="N298" s="5">
        <f t="shared" si="451"/>
        <v>7.2273441411931469E-2</v>
      </c>
      <c r="O298" s="5">
        <f t="shared" si="452"/>
        <v>1.0384363124261572E-2</v>
      </c>
      <c r="P298" s="5">
        <f t="shared" si="453"/>
        <v>3.4848116668826326E-2</v>
      </c>
      <c r="Q298" s="5">
        <f t="shared" si="454"/>
        <v>0.12126855004214183</v>
      </c>
      <c r="R298" s="5">
        <f t="shared" si="455"/>
        <v>2.5035164412828409E-3</v>
      </c>
      <c r="S298" s="5">
        <f t="shared" si="456"/>
        <v>1.409676122996107E-2</v>
      </c>
      <c r="T298" s="5">
        <f t="shared" si="457"/>
        <v>5.8472109499275955E-2</v>
      </c>
      <c r="U298" s="5">
        <f t="shared" si="458"/>
        <v>8.4013657827815159E-3</v>
      </c>
      <c r="V298" s="5">
        <f t="shared" si="459"/>
        <v>2.5344099056170033E-3</v>
      </c>
      <c r="W298" s="5">
        <f t="shared" si="460"/>
        <v>0.13565205458627072</v>
      </c>
      <c r="X298" s="5">
        <f t="shared" si="461"/>
        <v>6.54074101390162E-2</v>
      </c>
      <c r="Y298" s="5">
        <f t="shared" si="462"/>
        <v>1.5768759692366897E-2</v>
      </c>
      <c r="Z298" s="5">
        <f t="shared" si="463"/>
        <v>4.0237387032625164E-4</v>
      </c>
      <c r="AA298" s="5">
        <f t="shared" si="464"/>
        <v>1.3502967307504965E-3</v>
      </c>
      <c r="AB298" s="5">
        <f t="shared" si="465"/>
        <v>2.2656804970923139E-3</v>
      </c>
      <c r="AC298" s="5">
        <f t="shared" si="466"/>
        <v>2.5630489330210276E-4</v>
      </c>
      <c r="AD298" s="5">
        <f t="shared" si="467"/>
        <v>0.11380617588246443</v>
      </c>
      <c r="AE298" s="5">
        <f t="shared" si="468"/>
        <v>5.4873973306193799E-2</v>
      </c>
      <c r="AF298" s="5">
        <f t="shared" si="469"/>
        <v>1.322930378364834E-2</v>
      </c>
      <c r="AG298" s="5">
        <f t="shared" si="470"/>
        <v>2.1262597190776404E-3</v>
      </c>
      <c r="AH298" s="5">
        <f t="shared" si="471"/>
        <v>4.8503196000092336E-5</v>
      </c>
      <c r="AI298" s="5">
        <f t="shared" si="472"/>
        <v>1.6276829043787515E-4</v>
      </c>
      <c r="AJ298" s="5">
        <f t="shared" si="473"/>
        <v>2.7311103759036884E-4</v>
      </c>
      <c r="AK298" s="5">
        <f t="shared" si="474"/>
        <v>3.055043815271745E-4</v>
      </c>
      <c r="AL298" s="5">
        <f t="shared" si="475"/>
        <v>1.6588874135318719E-5</v>
      </c>
      <c r="AM298" s="5">
        <f t="shared" si="476"/>
        <v>7.6382746776627278E-2</v>
      </c>
      <c r="AN298" s="5">
        <f t="shared" si="477"/>
        <v>3.6829502223176207E-2</v>
      </c>
      <c r="AO298" s="5">
        <f t="shared" si="478"/>
        <v>8.8790485498879464E-3</v>
      </c>
      <c r="AP298" s="5">
        <f t="shared" si="479"/>
        <v>1.4270715665851189E-3</v>
      </c>
      <c r="AQ298" s="5">
        <f t="shared" si="480"/>
        <v>1.7202292943156093E-4</v>
      </c>
      <c r="AR298" s="5">
        <f t="shared" si="481"/>
        <v>4.6773614207421132E-6</v>
      </c>
      <c r="AS298" s="5">
        <f t="shared" si="482"/>
        <v>1.5696411473850412E-5</v>
      </c>
      <c r="AT298" s="5">
        <f t="shared" si="483"/>
        <v>2.6337213547775463E-5</v>
      </c>
      <c r="AU298" s="5">
        <f t="shared" si="484"/>
        <v>2.9461036093789891E-5</v>
      </c>
      <c r="AV298" s="5">
        <f t="shared" si="485"/>
        <v>2.4716528368076961E-5</v>
      </c>
      <c r="AW298" s="5">
        <f t="shared" si="486"/>
        <v>7.4561465299965188E-7</v>
      </c>
      <c r="AX298" s="5">
        <f t="shared" si="487"/>
        <v>4.2721202371066698E-2</v>
      </c>
      <c r="AY298" s="5">
        <f t="shared" si="488"/>
        <v>2.0598900721693004E-2</v>
      </c>
      <c r="AZ298" s="5">
        <f t="shared" si="489"/>
        <v>4.9660904585112449E-3</v>
      </c>
      <c r="BA298" s="5">
        <f t="shared" si="490"/>
        <v>7.9816733185004269E-4</v>
      </c>
      <c r="BB298" s="5">
        <f t="shared" si="491"/>
        <v>9.6213172356852229E-5</v>
      </c>
      <c r="BC298" s="5">
        <f t="shared" si="492"/>
        <v>9.2782294294234846E-6</v>
      </c>
      <c r="BD298" s="5">
        <f t="shared" si="493"/>
        <v>3.7588089831243697E-7</v>
      </c>
      <c r="BE298" s="5">
        <f t="shared" si="494"/>
        <v>1.2613909241455283E-6</v>
      </c>
      <c r="BF298" s="5">
        <f t="shared" si="495"/>
        <v>2.1165042845488814E-6</v>
      </c>
      <c r="BG298" s="5">
        <f t="shared" si="496"/>
        <v>2.3675400970814633E-6</v>
      </c>
      <c r="BH298" s="5">
        <f t="shared" si="497"/>
        <v>1.9862632049253889E-6</v>
      </c>
      <c r="BI298" s="5">
        <f t="shared" si="498"/>
        <v>1.3331107757300979E-6</v>
      </c>
      <c r="BJ298" s="8">
        <f t="shared" si="499"/>
        <v>0.84575828239300266</v>
      </c>
      <c r="BK298" s="8">
        <f t="shared" si="500"/>
        <v>9.3887788767343161E-2</v>
      </c>
      <c r="BL298" s="8">
        <f t="shared" si="501"/>
        <v>2.5805438722813229E-2</v>
      </c>
      <c r="BM298" s="8">
        <f t="shared" si="502"/>
        <v>0.6824410344841928</v>
      </c>
      <c r="BN298" s="8">
        <f t="shared" si="503"/>
        <v>0.26281469416225234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1.73913043478261</v>
      </c>
      <c r="F299">
        <f>VLOOKUP(B299,home!$B$2:$E$405,3,FALSE)</f>
        <v>0.28999999999999998</v>
      </c>
      <c r="G299">
        <f>VLOOKUP(C299,away!$B$2:$E$405,4,FALSE)</f>
        <v>0.74</v>
      </c>
      <c r="H299">
        <f>VLOOKUP(A299,away!$A$2:$E$405,3,FALSE)</f>
        <v>1.3217391304347801</v>
      </c>
      <c r="I299">
        <f>VLOOKUP(C299,away!$B$2:$E$405,3,FALSE)</f>
        <v>0.57999999999999996</v>
      </c>
      <c r="J299">
        <f>VLOOKUP(B299,home!$B$2:$E$405,4,FALSE)</f>
        <v>0.88</v>
      </c>
      <c r="K299" s="3">
        <f t="shared" si="448"/>
        <v>0.37321739130434806</v>
      </c>
      <c r="L299" s="3">
        <f t="shared" si="449"/>
        <v>0.67461565217391173</v>
      </c>
      <c r="M299" s="5">
        <f t="shared" si="450"/>
        <v>0.35069687119401816</v>
      </c>
      <c r="N299" s="5">
        <f t="shared" si="451"/>
        <v>0.13088617140562844</v>
      </c>
      <c r="O299" s="5">
        <f t="shared" si="452"/>
        <v>0.23658559847590291</v>
      </c>
      <c r="P299" s="5">
        <f t="shared" si="453"/>
        <v>8.8297859883354438E-2</v>
      </c>
      <c r="Q299" s="5">
        <f t="shared" si="454"/>
        <v>2.4424497724911193E-2</v>
      </c>
      <c r="R299" s="5">
        <f t="shared" si="455"/>
        <v>7.9802173905388213E-2</v>
      </c>
      <c r="S299" s="5">
        <f t="shared" si="456"/>
        <v>5.5578711277318293E-3</v>
      </c>
      <c r="T299" s="5">
        <f t="shared" si="457"/>
        <v>1.6477148461711191E-2</v>
      </c>
      <c r="U299" s="5">
        <f t="shared" si="458"/>
        <v>2.9783559165384912E-2</v>
      </c>
      <c r="V299" s="5">
        <f t="shared" si="459"/>
        <v>1.5548347887873632E-4</v>
      </c>
      <c r="W299" s="5">
        <f t="shared" si="460"/>
        <v>3.0385491082701144E-3</v>
      </c>
      <c r="X299" s="5">
        <f t="shared" si="461"/>
        <v>2.0498527883381014E-3</v>
      </c>
      <c r="Y299" s="5">
        <f t="shared" si="462"/>
        <v>6.9143138783260972E-4</v>
      </c>
      <c r="Z299" s="5">
        <f t="shared" si="463"/>
        <v>1.7945265198026469E-2</v>
      </c>
      <c r="AA299" s="5">
        <f t="shared" si="464"/>
        <v>6.6974850634721438E-3</v>
      </c>
      <c r="AB299" s="5">
        <f t="shared" si="465"/>
        <v>1.2498089518444544E-3</v>
      </c>
      <c r="AC299" s="5">
        <f t="shared" si="466"/>
        <v>2.4467103144997568E-6</v>
      </c>
      <c r="AD299" s="5">
        <f t="shared" si="467"/>
        <v>2.835098428846812E-4</v>
      </c>
      <c r="AE299" s="5">
        <f t="shared" si="468"/>
        <v>1.9126017755537249E-4</v>
      </c>
      <c r="AF299" s="5">
        <f t="shared" si="469"/>
        <v>6.4513554708207872E-5</v>
      </c>
      <c r="AG299" s="5">
        <f t="shared" si="470"/>
        <v>1.4507284594511665E-5</v>
      </c>
      <c r="AH299" s="5">
        <f t="shared" si="471"/>
        <v>3.026539196250106E-3</v>
      </c>
      <c r="AI299" s="5">
        <f t="shared" si="472"/>
        <v>1.1295570635048229E-3</v>
      </c>
      <c r="AJ299" s="5">
        <f t="shared" si="473"/>
        <v>2.1078517028533486E-4</v>
      </c>
      <c r="AK299" s="5">
        <f t="shared" si="474"/>
        <v>2.6222897126511829E-5</v>
      </c>
      <c r="AL299" s="5">
        <f t="shared" si="475"/>
        <v>2.4641141939967537E-8</v>
      </c>
      <c r="AM299" s="5">
        <f t="shared" si="476"/>
        <v>2.116216079410528E-5</v>
      </c>
      <c r="AN299" s="5">
        <f t="shared" si="477"/>
        <v>1.4276324905524521E-5</v>
      </c>
      <c r="AO299" s="5">
        <f t="shared" si="478"/>
        <v>4.8155161183935409E-6</v>
      </c>
      <c r="AP299" s="5">
        <f t="shared" si="479"/>
        <v>1.0828741822546812E-6</v>
      </c>
      <c r="AQ299" s="5">
        <f t="shared" si="480"/>
        <v>1.8263096817100823E-7</v>
      </c>
      <c r="AR299" s="5">
        <f t="shared" si="481"/>
        <v>4.0835014274163457E-4</v>
      </c>
      <c r="AS299" s="5">
        <f t="shared" si="482"/>
        <v>1.5240337501279101E-4</v>
      </c>
      <c r="AT299" s="5">
        <f t="shared" si="483"/>
        <v>2.8439795024126054E-5</v>
      </c>
      <c r="AU299" s="5">
        <f t="shared" si="484"/>
        <v>3.5380753693782362E-6</v>
      </c>
      <c r="AV299" s="5">
        <f t="shared" si="485"/>
        <v>3.3011781489937816E-7</v>
      </c>
      <c r="AW299" s="5">
        <f t="shared" si="486"/>
        <v>1.7233624099585915E-10</v>
      </c>
      <c r="AX299" s="5">
        <f t="shared" si="487"/>
        <v>1.316347740989853E-6</v>
      </c>
      <c r="AY299" s="5">
        <f t="shared" si="488"/>
        <v>8.8802878977552531E-7</v>
      </c>
      <c r="AZ299" s="5">
        <f t="shared" si="489"/>
        <v>2.9953906058181272E-7</v>
      </c>
      <c r="BA299" s="5">
        <f t="shared" si="490"/>
        <v>6.7357912901986829E-8</v>
      </c>
      <c r="BB299" s="5">
        <f t="shared" si="491"/>
        <v>1.1360175585361845E-8</v>
      </c>
      <c r="BC299" s="5">
        <f t="shared" si="492"/>
        <v>1.5327504522658068E-9</v>
      </c>
      <c r="BD299" s="5">
        <f t="shared" si="493"/>
        <v>4.5913232976826273E-5</v>
      </c>
      <c r="BE299" s="5">
        <f t="shared" si="494"/>
        <v>1.7135617037959868E-5</v>
      </c>
      <c r="BF299" s="5">
        <f t="shared" si="495"/>
        <v>3.1976551446488601E-6</v>
      </c>
      <c r="BG299" s="5">
        <f t="shared" si="496"/>
        <v>3.9780683712559191E-7</v>
      </c>
      <c r="BH299" s="5">
        <f t="shared" si="497"/>
        <v>3.7117107498761764E-8</v>
      </c>
      <c r="BI299" s="5">
        <f t="shared" si="498"/>
        <v>2.7705500066901869E-9</v>
      </c>
      <c r="BJ299" s="8">
        <f t="shared" si="499"/>
        <v>0.17816554540983323</v>
      </c>
      <c r="BK299" s="8">
        <f t="shared" si="500"/>
        <v>0.44471144506422938</v>
      </c>
      <c r="BL299" s="8">
        <f t="shared" si="501"/>
        <v>0.35917147559477636</v>
      </c>
      <c r="BM299" s="8">
        <f t="shared" si="502"/>
        <v>8.929967082120846E-2</v>
      </c>
      <c r="BN299" s="8">
        <f t="shared" si="503"/>
        <v>0.91069317258920335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1.73913043478261</v>
      </c>
      <c r="F300">
        <f>VLOOKUP(B300,home!$B$2:$E$405,3,FALSE)</f>
        <v>0.57999999999999996</v>
      </c>
      <c r="G300">
        <f>VLOOKUP(C300,away!$B$2:$E$405,4,FALSE)</f>
        <v>0.67</v>
      </c>
      <c r="H300">
        <f>VLOOKUP(A300,away!$A$2:$E$405,3,FALSE)</f>
        <v>1.3217391304347801</v>
      </c>
      <c r="I300">
        <f>VLOOKUP(C300,away!$B$2:$E$405,3,FALSE)</f>
        <v>1.34</v>
      </c>
      <c r="J300">
        <f>VLOOKUP(B300,home!$B$2:$E$405,4,FALSE)</f>
        <v>1.26</v>
      </c>
      <c r="K300" s="3">
        <f t="shared" si="448"/>
        <v>0.67582608695652224</v>
      </c>
      <c r="L300" s="3">
        <f t="shared" si="449"/>
        <v>2.2316243478260827</v>
      </c>
      <c r="M300" s="5">
        <f t="shared" si="450"/>
        <v>5.461479649964749E-2</v>
      </c>
      <c r="N300" s="5">
        <f t="shared" si="451"/>
        <v>3.6910104208283535E-2</v>
      </c>
      <c r="O300" s="5">
        <f t="shared" si="452"/>
        <v>0.12187970962018004</v>
      </c>
      <c r="P300" s="5">
        <f t="shared" si="453"/>
        <v>8.2369487232003491E-2</v>
      </c>
      <c r="Q300" s="5">
        <f t="shared" si="454"/>
        <v>1.2472405648120861E-2</v>
      </c>
      <c r="R300" s="5">
        <f t="shared" si="455"/>
        <v>0.13599486374718336</v>
      </c>
      <c r="S300" s="5">
        <f t="shared" si="456"/>
        <v>3.1057208218779039E-2</v>
      </c>
      <c r="T300" s="5">
        <f t="shared" si="457"/>
        <v>2.7833724120310065E-2</v>
      </c>
      <c r="U300" s="5">
        <f t="shared" si="458"/>
        <v>9.1908876612444346E-2</v>
      </c>
      <c r="V300" s="5">
        <f t="shared" si="459"/>
        <v>5.2044632586272883E-3</v>
      </c>
      <c r="W300" s="5">
        <f t="shared" si="460"/>
        <v>2.8097257013679831E-3</v>
      </c>
      <c r="X300" s="5">
        <f t="shared" si="461"/>
        <v>6.2702522858855076E-3</v>
      </c>
      <c r="Y300" s="5">
        <f t="shared" si="462"/>
        <v>6.9964238340971272E-3</v>
      </c>
      <c r="Z300" s="5">
        <f t="shared" si="463"/>
        <v>0.10116314970583502</v>
      </c>
      <c r="AA300" s="5">
        <f t="shared" si="464"/>
        <v>6.8368695609891339E-2</v>
      </c>
      <c r="AB300" s="5">
        <f t="shared" si="465"/>
        <v>2.3102674012177211E-2</v>
      </c>
      <c r="AC300" s="5">
        <f t="shared" si="466"/>
        <v>4.9058244904118882E-4</v>
      </c>
      <c r="AD300" s="5">
        <f t="shared" si="467"/>
        <v>4.747214815441734E-4</v>
      </c>
      <c r="AE300" s="5">
        <f t="shared" si="468"/>
        <v>1.0594000166500477E-3</v>
      </c>
      <c r="AF300" s="5">
        <f t="shared" si="469"/>
        <v>1.1820914356218022E-3</v>
      </c>
      <c r="AG300" s="5">
        <f t="shared" si="470"/>
        <v>8.7932800969676755E-4</v>
      </c>
      <c r="AH300" s="5">
        <f t="shared" si="471"/>
        <v>5.6439536996579089E-2</v>
      </c>
      <c r="AI300" s="5">
        <f t="shared" si="472"/>
        <v>3.8143311438035919E-2</v>
      </c>
      <c r="AJ300" s="5">
        <f t="shared" si="473"/>
        <v>1.2889122456365884E-2</v>
      </c>
      <c r="AK300" s="5">
        <f t="shared" si="474"/>
        <v>2.9036017313297312E-3</v>
      </c>
      <c r="AL300" s="5">
        <f t="shared" si="475"/>
        <v>2.9595660782369882E-5</v>
      </c>
      <c r="AM300" s="5">
        <f t="shared" si="476"/>
        <v>6.4165832253240329E-5</v>
      </c>
      <c r="AN300" s="5">
        <f t="shared" si="477"/>
        <v>1.4319403355485526E-4</v>
      </c>
      <c r="AO300" s="5">
        <f t="shared" si="478"/>
        <v>1.597776458722201E-4</v>
      </c>
      <c r="AP300" s="5">
        <f t="shared" si="479"/>
        <v>1.1885456158892667E-4</v>
      </c>
      <c r="AQ300" s="5">
        <f t="shared" si="480"/>
        <v>6.6309683373010826E-5</v>
      </c>
      <c r="AR300" s="5">
        <f t="shared" si="481"/>
        <v>2.5190368988319386E-2</v>
      </c>
      <c r="AS300" s="5">
        <f t="shared" si="482"/>
        <v>1.702430850236682E-2</v>
      </c>
      <c r="AT300" s="5">
        <f t="shared" si="483"/>
        <v>5.7527358991476089E-3</v>
      </c>
      <c r="AU300" s="5">
        <f t="shared" si="484"/>
        <v>1.2959496640050799E-3</v>
      </c>
      <c r="AV300" s="5">
        <f t="shared" si="485"/>
        <v>2.1895914757929318E-4</v>
      </c>
      <c r="AW300" s="5">
        <f t="shared" si="486"/>
        <v>1.2398855047723275E-6</v>
      </c>
      <c r="AX300" s="5">
        <f t="shared" si="487"/>
        <v>7.2274905546693348E-6</v>
      </c>
      <c r="AY300" s="5">
        <f t="shared" si="488"/>
        <v>1.6129043895483125E-5</v>
      </c>
      <c r="AZ300" s="5">
        <f t="shared" si="489"/>
        <v>1.7996983532157903E-5</v>
      </c>
      <c r="BA300" s="5">
        <f t="shared" si="490"/>
        <v>1.3387502212596211E-5</v>
      </c>
      <c r="BB300" s="5">
        <f t="shared" si="491"/>
        <v>7.4689689735513109E-6</v>
      </c>
      <c r="BC300" s="5">
        <f t="shared" si="492"/>
        <v>3.3335866029069398E-6</v>
      </c>
      <c r="BD300" s="5">
        <f t="shared" si="493"/>
        <v>9.3692401275094379E-3</v>
      </c>
      <c r="BE300" s="5">
        <f t="shared" si="494"/>
        <v>6.3319768931307313E-3</v>
      </c>
      <c r="BF300" s="5">
        <f t="shared" si="495"/>
        <v>2.1396575831918296E-3</v>
      </c>
      <c r="BG300" s="5">
        <f t="shared" si="496"/>
        <v>4.8201213729179456E-4</v>
      </c>
      <c r="BH300" s="5">
        <f t="shared" si="497"/>
        <v>8.143909415286586E-5</v>
      </c>
      <c r="BI300" s="5">
        <f t="shared" si="498"/>
        <v>1.1007732865323025E-5</v>
      </c>
      <c r="BJ300" s="8">
        <f t="shared" si="499"/>
        <v>9.7506022073991491E-2</v>
      </c>
      <c r="BK300" s="8">
        <f t="shared" si="500"/>
        <v>0.1737822623627763</v>
      </c>
      <c r="BL300" s="8">
        <f t="shared" si="501"/>
        <v>0.61952804799374694</v>
      </c>
      <c r="BM300" s="8">
        <f t="shared" si="502"/>
        <v>0.54772322602254009</v>
      </c>
      <c r="BN300" s="8">
        <f t="shared" si="503"/>
        <v>0.44424136695541872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1.3737373737373699</v>
      </c>
      <c r="F301">
        <f>VLOOKUP(B301,home!$B$2:$E$405,3,FALSE)</f>
        <v>0.49</v>
      </c>
      <c r="G301">
        <f>VLOOKUP(C301,away!$B$2:$E$405,4,FALSE)</f>
        <v>0.73</v>
      </c>
      <c r="H301">
        <f>VLOOKUP(A301,away!$A$2:$E$405,3,FALSE)</f>
        <v>1.1818181818181801</v>
      </c>
      <c r="I301">
        <f>VLOOKUP(C301,away!$B$2:$E$405,3,FALSE)</f>
        <v>0.87</v>
      </c>
      <c r="J301">
        <f>VLOOKUP(B301,home!$B$2:$E$405,4,FALSE)</f>
        <v>0.71</v>
      </c>
      <c r="K301" s="3">
        <f t="shared" ref="K301:K323" si="504">E301*F301*G301</f>
        <v>0.4913858585858572</v>
      </c>
      <c r="L301" s="3">
        <f t="shared" ref="L301:L323" si="505">H301*I301*J301</f>
        <v>0.73000909090908983</v>
      </c>
      <c r="M301" s="5">
        <f t="shared" ref="M301:M323" si="506">_xlfn.POISSON.DIST(0,K301,FALSE) * _xlfn.POISSON.DIST(0,L301,FALSE)</f>
        <v>0.29481862286009725</v>
      </c>
      <c r="N301" s="5">
        <f t="shared" ref="N301:N323" si="507">_xlfn.POISSON.DIST(1,K301,FALSE) * _xlfn.POISSON.DIST(0,L301,FALSE)</f>
        <v>0.14486970212120892</v>
      </c>
      <c r="O301" s="5">
        <f t="shared" ref="O301:O323" si="508">_xlfn.POISSON.DIST(0,K301,FALSE) * _xlfn.POISSON.DIST(1,L301,FALSE)</f>
        <v>0.21522027485716938</v>
      </c>
      <c r="P301" s="5">
        <f t="shared" ref="P301:P323" si="509">_xlfn.POISSON.DIST(1,K301,FALSE) * _xlfn.POISSON.DIST(1,L301,FALSE)</f>
        <v>0.10575619954577435</v>
      </c>
      <c r="Q301" s="5">
        <f t="shared" ref="Q301:Q323" si="510">_xlfn.POISSON.DIST(2,K301,FALSE) * _xlfn.POISSON.DIST(0,L301,FALSE)</f>
        <v>3.5593461479953806E-2</v>
      </c>
      <c r="R301" s="5">
        <f t="shared" ref="R301:R323" si="511">_xlfn.POISSON.DIST(0,K301,FALSE) * _xlfn.POISSON.DIST(2,L301,FALSE)</f>
        <v>7.8556378596843335E-2</v>
      </c>
      <c r="S301" s="5">
        <f t="shared" ref="S301:S323" si="512">_xlfn.POISSON.DIST(2,K301,FALSE) * _xlfn.POISSON.DIST(2,L301,FALSE)</f>
        <v>9.4841140239579243E-3</v>
      </c>
      <c r="T301" s="5">
        <f t="shared" ref="T301:T323" si="513">_xlfn.POISSON.DIST(2,K301,FALSE) * _xlfn.POISSON.DIST(1,L301,FALSE)</f>
        <v>2.5983550457288781E-2</v>
      </c>
      <c r="U301" s="5">
        <f t="shared" ref="U301:U323" si="514">_xlfn.POISSON.DIST(1,K301,FALSE) * _xlfn.POISSON.DIST(2,L301,FALSE)</f>
        <v>3.8601493544205522E-2</v>
      </c>
      <c r="V301" s="5">
        <f t="shared" ref="V301:V323" si="515">_xlfn.POISSON.DIST(3,K301,FALSE) * _xlfn.POISSON.DIST(3,L301,FALSE)</f>
        <v>3.7801164567715907E-4</v>
      </c>
      <c r="W301" s="5">
        <f t="shared" ref="W301:W323" si="516">_xlfn.POISSON.DIST(3,K301,FALSE) * _xlfn.POISSON.DIST(0,L301,FALSE)</f>
        <v>5.8300412097899131E-3</v>
      </c>
      <c r="X301" s="5">
        <f t="shared" ref="X301:X323" si="517">_xlfn.POISSON.DIST(3,K301,FALSE) * _xlfn.POISSON.DIST(1,L301,FALSE)</f>
        <v>4.2559830835212642E-3</v>
      </c>
      <c r="Y301" s="5">
        <f t="shared" ref="Y301:Y323" si="518">_xlfn.POISSON.DIST(3,K301,FALSE) * _xlfn.POISSON.DIST(2,L301,FALSE)</f>
        <v>1.5534531708629117E-3</v>
      </c>
      <c r="Z301" s="5">
        <f t="shared" ref="Z301:Z323" si="519">_xlfn.POISSON.DIST(0,K301,FALSE) * _xlfn.POISSON.DIST(3,L301,FALSE)</f>
        <v>1.9115623508197298E-2</v>
      </c>
      <c r="AA301" s="5">
        <f t="shared" ref="AA301:AA323" si="520">_xlfn.POISSON.DIST(1,K301,FALSE) * _xlfn.POISSON.DIST(3,L301,FALSE)</f>
        <v>9.3931470699795249E-3</v>
      </c>
      <c r="AB301" s="5">
        <f t="shared" ref="AB301:AB323" si="521">_xlfn.POISSON.DIST(2,K301,FALSE) * _xlfn.POISSON.DIST(3,L301,FALSE)</f>
        <v>2.3078298189025586E-3</v>
      </c>
      <c r="AC301" s="5">
        <f t="shared" ref="AC301:AC323" si="522">_xlfn.POISSON.DIST(4,K301,FALSE) * _xlfn.POISSON.DIST(4,L301,FALSE)</f>
        <v>8.4749299931925482E-6</v>
      </c>
      <c r="AD301" s="5">
        <f t="shared" ref="AD301:AD323" si="523">_xlfn.POISSON.DIST(4,K301,FALSE) * _xlfn.POISSON.DIST(0,L301,FALSE)</f>
        <v>7.1619995136588629E-4</v>
      </c>
      <c r="AE301" s="5">
        <f t="shared" ref="AE301:AE323" si="524">_xlfn.POISSON.DIST(4,K301,FALSE) * _xlfn.POISSON.DIST(1,L301,FALSE)</f>
        <v>5.2283247540574492E-4</v>
      </c>
      <c r="AF301" s="5">
        <f t="shared" ref="AF301:AF323" si="525">_xlfn.POISSON.DIST(4,K301,FALSE) * _xlfn.POISSON.DIST(2,L301,FALSE)</f>
        <v>1.9083623003434848E-4</v>
      </c>
      <c r="AG301" s="5">
        <f t="shared" ref="AG301:AG323" si="526">_xlfn.POISSON.DIST(4,K301,FALSE) * _xlfn.POISSON.DIST(3,L301,FALSE)</f>
        <v>4.6437394266630895E-5</v>
      </c>
      <c r="AH301" s="5">
        <f t="shared" ref="AH301:AH323" si="527">_xlfn.POISSON.DIST(0,K301,FALSE) * _xlfn.POISSON.DIST(4,L301,FALSE)</f>
        <v>3.4886447348448828E-3</v>
      </c>
      <c r="AI301" s="5">
        <f t="shared" ref="AI301:AI323" si="528">_xlfn.POISSON.DIST(1,K301,FALSE) * _xlfn.POISSON.DIST(4,L301,FALSE)</f>
        <v>1.7142706883327831E-3</v>
      </c>
      <c r="AJ301" s="5">
        <f t="shared" ref="AJ301:AJ323" si="529">_xlfn.POISSON.DIST(2,K301,FALSE) * _xlfn.POISSON.DIST(4,L301,FALSE)</f>
        <v>4.2118418701748642E-4</v>
      </c>
      <c r="AK301" s="5">
        <f t="shared" ref="AK301:AK323" si="530">_xlfn.POISSON.DIST(3,K301,FALSE) * _xlfn.POISSON.DIST(4,L301,FALSE)</f>
        <v>6.8987984453457957E-5</v>
      </c>
      <c r="AL301" s="5">
        <f t="shared" ref="AL301:AL323" si="531">_xlfn.POISSON.DIST(5,K301,FALSE) * _xlfn.POISSON.DIST(5,L301,FALSE)</f>
        <v>1.216037682832346E-7</v>
      </c>
      <c r="AM301" s="5">
        <f t="shared" ref="AM301:AM323" si="532">_xlfn.POISSON.DIST(5,K301,FALSE) * _xlfn.POISSON.DIST(0,L301,FALSE)</f>
        <v>7.0386105604215056E-5</v>
      </c>
      <c r="AN301" s="5">
        <f t="shared" ref="AN301:AN323" si="533">_xlfn.POISSON.DIST(5,K301,FALSE) * _xlfn.POISSON.DIST(1,L301,FALSE)</f>
        <v>5.1382496964764219E-5</v>
      </c>
      <c r="AO301" s="5">
        <f t="shared" ref="AO301:AO323" si="534">_xlfn.POISSON.DIST(5,K301,FALSE) * _xlfn.POISSON.DIST(2,L301,FALSE)</f>
        <v>1.8754844948943299E-5</v>
      </c>
      <c r="AP301" s="5">
        <f t="shared" ref="AP301:AP323" si="535">_xlfn.POISSON.DIST(5,K301,FALSE) * _xlfn.POISSON.DIST(3,L301,FALSE)</f>
        <v>4.5637357704396778E-6</v>
      </c>
      <c r="AQ301" s="5">
        <f t="shared" ref="AQ301:AQ323" si="536">_xlfn.POISSON.DIST(5,K301,FALSE) * _xlfn.POISSON.DIST(4,L301,FALSE)</f>
        <v>8.3289215023199079E-7</v>
      </c>
      <c r="AR301" s="5">
        <f t="shared" ref="AR301:AR323" si="537">_xlfn.POISSON.DIST(0,K301,FALSE) * _xlfn.POISSON.DIST(5,L301,FALSE)</f>
        <v>5.0934847427777934E-4</v>
      </c>
      <c r="AS301" s="5">
        <f t="shared" ref="AS301:AS323" si="538">_xlfn.POISSON.DIST(1,K301,FALSE) * _xlfn.POISSON.DIST(5,L301,FALSE)</f>
        <v>2.5028663735238301E-4</v>
      </c>
      <c r="AT301" s="5">
        <f t="shared" ref="AT301:AT323" si="539">_xlfn.POISSON.DIST(2,K301,FALSE) * _xlfn.POISSON.DIST(5,L301,FALSE)</f>
        <v>6.1493657093983895E-5</v>
      </c>
      <c r="AU301" s="5">
        <f t="shared" ref="AU301:AU323" si="540">_xlfn.POISSON.DIST(3,K301,FALSE) * _xlfn.POISSON.DIST(5,L301,FALSE)</f>
        <v>1.0072371162903856E-5</v>
      </c>
      <c r="AV301" s="5">
        <f t="shared" ref="AV301:AV323" si="541">_xlfn.POISSON.DIST(4,K301,FALSE) * _xlfn.POISSON.DIST(5,L301,FALSE)</f>
        <v>1.2373551879697347E-6</v>
      </c>
      <c r="AW301" s="5">
        <f t="shared" ref="AW301:AW323" si="542">_xlfn.POISSON.DIST(6,K301,FALSE) * _xlfn.POISSON.DIST(6,L301,FALSE)</f>
        <v>1.2117009678808696E-9</v>
      </c>
      <c r="AX301" s="5">
        <f t="shared" ref="AX301:AX323" si="543">_xlfn.POISSON.DIST(6,K301,FALSE) * _xlfn.POISSON.DIST(0,L301,FALSE)</f>
        <v>5.7644561558070055E-6</v>
      </c>
      <c r="AY301" s="5">
        <f t="shared" ref="AY301:AY323" si="544">_xlfn.POISSON.DIST(6,K301,FALSE) * _xlfn.POISSON.DIST(1,L301,FALSE)</f>
        <v>4.2081053978859782E-6</v>
      </c>
      <c r="AZ301" s="5">
        <f t="shared" ref="AZ301:AZ323" si="545">_xlfn.POISSON.DIST(6,K301,FALSE) * _xlfn.POISSON.DIST(2,L301,FALSE)</f>
        <v>1.5359775979801886E-6</v>
      </c>
      <c r="BA301" s="5">
        <f t="shared" ref="BA301:BA323" si="546">_xlfn.POISSON.DIST(6,K301,FALSE) * _xlfn.POISSON.DIST(3,L301,FALSE)</f>
        <v>3.7375920331941496E-7</v>
      </c>
      <c r="BB301" s="5">
        <f t="shared" ref="BB301:BB323" si="547">_xlfn.POISSON.DIST(6,K301,FALSE) * _xlfn.POISSON.DIST(4,L301,FALSE)</f>
        <v>6.8211904058527937E-8</v>
      </c>
      <c r="BC301" s="5">
        <f t="shared" ref="BC301:BC323" si="548">_xlfn.POISSON.DIST(6,K301,FALSE) * _xlfn.POISSON.DIST(5,L301,FALSE)</f>
        <v>9.9590620141888093E-9</v>
      </c>
      <c r="BD301" s="5">
        <f t="shared" ref="BD301:BD323" si="549">_xlfn.POISSON.DIST(0,K301,FALSE) * _xlfn.POISSON.DIST(6,L301,FALSE)</f>
        <v>6.1971502777242223E-5</v>
      </c>
      <c r="BE301" s="5">
        <f t="shared" ref="BE301:BE323" si="550">_xlfn.POISSON.DIST(1,K301,FALSE) * _xlfn.POISSON.DIST(6,L301,FALSE)</f>
        <v>3.0451920100051007E-5</v>
      </c>
      <c r="BF301" s="5">
        <f t="shared" ref="BF301:BF323" si="551">_xlfn.POISSON.DIST(2,K301,FALSE) * _xlfn.POISSON.DIST(6,L301,FALSE)</f>
        <v>7.4818214519757422E-6</v>
      </c>
      <c r="BG301" s="5">
        <f t="shared" ref="BG301:BG323" si="552">_xlfn.POISSON.DIST(3,K301,FALSE) * _xlfn.POISSON.DIST(6,L301,FALSE)</f>
        <v>1.2254870859883951E-6</v>
      </c>
      <c r="BH301" s="5">
        <f t="shared" ref="BH301:BH323" si="553">_xlfn.POISSON.DIST(4,K301,FALSE) * _xlfn.POISSON.DIST(6,L301,FALSE)</f>
        <v>1.5054675598357189E-7</v>
      </c>
      <c r="BI301" s="5">
        <f t="shared" ref="BI301:BI323" si="554">_xlfn.POISSON.DIST(5,K301,FALSE) * _xlfn.POISSON.DIST(6,L301,FALSE)</f>
        <v>1.4795309389260605E-8</v>
      </c>
      <c r="BJ301" s="8">
        <f t="shared" ref="BJ301:BJ323" si="555">SUM(N301,Q301,T301,W301,X301,Y301,AD301,AE301,AF301,AG301,AM301,AN301,AO301,AP301,AQ301,AX301,AY301,AZ301,BA301,BB301,BC301)</f>
        <v>0.21972037811845785</v>
      </c>
      <c r="BK301" s="8">
        <f t="shared" ref="BK301:BK323" si="556">SUM(M301,P301,S301,V301,AC301,AL301,AY301)</f>
        <v>0.41044975271466599</v>
      </c>
      <c r="BL301" s="8">
        <f t="shared" ref="BL301:BL323" si="557">SUM(O301,R301,U301,AA301,AB301,AH301,AI301,AJ301,AK301,AR301,AS301,AT301,AU301,AV301,BD301,BE301,BF301,BG301,BH301,BI301)</f>
        <v>0.35070594605030458</v>
      </c>
      <c r="BM301" s="8">
        <f t="shared" ref="BM301:BM323" si="558">SUM(S301:BI301)</f>
        <v>0.12517285403688178</v>
      </c>
      <c r="BN301" s="8">
        <f t="shared" ref="BN301:BN323" si="559">SUM(M301:R301)</f>
        <v>0.87481463946104698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1.3737373737373699</v>
      </c>
      <c r="F302">
        <f>VLOOKUP(B302,home!$B$2:$E$405,3,FALSE)</f>
        <v>0.57999999999999996</v>
      </c>
      <c r="G302">
        <f>VLOOKUP(C302,away!$B$2:$E$405,4,FALSE)</f>
        <v>0.61</v>
      </c>
      <c r="H302">
        <f>VLOOKUP(A302,away!$A$2:$E$405,3,FALSE)</f>
        <v>1.1818181818181801</v>
      </c>
      <c r="I302">
        <f>VLOOKUP(C302,away!$B$2:$E$405,3,FALSE)</f>
        <v>1.46</v>
      </c>
      <c r="J302">
        <f>VLOOKUP(B302,home!$B$2:$E$405,4,FALSE)</f>
        <v>1.02</v>
      </c>
      <c r="K302" s="3">
        <f t="shared" si="504"/>
        <v>0.48602828282828142</v>
      </c>
      <c r="L302" s="3">
        <f t="shared" si="505"/>
        <v>1.7599636363636337</v>
      </c>
      <c r="M302" s="5">
        <f t="shared" si="506"/>
        <v>0.10582252090731928</v>
      </c>
      <c r="N302" s="5">
        <f t="shared" si="507"/>
        <v>5.1432738121144302E-2</v>
      </c>
      <c r="O302" s="5">
        <f t="shared" si="508"/>
        <v>0.1862437887052123</v>
      </c>
      <c r="P302" s="5">
        <f t="shared" si="509"/>
        <v>9.0519748811827602E-2</v>
      </c>
      <c r="Q302" s="5">
        <f t="shared" si="510"/>
        <v>1.2498882695088228E-2</v>
      </c>
      <c r="R302" s="5">
        <f t="shared" si="511"/>
        <v>0.16389114780988287</v>
      </c>
      <c r="S302" s="5">
        <f t="shared" si="512"/>
        <v>1.9357469597923831E-2</v>
      </c>
      <c r="T302" s="5">
        <f t="shared" si="513"/>
        <v>2.1997579038529971E-2</v>
      </c>
      <c r="U302" s="5">
        <f t="shared" si="514"/>
        <v>7.9655733140793425E-2</v>
      </c>
      <c r="V302" s="5">
        <f t="shared" si="515"/>
        <v>1.8398029608789595E-3</v>
      </c>
      <c r="W302" s="5">
        <f t="shared" si="516"/>
        <v>2.0249368311886181E-3</v>
      </c>
      <c r="X302" s="5">
        <f t="shared" si="517"/>
        <v>3.5638151888253734E-3</v>
      </c>
      <c r="Y302" s="5">
        <f t="shared" si="518"/>
        <v>3.136092569526528E-3</v>
      </c>
      <c r="Z302" s="5">
        <f t="shared" si="519"/>
        <v>9.6147486822430392E-2</v>
      </c>
      <c r="AA302" s="5">
        <f t="shared" si="520"/>
        <v>4.6730397918560665E-2</v>
      </c>
      <c r="AB302" s="5">
        <f t="shared" si="521"/>
        <v>1.1356147528120168E-2</v>
      </c>
      <c r="AC302" s="5">
        <f t="shared" si="522"/>
        <v>9.8359557855763968E-5</v>
      </c>
      <c r="AD302" s="5">
        <f t="shared" si="523"/>
        <v>2.4604414272458639E-4</v>
      </c>
      <c r="AE302" s="5">
        <f t="shared" si="524"/>
        <v>4.3302874413553597E-4</v>
      </c>
      <c r="AF302" s="5">
        <f t="shared" si="525"/>
        <v>3.810574215893778E-4</v>
      </c>
      <c r="AG302" s="5">
        <f t="shared" si="526"/>
        <v>2.2354906845459713E-4</v>
      </c>
      <c r="AH302" s="5">
        <f t="shared" si="527"/>
        <v>4.230402013380731E-2</v>
      </c>
      <c r="AI302" s="5">
        <f t="shared" si="528"/>
        <v>2.0560950262367414E-2</v>
      </c>
      <c r="AJ302" s="5">
        <f t="shared" si="529"/>
        <v>4.9966016746680678E-3</v>
      </c>
      <c r="AK302" s="5">
        <f t="shared" si="530"/>
        <v>8.0949657730527893E-4</v>
      </c>
      <c r="AL302" s="5">
        <f t="shared" si="531"/>
        <v>3.3654395657967563E-6</v>
      </c>
      <c r="AM302" s="5">
        <f t="shared" si="532"/>
        <v>2.3916882437677474E-5</v>
      </c>
      <c r="AN302" s="5">
        <f t="shared" si="533"/>
        <v>4.2092843385496372E-5</v>
      </c>
      <c r="AO302" s="5">
        <f t="shared" si="534"/>
        <v>3.7040936854811567E-5</v>
      </c>
      <c r="AP302" s="5">
        <f t="shared" si="535"/>
        <v>2.1730233973769965E-5</v>
      </c>
      <c r="AQ302" s="5">
        <f t="shared" si="536"/>
        <v>9.5611054008771949E-6</v>
      </c>
      <c r="AR302" s="5">
        <f t="shared" si="537"/>
        <v>1.4890707421499156E-2</v>
      </c>
      <c r="AS302" s="5">
        <f t="shared" si="538"/>
        <v>7.2373049581695818E-3</v>
      </c>
      <c r="AT302" s="5">
        <f t="shared" si="539"/>
        <v>1.7587674505618843E-3</v>
      </c>
      <c r="AU302" s="5">
        <f t="shared" si="540"/>
        <v>2.8493690796362238E-4</v>
      </c>
      <c r="AV302" s="5">
        <f t="shared" si="541"/>
        <v>3.4621849022989865E-5</v>
      </c>
      <c r="AW302" s="5">
        <f t="shared" si="542"/>
        <v>7.9965845309608141E-8</v>
      </c>
      <c r="AX302" s="5">
        <f t="shared" si="543"/>
        <v>1.9373802169650429E-6</v>
      </c>
      <c r="AY302" s="5">
        <f t="shared" si="544"/>
        <v>3.4097187316687622E-6</v>
      </c>
      <c r="AZ302" s="5">
        <f t="shared" si="545"/>
        <v>3.0004904889824766E-6</v>
      </c>
      <c r="BA302" s="5">
        <f t="shared" si="546"/>
        <v>1.7602513839546985E-6</v>
      </c>
      <c r="BB302" s="5">
        <f t="shared" si="547"/>
        <v>7.7449460665475793E-7</v>
      </c>
      <c r="BC302" s="5">
        <f t="shared" si="548"/>
        <v>2.726164688544256E-7</v>
      </c>
      <c r="BD302" s="5">
        <f t="shared" si="549"/>
        <v>4.3678505969281063E-3</v>
      </c>
      <c r="BE302" s="5">
        <f t="shared" si="550"/>
        <v>2.1228989252754515E-3</v>
      </c>
      <c r="BF302" s="5">
        <f t="shared" si="551"/>
        <v>5.1589445963481592E-4</v>
      </c>
      <c r="BG302" s="5">
        <f t="shared" si="552"/>
        <v>8.3579766112311252E-5</v>
      </c>
      <c r="BH302" s="5">
        <f t="shared" si="553"/>
        <v>1.0155532550689006E-5</v>
      </c>
      <c r="BI302" s="5">
        <f t="shared" si="554"/>
        <v>9.871752093636194E-7</v>
      </c>
      <c r="BJ302" s="8">
        <f t="shared" si="555"/>
        <v>9.6083220775156838E-2</v>
      </c>
      <c r="BK302" s="8">
        <f t="shared" si="556"/>
        <v>0.21764467699410289</v>
      </c>
      <c r="BL302" s="8">
        <f t="shared" si="557"/>
        <v>0.58785598879364542</v>
      </c>
      <c r="BM302" s="8">
        <f t="shared" si="558"/>
        <v>0.38731921658197471</v>
      </c>
      <c r="BN302" s="8">
        <f t="shared" si="559"/>
        <v>0.61040882705047461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1.3737373737373699</v>
      </c>
      <c r="F303">
        <f>VLOOKUP(B303,home!$B$2:$E$405,3,FALSE)</f>
        <v>0.49</v>
      </c>
      <c r="G303">
        <f>VLOOKUP(C303,away!$B$2:$E$405,4,FALSE)</f>
        <v>1.33</v>
      </c>
      <c r="H303">
        <f>VLOOKUP(A303,away!$A$2:$E$405,3,FALSE)</f>
        <v>1.1818181818181801</v>
      </c>
      <c r="I303">
        <f>VLOOKUP(C303,away!$B$2:$E$405,3,FALSE)</f>
        <v>0.49</v>
      </c>
      <c r="J303">
        <f>VLOOKUP(B303,home!$B$2:$E$405,4,FALSE)</f>
        <v>1.83</v>
      </c>
      <c r="K303" s="3">
        <f t="shared" si="504"/>
        <v>0.89526464646464399</v>
      </c>
      <c r="L303" s="3">
        <f t="shared" si="505"/>
        <v>1.0597363636363621</v>
      </c>
      <c r="M303" s="5">
        <f t="shared" si="506"/>
        <v>0.14156433369978591</v>
      </c>
      <c r="N303" s="5">
        <f t="shared" si="507"/>
        <v>0.12673754316174171</v>
      </c>
      <c r="O303" s="5">
        <f t="shared" si="508"/>
        <v>0.15002087221561564</v>
      </c>
      <c r="P303" s="5">
        <f t="shared" si="509"/>
        <v>0.13430838312643065</v>
      </c>
      <c r="Q303" s="5">
        <f t="shared" si="510"/>
        <v>5.6731820886247127E-2</v>
      </c>
      <c r="R303" s="5">
        <f t="shared" si="511"/>
        <v>7.9491286795665944E-2</v>
      </c>
      <c r="S303" s="5">
        <f t="shared" si="512"/>
        <v>3.1856084980222958E-2</v>
      </c>
      <c r="T303" s="5">
        <f t="shared" si="513"/>
        <v>6.0120773568460947E-2</v>
      </c>
      <c r="U303" s="5">
        <f t="shared" si="514"/>
        <v>7.1165738770141485E-2</v>
      </c>
      <c r="V303" s="5">
        <f t="shared" si="515"/>
        <v>3.3581428273729641E-3</v>
      </c>
      <c r="W303" s="5">
        <f t="shared" si="516"/>
        <v>1.6929997856340515E-2</v>
      </c>
      <c r="X303" s="5">
        <f t="shared" si="517"/>
        <v>1.7941334364649703E-2</v>
      </c>
      <c r="Y303" s="5">
        <f t="shared" si="518"/>
        <v>9.5065422191889896E-3</v>
      </c>
      <c r="Z303" s="5">
        <f t="shared" si="519"/>
        <v>2.8079935736538063E-2</v>
      </c>
      <c r="AA303" s="5">
        <f t="shared" si="520"/>
        <v>2.5138973739921671E-2</v>
      </c>
      <c r="AB303" s="5">
        <f t="shared" si="521"/>
        <v>1.1253017218877471E-2</v>
      </c>
      <c r="AC303" s="5">
        <f t="shared" si="522"/>
        <v>1.9912622130186883E-4</v>
      </c>
      <c r="AD303" s="5">
        <f t="shared" si="523"/>
        <v>3.7892071363759667E-3</v>
      </c>
      <c r="AE303" s="5">
        <f t="shared" si="524"/>
        <v>4.0155605917680196E-3</v>
      </c>
      <c r="AF303" s="5">
        <f t="shared" si="525"/>
        <v>2.1277177897408598E-3</v>
      </c>
      <c r="AG303" s="5">
        <f t="shared" si="526"/>
        <v>7.5160663778145887E-4</v>
      </c>
      <c r="AH303" s="5">
        <f t="shared" si="527"/>
        <v>7.4393322471453926E-3</v>
      </c>
      <c r="AI303" s="5">
        <f t="shared" si="528"/>
        <v>6.6601711541736447E-3</v>
      </c>
      <c r="AJ303" s="5">
        <f t="shared" si="529"/>
        <v>2.9813078868676439E-3</v>
      </c>
      <c r="AK303" s="5">
        <f t="shared" si="530"/>
        <v>8.8968651711293883E-4</v>
      </c>
      <c r="AL303" s="5">
        <f t="shared" si="531"/>
        <v>7.5567962980975885E-6</v>
      </c>
      <c r="AM303" s="5">
        <f t="shared" si="532"/>
        <v>6.7846863746578751E-4</v>
      </c>
      <c r="AN303" s="5">
        <f t="shared" si="533"/>
        <v>7.1899788670931099E-4</v>
      </c>
      <c r="AO303" s="5">
        <f t="shared" si="534"/>
        <v>3.8097410296177714E-4</v>
      </c>
      <c r="AP303" s="5">
        <f t="shared" si="535"/>
        <v>1.3457737017077956E-4</v>
      </c>
      <c r="AQ303" s="5">
        <f t="shared" si="536"/>
        <v>3.5654133223131631E-5</v>
      </c>
      <c r="AR303" s="5">
        <f t="shared" si="537"/>
        <v>1.5767461806945179E-3</v>
      </c>
      <c r="AS303" s="5">
        <f t="shared" si="538"/>
        <v>1.411605112023955E-3</v>
      </c>
      <c r="AT303" s="5">
        <f t="shared" si="539"/>
        <v>6.3188007578190509E-4</v>
      </c>
      <c r="AU303" s="5">
        <f t="shared" si="540"/>
        <v>1.8856663088431328E-4</v>
      </c>
      <c r="AV303" s="5">
        <f t="shared" si="541"/>
        <v>4.2204259533418422E-5</v>
      </c>
      <c r="AW303" s="5">
        <f t="shared" si="542"/>
        <v>1.9915191479217784E-7</v>
      </c>
      <c r="AX303" s="5">
        <f t="shared" si="543"/>
        <v>1.0123483080969277E-4</v>
      </c>
      <c r="AY303" s="5">
        <f t="shared" si="544"/>
        <v>1.0728223147560617E-4</v>
      </c>
      <c r="AZ303" s="5">
        <f t="shared" si="545"/>
        <v>5.684544093337668E-5</v>
      </c>
      <c r="BA303" s="5">
        <f t="shared" si="546"/>
        <v>2.0080393621347404E-5</v>
      </c>
      <c r="BB303" s="5">
        <f t="shared" si="547"/>
        <v>5.3199808291683729E-6</v>
      </c>
      <c r="BC303" s="5">
        <f t="shared" si="548"/>
        <v>1.1275554277036106E-6</v>
      </c>
      <c r="BD303" s="5">
        <f t="shared" si="549"/>
        <v>2.7848921065112169E-4</v>
      </c>
      <c r="BE303" s="5">
        <f t="shared" si="550"/>
        <v>2.4932154471779419E-4</v>
      </c>
      <c r="BF303" s="5">
        <f t="shared" si="551"/>
        <v>1.1160438229389746E-4</v>
      </c>
      <c r="BG303" s="5">
        <f t="shared" si="552"/>
        <v>3.3305152619417037E-5</v>
      </c>
      <c r="BH303" s="5">
        <f t="shared" si="553"/>
        <v>7.4542314213183481E-6</v>
      </c>
      <c r="BI303" s="5">
        <f t="shared" si="554"/>
        <v>1.334701971614443E-6</v>
      </c>
      <c r="BJ303" s="8">
        <f t="shared" si="555"/>
        <v>0.30089266677592297</v>
      </c>
      <c r="BK303" s="8">
        <f t="shared" si="556"/>
        <v>0.31140090988288804</v>
      </c>
      <c r="BL303" s="8">
        <f t="shared" si="557"/>
        <v>0.3595728980281151</v>
      </c>
      <c r="BM303" s="8">
        <f t="shared" si="558"/>
        <v>0.3109850874584163</v>
      </c>
      <c r="BN303" s="8">
        <f t="shared" si="559"/>
        <v>0.68885423988548711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1.36029411764706</v>
      </c>
      <c r="F304">
        <f>VLOOKUP(B304,home!$B$2:$E$405,3,FALSE)</f>
        <v>0.64</v>
      </c>
      <c r="G304">
        <f>VLOOKUP(C304,away!$B$2:$E$405,4,FALSE)</f>
        <v>1.1000000000000001</v>
      </c>
      <c r="H304">
        <f>VLOOKUP(A304,away!$A$2:$E$405,3,FALSE)</f>
        <v>1.0661764705882399</v>
      </c>
      <c r="I304">
        <f>VLOOKUP(C304,away!$B$2:$E$405,3,FALSE)</f>
        <v>1.35</v>
      </c>
      <c r="J304">
        <f>VLOOKUP(B304,home!$B$2:$E$405,4,FALSE)</f>
        <v>1.41</v>
      </c>
      <c r="K304" s="3">
        <f t="shared" si="504"/>
        <v>0.95764705882353041</v>
      </c>
      <c r="L304" s="3">
        <f t="shared" si="505"/>
        <v>2.0294669117647146</v>
      </c>
      <c r="M304" s="5">
        <f t="shared" si="506"/>
        <v>5.0432777372831625E-2</v>
      </c>
      <c r="N304" s="5">
        <f t="shared" si="507"/>
        <v>4.8296800919394096E-2</v>
      </c>
      <c r="O304" s="5">
        <f t="shared" si="508"/>
        <v>0.10235165294655797</v>
      </c>
      <c r="P304" s="5">
        <f t="shared" si="509"/>
        <v>9.8016759409997961E-2</v>
      </c>
      <c r="Q304" s="5">
        <f t="shared" si="510"/>
        <v>2.3125644675521667E-2</v>
      </c>
      <c r="R304" s="5">
        <f t="shared" si="511"/>
        <v>0.10385964650973244</v>
      </c>
      <c r="S304" s="5">
        <f t="shared" si="512"/>
        <v>4.7624211999143809E-2</v>
      </c>
      <c r="T304" s="5">
        <f t="shared" si="513"/>
        <v>4.6932730682199067E-2</v>
      </c>
      <c r="U304" s="5">
        <f t="shared" si="514"/>
        <v>9.9460885010496811E-2</v>
      </c>
      <c r="V304" s="5">
        <f t="shared" si="515"/>
        <v>1.0284252893492848E-2</v>
      </c>
      <c r="W304" s="5">
        <f t="shared" si="516"/>
        <v>7.3820685356371209E-3</v>
      </c>
      <c r="X304" s="5">
        <f t="shared" si="517"/>
        <v>1.4981663833454936E-2</v>
      </c>
      <c r="Y304" s="5">
        <f t="shared" si="518"/>
        <v>1.5202395516589456E-2</v>
      </c>
      <c r="Z304" s="5">
        <f t="shared" si="519"/>
        <v>7.0259905353027202E-2</v>
      </c>
      <c r="AA304" s="5">
        <f t="shared" si="520"/>
        <v>6.728419171454611E-2</v>
      </c>
      <c r="AB304" s="5">
        <f t="shared" si="521"/>
        <v>3.2217254150376816E-2</v>
      </c>
      <c r="AC304" s="5">
        <f t="shared" si="522"/>
        <v>1.2492237118445092E-3</v>
      </c>
      <c r="AD304" s="5">
        <f t="shared" si="523"/>
        <v>1.7673540552966534E-3</v>
      </c>
      <c r="AE304" s="5">
        <f t="shared" si="524"/>
        <v>3.5867865765977437E-3</v>
      </c>
      <c r="AF304" s="5">
        <f t="shared" si="525"/>
        <v>3.6396323383834786E-3</v>
      </c>
      <c r="AG304" s="5">
        <f t="shared" si="526"/>
        <v>2.4621711339127012E-3</v>
      </c>
      <c r="AH304" s="5">
        <f t="shared" si="527"/>
        <v>3.5647538284422318E-2</v>
      </c>
      <c r="AI304" s="5">
        <f t="shared" si="528"/>
        <v>3.4137760192376236E-2</v>
      </c>
      <c r="AJ304" s="5">
        <f t="shared" si="529"/>
        <v>1.6345962821526047E-2</v>
      </c>
      <c r="AK304" s="5">
        <f t="shared" si="530"/>
        <v>5.217887739891066E-3</v>
      </c>
      <c r="AL304" s="5">
        <f t="shared" si="531"/>
        <v>9.7115301906089004E-5</v>
      </c>
      <c r="AM304" s="5">
        <f t="shared" si="532"/>
        <v>3.3850028259093605E-4</v>
      </c>
      <c r="AN304" s="5">
        <f t="shared" si="533"/>
        <v>6.8697512314131002E-4</v>
      </c>
      <c r="AO304" s="5">
        <f t="shared" si="534"/>
        <v>6.9709664081038958E-4</v>
      </c>
      <c r="AP304" s="5">
        <f t="shared" si="535"/>
        <v>4.7157818894233926E-4</v>
      </c>
      <c r="AQ304" s="5">
        <f t="shared" si="536"/>
        <v>2.3926308269210165E-4</v>
      </c>
      <c r="AR304" s="5">
        <f t="shared" si="537"/>
        <v>1.4469099886820198E-2</v>
      </c>
      <c r="AS304" s="5">
        <f t="shared" si="538"/>
        <v>1.3856290950437238E-2</v>
      </c>
      <c r="AT304" s="5">
        <f t="shared" si="539"/>
        <v>6.6347181374446602E-3</v>
      </c>
      <c r="AU304" s="5">
        <f t="shared" si="540"/>
        <v>2.1179061034823374E-3</v>
      </c>
      <c r="AV304" s="5">
        <f t="shared" si="541"/>
        <v>5.0705163771606594E-4</v>
      </c>
      <c r="AW304" s="5">
        <f t="shared" si="542"/>
        <v>5.2429126000451318E-6</v>
      </c>
      <c r="AX304" s="5">
        <f t="shared" si="543"/>
        <v>5.4027300005690595E-5</v>
      </c>
      <c r="AY304" s="5">
        <f t="shared" si="544"/>
        <v>1.0964661769353463E-4</v>
      </c>
      <c r="AZ304" s="5">
        <f t="shared" si="545"/>
        <v>1.1126209129797204E-4</v>
      </c>
      <c r="BA304" s="5">
        <f t="shared" si="546"/>
        <v>7.5267577607659669E-5</v>
      </c>
      <c r="BB304" s="5">
        <f t="shared" si="547"/>
        <v>3.8188264570857024E-5</v>
      </c>
      <c r="BC304" s="5">
        <f t="shared" si="548"/>
        <v>1.5500363872854212E-5</v>
      </c>
      <c r="BD304" s="5">
        <f t="shared" si="549"/>
        <v>4.8940932438866951E-3</v>
      </c>
      <c r="BE304" s="5">
        <f t="shared" si="550"/>
        <v>4.6868140006162042E-3</v>
      </c>
      <c r="BF304" s="5">
        <f t="shared" si="551"/>
        <v>2.2441568214715255E-3</v>
      </c>
      <c r="BG304" s="5">
        <f t="shared" si="552"/>
        <v>7.1637005987365652E-4</v>
      </c>
      <c r="BH304" s="5">
        <f t="shared" si="553"/>
        <v>1.7150742021681086E-4</v>
      </c>
      <c r="BI304" s="5">
        <f t="shared" si="554"/>
        <v>3.2848715307408061E-5</v>
      </c>
      <c r="BJ304" s="8">
        <f t="shared" si="555"/>
        <v>0.17021455380021255</v>
      </c>
      <c r="BK304" s="8">
        <f t="shared" si="556"/>
        <v>0.20781398730691036</v>
      </c>
      <c r="BL304" s="8">
        <f t="shared" si="557"/>
        <v>0.54685363634719864</v>
      </c>
      <c r="BM304" s="8">
        <f t="shared" si="558"/>
        <v>0.56895439726821939</v>
      </c>
      <c r="BN304" s="8">
        <f t="shared" si="559"/>
        <v>0.42608328183403577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1.36029411764706</v>
      </c>
      <c r="F305">
        <f>VLOOKUP(B305,home!$B$2:$E$405,3,FALSE)</f>
        <v>1.47</v>
      </c>
      <c r="G305">
        <f>VLOOKUP(C305,away!$B$2:$E$405,4,FALSE)</f>
        <v>0.95</v>
      </c>
      <c r="H305">
        <f>VLOOKUP(A305,away!$A$2:$E$405,3,FALSE)</f>
        <v>1.0661764705882399</v>
      </c>
      <c r="I305">
        <f>VLOOKUP(C305,away!$B$2:$E$405,3,FALSE)</f>
        <v>1.47</v>
      </c>
      <c r="J305">
        <f>VLOOKUP(B305,home!$B$2:$E$405,4,FALSE)</f>
        <v>0.94</v>
      </c>
      <c r="K305" s="3">
        <f t="shared" si="504"/>
        <v>1.8996507352941192</v>
      </c>
      <c r="L305" s="3">
        <f t="shared" si="505"/>
        <v>1.4732426470588298</v>
      </c>
      <c r="M305" s="5">
        <f t="shared" si="506"/>
        <v>3.4290278784126244E-2</v>
      </c>
      <c r="N305" s="5">
        <f t="shared" si="507"/>
        <v>6.5139553305705755E-2</v>
      </c>
      <c r="O305" s="5">
        <f t="shared" si="508"/>
        <v>5.0517901084311381E-2</v>
      </c>
      <c r="P305" s="5">
        <f t="shared" si="509"/>
        <v>9.5966367940327701E-2</v>
      </c>
      <c r="Q305" s="5">
        <f t="shared" si="510"/>
        <v>6.1871200166957234E-2</v>
      </c>
      <c r="R305" s="5">
        <f t="shared" si="511"/>
        <v>3.7212563158653518E-2</v>
      </c>
      <c r="S305" s="5">
        <f t="shared" si="512"/>
        <v>6.714398440471174E-2</v>
      </c>
      <c r="T305" s="5">
        <f t="shared" si="513"/>
        <v>9.1151290710674793E-2</v>
      </c>
      <c r="U305" s="5">
        <f t="shared" si="514"/>
        <v>7.0690872966515009E-2</v>
      </c>
      <c r="V305" s="5">
        <f t="shared" si="515"/>
        <v>2.087914171738655E-2</v>
      </c>
      <c r="W305" s="5">
        <f t="shared" si="516"/>
        <v>3.9177890296896639E-2</v>
      </c>
      <c r="X305" s="5">
        <f t="shared" si="517"/>
        <v>5.7718538807180447E-2</v>
      </c>
      <c r="Y305" s="5">
        <f t="shared" si="518"/>
        <v>4.251670644832916E-2</v>
      </c>
      <c r="Z305" s="5">
        <f t="shared" si="519"/>
        <v>1.8274378350566192E-2</v>
      </c>
      <c r="AA305" s="5">
        <f t="shared" si="520"/>
        <v>3.4714936270696002E-2</v>
      </c>
      <c r="AB305" s="5">
        <f t="shared" si="521"/>
        <v>3.2973127106158087E-2</v>
      </c>
      <c r="AC305" s="5">
        <f t="shared" si="522"/>
        <v>3.6520835266154955E-3</v>
      </c>
      <c r="AD305" s="5">
        <f t="shared" si="523"/>
        <v>1.8606077027443015E-2</v>
      </c>
      <c r="AE305" s="5">
        <f t="shared" si="524"/>
        <v>2.7411266171290631E-2</v>
      </c>
      <c r="AF305" s="5">
        <f t="shared" si="525"/>
        <v>2.0191723166713183E-2</v>
      </c>
      <c r="AG305" s="5">
        <f t="shared" si="526"/>
        <v>9.9157692289358716E-3</v>
      </c>
      <c r="AH305" s="5">
        <f t="shared" si="527"/>
        <v>6.7306483836356802E-3</v>
      </c>
      <c r="AI305" s="5">
        <f t="shared" si="528"/>
        <v>1.2785881150979695E-2</v>
      </c>
      <c r="AJ305" s="5">
        <f t="shared" si="529"/>
        <v>1.2144354264920904E-2</v>
      </c>
      <c r="AK305" s="5">
        <f t="shared" si="530"/>
        <v>7.6900105030097534E-3</v>
      </c>
      <c r="AL305" s="5">
        <f t="shared" si="531"/>
        <v>4.0883562792873643E-4</v>
      </c>
      <c r="AM305" s="5">
        <f t="shared" si="532"/>
        <v>7.0690095812242296E-3</v>
      </c>
      <c r="AN305" s="5">
        <f t="shared" si="533"/>
        <v>1.0414366387527014E-2</v>
      </c>
      <c r="AO305" s="5">
        <f t="shared" si="534"/>
        <v>7.6714443521004013E-3</v>
      </c>
      <c r="AP305" s="5">
        <f t="shared" si="535"/>
        <v>3.7672996613509666E-3</v>
      </c>
      <c r="AQ305" s="5">
        <f t="shared" si="536"/>
        <v>1.3875366313381334E-3</v>
      </c>
      <c r="AR305" s="5">
        <f t="shared" si="537"/>
        <v>1.9831756482259315E-3</v>
      </c>
      <c r="AS305" s="5">
        <f t="shared" si="538"/>
        <v>3.767341078369782E-3</v>
      </c>
      <c r="AT305" s="5">
        <f t="shared" si="539"/>
        <v>3.5783161248144502E-3</v>
      </c>
      <c r="AU305" s="5">
        <f t="shared" si="540"/>
        <v>2.2658502858728573E-3</v>
      </c>
      <c r="AV305" s="5">
        <f t="shared" si="541"/>
        <v>1.0760810404061912E-3</v>
      </c>
      <c r="AW305" s="5">
        <f t="shared" si="542"/>
        <v>3.1782955280063042E-5</v>
      </c>
      <c r="AX305" s="5">
        <f t="shared" si="543"/>
        <v>2.2381082081289615E-3</v>
      </c>
      <c r="AY305" s="5">
        <f t="shared" si="544"/>
        <v>3.2972764609480055E-3</v>
      </c>
      <c r="AZ305" s="5">
        <f t="shared" si="545"/>
        <v>2.4288441507059051E-3</v>
      </c>
      <c r="BA305" s="5">
        <f t="shared" si="546"/>
        <v>1.1927589286264406E-3</v>
      </c>
      <c r="BB305" s="5">
        <f t="shared" si="547"/>
        <v>4.3930583032816795E-4</v>
      </c>
      <c r="BC305" s="5">
        <f t="shared" si="548"/>
        <v>1.2944081686820939E-4</v>
      </c>
      <c r="BD305" s="5">
        <f t="shared" si="549"/>
        <v>4.8694982359583094E-4</v>
      </c>
      <c r="BE305" s="5">
        <f t="shared" si="550"/>
        <v>9.2503459044516176E-4</v>
      </c>
      <c r="BF305" s="5">
        <f t="shared" si="551"/>
        <v>8.7862131995582345E-4</v>
      </c>
      <c r="BG305" s="5">
        <f t="shared" si="552"/>
        <v>5.563578788330564E-4</v>
      </c>
      <c r="BH305" s="5">
        <f t="shared" si="553"/>
        <v>2.6422141340297307E-4</v>
      </c>
      <c r="BI305" s="5">
        <f t="shared" si="554"/>
        <v>1.0038568045028186E-4</v>
      </c>
      <c r="BJ305" s="8">
        <f t="shared" si="555"/>
        <v>0.47373540633927314</v>
      </c>
      <c r="BK305" s="8">
        <f t="shared" si="556"/>
        <v>0.22563796846204448</v>
      </c>
      <c r="BL305" s="8">
        <f t="shared" si="557"/>
        <v>0.28134262977325242</v>
      </c>
      <c r="BM305" s="8">
        <f t="shared" si="558"/>
        <v>0.65072702497938617</v>
      </c>
      <c r="BN305" s="8">
        <f t="shared" si="559"/>
        <v>0.34499786444008185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1.36029411764706</v>
      </c>
      <c r="F306">
        <f>VLOOKUP(B306,home!$B$2:$E$405,3,FALSE)</f>
        <v>2.08</v>
      </c>
      <c r="G306">
        <f>VLOOKUP(C306,away!$B$2:$E$405,4,FALSE)</f>
        <v>1.26</v>
      </c>
      <c r="H306">
        <f>VLOOKUP(A306,away!$A$2:$E$405,3,FALSE)</f>
        <v>1.0661764705882399</v>
      </c>
      <c r="I306">
        <f>VLOOKUP(C306,away!$B$2:$E$405,3,FALSE)</f>
        <v>0.63</v>
      </c>
      <c r="J306">
        <f>VLOOKUP(B306,home!$B$2:$E$405,4,FALSE)</f>
        <v>0.94</v>
      </c>
      <c r="K306" s="3">
        <f t="shared" si="504"/>
        <v>3.5650588235294149</v>
      </c>
      <c r="L306" s="3">
        <f t="shared" si="505"/>
        <v>0.63138970588235566</v>
      </c>
      <c r="M306" s="5">
        <f t="shared" si="506"/>
        <v>1.5048927851742246E-2</v>
      </c>
      <c r="N306" s="5">
        <f t="shared" si="507"/>
        <v>5.3650313022511262E-2</v>
      </c>
      <c r="O306" s="5">
        <f t="shared" si="508"/>
        <v>9.5017381301563258E-3</v>
      </c>
      <c r="P306" s="5">
        <f t="shared" si="509"/>
        <v>3.3874255359779691E-2</v>
      </c>
      <c r="Q306" s="5">
        <f t="shared" si="510"/>
        <v>9.5633260913009416E-2</v>
      </c>
      <c r="R306" s="5">
        <f t="shared" si="511"/>
        <v>2.9996498216852832E-3</v>
      </c>
      <c r="S306" s="5">
        <f t="shared" si="512"/>
        <v>1.9062241301906417E-2</v>
      </c>
      <c r="T306" s="5">
        <f t="shared" si="513"/>
        <v>6.0381856480435585E-2</v>
      </c>
      <c r="U306" s="5">
        <f t="shared" si="514"/>
        <v>1.0693928064297555E-2</v>
      </c>
      <c r="V306" s="5">
        <f t="shared" si="515"/>
        <v>4.7675543249618823E-3</v>
      </c>
      <c r="W306" s="5">
        <f t="shared" si="516"/>
        <v>0.11364606688027167</v>
      </c>
      <c r="X306" s="5">
        <f t="shared" si="517"/>
        <v>7.1754956742221238E-2</v>
      </c>
      <c r="Y306" s="5">
        <f t="shared" si="518"/>
        <v>2.2652670516536109E-2</v>
      </c>
      <c r="Z306" s="5">
        <f t="shared" si="519"/>
        <v>6.3131600622131061E-4</v>
      </c>
      <c r="AA306" s="5">
        <f t="shared" si="520"/>
        <v>2.2506786984146346E-3</v>
      </c>
      <c r="AB306" s="5">
        <f t="shared" si="521"/>
        <v>4.0119009763563964E-3</v>
      </c>
      <c r="AC306" s="5">
        <f t="shared" si="522"/>
        <v>6.7071785045256561E-4</v>
      </c>
      <c r="AD306" s="5">
        <f t="shared" si="523"/>
        <v>0.10128872837273163</v>
      </c>
      <c r="AE306" s="5">
        <f t="shared" si="524"/>
        <v>6.3952660416456822E-2</v>
      </c>
      <c r="AF306" s="5">
        <f t="shared" si="525"/>
        <v>2.0189525725370423E-2</v>
      </c>
      <c r="AG306" s="5">
        <f t="shared" si="526"/>
        <v>4.2491529032152951E-3</v>
      </c>
      <c r="AH306" s="5">
        <f t="shared" si="527"/>
        <v>9.965160687172415E-5</v>
      </c>
      <c r="AI306" s="5">
        <f t="shared" si="528"/>
        <v>3.552638403569247E-4</v>
      </c>
      <c r="AJ306" s="5">
        <f t="shared" si="529"/>
        <v>6.332682443726999E-4</v>
      </c>
      <c r="AK306" s="5">
        <f t="shared" si="530"/>
        <v>7.5254618075395866E-4</v>
      </c>
      <c r="AL306" s="5">
        <f t="shared" si="531"/>
        <v>6.0389864220027851E-5</v>
      </c>
      <c r="AM306" s="5">
        <f t="shared" si="532"/>
        <v>7.2220054961856212E-2</v>
      </c>
      <c r="AN306" s="5">
        <f t="shared" si="533"/>
        <v>4.5598999261173952E-2</v>
      </c>
      <c r="AO306" s="5">
        <f t="shared" si="534"/>
        <v>1.4395369366021187E-2</v>
      </c>
      <c r="AP306" s="5">
        <f t="shared" si="535"/>
        <v>3.0296960100266637E-3</v>
      </c>
      <c r="AQ306" s="5">
        <f t="shared" si="536"/>
        <v>4.7822971817092029E-4</v>
      </c>
      <c r="AR306" s="5">
        <f t="shared" si="537"/>
        <v>1.2583799750688411E-5</v>
      </c>
      <c r="AS306" s="5">
        <f t="shared" si="538"/>
        <v>4.4861986334718974E-5</v>
      </c>
      <c r="AT306" s="5">
        <f t="shared" si="539"/>
        <v>7.9967810111822963E-5</v>
      </c>
      <c r="AU306" s="5">
        <f t="shared" si="540"/>
        <v>9.5029982345826416E-5</v>
      </c>
      <c r="AV306" s="5">
        <f t="shared" si="541"/>
        <v>8.4696869265458256E-5</v>
      </c>
      <c r="AW306" s="5">
        <f t="shared" si="542"/>
        <v>3.7759457792256105E-6</v>
      </c>
      <c r="AX306" s="5">
        <f t="shared" si="543"/>
        <v>4.2911457362924149E-2</v>
      </c>
      <c r="AY306" s="5">
        <f t="shared" si="544"/>
        <v>2.709385244335992E-2</v>
      </c>
      <c r="AZ306" s="5">
        <f t="shared" si="545"/>
        <v>8.5533897627164818E-3</v>
      </c>
      <c r="BA306" s="5">
        <f t="shared" si="546"/>
        <v>1.800174082192904E-3</v>
      </c>
      <c r="BB306" s="5">
        <f t="shared" si="547"/>
        <v>2.8415284607320425E-4</v>
      </c>
      <c r="BC306" s="5">
        <f t="shared" si="548"/>
        <v>3.5882236381558946E-5</v>
      </c>
      <c r="BD306" s="5">
        <f t="shared" si="549"/>
        <v>1.3242136039116028E-6</v>
      </c>
      <c r="BE306" s="5">
        <f t="shared" si="550"/>
        <v>4.7208993928627449E-6</v>
      </c>
      <c r="BF306" s="5">
        <f t="shared" si="551"/>
        <v>8.4151420177599939E-6</v>
      </c>
      <c r="BG306" s="5">
        <f t="shared" si="552"/>
        <v>1.0000158767222799E-5</v>
      </c>
      <c r="BH306" s="5">
        <f t="shared" si="553"/>
        <v>8.9127885624456683E-6</v>
      </c>
      <c r="BI306" s="5">
        <f t="shared" si="554"/>
        <v>6.3549231013597956E-6</v>
      </c>
      <c r="BJ306" s="8">
        <f t="shared" si="555"/>
        <v>0.82380045002365665</v>
      </c>
      <c r="BK306" s="8">
        <f t="shared" si="556"/>
        <v>0.10057793899642274</v>
      </c>
      <c r="BL306" s="8">
        <f t="shared" si="557"/>
        <v>3.1655494136519587E-2</v>
      </c>
      <c r="BM306" s="8">
        <f t="shared" si="558"/>
        <v>0.71886697756635509</v>
      </c>
      <c r="BN306" s="8">
        <f t="shared" si="559"/>
        <v>0.21070814509888425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1.32085561497326</v>
      </c>
      <c r="F307">
        <f>VLOOKUP(B307,home!$B$2:$E$405,3,FALSE)</f>
        <v>0.85</v>
      </c>
      <c r="G307">
        <f>VLOOKUP(C307,away!$B$2:$E$405,4,FALSE)</f>
        <v>1.18</v>
      </c>
      <c r="H307">
        <f>VLOOKUP(A307,away!$A$2:$E$405,3,FALSE)</f>
        <v>1.0053475935828899</v>
      </c>
      <c r="I307">
        <f>VLOOKUP(C307,away!$B$2:$E$405,3,FALSE)</f>
        <v>0.42</v>
      </c>
      <c r="J307">
        <f>VLOOKUP(B307,home!$B$2:$E$405,4,FALSE)</f>
        <v>0.87</v>
      </c>
      <c r="K307" s="3">
        <f t="shared" si="504"/>
        <v>1.3248181818181797</v>
      </c>
      <c r="L307" s="3">
        <f t="shared" si="505"/>
        <v>0.36735401069518797</v>
      </c>
      <c r="M307" s="5">
        <f t="shared" si="506"/>
        <v>0.18411914706970803</v>
      </c>
      <c r="N307" s="5">
        <f t="shared" si="507"/>
        <v>0.24392439365880464</v>
      </c>
      <c r="O307" s="5">
        <f t="shared" si="508"/>
        <v>6.76369071218344E-2</v>
      </c>
      <c r="P307" s="5">
        <f t="shared" si="509"/>
        <v>8.9606604316953747E-2</v>
      </c>
      <c r="Q307" s="5">
        <f t="shared" si="510"/>
        <v>0.16157773585407978</v>
      </c>
      <c r="R307" s="5">
        <f t="shared" si="511"/>
        <v>1.2423344551111893E-2</v>
      </c>
      <c r="S307" s="5">
        <f t="shared" si="512"/>
        <v>1.0902374447475556E-2</v>
      </c>
      <c r="T307" s="5">
        <f t="shared" si="513"/>
        <v>5.9356229305043862E-2</v>
      </c>
      <c r="U307" s="5">
        <f t="shared" si="514"/>
        <v>1.6458672740304849E-2</v>
      </c>
      <c r="V307" s="5">
        <f t="shared" si="515"/>
        <v>5.8954865113653972E-4</v>
      </c>
      <c r="W307" s="5">
        <f t="shared" si="516"/>
        <v>7.135370741216665E-2</v>
      </c>
      <c r="X307" s="5">
        <f t="shared" si="517"/>
        <v>2.6212070595830375E-2</v>
      </c>
      <c r="Y307" s="5">
        <f t="shared" si="518"/>
        <v>4.8145546310018467E-3</v>
      </c>
      <c r="Z307" s="5">
        <f t="shared" si="519"/>
        <v>1.5212551490330546E-3</v>
      </c>
      <c r="AA307" s="5">
        <f t="shared" si="520"/>
        <v>2.0153864806235155E-3</v>
      </c>
      <c r="AB307" s="5">
        <f t="shared" si="521"/>
        <v>1.3350103264602932E-3</v>
      </c>
      <c r="AC307" s="5">
        <f t="shared" si="522"/>
        <v>1.7932495597533217E-5</v>
      </c>
      <c r="AD307" s="5">
        <f t="shared" si="523"/>
        <v>2.363267222994327E-2</v>
      </c>
      <c r="AE307" s="5">
        <f t="shared" si="524"/>
        <v>8.6815569271144494E-3</v>
      </c>
      <c r="AF307" s="5">
        <f t="shared" si="525"/>
        <v>1.5946023781270421E-3</v>
      </c>
      <c r="AG307" s="5">
        <f t="shared" si="526"/>
        <v>1.9526119302301788E-4</v>
      </c>
      <c r="AH307" s="5">
        <f t="shared" si="527"/>
        <v>1.3970979507199962E-4</v>
      </c>
      <c r="AI307" s="5">
        <f t="shared" si="528"/>
        <v>1.8509007668947704E-4</v>
      </c>
      <c r="AJ307" s="5">
        <f t="shared" si="529"/>
        <v>1.2260534943617024E-4</v>
      </c>
      <c r="AK307" s="5">
        <f t="shared" si="530"/>
        <v>5.4143265373736515E-5</v>
      </c>
      <c r="AL307" s="5">
        <f t="shared" si="531"/>
        <v>3.4909352188456659E-7</v>
      </c>
      <c r="AM307" s="5">
        <f t="shared" si="532"/>
        <v>6.2617987710356744E-3</v>
      </c>
      <c r="AN307" s="5">
        <f t="shared" si="533"/>
        <v>2.3002968927061536E-3</v>
      </c>
      <c r="AO307" s="5">
        <f t="shared" si="534"/>
        <v>4.2251164466264193E-4</v>
      </c>
      <c r="AP307" s="5">
        <f t="shared" si="535"/>
        <v>5.1737115744080549E-5</v>
      </c>
      <c r="AQ307" s="5">
        <f t="shared" si="536"/>
        <v>4.7514592425972856E-6</v>
      </c>
      <c r="AR307" s="5">
        <f t="shared" si="537"/>
        <v>1.0264590710620374E-5</v>
      </c>
      <c r="AS307" s="5">
        <f t="shared" si="538"/>
        <v>1.3598716402351861E-5</v>
      </c>
      <c r="AT307" s="5">
        <f t="shared" si="539"/>
        <v>9.0079133696124263E-6</v>
      </c>
      <c r="AU307" s="5">
        <f t="shared" si="540"/>
        <v>3.9779491374352008E-6</v>
      </c>
      <c r="AV307" s="5">
        <f t="shared" si="541"/>
        <v>1.3175148359055257E-6</v>
      </c>
      <c r="AW307" s="5">
        <f t="shared" si="542"/>
        <v>4.7193300858237672E-9</v>
      </c>
      <c r="AX307" s="5">
        <f t="shared" si="543"/>
        <v>1.3826241437924676E-3</v>
      </c>
      <c r="AY307" s="5">
        <f t="shared" si="544"/>
        <v>5.0791252450616312E-4</v>
      </c>
      <c r="AZ307" s="5">
        <f t="shared" si="545"/>
        <v>9.329185147982847E-5</v>
      </c>
      <c r="BA307" s="5">
        <f t="shared" si="546"/>
        <v>1.14237119354316E-5</v>
      </c>
      <c r="BB307" s="5">
        <f t="shared" si="547"/>
        <v>1.0491365991268215E-6</v>
      </c>
      <c r="BC307" s="5">
        <f t="shared" si="548"/>
        <v>7.7080907491269508E-8</v>
      </c>
      <c r="BD307" s="5">
        <f t="shared" si="549"/>
        <v>6.2845642761516044E-7</v>
      </c>
      <c r="BE307" s="5">
        <f t="shared" si="550"/>
        <v>8.3259050178506543E-7</v>
      </c>
      <c r="BF307" s="5">
        <f t="shared" si="551"/>
        <v>5.5151551738698828E-7</v>
      </c>
      <c r="BG307" s="5">
        <f t="shared" si="552"/>
        <v>2.435525949963807E-7</v>
      </c>
      <c r="BH307" s="5">
        <f t="shared" si="553"/>
        <v>8.0665726520051205E-8</v>
      </c>
      <c r="BI307" s="5">
        <f t="shared" si="554"/>
        <v>2.1373484228667312E-8</v>
      </c>
      <c r="BJ307" s="8">
        <f t="shared" si="555"/>
        <v>0.61238025851774702</v>
      </c>
      <c r="BK307" s="8">
        <f t="shared" si="556"/>
        <v>0.28574386859889939</v>
      </c>
      <c r="BL307" s="8">
        <f t="shared" si="557"/>
        <v>0.10041139454561479</v>
      </c>
      <c r="BM307" s="8">
        <f t="shared" si="558"/>
        <v>0.24026073643362533</v>
      </c>
      <c r="BN307" s="8">
        <f t="shared" si="559"/>
        <v>0.7592881325724925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1.32085561497326</v>
      </c>
      <c r="F308">
        <f>VLOOKUP(B308,home!$B$2:$E$405,3,FALSE)</f>
        <v>0.93</v>
      </c>
      <c r="G308">
        <f>VLOOKUP(C308,away!$B$2:$E$405,4,FALSE)</f>
        <v>1.1399999999999999</v>
      </c>
      <c r="H308">
        <f>VLOOKUP(A308,away!$A$2:$E$405,3,FALSE)</f>
        <v>1.0053475935828899</v>
      </c>
      <c r="I308">
        <f>VLOOKUP(C308,away!$B$2:$E$405,3,FALSE)</f>
        <v>1.04</v>
      </c>
      <c r="J308">
        <f>VLOOKUP(B308,home!$B$2:$E$405,4,FALSE)</f>
        <v>0.88</v>
      </c>
      <c r="K308" s="3">
        <f t="shared" si="504"/>
        <v>1.4003711229946501</v>
      </c>
      <c r="L308" s="3">
        <f t="shared" si="505"/>
        <v>0.92009411764706084</v>
      </c>
      <c r="M308" s="5">
        <f t="shared" si="506"/>
        <v>9.8227875372285084E-2</v>
      </c>
      <c r="N308" s="5">
        <f t="shared" si="507"/>
        <v>0.13755548014446539</v>
      </c>
      <c r="O308" s="5">
        <f t="shared" si="508"/>
        <v>9.0378890319008101E-2</v>
      </c>
      <c r="P308" s="5">
        <f t="shared" si="509"/>
        <v>0.1265639881310397</v>
      </c>
      <c r="Q308" s="5">
        <f t="shared" si="510"/>
        <v>9.6314361101986656E-2</v>
      </c>
      <c r="R308" s="5">
        <f t="shared" si="511"/>
        <v>4.1578542670994117E-2</v>
      </c>
      <c r="S308" s="5">
        <f t="shared" si="512"/>
        <v>4.0768577735504866E-2</v>
      </c>
      <c r="T308" s="5">
        <f t="shared" si="513"/>
        <v>8.8618277094872813E-2</v>
      </c>
      <c r="U308" s="5">
        <f t="shared" si="514"/>
        <v>5.8225390492661018E-2</v>
      </c>
      <c r="V308" s="5">
        <f t="shared" si="515"/>
        <v>5.8365801279026608E-3</v>
      </c>
      <c r="W308" s="5">
        <f t="shared" si="516"/>
        <v>4.4958616672300417E-2</v>
      </c>
      <c r="X308" s="5">
        <f t="shared" si="517"/>
        <v>4.1366158737732694E-2</v>
      </c>
      <c r="Y308" s="5">
        <f t="shared" si="518"/>
        <v>1.9030379662121205E-2</v>
      </c>
      <c r="Z308" s="5">
        <f t="shared" si="519"/>
        <v>1.2752057510639667E-2</v>
      </c>
      <c r="AA308" s="5">
        <f t="shared" si="520"/>
        <v>1.7857613096666836E-2</v>
      </c>
      <c r="AB308" s="5">
        <f t="shared" si="521"/>
        <v>1.2503642853091653E-2</v>
      </c>
      <c r="AC308" s="5">
        <f t="shared" si="522"/>
        <v>4.7001732911485628E-4</v>
      </c>
      <c r="AD308" s="5">
        <f t="shared" si="523"/>
        <v>1.5739687129418835E-2</v>
      </c>
      <c r="AE308" s="5">
        <f t="shared" si="524"/>
        <v>1.4481993541383423E-2</v>
      </c>
      <c r="AF308" s="5">
        <f t="shared" si="525"/>
        <v>6.6623985346148072E-3</v>
      </c>
      <c r="AG308" s="5">
        <f t="shared" si="526"/>
        <v>2.0433445670398273E-3</v>
      </c>
      <c r="AH308" s="5">
        <f t="shared" si="527"/>
        <v>2.9332732758591447E-3</v>
      </c>
      <c r="AI308" s="5">
        <f t="shared" si="528"/>
        <v>4.1076711913650664E-3</v>
      </c>
      <c r="AJ308" s="5">
        <f t="shared" si="529"/>
        <v>2.8761320595723353E-3</v>
      </c>
      <c r="AK308" s="5">
        <f t="shared" si="530"/>
        <v>1.3425507607147419E-3</v>
      </c>
      <c r="AL308" s="5">
        <f t="shared" si="531"/>
        <v>2.4224189900481144E-5</v>
      </c>
      <c r="AM308" s="5">
        <f t="shared" si="532"/>
        <v>4.4082806682017427E-3</v>
      </c>
      <c r="AN308" s="5">
        <f t="shared" si="533"/>
        <v>4.0560331117496786E-3</v>
      </c>
      <c r="AO308" s="5">
        <f t="shared" si="534"/>
        <v>1.8659661035512914E-3</v>
      </c>
      <c r="AP308" s="5">
        <f t="shared" si="535"/>
        <v>5.722881452021165E-4</v>
      </c>
      <c r="AQ308" s="5">
        <f t="shared" si="536"/>
        <v>1.3163973899990361E-4</v>
      </c>
      <c r="AR308" s="5">
        <f t="shared" si="537"/>
        <v>5.3977749731386486E-4</v>
      </c>
      <c r="AS308" s="5">
        <f t="shared" si="538"/>
        <v>7.5588882008065868E-4</v>
      </c>
      <c r="AT308" s="5">
        <f t="shared" si="539"/>
        <v>5.2926243791772657E-4</v>
      </c>
      <c r="AU308" s="5">
        <f t="shared" si="540"/>
        <v>2.4705461151524423E-4</v>
      </c>
      <c r="AV308" s="5">
        <f t="shared" si="541"/>
        <v>8.649203594215241E-5</v>
      </c>
      <c r="AW308" s="5">
        <f t="shared" si="542"/>
        <v>8.6700611868878589E-7</v>
      </c>
      <c r="AX308" s="5">
        <f t="shared" si="543"/>
        <v>1.0288714916342129E-3</v>
      </c>
      <c r="AY308" s="5">
        <f t="shared" si="544"/>
        <v>9.4665860726739649E-4</v>
      </c>
      <c r="AZ308" s="5">
        <f t="shared" si="545"/>
        <v>4.3550750798334529E-4</v>
      </c>
      <c r="BA308" s="5">
        <f t="shared" si="546"/>
        <v>1.3356929876220215E-4</v>
      </c>
      <c r="BB308" s="5">
        <f t="shared" si="547"/>
        <v>3.0724081522336251E-5</v>
      </c>
      <c r="BC308" s="5">
        <f t="shared" si="548"/>
        <v>5.6538093357620701E-6</v>
      </c>
      <c r="BD308" s="5">
        <f t="shared" si="549"/>
        <v>8.2774350019456511E-5</v>
      </c>
      <c r="BE308" s="5">
        <f t="shared" si="550"/>
        <v>1.1591480949189856E-4</v>
      </c>
      <c r="BF308" s="5">
        <f t="shared" si="551"/>
        <v>8.1161875969940455E-5</v>
      </c>
      <c r="BG308" s="5">
        <f t="shared" si="552"/>
        <v>3.7885582465459329E-5</v>
      </c>
      <c r="BH308" s="5">
        <f t="shared" si="553"/>
        <v>1.3263468915615428E-5</v>
      </c>
      <c r="BI308" s="5">
        <f t="shared" si="554"/>
        <v>3.7147557720330056E-6</v>
      </c>
      <c r="BJ308" s="8">
        <f t="shared" si="555"/>
        <v>0.4803858897501459</v>
      </c>
      <c r="BK308" s="8">
        <f t="shared" si="556"/>
        <v>0.27283792149301506</v>
      </c>
      <c r="BL308" s="8">
        <f t="shared" si="557"/>
        <v>0.23429689696533709</v>
      </c>
      <c r="BM308" s="8">
        <f t="shared" si="558"/>
        <v>0.40870783637820995</v>
      </c>
      <c r="BN308" s="8">
        <f t="shared" si="559"/>
        <v>0.59061913773977903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1.32085561497326</v>
      </c>
      <c r="F309">
        <f>VLOOKUP(B309,home!$B$2:$E$405,3,FALSE)</f>
        <v>0.76</v>
      </c>
      <c r="G309">
        <f>VLOOKUP(C309,away!$B$2:$E$405,4,FALSE)</f>
        <v>0.76</v>
      </c>
      <c r="H309">
        <f>VLOOKUP(A309,away!$A$2:$E$405,3,FALSE)</f>
        <v>1.0053475935828899</v>
      </c>
      <c r="I309">
        <f>VLOOKUP(C309,away!$B$2:$E$405,3,FALSE)</f>
        <v>0.84</v>
      </c>
      <c r="J309">
        <f>VLOOKUP(B309,home!$B$2:$E$405,4,FALSE)</f>
        <v>0.99</v>
      </c>
      <c r="K309" s="3">
        <f t="shared" si="504"/>
        <v>0.76292620320855498</v>
      </c>
      <c r="L309" s="3">
        <f t="shared" si="505"/>
        <v>0.83604705882353125</v>
      </c>
      <c r="M309" s="5">
        <f t="shared" si="506"/>
        <v>0.20210391927043225</v>
      </c>
      <c r="N309" s="5">
        <f t="shared" si="507"/>
        <v>0.15419037578255917</v>
      </c>
      <c r="O309" s="5">
        <f t="shared" si="508"/>
        <v>0.16896838728275329</v>
      </c>
      <c r="P309" s="5">
        <f t="shared" si="509"/>
        <v>0.12891041017190363</v>
      </c>
      <c r="Q309" s="5">
        <f t="shared" si="510"/>
        <v>5.88179389835441E-2</v>
      </c>
      <c r="R309" s="5">
        <f t="shared" si="511"/>
        <v>7.0632761610950612E-2</v>
      </c>
      <c r="S309" s="5">
        <f t="shared" si="512"/>
        <v>2.0556125173965923E-2</v>
      </c>
      <c r="T309" s="5">
        <f t="shared" si="513"/>
        <v>4.9174564893253968E-2</v>
      </c>
      <c r="U309" s="5">
        <f t="shared" si="514"/>
        <v>5.3887584637977527E-2</v>
      </c>
      <c r="V309" s="5">
        <f t="shared" si="515"/>
        <v>1.4568404749874973E-3</v>
      </c>
      <c r="W309" s="5">
        <f t="shared" si="516"/>
        <v>1.4957915623089251E-2</v>
      </c>
      <c r="X309" s="5">
        <f t="shared" si="517"/>
        <v>1.2505521362814317E-2</v>
      </c>
      <c r="Y309" s="5">
        <f t="shared" si="518"/>
        <v>5.2276021772178728E-3</v>
      </c>
      <c r="Z309" s="5">
        <f t="shared" si="519"/>
        <v>1.9684104200472965E-2</v>
      </c>
      <c r="AA309" s="5">
        <f t="shared" si="520"/>
        <v>1.5017518881228407E-2</v>
      </c>
      <c r="AB309" s="5">
        <f t="shared" si="521"/>
        <v>5.7286293308341871E-3</v>
      </c>
      <c r="AC309" s="5">
        <f t="shared" si="522"/>
        <v>5.8077146605941816E-5</v>
      </c>
      <c r="AD309" s="5">
        <f t="shared" si="523"/>
        <v>2.8529464435593523E-3</v>
      </c>
      <c r="AE309" s="5">
        <f t="shared" si="524"/>
        <v>2.38519748311885E-3</v>
      </c>
      <c r="AF309" s="5">
        <f t="shared" si="525"/>
        <v>9.9706867023740186E-4</v>
      </c>
      <c r="AG309" s="5">
        <f t="shared" si="526"/>
        <v>2.7786544306568974E-4</v>
      </c>
      <c r="AH309" s="5">
        <f t="shared" si="527"/>
        <v>4.1142093555953342E-3</v>
      </c>
      <c r="AI309" s="5">
        <f t="shared" si="528"/>
        <v>3.1388381228694639E-3</v>
      </c>
      <c r="AJ309" s="5">
        <f t="shared" si="529"/>
        <v>1.1973509257835338E-3</v>
      </c>
      <c r="AK309" s="5">
        <f t="shared" si="530"/>
        <v>3.0449679857209329E-4</v>
      </c>
      <c r="AL309" s="5">
        <f t="shared" si="531"/>
        <v>1.4817622176970922E-6</v>
      </c>
      <c r="AM309" s="5">
        <f t="shared" si="532"/>
        <v>4.3531751962841734E-4</v>
      </c>
      <c r="AN309" s="5">
        <f t="shared" si="533"/>
        <v>3.6394593193969318E-4</v>
      </c>
      <c r="AO309" s="5">
        <f t="shared" si="534"/>
        <v>1.5213796298448474E-4</v>
      </c>
      <c r="AP309" s="5">
        <f t="shared" si="535"/>
        <v>4.2398165496193921E-5</v>
      </c>
      <c r="AQ309" s="5">
        <f t="shared" si="536"/>
        <v>8.861715390651561E-6</v>
      </c>
      <c r="AR309" s="5">
        <f t="shared" si="537"/>
        <v>6.8793452622594722E-4</v>
      </c>
      <c r="AS309" s="5">
        <f t="shared" si="538"/>
        <v>5.2484327614963798E-4</v>
      </c>
      <c r="AT309" s="5">
        <f t="shared" si="539"/>
        <v>2.002083439761912E-4</v>
      </c>
      <c r="AU309" s="5">
        <f t="shared" si="540"/>
        <v>5.0914730573475977E-5</v>
      </c>
      <c r="AV309" s="5">
        <f t="shared" si="541"/>
        <v>9.7110455209521411E-6</v>
      </c>
      <c r="AW309" s="5">
        <f t="shared" si="542"/>
        <v>2.6253624586095541E-8</v>
      </c>
      <c r="AX309" s="5">
        <f t="shared" si="543"/>
        <v>5.5352523740045664E-5</v>
      </c>
      <c r="AY309" s="5">
        <f t="shared" si="544"/>
        <v>4.627731467132487E-5</v>
      </c>
      <c r="AZ309" s="5">
        <f t="shared" si="545"/>
        <v>1.9345006410606101E-5</v>
      </c>
      <c r="BA309" s="5">
        <f t="shared" si="546"/>
        <v>5.3911119041698631E-6</v>
      </c>
      <c r="BB309" s="5">
        <f t="shared" si="547"/>
        <v>1.1268058128174351E-6</v>
      </c>
      <c r="BC309" s="5">
        <f t="shared" si="548"/>
        <v>1.8841253713425509E-7</v>
      </c>
      <c r="BD309" s="5">
        <f t="shared" si="549"/>
        <v>9.5857606219060398E-5</v>
      </c>
      <c r="BE309" s="5">
        <f t="shared" si="550"/>
        <v>7.3132279561368511E-5</v>
      </c>
      <c r="BF309" s="5">
        <f t="shared" si="551"/>
        <v>2.7897266188870741E-5</v>
      </c>
      <c r="BG309" s="5">
        <f t="shared" si="552"/>
        <v>7.0945184577911829E-6</v>
      </c>
      <c r="BH309" s="5">
        <f t="shared" si="553"/>
        <v>1.3531485076489099E-6</v>
      </c>
      <c r="BI309" s="5">
        <f t="shared" si="554"/>
        <v>2.0647049066358107E-7</v>
      </c>
      <c r="BJ309" s="8">
        <f t="shared" si="555"/>
        <v>0.30251733933297542</v>
      </c>
      <c r="BK309" s="8">
        <f t="shared" si="556"/>
        <v>0.3531331313147843</v>
      </c>
      <c r="BL309" s="8">
        <f t="shared" si="557"/>
        <v>0.32466893015843606</v>
      </c>
      <c r="BM309" s="8">
        <f t="shared" si="558"/>
        <v>0.2163334608434791</v>
      </c>
      <c r="BN309" s="8">
        <f t="shared" si="559"/>
        <v>0.78362379310214303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1.32085561497326</v>
      </c>
      <c r="F310">
        <f>VLOOKUP(B310,home!$B$2:$E$405,3,FALSE)</f>
        <v>1.6</v>
      </c>
      <c r="G310">
        <f>VLOOKUP(C310,away!$B$2:$E$405,4,FALSE)</f>
        <v>1.26</v>
      </c>
      <c r="H310">
        <f>VLOOKUP(A310,away!$A$2:$E$405,3,FALSE)</f>
        <v>1.0053475935828899</v>
      </c>
      <c r="I310">
        <f>VLOOKUP(C310,away!$B$2:$E$405,3,FALSE)</f>
        <v>0.93</v>
      </c>
      <c r="J310">
        <f>VLOOKUP(B310,home!$B$2:$E$405,4,FALSE)</f>
        <v>1.1100000000000001</v>
      </c>
      <c r="K310" s="3">
        <f t="shared" si="504"/>
        <v>2.6628449197860924</v>
      </c>
      <c r="L310" s="3">
        <f t="shared" si="505"/>
        <v>1.0378203208556176</v>
      </c>
      <c r="M310" s="5">
        <f t="shared" si="506"/>
        <v>2.4707084845149919E-2</v>
      </c>
      <c r="N310" s="5">
        <f t="shared" si="507"/>
        <v>6.5791135362631425E-2</v>
      </c>
      <c r="O310" s="5">
        <f t="shared" si="508"/>
        <v>2.5641514721400457E-2</v>
      </c>
      <c r="P310" s="5">
        <f t="shared" si="509"/>
        <v>6.8279377211501513E-2</v>
      </c>
      <c r="Q310" s="5">
        <f t="shared" si="510"/>
        <v>8.7595795283671118E-2</v>
      </c>
      <c r="R310" s="5">
        <f t="shared" si="511"/>
        <v>1.3305642517693932E-2</v>
      </c>
      <c r="S310" s="5">
        <f t="shared" si="512"/>
        <v>4.7173446216032366E-2</v>
      </c>
      <c r="T310" s="5">
        <f t="shared" si="513"/>
        <v>9.0908696366902561E-2</v>
      </c>
      <c r="U310" s="5">
        <f t="shared" si="514"/>
        <v>3.5430862582731121E-2</v>
      </c>
      <c r="V310" s="5">
        <f t="shared" si="515"/>
        <v>1.4485154758637039E-2</v>
      </c>
      <c r="W310" s="5">
        <f t="shared" si="516"/>
        <v>7.7751339488582052E-2</v>
      </c>
      <c r="X310" s="5">
        <f t="shared" si="517"/>
        <v>8.0691920094994277E-2</v>
      </c>
      <c r="Y310" s="5">
        <f t="shared" si="518"/>
        <v>4.1871857201721409E-2</v>
      </c>
      <c r="Z310" s="5">
        <f t="shared" si="519"/>
        <v>4.6029553956344216E-3</v>
      </c>
      <c r="AA310" s="5">
        <f t="shared" si="520"/>
        <v>1.2256956391267103E-2</v>
      </c>
      <c r="AB310" s="5">
        <f t="shared" si="521"/>
        <v>1.6319187029262643E-2</v>
      </c>
      <c r="AC310" s="5">
        <f t="shared" si="522"/>
        <v>2.5019072260312248E-3</v>
      </c>
      <c r="AD310" s="5">
        <f t="shared" si="523"/>
        <v>5.175993984093364E-2</v>
      </c>
      <c r="AE310" s="5">
        <f t="shared" si="524"/>
        <v>5.3717517373185211E-2</v>
      </c>
      <c r="AF310" s="5">
        <f t="shared" si="525"/>
        <v>2.7874565557903148E-2</v>
      </c>
      <c r="AG310" s="5">
        <f t="shared" si="526"/>
        <v>9.6429301903379963E-3</v>
      </c>
      <c r="AH310" s="5">
        <f t="shared" si="527"/>
        <v>1.1942601613953525E-3</v>
      </c>
      <c r="AI310" s="5">
        <f t="shared" si="528"/>
        <v>3.1801296036745334E-3</v>
      </c>
      <c r="AJ310" s="5">
        <f t="shared" si="529"/>
        <v>4.2340959797030463E-3</v>
      </c>
      <c r="AK310" s="5">
        <f t="shared" si="530"/>
        <v>3.7582469898129914E-3</v>
      </c>
      <c r="AL310" s="5">
        <f t="shared" si="531"/>
        <v>2.7656628583262678E-4</v>
      </c>
      <c r="AM310" s="5">
        <f t="shared" si="532"/>
        <v>2.7565738570772769E-2</v>
      </c>
      <c r="AN310" s="5">
        <f t="shared" si="533"/>
        <v>2.8608283648141469E-2</v>
      </c>
      <c r="AO310" s="5">
        <f t="shared" si="534"/>
        <v>1.4845129057421349E-2</v>
      </c>
      <c r="AP310" s="5">
        <f t="shared" si="535"/>
        <v>5.1355255338386922E-3</v>
      </c>
      <c r="AQ310" s="5">
        <f t="shared" si="536"/>
        <v>1.3324381893226717E-3</v>
      </c>
      <c r="AR310" s="5">
        <f t="shared" si="537"/>
        <v>2.4788549277688141E-4</v>
      </c>
      <c r="AS310" s="5">
        <f t="shared" si="538"/>
        <v>6.6008062512959073E-4</v>
      </c>
      <c r="AT310" s="5">
        <f t="shared" si="539"/>
        <v>8.7884616963777959E-4</v>
      </c>
      <c r="AU310" s="5">
        <f t="shared" si="540"/>
        <v>7.8007701936447574E-4</v>
      </c>
      <c r="AV310" s="5">
        <f t="shared" si="541"/>
        <v>5.1930603201414294E-4</v>
      </c>
      <c r="AW310" s="5">
        <f t="shared" si="542"/>
        <v>2.1230722857097149E-5</v>
      </c>
      <c r="AX310" s="5">
        <f t="shared" si="543"/>
        <v>1.2233881152222306E-2</v>
      </c>
      <c r="AY310" s="5">
        <f t="shared" si="544"/>
        <v>1.2696570462708846E-2</v>
      </c>
      <c r="AZ310" s="5">
        <f t="shared" si="545"/>
        <v>6.5883794156872261E-3</v>
      </c>
      <c r="BA310" s="5">
        <f t="shared" si="546"/>
        <v>2.2791846797023544E-3</v>
      </c>
      <c r="BB310" s="5">
        <f t="shared" si="547"/>
        <v>5.9134604389447624E-4</v>
      </c>
      <c r="BC310" s="5">
        <f t="shared" si="548"/>
        <v>1.2274218820225314E-4</v>
      </c>
      <c r="BD310" s="5">
        <f t="shared" si="549"/>
        <v>4.2876766941525967E-5</v>
      </c>
      <c r="BE310" s="5">
        <f t="shared" si="550"/>
        <v>1.141741810270947E-4</v>
      </c>
      <c r="BF310" s="5">
        <f t="shared" si="551"/>
        <v>1.5201406895936842E-4</v>
      </c>
      <c r="BG310" s="5">
        <f t="shared" si="552"/>
        <v>1.3492996375482228E-4</v>
      </c>
      <c r="BH310" s="5">
        <f t="shared" si="553"/>
        <v>8.9824392127862542E-5</v>
      </c>
      <c r="BI310" s="5">
        <f t="shared" si="554"/>
        <v>4.783768525011051E-5</v>
      </c>
      <c r="BJ310" s="8">
        <f t="shared" si="555"/>
        <v>0.69960491570277727</v>
      </c>
      <c r="BK310" s="8">
        <f t="shared" si="556"/>
        <v>0.1701201070058935</v>
      </c>
      <c r="BL310" s="8">
        <f t="shared" si="557"/>
        <v>0.11898874837392483</v>
      </c>
      <c r="BM310" s="8">
        <f t="shared" si="558"/>
        <v>0.69532083679632994</v>
      </c>
      <c r="BN310" s="8">
        <f t="shared" si="559"/>
        <v>0.28532054994204836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1.57692307692308</v>
      </c>
      <c r="F311">
        <f>VLOOKUP(B311,home!$B$2:$E$405,3,FALSE)</f>
        <v>1.0900000000000001</v>
      </c>
      <c r="G311">
        <f>VLOOKUP(C311,away!$B$2:$E$405,4,FALSE)</f>
        <v>0.91</v>
      </c>
      <c r="H311">
        <f>VLOOKUP(A311,away!$A$2:$E$405,3,FALSE)</f>
        <v>1.1000000000000001</v>
      </c>
      <c r="I311">
        <f>VLOOKUP(C311,away!$B$2:$E$405,3,FALSE)</f>
        <v>0.54</v>
      </c>
      <c r="J311">
        <f>VLOOKUP(B311,home!$B$2:$E$405,4,FALSE)</f>
        <v>0.78</v>
      </c>
      <c r="K311" s="3">
        <f t="shared" si="504"/>
        <v>1.564150000000003</v>
      </c>
      <c r="L311" s="3">
        <f t="shared" si="505"/>
        <v>0.46332000000000007</v>
      </c>
      <c r="M311" s="5">
        <f t="shared" si="506"/>
        <v>0.13166822070447198</v>
      </c>
      <c r="N311" s="5">
        <f t="shared" si="507"/>
        <v>0.20594884741490024</v>
      </c>
      <c r="O311" s="5">
        <f t="shared" si="508"/>
        <v>6.1004520016795967E-2</v>
      </c>
      <c r="P311" s="5">
        <f t="shared" si="509"/>
        <v>9.5420219984271609E-2</v>
      </c>
      <c r="Q311" s="5">
        <f t="shared" si="510"/>
        <v>0.16106744484200847</v>
      </c>
      <c r="R311" s="5">
        <f t="shared" si="511"/>
        <v>1.4132307107090953E-2</v>
      </c>
      <c r="S311" s="5">
        <f t="shared" si="512"/>
        <v>1.7287805540949226E-2</v>
      </c>
      <c r="T311" s="5">
        <f t="shared" si="513"/>
        <v>7.4625768544199375E-2</v>
      </c>
      <c r="U311" s="5">
        <f t="shared" si="514"/>
        <v>2.2105048161556357E-2</v>
      </c>
      <c r="V311" s="5">
        <f t="shared" si="515"/>
        <v>1.3920563189783657E-3</v>
      </c>
      <c r="W311" s="5">
        <f t="shared" si="516"/>
        <v>8.3977881283209321E-2</v>
      </c>
      <c r="X311" s="5">
        <f t="shared" si="517"/>
        <v>3.8908631956136551E-2</v>
      </c>
      <c r="Y311" s="5">
        <f t="shared" si="518"/>
        <v>9.0135736789585929E-3</v>
      </c>
      <c r="Z311" s="5">
        <f t="shared" si="519"/>
        <v>2.1825935096191277E-3</v>
      </c>
      <c r="AA311" s="5">
        <f t="shared" si="520"/>
        <v>3.4139036380707653E-3</v>
      </c>
      <c r="AB311" s="5">
        <f t="shared" si="521"/>
        <v>2.6699286877441995E-3</v>
      </c>
      <c r="AC311" s="5">
        <f t="shared" si="522"/>
        <v>6.3051622990688893E-5</v>
      </c>
      <c r="AD311" s="5">
        <f t="shared" si="523"/>
        <v>3.2838500752283027E-2</v>
      </c>
      <c r="AE311" s="5">
        <f t="shared" si="524"/>
        <v>1.5214734168547775E-2</v>
      </c>
      <c r="AF311" s="5">
        <f t="shared" si="525"/>
        <v>3.5246453174857771E-3</v>
      </c>
      <c r="AG311" s="5">
        <f t="shared" si="526"/>
        <v>5.4434622283250367E-4</v>
      </c>
      <c r="AH311" s="5">
        <f t="shared" si="527"/>
        <v>2.5280980621918353E-4</v>
      </c>
      <c r="AI311" s="5">
        <f t="shared" si="528"/>
        <v>3.9543245839773674E-4</v>
      </c>
      <c r="AJ311" s="5">
        <f t="shared" si="529"/>
        <v>3.0925783990141058E-4</v>
      </c>
      <c r="AK311" s="5">
        <f t="shared" si="530"/>
        <v>1.6124188342726408E-4</v>
      </c>
      <c r="AL311" s="5">
        <f t="shared" si="531"/>
        <v>1.827745435898503E-6</v>
      </c>
      <c r="AM311" s="5">
        <f t="shared" si="532"/>
        <v>1.0272868190336709E-2</v>
      </c>
      <c r="AN311" s="5">
        <f t="shared" si="533"/>
        <v>4.7596252899468052E-3</v>
      </c>
      <c r="AO311" s="5">
        <f t="shared" si="534"/>
        <v>1.1026147946690769E-3</v>
      </c>
      <c r="AP311" s="5">
        <f t="shared" si="535"/>
        <v>1.7028782888869228E-4</v>
      </c>
      <c r="AQ311" s="5">
        <f t="shared" si="536"/>
        <v>1.9724439220177226E-5</v>
      </c>
      <c r="AR311" s="5">
        <f t="shared" si="537"/>
        <v>2.3426367883494429E-5</v>
      </c>
      <c r="AS311" s="5">
        <f t="shared" si="538"/>
        <v>3.6642353324967888E-5</v>
      </c>
      <c r="AT311" s="5">
        <f t="shared" si="539"/>
        <v>2.8657068476624321E-5</v>
      </c>
      <c r="AU311" s="5">
        <f t="shared" si="540"/>
        <v>1.4941317885904003E-5</v>
      </c>
      <c r="AV311" s="5">
        <f t="shared" si="541"/>
        <v>5.8426155928091972E-6</v>
      </c>
      <c r="AW311" s="5">
        <f t="shared" si="542"/>
        <v>3.6793631463225593E-8</v>
      </c>
      <c r="AX311" s="5">
        <f t="shared" si="543"/>
        <v>2.6780511299858683E-3</v>
      </c>
      <c r="AY311" s="5">
        <f t="shared" si="544"/>
        <v>1.2407946495450527E-3</v>
      </c>
      <c r="AZ311" s="5">
        <f t="shared" si="545"/>
        <v>2.874424885136069E-4</v>
      </c>
      <c r="BA311" s="5">
        <f t="shared" si="546"/>
        <v>4.4392617926041469E-5</v>
      </c>
      <c r="BB311" s="5">
        <f t="shared" si="547"/>
        <v>5.1419969343733825E-6</v>
      </c>
      <c r="BC311" s="5">
        <f t="shared" si="548"/>
        <v>4.7647800392677527E-7</v>
      </c>
      <c r="BD311" s="5">
        <f t="shared" si="549"/>
        <v>1.8089841279634401E-6</v>
      </c>
      <c r="BE311" s="5">
        <f t="shared" si="550"/>
        <v>2.8295225237540205E-6</v>
      </c>
      <c r="BF311" s="5">
        <f t="shared" si="551"/>
        <v>2.2128988277649302E-6</v>
      </c>
      <c r="BG311" s="5">
        <f t="shared" si="552"/>
        <v>1.1537685671495073E-6</v>
      </c>
      <c r="BH311" s="5">
        <f t="shared" si="553"/>
        <v>4.5116677607672624E-7</v>
      </c>
      <c r="BI311" s="5">
        <f t="shared" si="554"/>
        <v>1.4113850256008243E-7</v>
      </c>
      <c r="BJ311" s="8">
        <f t="shared" si="555"/>
        <v>0.64624579408453198</v>
      </c>
      <c r="BK311" s="8">
        <f t="shared" si="556"/>
        <v>0.24707397656664282</v>
      </c>
      <c r="BL311" s="8">
        <f t="shared" si="557"/>
        <v>0.10456255680169289</v>
      </c>
      <c r="BM311" s="8">
        <f t="shared" si="558"/>
        <v>0.32958260303703385</v>
      </c>
      <c r="BN311" s="8">
        <f t="shared" si="559"/>
        <v>0.66924156006953917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1.57692307692308</v>
      </c>
      <c r="F312">
        <f>VLOOKUP(B312,home!$B$2:$E$405,3,FALSE)</f>
        <v>0.95</v>
      </c>
      <c r="G312">
        <f>VLOOKUP(C312,away!$B$2:$E$405,4,FALSE)</f>
        <v>0.82</v>
      </c>
      <c r="H312">
        <f>VLOOKUP(A312,away!$A$2:$E$405,3,FALSE)</f>
        <v>1.1000000000000001</v>
      </c>
      <c r="I312">
        <f>VLOOKUP(C312,away!$B$2:$E$405,3,FALSE)</f>
        <v>0.82</v>
      </c>
      <c r="J312">
        <f>VLOOKUP(B312,home!$B$2:$E$405,4,FALSE)</f>
        <v>0.76</v>
      </c>
      <c r="K312" s="3">
        <f t="shared" si="504"/>
        <v>1.2284230769230793</v>
      </c>
      <c r="L312" s="3">
        <f t="shared" si="505"/>
        <v>0.68552000000000002</v>
      </c>
      <c r="M312" s="5">
        <f t="shared" si="506"/>
        <v>0.14749764389499748</v>
      </c>
      <c r="N312" s="5">
        <f t="shared" si="507"/>
        <v>0.1811895095523974</v>
      </c>
      <c r="O312" s="5">
        <f t="shared" si="508"/>
        <v>0.10111258484289867</v>
      </c>
      <c r="P312" s="5">
        <f t="shared" si="509"/>
        <v>0.12420903258835947</v>
      </c>
      <c r="Q312" s="5">
        <f t="shared" si="510"/>
        <v>0.11128868741526986</v>
      </c>
      <c r="R312" s="5">
        <f t="shared" si="511"/>
        <v>3.4657349580751937E-2</v>
      </c>
      <c r="S312" s="5">
        <f t="shared" si="512"/>
        <v>2.6149373252902855E-2</v>
      </c>
      <c r="T312" s="5">
        <f t="shared" si="513"/>
        <v>7.6290620996915803E-2</v>
      </c>
      <c r="U312" s="5">
        <f t="shared" si="514"/>
        <v>4.2573888009986086E-2</v>
      </c>
      <c r="V312" s="5">
        <f t="shared" si="515"/>
        <v>2.4467346421156748E-3</v>
      </c>
      <c r="W312" s="5">
        <f t="shared" si="516"/>
        <v>4.556986394046552E-2</v>
      </c>
      <c r="X312" s="5">
        <f t="shared" si="517"/>
        <v>3.1239053128467927E-2</v>
      </c>
      <c r="Y312" s="5">
        <f t="shared" si="518"/>
        <v>1.0707497850313665E-2</v>
      </c>
      <c r="Z312" s="5">
        <f t="shared" si="519"/>
        <v>7.9194354281990238E-3</v>
      </c>
      <c r="AA312" s="5">
        <f t="shared" si="520"/>
        <v>9.7284172362018875E-3</v>
      </c>
      <c r="AB312" s="5">
        <f t="shared" si="521"/>
        <v>5.9753061174433221E-3</v>
      </c>
      <c r="AC312" s="5">
        <f t="shared" si="522"/>
        <v>1.2877601587061739E-4</v>
      </c>
      <c r="AD312" s="5">
        <f t="shared" si="523"/>
        <v>1.3994768119178184E-2</v>
      </c>
      <c r="AE312" s="5">
        <f t="shared" si="524"/>
        <v>9.5936934410590282E-3</v>
      </c>
      <c r="AF312" s="5">
        <f t="shared" si="525"/>
        <v>3.2883343638573921E-3</v>
      </c>
      <c r="AG312" s="5">
        <f t="shared" si="526"/>
        <v>7.5140632437050651E-4</v>
      </c>
      <c r="AH312" s="5">
        <f t="shared" si="527"/>
        <v>1.3572328436847487E-3</v>
      </c>
      <c r="AI312" s="5">
        <f t="shared" si="528"/>
        <v>1.6672561459402794E-3</v>
      </c>
      <c r="AJ312" s="5">
        <f t="shared" si="529"/>
        <v>1.0240479624074364E-3</v>
      </c>
      <c r="AK312" s="5">
        <f t="shared" si="530"/>
        <v>4.1932138296578431E-4</v>
      </c>
      <c r="AL312" s="5">
        <f t="shared" si="531"/>
        <v>4.3377355541379198E-6</v>
      </c>
      <c r="AM312" s="5">
        <f t="shared" si="532"/>
        <v>3.4382992227571731E-3</v>
      </c>
      <c r="AN312" s="5">
        <f t="shared" si="533"/>
        <v>2.3570228831844976E-3</v>
      </c>
      <c r="AO312" s="5">
        <f t="shared" si="534"/>
        <v>8.078931634403182E-4</v>
      </c>
      <c r="AP312" s="5">
        <f t="shared" si="535"/>
        <v>1.8460897380053566E-4</v>
      </c>
      <c r="AQ312" s="5">
        <f t="shared" si="536"/>
        <v>3.16382859299358E-5</v>
      </c>
      <c r="AR312" s="5">
        <f t="shared" si="537"/>
        <v>1.8608205180055388E-4</v>
      </c>
      <c r="AS312" s="5">
        <f t="shared" si="538"/>
        <v>2.2858748663299617E-4</v>
      </c>
      <c r="AT312" s="5">
        <f t="shared" si="539"/>
        <v>1.4040107183790925E-4</v>
      </c>
      <c r="AU312" s="5">
        <f t="shared" si="540"/>
        <v>5.7490638890140919E-5</v>
      </c>
      <c r="AV312" s="5">
        <f t="shared" si="541"/>
        <v>1.7655706879925138E-5</v>
      </c>
      <c r="AW312" s="5">
        <f t="shared" si="542"/>
        <v>1.0146789892438329E-7</v>
      </c>
      <c r="AX312" s="5">
        <f t="shared" si="543"/>
        <v>7.0394768510026646E-4</v>
      </c>
      <c r="AY312" s="5">
        <f t="shared" si="544"/>
        <v>4.8257021708993472E-4</v>
      </c>
      <c r="AZ312" s="5">
        <f t="shared" si="545"/>
        <v>1.6540576760974598E-4</v>
      </c>
      <c r="BA312" s="5">
        <f t="shared" si="546"/>
        <v>3.7796320603944362E-5</v>
      </c>
      <c r="BB312" s="5">
        <f t="shared" si="547"/>
        <v>6.4775334251039841E-6</v>
      </c>
      <c r="BC312" s="5">
        <f t="shared" si="548"/>
        <v>8.880957427154571E-7</v>
      </c>
      <c r="BD312" s="5">
        <f t="shared" si="549"/>
        <v>2.1260494691719266E-5</v>
      </c>
      <c r="BE312" s="5">
        <f t="shared" si="550"/>
        <v>2.6116882306108571E-5</v>
      </c>
      <c r="BF312" s="5">
        <f t="shared" si="551"/>
        <v>1.6041290461053912E-5</v>
      </c>
      <c r="BG312" s="5">
        <f t="shared" si="552"/>
        <v>6.568497128661562E-6</v>
      </c>
      <c r="BH312" s="5">
        <f t="shared" si="553"/>
        <v>2.0172233633877121E-6</v>
      </c>
      <c r="BI312" s="5">
        <f t="shared" si="554"/>
        <v>4.9560074617877077E-7</v>
      </c>
      <c r="BJ312" s="8">
        <f t="shared" si="555"/>
        <v>0.49212998328097945</v>
      </c>
      <c r="BK312" s="8">
        <f t="shared" si="556"/>
        <v>0.30091846834689018</v>
      </c>
      <c r="BL312" s="8">
        <f t="shared" si="557"/>
        <v>0.19921812106701869</v>
      </c>
      <c r="BM312" s="8">
        <f t="shared" si="558"/>
        <v>0.29974873149922177</v>
      </c>
      <c r="BN312" s="8">
        <f t="shared" si="559"/>
        <v>0.69995480787467479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1.57692307692308</v>
      </c>
      <c r="F313">
        <f>VLOOKUP(B313,home!$B$2:$E$405,3,FALSE)</f>
        <v>0.91</v>
      </c>
      <c r="G313">
        <f>VLOOKUP(C313,away!$B$2:$E$405,4,FALSE)</f>
        <v>1</v>
      </c>
      <c r="H313">
        <f>VLOOKUP(A313,away!$A$2:$E$405,3,FALSE)</f>
        <v>1.1000000000000001</v>
      </c>
      <c r="I313">
        <f>VLOOKUP(C313,away!$B$2:$E$405,3,FALSE)</f>
        <v>0.91</v>
      </c>
      <c r="J313">
        <f>VLOOKUP(B313,home!$B$2:$E$405,4,FALSE)</f>
        <v>1.3</v>
      </c>
      <c r="K313" s="3">
        <f t="shared" si="504"/>
        <v>1.4350000000000029</v>
      </c>
      <c r="L313" s="3">
        <f t="shared" si="505"/>
        <v>1.3013000000000001</v>
      </c>
      <c r="M313" s="5">
        <f t="shared" si="506"/>
        <v>6.480969970631574E-2</v>
      </c>
      <c r="N313" s="5">
        <f t="shared" si="507"/>
        <v>9.3001919078563269E-2</v>
      </c>
      <c r="O313" s="5">
        <f t="shared" si="508"/>
        <v>8.4336862227828657E-2</v>
      </c>
      <c r="P313" s="5">
        <f t="shared" si="509"/>
        <v>0.12102339729693437</v>
      </c>
      <c r="Q313" s="5">
        <f t="shared" si="510"/>
        <v>6.6728876938869308E-2</v>
      </c>
      <c r="R313" s="5">
        <f t="shared" si="511"/>
        <v>5.4873779408536737E-2</v>
      </c>
      <c r="S313" s="5">
        <f t="shared" si="512"/>
        <v>5.6498729201272281E-2</v>
      </c>
      <c r="T313" s="5">
        <f t="shared" si="513"/>
        <v>8.6834287560550616E-2</v>
      </c>
      <c r="U313" s="5">
        <f t="shared" si="514"/>
        <v>7.8743873451250376E-2</v>
      </c>
      <c r="V313" s="5">
        <f t="shared" si="515"/>
        <v>1.1722641967144291E-2</v>
      </c>
      <c r="W313" s="5">
        <f t="shared" si="516"/>
        <v>3.1918646135759204E-2</v>
      </c>
      <c r="X313" s="5">
        <f t="shared" si="517"/>
        <v>4.1535734216463449E-2</v>
      </c>
      <c r="Y313" s="5">
        <f t="shared" si="518"/>
        <v>2.7025225467941952E-2</v>
      </c>
      <c r="Z313" s="5">
        <f t="shared" si="519"/>
        <v>2.3802416381442957E-2</v>
      </c>
      <c r="AA313" s="5">
        <f t="shared" si="520"/>
        <v>3.4156467507370711E-2</v>
      </c>
      <c r="AB313" s="5">
        <f t="shared" si="521"/>
        <v>2.4507265436538545E-2</v>
      </c>
      <c r="AC313" s="5">
        <f t="shared" si="522"/>
        <v>1.3681535736435892E-3</v>
      </c>
      <c r="AD313" s="5">
        <f t="shared" si="523"/>
        <v>1.1450814301203639E-2</v>
      </c>
      <c r="AE313" s="5">
        <f t="shared" si="524"/>
        <v>1.4900944650156294E-2</v>
      </c>
      <c r="AF313" s="5">
        <f t="shared" si="525"/>
        <v>9.6952996366241953E-3</v>
      </c>
      <c r="AG313" s="5">
        <f t="shared" si="526"/>
        <v>4.2054978057130231E-3</v>
      </c>
      <c r="AH313" s="5">
        <f t="shared" si="527"/>
        <v>7.7435211092929303E-3</v>
      </c>
      <c r="AI313" s="5">
        <f t="shared" si="528"/>
        <v>1.1111952791835376E-2</v>
      </c>
      <c r="AJ313" s="5">
        <f t="shared" si="529"/>
        <v>7.9728261281419022E-3</v>
      </c>
      <c r="AK313" s="5">
        <f t="shared" si="530"/>
        <v>3.8136684979612162E-3</v>
      </c>
      <c r="AL313" s="5">
        <f t="shared" si="531"/>
        <v>1.0219371128495013E-4</v>
      </c>
      <c r="AM313" s="5">
        <f t="shared" si="532"/>
        <v>3.2863837044454515E-3</v>
      </c>
      <c r="AN313" s="5">
        <f t="shared" si="533"/>
        <v>4.2765711145948656E-3</v>
      </c>
      <c r="AO313" s="5">
        <f t="shared" si="534"/>
        <v>2.7825509957111506E-3</v>
      </c>
      <c r="AP313" s="5">
        <f t="shared" si="535"/>
        <v>1.2069778702396403E-3</v>
      </c>
      <c r="AQ313" s="5">
        <f t="shared" si="536"/>
        <v>3.9266007563571099E-4</v>
      </c>
      <c r="AR313" s="5">
        <f t="shared" si="537"/>
        <v>2.0153288039045777E-3</v>
      </c>
      <c r="AS313" s="5">
        <f t="shared" si="538"/>
        <v>2.8919968336030746E-3</v>
      </c>
      <c r="AT313" s="5">
        <f t="shared" si="539"/>
        <v>2.0750077281102113E-3</v>
      </c>
      <c r="AU313" s="5">
        <f t="shared" si="540"/>
        <v>9.9254536327938602E-4</v>
      </c>
      <c r="AV313" s="5">
        <f t="shared" si="541"/>
        <v>3.5607564907648047E-4</v>
      </c>
      <c r="AW313" s="5">
        <f t="shared" si="542"/>
        <v>5.300916965846578E-6</v>
      </c>
      <c r="AX313" s="5">
        <f t="shared" si="543"/>
        <v>7.8599343597987158E-4</v>
      </c>
      <c r="AY313" s="5">
        <f t="shared" si="544"/>
        <v>1.0228132582406069E-3</v>
      </c>
      <c r="AZ313" s="5">
        <f t="shared" si="545"/>
        <v>6.6549344647425109E-4</v>
      </c>
      <c r="BA313" s="5">
        <f t="shared" si="546"/>
        <v>2.8866887396564769E-4</v>
      </c>
      <c r="BB313" s="5">
        <f t="shared" si="547"/>
        <v>9.391120142287434E-5</v>
      </c>
      <c r="BC313" s="5">
        <f t="shared" si="548"/>
        <v>2.4441329282317273E-5</v>
      </c>
      <c r="BD313" s="5">
        <f t="shared" si="549"/>
        <v>4.3709122875350455E-4</v>
      </c>
      <c r="BE313" s="5">
        <f t="shared" si="550"/>
        <v>6.2722591326128021E-4</v>
      </c>
      <c r="BF313" s="5">
        <f t="shared" si="551"/>
        <v>4.5003459276496963E-4</v>
      </c>
      <c r="BG313" s="5">
        <f t="shared" si="552"/>
        <v>2.152665468725775E-4</v>
      </c>
      <c r="BH313" s="5">
        <f t="shared" si="553"/>
        <v>7.7226873690537339E-5</v>
      </c>
      <c r="BI313" s="5">
        <f t="shared" si="554"/>
        <v>2.2164112749184267E-5</v>
      </c>
      <c r="BJ313" s="8">
        <f t="shared" si="555"/>
        <v>0.40212371109783729</v>
      </c>
      <c r="BK313" s="8">
        <f t="shared" si="556"/>
        <v>0.25654762871483588</v>
      </c>
      <c r="BL313" s="8">
        <f t="shared" si="557"/>
        <v>0.31742018020482221</v>
      </c>
      <c r="BM313" s="8">
        <f t="shared" si="558"/>
        <v>0.5141018894006153</v>
      </c>
      <c r="BN313" s="8">
        <f t="shared" si="559"/>
        <v>0.48477453465704806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1.175</v>
      </c>
      <c r="F314">
        <f>VLOOKUP(B314,home!$B$2:$E$405,3,FALSE)</f>
        <v>1.0900000000000001</v>
      </c>
      <c r="G314">
        <f>VLOOKUP(C314,away!$B$2:$E$405,4,FALSE)</f>
        <v>1.38</v>
      </c>
      <c r="H314">
        <f>VLOOKUP(A314,away!$A$2:$E$405,3,FALSE)</f>
        <v>0.99375000000000002</v>
      </c>
      <c r="I314">
        <f>VLOOKUP(C314,away!$B$2:$E$405,3,FALSE)</f>
        <v>1.06</v>
      </c>
      <c r="J314">
        <f>VLOOKUP(B314,home!$B$2:$E$405,4,FALSE)</f>
        <v>0.86</v>
      </c>
      <c r="K314" s="3">
        <f t="shared" si="504"/>
        <v>1.7674349999999999</v>
      </c>
      <c r="L314" s="3">
        <f t="shared" si="505"/>
        <v>0.90590250000000017</v>
      </c>
      <c r="M314" s="5">
        <f t="shared" si="506"/>
        <v>6.9021481275668553E-2</v>
      </c>
      <c r="N314" s="5">
        <f t="shared" si="507"/>
        <v>0.12199098175846121</v>
      </c>
      <c r="O314" s="5">
        <f t="shared" si="508"/>
        <v>6.2526732441331334E-2</v>
      </c>
      <c r="P314" s="5">
        <f t="shared" si="509"/>
        <v>0.11051193535244441</v>
      </c>
      <c r="Q314" s="5">
        <f t="shared" si="510"/>
        <v>0.10780556542213299</v>
      </c>
      <c r="R314" s="5">
        <f t="shared" si="511"/>
        <v>2.8321561617716581E-2</v>
      </c>
      <c r="S314" s="5">
        <f t="shared" si="512"/>
        <v>4.4235822057212743E-2</v>
      </c>
      <c r="T314" s="5">
        <f t="shared" si="513"/>
        <v>9.7661331229823831E-2</v>
      </c>
      <c r="U314" s="5">
        <f t="shared" si="514"/>
        <v>5.0056519257808893E-2</v>
      </c>
      <c r="V314" s="5">
        <f t="shared" si="515"/>
        <v>7.8696696498557345E-3</v>
      </c>
      <c r="W314" s="5">
        <f t="shared" si="516"/>
        <v>6.3513109840622528E-2</v>
      </c>
      <c r="X314" s="5">
        <f t="shared" si="517"/>
        <v>5.7536684987394553E-2</v>
      </c>
      <c r="Y314" s="5">
        <f t="shared" si="518"/>
        <v>2.6061313385896599E-2</v>
      </c>
      <c r="Z314" s="5">
        <f t="shared" si="519"/>
        <v>8.5521911577978362E-3</v>
      </c>
      <c r="AA314" s="5">
        <f t="shared" si="520"/>
        <v>1.5115441978982415E-2</v>
      </c>
      <c r="AB314" s="5">
        <f t="shared" si="521"/>
        <v>1.3357780597061397E-2</v>
      </c>
      <c r="AC314" s="5">
        <f t="shared" si="522"/>
        <v>7.8751970357282704E-4</v>
      </c>
      <c r="AD314" s="5">
        <f t="shared" si="523"/>
        <v>2.8063823322790164E-2</v>
      </c>
      <c r="AE314" s="5">
        <f t="shared" si="524"/>
        <v>2.542308770767392E-2</v>
      </c>
      <c r="AF314" s="5">
        <f t="shared" si="525"/>
        <v>1.1515419356050537E-2</v>
      </c>
      <c r="AG314" s="5">
        <f t="shared" si="526"/>
        <v>3.4772823943981924E-3</v>
      </c>
      <c r="AH314" s="5">
        <f t="shared" si="527"/>
        <v>1.9368628375817385E-3</v>
      </c>
      <c r="AI314" s="5">
        <f t="shared" si="528"/>
        <v>3.4232791693412788E-3</v>
      </c>
      <c r="AJ314" s="5">
        <f t="shared" si="529"/>
        <v>3.0252117093323527E-3</v>
      </c>
      <c r="AK314" s="5">
        <f t="shared" si="530"/>
        <v>1.7822883524946087E-3</v>
      </c>
      <c r="AL314" s="5">
        <f t="shared" si="531"/>
        <v>5.0436661144620479E-5</v>
      </c>
      <c r="AM314" s="5">
        <f t="shared" si="532"/>
        <v>9.9201967149031307E-3</v>
      </c>
      <c r="AN314" s="5">
        <f t="shared" si="533"/>
        <v>8.9867310045225347E-3</v>
      </c>
      <c r="AO314" s="5">
        <f t="shared" si="534"/>
        <v>4.0705510419122379E-3</v>
      </c>
      <c r="AP314" s="5">
        <f t="shared" si="535"/>
        <v>1.2291741217486342E-3</v>
      </c>
      <c r="AQ314" s="5">
        <f t="shared" si="536"/>
        <v>2.78377977456848E-4</v>
      </c>
      <c r="AR314" s="5">
        <f t="shared" si="537"/>
        <v>3.5092177734447836E-4</v>
      </c>
      <c r="AS314" s="5">
        <f t="shared" si="538"/>
        <v>6.2023143154083785E-4</v>
      </c>
      <c r="AT314" s="5">
        <f t="shared" si="539"/>
        <v>5.4810937010269054E-4</v>
      </c>
      <c r="AU314" s="5">
        <f t="shared" si="540"/>
        <v>3.2291589484914959E-4</v>
      </c>
      <c r="AV314" s="5">
        <f t="shared" si="541"/>
        <v>1.4268321365317667E-4</v>
      </c>
      <c r="AW314" s="5">
        <f t="shared" si="542"/>
        <v>2.2432038277513961E-6</v>
      </c>
      <c r="AX314" s="5">
        <f t="shared" si="543"/>
        <v>2.9222171468007989E-3</v>
      </c>
      <c r="AY314" s="5">
        <f t="shared" si="544"/>
        <v>2.6472438188297107E-3</v>
      </c>
      <c r="AZ314" s="5">
        <f t="shared" si="545"/>
        <v>1.199072396793691E-3</v>
      </c>
      <c r="BA314" s="5">
        <f t="shared" si="546"/>
        <v>3.6208089397879911E-4</v>
      </c>
      <c r="BB314" s="5">
        <f t="shared" si="547"/>
        <v>8.2002496764407257E-5</v>
      </c>
      <c r="BC314" s="5">
        <f t="shared" si="548"/>
        <v>1.4857253365023696E-5</v>
      </c>
      <c r="BD314" s="5">
        <f t="shared" si="549"/>
        <v>5.2983485900134368E-5</v>
      </c>
      <c r="BE314" s="5">
        <f t="shared" si="550"/>
        <v>9.3644867401903965E-5</v>
      </c>
      <c r="BF314" s="5">
        <f t="shared" si="551"/>
        <v>8.2755608108242096E-5</v>
      </c>
      <c r="BG314" s="5">
        <f t="shared" si="552"/>
        <v>4.8755052738930285E-5</v>
      </c>
      <c r="BH314" s="5">
        <f t="shared" si="553"/>
        <v>2.1542846659407806E-5</v>
      </c>
      <c r="BI314" s="5">
        <f t="shared" si="554"/>
        <v>7.6151162370940906E-6</v>
      </c>
      <c r="BJ314" s="8">
        <f t="shared" si="555"/>
        <v>0.57476110427232041</v>
      </c>
      <c r="BK314" s="8">
        <f t="shared" si="556"/>
        <v>0.23512410851872859</v>
      </c>
      <c r="BL314" s="8">
        <f t="shared" si="557"/>
        <v>0.18183783662618661</v>
      </c>
      <c r="BM314" s="8">
        <f t="shared" si="558"/>
        <v>0.49745198209227637</v>
      </c>
      <c r="BN314" s="8">
        <f t="shared" si="559"/>
        <v>0.50017825786775505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1.3737373737373699</v>
      </c>
      <c r="F315">
        <f>VLOOKUP(B315,home!$B$2:$E$405,3,FALSE)</f>
        <v>1.0900000000000001</v>
      </c>
      <c r="G315">
        <f>VLOOKUP(C315,away!$B$2:$E$405,4,FALSE)</f>
        <v>1.02</v>
      </c>
      <c r="H315">
        <f>VLOOKUP(A315,away!$A$2:$E$405,3,FALSE)</f>
        <v>1.1818181818181801</v>
      </c>
      <c r="I315">
        <f>VLOOKUP(C315,away!$B$2:$E$405,3,FALSE)</f>
        <v>0.57999999999999996</v>
      </c>
      <c r="J315">
        <f>VLOOKUP(B315,home!$B$2:$E$405,4,FALSE)</f>
        <v>0.99</v>
      </c>
      <c r="K315" s="3">
        <f t="shared" si="504"/>
        <v>1.5273212121212079</v>
      </c>
      <c r="L315" s="3">
        <f t="shared" si="505"/>
        <v>0.67859999999999898</v>
      </c>
      <c r="M315" s="5">
        <f t="shared" si="506"/>
        <v>0.11014900795089287</v>
      </c>
      <c r="N315" s="5">
        <f t="shared" si="507"/>
        <v>0.16823291633750628</v>
      </c>
      <c r="O315" s="5">
        <f t="shared" si="508"/>
        <v>7.4747116795475785E-2</v>
      </c>
      <c r="P315" s="5">
        <f t="shared" si="509"/>
        <v>0.11416285702663156</v>
      </c>
      <c r="Q315" s="5">
        <f t="shared" si="510"/>
        <v>0.12847285084964294</v>
      </c>
      <c r="R315" s="5">
        <f t="shared" si="511"/>
        <v>2.5361696728704895E-2</v>
      </c>
      <c r="S315" s="5">
        <f t="shared" si="512"/>
        <v>2.9580742865822331E-2</v>
      </c>
      <c r="T315" s="5">
        <f t="shared" si="513"/>
        <v>8.7181676586567558E-2</v>
      </c>
      <c r="U315" s="5">
        <f t="shared" si="514"/>
        <v>3.8735457389136037E-2</v>
      </c>
      <c r="V315" s="5">
        <f t="shared" si="515"/>
        <v>3.4065189221152187E-3</v>
      </c>
      <c r="W315" s="5">
        <f t="shared" si="516"/>
        <v>6.5406436761447931E-2</v>
      </c>
      <c r="X315" s="5">
        <f t="shared" si="517"/>
        <v>4.4384807986318491E-2</v>
      </c>
      <c r="Y315" s="5">
        <f t="shared" si="518"/>
        <v>1.5059765349757843E-2</v>
      </c>
      <c r="Z315" s="5">
        <f t="shared" si="519"/>
        <v>5.7368158000330382E-3</v>
      </c>
      <c r="AA315" s="5">
        <f t="shared" si="520"/>
        <v>8.7619604614225573E-3</v>
      </c>
      <c r="AB315" s="5">
        <f t="shared" si="521"/>
        <v>6.6911640362490006E-3</v>
      </c>
      <c r="AC315" s="5">
        <f t="shared" si="522"/>
        <v>2.2066581663934229E-4</v>
      </c>
      <c r="AD315" s="5">
        <f t="shared" si="523"/>
        <v>2.4974159568755951E-2</v>
      </c>
      <c r="AE315" s="5">
        <f t="shared" si="524"/>
        <v>1.6947464683357762E-2</v>
      </c>
      <c r="AF315" s="5">
        <f t="shared" si="525"/>
        <v>5.7502747670632797E-3</v>
      </c>
      <c r="AG315" s="5">
        <f t="shared" si="526"/>
        <v>1.300712152309712E-3</v>
      </c>
      <c r="AH315" s="5">
        <f t="shared" si="527"/>
        <v>9.7325080047560349E-4</v>
      </c>
      <c r="AI315" s="5">
        <f t="shared" si="528"/>
        <v>1.4864665922803347E-3</v>
      </c>
      <c r="AJ315" s="5">
        <f t="shared" si="529"/>
        <v>1.1351559787496413E-3</v>
      </c>
      <c r="AK315" s="5">
        <f t="shared" si="530"/>
        <v>5.7791593513684602E-4</v>
      </c>
      <c r="AL315" s="5">
        <f t="shared" si="531"/>
        <v>9.1482767005557713E-6</v>
      </c>
      <c r="AM315" s="5">
        <f t="shared" si="532"/>
        <v>7.6287127328521576E-3</v>
      </c>
      <c r="AN315" s="5">
        <f t="shared" si="533"/>
        <v>5.1768444605134658E-3</v>
      </c>
      <c r="AO315" s="5">
        <f t="shared" si="534"/>
        <v>1.7565033254522164E-3</v>
      </c>
      <c r="AP315" s="5">
        <f t="shared" si="535"/>
        <v>3.9732105221729073E-4</v>
      </c>
      <c r="AQ315" s="5">
        <f t="shared" si="536"/>
        <v>6.7405516508663269E-5</v>
      </c>
      <c r="AR315" s="5">
        <f t="shared" si="537"/>
        <v>1.3208959864054878E-4</v>
      </c>
      <c r="AS315" s="5">
        <f t="shared" si="538"/>
        <v>2.0174324590428684E-4</v>
      </c>
      <c r="AT315" s="5">
        <f t="shared" si="539"/>
        <v>1.5406336943590116E-4</v>
      </c>
      <c r="AU315" s="5">
        <f t="shared" si="540"/>
        <v>7.843475071677267E-5</v>
      </c>
      <c r="AV315" s="5">
        <f t="shared" si="541"/>
        <v>2.9948764634291507E-5</v>
      </c>
      <c r="AW315" s="5">
        <f t="shared" si="542"/>
        <v>2.6337893056428044E-7</v>
      </c>
      <c r="AX315" s="5">
        <f t="shared" si="543"/>
        <v>1.9419157963440428E-3</v>
      </c>
      <c r="AY315" s="5">
        <f t="shared" si="544"/>
        <v>1.3177840593990653E-3</v>
      </c>
      <c r="AZ315" s="5">
        <f t="shared" si="545"/>
        <v>4.4712413135410221E-4</v>
      </c>
      <c r="BA315" s="5">
        <f t="shared" si="546"/>
        <v>1.0113947851229776E-4</v>
      </c>
      <c r="BB315" s="5">
        <f t="shared" si="547"/>
        <v>1.7158312529611292E-5</v>
      </c>
      <c r="BC315" s="5">
        <f t="shared" si="548"/>
        <v>2.3287261765188419E-6</v>
      </c>
      <c r="BD315" s="5">
        <f t="shared" si="549"/>
        <v>1.4939333606246032E-5</v>
      </c>
      <c r="BE315" s="5">
        <f t="shared" si="550"/>
        <v>2.2817161111774789E-5</v>
      </c>
      <c r="BF315" s="5">
        <f t="shared" si="551"/>
        <v>1.7424567083200383E-5</v>
      </c>
      <c r="BG315" s="5">
        <f t="shared" si="552"/>
        <v>8.870970306066968E-6</v>
      </c>
      <c r="BH315" s="5">
        <f t="shared" si="553"/>
        <v>3.3872052801383616E-6</v>
      </c>
      <c r="BI315" s="5">
        <f t="shared" si="554"/>
        <v>1.0346700948328553E-6</v>
      </c>
      <c r="BJ315" s="8">
        <f t="shared" si="555"/>
        <v>0.57656530263458705</v>
      </c>
      <c r="BK315" s="8">
        <f t="shared" si="556"/>
        <v>0.25884672491820099</v>
      </c>
      <c r="BL315" s="8">
        <f t="shared" si="557"/>
        <v>0.15913493835444478</v>
      </c>
      <c r="BM315" s="8">
        <f t="shared" si="558"/>
        <v>0.3778398153379432</v>
      </c>
      <c r="BN315" s="8">
        <f t="shared" si="559"/>
        <v>0.62112644568885433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1.3737373737373699</v>
      </c>
      <c r="F316">
        <f>VLOOKUP(B316,home!$B$2:$E$405,3,FALSE)</f>
        <v>0.73</v>
      </c>
      <c r="G316">
        <f>VLOOKUP(C316,away!$B$2:$E$405,4,FALSE)</f>
        <v>1.21</v>
      </c>
      <c r="H316">
        <f>VLOOKUP(A316,away!$A$2:$E$405,3,FALSE)</f>
        <v>1.1818181818181801</v>
      </c>
      <c r="I316">
        <f>VLOOKUP(C316,away!$B$2:$E$405,3,FALSE)</f>
        <v>0.73</v>
      </c>
      <c r="J316">
        <f>VLOOKUP(B316,home!$B$2:$E$405,4,FALSE)</f>
        <v>1.18</v>
      </c>
      <c r="K316" s="3">
        <f t="shared" si="504"/>
        <v>1.2134222222222186</v>
      </c>
      <c r="L316" s="3">
        <f t="shared" si="505"/>
        <v>1.0180181818181802</v>
      </c>
      <c r="M316" s="5">
        <f t="shared" si="506"/>
        <v>0.10737365724507796</v>
      </c>
      <c r="N316" s="5">
        <f t="shared" si="507"/>
        <v>0.13028958178244929</v>
      </c>
      <c r="O316" s="5">
        <f t="shared" si="508"/>
        <v>0.10930833532380273</v>
      </c>
      <c r="P316" s="5">
        <f t="shared" si="509"/>
        <v>0.13263716315602012</v>
      </c>
      <c r="Q316" s="5">
        <f t="shared" si="510"/>
        <v>7.9048136929431592E-2</v>
      </c>
      <c r="R316" s="5">
        <f t="shared" si="511"/>
        <v>5.5638936391954802E-2</v>
      </c>
      <c r="S316" s="5">
        <f t="shared" si="512"/>
        <v>4.0961203849846431E-2</v>
      </c>
      <c r="T316" s="5">
        <f t="shared" si="513"/>
        <v>8.0472440633014494E-2</v>
      </c>
      <c r="U316" s="5">
        <f t="shared" si="514"/>
        <v>6.7513521838806462E-2</v>
      </c>
      <c r="V316" s="5">
        <f t="shared" si="515"/>
        <v>5.622088547285165E-3</v>
      </c>
      <c r="W316" s="5">
        <f t="shared" si="516"/>
        <v>3.1972921991812363E-2</v>
      </c>
      <c r="X316" s="5">
        <f t="shared" si="517"/>
        <v>3.254901591351933E-2</v>
      </c>
      <c r="Y316" s="5">
        <f t="shared" si="518"/>
        <v>1.6567745000125981E-2</v>
      </c>
      <c r="Z316" s="5">
        <f t="shared" si="519"/>
        <v>1.8880482954678403E-2</v>
      </c>
      <c r="AA316" s="5">
        <f t="shared" si="520"/>
        <v>2.2909997583494584E-2</v>
      </c>
      <c r="AB316" s="5">
        <f t="shared" si="521"/>
        <v>1.3899750089434835E-2</v>
      </c>
      <c r="AC316" s="5">
        <f t="shared" si="522"/>
        <v>4.3405541397238158E-4</v>
      </c>
      <c r="AD316" s="5">
        <f t="shared" si="523"/>
        <v>9.6991635135606508E-3</v>
      </c>
      <c r="AE316" s="5">
        <f t="shared" si="524"/>
        <v>9.8739248052322464E-3</v>
      </c>
      <c r="AF316" s="5">
        <f t="shared" si="525"/>
        <v>5.0259174888159803E-3</v>
      </c>
      <c r="AG316" s="5">
        <f t="shared" si="526"/>
        <v>1.7054917946442128E-3</v>
      </c>
      <c r="AH316" s="5">
        <f t="shared" si="527"/>
        <v>4.8051687323427119E-3</v>
      </c>
      <c r="AI316" s="5">
        <f t="shared" si="528"/>
        <v>5.8306985213520141E-3</v>
      </c>
      <c r="AJ316" s="5">
        <f t="shared" si="529"/>
        <v>3.537549578443384E-3</v>
      </c>
      <c r="AK316" s="5">
        <f t="shared" si="530"/>
        <v>1.4308470902320142E-3</v>
      </c>
      <c r="AL316" s="5">
        <f t="shared" si="531"/>
        <v>2.1447301037870812E-5</v>
      </c>
      <c r="AM316" s="5">
        <f t="shared" si="532"/>
        <v>2.3538361088642846E-3</v>
      </c>
      <c r="AN316" s="5">
        <f t="shared" si="533"/>
        <v>2.3962479558439988E-3</v>
      </c>
      <c r="AO316" s="5">
        <f t="shared" si="534"/>
        <v>1.2197119935969192E-3</v>
      </c>
      <c r="AP316" s="5">
        <f t="shared" si="535"/>
        <v>4.1389632868778789E-4</v>
      </c>
      <c r="AQ316" s="5">
        <f t="shared" si="536"/>
        <v>1.0533849699799041E-4</v>
      </c>
      <c r="AR316" s="5">
        <f t="shared" si="537"/>
        <v>9.7834982724581969E-4</v>
      </c>
      <c r="AS316" s="5">
        <f t="shared" si="538"/>
        <v>1.1871514214873461E-3</v>
      </c>
      <c r="AT316" s="5">
        <f t="shared" si="539"/>
        <v>7.2025795798772092E-4</v>
      </c>
      <c r="AU316" s="5">
        <f t="shared" si="540"/>
        <v>2.913256706515658E-4</v>
      </c>
      <c r="AV316" s="5">
        <f t="shared" si="541"/>
        <v>8.8375260668100311E-5</v>
      </c>
      <c r="AW316" s="5">
        <f t="shared" si="542"/>
        <v>7.3593189531978839E-7</v>
      </c>
      <c r="AX316" s="5">
        <f t="shared" si="543"/>
        <v>4.7603284032750039E-4</v>
      </c>
      <c r="AY316" s="5">
        <f t="shared" si="544"/>
        <v>4.8461008659594603E-4</v>
      </c>
      <c r="AZ316" s="5">
        <f t="shared" si="545"/>
        <v>2.4667093962357789E-4</v>
      </c>
      <c r="BA316" s="5">
        <f t="shared" si="546"/>
        <v>8.3705167154325631E-5</v>
      </c>
      <c r="BB316" s="5">
        <f t="shared" si="547"/>
        <v>2.1303345518808354E-5</v>
      </c>
      <c r="BC316" s="5">
        <f t="shared" si="548"/>
        <v>4.3374386143403529E-6</v>
      </c>
      <c r="BD316" s="5">
        <f t="shared" si="549"/>
        <v>1.6599631871915324E-4</v>
      </c>
      <c r="BE316" s="5">
        <f t="shared" si="550"/>
        <v>2.0142362194090256E-4</v>
      </c>
      <c r="BF316" s="5">
        <f t="shared" si="551"/>
        <v>1.2220594947178907E-4</v>
      </c>
      <c r="BG316" s="5">
        <f t="shared" si="552"/>
        <v>4.9429138258944811E-5</v>
      </c>
      <c r="BH316" s="5">
        <f t="shared" si="553"/>
        <v>1.4994603697174525E-5</v>
      </c>
      <c r="BI316" s="5">
        <f t="shared" si="554"/>
        <v>3.6389570679134001E-6</v>
      </c>
      <c r="BJ316" s="8">
        <f t="shared" si="555"/>
        <v>0.40501003055443163</v>
      </c>
      <c r="BK316" s="8">
        <f t="shared" si="556"/>
        <v>0.28753422559983588</v>
      </c>
      <c r="BL316" s="8">
        <f t="shared" si="557"/>
        <v>0.28869795387705999</v>
      </c>
      <c r="BM316" s="8">
        <f t="shared" si="558"/>
        <v>0.38534300800256888</v>
      </c>
      <c r="BN316" s="8">
        <f t="shared" si="559"/>
        <v>0.61429581082873652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1.36029411764706</v>
      </c>
      <c r="F317">
        <f>VLOOKUP(B317,home!$B$2:$E$405,3,FALSE)</f>
        <v>1.35</v>
      </c>
      <c r="G317">
        <f>VLOOKUP(C317,away!$B$2:$E$405,4,FALSE)</f>
        <v>0.95</v>
      </c>
      <c r="H317">
        <f>VLOOKUP(A317,away!$A$2:$E$405,3,FALSE)</f>
        <v>1.0661764705882399</v>
      </c>
      <c r="I317">
        <f>VLOOKUP(C317,away!$B$2:$E$405,3,FALSE)</f>
        <v>0.53</v>
      </c>
      <c r="J317">
        <f>VLOOKUP(B317,home!$B$2:$E$405,4,FALSE)</f>
        <v>0.94</v>
      </c>
      <c r="K317" s="3">
        <f t="shared" si="504"/>
        <v>1.7445772058823543</v>
      </c>
      <c r="L317" s="3">
        <f t="shared" si="505"/>
        <v>0.53116911764706121</v>
      </c>
      <c r="M317" s="5">
        <f t="shared" si="506"/>
        <v>0.10272021730552704</v>
      </c>
      <c r="N317" s="5">
        <f t="shared" si="507"/>
        <v>0.17920334969450458</v>
      </c>
      <c r="O317" s="5">
        <f t="shared" si="508"/>
        <v>5.4561807190691175E-2</v>
      </c>
      <c r="P317" s="5">
        <f t="shared" si="509"/>
        <v>9.5187285136627733E-2</v>
      </c>
      <c r="Q317" s="5">
        <f t="shared" si="510"/>
        <v>0.15631703954739867</v>
      </c>
      <c r="R317" s="5">
        <f t="shared" si="511"/>
        <v>1.4490773491354253E-2</v>
      </c>
      <c r="S317" s="5">
        <f t="shared" si="512"/>
        <v>2.2051694129336101E-2</v>
      </c>
      <c r="T317" s="5">
        <f t="shared" si="513"/>
        <v>8.3030783969592514E-2</v>
      </c>
      <c r="U317" s="5">
        <f t="shared" si="514"/>
        <v>2.5280273128620887E-2</v>
      </c>
      <c r="V317" s="5">
        <f t="shared" si="515"/>
        <v>2.2705049933965673E-3</v>
      </c>
      <c r="W317" s="5">
        <f t="shared" si="516"/>
        <v>9.0902381361800719E-2</v>
      </c>
      <c r="X317" s="5">
        <f t="shared" si="517"/>
        <v>4.8284537699964346E-2</v>
      </c>
      <c r="Y317" s="5">
        <f t="shared" si="518"/>
        <v>1.2823627643043159E-2</v>
      </c>
      <c r="Z317" s="5">
        <f t="shared" si="519"/>
        <v>2.565683789808689E-3</v>
      </c>
      <c r="AA317" s="5">
        <f t="shared" si="520"/>
        <v>4.4760334572020912E-3</v>
      </c>
      <c r="AB317" s="5">
        <f t="shared" si="521"/>
        <v>3.9043929711007805E-3</v>
      </c>
      <c r="AC317" s="5">
        <f t="shared" si="522"/>
        <v>1.3149992029304447E-4</v>
      </c>
      <c r="AD317" s="5">
        <f t="shared" si="523"/>
        <v>3.9646555621055637E-2</v>
      </c>
      <c r="AE317" s="5">
        <f t="shared" si="524"/>
        <v>2.1059025966981254E-2</v>
      </c>
      <c r="AF317" s="5">
        <f t="shared" si="525"/>
        <v>5.5929521206939904E-3</v>
      </c>
      <c r="AG317" s="5">
        <f t="shared" si="526"/>
        <v>9.9026781433042945E-4</v>
      </c>
      <c r="AH317" s="5">
        <f t="shared" si="527"/>
        <v>3.4070299869851225E-4</v>
      </c>
      <c r="AI317" s="5">
        <f t="shared" si="528"/>
        <v>5.9438268550518979E-4</v>
      </c>
      <c r="AJ317" s="5">
        <f t="shared" si="529"/>
        <v>5.1847324235174727E-4</v>
      </c>
      <c r="AK317" s="5">
        <f t="shared" si="530"/>
        <v>3.0150553348892522E-4</v>
      </c>
      <c r="AL317" s="5">
        <f t="shared" si="531"/>
        <v>4.8742577602410674E-6</v>
      </c>
      <c r="AM317" s="5">
        <f t="shared" si="532"/>
        <v>1.3833295445648116E-2</v>
      </c>
      <c r="AN317" s="5">
        <f t="shared" si="533"/>
        <v>7.3478193360160199E-3</v>
      </c>
      <c r="AO317" s="5">
        <f t="shared" si="534"/>
        <v>1.9514673566708219E-3</v>
      </c>
      <c r="AP317" s="5">
        <f t="shared" si="535"/>
        <v>3.4551973131996126E-4</v>
      </c>
      <c r="AQ317" s="5">
        <f t="shared" si="536"/>
        <v>4.5882352703718362E-5</v>
      </c>
      <c r="AR317" s="5">
        <f t="shared" si="537"/>
        <v>3.6194182239679327E-5</v>
      </c>
      <c r="AS317" s="5">
        <f t="shared" si="538"/>
        <v>6.3143545320896473E-5</v>
      </c>
      <c r="AT317" s="5">
        <f t="shared" si="539"/>
        <v>5.5079394932717706E-5</v>
      </c>
      <c r="AU317" s="5">
        <f t="shared" si="540"/>
        <v>3.2030085637803777E-5</v>
      </c>
      <c r="AV317" s="5">
        <f t="shared" si="541"/>
        <v>1.3969739326543062E-5</v>
      </c>
      <c r="AW317" s="5">
        <f t="shared" si="542"/>
        <v>1.2546685210237969E-7</v>
      </c>
      <c r="AX317" s="5">
        <f t="shared" si="543"/>
        <v>4.0222086527856469E-3</v>
      </c>
      <c r="AY317" s="5">
        <f t="shared" si="544"/>
        <v>2.1364730210925269E-3</v>
      </c>
      <c r="AZ317" s="5">
        <f t="shared" si="545"/>
        <v>5.674142447452342E-4</v>
      </c>
      <c r="BA317" s="5">
        <f t="shared" si="546"/>
        <v>1.0046430790723329E-4</v>
      </c>
      <c r="BB317" s="5">
        <f t="shared" si="547"/>
        <v>1.3340884446526941E-5</v>
      </c>
      <c r="BC317" s="5">
        <f t="shared" si="548"/>
        <v>1.4172531640186236E-6</v>
      </c>
      <c r="BD317" s="5">
        <f t="shared" si="549"/>
        <v>3.2042053073679003E-6</v>
      </c>
      <c r="BE317" s="5">
        <f t="shared" si="550"/>
        <v>5.5899835422013013E-6</v>
      </c>
      <c r="BF317" s="5">
        <f t="shared" si="551"/>
        <v>4.8760789344909469E-6</v>
      </c>
      <c r="BG317" s="5">
        <f t="shared" si="552"/>
        <v>2.8355653877320071E-6</v>
      </c>
      <c r="BH317" s="5">
        <f t="shared" si="553"/>
        <v>1.2367156853065552E-6</v>
      </c>
      <c r="BI317" s="5">
        <f t="shared" si="554"/>
        <v>4.3150919894859821E-7</v>
      </c>
      <c r="BJ317" s="8">
        <f t="shared" si="555"/>
        <v>0.66821582402586521</v>
      </c>
      <c r="BK317" s="8">
        <f t="shared" si="556"/>
        <v>0.22450254876403325</v>
      </c>
      <c r="BL317" s="8">
        <f t="shared" si="557"/>
        <v>0.10468693570452721</v>
      </c>
      <c r="BM317" s="8">
        <f t="shared" si="558"/>
        <v>0.39535417236389048</v>
      </c>
      <c r="BN317" s="8">
        <f t="shared" si="559"/>
        <v>0.60248047236610347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1.36029411764706</v>
      </c>
      <c r="F318">
        <f>VLOOKUP(B318,home!$B$2:$E$405,3,FALSE)</f>
        <v>0.63</v>
      </c>
      <c r="G318">
        <f>VLOOKUP(C318,away!$B$2:$E$405,4,FALSE)</f>
        <v>0.32</v>
      </c>
      <c r="H318">
        <f>VLOOKUP(A318,away!$A$2:$E$405,3,FALSE)</f>
        <v>1.0661764705882399</v>
      </c>
      <c r="I318">
        <f>VLOOKUP(C318,away!$B$2:$E$405,3,FALSE)</f>
        <v>0.42</v>
      </c>
      <c r="J318">
        <f>VLOOKUP(B318,home!$B$2:$E$405,4,FALSE)</f>
        <v>1.21</v>
      </c>
      <c r="K318" s="3">
        <f t="shared" si="504"/>
        <v>0.2742352941176473</v>
      </c>
      <c r="L318" s="3">
        <f t="shared" si="505"/>
        <v>0.54183088235294352</v>
      </c>
      <c r="M318" s="5">
        <f t="shared" si="506"/>
        <v>0.442167647217377</v>
      </c>
      <c r="N318" s="5">
        <f t="shared" si="507"/>
        <v>0.12125797478396549</v>
      </c>
      <c r="O318" s="5">
        <f t="shared" si="508"/>
        <v>0.23958008643971646</v>
      </c>
      <c r="P318" s="5">
        <f t="shared" si="509"/>
        <v>6.5701315469527011E-2</v>
      </c>
      <c r="Q318" s="5">
        <f t="shared" si="510"/>
        <v>1.6626608189495518E-2</v>
      </c>
      <c r="R318" s="5">
        <f t="shared" si="511"/>
        <v>6.4905944814913019E-2</v>
      </c>
      <c r="S318" s="5">
        <f t="shared" si="512"/>
        <v>2.4406256776087483E-3</v>
      </c>
      <c r="T318" s="5">
        <f t="shared" si="513"/>
        <v>9.0088097858510349E-3</v>
      </c>
      <c r="U318" s="5">
        <f t="shared" si="514"/>
        <v>1.7799500866301454E-2</v>
      </c>
      <c r="V318" s="5">
        <f t="shared" si="515"/>
        <v>4.0294499809120961E-5</v>
      </c>
      <c r="W318" s="5">
        <f t="shared" si="516"/>
        <v>1.5198675956750623E-3</v>
      </c>
      <c r="X318" s="5">
        <f t="shared" si="517"/>
        <v>8.2351120042426602E-4</v>
      </c>
      <c r="Y318" s="5">
        <f t="shared" si="518"/>
        <v>2.2310190017670582E-4</v>
      </c>
      <c r="Z318" s="5">
        <f t="shared" si="519"/>
        <v>1.1722681783005262E-2</v>
      </c>
      <c r="AA318" s="5">
        <f t="shared" si="520"/>
        <v>3.214773086610034E-3</v>
      </c>
      <c r="AB318" s="5">
        <f t="shared" si="521"/>
        <v>4.4080212146399973E-4</v>
      </c>
      <c r="AC318" s="5">
        <f t="shared" si="522"/>
        <v>3.7420784575521307E-7</v>
      </c>
      <c r="AD318" s="5">
        <f t="shared" si="523"/>
        <v>1.0420033427995803E-4</v>
      </c>
      <c r="AE318" s="5">
        <f t="shared" si="524"/>
        <v>5.6458959064381338E-5</v>
      </c>
      <c r="AF318" s="5">
        <f t="shared" si="525"/>
        <v>1.5295603803291225E-5</v>
      </c>
      <c r="AG318" s="5">
        <f t="shared" si="526"/>
        <v>2.7625435016194419E-6</v>
      </c>
      <c r="AH318" s="5">
        <f t="shared" si="527"/>
        <v>1.5879277535071293E-3</v>
      </c>
      <c r="AI318" s="5">
        <f t="shared" si="528"/>
        <v>4.3546583452060258E-4</v>
      </c>
      <c r="AJ318" s="5">
        <f t="shared" si="529"/>
        <v>5.9710050603972079E-5</v>
      </c>
      <c r="AK318" s="5">
        <f t="shared" si="530"/>
        <v>5.4582010963866302E-6</v>
      </c>
      <c r="AL318" s="5">
        <f t="shared" si="531"/>
        <v>2.2241290496813319E-9</v>
      </c>
      <c r="AM318" s="5">
        <f t="shared" si="532"/>
        <v>5.7150818636842964E-6</v>
      </c>
      <c r="AN318" s="5">
        <f t="shared" si="533"/>
        <v>3.0966078489193677E-6</v>
      </c>
      <c r="AO318" s="5">
        <f t="shared" si="534"/>
        <v>8.3891888154051556E-7</v>
      </c>
      <c r="AP318" s="5">
        <f t="shared" si="535"/>
        <v>1.5151738593588071E-7</v>
      </c>
      <c r="AQ318" s="5">
        <f t="shared" si="536"/>
        <v>2.0524199728362427E-8</v>
      </c>
      <c r="AR318" s="5">
        <f t="shared" si="537"/>
        <v>1.720776591590991E-4</v>
      </c>
      <c r="AS318" s="5">
        <f t="shared" si="538"/>
        <v>4.7189767470571807E-5</v>
      </c>
      <c r="AT318" s="5">
        <f t="shared" si="539"/>
        <v>6.470549880817822E-6</v>
      </c>
      <c r="AU318" s="5">
        <f t="shared" si="540"/>
        <v>5.9148438322299441E-7</v>
      </c>
      <c r="AV318" s="5">
        <f t="shared" si="541"/>
        <v>4.0551473449788271E-8</v>
      </c>
      <c r="AW318" s="5">
        <f t="shared" si="542"/>
        <v>9.1800402239121564E-12</v>
      </c>
      <c r="AX318" s="5">
        <f t="shared" si="543"/>
        <v>2.6121285929898224E-7</v>
      </c>
      <c r="AY318" s="5">
        <f t="shared" si="544"/>
        <v>1.4153319403590286E-7</v>
      </c>
      <c r="AZ318" s="5">
        <f t="shared" si="545"/>
        <v>3.8343527703351801E-8</v>
      </c>
      <c r="BA318" s="5">
        <f t="shared" si="546"/>
        <v>6.925235816010548E-9</v>
      </c>
      <c r="BB318" s="5">
        <f t="shared" si="547"/>
        <v>9.3807665817280036E-10</v>
      </c>
      <c r="BC318" s="5">
        <f t="shared" si="548"/>
        <v>1.0165578068249383E-10</v>
      </c>
      <c r="BD318" s="5">
        <f t="shared" si="549"/>
        <v>1.5539498315900623E-5</v>
      </c>
      <c r="BE318" s="5">
        <f t="shared" si="550"/>
        <v>4.2614788911016918E-6</v>
      </c>
      <c r="BF318" s="5">
        <f t="shared" si="551"/>
        <v>5.8432395853870898E-7</v>
      </c>
      <c r="BG318" s="5">
        <f t="shared" si="552"/>
        <v>5.3414084209950276E-8</v>
      </c>
      <c r="BH318" s="5">
        <f t="shared" si="553"/>
        <v>3.6620067733351233E-9</v>
      </c>
      <c r="BI318" s="5">
        <f t="shared" si="554"/>
        <v>2.0085030090927498E-10</v>
      </c>
      <c r="BJ318" s="8">
        <f t="shared" si="555"/>
        <v>0.14964886260096644</v>
      </c>
      <c r="BK318" s="8">
        <f t="shared" si="556"/>
        <v>0.51035040082949068</v>
      </c>
      <c r="BL318" s="8">
        <f t="shared" si="557"/>
        <v>0.32827648175920709</v>
      </c>
      <c r="BM318" s="8">
        <f t="shared" si="558"/>
        <v>4.9758708533660947E-2</v>
      </c>
      <c r="BN318" s="8">
        <f t="shared" si="559"/>
        <v>0.95023957691499428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1.32085561497326</v>
      </c>
      <c r="F319">
        <f>VLOOKUP(B319,home!$B$2:$E$405,3,FALSE)</f>
        <v>0.93</v>
      </c>
      <c r="G319">
        <f>VLOOKUP(C319,away!$B$2:$E$405,4,FALSE)</f>
        <v>0.85</v>
      </c>
      <c r="H319">
        <f>VLOOKUP(A319,away!$A$2:$E$405,3,FALSE)</f>
        <v>1.0053475935828899</v>
      </c>
      <c r="I319">
        <f>VLOOKUP(C319,away!$B$2:$E$405,3,FALSE)</f>
        <v>0.76</v>
      </c>
      <c r="J319">
        <f>VLOOKUP(B319,home!$B$2:$E$405,4,FALSE)</f>
        <v>0.33</v>
      </c>
      <c r="K319" s="3">
        <f t="shared" si="504"/>
        <v>1.0441363636363621</v>
      </c>
      <c r="L319" s="3">
        <f t="shared" si="505"/>
        <v>0.25214117647058881</v>
      </c>
      <c r="M319" s="5">
        <f t="shared" si="506"/>
        <v>0.27354817224494804</v>
      </c>
      <c r="N319" s="5">
        <f t="shared" si="507"/>
        <v>0.28562159384721325</v>
      </c>
      <c r="O319" s="5">
        <f t="shared" si="508"/>
        <v>6.8972757971220475E-2</v>
      </c>
      <c r="P319" s="5">
        <f t="shared" si="509"/>
        <v>7.2016964698041044E-2</v>
      </c>
      <c r="Q319" s="5">
        <f t="shared" si="510"/>
        <v>0.14911394618782559</v>
      </c>
      <c r="R319" s="5">
        <f t="shared" si="511"/>
        <v>8.6954361696423531E-3</v>
      </c>
      <c r="S319" s="5">
        <f t="shared" si="512"/>
        <v>4.7399724532565151E-3</v>
      </c>
      <c r="T319" s="5">
        <f t="shared" si="513"/>
        <v>3.7597765819970416E-2</v>
      </c>
      <c r="U319" s="5">
        <f t="shared" si="514"/>
        <v>9.0792211024024651E-3</v>
      </c>
      <c r="V319" s="5">
        <f t="shared" si="515"/>
        <v>1.3865460698868264E-4</v>
      </c>
      <c r="W319" s="5">
        <f t="shared" si="516"/>
        <v>5.1898431180008135E-2</v>
      </c>
      <c r="X319" s="5">
        <f t="shared" si="517"/>
        <v>1.3085731494705139E-2</v>
      </c>
      <c r="Y319" s="5">
        <f t="shared" si="518"/>
        <v>1.6497258670265949E-3</v>
      </c>
      <c r="Z319" s="5">
        <f t="shared" si="519"/>
        <v>7.3082583524617815E-4</v>
      </c>
      <c r="AA319" s="5">
        <f t="shared" si="520"/>
        <v>7.6308183006545147E-4</v>
      </c>
      <c r="AB319" s="5">
        <f t="shared" si="521"/>
        <v>3.9838074360076038E-4</v>
      </c>
      <c r="AC319" s="5">
        <f t="shared" si="522"/>
        <v>2.2814729154412036E-6</v>
      </c>
      <c r="AD319" s="5">
        <f t="shared" si="523"/>
        <v>1.3547259802681419E-2</v>
      </c>
      <c r="AE319" s="5">
        <f t="shared" si="524"/>
        <v>3.4158220246008095E-3</v>
      </c>
      <c r="AF319" s="5">
        <f t="shared" si="525"/>
        <v>4.3063469194849828E-4</v>
      </c>
      <c r="AG319" s="5">
        <f t="shared" si="526"/>
        <v>3.6193579285647998E-5</v>
      </c>
      <c r="AH319" s="5">
        <f t="shared" si="527"/>
        <v>4.6067821473517991E-5</v>
      </c>
      <c r="AI319" s="5">
        <f t="shared" si="528"/>
        <v>4.8101087594008191E-5</v>
      </c>
      <c r="AJ319" s="5">
        <f t="shared" si="529"/>
        <v>2.5112047343680916E-5</v>
      </c>
      <c r="AK319" s="5">
        <f t="shared" si="530"/>
        <v>8.7401339322983871E-6</v>
      </c>
      <c r="AL319" s="5">
        <f t="shared" si="531"/>
        <v>2.4025714090860712E-8</v>
      </c>
      <c r="AM319" s="5">
        <f t="shared" si="532"/>
        <v>2.8290373175217684E-3</v>
      </c>
      <c r="AN319" s="5">
        <f t="shared" si="533"/>
        <v>7.133167975191374E-4</v>
      </c>
      <c r="AO319" s="5">
        <f t="shared" si="534"/>
        <v>8.9928268261354032E-5</v>
      </c>
      <c r="AP319" s="5">
        <f t="shared" si="535"/>
        <v>7.5582064524601752E-6</v>
      </c>
      <c r="AQ319" s="5">
        <f t="shared" si="536"/>
        <v>4.7643376673272573E-7</v>
      </c>
      <c r="AR319" s="5">
        <f t="shared" si="537"/>
        <v>2.3231189407539766E-6</v>
      </c>
      <c r="AS319" s="5">
        <f t="shared" si="538"/>
        <v>2.4256529630936142E-6</v>
      </c>
      <c r="AT319" s="5">
        <f t="shared" si="539"/>
        <v>1.2663562321641663E-6</v>
      </c>
      <c r="AU319" s="5">
        <f t="shared" si="540"/>
        <v>4.4074953044004586E-7</v>
      </c>
      <c r="AV319" s="5">
        <f t="shared" si="541"/>
        <v>1.1505065299702587E-7</v>
      </c>
      <c r="AW319" s="5">
        <f t="shared" si="542"/>
        <v>1.7570122916020586E-10</v>
      </c>
      <c r="AX319" s="5">
        <f t="shared" si="543"/>
        <v>4.9231678955145776E-4</v>
      </c>
      <c r="AY319" s="5">
        <f t="shared" si="544"/>
        <v>1.2413333451372785E-4</v>
      </c>
      <c r="AZ319" s="5">
        <f t="shared" si="545"/>
        <v>1.564956250175424E-5</v>
      </c>
      <c r="BA319" s="5">
        <f t="shared" si="546"/>
        <v>1.3152997001474423E-6</v>
      </c>
      <c r="BB319" s="5">
        <f t="shared" si="547"/>
        <v>8.2910303451647146E-8</v>
      </c>
      <c r="BC319" s="5">
        <f t="shared" si="548"/>
        <v>4.1810202907663667E-9</v>
      </c>
      <c r="BD319" s="5">
        <f t="shared" si="549"/>
        <v>9.7625657133802635E-8</v>
      </c>
      <c r="BE319" s="5">
        <f t="shared" si="550"/>
        <v>1.0193449863729896E-7</v>
      </c>
      <c r="BF319" s="5">
        <f t="shared" si="551"/>
        <v>5.3216758368122506E-8</v>
      </c>
      <c r="BG319" s="5">
        <f t="shared" si="552"/>
        <v>1.8521850855668796E-8</v>
      </c>
      <c r="BH319" s="5">
        <f t="shared" si="553"/>
        <v>4.8348345000632637E-9</v>
      </c>
      <c r="BI319" s="5">
        <f t="shared" si="554"/>
        <v>1.0096453027359374E-9</v>
      </c>
      <c r="BJ319" s="8">
        <f t="shared" si="555"/>
        <v>0.56067092359637793</v>
      </c>
      <c r="BK319" s="8">
        <f t="shared" si="556"/>
        <v>0.35057020283637752</v>
      </c>
      <c r="BL319" s="8">
        <f t="shared" si="557"/>
        <v>8.8043746978839238E-2</v>
      </c>
      <c r="BM319" s="8">
        <f t="shared" si="558"/>
        <v>0.14192269496913745</v>
      </c>
      <c r="BN319" s="8">
        <f t="shared" si="559"/>
        <v>0.85796887111889075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1.32085561497326</v>
      </c>
      <c r="F320">
        <f>VLOOKUP(B320,home!$B$2:$E$405,3,FALSE)</f>
        <v>1.32</v>
      </c>
      <c r="G320">
        <f>VLOOKUP(C320,away!$B$2:$E$405,4,FALSE)</f>
        <v>0.59</v>
      </c>
      <c r="H320">
        <f>VLOOKUP(A320,away!$A$2:$E$405,3,FALSE)</f>
        <v>1.0053475935828899</v>
      </c>
      <c r="I320">
        <f>VLOOKUP(C320,away!$B$2:$E$405,3,FALSE)</f>
        <v>1.35</v>
      </c>
      <c r="J320">
        <f>VLOOKUP(B320,home!$B$2:$E$405,4,FALSE)</f>
        <v>0.87</v>
      </c>
      <c r="K320" s="3">
        <f t="shared" si="504"/>
        <v>1.0286823529411748</v>
      </c>
      <c r="L320" s="3">
        <f t="shared" si="505"/>
        <v>1.1807807486631043</v>
      </c>
      <c r="M320" s="5">
        <f t="shared" si="506"/>
        <v>0.10975956243168725</v>
      </c>
      <c r="N320" s="5">
        <f t="shared" si="507"/>
        <v>0.11290772494002181</v>
      </c>
      <c r="O320" s="5">
        <f t="shared" si="508"/>
        <v>0.12960197830102241</v>
      </c>
      <c r="P320" s="5">
        <f t="shared" si="509"/>
        <v>0.13331926798452678</v>
      </c>
      <c r="Q320" s="5">
        <f t="shared" si="510"/>
        <v>5.8073092078268301E-2</v>
      </c>
      <c r="R320" s="5">
        <f t="shared" si="511"/>
        <v>7.6515760483250345E-2</v>
      </c>
      <c r="S320" s="5">
        <f t="shared" si="512"/>
        <v>4.0484006181676371E-2</v>
      </c>
      <c r="T320" s="5">
        <f t="shared" si="513"/>
        <v>6.8571589141359024E-2</v>
      </c>
      <c r="U320" s="5">
        <f t="shared" si="514"/>
        <v>7.8710412530993326E-2</v>
      </c>
      <c r="V320" s="5">
        <f t="shared" si="515"/>
        <v>5.4637588942865198E-3</v>
      </c>
      <c r="W320" s="5">
        <f t="shared" si="516"/>
        <v>1.9912921667214183E-2</v>
      </c>
      <c r="X320" s="5">
        <f t="shared" si="517"/>
        <v>2.3512794554282911E-2</v>
      </c>
      <c r="Y320" s="5">
        <f t="shared" si="518"/>
        <v>1.3881727578483974E-2</v>
      </c>
      <c r="Z320" s="5">
        <f t="shared" si="519"/>
        <v>3.0116112315979687E-2</v>
      </c>
      <c r="AA320" s="5">
        <f t="shared" si="520"/>
        <v>3.0979913278642676E-2</v>
      </c>
      <c r="AB320" s="5">
        <f t="shared" si="521"/>
        <v>1.5934245042693848E-2</v>
      </c>
      <c r="AC320" s="5">
        <f t="shared" si="522"/>
        <v>4.1478409721908464E-4</v>
      </c>
      <c r="AD320" s="5">
        <f t="shared" si="523"/>
        <v>5.1210177786407953E-3</v>
      </c>
      <c r="AE320" s="5">
        <f t="shared" si="524"/>
        <v>6.0467992065805446E-3</v>
      </c>
      <c r="AF320" s="5">
        <f t="shared" si="525"/>
        <v>3.5699720470808217E-3</v>
      </c>
      <c r="AG320" s="5">
        <f t="shared" si="526"/>
        <v>1.4051180888194818E-3</v>
      </c>
      <c r="AH320" s="5">
        <f t="shared" si="527"/>
        <v>8.8901314118211595E-3</v>
      </c>
      <c r="AI320" s="5">
        <f t="shared" si="528"/>
        <v>9.1451212986684398E-3</v>
      </c>
      <c r="AJ320" s="5">
        <f t="shared" si="529"/>
        <v>4.7037124477233511E-3</v>
      </c>
      <c r="AK320" s="5">
        <f t="shared" si="530"/>
        <v>1.6128753294275835E-3</v>
      </c>
      <c r="AL320" s="5">
        <f t="shared" si="531"/>
        <v>2.015267225478903E-5</v>
      </c>
      <c r="AM320" s="5">
        <f t="shared" si="532"/>
        <v>1.0535801235971606E-3</v>
      </c>
      <c r="AN320" s="5">
        <f t="shared" si="533"/>
        <v>1.2440471271176214E-3</v>
      </c>
      <c r="AO320" s="5">
        <f t="shared" si="534"/>
        <v>7.3447344906506478E-4</v>
      </c>
      <c r="AP320" s="5">
        <f t="shared" si="535"/>
        <v>2.890840363534064E-4</v>
      </c>
      <c r="AQ320" s="5">
        <f t="shared" si="536"/>
        <v>8.533621621798183E-5</v>
      </c>
      <c r="AR320" s="5">
        <f t="shared" si="537"/>
        <v>2.0994592048327143E-3</v>
      </c>
      <c r="AS320" s="5">
        <f t="shared" si="538"/>
        <v>2.1596766347313245E-3</v>
      </c>
      <c r="AT320" s="5">
        <f t="shared" si="539"/>
        <v>1.1108106211037486E-3</v>
      </c>
      <c r="AU320" s="5">
        <f t="shared" si="540"/>
        <v>3.8089042779635064E-4</v>
      </c>
      <c r="AV320" s="5">
        <f t="shared" si="541"/>
        <v>9.7953815369580138E-5</v>
      </c>
      <c r="AW320" s="5">
        <f t="shared" si="542"/>
        <v>6.7995581873503971E-7</v>
      </c>
      <c r="AX320" s="5">
        <f t="shared" si="543"/>
        <v>1.8063321342566346E-4</v>
      </c>
      <c r="AY320" s="5">
        <f t="shared" si="544"/>
        <v>2.1328822098217717E-4</v>
      </c>
      <c r="AZ320" s="5">
        <f t="shared" si="545"/>
        <v>1.2592331262617845E-4</v>
      </c>
      <c r="BA320" s="5">
        <f t="shared" si="546"/>
        <v>4.9562607785625679E-5</v>
      </c>
      <c r="BB320" s="5">
        <f t="shared" si="547"/>
        <v>1.4630643281701728E-5</v>
      </c>
      <c r="BC320" s="5">
        <f t="shared" si="548"/>
        <v>3.4551163855181171E-6</v>
      </c>
      <c r="BD320" s="5">
        <f t="shared" si="549"/>
        <v>4.1316683527833605E-4</v>
      </c>
      <c r="BE320" s="5">
        <f t="shared" si="550"/>
        <v>4.2501743227137747E-4</v>
      </c>
      <c r="BF320" s="5">
        <f t="shared" si="551"/>
        <v>2.1860396613496849E-4</v>
      </c>
      <c r="BG320" s="5">
        <f t="shared" si="552"/>
        <v>7.4958014081997446E-5</v>
      </c>
      <c r="BH320" s="5">
        <f t="shared" si="553"/>
        <v>1.9276996574416705E-5</v>
      </c>
      <c r="BI320" s="5">
        <f t="shared" si="554"/>
        <v>3.9659812387619906E-6</v>
      </c>
      <c r="BJ320" s="8">
        <f t="shared" si="555"/>
        <v>0.3169967711475899</v>
      </c>
      <c r="BK320" s="8">
        <f t="shared" si="556"/>
        <v>0.28967482048263293</v>
      </c>
      <c r="BL320" s="8">
        <f t="shared" si="557"/>
        <v>0.3630979300536567</v>
      </c>
      <c r="BM320" s="8">
        <f t="shared" si="558"/>
        <v>0.37949563951591897</v>
      </c>
      <c r="BN320" s="8">
        <f t="shared" si="559"/>
        <v>0.62017738621877683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1.57692307692308</v>
      </c>
      <c r="F321">
        <f>VLOOKUP(B321,home!$B$2:$E$405,3,FALSE)</f>
        <v>0.91</v>
      </c>
      <c r="G321">
        <f>VLOOKUP(C321,away!$B$2:$E$405,4,FALSE)</f>
        <v>0.42</v>
      </c>
      <c r="H321">
        <f>VLOOKUP(A321,away!$A$2:$E$405,3,FALSE)</f>
        <v>1.1000000000000001</v>
      </c>
      <c r="I321">
        <f>VLOOKUP(C321,away!$B$2:$E$405,3,FALSE)</f>
        <v>0.63</v>
      </c>
      <c r="J321">
        <f>VLOOKUP(B321,home!$B$2:$E$405,4,FALSE)</f>
        <v>0.91</v>
      </c>
      <c r="K321" s="3">
        <f t="shared" si="504"/>
        <v>0.60270000000000123</v>
      </c>
      <c r="L321" s="3">
        <f t="shared" si="505"/>
        <v>0.63063000000000002</v>
      </c>
      <c r="M321" s="5">
        <f t="shared" si="506"/>
        <v>0.29132086220139292</v>
      </c>
      <c r="N321" s="5">
        <f t="shared" si="507"/>
        <v>0.17557908364877983</v>
      </c>
      <c r="O321" s="5">
        <f t="shared" si="508"/>
        <v>0.18371567533006442</v>
      </c>
      <c r="P321" s="5">
        <f t="shared" si="509"/>
        <v>0.11072543752143003</v>
      </c>
      <c r="Q321" s="5">
        <f t="shared" si="510"/>
        <v>5.2910756857559901E-2</v>
      </c>
      <c r="R321" s="5">
        <f t="shared" si="511"/>
        <v>5.7928308166699256E-2</v>
      </c>
      <c r="S321" s="5">
        <f t="shared" si="512"/>
        <v>1.0521150477919225E-2</v>
      </c>
      <c r="T321" s="5">
        <f t="shared" si="513"/>
        <v>3.3367110597083E-2</v>
      </c>
      <c r="U321" s="5">
        <f t="shared" si="514"/>
        <v>3.4913391332069707E-2</v>
      </c>
      <c r="V321" s="5">
        <f t="shared" si="515"/>
        <v>4.4432069433044817E-4</v>
      </c>
      <c r="W321" s="5">
        <f t="shared" si="516"/>
        <v>1.0629771052683805E-2</v>
      </c>
      <c r="X321" s="5">
        <f t="shared" si="517"/>
        <v>6.7034525189539887E-3</v>
      </c>
      <c r="Y321" s="5">
        <f t="shared" si="518"/>
        <v>2.1136991310139767E-3</v>
      </c>
      <c r="Z321" s="5">
        <f t="shared" si="519"/>
        <v>1.2177109659721854E-2</v>
      </c>
      <c r="AA321" s="5">
        <f t="shared" si="520"/>
        <v>7.3391439919143755E-3</v>
      </c>
      <c r="AB321" s="5">
        <f t="shared" si="521"/>
        <v>2.2116510419634009E-3</v>
      </c>
      <c r="AC321" s="5">
        <f t="shared" si="522"/>
        <v>1.0554857560620234E-5</v>
      </c>
      <c r="AD321" s="5">
        <f t="shared" si="523"/>
        <v>1.6016407533631354E-3</v>
      </c>
      <c r="AE321" s="5">
        <f t="shared" si="524"/>
        <v>1.0100427082933943E-3</v>
      </c>
      <c r="AF321" s="5">
        <f t="shared" si="525"/>
        <v>3.1848161656553156E-4</v>
      </c>
      <c r="AG321" s="5">
        <f t="shared" si="526"/>
        <v>6.6948020618240402E-5</v>
      </c>
      <c r="AH321" s="5">
        <f t="shared" si="527"/>
        <v>1.9198126661775978E-3</v>
      </c>
      <c r="AI321" s="5">
        <f t="shared" si="528"/>
        <v>1.1570710939052403E-3</v>
      </c>
      <c r="AJ321" s="5">
        <f t="shared" si="529"/>
        <v>3.4868337414834482E-4</v>
      </c>
      <c r="AK321" s="5">
        <f t="shared" si="530"/>
        <v>7.0050489866402618E-5</v>
      </c>
      <c r="AL321" s="5">
        <f t="shared" si="531"/>
        <v>1.60467906423828E-7</v>
      </c>
      <c r="AM321" s="5">
        <f t="shared" si="532"/>
        <v>1.9306177641039281E-4</v>
      </c>
      <c r="AN321" s="5">
        <f t="shared" si="533"/>
        <v>1.2175054805768602E-4</v>
      </c>
      <c r="AO321" s="5">
        <f t="shared" si="534"/>
        <v>3.8389774060809266E-5</v>
      </c>
      <c r="AP321" s="5">
        <f t="shared" si="535"/>
        <v>8.0699144053227179E-6</v>
      </c>
      <c r="AQ321" s="5">
        <f t="shared" si="536"/>
        <v>1.2722825303571661E-6</v>
      </c>
      <c r="AR321" s="5">
        <f t="shared" si="537"/>
        <v>2.4213829233431583E-4</v>
      </c>
      <c r="AS321" s="5">
        <f t="shared" si="538"/>
        <v>1.4593674878989242E-4</v>
      </c>
      <c r="AT321" s="5">
        <f t="shared" si="539"/>
        <v>4.3978039247834161E-5</v>
      </c>
      <c r="AU321" s="5">
        <f t="shared" si="540"/>
        <v>8.8351880848899014E-6</v>
      </c>
      <c r="AV321" s="5">
        <f t="shared" si="541"/>
        <v>1.3312419646907884E-6</v>
      </c>
      <c r="AW321" s="5">
        <f t="shared" si="542"/>
        <v>1.6941876211547502E-9</v>
      </c>
      <c r="AX321" s="5">
        <f t="shared" si="543"/>
        <v>1.9393055440423982E-5</v>
      </c>
      <c r="AY321" s="5">
        <f t="shared" si="544"/>
        <v>1.2229842552394577E-5</v>
      </c>
      <c r="AZ321" s="5">
        <f t="shared" si="545"/>
        <v>3.8562528044082954E-6</v>
      </c>
      <c r="BA321" s="5">
        <f t="shared" si="546"/>
        <v>8.1062290201466805E-7</v>
      </c>
      <c r="BB321" s="5">
        <f t="shared" si="547"/>
        <v>1.278007801743775E-7</v>
      </c>
      <c r="BC321" s="5">
        <f t="shared" si="548"/>
        <v>1.6119001200273546E-8</v>
      </c>
      <c r="BD321" s="5">
        <f t="shared" si="549"/>
        <v>2.5449945215798253E-5</v>
      </c>
      <c r="BE321" s="5">
        <f t="shared" si="550"/>
        <v>1.5338681981561634E-5</v>
      </c>
      <c r="BF321" s="5">
        <f t="shared" si="551"/>
        <v>4.6223118151436076E-6</v>
      </c>
      <c r="BG321" s="5">
        <f t="shared" si="552"/>
        <v>9.2862244366235264E-7</v>
      </c>
      <c r="BH321" s="5">
        <f t="shared" si="553"/>
        <v>1.3992018669882525E-7</v>
      </c>
      <c r="BI321" s="5">
        <f t="shared" si="554"/>
        <v>1.6865979304676434E-8</v>
      </c>
      <c r="BJ321" s="8">
        <f t="shared" si="555"/>
        <v>0.28469996489386007</v>
      </c>
      <c r="BK321" s="8">
        <f t="shared" si="556"/>
        <v>0.41303471606309206</v>
      </c>
      <c r="BL321" s="8">
        <f t="shared" si="557"/>
        <v>0.29009250334485243</v>
      </c>
      <c r="BM321" s="8">
        <f t="shared" si="558"/>
        <v>0.1278119420872354</v>
      </c>
      <c r="BN321" s="8">
        <f t="shared" si="559"/>
        <v>0.87218012372592635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1.57692307692308</v>
      </c>
      <c r="F322">
        <f>VLOOKUP(B322,home!$B$2:$E$405,3,FALSE)</f>
        <v>0.82</v>
      </c>
      <c r="G322">
        <f>VLOOKUP(C322,away!$B$2:$E$405,4,FALSE)</f>
        <v>0.45</v>
      </c>
      <c r="H322">
        <f>VLOOKUP(A322,away!$A$2:$E$405,3,FALSE)</f>
        <v>1.1000000000000001</v>
      </c>
      <c r="I322">
        <f>VLOOKUP(C322,away!$B$2:$E$405,3,FALSE)</f>
        <v>1.27</v>
      </c>
      <c r="J322">
        <f>VLOOKUP(B322,home!$B$2:$E$405,4,FALSE)</f>
        <v>2.08</v>
      </c>
      <c r="K322" s="3">
        <f t="shared" si="504"/>
        <v>0.58188461538461644</v>
      </c>
      <c r="L322" s="3">
        <f t="shared" si="505"/>
        <v>2.9057600000000008</v>
      </c>
      <c r="M322" s="5">
        <f t="shared" si="506"/>
        <v>3.0572798129680549E-2</v>
      </c>
      <c r="N322" s="5">
        <f t="shared" si="507"/>
        <v>1.7789840880920685E-2</v>
      </c>
      <c r="O322" s="5">
        <f t="shared" si="508"/>
        <v>8.8837213893300571E-2</v>
      </c>
      <c r="P322" s="5">
        <f t="shared" si="509"/>
        <v>5.1693008038144098E-2</v>
      </c>
      <c r="Q322" s="5">
        <f t="shared" si="510"/>
        <v>5.1758173593740306E-3</v>
      </c>
      <c r="R322" s="5">
        <f t="shared" si="511"/>
        <v>0.12906981132129861</v>
      </c>
      <c r="S322" s="5">
        <f t="shared" si="512"/>
        <v>2.1850854709937809E-2</v>
      </c>
      <c r="T322" s="5">
        <f t="shared" si="513"/>
        <v>1.5039683050174685E-2</v>
      </c>
      <c r="U322" s="5">
        <f t="shared" si="514"/>
        <v>7.5103737518458835E-2</v>
      </c>
      <c r="V322" s="5">
        <f t="shared" si="515"/>
        <v>4.1050886091252422E-3</v>
      </c>
      <c r="W322" s="5">
        <f t="shared" si="516"/>
        <v>1.0039094978201264E-3</v>
      </c>
      <c r="X322" s="5">
        <f t="shared" si="517"/>
        <v>2.917120062385811E-3</v>
      </c>
      <c r="Y322" s="5">
        <f t="shared" si="518"/>
        <v>4.2382253962390988E-3</v>
      </c>
      <c r="Z322" s="5">
        <f t="shared" si="519"/>
        <v>0.12501529831499225</v>
      </c>
      <c r="AA322" s="5">
        <f t="shared" si="520"/>
        <v>7.2744478777212337E-2</v>
      </c>
      <c r="AB322" s="5">
        <f t="shared" si="521"/>
        <v>2.1164446527316298E-2</v>
      </c>
      <c r="AC322" s="5">
        <f t="shared" si="522"/>
        <v>4.3380961068867959E-4</v>
      </c>
      <c r="AD322" s="5">
        <f t="shared" si="523"/>
        <v>1.460398730050069E-4</v>
      </c>
      <c r="AE322" s="5">
        <f t="shared" si="524"/>
        <v>4.2435682138302895E-4</v>
      </c>
      <c r="AF322" s="5">
        <f t="shared" si="525"/>
        <v>6.1653953865097543E-4</v>
      </c>
      <c r="AG322" s="5">
        <f t="shared" si="526"/>
        <v>5.9717197661015296E-4</v>
      </c>
      <c r="AH322" s="5">
        <f t="shared" si="527"/>
        <v>9.0816113307942994E-2</v>
      </c>
      <c r="AI322" s="5">
        <f t="shared" si="528"/>
        <v>5.284449916291814E-2</v>
      </c>
      <c r="AJ322" s="5">
        <f t="shared" si="529"/>
        <v>1.5374700535303657E-2</v>
      </c>
      <c r="AK322" s="5">
        <f t="shared" si="530"/>
        <v>2.9821005692129417E-3</v>
      </c>
      <c r="AL322" s="5">
        <f t="shared" si="531"/>
        <v>2.9339707274727505E-5</v>
      </c>
      <c r="AM322" s="5">
        <f t="shared" si="532"/>
        <v>1.699567106686734E-5</v>
      </c>
      <c r="AN322" s="5">
        <f t="shared" si="533"/>
        <v>4.9385341159260451E-5</v>
      </c>
      <c r="AO322" s="5">
        <f t="shared" si="534"/>
        <v>7.1750974463466363E-5</v>
      </c>
      <c r="AP322" s="5">
        <f t="shared" si="535"/>
        <v>6.9497037185654027E-5</v>
      </c>
      <c r="AQ322" s="5">
        <f t="shared" si="536"/>
        <v>5.0485427693146519E-5</v>
      </c>
      <c r="AR322" s="5">
        <f t="shared" si="537"/>
        <v>5.2777965881137714E-2</v>
      </c>
      <c r="AS322" s="5">
        <f t="shared" si="538"/>
        <v>3.0710686377528221E-2</v>
      </c>
      <c r="AT322" s="5">
        <f t="shared" si="539"/>
        <v>8.9350379654927967E-3</v>
      </c>
      <c r="AU322" s="5">
        <f t="shared" si="540"/>
        <v>1.7330537099992406E-3</v>
      </c>
      <c r="AV322" s="5">
        <f t="shared" si="541"/>
        <v>2.5210932287094768E-4</v>
      </c>
      <c r="AW322" s="5">
        <f t="shared" si="542"/>
        <v>1.3780021391311465E-6</v>
      </c>
      <c r="AX322" s="5">
        <f t="shared" si="543"/>
        <v>1.6482532536579249E-6</v>
      </c>
      <c r="AY322" s="5">
        <f t="shared" si="544"/>
        <v>4.789428374349053E-6</v>
      </c>
      <c r="AZ322" s="5">
        <f t="shared" si="545"/>
        <v>6.9584646965242552E-6</v>
      </c>
      <c r="BA322" s="5">
        <f t="shared" si="546"/>
        <v>6.7398761255241086E-6</v>
      </c>
      <c r="BB322" s="5">
        <f t="shared" si="547"/>
        <v>4.8961156126257345E-6</v>
      </c>
      <c r="BC322" s="5">
        <f t="shared" si="548"/>
        <v>2.8453873805086728E-6</v>
      </c>
      <c r="BD322" s="5">
        <f t="shared" si="549"/>
        <v>2.5560017023129114E-2</v>
      </c>
      <c r="BE322" s="5">
        <f t="shared" si="550"/>
        <v>1.4872980674727731E-2</v>
      </c>
      <c r="BF322" s="5">
        <f t="shared" si="551"/>
        <v>4.3271793197683902E-3</v>
      </c>
      <c r="BG322" s="5">
        <f t="shared" si="552"/>
        <v>8.3930635806123209E-4</v>
      </c>
      <c r="BH322" s="5">
        <f t="shared" si="553"/>
        <v>1.2209486433758078E-4</v>
      </c>
      <c r="BI322" s="5">
        <f t="shared" si="554"/>
        <v>1.4209024635102029E-5</v>
      </c>
      <c r="BJ322" s="8">
        <f t="shared" si="555"/>
        <v>4.8234696433575197E-2</v>
      </c>
      <c r="BK322" s="8">
        <f t="shared" si="556"/>
        <v>0.10868968823322545</v>
      </c>
      <c r="BL322" s="8">
        <f t="shared" si="557"/>
        <v>0.68908174213465245</v>
      </c>
      <c r="BM322" s="8">
        <f t="shared" si="558"/>
        <v>0.6478795240674915</v>
      </c>
      <c r="BN322" s="8">
        <f t="shared" si="559"/>
        <v>0.32313848962271852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1.57692307692308</v>
      </c>
      <c r="F323" s="15">
        <f>VLOOKUP(B323,home!$B$2:$E$405,3,FALSE)</f>
        <v>0.45</v>
      </c>
      <c r="G323" s="15">
        <f>VLOOKUP(C323,away!$B$2:$E$405,4,FALSE)</f>
        <v>1.0900000000000001</v>
      </c>
      <c r="H323" s="15">
        <f>VLOOKUP(A323,away!$A$2:$E$405,3,FALSE)</f>
        <v>1.1000000000000001</v>
      </c>
      <c r="I323" s="15">
        <f>VLOOKUP(C323,away!$B$2:$E$405,3,FALSE)</f>
        <v>1</v>
      </c>
      <c r="J323" s="15">
        <f>VLOOKUP(B323,home!$B$2:$E$405,4,FALSE)</f>
        <v>0.78</v>
      </c>
      <c r="K323" s="20">
        <f t="shared" si="504"/>
        <v>0.7734807692307708</v>
      </c>
      <c r="L323" s="20">
        <f t="shared" si="505"/>
        <v>0.8580000000000001</v>
      </c>
      <c r="M323" s="21">
        <f t="shared" si="506"/>
        <v>0.19563966234134361</v>
      </c>
      <c r="N323" s="21">
        <f t="shared" si="507"/>
        <v>0.1513235165198307</v>
      </c>
      <c r="O323" s="21">
        <f t="shared" si="508"/>
        <v>0.16785883028887283</v>
      </c>
      <c r="P323" s="21">
        <f t="shared" si="509"/>
        <v>0.12983557717401475</v>
      </c>
      <c r="Q323" s="21">
        <f t="shared" si="510"/>
        <v>5.8522914980231953E-2</v>
      </c>
      <c r="R323" s="21">
        <f t="shared" si="511"/>
        <v>7.2011438193926441E-2</v>
      </c>
      <c r="S323" s="21">
        <f t="shared" si="512"/>
        <v>2.1541231591753741E-2</v>
      </c>
      <c r="T323" s="21">
        <f t="shared" si="513"/>
        <v>5.0212661053039023E-2</v>
      </c>
      <c r="U323" s="21">
        <f t="shared" si="514"/>
        <v>5.5699462607652329E-2</v>
      </c>
      <c r="V323" s="21">
        <f t="shared" si="515"/>
        <v>1.5884181057285367E-3</v>
      </c>
      <c r="W323" s="21">
        <f t="shared" si="516"/>
        <v>1.5088783098845605E-2</v>
      </c>
      <c r="X323" s="21">
        <f t="shared" si="517"/>
        <v>1.2946175898809529E-2</v>
      </c>
      <c r="Y323" s="21">
        <f t="shared" si="518"/>
        <v>5.5539094605892882E-3</v>
      </c>
      <c r="Z323" s="21">
        <f t="shared" si="519"/>
        <v>2.0595271323462967E-2</v>
      </c>
      <c r="AA323" s="21">
        <f t="shared" si="520"/>
        <v>1.5930046305788568E-2</v>
      </c>
      <c r="AB323" s="21">
        <f t="shared" si="521"/>
        <v>6.160792235241571E-3</v>
      </c>
      <c r="AC323" s="21">
        <f t="shared" si="522"/>
        <v>6.5884257275210963E-5</v>
      </c>
      <c r="AD323" s="21">
        <f t="shared" si="523"/>
        <v>2.9177208895128375E-3</v>
      </c>
      <c r="AE323" s="21">
        <f t="shared" si="524"/>
        <v>2.503404523202015E-3</v>
      </c>
      <c r="AF323" s="21">
        <f t="shared" si="525"/>
        <v>1.0739605404536643E-3</v>
      </c>
      <c r="AG323" s="21">
        <f t="shared" si="526"/>
        <v>3.0715271456974803E-4</v>
      </c>
      <c r="AH323" s="21">
        <f t="shared" si="527"/>
        <v>4.417685698882806E-3</v>
      </c>
      <c r="AI323" s="21">
        <f t="shared" si="528"/>
        <v>3.416994932591648E-3</v>
      </c>
      <c r="AJ323" s="21">
        <f t="shared" si="529"/>
        <v>1.3214899344593169E-3</v>
      </c>
      <c r="AK323" s="21">
        <f t="shared" si="530"/>
        <v>3.4071568367877115E-4</v>
      </c>
      <c r="AL323" s="21">
        <f t="shared" si="531"/>
        <v>1.7489542698317363E-6</v>
      </c>
      <c r="AM323" s="21">
        <f t="shared" si="532"/>
        <v>4.5136019960421579E-4</v>
      </c>
      <c r="AN323" s="21">
        <f t="shared" si="533"/>
        <v>3.8726705126041719E-4</v>
      </c>
      <c r="AO323" s="21">
        <f t="shared" si="534"/>
        <v>1.6613756499071896E-4</v>
      </c>
      <c r="AP323" s="21">
        <f t="shared" si="535"/>
        <v>4.7515343587345629E-5</v>
      </c>
      <c r="AQ323" s="21">
        <f t="shared" si="536"/>
        <v>1.0192041199485638E-5</v>
      </c>
      <c r="AR323" s="21">
        <f t="shared" si="537"/>
        <v>7.5807486592828987E-4</v>
      </c>
      <c r="AS323" s="21">
        <f t="shared" si="538"/>
        <v>5.8635633043272709E-4</v>
      </c>
      <c r="AT323" s="21">
        <f t="shared" si="539"/>
        <v>2.2676767275321889E-4</v>
      </c>
      <c r="AU323" s="21">
        <f t="shared" si="540"/>
        <v>5.8466811319277147E-5</v>
      </c>
      <c r="AV323" s="21">
        <f t="shared" si="541"/>
        <v>1.1305738548426205E-5</v>
      </c>
      <c r="AW323" s="21">
        <f t="shared" si="542"/>
        <v>3.2241316106496915E-8</v>
      </c>
      <c r="AX323" s="21">
        <f t="shared" si="543"/>
        <v>5.8186405731670491E-5</v>
      </c>
      <c r="AY323" s="21">
        <f t="shared" si="544"/>
        <v>4.9923936117773287E-5</v>
      </c>
      <c r="AZ323" s="21">
        <f t="shared" si="545"/>
        <v>2.1417368594524743E-5</v>
      </c>
      <c r="BA323" s="21">
        <f t="shared" si="546"/>
        <v>6.125367418034077E-6</v>
      </c>
      <c r="BB323" s="21">
        <f t="shared" si="547"/>
        <v>1.3138913111683096E-6</v>
      </c>
      <c r="BC323" s="21">
        <f t="shared" si="548"/>
        <v>2.2546374899648201E-7</v>
      </c>
      <c r="BD323" s="21">
        <f t="shared" si="549"/>
        <v>1.0840470582774541E-4</v>
      </c>
      <c r="BE323" s="21">
        <f t="shared" si="550"/>
        <v>8.3848955251879944E-5</v>
      </c>
      <c r="BF323" s="21">
        <f t="shared" si="551"/>
        <v>3.2427777203710291E-5</v>
      </c>
      <c r="BG323" s="21">
        <f t="shared" si="552"/>
        <v>8.3607540186566296E-6</v>
      </c>
      <c r="BH323" s="21">
        <f t="shared" si="553"/>
        <v>1.6167206124249468E-6</v>
      </c>
      <c r="BI323" s="21">
        <f t="shared" si="554"/>
        <v>2.5010046058593819E-7</v>
      </c>
      <c r="BJ323" s="22">
        <f t="shared" si="555"/>
        <v>0.30164986431264879</v>
      </c>
      <c r="BK323" s="22">
        <f t="shared" si="556"/>
        <v>0.34872244636050348</v>
      </c>
      <c r="BL323" s="22">
        <f t="shared" si="557"/>
        <v>0.32903333631345111</v>
      </c>
      <c r="BM323" s="22">
        <f t="shared" si="558"/>
        <v>0.22475908711704443</v>
      </c>
      <c r="BN323" s="22">
        <f t="shared" si="559"/>
        <v>0.77519193949822029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1.4212962962963001</v>
      </c>
      <c r="F324">
        <f>VLOOKUP(B324,home!$B$2:$E$405,3,FALSE)</f>
        <v>0.55000000000000004</v>
      </c>
      <c r="G324">
        <f>VLOOKUP(C324,away!$B$2:$E$405,4,FALSE)</f>
        <v>1.0900000000000001</v>
      </c>
      <c r="H324">
        <f>VLOOKUP(A324,away!$A$2:$E$405,3,FALSE)</f>
        <v>1.1111111111111101</v>
      </c>
      <c r="I324">
        <f>VLOOKUP(C324,away!$B$2:$E$405,3,FALSE)</f>
        <v>0.86</v>
      </c>
      <c r="J324">
        <f>VLOOKUP(B324,home!$B$2:$E$405,4,FALSE)</f>
        <v>1.2</v>
      </c>
      <c r="K324" s="3">
        <f t="shared" ref="K324:K357" si="560">E324*F324*G324</f>
        <v>0.85206712962963205</v>
      </c>
      <c r="L324" s="3">
        <f t="shared" ref="L324:L357" si="561">H324*I324*J324</f>
        <v>1.1466666666666654</v>
      </c>
      <c r="M324" s="5">
        <f t="shared" ref="M324:M357" si="562">_xlfn.POISSON.DIST(0,K324,FALSE) * _xlfn.POISSON.DIST(0,L324,FALSE)</f>
        <v>0.13550675380891589</v>
      </c>
      <c r="N324" s="5">
        <f t="shared" ref="N324:N357" si="563">_xlfn.POISSON.DIST(1,K324,FALSE) * _xlfn.POISSON.DIST(0,L324,FALSE)</f>
        <v>0.11546085076339214</v>
      </c>
      <c r="O324" s="5">
        <f t="shared" ref="O324:O357" si="564">_xlfn.POISSON.DIST(0,K324,FALSE) * _xlfn.POISSON.DIST(1,L324,FALSE)</f>
        <v>0.15538107770089002</v>
      </c>
      <c r="P324" s="5">
        <f t="shared" ref="P324:P357" si="565">_xlfn.POISSON.DIST(1,K324,FALSE) * _xlfn.POISSON.DIST(1,L324,FALSE)</f>
        <v>0.13239510887535616</v>
      </c>
      <c r="Q324" s="5">
        <f t="shared" ref="Q324:Q357" si="566">_xlfn.POISSON.DIST(2,K324,FALSE) * _xlfn.POISSON.DIST(0,L324,FALSE)</f>
        <v>4.9190197847279432E-2</v>
      </c>
      <c r="R324" s="5">
        <f t="shared" ref="R324:R357" si="567">_xlfn.POISSON.DIST(0,K324,FALSE) * _xlfn.POISSON.DIST(2,L324,FALSE)</f>
        <v>8.9085151215176864E-2</v>
      </c>
      <c r="S324" s="5">
        <f t="shared" ref="S324:S357" si="568">_xlfn.POISSON.DIST(2,K324,FALSE) * _xlfn.POISSON.DIST(2,L324,FALSE)</f>
        <v>3.2338729180309146E-2</v>
      </c>
      <c r="T324" s="5">
        <f t="shared" ref="T324:T357" si="569">_xlfn.POISSON.DIST(2,K324,FALSE) * _xlfn.POISSON.DIST(1,L324,FALSE)</f>
        <v>5.640476019821368E-2</v>
      </c>
      <c r="U324" s="5">
        <f t="shared" ref="U324:U357" si="570">_xlfn.POISSON.DIST(1,K324,FALSE) * _xlfn.POISSON.DIST(2,L324,FALSE)</f>
        <v>7.5906529088537469E-2</v>
      </c>
      <c r="V324" s="5">
        <f t="shared" ref="V324:V357" si="571">_xlfn.POISSON.DIST(3,K324,FALSE) * _xlfn.POISSON.DIST(3,L324,FALSE)</f>
        <v>3.5106815715171815E-3</v>
      </c>
      <c r="W324" s="5">
        <f t="shared" ref="W324:W357" si="572">_xlfn.POISSON.DIST(3,K324,FALSE) * _xlfn.POISSON.DIST(0,L324,FALSE)</f>
        <v>1.3971116895215033E-2</v>
      </c>
      <c r="X324" s="5">
        <f t="shared" ref="X324:X357" si="573">_xlfn.POISSON.DIST(3,K324,FALSE) * _xlfn.POISSON.DIST(1,L324,FALSE)</f>
        <v>1.6020214039846551E-2</v>
      </c>
      <c r="Y324" s="5">
        <f t="shared" ref="Y324:Y357" si="574">_xlfn.POISSON.DIST(3,K324,FALSE) * _xlfn.POISSON.DIST(2,L324,FALSE)</f>
        <v>9.1849227161786805E-3</v>
      </c>
      <c r="Z324" s="5">
        <f t="shared" ref="Z324:Z357" si="575">_xlfn.POISSON.DIST(0,K324,FALSE) * _xlfn.POISSON.DIST(3,L324,FALSE)</f>
        <v>3.4050324464467575E-2</v>
      </c>
      <c r="AA324" s="5">
        <f t="shared" ref="AA324:AA357" si="576">_xlfn.POISSON.DIST(1,K324,FALSE) * _xlfn.POISSON.DIST(3,L324,FALSE)</f>
        <v>2.9013162229396521E-2</v>
      </c>
      <c r="AB324" s="5">
        <f t="shared" ref="AB324:AB357" si="577">_xlfn.POISSON.DIST(2,K324,FALSE) * _xlfn.POISSON.DIST(3,L324,FALSE)</f>
        <v>1.2360580931140376E-2</v>
      </c>
      <c r="AC324" s="5">
        <f t="shared" ref="AC324:AC357" si="578">_xlfn.POISSON.DIST(4,K324,FALSE) * _xlfn.POISSON.DIST(4,L324,FALSE)</f>
        <v>2.1437910649418381E-4</v>
      </c>
      <c r="AD324" s="5">
        <f t="shared" ref="AD324:AD357" si="579">_xlfn.POISSON.DIST(4,K324,FALSE) * _xlfn.POISSON.DIST(0,L324,FALSE)</f>
        <v>2.9760823676564818E-3</v>
      </c>
      <c r="AE324" s="5">
        <f t="shared" ref="AE324:AE357" si="580">_xlfn.POISSON.DIST(4,K324,FALSE) * _xlfn.POISSON.DIST(1,L324,FALSE)</f>
        <v>3.412574448246095E-3</v>
      </c>
      <c r="AF324" s="5">
        <f t="shared" ref="AF324:AF357" si="581">_xlfn.POISSON.DIST(4,K324,FALSE) * _xlfn.POISSON.DIST(2,L324,FALSE)</f>
        <v>1.9565426836610925E-3</v>
      </c>
      <c r="AG324" s="5">
        <f t="shared" ref="AG324:AG357" si="582">_xlfn.POISSON.DIST(4,K324,FALSE) * _xlfn.POISSON.DIST(3,L324,FALSE)</f>
        <v>7.4783409242157263E-4</v>
      </c>
      <c r="AH324" s="5">
        <f t="shared" ref="AH324:AH357" si="583">_xlfn.POISSON.DIST(0,K324,FALSE) * _xlfn.POISSON.DIST(4,L324,FALSE)</f>
        <v>9.7610930131473549E-3</v>
      </c>
      <c r="AI324" s="5">
        <f t="shared" ref="AI324:AI357" si="584">_xlfn.POISSON.DIST(1,K324,FALSE) * _xlfn.POISSON.DIST(4,L324,FALSE)</f>
        <v>8.317106505760322E-3</v>
      </c>
      <c r="AJ324" s="5">
        <f t="shared" ref="AJ324:AJ357" si="585">_xlfn.POISSON.DIST(2,K324,FALSE) * _xlfn.POISSON.DIST(4,L324,FALSE)</f>
        <v>3.5433665335935687E-3</v>
      </c>
      <c r="AK324" s="5">
        <f t="shared" ref="AK324:AK357" si="586">_xlfn.POISSON.DIST(3,K324,FALSE) * _xlfn.POISSON.DIST(4,L324,FALSE)</f>
        <v>1.0063953838349239E-3</v>
      </c>
      <c r="AL324" s="5">
        <f t="shared" ref="AL324:AL357" si="587">_xlfn.POISSON.DIST(5,K324,FALSE) * _xlfn.POISSON.DIST(5,L324,FALSE)</f>
        <v>8.3782525511378803E-6</v>
      </c>
      <c r="AM324" s="5">
        <f t="shared" ref="AM324:AM357" si="588">_xlfn.POISSON.DIST(5,K324,FALSE) * _xlfn.POISSON.DIST(0,L324,FALSE)</f>
        <v>5.0716439211008371E-4</v>
      </c>
      <c r="AN324" s="5">
        <f t="shared" ref="AN324:AN357" si="589">_xlfn.POISSON.DIST(5,K324,FALSE) * _xlfn.POISSON.DIST(1,L324,FALSE)</f>
        <v>5.8154850295289524E-4</v>
      </c>
      <c r="AO324" s="5">
        <f t="shared" ref="AO324:AO357" si="590">_xlfn.POISSON.DIST(5,K324,FALSE) * _xlfn.POISSON.DIST(2,L324,FALSE)</f>
        <v>3.3342114169299298E-4</v>
      </c>
      <c r="AP324" s="5">
        <f t="shared" ref="AP324:AP357" si="591">_xlfn.POISSON.DIST(5,K324,FALSE) * _xlfn.POISSON.DIST(3,L324,FALSE)</f>
        <v>1.2744096971376611E-4</v>
      </c>
      <c r="AQ324" s="5">
        <f t="shared" ref="AQ324:AQ357" si="592">_xlfn.POISSON.DIST(5,K324,FALSE) * _xlfn.POISSON.DIST(4,L324,FALSE)</f>
        <v>3.6533077984612892E-5</v>
      </c>
      <c r="AR324" s="5">
        <f t="shared" ref="AR324:AR357" si="593">_xlfn.POISSON.DIST(0,K324,FALSE) * _xlfn.POISSON.DIST(5,L324,FALSE)</f>
        <v>2.2385439976817909E-3</v>
      </c>
      <c r="AS324" s="5">
        <f t="shared" ref="AS324:AS357" si="594">_xlfn.POISSON.DIST(1,K324,FALSE) * _xlfn.POISSON.DIST(5,L324,FALSE)</f>
        <v>1.907389758654365E-3</v>
      </c>
      <c r="AT324" s="5">
        <f t="shared" ref="AT324:AT357" si="595">_xlfn.POISSON.DIST(2,K324,FALSE) * _xlfn.POISSON.DIST(5,L324,FALSE)</f>
        <v>8.1261205837079083E-4</v>
      </c>
      <c r="AU324" s="5">
        <f t="shared" ref="AU324:AU357" si="596">_xlfn.POISSON.DIST(3,K324,FALSE) * _xlfn.POISSON.DIST(5,L324,FALSE)</f>
        <v>2.3080000802614225E-4</v>
      </c>
      <c r="AV324" s="5">
        <f t="shared" ref="AV324:AV357" si="597">_xlfn.POISSON.DIST(4,K324,FALSE) * _xlfn.POISSON.DIST(5,L324,FALSE)</f>
        <v>4.9164275089332761E-5</v>
      </c>
      <c r="AW324" s="5">
        <f t="shared" ref="AW324:AW357" si="598">_xlfn.POISSON.DIST(6,K324,FALSE) * _xlfn.POISSON.DIST(6,L324,FALSE)</f>
        <v>2.2738507030376882E-7</v>
      </c>
      <c r="AX324" s="5">
        <f t="shared" ref="AX324:AX357" si="599">_xlfn.POISSON.DIST(6,K324,FALSE) * _xlfn.POISSON.DIST(0,L324,FALSE)</f>
        <v>7.2023017972599345E-5</v>
      </c>
      <c r="AY324" s="5">
        <f t="shared" ref="AY324:AY357" si="600">_xlfn.POISSON.DIST(6,K324,FALSE) * _xlfn.POISSON.DIST(1,L324,FALSE)</f>
        <v>8.2586393941913811E-5</v>
      </c>
      <c r="AZ324" s="5">
        <f t="shared" ref="AZ324:AZ357" si="601">_xlfn.POISSON.DIST(6,K324,FALSE) * _xlfn.POISSON.DIST(2,L324,FALSE)</f>
        <v>4.7349532526697215E-5</v>
      </c>
      <c r="BA324" s="5">
        <f t="shared" ref="BA324:BA357" si="602">_xlfn.POISSON.DIST(6,K324,FALSE) * _xlfn.POISSON.DIST(3,L324,FALSE)</f>
        <v>1.8098043543537586E-5</v>
      </c>
      <c r="BB324" s="5">
        <f t="shared" ref="BB324:BB357" si="603">_xlfn.POISSON.DIST(6,K324,FALSE) * _xlfn.POISSON.DIST(4,L324,FALSE)</f>
        <v>5.1881058158140994E-6</v>
      </c>
      <c r="BC324" s="5">
        <f t="shared" ref="BC324:BC357" si="604">_xlfn.POISSON.DIST(6,K324,FALSE) * _xlfn.POISSON.DIST(5,L324,FALSE)</f>
        <v>1.1898056004266988E-6</v>
      </c>
      <c r="BD324" s="5">
        <f t="shared" ref="BD324:BD357" si="605">_xlfn.POISSON.DIST(0,K324,FALSE) * _xlfn.POISSON.DIST(6,L324,FALSE)</f>
        <v>4.2781063066807509E-4</v>
      </c>
      <c r="BE324" s="5">
        <f t="shared" ref="BE324:BE357" si="606">_xlfn.POISSON.DIST(1,K324,FALSE) * _xlfn.POISSON.DIST(6,L324,FALSE)</f>
        <v>3.6452337609838931E-4</v>
      </c>
      <c r="BF324" s="5">
        <f t="shared" ref="BF324:BF357" si="607">_xlfn.POISSON.DIST(2,K324,FALSE) * _xlfn.POISSON.DIST(6,L324,FALSE)</f>
        <v>1.5529919337752872E-4</v>
      </c>
      <c r="BG324" s="5">
        <f t="shared" ref="BG324:BG357" si="608">_xlfn.POISSON.DIST(3,K324,FALSE) * _xlfn.POISSON.DIST(6,L324,FALSE)</f>
        <v>4.4108445978329352E-5</v>
      </c>
      <c r="BH324" s="5">
        <f t="shared" ref="BH324:BH357" si="609">_xlfn.POISSON.DIST(4,K324,FALSE) * _xlfn.POISSON.DIST(6,L324,FALSE)</f>
        <v>9.3958392392946942E-6</v>
      </c>
      <c r="BI324" s="5">
        <f t="shared" ref="BI324:BI357" si="610">_xlfn.POISSON.DIST(5,K324,FALSE) * _xlfn.POISSON.DIST(6,L324,FALSE)</f>
        <v>1.6011771542174596E-6</v>
      </c>
      <c r="BJ324" s="8">
        <f t="shared" ref="BJ324:BJ357" si="611">SUM(N324,Q324,T324,W324,X324,Y324,AD324,AE324,AF324,AG324,AM324,AN324,AO324,AP324,AQ324,AX324,AY324,AZ324,BA324,BB324,BC324)</f>
        <v>0.2711376390359661</v>
      </c>
      <c r="BK324" s="8">
        <f t="shared" ref="BK324:BK357" si="612">SUM(M324,P324,S324,V324,AC324,AL324,AY324)</f>
        <v>0.30405661718908567</v>
      </c>
      <c r="BL324" s="8">
        <f t="shared" ref="BL324:BL357" si="613">SUM(O324,R324,U324,AA324,AB324,AH324,AI324,AJ324,AK324,AR324,AS324,AT324,AU324,AV324,BD324,BE324,BF324,BG324,BH324,BI324)</f>
        <v>0.39061571136181578</v>
      </c>
      <c r="BM324" s="8">
        <f t="shared" ref="BM324:BM357" si="614">SUM(S324:BI324)</f>
        <v>0.32275879283145298</v>
      </c>
      <c r="BN324" s="8">
        <f t="shared" ref="BN324:BN357" si="615">SUM(M324:R324)</f>
        <v>0.67701914021101051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1.4212962962963001</v>
      </c>
      <c r="F325">
        <f>VLOOKUP(B325,home!$B$2:$E$405,3,FALSE)</f>
        <v>0.55000000000000004</v>
      </c>
      <c r="G325">
        <f>VLOOKUP(C325,away!$B$2:$E$405,4,FALSE)</f>
        <v>1.02</v>
      </c>
      <c r="H325">
        <f>VLOOKUP(A325,away!$A$2:$E$405,3,FALSE)</f>
        <v>1.1111111111111101</v>
      </c>
      <c r="I325">
        <f>VLOOKUP(C325,away!$B$2:$E$405,3,FALSE)</f>
        <v>0.47</v>
      </c>
      <c r="J325">
        <f>VLOOKUP(B325,home!$B$2:$E$405,4,FALSE)</f>
        <v>0.9</v>
      </c>
      <c r="K325" s="3">
        <f t="shared" si="560"/>
        <v>0.79734722222222443</v>
      </c>
      <c r="L325" s="3">
        <f t="shared" si="561"/>
        <v>0.46999999999999953</v>
      </c>
      <c r="M325" s="5">
        <f t="shared" si="562"/>
        <v>0.28157759467662874</v>
      </c>
      <c r="N325" s="5">
        <f t="shared" si="563"/>
        <v>0.22451511295542534</v>
      </c>
      <c r="O325" s="5">
        <f t="shared" si="564"/>
        <v>0.13234146949801537</v>
      </c>
      <c r="P325" s="5">
        <f t="shared" si="565"/>
        <v>0.1055221030890498</v>
      </c>
      <c r="Q325" s="5">
        <f t="shared" si="566"/>
        <v>8.9508250830958674E-2</v>
      </c>
      <c r="R325" s="5">
        <f t="shared" si="567"/>
        <v>3.1100245332033576E-2</v>
      </c>
      <c r="S325" s="5">
        <f t="shared" si="568"/>
        <v>9.8861863042793638E-3</v>
      </c>
      <c r="T325" s="5">
        <f t="shared" si="569"/>
        <v>4.2068877890550527E-2</v>
      </c>
      <c r="U325" s="5">
        <f t="shared" si="570"/>
        <v>2.4797694225926675E-2</v>
      </c>
      <c r="V325" s="5">
        <f t="shared" si="571"/>
        <v>4.1165332204462388E-4</v>
      </c>
      <c r="W325" s="5">
        <f t="shared" si="572"/>
        <v>2.3789718388678334E-2</v>
      </c>
      <c r="X325" s="5">
        <f t="shared" si="573"/>
        <v>1.1181167642678807E-2</v>
      </c>
      <c r="Y325" s="5">
        <f t="shared" si="574"/>
        <v>2.6275743960295166E-3</v>
      </c>
      <c r="Z325" s="5">
        <f t="shared" si="575"/>
        <v>4.8723717686852555E-3</v>
      </c>
      <c r="AA325" s="5">
        <f t="shared" si="576"/>
        <v>3.8849720953951757E-3</v>
      </c>
      <c r="AB325" s="5">
        <f t="shared" si="577"/>
        <v>1.5488358543370988E-3</v>
      </c>
      <c r="AC325" s="5">
        <f t="shared" si="578"/>
        <v>9.6417748399931652E-6</v>
      </c>
      <c r="AD325" s="5">
        <f t="shared" si="579"/>
        <v>4.7421664686654102E-3</v>
      </c>
      <c r="AE325" s="5">
        <f t="shared" si="580"/>
        <v>2.2288182402727405E-3</v>
      </c>
      <c r="AF325" s="5">
        <f t="shared" si="581"/>
        <v>5.2377228646409348E-4</v>
      </c>
      <c r="AG325" s="5">
        <f t="shared" si="582"/>
        <v>8.2057658212707893E-5</v>
      </c>
      <c r="AH325" s="5">
        <f t="shared" si="583"/>
        <v>5.7250368282051685E-4</v>
      </c>
      <c r="AI325" s="5">
        <f t="shared" si="584"/>
        <v>4.5648422120893258E-4</v>
      </c>
      <c r="AJ325" s="5">
        <f t="shared" si="585"/>
        <v>1.8198821288460887E-4</v>
      </c>
      <c r="AK325" s="5">
        <f t="shared" si="586"/>
        <v>4.8369265340243244E-5</v>
      </c>
      <c r="AL325" s="5">
        <f t="shared" si="587"/>
        <v>1.4453143685606079E-7</v>
      </c>
      <c r="AM325" s="5">
        <f t="shared" si="588"/>
        <v>7.5623065222114817E-4</v>
      </c>
      <c r="AN325" s="5">
        <f t="shared" si="589"/>
        <v>3.5542840654393927E-4</v>
      </c>
      <c r="AO325" s="5">
        <f t="shared" si="590"/>
        <v>8.3525675537825641E-5</v>
      </c>
      <c r="AP325" s="5">
        <f t="shared" si="591"/>
        <v>1.3085689167592672E-5</v>
      </c>
      <c r="AQ325" s="5">
        <f t="shared" si="592"/>
        <v>1.5375684771921369E-6</v>
      </c>
      <c r="AR325" s="5">
        <f t="shared" si="593"/>
        <v>5.381534618512855E-5</v>
      </c>
      <c r="AS325" s="5">
        <f t="shared" si="594"/>
        <v>4.2909516793639633E-5</v>
      </c>
      <c r="AT325" s="5">
        <f t="shared" si="595"/>
        <v>1.7106892011153224E-5</v>
      </c>
      <c r="AU325" s="5">
        <f t="shared" si="596"/>
        <v>4.5467109419828621E-6</v>
      </c>
      <c r="AV325" s="5">
        <f t="shared" si="597"/>
        <v>9.0632683495935697E-7</v>
      </c>
      <c r="AW325" s="5">
        <f t="shared" si="598"/>
        <v>1.5045449349848428E-9</v>
      </c>
      <c r="AX325" s="5">
        <f t="shared" si="599"/>
        <v>1.0049640165130555E-4</v>
      </c>
      <c r="AY325" s="5">
        <f t="shared" si="600"/>
        <v>4.7233308776113558E-5</v>
      </c>
      <c r="AZ325" s="5">
        <f t="shared" si="601"/>
        <v>1.1099827562386675E-5</v>
      </c>
      <c r="BA325" s="5">
        <f t="shared" si="602"/>
        <v>1.7389729847739107E-6</v>
      </c>
      <c r="BB325" s="5">
        <f t="shared" si="603"/>
        <v>2.0432932571093425E-7</v>
      </c>
      <c r="BC325" s="5">
        <f t="shared" si="604"/>
        <v>1.9206956616827809E-8</v>
      </c>
      <c r="BD325" s="5">
        <f t="shared" si="605"/>
        <v>4.2155354511683966E-6</v>
      </c>
      <c r="BE325" s="5">
        <f t="shared" si="606"/>
        <v>3.3612454821684331E-6</v>
      </c>
      <c r="BF325" s="5">
        <f t="shared" si="607"/>
        <v>1.3400398742070006E-6</v>
      </c>
      <c r="BG325" s="5">
        <f t="shared" si="608"/>
        <v>3.5615902378865701E-7</v>
      </c>
      <c r="BH325" s="5">
        <f t="shared" si="609"/>
        <v>7.0995602071816186E-8</v>
      </c>
      <c r="BI325" s="5">
        <f t="shared" si="610"/>
        <v>1.1321629220391411E-8</v>
      </c>
      <c r="BJ325" s="8">
        <f t="shared" si="611"/>
        <v>0.40263811679714084</v>
      </c>
      <c r="BK325" s="8">
        <f t="shared" si="612"/>
        <v>0.39745455700705545</v>
      </c>
      <c r="BL325" s="8">
        <f t="shared" si="613"/>
        <v>0.19506120247779168</v>
      </c>
      <c r="BM325" s="8">
        <f t="shared" si="614"/>
        <v>0.13541423986433046</v>
      </c>
      <c r="BN325" s="8">
        <f t="shared" si="615"/>
        <v>0.8645647763821116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1.4212962962963001</v>
      </c>
      <c r="F326">
        <f>VLOOKUP(B326,home!$B$2:$E$405,3,FALSE)</f>
        <v>1.02</v>
      </c>
      <c r="G326">
        <f>VLOOKUP(C326,away!$B$2:$E$405,4,FALSE)</f>
        <v>1.0900000000000001</v>
      </c>
      <c r="H326">
        <f>VLOOKUP(A326,away!$A$2:$E$405,3,FALSE)</f>
        <v>1.1111111111111101</v>
      </c>
      <c r="I326">
        <f>VLOOKUP(C326,away!$B$2:$E$405,3,FALSE)</f>
        <v>0.55000000000000004</v>
      </c>
      <c r="J326">
        <f>VLOOKUP(B326,home!$B$2:$E$405,4,FALSE)</f>
        <v>0.9</v>
      </c>
      <c r="K326" s="3">
        <f t="shared" si="560"/>
        <v>1.5801972222222267</v>
      </c>
      <c r="L326" s="3">
        <f t="shared" si="561"/>
        <v>0.5499999999999996</v>
      </c>
      <c r="M326" s="5">
        <f t="shared" si="562"/>
        <v>0.11881385880826439</v>
      </c>
      <c r="N326" s="5">
        <f t="shared" si="563"/>
        <v>0.18774932965032326</v>
      </c>
      <c r="O326" s="5">
        <f t="shared" si="564"/>
        <v>6.5347622344545372E-2</v>
      </c>
      <c r="P326" s="5">
        <f t="shared" si="565"/>
        <v>0.10326213130767772</v>
      </c>
      <c r="Q326" s="5">
        <f t="shared" si="566"/>
        <v>0.14834048459376298</v>
      </c>
      <c r="R326" s="5">
        <f t="shared" si="567"/>
        <v>1.7970596144749964E-2</v>
      </c>
      <c r="S326" s="5">
        <f t="shared" si="568"/>
        <v>2.2436498294806619E-2</v>
      </c>
      <c r="T326" s="5">
        <f t="shared" si="569"/>
        <v>8.1587266526569585E-2</v>
      </c>
      <c r="U326" s="5">
        <f t="shared" si="570"/>
        <v>2.839708610961135E-2</v>
      </c>
      <c r="V326" s="5">
        <f t="shared" si="571"/>
        <v>2.1666389727795468E-3</v>
      </c>
      <c r="W326" s="5">
        <f t="shared" si="572"/>
        <v>7.8135740566054449E-2</v>
      </c>
      <c r="X326" s="5">
        <f t="shared" si="573"/>
        <v>4.297465731132992E-2</v>
      </c>
      <c r="Y326" s="5">
        <f t="shared" si="574"/>
        <v>1.1818030760615718E-2</v>
      </c>
      <c r="Z326" s="5">
        <f t="shared" si="575"/>
        <v>3.294609293204158E-3</v>
      </c>
      <c r="AA326" s="5">
        <f t="shared" si="576"/>
        <v>5.2061324534287438E-3</v>
      </c>
      <c r="AB326" s="5">
        <f t="shared" si="577"/>
        <v>4.1133580207145439E-3</v>
      </c>
      <c r="AC326" s="5">
        <f t="shared" si="578"/>
        <v>1.1769026796809756E-4</v>
      </c>
      <c r="AD326" s="5">
        <f t="shared" si="579"/>
        <v>3.0867470049688955E-2</v>
      </c>
      <c r="AE326" s="5">
        <f t="shared" si="580"/>
        <v>1.6977108527328914E-2</v>
      </c>
      <c r="AF326" s="5">
        <f t="shared" si="581"/>
        <v>4.6687048450154475E-3</v>
      </c>
      <c r="AG326" s="5">
        <f t="shared" si="582"/>
        <v>8.5592922158616485E-4</v>
      </c>
      <c r="AH326" s="5">
        <f t="shared" si="583"/>
        <v>4.5300877781557131E-4</v>
      </c>
      <c r="AI326" s="5">
        <f t="shared" si="584"/>
        <v>7.158432123464517E-4</v>
      </c>
      <c r="AJ326" s="5">
        <f t="shared" si="585"/>
        <v>5.6558672784824931E-4</v>
      </c>
      <c r="AK326" s="5">
        <f t="shared" si="586"/>
        <v>2.9791285875718743E-4</v>
      </c>
      <c r="AL326" s="5">
        <f t="shared" si="587"/>
        <v>4.0914243595670982E-6</v>
      </c>
      <c r="AM326" s="5">
        <f t="shared" si="588"/>
        <v>9.7553380859092508E-3</v>
      </c>
      <c r="AN326" s="5">
        <f t="shared" si="589"/>
        <v>5.3654359472500839E-3</v>
      </c>
      <c r="AO326" s="5">
        <f t="shared" si="590"/>
        <v>1.475494885493772E-3</v>
      </c>
      <c r="AP326" s="5">
        <f t="shared" si="591"/>
        <v>2.7050739567385801E-4</v>
      </c>
      <c r="AQ326" s="5">
        <f t="shared" si="592"/>
        <v>3.7194766905155446E-5</v>
      </c>
      <c r="AR326" s="5">
        <f t="shared" si="593"/>
        <v>4.9830965559712828E-5</v>
      </c>
      <c r="AS326" s="5">
        <f t="shared" si="594"/>
        <v>7.8742753358109659E-5</v>
      </c>
      <c r="AT326" s="5">
        <f t="shared" si="595"/>
        <v>6.2214540063307413E-5</v>
      </c>
      <c r="AU326" s="5">
        <f t="shared" si="596"/>
        <v>3.2770414463290612E-5</v>
      </c>
      <c r="AV326" s="5">
        <f t="shared" si="597"/>
        <v>1.2945929476490729E-5</v>
      </c>
      <c r="AW326" s="5">
        <f t="shared" si="598"/>
        <v>9.8774765954337427E-8</v>
      </c>
      <c r="AX326" s="5">
        <f t="shared" si="599"/>
        <v>2.5692263575320807E-3</v>
      </c>
      <c r="AY326" s="5">
        <f t="shared" si="600"/>
        <v>1.4130744966426435E-3</v>
      </c>
      <c r="AZ326" s="5">
        <f t="shared" si="601"/>
        <v>3.8859548657672665E-4</v>
      </c>
      <c r="BA326" s="5">
        <f t="shared" si="602"/>
        <v>7.1242505872399844E-5</v>
      </c>
      <c r="BB326" s="5">
        <f t="shared" si="603"/>
        <v>9.7958445574549702E-6</v>
      </c>
      <c r="BC326" s="5">
        <f t="shared" si="604"/>
        <v>1.0775429013200465E-6</v>
      </c>
      <c r="BD326" s="5">
        <f t="shared" si="605"/>
        <v>4.5678385096403361E-6</v>
      </c>
      <c r="BE326" s="5">
        <f t="shared" si="606"/>
        <v>7.2180857244933745E-6</v>
      </c>
      <c r="BF326" s="5">
        <f t="shared" si="607"/>
        <v>5.7029995058031707E-6</v>
      </c>
      <c r="BG326" s="5">
        <f t="shared" si="608"/>
        <v>3.0039546591349678E-6</v>
      </c>
      <c r="BH326" s="5">
        <f t="shared" si="609"/>
        <v>1.1867102020116484E-6</v>
      </c>
      <c r="BI326" s="5">
        <f t="shared" si="610"/>
        <v>3.750472329603167E-7</v>
      </c>
      <c r="BJ326" s="8">
        <f t="shared" si="611"/>
        <v>0.62533170536759008</v>
      </c>
      <c r="BK326" s="8">
        <f t="shared" si="612"/>
        <v>0.24821398357249858</v>
      </c>
      <c r="BL326" s="8">
        <f t="shared" si="613"/>
        <v>0.12332570588857238</v>
      </c>
      <c r="BM326" s="8">
        <f t="shared" si="614"/>
        <v>0.35726900555066504</v>
      </c>
      <c r="BN326" s="8">
        <f t="shared" si="615"/>
        <v>0.6414840228493236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1.4212962962963001</v>
      </c>
      <c r="F327">
        <f>VLOOKUP(B327,home!$B$2:$E$405,3,FALSE)</f>
        <v>0.78</v>
      </c>
      <c r="G327">
        <f>VLOOKUP(C327,away!$B$2:$E$405,4,FALSE)</f>
        <v>0.7</v>
      </c>
      <c r="H327">
        <f>VLOOKUP(A327,away!$A$2:$E$405,3,FALSE)</f>
        <v>1.1111111111111101</v>
      </c>
      <c r="I327">
        <f>VLOOKUP(C327,away!$B$2:$E$405,3,FALSE)</f>
        <v>1.95</v>
      </c>
      <c r="J327">
        <f>VLOOKUP(B327,home!$B$2:$E$405,4,FALSE)</f>
        <v>0.9</v>
      </c>
      <c r="K327" s="3">
        <f t="shared" si="560"/>
        <v>0.77602777777777987</v>
      </c>
      <c r="L327" s="3">
        <f t="shared" si="561"/>
        <v>1.9499999999999984</v>
      </c>
      <c r="M327" s="5">
        <f t="shared" si="562"/>
        <v>6.5478870394712896E-2</v>
      </c>
      <c r="N327" s="5">
        <f t="shared" si="563"/>
        <v>5.0813422283808314E-2</v>
      </c>
      <c r="O327" s="5">
        <f t="shared" si="564"/>
        <v>0.12768379726969004</v>
      </c>
      <c r="P327" s="5">
        <f t="shared" si="565"/>
        <v>9.9086173453426116E-2</v>
      </c>
      <c r="Q327" s="5">
        <f t="shared" si="566"/>
        <v>1.971631358809384E-2</v>
      </c>
      <c r="R327" s="5">
        <f t="shared" si="567"/>
        <v>0.12449170233794769</v>
      </c>
      <c r="S327" s="5">
        <f t="shared" si="568"/>
        <v>3.7485641209363353E-2</v>
      </c>
      <c r="T327" s="5">
        <f t="shared" si="569"/>
        <v>3.8446811496782952E-2</v>
      </c>
      <c r="U327" s="5">
        <f t="shared" si="570"/>
        <v>9.6609019117090397E-2</v>
      </c>
      <c r="V327" s="5">
        <f t="shared" si="571"/>
        <v>6.302811416693436E-3</v>
      </c>
      <c r="W327" s="5">
        <f t="shared" si="572"/>
        <v>5.1001356732461043E-3</v>
      </c>
      <c r="X327" s="5">
        <f t="shared" si="573"/>
        <v>9.9452645628298943E-3</v>
      </c>
      <c r="Y327" s="5">
        <f t="shared" si="574"/>
        <v>9.6966329487591391E-3</v>
      </c>
      <c r="Z327" s="5">
        <f t="shared" si="575"/>
        <v>8.091960651966594E-2</v>
      </c>
      <c r="AA327" s="5">
        <f t="shared" si="576"/>
        <v>6.2795862426108712E-2</v>
      </c>
      <c r="AB327" s="5">
        <f t="shared" si="577"/>
        <v>2.4365666786086163E-2</v>
      </c>
      <c r="AC327" s="5">
        <f t="shared" si="578"/>
        <v>5.9610972737659954E-4</v>
      </c>
      <c r="AD327" s="5">
        <f t="shared" si="579"/>
        <v>9.8946173821858833E-4</v>
      </c>
      <c r="AE327" s="5">
        <f t="shared" si="580"/>
        <v>1.9294503895262455E-3</v>
      </c>
      <c r="AF327" s="5">
        <f t="shared" si="581"/>
        <v>1.8812141297880882E-3</v>
      </c>
      <c r="AG327" s="5">
        <f t="shared" si="582"/>
        <v>1.2227891843622565E-3</v>
      </c>
      <c r="AH327" s="5">
        <f t="shared" si="583"/>
        <v>3.9448308178337117E-2</v>
      </c>
      <c r="AI327" s="5">
        <f t="shared" si="584"/>
        <v>3.0612982932727975E-2</v>
      </c>
      <c r="AJ327" s="5">
        <f t="shared" si="585"/>
        <v>1.1878262558216994E-2</v>
      </c>
      <c r="AK327" s="5">
        <f t="shared" si="586"/>
        <v>3.072620565638048E-3</v>
      </c>
      <c r="AL327" s="5">
        <f t="shared" si="587"/>
        <v>3.60826211497269E-5</v>
      </c>
      <c r="AM327" s="5">
        <f t="shared" si="588"/>
        <v>1.5356995878118221E-4</v>
      </c>
      <c r="AN327" s="5">
        <f t="shared" si="589"/>
        <v>2.9946141962330501E-4</v>
      </c>
      <c r="AO327" s="5">
        <f t="shared" si="590"/>
        <v>2.9197488413272219E-4</v>
      </c>
      <c r="AP327" s="5">
        <f t="shared" si="591"/>
        <v>1.8978367468626929E-4</v>
      </c>
      <c r="AQ327" s="5">
        <f t="shared" si="592"/>
        <v>9.2519541409556198E-5</v>
      </c>
      <c r="AR327" s="5">
        <f t="shared" si="593"/>
        <v>1.5384840189551467E-2</v>
      </c>
      <c r="AS327" s="5">
        <f t="shared" si="594"/>
        <v>1.1939063343763904E-2</v>
      </c>
      <c r="AT327" s="5">
        <f t="shared" si="595"/>
        <v>4.6325223977046253E-3</v>
      </c>
      <c r="AU327" s="5">
        <f t="shared" si="596"/>
        <v>1.1983220205988381E-3</v>
      </c>
      <c r="AV327" s="5">
        <f t="shared" si="597"/>
        <v>2.3248279367687371E-4</v>
      </c>
      <c r="AW327" s="5">
        <f t="shared" si="598"/>
        <v>1.5167271333077519E-6</v>
      </c>
      <c r="AX327" s="5">
        <f t="shared" si="599"/>
        <v>1.9862425641064336E-5</v>
      </c>
      <c r="AY327" s="5">
        <f t="shared" si="600"/>
        <v>3.8731730000075422E-5</v>
      </c>
      <c r="AZ327" s="5">
        <f t="shared" si="601"/>
        <v>3.7763436750073509E-5</v>
      </c>
      <c r="BA327" s="5">
        <f t="shared" si="602"/>
        <v>2.4546233887547762E-5</v>
      </c>
      <c r="BB327" s="5">
        <f t="shared" si="603"/>
        <v>1.1966289020179526E-5</v>
      </c>
      <c r="BC327" s="5">
        <f t="shared" si="604"/>
        <v>4.6668527178700126E-6</v>
      </c>
      <c r="BD327" s="5">
        <f t="shared" si="605"/>
        <v>5.0000730616042198E-3</v>
      </c>
      <c r="BE327" s="5">
        <f t="shared" si="606"/>
        <v>3.8801955867232632E-3</v>
      </c>
      <c r="BF327" s="5">
        <f t="shared" si="607"/>
        <v>1.505569779254001E-3</v>
      </c>
      <c r="BG327" s="5">
        <f t="shared" si="608"/>
        <v>3.8945465669462177E-4</v>
      </c>
      <c r="BH327" s="5">
        <f t="shared" si="609"/>
        <v>7.5556907944983838E-5</v>
      </c>
      <c r="BI327" s="5">
        <f t="shared" si="610"/>
        <v>1.1726851873661226E-5</v>
      </c>
      <c r="BJ327" s="8">
        <f t="shared" si="611"/>
        <v>0.14090634244206529</v>
      </c>
      <c r="BK327" s="8">
        <f t="shared" si="612"/>
        <v>0.20902442055272222</v>
      </c>
      <c r="BL327" s="8">
        <f t="shared" si="613"/>
        <v>0.56520802976123363</v>
      </c>
      <c r="BM327" s="8">
        <f t="shared" si="614"/>
        <v>0.50875090494514119</v>
      </c>
      <c r="BN327" s="8">
        <f t="shared" si="615"/>
        <v>0.48727027932767891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1.4212962962963001</v>
      </c>
      <c r="F328">
        <f>VLOOKUP(B328,home!$B$2:$E$405,3,FALSE)</f>
        <v>0.94</v>
      </c>
      <c r="G328">
        <f>VLOOKUP(C328,away!$B$2:$E$405,4,FALSE)</f>
        <v>1.41</v>
      </c>
      <c r="H328">
        <f>VLOOKUP(A328,away!$A$2:$E$405,3,FALSE)</f>
        <v>1.1111111111111101</v>
      </c>
      <c r="I328">
        <f>VLOOKUP(C328,away!$B$2:$E$405,3,FALSE)</f>
        <v>0.94</v>
      </c>
      <c r="J328">
        <f>VLOOKUP(B328,home!$B$2:$E$405,4,FALSE)</f>
        <v>1</v>
      </c>
      <c r="K328" s="3">
        <f t="shared" si="560"/>
        <v>1.883786111111116</v>
      </c>
      <c r="L328" s="3">
        <f t="shared" si="561"/>
        <v>1.0444444444444434</v>
      </c>
      <c r="M328" s="5">
        <f t="shared" si="562"/>
        <v>5.3491604878309444E-2</v>
      </c>
      <c r="N328" s="5">
        <f t="shared" si="563"/>
        <v>0.10076674233080295</v>
      </c>
      <c r="O328" s="5">
        <f t="shared" si="564"/>
        <v>5.5869009539567575E-2</v>
      </c>
      <c r="P328" s="5">
        <f t="shared" si="565"/>
        <v>0.10524526421217185</v>
      </c>
      <c r="Q328" s="5">
        <f t="shared" si="566"/>
        <v>9.4911494832339599E-2</v>
      </c>
      <c r="R328" s="5">
        <f t="shared" si="567"/>
        <v>2.9176038315107483E-2</v>
      </c>
      <c r="S328" s="5">
        <f t="shared" si="568"/>
        <v>5.1767775823367342E-2</v>
      </c>
      <c r="T328" s="5">
        <f t="shared" si="569"/>
        <v>9.9129783491554588E-2</v>
      </c>
      <c r="U328" s="5">
        <f t="shared" si="570"/>
        <v>5.4961415755245241E-2</v>
      </c>
      <c r="V328" s="5">
        <f t="shared" si="571"/>
        <v>1.1317068157187993E-2</v>
      </c>
      <c r="W328" s="5">
        <f t="shared" si="572"/>
        <v>5.9597651916651929E-2</v>
      </c>
      <c r="X328" s="5">
        <f t="shared" si="573"/>
        <v>6.2246436446280834E-2</v>
      </c>
      <c r="Y328" s="5">
        <f t="shared" si="574"/>
        <v>3.2506472366391065E-2</v>
      </c>
      <c r="Z328" s="5">
        <f t="shared" si="575"/>
        <v>1.015758370970408E-2</v>
      </c>
      <c r="AA328" s="5">
        <f t="shared" si="576"/>
        <v>1.9134715114789071E-2</v>
      </c>
      <c r="AB328" s="5">
        <f t="shared" si="577"/>
        <v>1.8022855286653802E-2</v>
      </c>
      <c r="AC328" s="5">
        <f t="shared" si="578"/>
        <v>1.3916527544602824E-3</v>
      </c>
      <c r="AD328" s="5">
        <f t="shared" si="579"/>
        <v>2.806730723385592E-2</v>
      </c>
      <c r="AE328" s="5">
        <f t="shared" si="580"/>
        <v>2.9314743110916149E-2</v>
      </c>
      <c r="AF328" s="5">
        <f t="shared" si="581"/>
        <v>1.5308810291256195E-2</v>
      </c>
      <c r="AG328" s="5">
        <f t="shared" si="582"/>
        <v>5.3297339532521531E-3</v>
      </c>
      <c r="AH328" s="5">
        <f t="shared" si="583"/>
        <v>2.6522579686449502E-3</v>
      </c>
      <c r="AI328" s="5">
        <f t="shared" si="584"/>
        <v>4.9962867244171391E-3</v>
      </c>
      <c r="AJ328" s="5">
        <f t="shared" si="585"/>
        <v>4.7059677692929307E-3</v>
      </c>
      <c r="AK328" s="5">
        <f t="shared" si="586"/>
        <v>2.9550122410435275E-3</v>
      </c>
      <c r="AL328" s="5">
        <f t="shared" si="587"/>
        <v>1.0952362500094657E-4</v>
      </c>
      <c r="AM328" s="5">
        <f t="shared" si="588"/>
        <v>1.0574560708685265E-2</v>
      </c>
      <c r="AN328" s="5">
        <f t="shared" si="589"/>
        <v>1.1044541184626821E-2</v>
      </c>
      <c r="AO328" s="5">
        <f t="shared" si="590"/>
        <v>5.7677048408606669E-3</v>
      </c>
      <c r="AP328" s="5">
        <f t="shared" si="591"/>
        <v>2.0080157594107493E-3</v>
      </c>
      <c r="AQ328" s="5">
        <f t="shared" si="592"/>
        <v>5.2431522606836154E-4</v>
      </c>
      <c r="AR328" s="5">
        <f t="shared" si="593"/>
        <v>5.5402722011694487E-4</v>
      </c>
      <c r="AS328" s="5">
        <f t="shared" si="594"/>
        <v>1.0436687824338018E-3</v>
      </c>
      <c r="AT328" s="5">
        <f t="shared" si="595"/>
        <v>9.8302437847452265E-4</v>
      </c>
      <c r="AU328" s="5">
        <f t="shared" si="596"/>
        <v>6.1726922368464767E-4</v>
      </c>
      <c r="AV328" s="5">
        <f t="shared" si="597"/>
        <v>2.9070079759836996E-4</v>
      </c>
      <c r="AW328" s="5">
        <f t="shared" si="598"/>
        <v>5.9858005740248698E-6</v>
      </c>
      <c r="AX328" s="5">
        <f t="shared" si="599"/>
        <v>3.3200350990204405E-3</v>
      </c>
      <c r="AY328" s="5">
        <f t="shared" si="600"/>
        <v>3.4675922145324558E-3</v>
      </c>
      <c r="AZ328" s="5">
        <f t="shared" si="601"/>
        <v>1.810853712033614E-3</v>
      </c>
      <c r="BA328" s="5">
        <f t="shared" si="602"/>
        <v>6.3044536641170218E-4</v>
      </c>
      <c r="BB328" s="5">
        <f t="shared" si="603"/>
        <v>1.6461629011861088E-4</v>
      </c>
      <c r="BC328" s="5">
        <f t="shared" si="604"/>
        <v>3.4386513935887594E-5</v>
      </c>
      <c r="BD328" s="5">
        <f t="shared" si="605"/>
        <v>9.644177535369029E-5</v>
      </c>
      <c r="BE328" s="5">
        <f t="shared" si="606"/>
        <v>1.8167567694218008E-4</v>
      </c>
      <c r="BF328" s="5">
        <f t="shared" si="607"/>
        <v>1.7111905847519448E-4</v>
      </c>
      <c r="BG328" s="5">
        <f t="shared" si="608"/>
        <v>1.0745056856732741E-4</v>
      </c>
      <c r="BH328" s="5">
        <f t="shared" si="609"/>
        <v>5.0603472174531004E-5</v>
      </c>
      <c r="BI328" s="5">
        <f t="shared" si="610"/>
        <v>1.9065223611275863E-5</v>
      </c>
      <c r="BJ328" s="8">
        <f t="shared" si="611"/>
        <v>0.56652624288900588</v>
      </c>
      <c r="BK328" s="8">
        <f t="shared" si="612"/>
        <v>0.22679048166503032</v>
      </c>
      <c r="BL328" s="8">
        <f t="shared" si="613"/>
        <v>0.19658860489219426</v>
      </c>
      <c r="BM328" s="8">
        <f t="shared" si="614"/>
        <v>0.55714115263367725</v>
      </c>
      <c r="BN328" s="8">
        <f t="shared" si="615"/>
        <v>0.43946015410829897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1.4212962962963001</v>
      </c>
      <c r="F329">
        <f>VLOOKUP(B329,home!$B$2:$E$405,3,FALSE)</f>
        <v>0.86</v>
      </c>
      <c r="G329">
        <f>VLOOKUP(C329,away!$B$2:$E$405,4,FALSE)</f>
        <v>0.86</v>
      </c>
      <c r="H329">
        <f>VLOOKUP(A329,away!$A$2:$E$405,3,FALSE)</f>
        <v>1.1111111111111101</v>
      </c>
      <c r="I329">
        <f>VLOOKUP(C329,away!$B$2:$E$405,3,FALSE)</f>
        <v>0.7</v>
      </c>
      <c r="J329">
        <f>VLOOKUP(B329,home!$B$2:$E$405,4,FALSE)</f>
        <v>0.5</v>
      </c>
      <c r="K329" s="3">
        <f t="shared" si="560"/>
        <v>1.0511907407407435</v>
      </c>
      <c r="L329" s="3">
        <f t="shared" si="561"/>
        <v>0.38888888888888851</v>
      </c>
      <c r="M329" s="5">
        <f t="shared" si="562"/>
        <v>0.23690889296359341</v>
      </c>
      <c r="N329" s="5">
        <f t="shared" si="563"/>
        <v>0.2490364346824693</v>
      </c>
      <c r="O329" s="5">
        <f t="shared" si="564"/>
        <v>9.2131236152508456E-2</v>
      </c>
      <c r="P329" s="5">
        <f t="shared" si="565"/>
        <v>9.6847502376515737E-2</v>
      </c>
      <c r="Q329" s="5">
        <f t="shared" si="566"/>
        <v>0.13089239712264933</v>
      </c>
      <c r="R329" s="5">
        <f t="shared" si="567"/>
        <v>1.7914407029654401E-2</v>
      </c>
      <c r="S329" s="5">
        <f t="shared" si="568"/>
        <v>9.8977275602003117E-3</v>
      </c>
      <c r="T329" s="5">
        <f t="shared" si="569"/>
        <v>5.0902598881030235E-2</v>
      </c>
      <c r="U329" s="5">
        <f t="shared" si="570"/>
        <v>1.8831458795433593E-2</v>
      </c>
      <c r="V329" s="5">
        <f t="shared" si="571"/>
        <v>4.4957282073826676E-4</v>
      </c>
      <c r="W329" s="5">
        <f t="shared" si="572"/>
        <v>4.5864291962896445E-2</v>
      </c>
      <c r="X329" s="5">
        <f t="shared" si="573"/>
        <v>1.7836113541126377E-2</v>
      </c>
      <c r="Y329" s="5">
        <f t="shared" si="574"/>
        <v>3.4681331885523469E-3</v>
      </c>
      <c r="Z329" s="5">
        <f t="shared" si="575"/>
        <v>2.3222379482885315E-3</v>
      </c>
      <c r="AA329" s="5">
        <f t="shared" si="576"/>
        <v>2.4411150290376861E-3</v>
      </c>
      <c r="AB329" s="5">
        <f t="shared" si="577"/>
        <v>1.283038757803743E-3</v>
      </c>
      <c r="AC329" s="5">
        <f t="shared" si="578"/>
        <v>1.1486484392851891E-5</v>
      </c>
      <c r="AD329" s="5">
        <f t="shared" si="579"/>
        <v>1.2053029760506706E-2</v>
      </c>
      <c r="AE329" s="5">
        <f t="shared" si="580"/>
        <v>4.6872893513081586E-3</v>
      </c>
      <c r="AF329" s="5">
        <f t="shared" si="581"/>
        <v>9.1141737386547426E-4</v>
      </c>
      <c r="AG329" s="5">
        <f t="shared" si="582"/>
        <v>1.18146696612191E-4</v>
      </c>
      <c r="AH329" s="5">
        <f t="shared" si="583"/>
        <v>2.2577313386138475E-4</v>
      </c>
      <c r="AI329" s="5">
        <f t="shared" si="584"/>
        <v>2.373306278231081E-4</v>
      </c>
      <c r="AJ329" s="5">
        <f t="shared" si="585"/>
        <v>1.2473987923091931E-4</v>
      </c>
      <c r="AK329" s="5">
        <f t="shared" si="586"/>
        <v>4.3708468682886997E-5</v>
      </c>
      <c r="AL329" s="5">
        <f t="shared" si="587"/>
        <v>1.8782533836000619E-7</v>
      </c>
      <c r="AM329" s="5">
        <f t="shared" si="588"/>
        <v>2.5340066564234552E-3</v>
      </c>
      <c r="AN329" s="5">
        <f t="shared" si="589"/>
        <v>9.8544703305356485E-4</v>
      </c>
      <c r="AO329" s="5">
        <f t="shared" si="590"/>
        <v>1.9161470087152629E-4</v>
      </c>
      <c r="AP329" s="5">
        <f t="shared" si="591"/>
        <v>2.4838942705568198E-5</v>
      </c>
      <c r="AQ329" s="5">
        <f t="shared" si="592"/>
        <v>2.4148972074857947E-6</v>
      </c>
      <c r="AR329" s="5">
        <f t="shared" si="593"/>
        <v>1.7560132633663253E-5</v>
      </c>
      <c r="AS329" s="5">
        <f t="shared" si="594"/>
        <v>1.8459048830686179E-5</v>
      </c>
      <c r="AT329" s="5">
        <f t="shared" si="595"/>
        <v>9.7019906068492781E-6</v>
      </c>
      <c r="AU329" s="5">
        <f t="shared" si="596"/>
        <v>3.3995475642245438E-6</v>
      </c>
      <c r="AV329" s="5">
        <f t="shared" si="597"/>
        <v>8.9339323055514677E-7</v>
      </c>
      <c r="AW329" s="5">
        <f t="shared" si="598"/>
        <v>2.1328422776601026E-9</v>
      </c>
      <c r="AX329" s="5">
        <f t="shared" si="599"/>
        <v>4.439540557012909E-4</v>
      </c>
      <c r="AY329" s="5">
        <f t="shared" si="600"/>
        <v>1.7264879943939071E-4</v>
      </c>
      <c r="AZ329" s="5">
        <f t="shared" si="601"/>
        <v>3.3570599890992599E-5</v>
      </c>
      <c r="BA329" s="5">
        <f t="shared" si="602"/>
        <v>4.3517444303138518E-6</v>
      </c>
      <c r="BB329" s="5">
        <f t="shared" si="603"/>
        <v>4.230862640582907E-7</v>
      </c>
      <c r="BC329" s="5">
        <f t="shared" si="604"/>
        <v>3.2906709426755933E-8</v>
      </c>
      <c r="BD329" s="5">
        <f t="shared" si="605"/>
        <v>1.138156744774468E-6</v>
      </c>
      <c r="BE329" s="5">
        <f t="shared" si="606"/>
        <v>1.1964198316185466E-6</v>
      </c>
      <c r="BF329" s="5">
        <f t="shared" si="607"/>
        <v>6.2883272451800759E-7</v>
      </c>
      <c r="BG329" s="5">
        <f t="shared" si="608"/>
        <v>2.2034104582936816E-7</v>
      </c>
      <c r="BH329" s="5">
        <f t="shared" si="609"/>
        <v>5.7905116795240885E-8</v>
      </c>
      <c r="BI329" s="5">
        <f t="shared" si="610"/>
        <v>1.2173864523333711E-8</v>
      </c>
      <c r="BJ329" s="8">
        <f t="shared" si="611"/>
        <v>0.52016315598371343</v>
      </c>
      <c r="BK329" s="8">
        <f t="shared" si="612"/>
        <v>0.34428801883021831</v>
      </c>
      <c r="BL329" s="8">
        <f t="shared" si="613"/>
        <v>0.1332860758162302</v>
      </c>
      <c r="BM329" s="8">
        <f t="shared" si="614"/>
        <v>0.17615597158446294</v>
      </c>
      <c r="BN329" s="8">
        <f t="shared" si="615"/>
        <v>0.82373087032739067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1.4212962962963001</v>
      </c>
      <c r="F330">
        <f>VLOOKUP(B330,home!$B$2:$E$405,3,FALSE)</f>
        <v>1.17</v>
      </c>
      <c r="G330">
        <f>VLOOKUP(C330,away!$B$2:$E$405,4,FALSE)</f>
        <v>1.41</v>
      </c>
      <c r="H330">
        <f>VLOOKUP(A330,away!$A$2:$E$405,3,FALSE)</f>
        <v>1.1111111111111101</v>
      </c>
      <c r="I330">
        <f>VLOOKUP(C330,away!$B$2:$E$405,3,FALSE)</f>
        <v>1.02</v>
      </c>
      <c r="J330">
        <f>VLOOKUP(B330,home!$B$2:$E$405,4,FALSE)</f>
        <v>1.4</v>
      </c>
      <c r="K330" s="3">
        <f t="shared" si="560"/>
        <v>2.3447125000000062</v>
      </c>
      <c r="L330" s="3">
        <f t="shared" si="561"/>
        <v>1.5866666666666649</v>
      </c>
      <c r="M330" s="5">
        <f t="shared" si="562"/>
        <v>1.961659932820508E-2</v>
      </c>
      <c r="N330" s="5">
        <f t="shared" si="563"/>
        <v>4.5995285652334177E-2</v>
      </c>
      <c r="O330" s="5">
        <f t="shared" si="564"/>
        <v>3.1125004267418689E-2</v>
      </c>
      <c r="P330" s="5">
        <f t="shared" si="565"/>
        <v>7.297918656837013E-2</v>
      </c>
      <c r="Q330" s="5">
        <f t="shared" si="566"/>
        <v>5.3922860605049451E-2</v>
      </c>
      <c r="R330" s="5">
        <f t="shared" si="567"/>
        <v>2.4692503385485474E-2</v>
      </c>
      <c r="S330" s="5">
        <f t="shared" si="568"/>
        <v>6.7875700358053667E-2</v>
      </c>
      <c r="T330" s="5">
        <f t="shared" si="569"/>
        <v>8.5557605493345026E-2</v>
      </c>
      <c r="U330" s="5">
        <f t="shared" si="570"/>
        <v>5.7896821344240262E-2</v>
      </c>
      <c r="V330" s="5">
        <f t="shared" si="571"/>
        <v>2.8057379801508436E-2</v>
      </c>
      <c r="W330" s="5">
        <f t="shared" si="572"/>
        <v>4.2144535098805787E-2</v>
      </c>
      <c r="X330" s="5">
        <f t="shared" si="573"/>
        <v>6.6869329023438423E-2</v>
      </c>
      <c r="Y330" s="5">
        <f t="shared" si="574"/>
        <v>5.3049667691927774E-2</v>
      </c>
      <c r="Z330" s="5">
        <f t="shared" si="575"/>
        <v>1.3059590679434525E-2</v>
      </c>
      <c r="AA330" s="5">
        <f t="shared" si="576"/>
        <v>3.0620985510953703E-2</v>
      </c>
      <c r="AB330" s="5">
        <f t="shared" si="577"/>
        <v>3.5898703744926118E-2</v>
      </c>
      <c r="AC330" s="5">
        <f t="shared" si="578"/>
        <v>6.5238268395029064E-3</v>
      </c>
      <c r="AD330" s="5">
        <f t="shared" si="579"/>
        <v>2.4704204563214732E-2</v>
      </c>
      <c r="AE330" s="5">
        <f t="shared" si="580"/>
        <v>3.9197337906967326E-2</v>
      </c>
      <c r="AF330" s="5">
        <f t="shared" si="581"/>
        <v>3.1096554739527386E-2</v>
      </c>
      <c r="AG330" s="5">
        <f t="shared" si="582"/>
        <v>1.6446622284461133E-2</v>
      </c>
      <c r="AH330" s="5">
        <f t="shared" si="583"/>
        <v>5.1803043028423538E-3</v>
      </c>
      <c r="AI330" s="5">
        <f t="shared" si="584"/>
        <v>1.2146324252678285E-2</v>
      </c>
      <c r="AJ330" s="5">
        <f t="shared" si="585"/>
        <v>1.4239819152154005E-2</v>
      </c>
      <c r="AK330" s="5">
        <f t="shared" si="586"/>
        <v>1.1129427321264996E-2</v>
      </c>
      <c r="AL330" s="5">
        <f t="shared" si="587"/>
        <v>9.7081776121159431E-4</v>
      </c>
      <c r="AM330" s="5">
        <f t="shared" si="588"/>
        <v>1.1584851448385359E-2</v>
      </c>
      <c r="AN330" s="5">
        <f t="shared" si="589"/>
        <v>1.8381297631438077E-2</v>
      </c>
      <c r="AO330" s="5">
        <f t="shared" si="590"/>
        <v>1.4582496120940864E-2</v>
      </c>
      <c r="AP330" s="5">
        <f t="shared" si="591"/>
        <v>7.7125201706309369E-3</v>
      </c>
      <c r="AQ330" s="5">
        <f t="shared" si="592"/>
        <v>3.0592996676836004E-3</v>
      </c>
      <c r="AR330" s="5">
        <f t="shared" si="593"/>
        <v>1.643883232101971E-3</v>
      </c>
      <c r="AS330" s="5">
        <f t="shared" si="594"/>
        <v>3.8544335628499025E-3</v>
      </c>
      <c r="AT330" s="5">
        <f t="shared" si="595"/>
        <v>4.5187692776168641E-3</v>
      </c>
      <c r="AU330" s="5">
        <f t="shared" si="596"/>
        <v>3.5317382699480864E-3</v>
      </c>
      <c r="AV330" s="5">
        <f t="shared" si="597"/>
        <v>2.070227717068919E-3</v>
      </c>
      <c r="AW330" s="5">
        <f t="shared" si="598"/>
        <v>1.0032530972305417E-4</v>
      </c>
      <c r="AX330" s="5">
        <f t="shared" si="599"/>
        <v>4.5271910002787179E-3</v>
      </c>
      <c r="AY330" s="5">
        <f t="shared" si="600"/>
        <v>7.1831430537755564E-3</v>
      </c>
      <c r="AZ330" s="5">
        <f t="shared" si="601"/>
        <v>5.6986268226619377E-3</v>
      </c>
      <c r="BA330" s="5">
        <f t="shared" si="602"/>
        <v>3.013940408430088E-3</v>
      </c>
      <c r="BB330" s="5">
        <f t="shared" si="603"/>
        <v>1.1955296953439331E-3</v>
      </c>
      <c r="BC330" s="5">
        <f t="shared" si="604"/>
        <v>3.7938142332247417E-4</v>
      </c>
      <c r="BD330" s="5">
        <f t="shared" si="605"/>
        <v>4.3471578804474297E-4</v>
      </c>
      <c r="BE330" s="5">
        <f t="shared" si="606"/>
        <v>1.0192835421758621E-3</v>
      </c>
      <c r="BF330" s="5">
        <f t="shared" si="607"/>
        <v>1.194963431192014E-3</v>
      </c>
      <c r="BG330" s="5">
        <f t="shared" si="608"/>
        <v>9.3394856471960418E-4</v>
      </c>
      <c r="BH330" s="5">
        <f t="shared" si="609"/>
        <v>5.4746021851378025E-4</v>
      </c>
      <c r="BI330" s="5">
        <f t="shared" si="610"/>
        <v>2.5672736352039911E-4</v>
      </c>
      <c r="BJ330" s="8">
        <f t="shared" si="611"/>
        <v>0.53630228050196282</v>
      </c>
      <c r="BK330" s="8">
        <f t="shared" si="612"/>
        <v>0.20320665371062735</v>
      </c>
      <c r="BL330" s="8">
        <f t="shared" si="613"/>
        <v>0.24293604424971602</v>
      </c>
      <c r="BM330" s="8">
        <f t="shared" si="614"/>
        <v>0.74009031159082528</v>
      </c>
      <c r="BN330" s="8">
        <f t="shared" si="615"/>
        <v>0.24833143980686301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1.5169082125603901</v>
      </c>
      <c r="F331">
        <f>VLOOKUP(B331,home!$B$2:$E$405,3,FALSE)</f>
        <v>0.99</v>
      </c>
      <c r="G331">
        <f>VLOOKUP(C331,away!$B$2:$E$405,4,FALSE)</f>
        <v>1.54</v>
      </c>
      <c r="H331">
        <f>VLOOKUP(A331,away!$A$2:$E$405,3,FALSE)</f>
        <v>1.2367149758454099</v>
      </c>
      <c r="I331">
        <f>VLOOKUP(C331,away!$B$2:$E$405,3,FALSE)</f>
        <v>0.22</v>
      </c>
      <c r="J331">
        <f>VLOOKUP(B331,home!$B$2:$E$405,4,FALSE)</f>
        <v>1.52</v>
      </c>
      <c r="K331" s="3">
        <f t="shared" si="560"/>
        <v>2.3126782608695708</v>
      </c>
      <c r="L331" s="3">
        <f t="shared" si="561"/>
        <v>0.41355748792270508</v>
      </c>
      <c r="M331" s="5">
        <f t="shared" si="562"/>
        <v>6.5465254103554762E-2</v>
      </c>
      <c r="N331" s="5">
        <f t="shared" si="563"/>
        <v>0.15140007000759359</v>
      </c>
      <c r="O331" s="5">
        <f t="shared" si="564"/>
        <v>2.7073646033287668E-2</v>
      </c>
      <c r="P331" s="5">
        <f t="shared" si="565"/>
        <v>6.2612632623662082E-2</v>
      </c>
      <c r="Q331" s="5">
        <f t="shared" si="566"/>
        <v>0.1750698253003464</v>
      </c>
      <c r="R331" s="5">
        <f t="shared" si="567"/>
        <v>5.5982545212174776E-3</v>
      </c>
      <c r="S331" s="5">
        <f t="shared" si="568"/>
        <v>1.4971078237412654E-2</v>
      </c>
      <c r="T331" s="5">
        <f t="shared" si="569"/>
        <v>7.2401437162278093E-2</v>
      </c>
      <c r="U331" s="5">
        <f t="shared" si="570"/>
        <v>1.2946961530034447E-2</v>
      </c>
      <c r="V331" s="5">
        <f t="shared" si="571"/>
        <v>1.5909688522648285E-3</v>
      </c>
      <c r="W331" s="5">
        <f t="shared" si="572"/>
        <v>0.13496005970211492</v>
      </c>
      <c r="X331" s="5">
        <f t="shared" si="573"/>
        <v>5.5813743260304936E-2</v>
      </c>
      <c r="Y331" s="5">
        <f t="shared" si="574"/>
        <v>1.1541095727147259E-2</v>
      </c>
      <c r="Z331" s="5">
        <f t="shared" si="575"/>
        <v>7.7173335884887534E-4</v>
      </c>
      <c r="AA331" s="5">
        <f t="shared" si="576"/>
        <v>1.7847709621976494E-3</v>
      </c>
      <c r="AB331" s="5">
        <f t="shared" si="577"/>
        <v>2.0638005024528855E-3</v>
      </c>
      <c r="AC331" s="5">
        <f t="shared" si="578"/>
        <v>9.5102689994311373E-5</v>
      </c>
      <c r="AD331" s="5">
        <f t="shared" si="579"/>
        <v>7.8029799039685141E-2</v>
      </c>
      <c r="AE331" s="5">
        <f t="shared" si="580"/>
        <v>3.2269807673965686E-2</v>
      </c>
      <c r="AF331" s="5">
        <f t="shared" si="581"/>
        <v>6.6727102986970394E-3</v>
      </c>
      <c r="AG331" s="5">
        <f t="shared" si="582"/>
        <v>9.1984976958837028E-4</v>
      </c>
      <c r="AH331" s="5">
        <f t="shared" si="583"/>
        <v>7.9789027307923099E-5</v>
      </c>
      <c r="AI331" s="5">
        <f t="shared" si="584"/>
        <v>1.8452634891096228E-4</v>
      </c>
      <c r="AJ331" s="5">
        <f t="shared" si="585"/>
        <v>2.1337503784200798E-4</v>
      </c>
      <c r="AK331" s="5">
        <f t="shared" si="586"/>
        <v>1.6448927047647794E-4</v>
      </c>
      <c r="AL331" s="5">
        <f t="shared" si="587"/>
        <v>3.638345178171393E-6</v>
      </c>
      <c r="AM331" s="5">
        <f t="shared" si="588"/>
        <v>3.6091563987820215E-2</v>
      </c>
      <c r="AN331" s="5">
        <f t="shared" si="589"/>
        <v>1.4925936538004494E-2</v>
      </c>
      <c r="AO331" s="5">
        <f t="shared" si="590"/>
        <v>3.0863664097754277E-3</v>
      </c>
      <c r="AP331" s="5">
        <f t="shared" si="591"/>
        <v>4.2546331307858135E-4</v>
      </c>
      <c r="AQ331" s="5">
        <f t="shared" si="592"/>
        <v>4.3988384740012377E-5</v>
      </c>
      <c r="AR331" s="5">
        <f t="shared" si="593"/>
        <v>6.5994699394521568E-6</v>
      </c>
      <c r="AS331" s="5">
        <f t="shared" si="594"/>
        <v>1.5262450662233226E-5</v>
      </c>
      <c r="AT331" s="5">
        <f t="shared" si="595"/>
        <v>1.7648568927070583E-5</v>
      </c>
      <c r="AU331" s="5">
        <f t="shared" si="596"/>
        <v>1.3605153897698114E-5</v>
      </c>
      <c r="AV331" s="5">
        <f t="shared" si="597"/>
        <v>7.8660859137478352E-6</v>
      </c>
      <c r="AW331" s="5">
        <f t="shared" si="598"/>
        <v>9.6661271827990215E-8</v>
      </c>
      <c r="AX331" s="5">
        <f t="shared" si="599"/>
        <v>1.3911362572569147E-2</v>
      </c>
      <c r="AY331" s="5">
        <f t="shared" si="600"/>
        <v>5.7531481590936354E-3</v>
      </c>
      <c r="AZ331" s="5">
        <f t="shared" si="601"/>
        <v>1.1896287501609495E-3</v>
      </c>
      <c r="BA331" s="5">
        <f t="shared" si="602"/>
        <v>1.6399329249239654E-4</v>
      </c>
      <c r="BB331" s="5">
        <f t="shared" si="603"/>
        <v>1.695516351983223E-5</v>
      </c>
      <c r="BC331" s="5">
        <f t="shared" si="604"/>
        <v>1.402386966516101E-6</v>
      </c>
      <c r="BD331" s="5">
        <f t="shared" si="605"/>
        <v>4.5487670163020665E-7</v>
      </c>
      <c r="BE331" s="5">
        <f t="shared" si="606"/>
        <v>1.0519834592362329E-6</v>
      </c>
      <c r="BF331" s="5">
        <f t="shared" si="607"/>
        <v>1.2164496384850032E-6</v>
      </c>
      <c r="BG331" s="5">
        <f t="shared" si="608"/>
        <v>9.3775221145563852E-7</v>
      </c>
      <c r="BH331" s="5">
        <f t="shared" si="609"/>
        <v>5.4217978837895505E-7</v>
      </c>
      <c r="BI331" s="5">
        <f t="shared" si="610"/>
        <v>2.5077748201337465E-7</v>
      </c>
      <c r="BJ331" s="8">
        <f t="shared" si="611"/>
        <v>0.79468820689994268</v>
      </c>
      <c r="BK331" s="8">
        <f t="shared" si="612"/>
        <v>0.15049182301116043</v>
      </c>
      <c r="BL331" s="8">
        <f t="shared" si="613"/>
        <v>5.0175048982348897E-2</v>
      </c>
      <c r="BM331" s="8">
        <f t="shared" si="614"/>
        <v>0.50315407816481705</v>
      </c>
      <c r="BN331" s="8">
        <f t="shared" si="615"/>
        <v>0.48721968258966192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1.5169082125603901</v>
      </c>
      <c r="F332">
        <f>VLOOKUP(B332,home!$B$2:$E$405,3,FALSE)</f>
        <v>0.94</v>
      </c>
      <c r="G332">
        <f>VLOOKUP(C332,away!$B$2:$E$405,4,FALSE)</f>
        <v>0.86</v>
      </c>
      <c r="H332">
        <f>VLOOKUP(A332,away!$A$2:$E$405,3,FALSE)</f>
        <v>1.2367149758454099</v>
      </c>
      <c r="I332">
        <f>VLOOKUP(C332,away!$B$2:$E$405,3,FALSE)</f>
        <v>0.59</v>
      </c>
      <c r="J332">
        <f>VLOOKUP(B332,home!$B$2:$E$405,4,FALSE)</f>
        <v>1.27</v>
      </c>
      <c r="K332" s="3">
        <f t="shared" si="560"/>
        <v>1.2262685990338194</v>
      </c>
      <c r="L332" s="3">
        <f t="shared" si="561"/>
        <v>0.92667053140096567</v>
      </c>
      <c r="M332" s="5">
        <f t="shared" si="562"/>
        <v>0.11614229827114418</v>
      </c>
      <c r="N332" s="5">
        <f t="shared" si="563"/>
        <v>0.14242165338952398</v>
      </c>
      <c r="O332" s="5">
        <f t="shared" si="564"/>
        <v>0.10762564525705064</v>
      </c>
      <c r="P332" s="5">
        <f t="shared" si="565"/>
        <v>0.13197794922947431</v>
      </c>
      <c r="Q332" s="5">
        <f t="shared" si="566"/>
        <v>8.7323600687025896E-2</v>
      </c>
      <c r="R332" s="5">
        <f t="shared" si="567"/>
        <v>4.9866756941361466E-2</v>
      </c>
      <c r="S332" s="5">
        <f t="shared" si="568"/>
        <v>3.7493185820538573E-2</v>
      </c>
      <c r="T332" s="5">
        <f t="shared" si="569"/>
        <v>8.092020745249201E-2</v>
      </c>
      <c r="U332" s="5">
        <f t="shared" si="570"/>
        <v>6.1150038172843313E-2</v>
      </c>
      <c r="V332" s="5">
        <f t="shared" si="571"/>
        <v>4.7339186960331835E-3</v>
      </c>
      <c r="W332" s="5">
        <f t="shared" si="572"/>
        <v>3.569406315902264E-2</v>
      </c>
      <c r="X332" s="5">
        <f t="shared" si="573"/>
        <v>3.3076636475431138E-2</v>
      </c>
      <c r="Y332" s="5">
        <f t="shared" si="574"/>
        <v>1.5325572149822168E-2</v>
      </c>
      <c r="Z332" s="5">
        <f t="shared" si="575"/>
        <v>1.5403351384698076E-2</v>
      </c>
      <c r="AA332" s="5">
        <f t="shared" si="576"/>
        <v>1.8888646122939352E-2</v>
      </c>
      <c r="AB332" s="5">
        <f t="shared" si="577"/>
        <v>1.1581276809411213E-2</v>
      </c>
      <c r="AC332" s="5">
        <f t="shared" si="578"/>
        <v>3.3621088667828649E-4</v>
      </c>
      <c r="AD332" s="5">
        <f t="shared" si="579"/>
        <v>1.0942627205959838E-2</v>
      </c>
      <c r="AE332" s="5">
        <f t="shared" si="580"/>
        <v>1.0140210167869467E-2</v>
      </c>
      <c r="AF332" s="5">
        <f t="shared" si="581"/>
        <v>4.698316972388537E-3</v>
      </c>
      <c r="AG332" s="5">
        <f t="shared" si="582"/>
        <v>1.4512639618311542E-3</v>
      </c>
      <c r="AH332" s="5">
        <f t="shared" si="583"/>
        <v>3.568457953253491E-3</v>
      </c>
      <c r="AI332" s="5">
        <f t="shared" si="584"/>
        <v>4.375887935047249E-3</v>
      </c>
      <c r="AJ332" s="5">
        <f t="shared" si="585"/>
        <v>2.6830069838196914E-3</v>
      </c>
      <c r="AK332" s="5">
        <f t="shared" si="586"/>
        <v>1.0966957384155088E-3</v>
      </c>
      <c r="AL332" s="5">
        <f t="shared" si="587"/>
        <v>1.5282088952237602E-5</v>
      </c>
      <c r="AM332" s="5">
        <f t="shared" si="588"/>
        <v>2.6837200267203439E-3</v>
      </c>
      <c r="AN332" s="5">
        <f t="shared" si="589"/>
        <v>2.4869242632923551E-3</v>
      </c>
      <c r="AO332" s="5">
        <f t="shared" si="590"/>
        <v>1.1522797143095407E-3</v>
      </c>
      <c r="AP332" s="5">
        <f t="shared" si="591"/>
        <v>3.5592788506059173E-4</v>
      </c>
      <c r="AQ332" s="5">
        <f t="shared" si="592"/>
        <v>8.2456970597380081E-5</v>
      </c>
      <c r="AR332" s="5">
        <f t="shared" si="593"/>
        <v>6.613569655646831E-4</v>
      </c>
      <c r="AS332" s="5">
        <f t="shared" si="594"/>
        <v>8.1100127962426189E-4</v>
      </c>
      <c r="AT332" s="5">
        <f t="shared" si="595"/>
        <v>4.9725270148973924E-4</v>
      </c>
      <c r="AU332" s="5">
        <f t="shared" si="596"/>
        <v>2.0325512454053484E-4</v>
      </c>
      <c r="AV332" s="5">
        <f t="shared" si="597"/>
        <v>6.2311344204191537E-5</v>
      </c>
      <c r="AW332" s="5">
        <f t="shared" si="598"/>
        <v>4.823820983879287E-7</v>
      </c>
      <c r="AX332" s="5">
        <f t="shared" si="599"/>
        <v>5.484935995608936E-4</v>
      </c>
      <c r="AY332" s="5">
        <f t="shared" si="600"/>
        <v>5.082728553751218E-4</v>
      </c>
      <c r="AZ332" s="5">
        <f t="shared" si="601"/>
        <v>2.3550073849357511E-4</v>
      </c>
      <c r="BA332" s="5">
        <f t="shared" si="602"/>
        <v>7.274386482838705E-5</v>
      </c>
      <c r="BB332" s="5">
        <f t="shared" si="603"/>
        <v>1.6852398969170358E-5</v>
      </c>
      <c r="BC332" s="5">
        <f t="shared" si="604"/>
        <v>3.1233243016284368E-6</v>
      </c>
      <c r="BD332" s="5">
        <f t="shared" si="605"/>
        <v>1.0214333512092579E-4</v>
      </c>
      <c r="BE332" s="5">
        <f t="shared" si="606"/>
        <v>1.2525516445937961E-4</v>
      </c>
      <c r="BF332" s="5">
        <f t="shared" si="607"/>
        <v>7.6798237521677042E-5</v>
      </c>
      <c r="BG332" s="5">
        <f t="shared" si="608"/>
        <v>3.1391755711324469E-5</v>
      </c>
      <c r="BH332" s="5">
        <f t="shared" si="609"/>
        <v>9.6236810743344379E-6</v>
      </c>
      <c r="BI332" s="5">
        <f t="shared" si="610"/>
        <v>2.3602435817144734E-6</v>
      </c>
      <c r="BJ332" s="8">
        <f t="shared" si="611"/>
        <v>0.43014044726287581</v>
      </c>
      <c r="BK332" s="8">
        <f t="shared" si="612"/>
        <v>0.29120711784819592</v>
      </c>
      <c r="BL332" s="8">
        <f t="shared" si="613"/>
        <v>0.26341916174703467</v>
      </c>
      <c r="BM332" s="8">
        <f t="shared" si="614"/>
        <v>0.36430438399394721</v>
      </c>
      <c r="BN332" s="8">
        <f t="shared" si="615"/>
        <v>0.63535790377558043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1.5169082125603901</v>
      </c>
      <c r="F333">
        <f>VLOOKUP(B333,home!$B$2:$E$405,3,FALSE)</f>
        <v>0.88</v>
      </c>
      <c r="G333">
        <f>VLOOKUP(C333,away!$B$2:$E$405,4,FALSE)</f>
        <v>1.4</v>
      </c>
      <c r="H333">
        <f>VLOOKUP(A333,away!$A$2:$E$405,3,FALSE)</f>
        <v>1.2367149758454099</v>
      </c>
      <c r="I333">
        <f>VLOOKUP(C333,away!$B$2:$E$405,3,FALSE)</f>
        <v>0.91</v>
      </c>
      <c r="J333">
        <f>VLOOKUP(B333,home!$B$2:$E$405,4,FALSE)</f>
        <v>1.08</v>
      </c>
      <c r="K333" s="3">
        <f t="shared" si="560"/>
        <v>1.8688309178744005</v>
      </c>
      <c r="L333" s="3">
        <f t="shared" si="561"/>
        <v>1.215443478260869</v>
      </c>
      <c r="M333" s="5">
        <f t="shared" si="562"/>
        <v>4.5763227830916312E-2</v>
      </c>
      <c r="N333" s="5">
        <f t="shared" si="563"/>
        <v>8.5523735072146639E-2</v>
      </c>
      <c r="O333" s="5">
        <f t="shared" si="564"/>
        <v>5.5622616811253522E-2</v>
      </c>
      <c r="P333" s="5">
        <f t="shared" si="565"/>
        <v>0.10394926602995097</v>
      </c>
      <c r="Q333" s="5">
        <f t="shared" si="566"/>
        <v>7.991470015746345E-2</v>
      </c>
      <c r="R333" s="5">
        <f t="shared" si="567"/>
        <v>3.3803073423520742E-2</v>
      </c>
      <c r="S333" s="5">
        <f t="shared" si="568"/>
        <v>5.902910710368247E-2</v>
      </c>
      <c r="T333" s="5">
        <f t="shared" si="569"/>
        <v>9.713180112356179E-2</v>
      </c>
      <c r="U333" s="5">
        <f t="shared" si="570"/>
        <v>6.3172228733054003E-2</v>
      </c>
      <c r="V333" s="5">
        <f t="shared" si="571"/>
        <v>1.4898017587644004E-2</v>
      </c>
      <c r="W333" s="5">
        <f t="shared" si="572"/>
        <v>4.9782354148976637E-2</v>
      </c>
      <c r="X333" s="5">
        <f t="shared" si="573"/>
        <v>6.0507637682846567E-2</v>
      </c>
      <c r="Y333" s="5">
        <f t="shared" si="574"/>
        <v>3.6771806803293734E-2</v>
      </c>
      <c r="Z333" s="5">
        <f t="shared" si="575"/>
        <v>1.3695241712597192E-2</v>
      </c>
      <c r="AA333" s="5">
        <f t="shared" si="576"/>
        <v>2.5594091140264785E-2</v>
      </c>
      <c r="AB333" s="5">
        <f t="shared" si="577"/>
        <v>2.3915514418911057E-2</v>
      </c>
      <c r="AC333" s="5">
        <f t="shared" si="578"/>
        <v>2.1150141540205673E-3</v>
      </c>
      <c r="AD333" s="5">
        <f t="shared" si="579"/>
        <v>2.3258700649545112E-2</v>
      </c>
      <c r="AE333" s="5">
        <f t="shared" si="580"/>
        <v>2.8269636017311445E-2</v>
      </c>
      <c r="AF333" s="5">
        <f t="shared" si="581"/>
        <v>1.7180072365024883E-2</v>
      </c>
      <c r="AG333" s="5">
        <f t="shared" si="582"/>
        <v>6.9604689707064241E-3</v>
      </c>
      <c r="AH333" s="5">
        <f t="shared" si="583"/>
        <v>4.161448055695619E-3</v>
      </c>
      <c r="AI333" s="5">
        <f t="shared" si="584"/>
        <v>7.7770427896122823E-3</v>
      </c>
      <c r="AJ333" s="5">
        <f t="shared" si="585"/>
        <v>7.2669890074298074E-3</v>
      </c>
      <c r="AK333" s="5">
        <f t="shared" si="586"/>
        <v>4.5269245789794086E-3</v>
      </c>
      <c r="AL333" s="5">
        <f t="shared" si="587"/>
        <v>1.9216666251401846E-4</v>
      </c>
      <c r="AM333" s="5">
        <f t="shared" si="588"/>
        <v>8.693315776691064E-3</v>
      </c>
      <c r="AN333" s="5">
        <f t="shared" si="589"/>
        <v>1.0566233965241475E-2</v>
      </c>
      <c r="AO333" s="5">
        <f t="shared" si="590"/>
        <v>6.4213300814156167E-3</v>
      </c>
      <c r="AP333" s="5">
        <f t="shared" si="591"/>
        <v>2.601587923072315E-3</v>
      </c>
      <c r="AQ333" s="5">
        <f t="shared" si="592"/>
        <v>7.9052076855512131E-4</v>
      </c>
      <c r="AR333" s="5">
        <f t="shared" si="593"/>
        <v>1.011600979883323E-3</v>
      </c>
      <c r="AS333" s="5">
        <f t="shared" si="594"/>
        <v>1.8905111877579933E-3</v>
      </c>
      <c r="AT333" s="5">
        <f t="shared" si="595"/>
        <v>1.7665228791347975E-3</v>
      </c>
      <c r="AU333" s="5">
        <f t="shared" si="596"/>
        <v>1.1004441912198708E-3</v>
      </c>
      <c r="AV333" s="5">
        <f t="shared" si="597"/>
        <v>5.1413603198674572E-4</v>
      </c>
      <c r="AW333" s="5">
        <f t="shared" si="598"/>
        <v>1.2124960288083421E-5</v>
      </c>
      <c r="AX333" s="5">
        <f t="shared" si="599"/>
        <v>2.7077228837209268E-3</v>
      </c>
      <c r="AY333" s="5">
        <f t="shared" si="600"/>
        <v>3.2910841199563137E-3</v>
      </c>
      <c r="AZ333" s="5">
        <f t="shared" si="601"/>
        <v>2.0000633650044067E-3</v>
      </c>
      <c r="BA333" s="5">
        <f t="shared" si="602"/>
        <v>8.1032132436769787E-4</v>
      </c>
      <c r="BB333" s="5">
        <f t="shared" si="603"/>
        <v>2.4622494224960719E-4</v>
      </c>
      <c r="BC333" s="5">
        <f t="shared" si="604"/>
        <v>5.9854500048488849E-5</v>
      </c>
      <c r="BD333" s="5">
        <f t="shared" si="605"/>
        <v>2.0492396893358127E-4</v>
      </c>
      <c r="BE333" s="5">
        <f t="shared" si="606"/>
        <v>3.8296824895660975E-4</v>
      </c>
      <c r="BF333" s="5">
        <f t="shared" si="607"/>
        <v>3.578514521071666E-4</v>
      </c>
      <c r="BG333" s="5">
        <f t="shared" si="608"/>
        <v>2.2292128590137441E-4</v>
      </c>
      <c r="BH333" s="5">
        <f t="shared" si="609"/>
        <v>1.0415054783620176E-4</v>
      </c>
      <c r="BI333" s="5">
        <f t="shared" si="610"/>
        <v>3.892795278197013E-5</v>
      </c>
      <c r="BJ333" s="8">
        <f t="shared" si="611"/>
        <v>0.52348917264119954</v>
      </c>
      <c r="BK333" s="8">
        <f t="shared" si="612"/>
        <v>0.22923788348868465</v>
      </c>
      <c r="BL333" s="8">
        <f t="shared" si="613"/>
        <v>0.2334348876852208</v>
      </c>
      <c r="BM333" s="8">
        <f t="shared" si="614"/>
        <v>0.59200160704278237</v>
      </c>
      <c r="BN333" s="8">
        <f t="shared" si="615"/>
        <v>0.40457661932525163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1.5169082125603901</v>
      </c>
      <c r="F334">
        <f>VLOOKUP(B334,home!$B$2:$E$405,3,FALSE)</f>
        <v>0.95</v>
      </c>
      <c r="G334">
        <f>VLOOKUP(C334,away!$B$2:$E$405,4,FALSE)</f>
        <v>0.95</v>
      </c>
      <c r="H334">
        <f>VLOOKUP(A334,away!$A$2:$E$405,3,FALSE)</f>
        <v>1.2367149758454099</v>
      </c>
      <c r="I334">
        <f>VLOOKUP(C334,away!$B$2:$E$405,3,FALSE)</f>
        <v>1.1000000000000001</v>
      </c>
      <c r="J334">
        <f>VLOOKUP(B334,home!$B$2:$E$405,4,FALSE)</f>
        <v>0.99</v>
      </c>
      <c r="K334" s="3">
        <f t="shared" si="560"/>
        <v>1.3690096618357519</v>
      </c>
      <c r="L334" s="3">
        <f t="shared" si="561"/>
        <v>1.3467826086956514</v>
      </c>
      <c r="M334" s="5">
        <f t="shared" si="562"/>
        <v>6.6152521546465934E-2</v>
      </c>
      <c r="N334" s="5">
        <f t="shared" si="563"/>
        <v>9.0563441151909632E-2</v>
      </c>
      <c r="O334" s="5">
        <f t="shared" si="564"/>
        <v>8.9093065540144678E-2</v>
      </c>
      <c r="P334" s="5">
        <f t="shared" si="565"/>
        <v>0.12196926752702397</v>
      </c>
      <c r="Q334" s="5">
        <f t="shared" si="566"/>
        <v>6.1991112973028915E-2</v>
      </c>
      <c r="R334" s="5">
        <f t="shared" si="567"/>
        <v>5.9994495612424356E-2</v>
      </c>
      <c r="S334" s="5">
        <f t="shared" si="568"/>
        <v>5.6220465498920548E-2</v>
      </c>
      <c r="T334" s="5">
        <f t="shared" si="569"/>
        <v>8.3488552845762731E-2</v>
      </c>
      <c r="U334" s="5">
        <f t="shared" si="570"/>
        <v>8.2133044150371579E-2</v>
      </c>
      <c r="V334" s="5">
        <f t="shared" si="571"/>
        <v>1.1517439524819498E-2</v>
      </c>
      <c r="W334" s="5">
        <f t="shared" si="572"/>
        <v>2.8288810869342741E-2</v>
      </c>
      <c r="X334" s="5">
        <f t="shared" si="573"/>
        <v>3.8098878499511324E-2</v>
      </c>
      <c r="Y334" s="5">
        <f t="shared" si="574"/>
        <v>2.5655453486975264E-2</v>
      </c>
      <c r="Z334" s="5">
        <f t="shared" si="575"/>
        <v>2.6933181102760228E-2</v>
      </c>
      <c r="AA334" s="5">
        <f t="shared" si="576"/>
        <v>3.6871785153650853E-2</v>
      </c>
      <c r="AB334" s="5">
        <f t="shared" si="577"/>
        <v>2.5238915062240026E-2</v>
      </c>
      <c r="AC334" s="5">
        <f t="shared" si="578"/>
        <v>1.3272109945596596E-3</v>
      </c>
      <c r="AD334" s="5">
        <f t="shared" si="579"/>
        <v>9.6819138504936168E-3</v>
      </c>
      <c r="AE334" s="5">
        <f t="shared" si="580"/>
        <v>1.3039433192734352E-2</v>
      </c>
      <c r="AF334" s="5">
        <f t="shared" si="581"/>
        <v>8.7806409256117202E-3</v>
      </c>
      <c r="AG334" s="5">
        <f t="shared" si="582"/>
        <v>3.9418714972717173E-3</v>
      </c>
      <c r="AH334" s="5">
        <f t="shared" si="583"/>
        <v>9.0682849765119644E-3</v>
      </c>
      <c r="AI334" s="5">
        <f t="shared" si="584"/>
        <v>1.2414569749124875E-2</v>
      </c>
      <c r="AJ334" s="5">
        <f t="shared" si="585"/>
        <v>8.4978329670429009E-3</v>
      </c>
      <c r="AK334" s="5">
        <f t="shared" si="586"/>
        <v>3.8778718121827032E-3</v>
      </c>
      <c r="AL334" s="5">
        <f t="shared" si="587"/>
        <v>9.7882256987921173E-5</v>
      </c>
      <c r="AM334" s="5">
        <f t="shared" si="588"/>
        <v>2.6509267212774272E-3</v>
      </c>
      <c r="AN334" s="5">
        <f t="shared" si="589"/>
        <v>3.5702220051430237E-3</v>
      </c>
      <c r="AO334" s="5">
        <f t="shared" si="590"/>
        <v>2.4041564528545709E-3</v>
      </c>
      <c r="AP334" s="5">
        <f t="shared" si="591"/>
        <v>1.0792920330959877E-3</v>
      </c>
      <c r="AQ334" s="5">
        <f t="shared" si="592"/>
        <v>3.63392934969362E-4</v>
      </c>
      <c r="AR334" s="5">
        <f t="shared" si="593"/>
        <v>2.4426016994124698E-3</v>
      </c>
      <c r="AS334" s="5">
        <f t="shared" si="594"/>
        <v>3.3439453265120991E-3</v>
      </c>
      <c r="AT334" s="5">
        <f t="shared" si="595"/>
        <v>2.2889467303227858E-3</v>
      </c>
      <c r="AU334" s="5">
        <f t="shared" si="596"/>
        <v>1.0445300630797494E-3</v>
      </c>
      <c r="AV334" s="5">
        <f t="shared" si="597"/>
        <v>3.5749293710852121E-4</v>
      </c>
      <c r="AW334" s="5">
        <f t="shared" si="598"/>
        <v>5.0130898303966775E-6</v>
      </c>
      <c r="AX334" s="5">
        <f t="shared" si="599"/>
        <v>6.0485738237456212E-4</v>
      </c>
      <c r="AY334" s="5">
        <f t="shared" si="600"/>
        <v>8.1461140332323594E-4</v>
      </c>
      <c r="AZ334" s="5">
        <f t="shared" si="601"/>
        <v>5.485522354204467E-4</v>
      </c>
      <c r="BA334" s="5">
        <f t="shared" si="602"/>
        <v>2.4626020354179344E-4</v>
      </c>
      <c r="BB334" s="5">
        <f t="shared" si="603"/>
        <v>8.2914739835984684E-5</v>
      </c>
      <c r="BC334" s="5">
        <f t="shared" si="604"/>
        <v>2.2333625923125709E-5</v>
      </c>
      <c r="BD334" s="5">
        <f t="shared" si="605"/>
        <v>5.4827558145652613E-4</v>
      </c>
      <c r="BE334" s="5">
        <f t="shared" si="606"/>
        <v>7.5059456836259922E-4</v>
      </c>
      <c r="BF334" s="5">
        <f t="shared" si="607"/>
        <v>5.1378560810491712E-4</v>
      </c>
      <c r="BG334" s="5">
        <f t="shared" si="608"/>
        <v>2.3445915386926297E-4</v>
      </c>
      <c r="BH334" s="5">
        <f t="shared" si="609"/>
        <v>8.0244211738214079E-5</v>
      </c>
      <c r="BI334" s="5">
        <f t="shared" si="610"/>
        <v>2.1971020235201766E-5</v>
      </c>
      <c r="BJ334" s="8">
        <f t="shared" si="611"/>
        <v>0.37591762903040143</v>
      </c>
      <c r="BK334" s="8">
        <f t="shared" si="612"/>
        <v>0.25809939875210081</v>
      </c>
      <c r="BL334" s="8">
        <f t="shared" si="613"/>
        <v>0.33881671192389629</v>
      </c>
      <c r="BM334" s="8">
        <f t="shared" si="614"/>
        <v>0.50919341814466834</v>
      </c>
      <c r="BN334" s="8">
        <f t="shared" si="615"/>
        <v>0.48976390435099748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1.5169082125603901</v>
      </c>
      <c r="F335">
        <f>VLOOKUP(B335,home!$B$2:$E$405,3,FALSE)</f>
        <v>0.66</v>
      </c>
      <c r="G335">
        <f>VLOOKUP(C335,away!$B$2:$E$405,4,FALSE)</f>
        <v>0.92</v>
      </c>
      <c r="H335">
        <f>VLOOKUP(A335,away!$A$2:$E$405,3,FALSE)</f>
        <v>1.2367149758454099</v>
      </c>
      <c r="I335">
        <f>VLOOKUP(C335,away!$B$2:$E$405,3,FALSE)</f>
        <v>0.86</v>
      </c>
      <c r="J335">
        <f>VLOOKUP(B335,home!$B$2:$E$405,4,FALSE)</f>
        <v>0.91</v>
      </c>
      <c r="K335" s="3">
        <f t="shared" si="560"/>
        <v>0.92106666666666892</v>
      </c>
      <c r="L335" s="3">
        <f t="shared" si="561"/>
        <v>0.96785314009661783</v>
      </c>
      <c r="M335" s="5">
        <f t="shared" si="562"/>
        <v>0.15123508375088712</v>
      </c>
      <c r="N335" s="5">
        <f t="shared" si="563"/>
        <v>0.13929759447348411</v>
      </c>
      <c r="O335" s="5">
        <f t="shared" si="564"/>
        <v>0.14637335070107108</v>
      </c>
      <c r="P335" s="5">
        <f t="shared" si="565"/>
        <v>0.13481961421906688</v>
      </c>
      <c r="Q335" s="5">
        <f t="shared" si="566"/>
        <v>6.4151185508188699E-2</v>
      </c>
      <c r="R335" s="5">
        <f t="shared" si="567"/>
        <v>7.0833953551247567E-2</v>
      </c>
      <c r="S335" s="5">
        <f t="shared" si="568"/>
        <v>3.004648115928887E-2</v>
      </c>
      <c r="T335" s="5">
        <f t="shared" si="569"/>
        <v>6.2088926335021069E-2</v>
      </c>
      <c r="U335" s="5">
        <f t="shared" si="570"/>
        <v>6.5242793484269257E-2</v>
      </c>
      <c r="V335" s="5">
        <f t="shared" si="571"/>
        <v>2.9761282149233406E-3</v>
      </c>
      <c r="W335" s="5">
        <f t="shared" si="572"/>
        <v>1.969583953291416E-2</v>
      </c>
      <c r="X335" s="5">
        <f t="shared" si="573"/>
        <v>1.9062680138770074E-2</v>
      </c>
      <c r="Y335" s="5">
        <f t="shared" si="574"/>
        <v>9.2249374154830237E-3</v>
      </c>
      <c r="Z335" s="5">
        <f t="shared" si="575"/>
        <v>2.2852288123344309E-2</v>
      </c>
      <c r="AA335" s="5">
        <f t="shared" si="576"/>
        <v>2.1048480847475053E-2</v>
      </c>
      <c r="AB335" s="5">
        <f t="shared" si="577"/>
        <v>9.6935270462905326E-3</v>
      </c>
      <c r="AC335" s="5">
        <f t="shared" si="578"/>
        <v>1.6581819502913919E-4</v>
      </c>
      <c r="AD335" s="5">
        <f t="shared" si="579"/>
        <v>4.5352953164457116E-3</v>
      </c>
      <c r="AE335" s="5">
        <f t="shared" si="580"/>
        <v>4.3894998132874659E-3</v>
      </c>
      <c r="AF335" s="5">
        <f t="shared" si="581"/>
        <v>2.1241955888718959E-3</v>
      </c>
      <c r="AG335" s="5">
        <f t="shared" si="582"/>
        <v>6.8530312362301618E-4</v>
      </c>
      <c r="AH335" s="5">
        <f t="shared" si="583"/>
        <v>5.5294147046428578E-3</v>
      </c>
      <c r="AI335" s="5">
        <f t="shared" si="584"/>
        <v>5.0929595706230612E-3</v>
      </c>
      <c r="AJ335" s="5">
        <f t="shared" si="585"/>
        <v>2.345477647590946E-3</v>
      </c>
      <c r="AK335" s="5">
        <f t="shared" si="586"/>
        <v>7.2011375953592415E-4</v>
      </c>
      <c r="AL335" s="5">
        <f t="shared" si="587"/>
        <v>5.9127933889081918E-6</v>
      </c>
      <c r="AM335" s="5">
        <f t="shared" si="588"/>
        <v>8.3546186789352161E-4</v>
      </c>
      <c r="AN335" s="5">
        <f t="shared" si="589"/>
        <v>8.0860439227173049E-4</v>
      </c>
      <c r="AO335" s="5">
        <f t="shared" si="590"/>
        <v>3.9130515007805588E-4</v>
      </c>
      <c r="AP335" s="5">
        <f t="shared" si="591"/>
        <v>1.2624197274634157E-4</v>
      </c>
      <c r="AQ335" s="5">
        <f t="shared" si="592"/>
        <v>3.0545922433634575E-5</v>
      </c>
      <c r="AR335" s="5">
        <f t="shared" si="593"/>
        <v>1.070332276957001E-3</v>
      </c>
      <c r="AS335" s="5">
        <f t="shared" si="594"/>
        <v>9.8584738256253068E-4</v>
      </c>
      <c r="AT335" s="5">
        <f t="shared" si="595"/>
        <v>4.5401558124946522E-4</v>
      </c>
      <c r="AU335" s="5">
        <f t="shared" si="596"/>
        <v>1.3939287267872506E-4</v>
      </c>
      <c r="AV335" s="5">
        <f t="shared" si="597"/>
        <v>3.2097532148821164E-5</v>
      </c>
      <c r="AW335" s="5">
        <f t="shared" si="598"/>
        <v>1.4641673962128566E-7</v>
      </c>
      <c r="AX335" s="5">
        <f t="shared" si="599"/>
        <v>1.2825267963129911E-4</v>
      </c>
      <c r="AY335" s="5">
        <f t="shared" si="600"/>
        <v>1.2412975870695837E-4</v>
      </c>
      <c r="AZ335" s="5">
        <f t="shared" si="601"/>
        <v>6.0069688371982582E-5</v>
      </c>
      <c r="BA335" s="5">
        <f t="shared" si="602"/>
        <v>1.9379545505149544E-5</v>
      </c>
      <c r="BB335" s="5">
        <f t="shared" si="603"/>
        <v>4.6891384927010697E-6</v>
      </c>
      <c r="BC335" s="5">
        <f t="shared" si="604"/>
        <v>9.0767948290173064E-7</v>
      </c>
      <c r="BD335" s="5">
        <f t="shared" si="605"/>
        <v>1.7265407586659928E-4</v>
      </c>
      <c r="BE335" s="5">
        <f t="shared" si="606"/>
        <v>1.5902591414486276E-4</v>
      </c>
      <c r="BF335" s="5">
        <f t="shared" si="607"/>
        <v>7.3236734327514297E-5</v>
      </c>
      <c r="BG335" s="5">
        <f t="shared" si="608"/>
        <v>2.2485304921532003E-5</v>
      </c>
      <c r="BH335" s="5">
        <f t="shared" si="609"/>
        <v>5.1776162132647813E-6</v>
      </c>
      <c r="BI335" s="5">
        <f t="shared" si="610"/>
        <v>9.5378594136621873E-7</v>
      </c>
      <c r="BJ335" s="8">
        <f t="shared" si="611"/>
        <v>0.32778504504170342</v>
      </c>
      <c r="BK335" s="8">
        <f t="shared" si="612"/>
        <v>0.31937316809129118</v>
      </c>
      <c r="BL335" s="8">
        <f t="shared" si="613"/>
        <v>0.329995290389758</v>
      </c>
      <c r="BM335" s="8">
        <f t="shared" si="614"/>
        <v>0.29317102610018414</v>
      </c>
      <c r="BN335" s="8">
        <f t="shared" si="615"/>
        <v>0.70671078220394534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1.5169082125603901</v>
      </c>
      <c r="F336">
        <f>VLOOKUP(B336,home!$B$2:$E$405,3,FALSE)</f>
        <v>1.1000000000000001</v>
      </c>
      <c r="G336">
        <f>VLOOKUP(C336,away!$B$2:$E$405,4,FALSE)</f>
        <v>0.82</v>
      </c>
      <c r="H336">
        <f>VLOOKUP(A336,away!$A$2:$E$405,3,FALSE)</f>
        <v>1.2367149758454099</v>
      </c>
      <c r="I336">
        <f>VLOOKUP(C336,away!$B$2:$E$405,3,FALSE)</f>
        <v>0.74</v>
      </c>
      <c r="J336">
        <f>VLOOKUP(B336,home!$B$2:$E$405,4,FALSE)</f>
        <v>0.9</v>
      </c>
      <c r="K336" s="3">
        <f t="shared" si="560"/>
        <v>1.3682512077294717</v>
      </c>
      <c r="L336" s="3">
        <f t="shared" si="561"/>
        <v>0.82365217391304302</v>
      </c>
      <c r="M336" s="5">
        <f t="shared" si="562"/>
        <v>0.11170393093340784</v>
      </c>
      <c r="N336" s="5">
        <f t="shared" si="563"/>
        <v>0.15283903840776478</v>
      </c>
      <c r="O336" s="5">
        <f t="shared" si="564"/>
        <v>9.2005185547933785E-2</v>
      </c>
      <c r="P336" s="5">
        <f t="shared" si="565"/>
        <v>0.12588620624333452</v>
      </c>
      <c r="Q336" s="5">
        <f t="shared" si="566"/>
        <v>0.10456109944481766</v>
      </c>
      <c r="R336" s="5">
        <f t="shared" si="567"/>
        <v>3.7890135543914266E-2</v>
      </c>
      <c r="S336" s="5">
        <f t="shared" si="568"/>
        <v>3.5467276733051431E-2</v>
      </c>
      <c r="T336" s="5">
        <f t="shared" si="569"/>
        <v>8.6121976864461935E-2</v>
      </c>
      <c r="U336" s="5">
        <f t="shared" si="570"/>
        <v>5.184322371899408E-2</v>
      </c>
      <c r="V336" s="5">
        <f t="shared" si="571"/>
        <v>4.4411457207535953E-3</v>
      </c>
      <c r="W336" s="5">
        <f t="shared" si="572"/>
        <v>4.7688616865631063E-2</v>
      </c>
      <c r="X336" s="5">
        <f t="shared" si="573"/>
        <v>3.9278832952283231E-2</v>
      </c>
      <c r="Y336" s="5">
        <f t="shared" si="574"/>
        <v>1.6176048074957674E-2</v>
      </c>
      <c r="Z336" s="5">
        <f t="shared" si="575"/>
        <v>1.0402764170201619E-2</v>
      </c>
      <c r="AA336" s="5">
        <f t="shared" si="576"/>
        <v>1.4233594639603239E-2</v>
      </c>
      <c r="AB336" s="5">
        <f t="shared" si="577"/>
        <v>9.7375665279844353E-3</v>
      </c>
      <c r="AC336" s="5">
        <f t="shared" si="578"/>
        <v>3.1281295423523606E-4</v>
      </c>
      <c r="AD336" s="5">
        <f t="shared" si="579"/>
        <v>1.6312501905336931E-2</v>
      </c>
      <c r="AE336" s="5">
        <f t="shared" si="580"/>
        <v>1.3435827656291418E-2</v>
      </c>
      <c r="AF336" s="5">
        <f t="shared" si="581"/>
        <v>5.5332243287127053E-3</v>
      </c>
      <c r="AG336" s="5">
        <f t="shared" si="582"/>
        <v>1.5191507490309197E-3</v>
      </c>
      <c r="AH336" s="5">
        <f t="shared" si="583"/>
        <v>2.1420648308728184E-3</v>
      </c>
      <c r="AI336" s="5">
        <f t="shared" si="584"/>
        <v>2.9308827918765605E-3</v>
      </c>
      <c r="AJ336" s="5">
        <f t="shared" si="585"/>
        <v>2.0050919598493156E-3</v>
      </c>
      <c r="AK336" s="5">
        <f t="shared" si="586"/>
        <v>9.1448983189082651E-4</v>
      </c>
      <c r="AL336" s="5">
        <f t="shared" si="587"/>
        <v>1.4101146036094055E-5</v>
      </c>
      <c r="AM336" s="5">
        <f t="shared" si="588"/>
        <v>4.4639200866133126E-3</v>
      </c>
      <c r="AN336" s="5">
        <f t="shared" si="589"/>
        <v>3.6767174835131539E-3</v>
      </c>
      <c r="AO336" s="5">
        <f t="shared" si="590"/>
        <v>1.5141681740798508E-3</v>
      </c>
      <c r="AP336" s="5">
        <f t="shared" si="591"/>
        <v>4.1571596941693744E-4</v>
      </c>
      <c r="AQ336" s="5">
        <f t="shared" si="592"/>
        <v>8.5601340485157141E-5</v>
      </c>
      <c r="AR336" s="5">
        <f t="shared" si="593"/>
        <v>3.5286327092221443E-4</v>
      </c>
      <c r="AS336" s="5">
        <f t="shared" si="594"/>
        <v>4.8280559660269162E-4</v>
      </c>
      <c r="AT336" s="5">
        <f t="shared" si="595"/>
        <v>3.3029967032509056E-4</v>
      </c>
      <c r="AU336" s="5">
        <f t="shared" si="596"/>
        <v>1.5064430761165052E-4</v>
      </c>
      <c r="AV336" s="5">
        <f t="shared" si="597"/>
        <v>5.1529813956802696E-5</v>
      </c>
      <c r="AW336" s="5">
        <f t="shared" si="598"/>
        <v>4.414297497893392E-7</v>
      </c>
      <c r="AX336" s="5">
        <f t="shared" si="599"/>
        <v>1.0179606749527519E-3</v>
      </c>
      <c r="AY336" s="5">
        <f t="shared" si="600"/>
        <v>8.384455228828226E-4</v>
      </c>
      <c r="AZ336" s="5">
        <f t="shared" si="601"/>
        <v>3.4529373881504738E-4</v>
      </c>
      <c r="BA336" s="5">
        <f t="shared" si="602"/>
        <v>9.480064620452545E-5</v>
      </c>
      <c r="BB336" s="5">
        <f t="shared" si="603"/>
        <v>1.9520689583679661E-5</v>
      </c>
      <c r="BC336" s="5">
        <f t="shared" si="604"/>
        <v>3.2156516823758898E-6</v>
      </c>
      <c r="BD336" s="5">
        <f t="shared" si="605"/>
        <v>4.8439433364858154E-5</v>
      </c>
      <c r="BE336" s="5">
        <f t="shared" si="606"/>
        <v>6.6277313203198432E-5</v>
      </c>
      <c r="BF336" s="5">
        <f t="shared" si="607"/>
        <v>4.5342006917670369E-5</v>
      </c>
      <c r="BG336" s="5">
        <f t="shared" si="608"/>
        <v>2.0679751908660185E-5</v>
      </c>
      <c r="BH336" s="5">
        <f t="shared" si="609"/>
        <v>7.0737738811425331E-6</v>
      </c>
      <c r="BI336" s="5">
        <f t="shared" si="610"/>
        <v>1.9357399312156923E-6</v>
      </c>
      <c r="BJ336" s="8">
        <f t="shared" si="611"/>
        <v>0.49594167722751792</v>
      </c>
      <c r="BK336" s="8">
        <f t="shared" si="612"/>
        <v>0.2786639192537016</v>
      </c>
      <c r="BL336" s="8">
        <f t="shared" si="613"/>
        <v>0.21526012607154452</v>
      </c>
      <c r="BM336" s="8">
        <f t="shared" si="614"/>
        <v>0.3745448865086598</v>
      </c>
      <c r="BN336" s="8">
        <f t="shared" si="615"/>
        <v>0.62488559612117289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1.5169082125603901</v>
      </c>
      <c r="F337">
        <f>VLOOKUP(B337,home!$B$2:$E$405,3,FALSE)</f>
        <v>0.99</v>
      </c>
      <c r="G337">
        <f>VLOOKUP(C337,away!$B$2:$E$405,4,FALSE)</f>
        <v>0.28000000000000003</v>
      </c>
      <c r="H337">
        <f>VLOOKUP(A337,away!$A$2:$E$405,3,FALSE)</f>
        <v>1.2367149758454099</v>
      </c>
      <c r="I337">
        <f>VLOOKUP(C337,away!$B$2:$E$405,3,FALSE)</f>
        <v>0.94</v>
      </c>
      <c r="J337">
        <f>VLOOKUP(B337,home!$B$2:$E$405,4,FALSE)</f>
        <v>1.1100000000000001</v>
      </c>
      <c r="K337" s="3">
        <f t="shared" si="560"/>
        <v>0.42048695652174017</v>
      </c>
      <c r="L337" s="3">
        <f t="shared" si="561"/>
        <v>1.2903884057971009</v>
      </c>
      <c r="M337" s="5">
        <f t="shared" si="562"/>
        <v>0.18070753879232054</v>
      </c>
      <c r="N337" s="5">
        <f t="shared" si="563"/>
        <v>7.5985163007317155E-2</v>
      </c>
      <c r="O337" s="5">
        <f t="shared" si="564"/>
        <v>0.23318291289774029</v>
      </c>
      <c r="P337" s="5">
        <f t="shared" si="565"/>
        <v>9.8050373357244841E-2</v>
      </c>
      <c r="Q337" s="5">
        <f t="shared" si="566"/>
        <v>1.5975384966877552E-2</v>
      </c>
      <c r="R337" s="5">
        <f t="shared" si="567"/>
        <v>0.1504482636166197</v>
      </c>
      <c r="S337" s="5">
        <f t="shared" si="568"/>
        <v>1.3300324629156627E-2</v>
      </c>
      <c r="T337" s="5">
        <f t="shared" si="569"/>
        <v>2.06144515394041E-2</v>
      </c>
      <c r="U337" s="5">
        <f t="shared" si="570"/>
        <v>6.3261532482132857E-2</v>
      </c>
      <c r="V337" s="5">
        <f t="shared" si="571"/>
        <v>8.0184922270706794E-4</v>
      </c>
      <c r="W337" s="5">
        <f t="shared" si="572"/>
        <v>2.239147001328501E-3</v>
      </c>
      <c r="X337" s="5">
        <f t="shared" si="573"/>
        <v>2.8893693293896442E-3</v>
      </c>
      <c r="Y337" s="5">
        <f t="shared" si="574"/>
        <v>1.8642043413550709E-3</v>
      </c>
      <c r="Z337" s="5">
        <f t="shared" si="575"/>
        <v>6.4712231681063936E-2</v>
      </c>
      <c r="AA337" s="5">
        <f t="shared" si="576"/>
        <v>2.7210649349300304E-2</v>
      </c>
      <c r="AB337" s="5">
        <f t="shared" si="577"/>
        <v>5.7208615649337775E-3</v>
      </c>
      <c r="AC337" s="5">
        <f t="shared" si="578"/>
        <v>2.7192285456129014E-5</v>
      </c>
      <c r="AD337" s="5">
        <f t="shared" si="579"/>
        <v>2.3538302694835054E-4</v>
      </c>
      <c r="AE337" s="5">
        <f t="shared" si="580"/>
        <v>3.0373552889557812E-4</v>
      </c>
      <c r="AF337" s="5">
        <f t="shared" si="581"/>
        <v>1.9596840245775219E-4</v>
      </c>
      <c r="AG337" s="5">
        <f t="shared" si="582"/>
        <v>8.4291784811354477E-5</v>
      </c>
      <c r="AH337" s="5">
        <f t="shared" si="583"/>
        <v>2.0875978368625196E-2</v>
      </c>
      <c r="AI337" s="5">
        <f t="shared" si="584"/>
        <v>8.7780766086368901E-3</v>
      </c>
      <c r="AJ337" s="5">
        <f t="shared" si="585"/>
        <v>1.8455333586402021E-3</v>
      </c>
      <c r="AK337" s="5">
        <f t="shared" si="586"/>
        <v>2.5867423504465461E-4</v>
      </c>
      <c r="AL337" s="5">
        <f t="shared" si="587"/>
        <v>5.9017211107598471E-7</v>
      </c>
      <c r="AM337" s="5">
        <f t="shared" si="588"/>
        <v>1.9795098523677348E-5</v>
      </c>
      <c r="AN337" s="5">
        <f t="shared" si="589"/>
        <v>2.554336562656456E-5</v>
      </c>
      <c r="AO337" s="5">
        <f t="shared" si="590"/>
        <v>1.6480431424777557E-5</v>
      </c>
      <c r="AP337" s="5">
        <f t="shared" si="591"/>
        <v>7.0887192110223836E-6</v>
      </c>
      <c r="AQ337" s="5">
        <f t="shared" si="592"/>
        <v>2.2868002704636152E-6</v>
      </c>
      <c r="AR337" s="5">
        <f t="shared" si="593"/>
        <v>5.3876240893090052E-3</v>
      </c>
      <c r="AS337" s="5">
        <f t="shared" si="594"/>
        <v>2.2654256561967555E-3</v>
      </c>
      <c r="AT337" s="5">
        <f t="shared" si="595"/>
        <v>4.762909697002199E-4</v>
      </c>
      <c r="AU337" s="5">
        <f t="shared" si="596"/>
        <v>6.6758046756011281E-5</v>
      </c>
      <c r="AV337" s="5">
        <f t="shared" si="597"/>
        <v>7.0177219759428014E-6</v>
      </c>
      <c r="AW337" s="5">
        <f t="shared" si="598"/>
        <v>8.8950657544904226E-9</v>
      </c>
      <c r="AX337" s="5">
        <f t="shared" si="599"/>
        <v>1.3872634553781785E-6</v>
      </c>
      <c r="AY337" s="5">
        <f t="shared" si="600"/>
        <v>1.7901086786060258E-6</v>
      </c>
      <c r="AZ337" s="5">
        <f t="shared" si="601"/>
        <v>1.1549677419949924E-6</v>
      </c>
      <c r="BA337" s="5">
        <f t="shared" si="602"/>
        <v>4.9678566111333166E-7</v>
      </c>
      <c r="BB337" s="5">
        <f t="shared" si="603"/>
        <v>1.6026161431672281E-7</v>
      </c>
      <c r="BC337" s="5">
        <f t="shared" si="604"/>
        <v>4.1359945801725155E-8</v>
      </c>
      <c r="BD337" s="5">
        <f t="shared" si="605"/>
        <v>1.1586879432729155E-3</v>
      </c>
      <c r="BE337" s="5">
        <f t="shared" si="606"/>
        <v>4.8721316682526298E-4</v>
      </c>
      <c r="BF337" s="5">
        <f t="shared" si="607"/>
        <v>1.0243339084783684E-4</v>
      </c>
      <c r="BG337" s="5">
        <f t="shared" si="608"/>
        <v>1.4357301587936263E-5</v>
      </c>
      <c r="BH337" s="5">
        <f t="shared" si="609"/>
        <v>1.5092645121440163E-6</v>
      </c>
      <c r="BI337" s="5">
        <f t="shared" si="610"/>
        <v>1.2692520825954137E-7</v>
      </c>
      <c r="BJ337" s="8">
        <f t="shared" si="611"/>
        <v>0.12046332409093878</v>
      </c>
      <c r="BK337" s="8">
        <f t="shared" si="612"/>
        <v>0.29288965856767485</v>
      </c>
      <c r="BL337" s="8">
        <f t="shared" si="613"/>
        <v>0.52154992695786639</v>
      </c>
      <c r="BM337" s="8">
        <f t="shared" si="614"/>
        <v>0.24526372344581088</v>
      </c>
      <c r="BN337" s="8">
        <f t="shared" si="615"/>
        <v>0.75434963663812005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1.5169082125603901</v>
      </c>
      <c r="F338">
        <f>VLOOKUP(B338,home!$B$2:$E$405,3,FALSE)</f>
        <v>1.32</v>
      </c>
      <c r="G338">
        <f>VLOOKUP(C338,away!$B$2:$E$405,4,FALSE)</f>
        <v>1.1000000000000001</v>
      </c>
      <c r="H338">
        <f>VLOOKUP(A338,away!$A$2:$E$405,3,FALSE)</f>
        <v>1.2367149758454099</v>
      </c>
      <c r="I338">
        <f>VLOOKUP(C338,away!$B$2:$E$405,3,FALSE)</f>
        <v>0.28999999999999998</v>
      </c>
      <c r="J338">
        <f>VLOOKUP(B338,home!$B$2:$E$405,4,FALSE)</f>
        <v>0.72</v>
      </c>
      <c r="K338" s="3">
        <f t="shared" si="560"/>
        <v>2.2025507246376868</v>
      </c>
      <c r="L338" s="3">
        <f t="shared" si="561"/>
        <v>0.25822608695652161</v>
      </c>
      <c r="M338" s="5">
        <f t="shared" si="562"/>
        <v>8.5368609877459131E-2</v>
      </c>
      <c r="N338" s="5">
        <f t="shared" si="563"/>
        <v>0.18802869354690957</v>
      </c>
      <c r="O338" s="5">
        <f t="shared" si="564"/>
        <v>2.2044402077574132E-2</v>
      </c>
      <c r="P338" s="5">
        <f t="shared" si="565"/>
        <v>4.8553913770165429E-2</v>
      </c>
      <c r="Q338" s="5">
        <f t="shared" si="566"/>
        <v>0.20707136761221165</v>
      </c>
      <c r="R338" s="5">
        <f t="shared" si="567"/>
        <v>2.8462198438940919E-3</v>
      </c>
      <c r="S338" s="5">
        <f t="shared" si="568"/>
        <v>6.9038331120322436E-3</v>
      </c>
      <c r="T338" s="5">
        <f t="shared" si="569"/>
        <v>5.3471228979236826E-2</v>
      </c>
      <c r="U338" s="5">
        <f t="shared" si="570"/>
        <v>6.268943579647095E-3</v>
      </c>
      <c r="V338" s="5">
        <f t="shared" si="571"/>
        <v>4.3628854275645209E-4</v>
      </c>
      <c r="W338" s="5">
        <f t="shared" si="572"/>
        <v>0.15202839692866452</v>
      </c>
      <c r="X338" s="5">
        <f t="shared" si="573"/>
        <v>3.9257698045161916E-2</v>
      </c>
      <c r="Y338" s="5">
        <f t="shared" si="574"/>
        <v>5.068680874561424E-3</v>
      </c>
      <c r="Z338" s="5">
        <f t="shared" si="575"/>
        <v>2.4498940430225767E-4</v>
      </c>
      <c r="AA338" s="5">
        <f t="shared" si="576"/>
        <v>5.3960158997449288E-4</v>
      </c>
      <c r="AB338" s="5">
        <f t="shared" si="577"/>
        <v>5.9424993650698365E-4</v>
      </c>
      <c r="AC338" s="5">
        <f t="shared" si="578"/>
        <v>1.5508859399780718E-5</v>
      </c>
      <c r="AD338" s="5">
        <f t="shared" si="579"/>
        <v>8.3712563955184019E-2</v>
      </c>
      <c r="AE338" s="5">
        <f t="shared" si="580"/>
        <v>2.1616767819244726E-2</v>
      </c>
      <c r="AF338" s="5">
        <f t="shared" si="581"/>
        <v>2.7910066833056134E-3</v>
      </c>
      <c r="AG338" s="5">
        <f t="shared" si="582"/>
        <v>2.4023691149983607E-4</v>
      </c>
      <c r="AH338" s="5">
        <f t="shared" si="583"/>
        <v>1.5815663804695307E-5</v>
      </c>
      <c r="AI338" s="5">
        <f t="shared" si="584"/>
        <v>3.4834801773657685E-5</v>
      </c>
      <c r="AJ338" s="5">
        <f t="shared" si="585"/>
        <v>3.836270894458996E-5</v>
      </c>
      <c r="AK338" s="5">
        <f t="shared" si="586"/>
        <v>2.8165270794990427E-5</v>
      </c>
      <c r="AL338" s="5">
        <f t="shared" si="587"/>
        <v>3.528303075575323E-7</v>
      </c>
      <c r="AM338" s="5">
        <f t="shared" si="588"/>
        <v>3.6876233680153823E-2</v>
      </c>
      <c r="AN338" s="5">
        <f t="shared" si="589"/>
        <v>9.5224055249204121E-3</v>
      </c>
      <c r="AO338" s="5">
        <f t="shared" si="590"/>
        <v>1.2294667585566802E-3</v>
      </c>
      <c r="AP338" s="5">
        <f t="shared" si="591"/>
        <v>1.0582679670173667E-4</v>
      </c>
      <c r="AQ338" s="5">
        <f t="shared" si="592"/>
        <v>6.8318099018581983E-6</v>
      </c>
      <c r="AR338" s="5">
        <f t="shared" si="593"/>
        <v>8.1680339538127292E-7</v>
      </c>
      <c r="AS338" s="5">
        <f t="shared" si="594"/>
        <v>1.7990509103835455E-6</v>
      </c>
      <c r="AT338" s="5">
        <f t="shared" si="595"/>
        <v>1.9812504431626844E-6</v>
      </c>
      <c r="AU338" s="5">
        <f t="shared" si="596"/>
        <v>1.4546015330922363E-6</v>
      </c>
      <c r="AV338" s="5">
        <f t="shared" si="597"/>
        <v>8.0095841519284903E-7</v>
      </c>
      <c r="AW338" s="5">
        <f t="shared" si="598"/>
        <v>5.5742881608878194E-9</v>
      </c>
      <c r="AX338" s="5">
        <f t="shared" si="599"/>
        <v>1.3536962535688592E-2</v>
      </c>
      <c r="AY338" s="5">
        <f t="shared" si="600"/>
        <v>3.4955968648678979E-3</v>
      </c>
      <c r="AZ338" s="5">
        <f t="shared" si="601"/>
        <v>4.5132714999616106E-4</v>
      </c>
      <c r="BA338" s="5">
        <f t="shared" si="602"/>
        <v>3.8848147960249248E-5</v>
      </c>
      <c r="BB338" s="5">
        <f t="shared" si="603"/>
        <v>2.5079013083207856E-6</v>
      </c>
      <c r="BC338" s="5">
        <f t="shared" si="604"/>
        <v>1.2952110826416356E-7</v>
      </c>
      <c r="BD338" s="5">
        <f t="shared" si="605"/>
        <v>3.5153324100351072E-8</v>
      </c>
      <c r="BE338" s="5">
        <f t="shared" si="606"/>
        <v>7.7426979470651712E-8</v>
      </c>
      <c r="BF338" s="5">
        <f t="shared" si="607"/>
        <v>8.526842486979563E-8</v>
      </c>
      <c r="BG338" s="5">
        <f t="shared" si="608"/>
        <v>6.26026769952275E-8</v>
      </c>
      <c r="BH338" s="5">
        <f t="shared" si="609"/>
        <v>3.4471392895024362E-8</v>
      </c>
      <c r="BI338" s="5">
        <f t="shared" si="610"/>
        <v>1.5184998280041251E-8</v>
      </c>
      <c r="BJ338" s="8">
        <f t="shared" si="611"/>
        <v>0.81855277804714432</v>
      </c>
      <c r="BK338" s="8">
        <f t="shared" si="612"/>
        <v>0.14477410385698847</v>
      </c>
      <c r="BL338" s="8">
        <f t="shared" si="613"/>
        <v>3.2417758245408539E-2</v>
      </c>
      <c r="BM338" s="8">
        <f t="shared" si="614"/>
        <v>0.43858083153504951</v>
      </c>
      <c r="BN338" s="8">
        <f t="shared" si="615"/>
        <v>0.55391320672821398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1.5169082125603901</v>
      </c>
      <c r="F339">
        <f>VLOOKUP(B339,home!$B$2:$E$405,3,FALSE)</f>
        <v>1.17</v>
      </c>
      <c r="G339">
        <f>VLOOKUP(C339,away!$B$2:$E$405,4,FALSE)</f>
        <v>1.32</v>
      </c>
      <c r="H339">
        <f>VLOOKUP(A339,away!$A$2:$E$405,3,FALSE)</f>
        <v>1.2367149758454099</v>
      </c>
      <c r="I339">
        <f>VLOOKUP(C339,away!$B$2:$E$405,3,FALSE)</f>
        <v>0.88</v>
      </c>
      <c r="J339">
        <f>VLOOKUP(B339,home!$B$2:$E$405,4,FALSE)</f>
        <v>0.54</v>
      </c>
      <c r="K339" s="3">
        <f t="shared" si="560"/>
        <v>2.3427130434782666</v>
      </c>
      <c r="L339" s="3">
        <f t="shared" si="561"/>
        <v>0.58768695652173886</v>
      </c>
      <c r="M339" s="5">
        <f t="shared" si="562"/>
        <v>5.3375683601132262E-2</v>
      </c>
      <c r="N339" s="5">
        <f t="shared" si="563"/>
        <v>0.12504391017694158</v>
      </c>
      <c r="O339" s="5">
        <f t="shared" si="564"/>
        <v>3.1368193047816705E-2</v>
      </c>
      <c r="P339" s="5">
        <f t="shared" si="565"/>
        <v>7.3486675003464466E-2</v>
      </c>
      <c r="Q339" s="5">
        <f t="shared" si="566"/>
        <v>0.1464709996895229</v>
      </c>
      <c r="R339" s="5">
        <f t="shared" si="567"/>
        <v>9.2173389519288832E-3</v>
      </c>
      <c r="S339" s="5">
        <f t="shared" si="568"/>
        <v>2.529378098189947E-2</v>
      </c>
      <c r="T339" s="5">
        <f t="shared" si="569"/>
        <v>8.607909602623226E-2</v>
      </c>
      <c r="U339" s="5">
        <f t="shared" si="570"/>
        <v>2.1593580188844087E-2</v>
      </c>
      <c r="V339" s="5">
        <f t="shared" si="571"/>
        <v>3.8693355334609237E-3</v>
      </c>
      <c r="W339" s="5">
        <f t="shared" si="572"/>
        <v>0.11437984048798217</v>
      </c>
      <c r="X339" s="5">
        <f t="shared" si="573"/>
        <v>6.7219540343824186E-2</v>
      </c>
      <c r="Y339" s="5">
        <f t="shared" si="574"/>
        <v>1.9752023541726137E-2</v>
      </c>
      <c r="Z339" s="5">
        <f t="shared" si="575"/>
        <v>1.8056366252961198E-3</v>
      </c>
      <c r="AA339" s="5">
        <f t="shared" si="576"/>
        <v>4.2300884738632992E-3</v>
      </c>
      <c r="AB339" s="5">
        <f t="shared" si="577"/>
        <v>4.9549417213933132E-3</v>
      </c>
      <c r="AC339" s="5">
        <f t="shared" si="578"/>
        <v>3.3295194511191224E-4</v>
      </c>
      <c r="AD339" s="5">
        <f t="shared" si="579"/>
        <v>6.6989786055539846E-2</v>
      </c>
      <c r="AE339" s="5">
        <f t="shared" si="580"/>
        <v>3.9369023485022629E-2</v>
      </c>
      <c r="AF339" s="5">
        <f t="shared" si="581"/>
        <v>1.1568330796572905E-2</v>
      </c>
      <c r="AG339" s="5">
        <f t="shared" si="582"/>
        <v>2.2661857059582111E-3</v>
      </c>
      <c r="AH339" s="5">
        <f t="shared" si="583"/>
        <v>2.6528727322611497E-4</v>
      </c>
      <c r="AI339" s="5">
        <f t="shared" si="584"/>
        <v>6.2149195525560222E-4</v>
      </c>
      <c r="AJ339" s="5">
        <f t="shared" si="585"/>
        <v>7.2798865499705545E-4</v>
      </c>
      <c r="AK339" s="5">
        <f t="shared" si="586"/>
        <v>5.6848950585526722E-4</v>
      </c>
      <c r="AL339" s="5">
        <f t="shared" si="587"/>
        <v>1.8336088444357776E-5</v>
      </c>
      <c r="AM339" s="5">
        <f t="shared" si="588"/>
        <v>3.1387569114426334E-2</v>
      </c>
      <c r="AN339" s="5">
        <f t="shared" si="589"/>
        <v>1.8446064965472939E-2</v>
      </c>
      <c r="AO339" s="5">
        <f t="shared" si="590"/>
        <v>5.4202558896805329E-3</v>
      </c>
      <c r="AP339" s="5">
        <f t="shared" si="591"/>
        <v>1.0618045624584608E-3</v>
      </c>
      <c r="AQ339" s="5">
        <f t="shared" si="592"/>
        <v>1.5600217293302733E-4</v>
      </c>
      <c r="AR339" s="5">
        <f t="shared" si="593"/>
        <v>3.1181174041241317E-5</v>
      </c>
      <c r="AS339" s="5">
        <f t="shared" si="594"/>
        <v>7.3048543137381962E-5</v>
      </c>
      <c r="AT339" s="5">
        <f t="shared" si="595"/>
        <v>8.5565887407514779E-5</v>
      </c>
      <c r="AU339" s="5">
        <f t="shared" si="596"/>
        <v>6.6818773502125886E-5</v>
      </c>
      <c r="AV339" s="5">
        <f t="shared" si="597"/>
        <v>3.9134303058162578E-5</v>
      </c>
      <c r="AW339" s="5">
        <f t="shared" si="598"/>
        <v>7.0124429610985511E-7</v>
      </c>
      <c r="AX339" s="5">
        <f t="shared" si="599"/>
        <v>1.2255344594573695E-2</v>
      </c>
      <c r="AY339" s="5">
        <f t="shared" si="600"/>
        <v>7.2023061659101583E-3</v>
      </c>
      <c r="AZ339" s="5">
        <f t="shared" si="601"/>
        <v>2.1163506952907472E-3</v>
      </c>
      <c r="BA339" s="5">
        <f t="shared" si="602"/>
        <v>4.1458389968269509E-4</v>
      </c>
      <c r="BB339" s="5">
        <f t="shared" si="603"/>
        <v>6.0911387556859231E-5</v>
      </c>
      <c r="BC339" s="5">
        <f t="shared" si="604"/>
        <v>7.1593655941613478E-6</v>
      </c>
      <c r="BD339" s="5">
        <f t="shared" si="605"/>
        <v>3.0541282121786244E-6</v>
      </c>
      <c r="BE339" s="5">
        <f t="shared" si="606"/>
        <v>7.1549459991258221E-6</v>
      </c>
      <c r="BF339" s="5">
        <f t="shared" si="607"/>
        <v>8.3809926587673519E-6</v>
      </c>
      <c r="BG339" s="5">
        <f t="shared" si="608"/>
        <v>6.5447536063299575E-6</v>
      </c>
      <c r="BH339" s="5">
        <f t="shared" si="609"/>
        <v>3.8331199099751542E-6</v>
      </c>
      <c r="BI339" s="5">
        <f t="shared" si="610"/>
        <v>1.7959800020630065E-6</v>
      </c>
      <c r="BJ339" s="8">
        <f t="shared" si="611"/>
        <v>0.75766708912290215</v>
      </c>
      <c r="BK339" s="8">
        <f t="shared" si="612"/>
        <v>0.16357906931942354</v>
      </c>
      <c r="BL339" s="8">
        <f t="shared" si="613"/>
        <v>7.3873912374715175E-2</v>
      </c>
      <c r="BM339" s="8">
        <f t="shared" si="614"/>
        <v>0.55076130204991602</v>
      </c>
      <c r="BN339" s="8">
        <f t="shared" si="615"/>
        <v>0.43896280047080682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1.5169082125603901</v>
      </c>
      <c r="F340">
        <f>VLOOKUP(B340,home!$B$2:$E$405,3,FALSE)</f>
        <v>1.03</v>
      </c>
      <c r="G340">
        <f>VLOOKUP(C340,away!$B$2:$E$405,4,FALSE)</f>
        <v>1.03</v>
      </c>
      <c r="H340">
        <f>VLOOKUP(A340,away!$A$2:$E$405,3,FALSE)</f>
        <v>1.2367149758454099</v>
      </c>
      <c r="I340">
        <f>VLOOKUP(C340,away!$B$2:$E$405,3,FALSE)</f>
        <v>0.37</v>
      </c>
      <c r="J340">
        <f>VLOOKUP(B340,home!$B$2:$E$405,4,FALSE)</f>
        <v>0.9</v>
      </c>
      <c r="K340" s="3">
        <f t="shared" si="560"/>
        <v>1.6092879227053181</v>
      </c>
      <c r="L340" s="3">
        <f t="shared" si="561"/>
        <v>0.41182608695652151</v>
      </c>
      <c r="M340" s="5">
        <f t="shared" si="562"/>
        <v>0.1325077678936476</v>
      </c>
      <c r="N340" s="5">
        <f t="shared" si="563"/>
        <v>0.21324315053588652</v>
      </c>
      <c r="O340" s="5">
        <f t="shared" si="564"/>
        <v>5.4570155542983889E-2</v>
      </c>
      <c r="P340" s="5">
        <f t="shared" si="565"/>
        <v>8.7819092255474629E-2</v>
      </c>
      <c r="Q340" s="5">
        <f t="shared" si="566"/>
        <v>0.17158481337851716</v>
      </c>
      <c r="R340" s="5">
        <f t="shared" si="567"/>
        <v>1.1236706810937891E-2</v>
      </c>
      <c r="S340" s="5">
        <f t="shared" si="568"/>
        <v>1.4550454451027858E-2</v>
      </c>
      <c r="T340" s="5">
        <f t="shared" si="569"/>
        <v>7.066310227483974E-2</v>
      </c>
      <c r="U340" s="5">
        <f t="shared" si="570"/>
        <v>1.8083096561822935E-2</v>
      </c>
      <c r="V340" s="5">
        <f t="shared" si="571"/>
        <v>1.0714740410283647E-3</v>
      </c>
      <c r="W340" s="5">
        <f t="shared" si="572"/>
        <v>9.2043122629897847E-2</v>
      </c>
      <c r="X340" s="5">
        <f t="shared" si="573"/>
        <v>3.7905759023930091E-2</v>
      </c>
      <c r="Y340" s="5">
        <f t="shared" si="574"/>
        <v>7.8052902059709897E-3</v>
      </c>
      <c r="Z340" s="5">
        <f t="shared" si="575"/>
        <v>1.5425229987420818E-3</v>
      </c>
      <c r="AA340" s="5">
        <f t="shared" si="576"/>
        <v>2.4823636323708224E-3</v>
      </c>
      <c r="AB340" s="5">
        <f t="shared" si="577"/>
        <v>1.9974189066686346E-3</v>
      </c>
      <c r="AC340" s="5">
        <f t="shared" si="578"/>
        <v>4.4382246015729215E-5</v>
      </c>
      <c r="AD340" s="5">
        <f t="shared" si="579"/>
        <v>3.7030971404094809E-2</v>
      </c>
      <c r="AE340" s="5">
        <f t="shared" si="580"/>
        <v>1.5250320049547211E-2</v>
      </c>
      <c r="AF340" s="5">
        <f t="shared" si="581"/>
        <v>3.1402398154198059E-3</v>
      </c>
      <c r="AG340" s="5">
        <f t="shared" si="582"/>
        <v>4.3107755842980265E-4</v>
      </c>
      <c r="AH340" s="5">
        <f t="shared" si="583"/>
        <v>1.588128026530977E-4</v>
      </c>
      <c r="AI340" s="5">
        <f t="shared" si="584"/>
        <v>2.5557552528061319E-4</v>
      </c>
      <c r="AJ340" s="5">
        <f t="shared" si="585"/>
        <v>2.0564730308657929E-4</v>
      </c>
      <c r="AK340" s="5">
        <f t="shared" si="586"/>
        <v>1.103152403980507E-4</v>
      </c>
      <c r="AL340" s="5">
        <f t="shared" si="587"/>
        <v>1.176567568623981E-6</v>
      </c>
      <c r="AM340" s="5">
        <f t="shared" si="588"/>
        <v>1.191869900933115E-2</v>
      </c>
      <c r="AN340" s="5">
        <f t="shared" si="589"/>
        <v>4.9084311746254179E-3</v>
      </c>
      <c r="AO340" s="5">
        <f t="shared" si="590"/>
        <v>1.0107100018706939E-3</v>
      </c>
      <c r="AP340" s="5">
        <f t="shared" si="591"/>
        <v>1.3874558170607547E-4</v>
      </c>
      <c r="AQ340" s="5">
        <f t="shared" si="592"/>
        <v>1.4284762499129846E-5</v>
      </c>
      <c r="AR340" s="5">
        <f t="shared" si="593"/>
        <v>1.3080651015044699E-5</v>
      </c>
      <c r="AS340" s="5">
        <f t="shared" si="594"/>
        <v>2.1050533699634488E-5</v>
      </c>
      <c r="AT340" s="5">
        <f t="shared" si="595"/>
        <v>1.6938184824661543E-5</v>
      </c>
      <c r="AU340" s="5">
        <f t="shared" si="596"/>
        <v>9.0861387569594381E-6</v>
      </c>
      <c r="AV340" s="5">
        <f t="shared" si="597"/>
        <v>3.6555533413998858E-6</v>
      </c>
      <c r="AW340" s="5">
        <f t="shared" si="598"/>
        <v>2.1660175830580318E-8</v>
      </c>
      <c r="AX340" s="5">
        <f t="shared" si="599"/>
        <v>3.1967697283460739E-3</v>
      </c>
      <c r="AY340" s="5">
        <f t="shared" si="600"/>
        <v>1.316513168125826E-3</v>
      </c>
      <c r="AZ340" s="5">
        <f t="shared" si="601"/>
        <v>2.7108723322799593E-4</v>
      </c>
      <c r="BA340" s="5">
        <f t="shared" si="602"/>
        <v>3.721359816138516E-5</v>
      </c>
      <c r="BB340" s="5">
        <f t="shared" si="603"/>
        <v>3.8313826280939135E-6</v>
      </c>
      <c r="BC340" s="5">
        <f t="shared" si="604"/>
        <v>3.1557266307222188E-7</v>
      </c>
      <c r="BD340" s="5">
        <f t="shared" si="605"/>
        <v>8.978255537282847E-7</v>
      </c>
      <c r="BE340" s="5">
        <f t="shared" si="606"/>
        <v>1.444859820311143E-6</v>
      </c>
      <c r="BF340" s="5">
        <f t="shared" si="607"/>
        <v>1.1625977294144494E-6</v>
      </c>
      <c r="BG340" s="5">
        <f t="shared" si="608"/>
        <v>6.2365149497043291E-7</v>
      </c>
      <c r="BH340" s="5">
        <f t="shared" si="609"/>
        <v>2.5090870470825864E-7</v>
      </c>
      <c r="BI340" s="5">
        <f t="shared" si="610"/>
        <v>8.0756869637727097E-8</v>
      </c>
      <c r="BJ340" s="8">
        <f t="shared" si="611"/>
        <v>0.6719144480897189</v>
      </c>
      <c r="BK340" s="8">
        <f t="shared" si="612"/>
        <v>0.23731086062288864</v>
      </c>
      <c r="BL340" s="8">
        <f t="shared" si="613"/>
        <v>8.9168363988012977E-2</v>
      </c>
      <c r="BM340" s="8">
        <f t="shared" si="614"/>
        <v>0.32765801777396486</v>
      </c>
      <c r="BN340" s="8">
        <f t="shared" si="615"/>
        <v>0.67096168641744769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1.5169082125603901</v>
      </c>
      <c r="F341">
        <f>VLOOKUP(B341,home!$B$2:$E$405,3,FALSE)</f>
        <v>0.91</v>
      </c>
      <c r="G341">
        <f>VLOOKUP(C341,away!$B$2:$E$405,4,FALSE)</f>
        <v>1.22</v>
      </c>
      <c r="H341">
        <f>VLOOKUP(A341,away!$A$2:$E$405,3,FALSE)</f>
        <v>1.2367149758454099</v>
      </c>
      <c r="I341">
        <f>VLOOKUP(C341,away!$B$2:$E$405,3,FALSE)</f>
        <v>1.1299999999999999</v>
      </c>
      <c r="J341">
        <f>VLOOKUP(B341,home!$B$2:$E$405,4,FALSE)</f>
        <v>0.51</v>
      </c>
      <c r="K341" s="3">
        <f t="shared" si="560"/>
        <v>1.6840714975845452</v>
      </c>
      <c r="L341" s="3">
        <f t="shared" si="561"/>
        <v>0.71271884057970958</v>
      </c>
      <c r="M341" s="5">
        <f t="shared" si="562"/>
        <v>9.100959502720754E-2</v>
      </c>
      <c r="N341" s="5">
        <f t="shared" si="563"/>
        <v>0.15326666499203237</v>
      </c>
      <c r="O341" s="5">
        <f t="shared" si="564"/>
        <v>6.486425304942027E-2</v>
      </c>
      <c r="P341" s="5">
        <f t="shared" si="565"/>
        <v>0.10923603977264008</v>
      </c>
      <c r="Q341" s="5">
        <f t="shared" si="566"/>
        <v>0.12905601102146042</v>
      </c>
      <c r="R341" s="5">
        <f t="shared" si="567"/>
        <v>2.3114987614225847E-2</v>
      </c>
      <c r="S341" s="5">
        <f t="shared" si="568"/>
        <v>3.2778171306120395E-2</v>
      </c>
      <c r="T341" s="5">
        <f t="shared" si="569"/>
        <v>9.1980650545057496E-2</v>
      </c>
      <c r="U341" s="5">
        <f t="shared" si="570"/>
        <v>3.8927291808137532E-2</v>
      </c>
      <c r="V341" s="5">
        <f t="shared" si="571"/>
        <v>4.3714043110867854E-3</v>
      </c>
      <c r="W341" s="5">
        <f t="shared" si="572"/>
        <v>7.2446516584399462E-2</v>
      </c>
      <c r="X341" s="5">
        <f t="shared" si="573"/>
        <v>5.1633997304071887E-2</v>
      </c>
      <c r="Y341" s="5">
        <f t="shared" si="574"/>
        <v>1.8400261346526982E-2</v>
      </c>
      <c r="Z341" s="5">
        <f t="shared" si="575"/>
        <v>5.4914957241417985E-3</v>
      </c>
      <c r="AA341" s="5">
        <f t="shared" si="576"/>
        <v>9.2480714281346042E-3</v>
      </c>
      <c r="AB341" s="5">
        <f t="shared" si="577"/>
        <v>7.7872067498737461E-3</v>
      </c>
      <c r="AC341" s="5">
        <f t="shared" si="578"/>
        <v>3.2792895013254654E-4</v>
      </c>
      <c r="AD341" s="5">
        <f t="shared" si="579"/>
        <v>3.05012784197683E-2</v>
      </c>
      <c r="AE341" s="5">
        <f t="shared" si="580"/>
        <v>2.1738835791536178E-2</v>
      </c>
      <c r="AF341" s="5">
        <f t="shared" si="581"/>
        <v>7.7468389204481784E-3</v>
      </c>
      <c r="AG341" s="5">
        <f t="shared" si="582"/>
        <v>1.8404393511798653E-3</v>
      </c>
      <c r="AH341" s="5">
        <f t="shared" si="583"/>
        <v>9.7847311638969356E-4</v>
      </c>
      <c r="AI341" s="5">
        <f t="shared" si="584"/>
        <v>1.6478186864646084E-3</v>
      </c>
      <c r="AJ341" s="5">
        <f t="shared" si="585"/>
        <v>1.387522241531126E-3</v>
      </c>
      <c r="AK341" s="5">
        <f t="shared" si="586"/>
        <v>7.7889555307572936E-4</v>
      </c>
      <c r="AL341" s="5">
        <f t="shared" si="587"/>
        <v>1.5744124486465404E-5</v>
      </c>
      <c r="AM341" s="5">
        <f t="shared" si="588"/>
        <v>1.0273266725324469E-2</v>
      </c>
      <c r="AN341" s="5">
        <f t="shared" si="589"/>
        <v>7.3219507494393654E-3</v>
      </c>
      <c r="AO341" s="5">
        <f t="shared" si="590"/>
        <v>2.6092461244610794E-3</v>
      </c>
      <c r="AP341" s="5">
        <f t="shared" si="591"/>
        <v>6.1988629087100051E-4</v>
      </c>
      <c r="AQ341" s="5">
        <f t="shared" si="592"/>
        <v>1.10451159630209E-4</v>
      </c>
      <c r="AR341" s="5">
        <f t="shared" si="593"/>
        <v>1.394752450103356E-4</v>
      </c>
      <c r="AS341" s="5">
        <f t="shared" si="594"/>
        <v>2.348862847405272E-4</v>
      </c>
      <c r="AT341" s="5">
        <f t="shared" si="595"/>
        <v>1.9778264865252484E-4</v>
      </c>
      <c r="AU341" s="5">
        <f t="shared" si="596"/>
        <v>1.1102670710416514E-4</v>
      </c>
      <c r="AV341" s="5">
        <f t="shared" si="597"/>
        <v>4.6744228226198016E-5</v>
      </c>
      <c r="AW341" s="5">
        <f t="shared" si="598"/>
        <v>5.249220053466722E-7</v>
      </c>
      <c r="AX341" s="5">
        <f t="shared" si="599"/>
        <v>2.883485946533777E-3</v>
      </c>
      <c r="AY341" s="5">
        <f t="shared" si="600"/>
        <v>2.0551147606414398E-3</v>
      </c>
      <c r="AZ341" s="5">
        <f t="shared" si="601"/>
        <v>7.3235950473130712E-4</v>
      </c>
      <c r="BA341" s="5">
        <f t="shared" si="602"/>
        <v>1.7398880569987588E-4</v>
      </c>
      <c r="BB341" s="5">
        <f t="shared" si="603"/>
        <v>3.1001274968065966E-5</v>
      </c>
      <c r="BC341" s="5">
        <f t="shared" si="604"/>
        <v>4.4190385503465515E-6</v>
      </c>
      <c r="BD341" s="5">
        <f t="shared" si="605"/>
        <v>1.656777248555621E-5</v>
      </c>
      <c r="BE341" s="5">
        <f t="shared" si="606"/>
        <v>2.7901313421390667E-5</v>
      </c>
      <c r="BF341" s="5">
        <f t="shared" si="607"/>
        <v>2.3493903339068583E-5</v>
      </c>
      <c r="BG341" s="5">
        <f t="shared" si="608"/>
        <v>1.3188470993443924E-5</v>
      </c>
      <c r="BH341" s="5">
        <f t="shared" si="609"/>
        <v>5.5525820241948608E-6</v>
      </c>
      <c r="BI341" s="5">
        <f t="shared" si="610"/>
        <v>1.8701890249893719E-6</v>
      </c>
      <c r="BJ341" s="8">
        <f t="shared" si="611"/>
        <v>0.60542666465733175</v>
      </c>
      <c r="BK341" s="8">
        <f t="shared" si="612"/>
        <v>0.23979399825231526</v>
      </c>
      <c r="BL341" s="8">
        <f t="shared" si="613"/>
        <v>0.14955300959227552</v>
      </c>
      <c r="BM341" s="8">
        <f t="shared" si="614"/>
        <v>0.42766302691044222</v>
      </c>
      <c r="BN341" s="8">
        <f t="shared" si="615"/>
        <v>0.57054755147698644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1.5169082125603901</v>
      </c>
      <c r="F342">
        <f>VLOOKUP(B342,home!$B$2:$E$405,3,FALSE)</f>
        <v>0.88</v>
      </c>
      <c r="G342">
        <f>VLOOKUP(C342,away!$B$2:$E$405,4,FALSE)</f>
        <v>0.73</v>
      </c>
      <c r="H342">
        <f>VLOOKUP(A342,away!$A$2:$E$405,3,FALSE)</f>
        <v>1.2367149758454099</v>
      </c>
      <c r="I342">
        <f>VLOOKUP(C342,away!$B$2:$E$405,3,FALSE)</f>
        <v>0.88</v>
      </c>
      <c r="J342">
        <f>VLOOKUP(B342,home!$B$2:$E$405,4,FALSE)</f>
        <v>0.72</v>
      </c>
      <c r="K342" s="3">
        <f t="shared" si="560"/>
        <v>0.97446183574879464</v>
      </c>
      <c r="L342" s="3">
        <f t="shared" si="561"/>
        <v>0.78358260869565166</v>
      </c>
      <c r="M342" s="5">
        <f t="shared" si="562"/>
        <v>0.17238163629361836</v>
      </c>
      <c r="N342" s="5">
        <f t="shared" si="563"/>
        <v>0.1679793257520604</v>
      </c>
      <c r="O342" s="5">
        <f t="shared" si="564"/>
        <v>0.13507525225817851</v>
      </c>
      <c r="P342" s="5">
        <f t="shared" si="565"/>
        <v>0.13162567827973615</v>
      </c>
      <c r="Q342" s="5">
        <f t="shared" si="566"/>
        <v>8.1844721070098755E-2</v>
      </c>
      <c r="R342" s="5">
        <f t="shared" si="567"/>
        <v>5.2921309267343349E-2</v>
      </c>
      <c r="S342" s="5">
        <f t="shared" si="568"/>
        <v>2.512639912683377E-2</v>
      </c>
      <c r="T342" s="5">
        <f t="shared" si="569"/>
        <v>6.4132100044075949E-2</v>
      </c>
      <c r="U342" s="5">
        <f t="shared" si="570"/>
        <v>5.1569796178885102E-2</v>
      </c>
      <c r="V342" s="5">
        <f t="shared" si="571"/>
        <v>2.1317553816486341E-3</v>
      </c>
      <c r="W342" s="5">
        <f t="shared" si="572"/>
        <v>2.6584852380105502E-2</v>
      </c>
      <c r="X342" s="5">
        <f t="shared" si="573"/>
        <v>2.0831427979791872E-2</v>
      </c>
      <c r="Y342" s="5">
        <f t="shared" si="574"/>
        <v>8.1615723396304511E-3</v>
      </c>
      <c r="Z342" s="5">
        <f t="shared" si="575"/>
        <v>1.3822739190431425E-2</v>
      </c>
      <c r="AA342" s="5">
        <f t="shared" si="576"/>
        <v>1.3469731806584615E-2</v>
      </c>
      <c r="AB342" s="5">
        <f t="shared" si="577"/>
        <v>6.5628697916441841E-3</v>
      </c>
      <c r="AC342" s="5">
        <f t="shared" si="578"/>
        <v>1.0173420805901659E-4</v>
      </c>
      <c r="AD342" s="5">
        <f t="shared" si="579"/>
        <v>6.4764810133570777E-3</v>
      </c>
      <c r="AE342" s="5">
        <f t="shared" si="580"/>
        <v>5.0748578876141969E-3</v>
      </c>
      <c r="AF342" s="5">
        <f t="shared" si="581"/>
        <v>1.9882851911682178E-3</v>
      </c>
      <c r="AG342" s="5">
        <f t="shared" si="582"/>
        <v>5.1932856564217492E-4</v>
      </c>
      <c r="AH342" s="5">
        <f t="shared" si="583"/>
        <v>2.7078145085394686E-3</v>
      </c>
      <c r="AI342" s="5">
        <f t="shared" si="584"/>
        <v>2.6386618968585909E-3</v>
      </c>
      <c r="AJ342" s="5">
        <f t="shared" si="585"/>
        <v>1.2856376579666092E-3</v>
      </c>
      <c r="AK342" s="5">
        <f t="shared" si="586"/>
        <v>4.1760161076330774E-4</v>
      </c>
      <c r="AL342" s="5">
        <f t="shared" si="587"/>
        <v>3.1072530526885601E-6</v>
      </c>
      <c r="AM342" s="5">
        <f t="shared" si="588"/>
        <v>1.262216715493631E-3</v>
      </c>
      <c r="AN342" s="5">
        <f t="shared" si="589"/>
        <v>9.8905106666575659E-4</v>
      </c>
      <c r="AO342" s="5">
        <f t="shared" si="590"/>
        <v>3.8750160747558508E-4</v>
      </c>
      <c r="AP342" s="5">
        <f t="shared" si="591"/>
        <v>1.0121317348649249E-4</v>
      </c>
      <c r="AQ342" s="5">
        <f t="shared" si="592"/>
        <v>1.9827220628727834E-5</v>
      </c>
      <c r="AR342" s="5">
        <f t="shared" si="593"/>
        <v>4.2435927129305835E-4</v>
      </c>
      <c r="AS342" s="5">
        <f t="shared" si="594"/>
        <v>4.1352191452125443E-4</v>
      </c>
      <c r="AT342" s="5">
        <f t="shared" si="595"/>
        <v>2.0148066197336881E-4</v>
      </c>
      <c r="AU342" s="5">
        <f t="shared" si="596"/>
        <v>6.5445071911483788E-5</v>
      </c>
      <c r="AV342" s="5">
        <f t="shared" si="597"/>
        <v>1.5943431228894088E-5</v>
      </c>
      <c r="AW342" s="5">
        <f t="shared" si="598"/>
        <v>6.5905816664941168E-8</v>
      </c>
      <c r="AX342" s="5">
        <f t="shared" si="599"/>
        <v>2.0499700294878954E-4</v>
      </c>
      <c r="AY342" s="5">
        <f t="shared" si="600"/>
        <v>1.6063208634540271E-4</v>
      </c>
      <c r="AZ342" s="5">
        <f t="shared" si="601"/>
        <v>6.293425462937789E-5</v>
      </c>
      <c r="BA342" s="5">
        <f t="shared" si="602"/>
        <v>1.6438062472934775E-5</v>
      </c>
      <c r="BB342" s="5">
        <f t="shared" si="603"/>
        <v>3.2201449686110813E-6</v>
      </c>
      <c r="BC342" s="5">
        <f t="shared" si="604"/>
        <v>5.0464991897648989E-7</v>
      </c>
      <c r="BD342" s="5">
        <f t="shared" si="605"/>
        <v>5.5420090804000042E-5</v>
      </c>
      <c r="BE342" s="5">
        <f t="shared" si="606"/>
        <v>5.4004763422230773E-5</v>
      </c>
      <c r="BF342" s="5">
        <f t="shared" si="607"/>
        <v>2.6312790451803172E-5</v>
      </c>
      <c r="BG342" s="5">
        <f t="shared" si="608"/>
        <v>8.5469366957791611E-6</v>
      </c>
      <c r="BH342" s="5">
        <f t="shared" si="609"/>
        <v>2.0821659056494236E-6</v>
      </c>
      <c r="BI342" s="5">
        <f t="shared" si="610"/>
        <v>4.0579824215053795E-7</v>
      </c>
      <c r="BJ342" s="8">
        <f t="shared" si="611"/>
        <v>0.38680148820857885</v>
      </c>
      <c r="BK342" s="8">
        <f t="shared" si="612"/>
        <v>0.33153094262929406</v>
      </c>
      <c r="BL342" s="8">
        <f t="shared" si="613"/>
        <v>0.26791619787321336</v>
      </c>
      <c r="BM342" s="8">
        <f t="shared" si="614"/>
        <v>0.25808287879995345</v>
      </c>
      <c r="BN342" s="8">
        <f t="shared" si="615"/>
        <v>0.74182792292103561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1.3564356435643601</v>
      </c>
      <c r="F343">
        <f>VLOOKUP(B343,home!$B$2:$E$405,3,FALSE)</f>
        <v>0.9</v>
      </c>
      <c r="G343">
        <f>VLOOKUP(C343,away!$B$2:$E$405,4,FALSE)</f>
        <v>0.83</v>
      </c>
      <c r="H343">
        <f>VLOOKUP(A343,away!$A$2:$E$405,3,FALSE)</f>
        <v>1.15346534653465</v>
      </c>
      <c r="I343">
        <f>VLOOKUP(C343,away!$B$2:$E$405,3,FALSE)</f>
        <v>1.2</v>
      </c>
      <c r="J343">
        <f>VLOOKUP(B343,home!$B$2:$E$405,4,FALSE)</f>
        <v>1.1599999999999999</v>
      </c>
      <c r="K343" s="3">
        <f t="shared" si="560"/>
        <v>1.013257425742577</v>
      </c>
      <c r="L343" s="3">
        <f t="shared" si="561"/>
        <v>1.6056237623762328</v>
      </c>
      <c r="M343" s="5">
        <f t="shared" si="562"/>
        <v>7.2884361117477967E-2</v>
      </c>
      <c r="N343" s="5">
        <f t="shared" si="563"/>
        <v>7.3850620122788091E-2</v>
      </c>
      <c r="O343" s="5">
        <f t="shared" si="564"/>
        <v>0.11702486211583298</v>
      </c>
      <c r="P343" s="5">
        <f t="shared" si="565"/>
        <v>0.11857631053536895</v>
      </c>
      <c r="Q343" s="5">
        <f t="shared" si="566"/>
        <v>3.7414844617554607E-2</v>
      </c>
      <c r="R343" s="5">
        <f t="shared" si="567"/>
        <v>9.3948949700991824E-2</v>
      </c>
      <c r="S343" s="5">
        <f t="shared" si="568"/>
        <v>4.8228252277320582E-2</v>
      </c>
      <c r="T343" s="5">
        <f t="shared" si="569"/>
        <v>6.0074163583560165E-2</v>
      </c>
      <c r="U343" s="5">
        <f t="shared" si="570"/>
        <v>9.5194470925245828E-2</v>
      </c>
      <c r="V343" s="5">
        <f t="shared" si="571"/>
        <v>8.718115062961794E-3</v>
      </c>
      <c r="W343" s="5">
        <f t="shared" si="572"/>
        <v>1.2636956380580636E-2</v>
      </c>
      <c r="X343" s="5">
        <f t="shared" si="573"/>
        <v>2.029019744877222E-2</v>
      </c>
      <c r="Y343" s="5">
        <f t="shared" si="574"/>
        <v>1.6289211583527152E-2</v>
      </c>
      <c r="Z343" s="5">
        <f t="shared" si="575"/>
        <v>5.0282222030067325E-2</v>
      </c>
      <c r="AA343" s="5">
        <f t="shared" si="576"/>
        <v>5.0948834854802713E-2</v>
      </c>
      <c r="AB343" s="5">
        <f t="shared" si="577"/>
        <v>2.5812142624780536E-2</v>
      </c>
      <c r="AC343" s="5">
        <f t="shared" si="578"/>
        <v>8.864743951402822E-4</v>
      </c>
      <c r="AD343" s="5">
        <f t="shared" si="579"/>
        <v>3.2011224728520911E-3</v>
      </c>
      <c r="AE343" s="5">
        <f t="shared" si="580"/>
        <v>5.1397983086878844E-3</v>
      </c>
      <c r="AF343" s="5">
        <f t="shared" si="581"/>
        <v>4.1262911491252207E-3</v>
      </c>
      <c r="AG343" s="5">
        <f t="shared" si="582"/>
        <v>2.2084237065060626E-3</v>
      </c>
      <c r="AH343" s="5">
        <f t="shared" si="583"/>
        <v>2.0183582629138445E-2</v>
      </c>
      <c r="AI343" s="5">
        <f t="shared" si="584"/>
        <v>2.0451164977063417E-2</v>
      </c>
      <c r="AJ343" s="5">
        <f t="shared" si="585"/>
        <v>1.0361147389048012E-2</v>
      </c>
      <c r="AK343" s="5">
        <f t="shared" si="586"/>
        <v>3.4995031770554052E-3</v>
      </c>
      <c r="AL343" s="5">
        <f t="shared" si="587"/>
        <v>5.7688569425959077E-5</v>
      </c>
      <c r="AM343" s="5">
        <f t="shared" si="588"/>
        <v>6.4871222326576478E-4</v>
      </c>
      <c r="AN343" s="5">
        <f t="shared" si="589"/>
        <v>1.041587760619428E-3</v>
      </c>
      <c r="AO343" s="5">
        <f t="shared" si="590"/>
        <v>8.3619902952540061E-4</v>
      </c>
      <c r="AP343" s="5">
        <f t="shared" si="591"/>
        <v>4.4754034396064286E-4</v>
      </c>
      <c r="AQ343" s="5">
        <f t="shared" si="592"/>
        <v>1.7964535272131015E-4</v>
      </c>
      <c r="AR343" s="5">
        <f t="shared" si="593"/>
        <v>6.4814479758457692E-3</v>
      </c>
      <c r="AS343" s="5">
        <f t="shared" si="594"/>
        <v>6.5673752910899207E-3</v>
      </c>
      <c r="AT343" s="5">
        <f t="shared" si="595"/>
        <v>3.3272208906675897E-3</v>
      </c>
      <c r="AU343" s="5">
        <f t="shared" si="596"/>
        <v>1.1237770915182557E-3</v>
      </c>
      <c r="AV343" s="5">
        <f t="shared" si="597"/>
        <v>2.8466887071506702E-4</v>
      </c>
      <c r="AW343" s="5">
        <f t="shared" si="598"/>
        <v>2.6070589453522294E-6</v>
      </c>
      <c r="AX343" s="5">
        <f t="shared" si="599"/>
        <v>1.0955207956566872E-4</v>
      </c>
      <c r="AY343" s="5">
        <f t="shared" si="600"/>
        <v>1.7589942216836941E-4</v>
      </c>
      <c r="AZ343" s="5">
        <f t="shared" si="601"/>
        <v>1.4121414601089136E-4</v>
      </c>
      <c r="BA343" s="5">
        <f t="shared" si="602"/>
        <v>7.5578929472918039E-5</v>
      </c>
      <c r="BB343" s="5">
        <f t="shared" si="603"/>
        <v>3.0337831274168645E-5</v>
      </c>
      <c r="BC343" s="5">
        <f t="shared" si="604"/>
        <v>9.7422285585531999E-6</v>
      </c>
      <c r="BD343" s="5">
        <f t="shared" si="605"/>
        <v>1.7344611474372177E-3</v>
      </c>
      <c r="BE343" s="5">
        <f t="shared" si="606"/>
        <v>1.7574556373027516E-3</v>
      </c>
      <c r="BF343" s="5">
        <f t="shared" si="607"/>
        <v>8.9037748745508295E-4</v>
      </c>
      <c r="BG343" s="5">
        <f t="shared" si="608"/>
        <v>3.0072720029262708E-4</v>
      </c>
      <c r="BH343" s="5">
        <f t="shared" si="609"/>
        <v>7.6178517204819908E-5</v>
      </c>
      <c r="BI343" s="5">
        <f t="shared" si="610"/>
        <v>1.5437689647968495E-5</v>
      </c>
      <c r="BJ343" s="8">
        <f t="shared" si="611"/>
        <v>0.23892763872109721</v>
      </c>
      <c r="BK343" s="8">
        <f t="shared" si="612"/>
        <v>0.24952710137986389</v>
      </c>
      <c r="BL343" s="8">
        <f t="shared" si="613"/>
        <v>0.45998378619313612</v>
      </c>
      <c r="BM343" s="8">
        <f t="shared" si="614"/>
        <v>0.48484750775092705</v>
      </c>
      <c r="BN343" s="8">
        <f t="shared" si="615"/>
        <v>0.51369994821001441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1.3564356435643601</v>
      </c>
      <c r="F344">
        <f>VLOOKUP(B344,home!$B$2:$E$405,3,FALSE)</f>
        <v>1.23</v>
      </c>
      <c r="G344">
        <f>VLOOKUP(C344,away!$B$2:$E$405,4,FALSE)</f>
        <v>1.66</v>
      </c>
      <c r="H344">
        <f>VLOOKUP(A344,away!$A$2:$E$405,3,FALSE)</f>
        <v>1.15346534653465</v>
      </c>
      <c r="I344">
        <f>VLOOKUP(C344,away!$B$2:$E$405,3,FALSE)</f>
        <v>0.37</v>
      </c>
      <c r="J344">
        <f>VLOOKUP(B344,home!$B$2:$E$405,4,FALSE)</f>
        <v>1.06</v>
      </c>
      <c r="K344" s="3">
        <f t="shared" si="560"/>
        <v>2.76957029702971</v>
      </c>
      <c r="L344" s="3">
        <f t="shared" si="561"/>
        <v>0.45238910891088974</v>
      </c>
      <c r="M344" s="5">
        <f t="shared" si="562"/>
        <v>3.9876846731231597E-2</v>
      </c>
      <c r="N344" s="5">
        <f t="shared" si="563"/>
        <v>0.11044173024602534</v>
      </c>
      <c r="O344" s="5">
        <f t="shared" si="564"/>
        <v>1.8039851158917986E-2</v>
      </c>
      <c r="P344" s="5">
        <f t="shared" si="565"/>
        <v>4.9962635932576251E-2</v>
      </c>
      <c r="Q344" s="5">
        <f t="shared" si="566"/>
        <v>0.15293806782097977</v>
      </c>
      <c r="R344" s="5">
        <f t="shared" si="567"/>
        <v>4.0805160953339943E-3</v>
      </c>
      <c r="S344" s="5">
        <f t="shared" si="568"/>
        <v>1.5649839405281273E-2</v>
      </c>
      <c r="T344" s="5">
        <f t="shared" si="569"/>
        <v>6.9187516220086245E-2</v>
      </c>
      <c r="U344" s="5">
        <f t="shared" si="570"/>
        <v>1.1301276174188685E-2</v>
      </c>
      <c r="V344" s="5">
        <f t="shared" si="571"/>
        <v>2.1786722892648248E-3</v>
      </c>
      <c r="W344" s="5">
        <f t="shared" si="572"/>
        <v>0.14119090997403363</v>
      </c>
      <c r="X344" s="5">
        <f t="shared" si="573"/>
        <v>6.3873229949470714E-2</v>
      </c>
      <c r="Y344" s="5">
        <f t="shared" si="574"/>
        <v>1.4447776790050703E-2</v>
      </c>
      <c r="Z344" s="5">
        <f t="shared" si="575"/>
        <v>6.1532701342156316E-4</v>
      </c>
      <c r="AA344" s="5">
        <f t="shared" si="576"/>
        <v>1.7041914193323634E-3</v>
      </c>
      <c r="AB344" s="5">
        <f t="shared" si="577"/>
        <v>2.3599389677179086E-3</v>
      </c>
      <c r="AC344" s="5">
        <f t="shared" si="578"/>
        <v>1.7060684853448688E-4</v>
      </c>
      <c r="AD344" s="5">
        <f t="shared" si="579"/>
        <v>9.7759537618669831E-2</v>
      </c>
      <c r="AE344" s="5">
        <f t="shared" si="580"/>
        <v>4.4225350110850638E-2</v>
      </c>
      <c r="AF344" s="5">
        <f t="shared" si="581"/>
        <v>1.0003533363959918E-2</v>
      </c>
      <c r="AG344" s="5">
        <f t="shared" si="582"/>
        <v>1.5084965148273949E-3</v>
      </c>
      <c r="AH344" s="5">
        <f t="shared" si="583"/>
        <v>6.9591809822644969E-5</v>
      </c>
      <c r="AI344" s="5">
        <f t="shared" si="584"/>
        <v>1.9273940940133798E-4</v>
      </c>
      <c r="AJ344" s="5">
        <f t="shared" si="585"/>
        <v>2.6690267167249726E-4</v>
      </c>
      <c r="AK344" s="5">
        <f t="shared" si="586"/>
        <v>2.4640190388734045E-4</v>
      </c>
      <c r="AL344" s="5">
        <f t="shared" si="587"/>
        <v>8.5502927735324356E-6</v>
      </c>
      <c r="AM344" s="5">
        <f t="shared" si="588"/>
        <v>5.41503823280053E-2</v>
      </c>
      <c r="AN344" s="5">
        <f t="shared" si="589"/>
        <v>2.4497043208550305E-2</v>
      </c>
      <c r="AO344" s="5">
        <f t="shared" si="590"/>
        <v>5.5410977740338171E-3</v>
      </c>
      <c r="AP344" s="5">
        <f t="shared" si="591"/>
        <v>8.3557742812775807E-4</v>
      </c>
      <c r="AQ344" s="5">
        <f t="shared" si="592"/>
        <v>9.4501532034192319E-5</v>
      </c>
      <c r="AR344" s="5">
        <f t="shared" si="593"/>
        <v>6.2965153666324946E-6</v>
      </c>
      <c r="AS344" s="5">
        <f t="shared" si="594"/>
        <v>1.7438641934216495E-5</v>
      </c>
      <c r="AT344" s="5">
        <f t="shared" si="595"/>
        <v>2.4148772360771368E-5</v>
      </c>
      <c r="AU344" s="5">
        <f t="shared" si="596"/>
        <v>2.2293907546708135E-5</v>
      </c>
      <c r="AV344" s="5">
        <f t="shared" si="597"/>
        <v>1.5436136036522334E-5</v>
      </c>
      <c r="AW344" s="5">
        <f t="shared" si="598"/>
        <v>2.9757950622339928E-7</v>
      </c>
      <c r="AX344" s="5">
        <f t="shared" si="599"/>
        <v>2.4995548411407661E-2</v>
      </c>
      <c r="AY344" s="5">
        <f t="shared" si="600"/>
        <v>1.1307713872575714E-2</v>
      </c>
      <c r="AZ344" s="5">
        <f t="shared" si="601"/>
        <v>2.5577433013169166E-3</v>
      </c>
      <c r="BA344" s="5">
        <f t="shared" si="602"/>
        <v>3.8569840430185254E-4</v>
      </c>
      <c r="BB344" s="5">
        <f t="shared" si="603"/>
        <v>4.3621439357616764E-5</v>
      </c>
      <c r="BC344" s="5">
        <f t="shared" si="604"/>
        <v>3.9467728160805339E-6</v>
      </c>
      <c r="BD344" s="5">
        <f t="shared" si="605"/>
        <v>4.7474582932576643E-7</v>
      </c>
      <c r="BE344" s="5">
        <f t="shared" si="606"/>
        <v>1.3148419475393793E-6</v>
      </c>
      <c r="BF344" s="5">
        <f t="shared" si="607"/>
        <v>1.8207736015968807E-6</v>
      </c>
      <c r="BG344" s="5">
        <f t="shared" si="608"/>
        <v>1.6809201615328424E-6</v>
      </c>
      <c r="BH344" s="5">
        <f t="shared" si="609"/>
        <v>1.1638566377649357E-6</v>
      </c>
      <c r="BI344" s="5">
        <f t="shared" si="610"/>
        <v>6.4467655479092646E-7</v>
      </c>
      <c r="BJ344" s="8">
        <f t="shared" si="611"/>
        <v>0.82998902308148126</v>
      </c>
      <c r="BK344" s="8">
        <f t="shared" si="612"/>
        <v>0.11915486537223768</v>
      </c>
      <c r="BL344" s="8">
        <f t="shared" si="613"/>
        <v>3.8354123398252178E-2</v>
      </c>
      <c r="BM344" s="8">
        <f t="shared" si="614"/>
        <v>0.60146627458725821</v>
      </c>
      <c r="BN344" s="8">
        <f t="shared" si="615"/>
        <v>0.37533964798506492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1.3564356435643601</v>
      </c>
      <c r="F345">
        <f>VLOOKUP(B345,home!$B$2:$E$405,3,FALSE)</f>
        <v>0.98</v>
      </c>
      <c r="G345">
        <f>VLOOKUP(C345,away!$B$2:$E$405,4,FALSE)</f>
        <v>0.92</v>
      </c>
      <c r="H345">
        <f>VLOOKUP(A345,away!$A$2:$E$405,3,FALSE)</f>
        <v>1.15346534653465</v>
      </c>
      <c r="I345">
        <f>VLOOKUP(C345,away!$B$2:$E$405,3,FALSE)</f>
        <v>0.46</v>
      </c>
      <c r="J345">
        <f>VLOOKUP(B345,home!$B$2:$E$405,4,FALSE)</f>
        <v>1.35</v>
      </c>
      <c r="K345" s="3">
        <f t="shared" si="560"/>
        <v>1.2229623762376272</v>
      </c>
      <c r="L345" s="3">
        <f t="shared" si="561"/>
        <v>0.71630198019801783</v>
      </c>
      <c r="M345" s="5">
        <f t="shared" si="562"/>
        <v>0.14380970355730371</v>
      </c>
      <c r="N345" s="5">
        <f t="shared" si="563"/>
        <v>0.1758738567884689</v>
      </c>
      <c r="O345" s="5">
        <f t="shared" si="564"/>
        <v>0.10301117542978658</v>
      </c>
      <c r="P345" s="5">
        <f t="shared" si="565"/>
        <v>0.12597879188264285</v>
      </c>
      <c r="Q345" s="5">
        <f t="shared" si="566"/>
        <v>0.10754355490805105</v>
      </c>
      <c r="R345" s="5">
        <f t="shared" si="567"/>
        <v>3.6893554471440763E-2</v>
      </c>
      <c r="S345" s="5">
        <f t="shared" si="568"/>
        <v>2.7589682079217765E-2</v>
      </c>
      <c r="T345" s="5">
        <f t="shared" si="569"/>
        <v>7.7033661338171217E-2</v>
      </c>
      <c r="U345" s="5">
        <f t="shared" si="570"/>
        <v>4.5119429044245526E-2</v>
      </c>
      <c r="V345" s="5">
        <f t="shared" si="571"/>
        <v>2.6854275173604229E-3</v>
      </c>
      <c r="W345" s="5">
        <f t="shared" si="572"/>
        <v>4.3840573819797272E-2</v>
      </c>
      <c r="X345" s="5">
        <f t="shared" si="573"/>
        <v>3.1403089840138163E-2</v>
      </c>
      <c r="Y345" s="5">
        <f t="shared" si="574"/>
        <v>1.1247047718413609E-2</v>
      </c>
      <c r="Z345" s="5">
        <f t="shared" si="575"/>
        <v>8.8089753748121519E-3</v>
      </c>
      <c r="AA345" s="5">
        <f t="shared" si="576"/>
        <v>1.0773045456599012E-2</v>
      </c>
      <c r="AB345" s="5">
        <f t="shared" si="577"/>
        <v>6.5875146354591515E-3</v>
      </c>
      <c r="AC345" s="5">
        <f t="shared" si="578"/>
        <v>1.4702889737142554E-4</v>
      </c>
      <c r="AD345" s="5">
        <f t="shared" si="579"/>
        <v>1.3403843083570097E-2</v>
      </c>
      <c r="AE345" s="5">
        <f t="shared" si="580"/>
        <v>9.6011993430247661E-3</v>
      </c>
      <c r="AF345" s="5">
        <f t="shared" si="581"/>
        <v>3.4386790508422736E-3</v>
      </c>
      <c r="AG345" s="5">
        <f t="shared" si="582"/>
        <v>8.2104420446125386E-4</v>
      </c>
      <c r="AH345" s="5">
        <f t="shared" si="583"/>
        <v>1.5774716261233799E-3</v>
      </c>
      <c r="AI345" s="5">
        <f t="shared" si="584"/>
        <v>1.9291884483312823E-3</v>
      </c>
      <c r="AJ345" s="5">
        <f t="shared" si="585"/>
        <v>1.1796624444907031E-3</v>
      </c>
      <c r="AK345" s="5">
        <f t="shared" si="586"/>
        <v>4.8089426209087938E-4</v>
      </c>
      <c r="AL345" s="5">
        <f t="shared" si="587"/>
        <v>5.1519535621067836E-6</v>
      </c>
      <c r="AM345" s="5">
        <f t="shared" si="588"/>
        <v>3.2784791576398347E-3</v>
      </c>
      <c r="AN345" s="5">
        <f t="shared" si="589"/>
        <v>2.348381112655343E-3</v>
      </c>
      <c r="AO345" s="5">
        <f t="shared" si="590"/>
        <v>8.4107502062732325E-4</v>
      </c>
      <c r="AP345" s="5">
        <f t="shared" si="591"/>
        <v>2.0082123425681347E-4</v>
      </c>
      <c r="AQ345" s="5">
        <f t="shared" si="592"/>
        <v>3.5962161940991371E-5</v>
      </c>
      <c r="AR345" s="5">
        <f t="shared" si="593"/>
        <v>2.2598920989967295E-4</v>
      </c>
      <c r="AS345" s="5">
        <f t="shared" si="594"/>
        <v>2.7637630114296793E-4</v>
      </c>
      <c r="AT345" s="5">
        <f t="shared" si="595"/>
        <v>1.6899890899078508E-4</v>
      </c>
      <c r="AU345" s="5">
        <f t="shared" si="596"/>
        <v>6.8893102440312329E-5</v>
      </c>
      <c r="AV345" s="5">
        <f t="shared" si="597"/>
        <v>2.106341806669666E-5</v>
      </c>
      <c r="AW345" s="5">
        <f t="shared" si="598"/>
        <v>1.2536568765199828E-7</v>
      </c>
      <c r="AX345" s="5">
        <f t="shared" si="599"/>
        <v>6.6824277684545753E-4</v>
      </c>
      <c r="AY345" s="5">
        <f t="shared" si="600"/>
        <v>4.786636243074233E-4</v>
      </c>
      <c r="AZ345" s="5">
        <f t="shared" si="601"/>
        <v>1.7143385097008368E-4</v>
      </c>
      <c r="BA345" s="5">
        <f t="shared" si="602"/>
        <v>4.093280230761428E-5</v>
      </c>
      <c r="BB345" s="5">
        <f t="shared" si="603"/>
        <v>7.3300618369995238E-6</v>
      </c>
      <c r="BC345" s="5">
        <f t="shared" si="604"/>
        <v>1.0501075617633363E-6</v>
      </c>
      <c r="BD345" s="5">
        <f t="shared" si="605"/>
        <v>2.6979419759086858E-5</v>
      </c>
      <c r="BE345" s="5">
        <f t="shared" si="606"/>
        <v>3.2994815298085252E-5</v>
      </c>
      <c r="BF345" s="5">
        <f t="shared" si="607"/>
        <v>2.0175708860233979E-5</v>
      </c>
      <c r="BG345" s="5">
        <f t="shared" si="608"/>
        <v>8.2247109499967647E-6</v>
      </c>
      <c r="BH345" s="5">
        <f t="shared" si="609"/>
        <v>2.5146280118189192E-6</v>
      </c>
      <c r="BI345" s="5">
        <f t="shared" si="610"/>
        <v>6.1505908973755318E-7</v>
      </c>
      <c r="BJ345" s="8">
        <f t="shared" si="611"/>
        <v>0.48227892200588829</v>
      </c>
      <c r="BK345" s="8">
        <f t="shared" si="612"/>
        <v>0.30069444951176572</v>
      </c>
      <c r="BL345" s="8">
        <f t="shared" si="613"/>
        <v>0.20840476110107667</v>
      </c>
      <c r="BM345" s="8">
        <f t="shared" si="614"/>
        <v>0.30659793269722918</v>
      </c>
      <c r="BN345" s="8">
        <f t="shared" si="615"/>
        <v>0.69311063703769371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1.3564356435643601</v>
      </c>
      <c r="F346">
        <f>VLOOKUP(B346,home!$B$2:$E$405,3,FALSE)</f>
        <v>0.55000000000000004</v>
      </c>
      <c r="G346">
        <f>VLOOKUP(C346,away!$B$2:$E$405,4,FALSE)</f>
        <v>1.05</v>
      </c>
      <c r="H346">
        <f>VLOOKUP(A346,away!$A$2:$E$405,3,FALSE)</f>
        <v>1.15346534653465</v>
      </c>
      <c r="I346">
        <f>VLOOKUP(C346,away!$B$2:$E$405,3,FALSE)</f>
        <v>0.53</v>
      </c>
      <c r="J346">
        <f>VLOOKUP(B346,home!$B$2:$E$405,4,FALSE)</f>
        <v>1.08</v>
      </c>
      <c r="K346" s="3">
        <f t="shared" si="560"/>
        <v>0.78334158415841804</v>
      </c>
      <c r="L346" s="3">
        <f t="shared" si="561"/>
        <v>0.66024356435643372</v>
      </c>
      <c r="M346" s="5">
        <f t="shared" si="562"/>
        <v>0.23607985831252304</v>
      </c>
      <c r="N346" s="5">
        <f t="shared" si="563"/>
        <v>0.18493117019842667</v>
      </c>
      <c r="O346" s="5">
        <f t="shared" si="564"/>
        <v>0.15587020712502206</v>
      </c>
      <c r="P346" s="5">
        <f t="shared" si="565"/>
        <v>0.1220996149724155</v>
      </c>
      <c r="Q346" s="5">
        <f t="shared" si="566"/>
        <v>7.2432137911752778E-2</v>
      </c>
      <c r="R346" s="5">
        <f t="shared" si="567"/>
        <v>5.1456150564600074E-2</v>
      </c>
      <c r="S346" s="5">
        <f t="shared" si="568"/>
        <v>1.5787365431103879E-2</v>
      </c>
      <c r="T346" s="5">
        <f t="shared" si="569"/>
        <v>4.7822852908812427E-2</v>
      </c>
      <c r="U346" s="5">
        <f t="shared" si="570"/>
        <v>4.0307742497967897E-2</v>
      </c>
      <c r="V346" s="5">
        <f t="shared" si="571"/>
        <v>9.072406705205304E-4</v>
      </c>
      <c r="W346" s="5">
        <f t="shared" si="572"/>
        <v>1.8913035218591143E-2</v>
      </c>
      <c r="X346" s="5">
        <f t="shared" si="573"/>
        <v>1.248720978552138E-2</v>
      </c>
      <c r="Y346" s="5">
        <f t="shared" si="574"/>
        <v>4.1222999488295872E-3</v>
      </c>
      <c r="Z346" s="5">
        <f t="shared" si="575"/>
        <v>1.1324530752277627E-2</v>
      </c>
      <c r="AA346" s="5">
        <f t="shared" si="576"/>
        <v>8.8709758593398767E-3</v>
      </c>
      <c r="AB346" s="5">
        <f t="shared" si="577"/>
        <v>3.474502141343191E-3</v>
      </c>
      <c r="AC346" s="5">
        <f t="shared" si="578"/>
        <v>2.9326341452229667E-5</v>
      </c>
      <c r="AD346" s="5">
        <f t="shared" si="579"/>
        <v>3.7038417423437839E-3</v>
      </c>
      <c r="AE346" s="5">
        <f t="shared" si="580"/>
        <v>2.4454376737772037E-3</v>
      </c>
      <c r="AF346" s="5">
        <f t="shared" si="581"/>
        <v>8.072922430730834E-4</v>
      </c>
      <c r="AG346" s="5">
        <f t="shared" si="582"/>
        <v>1.7766983601462437E-4</v>
      </c>
      <c r="AH346" s="5">
        <f t="shared" si="583"/>
        <v>1.8692371371369562E-3</v>
      </c>
      <c r="AI346" s="5">
        <f t="shared" si="584"/>
        <v>1.4642511801726094E-3</v>
      </c>
      <c r="AJ346" s="5">
        <f t="shared" si="585"/>
        <v>5.735044195411224E-4</v>
      </c>
      <c r="AK346" s="5">
        <f t="shared" si="586"/>
        <v>1.4974995350839897E-4</v>
      </c>
      <c r="AL346" s="5">
        <f t="shared" si="587"/>
        <v>6.0669894085189557E-7</v>
      </c>
      <c r="AM346" s="5">
        <f t="shared" si="588"/>
        <v>5.8027465158393121E-4</v>
      </c>
      <c r="AN346" s="5">
        <f t="shared" si="589"/>
        <v>3.8312260426746241E-4</v>
      </c>
      <c r="AO346" s="5">
        <f t="shared" si="590"/>
        <v>1.2647711691353441E-4</v>
      </c>
      <c r="AP346" s="5">
        <f t="shared" si="591"/>
        <v>2.7835234160172454E-5</v>
      </c>
      <c r="AQ346" s="5">
        <f t="shared" si="592"/>
        <v>4.5945085541520552E-6</v>
      </c>
      <c r="AR346" s="5">
        <f t="shared" si="593"/>
        <v>2.4683035801014401E-4</v>
      </c>
      <c r="AS346" s="5">
        <f t="shared" si="594"/>
        <v>1.9335248366205565E-4</v>
      </c>
      <c r="AT346" s="5">
        <f t="shared" si="595"/>
        <v>7.5730520426399642E-5</v>
      </c>
      <c r="AU346" s="5">
        <f t="shared" si="596"/>
        <v>1.9774288613319114E-5</v>
      </c>
      <c r="AV346" s="5">
        <f t="shared" si="597"/>
        <v>3.8725056419907899E-6</v>
      </c>
      <c r="AW346" s="5">
        <f t="shared" si="598"/>
        <v>8.7161780777263379E-9</v>
      </c>
      <c r="AX346" s="5">
        <f t="shared" si="599"/>
        <v>7.5758877469788428E-5</v>
      </c>
      <c r="AY346" s="5">
        <f t="shared" si="600"/>
        <v>5.0019311292295424E-5</v>
      </c>
      <c r="AZ346" s="5">
        <f t="shared" si="601"/>
        <v>1.6512464187139573E-5</v>
      </c>
      <c r="BA346" s="5">
        <f t="shared" si="602"/>
        <v>3.6340827370749989E-6</v>
      </c>
      <c r="BB346" s="5">
        <f t="shared" si="603"/>
        <v>5.9984493487314539E-7</v>
      </c>
      <c r="BC346" s="5">
        <f t="shared" si="604"/>
        <v>7.9208751572359672E-8</v>
      </c>
      <c r="BD346" s="5">
        <f t="shared" si="605"/>
        <v>2.7161359227332017E-5</v>
      </c>
      <c r="BE346" s="5">
        <f t="shared" si="606"/>
        <v>2.1276622165034123E-5</v>
      </c>
      <c r="BF346" s="5">
        <f t="shared" si="607"/>
        <v>8.3334314561489688E-6</v>
      </c>
      <c r="BG346" s="5">
        <f t="shared" si="608"/>
        <v>2.1759744661117757E-6</v>
      </c>
      <c r="BH346" s="5">
        <f t="shared" si="609"/>
        <v>4.2613282134306643E-7</v>
      </c>
      <c r="BI346" s="5">
        <f t="shared" si="610"/>
        <v>6.6761511866554779E-8</v>
      </c>
      <c r="BJ346" s="8">
        <f t="shared" si="611"/>
        <v>0.34911185537199474</v>
      </c>
      <c r="BK346" s="8">
        <f t="shared" si="612"/>
        <v>0.37495403173824832</v>
      </c>
      <c r="BL346" s="8">
        <f t="shared" si="613"/>
        <v>0.26463532131663403</v>
      </c>
      <c r="BM346" s="8">
        <f t="shared" si="614"/>
        <v>0.17710658949930019</v>
      </c>
      <c r="BN346" s="8">
        <f t="shared" si="615"/>
        <v>0.82286913908474013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1.3564356435643601</v>
      </c>
      <c r="F347">
        <f>VLOOKUP(B347,home!$B$2:$E$405,3,FALSE)</f>
        <v>0.92</v>
      </c>
      <c r="G347">
        <f>VLOOKUP(C347,away!$B$2:$E$405,4,FALSE)</f>
        <v>1.1100000000000001</v>
      </c>
      <c r="H347">
        <f>VLOOKUP(A347,away!$A$2:$E$405,3,FALSE)</f>
        <v>1.15346534653465</v>
      </c>
      <c r="I347">
        <f>VLOOKUP(C347,away!$B$2:$E$405,3,FALSE)</f>
        <v>0.83</v>
      </c>
      <c r="J347">
        <f>VLOOKUP(B347,home!$B$2:$E$405,4,FALSE)</f>
        <v>1.41</v>
      </c>
      <c r="K347" s="3">
        <f t="shared" si="560"/>
        <v>1.3851920792079246</v>
      </c>
      <c r="L347" s="3">
        <f t="shared" si="561"/>
        <v>1.3499004950495008</v>
      </c>
      <c r="M347" s="5">
        <f t="shared" si="562"/>
        <v>6.4887999867412269E-2</v>
      </c>
      <c r="N347" s="5">
        <f t="shared" si="563"/>
        <v>8.9882343451984342E-2</v>
      </c>
      <c r="O347" s="5">
        <f t="shared" si="564"/>
        <v>8.7592343143791773E-2</v>
      </c>
      <c r="P347" s="5">
        <f t="shared" si="565"/>
        <v>0.12133221992204293</v>
      </c>
      <c r="Q347" s="5">
        <f t="shared" si="566"/>
        <v>6.2252155105167503E-2</v>
      </c>
      <c r="R347" s="5">
        <f t="shared" si="567"/>
        <v>5.9120473686175144E-2</v>
      </c>
      <c r="S347" s="5">
        <f t="shared" si="568"/>
        <v>5.6718914210994037E-2</v>
      </c>
      <c r="T347" s="5">
        <f t="shared" si="569"/>
        <v>8.4034214994363934E-2</v>
      </c>
      <c r="U347" s="5">
        <f t="shared" si="570"/>
        <v>8.1893211869110347E-2</v>
      </c>
      <c r="V347" s="5">
        <f t="shared" si="571"/>
        <v>1.1784119965427069E-2</v>
      </c>
      <c r="W347" s="5">
        <f t="shared" si="572"/>
        <v>2.8743730721767065E-2</v>
      </c>
      <c r="X347" s="5">
        <f t="shared" si="573"/>
        <v>3.8801176330882911E-2</v>
      </c>
      <c r="Y347" s="5">
        <f t="shared" si="574"/>
        <v>2.6188863568780911E-2</v>
      </c>
      <c r="Z347" s="5">
        <f t="shared" si="575"/>
        <v>2.6602252232176285E-2</v>
      </c>
      <c r="AA347" s="5">
        <f t="shared" si="576"/>
        <v>3.6849229081101921E-2</v>
      </c>
      <c r="AB347" s="5">
        <f t="shared" si="577"/>
        <v>2.5521630124030352E-2</v>
      </c>
      <c r="AC347" s="5">
        <f t="shared" si="578"/>
        <v>1.3771743601999563E-3</v>
      </c>
      <c r="AD347" s="5">
        <f t="shared" si="579"/>
        <v>9.9538970306693071E-3</v>
      </c>
      <c r="AE347" s="5">
        <f t="shared" si="580"/>
        <v>1.3436770529372253E-2</v>
      </c>
      <c r="AF347" s="5">
        <f t="shared" si="581"/>
        <v>9.0691515947330763E-3</v>
      </c>
      <c r="AG347" s="5">
        <f t="shared" si="582"/>
        <v>4.080817409136385E-3</v>
      </c>
      <c r="AH347" s="5">
        <f t="shared" si="583"/>
        <v>8.9775983644116101E-3</v>
      </c>
      <c r="AI347" s="5">
        <f t="shared" si="584"/>
        <v>1.2435698144692982E-2</v>
      </c>
      <c r="AJ347" s="5">
        <f t="shared" si="585"/>
        <v>8.6129152847247026E-3</v>
      </c>
      <c r="AK347" s="5">
        <f t="shared" si="586"/>
        <v>3.9768473437631754E-3</v>
      </c>
      <c r="AL347" s="5">
        <f t="shared" si="587"/>
        <v>1.0300556200481543E-4</v>
      </c>
      <c r="AM347" s="5">
        <f t="shared" si="588"/>
        <v>2.7576118648268795E-3</v>
      </c>
      <c r="AN347" s="5">
        <f t="shared" si="589"/>
        <v>3.7225016214841818E-3</v>
      </c>
      <c r="AO347" s="5">
        <f t="shared" si="590"/>
        <v>2.5125033908320335E-3</v>
      </c>
      <c r="AP347" s="5">
        <f t="shared" si="591"/>
        <v>1.1305431903659046E-3</v>
      </c>
      <c r="AQ347" s="5">
        <f t="shared" si="592"/>
        <v>3.8153020308744398E-4</v>
      </c>
      <c r="AR347" s="5">
        <f t="shared" si="593"/>
        <v>2.4237728952949639E-3</v>
      </c>
      <c r="AS347" s="5">
        <f t="shared" si="594"/>
        <v>3.3573910163614425E-3</v>
      </c>
      <c r="AT347" s="5">
        <f t="shared" si="595"/>
        <v>2.3253157213338573E-3</v>
      </c>
      <c r="AU347" s="5">
        <f t="shared" si="596"/>
        <v>1.0736696396164403E-3</v>
      </c>
      <c r="AV347" s="5">
        <f t="shared" si="597"/>
        <v>3.718096701206801E-4</v>
      </c>
      <c r="AW347" s="5">
        <f t="shared" si="598"/>
        <v>5.3501989444629531E-6</v>
      </c>
      <c r="AX347" s="5">
        <f t="shared" si="599"/>
        <v>6.3663701878133099E-4</v>
      </c>
      <c r="AY347" s="5">
        <f t="shared" si="600"/>
        <v>8.5939662681975702E-4</v>
      </c>
      <c r="AZ347" s="5">
        <f t="shared" si="601"/>
        <v>5.800499659939307E-4</v>
      </c>
      <c r="BA347" s="5">
        <f t="shared" si="602"/>
        <v>2.6100324541621783E-4</v>
      </c>
      <c r="BB347" s="5">
        <f t="shared" si="603"/>
        <v>8.8082102549219673E-5</v>
      </c>
      <c r="BC347" s="5">
        <f t="shared" si="604"/>
        <v>2.3780414767238505E-5</v>
      </c>
      <c r="BD347" s="5">
        <f t="shared" si="605"/>
        <v>5.4530870520770559E-4</v>
      </c>
      <c r="BE347" s="5">
        <f t="shared" si="606"/>
        <v>7.5535729917684303E-4</v>
      </c>
      <c r="BF347" s="5">
        <f t="shared" si="607"/>
        <v>5.2315747389582688E-4</v>
      </c>
      <c r="BG347" s="5">
        <f t="shared" si="608"/>
        <v>2.4155786300630866E-4</v>
      </c>
      <c r="BH347" s="5">
        <f t="shared" si="609"/>
        <v>8.3651009626682944E-5</v>
      </c>
      <c r="BI347" s="5">
        <f t="shared" si="610"/>
        <v>2.3174543190525398E-5</v>
      </c>
      <c r="BJ347" s="8">
        <f t="shared" si="611"/>
        <v>0.37939676038178188</v>
      </c>
      <c r="BK347" s="8">
        <f t="shared" si="612"/>
        <v>0.25706283051490086</v>
      </c>
      <c r="BL347" s="8">
        <f t="shared" si="613"/>
        <v>0.33670411287863328</v>
      </c>
      <c r="BM347" s="8">
        <f t="shared" si="614"/>
        <v>0.5138443744030432</v>
      </c>
      <c r="BN347" s="8">
        <f t="shared" si="615"/>
        <v>0.48506753517657392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1.3564356435643601</v>
      </c>
      <c r="F348">
        <f>VLOOKUP(B348,home!$B$2:$E$405,3,FALSE)</f>
        <v>1.29</v>
      </c>
      <c r="G348">
        <f>VLOOKUP(C348,away!$B$2:$E$405,4,FALSE)</f>
        <v>1.56</v>
      </c>
      <c r="H348">
        <f>VLOOKUP(A348,away!$A$2:$E$405,3,FALSE)</f>
        <v>1.15346534653465</v>
      </c>
      <c r="I348">
        <f>VLOOKUP(C348,away!$B$2:$E$405,3,FALSE)</f>
        <v>0.56999999999999995</v>
      </c>
      <c r="J348">
        <f>VLOOKUP(B348,home!$B$2:$E$405,4,FALSE)</f>
        <v>0.76</v>
      </c>
      <c r="K348" s="3">
        <f t="shared" si="560"/>
        <v>2.7296910891089183</v>
      </c>
      <c r="L348" s="3">
        <f t="shared" si="561"/>
        <v>0.4996811881188104</v>
      </c>
      <c r="M348" s="5">
        <f t="shared" si="562"/>
        <v>3.9582337726370175E-2</v>
      </c>
      <c r="N348" s="5">
        <f t="shared" si="563"/>
        <v>0.10804755457777243</v>
      </c>
      <c r="O348" s="5">
        <f t="shared" si="564"/>
        <v>1.9778549543632663E-2</v>
      </c>
      <c r="P348" s="5">
        <f t="shared" si="565"/>
        <v>5.398933044475334E-2</v>
      </c>
      <c r="Q348" s="5">
        <f t="shared" si="566"/>
        <v>0.14746822346547747</v>
      </c>
      <c r="R348" s="5">
        <f t="shared" si="567"/>
        <v>4.9414845676145625E-3</v>
      </c>
      <c r="S348" s="5">
        <f t="shared" si="568"/>
        <v>1.8410028116725326E-2</v>
      </c>
      <c r="T348" s="5">
        <f t="shared" si="569"/>
        <v>7.3687097111000022E-2</v>
      </c>
      <c r="U348" s="5">
        <f t="shared" si="570"/>
        <v>1.3488726391186706E-2</v>
      </c>
      <c r="V348" s="5">
        <f t="shared" si="571"/>
        <v>2.7900914863205292E-3</v>
      </c>
      <c r="W348" s="5">
        <f t="shared" si="572"/>
        <v>0.1341808985068122</v>
      </c>
      <c r="X348" s="5">
        <f t="shared" si="573"/>
        <v>6.7047670788733429E-2</v>
      </c>
      <c r="Y348" s="5">
        <f t="shared" si="574"/>
        <v>1.6751229900156591E-2</v>
      </c>
      <c r="Z348" s="5">
        <f t="shared" si="575"/>
        <v>8.2305562660547026E-4</v>
      </c>
      <c r="AA348" s="5">
        <f t="shared" si="576"/>
        <v>2.2466876097859091E-3</v>
      </c>
      <c r="AB348" s="5">
        <f t="shared" si="577"/>
        <v>3.0663815742220058E-3</v>
      </c>
      <c r="AC348" s="5">
        <f t="shared" si="578"/>
        <v>2.3785098966896238E-4</v>
      </c>
      <c r="AD348" s="5">
        <f t="shared" si="579"/>
        <v>9.156810074566836E-2</v>
      </c>
      <c r="AE348" s="5">
        <f t="shared" si="580"/>
        <v>4.5754857374378496E-2</v>
      </c>
      <c r="AF348" s="5">
        <f t="shared" si="581"/>
        <v>1.1431420747518082E-2</v>
      </c>
      <c r="AG348" s="5">
        <f t="shared" si="582"/>
        <v>1.9040219670019515E-3</v>
      </c>
      <c r="AH348" s="5">
        <f t="shared" si="583"/>
        <v>1.0281635334752333E-4</v>
      </c>
      <c r="AI348" s="5">
        <f t="shared" si="584"/>
        <v>2.8065688354740831E-4</v>
      </c>
      <c r="AJ348" s="5">
        <f t="shared" si="585"/>
        <v>3.8305329705821999E-4</v>
      </c>
      <c r="AK348" s="5">
        <f t="shared" si="586"/>
        <v>3.4853905721120488E-4</v>
      </c>
      <c r="AL348" s="5">
        <f t="shared" si="587"/>
        <v>1.2976914872103811E-5</v>
      </c>
      <c r="AM348" s="5">
        <f t="shared" si="588"/>
        <v>4.9990525730415708E-2</v>
      </c>
      <c r="AN348" s="5">
        <f t="shared" si="589"/>
        <v>2.4979325291658087E-2</v>
      </c>
      <c r="AO348" s="5">
        <f t="shared" si="590"/>
        <v>6.240849470070981E-3</v>
      </c>
      <c r="AP348" s="5">
        <f t="shared" si="591"/>
        <v>1.0394783593585721E-3</v>
      </c>
      <c r="AQ348" s="5">
        <f t="shared" si="592"/>
        <v>1.2985194540702076E-4</v>
      </c>
      <c r="AR348" s="5">
        <f t="shared" si="593"/>
        <v>1.0275079519746779E-5</v>
      </c>
      <c r="AS348" s="5">
        <f t="shared" si="594"/>
        <v>2.8047793004938328E-5</v>
      </c>
      <c r="AT348" s="5">
        <f t="shared" si="595"/>
        <v>3.8280905317375807E-5</v>
      </c>
      <c r="AU348" s="5">
        <f t="shared" si="596"/>
        <v>3.4831682042620988E-5</v>
      </c>
      <c r="AV348" s="5">
        <f t="shared" si="597"/>
        <v>2.376993302260441E-5</v>
      </c>
      <c r="AW348" s="5">
        <f t="shared" si="598"/>
        <v>4.91671977275113E-7</v>
      </c>
      <c r="AX348" s="5">
        <f t="shared" si="599"/>
        <v>2.274311543769764E-2</v>
      </c>
      <c r="AY348" s="5">
        <f t="shared" si="600"/>
        <v>1.1364306943432016E-2</v>
      </c>
      <c r="AZ348" s="5">
        <f t="shared" si="601"/>
        <v>2.839265197820478E-3</v>
      </c>
      <c r="BA348" s="5">
        <f t="shared" si="602"/>
        <v>4.7290913581044192E-4</v>
      </c>
      <c r="BB348" s="5">
        <f t="shared" si="603"/>
        <v>5.9075949713500374E-5</v>
      </c>
      <c r="BC348" s="5">
        <f t="shared" si="604"/>
        <v>5.9038281484177941E-6</v>
      </c>
      <c r="BD348" s="5">
        <f t="shared" si="605"/>
        <v>8.557106570737207E-7</v>
      </c>
      <c r="BE348" s="5">
        <f t="shared" si="606"/>
        <v>2.3358257554696727E-6</v>
      </c>
      <c r="BF348" s="5">
        <f t="shared" si="607"/>
        <v>3.1880413752083367E-6</v>
      </c>
      <c r="BG348" s="5">
        <f t="shared" si="608"/>
        <v>2.9007893778722463E-6</v>
      </c>
      <c r="BH348" s="5">
        <f t="shared" si="609"/>
        <v>1.9795647290399185E-6</v>
      </c>
      <c r="BI348" s="5">
        <f t="shared" si="610"/>
        <v>1.080720040234915E-6</v>
      </c>
      <c r="BJ348" s="8">
        <f t="shared" si="611"/>
        <v>0.81770568247405206</v>
      </c>
      <c r="BK348" s="8">
        <f t="shared" si="612"/>
        <v>0.12638692262214246</v>
      </c>
      <c r="BL348" s="8">
        <f t="shared" si="613"/>
        <v>4.4784441322448389E-2</v>
      </c>
      <c r="BM348" s="8">
        <f t="shared" si="614"/>
        <v>0.60452880644817308</v>
      </c>
      <c r="BN348" s="8">
        <f t="shared" si="615"/>
        <v>0.37380748032562067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1.3564356435643601</v>
      </c>
      <c r="F349">
        <f>VLOOKUP(B349,home!$B$2:$E$405,3,FALSE)</f>
        <v>0.74</v>
      </c>
      <c r="G349">
        <f>VLOOKUP(C349,away!$B$2:$E$405,4,FALSE)</f>
        <v>0.41</v>
      </c>
      <c r="H349">
        <f>VLOOKUP(A349,away!$A$2:$E$405,3,FALSE)</f>
        <v>1.15346534653465</v>
      </c>
      <c r="I349">
        <f>VLOOKUP(C349,away!$B$2:$E$405,3,FALSE)</f>
        <v>1.47</v>
      </c>
      <c r="J349">
        <f>VLOOKUP(B349,home!$B$2:$E$405,4,FALSE)</f>
        <v>0.98</v>
      </c>
      <c r="K349" s="3">
        <f t="shared" si="560"/>
        <v>0.4115425742574268</v>
      </c>
      <c r="L349" s="3">
        <f t="shared" si="561"/>
        <v>1.6616821782178168</v>
      </c>
      <c r="M349" s="5">
        <f t="shared" si="562"/>
        <v>0.12577951919322636</v>
      </c>
      <c r="N349" s="5">
        <f t="shared" si="563"/>
        <v>5.1763627117641799E-2</v>
      </c>
      <c r="O349" s="5">
        <f t="shared" si="564"/>
        <v>0.20900558542819012</v>
      </c>
      <c r="P349" s="5">
        <f t="shared" si="565"/>
        <v>8.6014696661297879E-2</v>
      </c>
      <c r="Q349" s="5">
        <f t="shared" si="566"/>
        <v>1.0651468178447926E-2</v>
      </c>
      <c r="R349" s="5">
        <f t="shared" si="567"/>
        <v>0.17365042822700247</v>
      </c>
      <c r="S349" s="5">
        <f t="shared" si="568"/>
        <v>1.4705351255098302E-2</v>
      </c>
      <c r="T349" s="5">
        <f t="shared" si="569"/>
        <v>1.7699354843981111E-2</v>
      </c>
      <c r="U349" s="5">
        <f t="shared" si="570"/>
        <v>7.1464544253445131E-2</v>
      </c>
      <c r="V349" s="5">
        <f t="shared" si="571"/>
        <v>1.1173664446222802E-3</v>
      </c>
      <c r="W349" s="5">
        <f t="shared" si="572"/>
        <v>1.4611775445931752E-3</v>
      </c>
      <c r="X349" s="5">
        <f t="shared" si="573"/>
        <v>2.4280126850625486E-3</v>
      </c>
      <c r="Y349" s="5">
        <f t="shared" si="574"/>
        <v>2.0172927036276132E-3</v>
      </c>
      <c r="Z349" s="5">
        <f t="shared" si="575"/>
        <v>9.6183940608234056E-2</v>
      </c>
      <c r="AA349" s="5">
        <f t="shared" si="576"/>
        <v>3.958378652013609E-2</v>
      </c>
      <c r="AB349" s="5">
        <f t="shared" si="577"/>
        <v>8.1452067016766182E-3</v>
      </c>
      <c r="AC349" s="5">
        <f t="shared" si="578"/>
        <v>4.775714699527674E-5</v>
      </c>
      <c r="AD349" s="5">
        <f t="shared" si="579"/>
        <v>1.5033419203725525E-4</v>
      </c>
      <c r="AE349" s="5">
        <f t="shared" si="580"/>
        <v>2.4980764768508189E-4</v>
      </c>
      <c r="AF349" s="5">
        <f t="shared" si="581"/>
        <v>2.0755045807040794E-4</v>
      </c>
      <c r="AG349" s="5">
        <f t="shared" si="582"/>
        <v>1.1496096575218039E-4</v>
      </c>
      <c r="AH349" s="5">
        <f t="shared" si="583"/>
        <v>3.9956784984865872E-2</v>
      </c>
      <c r="AI349" s="5">
        <f t="shared" si="584"/>
        <v>1.6443918151722199E-2</v>
      </c>
      <c r="AJ349" s="5">
        <f t="shared" si="585"/>
        <v>3.3836862035190908E-3</v>
      </c>
      <c r="AK349" s="5">
        <f t="shared" si="586"/>
        <v>4.6417697689186212E-4</v>
      </c>
      <c r="AL349" s="5">
        <f t="shared" si="587"/>
        <v>1.3063546556883208E-6</v>
      </c>
      <c r="AM349" s="5">
        <f t="shared" si="588"/>
        <v>1.2373784077984478E-5</v>
      </c>
      <c r="AN349" s="5">
        <f t="shared" si="589"/>
        <v>2.0561296479502188E-5</v>
      </c>
      <c r="AO349" s="5">
        <f t="shared" si="590"/>
        <v>1.7083169960520764E-5</v>
      </c>
      <c r="AP349" s="5">
        <f t="shared" si="591"/>
        <v>9.4622663569544405E-6</v>
      </c>
      <c r="AQ349" s="5">
        <f t="shared" si="592"/>
        <v>3.9308198427253053E-6</v>
      </c>
      <c r="AR349" s="5">
        <f t="shared" si="593"/>
        <v>1.3279095501646581E-2</v>
      </c>
      <c r="AS349" s="5">
        <f t="shared" si="594"/>
        <v>5.4649131465578501E-3</v>
      </c>
      <c r="AT349" s="5">
        <f t="shared" si="595"/>
        <v>1.1245222122138359E-3</v>
      </c>
      <c r="AU349" s="5">
        <f t="shared" si="596"/>
        <v>1.542629220080462E-4</v>
      </c>
      <c r="AV349" s="5">
        <f t="shared" si="597"/>
        <v>1.5871440008915989E-5</v>
      </c>
      <c r="AW349" s="5">
        <f t="shared" si="598"/>
        <v>2.4815402769385662E-8</v>
      </c>
      <c r="AX349" s="5">
        <f t="shared" si="599"/>
        <v>8.4872315879321572E-7</v>
      </c>
      <c r="AY349" s="5">
        <f t="shared" si="600"/>
        <v>1.4103081472074169E-6</v>
      </c>
      <c r="AZ349" s="5">
        <f t="shared" si="601"/>
        <v>1.1717419570049769E-6</v>
      </c>
      <c r="BA349" s="5">
        <f t="shared" si="602"/>
        <v>6.4902090914174587E-7</v>
      </c>
      <c r="BB349" s="5">
        <f t="shared" si="603"/>
        <v>2.6961661950289105E-7</v>
      </c>
      <c r="BC349" s="5">
        <f t="shared" si="604"/>
        <v>8.9603426315857695E-8</v>
      </c>
      <c r="BD349" s="5">
        <f t="shared" si="605"/>
        <v>3.677606056323082E-3</v>
      </c>
      <c r="BE349" s="5">
        <f t="shared" si="606"/>
        <v>1.5134914635239044E-3</v>
      </c>
      <c r="BF349" s="5">
        <f t="shared" si="607"/>
        <v>3.1143308650763397E-4</v>
      </c>
      <c r="BG349" s="5">
        <f t="shared" si="608"/>
        <v>4.2722658043429204E-5</v>
      </c>
      <c r="BH349" s="5">
        <f t="shared" si="609"/>
        <v>4.3955481675781521E-6</v>
      </c>
      <c r="BI349" s="5">
        <f t="shared" si="610"/>
        <v>3.6179104163152567E-7</v>
      </c>
      <c r="BJ349" s="8">
        <f t="shared" si="611"/>
        <v>8.6811436687834712E-2</v>
      </c>
      <c r="BK349" s="8">
        <f t="shared" si="612"/>
        <v>0.22766740736404303</v>
      </c>
      <c r="BL349" s="8">
        <f t="shared" si="613"/>
        <v>0.58768679327349183</v>
      </c>
      <c r="BM349" s="8">
        <f t="shared" si="614"/>
        <v>0.3414828676350527</v>
      </c>
      <c r="BN349" s="8">
        <f t="shared" si="615"/>
        <v>0.65686532480580651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1.3564356435643601</v>
      </c>
      <c r="F350">
        <f>VLOOKUP(B350,home!$B$2:$E$405,3,FALSE)</f>
        <v>0.63</v>
      </c>
      <c r="G350">
        <f>VLOOKUP(C350,away!$B$2:$E$405,4,FALSE)</f>
        <v>0.66</v>
      </c>
      <c r="H350">
        <f>VLOOKUP(A350,away!$A$2:$E$405,3,FALSE)</f>
        <v>1.15346534653465</v>
      </c>
      <c r="I350">
        <f>VLOOKUP(C350,away!$B$2:$E$405,3,FALSE)</f>
        <v>0.41</v>
      </c>
      <c r="J350">
        <f>VLOOKUP(B350,home!$B$2:$E$405,4,FALSE)</f>
        <v>1.1100000000000001</v>
      </c>
      <c r="K350" s="3">
        <f t="shared" si="560"/>
        <v>0.56400594059406095</v>
      </c>
      <c r="L350" s="3">
        <f t="shared" si="561"/>
        <v>0.52494207920791924</v>
      </c>
      <c r="M350" s="5">
        <f t="shared" si="562"/>
        <v>0.33657037290467945</v>
      </c>
      <c r="N350" s="5">
        <f t="shared" si="563"/>
        <v>0.18982768974619757</v>
      </c>
      <c r="O350" s="5">
        <f t="shared" si="564"/>
        <v>0.17667995135236711</v>
      </c>
      <c r="P350" s="5">
        <f t="shared" si="565"/>
        <v>9.9648542146604749E-2</v>
      </c>
      <c r="Q350" s="5">
        <f t="shared" si="566"/>
        <v>5.353197235305087E-2</v>
      </c>
      <c r="R350" s="5">
        <f t="shared" si="567"/>
        <v>4.6373370508632807E-2</v>
      </c>
      <c r="S350" s="5">
        <f t="shared" si="568"/>
        <v>7.375747207223662E-3</v>
      </c>
      <c r="T350" s="5">
        <f t="shared" si="569"/>
        <v>2.8101184871111365E-2</v>
      </c>
      <c r="U350" s="5">
        <f t="shared" si="570"/>
        <v>2.6154856452238331E-2</v>
      </c>
      <c r="V350" s="5">
        <f t="shared" si="571"/>
        <v>2.4263786701612852E-4</v>
      </c>
      <c r="W350" s="5">
        <f t="shared" si="572"/>
        <v>1.0064116806279241E-2</v>
      </c>
      <c r="X350" s="5">
        <f t="shared" si="573"/>
        <v>5.2830784016795881E-3</v>
      </c>
      <c r="Y350" s="5">
        <f t="shared" si="574"/>
        <v>1.3866550803980666E-3</v>
      </c>
      <c r="Z350" s="5">
        <f t="shared" si="575"/>
        <v>8.114444511560303E-3</v>
      </c>
      <c r="AA350" s="5">
        <f t="shared" si="576"/>
        <v>4.5765949091408839E-3</v>
      </c>
      <c r="AB350" s="5">
        <f t="shared" si="577"/>
        <v>1.2906133582239975E-3</v>
      </c>
      <c r="AC350" s="5">
        <f t="shared" si="578"/>
        <v>4.4898689219606728E-6</v>
      </c>
      <c r="AD350" s="5">
        <f t="shared" si="579"/>
        <v>1.4190554163935048E-3</v>
      </c>
      <c r="AE350" s="5">
        <f t="shared" si="580"/>
        <v>7.4492190079286581E-4</v>
      </c>
      <c r="AF350" s="5">
        <f t="shared" si="581"/>
        <v>1.9552042572486115E-4</v>
      </c>
      <c r="AG350" s="5">
        <f t="shared" si="582"/>
        <v>3.4212299602542052E-5</v>
      </c>
      <c r="AH350" s="5">
        <f t="shared" si="583"/>
        <v>1.0649033433789384E-3</v>
      </c>
      <c r="AI350" s="5">
        <f t="shared" si="584"/>
        <v>6.0061181182419839E-4</v>
      </c>
      <c r="AJ350" s="5">
        <f t="shared" si="585"/>
        <v>1.6937431492990507E-4</v>
      </c>
      <c r="AK350" s="5">
        <f t="shared" si="586"/>
        <v>3.1842706601505271E-5</v>
      </c>
      <c r="AL350" s="5">
        <f t="shared" si="587"/>
        <v>5.3172700691565681E-8</v>
      </c>
      <c r="AM350" s="5">
        <f t="shared" si="588"/>
        <v>1.6007113697562311E-4</v>
      </c>
      <c r="AN350" s="5">
        <f t="shared" si="589"/>
        <v>8.4028075465159216E-5</v>
      </c>
      <c r="AO350" s="5">
        <f t="shared" si="590"/>
        <v>2.2054936323260312E-5</v>
      </c>
      <c r="AP350" s="5">
        <f t="shared" si="591"/>
        <v>3.85918804344351E-6</v>
      </c>
      <c r="AQ350" s="5">
        <f t="shared" si="592"/>
        <v>5.0646254889489436E-7</v>
      </c>
      <c r="AR350" s="5">
        <f t="shared" si="593"/>
        <v>1.1180251504576096E-4</v>
      </c>
      <c r="AS350" s="5">
        <f t="shared" si="594"/>
        <v>6.3057282659166055E-5</v>
      </c>
      <c r="AT350" s="5">
        <f t="shared" si="595"/>
        <v>1.778234100874426E-5</v>
      </c>
      <c r="AU350" s="5">
        <f t="shared" si="596"/>
        <v>3.3431153222003835E-6</v>
      </c>
      <c r="AV350" s="5">
        <f t="shared" si="597"/>
        <v>4.7138422545301101E-7</v>
      </c>
      <c r="AW350" s="5">
        <f t="shared" si="598"/>
        <v>4.3730181894835102E-10</v>
      </c>
      <c r="AX350" s="5">
        <f t="shared" si="599"/>
        <v>1.5046845361982845E-5</v>
      </c>
      <c r="AY350" s="5">
        <f t="shared" si="600"/>
        <v>7.898722289839309E-6</v>
      </c>
      <c r="AZ350" s="5">
        <f t="shared" si="601"/>
        <v>2.0731858509570918E-6</v>
      </c>
      <c r="BA350" s="5">
        <f t="shared" si="602"/>
        <v>3.6276749706195171E-7</v>
      </c>
      <c r="BB350" s="5">
        <f t="shared" si="603"/>
        <v>4.7607981044188408E-8</v>
      </c>
      <c r="BC350" s="5">
        <f t="shared" si="604"/>
        <v>4.9982865112454954E-9</v>
      </c>
      <c r="BD350" s="5">
        <f t="shared" si="605"/>
        <v>9.7816407847994011E-6</v>
      </c>
      <c r="BE350" s="5">
        <f t="shared" si="606"/>
        <v>5.5169035113840153E-6</v>
      </c>
      <c r="BF350" s="5">
        <f t="shared" si="607"/>
        <v>1.5557831770524094E-6</v>
      </c>
      <c r="BG350" s="5">
        <f t="shared" si="608"/>
        <v>2.9249031804462025E-7</v>
      </c>
      <c r="BH350" s="5">
        <f t="shared" si="609"/>
        <v>4.1241569235853013E-8</v>
      </c>
      <c r="BI350" s="5">
        <f t="shared" si="610"/>
        <v>4.6520980096884736E-9</v>
      </c>
      <c r="BJ350" s="8">
        <f t="shared" si="611"/>
        <v>0.29088436122785416</v>
      </c>
      <c r="BK350" s="8">
        <f t="shared" si="612"/>
        <v>0.44384974188943649</v>
      </c>
      <c r="BL350" s="8">
        <f t="shared" si="613"/>
        <v>0.25715576810705743</v>
      </c>
      <c r="BM350" s="8">
        <f t="shared" si="614"/>
        <v>9.7364518439387981E-2</v>
      </c>
      <c r="BN350" s="8">
        <f t="shared" si="615"/>
        <v>0.90263189901153262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1.3564356435643601</v>
      </c>
      <c r="F351">
        <f>VLOOKUP(B351,home!$B$2:$E$405,3,FALSE)</f>
        <v>0.98</v>
      </c>
      <c r="G351">
        <f>VLOOKUP(C351,away!$B$2:$E$405,4,FALSE)</f>
        <v>1.64</v>
      </c>
      <c r="H351">
        <f>VLOOKUP(A351,away!$A$2:$E$405,3,FALSE)</f>
        <v>1.15346534653465</v>
      </c>
      <c r="I351">
        <f>VLOOKUP(C351,away!$B$2:$E$405,3,FALSE)</f>
        <v>0.56999999999999995</v>
      </c>
      <c r="J351">
        <f>VLOOKUP(B351,home!$B$2:$E$405,4,FALSE)</f>
        <v>1.25</v>
      </c>
      <c r="K351" s="3">
        <f t="shared" si="560"/>
        <v>2.1800633663366393</v>
      </c>
      <c r="L351" s="3">
        <f t="shared" si="561"/>
        <v>0.82184405940593819</v>
      </c>
      <c r="M351" s="5">
        <f t="shared" si="562"/>
        <v>4.9692193743926603E-2</v>
      </c>
      <c r="N351" s="5">
        <f t="shared" si="563"/>
        <v>0.1083321311740371</v>
      </c>
      <c r="O351" s="5">
        <f t="shared" si="564"/>
        <v>4.0839234227295004E-2</v>
      </c>
      <c r="P351" s="5">
        <f t="shared" si="565"/>
        <v>8.9032118448167233E-2</v>
      </c>
      <c r="Q351" s="5">
        <f t="shared" si="566"/>
        <v>0.1180854552848469</v>
      </c>
      <c r="R351" s="5">
        <f t="shared" si="567"/>
        <v>1.6781741020195026E-2</v>
      </c>
      <c r="S351" s="5">
        <f t="shared" si="568"/>
        <v>3.9879091252322148E-2</v>
      </c>
      <c r="T351" s="5">
        <f t="shared" si="569"/>
        <v>9.7047829928096976E-2</v>
      </c>
      <c r="U351" s="5">
        <f t="shared" si="570"/>
        <v>3.6585258821476029E-2</v>
      </c>
      <c r="V351" s="5">
        <f t="shared" si="571"/>
        <v>7.9389173596662466E-3</v>
      </c>
      <c r="W351" s="5">
        <f t="shared" si="572"/>
        <v>8.5811258387892678E-2</v>
      </c>
      <c r="X351" s="5">
        <f t="shared" si="573"/>
        <v>7.0523472936237577E-2</v>
      </c>
      <c r="Y351" s="5">
        <f t="shared" si="574"/>
        <v>2.8979648640661149E-2</v>
      </c>
      <c r="Z351" s="5">
        <f t="shared" si="575"/>
        <v>4.5973247213120776E-3</v>
      </c>
      <c r="AA351" s="5">
        <f t="shared" si="576"/>
        <v>1.0022459208086259E-2</v>
      </c>
      <c r="AB351" s="5">
        <f t="shared" si="577"/>
        <v>1.0924798080076093E-2</v>
      </c>
      <c r="AC351" s="5">
        <f t="shared" si="578"/>
        <v>8.889960593689881E-4</v>
      </c>
      <c r="AD351" s="5">
        <f t="shared" si="579"/>
        <v>4.6768495207673129E-2</v>
      </c>
      <c r="AE351" s="5">
        <f t="shared" si="580"/>
        <v>3.8436409953781246E-2</v>
      </c>
      <c r="AF351" s="5">
        <f t="shared" si="581"/>
        <v>1.5794367592703192E-2</v>
      </c>
      <c r="AG351" s="5">
        <f t="shared" si="582"/>
        <v>4.3268357260455963E-3</v>
      </c>
      <c r="AH351" s="5">
        <f t="shared" si="583"/>
        <v>9.4457100284259764E-4</v>
      </c>
      <c r="AI351" s="5">
        <f t="shared" si="584"/>
        <v>2.0592246402010086E-3</v>
      </c>
      <c r="AJ351" s="5">
        <f t="shared" si="585"/>
        <v>2.2446201005799837E-3</v>
      </c>
      <c r="AK351" s="5">
        <f t="shared" si="586"/>
        <v>1.631138017539095E-3</v>
      </c>
      <c r="AL351" s="5">
        <f t="shared" si="587"/>
        <v>6.3711578414561229E-5</v>
      </c>
      <c r="AM351" s="5">
        <f t="shared" si="588"/>
        <v>2.0391656620187774E-2</v>
      </c>
      <c r="AN351" s="5">
        <f t="shared" si="589"/>
        <v>1.6758761854747093E-2</v>
      </c>
      <c r="AO351" s="5">
        <f t="shared" si="590"/>
        <v>6.886544436661369E-3</v>
      </c>
      <c r="AP351" s="5">
        <f t="shared" si="591"/>
        <v>1.8865552117017202E-3</v>
      </c>
      <c r="AQ351" s="5">
        <f t="shared" si="592"/>
        <v>3.8761354836959266E-4</v>
      </c>
      <c r="AR351" s="5">
        <f t="shared" si="593"/>
        <v>1.5525801347465975E-4</v>
      </c>
      <c r="AS351" s="5">
        <f t="shared" si="594"/>
        <v>3.3847230750630599E-4</v>
      </c>
      <c r="AT351" s="5">
        <f t="shared" si="595"/>
        <v>3.6894553905696397E-4</v>
      </c>
      <c r="AU351" s="5">
        <f t="shared" si="596"/>
        <v>2.6810821795713696E-4</v>
      </c>
      <c r="AV351" s="5">
        <f t="shared" si="597"/>
        <v>1.4612322604553836E-4</v>
      </c>
      <c r="AW351" s="5">
        <f t="shared" si="598"/>
        <v>3.1708405332433718E-6</v>
      </c>
      <c r="AX351" s="5">
        <f t="shared" si="599"/>
        <v>7.4091839294312279E-3</v>
      </c>
      <c r="AY351" s="5">
        <f t="shared" si="600"/>
        <v>6.0891937974490006E-3</v>
      </c>
      <c r="AZ351" s="5">
        <f t="shared" si="601"/>
        <v>2.5021838745024729E-3</v>
      </c>
      <c r="BA351" s="5">
        <f t="shared" si="602"/>
        <v>6.8546831760039699E-4</v>
      </c>
      <c r="BB351" s="5">
        <f t="shared" si="603"/>
        <v>1.4083701618271727E-4</v>
      </c>
      <c r="BC351" s="5">
        <f t="shared" si="604"/>
        <v>2.3149213018844844E-5</v>
      </c>
      <c r="BD351" s="5">
        <f t="shared" si="605"/>
        <v>2.1266312674886026E-5</v>
      </c>
      <c r="BE351" s="5">
        <f t="shared" si="606"/>
        <v>4.6361909199579562E-5</v>
      </c>
      <c r="BF351" s="5">
        <f t="shared" si="607"/>
        <v>5.0535949919714533E-5</v>
      </c>
      <c r="BG351" s="5">
        <f t="shared" si="608"/>
        <v>3.672385770099756E-5</v>
      </c>
      <c r="BH351" s="5">
        <f t="shared" si="609"/>
        <v>2.0015084211126117E-5</v>
      </c>
      <c r="BI351" s="5">
        <f t="shared" si="610"/>
        <v>8.7268303725637856E-6</v>
      </c>
      <c r="BJ351" s="8">
        <f t="shared" si="611"/>
        <v>0.67726705265182774</v>
      </c>
      <c r="BK351" s="8">
        <f t="shared" si="612"/>
        <v>0.19358422223931476</v>
      </c>
      <c r="BL351" s="8">
        <f t="shared" si="613"/>
        <v>0.12349358236641056</v>
      </c>
      <c r="BM351" s="8">
        <f t="shared" si="614"/>
        <v>0.57009328512348167</v>
      </c>
      <c r="BN351" s="8">
        <f t="shared" si="615"/>
        <v>0.42276287389846789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1.4212962962963001</v>
      </c>
      <c r="F352">
        <f>VLOOKUP(B352,home!$B$2:$E$405,3,FALSE)</f>
        <v>0.7</v>
      </c>
      <c r="G352">
        <f>VLOOKUP(C352,away!$B$2:$E$405,4,FALSE)</f>
        <v>0.31</v>
      </c>
      <c r="H352">
        <f>VLOOKUP(A352,away!$A$2:$E$405,3,FALSE)</f>
        <v>1.1111111111111101</v>
      </c>
      <c r="I352">
        <f>VLOOKUP(C352,away!$B$2:$E$405,3,FALSE)</f>
        <v>0.94</v>
      </c>
      <c r="J352">
        <f>VLOOKUP(B352,home!$B$2:$E$405,4,FALSE)</f>
        <v>1.2</v>
      </c>
      <c r="K352" s="3">
        <f t="shared" si="560"/>
        <v>0.30842129629629711</v>
      </c>
      <c r="L352" s="3">
        <f t="shared" si="561"/>
        <v>1.2533333333333321</v>
      </c>
      <c r="M352" s="5">
        <f t="shared" si="562"/>
        <v>0.20976768351047401</v>
      </c>
      <c r="N352" s="5">
        <f t="shared" si="563"/>
        <v>6.4696820869371785E-2</v>
      </c>
      <c r="O352" s="5">
        <f t="shared" si="564"/>
        <v>0.26290882999979376</v>
      </c>
      <c r="P352" s="5">
        <f t="shared" si="565"/>
        <v>8.1086682156279205E-2</v>
      </c>
      <c r="Q352" s="5">
        <f t="shared" si="566"/>
        <v>9.976938679390486E-3</v>
      </c>
      <c r="R352" s="5">
        <f t="shared" si="567"/>
        <v>0.16475620013320399</v>
      </c>
      <c r="S352" s="5">
        <f t="shared" si="568"/>
        <v>7.836109348541705E-3</v>
      </c>
      <c r="T352" s="5">
        <f t="shared" si="569"/>
        <v>1.2504429811502729E-2</v>
      </c>
      <c r="U352" s="5">
        <f t="shared" si="570"/>
        <v>5.0814320817934931E-2</v>
      </c>
      <c r="V352" s="5">
        <f t="shared" si="571"/>
        <v>3.3656498118591965E-4</v>
      </c>
      <c r="W352" s="5">
        <f t="shared" si="572"/>
        <v>1.0257001201887605E-3</v>
      </c>
      <c r="X352" s="5">
        <f t="shared" si="573"/>
        <v>1.2855441506365783E-3</v>
      </c>
      <c r="Y352" s="5">
        <f t="shared" si="574"/>
        <v>8.0560766773225519E-4</v>
      </c>
      <c r="Z352" s="5">
        <f t="shared" si="575"/>
        <v>6.8831479166760717E-2</v>
      </c>
      <c r="AA352" s="5">
        <f t="shared" si="576"/>
        <v>2.1229094030603909E-2</v>
      </c>
      <c r="AB352" s="5">
        <f t="shared" si="577"/>
        <v>3.2737523500574205E-3</v>
      </c>
      <c r="AC352" s="5">
        <f t="shared" si="578"/>
        <v>8.1312982765151685E-6</v>
      </c>
      <c r="AD352" s="5">
        <f t="shared" si="579"/>
        <v>7.9086940169971289E-5</v>
      </c>
      <c r="AE352" s="5">
        <f t="shared" si="580"/>
        <v>9.9122298346363894E-5</v>
      </c>
      <c r="AF352" s="5">
        <f t="shared" si="581"/>
        <v>6.2116640297054662E-5</v>
      </c>
      <c r="AG352" s="5">
        <f t="shared" si="582"/>
        <v>2.5950951946325038E-5</v>
      </c>
      <c r="AH352" s="5">
        <f t="shared" si="583"/>
        <v>2.1567196805584998E-2</v>
      </c>
      <c r="AI352" s="5">
        <f t="shared" si="584"/>
        <v>6.6517827962558835E-3</v>
      </c>
      <c r="AJ352" s="5">
        <f t="shared" si="585"/>
        <v>1.0257757363513239E-3</v>
      </c>
      <c r="AK352" s="5">
        <f t="shared" si="586"/>
        <v>1.054570274382547E-4</v>
      </c>
      <c r="AL352" s="5">
        <f t="shared" si="587"/>
        <v>1.2572765982473457E-7</v>
      </c>
      <c r="AM352" s="5">
        <f t="shared" si="588"/>
        <v>4.8784193214660475E-6</v>
      </c>
      <c r="AN352" s="5">
        <f t="shared" si="589"/>
        <v>6.1142855495707724E-6</v>
      </c>
      <c r="AO352" s="5">
        <f t="shared" si="590"/>
        <v>3.8316189443976811E-6</v>
      </c>
      <c r="AP352" s="5">
        <f t="shared" si="591"/>
        <v>1.6007652478816965E-6</v>
      </c>
      <c r="AQ352" s="5">
        <f t="shared" si="592"/>
        <v>5.0157311100293102E-7</v>
      </c>
      <c r="AR352" s="5">
        <f t="shared" si="593"/>
        <v>5.4061773325999674E-3</v>
      </c>
      <c r="AS352" s="5">
        <f t="shared" si="594"/>
        <v>1.6673802209281397E-3</v>
      </c>
      <c r="AT352" s="5">
        <f t="shared" si="595"/>
        <v>2.5712778457873158E-4</v>
      </c>
      <c r="AU352" s="5">
        <f t="shared" si="596"/>
        <v>2.6434561544522485E-5</v>
      </c>
      <c r="AV352" s="5">
        <f t="shared" si="597"/>
        <v>2.0382454346464671E-6</v>
      </c>
      <c r="AW352" s="5">
        <f t="shared" si="598"/>
        <v>1.3500171316310292E-9</v>
      </c>
      <c r="AX352" s="5">
        <f t="shared" si="599"/>
        <v>2.5076806850057683E-7</v>
      </c>
      <c r="AY352" s="5">
        <f t="shared" si="600"/>
        <v>3.1429597918738923E-7</v>
      </c>
      <c r="AZ352" s="5">
        <f t="shared" si="601"/>
        <v>1.9695881362409712E-7</v>
      </c>
      <c r="BA352" s="5">
        <f t="shared" si="602"/>
        <v>8.2285015469622727E-8</v>
      </c>
      <c r="BB352" s="5">
        <f t="shared" si="603"/>
        <v>2.5782638180481757E-8</v>
      </c>
      <c r="BC352" s="5">
        <f t="shared" si="604"/>
        <v>6.4628479705740879E-9</v>
      </c>
      <c r="BD352" s="5">
        <f t="shared" si="605"/>
        <v>1.1292903761431024E-3</v>
      </c>
      <c r="BE352" s="5">
        <f t="shared" si="606"/>
        <v>3.4829720170498861E-4</v>
      </c>
      <c r="BF352" s="5">
        <f t="shared" si="607"/>
        <v>5.371113722311273E-5</v>
      </c>
      <c r="BG352" s="5">
        <f t="shared" si="608"/>
        <v>5.5218861893002429E-6</v>
      </c>
      <c r="BH352" s="5">
        <f t="shared" si="609"/>
        <v>4.2576682412615015E-7</v>
      </c>
      <c r="BI352" s="5">
        <f t="shared" si="610"/>
        <v>2.6263111163388957E-8</v>
      </c>
      <c r="BJ352" s="8">
        <f t="shared" si="611"/>
        <v>9.0579121345119543E-2</v>
      </c>
      <c r="BK352" s="8">
        <f t="shared" si="612"/>
        <v>0.2990356113183964</v>
      </c>
      <c r="BL352" s="8">
        <f t="shared" si="613"/>
        <v>0.54122884047350628</v>
      </c>
      <c r="BM352" s="8">
        <f t="shared" si="614"/>
        <v>0.20648158400930758</v>
      </c>
      <c r="BN352" s="8">
        <f t="shared" si="615"/>
        <v>0.79319315534851342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1.4212962962963001</v>
      </c>
      <c r="F353">
        <f>VLOOKUP(B353,home!$B$2:$E$405,3,FALSE)</f>
        <v>0.55000000000000004</v>
      </c>
      <c r="G353">
        <f>VLOOKUP(C353,away!$B$2:$E$405,4,FALSE)</f>
        <v>0.7</v>
      </c>
      <c r="H353">
        <f>VLOOKUP(A353,away!$A$2:$E$405,3,FALSE)</f>
        <v>1.1111111111111101</v>
      </c>
      <c r="I353">
        <f>VLOOKUP(C353,away!$B$2:$E$405,3,FALSE)</f>
        <v>0.39</v>
      </c>
      <c r="J353">
        <f>VLOOKUP(B353,home!$B$2:$E$405,4,FALSE)</f>
        <v>1.1000000000000001</v>
      </c>
      <c r="K353" s="3">
        <f t="shared" si="560"/>
        <v>0.54719907407407553</v>
      </c>
      <c r="L353" s="3">
        <f t="shared" si="561"/>
        <v>0.47666666666666629</v>
      </c>
      <c r="M353" s="5">
        <f t="shared" si="562"/>
        <v>0.35920366451004782</v>
      </c>
      <c r="N353" s="5">
        <f t="shared" si="563"/>
        <v>0.19655591262391303</v>
      </c>
      <c r="O353" s="5">
        <f t="shared" si="564"/>
        <v>0.17122041341645602</v>
      </c>
      <c r="P353" s="5">
        <f t="shared" si="565"/>
        <v>9.3691651684065153E-2</v>
      </c>
      <c r="Q353" s="5">
        <f t="shared" si="566"/>
        <v>5.3777606695795045E-2</v>
      </c>
      <c r="R353" s="5">
        <f t="shared" si="567"/>
        <v>4.0807531864255314E-2</v>
      </c>
      <c r="S353" s="5">
        <f t="shared" si="568"/>
        <v>6.109434885123952E-3</v>
      </c>
      <c r="T353" s="5">
        <f t="shared" si="569"/>
        <v>2.5633992524995621E-2</v>
      </c>
      <c r="U353" s="5">
        <f t="shared" si="570"/>
        <v>2.2329843651368843E-2</v>
      </c>
      <c r="V353" s="5">
        <f t="shared" si="571"/>
        <v>1.7705926927872681E-4</v>
      </c>
      <c r="W353" s="5">
        <f t="shared" si="572"/>
        <v>9.8090188632862872E-3</v>
      </c>
      <c r="X353" s="5">
        <f t="shared" si="573"/>
        <v>4.6756323248331273E-3</v>
      </c>
      <c r="Y353" s="5">
        <f t="shared" si="574"/>
        <v>1.1143590374185612E-3</v>
      </c>
      <c r="Z353" s="5">
        <f t="shared" si="575"/>
        <v>6.483863396209451E-3</v>
      </c>
      <c r="AA353" s="5">
        <f t="shared" si="576"/>
        <v>3.5479640468286024E-3</v>
      </c>
      <c r="AB353" s="5">
        <f t="shared" si="577"/>
        <v>9.7072132063636047E-4</v>
      </c>
      <c r="AC353" s="5">
        <f t="shared" si="578"/>
        <v>2.8864153236237252E-6</v>
      </c>
      <c r="AD353" s="5">
        <f t="shared" si="579"/>
        <v>1.3418715098913491E-3</v>
      </c>
      <c r="AE353" s="5">
        <f t="shared" si="580"/>
        <v>6.3962541971487592E-4</v>
      </c>
      <c r="AF353" s="5">
        <f t="shared" si="581"/>
        <v>1.5244405836537864E-4</v>
      </c>
      <c r="AG353" s="5">
        <f t="shared" si="582"/>
        <v>2.4221667051387922E-5</v>
      </c>
      <c r="AH353" s="5">
        <f t="shared" si="583"/>
        <v>7.7266038804829238E-4</v>
      </c>
      <c r="AI353" s="5">
        <f t="shared" si="584"/>
        <v>4.2279904891374145E-4</v>
      </c>
      <c r="AJ353" s="5">
        <f t="shared" si="585"/>
        <v>1.1567762404249953E-4</v>
      </c>
      <c r="AK353" s="5">
        <f t="shared" si="586"/>
        <v>2.1099562922381596E-5</v>
      </c>
      <c r="AL353" s="5">
        <f t="shared" si="587"/>
        <v>3.0114728309954391E-8</v>
      </c>
      <c r="AM353" s="5">
        <f t="shared" si="588"/>
        <v>1.4685416954778564E-4</v>
      </c>
      <c r="AN353" s="5">
        <f t="shared" si="589"/>
        <v>7.0000487484444447E-5</v>
      </c>
      <c r="AO353" s="5">
        <f t="shared" si="590"/>
        <v>1.6683449517125911E-5</v>
      </c>
      <c r="AP353" s="5">
        <f t="shared" si="591"/>
        <v>2.6508147566100037E-6</v>
      </c>
      <c r="AQ353" s="5">
        <f t="shared" si="592"/>
        <v>3.1588875849602525E-7</v>
      </c>
      <c r="AR353" s="5">
        <f t="shared" si="593"/>
        <v>7.3660290327270508E-5</v>
      </c>
      <c r="AS353" s="5">
        <f t="shared" si="594"/>
        <v>4.0306842663110002E-5</v>
      </c>
      <c r="AT353" s="5">
        <f t="shared" si="595"/>
        <v>1.1027933492051617E-5</v>
      </c>
      <c r="AU353" s="5">
        <f t="shared" si="596"/>
        <v>2.0114916652670444E-6</v>
      </c>
      <c r="AV353" s="5">
        <f t="shared" si="597"/>
        <v>2.7517159418546168E-7</v>
      </c>
      <c r="AW353" s="5">
        <f t="shared" si="598"/>
        <v>2.1819087564347305E-10</v>
      </c>
      <c r="AX353" s="5">
        <f t="shared" si="599"/>
        <v>1.3393077600077594E-5</v>
      </c>
      <c r="AY353" s="5">
        <f t="shared" si="600"/>
        <v>6.3840336560369826E-6</v>
      </c>
      <c r="AZ353" s="5">
        <f t="shared" si="601"/>
        <v>1.5215280213554795E-6</v>
      </c>
      <c r="BA353" s="5">
        <f t="shared" si="602"/>
        <v>2.4175389672648158E-7</v>
      </c>
      <c r="BB353" s="5">
        <f t="shared" si="603"/>
        <v>2.8809006026572365E-8</v>
      </c>
      <c r="BC353" s="5">
        <f t="shared" si="604"/>
        <v>2.7464585745332311E-9</v>
      </c>
      <c r="BD353" s="5">
        <f t="shared" si="605"/>
        <v>5.8519008426664821E-6</v>
      </c>
      <c r="BE353" s="5">
        <f t="shared" si="606"/>
        <v>3.2021547226804011E-6</v>
      </c>
      <c r="BF353" s="5">
        <f t="shared" si="607"/>
        <v>8.7610804964632176E-7</v>
      </c>
      <c r="BG353" s="5">
        <f t="shared" si="608"/>
        <v>1.5980183785177054E-7</v>
      </c>
      <c r="BH353" s="5">
        <f t="shared" si="609"/>
        <v>2.1860854426956092E-8</v>
      </c>
      <c r="BI353" s="5">
        <f t="shared" si="610"/>
        <v>2.3924478601797066E-9</v>
      </c>
      <c r="BJ353" s="8">
        <f t="shared" si="611"/>
        <v>0.2939827614839679</v>
      </c>
      <c r="BK353" s="8">
        <f t="shared" si="612"/>
        <v>0.45919111091222364</v>
      </c>
      <c r="BL353" s="8">
        <f t="shared" si="613"/>
        <v>0.24034610687196906</v>
      </c>
      <c r="BM353" s="8">
        <f t="shared" si="614"/>
        <v>8.4740678054372534E-2</v>
      </c>
      <c r="BN353" s="8">
        <f t="shared" si="615"/>
        <v>0.91525678079453232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1.4212962962963001</v>
      </c>
      <c r="F354">
        <f>VLOOKUP(B354,home!$B$2:$E$405,3,FALSE)</f>
        <v>1.02</v>
      </c>
      <c r="G354">
        <f>VLOOKUP(C354,away!$B$2:$E$405,4,FALSE)</f>
        <v>1.25</v>
      </c>
      <c r="H354">
        <f>VLOOKUP(A354,away!$A$2:$E$405,3,FALSE)</f>
        <v>1.1111111111111101</v>
      </c>
      <c r="I354">
        <f>VLOOKUP(C354,away!$B$2:$E$405,3,FALSE)</f>
        <v>1.17</v>
      </c>
      <c r="J354">
        <f>VLOOKUP(B354,home!$B$2:$E$405,4,FALSE)</f>
        <v>1</v>
      </c>
      <c r="K354" s="3">
        <f t="shared" si="560"/>
        <v>1.8121527777777826</v>
      </c>
      <c r="L354" s="3">
        <f t="shared" si="561"/>
        <v>1.2999999999999987</v>
      </c>
      <c r="M354" s="5">
        <f t="shared" si="562"/>
        <v>4.4505042671123436E-2</v>
      </c>
      <c r="N354" s="5">
        <f t="shared" si="563"/>
        <v>8.0649936701595093E-2</v>
      </c>
      <c r="O354" s="5">
        <f t="shared" si="564"/>
        <v>5.7856555472460408E-2</v>
      </c>
      <c r="P354" s="5">
        <f t="shared" si="565"/>
        <v>0.10484491771207351</v>
      </c>
      <c r="Q354" s="5">
        <f t="shared" si="566"/>
        <v>7.3075003410698947E-2</v>
      </c>
      <c r="R354" s="5">
        <f t="shared" si="567"/>
        <v>3.7606761057099237E-2</v>
      </c>
      <c r="S354" s="5">
        <f t="shared" si="568"/>
        <v>6.1748377882040503E-2</v>
      </c>
      <c r="T354" s="5">
        <f t="shared" si="569"/>
        <v>9.4997504433908531E-2</v>
      </c>
      <c r="U354" s="5">
        <f t="shared" si="570"/>
        <v>6.8149196512847732E-2</v>
      </c>
      <c r="V354" s="5">
        <f t="shared" si="571"/>
        <v>1.616297142809725E-2</v>
      </c>
      <c r="W354" s="5">
        <f t="shared" si="572"/>
        <v>4.4141023472273021E-2</v>
      </c>
      <c r="X354" s="5">
        <f t="shared" si="573"/>
        <v>5.7383330513954868E-2</v>
      </c>
      <c r="Y354" s="5">
        <f t="shared" si="574"/>
        <v>3.7299164834070635E-2</v>
      </c>
      <c r="Z354" s="5">
        <f t="shared" si="575"/>
        <v>1.6296263124742978E-2</v>
      </c>
      <c r="AA354" s="5">
        <f t="shared" si="576"/>
        <v>2.953131848890064E-2</v>
      </c>
      <c r="AB354" s="5">
        <f t="shared" si="577"/>
        <v>2.6757630415550845E-2</v>
      </c>
      <c r="AC354" s="5">
        <f t="shared" si="578"/>
        <v>2.3797941026087611E-3</v>
      </c>
      <c r="AD354" s="5">
        <f t="shared" si="579"/>
        <v>1.9997569574808464E-2</v>
      </c>
      <c r="AE354" s="5">
        <f t="shared" si="580"/>
        <v>2.5996840447250976E-2</v>
      </c>
      <c r="AF354" s="5">
        <f t="shared" si="581"/>
        <v>1.6897946290713124E-2</v>
      </c>
      <c r="AG354" s="5">
        <f t="shared" si="582"/>
        <v>7.3224433926423419E-3</v>
      </c>
      <c r="AH354" s="5">
        <f t="shared" si="583"/>
        <v>5.2962855155414676E-3</v>
      </c>
      <c r="AI354" s="5">
        <f t="shared" si="584"/>
        <v>9.5976785088927076E-3</v>
      </c>
      <c r="AJ354" s="5">
        <f t="shared" si="585"/>
        <v>8.6962298850540229E-3</v>
      </c>
      <c r="AK354" s="5">
        <f t="shared" si="586"/>
        <v>5.2529657141316063E-3</v>
      </c>
      <c r="AL354" s="5">
        <f t="shared" si="587"/>
        <v>2.2425262566624552E-4</v>
      </c>
      <c r="AM354" s="5">
        <f t="shared" si="588"/>
        <v>7.2477302507587271E-3</v>
      </c>
      <c r="AN354" s="5">
        <f t="shared" si="589"/>
        <v>9.4220493259863352E-3</v>
      </c>
      <c r="AO354" s="5">
        <f t="shared" si="590"/>
        <v>6.1243320618911135E-3</v>
      </c>
      <c r="AP354" s="5">
        <f t="shared" si="591"/>
        <v>2.6538772268194784E-3</v>
      </c>
      <c r="AQ354" s="5">
        <f t="shared" si="592"/>
        <v>8.625100987163305E-4</v>
      </c>
      <c r="AR354" s="5">
        <f t="shared" si="593"/>
        <v>1.3770342340407792E-3</v>
      </c>
      <c r="AS354" s="5">
        <f t="shared" si="594"/>
        <v>2.4953964123120994E-3</v>
      </c>
      <c r="AT354" s="5">
        <f t="shared" si="595"/>
        <v>2.2610197701140419E-3</v>
      </c>
      <c r="AU354" s="5">
        <f t="shared" si="596"/>
        <v>1.3657710856742151E-3</v>
      </c>
      <c r="AV354" s="5">
        <f t="shared" si="597"/>
        <v>6.1874646667827674E-4</v>
      </c>
      <c r="AW354" s="5">
        <f t="shared" si="598"/>
        <v>1.4674834002293381E-5</v>
      </c>
      <c r="AX354" s="5">
        <f t="shared" si="599"/>
        <v>2.1889990844160827E-3</v>
      </c>
      <c r="AY354" s="5">
        <f t="shared" si="600"/>
        <v>2.8456988097409043E-3</v>
      </c>
      <c r="AZ354" s="5">
        <f t="shared" si="601"/>
        <v>1.8497042263315867E-3</v>
      </c>
      <c r="BA354" s="5">
        <f t="shared" si="602"/>
        <v>8.0153849807701959E-4</v>
      </c>
      <c r="BB354" s="5">
        <f t="shared" si="603"/>
        <v>2.6050001187503138E-4</v>
      </c>
      <c r="BC354" s="5">
        <f t="shared" si="604"/>
        <v>6.7730003087508036E-5</v>
      </c>
      <c r="BD354" s="5">
        <f t="shared" si="605"/>
        <v>2.9835741737550158E-4</v>
      </c>
      <c r="BE354" s="5">
        <f t="shared" si="606"/>
        <v>5.4066922266762059E-4</v>
      </c>
      <c r="BF354" s="5">
        <f t="shared" si="607"/>
        <v>4.8988761685804158E-4</v>
      </c>
      <c r="BG354" s="5">
        <f t="shared" si="608"/>
        <v>2.9591706856274606E-4</v>
      </c>
      <c r="BH354" s="5">
        <f t="shared" si="609"/>
        <v>1.3406173444695973E-4</v>
      </c>
      <c r="BI354" s="5">
        <f t="shared" si="610"/>
        <v>4.8588068894353109E-5</v>
      </c>
      <c r="BJ354" s="8">
        <f t="shared" si="611"/>
        <v>0.49208543266961613</v>
      </c>
      <c r="BK354" s="8">
        <f t="shared" si="612"/>
        <v>0.23271105523135061</v>
      </c>
      <c r="BL354" s="8">
        <f t="shared" si="613"/>
        <v>0.25867007066810327</v>
      </c>
      <c r="BM354" s="8">
        <f t="shared" si="614"/>
        <v>0.59839358069302395</v>
      </c>
      <c r="BN354" s="8">
        <f t="shared" si="615"/>
        <v>0.39853821702505066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1.4212962962963001</v>
      </c>
      <c r="F355">
        <f>VLOOKUP(B355,home!$B$2:$E$405,3,FALSE)</f>
        <v>0.78</v>
      </c>
      <c r="G355">
        <f>VLOOKUP(C355,away!$B$2:$E$405,4,FALSE)</f>
        <v>0.86</v>
      </c>
      <c r="H355">
        <f>VLOOKUP(A355,away!$A$2:$E$405,3,FALSE)</f>
        <v>1.1111111111111101</v>
      </c>
      <c r="I355">
        <f>VLOOKUP(C355,away!$B$2:$E$405,3,FALSE)</f>
        <v>0.78</v>
      </c>
      <c r="J355">
        <f>VLOOKUP(B355,home!$B$2:$E$405,4,FALSE)</f>
        <v>1.5</v>
      </c>
      <c r="K355" s="3">
        <f t="shared" si="560"/>
        <v>0.95340555555555806</v>
      </c>
      <c r="L355" s="3">
        <f t="shared" si="561"/>
        <v>1.2999999999999989</v>
      </c>
      <c r="M355" s="5">
        <f t="shared" si="562"/>
        <v>0.10504089215389012</v>
      </c>
      <c r="N355" s="5">
        <f t="shared" si="563"/>
        <v>0.10014657014003106</v>
      </c>
      <c r="O355" s="5">
        <f t="shared" si="564"/>
        <v>0.13655315980005706</v>
      </c>
      <c r="P355" s="5">
        <f t="shared" si="565"/>
        <v>0.13019054118204029</v>
      </c>
      <c r="Q355" s="5">
        <f t="shared" si="566"/>
        <v>4.7740148170669981E-2</v>
      </c>
      <c r="R355" s="5">
        <f t="shared" si="567"/>
        <v>8.8759553870037033E-2</v>
      </c>
      <c r="S355" s="5">
        <f t="shared" si="568"/>
        <v>4.0340425204216081E-2</v>
      </c>
      <c r="T355" s="5">
        <f t="shared" si="569"/>
        <v>6.2062192621870925E-2</v>
      </c>
      <c r="U355" s="5">
        <f t="shared" si="570"/>
        <v>8.4623851768326139E-2</v>
      </c>
      <c r="V355" s="5">
        <f t="shared" si="571"/>
        <v>5.5554467949027733E-3</v>
      </c>
      <c r="W355" s="5">
        <f t="shared" si="572"/>
        <v>1.5171907496320762E-2</v>
      </c>
      <c r="X355" s="5">
        <f t="shared" si="573"/>
        <v>1.9723479745216974E-2</v>
      </c>
      <c r="Y355" s="5">
        <f t="shared" si="574"/>
        <v>1.2820261834391026E-2</v>
      </c>
      <c r="Z355" s="5">
        <f t="shared" si="575"/>
        <v>3.8462473343682684E-2</v>
      </c>
      <c r="AA355" s="5">
        <f t="shared" si="576"/>
        <v>3.6670335766274625E-2</v>
      </c>
      <c r="AB355" s="5">
        <f t="shared" si="577"/>
        <v>1.7480850921826954E-2</v>
      </c>
      <c r="AC355" s="5">
        <f t="shared" si="578"/>
        <v>4.3034824932560643E-4</v>
      </c>
      <c r="AD355" s="5">
        <f t="shared" si="579"/>
        <v>3.6162452238418068E-3</v>
      </c>
      <c r="AE355" s="5">
        <f t="shared" si="580"/>
        <v>4.7011187909943453E-3</v>
      </c>
      <c r="AF355" s="5">
        <f t="shared" si="581"/>
        <v>3.0557272141463229E-3</v>
      </c>
      <c r="AG355" s="5">
        <f t="shared" si="582"/>
        <v>1.3241484594634055E-3</v>
      </c>
      <c r="AH355" s="5">
        <f t="shared" si="583"/>
        <v>1.2500303836696864E-2</v>
      </c>
      <c r="AI355" s="5">
        <f t="shared" si="584"/>
        <v>1.1917859124039245E-2</v>
      </c>
      <c r="AJ355" s="5">
        <f t="shared" si="585"/>
        <v>5.6812765495937558E-3</v>
      </c>
      <c r="AK355" s="5">
        <f t="shared" si="586"/>
        <v>1.8055202083434E-3</v>
      </c>
      <c r="AL355" s="5">
        <f t="shared" si="587"/>
        <v>2.1335413409993353E-5</v>
      </c>
      <c r="AM355" s="5">
        <f t="shared" si="588"/>
        <v>6.8954965733240663E-4</v>
      </c>
      <c r="AN355" s="5">
        <f t="shared" si="589"/>
        <v>8.964145545321279E-4</v>
      </c>
      <c r="AO355" s="5">
        <f t="shared" si="590"/>
        <v>5.8266946044588277E-4</v>
      </c>
      <c r="AP355" s="5">
        <f t="shared" si="591"/>
        <v>2.5249009952654902E-4</v>
      </c>
      <c r="AQ355" s="5">
        <f t="shared" si="592"/>
        <v>8.2059282346128365E-5</v>
      </c>
      <c r="AR355" s="5">
        <f t="shared" si="593"/>
        <v>3.2500789975411812E-3</v>
      </c>
      <c r="AS355" s="5">
        <f t="shared" si="594"/>
        <v>3.0986433722502006E-3</v>
      </c>
      <c r="AT355" s="5">
        <f t="shared" si="595"/>
        <v>1.4771319028943752E-3</v>
      </c>
      <c r="AU355" s="5">
        <f t="shared" si="596"/>
        <v>4.6943525416928353E-4</v>
      </c>
      <c r="AV355" s="5">
        <f t="shared" si="597"/>
        <v>1.1189054482465757E-4</v>
      </c>
      <c r="AW355" s="5">
        <f t="shared" si="598"/>
        <v>7.3454700493641235E-7</v>
      </c>
      <c r="AX355" s="5">
        <f t="shared" si="599"/>
        <v>1.0957007902202458E-4</v>
      </c>
      <c r="AY355" s="5">
        <f t="shared" si="600"/>
        <v>1.4244110272863185E-4</v>
      </c>
      <c r="AZ355" s="5">
        <f t="shared" si="601"/>
        <v>9.258671677361065E-5</v>
      </c>
      <c r="BA355" s="5">
        <f t="shared" si="602"/>
        <v>4.0120910601897917E-5</v>
      </c>
      <c r="BB355" s="5">
        <f t="shared" si="603"/>
        <v>1.3039295945616813E-5</v>
      </c>
      <c r="BC355" s="5">
        <f t="shared" si="604"/>
        <v>3.3902169458603679E-6</v>
      </c>
      <c r="BD355" s="5">
        <f t="shared" si="605"/>
        <v>7.0418378280058861E-4</v>
      </c>
      <c r="BE355" s="5">
        <f t="shared" si="606"/>
        <v>6.7137273065420949E-4</v>
      </c>
      <c r="BF355" s="5">
        <f t="shared" si="607"/>
        <v>3.2004524562711427E-4</v>
      </c>
      <c r="BG355" s="5">
        <f t="shared" si="608"/>
        <v>1.0171097173667799E-4</v>
      </c>
      <c r="BH355" s="5">
        <f t="shared" si="609"/>
        <v>2.4242951378675783E-5</v>
      </c>
      <c r="BI355" s="5">
        <f t="shared" si="610"/>
        <v>4.6226729054985552E-6</v>
      </c>
      <c r="BJ355" s="8">
        <f t="shared" si="611"/>
        <v>0.27326613107314729</v>
      </c>
      <c r="BK355" s="8">
        <f t="shared" si="612"/>
        <v>0.28172143010051348</v>
      </c>
      <c r="BL355" s="8">
        <f t="shared" si="613"/>
        <v>0.40622607027197749</v>
      </c>
      <c r="BM355" s="8">
        <f t="shared" si="614"/>
        <v>0.39110353291687167</v>
      </c>
      <c r="BN355" s="8">
        <f t="shared" si="615"/>
        <v>0.60843086531672563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1.4212962962963001</v>
      </c>
      <c r="F356">
        <f>VLOOKUP(B356,home!$B$2:$E$405,3,FALSE)</f>
        <v>1.25</v>
      </c>
      <c r="G356">
        <f>VLOOKUP(C356,away!$B$2:$E$405,4,FALSE)</f>
        <v>1.17</v>
      </c>
      <c r="H356">
        <f>VLOOKUP(A356,away!$A$2:$E$405,3,FALSE)</f>
        <v>1.1111111111111101</v>
      </c>
      <c r="I356">
        <f>VLOOKUP(C356,away!$B$2:$E$405,3,FALSE)</f>
        <v>0.7</v>
      </c>
      <c r="J356">
        <f>VLOOKUP(B356,home!$B$2:$E$405,4,FALSE)</f>
        <v>0.5</v>
      </c>
      <c r="K356" s="3">
        <f t="shared" si="560"/>
        <v>2.0786458333333386</v>
      </c>
      <c r="L356" s="3">
        <f t="shared" si="561"/>
        <v>0.38888888888888851</v>
      </c>
      <c r="M356" s="5">
        <f t="shared" si="562"/>
        <v>8.4793641422387309E-2</v>
      </c>
      <c r="N356" s="5">
        <f t="shared" si="563"/>
        <v>0.17625594943580652</v>
      </c>
      <c r="O356" s="5">
        <f t="shared" si="564"/>
        <v>3.2975304997595024E-2</v>
      </c>
      <c r="P356" s="5">
        <f t="shared" si="565"/>
        <v>6.8543980336146906E-2</v>
      </c>
      <c r="Q356" s="5">
        <f t="shared" si="566"/>
        <v>0.18318684744747551</v>
      </c>
      <c r="R356" s="5">
        <f t="shared" si="567"/>
        <v>6.4118648606434703E-3</v>
      </c>
      <c r="S356" s="5">
        <f t="shared" si="568"/>
        <v>1.3852091859454137E-2</v>
      </c>
      <c r="T356" s="5">
        <f t="shared" si="569"/>
        <v>7.1239329562907072E-2</v>
      </c>
      <c r="U356" s="5">
        <f t="shared" si="570"/>
        <v>1.3327996176472996E-2</v>
      </c>
      <c r="V356" s="5">
        <f t="shared" si="571"/>
        <v>1.2441675999150296E-3</v>
      </c>
      <c r="W356" s="5">
        <f t="shared" si="572"/>
        <v>0.12692685905605494</v>
      </c>
      <c r="X356" s="5">
        <f t="shared" si="573"/>
        <v>4.936044518846576E-2</v>
      </c>
      <c r="Y356" s="5">
        <f t="shared" si="574"/>
        <v>9.5978643422016639E-3</v>
      </c>
      <c r="Z356" s="5">
        <f t="shared" si="575"/>
        <v>8.3116766712044911E-4</v>
      </c>
      <c r="AA356" s="5">
        <f t="shared" si="576"/>
        <v>1.7277032080613127E-3</v>
      </c>
      <c r="AB356" s="5">
        <f t="shared" si="577"/>
        <v>1.7956415373366458E-3</v>
      </c>
      <c r="AC356" s="5">
        <f t="shared" si="578"/>
        <v>6.2858633967784723E-5</v>
      </c>
      <c r="AD356" s="5">
        <f t="shared" si="579"/>
        <v>6.5958996678739154E-2</v>
      </c>
      <c r="AE356" s="5">
        <f t="shared" si="580"/>
        <v>2.5650720930620756E-2</v>
      </c>
      <c r="AF356" s="5">
        <f t="shared" si="581"/>
        <v>4.9876401809540302E-3</v>
      </c>
      <c r="AG356" s="5">
        <f t="shared" si="582"/>
        <v>6.4654594938292926E-4</v>
      </c>
      <c r="AH356" s="5">
        <f t="shared" si="583"/>
        <v>8.0807967636710248E-5</v>
      </c>
      <c r="AI356" s="5">
        <f t="shared" si="584"/>
        <v>1.6797114522818299E-4</v>
      </c>
      <c r="AJ356" s="5">
        <f t="shared" si="585"/>
        <v>1.7457626057439593E-4</v>
      </c>
      <c r="AK356" s="5">
        <f t="shared" si="586"/>
        <v>1.2096073888062774E-4</v>
      </c>
      <c r="AL356" s="5">
        <f t="shared" si="587"/>
        <v>2.0325019180069503E-6</v>
      </c>
      <c r="AM356" s="5">
        <f t="shared" si="588"/>
        <v>2.7421078723421723E-2</v>
      </c>
      <c r="AN356" s="5">
        <f t="shared" si="589"/>
        <v>1.0663752836886213E-2</v>
      </c>
      <c r="AO356" s="5">
        <f t="shared" si="590"/>
        <v>2.073507496061206E-3</v>
      </c>
      <c r="AP356" s="5">
        <f t="shared" si="591"/>
        <v>2.6878800874867458E-4</v>
      </c>
      <c r="AQ356" s="5">
        <f t="shared" si="592"/>
        <v>2.6132167517232223E-5</v>
      </c>
      <c r="AR356" s="5">
        <f t="shared" si="593"/>
        <v>6.2850641495219058E-6</v>
      </c>
      <c r="AS356" s="5">
        <f t="shared" si="594"/>
        <v>1.3064422406636452E-5</v>
      </c>
      <c r="AT356" s="5">
        <f t="shared" si="595"/>
        <v>1.357815360023079E-5</v>
      </c>
      <c r="AU356" s="5">
        <f t="shared" si="596"/>
        <v>9.4080574684932655E-6</v>
      </c>
      <c r="AV356" s="5">
        <f t="shared" si="597"/>
        <v>4.8890048641610328E-6</v>
      </c>
      <c r="AW356" s="5">
        <f t="shared" si="598"/>
        <v>4.5638829478009469E-8</v>
      </c>
      <c r="AX356" s="5">
        <f t="shared" si="599"/>
        <v>9.4997851723243477E-3</v>
      </c>
      <c r="AY356" s="5">
        <f t="shared" si="600"/>
        <v>3.694360900348353E-3</v>
      </c>
      <c r="AZ356" s="5">
        <f t="shared" si="601"/>
        <v>7.1834795284551228E-4</v>
      </c>
      <c r="BA356" s="5">
        <f t="shared" si="602"/>
        <v>9.3119179072566319E-5</v>
      </c>
      <c r="BB356" s="5">
        <f t="shared" si="603"/>
        <v>9.0532535209439379E-6</v>
      </c>
      <c r="BC356" s="5">
        <f t="shared" si="604"/>
        <v>7.041419405178617E-7</v>
      </c>
      <c r="BD356" s="5">
        <f t="shared" si="605"/>
        <v>4.0736526895049317E-7</v>
      </c>
      <c r="BE356" s="5">
        <f t="shared" si="606"/>
        <v>8.4676811894865727E-7</v>
      </c>
      <c r="BF356" s="5">
        <f t="shared" si="607"/>
        <v>8.8006551112606814E-7</v>
      </c>
      <c r="BG356" s="5">
        <f t="shared" si="608"/>
        <v>6.0978150258752534E-7</v>
      </c>
      <c r="BH356" s="5">
        <f t="shared" si="609"/>
        <v>3.1687994489932561E-7</v>
      </c>
      <c r="BI356" s="5">
        <f t="shared" si="610"/>
        <v>1.3173623542637615E-7</v>
      </c>
      <c r="BJ356" s="8">
        <f t="shared" si="611"/>
        <v>0.76827982860529564</v>
      </c>
      <c r="BK356" s="8">
        <f t="shared" si="612"/>
        <v>0.17219313325413754</v>
      </c>
      <c r="BL356" s="8">
        <f t="shared" si="613"/>
        <v>5.6833244191500348E-2</v>
      </c>
      <c r="BM356" s="8">
        <f t="shared" si="614"/>
        <v>0.44227546995648043</v>
      </c>
      <c r="BN356" s="8">
        <f t="shared" si="615"/>
        <v>0.55216758850005476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1.175</v>
      </c>
      <c r="F357" s="15">
        <f>VLOOKUP(B357,home!$B$2:$E$405,3,FALSE)</f>
        <v>0.61</v>
      </c>
      <c r="G357" s="15">
        <f>VLOOKUP(C357,away!$B$2:$E$405,4,FALSE)</f>
        <v>1.38</v>
      </c>
      <c r="H357" s="15">
        <f>VLOOKUP(A357,away!$A$2:$E$405,3,FALSE)</f>
        <v>0.99375000000000002</v>
      </c>
      <c r="I357" s="15">
        <f>VLOOKUP(C357,away!$B$2:$E$405,3,FALSE)</f>
        <v>0.74</v>
      </c>
      <c r="J357" s="15">
        <f>VLOOKUP(B357,home!$B$2:$E$405,4,FALSE)</f>
        <v>1.29</v>
      </c>
      <c r="K357" s="20">
        <f t="shared" si="560"/>
        <v>0.98911499999999997</v>
      </c>
      <c r="L357" s="20">
        <f t="shared" si="561"/>
        <v>0.94863375000000005</v>
      </c>
      <c r="M357" s="21">
        <f t="shared" si="562"/>
        <v>0.14402782772296424</v>
      </c>
      <c r="N357" s="21">
        <f t="shared" si="563"/>
        <v>0.14246008481819977</v>
      </c>
      <c r="O357" s="21">
        <f t="shared" si="564"/>
        <v>0.13662965831718957</v>
      </c>
      <c r="P357" s="21">
        <f t="shared" si="565"/>
        <v>0.13514244448640694</v>
      </c>
      <c r="Q357" s="21">
        <f t="shared" si="566"/>
        <v>7.0454703397476823E-2</v>
      </c>
      <c r="R357" s="21">
        <f t="shared" si="567"/>
        <v>6.4805752565327099E-2</v>
      </c>
      <c r="S357" s="21">
        <f t="shared" si="568"/>
        <v>3.1701304863271204E-2</v>
      </c>
      <c r="T357" s="21">
        <f t="shared" si="569"/>
        <v>6.6835709489086181E-2</v>
      </c>
      <c r="U357" s="21">
        <f t="shared" si="570"/>
        <v>6.4100341948653508E-2</v>
      </c>
      <c r="V357" s="21">
        <f t="shared" si="571"/>
        <v>3.3050648771321563E-3</v>
      </c>
      <c r="W357" s="21">
        <f t="shared" si="572"/>
        <v>2.3229267983665099E-2</v>
      </c>
      <c r="X357" s="21">
        <f t="shared" si="573"/>
        <v>2.2036067597099161E-2</v>
      </c>
      <c r="Y357" s="21">
        <f t="shared" si="574"/>
        <v>1.0452078719944833E-2</v>
      </c>
      <c r="Z357" s="21">
        <f t="shared" si="575"/>
        <v>2.0492308025872794E-2</v>
      </c>
      <c r="AA357" s="21">
        <f t="shared" si="576"/>
        <v>2.0269249253011167E-2</v>
      </c>
      <c r="AB357" s="21">
        <f t="shared" si="577"/>
        <v>1.0024309237446068E-2</v>
      </c>
      <c r="AC357" s="21">
        <f t="shared" si="578"/>
        <v>1.9382302440406696E-4</v>
      </c>
      <c r="AD357" s="21">
        <f t="shared" si="579"/>
        <v>5.744104350415725E-3</v>
      </c>
      <c r="AE357" s="21">
        <f t="shared" si="580"/>
        <v>5.4490512503261842E-3</v>
      </c>
      <c r="AF357" s="21">
        <f t="shared" si="581"/>
        <v>2.584576960769558E-3</v>
      </c>
      <c r="AG357" s="21">
        <f t="shared" si="582"/>
        <v>8.1727231148614305E-4</v>
      </c>
      <c r="AH357" s="21">
        <f t="shared" si="583"/>
        <v>4.8599237521847012E-3</v>
      </c>
      <c r="AI357" s="21">
        <f t="shared" si="584"/>
        <v>4.8070234821421696E-3</v>
      </c>
      <c r="AJ357" s="21">
        <f t="shared" si="585"/>
        <v>2.377349515769526E-3</v>
      </c>
      <c r="AK357" s="21">
        <f t="shared" si="586"/>
        <v>7.8382402209679154E-4</v>
      </c>
      <c r="AL357" s="21">
        <f t="shared" si="587"/>
        <v>7.2746267800684809E-6</v>
      </c>
      <c r="AM357" s="21">
        <f t="shared" si="588"/>
        <v>1.1363159549122902E-3</v>
      </c>
      <c r="AN357" s="21">
        <f t="shared" si="589"/>
        <v>1.0779476654932769E-3</v>
      </c>
      <c r="AO357" s="21">
        <f t="shared" si="590"/>
        <v>5.1128876811031639E-4</v>
      </c>
      <c r="AP357" s="21">
        <f t="shared" si="591"/>
        <v>1.6167526047512331E-4</v>
      </c>
      <c r="AQ357" s="21">
        <f t="shared" si="592"/>
        <v>3.834265215668575E-5</v>
      </c>
      <c r="AR357" s="21">
        <f t="shared" si="593"/>
        <v>9.2205753874980909E-4</v>
      </c>
      <c r="AS357" s="21">
        <f t="shared" si="594"/>
        <v>9.1202094244051738E-4</v>
      </c>
      <c r="AT357" s="21">
        <f t="shared" si="595"/>
        <v>4.510467972410261E-4</v>
      </c>
      <c r="AU357" s="21">
        <f t="shared" si="596"/>
        <v>1.4871238428435253E-4</v>
      </c>
      <c r="AV357" s="21">
        <f t="shared" si="597"/>
        <v>3.6773412495354329E-5</v>
      </c>
      <c r="AW357" s="21">
        <f t="shared" si="598"/>
        <v>1.8960665474771513E-7</v>
      </c>
      <c r="AX357" s="21">
        <f t="shared" si="599"/>
        <v>1.8732452595717825E-4</v>
      </c>
      <c r="AY357" s="21">
        <f t="shared" si="600"/>
        <v>1.7770236752573038E-4</v>
      </c>
      <c r="AZ357" s="21">
        <f t="shared" si="601"/>
        <v>8.4287231644905895E-5</v>
      </c>
      <c r="BA357" s="21">
        <f t="shared" si="602"/>
        <v>2.6652570877475255E-5</v>
      </c>
      <c r="BB357" s="21">
        <f t="shared" si="603"/>
        <v>6.3208820646600352E-6</v>
      </c>
      <c r="BC357" s="21">
        <f t="shared" si="604"/>
        <v>1.1992404112612388E-6</v>
      </c>
      <c r="BD357" s="21">
        <f t="shared" si="605"/>
        <v>1.4578248345000023E-4</v>
      </c>
      <c r="BE357" s="21">
        <f t="shared" si="606"/>
        <v>1.4419564111764697E-4</v>
      </c>
      <c r="BF357" s="21">
        <f t="shared" si="607"/>
        <v>7.1313035782040687E-5</v>
      </c>
      <c r="BG357" s="21">
        <f t="shared" si="608"/>
        <v>2.3512264462517723E-5</v>
      </c>
      <c r="BH357" s="21">
        <f t="shared" si="609"/>
        <v>5.8140833659608035E-6</v>
      </c>
      <c r="BI357" s="21">
        <f t="shared" si="610"/>
        <v>1.1501594137044644E-6</v>
      </c>
      <c r="BJ357" s="22">
        <f t="shared" si="611"/>
        <v>0.35347197399809838</v>
      </c>
      <c r="BK357" s="22">
        <f t="shared" si="612"/>
        <v>0.31455544196848445</v>
      </c>
      <c r="BL357" s="22">
        <f t="shared" si="613"/>
        <v>0.31151981083662356</v>
      </c>
      <c r="BM357" s="22">
        <f t="shared" si="614"/>
        <v>0.30634155076064379</v>
      </c>
      <c r="BN357" s="22">
        <f t="shared" si="615"/>
        <v>0.69352047130756445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1.5777777777777799</v>
      </c>
      <c r="F358">
        <f>VLOOKUP(B358,home!$B$2:$E$405,3,FALSE)</f>
        <v>0.71</v>
      </c>
      <c r="G358">
        <f>VLOOKUP(C358,away!$B$2:$E$405,4,FALSE)</f>
        <v>1.0900000000000001</v>
      </c>
      <c r="H358">
        <f>VLOOKUP(A358,away!$A$2:$E$405,3,FALSE)</f>
        <v>1.4666666666666699</v>
      </c>
      <c r="I358">
        <f>VLOOKUP(C358,away!$B$2:$E$405,3,FALSE)</f>
        <v>0.72</v>
      </c>
      <c r="J358">
        <f>VLOOKUP(B358,home!$B$2:$E$405,4,FALSE)</f>
        <v>1.02</v>
      </c>
      <c r="K358" s="3">
        <f t="shared" ref="K358:K421" si="616">E358*F358*G358</f>
        <v>1.2210422222222239</v>
      </c>
      <c r="L358" s="3">
        <f t="shared" ref="L358:L421" si="617">H358*I358*J358</f>
        <v>1.0771200000000023</v>
      </c>
      <c r="M358" s="5">
        <f t="shared" ref="M358:M421" si="618">_xlfn.POISSON.DIST(0,K358,FALSE) * _xlfn.POISSON.DIST(0,L358,FALSE)</f>
        <v>0.10044326661005851</v>
      </c>
      <c r="N358" s="5">
        <f t="shared" ref="N358:N421" si="619">_xlfn.POISSON.DIST(1,K358,FALSE) * _xlfn.POISSON.DIST(0,L358,FALSE)</f>
        <v>0.12264546946880514</v>
      </c>
      <c r="O358" s="5">
        <f t="shared" ref="O358:O421" si="620">_xlfn.POISSON.DIST(0,K358,FALSE) * _xlfn.POISSON.DIST(1,L358,FALSE)</f>
        <v>0.10818945133102645</v>
      </c>
      <c r="P358" s="5">
        <f t="shared" ref="P358:P421" si="621">_xlfn.POISSON.DIST(1,K358,FALSE) * _xlfn.POISSON.DIST(1,L358,FALSE)</f>
        <v>0.13210388807423967</v>
      </c>
      <c r="Q358" s="5">
        <f t="shared" ref="Q358:Q421" si="622">_xlfn.POISSON.DIST(2,K358,FALSE) * _xlfn.POISSON.DIST(0,L358,FALSE)</f>
        <v>7.4877648292838897E-2</v>
      </c>
      <c r="R358" s="5">
        <f t="shared" ref="R358:R421" si="623">_xlfn.POISSON.DIST(0,K358,FALSE) * _xlfn.POISSON.DIST(2,L358,FALSE)</f>
        <v>5.8266510908837728E-2</v>
      </c>
      <c r="S358" s="5">
        <f t="shared" ref="S358:S421" si="624">_xlfn.POISSON.DIST(2,K358,FALSE) * _xlfn.POISSON.DIST(2,L358,FALSE)</f>
        <v>4.3436055579716783E-2</v>
      </c>
      <c r="T358" s="5">
        <f t="shared" ref="T358:T421" si="625">_xlfn.POISSON.DIST(2,K358,FALSE) * _xlfn.POISSON.DIST(1,L358,FALSE)</f>
        <v>8.065221252918281E-2</v>
      </c>
      <c r="U358" s="5">
        <f t="shared" ref="U358:U421" si="626">_xlfn.POISSON.DIST(1,K358,FALSE) * _xlfn.POISSON.DIST(2,L358,FALSE)</f>
        <v>7.1145869961262667E-2</v>
      </c>
      <c r="V358" s="5">
        <f t="shared" ref="V358:V421" si="627">_xlfn.POISSON.DIST(3,K358,FALSE) * _xlfn.POISSON.DIST(3,L358,FALSE)</f>
        <v>6.3474990170495835E-3</v>
      </c>
      <c r="W358" s="5">
        <f t="shared" ref="W358:W421" si="628">_xlfn.POISSON.DIST(3,K358,FALSE) * _xlfn.POISSON.DIST(0,L358,FALSE)</f>
        <v>3.047625668875404E-2</v>
      </c>
      <c r="X358" s="5">
        <f t="shared" ref="X358:X421" si="629">_xlfn.POISSON.DIST(3,K358,FALSE) * _xlfn.POISSON.DIST(1,L358,FALSE)</f>
        <v>3.282658560459082E-2</v>
      </c>
      <c r="Y358" s="5">
        <f t="shared" ref="Y358:Y421" si="630">_xlfn.POISSON.DIST(3,K358,FALSE) * _xlfn.POISSON.DIST(2,L358,FALSE)</f>
        <v>1.767908594320847E-2</v>
      </c>
      <c r="Z358" s="5">
        <f t="shared" ref="Z358:Z421" si="631">_xlfn.POISSON.DIST(0,K358,FALSE) * _xlfn.POISSON.DIST(3,L358,FALSE)</f>
        <v>2.0920008076709146E-2</v>
      </c>
      <c r="AA358" s="5">
        <f t="shared" ref="AA358:AA421" si="632">_xlfn.POISSON.DIST(1,K358,FALSE) * _xlfn.POISSON.DIST(3,L358,FALSE)</f>
        <v>2.5544213150891809E-2</v>
      </c>
      <c r="AB358" s="5">
        <f t="shared" ref="AB358:AB421" si="633">_xlfn.POISSON.DIST(2,K358,FALSE) * _xlfn.POISSON.DIST(3,L358,FALSE)</f>
        <v>1.559528139534155E-2</v>
      </c>
      <c r="AC358" s="5">
        <f t="shared" ref="AC358:AC421" si="634">_xlfn.POISSON.DIST(4,K358,FALSE) * _xlfn.POISSON.DIST(4,L358,FALSE)</f>
        <v>5.2176798903492451E-4</v>
      </c>
      <c r="AD358" s="5">
        <f t="shared" ref="AD358:AD421" si="635">_xlfn.POISSON.DIST(4,K358,FALSE) * _xlfn.POISSON.DIST(0,L358,FALSE)</f>
        <v>9.3031990480627862E-3</v>
      </c>
      <c r="AE358" s="5">
        <f t="shared" ref="AE358:AE421" si="636">_xlfn.POISSON.DIST(4,K358,FALSE) * _xlfn.POISSON.DIST(1,L358,FALSE)</f>
        <v>1.0020661758649409E-2</v>
      </c>
      <c r="AF358" s="5">
        <f t="shared" ref="AF358:AF421" si="637">_xlfn.POISSON.DIST(4,K358,FALSE) * _xlfn.POISSON.DIST(2,L358,FALSE)</f>
        <v>5.3967275967382374E-3</v>
      </c>
      <c r="AG358" s="5">
        <f t="shared" ref="AG358:AG421" si="638">_xlfn.POISSON.DIST(4,K358,FALSE) * _xlfn.POISSON.DIST(3,L358,FALSE)</f>
        <v>1.9376410763329011E-3</v>
      </c>
      <c r="AH358" s="5">
        <f t="shared" ref="AH358:AH421" si="639">_xlfn.POISSON.DIST(0,K358,FALSE) * _xlfn.POISSON.DIST(4,L358,FALSE)</f>
        <v>5.6333397748962481E-3</v>
      </c>
      <c r="AI358" s="5">
        <f t="shared" ref="AI358:AI421" si="640">_xlfn.POISSON.DIST(1,K358,FALSE) * _xlfn.POISSON.DIST(4,L358,FALSE)</f>
        <v>6.8785457172721581E-3</v>
      </c>
      <c r="AJ358" s="5">
        <f t="shared" ref="AJ358:AJ421" si="641">_xlfn.POISSON.DIST(2,K358,FALSE) * _xlfn.POISSON.DIST(4,L358,FALSE)</f>
        <v>4.1994973741375802E-3</v>
      </c>
      <c r="AK358" s="5">
        <f t="shared" ref="AK358:AK421" si="642">_xlfn.POISSON.DIST(3,K358,FALSE) * _xlfn.POISSON.DIST(4,L358,FALSE)</f>
        <v>1.709254535311115E-3</v>
      </c>
      <c r="AL358" s="5">
        <f t="shared" ref="AL358:AL421" si="643">_xlfn.POISSON.DIST(5,K358,FALSE) * _xlfn.POISSON.DIST(5,L358,FALSE)</f>
        <v>2.7449358170232325E-5</v>
      </c>
      <c r="AM358" s="5">
        <f t="shared" ref="AM358:AM421" si="644">_xlfn.POISSON.DIST(5,K358,FALSE) * _xlfn.POISSON.DIST(0,L358,FALSE)</f>
        <v>2.2719197678844525E-3</v>
      </c>
      <c r="AN358" s="5">
        <f t="shared" ref="AN358:AN421" si="645">_xlfn.POISSON.DIST(5,K358,FALSE) * _xlfn.POISSON.DIST(1,L358,FALSE)</f>
        <v>2.447130220383707E-3</v>
      </c>
      <c r="AO358" s="5">
        <f t="shared" ref="AO358:AO421" si="646">_xlfn.POISSON.DIST(5,K358,FALSE) * _xlfn.POISSON.DIST(2,L358,FALSE)</f>
        <v>1.3179264514898519E-3</v>
      </c>
      <c r="AP358" s="5">
        <f t="shared" ref="AP358:AP421" si="647">_xlfn.POISSON.DIST(5,K358,FALSE) * _xlfn.POISSON.DIST(3,L358,FALSE)</f>
        <v>4.731883131429175E-4</v>
      </c>
      <c r="AQ358" s="5">
        <f t="shared" ref="AQ358:AQ421" si="648">_xlfn.POISSON.DIST(5,K358,FALSE) * _xlfn.POISSON.DIST(4,L358,FALSE)</f>
        <v>1.2742014896312506E-4</v>
      </c>
      <c r="AR358" s="5">
        <f t="shared" ref="AR358:AR421" si="649">_xlfn.POISSON.DIST(0,K358,FALSE) * _xlfn.POISSON.DIST(5,L358,FALSE)</f>
        <v>1.2135565876672527E-3</v>
      </c>
      <c r="AS358" s="5">
        <f t="shared" ref="AS358:AS421" si="650">_xlfn.POISSON.DIST(1,K358,FALSE) * _xlfn.POISSON.DIST(5,L358,FALSE)</f>
        <v>1.4818038325976413E-3</v>
      </c>
      <c r="AT358" s="5">
        <f t="shared" ref="AT358:AT421" si="651">_xlfn.POISSON.DIST(2,K358,FALSE) * _xlfn.POISSON.DIST(5,L358,FALSE)</f>
        <v>9.0467252232621638E-4</v>
      </c>
      <c r="AU358" s="5">
        <f t="shared" ref="AU358:AU421" si="652">_xlfn.POISSON.DIST(3,K358,FALSE) * _xlfn.POISSON.DIST(5,L358,FALSE)</f>
        <v>3.6821444901486257E-4</v>
      </c>
      <c r="AV358" s="5">
        <f t="shared" ref="AV358:AV421" si="653">_xlfn.POISSON.DIST(4,K358,FALSE) * _xlfn.POISSON.DIST(5,L358,FALSE)</f>
        <v>1.1240134726985988E-4</v>
      </c>
      <c r="AW358" s="5">
        <f t="shared" ref="AW358:AW421" si="654">_xlfn.POISSON.DIST(6,K358,FALSE) * _xlfn.POISSON.DIST(6,L358,FALSE)</f>
        <v>1.002823412938728E-6</v>
      </c>
      <c r="AX358" s="5">
        <f t="shared" ref="AX358:AX421" si="655">_xlfn.POISSON.DIST(6,K358,FALSE) * _xlfn.POISSON.DIST(0,L358,FALSE)</f>
        <v>4.6235166034803841E-4</v>
      </c>
      <c r="AY358" s="5">
        <f t="shared" ref="AY358:AY421" si="656">_xlfn.POISSON.DIST(6,K358,FALSE) * _xlfn.POISSON.DIST(1,L358,FALSE)</f>
        <v>4.9800822039408014E-4</v>
      </c>
      <c r="AZ358" s="5">
        <f t="shared" ref="AZ358:AZ421" si="657">_xlfn.POISSON.DIST(6,K358,FALSE) * _xlfn.POISSON.DIST(2,L358,FALSE)</f>
        <v>2.6820730717543642E-4</v>
      </c>
      <c r="BA358" s="5">
        <f t="shared" ref="BA358:BA421" si="658">_xlfn.POISSON.DIST(6,K358,FALSE) * _xlfn.POISSON.DIST(3,L358,FALSE)</f>
        <v>9.6297151568268898E-5</v>
      </c>
      <c r="BB358" s="5">
        <f t="shared" ref="BB358:BB421" si="659">_xlfn.POISSON.DIST(6,K358,FALSE) * _xlfn.POISSON.DIST(4,L358,FALSE)</f>
        <v>2.5930896974303495E-5</v>
      </c>
      <c r="BC358" s="5">
        <f t="shared" ref="BC358:BC421" si="660">_xlfn.POISSON.DIST(6,K358,FALSE) * _xlfn.POISSON.DIST(5,L358,FALSE)</f>
        <v>5.5861375497923709E-6</v>
      </c>
      <c r="BD358" s="5">
        <f t="shared" ref="BD358:BD421" si="661">_xlfn.POISSON.DIST(0,K358,FALSE) * _xlfn.POISSON.DIST(6,L358,FALSE)</f>
        <v>2.1785767861802553E-4</v>
      </c>
      <c r="BE358" s="5">
        <f t="shared" ref="BE358:BE421" si="662">_xlfn.POISSON.DIST(1,K358,FALSE) * _xlfn.POISSON.DIST(6,L358,FALSE)</f>
        <v>2.6601342402792898E-4</v>
      </c>
      <c r="BF358" s="5">
        <f t="shared" ref="BF358:BF421" si="663">_xlfn.POISSON.DIST(2,K358,FALSE) * _xlfn.POISSON.DIST(6,L358,FALSE)</f>
        <v>1.6240681120800263E-4</v>
      </c>
      <c r="BG358" s="5">
        <f t="shared" ref="BG358:BG421" si="664">_xlfn.POISSON.DIST(3,K358,FALSE) * _xlfn.POISSON.DIST(6,L358,FALSE)</f>
        <v>6.6101857887148238E-5</v>
      </c>
      <c r="BH358" s="5">
        <f t="shared" ref="BH358:BH421" si="665">_xlfn.POISSON.DIST(4,K358,FALSE) * _xlfn.POISSON.DIST(6,L358,FALSE)</f>
        <v>2.0178289861885276E-5</v>
      </c>
      <c r="BI358" s="5">
        <f t="shared" ref="BI358:BI421" si="666">_xlfn.POISSON.DIST(5,K358,FALSE) * _xlfn.POISSON.DIST(6,L358,FALSE)</f>
        <v>4.9277087787201149E-6</v>
      </c>
      <c r="BJ358" s="8">
        <f t="shared" ref="BJ358:BJ421" si="667">SUM(N358,Q358,T358,W358,X358,Y358,AD358,AE358,AF358,AG358,AM358,AN358,AO358,AP358,AQ358,AX358,AY358,AZ358,BA358,BB358,BC358)</f>
        <v>0.39380945428303749</v>
      </c>
      <c r="BK358" s="8">
        <f t="shared" ref="BK358:BK421" si="668">SUM(M358,P358,S358,V358,AC358,AL358,AY358)</f>
        <v>0.28337793484866375</v>
      </c>
      <c r="BL358" s="8">
        <f t="shared" ref="BL358:BL421" si="669">SUM(O358,R358,U358,AA358,AB358,AH358,AI358,AJ358,AK358,AR358,AS358,AT358,AU358,AV358,BD358,BE358,BF358,BG358,BH358,BI358)</f>
        <v>0.301980098658235</v>
      </c>
      <c r="BM358" s="8">
        <f t="shared" ref="BM358:BM421" si="670">SUM(S358:BI358)</f>
        <v>0.40306425578385774</v>
      </c>
      <c r="BN358" s="8">
        <f t="shared" ref="BN358:BN421" si="671">SUM(M358:R358)</f>
        <v>0.59652623468580646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1.7962962962963001</v>
      </c>
      <c r="F359">
        <f>VLOOKUP(B359,home!$B$2:$E$405,3,FALSE)</f>
        <v>1.86</v>
      </c>
      <c r="G359">
        <f>VLOOKUP(C359,away!$B$2:$E$405,4,FALSE)</f>
        <v>1.1100000000000001</v>
      </c>
      <c r="H359">
        <f>VLOOKUP(A359,away!$A$2:$E$405,3,FALSE)</f>
        <v>1.18518518518519</v>
      </c>
      <c r="I359">
        <f>VLOOKUP(C359,away!$B$2:$E$405,3,FALSE)</f>
        <v>0.37</v>
      </c>
      <c r="J359">
        <f>VLOOKUP(B359,home!$B$2:$E$405,4,FALSE)</f>
        <v>0.84</v>
      </c>
      <c r="K359" s="3">
        <f t="shared" si="616"/>
        <v>3.7086333333333417</v>
      </c>
      <c r="L359" s="3">
        <f t="shared" si="617"/>
        <v>0.36835555555555705</v>
      </c>
      <c r="M359" s="5">
        <f t="shared" si="618"/>
        <v>1.6958452635604051E-2</v>
      </c>
      <c r="N359" s="5">
        <f t="shared" si="619"/>
        <v>6.2892682726155849E-2</v>
      </c>
      <c r="O359" s="5">
        <f t="shared" si="620"/>
        <v>6.2467402419505305E-3</v>
      </c>
      <c r="P359" s="5">
        <f t="shared" si="621"/>
        <v>2.3166869085972524E-2</v>
      </c>
      <c r="Q359" s="5">
        <f t="shared" si="622"/>
        <v>0.11662294979048982</v>
      </c>
      <c r="R359" s="5">
        <f t="shared" si="623"/>
        <v>1.150510736117471E-3</v>
      </c>
      <c r="S359" s="5">
        <f t="shared" si="624"/>
        <v>7.9120400130107751E-3</v>
      </c>
      <c r="T359" s="5">
        <f t="shared" si="625"/>
        <v>4.2958711460603705E-2</v>
      </c>
      <c r="U359" s="5">
        <f t="shared" si="626"/>
        <v>4.2668224663231337E-3</v>
      </c>
      <c r="V359" s="5">
        <f t="shared" si="627"/>
        <v>1.2009559750592847E-3</v>
      </c>
      <c r="W359" s="5">
        <f t="shared" si="628"/>
        <v>0.14417058634155705</v>
      </c>
      <c r="X359" s="5">
        <f t="shared" si="629"/>
        <v>5.3106036426614656E-2</v>
      </c>
      <c r="Y359" s="5">
        <f t="shared" si="630"/>
        <v>9.7809517756396441E-3</v>
      </c>
      <c r="Z359" s="5">
        <f t="shared" si="631"/>
        <v>1.4126567379172802E-4</v>
      </c>
      <c r="AA359" s="5">
        <f t="shared" si="632"/>
        <v>5.2390258667979678E-4</v>
      </c>
      <c r="AB359" s="5">
        <f t="shared" si="633"/>
        <v>9.7148129819012727E-4</v>
      </c>
      <c r="AC359" s="5">
        <f t="shared" si="634"/>
        <v>1.0253879897701493E-4</v>
      </c>
      <c r="AD359" s="5">
        <f t="shared" si="635"/>
        <v>0.1336689605481278</v>
      </c>
      <c r="AE359" s="5">
        <f t="shared" si="636"/>
        <v>4.9237704223239448E-2</v>
      </c>
      <c r="AF359" s="5">
        <f t="shared" si="637"/>
        <v>9.0684909467157807E-3</v>
      </c>
      <c r="AG359" s="5">
        <f t="shared" si="638"/>
        <v>1.1134763402426773E-3</v>
      </c>
      <c r="AH359" s="5">
        <f t="shared" si="639"/>
        <v>1.3008998937620514E-5</v>
      </c>
      <c r="AI359" s="5">
        <f t="shared" si="640"/>
        <v>4.8245607093357468E-5</v>
      </c>
      <c r="AJ359" s="5">
        <f t="shared" si="641"/>
        <v>8.94626333266645E-5</v>
      </c>
      <c r="AK359" s="5">
        <f t="shared" si="642"/>
        <v>1.1059470134768208E-4</v>
      </c>
      <c r="AL359" s="5">
        <f t="shared" si="643"/>
        <v>5.6031124612065625E-6</v>
      </c>
      <c r="AM359" s="5">
        <f t="shared" si="644"/>
        <v>9.9145832544161205E-2</v>
      </c>
      <c r="AN359" s="5">
        <f t="shared" si="645"/>
        <v>3.6520918227822725E-2</v>
      </c>
      <c r="AO359" s="5">
        <f t="shared" si="646"/>
        <v>6.7263415616043544E-3</v>
      </c>
      <c r="AP359" s="5">
        <f t="shared" si="647"/>
        <v>8.2589509426040189E-4</v>
      </c>
      <c r="AQ359" s="5">
        <f t="shared" si="648"/>
        <v>7.6055761569224841E-5</v>
      </c>
      <c r="AR359" s="5">
        <f t="shared" si="649"/>
        <v>9.5838740617777152E-7</v>
      </c>
      <c r="AS359" s="5">
        <f t="shared" si="650"/>
        <v>3.554307480797764E-6</v>
      </c>
      <c r="AT359" s="5">
        <f t="shared" si="651"/>
        <v>6.5908116001013215E-6</v>
      </c>
      <c r="AU359" s="5">
        <f t="shared" si="652"/>
        <v>8.1476345312852728E-6</v>
      </c>
      <c r="AV359" s="5">
        <f t="shared" si="653"/>
        <v>7.5541472526355865E-6</v>
      </c>
      <c r="AW359" s="5">
        <f t="shared" si="654"/>
        <v>2.1262188317265984E-7</v>
      </c>
      <c r="AX359" s="5">
        <f t="shared" si="655"/>
        <v>6.1282589905726964E-2</v>
      </c>
      <c r="AY359" s="5">
        <f t="shared" si="656"/>
        <v>2.2573782450607427E-2</v>
      </c>
      <c r="AZ359" s="5">
        <f t="shared" si="657"/>
        <v>4.1575890877918907E-3</v>
      </c>
      <c r="BA359" s="5">
        <f t="shared" si="658"/>
        <v>5.1049034606843471E-4</v>
      </c>
      <c r="BB359" s="5">
        <f t="shared" si="659"/>
        <v>4.7010488757946691E-5</v>
      </c>
      <c r="BC359" s="5">
        <f t="shared" si="660"/>
        <v>3.4633149406743457E-6</v>
      </c>
      <c r="BD359" s="5">
        <f t="shared" si="661"/>
        <v>5.8837887573343692E-8</v>
      </c>
      <c r="BE359" s="5">
        <f t="shared" si="662"/>
        <v>2.1820815111742202E-7</v>
      </c>
      <c r="BF359" s="5">
        <f t="shared" si="663"/>
        <v>4.0462701141955517E-7</v>
      </c>
      <c r="BG359" s="5">
        <f t="shared" si="664"/>
        <v>5.0020440737253768E-7</v>
      </c>
      <c r="BH359" s="5">
        <f t="shared" si="665"/>
        <v>4.6376868466551084E-7</v>
      </c>
      <c r="BI359" s="5">
        <f t="shared" si="666"/>
        <v>3.4398960058133452E-7</v>
      </c>
      <c r="BJ359" s="8">
        <f t="shared" si="667"/>
        <v>0.85449051936269782</v>
      </c>
      <c r="BK359" s="8">
        <f t="shared" si="668"/>
        <v>7.1920242071692286E-2</v>
      </c>
      <c r="BL359" s="8">
        <f t="shared" si="669"/>
        <v>1.3449564193980107E-2</v>
      </c>
      <c r="BM359" s="8">
        <f t="shared" si="670"/>
        <v>0.69038981625714757</v>
      </c>
      <c r="BN359" s="8">
        <f t="shared" si="671"/>
        <v>0.22703820521629023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1.512</v>
      </c>
      <c r="F360">
        <f>VLOOKUP(B360,home!$B$2:$E$405,3,FALSE)</f>
        <v>1.21</v>
      </c>
      <c r="G360">
        <f>VLOOKUP(C360,away!$B$2:$E$405,4,FALSE)</f>
        <v>1.1299999999999999</v>
      </c>
      <c r="H360">
        <f>VLOOKUP(A360,away!$A$2:$E$405,3,FALSE)</f>
        <v>1.32</v>
      </c>
      <c r="I360">
        <f>VLOOKUP(C360,away!$B$2:$E$405,3,FALSE)</f>
        <v>0.85</v>
      </c>
      <c r="J360">
        <f>VLOOKUP(B360,home!$B$2:$E$405,4,FALSE)</f>
        <v>1.39</v>
      </c>
      <c r="K360" s="3">
        <f t="shared" si="616"/>
        <v>2.0673575999999998</v>
      </c>
      <c r="L360" s="3">
        <f t="shared" si="617"/>
        <v>1.55958</v>
      </c>
      <c r="M360" s="5">
        <f t="shared" si="618"/>
        <v>2.6597512037333126E-2</v>
      </c>
      <c r="N360" s="5">
        <f t="shared" si="619"/>
        <v>5.4986568651472119E-2</v>
      </c>
      <c r="O360" s="5">
        <f t="shared" si="620"/>
        <v>4.1480947823183997E-2</v>
      </c>
      <c r="P360" s="5">
        <f t="shared" si="621"/>
        <v>8.5755952737462893E-2</v>
      </c>
      <c r="Q360" s="5">
        <f t="shared" si="622"/>
        <v>5.6838450299771318E-2</v>
      </c>
      <c r="R360" s="5">
        <f t="shared" si="623"/>
        <v>3.2346428303040652E-2</v>
      </c>
      <c r="S360" s="5">
        <f t="shared" si="624"/>
        <v>6.9123790785276654E-2</v>
      </c>
      <c r="T360" s="5">
        <f t="shared" si="625"/>
        <v>8.864411031851735E-2</v>
      </c>
      <c r="U360" s="5">
        <f t="shared" si="626"/>
        <v>6.6871634385146192E-2</v>
      </c>
      <c r="V360" s="5">
        <f t="shared" si="627"/>
        <v>2.4763287497199978E-2</v>
      </c>
      <c r="W360" s="5">
        <f t="shared" si="628"/>
        <v>3.9168467399818163E-2</v>
      </c>
      <c r="X360" s="5">
        <f t="shared" si="629"/>
        <v>6.1086358387408404E-2</v>
      </c>
      <c r="Y360" s="5">
        <f t="shared" si="630"/>
        <v>4.7634531406917209E-2</v>
      </c>
      <c r="Z360" s="5">
        <f t="shared" si="631"/>
        <v>1.6815614217618711E-2</v>
      </c>
      <c r="AA360" s="5">
        <f t="shared" si="632"/>
        <v>3.4763887851462096E-2</v>
      </c>
      <c r="AB360" s="5">
        <f t="shared" si="633"/>
        <v>3.5934693877633921E-2</v>
      </c>
      <c r="AC360" s="5">
        <f t="shared" si="634"/>
        <v>4.9901267768328655E-3</v>
      </c>
      <c r="AD360" s="5">
        <f t="shared" si="635"/>
        <v>2.0243807189841586E-2</v>
      </c>
      <c r="AE360" s="5">
        <f t="shared" si="636"/>
        <v>3.1571836817133138E-2</v>
      </c>
      <c r="AF360" s="5">
        <f t="shared" si="637"/>
        <v>2.4619402631632255E-2</v>
      </c>
      <c r="AG360" s="5">
        <f t="shared" si="638"/>
        <v>1.2798642652080344E-2</v>
      </c>
      <c r="AH360" s="5">
        <f t="shared" si="639"/>
        <v>6.5563239053784477E-3</v>
      </c>
      <c r="AI360" s="5">
        <f t="shared" si="640"/>
        <v>1.3554266053845816E-2</v>
      </c>
      <c r="AJ360" s="5">
        <f t="shared" si="641"/>
        <v>1.4010757469420078E-2</v>
      </c>
      <c r="AK360" s="5">
        <f t="shared" si="642"/>
        <v>9.6550819787207861E-3</v>
      </c>
      <c r="AL360" s="5">
        <f t="shared" si="643"/>
        <v>6.4356857953836626E-4</v>
      </c>
      <c r="AM360" s="5">
        <f t="shared" si="644"/>
        <v>8.3702377293707227E-3</v>
      </c>
      <c r="AN360" s="5">
        <f t="shared" si="645"/>
        <v>1.3054055357971992E-2</v>
      </c>
      <c r="AO360" s="5">
        <f t="shared" si="646"/>
        <v>1.0179421827592981E-2</v>
      </c>
      <c r="AP360" s="5">
        <f t="shared" si="647"/>
        <v>5.2918742312924863E-3</v>
      </c>
      <c r="AQ360" s="5">
        <f t="shared" si="648"/>
        <v>2.0632753034097841E-3</v>
      </c>
      <c r="AR360" s="5">
        <f t="shared" si="649"/>
        <v>2.0450223272700241E-3</v>
      </c>
      <c r="AS360" s="5">
        <f t="shared" si="650"/>
        <v>4.2277924504513717E-3</v>
      </c>
      <c r="AT360" s="5">
        <f t="shared" si="651"/>
        <v>4.3701794268316335E-3</v>
      </c>
      <c r="AU360" s="5">
        <f t="shared" si="652"/>
        <v>3.0115745504746727E-3</v>
      </c>
      <c r="AV360" s="5">
        <f t="shared" si="653"/>
        <v>1.5565003837226001E-3</v>
      </c>
      <c r="AW360" s="5">
        <f t="shared" si="654"/>
        <v>5.7638888066696325E-5</v>
      </c>
      <c r="AX360" s="5">
        <f t="shared" si="655"/>
        <v>2.8840457639368856E-3</v>
      </c>
      <c r="AY360" s="5">
        <f t="shared" si="656"/>
        <v>4.4979000925206873E-3</v>
      </c>
      <c r="AZ360" s="5">
        <f t="shared" si="657"/>
        <v>3.5074175131467075E-3</v>
      </c>
      <c r="BA360" s="5">
        <f t="shared" si="658"/>
        <v>1.8233660683844473E-3</v>
      </c>
      <c r="BB360" s="5">
        <f t="shared" si="659"/>
        <v>7.1092131323275407E-4</v>
      </c>
      <c r="BC360" s="5">
        <f t="shared" si="660"/>
        <v>2.2174773233830773E-4</v>
      </c>
      <c r="BD360" s="5">
        <f t="shared" si="661"/>
        <v>5.3156265352729724E-4</v>
      </c>
      <c r="BE360" s="5">
        <f t="shared" si="662"/>
        <v>1.0989300916458247E-3</v>
      </c>
      <c r="BF360" s="5">
        <f t="shared" si="663"/>
        <v>1.1359407384163463E-3</v>
      </c>
      <c r="BG360" s="5">
        <f t="shared" si="664"/>
        <v>7.8279857290488154E-4</v>
      </c>
      <c r="BH360" s="5">
        <f t="shared" si="665"/>
        <v>4.0458114474101539E-4</v>
      </c>
      <c r="BI360" s="5">
        <f t="shared" si="666"/>
        <v>1.6728278087940751E-4</v>
      </c>
      <c r="BJ360" s="8">
        <f t="shared" si="667"/>
        <v>0.49019643868778962</v>
      </c>
      <c r="BK360" s="8">
        <f t="shared" si="668"/>
        <v>0.21637213850616455</v>
      </c>
      <c r="BL360" s="8">
        <f t="shared" si="669"/>
        <v>0.27450618676869698</v>
      </c>
      <c r="BM360" s="8">
        <f t="shared" si="670"/>
        <v>0.69544425712355173</v>
      </c>
      <c r="BN360" s="8">
        <f t="shared" si="671"/>
        <v>0.29800585985226408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1.512</v>
      </c>
      <c r="F361">
        <f>VLOOKUP(B361,home!$B$2:$E$405,3,FALSE)</f>
        <v>0.38</v>
      </c>
      <c r="G361">
        <f>VLOOKUP(C361,away!$B$2:$E$405,4,FALSE)</f>
        <v>1.32</v>
      </c>
      <c r="H361">
        <f>VLOOKUP(A361,away!$A$2:$E$405,3,FALSE)</f>
        <v>1.32</v>
      </c>
      <c r="I361">
        <f>VLOOKUP(C361,away!$B$2:$E$405,3,FALSE)</f>
        <v>0.55000000000000004</v>
      </c>
      <c r="J361">
        <f>VLOOKUP(B361,home!$B$2:$E$405,4,FALSE)</f>
        <v>0.76</v>
      </c>
      <c r="K361" s="3">
        <f t="shared" si="616"/>
        <v>0.75841919999999996</v>
      </c>
      <c r="L361" s="3">
        <f t="shared" si="617"/>
        <v>0.55176000000000003</v>
      </c>
      <c r="M361" s="5">
        <f t="shared" si="618"/>
        <v>0.26977170896264113</v>
      </c>
      <c r="N361" s="5">
        <f t="shared" si="619"/>
        <v>0.20460004369407911</v>
      </c>
      <c r="O361" s="5">
        <f t="shared" si="620"/>
        <v>0.14884923813722686</v>
      </c>
      <c r="P361" s="5">
        <f t="shared" si="621"/>
        <v>0.11289012010864509</v>
      </c>
      <c r="Q361" s="5">
        <f t="shared" si="622"/>
        <v>7.7586300729214241E-2</v>
      </c>
      <c r="R361" s="5">
        <f t="shared" si="623"/>
        <v>4.1064527817298149E-2</v>
      </c>
      <c r="S361" s="5">
        <f t="shared" si="624"/>
        <v>1.1810151690062103E-2</v>
      </c>
      <c r="T361" s="5">
        <f t="shared" si="625"/>
        <v>4.2809017290351248E-2</v>
      </c>
      <c r="U361" s="5">
        <f t="shared" si="626"/>
        <v>3.1144126335573008E-2</v>
      </c>
      <c r="V361" s="5">
        <f t="shared" si="627"/>
        <v>5.4912662097362976E-4</v>
      </c>
      <c r="W361" s="5">
        <f t="shared" si="628"/>
        <v>1.9614313376670026E-2</v>
      </c>
      <c r="X361" s="5">
        <f t="shared" si="629"/>
        <v>1.0822393548711454E-2</v>
      </c>
      <c r="Y361" s="5">
        <f t="shared" si="630"/>
        <v>2.9856819322185164E-3</v>
      </c>
      <c r="Z361" s="5">
        <f t="shared" si="631"/>
        <v>7.5525879561574791E-3</v>
      </c>
      <c r="AA361" s="5">
        <f t="shared" si="632"/>
        <v>5.7280277156385902E-3</v>
      </c>
      <c r="AB361" s="5">
        <f t="shared" si="633"/>
        <v>2.1721230988362233E-3</v>
      </c>
      <c r="AC361" s="5">
        <f t="shared" si="634"/>
        <v>1.4361904931335892E-5</v>
      </c>
      <c r="AD361" s="5">
        <f t="shared" si="635"/>
        <v>3.7189679649208447E-3</v>
      </c>
      <c r="AE361" s="5">
        <f t="shared" si="636"/>
        <v>2.0519777643247254E-3</v>
      </c>
      <c r="AF361" s="5">
        <f t="shared" si="637"/>
        <v>5.6609962562190522E-4</v>
      </c>
      <c r="AG361" s="5">
        <f t="shared" si="638"/>
        <v>1.0411704314438087E-4</v>
      </c>
      <c r="AH361" s="5">
        <f t="shared" si="639"/>
        <v>1.0418039826723623E-3</v>
      </c>
      <c r="AI361" s="5">
        <f t="shared" si="640"/>
        <v>7.9012414309518686E-4</v>
      </c>
      <c r="AJ361" s="5">
        <f t="shared" si="641"/>
        <v>2.9962266025346853E-4</v>
      </c>
      <c r="AK361" s="5">
        <f t="shared" si="642"/>
        <v>7.5746526097102463E-5</v>
      </c>
      <c r="AL361" s="5">
        <f t="shared" si="643"/>
        <v>2.403983989161706E-7</v>
      </c>
      <c r="AM361" s="5">
        <f t="shared" si="644"/>
        <v>5.6410734175617913E-4</v>
      </c>
      <c r="AN361" s="5">
        <f t="shared" si="645"/>
        <v>3.1125186688738937E-4</v>
      </c>
      <c r="AO361" s="5">
        <f t="shared" si="646"/>
        <v>8.5868165036892991E-5</v>
      </c>
      <c r="AP361" s="5">
        <f t="shared" si="647"/>
        <v>1.5792872913585365E-5</v>
      </c>
      <c r="AQ361" s="5">
        <f t="shared" si="648"/>
        <v>2.1784688896999648E-6</v>
      </c>
      <c r="AR361" s="5">
        <f t="shared" si="649"/>
        <v>1.1496515309586057E-4</v>
      </c>
      <c r="AS361" s="5">
        <f t="shared" si="650"/>
        <v>8.7191779438840089E-5</v>
      </c>
      <c r="AT361" s="5">
        <f t="shared" si="651"/>
        <v>3.3063959804290772E-5</v>
      </c>
      <c r="AU361" s="5">
        <f t="shared" si="652"/>
        <v>8.3587806478674533E-6</v>
      </c>
      <c r="AV361" s="5">
        <f t="shared" si="653"/>
        <v>1.5848649329827788E-6</v>
      </c>
      <c r="AW361" s="5">
        <f t="shared" si="654"/>
        <v>2.7944001895290898E-9</v>
      </c>
      <c r="AX361" s="5">
        <f t="shared" si="655"/>
        <v>7.130497314147465E-5</v>
      </c>
      <c r="AY361" s="5">
        <f t="shared" si="656"/>
        <v>3.9343231980540049E-5</v>
      </c>
      <c r="AZ361" s="5">
        <f t="shared" si="657"/>
        <v>1.085401083879139E-5</v>
      </c>
      <c r="BA361" s="5">
        <f t="shared" si="658"/>
        <v>1.9962696734705131E-6</v>
      </c>
      <c r="BB361" s="5">
        <f t="shared" si="659"/>
        <v>2.7536543875852254E-7</v>
      </c>
      <c r="BC361" s="5">
        <f t="shared" si="660"/>
        <v>3.0387126897880487E-8</v>
      </c>
      <c r="BD361" s="5">
        <f t="shared" si="661"/>
        <v>1.0572195478695339E-5</v>
      </c>
      <c r="BE361" s="5">
        <f t="shared" si="662"/>
        <v>8.018156037195736E-6</v>
      </c>
      <c r="BF361" s="5">
        <f t="shared" si="663"/>
        <v>3.0405617436025792E-6</v>
      </c>
      <c r="BG361" s="5">
        <f t="shared" si="664"/>
        <v>7.6867346837789109E-7</v>
      </c>
      <c r="BH361" s="5">
        <f t="shared" si="665"/>
        <v>1.4574417923709635E-7</v>
      </c>
      <c r="BI361" s="5">
        <f t="shared" si="666"/>
        <v>2.2107036764331048E-8</v>
      </c>
      <c r="BJ361" s="8">
        <f t="shared" si="667"/>
        <v>0.3659619159229402</v>
      </c>
      <c r="BK361" s="8">
        <f t="shared" si="668"/>
        <v>0.39507505291763267</v>
      </c>
      <c r="BL361" s="8">
        <f t="shared" si="669"/>
        <v>0.23143307239255467</v>
      </c>
      <c r="BM361" s="8">
        <f t="shared" si="670"/>
        <v>0.14522134930260008</v>
      </c>
      <c r="BN361" s="8">
        <f t="shared" si="671"/>
        <v>0.85476193944910461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1.4212962962963001</v>
      </c>
      <c r="F362">
        <f>VLOOKUP(B362,home!$B$2:$E$405,3,FALSE)</f>
        <v>0.55000000000000004</v>
      </c>
      <c r="G362">
        <f>VLOOKUP(C362,away!$B$2:$E$405,4,FALSE)</f>
        <v>1.41</v>
      </c>
      <c r="H362">
        <f>VLOOKUP(A362,away!$A$2:$E$405,3,FALSE)</f>
        <v>1.1111111111111101</v>
      </c>
      <c r="I362">
        <f>VLOOKUP(C362,away!$B$2:$E$405,3,FALSE)</f>
        <v>0.78</v>
      </c>
      <c r="J362">
        <f>VLOOKUP(B362,home!$B$2:$E$405,4,FALSE)</f>
        <v>1</v>
      </c>
      <c r="K362" s="3">
        <f t="shared" si="616"/>
        <v>1.1022152777777807</v>
      </c>
      <c r="L362" s="3">
        <f t="shared" si="617"/>
        <v>0.86666666666666592</v>
      </c>
      <c r="M362" s="5">
        <f t="shared" si="618"/>
        <v>0.13961286392429376</v>
      </c>
      <c r="N362" s="5">
        <f t="shared" si="619"/>
        <v>0.15388343159166695</v>
      </c>
      <c r="O362" s="5">
        <f t="shared" si="620"/>
        <v>0.12099781540105448</v>
      </c>
      <c r="P362" s="5">
        <f t="shared" si="621"/>
        <v>0.1333656407127779</v>
      </c>
      <c r="Q362" s="5">
        <f t="shared" si="622"/>
        <v>8.4806334648603654E-2</v>
      </c>
      <c r="R362" s="5">
        <f t="shared" si="623"/>
        <v>5.2432386673790229E-2</v>
      </c>
      <c r="S362" s="5">
        <f t="shared" si="624"/>
        <v>3.1849490123586656E-2</v>
      </c>
      <c r="T362" s="5">
        <f t="shared" si="625"/>
        <v>7.34988233621231E-2</v>
      </c>
      <c r="U362" s="5">
        <f t="shared" si="626"/>
        <v>5.7791777642203716E-2</v>
      </c>
      <c r="V362" s="5">
        <f t="shared" si="627"/>
        <v>3.3804809618329349E-3</v>
      </c>
      <c r="W362" s="5">
        <f t="shared" si="628"/>
        <v>3.1158279234008695E-2</v>
      </c>
      <c r="X362" s="5">
        <f t="shared" si="629"/>
        <v>2.7003842002807511E-2</v>
      </c>
      <c r="Y362" s="5">
        <f t="shared" si="630"/>
        <v>1.1701664867883247E-2</v>
      </c>
      <c r="Z362" s="5">
        <f t="shared" si="631"/>
        <v>1.5147133927983832E-2</v>
      </c>
      <c r="AA362" s="5">
        <f t="shared" si="632"/>
        <v>1.6695402429969947E-2</v>
      </c>
      <c r="AB362" s="5">
        <f t="shared" si="633"/>
        <v>9.200963813480581E-3</v>
      </c>
      <c r="AC362" s="5">
        <f t="shared" si="634"/>
        <v>2.018259621283308E-4</v>
      </c>
      <c r="AD362" s="5">
        <f t="shared" si="635"/>
        <v>8.5857828502476381E-3</v>
      </c>
      <c r="AE362" s="5">
        <f t="shared" si="636"/>
        <v>7.441011803547946E-3</v>
      </c>
      <c r="AF362" s="5">
        <f t="shared" si="637"/>
        <v>3.2244384482041076E-3</v>
      </c>
      <c r="AG362" s="5">
        <f t="shared" si="638"/>
        <v>9.315044405922969E-4</v>
      </c>
      <c r="AH362" s="5">
        <f t="shared" si="639"/>
        <v>3.2818790177298269E-3</v>
      </c>
      <c r="AI362" s="5">
        <f t="shared" si="640"/>
        <v>3.6173371931601519E-3</v>
      </c>
      <c r="AJ362" s="5">
        <f t="shared" si="641"/>
        <v>1.993542159587457E-3</v>
      </c>
      <c r="AK362" s="5">
        <f t="shared" si="642"/>
        <v>7.3243754173046849E-4</v>
      </c>
      <c r="AL362" s="5">
        <f t="shared" si="643"/>
        <v>7.7117961755482512E-6</v>
      </c>
      <c r="AM362" s="5">
        <f t="shared" si="644"/>
        <v>1.89267620584508E-3</v>
      </c>
      <c r="AN362" s="5">
        <f t="shared" si="645"/>
        <v>1.6403193783990678E-3</v>
      </c>
      <c r="AO362" s="5">
        <f t="shared" si="646"/>
        <v>7.1080506397292885E-4</v>
      </c>
      <c r="AP362" s="5">
        <f t="shared" si="647"/>
        <v>2.0534368514773483E-4</v>
      </c>
      <c r="AQ362" s="5">
        <f t="shared" si="648"/>
        <v>4.4491131782009165E-5</v>
      </c>
      <c r="AR362" s="5">
        <f t="shared" si="649"/>
        <v>5.6885902973983636E-4</v>
      </c>
      <c r="AS362" s="5">
        <f t="shared" si="650"/>
        <v>6.2700511348109261E-4</v>
      </c>
      <c r="AT362" s="5">
        <f t="shared" si="651"/>
        <v>3.4554730766182568E-4</v>
      </c>
      <c r="AU362" s="5">
        <f t="shared" si="652"/>
        <v>1.2695584056661446E-4</v>
      </c>
      <c r="AV362" s="5">
        <f t="shared" si="653"/>
        <v>3.4983166768910652E-5</v>
      </c>
      <c r="AW362" s="5">
        <f t="shared" si="654"/>
        <v>2.046310635729037E-7</v>
      </c>
      <c r="AX362" s="5">
        <f t="shared" si="655"/>
        <v>3.4768943832815539E-4</v>
      </c>
      <c r="AY362" s="5">
        <f t="shared" si="656"/>
        <v>3.0133084655106773E-4</v>
      </c>
      <c r="AZ362" s="5">
        <f t="shared" si="657"/>
        <v>1.3057670017212924E-4</v>
      </c>
      <c r="BA362" s="5">
        <f t="shared" si="658"/>
        <v>3.7722157827503971E-5</v>
      </c>
      <c r="BB362" s="5">
        <f t="shared" si="659"/>
        <v>8.1731341959591846E-6</v>
      </c>
      <c r="BC362" s="5">
        <f t="shared" si="660"/>
        <v>1.4166765939662579E-6</v>
      </c>
      <c r="BD362" s="5">
        <f t="shared" si="661"/>
        <v>8.2168526517976262E-5</v>
      </c>
      <c r="BE362" s="5">
        <f t="shared" si="662"/>
        <v>9.0567405280602158E-5</v>
      </c>
      <c r="BF362" s="5">
        <f t="shared" si="663"/>
        <v>4.9912388884485872E-5</v>
      </c>
      <c r="BG362" s="5">
        <f t="shared" si="664"/>
        <v>1.8338065859622067E-5</v>
      </c>
      <c r="BH362" s="5">
        <f t="shared" si="665"/>
        <v>5.0531240888426437E-6</v>
      </c>
      <c r="BI362" s="5">
        <f t="shared" si="666"/>
        <v>1.1139261142458571E-6</v>
      </c>
      <c r="BJ362" s="8">
        <f t="shared" si="667"/>
        <v>0.40755565766850077</v>
      </c>
      <c r="BK362" s="8">
        <f t="shared" si="668"/>
        <v>0.3087193443273461</v>
      </c>
      <c r="BL362" s="8">
        <f t="shared" si="669"/>
        <v>0.26869404576767092</v>
      </c>
      <c r="BM362" s="8">
        <f t="shared" si="670"/>
        <v>0.31471658252382706</v>
      </c>
      <c r="BN362" s="8">
        <f t="shared" si="671"/>
        <v>0.68509847295218695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1.6834532374100699</v>
      </c>
      <c r="F363">
        <f>VLOOKUP(B363,home!$B$2:$E$405,3,FALSE)</f>
        <v>1.02</v>
      </c>
      <c r="G363">
        <f>VLOOKUP(C363,away!$B$2:$E$405,4,FALSE)</f>
        <v>0.68</v>
      </c>
      <c r="H363">
        <f>VLOOKUP(A363,away!$A$2:$E$405,3,FALSE)</f>
        <v>1.19424460431655</v>
      </c>
      <c r="I363">
        <f>VLOOKUP(C363,away!$B$2:$E$405,3,FALSE)</f>
        <v>1.1000000000000001</v>
      </c>
      <c r="J363">
        <f>VLOOKUP(B363,home!$B$2:$E$405,4,FALSE)</f>
        <v>1.08</v>
      </c>
      <c r="K363" s="3">
        <f t="shared" si="616"/>
        <v>1.1676431654676245</v>
      </c>
      <c r="L363" s="3">
        <f t="shared" si="617"/>
        <v>1.4187625899280616</v>
      </c>
      <c r="M363" s="5">
        <f t="shared" si="618"/>
        <v>7.5290165617433735E-2</v>
      </c>
      <c r="N363" s="5">
        <f t="shared" si="619"/>
        <v>8.7912047310122032E-2</v>
      </c>
      <c r="O363" s="5">
        <f t="shared" si="620"/>
        <v>0.106818870367503</v>
      </c>
      <c r="P363" s="5">
        <f t="shared" si="621"/>
        <v>0.12472632392758704</v>
      </c>
      <c r="Q363" s="5">
        <f t="shared" si="622"/>
        <v>5.1324950601965236E-2</v>
      </c>
      <c r="R363" s="5">
        <f t="shared" si="623"/>
        <v>7.5775308587894219E-2</v>
      </c>
      <c r="S363" s="5">
        <f t="shared" si="624"/>
        <v>5.1655670275505293E-2</v>
      </c>
      <c r="T363" s="5">
        <f t="shared" si="625"/>
        <v>7.2817919843974024E-2</v>
      </c>
      <c r="U363" s="5">
        <f t="shared" si="626"/>
        <v>8.8478521183854866E-2</v>
      </c>
      <c r="V363" s="5">
        <f t="shared" si="627"/>
        <v>9.508135492484325E-3</v>
      </c>
      <c r="W363" s="5">
        <f t="shared" si="628"/>
        <v>1.9976409262782713E-2</v>
      </c>
      <c r="X363" s="5">
        <f t="shared" si="629"/>
        <v>2.8341782143128522E-2</v>
      </c>
      <c r="Y363" s="5">
        <f t="shared" si="630"/>
        <v>2.0105130118280957E-2</v>
      </c>
      <c r="Z363" s="5">
        <f t="shared" si="631"/>
        <v>3.5835724354919635E-2</v>
      </c>
      <c r="AA363" s="5">
        <f t="shared" si="632"/>
        <v>4.1843338622603608E-2</v>
      </c>
      <c r="AB363" s="5">
        <f t="shared" si="633"/>
        <v>2.44290441815153E-2</v>
      </c>
      <c r="AC363" s="5">
        <f t="shared" si="634"/>
        <v>9.8445359501605221E-4</v>
      </c>
      <c r="AD363" s="5">
        <f t="shared" si="635"/>
        <v>5.8313294365680947E-3</v>
      </c>
      <c r="AE363" s="5">
        <f t="shared" si="636"/>
        <v>8.2732720541490948E-3</v>
      </c>
      <c r="AF363" s="5">
        <f t="shared" si="637"/>
        <v>5.8689044433620123E-3</v>
      </c>
      <c r="AG363" s="5">
        <f t="shared" si="638"/>
        <v>2.7755273560348664E-3</v>
      </c>
      <c r="AH363" s="5">
        <f t="shared" si="639"/>
        <v>1.2710596274433463E-2</v>
      </c>
      <c r="AI363" s="5">
        <f t="shared" si="640"/>
        <v>1.4841440868860483E-2</v>
      </c>
      <c r="AJ363" s="5">
        <f t="shared" si="641"/>
        <v>8.6647534981084146E-3</v>
      </c>
      <c r="AK363" s="5">
        <f t="shared" si="642"/>
        <v>3.3724467341759933E-3</v>
      </c>
      <c r="AL363" s="5">
        <f t="shared" si="643"/>
        <v>6.5234165432738993E-5</v>
      </c>
      <c r="AM363" s="5">
        <f t="shared" si="644"/>
        <v>1.3617823924397812E-3</v>
      </c>
      <c r="AN363" s="5">
        <f t="shared" si="645"/>
        <v>1.9320459140162959E-3</v>
      </c>
      <c r="AO363" s="5">
        <f t="shared" si="646"/>
        <v>1.3705572324148446E-3</v>
      </c>
      <c r="AP363" s="5">
        <f t="shared" si="647"/>
        <v>6.4816510956850729E-4</v>
      </c>
      <c r="AQ363" s="5">
        <f t="shared" si="648"/>
        <v>2.2989810238810507E-4</v>
      </c>
      <c r="AR363" s="5">
        <f t="shared" si="649"/>
        <v>3.6066636979690415E-3</v>
      </c>
      <c r="AS363" s="5">
        <f t="shared" si="650"/>
        <v>4.2112962170737398E-3</v>
      </c>
      <c r="AT363" s="5">
        <f t="shared" si="651"/>
        <v>2.4586456228129073E-3</v>
      </c>
      <c r="AU363" s="5">
        <f t="shared" si="652"/>
        <v>9.5694025259479391E-4</v>
      </c>
      <c r="AV363" s="5">
        <f t="shared" si="653"/>
        <v>2.7934118642579332E-4</v>
      </c>
      <c r="AW363" s="5">
        <f t="shared" si="654"/>
        <v>3.0018741425940814E-6</v>
      </c>
      <c r="AX363" s="5">
        <f t="shared" si="655"/>
        <v>2.650126505644103E-4</v>
      </c>
      <c r="AY363" s="5">
        <f t="shared" si="656"/>
        <v>3.7599003447846314E-4</v>
      </c>
      <c r="AZ363" s="5">
        <f t="shared" si="657"/>
        <v>2.6672029755190279E-4</v>
      </c>
      <c r="BA363" s="5">
        <f t="shared" si="658"/>
        <v>1.2613759338037363E-4</v>
      </c>
      <c r="BB363" s="5">
        <f t="shared" si="659"/>
        <v>4.4739824667907861E-5</v>
      </c>
      <c r="BC363" s="5">
        <f t="shared" si="660"/>
        <v>1.2695037903753681E-5</v>
      </c>
      <c r="BD363" s="5">
        <f t="shared" si="661"/>
        <v>8.5283325485501328E-4</v>
      </c>
      <c r="BE363" s="5">
        <f t="shared" si="662"/>
        <v>9.9580492131496495E-4</v>
      </c>
      <c r="BF363" s="5">
        <f t="shared" si="663"/>
        <v>5.8137240525622227E-4</v>
      </c>
      <c r="BG363" s="5">
        <f t="shared" si="664"/>
        <v>2.2627850519630062E-4</v>
      </c>
      <c r="BH363" s="5">
        <f t="shared" si="665"/>
        <v>6.6053137521172685E-5</v>
      </c>
      <c r="BI363" s="5">
        <f t="shared" si="666"/>
        <v>1.5425298916858072E-5</v>
      </c>
      <c r="BJ363" s="8">
        <f t="shared" si="667"/>
        <v>0.30986101675974193</v>
      </c>
      <c r="BK363" s="8">
        <f t="shared" si="668"/>
        <v>0.2626059731079376</v>
      </c>
      <c r="BL363" s="8">
        <f t="shared" si="669"/>
        <v>0.39118497481888603</v>
      </c>
      <c r="BM363" s="8">
        <f t="shared" si="670"/>
        <v>0.47726703446864416</v>
      </c>
      <c r="BN363" s="8">
        <f t="shared" si="671"/>
        <v>0.52184766641250524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1.37692307692308</v>
      </c>
      <c r="F364">
        <f>VLOOKUP(B364,home!$B$2:$E$405,3,FALSE)</f>
        <v>0.83</v>
      </c>
      <c r="G364">
        <f>VLOOKUP(C364,away!$B$2:$E$405,4,FALSE)</f>
        <v>1.45</v>
      </c>
      <c r="H364">
        <f>VLOOKUP(A364,away!$A$2:$E$405,3,FALSE)</f>
        <v>1.1615384615384601</v>
      </c>
      <c r="I364">
        <f>VLOOKUP(C364,away!$B$2:$E$405,3,FALSE)</f>
        <v>1.25</v>
      </c>
      <c r="J364">
        <f>VLOOKUP(B364,home!$B$2:$E$405,4,FALSE)</f>
        <v>0.86</v>
      </c>
      <c r="K364" s="3">
        <f t="shared" si="616"/>
        <v>1.6571269230769266</v>
      </c>
      <c r="L364" s="3">
        <f t="shared" si="617"/>
        <v>1.2486538461538446</v>
      </c>
      <c r="M364" s="5">
        <f t="shared" si="618"/>
        <v>5.4706061113472107E-2</v>
      </c>
      <c r="N364" s="5">
        <f t="shared" si="619"/>
        <v>9.0654886726626333E-2</v>
      </c>
      <c r="O364" s="5">
        <f t="shared" si="620"/>
        <v>6.8308933617264214E-2</v>
      </c>
      <c r="P364" s="5">
        <f t="shared" si="621"/>
        <v>0.11319657298384307</v>
      </c>
      <c r="Q364" s="5">
        <f t="shared" si="622"/>
        <v>7.5113326751590812E-2</v>
      </c>
      <c r="R364" s="5">
        <f t="shared" si="623"/>
        <v>4.2647106343932324E-2</v>
      </c>
      <c r="S364" s="5">
        <f t="shared" si="624"/>
        <v>5.855596196511318E-2</v>
      </c>
      <c r="T364" s="5">
        <f t="shared" si="625"/>
        <v>9.3790544345784335E-2</v>
      </c>
      <c r="U364" s="5">
        <f t="shared" si="626"/>
        <v>7.067166811385503E-2</v>
      </c>
      <c r="V364" s="5">
        <f t="shared" si="627"/>
        <v>1.3462522529622217E-2</v>
      </c>
      <c r="W364" s="5">
        <f t="shared" si="628"/>
        <v>4.1490772013978494E-2</v>
      </c>
      <c r="X364" s="5">
        <f t="shared" si="629"/>
        <v>5.1807612055146536E-2</v>
      </c>
      <c r="Y364" s="5">
        <f t="shared" si="630"/>
        <v>3.2344887026352513E-2</v>
      </c>
      <c r="Z364" s="5">
        <f t="shared" si="631"/>
        <v>1.7750491121227705E-2</v>
      </c>
      <c r="AA364" s="5">
        <f t="shared" si="632"/>
        <v>2.9414816734824368E-2</v>
      </c>
      <c r="AB364" s="5">
        <f t="shared" si="633"/>
        <v>2.4372042374325602E-2</v>
      </c>
      <c r="AC364" s="5">
        <f t="shared" si="634"/>
        <v>1.7410221361373625E-3</v>
      </c>
      <c r="AD364" s="5">
        <f t="shared" si="635"/>
        <v>1.7188868840902607E-2</v>
      </c>
      <c r="AE364" s="5">
        <f t="shared" si="636"/>
        <v>2.1462947189227016E-2</v>
      </c>
      <c r="AF364" s="5">
        <f t="shared" si="637"/>
        <v>1.3399895778812586E-2</v>
      </c>
      <c r="AG364" s="5">
        <f t="shared" si="638"/>
        <v>5.5772771340916669E-3</v>
      </c>
      <c r="AH364" s="5">
        <f t="shared" si="639"/>
        <v>5.5410547524101595E-3</v>
      </c>
      <c r="AI364" s="5">
        <f t="shared" si="640"/>
        <v>9.1822310124622282E-3</v>
      </c>
      <c r="AJ364" s="5">
        <f t="shared" si="641"/>
        <v>7.6080611123315331E-3</v>
      </c>
      <c r="AK364" s="5">
        <f t="shared" si="642"/>
        <v>4.2025076338863907E-3</v>
      </c>
      <c r="AL364" s="5">
        <f t="shared" si="643"/>
        <v>1.4409938152262712E-4</v>
      </c>
      <c r="AM364" s="5">
        <f t="shared" si="644"/>
        <v>5.6968274666995581E-3</v>
      </c>
      <c r="AN364" s="5">
        <f t="shared" si="645"/>
        <v>7.1133655271692657E-3</v>
      </c>
      <c r="AO364" s="5">
        <f t="shared" si="646"/>
        <v>4.441065612299038E-3</v>
      </c>
      <c r="AP364" s="5">
        <f t="shared" si="647"/>
        <v>1.8484512192729241E-3</v>
      </c>
      <c r="AQ364" s="5">
        <f t="shared" si="648"/>
        <v>5.7701893109322498E-4</v>
      </c>
      <c r="AR364" s="5">
        <f t="shared" si="649"/>
        <v>1.3837718656691971E-3</v>
      </c>
      <c r="AS364" s="5">
        <f t="shared" si="650"/>
        <v>2.2930856139968146E-3</v>
      </c>
      <c r="AT364" s="5">
        <f t="shared" si="651"/>
        <v>1.8999669539372533E-3</v>
      </c>
      <c r="AU364" s="5">
        <f t="shared" si="652"/>
        <v>1.0494954641086271E-3</v>
      </c>
      <c r="AV364" s="5">
        <f t="shared" si="653"/>
        <v>4.3478679730538008E-4</v>
      </c>
      <c r="AW364" s="5">
        <f t="shared" si="654"/>
        <v>8.2824237923406601E-6</v>
      </c>
      <c r="AX364" s="5">
        <f t="shared" si="655"/>
        <v>1.5733943618653271E-3</v>
      </c>
      <c r="AY364" s="5">
        <f t="shared" si="656"/>
        <v>1.9646249214599143E-3</v>
      </c>
      <c r="AZ364" s="5">
        <f t="shared" si="657"/>
        <v>1.2265682322153088E-3</v>
      </c>
      <c r="BA364" s="5">
        <f t="shared" si="658"/>
        <v>5.1051971357525571E-4</v>
      </c>
      <c r="BB364" s="5">
        <f t="shared" si="659"/>
        <v>1.593656009732755E-4</v>
      </c>
      <c r="BC364" s="5">
        <f t="shared" si="660"/>
        <v>3.9798494119979871E-5</v>
      </c>
      <c r="BD364" s="5">
        <f t="shared" si="661"/>
        <v>2.8797534371122029E-4</v>
      </c>
      <c r="BE364" s="5">
        <f t="shared" si="662"/>
        <v>4.7721169524619477E-4</v>
      </c>
      <c r="BF364" s="5">
        <f t="shared" si="663"/>
        <v>3.9540017409982545E-4</v>
      </c>
      <c r="BG364" s="5">
        <f t="shared" si="664"/>
        <v>2.1840942463004158E-4</v>
      </c>
      <c r="BH364" s="5">
        <f t="shared" si="665"/>
        <v>9.0483034452045675E-5</v>
      </c>
      <c r="BI364" s="5">
        <f t="shared" si="666"/>
        <v>2.9988374494436392E-5</v>
      </c>
      <c r="BJ364" s="8">
        <f t="shared" si="667"/>
        <v>0.467982017943256</v>
      </c>
      <c r="BK364" s="8">
        <f t="shared" si="668"/>
        <v>0.24377086503117046</v>
      </c>
      <c r="BL364" s="8">
        <f t="shared" si="669"/>
        <v>0.27050899643694282</v>
      </c>
      <c r="BM364" s="8">
        <f t="shared" si="670"/>
        <v>0.55342914049820036</v>
      </c>
      <c r="BN364" s="8">
        <f t="shared" si="671"/>
        <v>0.44462688753672885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1.73913043478261</v>
      </c>
      <c r="F365">
        <f>VLOOKUP(B365,home!$B$2:$E$405,3,FALSE)</f>
        <v>0.57999999999999996</v>
      </c>
      <c r="G365">
        <f>VLOOKUP(C365,away!$B$2:$E$405,4,FALSE)</f>
        <v>1.56</v>
      </c>
      <c r="H365">
        <f>VLOOKUP(A365,away!$A$2:$E$405,3,FALSE)</f>
        <v>1.3217391304347801</v>
      </c>
      <c r="I365">
        <f>VLOOKUP(C365,away!$B$2:$E$405,3,FALSE)</f>
        <v>0.33</v>
      </c>
      <c r="J365">
        <f>VLOOKUP(B365,home!$B$2:$E$405,4,FALSE)</f>
        <v>0.63</v>
      </c>
      <c r="K365" s="3">
        <f t="shared" si="616"/>
        <v>1.5735652173913053</v>
      </c>
      <c r="L365" s="3">
        <f t="shared" si="617"/>
        <v>0.27478956521739079</v>
      </c>
      <c r="M365" s="5">
        <f t="shared" si="618"/>
        <v>0.15749606855103954</v>
      </c>
      <c r="N365" s="5">
        <f t="shared" si="619"/>
        <v>0.24783033534779242</v>
      </c>
      <c r="O365" s="5">
        <f t="shared" si="620"/>
        <v>4.3278276200588529E-2</v>
      </c>
      <c r="P365" s="5">
        <f t="shared" si="621"/>
        <v>6.8101190097900027E-2</v>
      </c>
      <c r="Q365" s="5">
        <f t="shared" si="622"/>
        <v>0.1949885977588546</v>
      </c>
      <c r="R365" s="5">
        <f t="shared" si="623"/>
        <v>5.9462093502589356E-3</v>
      </c>
      <c r="S365" s="5">
        <f t="shared" si="624"/>
        <v>7.3617267647023248E-3</v>
      </c>
      <c r="T365" s="5">
        <f t="shared" si="625"/>
        <v>5.3580832000504355E-2</v>
      </c>
      <c r="U365" s="5">
        <f t="shared" si="626"/>
        <v>9.3567482088944137E-3</v>
      </c>
      <c r="V365" s="5">
        <f t="shared" si="627"/>
        <v>3.5368950156035328E-4</v>
      </c>
      <c r="W365" s="5">
        <f t="shared" si="628"/>
        <v>0.10227575840707927</v>
      </c>
      <c r="X365" s="5">
        <f t="shared" si="629"/>
        <v>2.810431118496021E-2</v>
      </c>
      <c r="Y365" s="5">
        <f t="shared" si="630"/>
        <v>3.8613857256247341E-3</v>
      </c>
      <c r="Z365" s="5">
        <f t="shared" si="631"/>
        <v>5.4465209401641224E-4</v>
      </c>
      <c r="AA365" s="5">
        <f t="shared" si="632"/>
        <v>8.570455907235653E-4</v>
      </c>
      <c r="AB365" s="5">
        <f t="shared" si="633"/>
        <v>6.7430856564059359E-4</v>
      </c>
      <c r="AC365" s="5">
        <f t="shared" si="634"/>
        <v>9.5584433483760987E-6</v>
      </c>
      <c r="AD365" s="5">
        <f t="shared" si="635"/>
        <v>4.0234394002924063E-2</v>
      </c>
      <c r="AE365" s="5">
        <f t="shared" si="636"/>
        <v>1.1055991634848699E-2</v>
      </c>
      <c r="AF365" s="5">
        <f t="shared" si="637"/>
        <v>1.5190355671935915E-3</v>
      </c>
      <c r="AG365" s="5">
        <f t="shared" si="638"/>
        <v>1.3913837435295989E-4</v>
      </c>
      <c r="AH365" s="5">
        <f t="shared" si="639"/>
        <v>3.7416178027377835E-5</v>
      </c>
      <c r="AI365" s="5">
        <f t="shared" si="640"/>
        <v>5.8876796311602578E-5</v>
      </c>
      <c r="AJ365" s="5">
        <f t="shared" si="641"/>
        <v>4.6323239393685271E-5</v>
      </c>
      <c r="AK365" s="5">
        <f t="shared" si="642"/>
        <v>2.4297546088931275E-5</v>
      </c>
      <c r="AL365" s="5">
        <f t="shared" si="643"/>
        <v>1.6532256925430995E-7</v>
      </c>
      <c r="AM365" s="5">
        <f t="shared" si="644"/>
        <v>1.2662288589163731E-2</v>
      </c>
      <c r="AN365" s="5">
        <f t="shared" si="645"/>
        <v>3.4794647760734302E-3</v>
      </c>
      <c r="AO365" s="5">
        <f t="shared" si="646"/>
        <v>4.7806030650322188E-4</v>
      </c>
      <c r="AP365" s="5">
        <f t="shared" si="647"/>
        <v>4.3788661257237641E-5</v>
      </c>
      <c r="AQ365" s="5">
        <f t="shared" si="648"/>
        <v>3.0081667970819835E-6</v>
      </c>
      <c r="AR365" s="5">
        <f t="shared" si="649"/>
        <v>2.0563150584479304E-6</v>
      </c>
      <c r="AS365" s="5">
        <f t="shared" si="650"/>
        <v>3.2357458519716321E-6</v>
      </c>
      <c r="AT365" s="5">
        <f t="shared" si="651"/>
        <v>2.5458285624903786E-6</v>
      </c>
      <c r="AU365" s="5">
        <f t="shared" si="652"/>
        <v>1.3353424251253888E-6</v>
      </c>
      <c r="AV365" s="5">
        <f t="shared" si="653"/>
        <v>5.2531209837106621E-7</v>
      </c>
      <c r="AW365" s="5">
        <f t="shared" si="654"/>
        <v>1.9857045427370648E-9</v>
      </c>
      <c r="AX365" s="5">
        <f t="shared" si="655"/>
        <v>3.3208228160798081E-3</v>
      </c>
      <c r="AY365" s="5">
        <f t="shared" si="656"/>
        <v>9.1252745779456181E-4</v>
      </c>
      <c r="AZ365" s="5">
        <f t="shared" si="657"/>
        <v>1.2537651168814925E-4</v>
      </c>
      <c r="BA365" s="5">
        <f t="shared" si="658"/>
        <v>1.1484052378419883E-5</v>
      </c>
      <c r="BB365" s="5">
        <f t="shared" si="659"/>
        <v>7.8892443999993543E-7</v>
      </c>
      <c r="BC365" s="5">
        <f t="shared" si="660"/>
        <v>4.3357640771391179E-8</v>
      </c>
      <c r="BD365" s="5">
        <f t="shared" si="661"/>
        <v>9.4175653476813316E-8</v>
      </c>
      <c r="BE365" s="5">
        <f t="shared" si="662"/>
        <v>1.4819153263620994E-7</v>
      </c>
      <c r="BF365" s="5">
        <f t="shared" si="663"/>
        <v>1.1659452063412425E-7</v>
      </c>
      <c r="BG365" s="5">
        <f t="shared" si="664"/>
        <v>6.1156360736090243E-8</v>
      </c>
      <c r="BH365" s="5">
        <f t="shared" si="665"/>
        <v>2.4058380519136727E-8</v>
      </c>
      <c r="BI365" s="5">
        <f t="shared" si="666"/>
        <v>7.5714861543356282E-9</v>
      </c>
      <c r="BJ365" s="8">
        <f t="shared" si="667"/>
        <v>0.70462743362395142</v>
      </c>
      <c r="BK365" s="8">
        <f t="shared" si="668"/>
        <v>0.23423492613891442</v>
      </c>
      <c r="BL365" s="8">
        <f t="shared" si="669"/>
        <v>6.0289651967858196E-2</v>
      </c>
      <c r="BM365" s="8">
        <f t="shared" si="670"/>
        <v>0.28114346104621651</v>
      </c>
      <c r="BN365" s="8">
        <f t="shared" si="671"/>
        <v>0.71764067730643399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1.3737373737373699</v>
      </c>
      <c r="F366">
        <f>VLOOKUP(B366,home!$B$2:$E$405,3,FALSE)</f>
        <v>1.02</v>
      </c>
      <c r="G366">
        <f>VLOOKUP(C366,away!$B$2:$E$405,4,FALSE)</f>
        <v>1.33</v>
      </c>
      <c r="H366">
        <f>VLOOKUP(A366,away!$A$2:$E$405,3,FALSE)</f>
        <v>1.1818181818181801</v>
      </c>
      <c r="I366">
        <f>VLOOKUP(C366,away!$B$2:$E$405,3,FALSE)</f>
        <v>1.46</v>
      </c>
      <c r="J366">
        <f>VLOOKUP(B366,home!$B$2:$E$405,4,FALSE)</f>
        <v>1.18</v>
      </c>
      <c r="K366" s="3">
        <f t="shared" si="616"/>
        <v>1.8636121212121162</v>
      </c>
      <c r="L366" s="3">
        <f t="shared" si="617"/>
        <v>2.0360363636363603</v>
      </c>
      <c r="M366" s="5">
        <f t="shared" si="618"/>
        <v>2.0249028035094589E-2</v>
      </c>
      <c r="N366" s="5">
        <f t="shared" si="619"/>
        <v>3.7736334088966234E-2</v>
      </c>
      <c r="O366" s="5">
        <f t="shared" si="620"/>
        <v>4.1227757407744696E-2</v>
      </c>
      <c r="P366" s="5">
        <f t="shared" si="621"/>
        <v>7.6832548435465622E-2</v>
      </c>
      <c r="Q366" s="5">
        <f t="shared" si="622"/>
        <v>3.5162944809153732E-2</v>
      </c>
      <c r="R366" s="5">
        <f t="shared" si="623"/>
        <v>4.1970606636673277E-2</v>
      </c>
      <c r="S366" s="5">
        <f t="shared" si="624"/>
        <v>7.2883010592619285E-2</v>
      </c>
      <c r="T366" s="5">
        <f t="shared" si="625"/>
        <v>7.1593034283975399E-2</v>
      </c>
      <c r="U366" s="5">
        <f t="shared" si="626"/>
        <v>7.8216931262729994E-2</v>
      </c>
      <c r="V366" s="5">
        <f t="shared" si="627"/>
        <v>3.0727331876400359E-2</v>
      </c>
      <c r="W366" s="5">
        <f t="shared" si="628"/>
        <v>2.1843363387950527E-2</v>
      </c>
      <c r="X366" s="5">
        <f t="shared" si="629"/>
        <v>4.4473882161990393E-2</v>
      </c>
      <c r="Y366" s="5">
        <f t="shared" si="630"/>
        <v>4.5275220656945468E-2</v>
      </c>
      <c r="Z366" s="5">
        <f t="shared" si="631"/>
        <v>2.8484560438714782E-2</v>
      </c>
      <c r="AA366" s="5">
        <f t="shared" si="632"/>
        <v>5.3084172100987974E-2</v>
      </c>
      <c r="AB366" s="5">
        <f t="shared" si="633"/>
        <v>4.9464153285955631E-2</v>
      </c>
      <c r="AC366" s="5">
        <f t="shared" si="634"/>
        <v>7.2869522755439004E-3</v>
      </c>
      <c r="AD366" s="5">
        <f t="shared" si="635"/>
        <v>1.0176889194456385E-2</v>
      </c>
      <c r="AE366" s="5">
        <f t="shared" si="636"/>
        <v>2.0720516468611144E-2</v>
      </c>
      <c r="AF366" s="5">
        <f t="shared" si="637"/>
        <v>2.1093862501709183E-2</v>
      </c>
      <c r="AG366" s="5">
        <f t="shared" si="638"/>
        <v>1.431595703434178E-2</v>
      </c>
      <c r="AH366" s="5">
        <f t="shared" si="639"/>
        <v>1.4498900213855239E-2</v>
      </c>
      <c r="AI366" s="5">
        <f t="shared" si="640"/>
        <v>2.7020326182785565E-2</v>
      </c>
      <c r="AJ366" s="5">
        <f t="shared" si="641"/>
        <v>2.5177703696672153E-2</v>
      </c>
      <c r="AK366" s="5">
        <f t="shared" si="642"/>
        <v>1.5640491264468447E-2</v>
      </c>
      <c r="AL366" s="5">
        <f t="shared" si="643"/>
        <v>1.1059792355214424E-3</v>
      </c>
      <c r="AM366" s="5">
        <f t="shared" si="644"/>
        <v>3.7931548118043078E-3</v>
      </c>
      <c r="AN366" s="5">
        <f t="shared" si="645"/>
        <v>7.7230011297358047E-3</v>
      </c>
      <c r="AO366" s="5">
        <f t="shared" si="646"/>
        <v>7.862155568273398E-3</v>
      </c>
      <c r="AP366" s="5">
        <f t="shared" si="647"/>
        <v>5.3358782111902437E-3</v>
      </c>
      <c r="AQ366" s="5">
        <f t="shared" si="648"/>
        <v>2.716010517479567E-3</v>
      </c>
      <c r="AR366" s="5">
        <f t="shared" si="649"/>
        <v>5.9040576136288585E-3</v>
      </c>
      <c r="AS366" s="5">
        <f t="shared" si="650"/>
        <v>1.1002873333093422E-2</v>
      </c>
      <c r="AT366" s="5">
        <f t="shared" si="651"/>
        <v>1.0252544055857233E-2</v>
      </c>
      <c r="AU366" s="5">
        <f t="shared" si="652"/>
        <v>6.368921791918925E-3</v>
      </c>
      <c r="AV366" s="5">
        <f t="shared" si="653"/>
        <v>2.9672999626180236E-3</v>
      </c>
      <c r="AW366" s="5">
        <f t="shared" si="654"/>
        <v>1.165696598629406E-4</v>
      </c>
      <c r="AX366" s="5">
        <f t="shared" si="655"/>
        <v>1.1781615474854294E-3</v>
      </c>
      <c r="AY366" s="5">
        <f t="shared" si="656"/>
        <v>2.3987797529184205E-3</v>
      </c>
      <c r="AZ366" s="5">
        <f t="shared" si="657"/>
        <v>2.4420014026482746E-3</v>
      </c>
      <c r="BA366" s="5">
        <f t="shared" si="658"/>
        <v>1.6573345519476281E-3</v>
      </c>
      <c r="BB366" s="5">
        <f t="shared" si="659"/>
        <v>8.4359835361908604E-4</v>
      </c>
      <c r="BC366" s="5">
        <f t="shared" si="660"/>
        <v>3.4351938485444516E-4</v>
      </c>
      <c r="BD366" s="5">
        <f t="shared" si="661"/>
        <v>2.0034793323920773E-3</v>
      </c>
      <c r="BE366" s="5">
        <f t="shared" si="662"/>
        <v>3.7337083684438328E-3</v>
      </c>
      <c r="BF366" s="5">
        <f t="shared" si="663"/>
        <v>3.4790920862515216E-3</v>
      </c>
      <c r="BG366" s="5">
        <f t="shared" si="664"/>
        <v>2.161226060917162E-3</v>
      </c>
      <c r="BH366" s="5">
        <f t="shared" si="665"/>
        <v>1.0069217709511842E-3</v>
      </c>
      <c r="BI366" s="5">
        <f t="shared" si="666"/>
        <v>3.7530232349139968E-4</v>
      </c>
      <c r="BJ366" s="8">
        <f t="shared" si="667"/>
        <v>0.35868559982005688</v>
      </c>
      <c r="BK366" s="8">
        <f t="shared" si="668"/>
        <v>0.21148363020356362</v>
      </c>
      <c r="BL366" s="8">
        <f t="shared" si="669"/>
        <v>0.39555646875143663</v>
      </c>
      <c r="BM366" s="8">
        <f t="shared" si="670"/>
        <v>0.73874882970761824</v>
      </c>
      <c r="BN366" s="8">
        <f t="shared" si="671"/>
        <v>0.25317921941309818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1.3737373737373699</v>
      </c>
      <c r="F367">
        <f>VLOOKUP(B367,home!$B$2:$E$405,3,FALSE)</f>
        <v>1.1599999999999999</v>
      </c>
      <c r="G367">
        <f>VLOOKUP(C367,away!$B$2:$E$405,4,FALSE)</f>
        <v>1.0900000000000001</v>
      </c>
      <c r="H367">
        <f>VLOOKUP(A367,away!$A$2:$E$405,3,FALSE)</f>
        <v>1.1818181818181801</v>
      </c>
      <c r="I367">
        <f>VLOOKUP(C367,away!$B$2:$E$405,3,FALSE)</f>
        <v>0.97</v>
      </c>
      <c r="J367">
        <f>VLOOKUP(B367,home!$B$2:$E$405,4,FALSE)</f>
        <v>1.52</v>
      </c>
      <c r="K367" s="3">
        <f t="shared" si="616"/>
        <v>1.7369535353535304</v>
      </c>
      <c r="L367" s="3">
        <f t="shared" si="617"/>
        <v>1.7424727272727247</v>
      </c>
      <c r="M367" s="5">
        <f t="shared" si="618"/>
        <v>3.0825091467326936E-2</v>
      </c>
      <c r="N367" s="5">
        <f t="shared" si="619"/>
        <v>5.3541751601769466E-2</v>
      </c>
      <c r="O367" s="5">
        <f t="shared" si="620"/>
        <v>5.3711881197504363E-2</v>
      </c>
      <c r="P367" s="5">
        <f t="shared" si="621"/>
        <v>9.3295041936494016E-2</v>
      </c>
      <c r="Q367" s="5">
        <f t="shared" si="622"/>
        <v>4.6499767366857021E-2</v>
      </c>
      <c r="R367" s="5">
        <f t="shared" si="623"/>
        <v>4.6795744058582014E-2</v>
      </c>
      <c r="S367" s="5">
        <f t="shared" si="624"/>
        <v>7.0591557361297297E-2</v>
      </c>
      <c r="T367" s="5">
        <f t="shared" si="625"/>
        <v>8.1024576461274589E-2</v>
      </c>
      <c r="U367" s="5">
        <f t="shared" si="626"/>
        <v>8.1282033082052993E-2</v>
      </c>
      <c r="V367" s="5">
        <f t="shared" si="627"/>
        <v>2.3739110614428151E-2</v>
      </c>
      <c r="W367" s="5">
        <f t="shared" si="628"/>
        <v>2.692264510699301E-2</v>
      </c>
      <c r="X367" s="5">
        <f t="shared" si="629"/>
        <v>4.6911974844977784E-2</v>
      </c>
      <c r="Y367" s="5">
        <f t="shared" si="630"/>
        <v>4.0871418374938955E-2</v>
      </c>
      <c r="Z367" s="5">
        <f t="shared" si="631"/>
        <v>2.7180102591504607E-2</v>
      </c>
      <c r="AA367" s="5">
        <f t="shared" si="632"/>
        <v>4.7210575287585578E-2</v>
      </c>
      <c r="AB367" s="5">
        <f t="shared" si="633"/>
        <v>4.1001287825922904E-2</v>
      </c>
      <c r="AC367" s="5">
        <f t="shared" si="634"/>
        <v>4.4905408526031065E-3</v>
      </c>
      <c r="AD367" s="5">
        <f t="shared" si="635"/>
        <v>1.1690845899914985E-2</v>
      </c>
      <c r="AE367" s="5">
        <f t="shared" si="636"/>
        <v>2.0370980139350015E-2</v>
      </c>
      <c r="AF367" s="5">
        <f t="shared" si="637"/>
        <v>1.7747938660315869E-2</v>
      </c>
      <c r="AG367" s="5">
        <f t="shared" si="638"/>
        <v>1.0308433026969875E-2</v>
      </c>
      <c r="AH367" s="5">
        <f t="shared" si="639"/>
        <v>1.1840146872542871E-2</v>
      </c>
      <c r="AI367" s="5">
        <f t="shared" si="640"/>
        <v>2.0565784969368384E-2</v>
      </c>
      <c r="AJ367" s="5">
        <f t="shared" si="641"/>
        <v>1.7860906454932459E-2</v>
      </c>
      <c r="AK367" s="5">
        <f t="shared" si="642"/>
        <v>1.0341188203837877E-2</v>
      </c>
      <c r="AL367" s="5">
        <f t="shared" si="643"/>
        <v>5.4364178948854971E-4</v>
      </c>
      <c r="AM367" s="5">
        <f t="shared" si="644"/>
        <v>4.0612912234261299E-3</v>
      </c>
      <c r="AN367" s="5">
        <f t="shared" si="645"/>
        <v>7.07668919433211E-3</v>
      </c>
      <c r="AO367" s="5">
        <f t="shared" si="646"/>
        <v>6.1654689602546478E-3</v>
      </c>
      <c r="AP367" s="5">
        <f t="shared" si="647"/>
        <v>3.5810538380300827E-3</v>
      </c>
      <c r="AQ367" s="5">
        <f t="shared" si="648"/>
        <v>1.559972161915684E-3</v>
      </c>
      <c r="AR367" s="5">
        <f t="shared" si="649"/>
        <v>4.1262266024618766E-3</v>
      </c>
      <c r="AS367" s="5">
        <f t="shared" si="650"/>
        <v>7.1670638848159432E-3</v>
      </c>
      <c r="AT367" s="5">
        <f t="shared" si="651"/>
        <v>6.2244284764178311E-3</v>
      </c>
      <c r="AU367" s="5">
        <f t="shared" si="652"/>
        <v>3.6038476825563802E-3</v>
      </c>
      <c r="AV367" s="5">
        <f t="shared" si="653"/>
        <v>1.5649289932729833E-3</v>
      </c>
      <c r="AW367" s="5">
        <f t="shared" si="654"/>
        <v>4.5705085203184708E-5</v>
      </c>
      <c r="AX367" s="5">
        <f t="shared" si="655"/>
        <v>1.1757123581050486E-3</v>
      </c>
      <c r="AY367" s="5">
        <f t="shared" si="656"/>
        <v>2.0486467191155504E-3</v>
      </c>
      <c r="AZ367" s="5">
        <f t="shared" si="657"/>
        <v>1.7848555179377967E-3</v>
      </c>
      <c r="BA367" s="5">
        <f t="shared" si="658"/>
        <v>1.0366873540429483E-3</v>
      </c>
      <c r="BB367" s="5">
        <f t="shared" si="659"/>
        <v>4.5159986028209015E-4</v>
      </c>
      <c r="BC367" s="5">
        <f t="shared" si="660"/>
        <v>1.5738008803634291E-4</v>
      </c>
      <c r="BD367" s="5">
        <f t="shared" si="661"/>
        <v>1.1983062202228373E-3</v>
      </c>
      <c r="BE367" s="5">
        <f t="shared" si="662"/>
        <v>2.0814022256521831E-3</v>
      </c>
      <c r="BF367" s="5">
        <f t="shared" si="663"/>
        <v>1.8076494771696336E-3</v>
      </c>
      <c r="BG367" s="5">
        <f t="shared" si="664"/>
        <v>1.0466010500165854E-3</v>
      </c>
      <c r="BH367" s="5">
        <f t="shared" si="665"/>
        <v>4.5447434848275628E-4</v>
      </c>
      <c r="BI367" s="5">
        <f t="shared" si="666"/>
        <v>1.5788016526492314E-4</v>
      </c>
      <c r="BJ367" s="8">
        <f t="shared" si="667"/>
        <v>0.38498968875883999</v>
      </c>
      <c r="BK367" s="8">
        <f t="shared" si="668"/>
        <v>0.22553363074075361</v>
      </c>
      <c r="BL367" s="8">
        <f t="shared" si="669"/>
        <v>0.36004235707866339</v>
      </c>
      <c r="BM367" s="8">
        <f t="shared" si="670"/>
        <v>0.67107355990731543</v>
      </c>
      <c r="BN367" s="8">
        <f t="shared" si="671"/>
        <v>0.32466927762853381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1.21333333333333</v>
      </c>
      <c r="F368">
        <f>VLOOKUP(B368,home!$B$2:$E$405,3,FALSE)</f>
        <v>1.55</v>
      </c>
      <c r="G368">
        <f>VLOOKUP(C368,away!$B$2:$E$405,4,FALSE)</f>
        <v>1.41</v>
      </c>
      <c r="H368">
        <f>VLOOKUP(A368,away!$A$2:$E$405,3,FALSE)</f>
        <v>1.2533333333333301</v>
      </c>
      <c r="I368">
        <f>VLOOKUP(C368,away!$B$2:$E$405,3,FALSE)</f>
        <v>0.94</v>
      </c>
      <c r="J368">
        <f>VLOOKUP(B368,home!$B$2:$E$405,4,FALSE)</f>
        <v>1.2</v>
      </c>
      <c r="K368" s="3">
        <f t="shared" si="616"/>
        <v>2.6517399999999927</v>
      </c>
      <c r="L368" s="3">
        <f t="shared" si="617"/>
        <v>1.4137599999999961</v>
      </c>
      <c r="M368" s="5">
        <f t="shared" si="618"/>
        <v>1.7154409923982195E-2</v>
      </c>
      <c r="N368" s="5">
        <f t="shared" si="619"/>
        <v>4.548903497182042E-2</v>
      </c>
      <c r="O368" s="5">
        <f t="shared" si="620"/>
        <v>2.4252218574128997E-2</v>
      </c>
      <c r="P368" s="5">
        <f t="shared" si="621"/>
        <v>6.4310578081760647E-2</v>
      </c>
      <c r="Q368" s="5">
        <f t="shared" si="622"/>
        <v>6.0312546798087383E-2</v>
      </c>
      <c r="R368" s="5">
        <f t="shared" si="623"/>
        <v>1.7143408265680265E-2</v>
      </c>
      <c r="S368" s="5">
        <f t="shared" si="624"/>
        <v>6.027386648007399E-2</v>
      </c>
      <c r="T368" s="5">
        <f t="shared" si="625"/>
        <v>8.5267466161263766E-2</v>
      </c>
      <c r="U368" s="5">
        <f t="shared" si="626"/>
        <v>4.5459861434434867E-2</v>
      </c>
      <c r="V368" s="5">
        <f t="shared" si="627"/>
        <v>2.5106904572018762E-2</v>
      </c>
      <c r="W368" s="5">
        <f t="shared" si="628"/>
        <v>5.3311064282119923E-2</v>
      </c>
      <c r="X368" s="5">
        <f t="shared" si="629"/>
        <v>7.5369050239489643E-2</v>
      </c>
      <c r="Y368" s="5">
        <f t="shared" si="630"/>
        <v>5.3276874233290313E-2</v>
      </c>
      <c r="Z368" s="5">
        <f t="shared" si="631"/>
        <v>8.0788882898960197E-3</v>
      </c>
      <c r="AA368" s="5">
        <f t="shared" si="632"/>
        <v>2.1423111233848813E-2</v>
      </c>
      <c r="AB368" s="5">
        <f t="shared" si="633"/>
        <v>2.8404260491623048E-2</v>
      </c>
      <c r="AC368" s="5">
        <f t="shared" si="634"/>
        <v>5.8827422293495401E-3</v>
      </c>
      <c r="AD368" s="5">
        <f t="shared" si="635"/>
        <v>3.5341770399867078E-2</v>
      </c>
      <c r="AE368" s="5">
        <f t="shared" si="636"/>
        <v>4.9964781320515933E-2</v>
      </c>
      <c r="AF368" s="5">
        <f t="shared" si="637"/>
        <v>3.531910461984622E-2</v>
      </c>
      <c r="AG368" s="5">
        <f t="shared" si="638"/>
        <v>1.6644245782451213E-2</v>
      </c>
      <c r="AH368" s="5">
        <f t="shared" si="639"/>
        <v>2.8554022771808407E-3</v>
      </c>
      <c r="AI368" s="5">
        <f t="shared" si="640"/>
        <v>7.5717844344915025E-3</v>
      </c>
      <c r="AJ368" s="5">
        <f t="shared" si="641"/>
        <v>1.0039201828159221E-2</v>
      </c>
      <c r="AK368" s="5">
        <f t="shared" si="642"/>
        <v>8.8737843519342864E-3</v>
      </c>
      <c r="AL368" s="5">
        <f t="shared" si="643"/>
        <v>8.8215812762303645E-4</v>
      </c>
      <c r="AM368" s="5">
        <f t="shared" si="644"/>
        <v>1.8743437248028651E-2</v>
      </c>
      <c r="AN368" s="5">
        <f t="shared" si="645"/>
        <v>2.6498721843772909E-2</v>
      </c>
      <c r="AO368" s="5">
        <f t="shared" si="646"/>
        <v>1.873141649692615E-2</v>
      </c>
      <c r="AP368" s="5">
        <f t="shared" si="647"/>
        <v>8.8272424622314102E-3</v>
      </c>
      <c r="AQ368" s="5">
        <f t="shared" si="648"/>
        <v>3.1199005758510609E-3</v>
      </c>
      <c r="AR368" s="5">
        <f t="shared" si="649"/>
        <v>8.0737070467743464E-4</v>
      </c>
      <c r="AS368" s="5">
        <f t="shared" si="650"/>
        <v>2.1409371924213348E-3</v>
      </c>
      <c r="AT368" s="5">
        <f t="shared" si="651"/>
        <v>2.8386043953156676E-3</v>
      </c>
      <c r="AU368" s="5">
        <f t="shared" si="652"/>
        <v>2.5090802730781156E-3</v>
      </c>
      <c r="AV368" s="5">
        <f t="shared" si="653"/>
        <v>1.6633571308330361E-3</v>
      </c>
      <c r="AW368" s="5">
        <f t="shared" si="654"/>
        <v>9.18651034896872E-5</v>
      </c>
      <c r="AX368" s="5">
        <f t="shared" si="655"/>
        <v>8.2837870480145636E-3</v>
      </c>
      <c r="AY368" s="5">
        <f t="shared" si="656"/>
        <v>1.1711286777001036E-2</v>
      </c>
      <c r="AZ368" s="5">
        <f t="shared" si="657"/>
        <v>8.2784743969264718E-3</v>
      </c>
      <c r="BA368" s="5">
        <f t="shared" si="658"/>
        <v>3.9012586544662445E-3</v>
      </c>
      <c r="BB368" s="5">
        <f t="shared" si="659"/>
        <v>1.3788608588345456E-3</v>
      </c>
      <c r="BC368" s="5">
        <f t="shared" si="660"/>
        <v>3.8987566555718421E-4</v>
      </c>
      <c r="BD368" s="5">
        <f t="shared" si="661"/>
        <v>1.9023806790746114E-4</v>
      </c>
      <c r="BE368" s="5">
        <f t="shared" si="662"/>
        <v>5.0446189419292966E-4</v>
      </c>
      <c r="BF368" s="5">
        <f t="shared" si="663"/>
        <v>6.6885089165357782E-4</v>
      </c>
      <c r="BG368" s="5">
        <f t="shared" si="664"/>
        <v>5.9120622114448439E-4</v>
      </c>
      <c r="BH368" s="5">
        <f t="shared" si="665"/>
        <v>3.9193129621441773E-4</v>
      </c>
      <c r="BI368" s="5">
        <f t="shared" si="666"/>
        <v>2.0785997908472341E-4</v>
      </c>
      <c r="BJ368" s="8">
        <f t="shared" si="667"/>
        <v>0.62016020083636203</v>
      </c>
      <c r="BK368" s="8">
        <f t="shared" si="668"/>
        <v>0.18532194619180919</v>
      </c>
      <c r="BL368" s="8">
        <f t="shared" si="669"/>
        <v>0.17853693093800505</v>
      </c>
      <c r="BM368" s="8">
        <f t="shared" si="670"/>
        <v>0.75181634796710084</v>
      </c>
      <c r="BN368" s="8">
        <f t="shared" si="671"/>
        <v>0.22866219661545992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1.36029411764706</v>
      </c>
      <c r="F369">
        <f>VLOOKUP(B369,home!$B$2:$E$405,3,FALSE)</f>
        <v>1.26</v>
      </c>
      <c r="G369">
        <f>VLOOKUP(C369,away!$B$2:$E$405,4,FALSE)</f>
        <v>1.47</v>
      </c>
      <c r="H369">
        <f>VLOOKUP(A369,away!$A$2:$E$405,3,FALSE)</f>
        <v>1.0661764705882399</v>
      </c>
      <c r="I369">
        <f>VLOOKUP(C369,away!$B$2:$E$405,3,FALSE)</f>
        <v>0.84</v>
      </c>
      <c r="J369">
        <f>VLOOKUP(B369,home!$B$2:$E$405,4,FALSE)</f>
        <v>1.21</v>
      </c>
      <c r="K369" s="3">
        <f t="shared" si="616"/>
        <v>2.5195367647058844</v>
      </c>
      <c r="L369" s="3">
        <f t="shared" si="617"/>
        <v>1.083661764705887</v>
      </c>
      <c r="M369" s="5">
        <f t="shared" si="618"/>
        <v>2.7236466337412835E-2</v>
      </c>
      <c r="N369" s="5">
        <f t="shared" si="619"/>
        <v>6.8623278277785846E-2</v>
      </c>
      <c r="O369" s="5">
        <f t="shared" si="620"/>
        <v>2.9515117175553284E-2</v>
      </c>
      <c r="P369" s="5">
        <f t="shared" si="621"/>
        <v>7.4364422838408592E-2</v>
      </c>
      <c r="Q369" s="5">
        <f t="shared" si="622"/>
        <v>8.6449436267762095E-2</v>
      </c>
      <c r="R369" s="5">
        <f t="shared" si="623"/>
        <v>1.599220198198055E-2</v>
      </c>
      <c r="S369" s="5">
        <f t="shared" si="624"/>
        <v>5.0759772905024002E-2</v>
      </c>
      <c r="T369" s="5">
        <f t="shared" si="625"/>
        <v>9.3681948663752193E-2</v>
      </c>
      <c r="U369" s="5">
        <f t="shared" si="626"/>
        <v>4.02929408422023E-2</v>
      </c>
      <c r="V369" s="5">
        <f t="shared" si="627"/>
        <v>1.539896780999625E-2</v>
      </c>
      <c r="W369" s="5">
        <f t="shared" si="628"/>
        <v>7.2604177654908286E-2</v>
      </c>
      <c r="X369" s="5">
        <f t="shared" si="629"/>
        <v>7.8678371282537657E-2</v>
      </c>
      <c r="Y369" s="5">
        <f t="shared" si="630"/>
        <v>4.2630371334109865E-2</v>
      </c>
      <c r="Z369" s="5">
        <f t="shared" si="631"/>
        <v>5.7767126071086757E-3</v>
      </c>
      <c r="AA369" s="5">
        <f t="shared" si="632"/>
        <v>1.4554639792750285E-2</v>
      </c>
      <c r="AB369" s="5">
        <f t="shared" si="633"/>
        <v>1.8335475027442791E-2</v>
      </c>
      <c r="AC369" s="5">
        <f t="shared" si="634"/>
        <v>2.6277623061288316E-3</v>
      </c>
      <c r="AD369" s="5">
        <f t="shared" si="635"/>
        <v>4.5732223718194728E-2</v>
      </c>
      <c r="AE369" s="5">
        <f t="shared" si="636"/>
        <v>4.9558262258383327E-2</v>
      </c>
      <c r="AF369" s="5">
        <f t="shared" si="637"/>
        <v>2.6852196967338413E-2</v>
      </c>
      <c r="AG369" s="5">
        <f t="shared" si="638"/>
        <v>9.6995663839520036E-3</v>
      </c>
      <c r="AH369" s="5">
        <f t="shared" si="639"/>
        <v>1.5650006445045331E-3</v>
      </c>
      <c r="AI369" s="5">
        <f t="shared" si="640"/>
        <v>3.9430766606175748E-3</v>
      </c>
      <c r="AJ369" s="5">
        <f t="shared" si="641"/>
        <v>4.9673633062398441E-3</v>
      </c>
      <c r="AK369" s="5">
        <f t="shared" si="642"/>
        <v>4.1718181579074205E-3</v>
      </c>
      <c r="AL369" s="5">
        <f t="shared" si="643"/>
        <v>2.8698587376347311E-4</v>
      </c>
      <c r="AM369" s="5">
        <f t="shared" si="644"/>
        <v>2.3044803797949202E-2</v>
      </c>
      <c r="AN369" s="5">
        <f t="shared" si="645"/>
        <v>2.4972772750986565E-2</v>
      </c>
      <c r="AO369" s="5">
        <f t="shared" si="646"/>
        <v>1.3531019494466593E-2</v>
      </c>
      <c r="AP369" s="5">
        <f t="shared" si="647"/>
        <v>4.8876828212144757E-3</v>
      </c>
      <c r="AQ369" s="5">
        <f t="shared" si="648"/>
        <v>1.3241487478399816E-3</v>
      </c>
      <c r="AR369" s="5">
        <f t="shared" si="649"/>
        <v>3.3918627203792669E-4</v>
      </c>
      <c r="AS369" s="5">
        <f t="shared" si="650"/>
        <v>8.5459228248308764E-4</v>
      </c>
      <c r="AT369" s="5">
        <f t="shared" si="651"/>
        <v>1.0765883372750283E-3</v>
      </c>
      <c r="AU369" s="5">
        <f t="shared" si="652"/>
        <v>9.0416796540600405E-4</v>
      </c>
      <c r="AV369" s="5">
        <f t="shared" si="653"/>
        <v>5.6952110757743646E-4</v>
      </c>
      <c r="AW369" s="5">
        <f t="shared" si="654"/>
        <v>2.1765691506718527E-5</v>
      </c>
      <c r="AX369" s="5">
        <f t="shared" si="655"/>
        <v>9.6770384007278023E-3</v>
      </c>
      <c r="AY369" s="5">
        <f t="shared" si="656"/>
        <v>1.0486636510459326E-2</v>
      </c>
      <c r="AZ369" s="5">
        <f t="shared" si="657"/>
        <v>5.681983513376768E-3</v>
      </c>
      <c r="BA369" s="5">
        <f t="shared" si="658"/>
        <v>2.0524494270452083E-3</v>
      </c>
      <c r="BB369" s="5">
        <f t="shared" si="659"/>
        <v>5.5604024202034923E-4</v>
      </c>
      <c r="BC369" s="5">
        <f t="shared" si="660"/>
        <v>1.2051190998305207E-4</v>
      </c>
      <c r="BD369" s="5">
        <f t="shared" si="661"/>
        <v>6.1260532353438424E-5</v>
      </c>
      <c r="BE369" s="5">
        <f t="shared" si="662"/>
        <v>1.5434816348994238E-4</v>
      </c>
      <c r="BF369" s="5">
        <f t="shared" si="663"/>
        <v>1.944429362388722E-4</v>
      </c>
      <c r="BG369" s="5">
        <f t="shared" si="664"/>
        <v>1.6330204216373357E-4</v>
      </c>
      <c r="BH369" s="5">
        <f t="shared" si="665"/>
        <v>1.028613747457693E-4</v>
      </c>
      <c r="BI369" s="5">
        <f t="shared" si="666"/>
        <v>5.1832603068031014E-5</v>
      </c>
      <c r="BJ369" s="8">
        <f t="shared" si="667"/>
        <v>0.67084492042479349</v>
      </c>
      <c r="BK369" s="8">
        <f t="shared" si="668"/>
        <v>0.1811610145811933</v>
      </c>
      <c r="BL369" s="8">
        <f t="shared" si="669"/>
        <v>0.13780973720603792</v>
      </c>
      <c r="BM369" s="8">
        <f t="shared" si="670"/>
        <v>0.68294659112127765</v>
      </c>
      <c r="BN369" s="8">
        <f t="shared" si="671"/>
        <v>0.30218092287890319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1.32085561497326</v>
      </c>
      <c r="F370">
        <f>VLOOKUP(B370,home!$B$2:$E$405,3,FALSE)</f>
        <v>1.32</v>
      </c>
      <c r="G370">
        <f>VLOOKUP(C370,away!$B$2:$E$405,4,FALSE)</f>
        <v>0.85</v>
      </c>
      <c r="H370">
        <f>VLOOKUP(A370,away!$A$2:$E$405,3,FALSE)</f>
        <v>1.0053475935828899</v>
      </c>
      <c r="I370">
        <f>VLOOKUP(C370,away!$B$2:$E$405,3,FALSE)</f>
        <v>0.95</v>
      </c>
      <c r="J370">
        <f>VLOOKUP(B370,home!$B$2:$E$405,4,FALSE)</f>
        <v>0.62</v>
      </c>
      <c r="K370" s="3">
        <f t="shared" si="616"/>
        <v>1.4819999999999978</v>
      </c>
      <c r="L370" s="3">
        <f t="shared" si="617"/>
        <v>0.59214973262032211</v>
      </c>
      <c r="M370" s="5">
        <f t="shared" si="618"/>
        <v>0.12566322942646943</v>
      </c>
      <c r="N370" s="5">
        <f t="shared" si="619"/>
        <v>0.1862329060100274</v>
      </c>
      <c r="O370" s="5">
        <f t="shared" si="620"/>
        <v>7.4411447705090047E-2</v>
      </c>
      <c r="P370" s="5">
        <f t="shared" si="621"/>
        <v>0.11027776549894328</v>
      </c>
      <c r="Q370" s="5">
        <f t="shared" si="622"/>
        <v>0.13799858335343013</v>
      </c>
      <c r="R370" s="5">
        <f t="shared" si="623"/>
        <v>2.2031359431230076E-2</v>
      </c>
      <c r="S370" s="5">
        <f t="shared" si="624"/>
        <v>2.4194001735718416E-2</v>
      </c>
      <c r="T370" s="5">
        <f t="shared" si="625"/>
        <v>8.1715824234716863E-2</v>
      </c>
      <c r="U370" s="5">
        <f t="shared" si="626"/>
        <v>3.2650474677082923E-2</v>
      </c>
      <c r="V370" s="5">
        <f t="shared" si="627"/>
        <v>2.3590923331525656E-3</v>
      </c>
      <c r="W370" s="5">
        <f t="shared" si="628"/>
        <v>6.8171300176594382E-2</v>
      </c>
      <c r="X370" s="5">
        <f t="shared" si="629"/>
        <v>4.0367617171950074E-2</v>
      </c>
      <c r="Y370" s="5">
        <f t="shared" si="630"/>
        <v>1.1951836857444879E-2</v>
      </c>
      <c r="Z370" s="5">
        <f t="shared" si="631"/>
        <v>4.3486211988217009E-3</v>
      </c>
      <c r="AA370" s="5">
        <f t="shared" si="632"/>
        <v>6.4446566166537506E-3</v>
      </c>
      <c r="AB370" s="5">
        <f t="shared" si="633"/>
        <v>4.7754905529404238E-3</v>
      </c>
      <c r="AC370" s="5">
        <f t="shared" si="634"/>
        <v>1.2939118720980996E-4</v>
      </c>
      <c r="AD370" s="5">
        <f t="shared" si="635"/>
        <v>2.5257466715428188E-2</v>
      </c>
      <c r="AE370" s="5">
        <f t="shared" si="636"/>
        <v>1.4956202162207484E-2</v>
      </c>
      <c r="AF370" s="5">
        <f t="shared" si="637"/>
        <v>4.4281555556833219E-3</v>
      </c>
      <c r="AG370" s="5">
        <f t="shared" si="638"/>
        <v>8.740437094330245E-4</v>
      </c>
      <c r="AH370" s="5">
        <f t="shared" si="639"/>
        <v>6.4375872003733349E-4</v>
      </c>
      <c r="AI370" s="5">
        <f t="shared" si="640"/>
        <v>9.5405042309532669E-4</v>
      </c>
      <c r="AJ370" s="5">
        <f t="shared" si="641"/>
        <v>7.0695136351363623E-4</v>
      </c>
      <c r="AK370" s="5">
        <f t="shared" si="642"/>
        <v>3.4923397357573577E-4</v>
      </c>
      <c r="AL370" s="5">
        <f t="shared" si="643"/>
        <v>4.5419717656078976E-6</v>
      </c>
      <c r="AM370" s="5">
        <f t="shared" si="644"/>
        <v>7.486313134452899E-3</v>
      </c>
      <c r="AN370" s="5">
        <f t="shared" si="645"/>
        <v>4.4330183208782887E-3</v>
      </c>
      <c r="AO370" s="5">
        <f t="shared" si="646"/>
        <v>1.312505306704534E-3</v>
      </c>
      <c r="AP370" s="5">
        <f t="shared" si="647"/>
        <v>2.5906655547594792E-4</v>
      </c>
      <c r="AQ370" s="5">
        <f t="shared" si="648"/>
        <v>3.8351547888987589E-5</v>
      </c>
      <c r="AR370" s="5">
        <f t="shared" si="649"/>
        <v>7.6240310788421598E-5</v>
      </c>
      <c r="AS370" s="5">
        <f t="shared" si="650"/>
        <v>1.1298814058844063E-4</v>
      </c>
      <c r="AT370" s="5">
        <f t="shared" si="651"/>
        <v>8.3724212176034405E-5</v>
      </c>
      <c r="AU370" s="5">
        <f t="shared" si="652"/>
        <v>4.1359760814960933E-5</v>
      </c>
      <c r="AV370" s="5">
        <f t="shared" si="653"/>
        <v>1.5323791381943008E-5</v>
      </c>
      <c r="AW370" s="5">
        <f t="shared" si="654"/>
        <v>1.1071887659061994E-7</v>
      </c>
      <c r="AX370" s="5">
        <f t="shared" si="655"/>
        <v>1.8491193442098631E-3</v>
      </c>
      <c r="AY370" s="5">
        <f t="shared" si="656"/>
        <v>1.0949555252569355E-3</v>
      </c>
      <c r="AZ370" s="5">
        <f t="shared" si="657"/>
        <v>3.2418881075601939E-4</v>
      </c>
      <c r="BA370" s="5">
        <f t="shared" si="658"/>
        <v>6.3989439202559033E-5</v>
      </c>
      <c r="BB370" s="5">
        <f t="shared" si="659"/>
        <v>9.4728323285799191E-6</v>
      </c>
      <c r="BC370" s="5">
        <f t="shared" si="660"/>
        <v>1.121867026105149E-6</v>
      </c>
      <c r="BD370" s="5">
        <f t="shared" si="661"/>
        <v>7.5242799413756821E-6</v>
      </c>
      <c r="BE370" s="5">
        <f t="shared" si="662"/>
        <v>1.1150982873118743E-5</v>
      </c>
      <c r="BF370" s="5">
        <f t="shared" si="663"/>
        <v>8.2628783089809783E-6</v>
      </c>
      <c r="BG370" s="5">
        <f t="shared" si="664"/>
        <v>4.081861884636597E-6</v>
      </c>
      <c r="BH370" s="5">
        <f t="shared" si="665"/>
        <v>1.5123298282578575E-6</v>
      </c>
      <c r="BI370" s="5">
        <f t="shared" si="666"/>
        <v>4.4825456109562799E-7</v>
      </c>
      <c r="BJ370" s="8">
        <f t="shared" si="667"/>
        <v>0.58882603863109639</v>
      </c>
      <c r="BK370" s="8">
        <f t="shared" si="668"/>
        <v>0.26372297767851605</v>
      </c>
      <c r="BL370" s="8">
        <f t="shared" si="669"/>
        <v>0.14333004026636656</v>
      </c>
      <c r="BM370" s="8">
        <f t="shared" si="670"/>
        <v>0.34251754154323005</v>
      </c>
      <c r="BN370" s="8">
        <f t="shared" si="671"/>
        <v>0.65661529142519037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1.32085561497326</v>
      </c>
      <c r="F371">
        <f>VLOOKUP(B371,home!$B$2:$E$405,3,FALSE)</f>
        <v>1.61</v>
      </c>
      <c r="G371">
        <f>VLOOKUP(C371,away!$B$2:$E$405,4,FALSE)</f>
        <v>0.66</v>
      </c>
      <c r="H371">
        <f>VLOOKUP(A371,away!$A$2:$E$405,3,FALSE)</f>
        <v>1.0053475935828899</v>
      </c>
      <c r="I371">
        <f>VLOOKUP(C371,away!$B$2:$E$405,3,FALSE)</f>
        <v>0.66</v>
      </c>
      <c r="J371">
        <f>VLOOKUP(B371,home!$B$2:$E$405,4,FALSE)</f>
        <v>0.62</v>
      </c>
      <c r="K371" s="3">
        <f t="shared" si="616"/>
        <v>1.4035411764705861</v>
      </c>
      <c r="L371" s="3">
        <f t="shared" si="617"/>
        <v>0.41138823529411855</v>
      </c>
      <c r="M371" s="5">
        <f t="shared" si="618"/>
        <v>0.16284940323648511</v>
      </c>
      <c r="N371" s="5">
        <f t="shared" si="619"/>
        <v>0.22856584300606919</v>
      </c>
      <c r="O371" s="5">
        <f t="shared" si="620"/>
        <v>6.6994328616157936E-2</v>
      </c>
      <c r="P371" s="5">
        <f t="shared" si="621"/>
        <v>9.4029298802779368E-2</v>
      </c>
      <c r="Q371" s="5">
        <f t="shared" si="622"/>
        <v>0.16040078609686484</v>
      </c>
      <c r="R371" s="5">
        <f t="shared" si="623"/>
        <v>1.3780339312057738E-2</v>
      </c>
      <c r="S371" s="5">
        <f t="shared" si="624"/>
        <v>1.3573136986727217E-2</v>
      </c>
      <c r="T371" s="5">
        <f t="shared" si="625"/>
        <v>6.5986996332178624E-2</v>
      </c>
      <c r="U371" s="5">
        <f t="shared" si="626"/>
        <v>1.9341273650209385E-2</v>
      </c>
      <c r="V371" s="5">
        <f t="shared" si="627"/>
        <v>8.7079263830485408E-4</v>
      </c>
      <c r="W371" s="5">
        <f t="shared" si="628"/>
        <v>7.5043036008400135E-2</v>
      </c>
      <c r="X371" s="5">
        <f t="shared" si="629"/>
        <v>3.0871822154608729E-2</v>
      </c>
      <c r="Y371" s="5">
        <f t="shared" si="630"/>
        <v>6.3501522182491778E-3</v>
      </c>
      <c r="Z371" s="5">
        <f t="shared" si="631"/>
        <v>1.889689823780534E-3</v>
      </c>
      <c r="AA371" s="5">
        <f t="shared" si="632"/>
        <v>2.6522574784334256E-3</v>
      </c>
      <c r="AB371" s="5">
        <f t="shared" si="633"/>
        <v>1.8612762907916803E-3</v>
      </c>
      <c r="AC371" s="5">
        <f t="shared" si="634"/>
        <v>3.1424747172516487E-5</v>
      </c>
      <c r="AD371" s="5">
        <f t="shared" si="635"/>
        <v>2.6331497761288635E-2</v>
      </c>
      <c r="AE371" s="5">
        <f t="shared" si="636"/>
        <v>1.0832468396667566E-2</v>
      </c>
      <c r="AF371" s="5">
        <f t="shared" si="637"/>
        <v>2.2281750287921898E-3</v>
      </c>
      <c r="AG371" s="5">
        <f t="shared" si="638"/>
        <v>3.055483310070803E-4</v>
      </c>
      <c r="AH371" s="5">
        <f t="shared" si="639"/>
        <v>1.943490404645819E-4</v>
      </c>
      <c r="AI371" s="5">
        <f t="shared" si="640"/>
        <v>2.7277688089958886E-4</v>
      </c>
      <c r="AJ371" s="5">
        <f t="shared" si="641"/>
        <v>1.9142679216589296E-4</v>
      </c>
      <c r="AK371" s="5">
        <f t="shared" si="642"/>
        <v>8.9558461694835885E-5</v>
      </c>
      <c r="AL371" s="5">
        <f t="shared" si="643"/>
        <v>7.2578637267596311E-7</v>
      </c>
      <c r="AM371" s="5">
        <f t="shared" si="644"/>
        <v>7.3914682692223189E-3</v>
      </c>
      <c r="AN371" s="5">
        <f t="shared" si="645"/>
        <v>3.0407630875078427E-3</v>
      </c>
      <c r="AO371" s="5">
        <f t="shared" si="646"/>
        <v>6.2546708025867329E-4</v>
      </c>
      <c r="AP371" s="5">
        <f t="shared" si="647"/>
        <v>8.5769932794060172E-5</v>
      </c>
      <c r="AQ371" s="5">
        <f t="shared" si="648"/>
        <v>8.8211853233608874E-6</v>
      </c>
      <c r="AR371" s="5">
        <f t="shared" si="649"/>
        <v>1.5990581757565923E-5</v>
      </c>
      <c r="AS371" s="5">
        <f t="shared" si="650"/>
        <v>2.2443439932463168E-5</v>
      </c>
      <c r="AT371" s="5">
        <f t="shared" si="651"/>
        <v>1.5750146043428144E-5</v>
      </c>
      <c r="AU371" s="5">
        <f t="shared" si="652"/>
        <v>7.3686595024588912E-6</v>
      </c>
      <c r="AV371" s="5">
        <f t="shared" si="653"/>
        <v>2.5855542567730806E-6</v>
      </c>
      <c r="AW371" s="5">
        <f t="shared" si="654"/>
        <v>1.1640813596117012E-8</v>
      </c>
      <c r="AX371" s="5">
        <f t="shared" si="655"/>
        <v>1.7290383450715488E-3</v>
      </c>
      <c r="AY371" s="5">
        <f t="shared" si="656"/>
        <v>7.1130603353484773E-4</v>
      </c>
      <c r="AZ371" s="5">
        <f t="shared" si="657"/>
        <v>1.4631146694498004E-4</v>
      </c>
      <c r="BA371" s="5">
        <f t="shared" si="658"/>
        <v>2.0063605396596373E-5</v>
      </c>
      <c r="BB371" s="5">
        <f t="shared" si="659"/>
        <v>2.0634828044358333E-6</v>
      </c>
      <c r="BC371" s="5">
        <f t="shared" si="660"/>
        <v>1.6977850989532329E-7</v>
      </c>
      <c r="BD371" s="5">
        <f t="shared" si="661"/>
        <v>1.0963895350952279E-6</v>
      </c>
      <c r="BE371" s="5">
        <f t="shared" si="662"/>
        <v>1.5388278579575952E-6</v>
      </c>
      <c r="BF371" s="5">
        <f t="shared" si="663"/>
        <v>1.0799041310717578E-6</v>
      </c>
      <c r="BG371" s="5">
        <f t="shared" si="664"/>
        <v>5.0522997153330002E-7</v>
      </c>
      <c r="BH371" s="5">
        <f t="shared" si="665"/>
        <v>1.7727776715851225E-7</v>
      </c>
      <c r="BI371" s="5">
        <f t="shared" si="666"/>
        <v>4.9763329175947301E-8</v>
      </c>
      <c r="BJ371" s="8">
        <f t="shared" si="667"/>
        <v>0.62067756760149484</v>
      </c>
      <c r="BK371" s="8">
        <f t="shared" si="668"/>
        <v>0.27206608823137662</v>
      </c>
      <c r="BL371" s="8">
        <f t="shared" si="669"/>
        <v>0.10544617229695978</v>
      </c>
      <c r="BM371" s="8">
        <f t="shared" si="670"/>
        <v>0.2727482244904762</v>
      </c>
      <c r="BN371" s="8">
        <f t="shared" si="671"/>
        <v>0.72661999907041408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1.57692307692308</v>
      </c>
      <c r="F372">
        <f>VLOOKUP(B372,home!$B$2:$E$405,3,FALSE)</f>
        <v>1.06</v>
      </c>
      <c r="G372">
        <f>VLOOKUP(C372,away!$B$2:$E$405,4,FALSE)</f>
        <v>1.18</v>
      </c>
      <c r="H372">
        <f>VLOOKUP(A372,away!$A$2:$E$405,3,FALSE)</f>
        <v>1.1000000000000001</v>
      </c>
      <c r="I372">
        <f>VLOOKUP(C372,away!$B$2:$E$405,3,FALSE)</f>
        <v>1</v>
      </c>
      <c r="J372">
        <f>VLOOKUP(B372,home!$B$2:$E$405,4,FALSE)</f>
        <v>0.76</v>
      </c>
      <c r="K372" s="3">
        <f t="shared" si="616"/>
        <v>1.9724153846153885</v>
      </c>
      <c r="L372" s="3">
        <f t="shared" si="617"/>
        <v>0.83600000000000008</v>
      </c>
      <c r="M372" s="5">
        <f t="shared" si="618"/>
        <v>6.0300469777036542E-2</v>
      </c>
      <c r="N372" s="5">
        <f t="shared" si="619"/>
        <v>0.11893757428776214</v>
      </c>
      <c r="O372" s="5">
        <f t="shared" si="620"/>
        <v>5.0411192733602547E-2</v>
      </c>
      <c r="P372" s="5">
        <f t="shared" si="621"/>
        <v>9.9431812104569153E-2</v>
      </c>
      <c r="Q372" s="5">
        <f t="shared" si="622"/>
        <v>0.11729715066700885</v>
      </c>
      <c r="R372" s="5">
        <f t="shared" si="623"/>
        <v>2.107187856264587E-2</v>
      </c>
      <c r="S372" s="5">
        <f t="shared" si="624"/>
        <v>4.0989254706284922E-2</v>
      </c>
      <c r="T372" s="5">
        <f t="shared" si="625"/>
        <v>9.8060417957619411E-2</v>
      </c>
      <c r="U372" s="5">
        <f t="shared" si="626"/>
        <v>4.1562497459709913E-2</v>
      </c>
      <c r="V372" s="5">
        <f t="shared" si="627"/>
        <v>7.509865709599277E-3</v>
      </c>
      <c r="W372" s="5">
        <f t="shared" si="628"/>
        <v>7.7119568182385814E-2</v>
      </c>
      <c r="X372" s="5">
        <f t="shared" si="629"/>
        <v>6.4471959000474546E-2</v>
      </c>
      <c r="Y372" s="5">
        <f t="shared" si="630"/>
        <v>2.6949278862198365E-2</v>
      </c>
      <c r="Z372" s="5">
        <f t="shared" si="631"/>
        <v>5.8720301594573157E-3</v>
      </c>
      <c r="AA372" s="5">
        <f t="shared" si="632"/>
        <v>1.1582082625439161E-2</v>
      </c>
      <c r="AB372" s="5">
        <f t="shared" si="633"/>
        <v>1.1422338978151397E-2</v>
      </c>
      <c r="AC372" s="5">
        <f t="shared" si="634"/>
        <v>7.7395702608997906E-4</v>
      </c>
      <c r="AD372" s="5">
        <f t="shared" si="635"/>
        <v>3.8027955684458284E-2</v>
      </c>
      <c r="AE372" s="5">
        <f t="shared" si="636"/>
        <v>3.1791370952207132E-2</v>
      </c>
      <c r="AF372" s="5">
        <f t="shared" si="637"/>
        <v>1.3288793058022582E-2</v>
      </c>
      <c r="AG372" s="5">
        <f t="shared" si="638"/>
        <v>3.7031436655022929E-3</v>
      </c>
      <c r="AH372" s="5">
        <f t="shared" si="639"/>
        <v>1.2272543033265788E-3</v>
      </c>
      <c r="AI372" s="5">
        <f t="shared" si="640"/>
        <v>2.4206552687167844E-3</v>
      </c>
      <c r="AJ372" s="5">
        <f t="shared" si="641"/>
        <v>2.3872688464336416E-3</v>
      </c>
      <c r="AK372" s="5">
        <f t="shared" si="642"/>
        <v>1.5695619333062486E-3</v>
      </c>
      <c r="AL372" s="5">
        <f t="shared" si="643"/>
        <v>5.1048325082532748E-5</v>
      </c>
      <c r="AM372" s="5">
        <f t="shared" si="644"/>
        <v>1.5001384967499568E-2</v>
      </c>
      <c r="AN372" s="5">
        <f t="shared" si="645"/>
        <v>1.2541157832829639E-2</v>
      </c>
      <c r="AO372" s="5">
        <f t="shared" si="646"/>
        <v>5.2422039741227902E-3</v>
      </c>
      <c r="AP372" s="5">
        <f t="shared" si="647"/>
        <v>1.4608275074555507E-3</v>
      </c>
      <c r="AQ372" s="5">
        <f t="shared" si="648"/>
        <v>3.0531294905821008E-4</v>
      </c>
      <c r="AR372" s="5">
        <f t="shared" si="649"/>
        <v>2.0519691951620408E-4</v>
      </c>
      <c r="AS372" s="5">
        <f t="shared" si="650"/>
        <v>4.0473356092944656E-4</v>
      </c>
      <c r="AT372" s="5">
        <f t="shared" si="651"/>
        <v>3.9915135112370508E-4</v>
      </c>
      <c r="AU372" s="5">
        <f t="shared" si="652"/>
        <v>2.6243075524880492E-4</v>
      </c>
      <c r="AV372" s="5">
        <f t="shared" si="653"/>
        <v>1.2940561476224458E-4</v>
      </c>
      <c r="AW372" s="5">
        <f t="shared" si="654"/>
        <v>2.3382107628990829E-6</v>
      </c>
      <c r="AX372" s="5">
        <f t="shared" si="655"/>
        <v>4.9314937500723596E-3</v>
      </c>
      <c r="AY372" s="5">
        <f t="shared" si="656"/>
        <v>4.1227287750604923E-3</v>
      </c>
      <c r="AZ372" s="5">
        <f t="shared" si="657"/>
        <v>1.7233006279752862E-3</v>
      </c>
      <c r="BA372" s="5">
        <f t="shared" si="658"/>
        <v>4.8022644166244641E-4</v>
      </c>
      <c r="BB372" s="5">
        <f t="shared" si="659"/>
        <v>1.0036732630745128E-4</v>
      </c>
      <c r="BC372" s="5">
        <f t="shared" si="660"/>
        <v>1.6781416958605864E-5</v>
      </c>
      <c r="BD372" s="5">
        <f t="shared" si="661"/>
        <v>2.8590770785924425E-5</v>
      </c>
      <c r="BE372" s="5">
        <f t="shared" si="662"/>
        <v>5.6392876156169532E-5</v>
      </c>
      <c r="BF372" s="5">
        <f t="shared" si="663"/>
        <v>5.5615088256569555E-5</v>
      </c>
      <c r="BG372" s="5">
        <f t="shared" si="664"/>
        <v>3.6565351898000139E-5</v>
      </c>
      <c r="BH372" s="5">
        <f t="shared" si="665"/>
        <v>1.8030515656872737E-5</v>
      </c>
      <c r="BI372" s="5">
        <f t="shared" si="666"/>
        <v>7.1127332948328938E-6</v>
      </c>
      <c r="BJ372" s="8">
        <f t="shared" si="667"/>
        <v>0.6355729978866419</v>
      </c>
      <c r="BK372" s="8">
        <f t="shared" si="668"/>
        <v>0.21317913642372291</v>
      </c>
      <c r="BL372" s="8">
        <f t="shared" si="669"/>
        <v>0.14525795624896096</v>
      </c>
      <c r="BM372" s="8">
        <f t="shared" si="670"/>
        <v>0.52831165202186026</v>
      </c>
      <c r="BN372" s="8">
        <f t="shared" si="671"/>
        <v>0.46745007813262507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1.5777777777777799</v>
      </c>
      <c r="F373">
        <f>VLOOKUP(B373,home!$B$2:$E$405,3,FALSE)</f>
        <v>1</v>
      </c>
      <c r="G373">
        <f>VLOOKUP(C373,away!$B$2:$E$405,4,FALSE)</f>
        <v>0.91</v>
      </c>
      <c r="H373">
        <f>VLOOKUP(A373,away!$A$2:$E$405,3,FALSE)</f>
        <v>1.4666666666666699</v>
      </c>
      <c r="I373">
        <f>VLOOKUP(C373,away!$B$2:$E$405,3,FALSE)</f>
        <v>0.91</v>
      </c>
      <c r="J373">
        <f>VLOOKUP(B373,home!$B$2:$E$405,4,FALSE)</f>
        <v>0.88</v>
      </c>
      <c r="K373" s="3">
        <f t="shared" si="616"/>
        <v>1.4357777777777798</v>
      </c>
      <c r="L373" s="3">
        <f t="shared" si="617"/>
        <v>1.1745066666666693</v>
      </c>
      <c r="M373" s="5">
        <f t="shared" si="618"/>
        <v>7.351363024511659E-2</v>
      </c>
      <c r="N373" s="5">
        <f t="shared" si="619"/>
        <v>0.10554923666971087</v>
      </c>
      <c r="O373" s="5">
        <f t="shared" si="620"/>
        <v>8.6342248813757919E-2</v>
      </c>
      <c r="P373" s="5">
        <f t="shared" si="621"/>
        <v>0.1239682821301535</v>
      </c>
      <c r="Q373" s="5">
        <f t="shared" si="622"/>
        <v>7.5772624235889235E-2</v>
      </c>
      <c r="R373" s="5">
        <f t="shared" si="623"/>
        <v>5.0704773423375503E-2</v>
      </c>
      <c r="S373" s="5">
        <f t="shared" si="624"/>
        <v>5.2262876024008566E-2</v>
      </c>
      <c r="T373" s="5">
        <f t="shared" si="625"/>
        <v>8.8995452315880338E-2</v>
      </c>
      <c r="U373" s="5">
        <f t="shared" si="626"/>
        <v>7.2800786908539902E-2</v>
      </c>
      <c r="V373" s="5">
        <f t="shared" si="627"/>
        <v>9.7924984013543475E-3</v>
      </c>
      <c r="W373" s="5">
        <f t="shared" si="628"/>
        <v>3.6264216680598607E-2</v>
      </c>
      <c r="X373" s="5">
        <f t="shared" si="629"/>
        <v>4.2592564252807691E-2</v>
      </c>
      <c r="Y373" s="5">
        <f t="shared" si="630"/>
        <v>2.501262533267555E-2</v>
      </c>
      <c r="Z373" s="5">
        <f t="shared" si="631"/>
        <v>1.9851031472525822E-2</v>
      </c>
      <c r="AA373" s="5">
        <f t="shared" si="632"/>
        <v>2.8501669854219893E-2</v>
      </c>
      <c r="AB373" s="5">
        <f t="shared" si="633"/>
        <v>2.0461032103123892E-2</v>
      </c>
      <c r="AC373" s="5">
        <f t="shared" si="634"/>
        <v>1.0320868393133929E-3</v>
      </c>
      <c r="AD373" s="5">
        <f t="shared" si="635"/>
        <v>1.3016839109630441E-2</v>
      </c>
      <c r="AE373" s="5">
        <f t="shared" si="636"/>
        <v>1.5288364313188384E-2</v>
      </c>
      <c r="AF373" s="5">
        <f t="shared" si="637"/>
        <v>8.9781429041342758E-3</v>
      </c>
      <c r="AG373" s="5">
        <f t="shared" si="638"/>
        <v>3.5149628983972519E-3</v>
      </c>
      <c r="AH373" s="5">
        <f t="shared" si="639"/>
        <v>5.8287922011728624E-3</v>
      </c>
      <c r="AI373" s="5">
        <f t="shared" si="640"/>
        <v>8.3688503137284258E-3</v>
      </c>
      <c r="AJ373" s="5">
        <f t="shared" si="641"/>
        <v>6.0079046529999385E-3</v>
      </c>
      <c r="AK373" s="5">
        <f t="shared" si="642"/>
        <v>2.8753386639283457E-3</v>
      </c>
      <c r="AL373" s="5">
        <f t="shared" si="643"/>
        <v>6.9617583597605186E-5</v>
      </c>
      <c r="AM373" s="5">
        <f t="shared" si="644"/>
        <v>3.7378576661032158E-3</v>
      </c>
      <c r="AN373" s="5">
        <f t="shared" si="645"/>
        <v>4.3901387478893442E-3</v>
      </c>
      <c r="AO373" s="5">
        <f t="shared" si="646"/>
        <v>2.5781236134938493E-3</v>
      </c>
      <c r="AP373" s="5">
        <f t="shared" si="647"/>
        <v>1.0093411238464296E-3</v>
      </c>
      <c r="AQ373" s="5">
        <f t="shared" si="648"/>
        <v>2.9636946972461499E-4</v>
      </c>
      <c r="AR373" s="5">
        <f t="shared" si="649"/>
        <v>1.3691910597784433E-3</v>
      </c>
      <c r="AS373" s="5">
        <f t="shared" si="650"/>
        <v>1.9658540971618965E-3</v>
      </c>
      <c r="AT373" s="5">
        <f t="shared" si="651"/>
        <v>1.4112648135292259E-3</v>
      </c>
      <c r="AU373" s="5">
        <f t="shared" si="652"/>
        <v>6.7542088594165525E-4</v>
      </c>
      <c r="AV373" s="5">
        <f t="shared" si="653"/>
        <v>2.4243857467050225E-4</v>
      </c>
      <c r="AW373" s="5">
        <f t="shared" si="654"/>
        <v>3.261062765530387E-6</v>
      </c>
      <c r="AX373" s="5">
        <f t="shared" si="655"/>
        <v>8.9445549558121859E-4</v>
      </c>
      <c r="AY373" s="5">
        <f t="shared" si="656"/>
        <v>1.0505439425967807E-3</v>
      </c>
      <c r="AZ373" s="5">
        <f t="shared" si="657"/>
        <v>6.1693543210310285E-4</v>
      </c>
      <c r="BA373" s="5">
        <f t="shared" si="658"/>
        <v>2.4153159263599214E-4</v>
      </c>
      <c r="BB373" s="5">
        <f t="shared" si="659"/>
        <v>7.0920116440397748E-5</v>
      </c>
      <c r="BC373" s="5">
        <f t="shared" si="660"/>
        <v>1.6659229912004722E-5</v>
      </c>
      <c r="BD373" s="5">
        <f t="shared" si="661"/>
        <v>2.6802067127503041E-4</v>
      </c>
      <c r="BE373" s="5">
        <f t="shared" si="662"/>
        <v>3.8481812380177199E-4</v>
      </c>
      <c r="BF373" s="5">
        <f t="shared" si="663"/>
        <v>2.762566553203614E-4</v>
      </c>
      <c r="BG373" s="5">
        <f t="shared" si="664"/>
        <v>1.3221438889073024E-4</v>
      </c>
      <c r="BH373" s="5">
        <f t="shared" si="665"/>
        <v>4.7457620367944965E-5</v>
      </c>
      <c r="BI373" s="5">
        <f t="shared" si="666"/>
        <v>1.3627719342101898E-5</v>
      </c>
      <c r="BJ373" s="8">
        <f t="shared" si="667"/>
        <v>0.42988790514323966</v>
      </c>
      <c r="BK373" s="8">
        <f t="shared" si="668"/>
        <v>0.26168953516614074</v>
      </c>
      <c r="BL373" s="8">
        <f t="shared" si="669"/>
        <v>0.28867796154492631</v>
      </c>
      <c r="BM373" s="8">
        <f t="shared" si="670"/>
        <v>0.48320835492899761</v>
      </c>
      <c r="BN373" s="8">
        <f t="shared" si="671"/>
        <v>0.51585079551800361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1.5777777777777799</v>
      </c>
      <c r="F374">
        <f>VLOOKUP(B374,home!$B$2:$E$405,3,FALSE)</f>
        <v>0.87</v>
      </c>
      <c r="G374">
        <f>VLOOKUP(C374,away!$B$2:$E$405,4,FALSE)</f>
        <v>0.87</v>
      </c>
      <c r="H374">
        <f>VLOOKUP(A374,away!$A$2:$E$405,3,FALSE)</f>
        <v>1.4666666666666699</v>
      </c>
      <c r="I374">
        <f>VLOOKUP(C374,away!$B$2:$E$405,3,FALSE)</f>
        <v>1.1100000000000001</v>
      </c>
      <c r="J374">
        <f>VLOOKUP(B374,home!$B$2:$E$405,4,FALSE)</f>
        <v>0.94</v>
      </c>
      <c r="K374" s="3">
        <f t="shared" si="616"/>
        <v>1.1942200000000016</v>
      </c>
      <c r="L374" s="3">
        <f t="shared" si="617"/>
        <v>1.5303200000000035</v>
      </c>
      <c r="M374" s="5">
        <f t="shared" si="618"/>
        <v>6.5576360907125986E-2</v>
      </c>
      <c r="N374" s="5">
        <f t="shared" si="619"/>
        <v>7.8312601722508104E-2</v>
      </c>
      <c r="O374" s="5">
        <f t="shared" si="620"/>
        <v>0.10035281662339327</v>
      </c>
      <c r="P374" s="5">
        <f t="shared" si="621"/>
        <v>0.11984334066798888</v>
      </c>
      <c r="Q374" s="5">
        <f t="shared" si="622"/>
        <v>4.6761237614526899E-2</v>
      </c>
      <c r="R374" s="5">
        <f t="shared" si="623"/>
        <v>7.6785961167555775E-2</v>
      </c>
      <c r="S374" s="5">
        <f t="shared" si="624"/>
        <v>5.47545872620347E-2</v>
      </c>
      <c r="T374" s="5">
        <f t="shared" si="625"/>
        <v>7.1559657146262959E-2</v>
      </c>
      <c r="U374" s="5">
        <f t="shared" si="626"/>
        <v>9.1699330545518584E-2</v>
      </c>
      <c r="V374" s="5">
        <f t="shared" si="627"/>
        <v>1.1118458887058556E-2</v>
      </c>
      <c r="W374" s="5">
        <f t="shared" si="628"/>
        <v>1.8614401728006793E-2</v>
      </c>
      <c r="X374" s="5">
        <f t="shared" si="629"/>
        <v>2.8485991252403416E-2</v>
      </c>
      <c r="Y374" s="5">
        <f t="shared" si="630"/>
        <v>2.179634106668905E-2</v>
      </c>
      <c r="Z374" s="5">
        <f t="shared" si="631"/>
        <v>3.9169030697978079E-2</v>
      </c>
      <c r="AA374" s="5">
        <f t="shared" si="632"/>
        <v>4.6776439840139447E-2</v>
      </c>
      <c r="AB374" s="5">
        <f t="shared" si="633"/>
        <v>2.7930679992945712E-2</v>
      </c>
      <c r="AC374" s="5">
        <f t="shared" si="634"/>
        <v>1.2699634038018028E-3</v>
      </c>
      <c r="AD374" s="5">
        <f t="shared" si="635"/>
        <v>5.5574227079050759E-3</v>
      </c>
      <c r="AE374" s="5">
        <f t="shared" si="636"/>
        <v>8.5046351183613138E-3</v>
      </c>
      <c r="AF374" s="5">
        <f t="shared" si="637"/>
        <v>6.5074066071653591E-3</v>
      </c>
      <c r="AG374" s="5">
        <f t="shared" si="638"/>
        <v>3.3194714930257717E-3</v>
      </c>
      <c r="AH374" s="5">
        <f t="shared" si="639"/>
        <v>1.4985287764432489E-2</v>
      </c>
      <c r="AI374" s="5">
        <f t="shared" si="640"/>
        <v>1.7895730354040591E-2</v>
      </c>
      <c r="AJ374" s="5">
        <f t="shared" si="641"/>
        <v>1.0685719551701197E-2</v>
      </c>
      <c r="AK374" s="5">
        <f t="shared" si="642"/>
        <v>4.253700001010872E-3</v>
      </c>
      <c r="AL374" s="5">
        <f t="shared" si="643"/>
        <v>9.2836293281507346E-5</v>
      </c>
      <c r="AM374" s="5">
        <f t="shared" si="644"/>
        <v>1.3273570692468812E-3</v>
      </c>
      <c r="AN374" s="5">
        <f t="shared" si="645"/>
        <v>2.0312810702098915E-3</v>
      </c>
      <c r="AO374" s="5">
        <f t="shared" si="646"/>
        <v>1.5542550236818044E-3</v>
      </c>
      <c r="AP374" s="5">
        <f t="shared" si="647"/>
        <v>7.9283584928024821E-4</v>
      </c>
      <c r="AQ374" s="5">
        <f t="shared" si="648"/>
        <v>3.0332313921763805E-4</v>
      </c>
      <c r="AR374" s="5">
        <f t="shared" si="649"/>
        <v>4.5864571143332733E-3</v>
      </c>
      <c r="AS374" s="5">
        <f t="shared" si="650"/>
        <v>5.4772388150790899E-3</v>
      </c>
      <c r="AT374" s="5">
        <f t="shared" si="651"/>
        <v>3.2705140688718808E-3</v>
      </c>
      <c r="AU374" s="5">
        <f t="shared" si="652"/>
        <v>1.301904437109394E-3</v>
      </c>
      <c r="AV374" s="5">
        <f t="shared" si="653"/>
        <v>3.886900792211957E-4</v>
      </c>
      <c r="AW374" s="5">
        <f t="shared" si="654"/>
        <v>4.7128312059848397E-6</v>
      </c>
      <c r="AX374" s="5">
        <f t="shared" si="655"/>
        <v>2.6419272653933527E-4</v>
      </c>
      <c r="AY374" s="5">
        <f t="shared" si="656"/>
        <v>4.0429941327767646E-4</v>
      </c>
      <c r="AZ374" s="5">
        <f t="shared" si="657"/>
        <v>3.0935373906354767E-4</v>
      </c>
      <c r="BA374" s="5">
        <f t="shared" si="658"/>
        <v>1.5780340465457646E-4</v>
      </c>
      <c r="BB374" s="5">
        <f t="shared" si="659"/>
        <v>6.0372426552748002E-5</v>
      </c>
      <c r="BC374" s="5">
        <f t="shared" si="660"/>
        <v>1.8477826360440297E-5</v>
      </c>
      <c r="BD374" s="5">
        <f t="shared" si="661"/>
        <v>1.1697911752010842E-3</v>
      </c>
      <c r="BE374" s="5">
        <f t="shared" si="662"/>
        <v>1.3969880172486409E-3</v>
      </c>
      <c r="BF374" s="5">
        <f t="shared" si="663"/>
        <v>8.3415551497933733E-4</v>
      </c>
      <c r="BG374" s="5">
        <f t="shared" si="664"/>
        <v>3.3205506636620847E-4</v>
      </c>
      <c r="BH374" s="5">
        <f t="shared" si="665"/>
        <v>9.9136700338963506E-5</v>
      </c>
      <c r="BI374" s="5">
        <f t="shared" si="666"/>
        <v>2.3678206055759423E-5</v>
      </c>
      <c r="BJ374" s="8">
        <f t="shared" si="667"/>
        <v>0.29664271814493959</v>
      </c>
      <c r="BK374" s="8">
        <f t="shared" si="668"/>
        <v>0.25305984683456911</v>
      </c>
      <c r="BL374" s="8">
        <f t="shared" si="669"/>
        <v>0.41024627503554273</v>
      </c>
      <c r="BM374" s="8">
        <f t="shared" si="670"/>
        <v>0.511085965427859</v>
      </c>
      <c r="BN374" s="8">
        <f t="shared" si="671"/>
        <v>0.48763231870309887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1.5777777777777799</v>
      </c>
      <c r="F375">
        <f>VLOOKUP(B375,home!$B$2:$E$405,3,FALSE)</f>
        <v>0.79</v>
      </c>
      <c r="G375">
        <f>VLOOKUP(C375,away!$B$2:$E$405,4,FALSE)</f>
        <v>0.79</v>
      </c>
      <c r="H375">
        <f>VLOOKUP(A375,away!$A$2:$E$405,3,FALSE)</f>
        <v>1.4666666666666699</v>
      </c>
      <c r="I375">
        <f>VLOOKUP(C375,away!$B$2:$E$405,3,FALSE)</f>
        <v>0.63</v>
      </c>
      <c r="J375">
        <f>VLOOKUP(B375,home!$B$2:$E$405,4,FALSE)</f>
        <v>1.19</v>
      </c>
      <c r="K375" s="3">
        <f t="shared" si="616"/>
        <v>0.98469111111111263</v>
      </c>
      <c r="L375" s="3">
        <f t="shared" si="617"/>
        <v>1.0995600000000023</v>
      </c>
      <c r="M375" s="5">
        <f t="shared" si="618"/>
        <v>0.12440024725344903</v>
      </c>
      <c r="N375" s="5">
        <f t="shared" si="619"/>
        <v>0.12249581769049585</v>
      </c>
      <c r="O375" s="5">
        <f t="shared" si="620"/>
        <v>0.13678553587000269</v>
      </c>
      <c r="P375" s="5">
        <f t="shared" si="621"/>
        <v>0.1346915012997619</v>
      </c>
      <c r="Q375" s="5">
        <f t="shared" si="622"/>
        <v>6.0310271414059313E-2</v>
      </c>
      <c r="R375" s="5">
        <f t="shared" si="623"/>
        <v>7.5201951910610257E-2</v>
      </c>
      <c r="S375" s="5">
        <f t="shared" si="624"/>
        <v>3.6458529872175911E-2</v>
      </c>
      <c r="T375" s="5">
        <f t="shared" si="625"/>
        <v>6.6314762036043196E-2</v>
      </c>
      <c r="U375" s="5">
        <f t="shared" si="626"/>
        <v>7.4050693584583258E-2</v>
      </c>
      <c r="V375" s="5">
        <f t="shared" si="627"/>
        <v>4.3860703496127152E-3</v>
      </c>
      <c r="W375" s="5">
        <f t="shared" si="628"/>
        <v>1.9795662723374283E-2</v>
      </c>
      <c r="X375" s="5">
        <f t="shared" si="629"/>
        <v>2.1766518904113474E-2</v>
      </c>
      <c r="Y375" s="5">
        <f t="shared" si="630"/>
        <v>1.196679676310353E-2</v>
      </c>
      <c r="Z375" s="5">
        <f t="shared" si="631"/>
        <v>2.7563019414276923E-2</v>
      </c>
      <c r="AA375" s="5">
        <f t="shared" si="632"/>
        <v>2.7141060212621512E-2</v>
      </c>
      <c r="AB375" s="5">
        <f t="shared" si="633"/>
        <v>1.3362780368749941E-2</v>
      </c>
      <c r="AC375" s="5">
        <f t="shared" si="634"/>
        <v>2.9680728798718727E-4</v>
      </c>
      <c r="AD375" s="5">
        <f t="shared" si="635"/>
        <v>4.8731532805650632E-3</v>
      </c>
      <c r="AE375" s="5">
        <f t="shared" si="636"/>
        <v>5.3583244211781325E-3</v>
      </c>
      <c r="AF375" s="5">
        <f t="shared" si="637"/>
        <v>2.94589960027532E-3</v>
      </c>
      <c r="AG375" s="5">
        <f t="shared" si="638"/>
        <v>1.0797311214929123E-3</v>
      </c>
      <c r="AH375" s="5">
        <f t="shared" si="639"/>
        <v>7.5767984067905978E-3</v>
      </c>
      <c r="AI375" s="5">
        <f t="shared" si="640"/>
        <v>7.4608060418475414E-3</v>
      </c>
      <c r="AJ375" s="5">
        <f t="shared" si="641"/>
        <v>3.6732946955656781E-3</v>
      </c>
      <c r="AK375" s="5">
        <f t="shared" si="642"/>
        <v>1.2056868784050415E-3</v>
      </c>
      <c r="AL375" s="5">
        <f t="shared" si="643"/>
        <v>1.2854450082966916E-5</v>
      </c>
      <c r="AM375" s="5">
        <f t="shared" si="644"/>
        <v>9.5971014369087551E-4</v>
      </c>
      <c r="AN375" s="5">
        <f t="shared" si="645"/>
        <v>1.0552588855967414E-3</v>
      </c>
      <c r="AO375" s="5">
        <f t="shared" si="646"/>
        <v>5.8016023012337774E-4</v>
      </c>
      <c r="AP375" s="5">
        <f t="shared" si="647"/>
        <v>2.1264032754482083E-4</v>
      </c>
      <c r="AQ375" s="5">
        <f t="shared" si="648"/>
        <v>5.8452699638795909E-5</v>
      </c>
      <c r="AR375" s="5">
        <f t="shared" si="649"/>
        <v>1.666228891234138E-3</v>
      </c>
      <c r="AS375" s="5">
        <f t="shared" si="650"/>
        <v>1.6407207782747804E-3</v>
      </c>
      <c r="AT375" s="5">
        <f t="shared" si="651"/>
        <v>8.0780158309124144E-4</v>
      </c>
      <c r="AU375" s="5">
        <f t="shared" si="652"/>
        <v>2.6514501280381015E-4</v>
      </c>
      <c r="AV375" s="5">
        <f t="shared" si="653"/>
        <v>6.5271484315838484E-5</v>
      </c>
      <c r="AW375" s="5">
        <f t="shared" si="654"/>
        <v>3.8660721213354405E-7</v>
      </c>
      <c r="AX375" s="5">
        <f t="shared" si="655"/>
        <v>1.5750300795592891E-4</v>
      </c>
      <c r="AY375" s="5">
        <f t="shared" si="656"/>
        <v>1.7318400742802155E-4</v>
      </c>
      <c r="AZ375" s="5">
        <f t="shared" si="657"/>
        <v>9.5213103603777898E-5</v>
      </c>
      <c r="BA375" s="5">
        <f t="shared" si="658"/>
        <v>3.4897506732856747E-5</v>
      </c>
      <c r="BB375" s="5">
        <f t="shared" si="659"/>
        <v>9.5929756257950085E-6</v>
      </c>
      <c r="BC375" s="5">
        <f t="shared" si="660"/>
        <v>2.1096104558198368E-6</v>
      </c>
      <c r="BD375" s="5">
        <f t="shared" si="661"/>
        <v>3.0535310660756871E-4</v>
      </c>
      <c r="BE375" s="5">
        <f t="shared" si="662"/>
        <v>3.0067848982663679E-4</v>
      </c>
      <c r="BF375" s="5">
        <f t="shared" si="663"/>
        <v>1.4803771811730117E-4</v>
      </c>
      <c r="BG375" s="5">
        <f t="shared" si="664"/>
        <v>4.859047504642633E-5</v>
      </c>
      <c r="BH375" s="5">
        <f t="shared" si="665"/>
        <v>1.1961652215720582E-5</v>
      </c>
      <c r="BI375" s="5">
        <f t="shared" si="666"/>
        <v>2.3557065222045215E-6</v>
      </c>
      <c r="BJ375" s="8">
        <f t="shared" si="667"/>
        <v>0.32024566045309782</v>
      </c>
      <c r="BK375" s="8">
        <f t="shared" si="668"/>
        <v>0.3004191945204977</v>
      </c>
      <c r="BL375" s="8">
        <f t="shared" si="669"/>
        <v>0.35172075286723214</v>
      </c>
      <c r="BM375" s="8">
        <f t="shared" si="670"/>
        <v>0.3458905044165097</v>
      </c>
      <c r="BN375" s="8">
        <f t="shared" si="671"/>
        <v>0.65388532543837907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1.7962962962963001</v>
      </c>
      <c r="F376">
        <f>VLOOKUP(B376,home!$B$2:$E$405,3,FALSE)</f>
        <v>0.78</v>
      </c>
      <c r="G376">
        <f>VLOOKUP(C376,away!$B$2:$E$405,4,FALSE)</f>
        <v>0.78</v>
      </c>
      <c r="H376">
        <f>VLOOKUP(A376,away!$A$2:$E$405,3,FALSE)</f>
        <v>1.18518518518519</v>
      </c>
      <c r="I376">
        <f>VLOOKUP(C376,away!$B$2:$E$405,3,FALSE)</f>
        <v>0.56000000000000005</v>
      </c>
      <c r="J376">
        <f>VLOOKUP(B376,home!$B$2:$E$405,4,FALSE)</f>
        <v>0.51</v>
      </c>
      <c r="K376" s="3">
        <f t="shared" si="616"/>
        <v>1.0928666666666691</v>
      </c>
      <c r="L376" s="3">
        <f t="shared" si="617"/>
        <v>0.33848888888889028</v>
      </c>
      <c r="M376" s="5">
        <f t="shared" si="618"/>
        <v>0.23898474547416296</v>
      </c>
      <c r="N376" s="5">
        <f t="shared" si="619"/>
        <v>0.26117846217053081</v>
      </c>
      <c r="O376" s="5">
        <f t="shared" si="620"/>
        <v>8.0893680956943673E-2</v>
      </c>
      <c r="P376" s="5">
        <f t="shared" si="621"/>
        <v>8.8406007461812042E-2</v>
      </c>
      <c r="Q376" s="5">
        <f t="shared" si="622"/>
        <v>0.14271661767871738</v>
      </c>
      <c r="R376" s="5">
        <f t="shared" si="623"/>
        <v>1.369080609262412E-2</v>
      </c>
      <c r="S376" s="5">
        <f t="shared" si="624"/>
        <v>8.1758588187618494E-3</v>
      </c>
      <c r="T376" s="5">
        <f t="shared" si="625"/>
        <v>4.8307989344049597E-2</v>
      </c>
      <c r="U376" s="5">
        <f t="shared" si="626"/>
        <v>1.496222561842585E-2</v>
      </c>
      <c r="V376" s="5">
        <f t="shared" si="627"/>
        <v>3.3604889453141767E-4</v>
      </c>
      <c r="W376" s="5">
        <f t="shared" si="628"/>
        <v>5.1990078080160429E-2</v>
      </c>
      <c r="X376" s="5">
        <f t="shared" si="629"/>
        <v>1.7598063762600154E-2</v>
      </c>
      <c r="Y376" s="5">
        <f t="shared" si="630"/>
        <v>2.9783745247991844E-3</v>
      </c>
      <c r="Z376" s="5">
        <f t="shared" si="631"/>
        <v>1.5447285807618635E-3</v>
      </c>
      <c r="AA376" s="5">
        <f t="shared" si="632"/>
        <v>1.6881823749619524E-3</v>
      </c>
      <c r="AB376" s="5">
        <f t="shared" si="633"/>
        <v>9.2247912242504485E-4</v>
      </c>
      <c r="AC376" s="5">
        <f t="shared" si="634"/>
        <v>7.7695181491955413E-6</v>
      </c>
      <c r="AD376" s="5">
        <f t="shared" si="635"/>
        <v>1.4204555832801197E-2</v>
      </c>
      <c r="AE376" s="5">
        <f t="shared" si="636"/>
        <v>4.8080843210050826E-3</v>
      </c>
      <c r="AF376" s="5">
        <f t="shared" si="637"/>
        <v>8.1374155975055232E-4</v>
      </c>
      <c r="AG376" s="5">
        <f t="shared" si="638"/>
        <v>9.181415880089237E-5</v>
      </c>
      <c r="AH376" s="5">
        <f t="shared" si="639"/>
        <v>1.3071836523424881E-4</v>
      </c>
      <c r="AI376" s="5">
        <f t="shared" si="640"/>
        <v>1.4285774408566974E-4</v>
      </c>
      <c r="AJ376" s="5">
        <f t="shared" si="641"/>
        <v>7.8062233293212967E-5</v>
      </c>
      <c r="AK376" s="5">
        <f t="shared" si="642"/>
        <v>2.8437204230569843E-5</v>
      </c>
      <c r="AL376" s="5">
        <f t="shared" si="643"/>
        <v>1.1496500801499472E-7</v>
      </c>
      <c r="AM376" s="5">
        <f t="shared" si="644"/>
        <v>3.1047371168948078E-3</v>
      </c>
      <c r="AN376" s="5">
        <f t="shared" si="645"/>
        <v>1.0509190169898203E-3</v>
      </c>
      <c r="AO376" s="5">
        <f t="shared" si="646"/>
        <v>1.778622051865445E-4</v>
      </c>
      <c r="AP376" s="5">
        <f t="shared" si="647"/>
        <v>2.0068126736307099E-5</v>
      </c>
      <c r="AQ376" s="5">
        <f t="shared" si="648"/>
        <v>1.6982094802635045E-6</v>
      </c>
      <c r="AR376" s="5">
        <f t="shared" si="649"/>
        <v>8.849342841102607E-6</v>
      </c>
      <c r="AS376" s="5">
        <f t="shared" si="650"/>
        <v>9.6711518129463585E-6</v>
      </c>
      <c r="AT376" s="5">
        <f t="shared" si="651"/>
        <v>5.2846397223209993E-6</v>
      </c>
      <c r="AU376" s="5">
        <f t="shared" si="652"/>
        <v>1.9251355326224076E-6</v>
      </c>
      <c r="AV376" s="5">
        <f t="shared" si="653"/>
        <v>5.2597911310465332E-7</v>
      </c>
      <c r="AW376" s="5">
        <f t="shared" si="654"/>
        <v>1.1813396216119233E-9</v>
      </c>
      <c r="AX376" s="5">
        <f t="shared" si="655"/>
        <v>5.6551061730285193E-4</v>
      </c>
      <c r="AY376" s="5">
        <f t="shared" si="656"/>
        <v>1.9141906050571282E-4</v>
      </c>
      <c r="AZ376" s="5">
        <f t="shared" si="657"/>
        <v>3.239661255136699E-5</v>
      </c>
      <c r="BA376" s="5">
        <f t="shared" si="658"/>
        <v>3.6552977954253648E-6</v>
      </c>
      <c r="BB376" s="5">
        <f t="shared" si="659"/>
        <v>3.0931942233288531E-7</v>
      </c>
      <c r="BC376" s="5">
        <f t="shared" si="660"/>
        <v>2.0940237515442349E-8</v>
      </c>
      <c r="BD376" s="5">
        <f t="shared" si="661"/>
        <v>4.9923403761361294E-7</v>
      </c>
      <c r="BE376" s="5">
        <f t="shared" si="662"/>
        <v>5.4559623857333175E-7</v>
      </c>
      <c r="BF376" s="5">
        <f t="shared" si="663"/>
        <v>2.9813197129775488E-7</v>
      </c>
      <c r="BG376" s="5">
        <f t="shared" si="664"/>
        <v>1.0860616456631348E-7</v>
      </c>
      <c r="BH376" s="5">
        <f t="shared" si="665"/>
        <v>2.9673014262259683E-8</v>
      </c>
      <c r="BI376" s="5">
        <f t="shared" si="666"/>
        <v>6.4857296373496556E-9</v>
      </c>
      <c r="BJ376" s="8">
        <f t="shared" si="667"/>
        <v>0.54983637795631835</v>
      </c>
      <c r="BK376" s="8">
        <f t="shared" si="668"/>
        <v>0.3361019641929312</v>
      </c>
      <c r="BL376" s="8">
        <f t="shared" si="669"/>
        <v>0.11256519368840238</v>
      </c>
      <c r="BM376" s="8">
        <f t="shared" si="670"/>
        <v>0.17398652670445652</v>
      </c>
      <c r="BN376" s="8">
        <f t="shared" si="671"/>
        <v>0.82587031983479098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1.7962962962963001</v>
      </c>
      <c r="F377">
        <f>VLOOKUP(B377,home!$B$2:$E$405,3,FALSE)</f>
        <v>0.45</v>
      </c>
      <c r="G377">
        <f>VLOOKUP(C377,away!$B$2:$E$405,4,FALSE)</f>
        <v>0.93</v>
      </c>
      <c r="H377">
        <f>VLOOKUP(A377,away!$A$2:$E$405,3,FALSE)</f>
        <v>1.18518518518519</v>
      </c>
      <c r="I377">
        <f>VLOOKUP(C377,away!$B$2:$E$405,3,FALSE)</f>
        <v>0.19</v>
      </c>
      <c r="J377">
        <f>VLOOKUP(B377,home!$B$2:$E$405,4,FALSE)</f>
        <v>0.84</v>
      </c>
      <c r="K377" s="3">
        <f t="shared" si="616"/>
        <v>0.75175000000000158</v>
      </c>
      <c r="L377" s="3">
        <f t="shared" si="617"/>
        <v>0.18915555555555633</v>
      </c>
      <c r="M377" s="5">
        <f t="shared" si="618"/>
        <v>0.39027426026716266</v>
      </c>
      <c r="N377" s="5">
        <f t="shared" si="619"/>
        <v>0.29338867515584011</v>
      </c>
      <c r="O377" s="5">
        <f t="shared" si="620"/>
        <v>7.3822544519868943E-2</v>
      </c>
      <c r="P377" s="5">
        <f t="shared" si="621"/>
        <v>5.5496097842811586E-2</v>
      </c>
      <c r="Q377" s="5">
        <f t="shared" si="622"/>
        <v>0.11027746827420161</v>
      </c>
      <c r="R377" s="5">
        <f t="shared" si="623"/>
        <v>6.9819722105902999E-3</v>
      </c>
      <c r="S377" s="5">
        <f t="shared" si="624"/>
        <v>1.9728542138998766E-3</v>
      </c>
      <c r="T377" s="5">
        <f t="shared" si="625"/>
        <v>2.0859595776666844E-2</v>
      </c>
      <c r="U377" s="5">
        <f t="shared" si="626"/>
        <v>5.2486976093112682E-3</v>
      </c>
      <c r="V377" s="5">
        <f t="shared" si="627"/>
        <v>3.1170589970141095E-5</v>
      </c>
      <c r="W377" s="5">
        <f t="shared" si="628"/>
        <v>2.7633695591710413E-2</v>
      </c>
      <c r="X377" s="5">
        <f t="shared" si="629"/>
        <v>5.2270670417031116E-3</v>
      </c>
      <c r="Y377" s="5">
        <f t="shared" si="630"/>
        <v>4.9436438509974524E-4</v>
      </c>
      <c r="Z377" s="5">
        <f t="shared" si="631"/>
        <v>4.4022627745588796E-4</v>
      </c>
      <c r="AA377" s="5">
        <f t="shared" si="632"/>
        <v>3.3094010407746442E-4</v>
      </c>
      <c r="AB377" s="5">
        <f t="shared" si="633"/>
        <v>1.2439211162011717E-4</v>
      </c>
      <c r="AC377" s="5">
        <f t="shared" si="634"/>
        <v>2.7702411594107947E-7</v>
      </c>
      <c r="AD377" s="5">
        <f t="shared" si="635"/>
        <v>5.1934076652670859E-3</v>
      </c>
      <c r="AE377" s="5">
        <f t="shared" si="636"/>
        <v>9.8236191215008047E-4</v>
      </c>
      <c r="AF377" s="5">
        <f t="shared" si="637"/>
        <v>9.2909606624683551E-5</v>
      </c>
      <c r="AG377" s="5">
        <f t="shared" si="638"/>
        <v>5.8581227525134038E-6</v>
      </c>
      <c r="AH377" s="5">
        <f t="shared" si="639"/>
        <v>2.0817811520580746E-5</v>
      </c>
      <c r="AI377" s="5">
        <f t="shared" si="640"/>
        <v>1.5649789810596606E-5</v>
      </c>
      <c r="AJ377" s="5">
        <f t="shared" si="641"/>
        <v>5.88236474505801E-6</v>
      </c>
      <c r="AK377" s="5">
        <f t="shared" si="642"/>
        <v>1.474022565699123E-6</v>
      </c>
      <c r="AL377" s="5">
        <f t="shared" si="643"/>
        <v>1.5756875621323743E-9</v>
      </c>
      <c r="AM377" s="5">
        <f t="shared" si="644"/>
        <v>7.808288424729084E-4</v>
      </c>
      <c r="AN377" s="5">
        <f t="shared" si="645"/>
        <v>1.4769811349176498E-4</v>
      </c>
      <c r="AO377" s="5">
        <f t="shared" si="646"/>
        <v>1.3968959356021206E-5</v>
      </c>
      <c r="AP377" s="5">
        <f t="shared" si="647"/>
        <v>8.8076875584039258E-7</v>
      </c>
      <c r="AQ377" s="5">
        <f t="shared" si="648"/>
        <v>4.1650575831741409E-8</v>
      </c>
      <c r="AR377" s="5">
        <f t="shared" si="649"/>
        <v>7.8756094072526218E-7</v>
      </c>
      <c r="AS377" s="5">
        <f t="shared" si="650"/>
        <v>5.9204893719021699E-7</v>
      </c>
      <c r="AT377" s="5">
        <f t="shared" si="651"/>
        <v>2.2253639426637326E-7</v>
      </c>
      <c r="AU377" s="5">
        <f t="shared" si="652"/>
        <v>5.5763911463248814E-8</v>
      </c>
      <c r="AV377" s="5">
        <f t="shared" si="653"/>
        <v>1.0480130110624346E-8</v>
      </c>
      <c r="AW377" s="5">
        <f t="shared" si="654"/>
        <v>6.2238647151720115E-12</v>
      </c>
      <c r="AX377" s="5">
        <f t="shared" si="655"/>
        <v>9.7831347054834977E-5</v>
      </c>
      <c r="AY377" s="5">
        <f t="shared" si="656"/>
        <v>1.8505342802905748E-5</v>
      </c>
      <c r="AZ377" s="5">
        <f t="shared" si="657"/>
        <v>1.7501941993148265E-6</v>
      </c>
      <c r="BA377" s="5">
        <f t="shared" si="658"/>
        <v>1.1035298536716936E-7</v>
      </c>
      <c r="BB377" s="5">
        <f t="shared" si="659"/>
        <v>5.2184700635852753E-9</v>
      </c>
      <c r="BC377" s="5">
        <f t="shared" si="660"/>
        <v>1.974205208055024E-10</v>
      </c>
      <c r="BD377" s="5">
        <f t="shared" si="661"/>
        <v>2.4828587879457254E-8</v>
      </c>
      <c r="BE377" s="5">
        <f t="shared" si="662"/>
        <v>1.8664890938382026E-8</v>
      </c>
      <c r="BF377" s="5">
        <f t="shared" si="663"/>
        <v>7.0156658814643573E-9</v>
      </c>
      <c r="BG377" s="5">
        <f t="shared" si="664"/>
        <v>1.7580089421302809E-9</v>
      </c>
      <c r="BH377" s="5">
        <f t="shared" si="665"/>
        <v>3.3039580556161029E-10</v>
      </c>
      <c r="BI377" s="5">
        <f t="shared" si="666"/>
        <v>4.9675009366188234E-11</v>
      </c>
      <c r="BJ377" s="8">
        <f t="shared" si="667"/>
        <v>0.46521702451960145</v>
      </c>
      <c r="BK377" s="8">
        <f t="shared" si="668"/>
        <v>0.44779316685645065</v>
      </c>
      <c r="BL377" s="8">
        <f t="shared" si="669"/>
        <v>8.6554091581648257E-2</v>
      </c>
      <c r="BM377" s="8">
        <f t="shared" si="670"/>
        <v>6.9744985628102121E-2</v>
      </c>
      <c r="BN377" s="8">
        <f t="shared" si="671"/>
        <v>0.93024101827047523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1.7962962962963001</v>
      </c>
      <c r="F378">
        <f>VLOOKUP(B378,home!$B$2:$E$405,3,FALSE)</f>
        <v>0.93</v>
      </c>
      <c r="G378">
        <f>VLOOKUP(C378,away!$B$2:$E$405,4,FALSE)</f>
        <v>1</v>
      </c>
      <c r="H378">
        <f>VLOOKUP(A378,away!$A$2:$E$405,3,FALSE)</f>
        <v>1.18518518518519</v>
      </c>
      <c r="I378">
        <f>VLOOKUP(C378,away!$B$2:$E$405,3,FALSE)</f>
        <v>1</v>
      </c>
      <c r="J378">
        <f>VLOOKUP(B378,home!$B$2:$E$405,4,FALSE)</f>
        <v>0.84</v>
      </c>
      <c r="K378" s="3">
        <f t="shared" si="616"/>
        <v>1.6705555555555591</v>
      </c>
      <c r="L378" s="3">
        <f t="shared" si="617"/>
        <v>0.99555555555555952</v>
      </c>
      <c r="M378" s="5">
        <f t="shared" si="618"/>
        <v>6.9522063864887795E-2</v>
      </c>
      <c r="N378" s="5">
        <f t="shared" si="619"/>
        <v>0.11614047002317668</v>
      </c>
      <c r="O378" s="5">
        <f t="shared" si="620"/>
        <v>6.9213076914377461E-2</v>
      </c>
      <c r="P378" s="5">
        <f t="shared" si="621"/>
        <v>0.11562429015640746</v>
      </c>
      <c r="Q378" s="5">
        <f t="shared" si="622"/>
        <v>9.7009553711025875E-2</v>
      </c>
      <c r="R378" s="5">
        <f t="shared" si="623"/>
        <v>3.4452731619601357E-2</v>
      </c>
      <c r="S378" s="5">
        <f t="shared" si="624"/>
        <v>4.8074581402513313E-2</v>
      </c>
      <c r="T378" s="5">
        <f t="shared" si="625"/>
        <v>9.6578400138977255E-2</v>
      </c>
      <c r="U378" s="5">
        <f t="shared" si="626"/>
        <v>5.7555202211189718E-2</v>
      </c>
      <c r="V378" s="5">
        <f t="shared" si="627"/>
        <v>8.8838133459885546E-3</v>
      </c>
      <c r="W378" s="5">
        <f t="shared" si="628"/>
        <v>5.4019949631306553E-2</v>
      </c>
      <c r="X378" s="5">
        <f t="shared" si="629"/>
        <v>5.3779860966278736E-2</v>
      </c>
      <c r="Y378" s="5">
        <f t="shared" si="630"/>
        <v>2.6770419680992186E-2</v>
      </c>
      <c r="Z378" s="5">
        <f t="shared" si="631"/>
        <v>1.143320278931961E-2</v>
      </c>
      <c r="AA378" s="5">
        <f t="shared" si="632"/>
        <v>1.9099800437491186E-2</v>
      </c>
      <c r="AB378" s="5">
        <f t="shared" si="633"/>
        <v>1.5953638865426705E-2</v>
      </c>
      <c r="AC378" s="5">
        <f t="shared" si="634"/>
        <v>9.2343401046772466E-4</v>
      </c>
      <c r="AD378" s="5">
        <f t="shared" si="635"/>
        <v>2.2560831741852663E-2</v>
      </c>
      <c r="AE378" s="5">
        <f t="shared" si="636"/>
        <v>2.2460561378555628E-2</v>
      </c>
      <c r="AF378" s="5">
        <f t="shared" si="637"/>
        <v>1.1180368330658847E-2</v>
      </c>
      <c r="AG378" s="5">
        <f t="shared" si="638"/>
        <v>3.7102259349149512E-3</v>
      </c>
      <c r="AH378" s="5">
        <f t="shared" si="639"/>
        <v>2.8455971386751136E-3</v>
      </c>
      <c r="AI378" s="5">
        <f t="shared" si="640"/>
        <v>4.7537281088867135E-3</v>
      </c>
      <c r="AJ378" s="5">
        <f t="shared" si="641"/>
        <v>3.9706834509506614E-3</v>
      </c>
      <c r="AK378" s="5">
        <f t="shared" si="642"/>
        <v>2.2110824327793823E-3</v>
      </c>
      <c r="AL378" s="5">
        <f t="shared" si="643"/>
        <v>6.1431664154343503E-5</v>
      </c>
      <c r="AM378" s="5">
        <f t="shared" si="644"/>
        <v>7.5378245608612301E-3</v>
      </c>
      <c r="AN378" s="5">
        <f t="shared" si="645"/>
        <v>7.5043231183685435E-3</v>
      </c>
      <c r="AO378" s="5">
        <f t="shared" si="646"/>
        <v>3.735485285587912E-3</v>
      </c>
      <c r="AP378" s="5">
        <f t="shared" si="647"/>
        <v>1.2396277095876973E-3</v>
      </c>
      <c r="AQ378" s="5">
        <f t="shared" si="648"/>
        <v>3.0852956327516142E-4</v>
      </c>
      <c r="AR378" s="5">
        <f t="shared" si="649"/>
        <v>5.6659000805620269E-4</v>
      </c>
      <c r="AS378" s="5">
        <f t="shared" si="650"/>
        <v>9.4652008568055831E-4</v>
      </c>
      <c r="AT378" s="5">
        <f t="shared" si="651"/>
        <v>7.9060719378929052E-4</v>
      </c>
      <c r="AU378" s="5">
        <f t="shared" si="652"/>
        <v>4.402510799489632E-4</v>
      </c>
      <c r="AV378" s="5">
        <f t="shared" si="653"/>
        <v>1.8386597186201883E-4</v>
      </c>
      <c r="AW378" s="5">
        <f t="shared" si="654"/>
        <v>2.8380249081696208E-6</v>
      </c>
      <c r="AX378" s="5">
        <f t="shared" si="655"/>
        <v>2.0987257828249781E-3</v>
      </c>
      <c r="AY378" s="5">
        <f t="shared" si="656"/>
        <v>2.0893981126790975E-3</v>
      </c>
      <c r="AZ378" s="5">
        <f t="shared" si="657"/>
        <v>1.0400559494224881E-3</v>
      </c>
      <c r="BA378" s="5">
        <f t="shared" si="658"/>
        <v>3.4514449284539007E-4</v>
      </c>
      <c r="BB378" s="5">
        <f t="shared" si="659"/>
        <v>8.5902629330408524E-5</v>
      </c>
      <c r="BC378" s="5">
        <f t="shared" si="660"/>
        <v>1.7104167973343633E-5</v>
      </c>
      <c r="BD378" s="5">
        <f t="shared" si="661"/>
        <v>9.4011971707103621E-5</v>
      </c>
      <c r="BE378" s="5">
        <f t="shared" si="662"/>
        <v>1.5705222162403396E-4</v>
      </c>
      <c r="BF378" s="5">
        <f t="shared" si="663"/>
        <v>1.3118223067318648E-4</v>
      </c>
      <c r="BG378" s="5">
        <f t="shared" si="664"/>
        <v>7.3049068080420843E-5</v>
      </c>
      <c r="BH378" s="5">
        <f t="shared" si="665"/>
        <v>3.0508131627475829E-5</v>
      </c>
      <c r="BI378" s="5">
        <f t="shared" si="666"/>
        <v>1.0193105755979996E-5</v>
      </c>
      <c r="BJ378" s="8">
        <f t="shared" si="667"/>
        <v>0.53021276291049568</v>
      </c>
      <c r="BK378" s="8">
        <f t="shared" si="668"/>
        <v>0.24517901255709829</v>
      </c>
      <c r="BL378" s="8">
        <f t="shared" si="669"/>
        <v>0.2134793722481835</v>
      </c>
      <c r="BM378" s="8">
        <f t="shared" si="670"/>
        <v>0.49625560412784953</v>
      </c>
      <c r="BN378" s="8">
        <f t="shared" si="671"/>
        <v>0.50196218628947664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1.7962962962963001</v>
      </c>
      <c r="F379">
        <f>VLOOKUP(B379,home!$B$2:$E$405,3,FALSE)</f>
        <v>0.33</v>
      </c>
      <c r="G379">
        <f>VLOOKUP(C379,away!$B$2:$E$405,4,FALSE)</f>
        <v>0.67</v>
      </c>
      <c r="H379">
        <f>VLOOKUP(A379,away!$A$2:$E$405,3,FALSE)</f>
        <v>1.18518518518519</v>
      </c>
      <c r="I379">
        <f>VLOOKUP(C379,away!$B$2:$E$405,3,FALSE)</f>
        <v>0.45</v>
      </c>
      <c r="J379">
        <f>VLOOKUP(B379,home!$B$2:$E$405,4,FALSE)</f>
        <v>1.52</v>
      </c>
      <c r="K379" s="3">
        <f t="shared" si="616"/>
        <v>0.39716111111111202</v>
      </c>
      <c r="L379" s="3">
        <f t="shared" si="617"/>
        <v>0.81066666666667009</v>
      </c>
      <c r="M379" s="5">
        <f t="shared" si="618"/>
        <v>0.29884573422584837</v>
      </c>
      <c r="N379" s="5">
        <f t="shared" si="619"/>
        <v>0.11868990385595402</v>
      </c>
      <c r="O379" s="5">
        <f t="shared" si="620"/>
        <v>0.24226427521242211</v>
      </c>
      <c r="P379" s="5">
        <f t="shared" si="621"/>
        <v>9.6217948725893801E-2</v>
      </c>
      <c r="Q379" s="5">
        <f t="shared" si="622"/>
        <v>2.3569507046550881E-2</v>
      </c>
      <c r="R379" s="5">
        <f t="shared" si="623"/>
        <v>9.8197786219435493E-2</v>
      </c>
      <c r="S379" s="5">
        <f t="shared" si="624"/>
        <v>7.7447095580944507E-3</v>
      </c>
      <c r="T379" s="5">
        <f t="shared" si="625"/>
        <v>1.9107013712403996E-2</v>
      </c>
      <c r="U379" s="5">
        <f t="shared" si="626"/>
        <v>3.9000341883562439E-2</v>
      </c>
      <c r="V379" s="5">
        <f t="shared" si="627"/>
        <v>2.770586150551109E-4</v>
      </c>
      <c r="W379" s="5">
        <f t="shared" si="628"/>
        <v>3.1202972023164446E-3</v>
      </c>
      <c r="X379" s="5">
        <f t="shared" si="629"/>
        <v>2.5295209320112086E-3</v>
      </c>
      <c r="Y379" s="5">
        <f t="shared" si="630"/>
        <v>1.0252991511085475E-3</v>
      </c>
      <c r="Z379" s="5">
        <f t="shared" si="631"/>
        <v>2.6535224009518688E-2</v>
      </c>
      <c r="AA379" s="5">
        <f t="shared" si="632"/>
        <v>1.0538759051202698E-2</v>
      </c>
      <c r="AB379" s="5">
        <f t="shared" si="633"/>
        <v>2.0927926272539762E-3</v>
      </c>
      <c r="AC379" s="5">
        <f t="shared" si="634"/>
        <v>5.5752033081751682E-6</v>
      </c>
      <c r="AD379" s="5">
        <f t="shared" si="635"/>
        <v>3.0981517596722328E-4</v>
      </c>
      <c r="AE379" s="5">
        <f t="shared" si="636"/>
        <v>2.5115683598409672E-4</v>
      </c>
      <c r="AF379" s="5">
        <f t="shared" si="637"/>
        <v>1.0180223751888763E-4</v>
      </c>
      <c r="AG379" s="5">
        <f t="shared" si="638"/>
        <v>2.750922684954842E-5</v>
      </c>
      <c r="AH379" s="5">
        <f t="shared" si="639"/>
        <v>5.3778053992624749E-3</v>
      </c>
      <c r="AI379" s="5">
        <f t="shared" si="640"/>
        <v>2.1358551677104218E-3</v>
      </c>
      <c r="AJ379" s="5">
        <f t="shared" si="641"/>
        <v>4.2413930579014085E-4</v>
      </c>
      <c r="AK379" s="5">
        <f t="shared" si="642"/>
        <v>5.6150545984502695E-5</v>
      </c>
      <c r="AL379" s="5">
        <f t="shared" si="643"/>
        <v>7.1800874445412621E-8</v>
      </c>
      <c r="AM379" s="5">
        <f t="shared" si="644"/>
        <v>2.4609307905245426E-5</v>
      </c>
      <c r="AN379" s="5">
        <f t="shared" si="645"/>
        <v>1.9949945608519044E-5</v>
      </c>
      <c r="AO379" s="5">
        <f t="shared" si="646"/>
        <v>8.0863779533197509E-6</v>
      </c>
      <c r="AP379" s="5">
        <f t="shared" si="647"/>
        <v>2.185119020274858E-6</v>
      </c>
      <c r="AQ379" s="5">
        <f t="shared" si="648"/>
        <v>4.4285078810903963E-7</v>
      </c>
      <c r="AR379" s="5">
        <f t="shared" si="649"/>
        <v>8.7192151540042655E-4</v>
      </c>
      <c r="AS379" s="5">
        <f t="shared" si="650"/>
        <v>3.4629331785811793E-4</v>
      </c>
      <c r="AT379" s="5">
        <f t="shared" si="651"/>
        <v>6.8767119445441819E-5</v>
      </c>
      <c r="AU379" s="5">
        <f t="shared" si="652"/>
        <v>9.103875188954078E-6</v>
      </c>
      <c r="AV379" s="5">
        <f t="shared" si="653"/>
        <v>9.0392629636547135E-7</v>
      </c>
      <c r="AW379" s="5">
        <f t="shared" si="654"/>
        <v>6.4214967276598876E-10</v>
      </c>
      <c r="AX379" s="5">
        <f t="shared" si="655"/>
        <v>1.6289766785537909E-6</v>
      </c>
      <c r="AY379" s="5">
        <f t="shared" si="656"/>
        <v>1.3205570940809453E-6</v>
      </c>
      <c r="AZ379" s="5">
        <f t="shared" si="657"/>
        <v>5.3526580880081199E-7</v>
      </c>
      <c r="BA379" s="5">
        <f t="shared" si="658"/>
        <v>1.4464071633373117E-7</v>
      </c>
      <c r="BB379" s="5">
        <f t="shared" si="659"/>
        <v>2.9313851843636298E-8</v>
      </c>
      <c r="BC379" s="5">
        <f t="shared" si="660"/>
        <v>4.7527525122482537E-9</v>
      </c>
      <c r="BD379" s="5">
        <f t="shared" si="661"/>
        <v>1.1780628474743588E-4</v>
      </c>
      <c r="BE379" s="5">
        <f t="shared" si="662"/>
        <v>4.6788074946163675E-5</v>
      </c>
      <c r="BF379" s="5">
        <f t="shared" si="663"/>
        <v>9.2912019161841761E-6</v>
      </c>
      <c r="BG379" s="5">
        <f t="shared" si="664"/>
        <v>1.2300346921964671E-6</v>
      </c>
      <c r="BH379" s="5">
        <f t="shared" si="665"/>
        <v>1.2213048626449084E-7</v>
      </c>
      <c r="BI379" s="5">
        <f t="shared" si="666"/>
        <v>9.7010959250691207E-9</v>
      </c>
      <c r="BJ379" s="8">
        <f t="shared" si="667"/>
        <v>0.16879076248484243</v>
      </c>
      <c r="BK379" s="8">
        <f t="shared" si="668"/>
        <v>0.40309241868616846</v>
      </c>
      <c r="BL379" s="8">
        <f t="shared" si="669"/>
        <v>0.4015601425946978</v>
      </c>
      <c r="BM379" s="8">
        <f t="shared" si="670"/>
        <v>0.12219207257417823</v>
      </c>
      <c r="BN379" s="8">
        <f t="shared" si="671"/>
        <v>0.87778515528610479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1.7962962962963001</v>
      </c>
      <c r="F380">
        <f>VLOOKUP(B380,home!$B$2:$E$405,3,FALSE)</f>
        <v>0.67</v>
      </c>
      <c r="G380">
        <f>VLOOKUP(C380,away!$B$2:$E$405,4,FALSE)</f>
        <v>0.74</v>
      </c>
      <c r="H380">
        <f>VLOOKUP(A380,away!$A$2:$E$405,3,FALSE)</f>
        <v>1.18518518518519</v>
      </c>
      <c r="I380">
        <f>VLOOKUP(C380,away!$B$2:$E$405,3,FALSE)</f>
        <v>0.84</v>
      </c>
      <c r="J380">
        <f>VLOOKUP(B380,home!$B$2:$E$405,4,FALSE)</f>
        <v>1.01</v>
      </c>
      <c r="K380" s="3">
        <f t="shared" si="616"/>
        <v>0.89060370370370556</v>
      </c>
      <c r="L380" s="3">
        <f t="shared" si="617"/>
        <v>1.005511111111115</v>
      </c>
      <c r="M380" s="5">
        <f t="shared" si="618"/>
        <v>0.15015085131357062</v>
      </c>
      <c r="N380" s="5">
        <f t="shared" si="619"/>
        <v>0.13372490429413039</v>
      </c>
      <c r="O380" s="5">
        <f t="shared" si="620"/>
        <v>0.15097834933858825</v>
      </c>
      <c r="P380" s="5">
        <f t="shared" si="621"/>
        <v>0.13446187710001858</v>
      </c>
      <c r="Q380" s="5">
        <f t="shared" si="622"/>
        <v>5.9547947520888038E-2</v>
      </c>
      <c r="R380" s="5">
        <f t="shared" si="623"/>
        <v>7.5905203898582949E-2</v>
      </c>
      <c r="S380" s="5">
        <f t="shared" si="624"/>
        <v>3.0103053421093765E-2</v>
      </c>
      <c r="T380" s="5">
        <f t="shared" si="625"/>
        <v>5.9876122876114504E-2</v>
      </c>
      <c r="U380" s="5">
        <f t="shared" si="626"/>
        <v>6.7601455722462914E-2</v>
      </c>
      <c r="V380" s="5">
        <f t="shared" si="627"/>
        <v>2.9952936841195496E-3</v>
      </c>
      <c r="W380" s="5">
        <f t="shared" si="628"/>
        <v>1.7677874203352262E-2</v>
      </c>
      <c r="X380" s="5">
        <f t="shared" si="629"/>
        <v>1.7775298932295253E-2</v>
      </c>
      <c r="Y380" s="5">
        <f t="shared" si="630"/>
        <v>8.9366302898722053E-3</v>
      </c>
      <c r="Z380" s="5">
        <f t="shared" si="631"/>
        <v>2.5441175303726631E-2</v>
      </c>
      <c r="AA380" s="5">
        <f t="shared" si="632"/>
        <v>2.2658004952074182E-2</v>
      </c>
      <c r="AB380" s="5">
        <f t="shared" si="633"/>
        <v>1.0089651564427083E-2</v>
      </c>
      <c r="AC380" s="5">
        <f t="shared" si="634"/>
        <v>1.6764507481523011E-4</v>
      </c>
      <c r="AD380" s="5">
        <f t="shared" si="635"/>
        <v>3.935995059778429E-3</v>
      </c>
      <c r="AE380" s="5">
        <f t="shared" si="636"/>
        <v>3.9576867658856684E-3</v>
      </c>
      <c r="AF380" s="5">
        <f t="shared" si="637"/>
        <v>1.989749008697726E-3</v>
      </c>
      <c r="AG380" s="5">
        <f t="shared" si="638"/>
        <v>6.6690491218929693E-4</v>
      </c>
      <c r="AH380" s="5">
        <f t="shared" si="639"/>
        <v>6.3953461119057057E-3</v>
      </c>
      <c r="AI380" s="5">
        <f t="shared" si="640"/>
        <v>5.6957189337303142E-3</v>
      </c>
      <c r="AJ380" s="5">
        <f t="shared" si="641"/>
        <v>2.5363141888177692E-3</v>
      </c>
      <c r="AK380" s="5">
        <f t="shared" si="642"/>
        <v>7.5295027010578827E-4</v>
      </c>
      <c r="AL380" s="5">
        <f t="shared" si="643"/>
        <v>6.005126510845583E-6</v>
      </c>
      <c r="AM380" s="5">
        <f t="shared" si="644"/>
        <v>7.0108235559963156E-4</v>
      </c>
      <c r="AN380" s="5">
        <f t="shared" si="645"/>
        <v>7.0494609835938349E-4</v>
      </c>
      <c r="AO380" s="5">
        <f t="shared" si="646"/>
        <v>3.5441556731739441E-4</v>
      </c>
      <c r="AP380" s="5">
        <f t="shared" si="647"/>
        <v>1.1878959696279651E-4</v>
      </c>
      <c r="AQ380" s="5">
        <f t="shared" si="648"/>
        <v>2.986106490762576E-5</v>
      </c>
      <c r="AR380" s="5">
        <f t="shared" si="649"/>
        <v>1.2861183149844916E-3</v>
      </c>
      <c r="AS380" s="5">
        <f t="shared" si="650"/>
        <v>1.1454217347263572E-3</v>
      </c>
      <c r="AT380" s="5">
        <f t="shared" si="651"/>
        <v>5.1005841962500843E-4</v>
      </c>
      <c r="AU380" s="5">
        <f t="shared" si="652"/>
        <v>1.5141997254109713E-4</v>
      </c>
      <c r="AV380" s="5">
        <f t="shared" si="653"/>
        <v>3.3713797089953619E-5</v>
      </c>
      <c r="AW380" s="5">
        <f t="shared" si="654"/>
        <v>1.4937951026647942E-7</v>
      </c>
      <c r="AX380" s="5">
        <f t="shared" si="655"/>
        <v>1.0406442374972499E-4</v>
      </c>
      <c r="AY380" s="5">
        <f t="shared" si="656"/>
        <v>1.046379343517239E-4</v>
      </c>
      <c r="AZ380" s="5">
        <f t="shared" si="657"/>
        <v>5.2607302817186887E-5</v>
      </c>
      <c r="BA380" s="5">
        <f t="shared" si="658"/>
        <v>1.7632409169422831E-5</v>
      </c>
      <c r="BB380" s="5">
        <f t="shared" si="659"/>
        <v>4.4323958338780408E-6</v>
      </c>
      <c r="BC380" s="5">
        <f t="shared" si="660"/>
        <v>8.9136465196139748E-7</v>
      </c>
      <c r="BD380" s="5">
        <f t="shared" si="661"/>
        <v>2.1553437598673507E-4</v>
      </c>
      <c r="BE380" s="5">
        <f t="shared" si="662"/>
        <v>1.9195571352925326E-4</v>
      </c>
      <c r="BF380" s="5">
        <f t="shared" si="663"/>
        <v>8.5478234708120219E-5</v>
      </c>
      <c r="BG380" s="5">
        <f t="shared" si="664"/>
        <v>2.5375744139035504E-5</v>
      </c>
      <c r="BH380" s="5">
        <f t="shared" si="665"/>
        <v>5.6499329286156539E-6</v>
      </c>
      <c r="BI380" s="5">
        <f t="shared" si="666"/>
        <v>1.0063702383805254E-6</v>
      </c>
      <c r="BJ380" s="8">
        <f t="shared" si="667"/>
        <v>0.31028247437692447</v>
      </c>
      <c r="BK380" s="8">
        <f t="shared" si="668"/>
        <v>0.31798936365448027</v>
      </c>
      <c r="BL380" s="8">
        <f t="shared" si="669"/>
        <v>0.34626472759119203</v>
      </c>
      <c r="BM380" s="8">
        <f t="shared" si="670"/>
        <v>0.29510411890570315</v>
      </c>
      <c r="BN380" s="8">
        <f t="shared" si="671"/>
        <v>0.70476913346577874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1.7962962962963001</v>
      </c>
      <c r="F381">
        <f>VLOOKUP(B381,home!$B$2:$E$405,3,FALSE)</f>
        <v>0.93</v>
      </c>
      <c r="G381">
        <f>VLOOKUP(C381,away!$B$2:$E$405,4,FALSE)</f>
        <v>0.93</v>
      </c>
      <c r="H381">
        <f>VLOOKUP(A381,away!$A$2:$E$405,3,FALSE)</f>
        <v>1.18518518518519</v>
      </c>
      <c r="I381">
        <f>VLOOKUP(C381,away!$B$2:$E$405,3,FALSE)</f>
        <v>0.46</v>
      </c>
      <c r="J381">
        <f>VLOOKUP(B381,home!$B$2:$E$405,4,FALSE)</f>
        <v>1.55</v>
      </c>
      <c r="K381" s="3">
        <f t="shared" si="616"/>
        <v>1.55361666666667</v>
      </c>
      <c r="L381" s="3">
        <f t="shared" si="617"/>
        <v>0.84503703703704058</v>
      </c>
      <c r="M381" s="5">
        <f t="shared" si="618"/>
        <v>9.0840168784607489E-2</v>
      </c>
      <c r="N381" s="5">
        <f t="shared" si="619"/>
        <v>0.14113080022657959</v>
      </c>
      <c r="O381" s="5">
        <f t="shared" si="620"/>
        <v>7.6763307073689377E-2</v>
      </c>
      <c r="P381" s="5">
        <f t="shared" si="621"/>
        <v>0.1192607532581353</v>
      </c>
      <c r="Q381" s="5">
        <f t="shared" si="622"/>
        <v>0.10963158170600915</v>
      </c>
      <c r="R381" s="5">
        <f t="shared" si="623"/>
        <v>3.2433918781357485E-2</v>
      </c>
      <c r="S381" s="5">
        <f t="shared" si="624"/>
        <v>3.914327620147455E-2</v>
      </c>
      <c r="T381" s="5">
        <f t="shared" si="625"/>
        <v>9.2642746970530196E-2</v>
      </c>
      <c r="U381" s="5">
        <f t="shared" si="626"/>
        <v>5.0389876784030119E-2</v>
      </c>
      <c r="V381" s="5">
        <f t="shared" si="627"/>
        <v>5.7099759417959112E-3</v>
      </c>
      <c r="W381" s="5">
        <f t="shared" si="628"/>
        <v>5.6775150843828233E-2</v>
      </c>
      <c r="X381" s="5">
        <f t="shared" si="629"/>
        <v>4.7977105246399643E-2</v>
      </c>
      <c r="Y381" s="5">
        <f t="shared" si="630"/>
        <v>2.0271215431515905E-2</v>
      </c>
      <c r="Z381" s="5">
        <f t="shared" si="631"/>
        <v>9.1359542088327843E-3</v>
      </c>
      <c r="AA381" s="5">
        <f t="shared" si="632"/>
        <v>1.4193770724746124E-2</v>
      </c>
      <c r="AB381" s="5">
        <f t="shared" si="633"/>
        <v>1.1025839380405519E-2</v>
      </c>
      <c r="AC381" s="5">
        <f t="shared" si="634"/>
        <v>4.6852623199041709E-4</v>
      </c>
      <c r="AD381" s="5">
        <f t="shared" si="635"/>
        <v>2.2051705150871438E-2</v>
      </c>
      <c r="AE381" s="5">
        <f t="shared" si="636"/>
        <v>1.8634507582306847E-2</v>
      </c>
      <c r="AF381" s="5">
        <f t="shared" si="637"/>
        <v>7.8734245369984218E-3</v>
      </c>
      <c r="AG381" s="5">
        <f t="shared" si="638"/>
        <v>2.21777844735996E-3</v>
      </c>
      <c r="AH381" s="5">
        <f t="shared" si="639"/>
        <v>1.9300549187845338E-3</v>
      </c>
      <c r="AI381" s="5">
        <f t="shared" si="640"/>
        <v>2.9985654894056375E-3</v>
      </c>
      <c r="AJ381" s="5">
        <f t="shared" si="641"/>
        <v>2.3293106602160496E-3</v>
      </c>
      <c r="AK381" s="5">
        <f t="shared" si="642"/>
        <v>1.2062852878520003E-3</v>
      </c>
      <c r="AL381" s="5">
        <f t="shared" si="643"/>
        <v>2.4604441887757085E-5</v>
      </c>
      <c r="AM381" s="5">
        <f t="shared" si="644"/>
        <v>6.851979330162624E-3</v>
      </c>
      <c r="AN381" s="5">
        <f t="shared" si="645"/>
        <v>5.7901763109996698E-3</v>
      </c>
      <c r="AO381" s="5">
        <f t="shared" si="646"/>
        <v>2.4464567168846112E-3</v>
      </c>
      <c r="AP381" s="5">
        <f t="shared" si="647"/>
        <v>6.8911551175851265E-4</v>
      </c>
      <c r="AQ381" s="5">
        <f t="shared" si="648"/>
        <v>1.4558203255816933E-4</v>
      </c>
      <c r="AR381" s="5">
        <f t="shared" si="649"/>
        <v>3.2619357797768976E-4</v>
      </c>
      <c r="AS381" s="5">
        <f t="shared" si="650"/>
        <v>5.0677977930577286E-4</v>
      </c>
      <c r="AT381" s="5">
        <f t="shared" si="651"/>
        <v>3.9367075572955277E-4</v>
      </c>
      <c r="AU381" s="5">
        <f t="shared" si="652"/>
        <v>2.0387114909356567E-4</v>
      </c>
      <c r="AV381" s="5">
        <f t="shared" si="653"/>
        <v>7.9184403771062259E-5</v>
      </c>
      <c r="AW381" s="5">
        <f t="shared" si="654"/>
        <v>8.9728546556302362E-7</v>
      </c>
      <c r="AX381" s="5">
        <f t="shared" si="655"/>
        <v>1.7742248811660301E-3</v>
      </c>
      <c r="AY381" s="5">
        <f t="shared" si="656"/>
        <v>1.4992857366179376E-3</v>
      </c>
      <c r="AZ381" s="5">
        <f t="shared" si="657"/>
        <v>6.3347598827175934E-4</v>
      </c>
      <c r="BA381" s="5">
        <f t="shared" si="658"/>
        <v>1.7843689072109288E-4</v>
      </c>
      <c r="BB381" s="5">
        <f t="shared" si="659"/>
        <v>3.7696445358263627E-5</v>
      </c>
      <c r="BC381" s="5">
        <f t="shared" si="660"/>
        <v>6.3709784984751611E-6</v>
      </c>
      <c r="BD381" s="5">
        <f t="shared" si="661"/>
        <v>4.5940942439129616E-5</v>
      </c>
      <c r="BE381" s="5">
        <f t="shared" si="662"/>
        <v>7.1374613855805906E-5</v>
      </c>
      <c r="BF381" s="5">
        <f t="shared" si="663"/>
        <v>5.5444394831638948E-5</v>
      </c>
      <c r="BG381" s="5">
        <f t="shared" si="664"/>
        <v>2.8713111961227234E-5</v>
      </c>
      <c r="BH381" s="5">
        <f t="shared" si="665"/>
        <v>1.1152292323707181E-5</v>
      </c>
      <c r="BI381" s="5">
        <f t="shared" si="666"/>
        <v>3.4652774451300478E-6</v>
      </c>
      <c r="BJ381" s="8">
        <f t="shared" si="667"/>
        <v>0.53925881696539646</v>
      </c>
      <c r="BK381" s="8">
        <f t="shared" si="668"/>
        <v>0.25694659059650932</v>
      </c>
      <c r="BL381" s="8">
        <f t="shared" si="669"/>
        <v>0.19499671939922111</v>
      </c>
      <c r="BM381" s="8">
        <f t="shared" si="670"/>
        <v>0.42877916288842893</v>
      </c>
      <c r="BN381" s="8">
        <f t="shared" si="671"/>
        <v>0.57006052983037836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1.512</v>
      </c>
      <c r="F382" t="e">
        <f>VLOOKUP(B382,home!$B$2:$E$405,3,FALSE)</f>
        <v>#N/A</v>
      </c>
      <c r="G382">
        <f>VLOOKUP(C382,away!$B$2:$E$405,4,FALSE)</f>
        <v>1.04</v>
      </c>
      <c r="H382">
        <f>VLOOKUP(A382,away!$A$2:$E$405,3,FALSE)</f>
        <v>1.32</v>
      </c>
      <c r="I382">
        <f>VLOOKUP(C382,away!$B$2:$E$405,3,FALSE)</f>
        <v>0.94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1.512</v>
      </c>
      <c r="F383">
        <f>VLOOKUP(B383,home!$B$2:$E$405,3,FALSE)</f>
        <v>0.94</v>
      </c>
      <c r="G383">
        <f>VLOOKUP(C383,away!$B$2:$E$405,4,FALSE)</f>
        <v>1.1299999999999999</v>
      </c>
      <c r="H383">
        <f>VLOOKUP(A383,away!$A$2:$E$405,3,FALSE)</f>
        <v>1.32</v>
      </c>
      <c r="I383">
        <f>VLOOKUP(C383,away!$B$2:$E$405,3,FALSE)</f>
        <v>0.85</v>
      </c>
      <c r="J383">
        <f>VLOOKUP(B383,home!$B$2:$E$405,4,FALSE)</f>
        <v>1.08</v>
      </c>
      <c r="K383" s="3">
        <f t="shared" si="616"/>
        <v>1.6060463999999997</v>
      </c>
      <c r="L383" s="3">
        <f t="shared" si="617"/>
        <v>1.2117600000000002</v>
      </c>
      <c r="M383" s="5">
        <f t="shared" si="618"/>
        <v>5.9736837818133826E-2</v>
      </c>
      <c r="N383" s="5">
        <f t="shared" si="619"/>
        <v>9.5940133325197671E-2</v>
      </c>
      <c r="O383" s="5">
        <f t="shared" si="620"/>
        <v>7.2386710594501844E-2</v>
      </c>
      <c r="P383" s="5">
        <f t="shared" si="621"/>
        <v>0.11625641595814154</v>
      </c>
      <c r="Q383" s="5">
        <f t="shared" si="622"/>
        <v>7.7042152871226857E-2</v>
      </c>
      <c r="R383" s="5">
        <f t="shared" si="623"/>
        <v>4.3857660214996791E-2</v>
      </c>
      <c r="S383" s="5">
        <f t="shared" si="624"/>
        <v>5.6562896301022576E-2</v>
      </c>
      <c r="T383" s="5">
        <f t="shared" si="625"/>
        <v>9.3356599163237866E-2</v>
      </c>
      <c r="U383" s="5">
        <f t="shared" si="626"/>
        <v>7.0437437300718816E-2</v>
      </c>
      <c r="V383" s="5">
        <f t="shared" si="627"/>
        <v>1.2231052508055118E-2</v>
      </c>
      <c r="W383" s="5">
        <f t="shared" si="628"/>
        <v>4.1244424089027856E-2</v>
      </c>
      <c r="X383" s="5">
        <f t="shared" si="629"/>
        <v>4.9978343334120399E-2</v>
      </c>
      <c r="Y383" s="5">
        <f t="shared" si="630"/>
        <v>3.0280878659276873E-2</v>
      </c>
      <c r="Z383" s="5">
        <f t="shared" si="631"/>
        <v>1.7714986114041507E-2</v>
      </c>
      <c r="AA383" s="5">
        <f t="shared" si="632"/>
        <v>2.8451089674506349E-2</v>
      </c>
      <c r="AB383" s="5">
        <f t="shared" si="633"/>
        <v>2.2846885073909043E-2</v>
      </c>
      <c r="AC383" s="5">
        <f t="shared" si="634"/>
        <v>1.4877109124768152E-3</v>
      </c>
      <c r="AD383" s="5">
        <f t="shared" si="635"/>
        <v>1.6560114707064116E-2</v>
      </c>
      <c r="AE383" s="5">
        <f t="shared" si="636"/>
        <v>2.0066884597432017E-2</v>
      </c>
      <c r="AF383" s="5">
        <f t="shared" si="637"/>
        <v>1.2158124039892113E-2</v>
      </c>
      <c r="AG383" s="5">
        <f t="shared" si="638"/>
        <v>4.9109094621932236E-3</v>
      </c>
      <c r="AH383" s="5">
        <f t="shared" si="639"/>
        <v>5.3665778933877344E-3</v>
      </c>
      <c r="AI383" s="5">
        <f t="shared" si="640"/>
        <v>8.6189731059949527E-3</v>
      </c>
      <c r="AJ383" s="5">
        <f t="shared" si="641"/>
        <v>6.9212353642900048E-3</v>
      </c>
      <c r="AK383" s="5">
        <f t="shared" si="642"/>
        <v>3.7052750467902172E-3</v>
      </c>
      <c r="AL383" s="5">
        <f t="shared" si="643"/>
        <v>1.1581191437881452E-4</v>
      </c>
      <c r="AM383" s="5">
        <f t="shared" si="644"/>
        <v>5.3192625217734751E-3</v>
      </c>
      <c r="AN383" s="5">
        <f t="shared" si="645"/>
        <v>6.4456695533842267E-3</v>
      </c>
      <c r="AO383" s="5">
        <f t="shared" si="646"/>
        <v>3.9053022690044362E-3</v>
      </c>
      <c r="AP383" s="5">
        <f t="shared" si="647"/>
        <v>1.5774296924962723E-3</v>
      </c>
      <c r="AQ383" s="5">
        <f t="shared" si="648"/>
        <v>4.7786655104482069E-4</v>
      </c>
      <c r="AR383" s="5">
        <f t="shared" si="649"/>
        <v>1.3006008856183055E-3</v>
      </c>
      <c r="AS383" s="5">
        <f t="shared" si="650"/>
        <v>2.0888253701840912E-3</v>
      </c>
      <c r="AT383" s="5">
        <f t="shared" si="651"/>
        <v>1.6773752330064133E-3</v>
      </c>
      <c r="AU383" s="5">
        <f t="shared" si="652"/>
        <v>8.9798081813970371E-4</v>
      </c>
      <c r="AV383" s="5">
        <f t="shared" si="653"/>
        <v>3.6054971506058149E-4</v>
      </c>
      <c r="AW383" s="5">
        <f t="shared" si="654"/>
        <v>6.2607367128407406E-6</v>
      </c>
      <c r="AX383" s="5">
        <f t="shared" si="655"/>
        <v>1.4238304039582022E-3</v>
      </c>
      <c r="AY383" s="5">
        <f t="shared" si="656"/>
        <v>1.7253407303003912E-3</v>
      </c>
      <c r="AZ383" s="5">
        <f t="shared" si="657"/>
        <v>1.0453494416744014E-3</v>
      </c>
      <c r="BA383" s="5">
        <f t="shared" si="658"/>
        <v>4.222375464811243E-4</v>
      </c>
      <c r="BB383" s="5">
        <f t="shared" si="659"/>
        <v>1.2791264233099177E-4</v>
      </c>
      <c r="BC383" s="5">
        <f t="shared" si="660"/>
        <v>3.0999884694200554E-5</v>
      </c>
      <c r="BD383" s="5">
        <f t="shared" si="661"/>
        <v>2.6266935485947285E-4</v>
      </c>
      <c r="BE383" s="5">
        <f t="shared" si="662"/>
        <v>4.218591717623788E-4</v>
      </c>
      <c r="BF383" s="5">
        <f t="shared" si="663"/>
        <v>3.3876270205797501E-4</v>
      </c>
      <c r="BG383" s="5">
        <f t="shared" si="664"/>
        <v>1.8135620603149447E-4</v>
      </c>
      <c r="BH383" s="5">
        <f t="shared" si="665"/>
        <v>7.2816620453635005E-5</v>
      </c>
      <c r="BI383" s="5">
        <f t="shared" si="666"/>
        <v>2.3389374227945367E-5</v>
      </c>
      <c r="BJ383" s="8">
        <f t="shared" si="667"/>
        <v>0.46403976548581138</v>
      </c>
      <c r="BK383" s="8">
        <f t="shared" si="668"/>
        <v>0.24811606614250908</v>
      </c>
      <c r="BL383" s="8">
        <f t="shared" si="669"/>
        <v>0.27021802972049769</v>
      </c>
      <c r="BM383" s="8">
        <f t="shared" si="670"/>
        <v>0.53314985668707415</v>
      </c>
      <c r="BN383" s="8">
        <f t="shared" si="671"/>
        <v>0.4652199107821986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1.512</v>
      </c>
      <c r="F384">
        <f>VLOOKUP(B384,home!$B$2:$E$405,3,FALSE)</f>
        <v>1.8</v>
      </c>
      <c r="G384">
        <f>VLOOKUP(C384,away!$B$2:$E$405,4,FALSE)</f>
        <v>0.56999999999999995</v>
      </c>
      <c r="H384">
        <f>VLOOKUP(A384,away!$A$2:$E$405,3,FALSE)</f>
        <v>1.32</v>
      </c>
      <c r="I384">
        <f>VLOOKUP(C384,away!$B$2:$E$405,3,FALSE)</f>
        <v>0.85</v>
      </c>
      <c r="J384">
        <f>VLOOKUP(B384,home!$B$2:$E$405,4,FALSE)</f>
        <v>1.19</v>
      </c>
      <c r="K384" s="3">
        <f t="shared" si="616"/>
        <v>1.5513119999999998</v>
      </c>
      <c r="L384" s="3">
        <f t="shared" si="617"/>
        <v>1.33518</v>
      </c>
      <c r="M384" s="5">
        <f t="shared" si="618"/>
        <v>5.5771516327757537E-2</v>
      </c>
      <c r="N384" s="5">
        <f t="shared" si="619"/>
        <v>8.6519022537446186E-2</v>
      </c>
      <c r="O384" s="5">
        <f t="shared" si="620"/>
        <v>7.4465013170495309E-2</v>
      </c>
      <c r="P384" s="5">
        <f t="shared" si="621"/>
        <v>0.1155184685115474</v>
      </c>
      <c r="Q384" s="5">
        <f t="shared" si="622"/>
        <v>6.7108998945305351E-2</v>
      </c>
      <c r="R384" s="5">
        <f t="shared" si="623"/>
        <v>4.9712098142490981E-2</v>
      </c>
      <c r="S384" s="5">
        <f t="shared" si="624"/>
        <v>5.9817795202260778E-2</v>
      </c>
      <c r="T384" s="5">
        <f t="shared" si="625"/>
        <v>8.96025932117928E-2</v>
      </c>
      <c r="U384" s="5">
        <f t="shared" si="626"/>
        <v>7.711897439362396E-2</v>
      </c>
      <c r="V384" s="5">
        <f t="shared" si="627"/>
        <v>1.3766605342040307E-2</v>
      </c>
      <c r="W384" s="5">
        <f t="shared" si="628"/>
        <v>3.4702331790613189E-2</v>
      </c>
      <c r="X384" s="5">
        <f t="shared" si="629"/>
        <v>4.6333859360190917E-2</v>
      </c>
      <c r="Y384" s="5">
        <f t="shared" si="630"/>
        <v>3.0932021170269865E-2</v>
      </c>
      <c r="Z384" s="5">
        <f t="shared" si="631"/>
        <v>2.2124866399297036E-2</v>
      </c>
      <c r="AA384" s="5">
        <f t="shared" si="632"/>
        <v>3.4322570743626282E-2</v>
      </c>
      <c r="AB384" s="5">
        <f t="shared" si="633"/>
        <v>2.6622507932718184E-2</v>
      </c>
      <c r="AC384" s="5">
        <f t="shared" si="634"/>
        <v>1.7821565451635964E-3</v>
      </c>
      <c r="AD384" s="5">
        <f t="shared" si="635"/>
        <v>1.3458535933689933E-2</v>
      </c>
      <c r="AE384" s="5">
        <f t="shared" si="636"/>
        <v>1.7969568007944123E-2</v>
      </c>
      <c r="AF384" s="5">
        <f t="shared" si="637"/>
        <v>1.1996303906423422E-2</v>
      </c>
      <c r="AG384" s="5">
        <f t="shared" si="638"/>
        <v>5.3390750165928083E-3</v>
      </c>
      <c r="AH384" s="5">
        <f t="shared" si="639"/>
        <v>7.3851697797533544E-3</v>
      </c>
      <c r="AI384" s="5">
        <f t="shared" si="640"/>
        <v>1.1456702501368734E-2</v>
      </c>
      <c r="AJ384" s="5">
        <f t="shared" si="641"/>
        <v>8.8864600354016648E-3</v>
      </c>
      <c r="AK384" s="5">
        <f t="shared" si="642"/>
        <v>4.5952240301463439E-3</v>
      </c>
      <c r="AL384" s="5">
        <f t="shared" si="643"/>
        <v>1.4765386225847778E-4</v>
      </c>
      <c r="AM384" s="5">
        <f t="shared" si="644"/>
        <v>4.1756776592728759E-3</v>
      </c>
      <c r="AN384" s="5">
        <f t="shared" si="645"/>
        <v>5.5752812971079585E-3</v>
      </c>
      <c r="AO384" s="5">
        <f t="shared" si="646"/>
        <v>3.722002041136303E-3</v>
      </c>
      <c r="AP384" s="5">
        <f t="shared" si="647"/>
        <v>1.6565142284281232E-3</v>
      </c>
      <c r="AQ384" s="5">
        <f t="shared" si="648"/>
        <v>5.5293616687816533E-4</v>
      </c>
      <c r="AR384" s="5">
        <f t="shared" si="649"/>
        <v>1.9721061973062169E-3</v>
      </c>
      <c r="AS384" s="5">
        <f t="shared" si="650"/>
        <v>3.0593520091555014E-3</v>
      </c>
      <c r="AT384" s="5">
        <f t="shared" si="651"/>
        <v>2.3730047420135194E-3</v>
      </c>
      <c r="AU384" s="5">
        <f t="shared" si="652"/>
        <v>1.2270902441141594E-3</v>
      </c>
      <c r="AV384" s="5">
        <f t="shared" si="653"/>
        <v>4.758999551943062E-4</v>
      </c>
      <c r="AW384" s="5">
        <f t="shared" si="654"/>
        <v>8.4953500963523372E-6</v>
      </c>
      <c r="AX384" s="5">
        <f t="shared" si="655"/>
        <v>1.0796298101603211E-3</v>
      </c>
      <c r="AY384" s="5">
        <f t="shared" si="656"/>
        <v>1.4415001299298577E-3</v>
      </c>
      <c r="AZ384" s="5">
        <f t="shared" si="657"/>
        <v>9.62331071739874E-4</v>
      </c>
      <c r="BA384" s="5">
        <f t="shared" si="658"/>
        <v>4.2829506678854836E-4</v>
      </c>
      <c r="BB384" s="5">
        <f t="shared" si="659"/>
        <v>1.4296275181868349E-4</v>
      </c>
      <c r="BC384" s="5">
        <f t="shared" si="660"/>
        <v>3.8176201394653973E-5</v>
      </c>
      <c r="BD384" s="5">
        <f t="shared" si="661"/>
        <v>4.3885279208655189E-4</v>
      </c>
      <c r="BE384" s="5">
        <f t="shared" si="662"/>
        <v>6.8079760259737295E-4</v>
      </c>
      <c r="BF384" s="5">
        <f t="shared" si="663"/>
        <v>5.280647452402679E-4</v>
      </c>
      <c r="BG384" s="5">
        <f t="shared" si="664"/>
        <v>2.7306439202272353E-4</v>
      </c>
      <c r="BH384" s="5">
        <f t="shared" si="665"/>
        <v>1.0590201702938883E-4</v>
      </c>
      <c r="BI384" s="5">
        <f t="shared" si="666"/>
        <v>3.285741396837902E-5</v>
      </c>
      <c r="BJ384" s="8">
        <f t="shared" si="667"/>
        <v>0.42373761630492407</v>
      </c>
      <c r="BK384" s="8">
        <f t="shared" si="668"/>
        <v>0.24824569592095794</v>
      </c>
      <c r="BL384" s="8">
        <f t="shared" si="669"/>
        <v>0.30573171284035311</v>
      </c>
      <c r="BM384" s="8">
        <f t="shared" si="670"/>
        <v>0.54931176905065582</v>
      </c>
      <c r="BN384" s="8">
        <f t="shared" si="671"/>
        <v>0.44909511763504278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1.512</v>
      </c>
      <c r="F385">
        <f>VLOOKUP(B385,home!$B$2:$E$405,3,FALSE)</f>
        <v>0.76</v>
      </c>
      <c r="G385">
        <f>VLOOKUP(C385,away!$B$2:$E$405,4,FALSE)</f>
        <v>1.23</v>
      </c>
      <c r="H385">
        <f>VLOOKUP(A385,away!$A$2:$E$405,3,FALSE)</f>
        <v>1.32</v>
      </c>
      <c r="I385">
        <f>VLOOKUP(C385,away!$B$2:$E$405,3,FALSE)</f>
        <v>0.56999999999999995</v>
      </c>
      <c r="J385">
        <f>VLOOKUP(B385,home!$B$2:$E$405,4,FALSE)</f>
        <v>1.41</v>
      </c>
      <c r="K385" s="3">
        <f t="shared" si="616"/>
        <v>1.4134175999999998</v>
      </c>
      <c r="L385" s="3">
        <f t="shared" si="617"/>
        <v>1.0608839999999999</v>
      </c>
      <c r="M385" s="5">
        <f t="shared" si="618"/>
        <v>8.4221790220263132E-2</v>
      </c>
      <c r="N385" s="5">
        <f t="shared" si="619"/>
        <v>0.11904056060082775</v>
      </c>
      <c r="O385" s="5">
        <f t="shared" si="620"/>
        <v>8.9349549696033606E-2</v>
      </c>
      <c r="P385" s="5">
        <f t="shared" si="621"/>
        <v>0.12628822609244852</v>
      </c>
      <c r="Q385" s="5">
        <f t="shared" si="622"/>
        <v>8.4127011733538273E-2</v>
      </c>
      <c r="R385" s="5">
        <f t="shared" si="623"/>
        <v>4.7394753839863454E-2</v>
      </c>
      <c r="S385" s="5">
        <f t="shared" si="624"/>
        <v>4.734141843775562E-2</v>
      </c>
      <c r="T385" s="5">
        <f t="shared" si="625"/>
        <v>8.9249000715922996E-2</v>
      </c>
      <c r="U385" s="5">
        <f t="shared" si="626"/>
        <v>6.6988579224930567E-2</v>
      </c>
      <c r="V385" s="5">
        <f t="shared" si="627"/>
        <v>7.8874596593492361E-3</v>
      </c>
      <c r="W385" s="5">
        <f t="shared" si="628"/>
        <v>3.9635533006529819E-2</v>
      </c>
      <c r="X385" s="5">
        <f t="shared" si="629"/>
        <v>4.2048702798099372E-2</v>
      </c>
      <c r="Y385" s="5">
        <f t="shared" si="630"/>
        <v>2.2304398009629425E-2</v>
      </c>
      <c r="Z385" s="5">
        <f t="shared" si="631"/>
        <v>1.6760112010883236E-2</v>
      </c>
      <c r="AA385" s="5">
        <f t="shared" si="632"/>
        <v>2.3689037294153753E-2</v>
      </c>
      <c r="AB385" s="5">
        <f t="shared" si="633"/>
        <v>1.6741251119306647E-2</v>
      </c>
      <c r="AC385" s="5">
        <f t="shared" si="634"/>
        <v>7.3918911465036669E-4</v>
      </c>
      <c r="AD385" s="5">
        <f t="shared" si="635"/>
        <v>1.4005389984202541E-2</v>
      </c>
      <c r="AE385" s="5">
        <f t="shared" si="636"/>
        <v>1.4858094148000727E-2</v>
      </c>
      <c r="AF385" s="5">
        <f t="shared" si="637"/>
        <v>7.8813571760538003E-3</v>
      </c>
      <c r="AG385" s="5">
        <f t="shared" si="638"/>
        <v>2.7870685754535535E-3</v>
      </c>
      <c r="AH385" s="5">
        <f t="shared" si="639"/>
        <v>4.4451336676384614E-3</v>
      </c>
      <c r="AI385" s="5">
        <f t="shared" si="640"/>
        <v>6.2828301601927502E-3</v>
      </c>
      <c r="AJ385" s="5">
        <f t="shared" si="641"/>
        <v>4.4401313631136268E-3</v>
      </c>
      <c r="AK385" s="5">
        <f t="shared" si="642"/>
        <v>2.0919199383122632E-3</v>
      </c>
      <c r="AL385" s="5">
        <f t="shared" si="643"/>
        <v>4.4335738669009167E-5</v>
      </c>
      <c r="AM385" s="5">
        <f t="shared" si="644"/>
        <v>3.9590929397071194E-3</v>
      </c>
      <c r="AN385" s="5">
        <f t="shared" si="645"/>
        <v>4.200138354248247E-3</v>
      </c>
      <c r="AO385" s="5">
        <f t="shared" si="646"/>
        <v>2.2279297889041482E-3</v>
      </c>
      <c r="AP385" s="5">
        <f t="shared" si="647"/>
        <v>7.878583553905963E-4</v>
      </c>
      <c r="AQ385" s="5">
        <f t="shared" si="648"/>
        <v>2.0895658087504928E-4</v>
      </c>
      <c r="AR385" s="5">
        <f t="shared" si="649"/>
        <v>9.431542371717926E-4</v>
      </c>
      <c r="AS385" s="5">
        <f t="shared" si="650"/>
        <v>1.3330707983331856E-3</v>
      </c>
      <c r="AT385" s="5">
        <f t="shared" si="651"/>
        <v>9.4209286420508765E-4</v>
      </c>
      <c r="AU385" s="5">
        <f t="shared" si="652"/>
        <v>4.4385687836729352E-4</v>
      </c>
      <c r="AV385" s="5">
        <f t="shared" si="653"/>
        <v>1.5683878094134798E-4</v>
      </c>
      <c r="AW385" s="5">
        <f t="shared" si="654"/>
        <v>1.8466723313277955E-6</v>
      </c>
      <c r="AX385" s="5">
        <f t="shared" si="655"/>
        <v>9.3264194016962944E-4</v>
      </c>
      <c r="AY385" s="5">
        <f t="shared" si="656"/>
        <v>9.8942491205491687E-4</v>
      </c>
      <c r="AZ385" s="5">
        <f t="shared" si="657"/>
        <v>5.2483252920023423E-4</v>
      </c>
      <c r="BA385" s="5">
        <f t="shared" si="658"/>
        <v>1.8559547763602046E-4</v>
      </c>
      <c r="BB385" s="5">
        <f t="shared" si="659"/>
        <v>4.9223818174102964E-5</v>
      </c>
      <c r="BC385" s="5">
        <f t="shared" si="660"/>
        <v>1.0444152223963014E-5</v>
      </c>
      <c r="BD385" s="5">
        <f t="shared" si="661"/>
        <v>1.6676287329129327E-4</v>
      </c>
      <c r="BE385" s="5">
        <f t="shared" si="662"/>
        <v>2.3570558013648378E-4</v>
      </c>
      <c r="BF385" s="5">
        <f t="shared" si="663"/>
        <v>1.6657520769155831E-4</v>
      </c>
      <c r="BG385" s="5">
        <f t="shared" si="664"/>
        <v>7.8480110091634601E-5</v>
      </c>
      <c r="BH385" s="5">
        <f t="shared" si="665"/>
        <v>2.7731292213363491E-5</v>
      </c>
      <c r="BI385" s="5">
        <f t="shared" si="666"/>
        <v>7.8391792970221847E-6</v>
      </c>
      <c r="BJ385" s="8">
        <f t="shared" si="667"/>
        <v>0.45001325559684224</v>
      </c>
      <c r="BK385" s="8">
        <f t="shared" si="668"/>
        <v>0.2675118441751908</v>
      </c>
      <c r="BL385" s="8">
        <f t="shared" si="669"/>
        <v>0.26592529410528515</v>
      </c>
      <c r="BM385" s="8">
        <f t="shared" si="670"/>
        <v>0.44880103546550304</v>
      </c>
      <c r="BN385" s="8">
        <f t="shared" si="671"/>
        <v>0.55042189218297477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1.50833333333333</v>
      </c>
      <c r="F386">
        <f>VLOOKUP(B386,home!$B$2:$E$405,3,FALSE)</f>
        <v>1.55</v>
      </c>
      <c r="G386">
        <f>VLOOKUP(C386,away!$B$2:$E$405,4,FALSE)</f>
        <v>1.33</v>
      </c>
      <c r="H386">
        <f>VLOOKUP(A386,away!$A$2:$E$405,3,FALSE)</f>
        <v>1.30833333333333</v>
      </c>
      <c r="I386">
        <f>VLOOKUP(C386,away!$B$2:$E$405,3,FALSE)</f>
        <v>0.66</v>
      </c>
      <c r="J386">
        <f>VLOOKUP(B386,home!$B$2:$E$405,4,FALSE)</f>
        <v>0.64</v>
      </c>
      <c r="K386" s="3">
        <f t="shared" si="616"/>
        <v>3.1094291666666596</v>
      </c>
      <c r="L386" s="3">
        <f t="shared" si="617"/>
        <v>0.55263999999999858</v>
      </c>
      <c r="M386" s="5">
        <f t="shared" si="618"/>
        <v>2.5679322917044885E-2</v>
      </c>
      <c r="N386" s="5">
        <f t="shared" si="619"/>
        <v>7.9848035658510938E-2</v>
      </c>
      <c r="O386" s="5">
        <f t="shared" si="620"/>
        <v>1.4191421016875649E-2</v>
      </c>
      <c r="P386" s="5">
        <f t="shared" si="621"/>
        <v>4.4127218426319371E-2</v>
      </c>
      <c r="Q386" s="5">
        <f t="shared" si="622"/>
        <v>0.12414090548880671</v>
      </c>
      <c r="R386" s="5">
        <f t="shared" si="623"/>
        <v>3.9213734553830695E-3</v>
      </c>
      <c r="S386" s="5">
        <f t="shared" si="624"/>
        <v>1.8956997156179111E-2</v>
      </c>
      <c r="T386" s="5">
        <f t="shared" si="625"/>
        <v>6.8605230009333967E-2</v>
      </c>
      <c r="U386" s="5">
        <f t="shared" si="626"/>
        <v>1.2193232995560537E-2</v>
      </c>
      <c r="V386" s="5">
        <f t="shared" si="627"/>
        <v>3.619511987740937E-3</v>
      </c>
      <c r="W386" s="5">
        <f t="shared" si="628"/>
        <v>0.1286691174344349</v>
      </c>
      <c r="X386" s="5">
        <f t="shared" si="629"/>
        <v>7.1107701058965925E-2</v>
      </c>
      <c r="Y386" s="5">
        <f t="shared" si="630"/>
        <v>1.9648479956613413E-2</v>
      </c>
      <c r="Z386" s="5">
        <f t="shared" si="631"/>
        <v>7.2236927546096474E-4</v>
      </c>
      <c r="AA386" s="5">
        <f t="shared" si="632"/>
        <v>2.2461560942221865E-3</v>
      </c>
      <c r="AB386" s="5">
        <f t="shared" si="633"/>
        <v>3.4921316361302668E-3</v>
      </c>
      <c r="AC386" s="5">
        <f t="shared" si="634"/>
        <v>3.8873444160620458E-4</v>
      </c>
      <c r="AD386" s="5">
        <f t="shared" si="635"/>
        <v>0.10002187664997239</v>
      </c>
      <c r="AE386" s="5">
        <f t="shared" si="636"/>
        <v>5.5276089911840597E-2</v>
      </c>
      <c r="AF386" s="5">
        <f t="shared" si="637"/>
        <v>1.5273889164439754E-2</v>
      </c>
      <c r="AG386" s="5">
        <f t="shared" si="638"/>
        <v>2.8136540359453219E-3</v>
      </c>
      <c r="AH386" s="5">
        <f t="shared" si="639"/>
        <v>9.9802539097686594E-5</v>
      </c>
      <c r="AI386" s="5">
        <f t="shared" si="640"/>
        <v>3.103289259777364E-4</v>
      </c>
      <c r="AJ386" s="5">
        <f t="shared" si="641"/>
        <v>4.8247290684775624E-4</v>
      </c>
      <c r="AK386" s="5">
        <f t="shared" si="642"/>
        <v>5.0007177622628642E-4</v>
      </c>
      <c r="AL386" s="5">
        <f t="shared" si="643"/>
        <v>2.6719971815462954E-5</v>
      </c>
      <c r="AM386" s="5">
        <f t="shared" si="644"/>
        <v>6.2202188112031813E-2</v>
      </c>
      <c r="AN386" s="5">
        <f t="shared" si="645"/>
        <v>3.4375417238233168E-2</v>
      </c>
      <c r="AO386" s="5">
        <f t="shared" si="646"/>
        <v>9.498615291268565E-3</v>
      </c>
      <c r="AP386" s="5">
        <f t="shared" si="647"/>
        <v>1.7497715848555492E-3</v>
      </c>
      <c r="AQ386" s="5">
        <f t="shared" si="648"/>
        <v>2.4174844216364198E-4</v>
      </c>
      <c r="AR386" s="5">
        <f t="shared" si="649"/>
        <v>1.1030975041389079E-5</v>
      </c>
      <c r="AS386" s="5">
        <f t="shared" si="650"/>
        <v>3.4300035530467166E-5</v>
      </c>
      <c r="AT386" s="5">
        <f t="shared" si="651"/>
        <v>5.3326765448068676E-5</v>
      </c>
      <c r="AU386" s="5">
        <f t="shared" si="652"/>
        <v>5.5271933282738851E-5</v>
      </c>
      <c r="AV386" s="5">
        <f t="shared" si="653"/>
        <v>4.2966040361850474E-5</v>
      </c>
      <c r="AW386" s="5">
        <f t="shared" si="654"/>
        <v>1.2754295617257616E-6</v>
      </c>
      <c r="AX386" s="5">
        <f t="shared" si="655"/>
        <v>3.2235549657672974E-2</v>
      </c>
      <c r="AY386" s="5">
        <f t="shared" si="656"/>
        <v>1.7814654162816346E-2</v>
      </c>
      <c r="AZ386" s="5">
        <f t="shared" si="657"/>
        <v>4.9225452382694003E-3</v>
      </c>
      <c r="BA386" s="5">
        <f t="shared" si="658"/>
        <v>9.0679846682573161E-4</v>
      </c>
      <c r="BB386" s="5">
        <f t="shared" si="659"/>
        <v>1.2528327617664271E-4</v>
      </c>
      <c r="BC386" s="5">
        <f t="shared" si="660"/>
        <v>1.3847309949251933E-5</v>
      </c>
      <c r="BD386" s="5">
        <f t="shared" si="661"/>
        <v>1.0160263411455408E-6</v>
      </c>
      <c r="BE386" s="5">
        <f t="shared" si="662"/>
        <v>3.1592619392595543E-6</v>
      </c>
      <c r="BF386" s="5">
        <f t="shared" si="663"/>
        <v>4.9117506095367665E-6</v>
      </c>
      <c r="BG386" s="5">
        <f t="shared" si="664"/>
        <v>5.0909135348954536E-6</v>
      </c>
      <c r="BH386" s="5">
        <f t="shared" si="665"/>
        <v>3.9574587575954981E-6</v>
      </c>
      <c r="BI386" s="5">
        <f t="shared" si="666"/>
        <v>2.4610875373495684E-6</v>
      </c>
      <c r="BJ386" s="8">
        <f t="shared" si="667"/>
        <v>0.82949139814912698</v>
      </c>
      <c r="BK386" s="8">
        <f t="shared" si="668"/>
        <v>0.11061315906352231</v>
      </c>
      <c r="BL386" s="8">
        <f t="shared" si="669"/>
        <v>3.7654483594705461E-2</v>
      </c>
      <c r="BM386" s="8">
        <f t="shared" si="670"/>
        <v>0.6687597543866205</v>
      </c>
      <c r="BN386" s="8">
        <f t="shared" si="671"/>
        <v>0.29190827696294064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1.50833333333333</v>
      </c>
      <c r="F387">
        <f>VLOOKUP(B387,home!$B$2:$E$405,3,FALSE)</f>
        <v>1.22</v>
      </c>
      <c r="G387">
        <f>VLOOKUP(C387,away!$B$2:$E$405,4,FALSE)</f>
        <v>1.22</v>
      </c>
      <c r="H387">
        <f>VLOOKUP(A387,away!$A$2:$E$405,3,FALSE)</f>
        <v>1.30833333333333</v>
      </c>
      <c r="I387">
        <f>VLOOKUP(C387,away!$B$2:$E$405,3,FALSE)</f>
        <v>0.55000000000000004</v>
      </c>
      <c r="J387">
        <f>VLOOKUP(B387,home!$B$2:$E$405,4,FALSE)</f>
        <v>1.02</v>
      </c>
      <c r="K387" s="3">
        <f t="shared" si="616"/>
        <v>2.2450033333333281</v>
      </c>
      <c r="L387" s="3">
        <f t="shared" si="617"/>
        <v>0.73397499999999827</v>
      </c>
      <c r="M387" s="5">
        <f t="shared" si="618"/>
        <v>5.0844753728044742E-2</v>
      </c>
      <c r="N387" s="5">
        <f t="shared" si="619"/>
        <v>0.1141466416019726</v>
      </c>
      <c r="O387" s="5">
        <f t="shared" si="620"/>
        <v>3.7318778117541557E-2</v>
      </c>
      <c r="P387" s="5">
        <f t="shared" si="621"/>
        <v>8.3780781269807661E-2</v>
      </c>
      <c r="Q387" s="5">
        <f t="shared" si="622"/>
        <v>0.12812979544261663</v>
      </c>
      <c r="R387" s="5">
        <f t="shared" si="623"/>
        <v>1.3695525084411245E-2</v>
      </c>
      <c r="S387" s="5">
        <f t="shared" si="624"/>
        <v>3.4512996895035203E-2</v>
      </c>
      <c r="T387" s="5">
        <f t="shared" si="625"/>
        <v>9.4044066609994342E-2</v>
      </c>
      <c r="U387" s="5">
        <f t="shared" si="626"/>
        <v>3.0746499466253453E-2</v>
      </c>
      <c r="V387" s="5">
        <f t="shared" si="627"/>
        <v>6.3188554522797613E-3</v>
      </c>
      <c r="W387" s="5">
        <f t="shared" si="628"/>
        <v>9.5883939289330603E-2</v>
      </c>
      <c r="X387" s="5">
        <f t="shared" si="629"/>
        <v>7.037641433988627E-2</v>
      </c>
      <c r="Y387" s="5">
        <f t="shared" si="630"/>
        <v>2.5827264357558943E-2</v>
      </c>
      <c r="Z387" s="5">
        <f t="shared" si="631"/>
        <v>3.3507243412769071E-3</v>
      </c>
      <c r="AA387" s="5">
        <f t="shared" si="632"/>
        <v>7.5223873152477768E-3</v>
      </c>
      <c r="AB387" s="5">
        <f t="shared" si="633"/>
        <v>8.4438922986778027E-3</v>
      </c>
      <c r="AC387" s="5">
        <f t="shared" si="634"/>
        <v>6.5075377461089291E-4</v>
      </c>
      <c r="AD387" s="5">
        <f t="shared" si="635"/>
        <v>5.3814940829419421E-2</v>
      </c>
      <c r="AE387" s="5">
        <f t="shared" si="636"/>
        <v>3.949882119527303E-2</v>
      </c>
      <c r="AF387" s="5">
        <f t="shared" si="637"/>
        <v>1.4495573643400223E-2</v>
      </c>
      <c r="AG387" s="5">
        <f t="shared" si="638"/>
        <v>3.5464628883048852E-3</v>
      </c>
      <c r="AH387" s="5">
        <f t="shared" si="639"/>
        <v>6.1483697459717803E-4</v>
      </c>
      <c r="AI387" s="5">
        <f t="shared" si="640"/>
        <v>1.3803110574272433E-3</v>
      </c>
      <c r="AJ387" s="5">
        <f t="shared" si="641"/>
        <v>1.5494014624805063E-3</v>
      </c>
      <c r="AK387" s="5">
        <f t="shared" si="642"/>
        <v>1.1594704826467567E-3</v>
      </c>
      <c r="AL387" s="5">
        <f t="shared" si="643"/>
        <v>4.2891866439392062E-5</v>
      </c>
      <c r="AM387" s="5">
        <f t="shared" si="644"/>
        <v>2.4162944309036472E-2</v>
      </c>
      <c r="AN387" s="5">
        <f t="shared" si="645"/>
        <v>1.7734997049225005E-2</v>
      </c>
      <c r="AO387" s="5">
        <f t="shared" si="646"/>
        <v>6.5085222296024439E-3</v>
      </c>
      <c r="AP387" s="5">
        <f t="shared" si="647"/>
        <v>1.5923642011574811E-3</v>
      </c>
      <c r="AQ387" s="5">
        <f t="shared" si="648"/>
        <v>2.9218887863613984E-4</v>
      </c>
      <c r="AR387" s="5">
        <f t="shared" si="649"/>
        <v>9.025499368599256E-5</v>
      </c>
      <c r="AS387" s="5">
        <f t="shared" si="650"/>
        <v>2.0262276167503176E-4</v>
      </c>
      <c r="AT387" s="5">
        <f t="shared" si="651"/>
        <v>2.2744438768482544E-4</v>
      </c>
      <c r="AU387" s="5">
        <f t="shared" si="652"/>
        <v>1.7020446950013029E-4</v>
      </c>
      <c r="AV387" s="5">
        <f t="shared" si="653"/>
        <v>9.5527400344005826E-5</v>
      </c>
      <c r="AW387" s="5">
        <f t="shared" si="654"/>
        <v>1.9632278307595743E-6</v>
      </c>
      <c r="AX387" s="5">
        <f t="shared" si="655"/>
        <v>9.0409817528224051E-3</v>
      </c>
      <c r="AY387" s="5">
        <f t="shared" si="656"/>
        <v>6.6358545820278097E-3</v>
      </c>
      <c r="AZ387" s="5">
        <f t="shared" si="657"/>
        <v>2.4352756834219243E-3</v>
      </c>
      <c r="BA387" s="5">
        <f t="shared" si="658"/>
        <v>5.9581048991320105E-4</v>
      </c>
      <c r="BB387" s="5">
        <f t="shared" si="659"/>
        <v>1.0932750108351015E-4</v>
      </c>
      <c r="BC387" s="5">
        <f t="shared" si="660"/>
        <v>1.6048730521553842E-5</v>
      </c>
      <c r="BD387" s="5">
        <f t="shared" si="661"/>
        <v>1.1040818165112699E-5</v>
      </c>
      <c r="BE387" s="5">
        <f t="shared" si="662"/>
        <v>2.4786673583405168E-5</v>
      </c>
      <c r="BF387" s="5">
        <f t="shared" si="663"/>
        <v>2.7823082408494878E-5</v>
      </c>
      <c r="BG387" s="5">
        <f t="shared" si="664"/>
        <v>2.0820970916892959E-5</v>
      </c>
      <c r="BH387" s="5">
        <f t="shared" si="665"/>
        <v>1.1685787277915246E-5</v>
      </c>
      <c r="BI387" s="5">
        <f t="shared" si="666"/>
        <v>5.2469262783087828E-6</v>
      </c>
      <c r="BJ387" s="8">
        <f t="shared" si="667"/>
        <v>0.70888823560520475</v>
      </c>
      <c r="BK387" s="8">
        <f t="shared" si="668"/>
        <v>0.18278688756824543</v>
      </c>
      <c r="BL387" s="8">
        <f t="shared" si="669"/>
        <v>0.1033185605308036</v>
      </c>
      <c r="BM387" s="8">
        <f t="shared" si="670"/>
        <v>0.56379424144693946</v>
      </c>
      <c r="BN387" s="8">
        <f t="shared" si="671"/>
        <v>0.42791627524439441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1.50833333333333</v>
      </c>
      <c r="F388">
        <f>VLOOKUP(B388,home!$B$2:$E$405,3,FALSE)</f>
        <v>0.99</v>
      </c>
      <c r="G388">
        <f>VLOOKUP(C388,away!$B$2:$E$405,4,FALSE)</f>
        <v>0.88</v>
      </c>
      <c r="H388">
        <f>VLOOKUP(A388,away!$A$2:$E$405,3,FALSE)</f>
        <v>1.30833333333333</v>
      </c>
      <c r="I388">
        <f>VLOOKUP(C388,away!$B$2:$E$405,3,FALSE)</f>
        <v>0.99</v>
      </c>
      <c r="J388">
        <f>VLOOKUP(B388,home!$B$2:$E$405,4,FALSE)</f>
        <v>0.51</v>
      </c>
      <c r="K388" s="3">
        <f t="shared" si="616"/>
        <v>1.3140599999999971</v>
      </c>
      <c r="L388" s="3">
        <f t="shared" si="617"/>
        <v>0.66057749999999837</v>
      </c>
      <c r="M388" s="5">
        <f t="shared" si="618"/>
        <v>0.13881162233679756</v>
      </c>
      <c r="N388" s="5">
        <f t="shared" si="619"/>
        <v>0.18240680044789179</v>
      </c>
      <c r="O388" s="5">
        <f t="shared" si="620"/>
        <v>9.1695834454185665E-2</v>
      </c>
      <c r="P388" s="5">
        <f t="shared" si="621"/>
        <v>0.12049382822286694</v>
      </c>
      <c r="Q388" s="5">
        <f t="shared" si="622"/>
        <v>0.11984674009827812</v>
      </c>
      <c r="R388" s="5">
        <f t="shared" si="623"/>
        <v>3.0286102542079831E-2</v>
      </c>
      <c r="S388" s="5">
        <f t="shared" si="624"/>
        <v>2.614831956321173E-2</v>
      </c>
      <c r="T388" s="5">
        <f t="shared" si="625"/>
        <v>7.9168059957270109E-2</v>
      </c>
      <c r="U388" s="5">
        <f t="shared" si="626"/>
        <v>3.9797755906445333E-2</v>
      </c>
      <c r="V388" s="5">
        <f t="shared" si="627"/>
        <v>2.5219719219521518E-3</v>
      </c>
      <c r="W388" s="5">
        <f t="shared" si="628"/>
        <v>5.2495269097847665E-2</v>
      </c>
      <c r="X388" s="5">
        <f t="shared" si="629"/>
        <v>3.4677193622483379E-2</v>
      </c>
      <c r="Y388" s="5">
        <f t="shared" si="630"/>
        <v>1.1453486935077976E-2</v>
      </c>
      <c r="Z388" s="5">
        <f t="shared" si="631"/>
        <v>6.6687726339969E-3</v>
      </c>
      <c r="AA388" s="5">
        <f t="shared" si="632"/>
        <v>8.7631673674299464E-3</v>
      </c>
      <c r="AB388" s="5">
        <f t="shared" si="633"/>
        <v>5.7576638554224869E-3</v>
      </c>
      <c r="AC388" s="5">
        <f t="shared" si="634"/>
        <v>1.3682304047697534E-4</v>
      </c>
      <c r="AD388" s="5">
        <f t="shared" si="635"/>
        <v>1.72454833276794E-2</v>
      </c>
      <c r="AE388" s="5">
        <f t="shared" si="636"/>
        <v>1.1391978262890111E-2</v>
      </c>
      <c r="AF388" s="5">
        <f t="shared" si="637"/>
        <v>3.762642260477136E-3</v>
      </c>
      <c r="AG388" s="5">
        <f t="shared" si="638"/>
        <v>8.2850560594011004E-4</v>
      </c>
      <c r="AH388" s="5">
        <f t="shared" si="639"/>
        <v>1.1013102886585184E-3</v>
      </c>
      <c r="AI388" s="5">
        <f t="shared" si="640"/>
        <v>1.4471877979146096E-3</v>
      </c>
      <c r="AJ388" s="5">
        <f t="shared" si="641"/>
        <v>9.508457988638341E-4</v>
      </c>
      <c r="AK388" s="5">
        <f t="shared" si="642"/>
        <v>4.1648947681833566E-4</v>
      </c>
      <c r="AL388" s="5">
        <f t="shared" si="643"/>
        <v>4.750706506739723E-6</v>
      </c>
      <c r="AM388" s="5">
        <f t="shared" si="644"/>
        <v>4.5323199643140643E-3</v>
      </c>
      <c r="AN388" s="5">
        <f t="shared" si="645"/>
        <v>2.9939485912266668E-3</v>
      </c>
      <c r="AO388" s="5">
        <f t="shared" si="646"/>
        <v>9.8886753776051411E-4</v>
      </c>
      <c r="AP388" s="5">
        <f t="shared" si="647"/>
        <v>2.1774121530833152E-4</v>
      </c>
      <c r="AQ388" s="5">
        <f t="shared" si="648"/>
        <v>3.5958736913834733E-5</v>
      </c>
      <c r="AR388" s="5">
        <f t="shared" si="649"/>
        <v>1.4550015944126419E-4</v>
      </c>
      <c r="AS388" s="5">
        <f t="shared" si="650"/>
        <v>1.9119593951538722E-4</v>
      </c>
      <c r="AT388" s="5">
        <f t="shared" si="651"/>
        <v>1.2562146813979461E-4</v>
      </c>
      <c r="AU388" s="5">
        <f t="shared" si="652"/>
        <v>5.5024715474592712E-5</v>
      </c>
      <c r="AV388" s="5">
        <f t="shared" si="653"/>
        <v>1.80764444041358E-5</v>
      </c>
      <c r="AW388" s="5">
        <f t="shared" si="654"/>
        <v>1.1454988905185085E-7</v>
      </c>
      <c r="AX388" s="5">
        <f t="shared" si="655"/>
        <v>9.9262339538442202E-4</v>
      </c>
      <c r="AY388" s="5">
        <f t="shared" si="656"/>
        <v>6.5570468096455136E-4</v>
      </c>
      <c r="AZ388" s="5">
        <f t="shared" si="657"/>
        <v>2.165718794449299E-4</v>
      </c>
      <c r="BA388" s="5">
        <f t="shared" si="658"/>
        <v>4.7687503564677627E-5</v>
      </c>
      <c r="BB388" s="5">
        <f t="shared" si="659"/>
        <v>7.8753229714989357E-6</v>
      </c>
      <c r="BC388" s="5">
        <f t="shared" si="660"/>
        <v>1.0404522320410654E-6</v>
      </c>
      <c r="BD388" s="5">
        <f t="shared" si="661"/>
        <v>1.6019021928885242E-5</v>
      </c>
      <c r="BE388" s="5">
        <f t="shared" si="662"/>
        <v>2.1049955955870894E-5</v>
      </c>
      <c r="BF388" s="5">
        <f t="shared" si="663"/>
        <v>1.3830452561685827E-5</v>
      </c>
      <c r="BG388" s="5">
        <f t="shared" si="664"/>
        <v>6.0580148310696129E-6</v>
      </c>
      <c r="BH388" s="5">
        <f t="shared" si="665"/>
        <v>1.9901487422288308E-6</v>
      </c>
      <c r="BI388" s="5">
        <f t="shared" si="666"/>
        <v>5.2303497124264193E-7</v>
      </c>
      <c r="BJ388" s="8">
        <f t="shared" si="667"/>
        <v>0.5239664988959214</v>
      </c>
      <c r="BK388" s="8">
        <f t="shared" si="668"/>
        <v>0.28877302047277659</v>
      </c>
      <c r="BL388" s="8">
        <f t="shared" si="669"/>
        <v>0.18081124684378463</v>
      </c>
      <c r="BM388" s="8">
        <f t="shared" si="670"/>
        <v>0.31602302061330395</v>
      </c>
      <c r="BN388" s="8">
        <f t="shared" si="671"/>
        <v>0.68354092810209999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1.50833333333333</v>
      </c>
      <c r="F389">
        <f>VLOOKUP(B389,home!$B$2:$E$405,3,FALSE)</f>
        <v>0.66</v>
      </c>
      <c r="G389">
        <f>VLOOKUP(C389,away!$B$2:$E$405,4,FALSE)</f>
        <v>1.22</v>
      </c>
      <c r="H389">
        <f>VLOOKUP(A389,away!$A$2:$E$405,3,FALSE)</f>
        <v>1.30833333333333</v>
      </c>
      <c r="I389">
        <f>VLOOKUP(C389,away!$B$2:$E$405,3,FALSE)</f>
        <v>0.66</v>
      </c>
      <c r="J389">
        <f>VLOOKUP(B389,home!$B$2:$E$405,4,FALSE)</f>
        <v>1.1499999999999999</v>
      </c>
      <c r="K389" s="3">
        <f t="shared" si="616"/>
        <v>1.2145099999999973</v>
      </c>
      <c r="L389" s="3">
        <f t="shared" si="617"/>
        <v>0.99302499999999738</v>
      </c>
      <c r="M389" s="5">
        <f t="shared" si="618"/>
        <v>0.10997139417103054</v>
      </c>
      <c r="N389" s="5">
        <f t="shared" si="619"/>
        <v>0.13356135793465798</v>
      </c>
      <c r="O389" s="5">
        <f t="shared" si="620"/>
        <v>0.10920434369668731</v>
      </c>
      <c r="P389" s="5">
        <f t="shared" si="621"/>
        <v>0.1326297674630634</v>
      </c>
      <c r="Q389" s="5">
        <f t="shared" si="622"/>
        <v>8.1105802412610589E-2</v>
      </c>
      <c r="R389" s="5">
        <f t="shared" si="623"/>
        <v>5.4221321699701314E-2</v>
      </c>
      <c r="S389" s="5">
        <f t="shared" si="624"/>
        <v>3.9989161158466367E-2</v>
      </c>
      <c r="T389" s="5">
        <f t="shared" si="625"/>
        <v>8.054008944078242E-2</v>
      </c>
      <c r="U389" s="5">
        <f t="shared" si="626"/>
        <v>6.5852337417504084E-2</v>
      </c>
      <c r="V389" s="5">
        <f t="shared" si="627"/>
        <v>5.3587199607379697E-3</v>
      </c>
      <c r="W389" s="5">
        <f t="shared" si="628"/>
        <v>3.2834602696046475E-2</v>
      </c>
      <c r="X389" s="5">
        <f t="shared" si="629"/>
        <v>3.2605581342241466E-2</v>
      </c>
      <c r="Y389" s="5">
        <f t="shared" si="630"/>
        <v>1.618907870618962E-2</v>
      </c>
      <c r="Z389" s="5">
        <f t="shared" si="631"/>
        <v>1.7947709326948589E-2</v>
      </c>
      <c r="AA389" s="5">
        <f t="shared" si="632"/>
        <v>2.179767245467228E-2</v>
      </c>
      <c r="AB389" s="5">
        <f t="shared" si="633"/>
        <v>1.3236745586461989E-2</v>
      </c>
      <c r="AC389" s="5">
        <f t="shared" si="634"/>
        <v>4.0392650950835736E-4</v>
      </c>
      <c r="AD389" s="5">
        <f t="shared" si="635"/>
        <v>9.9694883300938328E-3</v>
      </c>
      <c r="AE389" s="5">
        <f t="shared" si="636"/>
        <v>9.8999511489914014E-3</v>
      </c>
      <c r="AF389" s="5">
        <f t="shared" si="637"/>
        <v>4.9154494948635804E-3</v>
      </c>
      <c r="AG389" s="5">
        <f t="shared" si="638"/>
        <v>1.6270547448789649E-3</v>
      </c>
      <c r="AH389" s="5">
        <f t="shared" si="639"/>
        <v>4.4556310135982673E-3</v>
      </c>
      <c r="AI389" s="5">
        <f t="shared" si="640"/>
        <v>5.4114084223252194E-3</v>
      </c>
      <c r="AJ389" s="5">
        <f t="shared" si="641"/>
        <v>3.2861048214990946E-3</v>
      </c>
      <c r="AK389" s="5">
        <f t="shared" si="642"/>
        <v>1.3303357222529519E-3</v>
      </c>
      <c r="AL389" s="5">
        <f t="shared" si="643"/>
        <v>1.9486041595487132E-5</v>
      </c>
      <c r="AM389" s="5">
        <f t="shared" si="644"/>
        <v>2.4216086543564458E-3</v>
      </c>
      <c r="AN389" s="5">
        <f t="shared" si="645"/>
        <v>2.4047179339923034E-3</v>
      </c>
      <c r="AO389" s="5">
        <f t="shared" si="646"/>
        <v>1.1939725132013503E-3</v>
      </c>
      <c r="AP389" s="5">
        <f t="shared" si="647"/>
        <v>3.9521485164058934E-4</v>
      </c>
      <c r="AQ389" s="5">
        <f t="shared" si="648"/>
        <v>9.8114557012598768E-5</v>
      </c>
      <c r="AR389" s="5">
        <f t="shared" si="649"/>
        <v>8.8491059745568186E-4</v>
      </c>
      <c r="AS389" s="5">
        <f t="shared" si="650"/>
        <v>1.0747327697158977E-3</v>
      </c>
      <c r="AT389" s="5">
        <f t="shared" si="651"/>
        <v>6.5263684807382618E-4</v>
      </c>
      <c r="AU389" s="5">
        <f t="shared" si="652"/>
        <v>2.6421132611804688E-4</v>
      </c>
      <c r="AV389" s="5">
        <f t="shared" si="653"/>
        <v>8.0221824420907128E-5</v>
      </c>
      <c r="AW389" s="5">
        <f t="shared" si="654"/>
        <v>6.52803391147152E-7</v>
      </c>
      <c r="AX389" s="5">
        <f t="shared" si="655"/>
        <v>4.9017798780040707E-4</v>
      </c>
      <c r="AY389" s="5">
        <f t="shared" si="656"/>
        <v>4.8675899633549794E-4</v>
      </c>
      <c r="AZ389" s="5">
        <f t="shared" si="657"/>
        <v>2.4168192616802825E-4</v>
      </c>
      <c r="BA389" s="5">
        <f t="shared" si="658"/>
        <v>7.9998731577668564E-5</v>
      </c>
      <c r="BB389" s="5">
        <f t="shared" si="659"/>
        <v>1.9860185106228522E-5</v>
      </c>
      <c r="BC389" s="5">
        <f t="shared" si="660"/>
        <v>3.9443320630225061E-6</v>
      </c>
      <c r="BD389" s="5">
        <f t="shared" si="661"/>
        <v>1.4645639100640428E-4</v>
      </c>
      <c r="BE389" s="5">
        <f t="shared" si="662"/>
        <v>1.7787275144118763E-4</v>
      </c>
      <c r="BF389" s="5">
        <f t="shared" si="663"/>
        <v>1.080141176764182E-4</v>
      </c>
      <c r="BG389" s="5">
        <f t="shared" si="664"/>
        <v>4.3728075353062107E-5</v>
      </c>
      <c r="BH389" s="5">
        <f t="shared" si="665"/>
        <v>1.327704619926184E-5</v>
      </c>
      <c r="BI389" s="5">
        <f t="shared" si="666"/>
        <v>3.2250210758930911E-6</v>
      </c>
      <c r="BJ389" s="8">
        <f t="shared" si="667"/>
        <v>0.41108450692061044</v>
      </c>
      <c r="BK389" s="8">
        <f t="shared" si="668"/>
        <v>0.28885921430073758</v>
      </c>
      <c r="BL389" s="8">
        <f t="shared" si="669"/>
        <v>0.28224518760323913</v>
      </c>
      <c r="BM389" s="8">
        <f t="shared" si="670"/>
        <v>0.37895652458084023</v>
      </c>
      <c r="BN389" s="8">
        <f t="shared" si="671"/>
        <v>0.62069398737775106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1.50833333333333</v>
      </c>
      <c r="F390">
        <f>VLOOKUP(B390,home!$B$2:$E$405,3,FALSE)</f>
        <v>1.66</v>
      </c>
      <c r="G390">
        <f>VLOOKUP(C390,away!$B$2:$E$405,4,FALSE)</f>
        <v>1.77</v>
      </c>
      <c r="H390">
        <f>VLOOKUP(A390,away!$A$2:$E$405,3,FALSE)</f>
        <v>1.30833333333333</v>
      </c>
      <c r="I390">
        <f>VLOOKUP(C390,away!$B$2:$E$405,3,FALSE)</f>
        <v>0.22</v>
      </c>
      <c r="J390">
        <f>VLOOKUP(B390,home!$B$2:$E$405,4,FALSE)</f>
        <v>0.25</v>
      </c>
      <c r="K390" s="3">
        <f t="shared" si="616"/>
        <v>4.4317849999999899</v>
      </c>
      <c r="L390" s="3">
        <f t="shared" si="617"/>
        <v>7.1958333333333152E-2</v>
      </c>
      <c r="M390" s="5">
        <f t="shared" si="618"/>
        <v>1.1067489596827759E-2</v>
      </c>
      <c r="N390" s="5">
        <f t="shared" si="619"/>
        <v>4.9048734382877199E-2</v>
      </c>
      <c r="O390" s="5">
        <f t="shared" si="620"/>
        <v>7.9639810557172901E-4</v>
      </c>
      <c r="P390" s="5">
        <f t="shared" si="621"/>
        <v>3.529465178301197E-3</v>
      </c>
      <c r="Q390" s="5">
        <f t="shared" si="622"/>
        <v>0.10868672265350948</v>
      </c>
      <c r="R390" s="5">
        <f t="shared" si="623"/>
        <v>2.8653740173382765E-5</v>
      </c>
      <c r="S390" s="5">
        <f t="shared" si="624"/>
        <v>2.8139001929604812E-4</v>
      </c>
      <c r="T390" s="5">
        <f t="shared" si="625"/>
        <v>7.8209154176087682E-3</v>
      </c>
      <c r="U390" s="5">
        <f t="shared" si="626"/>
        <v>1.2698721589429486E-4</v>
      </c>
      <c r="V390" s="5">
        <f t="shared" si="627"/>
        <v>9.9707071070928828E-6</v>
      </c>
      <c r="W390" s="5">
        <f t="shared" si="628"/>
        <v>0.16055872905166077</v>
      </c>
      <c r="X390" s="5">
        <f t="shared" si="629"/>
        <v>1.155353854467573E-2</v>
      </c>
      <c r="Y390" s="5">
        <f t="shared" si="630"/>
        <v>4.1568668888864455E-4</v>
      </c>
      <c r="Z390" s="5">
        <f t="shared" si="631"/>
        <v>6.8729179554766562E-7</v>
      </c>
      <c r="AA390" s="5">
        <f t="shared" si="632"/>
        <v>3.045929470131204E-6</v>
      </c>
      <c r="AB390" s="5">
        <f t="shared" si="633"/>
        <v>6.7494522683926951E-6</v>
      </c>
      <c r="AC390" s="5">
        <f t="shared" si="634"/>
        <v>1.9873106288942977E-7</v>
      </c>
      <c r="AD390" s="5">
        <f t="shared" si="635"/>
        <v>0.17789044175755325</v>
      </c>
      <c r="AE390" s="5">
        <f t="shared" si="636"/>
        <v>1.2800699704803907E-2</v>
      </c>
      <c r="AF390" s="5">
        <f t="shared" si="637"/>
        <v>4.6055850812908944E-4</v>
      </c>
      <c r="AG390" s="5">
        <f t="shared" si="638"/>
        <v>1.1047007549151885E-5</v>
      </c>
      <c r="AH390" s="5">
        <f t="shared" si="639"/>
        <v>1.2364093030320994E-8</v>
      </c>
      <c r="AI390" s="5">
        <f t="shared" si="640"/>
        <v>5.4795002030381003E-8</v>
      </c>
      <c r="AJ390" s="5">
        <f t="shared" si="641"/>
        <v>1.2141983403660579E-7</v>
      </c>
      <c r="AK390" s="5">
        <f t="shared" si="642"/>
        <v>1.793688663953059E-7</v>
      </c>
      <c r="AL390" s="5">
        <f t="shared" si="643"/>
        <v>2.5350441405106808E-9</v>
      </c>
      <c r="AM390" s="5">
        <f t="shared" si="644"/>
        <v>0.15767443828489924</v>
      </c>
      <c r="AN390" s="5">
        <f t="shared" si="645"/>
        <v>1.1345989788250849E-2</v>
      </c>
      <c r="AO390" s="5">
        <f t="shared" si="646"/>
        <v>4.0821925758977436E-4</v>
      </c>
      <c r="AP390" s="5">
        <f t="shared" si="647"/>
        <v>9.7915924702435927E-6</v>
      </c>
      <c r="AQ390" s="5">
        <f t="shared" si="648"/>
        <v>1.7614666870948587E-7</v>
      </c>
      <c r="AR390" s="5">
        <f t="shared" si="649"/>
        <v>1.7793990552803609E-10</v>
      </c>
      <c r="AS390" s="5">
        <f t="shared" si="650"/>
        <v>7.8859140422056561E-10</v>
      </c>
      <c r="AT390" s="5">
        <f t="shared" si="651"/>
        <v>1.7474337781768161E-9</v>
      </c>
      <c r="AU390" s="5">
        <f t="shared" si="652"/>
        <v>2.5814169355391076E-9</v>
      </c>
      <c r="AV390" s="5">
        <f t="shared" si="653"/>
        <v>2.8600712134170399E-9</v>
      </c>
      <c r="AW390" s="5">
        <f t="shared" si="654"/>
        <v>2.24565379857975E-11</v>
      </c>
      <c r="AX390" s="5">
        <f t="shared" si="655"/>
        <v>0.11646320174574014</v>
      </c>
      <c r="AY390" s="5">
        <f t="shared" si="656"/>
        <v>8.3804978922871979E-3</v>
      </c>
      <c r="AZ390" s="5">
        <f t="shared" si="657"/>
        <v>3.015233304162491E-4</v>
      </c>
      <c r="BA390" s="5">
        <f t="shared" si="658"/>
        <v>7.232372105956403E-6</v>
      </c>
      <c r="BB390" s="5">
        <f t="shared" si="659"/>
        <v>1.3010736069777788E-7</v>
      </c>
      <c r="BC390" s="5">
        <f t="shared" si="660"/>
        <v>1.8724617660421842E-9</v>
      </c>
      <c r="BD390" s="5">
        <f t="shared" si="661"/>
        <v>2.1340431725480362E-12</v>
      </c>
      <c r="BE390" s="5">
        <f t="shared" si="662"/>
        <v>9.4576205214507757E-12</v>
      </c>
      <c r="BF390" s="5">
        <f t="shared" si="663"/>
        <v>2.0957070381328821E-11</v>
      </c>
      <c r="BG390" s="5">
        <f t="shared" si="664"/>
        <v>3.0959076719972375E-11</v>
      </c>
      <c r="BH390" s="5">
        <f t="shared" si="665"/>
        <v>3.430099295535562E-11</v>
      </c>
      <c r="BI390" s="5">
        <f t="shared" si="666"/>
        <v>3.0402925212930069E-11</v>
      </c>
      <c r="BJ390" s="8">
        <f t="shared" si="667"/>
        <v>0.82383827610750693</v>
      </c>
      <c r="BK390" s="8">
        <f t="shared" si="668"/>
        <v>2.3269014659926326E-2</v>
      </c>
      <c r="BL390" s="8">
        <f t="shared" si="669"/>
        <v>9.6221067483838907E-4</v>
      </c>
      <c r="BM390" s="8">
        <f t="shared" si="670"/>
        <v>0.6665322272069758</v>
      </c>
      <c r="BN390" s="8">
        <f t="shared" si="671"/>
        <v>0.17315746365726076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1.50833333333333</v>
      </c>
      <c r="F391">
        <f>VLOOKUP(B391,home!$B$2:$E$405,3,FALSE)</f>
        <v>0.66</v>
      </c>
      <c r="G391">
        <f>VLOOKUP(C391,away!$B$2:$E$405,4,FALSE)</f>
        <v>0.88</v>
      </c>
      <c r="H391">
        <f>VLOOKUP(A391,away!$A$2:$E$405,3,FALSE)</f>
        <v>1.30833333333333</v>
      </c>
      <c r="I391">
        <f>VLOOKUP(C391,away!$B$2:$E$405,3,FALSE)</f>
        <v>0.88</v>
      </c>
      <c r="J391">
        <f>VLOOKUP(B391,home!$B$2:$E$405,4,FALSE)</f>
        <v>1.02</v>
      </c>
      <c r="K391" s="3">
        <f t="shared" si="616"/>
        <v>0.87603999999999804</v>
      </c>
      <c r="L391" s="3">
        <f t="shared" si="617"/>
        <v>1.174359999999997</v>
      </c>
      <c r="M391" s="5">
        <f t="shared" si="618"/>
        <v>0.12868341992378898</v>
      </c>
      <c r="N391" s="5">
        <f t="shared" si="619"/>
        <v>0.11273182319003586</v>
      </c>
      <c r="O391" s="5">
        <f t="shared" si="620"/>
        <v>0.15112066102170046</v>
      </c>
      <c r="P391" s="5">
        <f t="shared" si="621"/>
        <v>0.13238774388145019</v>
      </c>
      <c r="Q391" s="5">
        <f t="shared" si="622"/>
        <v>4.937879319369938E-2</v>
      </c>
      <c r="R391" s="5">
        <f t="shared" si="623"/>
        <v>8.8735029738721855E-2</v>
      </c>
      <c r="S391" s="5">
        <f t="shared" si="624"/>
        <v>3.4049675436820616E-2</v>
      </c>
      <c r="T391" s="5">
        <f t="shared" si="625"/>
        <v>5.7988479574952664E-2</v>
      </c>
      <c r="U391" s="5">
        <f t="shared" si="626"/>
        <v>7.7735435452309723E-2</v>
      </c>
      <c r="V391" s="5">
        <f t="shared" si="627"/>
        <v>3.8922045311284709E-3</v>
      </c>
      <c r="W391" s="5">
        <f t="shared" si="628"/>
        <v>1.4419265996469439E-2</v>
      </c>
      <c r="X391" s="5">
        <f t="shared" si="629"/>
        <v>1.6933409215613808E-2</v>
      </c>
      <c r="Y391" s="5">
        <f t="shared" si="630"/>
        <v>9.9429592232240915E-3</v>
      </c>
      <c r="Z391" s="5">
        <f t="shared" si="631"/>
        <v>3.4735623174655041E-2</v>
      </c>
      <c r="AA391" s="5">
        <f t="shared" si="632"/>
        <v>3.0429795325924734E-2</v>
      </c>
      <c r="AB391" s="5">
        <f t="shared" si="633"/>
        <v>1.3328858948661518E-2</v>
      </c>
      <c r="AC391" s="5">
        <f t="shared" si="634"/>
        <v>2.5026542701966947E-4</v>
      </c>
      <c r="AD391" s="5">
        <f t="shared" si="635"/>
        <v>3.1579634458867648E-3</v>
      </c>
      <c r="AE391" s="5">
        <f t="shared" si="636"/>
        <v>3.708585952311572E-3</v>
      </c>
      <c r="AF391" s="5">
        <f t="shared" si="637"/>
        <v>2.1776074994783031E-3</v>
      </c>
      <c r="AG391" s="5">
        <f t="shared" si="638"/>
        <v>8.5243171436244448E-4</v>
      </c>
      <c r="AH391" s="5">
        <f t="shared" si="639"/>
        <v>1.019803160784695E-2</v>
      </c>
      <c r="AI391" s="5">
        <f t="shared" si="640"/>
        <v>8.9338836097382218E-3</v>
      </c>
      <c r="AJ391" s="5">
        <f t="shared" si="641"/>
        <v>3.9132196987375261E-3</v>
      </c>
      <c r="AK391" s="5">
        <f t="shared" si="642"/>
        <v>1.142712328294005E-3</v>
      </c>
      <c r="AL391" s="5">
        <f t="shared" si="643"/>
        <v>1.0298786051624597E-5</v>
      </c>
      <c r="AM391" s="5">
        <f t="shared" si="644"/>
        <v>5.5330045942692712E-4</v>
      </c>
      <c r="AN391" s="5">
        <f t="shared" si="645"/>
        <v>6.4977392753260452E-4</v>
      </c>
      <c r="AO391" s="5">
        <f t="shared" si="646"/>
        <v>3.8153425476859375E-4</v>
      </c>
      <c r="AP391" s="5">
        <f t="shared" si="647"/>
        <v>1.4935285581001484E-4</v>
      </c>
      <c r="AQ391" s="5">
        <f t="shared" si="648"/>
        <v>4.3848504937262159E-5</v>
      </c>
      <c r="AR391" s="5">
        <f t="shared" si="649"/>
        <v>2.3952320797982194E-3</v>
      </c>
      <c r="AS391" s="5">
        <f t="shared" si="650"/>
        <v>2.0983191111864272E-3</v>
      </c>
      <c r="AT391" s="5">
        <f t="shared" si="651"/>
        <v>9.1910573708187658E-4</v>
      </c>
      <c r="AU391" s="5">
        <f t="shared" si="652"/>
        <v>2.6839112997106851E-4</v>
      </c>
      <c r="AV391" s="5">
        <f t="shared" si="653"/>
        <v>5.8780341374963579E-5</v>
      </c>
      <c r="AW391" s="5">
        <f t="shared" si="654"/>
        <v>2.9431250974501862E-7</v>
      </c>
      <c r="AX391" s="5">
        <f t="shared" si="655"/>
        <v>8.0785555746060655E-5</v>
      </c>
      <c r="AY391" s="5">
        <f t="shared" si="656"/>
        <v>9.4871325245943547E-5</v>
      </c>
      <c r="AZ391" s="5">
        <f t="shared" si="657"/>
        <v>5.5706544757912992E-5</v>
      </c>
      <c r="BA391" s="5">
        <f t="shared" si="658"/>
        <v>2.180651263396751E-5</v>
      </c>
      <c r="BB391" s="5">
        <f t="shared" si="659"/>
        <v>6.4021740442065064E-6</v>
      </c>
      <c r="BC391" s="5">
        <f t="shared" si="660"/>
        <v>1.5036914221108647E-6</v>
      </c>
      <c r="BD391" s="5">
        <f t="shared" si="661"/>
        <v>4.6881079087197192E-4</v>
      </c>
      <c r="BE391" s="5">
        <f t="shared" si="662"/>
        <v>4.1069700523548139E-4</v>
      </c>
      <c r="BF391" s="5">
        <f t="shared" si="663"/>
        <v>1.798935022332451E-4</v>
      </c>
      <c r="BG391" s="5">
        <f t="shared" si="664"/>
        <v>5.2531301232137232E-5</v>
      </c>
      <c r="BH391" s="5">
        <f t="shared" si="665"/>
        <v>1.150488028285035E-5</v>
      </c>
      <c r="BI391" s="5">
        <f t="shared" si="666"/>
        <v>2.0157470645976398E-6</v>
      </c>
      <c r="BJ391" s="8">
        <f t="shared" si="667"/>
        <v>0.27333020481235992</v>
      </c>
      <c r="BK391" s="8">
        <f t="shared" si="668"/>
        <v>0.29936847931150556</v>
      </c>
      <c r="BL391" s="8">
        <f t="shared" si="669"/>
        <v>0.39240290935826777</v>
      </c>
      <c r="BM391" s="8">
        <f t="shared" si="670"/>
        <v>0.33670516869465533</v>
      </c>
      <c r="BN391" s="8">
        <f t="shared" si="671"/>
        <v>0.66303747094939669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1.4212962962963001</v>
      </c>
      <c r="F392">
        <f>VLOOKUP(B392,home!$B$2:$E$405,3,FALSE)</f>
        <v>1.17</v>
      </c>
      <c r="G392">
        <f>VLOOKUP(C392,away!$B$2:$E$405,4,FALSE)</f>
        <v>1.33</v>
      </c>
      <c r="H392">
        <f>VLOOKUP(A392,away!$A$2:$E$405,3,FALSE)</f>
        <v>1.1111111111111101</v>
      </c>
      <c r="I392">
        <f>VLOOKUP(C392,away!$B$2:$E$405,3,FALSE)</f>
        <v>0.47</v>
      </c>
      <c r="J392">
        <f>VLOOKUP(B392,home!$B$2:$E$405,4,FALSE)</f>
        <v>0.8</v>
      </c>
      <c r="K392" s="3">
        <f t="shared" si="616"/>
        <v>2.2116791666666726</v>
      </c>
      <c r="L392" s="3">
        <f t="shared" si="617"/>
        <v>0.41777777777777736</v>
      </c>
      <c r="M392" s="5">
        <f t="shared" si="618"/>
        <v>7.2117615478350272E-2</v>
      </c>
      <c r="N392" s="5">
        <f t="shared" si="619"/>
        <v>0.15950102770314525</v>
      </c>
      <c r="O392" s="5">
        <f t="shared" si="620"/>
        <v>3.0129137133177421E-2</v>
      </c>
      <c r="P392" s="5">
        <f t="shared" si="621"/>
        <v>6.663598490709173E-2</v>
      </c>
      <c r="Q392" s="5">
        <f t="shared" si="622"/>
        <v>0.17638255001648512</v>
      </c>
      <c r="R392" s="5">
        <f t="shared" si="623"/>
        <v>6.2936419789303881E-3</v>
      </c>
      <c r="S392" s="5">
        <f t="shared" si="624"/>
        <v>1.5392752710574416E-2</v>
      </c>
      <c r="T392" s="5">
        <f t="shared" si="625"/>
        <v>7.3688709784664824E-2</v>
      </c>
      <c r="U392" s="5">
        <f t="shared" si="626"/>
        <v>1.3919516847259148E-2</v>
      </c>
      <c r="V392" s="5">
        <f t="shared" si="627"/>
        <v>1.5803062053516834E-3</v>
      </c>
      <c r="W392" s="5">
        <f t="shared" si="628"/>
        <v>0.13003387041166747</v>
      </c>
      <c r="X392" s="5">
        <f t="shared" si="629"/>
        <v>5.4325261416429925E-2</v>
      </c>
      <c r="Y392" s="5">
        <f t="shared" si="630"/>
        <v>1.1347943495876461E-2</v>
      </c>
      <c r="Z392" s="5">
        <f t="shared" si="631"/>
        <v>8.7644792002882356E-4</v>
      </c>
      <c r="AA392" s="5">
        <f t="shared" si="632"/>
        <v>1.9384216053960868E-3</v>
      </c>
      <c r="AB392" s="5">
        <f t="shared" si="633"/>
        <v>2.1435833404355462E-3</v>
      </c>
      <c r="AC392" s="5">
        <f t="shared" si="634"/>
        <v>9.1261735906959928E-5</v>
      </c>
      <c r="AD392" s="5">
        <f t="shared" si="635"/>
        <v>7.1898300537629731E-2</v>
      </c>
      <c r="AE392" s="5">
        <f t="shared" si="636"/>
        <v>3.0037512224609726E-2</v>
      </c>
      <c r="AF392" s="5">
        <f t="shared" si="637"/>
        <v>6.2745025535851364E-3</v>
      </c>
      <c r="AG392" s="5">
        <f t="shared" si="638"/>
        <v>8.7378257783259582E-4</v>
      </c>
      <c r="AH392" s="5">
        <f t="shared" si="639"/>
        <v>9.1540116091899272E-5</v>
      </c>
      <c r="AI392" s="5">
        <f t="shared" si="640"/>
        <v>2.0245736767470222E-4</v>
      </c>
      <c r="AJ392" s="5">
        <f t="shared" si="641"/>
        <v>2.2388537111215682E-4</v>
      </c>
      <c r="AK392" s="5">
        <f t="shared" si="642"/>
        <v>1.6505420367006455E-4</v>
      </c>
      <c r="AL392" s="5">
        <f t="shared" si="643"/>
        <v>3.37299874165517E-6</v>
      </c>
      <c r="AM392" s="5">
        <f t="shared" si="644"/>
        <v>3.1803194683562963E-2</v>
      </c>
      <c r="AN392" s="5">
        <f t="shared" si="645"/>
        <v>1.3286668001132958E-2</v>
      </c>
      <c r="AO392" s="5">
        <f t="shared" si="646"/>
        <v>2.7754373157922153E-3</v>
      </c>
      <c r="AP392" s="5">
        <f t="shared" si="647"/>
        <v>3.8650534471773031E-4</v>
      </c>
      <c r="AQ392" s="5">
        <f t="shared" si="648"/>
        <v>4.0368336003851794E-5</v>
      </c>
      <c r="AR392" s="5">
        <f t="shared" si="649"/>
        <v>7.6486852556786899E-6</v>
      </c>
      <c r="AS392" s="5">
        <f t="shared" si="650"/>
        <v>1.6916437832375107E-5</v>
      </c>
      <c r="AT392" s="5">
        <f t="shared" si="651"/>
        <v>1.8706866564037982E-5</v>
      </c>
      <c r="AU392" s="5">
        <f t="shared" si="652"/>
        <v>1.3791195684432051E-5</v>
      </c>
      <c r="AV392" s="5">
        <f t="shared" si="653"/>
        <v>7.6254250446704245E-6</v>
      </c>
      <c r="AW392" s="5">
        <f t="shared" si="654"/>
        <v>8.6572735596851068E-8</v>
      </c>
      <c r="AX392" s="5">
        <f t="shared" si="655"/>
        <v>1.1723077185846751E-2</v>
      </c>
      <c r="AY392" s="5">
        <f t="shared" si="656"/>
        <v>4.8976411354204157E-3</v>
      </c>
      <c r="AZ392" s="5">
        <f t="shared" si="657"/>
        <v>1.0230628149544858E-3</v>
      </c>
      <c r="BA392" s="5">
        <f t="shared" si="658"/>
        <v>1.4247096978625419E-4</v>
      </c>
      <c r="BB392" s="5">
        <f t="shared" si="659"/>
        <v>1.4880301288786534E-5</v>
      </c>
      <c r="BC392" s="5">
        <f t="shared" si="660"/>
        <v>1.2433318410186074E-6</v>
      </c>
      <c r="BD392" s="5">
        <f t="shared" si="661"/>
        <v>5.3257512150651538E-7</v>
      </c>
      <c r="BE392" s="5">
        <f t="shared" si="662"/>
        <v>1.1778853009209317E-6</v>
      </c>
      <c r="BF392" s="5">
        <f t="shared" si="663"/>
        <v>1.3025521903848649E-6</v>
      </c>
      <c r="BG392" s="5">
        <f t="shared" si="664"/>
        <v>9.60275847656749E-7</v>
      </c>
      <c r="BH392" s="5">
        <f t="shared" si="665"/>
        <v>5.3095552162890289E-7</v>
      </c>
      <c r="BI392" s="5">
        <f t="shared" si="666"/>
        <v>2.3486065312265597E-7</v>
      </c>
      <c r="BJ392" s="8">
        <f t="shared" si="667"/>
        <v>0.78045801014227356</v>
      </c>
      <c r="BK392" s="8">
        <f t="shared" si="668"/>
        <v>0.16071893517143709</v>
      </c>
      <c r="BL392" s="8">
        <f t="shared" si="669"/>
        <v>5.5176665678763816E-2</v>
      </c>
      <c r="BM392" s="8">
        <f t="shared" si="670"/>
        <v>0.48127254713263856</v>
      </c>
      <c r="BN392" s="8">
        <f t="shared" si="671"/>
        <v>0.51105995721718012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1.4212962962963001</v>
      </c>
      <c r="F393">
        <f>VLOOKUP(B393,home!$B$2:$E$405,3,FALSE)</f>
        <v>1.49</v>
      </c>
      <c r="G393">
        <f>VLOOKUP(C393,away!$B$2:$E$405,4,FALSE)</f>
        <v>0.86</v>
      </c>
      <c r="H393">
        <f>VLOOKUP(A393,away!$A$2:$E$405,3,FALSE)</f>
        <v>1.1111111111111101</v>
      </c>
      <c r="I393">
        <f>VLOOKUP(C393,away!$B$2:$E$405,3,FALSE)</f>
        <v>0.86</v>
      </c>
      <c r="J393">
        <f>VLOOKUP(B393,home!$B$2:$E$405,4,FALSE)</f>
        <v>1.6</v>
      </c>
      <c r="K393" s="3">
        <f t="shared" si="616"/>
        <v>1.821249074074079</v>
      </c>
      <c r="L393" s="3">
        <f t="shared" si="617"/>
        <v>1.5288888888888874</v>
      </c>
      <c r="M393" s="5">
        <f t="shared" si="618"/>
        <v>3.5079514093278079E-2</v>
      </c>
      <c r="N393" s="5">
        <f t="shared" si="619"/>
        <v>6.3888532561351311E-2</v>
      </c>
      <c r="O393" s="5">
        <f t="shared" si="620"/>
        <v>5.3632679324833982E-2</v>
      </c>
      <c r="P393" s="5">
        <f t="shared" si="621"/>
        <v>9.7678467560465887E-2</v>
      </c>
      <c r="Q393" s="5">
        <f t="shared" si="622"/>
        <v>5.8178465385656374E-2</v>
      </c>
      <c r="R393" s="5">
        <f t="shared" si="623"/>
        <v>4.0999203750539732E-2</v>
      </c>
      <c r="S393" s="5">
        <f t="shared" si="624"/>
        <v>6.799611733211873E-2</v>
      </c>
      <c r="T393" s="5">
        <f t="shared" si="625"/>
        <v>8.8948409300736747E-2</v>
      </c>
      <c r="U393" s="5">
        <f t="shared" si="626"/>
        <v>7.4669761868444998E-2</v>
      </c>
      <c r="V393" s="5">
        <f t="shared" si="627"/>
        <v>2.1037148548999112E-2</v>
      </c>
      <c r="W393" s="5">
        <f t="shared" si="628"/>
        <v>3.5319158738225831E-2</v>
      </c>
      <c r="X393" s="5">
        <f t="shared" si="629"/>
        <v>5.3999069359776324E-2</v>
      </c>
      <c r="Y393" s="5">
        <f t="shared" si="630"/>
        <v>4.1279288577251216E-2</v>
      </c>
      <c r="Z393" s="5">
        <f t="shared" si="631"/>
        <v>2.089440902249726E-2</v>
      </c>
      <c r="AA393" s="5">
        <f t="shared" si="632"/>
        <v>3.8053923085548218E-2</v>
      </c>
      <c r="AB393" s="5">
        <f t="shared" si="633"/>
        <v>3.4652836092220467E-2</v>
      </c>
      <c r="AC393" s="5">
        <f t="shared" si="634"/>
        <v>3.6611047879755768E-3</v>
      </c>
      <c r="AD393" s="5">
        <f t="shared" si="635"/>
        <v>1.6081246287267308E-2</v>
      </c>
      <c r="AE393" s="5">
        <f t="shared" si="636"/>
        <v>2.4586438768088654E-2</v>
      </c>
      <c r="AF393" s="5">
        <f t="shared" si="637"/>
        <v>1.8794966524938873E-2</v>
      </c>
      <c r="AG393" s="5">
        <f t="shared" si="638"/>
        <v>9.5784718290058725E-3</v>
      </c>
      <c r="AH393" s="5">
        <f t="shared" si="639"/>
        <v>7.9863074485989494E-3</v>
      </c>
      <c r="AI393" s="5">
        <f t="shared" si="640"/>
        <v>1.4545055046031758E-2</v>
      </c>
      <c r="AJ393" s="5">
        <f t="shared" si="641"/>
        <v>1.3245084017470928E-2</v>
      </c>
      <c r="AK393" s="5">
        <f t="shared" si="642"/>
        <v>8.0408656676174348E-3</v>
      </c>
      <c r="AL393" s="5">
        <f t="shared" si="643"/>
        <v>4.0777201681509444E-4</v>
      </c>
      <c r="AM393" s="5">
        <f t="shared" si="644"/>
        <v>5.8575909821285575E-3</v>
      </c>
      <c r="AN393" s="5">
        <f t="shared" si="645"/>
        <v>8.9556057682320962E-3</v>
      </c>
      <c r="AO393" s="5">
        <f t="shared" si="646"/>
        <v>6.8460630761596432E-3</v>
      </c>
      <c r="AP393" s="5">
        <f t="shared" si="647"/>
        <v>3.4889565899243174E-3</v>
      </c>
      <c r="AQ393" s="5">
        <f t="shared" si="648"/>
        <v>1.3335567410377386E-3</v>
      </c>
      <c r="AR393" s="5">
        <f t="shared" si="649"/>
        <v>2.4420353442826965E-3</v>
      </c>
      <c r="AS393" s="5">
        <f t="shared" si="650"/>
        <v>4.447554609631036E-3</v>
      </c>
      <c r="AT393" s="5">
        <f t="shared" si="651"/>
        <v>4.0500523573422141E-3</v>
      </c>
      <c r="AU393" s="5">
        <f t="shared" si="652"/>
        <v>2.4587180352536823E-3</v>
      </c>
      <c r="AV393" s="5">
        <f t="shared" si="653"/>
        <v>1.1194844862787521E-3</v>
      </c>
      <c r="AW393" s="5">
        <f t="shared" si="654"/>
        <v>3.1539890910109416E-5</v>
      </c>
      <c r="AX393" s="5">
        <f t="shared" si="655"/>
        <v>1.7780220254177183E-3</v>
      </c>
      <c r="AY393" s="5">
        <f t="shared" si="656"/>
        <v>2.7183981188608638E-3</v>
      </c>
      <c r="AZ393" s="5">
        <f t="shared" si="657"/>
        <v>2.0780643397514151E-3</v>
      </c>
      <c r="BA393" s="5">
        <f t="shared" si="658"/>
        <v>1.059043159814053E-3</v>
      </c>
      <c r="BB393" s="5">
        <f t="shared" si="659"/>
        <v>4.0478982997337124E-4</v>
      </c>
      <c r="BC393" s="5">
        <f t="shared" si="660"/>
        <v>1.2377573467630174E-4</v>
      </c>
      <c r="BD393" s="5">
        <f t="shared" si="661"/>
        <v>6.222667840246267E-4</v>
      </c>
      <c r="BE393" s="5">
        <f t="shared" si="662"/>
        <v>1.1333028042319062E-3</v>
      </c>
      <c r="BF393" s="5">
        <f t="shared" si="663"/>
        <v>1.0320133414264585E-3</v>
      </c>
      <c r="BG393" s="5">
        <f t="shared" si="664"/>
        <v>6.2651778083501117E-4</v>
      </c>
      <c r="BH393" s="5">
        <f t="shared" si="665"/>
        <v>2.8526123205917773E-4</v>
      </c>
      <c r="BI393" s="5">
        <f t="shared" si="666"/>
        <v>1.0390635095140164E-4</v>
      </c>
      <c r="BJ393" s="8">
        <f t="shared" si="667"/>
        <v>0.44529791369827471</v>
      </c>
      <c r="BK393" s="8">
        <f t="shared" si="668"/>
        <v>0.22857852245851337</v>
      </c>
      <c r="BL393" s="8">
        <f t="shared" si="669"/>
        <v>0.30414682942762344</v>
      </c>
      <c r="BM393" s="8">
        <f t="shared" si="670"/>
        <v>0.64677395370283264</v>
      </c>
      <c r="BN393" s="8">
        <f t="shared" si="671"/>
        <v>0.3494568626761253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1.4212962962963001</v>
      </c>
      <c r="F394">
        <f>VLOOKUP(B394,home!$B$2:$E$405,3,FALSE)</f>
        <v>1.64</v>
      </c>
      <c r="G394">
        <f>VLOOKUP(C394,away!$B$2:$E$405,4,FALSE)</f>
        <v>0.94</v>
      </c>
      <c r="H394">
        <f>VLOOKUP(A394,away!$A$2:$E$405,3,FALSE)</f>
        <v>1.1111111111111101</v>
      </c>
      <c r="I394">
        <f>VLOOKUP(C394,away!$B$2:$E$405,3,FALSE)</f>
        <v>1.02</v>
      </c>
      <c r="J394">
        <f>VLOOKUP(B394,home!$B$2:$E$405,4,FALSE)</f>
        <v>0.9</v>
      </c>
      <c r="K394" s="3">
        <f t="shared" si="616"/>
        <v>2.191070370370376</v>
      </c>
      <c r="L394" s="3">
        <f t="shared" si="617"/>
        <v>1.0199999999999989</v>
      </c>
      <c r="M394" s="5">
        <f t="shared" si="618"/>
        <v>4.0313439858829181E-2</v>
      </c>
      <c r="N394" s="5">
        <f t="shared" si="619"/>
        <v>8.8329583602388725E-2</v>
      </c>
      <c r="O394" s="5">
        <f t="shared" si="620"/>
        <v>4.111970865600572E-2</v>
      </c>
      <c r="P394" s="5">
        <f t="shared" si="621"/>
        <v>9.0096175274436405E-2</v>
      </c>
      <c r="Q394" s="5">
        <f t="shared" si="622"/>
        <v>9.6768166729173502E-2</v>
      </c>
      <c r="R394" s="5">
        <f t="shared" si="623"/>
        <v>2.0971051414562895E-2</v>
      </c>
      <c r="S394" s="5">
        <f t="shared" si="624"/>
        <v>5.0338800332515948E-2</v>
      </c>
      <c r="T394" s="5">
        <f t="shared" si="625"/>
        <v>9.8703530063756859E-2</v>
      </c>
      <c r="U394" s="5">
        <f t="shared" si="626"/>
        <v>4.5949049389962519E-2</v>
      </c>
      <c r="V394" s="5">
        <f t="shared" si="627"/>
        <v>1.250019677403748E-2</v>
      </c>
      <c r="W394" s="5">
        <f t="shared" si="628"/>
        <v>7.0675287638450823E-2</v>
      </c>
      <c r="X394" s="5">
        <f t="shared" si="629"/>
        <v>7.2088793391219763E-2</v>
      </c>
      <c r="Y394" s="5">
        <f t="shared" si="630"/>
        <v>3.6765284629522041E-2</v>
      </c>
      <c r="Z394" s="5">
        <f t="shared" si="631"/>
        <v>7.1301574809513766E-3</v>
      </c>
      <c r="AA394" s="5">
        <f t="shared" si="632"/>
        <v>1.5622676792587239E-2</v>
      </c>
      <c r="AB394" s="5">
        <f t="shared" si="633"/>
        <v>1.7115192113055403E-2</v>
      </c>
      <c r="AC394" s="5">
        <f t="shared" si="634"/>
        <v>1.7460366869312936E-3</v>
      </c>
      <c r="AD394" s="5">
        <f t="shared" si="635"/>
        <v>3.8713632165503317E-2</v>
      </c>
      <c r="AE394" s="5">
        <f t="shared" si="636"/>
        <v>3.948790480881334E-2</v>
      </c>
      <c r="AF394" s="5">
        <f t="shared" si="637"/>
        <v>2.0138831452494781E-2</v>
      </c>
      <c r="AG394" s="5">
        <f t="shared" si="638"/>
        <v>6.8472026938482186E-3</v>
      </c>
      <c r="AH394" s="5">
        <f t="shared" si="639"/>
        <v>1.818190157642599E-3</v>
      </c>
      <c r="AI394" s="5">
        <f t="shared" si="640"/>
        <v>3.9837825821097414E-3</v>
      </c>
      <c r="AJ394" s="5">
        <f t="shared" si="641"/>
        <v>4.3643739888291231E-3</v>
      </c>
      <c r="AK394" s="5">
        <f t="shared" si="642"/>
        <v>3.1875501773795537E-3</v>
      </c>
      <c r="AL394" s="5">
        <f t="shared" si="643"/>
        <v>1.5608812141284427E-4</v>
      </c>
      <c r="AM394" s="5">
        <f t="shared" si="644"/>
        <v>1.6964858473450369E-2</v>
      </c>
      <c r="AN394" s="5">
        <f t="shared" si="645"/>
        <v>1.7304155642919358E-2</v>
      </c>
      <c r="AO394" s="5">
        <f t="shared" si="646"/>
        <v>8.8251193778888636E-3</v>
      </c>
      <c r="AP394" s="5">
        <f t="shared" si="647"/>
        <v>3.0005405884822103E-3</v>
      </c>
      <c r="AQ394" s="5">
        <f t="shared" si="648"/>
        <v>7.6513785006296277E-4</v>
      </c>
      <c r="AR394" s="5">
        <f t="shared" si="649"/>
        <v>3.7091079215908991E-4</v>
      </c>
      <c r="AS394" s="5">
        <f t="shared" si="650"/>
        <v>8.1269164675038669E-4</v>
      </c>
      <c r="AT394" s="5">
        <f t="shared" si="651"/>
        <v>8.9033229372114037E-4</v>
      </c>
      <c r="AU394" s="5">
        <f t="shared" si="652"/>
        <v>6.5026023618542847E-4</v>
      </c>
      <c r="AV394" s="5">
        <f t="shared" si="653"/>
        <v>3.5619148413398367E-4</v>
      </c>
      <c r="AW394" s="5">
        <f t="shared" si="654"/>
        <v>9.6900016431762622E-6</v>
      </c>
      <c r="AX394" s="5">
        <f t="shared" si="655"/>
        <v>6.1951997897839841E-3</v>
      </c>
      <c r="AY394" s="5">
        <f t="shared" si="656"/>
        <v>6.3191037855796573E-3</v>
      </c>
      <c r="AZ394" s="5">
        <f t="shared" si="657"/>
        <v>3.2227429306456216E-3</v>
      </c>
      <c r="BA394" s="5">
        <f t="shared" si="658"/>
        <v>1.0957325964195102E-3</v>
      </c>
      <c r="BB394" s="5">
        <f t="shared" si="659"/>
        <v>2.7941181208697479E-4</v>
      </c>
      <c r="BC394" s="5">
        <f t="shared" si="660"/>
        <v>5.7000009665742812E-5</v>
      </c>
      <c r="BD394" s="5">
        <f t="shared" si="661"/>
        <v>6.3054834667045179E-5</v>
      </c>
      <c r="BE394" s="5">
        <f t="shared" si="662"/>
        <v>1.381575799475655E-4</v>
      </c>
      <c r="BF394" s="5">
        <f t="shared" si="663"/>
        <v>1.5135648993259361E-4</v>
      </c>
      <c r="BG394" s="5">
        <f t="shared" si="664"/>
        <v>1.1054424015152264E-4</v>
      </c>
      <c r="BH394" s="5">
        <f t="shared" si="665"/>
        <v>6.055255230277712E-5</v>
      </c>
      <c r="BI394" s="5">
        <f t="shared" si="666"/>
        <v>2.6534980640183484E-5</v>
      </c>
      <c r="BJ394" s="8">
        <f t="shared" si="667"/>
        <v>0.63254722003215669</v>
      </c>
      <c r="BK394" s="8">
        <f t="shared" si="668"/>
        <v>0.20146984083374284</v>
      </c>
      <c r="BL394" s="8">
        <f t="shared" si="669"/>
        <v>0.1577621624027265</v>
      </c>
      <c r="BM394" s="8">
        <f t="shared" si="670"/>
        <v>0.61500184143024461</v>
      </c>
      <c r="BN394" s="8">
        <f t="shared" si="671"/>
        <v>0.37759812553539646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1.4212962962963001</v>
      </c>
      <c r="F395">
        <f>VLOOKUP(B395,home!$B$2:$E$405,3,FALSE)</f>
        <v>0.55000000000000004</v>
      </c>
      <c r="G395">
        <f>VLOOKUP(C395,away!$B$2:$E$405,4,FALSE)</f>
        <v>0.7</v>
      </c>
      <c r="H395">
        <f>VLOOKUP(A395,away!$A$2:$E$405,3,FALSE)</f>
        <v>1.1111111111111101</v>
      </c>
      <c r="I395">
        <f>VLOOKUP(C395,away!$B$2:$E$405,3,FALSE)</f>
        <v>0.63</v>
      </c>
      <c r="J395">
        <f>VLOOKUP(B395,home!$B$2:$E$405,4,FALSE)</f>
        <v>1.4</v>
      </c>
      <c r="K395" s="3">
        <f t="shared" si="616"/>
        <v>0.54719907407407553</v>
      </c>
      <c r="L395" s="3">
        <f t="shared" si="617"/>
        <v>0.97999999999999898</v>
      </c>
      <c r="M395" s="5">
        <f t="shared" si="618"/>
        <v>0.21714301785535112</v>
      </c>
      <c r="N395" s="5">
        <f t="shared" si="619"/>
        <v>0.11882045831209859</v>
      </c>
      <c r="O395" s="5">
        <f t="shared" si="620"/>
        <v>0.21280015749824388</v>
      </c>
      <c r="P395" s="5">
        <f t="shared" si="621"/>
        <v>0.1164440491458565</v>
      </c>
      <c r="Q395" s="5">
        <f t="shared" si="622"/>
        <v>3.2509222384718817E-2</v>
      </c>
      <c r="R395" s="5">
        <f t="shared" si="623"/>
        <v>0.10427207717413939</v>
      </c>
      <c r="S395" s="5">
        <f t="shared" si="624"/>
        <v>1.5610928589141941E-2</v>
      </c>
      <c r="T395" s="5">
        <f t="shared" si="625"/>
        <v>3.1859037937024402E-2</v>
      </c>
      <c r="U395" s="5">
        <f t="shared" si="626"/>
        <v>5.7057584081469617E-2</v>
      </c>
      <c r="V395" s="5">
        <f t="shared" si="627"/>
        <v>9.3015999511407562E-4</v>
      </c>
      <c r="W395" s="5">
        <f t="shared" si="628"/>
        <v>5.9296721292621171E-3</v>
      </c>
      <c r="X395" s="5">
        <f t="shared" si="629"/>
        <v>5.8110786866768689E-3</v>
      </c>
      <c r="Y395" s="5">
        <f t="shared" si="630"/>
        <v>2.8474285564716625E-3</v>
      </c>
      <c r="Z395" s="5">
        <f t="shared" si="631"/>
        <v>3.4062211876885504E-2</v>
      </c>
      <c r="AA395" s="5">
        <f t="shared" si="632"/>
        <v>1.8638810799946726E-2</v>
      </c>
      <c r="AB395" s="5">
        <f t="shared" si="633"/>
        <v>5.099570005786363E-3</v>
      </c>
      <c r="AC395" s="5">
        <f t="shared" si="634"/>
        <v>3.1175189644114044E-5</v>
      </c>
      <c r="AD395" s="5">
        <f t="shared" si="635"/>
        <v>8.1117777467377039E-4</v>
      </c>
      <c r="AE395" s="5">
        <f t="shared" si="636"/>
        <v>7.9495421918029409E-4</v>
      </c>
      <c r="AF395" s="5">
        <f t="shared" si="637"/>
        <v>3.8952756739834367E-4</v>
      </c>
      <c r="AG395" s="5">
        <f t="shared" si="638"/>
        <v>1.2724567201679215E-4</v>
      </c>
      <c r="AH395" s="5">
        <f t="shared" si="639"/>
        <v>8.3452419098369382E-3</v>
      </c>
      <c r="AI395" s="5">
        <f t="shared" si="640"/>
        <v>4.5665086459869423E-3</v>
      </c>
      <c r="AJ395" s="5">
        <f t="shared" si="641"/>
        <v>1.2493946514176575E-3</v>
      </c>
      <c r="AK395" s="5">
        <f t="shared" si="642"/>
        <v>2.2788919880294825E-4</v>
      </c>
      <c r="AL395" s="5">
        <f t="shared" si="643"/>
        <v>6.6871416836784183E-7</v>
      </c>
      <c r="AM395" s="5">
        <f t="shared" si="644"/>
        <v>8.877514544219128E-5</v>
      </c>
      <c r="AN395" s="5">
        <f t="shared" si="645"/>
        <v>8.6999642533347368E-5</v>
      </c>
      <c r="AO395" s="5">
        <f t="shared" si="646"/>
        <v>4.2629824841340163E-5</v>
      </c>
      <c r="AP395" s="5">
        <f t="shared" si="647"/>
        <v>1.3925742781504442E-5</v>
      </c>
      <c r="AQ395" s="5">
        <f t="shared" si="648"/>
        <v>3.4118069814685836E-6</v>
      </c>
      <c r="AR395" s="5">
        <f t="shared" si="649"/>
        <v>1.6356674143280386E-3</v>
      </c>
      <c r="AS395" s="5">
        <f t="shared" si="650"/>
        <v>8.9503569461343998E-4</v>
      </c>
      <c r="AT395" s="5">
        <f t="shared" si="651"/>
        <v>2.4488135167786068E-4</v>
      </c>
      <c r="AU395" s="5">
        <f t="shared" si="652"/>
        <v>4.4666282965377816E-5</v>
      </c>
      <c r="AV395" s="5">
        <f t="shared" si="653"/>
        <v>6.1103371702463474E-6</v>
      </c>
      <c r="AW395" s="5">
        <f t="shared" si="654"/>
        <v>9.961149396557665E-9</v>
      </c>
      <c r="AX395" s="5">
        <f t="shared" si="655"/>
        <v>8.0962795644597389E-6</v>
      </c>
      <c r="AY395" s="5">
        <f t="shared" si="656"/>
        <v>7.9343539731705353E-6</v>
      </c>
      <c r="AZ395" s="5">
        <f t="shared" si="657"/>
        <v>3.8878334468535583E-6</v>
      </c>
      <c r="BA395" s="5">
        <f t="shared" si="658"/>
        <v>1.270025592638828E-6</v>
      </c>
      <c r="BB395" s="5">
        <f t="shared" si="659"/>
        <v>3.1115627019651245E-7</v>
      </c>
      <c r="BC395" s="5">
        <f t="shared" si="660"/>
        <v>6.0986628958516396E-8</v>
      </c>
      <c r="BD395" s="5">
        <f t="shared" si="661"/>
        <v>2.6715901100691261E-4</v>
      </c>
      <c r="BE395" s="5">
        <f t="shared" si="662"/>
        <v>1.4618916345352835E-4</v>
      </c>
      <c r="BF395" s="5">
        <f t="shared" si="663"/>
        <v>3.9997287440717187E-5</v>
      </c>
      <c r="BG395" s="5">
        <f t="shared" si="664"/>
        <v>7.2954928843450345E-6</v>
      </c>
      <c r="BH395" s="5">
        <f t="shared" si="665"/>
        <v>9.98021737806902E-7</v>
      </c>
      <c r="BI395" s="5">
        <f t="shared" si="666"/>
        <v>1.0922331416674737E-7</v>
      </c>
      <c r="BJ395" s="8">
        <f t="shared" si="667"/>
        <v>0.20015710603757783</v>
      </c>
      <c r="BK395" s="8">
        <f t="shared" si="668"/>
        <v>0.35016793384324929</v>
      </c>
      <c r="BL395" s="8">
        <f t="shared" si="669"/>
        <v>0.415545343246223</v>
      </c>
      <c r="BM395" s="8">
        <f t="shared" si="670"/>
        <v>0.19793568824070343</v>
      </c>
      <c r="BN395" s="8">
        <f t="shared" si="671"/>
        <v>0.80198898237040828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1.4212962962963001</v>
      </c>
      <c r="F396">
        <f>VLOOKUP(B396,home!$B$2:$E$405,3,FALSE)</f>
        <v>1.49</v>
      </c>
      <c r="G396">
        <f>VLOOKUP(C396,away!$B$2:$E$405,4,FALSE)</f>
        <v>1.17</v>
      </c>
      <c r="H396">
        <f>VLOOKUP(A396,away!$A$2:$E$405,3,FALSE)</f>
        <v>1.1111111111111101</v>
      </c>
      <c r="I396">
        <f>VLOOKUP(C396,away!$B$2:$E$405,3,FALSE)</f>
        <v>0.63</v>
      </c>
      <c r="J396">
        <f>VLOOKUP(B396,home!$B$2:$E$405,4,FALSE)</f>
        <v>0.8</v>
      </c>
      <c r="K396" s="3">
        <f t="shared" si="616"/>
        <v>2.4777458333333398</v>
      </c>
      <c r="L396" s="3">
        <f t="shared" si="617"/>
        <v>0.5599999999999995</v>
      </c>
      <c r="M396" s="5">
        <f t="shared" si="618"/>
        <v>4.7942838929899423E-2</v>
      </c>
      <c r="N396" s="5">
        <f t="shared" si="619"/>
        <v>0.11879016939672973</v>
      </c>
      <c r="O396" s="5">
        <f t="shared" si="620"/>
        <v>2.6847989800743651E-2</v>
      </c>
      <c r="P396" s="5">
        <f t="shared" si="621"/>
        <v>6.6522494862168588E-2</v>
      </c>
      <c r="Q396" s="5">
        <f t="shared" si="622"/>
        <v>0.14716592363185438</v>
      </c>
      <c r="R396" s="5">
        <f t="shared" si="623"/>
        <v>7.517437144208214E-3</v>
      </c>
      <c r="S396" s="5">
        <f t="shared" si="624"/>
        <v>2.3075616825474717E-2</v>
      </c>
      <c r="T396" s="5">
        <f t="shared" si="625"/>
        <v>8.2412917233838368E-2</v>
      </c>
      <c r="U396" s="5">
        <f t="shared" si="626"/>
        <v>1.8626298561407181E-2</v>
      </c>
      <c r="V396" s="5">
        <f t="shared" si="627"/>
        <v>3.557587502990369E-3</v>
      </c>
      <c r="W396" s="5">
        <f t="shared" si="628"/>
        <v>0.12154658469582655</v>
      </c>
      <c r="X396" s="5">
        <f t="shared" si="629"/>
        <v>6.8066087429662803E-2</v>
      </c>
      <c r="Y396" s="5">
        <f t="shared" si="630"/>
        <v>1.9058504480305563E-2</v>
      </c>
      <c r="Z396" s="5">
        <f t="shared" si="631"/>
        <v>1.4032549335855323E-3</v>
      </c>
      <c r="AA396" s="5">
        <f t="shared" si="632"/>
        <v>3.4769090647960052E-3</v>
      </c>
      <c r="AB396" s="5">
        <f t="shared" si="633"/>
        <v>4.3074484740886106E-3</v>
      </c>
      <c r="AC396" s="5">
        <f t="shared" si="634"/>
        <v>3.0851791642885979E-4</v>
      </c>
      <c r="AD396" s="5">
        <f t="shared" si="635"/>
        <v>7.5290385946495522E-2</v>
      </c>
      <c r="AE396" s="5">
        <f t="shared" si="636"/>
        <v>4.2162616130037453E-2</v>
      </c>
      <c r="AF396" s="5">
        <f t="shared" si="637"/>
        <v>1.1805532516410472E-2</v>
      </c>
      <c r="AG396" s="5">
        <f t="shared" si="638"/>
        <v>2.2036994030632867E-3</v>
      </c>
      <c r="AH396" s="5">
        <f t="shared" si="639"/>
        <v>1.964556907019743E-4</v>
      </c>
      <c r="AI396" s="5">
        <f t="shared" si="640"/>
        <v>4.8676726907144013E-4</v>
      </c>
      <c r="AJ396" s="5">
        <f t="shared" si="641"/>
        <v>6.0304278637240483E-4</v>
      </c>
      <c r="AK396" s="5">
        <f t="shared" si="642"/>
        <v>4.9806225041865106E-4</v>
      </c>
      <c r="AL396" s="5">
        <f t="shared" si="643"/>
        <v>1.7123209195462509E-5</v>
      </c>
      <c r="AM396" s="5">
        <f t="shared" si="644"/>
        <v>3.731008801379767E-2</v>
      </c>
      <c r="AN396" s="5">
        <f t="shared" si="645"/>
        <v>2.0893649287726673E-2</v>
      </c>
      <c r="AO396" s="5">
        <f t="shared" si="646"/>
        <v>5.8502218005634619E-3</v>
      </c>
      <c r="AP396" s="5">
        <f t="shared" si="647"/>
        <v>1.0920414027718456E-3</v>
      </c>
      <c r="AQ396" s="5">
        <f t="shared" si="648"/>
        <v>1.5288579638805819E-4</v>
      </c>
      <c r="AR396" s="5">
        <f t="shared" si="649"/>
        <v>2.2003037358621109E-5</v>
      </c>
      <c r="AS396" s="5">
        <f t="shared" si="650"/>
        <v>5.4517934136001265E-5</v>
      </c>
      <c r="AT396" s="5">
        <f t="shared" si="651"/>
        <v>6.7540792073709309E-5</v>
      </c>
      <c r="AU396" s="5">
        <f t="shared" si="652"/>
        <v>5.5782972046888892E-5</v>
      </c>
      <c r="AV396" s="5">
        <f t="shared" si="653"/>
        <v>3.4554006640032276E-5</v>
      </c>
      <c r="AW396" s="5">
        <f t="shared" si="654"/>
        <v>6.5997493702548051E-7</v>
      </c>
      <c r="AX396" s="5">
        <f t="shared" si="655"/>
        <v>1.5407485852914562E-2</v>
      </c>
      <c r="AY396" s="5">
        <f t="shared" si="656"/>
        <v>8.628192077632147E-3</v>
      </c>
      <c r="AZ396" s="5">
        <f t="shared" si="657"/>
        <v>2.4158937817369982E-3</v>
      </c>
      <c r="BA396" s="5">
        <f t="shared" si="658"/>
        <v>4.5096683925757269E-4</v>
      </c>
      <c r="BB396" s="5">
        <f t="shared" si="659"/>
        <v>6.313535749606011E-5</v>
      </c>
      <c r="BC396" s="5">
        <f t="shared" si="660"/>
        <v>7.0711600395587281E-6</v>
      </c>
      <c r="BD396" s="5">
        <f t="shared" si="661"/>
        <v>2.0536168201379674E-6</v>
      </c>
      <c r="BE396" s="5">
        <f t="shared" si="662"/>
        <v>5.088340519360112E-6</v>
      </c>
      <c r="BF396" s="5">
        <f t="shared" si="663"/>
        <v>6.3038072602128604E-6</v>
      </c>
      <c r="BG396" s="5">
        <f t="shared" si="664"/>
        <v>5.2064107243762903E-6</v>
      </c>
      <c r="BH396" s="5">
        <f t="shared" si="665"/>
        <v>3.2250406197363419E-6</v>
      </c>
      <c r="BI396" s="5">
        <f t="shared" si="666"/>
        <v>1.5981661915764987E-6</v>
      </c>
      <c r="BJ396" s="8">
        <f t="shared" si="667"/>
        <v>0.78077405223454865</v>
      </c>
      <c r="BK396" s="8">
        <f t="shared" si="668"/>
        <v>0.1500523713237896</v>
      </c>
      <c r="BL396" s="8">
        <f t="shared" si="669"/>
        <v>6.2818285166198765E-2</v>
      </c>
      <c r="BM396" s="8">
        <f t="shared" si="670"/>
        <v>0.57163357778982349</v>
      </c>
      <c r="BN396" s="8">
        <f t="shared" si="671"/>
        <v>0.41478685376560398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1.4212962962963001</v>
      </c>
      <c r="F397">
        <f>VLOOKUP(B397,home!$B$2:$E$405,3,FALSE)</f>
        <v>0.86</v>
      </c>
      <c r="G397">
        <f>VLOOKUP(C397,away!$B$2:$E$405,4,FALSE)</f>
        <v>0.78</v>
      </c>
      <c r="H397">
        <f>VLOOKUP(A397,away!$A$2:$E$405,3,FALSE)</f>
        <v>1.1111111111111101</v>
      </c>
      <c r="I397">
        <f>VLOOKUP(C397,away!$B$2:$E$405,3,FALSE)</f>
        <v>0.55000000000000004</v>
      </c>
      <c r="J397">
        <f>VLOOKUP(B397,home!$B$2:$E$405,4,FALSE)</f>
        <v>0.9</v>
      </c>
      <c r="K397" s="3">
        <f t="shared" si="616"/>
        <v>0.95340555555555806</v>
      </c>
      <c r="L397" s="3">
        <f t="shared" si="617"/>
        <v>0.5499999999999996</v>
      </c>
      <c r="M397" s="5">
        <f t="shared" si="618"/>
        <v>0.22237157043479541</v>
      </c>
      <c r="N397" s="5">
        <f t="shared" si="619"/>
        <v>0.21201029065014801</v>
      </c>
      <c r="O397" s="5">
        <f t="shared" si="620"/>
        <v>0.1223043637391374</v>
      </c>
      <c r="P397" s="5">
        <f t="shared" si="621"/>
        <v>0.11660565985758133</v>
      </c>
      <c r="Q397" s="5">
        <f t="shared" si="622"/>
        <v>0.10106589447039983</v>
      </c>
      <c r="R397" s="5">
        <f t="shared" si="623"/>
        <v>3.3633700028262756E-2</v>
      </c>
      <c r="S397" s="5">
        <f t="shared" si="624"/>
        <v>1.5286216538647953E-2</v>
      </c>
      <c r="T397" s="5">
        <f t="shared" si="625"/>
        <v>5.5586241958719876E-2</v>
      </c>
      <c r="U397" s="5">
        <f t="shared" si="626"/>
        <v>3.2066556460834839E-2</v>
      </c>
      <c r="V397" s="5">
        <f t="shared" si="627"/>
        <v>8.9063111936163474E-4</v>
      </c>
      <c r="W397" s="5">
        <f t="shared" si="628"/>
        <v>3.2118928421756995E-2</v>
      </c>
      <c r="X397" s="5">
        <f t="shared" si="629"/>
        <v>1.7665410631966336E-2</v>
      </c>
      <c r="Y397" s="5">
        <f t="shared" si="630"/>
        <v>4.8579879237907377E-3</v>
      </c>
      <c r="Z397" s="5">
        <f t="shared" si="631"/>
        <v>6.1661783385148347E-3</v>
      </c>
      <c r="AA397" s="5">
        <f t="shared" si="632"/>
        <v>5.8788686844863831E-3</v>
      </c>
      <c r="AB397" s="5">
        <f t="shared" si="633"/>
        <v>2.802473032085456E-3</v>
      </c>
      <c r="AC397" s="5">
        <f t="shared" si="634"/>
        <v>2.9188935089532863E-5</v>
      </c>
      <c r="AD397" s="5">
        <f t="shared" si="635"/>
        <v>7.6555911989486056E-3</v>
      </c>
      <c r="AE397" s="5">
        <f t="shared" si="636"/>
        <v>4.2105751594217304E-3</v>
      </c>
      <c r="AF397" s="5">
        <f t="shared" si="637"/>
        <v>1.1579081688409749E-3</v>
      </c>
      <c r="AG397" s="5">
        <f t="shared" si="638"/>
        <v>2.1228316428751191E-4</v>
      </c>
      <c r="AH397" s="5">
        <f t="shared" si="639"/>
        <v>8.47849521545789E-4</v>
      </c>
      <c r="AI397" s="5">
        <f t="shared" si="640"/>
        <v>8.0834444411687697E-4</v>
      </c>
      <c r="AJ397" s="5">
        <f t="shared" si="641"/>
        <v>3.8534004191174986E-4</v>
      </c>
      <c r="AK397" s="5">
        <f t="shared" si="642"/>
        <v>1.2246177891222468E-4</v>
      </c>
      <c r="AL397" s="5">
        <f t="shared" si="643"/>
        <v>6.1223564325244658E-7</v>
      </c>
      <c r="AM397" s="5">
        <f t="shared" si="644"/>
        <v>1.459776636027968E-3</v>
      </c>
      <c r="AN397" s="5">
        <f t="shared" si="645"/>
        <v>8.028771498153818E-4</v>
      </c>
      <c r="AO397" s="5">
        <f t="shared" si="646"/>
        <v>2.2079121619922982E-4</v>
      </c>
      <c r="AP397" s="5">
        <f t="shared" si="647"/>
        <v>4.0478389636525438E-5</v>
      </c>
      <c r="AQ397" s="5">
        <f t="shared" si="648"/>
        <v>5.5657785750222431E-6</v>
      </c>
      <c r="AR397" s="5">
        <f t="shared" si="649"/>
        <v>9.3263447370036772E-5</v>
      </c>
      <c r="AS397" s="5">
        <f t="shared" si="650"/>
        <v>8.8917888852856446E-5</v>
      </c>
      <c r="AT397" s="5">
        <f t="shared" si="651"/>
        <v>4.2387404610292474E-5</v>
      </c>
      <c r="AU397" s="5">
        <f t="shared" si="652"/>
        <v>1.347079568034471E-5</v>
      </c>
      <c r="AV397" s="5">
        <f t="shared" si="653"/>
        <v>3.2107828598486144E-6</v>
      </c>
      <c r="AW397" s="5">
        <f t="shared" si="654"/>
        <v>8.917774304786297E-9</v>
      </c>
      <c r="AX397" s="5">
        <f t="shared" si="655"/>
        <v>2.3195985910987797E-4</v>
      </c>
      <c r="AY397" s="5">
        <f t="shared" si="656"/>
        <v>1.2757792251043279E-4</v>
      </c>
      <c r="AZ397" s="5">
        <f t="shared" si="657"/>
        <v>3.5083928690368987E-5</v>
      </c>
      <c r="BA397" s="5">
        <f t="shared" si="658"/>
        <v>6.4320535932343108E-6</v>
      </c>
      <c r="BB397" s="5">
        <f t="shared" si="659"/>
        <v>8.8440736906971695E-7</v>
      </c>
      <c r="BC397" s="5">
        <f t="shared" si="660"/>
        <v>9.7284810597668843E-8</v>
      </c>
      <c r="BD397" s="5">
        <f t="shared" si="661"/>
        <v>8.5491493422533574E-6</v>
      </c>
      <c r="BE397" s="5">
        <f t="shared" si="662"/>
        <v>8.1508064781784944E-6</v>
      </c>
      <c r="BF397" s="5">
        <f t="shared" si="663"/>
        <v>3.885512089276804E-6</v>
      </c>
      <c r="BG397" s="5">
        <f t="shared" si="664"/>
        <v>1.2348229373649299E-6</v>
      </c>
      <c r="BH397" s="5">
        <f t="shared" si="665"/>
        <v>2.9432176215278917E-7</v>
      </c>
      <c r="BI397" s="5">
        <f t="shared" si="666"/>
        <v>5.6121600631474182E-8</v>
      </c>
      <c r="BJ397" s="8">
        <f t="shared" si="667"/>
        <v>0.43947263637461836</v>
      </c>
      <c r="BK397" s="8">
        <f t="shared" si="668"/>
        <v>0.3553114570436296</v>
      </c>
      <c r="BL397" s="8">
        <f t="shared" si="669"/>
        <v>0.19911337878487673</v>
      </c>
      <c r="BM397" s="8">
        <f t="shared" si="670"/>
        <v>0.19194460235657851</v>
      </c>
      <c r="BN397" s="8">
        <f t="shared" si="671"/>
        <v>0.80799147918032466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1.4212962962963001</v>
      </c>
      <c r="F398">
        <f>VLOOKUP(B398,home!$B$2:$E$405,3,FALSE)</f>
        <v>1.8</v>
      </c>
      <c r="G398">
        <f>VLOOKUP(C398,away!$B$2:$E$405,4,FALSE)</f>
        <v>0.86</v>
      </c>
      <c r="H398">
        <f>VLOOKUP(A398,away!$A$2:$E$405,3,FALSE)</f>
        <v>1.1111111111111101</v>
      </c>
      <c r="I398">
        <f>VLOOKUP(C398,away!$B$2:$E$405,3,FALSE)</f>
        <v>0.47</v>
      </c>
      <c r="J398">
        <f>VLOOKUP(B398,home!$B$2:$E$405,4,FALSE)</f>
        <v>0.6</v>
      </c>
      <c r="K398" s="3">
        <f t="shared" si="616"/>
        <v>2.2001666666666724</v>
      </c>
      <c r="L398" s="3">
        <f t="shared" si="617"/>
        <v>0.31333333333333302</v>
      </c>
      <c r="M398" s="5">
        <f t="shared" si="618"/>
        <v>8.0984297591291984E-2</v>
      </c>
      <c r="N398" s="5">
        <f t="shared" si="619"/>
        <v>0.17817895208377471</v>
      </c>
      <c r="O398" s="5">
        <f t="shared" si="620"/>
        <v>2.5375079911938124E-2</v>
      </c>
      <c r="P398" s="5">
        <f t="shared" si="621"/>
        <v>5.5829404986249345E-2</v>
      </c>
      <c r="Q398" s="5">
        <f t="shared" si="622"/>
        <v>0.1960116955381597</v>
      </c>
      <c r="R398" s="5">
        <f t="shared" si="623"/>
        <v>3.9754291862036349E-3</v>
      </c>
      <c r="S398" s="5">
        <f t="shared" si="624"/>
        <v>9.6219963431954172E-3</v>
      </c>
      <c r="T398" s="5">
        <f t="shared" si="625"/>
        <v>6.1416997935289964E-2</v>
      </c>
      <c r="U398" s="5">
        <f t="shared" si="626"/>
        <v>8.7466067811790543E-3</v>
      </c>
      <c r="V398" s="5">
        <f t="shared" si="627"/>
        <v>7.3702947717858955E-4</v>
      </c>
      <c r="W398" s="5">
        <f t="shared" si="628"/>
        <v>0.14375279959995849</v>
      </c>
      <c r="X398" s="5">
        <f t="shared" si="629"/>
        <v>4.5042543874653604E-2</v>
      </c>
      <c r="Y398" s="5">
        <f t="shared" si="630"/>
        <v>7.0566652070290573E-3</v>
      </c>
      <c r="Z398" s="5">
        <f t="shared" si="631"/>
        <v>4.1521149278126807E-4</v>
      </c>
      <c r="AA398" s="5">
        <f t="shared" si="632"/>
        <v>9.1353448603425573E-4</v>
      </c>
      <c r="AB398" s="5">
        <f t="shared" si="633"/>
        <v>1.0049640625115202E-3</v>
      </c>
      <c r="AC398" s="5">
        <f t="shared" si="634"/>
        <v>3.1756092224098969E-5</v>
      </c>
      <c r="AD398" s="5">
        <f t="shared" si="635"/>
        <v>7.9070029479960724E-2</v>
      </c>
      <c r="AE398" s="5">
        <f t="shared" si="636"/>
        <v>2.4775275903720997E-2</v>
      </c>
      <c r="AF398" s="5">
        <f t="shared" si="637"/>
        <v>3.8814598915829519E-3</v>
      </c>
      <c r="AG398" s="5">
        <f t="shared" si="638"/>
        <v>4.053969220097745E-4</v>
      </c>
      <c r="AH398" s="5">
        <f t="shared" si="639"/>
        <v>3.2524900267865968E-5</v>
      </c>
      <c r="AI398" s="5">
        <f t="shared" si="640"/>
        <v>7.156020140601662E-5</v>
      </c>
      <c r="AJ398" s="5">
        <f t="shared" si="641"/>
        <v>7.8722184896735668E-5</v>
      </c>
      <c r="AK398" s="5">
        <f t="shared" si="642"/>
        <v>5.7733975712322791E-5</v>
      </c>
      <c r="AL398" s="5">
        <f t="shared" si="643"/>
        <v>8.7568765120735899E-7</v>
      </c>
      <c r="AM398" s="5">
        <f t="shared" si="644"/>
        <v>3.4793448638832138E-2</v>
      </c>
      <c r="AN398" s="5">
        <f t="shared" si="645"/>
        <v>1.0901947240167392E-2</v>
      </c>
      <c r="AO398" s="5">
        <f t="shared" si="646"/>
        <v>1.7079717342928895E-3</v>
      </c>
      <c r="AP398" s="5">
        <f t="shared" si="647"/>
        <v>1.7838815891503491E-4</v>
      </c>
      <c r="AQ398" s="5">
        <f t="shared" si="648"/>
        <v>1.3973739115011053E-5</v>
      </c>
      <c r="AR398" s="5">
        <f t="shared" si="649"/>
        <v>2.038227083452933E-6</v>
      </c>
      <c r="AS398" s="5">
        <f t="shared" si="650"/>
        <v>4.4844392881103735E-6</v>
      </c>
      <c r="AT398" s="5">
        <f t="shared" si="651"/>
        <v>4.9332569201954328E-6</v>
      </c>
      <c r="AU398" s="5">
        <f t="shared" si="652"/>
        <v>3.61799581130556E-6</v>
      </c>
      <c r="AV398" s="5">
        <f t="shared" si="653"/>
        <v>1.9900484460435347E-6</v>
      </c>
      <c r="AW398" s="5">
        <f t="shared" si="654"/>
        <v>1.6769067164464583E-8</v>
      </c>
      <c r="AX398" s="5">
        <f t="shared" si="655"/>
        <v>1.2758564318922897E-2</v>
      </c>
      <c r="AY398" s="5">
        <f t="shared" si="656"/>
        <v>3.9976834865958367E-3</v>
      </c>
      <c r="AZ398" s="5">
        <f t="shared" si="657"/>
        <v>6.2630374623334696E-4</v>
      </c>
      <c r="BA398" s="5">
        <f t="shared" si="658"/>
        <v>6.5413946828816162E-5</v>
      </c>
      <c r="BB398" s="5">
        <f t="shared" si="659"/>
        <v>5.1240925015905941E-6</v>
      </c>
      <c r="BC398" s="5">
        <f t="shared" si="660"/>
        <v>3.2110979676634379E-7</v>
      </c>
      <c r="BD398" s="5">
        <f t="shared" si="661"/>
        <v>1.0644074769143072E-7</v>
      </c>
      <c r="BE398" s="5">
        <f t="shared" si="662"/>
        <v>2.3418738504576344E-7</v>
      </c>
      <c r="BF398" s="5">
        <f t="shared" si="663"/>
        <v>2.5762563916576098E-7</v>
      </c>
      <c r="BG398" s="5">
        <f t="shared" si="664"/>
        <v>1.8893978125706772E-7</v>
      </c>
      <c r="BH398" s="5">
        <f t="shared" si="665"/>
        <v>1.0392475218227326E-7</v>
      </c>
      <c r="BI398" s="5">
        <f t="shared" si="666"/>
        <v>4.5730355118606428E-8</v>
      </c>
      <c r="BJ398" s="8">
        <f t="shared" si="667"/>
        <v>0.80464095664834157</v>
      </c>
      <c r="BK398" s="8">
        <f t="shared" si="668"/>
        <v>0.1512030436643865</v>
      </c>
      <c r="BL398" s="8">
        <f t="shared" si="669"/>
        <v>4.0274156506359092E-2</v>
      </c>
      <c r="BM398" s="8">
        <f t="shared" si="670"/>
        <v>0.4521808422967224</v>
      </c>
      <c r="BN398" s="8">
        <f t="shared" si="671"/>
        <v>0.54035485929761751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1.4212962962963001</v>
      </c>
      <c r="F399">
        <f>VLOOKUP(B399,home!$B$2:$E$405,3,FALSE)</f>
        <v>1.17</v>
      </c>
      <c r="G399">
        <f>VLOOKUP(C399,away!$B$2:$E$405,4,FALSE)</f>
        <v>0.7</v>
      </c>
      <c r="H399">
        <f>VLOOKUP(A399,away!$A$2:$E$405,3,FALSE)</f>
        <v>1.1111111111111101</v>
      </c>
      <c r="I399">
        <f>VLOOKUP(C399,away!$B$2:$E$405,3,FALSE)</f>
        <v>0.7</v>
      </c>
      <c r="J399">
        <f>VLOOKUP(B399,home!$B$2:$E$405,4,FALSE)</f>
        <v>1</v>
      </c>
      <c r="K399" s="3">
        <f t="shared" si="616"/>
        <v>1.1640416666666697</v>
      </c>
      <c r="L399" s="3">
        <f t="shared" si="617"/>
        <v>0.77777777777777701</v>
      </c>
      <c r="M399" s="5">
        <f t="shared" si="618"/>
        <v>0.14344272613764758</v>
      </c>
      <c r="N399" s="5">
        <f t="shared" si="619"/>
        <v>0.16697331000447793</v>
      </c>
      <c r="O399" s="5">
        <f t="shared" si="620"/>
        <v>0.11156656477372578</v>
      </c>
      <c r="P399" s="5">
        <f t="shared" si="621"/>
        <v>0.12986813000348271</v>
      </c>
      <c r="Q399" s="5">
        <f t="shared" si="622"/>
        <v>9.7181945033231534E-2</v>
      </c>
      <c r="R399" s="5">
        <f t="shared" si="623"/>
        <v>4.3386997412004413E-2</v>
      </c>
      <c r="S399" s="5">
        <f t="shared" si="624"/>
        <v>2.9394538929804533E-2</v>
      </c>
      <c r="T399" s="5">
        <f t="shared" si="625"/>
        <v>7.5585957248068894E-2</v>
      </c>
      <c r="U399" s="5">
        <f t="shared" si="626"/>
        <v>5.0504272779132102E-2</v>
      </c>
      <c r="V399" s="5">
        <f t="shared" si="627"/>
        <v>2.9569787235461183E-3</v>
      </c>
      <c r="W399" s="5">
        <f t="shared" si="628"/>
        <v>3.770794442213049E-2</v>
      </c>
      <c r="X399" s="5">
        <f t="shared" si="629"/>
        <v>2.9328401217212578E-2</v>
      </c>
      <c r="Y399" s="5">
        <f t="shared" si="630"/>
        <v>1.1405489362249322E-2</v>
      </c>
      <c r="Z399" s="5">
        <f t="shared" si="631"/>
        <v>1.1248480810519655E-2</v>
      </c>
      <c r="AA399" s="5">
        <f t="shared" si="632"/>
        <v>1.309370035014535E-2</v>
      </c>
      <c r="AB399" s="5">
        <f t="shared" si="633"/>
        <v>7.6208063892085768E-3</v>
      </c>
      <c r="AC399" s="5">
        <f t="shared" si="634"/>
        <v>1.673217020248717E-4</v>
      </c>
      <c r="AD399" s="5">
        <f t="shared" si="635"/>
        <v>1.0973404617927739E-2</v>
      </c>
      <c r="AE399" s="5">
        <f t="shared" si="636"/>
        <v>8.5348702583882344E-3</v>
      </c>
      <c r="AF399" s="5">
        <f t="shared" si="637"/>
        <v>3.31911621159542E-3</v>
      </c>
      <c r="AG399" s="5">
        <f t="shared" si="638"/>
        <v>8.6051161041362676E-4</v>
      </c>
      <c r="AH399" s="5">
        <f t="shared" si="639"/>
        <v>2.1872046020454863E-3</v>
      </c>
      <c r="AI399" s="5">
        <f t="shared" si="640"/>
        <v>2.5459972903060378E-3</v>
      </c>
      <c r="AJ399" s="5">
        <f t="shared" si="641"/>
        <v>1.481823464568333E-3</v>
      </c>
      <c r="AK399" s="5">
        <f t="shared" si="642"/>
        <v>5.7496808513396685E-4</v>
      </c>
      <c r="AL399" s="5">
        <f t="shared" si="643"/>
        <v>6.0594934678299833E-6</v>
      </c>
      <c r="AM399" s="5">
        <f t="shared" si="644"/>
        <v>2.5547000400920642E-3</v>
      </c>
      <c r="AN399" s="5">
        <f t="shared" si="645"/>
        <v>1.9869889200716034E-3</v>
      </c>
      <c r="AO399" s="5">
        <f t="shared" si="646"/>
        <v>7.7271791336117816E-4</v>
      </c>
      <c r="AP399" s="5">
        <f t="shared" si="647"/>
        <v>2.0033427383437936E-4</v>
      </c>
      <c r="AQ399" s="5">
        <f t="shared" si="648"/>
        <v>3.8953886578907061E-5</v>
      </c>
      <c r="AR399" s="5">
        <f t="shared" si="649"/>
        <v>3.4023182698485319E-4</v>
      </c>
      <c r="AS399" s="5">
        <f t="shared" si="650"/>
        <v>3.9604402293649452E-4</v>
      </c>
      <c r="AT399" s="5">
        <f t="shared" si="651"/>
        <v>2.3050587226618497E-4</v>
      </c>
      <c r="AU399" s="5">
        <f t="shared" si="652"/>
        <v>8.9439479909728123E-5</v>
      </c>
      <c r="AV399" s="5">
        <f t="shared" si="653"/>
        <v>2.6027820314980026E-5</v>
      </c>
      <c r="AW399" s="5">
        <f t="shared" si="654"/>
        <v>1.5239049422265518E-7</v>
      </c>
      <c r="AX399" s="5">
        <f t="shared" si="655"/>
        <v>4.9562954875036311E-4</v>
      </c>
      <c r="AY399" s="5">
        <f t="shared" si="656"/>
        <v>3.8548964902805985E-4</v>
      </c>
      <c r="AZ399" s="5">
        <f t="shared" si="657"/>
        <v>1.4991264128868975E-4</v>
      </c>
      <c r="BA399" s="5">
        <f t="shared" si="658"/>
        <v>3.8866240334104719E-5</v>
      </c>
      <c r="BB399" s="5">
        <f t="shared" si="659"/>
        <v>7.5573245094092435E-6</v>
      </c>
      <c r="BC399" s="5">
        <f t="shared" si="660"/>
        <v>1.1755838125747705E-6</v>
      </c>
      <c r="BD399" s="5">
        <f t="shared" si="661"/>
        <v>4.4104125720258676E-5</v>
      </c>
      <c r="BE399" s="5">
        <f t="shared" si="662"/>
        <v>5.133904001028624E-5</v>
      </c>
      <c r="BF399" s="5">
        <f t="shared" si="663"/>
        <v>2.9880390849320226E-5</v>
      </c>
      <c r="BG399" s="5">
        <f t="shared" si="664"/>
        <v>1.1594006654964738E-5</v>
      </c>
      <c r="BH399" s="5">
        <f t="shared" si="665"/>
        <v>3.3739767074974054E-6</v>
      </c>
      <c r="BI399" s="5">
        <f t="shared" si="666"/>
        <v>7.8548989397795948E-7</v>
      </c>
      <c r="BJ399" s="8">
        <f t="shared" si="667"/>
        <v>0.44850327600735712</v>
      </c>
      <c r="BK399" s="8">
        <f t="shared" si="668"/>
        <v>0.30622124463900169</v>
      </c>
      <c r="BL399" s="8">
        <f t="shared" si="669"/>
        <v>0.23418566119851861</v>
      </c>
      <c r="BM399" s="8">
        <f t="shared" si="670"/>
        <v>0.30735365203229326</v>
      </c>
      <c r="BN399" s="8">
        <f t="shared" si="671"/>
        <v>0.69241967336457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1.4212962962963001</v>
      </c>
      <c r="F400">
        <f>VLOOKUP(B400,home!$B$2:$E$405,3,FALSE)</f>
        <v>0.94</v>
      </c>
      <c r="G400">
        <f>VLOOKUP(C400,away!$B$2:$E$405,4,FALSE)</f>
        <v>1.88</v>
      </c>
      <c r="H400">
        <f>VLOOKUP(A400,away!$A$2:$E$405,3,FALSE)</f>
        <v>1.1111111111111101</v>
      </c>
      <c r="I400">
        <f>VLOOKUP(C400,away!$B$2:$E$405,3,FALSE)</f>
        <v>0.39</v>
      </c>
      <c r="J400">
        <f>VLOOKUP(B400,home!$B$2:$E$405,4,FALSE)</f>
        <v>1</v>
      </c>
      <c r="K400" s="3">
        <f t="shared" si="616"/>
        <v>2.5117148148148214</v>
      </c>
      <c r="L400" s="3">
        <f t="shared" si="617"/>
        <v>0.43333333333333296</v>
      </c>
      <c r="M400" s="5">
        <f t="shared" si="618"/>
        <v>5.2599527185475801E-2</v>
      </c>
      <c r="N400" s="5">
        <f t="shared" si="619"/>
        <v>0.13211501168401452</v>
      </c>
      <c r="O400" s="5">
        <f t="shared" si="620"/>
        <v>2.2793128447039495E-2</v>
      </c>
      <c r="P400" s="5">
        <f t="shared" si="621"/>
        <v>5.7249838396406245E-2</v>
      </c>
      <c r="Q400" s="5">
        <f t="shared" si="622"/>
        <v>0.16591761605308628</v>
      </c>
      <c r="R400" s="5">
        <f t="shared" si="623"/>
        <v>4.9385111635252199E-3</v>
      </c>
      <c r="S400" s="5">
        <f t="shared" si="624"/>
        <v>1.557782061831752E-2</v>
      </c>
      <c r="T400" s="5">
        <f t="shared" si="625"/>
        <v>7.1897633623003998E-2</v>
      </c>
      <c r="U400" s="5">
        <f t="shared" si="626"/>
        <v>1.2404131652554676E-2</v>
      </c>
      <c r="V400" s="5">
        <f t="shared" si="627"/>
        <v>1.8838946547563931E-3</v>
      </c>
      <c r="W400" s="5">
        <f t="shared" si="628"/>
        <v>0.13891257809309807</v>
      </c>
      <c r="X400" s="5">
        <f t="shared" si="629"/>
        <v>6.0195450507009106E-2</v>
      </c>
      <c r="Y400" s="5">
        <f t="shared" si="630"/>
        <v>1.3042347609851963E-2</v>
      </c>
      <c r="Z400" s="5">
        <f t="shared" si="631"/>
        <v>7.133405013980867E-4</v>
      </c>
      <c r="AA400" s="5">
        <f t="shared" si="632"/>
        <v>1.7917079053690072E-3</v>
      </c>
      <c r="AB400" s="5">
        <f t="shared" si="633"/>
        <v>2.2501296448680843E-3</v>
      </c>
      <c r="AC400" s="5">
        <f t="shared" si="634"/>
        <v>1.281530822515147E-4</v>
      </c>
      <c r="AD400" s="5">
        <f t="shared" si="635"/>
        <v>8.7227195090138807E-2</v>
      </c>
      <c r="AE400" s="5">
        <f t="shared" si="636"/>
        <v>3.7798451205726787E-2</v>
      </c>
      <c r="AF400" s="5">
        <f t="shared" si="637"/>
        <v>8.1896644279074622E-3</v>
      </c>
      <c r="AG400" s="5">
        <f t="shared" si="638"/>
        <v>1.1829515284755214E-3</v>
      </c>
      <c r="AH400" s="5">
        <f t="shared" si="639"/>
        <v>7.7278554318125988E-5</v>
      </c>
      <c r="AI400" s="5">
        <f t="shared" si="640"/>
        <v>1.9410168974830891E-4</v>
      </c>
      <c r="AJ400" s="5">
        <f t="shared" si="641"/>
        <v>2.4376404486070889E-4</v>
      </c>
      <c r="AK400" s="5">
        <f t="shared" si="642"/>
        <v>2.0408858759860904E-4</v>
      </c>
      <c r="AL400" s="5">
        <f t="shared" si="643"/>
        <v>5.5793225844254052E-6</v>
      </c>
      <c r="AM400" s="5">
        <f t="shared" si="644"/>
        <v>4.3817967632528862E-2</v>
      </c>
      <c r="AN400" s="5">
        <f t="shared" si="645"/>
        <v>1.8987785974095825E-2</v>
      </c>
      <c r="AO400" s="5">
        <f t="shared" si="646"/>
        <v>4.1140202943874254E-3</v>
      </c>
      <c r="AP400" s="5">
        <f t="shared" si="647"/>
        <v>5.9424737585596094E-4</v>
      </c>
      <c r="AQ400" s="5">
        <f t="shared" si="648"/>
        <v>6.4376799051062372E-5</v>
      </c>
      <c r="AR400" s="5">
        <f t="shared" si="649"/>
        <v>6.6974747075709185E-6</v>
      </c>
      <c r="AS400" s="5">
        <f t="shared" si="650"/>
        <v>1.6822146444853439E-5</v>
      </c>
      <c r="AT400" s="5">
        <f t="shared" si="651"/>
        <v>2.1126217221261436E-5</v>
      </c>
      <c r="AU400" s="5">
        <f t="shared" si="652"/>
        <v>1.7687677591879451E-5</v>
      </c>
      <c r="AV400" s="5">
        <f t="shared" si="653"/>
        <v>1.1106600461797939E-5</v>
      </c>
      <c r="AW400" s="5">
        <f t="shared" si="654"/>
        <v>1.6868303101399847E-7</v>
      </c>
      <c r="AX400" s="5">
        <f t="shared" si="655"/>
        <v>1.8343039742949842E-2</v>
      </c>
      <c r="AY400" s="5">
        <f t="shared" si="656"/>
        <v>7.9486505552782572E-3</v>
      </c>
      <c r="AZ400" s="5">
        <f t="shared" si="657"/>
        <v>1.7222076203102878E-3</v>
      </c>
      <c r="BA400" s="5">
        <f t="shared" si="658"/>
        <v>2.4876332293370803E-4</v>
      </c>
      <c r="BB400" s="5">
        <f t="shared" si="659"/>
        <v>2.694935998448501E-5</v>
      </c>
      <c r="BC400" s="5">
        <f t="shared" si="660"/>
        <v>2.3356111986553675E-6</v>
      </c>
      <c r="BD400" s="5">
        <f t="shared" si="661"/>
        <v>4.8370650665789887E-7</v>
      </c>
      <c r="BE400" s="5">
        <f t="shared" si="662"/>
        <v>1.2149327987949686E-6</v>
      </c>
      <c r="BF400" s="5">
        <f t="shared" si="663"/>
        <v>1.525782354868879E-6</v>
      </c>
      <c r="BG400" s="5">
        <f t="shared" si="664"/>
        <v>1.2774433816357359E-6</v>
      </c>
      <c r="BH400" s="5">
        <f t="shared" si="665"/>
        <v>8.0214336668540539E-7</v>
      </c>
      <c r="BI400" s="5">
        <f t="shared" si="666"/>
        <v>4.0295107554183414E-7</v>
      </c>
      <c r="BJ400" s="8">
        <f t="shared" si="667"/>
        <v>0.81234924411088683</v>
      </c>
      <c r="BK400" s="8">
        <f t="shared" si="668"/>
        <v>0.13539346381507017</v>
      </c>
      <c r="BL400" s="8">
        <f t="shared" si="669"/>
        <v>4.4975988765793784E-2</v>
      </c>
      <c r="BM400" s="8">
        <f t="shared" si="670"/>
        <v>0.54986992239135413</v>
      </c>
      <c r="BN400" s="8">
        <f t="shared" si="671"/>
        <v>0.43561363292954752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1.4212962962963001</v>
      </c>
      <c r="F401">
        <f>VLOOKUP(B401,home!$B$2:$E$405,3,FALSE)</f>
        <v>1.02</v>
      </c>
      <c r="G401">
        <f>VLOOKUP(C401,away!$B$2:$E$405,4,FALSE)</f>
        <v>0.86</v>
      </c>
      <c r="H401">
        <f>VLOOKUP(A401,away!$A$2:$E$405,3,FALSE)</f>
        <v>1.1111111111111101</v>
      </c>
      <c r="I401">
        <f>VLOOKUP(C401,away!$B$2:$E$405,3,FALSE)</f>
        <v>0.7</v>
      </c>
      <c r="J401">
        <f>VLOOKUP(B401,home!$B$2:$E$405,4,FALSE)</f>
        <v>1.1000000000000001</v>
      </c>
      <c r="K401" s="3">
        <f t="shared" si="616"/>
        <v>1.2467611111111145</v>
      </c>
      <c r="L401" s="3">
        <f t="shared" si="617"/>
        <v>0.85555555555555474</v>
      </c>
      <c r="M401" s="5">
        <f t="shared" si="618"/>
        <v>0.12217306588234068</v>
      </c>
      <c r="N401" s="5">
        <f t="shared" si="619"/>
        <v>0.15232062736731847</v>
      </c>
      <c r="O401" s="5">
        <f t="shared" si="620"/>
        <v>0.10452584525489138</v>
      </c>
      <c r="P401" s="5">
        <f t="shared" si="621"/>
        <v>0.13031875896981679</v>
      </c>
      <c r="Q401" s="5">
        <f t="shared" si="622"/>
        <v>9.4953717310810024E-2</v>
      </c>
      <c r="R401" s="5">
        <f t="shared" si="623"/>
        <v>4.4713833803481255E-2</v>
      </c>
      <c r="S401" s="5">
        <f t="shared" si="624"/>
        <v>3.4751888267641445E-2</v>
      </c>
      <c r="T401" s="5">
        <f t="shared" si="625"/>
        <v>8.1238180365915166E-2</v>
      </c>
      <c r="U401" s="5">
        <f t="shared" si="626"/>
        <v>5.5747469114866006E-2</v>
      </c>
      <c r="V401" s="5">
        <f t="shared" si="627"/>
        <v>4.1187682936945575E-3</v>
      </c>
      <c r="W401" s="5">
        <f t="shared" si="628"/>
        <v>3.9461534032852047E-2</v>
      </c>
      <c r="X401" s="5">
        <f t="shared" si="629"/>
        <v>3.3761534672551163E-2</v>
      </c>
      <c r="Y401" s="5">
        <f t="shared" si="630"/>
        <v>1.4442434276591313E-2</v>
      </c>
      <c r="Z401" s="5">
        <f t="shared" si="631"/>
        <v>1.2751722973585388E-2</v>
      </c>
      <c r="AA401" s="5">
        <f t="shared" si="632"/>
        <v>1.5898352303128443E-2</v>
      </c>
      <c r="AB401" s="5">
        <f t="shared" si="633"/>
        <v>9.9107236911421849E-3</v>
      </c>
      <c r="AC401" s="5">
        <f t="shared" si="634"/>
        <v>2.7458628495673665E-4</v>
      </c>
      <c r="AD401" s="5">
        <f t="shared" si="635"/>
        <v>1.229977650423693E-2</v>
      </c>
      <c r="AE401" s="5">
        <f t="shared" si="636"/>
        <v>1.0523142120291587E-2</v>
      </c>
      <c r="AF401" s="5">
        <f t="shared" si="637"/>
        <v>4.5015663514580617E-3</v>
      </c>
      <c r="AG401" s="5">
        <f t="shared" si="638"/>
        <v>1.2837800335639652E-3</v>
      </c>
      <c r="AH401" s="5">
        <f t="shared" si="639"/>
        <v>2.7274518582390936E-3</v>
      </c>
      <c r="AI401" s="5">
        <f t="shared" si="640"/>
        <v>3.4004809092802466E-3</v>
      </c>
      <c r="AJ401" s="5">
        <f t="shared" si="641"/>
        <v>2.1197936783831869E-3</v>
      </c>
      <c r="AK401" s="5">
        <f t="shared" si="642"/>
        <v>8.8095877392911268E-4</v>
      </c>
      <c r="AL401" s="5">
        <f t="shared" si="643"/>
        <v>1.1715755392487592E-5</v>
      </c>
      <c r="AM401" s="5">
        <f t="shared" si="644"/>
        <v>3.0669766041681603E-3</v>
      </c>
      <c r="AN401" s="5">
        <f t="shared" si="645"/>
        <v>2.6239688724549793E-3</v>
      </c>
      <c r="AO401" s="5">
        <f t="shared" si="646"/>
        <v>1.1224755732168509E-3</v>
      </c>
      <c r="AP401" s="5">
        <f t="shared" si="647"/>
        <v>3.2011340421369433E-4</v>
      </c>
      <c r="AQ401" s="5">
        <f t="shared" si="648"/>
        <v>6.8468700345706757E-5</v>
      </c>
      <c r="AR401" s="5">
        <f t="shared" si="649"/>
        <v>4.6669731796535567E-4</v>
      </c>
      <c r="AS401" s="5">
        <f t="shared" si="650"/>
        <v>5.8186006669906404E-4</v>
      </c>
      <c r="AT401" s="5">
        <f t="shared" si="651"/>
        <v>3.6272025163445613E-4</v>
      </c>
      <c r="AU401" s="5">
        <f t="shared" si="652"/>
        <v>1.507418346500925E-4</v>
      </c>
      <c r="AV401" s="5">
        <f t="shared" si="653"/>
        <v>4.698476431481935E-5</v>
      </c>
      <c r="AW401" s="5">
        <f t="shared" si="654"/>
        <v>3.4713568278381949E-7</v>
      </c>
      <c r="AX401" s="5">
        <f t="shared" si="655"/>
        <v>6.3729785979408098E-4</v>
      </c>
      <c r="AY401" s="5">
        <f t="shared" si="656"/>
        <v>5.4524372449049098E-4</v>
      </c>
      <c r="AZ401" s="5">
        <f t="shared" si="657"/>
        <v>2.3324314880982086E-4</v>
      </c>
      <c r="BA401" s="5">
        <f t="shared" si="658"/>
        <v>6.6517490586504431E-5</v>
      </c>
      <c r="BB401" s="5">
        <f t="shared" si="659"/>
        <v>1.4227352153224541E-5</v>
      </c>
      <c r="BC401" s="5">
        <f t="shared" si="660"/>
        <v>2.4344580351073086E-6</v>
      </c>
      <c r="BD401" s="5">
        <f t="shared" si="661"/>
        <v>6.6547580524689516E-5</v>
      </c>
      <c r="BE401" s="5">
        <f t="shared" si="662"/>
        <v>8.2968935436718275E-5</v>
      </c>
      <c r="BF401" s="5">
        <f t="shared" si="663"/>
        <v>5.1721221066394609E-5</v>
      </c>
      <c r="BG401" s="5">
        <f t="shared" si="664"/>
        <v>2.1494669014920571E-5</v>
      </c>
      <c r="BH401" s="5">
        <f t="shared" si="665"/>
        <v>6.6996793560020097E-6</v>
      </c>
      <c r="BI401" s="5">
        <f t="shared" si="666"/>
        <v>1.6705799355954509E-6</v>
      </c>
      <c r="BJ401" s="8">
        <f t="shared" si="667"/>
        <v>0.45348726022385738</v>
      </c>
      <c r="BK401" s="8">
        <f t="shared" si="668"/>
        <v>0.2921940271783332</v>
      </c>
      <c r="BL401" s="8">
        <f t="shared" si="669"/>
        <v>0.24176501628793895</v>
      </c>
      <c r="BM401" s="8">
        <f t="shared" si="670"/>
        <v>0.35064728148624874</v>
      </c>
      <c r="BN401" s="8">
        <f t="shared" si="671"/>
        <v>0.64900584858865862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1.4212962962963001</v>
      </c>
      <c r="F402">
        <f>VLOOKUP(B402,home!$B$2:$E$405,3,FALSE)</f>
        <v>1.17</v>
      </c>
      <c r="G402">
        <f>VLOOKUP(C402,away!$B$2:$E$405,4,FALSE)</f>
        <v>0.63</v>
      </c>
      <c r="H402">
        <f>VLOOKUP(A402,away!$A$2:$E$405,3,FALSE)</f>
        <v>1.1111111111111101</v>
      </c>
      <c r="I402">
        <f>VLOOKUP(C402,away!$B$2:$E$405,3,FALSE)</f>
        <v>1.0900000000000001</v>
      </c>
      <c r="J402">
        <f>VLOOKUP(B402,home!$B$2:$E$405,4,FALSE)</f>
        <v>0.8</v>
      </c>
      <c r="K402" s="3">
        <f t="shared" si="616"/>
        <v>1.0476375000000027</v>
      </c>
      <c r="L402" s="3">
        <f t="shared" si="617"/>
        <v>0.96888888888888813</v>
      </c>
      <c r="M402" s="5">
        <f t="shared" si="618"/>
        <v>0.13311705981373873</v>
      </c>
      <c r="N402" s="5">
        <f t="shared" si="619"/>
        <v>0.13945842375061607</v>
      </c>
      <c r="O402" s="5">
        <f t="shared" si="620"/>
        <v>0.12897564017508897</v>
      </c>
      <c r="P402" s="5">
        <f t="shared" si="621"/>
        <v>0.13511971723393013</v>
      </c>
      <c r="Q402" s="5">
        <f t="shared" si="622"/>
        <v>7.3050937206018199E-2</v>
      </c>
      <c r="R402" s="5">
        <f t="shared" si="623"/>
        <v>6.2481532351487505E-2</v>
      </c>
      <c r="S402" s="5">
        <f t="shared" si="624"/>
        <v>3.428812582497584E-2</v>
      </c>
      <c r="T402" s="5">
        <f t="shared" si="625"/>
        <v>7.0778241381830906E-2</v>
      </c>
      <c r="U402" s="5">
        <f t="shared" si="626"/>
        <v>6.545799634888165E-2</v>
      </c>
      <c r="V402" s="5">
        <f t="shared" si="627"/>
        <v>3.8671075354735685E-3</v>
      </c>
      <c r="W402" s="5">
        <f t="shared" si="628"/>
        <v>2.5510300409056698E-2</v>
      </c>
      <c r="X402" s="5">
        <f t="shared" si="629"/>
        <v>2.471664661855269E-2</v>
      </c>
      <c r="Y402" s="5">
        <f t="shared" si="630"/>
        <v>1.1973842139654406E-2</v>
      </c>
      <c r="Z402" s="5">
        <f t="shared" si="631"/>
        <v>2.0179220818702614E-2</v>
      </c>
      <c r="AA402" s="5">
        <f t="shared" si="632"/>
        <v>2.1140508450453614E-2</v>
      </c>
      <c r="AB402" s="5">
        <f t="shared" si="633"/>
        <v>1.1073794710881078E-2</v>
      </c>
      <c r="AC402" s="5">
        <f t="shared" si="634"/>
        <v>2.4533034939206767E-4</v>
      </c>
      <c r="AD402" s="5">
        <f t="shared" si="635"/>
        <v>6.6813868361982982E-3</v>
      </c>
      <c r="AE402" s="5">
        <f t="shared" si="636"/>
        <v>6.4735214679610131E-3</v>
      </c>
      <c r="AF402" s="5">
        <f t="shared" si="637"/>
        <v>3.136061511145555E-3</v>
      </c>
      <c r="AG402" s="5">
        <f t="shared" si="638"/>
        <v>1.0128317176736749E-3</v>
      </c>
      <c r="AH402" s="5">
        <f t="shared" si="639"/>
        <v>4.8878557094190729E-3</v>
      </c>
      <c r="AI402" s="5">
        <f t="shared" si="640"/>
        <v>5.1207009357765367E-3</v>
      </c>
      <c r="AJ402" s="5">
        <f t="shared" si="641"/>
        <v>2.6823191633023025E-3</v>
      </c>
      <c r="AK402" s="5">
        <f t="shared" si="642"/>
        <v>9.3669938081470782E-4</v>
      </c>
      <c r="AL402" s="5">
        <f t="shared" si="643"/>
        <v>9.960847237804227E-6</v>
      </c>
      <c r="AM402" s="5">
        <f t="shared" si="644"/>
        <v>1.3999342803215431E-3</v>
      </c>
      <c r="AN402" s="5">
        <f t="shared" si="645"/>
        <v>1.3563807693782052E-3</v>
      </c>
      <c r="AO402" s="5">
        <f t="shared" si="646"/>
        <v>6.570911282765523E-4</v>
      </c>
      <c r="AP402" s="5">
        <f t="shared" si="647"/>
        <v>2.1221609772487153E-4</v>
      </c>
      <c r="AQ402" s="5">
        <f t="shared" si="648"/>
        <v>5.1403454782246607E-5</v>
      </c>
      <c r="AR402" s="5">
        <f t="shared" si="649"/>
        <v>9.4715781746965101E-4</v>
      </c>
      <c r="AS402" s="5">
        <f t="shared" si="650"/>
        <v>9.9227804799936412E-4</v>
      </c>
      <c r="AT402" s="5">
        <f t="shared" si="651"/>
        <v>5.1977384675546822E-4</v>
      </c>
      <c r="AU402" s="5">
        <f t="shared" si="652"/>
        <v>1.8151152446009442E-4</v>
      </c>
      <c r="AV402" s="5">
        <f t="shared" si="653"/>
        <v>4.7539569926640644E-5</v>
      </c>
      <c r="AW402" s="5">
        <f t="shared" si="654"/>
        <v>2.8085282066478273E-7</v>
      </c>
      <c r="AX402" s="5">
        <f t="shared" si="655"/>
        <v>2.4443727493339399E-4</v>
      </c>
      <c r="AY402" s="5">
        <f t="shared" si="656"/>
        <v>2.368325597132438E-4</v>
      </c>
      <c r="AZ402" s="5">
        <f t="shared" si="657"/>
        <v>1.1473221781663803E-4</v>
      </c>
      <c r="BA402" s="5">
        <f t="shared" si="658"/>
        <v>3.7054257013373435E-5</v>
      </c>
      <c r="BB402" s="5">
        <f t="shared" si="659"/>
        <v>8.9753644765726679E-6</v>
      </c>
      <c r="BC402" s="5">
        <f t="shared" si="660"/>
        <v>1.7392261830158584E-6</v>
      </c>
      <c r="BD402" s="5">
        <f t="shared" si="661"/>
        <v>1.529484475617657E-4</v>
      </c>
      <c r="BE402" s="5">
        <f t="shared" si="662"/>
        <v>1.6023452923248971E-4</v>
      </c>
      <c r="BF402" s="5">
        <f t="shared" si="663"/>
        <v>8.3933850809401431E-5</v>
      </c>
      <c r="BG402" s="5">
        <f t="shared" si="664"/>
        <v>2.9310749875778174E-5</v>
      </c>
      <c r="BH402" s="5">
        <f t="shared" si="665"/>
        <v>7.6767601807464053E-6</v>
      </c>
      <c r="BI402" s="5">
        <f t="shared" si="666"/>
        <v>1.6084923687713474E-6</v>
      </c>
      <c r="BJ402" s="8">
        <f t="shared" si="667"/>
        <v>0.36711298966932726</v>
      </c>
      <c r="BK402" s="8">
        <f t="shared" si="668"/>
        <v>0.30688413416446136</v>
      </c>
      <c r="BL402" s="8">
        <f t="shared" si="669"/>
        <v>0.3058810208627456</v>
      </c>
      <c r="BM402" s="8">
        <f t="shared" si="670"/>
        <v>0.32761750327746464</v>
      </c>
      <c r="BN402" s="8">
        <f t="shared" si="671"/>
        <v>0.67220331053087956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1.5169082125603901</v>
      </c>
      <c r="F403">
        <f>VLOOKUP(B403,home!$B$2:$E$405,3,FALSE)</f>
        <v>1.45</v>
      </c>
      <c r="G403">
        <f>VLOOKUP(C403,away!$B$2:$E$405,4,FALSE)</f>
        <v>0.86</v>
      </c>
      <c r="H403">
        <f>VLOOKUP(A403,away!$A$2:$E$405,3,FALSE)</f>
        <v>1.2367149758454099</v>
      </c>
      <c r="I403">
        <f>VLOOKUP(C403,away!$B$2:$E$405,3,FALSE)</f>
        <v>0.86</v>
      </c>
      <c r="J403">
        <f>VLOOKUP(B403,home!$B$2:$E$405,4,FALSE)</f>
        <v>0.81</v>
      </c>
      <c r="K403" s="3">
        <f t="shared" si="616"/>
        <v>1.8915845410628065</v>
      </c>
      <c r="L403" s="3">
        <f t="shared" si="617"/>
        <v>0.86149565217391255</v>
      </c>
      <c r="M403" s="5">
        <f t="shared" si="618"/>
        <v>6.3731253990533573E-2</v>
      </c>
      <c r="N403" s="5">
        <f t="shared" si="619"/>
        <v>0.1205530548310406</v>
      </c>
      <c r="O403" s="5">
        <f t="shared" si="620"/>
        <v>5.4904198220435976E-2</v>
      </c>
      <c r="P403" s="5">
        <f t="shared" si="621"/>
        <v>0.10385593259322476</v>
      </c>
      <c r="Q403" s="5">
        <f t="shared" si="622"/>
        <v>0.11401814744814667</v>
      </c>
      <c r="R403" s="5">
        <f t="shared" si="623"/>
        <v>2.3649864026500128E-2</v>
      </c>
      <c r="S403" s="5">
        <f t="shared" si="624"/>
        <v>4.2310695535704393E-2</v>
      </c>
      <c r="T403" s="5">
        <f t="shared" si="625"/>
        <v>9.8226138295502433E-2</v>
      </c>
      <c r="U403" s="5">
        <f t="shared" si="626"/>
        <v>4.4735717190765023E-2</v>
      </c>
      <c r="V403" s="5">
        <f t="shared" si="627"/>
        <v>7.6610183271935998E-3</v>
      </c>
      <c r="W403" s="5">
        <f t="shared" si="628"/>
        <v>7.1891655037844629E-2</v>
      </c>
      <c r="X403" s="5">
        <f t="shared" si="629"/>
        <v>6.1934348242689896E-2</v>
      </c>
      <c r="Y403" s="5">
        <f t="shared" si="630"/>
        <v>2.6678085865651173E-2</v>
      </c>
      <c r="Z403" s="5">
        <f t="shared" si="631"/>
        <v>6.7914183444446954E-3</v>
      </c>
      <c r="AA403" s="5">
        <f t="shared" si="632"/>
        <v>1.2846541952241945E-2</v>
      </c>
      <c r="AB403" s="5">
        <f t="shared" si="633"/>
        <v>1.2150160081487837E-2</v>
      </c>
      <c r="AC403" s="5">
        <f t="shared" si="634"/>
        <v>7.8027081804974785E-4</v>
      </c>
      <c r="AD403" s="5">
        <f t="shared" si="635"/>
        <v>3.3997285825251751E-2</v>
      </c>
      <c r="AE403" s="5">
        <f t="shared" si="636"/>
        <v>2.9288513924168164E-2</v>
      </c>
      <c r="AF403" s="5">
        <f t="shared" si="637"/>
        <v>1.2615963702152984E-2</v>
      </c>
      <c r="AG403" s="5">
        <f t="shared" si="638"/>
        <v>3.6228659591295651E-3</v>
      </c>
      <c r="AH403" s="5">
        <f t="shared" si="639"/>
        <v>1.4626943439583137E-3</v>
      </c>
      <c r="AI403" s="5">
        <f t="shared" si="640"/>
        <v>2.76681000933155E-3</v>
      </c>
      <c r="AJ403" s="5">
        <f t="shared" si="641"/>
        <v>2.6168275208547005E-3</v>
      </c>
      <c r="AK403" s="5">
        <f t="shared" si="642"/>
        <v>1.6499834950254864E-3</v>
      </c>
      <c r="AL403" s="5">
        <f t="shared" si="643"/>
        <v>5.0860918880316831E-5</v>
      </c>
      <c r="AM403" s="5">
        <f t="shared" si="644"/>
        <v>1.2861748061027965E-2</v>
      </c>
      <c r="AN403" s="5">
        <f t="shared" si="645"/>
        <v>1.1080340033931841E-2</v>
      </c>
      <c r="AO403" s="5">
        <f t="shared" si="646"/>
        <v>4.7728323819204114E-3</v>
      </c>
      <c r="AP403" s="5">
        <f t="shared" si="647"/>
        <v>1.3705914485264313E-3</v>
      </c>
      <c r="AQ403" s="5">
        <f t="shared" si="648"/>
        <v>2.9518964345306634E-4</v>
      </c>
      <c r="AR403" s="5">
        <f t="shared" si="649"/>
        <v>2.5202096355589224E-4</v>
      </c>
      <c r="AS403" s="5">
        <f t="shared" si="650"/>
        <v>4.7671895868607871E-4</v>
      </c>
      <c r="AT403" s="5">
        <f t="shared" si="651"/>
        <v>4.5087710634107269E-4</v>
      </c>
      <c r="AU403" s="5">
        <f t="shared" si="652"/>
        <v>2.8429072142463469E-4</v>
      </c>
      <c r="AV403" s="5">
        <f t="shared" si="653"/>
        <v>1.34439983453608E-4</v>
      </c>
      <c r="AW403" s="5">
        <f t="shared" si="654"/>
        <v>2.3022927580521922E-6</v>
      </c>
      <c r="AX403" s="5">
        <f t="shared" si="655"/>
        <v>4.0548473005475013E-3</v>
      </c>
      <c r="AY403" s="5">
        <f t="shared" si="656"/>
        <v>3.4932333196507977E-3</v>
      </c>
      <c r="AZ403" s="5">
        <f t="shared" si="657"/>
        <v>1.5047026584541026E-3</v>
      </c>
      <c r="BA403" s="5">
        <f t="shared" si="658"/>
        <v>4.3209826602424577E-4</v>
      </c>
      <c r="BB403" s="5">
        <f t="shared" si="659"/>
        <v>9.3062694372943582E-5</v>
      </c>
      <c r="BC403" s="5">
        <f t="shared" si="660"/>
        <v>1.6034621316376111E-5</v>
      </c>
      <c r="BD403" s="5">
        <f t="shared" si="661"/>
        <v>3.6185827393346856E-5</v>
      </c>
      <c r="BE403" s="5">
        <f t="shared" si="662"/>
        <v>6.8448551702821956E-5</v>
      </c>
      <c r="BF403" s="5">
        <f t="shared" si="663"/>
        <v>6.4738111129598134E-5</v>
      </c>
      <c r="BG403" s="5">
        <f t="shared" si="664"/>
        <v>4.0819203410117949E-5</v>
      </c>
      <c r="BH403" s="5">
        <f t="shared" si="665"/>
        <v>1.9303243537269335E-5</v>
      </c>
      <c r="BI403" s="5">
        <f t="shared" si="666"/>
        <v>7.3027434134938331E-6</v>
      </c>
      <c r="BJ403" s="8">
        <f t="shared" si="667"/>
        <v>0.61280073956080361</v>
      </c>
      <c r="BK403" s="8">
        <f t="shared" si="668"/>
        <v>0.22188326550323714</v>
      </c>
      <c r="BL403" s="8">
        <f t="shared" si="669"/>
        <v>0.1586179422546489</v>
      </c>
      <c r="BM403" s="8">
        <f t="shared" si="670"/>
        <v>0.51588998352636017</v>
      </c>
      <c r="BN403" s="8">
        <f t="shared" si="671"/>
        <v>0.4807124511098817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1.5169082125603901</v>
      </c>
      <c r="F404">
        <f>VLOOKUP(B404,home!$B$2:$E$405,3,FALSE)</f>
        <v>0.91</v>
      </c>
      <c r="G404">
        <f>VLOOKUP(C404,away!$B$2:$E$405,4,FALSE)</f>
        <v>0.85</v>
      </c>
      <c r="H404">
        <f>VLOOKUP(A404,away!$A$2:$E$405,3,FALSE)</f>
        <v>1.2367149758454099</v>
      </c>
      <c r="I404">
        <f>VLOOKUP(C404,away!$B$2:$E$405,3,FALSE)</f>
        <v>0.75</v>
      </c>
      <c r="J404">
        <f>VLOOKUP(B404,home!$B$2:$E$405,4,FALSE)</f>
        <v>1.31</v>
      </c>
      <c r="K404" s="3">
        <f t="shared" si="616"/>
        <v>1.1733285024154618</v>
      </c>
      <c r="L404" s="3">
        <f t="shared" si="617"/>
        <v>1.2150724637681152</v>
      </c>
      <c r="M404" s="5">
        <f t="shared" si="618"/>
        <v>9.1776320047465762E-2</v>
      </c>
      <c r="N404" s="5">
        <f t="shared" si="619"/>
        <v>0.10768377215849513</v>
      </c>
      <c r="O404" s="5">
        <f t="shared" si="620"/>
        <v>0.11151487931564528</v>
      </c>
      <c r="P404" s="5">
        <f t="shared" si="621"/>
        <v>0.13084358634446705</v>
      </c>
      <c r="Q404" s="5">
        <f t="shared" si="622"/>
        <v>6.3174219560587469E-2</v>
      </c>
      <c r="R404" s="5">
        <f t="shared" si="623"/>
        <v>6.7749329578432591E-2</v>
      </c>
      <c r="S404" s="5">
        <f t="shared" si="624"/>
        <v>4.6635243379304442E-2</v>
      </c>
      <c r="T404" s="5">
        <f t="shared" si="625"/>
        <v>7.6761254608110868E-2</v>
      </c>
      <c r="U404" s="5">
        <f t="shared" si="626"/>
        <v>7.949221941391385E-2</v>
      </c>
      <c r="V404" s="5">
        <f t="shared" si="627"/>
        <v>7.3874327043056739E-3</v>
      </c>
      <c r="W404" s="5">
        <f t="shared" si="628"/>
        <v>2.4708037476096564E-2</v>
      </c>
      <c r="X404" s="5">
        <f t="shared" si="629"/>
        <v>3.0022055970955572E-2</v>
      </c>
      <c r="Y404" s="5">
        <f t="shared" si="630"/>
        <v>1.8239486758006625E-2</v>
      </c>
      <c r="Z404" s="5">
        <f t="shared" si="631"/>
        <v>2.7440114936501378E-2</v>
      </c>
      <c r="AA404" s="5">
        <f t="shared" si="632"/>
        <v>3.2196268964553305E-2</v>
      </c>
      <c r="AB404" s="5">
        <f t="shared" si="633"/>
        <v>1.888840002377238E-2</v>
      </c>
      <c r="AC404" s="5">
        <f t="shared" si="634"/>
        <v>6.5825680061714481E-4</v>
      </c>
      <c r="AD404" s="5">
        <f t="shared" si="635"/>
        <v>7.2476611523633692E-3</v>
      </c>
      <c r="AE404" s="5">
        <f t="shared" si="636"/>
        <v>8.8064334929586156E-3</v>
      </c>
      <c r="AF404" s="5">
        <f t="shared" si="637"/>
        <v>5.3502274206496375E-3</v>
      </c>
      <c r="AG404" s="5">
        <f t="shared" si="638"/>
        <v>2.1669713379094948E-3</v>
      </c>
      <c r="AH404" s="5">
        <f t="shared" si="639"/>
        <v>8.3354320154937489E-3</v>
      </c>
      <c r="AI404" s="5">
        <f t="shared" si="640"/>
        <v>9.7801999637251759E-3</v>
      </c>
      <c r="AJ404" s="5">
        <f t="shared" si="641"/>
        <v>5.7376936883807095E-3</v>
      </c>
      <c r="AK404" s="5">
        <f t="shared" si="642"/>
        <v>2.2440665142354622E-3</v>
      </c>
      <c r="AL404" s="5">
        <f t="shared" si="643"/>
        <v>3.7538519951044905E-5</v>
      </c>
      <c r="AM404" s="5">
        <f t="shared" si="644"/>
        <v>1.7007774811834461E-3</v>
      </c>
      <c r="AN404" s="5">
        <f t="shared" si="645"/>
        <v>2.066567884382899E-3</v>
      </c>
      <c r="AO404" s="5">
        <f t="shared" si="646"/>
        <v>1.2555148654105955E-3</v>
      </c>
      <c r="AP404" s="5">
        <f t="shared" si="647"/>
        <v>5.0851384693731535E-4</v>
      </c>
      <c r="AQ404" s="5">
        <f t="shared" si="648"/>
        <v>1.5447029321458152E-4</v>
      </c>
      <c r="AR404" s="5">
        <f t="shared" si="649"/>
        <v>2.0256307831275208E-3</v>
      </c>
      <c r="AS404" s="5">
        <f t="shared" si="650"/>
        <v>2.3767303332136733E-3</v>
      </c>
      <c r="AT404" s="5">
        <f t="shared" si="651"/>
        <v>1.394342721257501E-3</v>
      </c>
      <c r="AU404" s="5">
        <f t="shared" si="652"/>
        <v>5.4534068566232125E-4</v>
      </c>
      <c r="AV404" s="5">
        <f t="shared" si="653"/>
        <v>1.5996594250359807E-4</v>
      </c>
      <c r="AW404" s="5">
        <f t="shared" si="654"/>
        <v>1.4866079270889191E-6</v>
      </c>
      <c r="AX404" s="5">
        <f t="shared" si="655"/>
        <v>3.3259511582315227E-4</v>
      </c>
      <c r="AY404" s="5">
        <f t="shared" si="656"/>
        <v>4.0412716682047925E-4</v>
      </c>
      <c r="AZ404" s="5">
        <f t="shared" si="657"/>
        <v>2.4552189613209394E-4</v>
      </c>
      <c r="BA404" s="5">
        <f t="shared" si="658"/>
        <v>9.9442298414080909E-5</v>
      </c>
      <c r="BB404" s="5">
        <f t="shared" si="659"/>
        <v>3.0207399634190365E-5</v>
      </c>
      <c r="BC404" s="5">
        <f t="shared" si="660"/>
        <v>7.3408358995087415E-6</v>
      </c>
      <c r="BD404" s="5">
        <f t="shared" si="661"/>
        <v>4.1021469772321563E-4</v>
      </c>
      <c r="BE404" s="5">
        <f t="shared" si="662"/>
        <v>4.8131659694839195E-4</v>
      </c>
      <c r="BF404" s="5">
        <f t="shared" si="663"/>
        <v>2.8237124094258171E-4</v>
      </c>
      <c r="BG404" s="5">
        <f t="shared" si="664"/>
        <v>1.1043807508678499E-4</v>
      </c>
      <c r="BH404" s="5">
        <f t="shared" si="665"/>
        <v>3.2395035312805926E-5</v>
      </c>
      <c r="BI404" s="5">
        <f t="shared" si="666"/>
        <v>7.6020036538541148E-6</v>
      </c>
      <c r="BJ404" s="8">
        <f t="shared" si="667"/>
        <v>0.35096519901998569</v>
      </c>
      <c r="BK404" s="8">
        <f t="shared" si="668"/>
        <v>0.27774250496293157</v>
      </c>
      <c r="BL404" s="8">
        <f t="shared" si="669"/>
        <v>0.34376483759358484</v>
      </c>
      <c r="BM404" s="8">
        <f t="shared" si="670"/>
        <v>0.42676790894901684</v>
      </c>
      <c r="BN404" s="8">
        <f t="shared" si="671"/>
        <v>0.57274210700509331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1.5169082125603901</v>
      </c>
      <c r="F405">
        <f>VLOOKUP(B405,home!$B$2:$E$405,3,FALSE)</f>
        <v>0.88</v>
      </c>
      <c r="G405">
        <f>VLOOKUP(C405,away!$B$2:$E$405,4,FALSE)</f>
        <v>0.81</v>
      </c>
      <c r="H405">
        <f>VLOOKUP(A405,away!$A$2:$E$405,3,FALSE)</f>
        <v>1.2367149758454099</v>
      </c>
      <c r="I405">
        <f>VLOOKUP(C405,away!$B$2:$E$405,3,FALSE)</f>
        <v>0.28999999999999998</v>
      </c>
      <c r="J405">
        <f>VLOOKUP(B405,home!$B$2:$E$405,4,FALSE)</f>
        <v>1.17</v>
      </c>
      <c r="K405" s="3">
        <f t="shared" si="616"/>
        <v>1.0812521739130461</v>
      </c>
      <c r="L405" s="3">
        <f t="shared" si="617"/>
        <v>0.41961739130434755</v>
      </c>
      <c r="M405" s="5">
        <f t="shared" si="618"/>
        <v>0.22293621825699542</v>
      </c>
      <c r="N405" s="5">
        <f t="shared" si="619"/>
        <v>0.2410502706343296</v>
      </c>
      <c r="O405" s="5">
        <f t="shared" si="620"/>
        <v>9.3547914332257093E-2</v>
      </c>
      <c r="P405" s="5">
        <f t="shared" si="621"/>
        <v>0.10114888573678436</v>
      </c>
      <c r="Q405" s="5">
        <f t="shared" si="622"/>
        <v>0.1303180645728485</v>
      </c>
      <c r="R405" s="5">
        <f t="shared" si="623"/>
        <v>1.9627165887032151E-2</v>
      </c>
      <c r="S405" s="5">
        <f t="shared" si="624"/>
        <v>1.1473121287541199E-2</v>
      </c>
      <c r="T405" s="5">
        <f t="shared" si="625"/>
        <v>5.4683726295890203E-2</v>
      </c>
      <c r="U405" s="5">
        <f t="shared" si="626"/>
        <v>2.1221915783105491E-2</v>
      </c>
      <c r="V405" s="5">
        <f t="shared" si="627"/>
        <v>5.7838836558076053E-4</v>
      </c>
      <c r="W405" s="5">
        <f t="shared" si="628"/>
        <v>4.6968896873177721E-2</v>
      </c>
      <c r="X405" s="5">
        <f t="shared" si="629"/>
        <v>1.9708965978365765E-2</v>
      </c>
      <c r="Y405" s="5">
        <f t="shared" si="630"/>
        <v>4.1351124445739894E-3</v>
      </c>
      <c r="Z405" s="5">
        <f t="shared" si="631"/>
        <v>2.7453000494047047E-3</v>
      </c>
      <c r="AA405" s="5">
        <f t="shared" si="632"/>
        <v>2.9683616464624297E-3</v>
      </c>
      <c r="AB405" s="5">
        <f t="shared" si="633"/>
        <v>1.6047737415988055E-3</v>
      </c>
      <c r="AC405" s="5">
        <f t="shared" si="634"/>
        <v>1.6401366711243766E-5</v>
      </c>
      <c r="AD405" s="5">
        <f t="shared" si="635"/>
        <v>1.2696305462605268E-2</v>
      </c>
      <c r="AE405" s="5">
        <f t="shared" si="636"/>
        <v>5.3275905774215603E-3</v>
      </c>
      <c r="AF405" s="5">
        <f t="shared" si="637"/>
        <v>1.1177748300176288E-3</v>
      </c>
      <c r="AG405" s="5">
        <f t="shared" si="638"/>
        <v>1.5634591941255269E-4</v>
      </c>
      <c r="AH405" s="5">
        <f t="shared" si="639"/>
        <v>2.8799391126972451E-4</v>
      </c>
      <c r="AI405" s="5">
        <f t="shared" si="640"/>
        <v>3.1139404263411048E-4</v>
      </c>
      <c r="AJ405" s="5">
        <f t="shared" si="641"/>
        <v>1.6834774277085186E-4</v>
      </c>
      <c r="AK405" s="5">
        <f t="shared" si="642"/>
        <v>6.0675454281445968E-5</v>
      </c>
      <c r="AL405" s="5">
        <f t="shared" si="643"/>
        <v>2.9766001780657531E-7</v>
      </c>
      <c r="AM405" s="5">
        <f t="shared" si="644"/>
        <v>2.7455815764212063E-3</v>
      </c>
      <c r="AN405" s="5">
        <f t="shared" si="645"/>
        <v>1.1520937787111449E-3</v>
      </c>
      <c r="AO405" s="5">
        <f t="shared" si="646"/>
        <v>2.417192929803694E-4</v>
      </c>
      <c r="AP405" s="5">
        <f t="shared" si="647"/>
        <v>3.3809873049451311E-5</v>
      </c>
      <c r="AQ405" s="5">
        <f t="shared" si="648"/>
        <v>3.5468026823354791E-6</v>
      </c>
      <c r="AR405" s="5">
        <f t="shared" si="649"/>
        <v>2.4169450751707506E-5</v>
      </c>
      <c r="AS405" s="5">
        <f t="shared" si="650"/>
        <v>2.6133271167568047E-5</v>
      </c>
      <c r="AT405" s="5">
        <f t="shared" si="651"/>
        <v>1.412832813069604E-5</v>
      </c>
      <c r="AU405" s="5">
        <f t="shared" si="652"/>
        <v>5.0920951683573126E-6</v>
      </c>
      <c r="AV405" s="5">
        <f t="shared" si="653"/>
        <v>1.3764597426396153E-6</v>
      </c>
      <c r="AW405" s="5">
        <f t="shared" si="654"/>
        <v>3.7514440683382088E-9</v>
      </c>
      <c r="AX405" s="5">
        <f t="shared" si="655"/>
        <v>4.947776746935061E-4</v>
      </c>
      <c r="AY405" s="5">
        <f t="shared" si="656"/>
        <v>2.0761731713052011E-4</v>
      </c>
      <c r="AZ405" s="5">
        <f t="shared" si="657"/>
        <v>4.3559918501958134E-5</v>
      </c>
      <c r="BA405" s="5">
        <f t="shared" si="658"/>
        <v>6.0928331224072204E-6</v>
      </c>
      <c r="BB405" s="5">
        <f t="shared" si="659"/>
        <v>6.3916468511930974E-7</v>
      </c>
      <c r="BC405" s="5">
        <f t="shared" si="660"/>
        <v>5.36409235567259E-8</v>
      </c>
      <c r="BD405" s="5">
        <f t="shared" si="661"/>
        <v>1.6903203122817347E-6</v>
      </c>
      <c r="BE405" s="5">
        <f t="shared" si="662"/>
        <v>1.8276625122640046E-6</v>
      </c>
      <c r="BF405" s="5">
        <f t="shared" si="663"/>
        <v>9.8808203228241704E-7</v>
      </c>
      <c r="BG405" s="5">
        <f t="shared" si="664"/>
        <v>3.5612194846992807E-7</v>
      </c>
      <c r="BH405" s="5">
        <f t="shared" si="665"/>
        <v>9.6264407740314844E-8</v>
      </c>
      <c r="BI405" s="5">
        <f t="shared" si="666"/>
        <v>2.0817220027933463E-8</v>
      </c>
      <c r="BJ405" s="8">
        <f t="shared" si="667"/>
        <v>0.52109254546154438</v>
      </c>
      <c r="BK405" s="8">
        <f t="shared" si="668"/>
        <v>0.33636092999076128</v>
      </c>
      <c r="BL405" s="8">
        <f t="shared" si="669"/>
        <v>0.13987442141480616</v>
      </c>
      <c r="BM405" s="8">
        <f t="shared" si="670"/>
        <v>0.19123706393058298</v>
      </c>
      <c r="BN405" s="8">
        <f t="shared" si="671"/>
        <v>0.80862851942024716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1.5169082125603901</v>
      </c>
      <c r="F406">
        <f>VLOOKUP(B406,home!$B$2:$E$405,3,FALSE)</f>
        <v>0.99</v>
      </c>
      <c r="G406">
        <f>VLOOKUP(C406,away!$B$2:$E$405,4,FALSE)</f>
        <v>0.47</v>
      </c>
      <c r="H406">
        <f>VLOOKUP(A406,away!$A$2:$E$405,3,FALSE)</f>
        <v>1.2367149758454099</v>
      </c>
      <c r="I406">
        <f>VLOOKUP(C406,away!$B$2:$E$405,3,FALSE)</f>
        <v>1.7</v>
      </c>
      <c r="J406">
        <f>VLOOKUP(B406,home!$B$2:$E$405,4,FALSE)</f>
        <v>1.1299999999999999</v>
      </c>
      <c r="K406" s="3">
        <f t="shared" si="616"/>
        <v>0.70581739130434951</v>
      </c>
      <c r="L406" s="3">
        <f t="shared" si="617"/>
        <v>2.3757294685990322</v>
      </c>
      <c r="M406" s="5">
        <f t="shared" si="618"/>
        <v>4.5888219074497173E-2</v>
      </c>
      <c r="N406" s="5">
        <f t="shared" si="619"/>
        <v>3.2388703078764083E-2</v>
      </c>
      <c r="O406" s="5">
        <f t="shared" si="620"/>
        <v>0.10901799431681114</v>
      </c>
      <c r="P406" s="5">
        <f t="shared" si="621"/>
        <v>7.6946796353924041E-2</v>
      </c>
      <c r="Q406" s="5">
        <f t="shared" si="622"/>
        <v>1.1430254957392208E-2</v>
      </c>
      <c r="R406" s="5">
        <f t="shared" si="623"/>
        <v>0.12949863085300503</v>
      </c>
      <c r="S406" s="5">
        <f t="shared" si="624"/>
        <v>3.2256696754346288E-2</v>
      </c>
      <c r="T406" s="5">
        <f t="shared" si="625"/>
        <v>2.7155193535876844E-2</v>
      </c>
      <c r="U406" s="5">
        <f t="shared" si="626"/>
        <v>9.1402385806152966E-2</v>
      </c>
      <c r="V406" s="5">
        <f t="shared" si="627"/>
        <v>6.009892750171616E-3</v>
      </c>
      <c r="W406" s="5">
        <f t="shared" si="628"/>
        <v>2.6892242453233932E-3</v>
      </c>
      <c r="X406" s="5">
        <f t="shared" si="629"/>
        <v>6.3888692872857778E-3</v>
      </c>
      <c r="Y406" s="5">
        <f t="shared" si="630"/>
        <v>7.5891125184160604E-3</v>
      </c>
      <c r="Z406" s="5">
        <f t="shared" si="631"/>
        <v>0.10255123782023728</v>
      </c>
      <c r="AA406" s="5">
        <f t="shared" si="632"/>
        <v>7.2382447153311824E-2</v>
      </c>
      <c r="AB406" s="5">
        <f t="shared" si="633"/>
        <v>2.5544395012987744E-2</v>
      </c>
      <c r="AC406" s="5">
        <f t="shared" si="634"/>
        <v>6.2984847048328061E-4</v>
      </c>
      <c r="AD406" s="5">
        <f t="shared" si="635"/>
        <v>4.7452531036664124E-4</v>
      </c>
      <c r="AE406" s="5">
        <f t="shared" si="636"/>
        <v>1.1273437634341315E-3</v>
      </c>
      <c r="AF406" s="5">
        <f t="shared" si="637"/>
        <v>1.3391319000159011E-3</v>
      </c>
      <c r="AG406" s="5">
        <f t="shared" si="638"/>
        <v>1.0604717057362629E-3</v>
      </c>
      <c r="AH406" s="5">
        <f t="shared" si="639"/>
        <v>6.0908499432711351E-2</v>
      </c>
      <c r="AI406" s="5">
        <f t="shared" si="640"/>
        <v>4.2990278177858776E-2</v>
      </c>
      <c r="AJ406" s="5">
        <f t="shared" si="641"/>
        <v>1.517164299747229E-2</v>
      </c>
      <c r="AK406" s="5">
        <f t="shared" si="642"/>
        <v>3.5694698274255986E-3</v>
      </c>
      <c r="AL406" s="5">
        <f t="shared" si="643"/>
        <v>4.224598205777161E-5</v>
      </c>
      <c r="AM406" s="5">
        <f t="shared" si="644"/>
        <v>6.6985643334173921E-5</v>
      </c>
      <c r="AN406" s="5">
        <f t="shared" si="645"/>
        <v>1.5913976684206132E-4</v>
      </c>
      <c r="AO406" s="5">
        <f t="shared" si="646"/>
        <v>1.8903651685633213E-4</v>
      </c>
      <c r="AP406" s="5">
        <f t="shared" si="647"/>
        <v>1.4969987457896862E-4</v>
      </c>
      <c r="AQ406" s="5">
        <f t="shared" si="648"/>
        <v>8.8911600870708756E-5</v>
      </c>
      <c r="AR406" s="5">
        <f t="shared" si="649"/>
        <v>2.8940423398087944E-2</v>
      </c>
      <c r="AS406" s="5">
        <f t="shared" si="650"/>
        <v>2.0426654146081791E-2</v>
      </c>
      <c r="AT406" s="5">
        <f t="shared" si="651"/>
        <v>7.2087438712318107E-3</v>
      </c>
      <c r="AU406" s="5">
        <f t="shared" si="652"/>
        <v>1.6960189312580185E-3</v>
      </c>
      <c r="AV406" s="5">
        <f t="shared" si="653"/>
        <v>2.9926991441583131E-4</v>
      </c>
      <c r="AW406" s="5">
        <f t="shared" si="654"/>
        <v>1.9677605492778179E-6</v>
      </c>
      <c r="AX406" s="5">
        <f t="shared" si="655"/>
        <v>7.8799386721617022E-6</v>
      </c>
      <c r="AY406" s="5">
        <f t="shared" si="656"/>
        <v>1.8720602514207685E-5</v>
      </c>
      <c r="AZ406" s="5">
        <f t="shared" si="657"/>
        <v>2.2237543531466167E-5</v>
      </c>
      <c r="BA406" s="5">
        <f t="shared" si="658"/>
        <v>1.7610129158985986E-5</v>
      </c>
      <c r="BB406" s="5">
        <f t="shared" si="659"/>
        <v>1.0459225697209527E-5</v>
      </c>
      <c r="BC406" s="5">
        <f t="shared" si="660"/>
        <v>4.9696581415177842E-6</v>
      </c>
      <c r="BD406" s="5">
        <f t="shared" si="661"/>
        <v>1.1459102783428416E-2</v>
      </c>
      <c r="BE406" s="5">
        <f t="shared" si="662"/>
        <v>8.088034033287856E-3</v>
      </c>
      <c r="BF406" s="5">
        <f t="shared" si="663"/>
        <v>2.8543375410780151E-3</v>
      </c>
      <c r="BG406" s="5">
        <f t="shared" si="664"/>
        <v>6.7154702571525218E-4</v>
      </c>
      <c r="BH406" s="5">
        <f t="shared" si="665"/>
        <v>1.1849739245713352E-4</v>
      </c>
      <c r="BI406" s="5">
        <f t="shared" si="666"/>
        <v>1.6727504084092343E-5</v>
      </c>
      <c r="BJ406" s="8">
        <f t="shared" si="667"/>
        <v>9.237848080280911E-2</v>
      </c>
      <c r="BK406" s="8">
        <f t="shared" si="668"/>
        <v>0.16179241998799435</v>
      </c>
      <c r="BL406" s="8">
        <f t="shared" si="669"/>
        <v>0.63226510011886305</v>
      </c>
      <c r="BM406" s="8">
        <f t="shared" si="670"/>
        <v>0.58379988725354515</v>
      </c>
      <c r="BN406" s="8">
        <f t="shared" si="671"/>
        <v>0.40517059863439364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1.5169082125603901</v>
      </c>
      <c r="F407">
        <f>VLOOKUP(B407,home!$B$2:$E$405,3,FALSE)</f>
        <v>0.73</v>
      </c>
      <c r="G407">
        <f>VLOOKUP(C407,away!$B$2:$E$405,4,FALSE)</f>
        <v>1.25</v>
      </c>
      <c r="H407">
        <f>VLOOKUP(A407,away!$A$2:$E$405,3,FALSE)</f>
        <v>1.2367149758454099</v>
      </c>
      <c r="I407">
        <f>VLOOKUP(C407,away!$B$2:$E$405,3,FALSE)</f>
        <v>0.73</v>
      </c>
      <c r="J407">
        <f>VLOOKUP(B407,home!$B$2:$E$405,4,FALSE)</f>
        <v>1.44</v>
      </c>
      <c r="K407" s="3">
        <f t="shared" si="616"/>
        <v>1.384178743961356</v>
      </c>
      <c r="L407" s="3">
        <f t="shared" si="617"/>
        <v>1.3000347826086949</v>
      </c>
      <c r="M407" s="5">
        <f t="shared" si="618"/>
        <v>6.8274869257072171E-2</v>
      </c>
      <c r="N407" s="5">
        <f t="shared" si="619"/>
        <v>9.4504622772379948E-2</v>
      </c>
      <c r="O407" s="5">
        <f t="shared" si="620"/>
        <v>8.8759704812254883E-2</v>
      </c>
      <c r="P407" s="5">
        <f t="shared" si="621"/>
        <v>0.12285929672140768</v>
      </c>
      <c r="Q407" s="5">
        <f t="shared" si="622"/>
        <v>6.5405645023807329E-2</v>
      </c>
      <c r="R407" s="5">
        <f t="shared" si="623"/>
        <v>5.7695351775005857E-2</v>
      </c>
      <c r="S407" s="5">
        <f t="shared" si="624"/>
        <v>5.5270727557326545E-2</v>
      </c>
      <c r="T407" s="5">
        <f t="shared" si="625"/>
        <v>8.5029613509906829E-2</v>
      </c>
      <c r="U407" s="5">
        <f t="shared" si="626"/>
        <v>7.9860679552336195E-2</v>
      </c>
      <c r="V407" s="5">
        <f t="shared" si="627"/>
        <v>1.1050955238995651E-2</v>
      </c>
      <c r="W407" s="5">
        <f t="shared" si="628"/>
        <v>3.0177701192345318E-2</v>
      </c>
      <c r="X407" s="5">
        <f t="shared" si="629"/>
        <v>3.9232061209220792E-2</v>
      </c>
      <c r="Y407" s="5">
        <f t="shared" si="630"/>
        <v>2.5501522082710188E-2</v>
      </c>
      <c r="Z407" s="5">
        <f t="shared" si="631"/>
        <v>2.5001988034117295E-2</v>
      </c>
      <c r="AA407" s="5">
        <f t="shared" si="632"/>
        <v>3.4607220393601326E-2</v>
      </c>
      <c r="AB407" s="5">
        <f t="shared" si="633"/>
        <v>2.3951289428204459E-2</v>
      </c>
      <c r="AC407" s="5">
        <f t="shared" si="634"/>
        <v>1.2428736623158433E-3</v>
      </c>
      <c r="AD407" s="5">
        <f t="shared" si="635"/>
        <v>1.0442833133015417E-2</v>
      </c>
      <c r="AE407" s="5">
        <f t="shared" si="636"/>
        <v>1.3576046301898573E-2</v>
      </c>
      <c r="AF407" s="5">
        <f t="shared" si="637"/>
        <v>8.8246662013871449E-3</v>
      </c>
      <c r="AG407" s="5">
        <f t="shared" si="638"/>
        <v>3.8241243355715427E-3</v>
      </c>
      <c r="AH407" s="5">
        <f t="shared" si="639"/>
        <v>8.1258635196797217E-3</v>
      </c>
      <c r="AI407" s="5">
        <f t="shared" si="640"/>
        <v>1.1247647560271679E-2</v>
      </c>
      <c r="AJ407" s="5">
        <f t="shared" si="641"/>
        <v>7.7843773362484331E-3</v>
      </c>
      <c r="AK407" s="5">
        <f t="shared" si="642"/>
        <v>3.5916565479365342E-3</v>
      </c>
      <c r="AL407" s="5">
        <f t="shared" si="643"/>
        <v>8.9461077393344069E-5</v>
      </c>
      <c r="AM407" s="5">
        <f t="shared" si="644"/>
        <v>2.890949529891058E-3</v>
      </c>
      <c r="AN407" s="5">
        <f t="shared" si="645"/>
        <v>3.7583349436246297E-3</v>
      </c>
      <c r="AO407" s="5">
        <f t="shared" si="646"/>
        <v>2.4429830757028538E-3</v>
      </c>
      <c r="AP407" s="5">
        <f t="shared" si="647"/>
        <v>1.0586543239126929E-3</v>
      </c>
      <c r="AQ407" s="5">
        <f t="shared" si="648"/>
        <v>3.4407186096139836E-4</v>
      </c>
      <c r="AR407" s="5">
        <f t="shared" si="649"/>
        <v>2.1127810428629491E-3</v>
      </c>
      <c r="AS407" s="5">
        <f t="shared" si="650"/>
        <v>2.9244666101754004E-3</v>
      </c>
      <c r="AT407" s="5">
        <f t="shared" si="651"/>
        <v>2.0239922596147555E-3</v>
      </c>
      <c r="AU407" s="5">
        <f t="shared" si="652"/>
        <v>9.3385568790035304E-4</v>
      </c>
      <c r="AV407" s="5">
        <f t="shared" si="653"/>
        <v>3.2315579827976975E-4</v>
      </c>
      <c r="AW407" s="5">
        <f t="shared" si="654"/>
        <v>4.4717629276761813E-6</v>
      </c>
      <c r="AX407" s="5">
        <f t="shared" si="655"/>
        <v>6.6693181485671363E-4</v>
      </c>
      <c r="AY407" s="5">
        <f t="shared" si="656"/>
        <v>8.6703455694206997E-4</v>
      </c>
      <c r="AZ407" s="5">
        <f t="shared" si="657"/>
        <v>5.6358754087420517E-4</v>
      </c>
      <c r="BA407" s="5">
        <f t="shared" si="658"/>
        <v>2.4422780206045529E-4</v>
      </c>
      <c r="BB407" s="5">
        <f t="shared" si="659"/>
        <v>7.9376159389665874E-5</v>
      </c>
      <c r="BC407" s="5">
        <f t="shared" si="660"/>
        <v>2.0638353623291468E-5</v>
      </c>
      <c r="BD407" s="5">
        <f t="shared" si="661"/>
        <v>4.577814739596842E-4</v>
      </c>
      <c r="BE407" s="5">
        <f t="shared" si="662"/>
        <v>6.3365138563429386E-4</v>
      </c>
      <c r="BF407" s="5">
        <f t="shared" si="663"/>
        <v>4.3854338953832494E-4</v>
      </c>
      <c r="BG407" s="5">
        <f t="shared" si="664"/>
        <v>2.0234081270123808E-4</v>
      </c>
      <c r="BH407" s="5">
        <f t="shared" si="665"/>
        <v>7.0018962994229951E-5</v>
      </c>
      <c r="BI407" s="5">
        <f t="shared" si="666"/>
        <v>1.9383752050165947E-5</v>
      </c>
      <c r="BJ407" s="8">
        <f t="shared" si="667"/>
        <v>0.38945562572408221</v>
      </c>
      <c r="BK407" s="8">
        <f t="shared" si="668"/>
        <v>0.25965521807145331</v>
      </c>
      <c r="BL407" s="8">
        <f t="shared" si="669"/>
        <v>0.3257637621012503</v>
      </c>
      <c r="BM407" s="8">
        <f t="shared" si="670"/>
        <v>0.5015145407749606</v>
      </c>
      <c r="BN407" s="8">
        <f t="shared" si="671"/>
        <v>0.49749949036192787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1.5169082125603901</v>
      </c>
      <c r="F408">
        <f>VLOOKUP(B408,home!$B$2:$E$405,3,FALSE)</f>
        <v>0.66</v>
      </c>
      <c r="G408">
        <f>VLOOKUP(C408,away!$B$2:$E$405,4,FALSE)</f>
        <v>0.88</v>
      </c>
      <c r="H408">
        <f>VLOOKUP(A408,away!$A$2:$E$405,3,FALSE)</f>
        <v>1.2367149758454099</v>
      </c>
      <c r="I408">
        <f>VLOOKUP(C408,away!$B$2:$E$405,3,FALSE)</f>
        <v>0.59</v>
      </c>
      <c r="J408">
        <f>VLOOKUP(B408,home!$B$2:$E$405,4,FALSE)</f>
        <v>0.81</v>
      </c>
      <c r="K408" s="3">
        <f t="shared" si="616"/>
        <v>0.88102028985507463</v>
      </c>
      <c r="L408" s="3">
        <f t="shared" si="617"/>
        <v>0.59102608695652148</v>
      </c>
      <c r="M408" s="5">
        <f t="shared" si="618"/>
        <v>0.22945545210187362</v>
      </c>
      <c r="N408" s="5">
        <f t="shared" si="619"/>
        <v>0.20215490891961987</v>
      </c>
      <c r="O408" s="5">
        <f t="shared" si="620"/>
        <v>0.13561415798660992</v>
      </c>
      <c r="P408" s="5">
        <f t="shared" si="621"/>
        <v>0.11947882477781493</v>
      </c>
      <c r="Q408" s="5">
        <f t="shared" si="622"/>
        <v>8.9051288225994854E-2</v>
      </c>
      <c r="R408" s="5">
        <f t="shared" si="623"/>
        <v>4.0075752565364761E-2</v>
      </c>
      <c r="S408" s="5">
        <f t="shared" si="624"/>
        <v>1.5553334470289578E-2</v>
      </c>
      <c r="T408" s="5">
        <f t="shared" si="625"/>
        <v>5.2631634418647093E-2</v>
      </c>
      <c r="U408" s="5">
        <f t="shared" si="626"/>
        <v>3.530755114129791E-2</v>
      </c>
      <c r="V408" s="5">
        <f t="shared" si="627"/>
        <v>8.9985713124220591E-4</v>
      </c>
      <c r="W408" s="5">
        <f t="shared" si="628"/>
        <v>2.61519972549446E-2</v>
      </c>
      <c r="X408" s="5">
        <f t="shared" si="629"/>
        <v>1.5456512603687597E-2</v>
      </c>
      <c r="Y408" s="5">
        <f t="shared" si="630"/>
        <v>4.5676010810758172E-3</v>
      </c>
      <c r="Z408" s="5">
        <f t="shared" si="631"/>
        <v>7.8952717401817724E-3</v>
      </c>
      <c r="AA408" s="5">
        <f t="shared" si="632"/>
        <v>6.9558945970195248E-3</v>
      </c>
      <c r="AB408" s="5">
        <f t="shared" si="633"/>
        <v>3.0641421370337443E-3</v>
      </c>
      <c r="AC408" s="5">
        <f t="shared" si="634"/>
        <v>2.9285061523897869E-5</v>
      </c>
      <c r="AD408" s="5">
        <f t="shared" si="635"/>
        <v>5.7601100504601011E-3</v>
      </c>
      <c r="AE408" s="5">
        <f t="shared" si="636"/>
        <v>3.4043753035623648E-3</v>
      </c>
      <c r="AF408" s="5">
        <f t="shared" si="637"/>
        <v>1.0060373070979419E-3</v>
      </c>
      <c r="AG408" s="5">
        <f t="shared" si="638"/>
        <v>1.9819809764879103E-4</v>
      </c>
      <c r="AH408" s="5">
        <f t="shared" si="639"/>
        <v>1.1665778905145096E-3</v>
      </c>
      <c r="AI408" s="5">
        <f t="shared" si="640"/>
        <v>1.0277787912396147E-3</v>
      </c>
      <c r="AJ408" s="5">
        <f t="shared" si="641"/>
        <v>4.5274698428241172E-4</v>
      </c>
      <c r="AK408" s="5">
        <f t="shared" si="642"/>
        <v>1.3295975977450046E-4</v>
      </c>
      <c r="AL408" s="5">
        <f t="shared" si="643"/>
        <v>6.0995625989621107E-7</v>
      </c>
      <c r="AM408" s="5">
        <f t="shared" si="644"/>
        <v>1.0149547652506979E-3</v>
      </c>
      <c r="AN408" s="5">
        <f t="shared" si="645"/>
        <v>5.9986474334399473E-4</v>
      </c>
      <c r="AO408" s="5">
        <f t="shared" si="646"/>
        <v>1.772678559808896E-4</v>
      </c>
      <c r="AP408" s="5">
        <f t="shared" si="647"/>
        <v>3.4923309087852464E-5</v>
      </c>
      <c r="AQ408" s="5">
        <f t="shared" si="648"/>
        <v>5.1601466784416405E-6</v>
      </c>
      <c r="AR408" s="5">
        <f t="shared" si="649"/>
        <v>1.3789559315215681E-4</v>
      </c>
      <c r="AS408" s="5">
        <f t="shared" si="650"/>
        <v>1.2148881544865063E-4</v>
      </c>
      <c r="AT408" s="5">
        <f t="shared" si="651"/>
        <v>5.3517055700359922E-5</v>
      </c>
      <c r="AU408" s="5">
        <f t="shared" si="652"/>
        <v>1.5716537308440426E-5</v>
      </c>
      <c r="AV408" s="5">
        <f t="shared" si="653"/>
        <v>3.4616470637500695E-6</v>
      </c>
      <c r="AW408" s="5">
        <f t="shared" si="654"/>
        <v>8.8224407965684605E-9</v>
      </c>
      <c r="AX408" s="5">
        <f t="shared" si="655"/>
        <v>1.4903262357849307E-4</v>
      </c>
      <c r="AY408" s="5">
        <f t="shared" si="656"/>
        <v>8.8082168342460971E-5</v>
      </c>
      <c r="AZ408" s="5">
        <f t="shared" si="657"/>
        <v>2.6029429643045145E-5</v>
      </c>
      <c r="BA408" s="5">
        <f t="shared" si="658"/>
        <v>5.128023982546353E-6</v>
      </c>
      <c r="BB408" s="5">
        <f t="shared" si="659"/>
        <v>7.5769898705589199E-7</v>
      </c>
      <c r="BC408" s="5">
        <f t="shared" si="660"/>
        <v>8.9563973482112799E-8</v>
      </c>
      <c r="BD408" s="5">
        <f t="shared" si="661"/>
        <v>1.3583315471544619E-5</v>
      </c>
      <c r="BE408" s="5">
        <f t="shared" si="662"/>
        <v>1.196717653393316E-5</v>
      </c>
      <c r="BF408" s="5">
        <f t="shared" si="663"/>
        <v>5.2716626693363202E-6</v>
      </c>
      <c r="BG408" s="5">
        <f t="shared" si="664"/>
        <v>1.5481472576522872E-6</v>
      </c>
      <c r="BH408" s="5">
        <f t="shared" si="665"/>
        <v>3.4098728641878922E-7</v>
      </c>
      <c r="BI408" s="5">
        <f t="shared" si="666"/>
        <v>6.0083343583515435E-8</v>
      </c>
      <c r="BJ408" s="8">
        <f t="shared" si="667"/>
        <v>0.40248395359158795</v>
      </c>
      <c r="BK408" s="8">
        <f t="shared" si="668"/>
        <v>0.36550544566734655</v>
      </c>
      <c r="BL408" s="8">
        <f t="shared" si="669"/>
        <v>0.22416241287437272</v>
      </c>
      <c r="BM408" s="8">
        <f t="shared" si="670"/>
        <v>0.18412862595030946</v>
      </c>
      <c r="BN408" s="8">
        <f t="shared" si="671"/>
        <v>0.81583038457727797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1.5169082125603901</v>
      </c>
      <c r="F409">
        <f>VLOOKUP(B409,home!$B$2:$E$405,3,FALSE)</f>
        <v>1.1000000000000001</v>
      </c>
      <c r="G409">
        <f>VLOOKUP(C409,away!$B$2:$E$405,4,FALSE)</f>
        <v>1.4</v>
      </c>
      <c r="H409">
        <f>VLOOKUP(A409,away!$A$2:$E$405,3,FALSE)</f>
        <v>1.2367149758454099</v>
      </c>
      <c r="I409">
        <f>VLOOKUP(C409,away!$B$2:$E$405,3,FALSE)</f>
        <v>0.74</v>
      </c>
      <c r="J409">
        <f>VLOOKUP(B409,home!$B$2:$E$405,4,FALSE)</f>
        <v>1.44</v>
      </c>
      <c r="K409" s="3">
        <f t="shared" si="616"/>
        <v>2.3360386473430008</v>
      </c>
      <c r="L409" s="3">
        <f t="shared" si="617"/>
        <v>1.3178434782608688</v>
      </c>
      <c r="M409" s="5">
        <f t="shared" si="618"/>
        <v>2.5890423553892303E-2</v>
      </c>
      <c r="N409" s="5">
        <f t="shared" si="619"/>
        <v>6.0481030017971942E-2</v>
      </c>
      <c r="O409" s="5">
        <f t="shared" si="620"/>
        <v>3.4119525829908549E-2</v>
      </c>
      <c r="P409" s="5">
        <f t="shared" si="621"/>
        <v>7.9704530967684151E-2</v>
      </c>
      <c r="Q409" s="5">
        <f t="shared" si="622"/>
        <v>7.0643011776547318E-2</v>
      </c>
      <c r="R409" s="5">
        <f t="shared" si="623"/>
        <v>2.2482097298149123E-2</v>
      </c>
      <c r="S409" s="5">
        <f t="shared" si="624"/>
        <v>6.1343263113818956E-2</v>
      </c>
      <c r="T409" s="5">
        <f t="shared" si="625"/>
        <v>9.3096432354428632E-2</v>
      </c>
      <c r="U409" s="5">
        <f t="shared" si="626"/>
        <v>5.2519048161802008E-2</v>
      </c>
      <c r="V409" s="5">
        <f t="shared" si="627"/>
        <v>2.0983030889294579E-2</v>
      </c>
      <c r="W409" s="5">
        <f t="shared" si="628"/>
        <v>5.5008268558240425E-2</v>
      </c>
      <c r="X409" s="5">
        <f t="shared" si="629"/>
        <v>7.2492287969899538E-2</v>
      </c>
      <c r="Y409" s="5">
        <f t="shared" si="630"/>
        <v>4.7766744462670471E-2</v>
      </c>
      <c r="Z409" s="5">
        <f t="shared" si="631"/>
        <v>9.875961767330705E-3</v>
      </c>
      <c r="AA409" s="5">
        <f t="shared" si="632"/>
        <v>2.307062836816641E-2</v>
      </c>
      <c r="AB409" s="5">
        <f t="shared" si="633"/>
        <v>2.6946939743262271E-2</v>
      </c>
      <c r="AC409" s="5">
        <f t="shared" si="634"/>
        <v>4.0373099532110155E-3</v>
      </c>
      <c r="AD409" s="5">
        <f t="shared" si="635"/>
        <v>3.2125360318868125E-2</v>
      </c>
      <c r="AE409" s="5">
        <f t="shared" si="636"/>
        <v>4.2336196583000855E-2</v>
      </c>
      <c r="AF409" s="5">
        <f t="shared" si="637"/>
        <v>2.7896240280638879E-2</v>
      </c>
      <c r="AG409" s="5">
        <f t="shared" si="638"/>
        <v>1.2254292773946029E-2</v>
      </c>
      <c r="AH409" s="5">
        <f t="shared" si="639"/>
        <v>3.253742951657613E-3</v>
      </c>
      <c r="AI409" s="5">
        <f t="shared" si="640"/>
        <v>7.6008692835920722E-3</v>
      </c>
      <c r="AJ409" s="5">
        <f t="shared" si="641"/>
        <v>8.8779621999366971E-3</v>
      </c>
      <c r="AK409" s="5">
        <f t="shared" si="642"/>
        <v>6.913087602900804E-3</v>
      </c>
      <c r="AL409" s="5">
        <f t="shared" si="643"/>
        <v>4.9715972474844979E-4</v>
      </c>
      <c r="AM409" s="5">
        <f t="shared" si="644"/>
        <v>1.5009216652939042E-2</v>
      </c>
      <c r="AN409" s="5">
        <f t="shared" si="645"/>
        <v>1.9779798279880141E-2</v>
      </c>
      <c r="AO409" s="5">
        <f t="shared" si="646"/>
        <v>1.3033339082227799E-2</v>
      </c>
      <c r="AP409" s="5">
        <f t="shared" si="647"/>
        <v>5.7253003031587993E-3</v>
      </c>
      <c r="AQ409" s="5">
        <f t="shared" si="648"/>
        <v>1.8862624164006994E-3</v>
      </c>
      <c r="AR409" s="5">
        <f t="shared" si="649"/>
        <v>8.575847857558509E-4</v>
      </c>
      <c r="AS409" s="5">
        <f t="shared" si="650"/>
        <v>2.0033512028990353E-3</v>
      </c>
      <c r="AT409" s="5">
        <f t="shared" si="651"/>
        <v>2.3399529170866186E-3</v>
      </c>
      <c r="AU409" s="5">
        <f t="shared" si="652"/>
        <v>1.8220734824257775E-3</v>
      </c>
      <c r="AV409" s="5">
        <f t="shared" si="653"/>
        <v>1.0641085183113663E-3</v>
      </c>
      <c r="AW409" s="5">
        <f t="shared" si="654"/>
        <v>4.2514521284733722E-5</v>
      </c>
      <c r="AX409" s="5">
        <f t="shared" si="655"/>
        <v>5.8436850279349603E-3</v>
      </c>
      <c r="AY409" s="5">
        <f t="shared" si="656"/>
        <v>7.7010622030747704E-3</v>
      </c>
      <c r="AZ409" s="5">
        <f t="shared" si="657"/>
        <v>5.0743973000016828E-3</v>
      </c>
      <c r="BA409" s="5">
        <f t="shared" si="658"/>
        <v>2.2290871293039255E-3</v>
      </c>
      <c r="BB409" s="5">
        <f t="shared" si="659"/>
        <v>7.3439698395710493E-4</v>
      </c>
      <c r="BC409" s="5">
        <f t="shared" si="660"/>
        <v>1.9356405515246456E-4</v>
      </c>
      <c r="BD409" s="5">
        <f t="shared" si="661"/>
        <v>1.8836041949401528E-4</v>
      </c>
      <c r="BE409" s="5">
        <f t="shared" si="662"/>
        <v>4.4001721956775966E-4</v>
      </c>
      <c r="BF409" s="5">
        <f t="shared" si="663"/>
        <v>5.1394861520334884E-4</v>
      </c>
      <c r="BG409" s="5">
        <f t="shared" si="664"/>
        <v>4.0020127595447979E-4</v>
      </c>
      <c r="BH409" s="5">
        <f t="shared" si="665"/>
        <v>2.3372141183641154E-4</v>
      </c>
      <c r="BI409" s="5">
        <f t="shared" si="666"/>
        <v>1.0919645015228546E-4</v>
      </c>
      <c r="BJ409" s="8">
        <f t="shared" si="667"/>
        <v>0.5913099745302437</v>
      </c>
      <c r="BK409" s="8">
        <f t="shared" si="668"/>
        <v>0.20015678040572421</v>
      </c>
      <c r="BL409" s="8">
        <f t="shared" si="669"/>
        <v>0.19575641773806249</v>
      </c>
      <c r="BM409" s="8">
        <f t="shared" si="670"/>
        <v>0.69611996731541781</v>
      </c>
      <c r="BN409" s="8">
        <f t="shared" si="671"/>
        <v>0.29332061944415333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1.5169082125603901</v>
      </c>
      <c r="F410">
        <f>VLOOKUP(B410,home!$B$2:$E$405,3,FALSE)</f>
        <v>0.57999999999999996</v>
      </c>
      <c r="G410">
        <f>VLOOKUP(C410,away!$B$2:$E$405,4,FALSE)</f>
        <v>1.46</v>
      </c>
      <c r="H410">
        <f>VLOOKUP(A410,away!$A$2:$E$405,3,FALSE)</f>
        <v>1.2367149758454099</v>
      </c>
      <c r="I410">
        <f>VLOOKUP(C410,away!$B$2:$E$405,3,FALSE)</f>
        <v>1.1000000000000001</v>
      </c>
      <c r="J410">
        <f>VLOOKUP(B410,home!$B$2:$E$405,4,FALSE)</f>
        <v>1.1100000000000001</v>
      </c>
      <c r="K410" s="3">
        <f t="shared" si="616"/>
        <v>1.2845178743961381</v>
      </c>
      <c r="L410" s="3">
        <f t="shared" si="617"/>
        <v>1.5100289855072455</v>
      </c>
      <c r="M410" s="5">
        <f t="shared" si="618"/>
        <v>6.1142574208136284E-2</v>
      </c>
      <c r="N410" s="5">
        <f t="shared" si="619"/>
        <v>7.8538729456943346E-2</v>
      </c>
      <c r="O410" s="5">
        <f t="shared" si="620"/>
        <v>9.2327059302813499E-2</v>
      </c>
      <c r="P410" s="5">
        <f t="shared" si="621"/>
        <v>0.11859575796489617</v>
      </c>
      <c r="Q410" s="5">
        <f t="shared" si="622"/>
        <v>5.0442200909903125E-2</v>
      </c>
      <c r="R410" s="5">
        <f t="shared" si="623"/>
        <v>6.9708267846947405E-2</v>
      </c>
      <c r="S410" s="5">
        <f t="shared" si="624"/>
        <v>5.7508838928622547E-2</v>
      </c>
      <c r="T410" s="5">
        <f t="shared" si="625"/>
        <v>7.6169185466733666E-2</v>
      </c>
      <c r="U410" s="5">
        <f t="shared" si="626"/>
        <v>8.9541516042597524E-2</v>
      </c>
      <c r="V410" s="5">
        <f t="shared" si="627"/>
        <v>1.239417220188783E-2</v>
      </c>
      <c r="W410" s="5">
        <f t="shared" si="628"/>
        <v>2.159796956421724E-2</v>
      </c>
      <c r="X410" s="5">
        <f t="shared" si="629"/>
        <v>3.2613560070071324E-2</v>
      </c>
      <c r="Y410" s="5">
        <f t="shared" si="630"/>
        <v>2.4623710513194712E-2</v>
      </c>
      <c r="Z410" s="5">
        <f t="shared" si="631"/>
        <v>3.5087168326131089E-2</v>
      </c>
      <c r="AA410" s="5">
        <f t="shared" si="632"/>
        <v>4.5070094876861408E-2</v>
      </c>
      <c r="AB410" s="5">
        <f t="shared" si="633"/>
        <v>2.8946671235029149E-2</v>
      </c>
      <c r="AC410" s="5">
        <f t="shared" si="634"/>
        <v>1.5025294012264681E-3</v>
      </c>
      <c r="AD410" s="5">
        <f t="shared" si="635"/>
        <v>6.9357444889752038E-3</v>
      </c>
      <c r="AE410" s="5">
        <f t="shared" si="636"/>
        <v>1.0473175214424696E-2</v>
      </c>
      <c r="AF410" s="5">
        <f t="shared" si="637"/>
        <v>7.9073990720386778E-3</v>
      </c>
      <c r="AG410" s="5">
        <f t="shared" si="638"/>
        <v>3.9801339329171648E-3</v>
      </c>
      <c r="AH410" s="5">
        <f t="shared" si="639"/>
        <v>1.3245660297957429E-2</v>
      </c>
      <c r="AI410" s="5">
        <f t="shared" si="640"/>
        <v>1.7014287410905594E-2</v>
      </c>
      <c r="AJ410" s="5">
        <f t="shared" si="641"/>
        <v>1.0927578149710715E-2</v>
      </c>
      <c r="AK410" s="5">
        <f t="shared" si="642"/>
        <v>4.6788898190546985E-3</v>
      </c>
      <c r="AL410" s="5">
        <f t="shared" si="643"/>
        <v>1.165758004210965E-4</v>
      </c>
      <c r="AM410" s="5">
        <f t="shared" si="644"/>
        <v>1.7818175536666312E-3</v>
      </c>
      <c r="AN410" s="5">
        <f t="shared" si="645"/>
        <v>2.6905961529222252E-3</v>
      </c>
      <c r="AO410" s="5">
        <f t="shared" si="646"/>
        <v>2.0314390896034231E-3</v>
      </c>
      <c r="AP410" s="5">
        <f t="shared" si="647"/>
        <v>1.0225106358645393E-3</v>
      </c>
      <c r="AQ410" s="5">
        <f t="shared" si="648"/>
        <v>3.8600517453622491E-4</v>
      </c>
      <c r="AR410" s="5">
        <f t="shared" si="649"/>
        <v>4.0002661964196485E-3</v>
      </c>
      <c r="AS410" s="5">
        <f t="shared" si="650"/>
        <v>5.1384134316436901E-3</v>
      </c>
      <c r="AT410" s="5">
        <f t="shared" si="651"/>
        <v>3.30019194949176E-3</v>
      </c>
      <c r="AU410" s="5">
        <f t="shared" si="652"/>
        <v>1.413051849353468E-3</v>
      </c>
      <c r="AV410" s="5">
        <f t="shared" si="653"/>
        <v>4.537725894857622E-4</v>
      </c>
      <c r="AW410" s="5">
        <f t="shared" si="654"/>
        <v>6.2810368454198601E-6</v>
      </c>
      <c r="AX410" s="5">
        <f t="shared" si="655"/>
        <v>3.814627494329313E-4</v>
      </c>
      <c r="AY410" s="5">
        <f t="shared" si="656"/>
        <v>5.7601980853501378E-4</v>
      </c>
      <c r="AZ410" s="5">
        <f t="shared" si="657"/>
        <v>4.3490330355710246E-4</v>
      </c>
      <c r="BA410" s="5">
        <f t="shared" si="658"/>
        <v>2.1890553142136026E-4</v>
      </c>
      <c r="BB410" s="5">
        <f t="shared" si="659"/>
        <v>8.2638424383530315E-5</v>
      </c>
      <c r="BC410" s="5">
        <f t="shared" si="660"/>
        <v>2.4957283227155882E-5</v>
      </c>
      <c r="BD410" s="5">
        <f t="shared" si="661"/>
        <v>1.0067529843897473E-3</v>
      </c>
      <c r="BE410" s="5">
        <f t="shared" si="662"/>
        <v>1.2931922035502865E-3</v>
      </c>
      <c r="BF410" s="5">
        <f t="shared" si="663"/>
        <v>8.3056425024503628E-4</v>
      </c>
      <c r="BG410" s="5">
        <f t="shared" si="664"/>
        <v>3.5562487509139217E-4</v>
      </c>
      <c r="BH410" s="5">
        <f t="shared" si="665"/>
        <v>1.1420162715869679E-4</v>
      </c>
      <c r="BI410" s="5">
        <f t="shared" si="666"/>
        <v>2.9338806274093889E-5</v>
      </c>
      <c r="BJ410" s="8">
        <f t="shared" si="667"/>
        <v>0.3229130643965693</v>
      </c>
      <c r="BK410" s="8">
        <f t="shared" si="668"/>
        <v>0.25183646831372536</v>
      </c>
      <c r="BL410" s="8">
        <f t="shared" si="669"/>
        <v>0.38939539574498094</v>
      </c>
      <c r="BM410" s="8">
        <f t="shared" si="670"/>
        <v>0.52790776832007758</v>
      </c>
      <c r="BN410" s="8">
        <f t="shared" si="671"/>
        <v>0.47075458968963985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1.5169082125603901</v>
      </c>
      <c r="F411">
        <f>VLOOKUP(B411,home!$B$2:$E$405,3,FALSE)</f>
        <v>1.39</v>
      </c>
      <c r="G411">
        <f>VLOOKUP(C411,away!$B$2:$E$405,4,FALSE)</f>
        <v>0.99</v>
      </c>
      <c r="H411">
        <f>VLOOKUP(A411,away!$A$2:$E$405,3,FALSE)</f>
        <v>1.2367149758454099</v>
      </c>
      <c r="I411">
        <f>VLOOKUP(C411,away!$B$2:$E$405,3,FALSE)</f>
        <v>1.4</v>
      </c>
      <c r="J411">
        <f>VLOOKUP(B411,home!$B$2:$E$405,4,FALSE)</f>
        <v>1.26</v>
      </c>
      <c r="K411" s="3">
        <f t="shared" si="616"/>
        <v>2.0874173913043528</v>
      </c>
      <c r="L411" s="3">
        <f t="shared" si="617"/>
        <v>2.1815652173913032</v>
      </c>
      <c r="M411" s="5">
        <f t="shared" si="618"/>
        <v>1.3996015336559833E-2</v>
      </c>
      <c r="N411" s="5">
        <f t="shared" si="619"/>
        <v>2.9215525822497437E-2</v>
      </c>
      <c r="O411" s="5">
        <f t="shared" si="620"/>
        <v>3.0533220240314161E-2</v>
      </c>
      <c r="P411" s="5">
        <f t="shared" si="621"/>
        <v>6.3735574942157855E-2</v>
      </c>
      <c r="Q411" s="5">
        <f t="shared" si="622"/>
        <v>3.0492498348991287E-2</v>
      </c>
      <c r="R411" s="5">
        <f t="shared" si="623"/>
        <v>3.3305105625608761E-2</v>
      </c>
      <c r="S411" s="5">
        <f t="shared" si="624"/>
        <v>7.2560357636152414E-2</v>
      </c>
      <c r="T411" s="5">
        <f t="shared" si="625"/>
        <v>6.6521373789521124E-2</v>
      </c>
      <c r="U411" s="5">
        <f t="shared" si="626"/>
        <v>6.9521656702124152E-2</v>
      </c>
      <c r="V411" s="5">
        <f t="shared" si="627"/>
        <v>3.6714228226470629E-2</v>
      </c>
      <c r="W411" s="5">
        <f t="shared" si="628"/>
        <v>2.1216857119334555E-2</v>
      </c>
      <c r="X411" s="5">
        <f t="shared" si="629"/>
        <v>4.6285957513901306E-2</v>
      </c>
      <c r="Y411" s="5">
        <f t="shared" si="630"/>
        <v>5.0487917482989371E-2</v>
      </c>
      <c r="Z411" s="5">
        <f t="shared" si="631"/>
        <v>2.4219086664790494E-2</v>
      </c>
      <c r="AA411" s="5">
        <f t="shared" si="632"/>
        <v>5.0555342705591012E-2</v>
      </c>
      <c r="AB411" s="5">
        <f t="shared" si="633"/>
        <v>5.2765050793501182E-2</v>
      </c>
      <c r="AC411" s="5">
        <f t="shared" si="634"/>
        <v>1.044941358442948E-2</v>
      </c>
      <c r="AD411" s="5">
        <f t="shared" si="635"/>
        <v>1.107210913492963E-2</v>
      </c>
      <c r="AE411" s="5">
        <f t="shared" si="636"/>
        <v>2.4154528171922991E-2</v>
      </c>
      <c r="AF411" s="5">
        <f t="shared" si="637"/>
        <v>2.6347339251182773E-2</v>
      </c>
      <c r="AG411" s="5">
        <f t="shared" si="638"/>
        <v>1.9159479627062988E-2</v>
      </c>
      <c r="AH411" s="5">
        <f t="shared" si="639"/>
        <v>1.3208879266223123E-2</v>
      </c>
      <c r="AI411" s="5">
        <f t="shared" si="640"/>
        <v>2.7572444299953626E-2</v>
      </c>
      <c r="AJ411" s="5">
        <f t="shared" si="641"/>
        <v>2.8777599876246892E-2</v>
      </c>
      <c r="AK411" s="5">
        <f t="shared" si="642"/>
        <v>2.0023620820558582E-2</v>
      </c>
      <c r="AL411" s="5">
        <f t="shared" si="643"/>
        <v>1.9033971215287552E-3</v>
      </c>
      <c r="AM411" s="5">
        <f t="shared" si="644"/>
        <v>4.6224226333343799E-3</v>
      </c>
      <c r="AN411" s="5">
        <f t="shared" si="645"/>
        <v>1.0084116436964595E-2</v>
      </c>
      <c r="AO411" s="5">
        <f t="shared" si="646"/>
        <v>1.0999578833502943E-2</v>
      </c>
      <c r="AP411" s="5">
        <f t="shared" si="647"/>
        <v>7.9987661963745425E-3</v>
      </c>
      <c r="AQ411" s="5">
        <f t="shared" si="648"/>
        <v>4.362457529014009E-3</v>
      </c>
      <c r="AR411" s="5">
        <f t="shared" si="649"/>
        <v>5.7632063135827057E-3</v>
      </c>
      <c r="AS411" s="5">
        <f t="shared" si="650"/>
        <v>1.2030217088647587E-2</v>
      </c>
      <c r="AT411" s="5">
        <f t="shared" si="651"/>
        <v>1.2556042186004901E-2</v>
      </c>
      <c r="AU411" s="5">
        <f t="shared" si="652"/>
        <v>8.7365669416725831E-3</v>
      </c>
      <c r="AV411" s="5">
        <f t="shared" si="653"/>
        <v>4.5592154435855079E-3</v>
      </c>
      <c r="AW411" s="5">
        <f t="shared" si="654"/>
        <v>2.407711269693224E-4</v>
      </c>
      <c r="AX411" s="5">
        <f t="shared" si="655"/>
        <v>1.6081542324635077E-3</v>
      </c>
      <c r="AY411" s="5">
        <f t="shared" si="656"/>
        <v>3.5082933377429963E-3</v>
      </c>
      <c r="AZ411" s="5">
        <f t="shared" si="657"/>
        <v>3.8267853590128811E-3</v>
      </c>
      <c r="BA411" s="5">
        <f t="shared" si="658"/>
        <v>2.7827939445482638E-3</v>
      </c>
      <c r="BB411" s="5">
        <f t="shared" si="659"/>
        <v>1.5177116191484091E-3</v>
      </c>
      <c r="BC411" s="5">
        <f t="shared" si="660"/>
        <v>6.6219737567296127E-4</v>
      </c>
      <c r="BD411" s="5">
        <f t="shared" si="661"/>
        <v>2.0954684057269981E-3</v>
      </c>
      <c r="BE411" s="5">
        <f t="shared" si="662"/>
        <v>4.3741171930433411E-3</v>
      </c>
      <c r="BF411" s="5">
        <f t="shared" si="663"/>
        <v>4.5653041501810265E-3</v>
      </c>
      <c r="BG411" s="5">
        <f t="shared" si="664"/>
        <v>3.1765650932272706E-3</v>
      </c>
      <c r="BH411" s="5">
        <f t="shared" si="665"/>
        <v>1.6577043050532343E-3</v>
      </c>
      <c r="BI411" s="5">
        <f t="shared" si="666"/>
        <v>6.9206415920164334E-4</v>
      </c>
      <c r="BJ411" s="8">
        <f t="shared" si="667"/>
        <v>0.37692686376011297</v>
      </c>
      <c r="BK411" s="8">
        <f t="shared" si="668"/>
        <v>0.20286728018504196</v>
      </c>
      <c r="BL411" s="8">
        <f t="shared" si="669"/>
        <v>0.38646939161004829</v>
      </c>
      <c r="BM411" s="8">
        <f t="shared" si="670"/>
        <v>0.78593715969309075</v>
      </c>
      <c r="BN411" s="8">
        <f t="shared" si="671"/>
        <v>0.20127794031612933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1.5169082125603901</v>
      </c>
      <c r="F412">
        <f>VLOOKUP(B412,home!$B$2:$E$405,3,FALSE)</f>
        <v>0.91</v>
      </c>
      <c r="G412">
        <f>VLOOKUP(C412,away!$B$2:$E$405,4,FALSE)</f>
        <v>0.81</v>
      </c>
      <c r="H412">
        <f>VLOOKUP(A412,away!$A$2:$E$405,3,FALSE)</f>
        <v>1.2367149758454099</v>
      </c>
      <c r="I412">
        <f>VLOOKUP(C412,away!$B$2:$E$405,3,FALSE)</f>
        <v>1.17</v>
      </c>
      <c r="J412">
        <f>VLOOKUP(B412,home!$B$2:$E$405,4,FALSE)</f>
        <v>1.01</v>
      </c>
      <c r="K412" s="3">
        <f t="shared" si="616"/>
        <v>1.1181130434782638</v>
      </c>
      <c r="L412" s="3">
        <f t="shared" si="617"/>
        <v>1.461426086956521</v>
      </c>
      <c r="M412" s="5">
        <f t="shared" si="618"/>
        <v>7.580893400359838E-2</v>
      </c>
      <c r="N412" s="5">
        <f t="shared" si="619"/>
        <v>8.4762957921606208E-2</v>
      </c>
      <c r="O412" s="5">
        <f t="shared" si="620"/>
        <v>0.1107891537772239</v>
      </c>
      <c r="P412" s="5">
        <f t="shared" si="621"/>
        <v>0.12387479791423318</v>
      </c>
      <c r="Q412" s="5">
        <f t="shared" si="622"/>
        <v>4.7387284427973568E-2</v>
      </c>
      <c r="R412" s="5">
        <f t="shared" si="623"/>
        <v>8.0955079740936325E-2</v>
      </c>
      <c r="S412" s="5">
        <f t="shared" si="624"/>
        <v>5.0604080376475652E-2</v>
      </c>
      <c r="T412" s="5">
        <f t="shared" si="625"/>
        <v>6.9253013653069087E-2</v>
      </c>
      <c r="U412" s="5">
        <f t="shared" si="626"/>
        <v>9.0516930594163839E-2</v>
      </c>
      <c r="V412" s="5">
        <f t="shared" si="627"/>
        <v>9.1876744148709916E-3</v>
      </c>
      <c r="W412" s="5">
        <f t="shared" si="628"/>
        <v>1.7661446937977228E-2</v>
      </c>
      <c r="X412" s="5">
        <f t="shared" si="629"/>
        <v>2.5810899288558287E-2</v>
      </c>
      <c r="Y412" s="5">
        <f t="shared" si="630"/>
        <v>1.88603607740533E-2</v>
      </c>
      <c r="Z412" s="5">
        <f t="shared" si="631"/>
        <v>3.9436621801683232E-2</v>
      </c>
      <c r="AA412" s="5">
        <f t="shared" si="632"/>
        <v>4.4094601227181285E-2</v>
      </c>
      <c r="AB412" s="5">
        <f t="shared" si="633"/>
        <v>2.4651374389542027E-2</v>
      </c>
      <c r="AC412" s="5">
        <f t="shared" si="634"/>
        <v>9.3831397183171393E-4</v>
      </c>
      <c r="AD412" s="5">
        <f t="shared" si="635"/>
        <v>4.9368735470128938E-3</v>
      </c>
      <c r="AE412" s="5">
        <f t="shared" si="636"/>
        <v>7.2148757896102122E-3</v>
      </c>
      <c r="AF412" s="5">
        <f t="shared" si="637"/>
        <v>5.2720038465436971E-3</v>
      </c>
      <c r="AG412" s="5">
        <f t="shared" si="638"/>
        <v>2.5682146506246944E-3</v>
      </c>
      <c r="AH412" s="5">
        <f t="shared" si="639"/>
        <v>1.4408426970604538E-2</v>
      </c>
      <c r="AI412" s="5">
        <f t="shared" si="640"/>
        <v>1.6110250131836937E-2</v>
      </c>
      <c r="AJ412" s="5">
        <f t="shared" si="641"/>
        <v>9.0065404030521511E-3</v>
      </c>
      <c r="AK412" s="5">
        <f t="shared" si="642"/>
        <v>3.3567767670888643E-3</v>
      </c>
      <c r="AL412" s="5">
        <f t="shared" si="643"/>
        <v>6.132968635872804E-5</v>
      </c>
      <c r="AM412" s="5">
        <f t="shared" si="644"/>
        <v>1.1039965413835835E-3</v>
      </c>
      <c r="AN412" s="5">
        <f t="shared" si="645"/>
        <v>1.6134093454877431E-3</v>
      </c>
      <c r="AO412" s="5">
        <f t="shared" si="646"/>
        <v>1.1789392532176174E-3</v>
      </c>
      <c r="AP412" s="5">
        <f t="shared" si="647"/>
        <v>5.7431085986308858E-4</v>
      </c>
      <c r="AQ412" s="5">
        <f t="shared" si="648"/>
        <v>2.098282181565871E-4</v>
      </c>
      <c r="AR412" s="5">
        <f t="shared" si="649"/>
        <v>4.2113702093698763E-3</v>
      </c>
      <c r="AS412" s="5">
        <f t="shared" si="650"/>
        <v>4.7087879620122458E-3</v>
      </c>
      <c r="AT412" s="5">
        <f t="shared" si="651"/>
        <v>2.6324786196496616E-3</v>
      </c>
      <c r="AU412" s="5">
        <f t="shared" si="652"/>
        <v>9.8113622710264774E-4</v>
      </c>
      <c r="AV412" s="5">
        <f t="shared" si="653"/>
        <v>2.7425530323813051E-4</v>
      </c>
      <c r="AW412" s="5">
        <f t="shared" si="654"/>
        <v>2.7837537311126193E-6</v>
      </c>
      <c r="AX412" s="5">
        <f t="shared" si="655"/>
        <v>2.0573215547931256E-4</v>
      </c>
      <c r="AY412" s="5">
        <f t="shared" si="656"/>
        <v>3.0066233894326228E-4</v>
      </c>
      <c r="AZ412" s="5">
        <f t="shared" si="657"/>
        <v>2.1969789274852358E-4</v>
      </c>
      <c r="BA412" s="5">
        <f t="shared" si="658"/>
        <v>1.0702407723735609E-4</v>
      </c>
      <c r="BB412" s="5">
        <f t="shared" si="659"/>
        <v>3.9101944601780445E-5</v>
      </c>
      <c r="BC412" s="5">
        <f t="shared" si="660"/>
        <v>1.1428920378354128E-5</v>
      </c>
      <c r="BD412" s="5">
        <f t="shared" si="661"/>
        <v>1.0257677143007805E-3</v>
      </c>
      <c r="BE412" s="5">
        <f t="shared" si="662"/>
        <v>1.1469242609385879E-3</v>
      </c>
      <c r="BF412" s="5">
        <f t="shared" si="663"/>
        <v>6.4119548801855146E-4</v>
      </c>
      <c r="BG412" s="5">
        <f t="shared" si="664"/>
        <v>2.389763461909845E-4</v>
      </c>
      <c r="BH412" s="5">
        <f t="shared" si="665"/>
        <v>6.6800642439729193E-5</v>
      </c>
      <c r="BI412" s="5">
        <f t="shared" si="666"/>
        <v>1.4938133924917775E-5</v>
      </c>
      <c r="BJ412" s="8">
        <f t="shared" si="667"/>
        <v>0.28929206238452632</v>
      </c>
      <c r="BK412" s="8">
        <f t="shared" si="668"/>
        <v>0.2607757927063119</v>
      </c>
      <c r="BL412" s="8">
        <f t="shared" si="669"/>
        <v>0.40983176490881595</v>
      </c>
      <c r="BM412" s="8">
        <f t="shared" si="670"/>
        <v>0.47546015543055375</v>
      </c>
      <c r="BN412" s="8">
        <f t="shared" si="671"/>
        <v>0.52357820778557151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1.5169082125603901</v>
      </c>
      <c r="F413">
        <f>VLOOKUP(B413,home!$B$2:$E$405,3,FALSE)</f>
        <v>1.32</v>
      </c>
      <c r="G413">
        <f>VLOOKUP(C413,away!$B$2:$E$405,4,FALSE)</f>
        <v>1.1000000000000001</v>
      </c>
      <c r="H413">
        <f>VLOOKUP(A413,away!$A$2:$E$405,3,FALSE)</f>
        <v>1.2367149758454099</v>
      </c>
      <c r="I413">
        <f>VLOOKUP(C413,away!$B$2:$E$405,3,FALSE)</f>
        <v>0.81</v>
      </c>
      <c r="J413">
        <f>VLOOKUP(B413,home!$B$2:$E$405,4,FALSE)</f>
        <v>0.4</v>
      </c>
      <c r="K413" s="3">
        <f t="shared" si="616"/>
        <v>2.2025507246376868</v>
      </c>
      <c r="L413" s="3">
        <f t="shared" si="617"/>
        <v>0.40069565217391284</v>
      </c>
      <c r="M413" s="5">
        <f t="shared" si="618"/>
        <v>7.4032849152346203E-2</v>
      </c>
      <c r="N413" s="5">
        <f t="shared" si="619"/>
        <v>0.16306110554749267</v>
      </c>
      <c r="O413" s="5">
        <f t="shared" si="620"/>
        <v>2.9664640773392273E-2</v>
      </c>
      <c r="P413" s="5">
        <f t="shared" si="621"/>
        <v>6.533787603155182E-2</v>
      </c>
      <c r="Q413" s="5">
        <f t="shared" si="622"/>
        <v>0.17957517809192622</v>
      </c>
      <c r="R413" s="5">
        <f t="shared" si="623"/>
        <v>5.9432462905996304E-3</v>
      </c>
      <c r="S413" s="5">
        <f t="shared" si="624"/>
        <v>1.4416026443645058E-2</v>
      </c>
      <c r="T413" s="5">
        <f t="shared" si="625"/>
        <v>7.195499309979092E-2</v>
      </c>
      <c r="U413" s="5">
        <f t="shared" si="626"/>
        <v>1.3090301424060461E-2</v>
      </c>
      <c r="V413" s="5">
        <f t="shared" si="627"/>
        <v>1.4136555738088166E-3</v>
      </c>
      <c r="W413" s="5">
        <f t="shared" si="628"/>
        <v>0.13184114621110457</v>
      </c>
      <c r="X413" s="5">
        <f t="shared" si="629"/>
        <v>5.2828174064414743E-2</v>
      </c>
      <c r="Y413" s="5">
        <f t="shared" si="630"/>
        <v>1.0584009829948825E-2</v>
      </c>
      <c r="Z413" s="5">
        <f t="shared" si="631"/>
        <v>7.9381098281400264E-4</v>
      </c>
      <c r="AA413" s="5">
        <f t="shared" si="632"/>
        <v>1.7484089554223358E-3</v>
      </c>
      <c r="AB413" s="5">
        <f t="shared" si="633"/>
        <v>1.9254797058642437E-3</v>
      </c>
      <c r="AC413" s="5">
        <f t="shared" si="634"/>
        <v>7.7976578716734379E-5</v>
      </c>
      <c r="AD413" s="5">
        <f t="shared" si="635"/>
        <v>7.2596703031082926E-2</v>
      </c>
      <c r="AE413" s="5">
        <f t="shared" si="636"/>
        <v>2.9089183266715647E-2</v>
      </c>
      <c r="AF413" s="5">
        <f t="shared" si="637"/>
        <v>5.8279546301315483E-3</v>
      </c>
      <c r="AG413" s="5">
        <f t="shared" si="638"/>
        <v>7.7841202712017874E-4</v>
      </c>
      <c r="AH413" s="5">
        <f t="shared" si="639"/>
        <v>7.9519152365367863E-5</v>
      </c>
      <c r="AI413" s="5">
        <f t="shared" si="640"/>
        <v>1.7514496666491561E-4</v>
      </c>
      <c r="AJ413" s="5">
        <f t="shared" si="641"/>
        <v>1.9288283662222672E-4</v>
      </c>
      <c r="AK413" s="5">
        <f t="shared" si="642"/>
        <v>1.4161141052415266E-4</v>
      </c>
      <c r="AL413" s="5">
        <f t="shared" si="643"/>
        <v>2.7527369765679595E-6</v>
      </c>
      <c r="AM413" s="5">
        <f t="shared" si="644"/>
        <v>3.1979584173483705E-2</v>
      </c>
      <c r="AN413" s="5">
        <f t="shared" si="645"/>
        <v>1.2814080336644594E-2</v>
      </c>
      <c r="AO413" s="5">
        <f t="shared" si="646"/>
        <v>2.567273138750359E-3</v>
      </c>
      <c r="AP413" s="5">
        <f t="shared" si="647"/>
        <v>3.4289839488004783E-4</v>
      </c>
      <c r="AQ413" s="5">
        <f t="shared" si="648"/>
        <v>3.4349473991462161E-5</v>
      </c>
      <c r="AR413" s="5">
        <f t="shared" si="649"/>
        <v>6.3725957234715691E-6</v>
      </c>
      <c r="AS413" s="5">
        <f t="shared" si="650"/>
        <v>1.4035965328555327E-5</v>
      </c>
      <c r="AT413" s="5">
        <f t="shared" si="651"/>
        <v>1.5457462802699495E-5</v>
      </c>
      <c r="AU413" s="5">
        <f t="shared" si="652"/>
        <v>1.134861529904862E-5</v>
      </c>
      <c r="AV413" s="5">
        <f t="shared" si="653"/>
        <v>6.2489752126384715E-6</v>
      </c>
      <c r="AW413" s="5">
        <f t="shared" si="654"/>
        <v>6.7484302719740804E-8</v>
      </c>
      <c r="AX413" s="5">
        <f t="shared" si="655"/>
        <v>1.173944271581975E-2</v>
      </c>
      <c r="AY413" s="5">
        <f t="shared" si="656"/>
        <v>4.7039436551736848E-3</v>
      </c>
      <c r="AZ413" s="5">
        <f t="shared" si="657"/>
        <v>9.4242488534957943E-4</v>
      </c>
      <c r="BA413" s="5">
        <f t="shared" si="658"/>
        <v>1.2587518468669162E-4</v>
      </c>
      <c r="BB413" s="5">
        <f t="shared" si="659"/>
        <v>1.2609409805136405E-5</v>
      </c>
      <c r="BC413" s="5">
        <f t="shared" si="660"/>
        <v>1.0105071370794532E-6</v>
      </c>
      <c r="BD413" s="5">
        <f t="shared" si="661"/>
        <v>4.2557856657618772E-7</v>
      </c>
      <c r="BE413" s="5">
        <f t="shared" si="662"/>
        <v>9.3735838020265022E-7</v>
      </c>
      <c r="BF413" s="5">
        <f t="shared" si="663"/>
        <v>1.0322896897802781E-6</v>
      </c>
      <c r="BG413" s="5">
        <f t="shared" si="664"/>
        <v>7.5789013475385475E-7</v>
      </c>
      <c r="BH413" s="5">
        <f t="shared" si="665"/>
        <v>4.1732286637446437E-7</v>
      </c>
      <c r="BI413" s="5">
        <f t="shared" si="666"/>
        <v>1.8383495634819047E-7</v>
      </c>
      <c r="BJ413" s="8">
        <f t="shared" si="667"/>
        <v>0.78340035167545008</v>
      </c>
      <c r="BK413" s="8">
        <f t="shared" si="668"/>
        <v>0.15998508017221888</v>
      </c>
      <c r="BL413" s="8">
        <f t="shared" si="669"/>
        <v>5.301845340447605E-2</v>
      </c>
      <c r="BM413" s="8">
        <f t="shared" si="670"/>
        <v>0.47487892417677952</v>
      </c>
      <c r="BN413" s="8">
        <f t="shared" si="671"/>
        <v>0.5176148958873088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1.5169082125603901</v>
      </c>
      <c r="F414">
        <f>VLOOKUP(B414,home!$B$2:$E$405,3,FALSE)</f>
        <v>1.1000000000000001</v>
      </c>
      <c r="G414">
        <f>VLOOKUP(C414,away!$B$2:$E$405,4,FALSE)</f>
        <v>0.81</v>
      </c>
      <c r="H414">
        <f>VLOOKUP(A414,away!$A$2:$E$405,3,FALSE)</f>
        <v>1.2367149758454099</v>
      </c>
      <c r="I414">
        <f>VLOOKUP(C414,away!$B$2:$E$405,3,FALSE)</f>
        <v>0.88</v>
      </c>
      <c r="J414">
        <f>VLOOKUP(B414,home!$B$2:$E$405,4,FALSE)</f>
        <v>0.99</v>
      </c>
      <c r="K414" s="3">
        <f t="shared" si="616"/>
        <v>1.3515652173913077</v>
      </c>
      <c r="L414" s="3">
        <f t="shared" si="617"/>
        <v>1.0774260869565211</v>
      </c>
      <c r="M414" s="5">
        <f t="shared" si="618"/>
        <v>8.8125679754974429E-2</v>
      </c>
      <c r="N414" s="5">
        <f t="shared" si="619"/>
        <v>0.11910760351578878</v>
      </c>
      <c r="O414" s="5">
        <f t="shared" si="620"/>
        <v>9.4948906298785593E-2</v>
      </c>
      <c r="P414" s="5">
        <f t="shared" si="621"/>
        <v>0.12832963918278506</v>
      </c>
      <c r="Q414" s="5">
        <f t="shared" si="622"/>
        <v>8.0490847019387385E-2</v>
      </c>
      <c r="R414" s="5">
        <f t="shared" si="623"/>
        <v>5.1150214287150969E-2</v>
      </c>
      <c r="S414" s="5">
        <f t="shared" si="624"/>
        <v>4.6718778052472869E-2</v>
      </c>
      <c r="T414" s="5">
        <f t="shared" si="625"/>
        <v>8.6722938339914499E-2</v>
      </c>
      <c r="U414" s="5">
        <f t="shared" si="626"/>
        <v>6.9132850492625172E-2</v>
      </c>
      <c r="V414" s="5">
        <f t="shared" si="627"/>
        <v>7.5591586258828792E-3</v>
      </c>
      <c r="W414" s="5">
        <f t="shared" si="628"/>
        <v>3.6262876383256287E-2</v>
      </c>
      <c r="X414" s="5">
        <f t="shared" si="629"/>
        <v>3.9070569003399856E-2</v>
      </c>
      <c r="Y414" s="5">
        <f t="shared" si="630"/>
        <v>2.1047825138248925E-2</v>
      </c>
      <c r="Z414" s="5">
        <f t="shared" si="631"/>
        <v>1.8370191742130868E-2</v>
      </c>
      <c r="AA414" s="5">
        <f t="shared" si="632"/>
        <v>2.4828512195473117E-2</v>
      </c>
      <c r="AB414" s="5">
        <f t="shared" si="633"/>
        <v>1.6778676741488682E-2</v>
      </c>
      <c r="AC414" s="5">
        <f t="shared" si="634"/>
        <v>6.8798341590255228E-4</v>
      </c>
      <c r="AD414" s="5">
        <f t="shared" si="635"/>
        <v>1.2252910600542476E-2</v>
      </c>
      <c r="AE414" s="5">
        <f t="shared" si="636"/>
        <v>1.3201605522170555E-2</v>
      </c>
      <c r="AF414" s="5">
        <f t="shared" si="637"/>
        <v>7.1118770896479097E-3</v>
      </c>
      <c r="AG414" s="5">
        <f t="shared" si="638"/>
        <v>2.5541739678716932E-3</v>
      </c>
      <c r="AH414" s="5">
        <f t="shared" si="639"/>
        <v>4.9481309513412647E-3</v>
      </c>
      <c r="AI414" s="5">
        <f t="shared" si="640"/>
        <v>6.6877216849302147E-3</v>
      </c>
      <c r="AJ414" s="5">
        <f t="shared" si="641"/>
        <v>4.5194460064726348E-3</v>
      </c>
      <c r="AK414" s="5">
        <f t="shared" si="642"/>
        <v>2.0361086747421554E-3</v>
      </c>
      <c r="AL414" s="5">
        <f t="shared" si="643"/>
        <v>4.0073977878862663E-5</v>
      </c>
      <c r="AM414" s="5">
        <f t="shared" si="644"/>
        <v>3.3121215558996895E-3</v>
      </c>
      <c r="AN414" s="5">
        <f t="shared" si="645"/>
        <v>3.5685661674973463E-3</v>
      </c>
      <c r="AO414" s="5">
        <f t="shared" si="646"/>
        <v>1.9224331409460475E-3</v>
      </c>
      <c r="AP414" s="5">
        <f t="shared" si="647"/>
        <v>6.9042653882834474E-4</v>
      </c>
      <c r="AQ414" s="5">
        <f t="shared" si="648"/>
        <v>1.8597089101518948E-4</v>
      </c>
      <c r="AR414" s="5">
        <f t="shared" si="649"/>
        <v>1.0662490737304137E-3</v>
      </c>
      <c r="AS414" s="5">
        <f t="shared" si="650"/>
        <v>1.4411051611297272E-3</v>
      </c>
      <c r="AT414" s="5">
        <f t="shared" si="651"/>
        <v>9.7387380519301783E-4</v>
      </c>
      <c r="AU414" s="5">
        <f t="shared" si="652"/>
        <v>4.3875132040913393E-4</v>
      </c>
      <c r="AV414" s="5">
        <f t="shared" si="653"/>
        <v>1.4825025593737361E-4</v>
      </c>
      <c r="AW414" s="5">
        <f t="shared" si="654"/>
        <v>1.621005344019318E-6</v>
      </c>
      <c r="AX414" s="5">
        <f t="shared" si="655"/>
        <v>7.4609138178766577E-4</v>
      </c>
      <c r="AY414" s="5">
        <f t="shared" si="656"/>
        <v>8.0385831799146851E-4</v>
      </c>
      <c r="AZ414" s="5">
        <f t="shared" si="657"/>
        <v>4.3304896101049932E-4</v>
      </c>
      <c r="BA414" s="5">
        <f t="shared" si="658"/>
        <v>1.5552608250737646E-4</v>
      </c>
      <c r="BB414" s="5">
        <f t="shared" si="659"/>
        <v>4.1891964623899911E-5</v>
      </c>
      <c r="BC414" s="5">
        <f t="shared" si="660"/>
        <v>9.0270991039299017E-6</v>
      </c>
      <c r="BD414" s="5">
        <f t="shared" si="661"/>
        <v>1.9146742787172906E-4</v>
      </c>
      <c r="BE414" s="5">
        <f t="shared" si="662"/>
        <v>2.5878071577480804E-4</v>
      </c>
      <c r="BF414" s="5">
        <f t="shared" si="663"/>
        <v>1.7487950718642834E-4</v>
      </c>
      <c r="BG414" s="5">
        <f t="shared" si="664"/>
        <v>7.8787019715903297E-5</v>
      </c>
      <c r="BH414" s="5">
        <f t="shared" si="665"/>
        <v>2.6621448857484521E-5</v>
      </c>
      <c r="BI414" s="5">
        <f t="shared" si="666"/>
        <v>7.1961248624675285E-6</v>
      </c>
      <c r="BJ414" s="8">
        <f t="shared" si="667"/>
        <v>0.42969218868143971</v>
      </c>
      <c r="BK414" s="8">
        <f t="shared" si="668"/>
        <v>0.27226517132788808</v>
      </c>
      <c r="BL414" s="8">
        <f t="shared" si="669"/>
        <v>0.27983652919367835</v>
      </c>
      <c r="BM414" s="8">
        <f t="shared" si="670"/>
        <v>0.43720895357361739</v>
      </c>
      <c r="BN414" s="8">
        <f t="shared" si="671"/>
        <v>0.56215289005887215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1.3564356435643601</v>
      </c>
      <c r="F415">
        <f>VLOOKUP(B415,home!$B$2:$E$405,3,FALSE)</f>
        <v>0.46</v>
      </c>
      <c r="G415">
        <f>VLOOKUP(C415,away!$B$2:$E$405,4,FALSE)</f>
        <v>1.01</v>
      </c>
      <c r="H415">
        <f>VLOOKUP(A415,away!$A$2:$E$405,3,FALSE)</f>
        <v>1.15346534653465</v>
      </c>
      <c r="I415">
        <f>VLOOKUP(C415,away!$B$2:$E$405,3,FALSE)</f>
        <v>1.1100000000000001</v>
      </c>
      <c r="J415">
        <f>VLOOKUP(B415,home!$B$2:$E$405,4,FALSE)</f>
        <v>0.76</v>
      </c>
      <c r="K415" s="3">
        <f t="shared" si="616"/>
        <v>0.63020000000000165</v>
      </c>
      <c r="L415" s="3">
        <f t="shared" si="617"/>
        <v>0.97306336633663093</v>
      </c>
      <c r="M415" s="5">
        <f t="shared" si="618"/>
        <v>0.20123872958039518</v>
      </c>
      <c r="N415" s="5">
        <f t="shared" si="619"/>
        <v>0.12682064738156537</v>
      </c>
      <c r="O415" s="5">
        <f t="shared" si="620"/>
        <v>0.19581803564280628</v>
      </c>
      <c r="P415" s="5">
        <f t="shared" si="621"/>
        <v>0.12340452606209684</v>
      </c>
      <c r="Q415" s="5">
        <f t="shared" si="622"/>
        <v>3.9961185989931348E-2</v>
      </c>
      <c r="R415" s="5">
        <f t="shared" si="623"/>
        <v>9.5271678476007732E-2</v>
      </c>
      <c r="S415" s="5">
        <f t="shared" si="624"/>
        <v>1.8918670730485376E-2</v>
      </c>
      <c r="T415" s="5">
        <f t="shared" si="625"/>
        <v>3.8884766162166809E-2</v>
      </c>
      <c r="U415" s="5">
        <f t="shared" si="626"/>
        <v>6.0040211775580228E-2</v>
      </c>
      <c r="V415" s="5">
        <f t="shared" si="627"/>
        <v>1.2890436702762667E-3</v>
      </c>
      <c r="W415" s="5">
        <f t="shared" si="628"/>
        <v>8.3945131369516021E-3</v>
      </c>
      <c r="X415" s="5">
        <f t="shared" si="629"/>
        <v>8.1683932117991975E-3</v>
      </c>
      <c r="Y415" s="5">
        <f t="shared" si="630"/>
        <v>3.9741820981173057E-3</v>
      </c>
      <c r="Z415" s="5">
        <f t="shared" si="631"/>
        <v>3.0901793391468407E-2</v>
      </c>
      <c r="AA415" s="5">
        <f t="shared" si="632"/>
        <v>1.9474310195303442E-2</v>
      </c>
      <c r="AB415" s="5">
        <f t="shared" si="633"/>
        <v>6.1363551425401295E-3</v>
      </c>
      <c r="AC415" s="5">
        <f t="shared" si="634"/>
        <v>4.9404575207601334E-5</v>
      </c>
      <c r="AD415" s="5">
        <f t="shared" si="635"/>
        <v>1.3225555447267281E-3</v>
      </c>
      <c r="AE415" s="5">
        <f t="shared" si="636"/>
        <v>1.2869303505189669E-3</v>
      </c>
      <c r="AF415" s="5">
        <f t="shared" si="637"/>
        <v>6.2613238955838311E-4</v>
      </c>
      <c r="AG415" s="5">
        <f t="shared" si="638"/>
        <v>2.0308883025202634E-4</v>
      </c>
      <c r="AH415" s="5">
        <f t="shared" si="639"/>
        <v>7.5173507758353256E-3</v>
      </c>
      <c r="AI415" s="5">
        <f t="shared" si="640"/>
        <v>4.7374344589314341E-3</v>
      </c>
      <c r="AJ415" s="5">
        <f t="shared" si="641"/>
        <v>1.4927655980092986E-3</v>
      </c>
      <c r="AK415" s="5">
        <f t="shared" si="642"/>
        <v>3.1358029328848756E-4</v>
      </c>
      <c r="AL415" s="5">
        <f t="shared" si="643"/>
        <v>1.211843903309399E-6</v>
      </c>
      <c r="AM415" s="5">
        <f t="shared" si="644"/>
        <v>1.6669490085735733E-4</v>
      </c>
      <c r="AN415" s="5">
        <f t="shared" si="645"/>
        <v>1.6220470137941106E-4</v>
      </c>
      <c r="AO415" s="5">
        <f t="shared" si="646"/>
        <v>7.891772637993884E-5</v>
      </c>
      <c r="AP415" s="5">
        <f t="shared" si="647"/>
        <v>2.5597316164965477E-5</v>
      </c>
      <c r="AQ415" s="5">
        <f t="shared" si="648"/>
        <v>6.2269526591660915E-6</v>
      </c>
      <c r="AR415" s="5">
        <f t="shared" si="649"/>
        <v>1.4629717303735218E-3</v>
      </c>
      <c r="AS415" s="5">
        <f t="shared" si="650"/>
        <v>9.2196478448139591E-4</v>
      </c>
      <c r="AT415" s="5">
        <f t="shared" si="651"/>
        <v>2.9051110359008857E-4</v>
      </c>
      <c r="AU415" s="5">
        <f t="shared" si="652"/>
        <v>6.102669916082477E-5</v>
      </c>
      <c r="AV415" s="5">
        <f t="shared" si="653"/>
        <v>9.6147564527879666E-6</v>
      </c>
      <c r="AW415" s="5">
        <f t="shared" si="654"/>
        <v>2.0642567006659161E-8</v>
      </c>
      <c r="AX415" s="5">
        <f t="shared" si="655"/>
        <v>1.7508521086717801E-5</v>
      </c>
      <c r="AY415" s="5">
        <f t="shared" si="656"/>
        <v>1.7036900468217512E-5</v>
      </c>
      <c r="AZ415" s="5">
        <f t="shared" si="657"/>
        <v>8.288991860772928E-6</v>
      </c>
      <c r="BA415" s="5">
        <f t="shared" si="658"/>
        <v>2.6885714411935462E-6</v>
      </c>
      <c r="BB415" s="5">
        <f t="shared" si="659"/>
        <v>6.5403759430107977E-7</v>
      </c>
      <c r="BC415" s="5">
        <f t="shared" si="660"/>
        <v>1.2728400464426414E-7</v>
      </c>
      <c r="BD415" s="5">
        <f t="shared" si="661"/>
        <v>2.3726069946876404E-4</v>
      </c>
      <c r="BE415" s="5">
        <f t="shared" si="662"/>
        <v>1.4952169280521549E-4</v>
      </c>
      <c r="BF415" s="5">
        <f t="shared" si="663"/>
        <v>4.7114285402923513E-5</v>
      </c>
      <c r="BG415" s="5">
        <f t="shared" si="664"/>
        <v>9.8971408869741607E-6</v>
      </c>
      <c r="BH415" s="5">
        <f t="shared" si="665"/>
        <v>1.5592945467427831E-6</v>
      </c>
      <c r="BI415" s="5">
        <f t="shared" si="666"/>
        <v>1.9653348467146098E-7</v>
      </c>
      <c r="BJ415" s="8">
        <f t="shared" si="667"/>
        <v>0.23012834099948445</v>
      </c>
      <c r="BK415" s="8">
        <f t="shared" si="668"/>
        <v>0.3449186233628328</v>
      </c>
      <c r="BL415" s="8">
        <f t="shared" si="669"/>
        <v>0.39399336107895622</v>
      </c>
      <c r="BM415" s="8">
        <f t="shared" si="670"/>
        <v>0.21741029944203796</v>
      </c>
      <c r="BN415" s="8">
        <f t="shared" si="671"/>
        <v>0.78251480313280275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1.3564356435643601</v>
      </c>
      <c r="F416">
        <f>VLOOKUP(B416,home!$B$2:$E$405,3,FALSE)</f>
        <v>1.31</v>
      </c>
      <c r="G416">
        <f>VLOOKUP(C416,away!$B$2:$E$405,4,FALSE)</f>
        <v>1.1100000000000001</v>
      </c>
      <c r="H416">
        <f>VLOOKUP(A416,away!$A$2:$E$405,3,FALSE)</f>
        <v>1.15346534653465</v>
      </c>
      <c r="I416">
        <f>VLOOKUP(C416,away!$B$2:$E$405,3,FALSE)</f>
        <v>0.83</v>
      </c>
      <c r="J416">
        <f>VLOOKUP(B416,home!$B$2:$E$405,4,FALSE)</f>
        <v>0.77</v>
      </c>
      <c r="K416" s="3">
        <f t="shared" si="616"/>
        <v>1.9723930693069363</v>
      </c>
      <c r="L416" s="3">
        <f t="shared" si="617"/>
        <v>0.73717970297029478</v>
      </c>
      <c r="M416" s="5">
        <f t="shared" si="618"/>
        <v>6.6565239156561179E-2</v>
      </c>
      <c r="N416" s="5">
        <f t="shared" si="619"/>
        <v>0.13129281636915996</v>
      </c>
      <c r="O416" s="5">
        <f t="shared" si="620"/>
        <v>4.9070543229580404E-2</v>
      </c>
      <c r="P416" s="5">
        <f t="shared" si="621"/>
        <v>9.6786399373150797E-2</v>
      </c>
      <c r="Q416" s="5">
        <f t="shared" si="622"/>
        <v>0.12948052052815973</v>
      </c>
      <c r="R416" s="5">
        <f t="shared" si="623"/>
        <v>1.8086904241286544E-2</v>
      </c>
      <c r="S416" s="5">
        <f t="shared" si="624"/>
        <v>3.5182053059204341E-2</v>
      </c>
      <c r="T416" s="5">
        <f t="shared" si="625"/>
        <v>9.5450411663387941E-2</v>
      </c>
      <c r="U416" s="5">
        <f t="shared" si="626"/>
        <v>3.5674484570731808E-2</v>
      </c>
      <c r="V416" s="5">
        <f t="shared" si="627"/>
        <v>5.6838879359418061E-3</v>
      </c>
      <c r="W416" s="5">
        <f t="shared" si="628"/>
        <v>8.5128827099998902E-2</v>
      </c>
      <c r="X416" s="5">
        <f t="shared" si="629"/>
        <v>6.2755243475786773E-2</v>
      </c>
      <c r="Y416" s="5">
        <f t="shared" si="630"/>
        <v>2.3130945872654508E-2</v>
      </c>
      <c r="Z416" s="5">
        <f t="shared" si="631"/>
        <v>4.4444328987479275E-3</v>
      </c>
      <c r="AA416" s="5">
        <f t="shared" si="632"/>
        <v>8.7661686464901491E-3</v>
      </c>
      <c r="AB416" s="5">
        <f t="shared" si="633"/>
        <v>8.6451651413564697E-3</v>
      </c>
      <c r="AC416" s="5">
        <f t="shared" si="634"/>
        <v>5.1652620678114939E-4</v>
      </c>
      <c r="AD416" s="5">
        <f t="shared" si="635"/>
        <v>4.1976877142566586E-2</v>
      </c>
      <c r="AE416" s="5">
        <f t="shared" si="636"/>
        <v>3.0944501823577789E-2</v>
      </c>
      <c r="AF416" s="5">
        <f t="shared" si="637"/>
        <v>1.1405829331434409E-2</v>
      </c>
      <c r="AG416" s="5">
        <f t="shared" si="638"/>
        <v>2.8027152928922316E-3</v>
      </c>
      <c r="AH416" s="5">
        <f t="shared" si="639"/>
        <v>8.1908643104260071E-4</v>
      </c>
      <c r="AI416" s="5">
        <f t="shared" si="640"/>
        <v>1.6155603997517792E-3</v>
      </c>
      <c r="AJ416" s="5">
        <f t="shared" si="641"/>
        <v>1.5932600677585769E-3</v>
      </c>
      <c r="AK416" s="5">
        <f t="shared" si="642"/>
        <v>1.0475117050835056E-3</v>
      </c>
      <c r="AL416" s="5">
        <f t="shared" si="643"/>
        <v>3.0041332304770268E-5</v>
      </c>
      <c r="AM416" s="5">
        <f t="shared" si="644"/>
        <v>1.655898030942941E-2</v>
      </c>
      <c r="AN416" s="5">
        <f t="shared" si="645"/>
        <v>1.2206944185996131E-2</v>
      </c>
      <c r="AO416" s="5">
        <f t="shared" si="646"/>
        <v>4.499355744603797E-3</v>
      </c>
      <c r="AP416" s="5">
        <f t="shared" si="647"/>
        <v>1.105611243788239E-3</v>
      </c>
      <c r="AQ416" s="5">
        <f t="shared" si="648"/>
        <v>2.0375854207410802E-4</v>
      </c>
      <c r="AR416" s="5">
        <f t="shared" si="649"/>
        <v>1.207627783885967E-4</v>
      </c>
      <c r="AS416" s="5">
        <f t="shared" si="650"/>
        <v>2.3819166712391759E-4</v>
      </c>
      <c r="AT416" s="5">
        <f t="shared" si="651"/>
        <v>2.3490379670093999E-4</v>
      </c>
      <c r="AU416" s="5">
        <f t="shared" si="652"/>
        <v>1.544408735222732E-4</v>
      </c>
      <c r="AV416" s="5">
        <f t="shared" si="653"/>
        <v>7.6154527138260197E-5</v>
      </c>
      <c r="AW416" s="5">
        <f t="shared" si="654"/>
        <v>1.2133428226840674E-6</v>
      </c>
      <c r="AX416" s="5">
        <f t="shared" si="655"/>
        <v>5.4434696661847665E-3</v>
      </c>
      <c r="AY416" s="5">
        <f t="shared" si="656"/>
        <v>4.012815351645895E-3</v>
      </c>
      <c r="AZ416" s="5">
        <f t="shared" si="657"/>
        <v>1.47908301450048E-3</v>
      </c>
      <c r="BA416" s="5">
        <f t="shared" si="658"/>
        <v>3.6344999243262405E-4</v>
      </c>
      <c r="BB416" s="5">
        <f t="shared" si="659"/>
        <v>6.6981989366509415E-5</v>
      </c>
      <c r="BC416" s="5">
        <f t="shared" si="660"/>
        <v>9.8755526051125748E-6</v>
      </c>
      <c r="BD416" s="5">
        <f t="shared" si="661"/>
        <v>1.4837311517062201E-5</v>
      </c>
      <c r="BE416" s="5">
        <f t="shared" si="662"/>
        <v>2.9265010403401466E-5</v>
      </c>
      <c r="BF416" s="5">
        <f t="shared" si="663"/>
        <v>2.8861051846432228E-5</v>
      </c>
      <c r="BG416" s="5">
        <f t="shared" si="664"/>
        <v>1.897511287827036E-5</v>
      </c>
      <c r="BH416" s="5">
        <f t="shared" si="665"/>
        <v>9.3565952826043122E-6</v>
      </c>
      <c r="BI416" s="5">
        <f t="shared" si="666"/>
        <v>3.6909767375437423E-6</v>
      </c>
      <c r="BJ416" s="8">
        <f t="shared" si="667"/>
        <v>0.66031901419224592</v>
      </c>
      <c r="BK416" s="8">
        <f t="shared" si="668"/>
        <v>0.20877696241558991</v>
      </c>
      <c r="BL416" s="8">
        <f t="shared" si="669"/>
        <v>0.12624812413462114</v>
      </c>
      <c r="BM416" s="8">
        <f t="shared" si="670"/>
        <v>0.50449450873448309</v>
      </c>
      <c r="BN416" s="8">
        <f t="shared" si="671"/>
        <v>0.49128242289789864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1.3564356435643601</v>
      </c>
      <c r="F417">
        <f>VLOOKUP(B417,home!$B$2:$E$405,3,FALSE)</f>
        <v>1.26</v>
      </c>
      <c r="G417">
        <f>VLOOKUP(C417,away!$B$2:$E$405,4,FALSE)</f>
        <v>1.1100000000000001</v>
      </c>
      <c r="H417">
        <f>VLOOKUP(A417,away!$A$2:$E$405,3,FALSE)</f>
        <v>1.15346534653465</v>
      </c>
      <c r="I417">
        <f>VLOOKUP(C417,away!$B$2:$E$405,3,FALSE)</f>
        <v>0.74</v>
      </c>
      <c r="J417">
        <f>VLOOKUP(B417,home!$B$2:$E$405,4,FALSE)</f>
        <v>1.1100000000000001</v>
      </c>
      <c r="K417" s="3">
        <f t="shared" si="616"/>
        <v>1.8971108910891141</v>
      </c>
      <c r="L417" s="3">
        <f t="shared" si="617"/>
        <v>0.94745643564356163</v>
      </c>
      <c r="M417" s="5">
        <f t="shared" si="618"/>
        <v>5.8159425325286493E-2</v>
      </c>
      <c r="N417" s="5">
        <f t="shared" si="619"/>
        <v>0.11033487920408505</v>
      </c>
      <c r="O417" s="5">
        <f t="shared" si="620"/>
        <v>5.510352181777383E-2</v>
      </c>
      <c r="P417" s="5">
        <f t="shared" si="621"/>
        <v>0.10453749137786536</v>
      </c>
      <c r="Q417" s="5">
        <f t="shared" si="622"/>
        <v>0.10465875050253581</v>
      </c>
      <c r="R417" s="5">
        <f t="shared" si="623"/>
        <v>2.610409318643761E-2</v>
      </c>
      <c r="S417" s="5">
        <f t="shared" si="624"/>
        <v>4.6974703766656606E-2</v>
      </c>
      <c r="T417" s="5">
        <f t="shared" si="625"/>
        <v>9.9159606710041398E-2</v>
      </c>
      <c r="U417" s="5">
        <f t="shared" si="626"/>
        <v>4.9522359485995933E-2</v>
      </c>
      <c r="V417" s="5">
        <f t="shared" si="627"/>
        <v>9.3815264632411289E-3</v>
      </c>
      <c r="W417" s="5">
        <f t="shared" si="628"/>
        <v>6.6183085142046322E-2</v>
      </c>
      <c r="X417" s="5">
        <f t="shared" si="629"/>
        <v>6.2705589948577584E-2</v>
      </c>
      <c r="Y417" s="5">
        <f t="shared" si="630"/>
        <v>2.9705407373803026E-2</v>
      </c>
      <c r="Z417" s="5">
        <f t="shared" si="631"/>
        <v>8.2441636953765208E-3</v>
      </c>
      <c r="AA417" s="5">
        <f t="shared" si="632"/>
        <v>1.5640092734420276E-2</v>
      </c>
      <c r="AB417" s="5">
        <f t="shared" si="633"/>
        <v>1.4835495132056219E-2</v>
      </c>
      <c r="AC417" s="5">
        <f t="shared" si="634"/>
        <v>1.0539147742144735E-3</v>
      </c>
      <c r="AD417" s="5">
        <f t="shared" si="635"/>
        <v>3.1389162907213566E-2</v>
      </c>
      <c r="AE417" s="5">
        <f t="shared" si="636"/>
        <v>2.9739864405903663E-2</v>
      </c>
      <c r="AF417" s="5">
        <f t="shared" si="637"/>
        <v>1.4088612963270155E-2</v>
      </c>
      <c r="AG417" s="5">
        <f t="shared" si="638"/>
        <v>4.4494490071138731E-3</v>
      </c>
      <c r="AH417" s="5">
        <f t="shared" si="639"/>
        <v>1.952746487420873E-3</v>
      </c>
      <c r="AI417" s="5">
        <f t="shared" si="640"/>
        <v>3.70457662882215E-3</v>
      </c>
      <c r="AJ417" s="5">
        <f t="shared" si="641"/>
        <v>3.5139963347063487E-3</v>
      </c>
      <c r="AK417" s="5">
        <f t="shared" si="642"/>
        <v>2.2221469059395473E-3</v>
      </c>
      <c r="AL417" s="5">
        <f t="shared" si="643"/>
        <v>7.5773518054037068E-5</v>
      </c>
      <c r="AM417" s="5">
        <f t="shared" si="644"/>
        <v>1.1909744562689053E-2</v>
      </c>
      <c r="AN417" s="5">
        <f t="shared" si="645"/>
        <v>1.1283964132790661E-2</v>
      </c>
      <c r="AO417" s="5">
        <f t="shared" si="646"/>
        <v>5.3455322185918148E-3</v>
      </c>
      <c r="AP417" s="5">
        <f t="shared" si="647"/>
        <v>1.688219634148274E-3</v>
      </c>
      <c r="AQ417" s="5">
        <f t="shared" si="648"/>
        <v>3.9987863928840032E-4</v>
      </c>
      <c r="AR417" s="5">
        <f t="shared" si="649"/>
        <v>3.7002844533745317E-4</v>
      </c>
      <c r="AS417" s="5">
        <f t="shared" si="650"/>
        <v>7.0198499366245538E-4</v>
      </c>
      <c r="AT417" s="5">
        <f t="shared" si="651"/>
        <v>6.6587168842908366E-4</v>
      </c>
      <c r="AU417" s="5">
        <f t="shared" si="652"/>
        <v>4.2107747739557062E-4</v>
      </c>
      <c r="AV417" s="5">
        <f t="shared" si="653"/>
        <v>1.9970766708986688E-4</v>
      </c>
      <c r="AW417" s="5">
        <f t="shared" si="654"/>
        <v>3.7832663531420509E-6</v>
      </c>
      <c r="AX417" s="5">
        <f t="shared" si="655"/>
        <v>3.7656843533277959E-3</v>
      </c>
      <c r="AY417" s="5">
        <f t="shared" si="656"/>
        <v>3.5678218751626837E-3</v>
      </c>
      <c r="AZ417" s="5">
        <f t="shared" si="657"/>
        <v>1.6901778984263823E-3</v>
      </c>
      <c r="BA417" s="5">
        <f t="shared" si="658"/>
        <v>5.3378997574886203E-4</v>
      </c>
      <c r="BB417" s="5">
        <f t="shared" si="659"/>
        <v>1.2643568695131998E-4</v>
      </c>
      <c r="BC417" s="5">
        <f t="shared" si="660"/>
        <v>2.3958461059408571E-5</v>
      </c>
      <c r="BD417" s="5">
        <f t="shared" si="661"/>
        <v>5.8430971984358629E-5</v>
      </c>
      <c r="BE417" s="5">
        <f t="shared" si="662"/>
        <v>1.1085003332844966E-4</v>
      </c>
      <c r="BF417" s="5">
        <f t="shared" si="663"/>
        <v>1.051474027524966E-4</v>
      </c>
      <c r="BG417" s="5">
        <f t="shared" si="664"/>
        <v>6.6492094310498267E-5</v>
      </c>
      <c r="BH417" s="5">
        <f t="shared" si="665"/>
        <v>3.1535719071942705E-5</v>
      </c>
      <c r="BI417" s="5">
        <f t="shared" si="666"/>
        <v>1.1965351221941834E-5</v>
      </c>
      <c r="BJ417" s="8">
        <f t="shared" si="667"/>
        <v>0.59274961560277495</v>
      </c>
      <c r="BK417" s="8">
        <f t="shared" si="668"/>
        <v>0.22375065710048081</v>
      </c>
      <c r="BL417" s="8">
        <f t="shared" si="669"/>
        <v>0.1753421205581569</v>
      </c>
      <c r="BM417" s="8">
        <f t="shared" si="670"/>
        <v>0.53762435693399557</v>
      </c>
      <c r="BN417" s="8">
        <f t="shared" si="671"/>
        <v>0.4588981614139841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1.3564356435643601</v>
      </c>
      <c r="F418">
        <f>VLOOKUP(B418,home!$B$2:$E$405,3,FALSE)</f>
        <v>1.31</v>
      </c>
      <c r="G418">
        <f>VLOOKUP(C418,away!$B$2:$E$405,4,FALSE)</f>
        <v>0.83</v>
      </c>
      <c r="H418">
        <f>VLOOKUP(A418,away!$A$2:$E$405,3,FALSE)</f>
        <v>1.15346534653465</v>
      </c>
      <c r="I418">
        <f>VLOOKUP(C418,away!$B$2:$E$405,3,FALSE)</f>
        <v>0.83</v>
      </c>
      <c r="J418">
        <f>VLOOKUP(B418,home!$B$2:$E$405,4,FALSE)</f>
        <v>1.1599999999999999</v>
      </c>
      <c r="K418" s="3">
        <f t="shared" si="616"/>
        <v>1.4748524752475287</v>
      </c>
      <c r="L418" s="3">
        <f t="shared" si="617"/>
        <v>1.1105564356435609</v>
      </c>
      <c r="M418" s="5">
        <f t="shared" si="618"/>
        <v>7.536525562559257E-2</v>
      </c>
      <c r="N418" s="5">
        <f t="shared" si="619"/>
        <v>0.11115263380706793</v>
      </c>
      <c r="O418" s="5">
        <f t="shared" si="620"/>
        <v>8.3697369658923895E-2</v>
      </c>
      <c r="P418" s="5">
        <f t="shared" si="621"/>
        <v>0.12344127281317131</v>
      </c>
      <c r="Q418" s="5">
        <f t="shared" si="622"/>
        <v>8.196686855031815E-2</v>
      </c>
      <c r="R418" s="5">
        <f t="shared" si="623"/>
        <v>4.6475326260578029E-2</v>
      </c>
      <c r="S418" s="5">
        <f t="shared" si="624"/>
        <v>5.0546328368590292E-2</v>
      </c>
      <c r="T418" s="5">
        <f t="shared" si="625"/>
        <v>9.1028833378105606E-2</v>
      </c>
      <c r="U418" s="5">
        <f t="shared" si="626"/>
        <v>6.8544249973349972E-2</v>
      </c>
      <c r="V418" s="5">
        <f t="shared" si="627"/>
        <v>9.1989089343894812E-3</v>
      </c>
      <c r="W418" s="5">
        <f t="shared" si="628"/>
        <v>4.0296346323241854E-2</v>
      </c>
      <c r="X418" s="5">
        <f t="shared" si="629"/>
        <v>4.4751366742197984E-2</v>
      </c>
      <c r="Y418" s="5">
        <f t="shared" si="630"/>
        <v>2.4849459169696598E-2</v>
      </c>
      <c r="Z418" s="5">
        <f t="shared" si="631"/>
        <v>1.7204490892439701E-2</v>
      </c>
      <c r="AA418" s="5">
        <f t="shared" si="632"/>
        <v>2.5374085978088257E-2</v>
      </c>
      <c r="AB418" s="5">
        <f t="shared" si="633"/>
        <v>1.8711516755963543E-2</v>
      </c>
      <c r="AC418" s="5">
        <f t="shared" si="634"/>
        <v>9.4168478061252788E-4</v>
      </c>
      <c r="AD418" s="5">
        <f t="shared" si="635"/>
        <v>1.4857791529566228E-2</v>
      </c>
      <c r="AE418" s="5">
        <f t="shared" si="636"/>
        <v>1.6500416002610159E-2</v>
      </c>
      <c r="AF418" s="5">
        <f t="shared" si="637"/>
        <v>9.1623215912473577E-3</v>
      </c>
      <c r="AG418" s="5">
        <f t="shared" si="638"/>
        <v>3.3917584028652342E-3</v>
      </c>
      <c r="AH418" s="5">
        <f t="shared" si="639"/>
        <v>4.7766395206424858E-3</v>
      </c>
      <c r="AI418" s="5">
        <f t="shared" si="640"/>
        <v>7.0448386203847387E-3</v>
      </c>
      <c r="AJ418" s="5">
        <f t="shared" si="641"/>
        <v>5.1950488384969098E-3</v>
      </c>
      <c r="AK418" s="5">
        <f t="shared" si="642"/>
        <v>2.5539768794963225E-3</v>
      </c>
      <c r="AL418" s="5">
        <f t="shared" si="643"/>
        <v>6.1695680293362412E-5</v>
      </c>
      <c r="AM418" s="5">
        <f t="shared" si="644"/>
        <v>4.3826101228184996E-3</v>
      </c>
      <c r="AN418" s="5">
        <f t="shared" si="645"/>
        <v>4.8671358768127004E-3</v>
      </c>
      <c r="AO418" s="5">
        <f t="shared" si="646"/>
        <v>2.7026145355730055E-3</v>
      </c>
      <c r="AP418" s="5">
        <f t="shared" si="647"/>
        <v>1.0004686551814781E-3</v>
      </c>
      <c r="AQ418" s="5">
        <f t="shared" si="648"/>
        <v>2.7776922591786225E-4</v>
      </c>
      <c r="AR418" s="5">
        <f t="shared" si="649"/>
        <v>1.0609455520797771E-3</v>
      </c>
      <c r="AS418" s="5">
        <f t="shared" si="650"/>
        <v>1.5647381735877147E-3</v>
      </c>
      <c r="AT418" s="5">
        <f t="shared" si="651"/>
        <v>1.1538789842150694E-3</v>
      </c>
      <c r="AU418" s="5">
        <f t="shared" si="652"/>
        <v>5.672670920018999E-4</v>
      </c>
      <c r="AV418" s="5">
        <f t="shared" si="653"/>
        <v>2.0915881869136744E-4</v>
      </c>
      <c r="AW418" s="5">
        <f t="shared" si="654"/>
        <v>2.8069939151926458E-6</v>
      </c>
      <c r="AX418" s="5">
        <f t="shared" si="655"/>
        <v>1.0772838979472912E-3</v>
      </c>
      <c r="AY418" s="5">
        <f t="shared" si="656"/>
        <v>1.1963845658805451E-3</v>
      </c>
      <c r="AZ418" s="5">
        <f t="shared" si="657"/>
        <v>6.6432628957163373E-4</v>
      </c>
      <c r="BA418" s="5">
        <f t="shared" si="658"/>
        <v>2.4592394541699512E-4</v>
      </c>
      <c r="BB418" s="5">
        <f t="shared" si="659"/>
        <v>6.8278105065424947E-5</v>
      </c>
      <c r="BC418" s="5">
        <f t="shared" si="660"/>
        <v>1.5165337798790972E-5</v>
      </c>
      <c r="BD418" s="5">
        <f t="shared" si="661"/>
        <v>1.9637331845493458E-4</v>
      </c>
      <c r="BE418" s="5">
        <f t="shared" si="662"/>
        <v>2.8962167479583146E-4</v>
      </c>
      <c r="BF418" s="5">
        <f t="shared" si="663"/>
        <v>2.1357462197898347E-4</v>
      </c>
      <c r="BG418" s="5">
        <f t="shared" si="664"/>
        <v>1.0499701995858636E-4</v>
      </c>
      <c r="BH418" s="5">
        <f t="shared" si="665"/>
        <v>3.8713778694883822E-5</v>
      </c>
      <c r="BI418" s="5">
        <f t="shared" si="666"/>
        <v>1.1419422466866878E-5</v>
      </c>
      <c r="BJ418" s="8">
        <f t="shared" si="667"/>
        <v>0.45445575605490141</v>
      </c>
      <c r="BK418" s="8">
        <f t="shared" si="668"/>
        <v>0.26075153076853008</v>
      </c>
      <c r="BL418" s="8">
        <f t="shared" si="669"/>
        <v>0.26778374094285007</v>
      </c>
      <c r="BM418" s="8">
        <f t="shared" si="670"/>
        <v>0.47690321437110406</v>
      </c>
      <c r="BN418" s="8">
        <f t="shared" si="671"/>
        <v>0.52209872671565183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1.3564356435643601</v>
      </c>
      <c r="F419">
        <f>VLOOKUP(B419,home!$B$2:$E$405,3,FALSE)</f>
        <v>1.1499999999999999</v>
      </c>
      <c r="G419">
        <f>VLOOKUP(C419,away!$B$2:$E$405,4,FALSE)</f>
        <v>0.83</v>
      </c>
      <c r="H419">
        <f>VLOOKUP(A419,away!$A$2:$E$405,3,FALSE)</f>
        <v>1.15346534653465</v>
      </c>
      <c r="I419">
        <f>VLOOKUP(C419,away!$B$2:$E$405,3,FALSE)</f>
        <v>0.74</v>
      </c>
      <c r="J419">
        <f>VLOOKUP(B419,home!$B$2:$E$405,4,FALSE)</f>
        <v>0.96</v>
      </c>
      <c r="K419" s="3">
        <f t="shared" si="616"/>
        <v>1.2947178217821815</v>
      </c>
      <c r="L419" s="3">
        <f t="shared" si="617"/>
        <v>0.81942178217821537</v>
      </c>
      <c r="M419" s="5">
        <f t="shared" si="618"/>
        <v>0.12073712662182973</v>
      </c>
      <c r="N419" s="5">
        <f t="shared" si="619"/>
        <v>0.15632050958805482</v>
      </c>
      <c r="O419" s="5">
        <f t="shared" si="620"/>
        <v>9.8934631471536569E-2</v>
      </c>
      <c r="P419" s="5">
        <f t="shared" si="621"/>
        <v>0.12809243055765071</v>
      </c>
      <c r="Q419" s="5">
        <f t="shared" si="622"/>
        <v>0.10119547483686352</v>
      </c>
      <c r="R419" s="5">
        <f t="shared" si="623"/>
        <v>4.0534596019775715E-2</v>
      </c>
      <c r="S419" s="5">
        <f t="shared" si="624"/>
        <v>3.3973954874622625E-2</v>
      </c>
      <c r="T419" s="5">
        <f t="shared" si="625"/>
        <v>8.2921776339193454E-2</v>
      </c>
      <c r="U419" s="5">
        <f t="shared" si="626"/>
        <v>5.2480863865544701E-2</v>
      </c>
      <c r="V419" s="5">
        <f t="shared" si="627"/>
        <v>4.0048497437807761E-3</v>
      </c>
      <c r="W419" s="5">
        <f t="shared" si="628"/>
        <v>4.3673194918332499E-2</v>
      </c>
      <c r="X419" s="5">
        <f t="shared" si="629"/>
        <v>3.5786767213396596E-2</v>
      </c>
      <c r="Y419" s="5">
        <f t="shared" si="630"/>
        <v>1.4662228284199179E-2</v>
      </c>
      <c r="Z419" s="5">
        <f t="shared" si="631"/>
        <v>1.1071643636799539E-2</v>
      </c>
      <c r="AA419" s="5">
        <f t="shared" si="632"/>
        <v>1.433465433298565E-2</v>
      </c>
      <c r="AB419" s="5">
        <f t="shared" si="633"/>
        <v>9.2796662170018477E-3</v>
      </c>
      <c r="AC419" s="5">
        <f t="shared" si="634"/>
        <v>2.6555157061684299E-4</v>
      </c>
      <c r="AD419" s="5">
        <f t="shared" si="635"/>
        <v>1.4136115948733031E-2</v>
      </c>
      <c r="AE419" s="5">
        <f t="shared" si="636"/>
        <v>1.1583441323788714E-2</v>
      </c>
      <c r="AF419" s="5">
        <f t="shared" si="637"/>
        <v>4.745862066647866E-3</v>
      </c>
      <c r="AG419" s="5">
        <f t="shared" si="638"/>
        <v>1.2962875842081945E-3</v>
      </c>
      <c r="AH419" s="5">
        <f t="shared" si="639"/>
        <v>2.2680864901270937E-3</v>
      </c>
      <c r="AI419" s="5">
        <f t="shared" si="640"/>
        <v>2.9365320001109442E-3</v>
      </c>
      <c r="AJ419" s="5">
        <f t="shared" si="641"/>
        <v>1.9009901573886576E-3</v>
      </c>
      <c r="AK419" s="5">
        <f t="shared" si="642"/>
        <v>8.204152786012031E-4</v>
      </c>
      <c r="AL419" s="5">
        <f t="shared" si="643"/>
        <v>1.1269158732012745E-5</v>
      </c>
      <c r="AM419" s="5">
        <f t="shared" si="644"/>
        <v>3.6604562499207949E-3</v>
      </c>
      <c r="AN419" s="5">
        <f t="shared" si="645"/>
        <v>2.999457583895485E-3</v>
      </c>
      <c r="AO419" s="5">
        <f t="shared" si="646"/>
        <v>1.2289104394818007E-3</v>
      </c>
      <c r="AP419" s="5">
        <f t="shared" si="647"/>
        <v>3.3566532748586375E-4</v>
      </c>
      <c r="AQ419" s="5">
        <f t="shared" si="648"/>
        <v>6.8762870215975183E-5</v>
      </c>
      <c r="AR419" s="5">
        <f t="shared" si="649"/>
        <v>3.7170389477485542E-4</v>
      </c>
      <c r="AS419" s="5">
        <f t="shared" si="650"/>
        <v>4.81251656990854E-4</v>
      </c>
      <c r="AT419" s="5">
        <f t="shared" si="651"/>
        <v>3.1154254853413212E-4</v>
      </c>
      <c r="AU419" s="5">
        <f t="shared" si="652"/>
        <v>1.3445322994352704E-4</v>
      </c>
      <c r="AV419" s="5">
        <f t="shared" si="653"/>
        <v>4.3519748251015558E-5</v>
      </c>
      <c r="AW419" s="5">
        <f t="shared" si="654"/>
        <v>3.321021031189811E-7</v>
      </c>
      <c r="AX419" s="5">
        <f t="shared" si="655"/>
        <v>7.8987632377107095E-4</v>
      </c>
      <c r="AY419" s="5">
        <f t="shared" si="656"/>
        <v>6.4724186492486806E-4</v>
      </c>
      <c r="AZ419" s="5">
        <f t="shared" si="657"/>
        <v>2.6518204122854351E-4</v>
      </c>
      <c r="BA419" s="5">
        <f t="shared" si="658"/>
        <v>7.2431980275050042E-5</v>
      </c>
      <c r="BB419" s="5">
        <f t="shared" si="659"/>
        <v>1.483808559091971E-5</v>
      </c>
      <c r="BC419" s="5">
        <f t="shared" si="660"/>
        <v>2.4317301078048664E-6</v>
      </c>
      <c r="BD419" s="5">
        <f t="shared" si="661"/>
        <v>5.0763711316499288E-5</v>
      </c>
      <c r="BE419" s="5">
        <f t="shared" si="662"/>
        <v>6.5724681741277441E-5</v>
      </c>
      <c r="BF419" s="5">
        <f t="shared" si="663"/>
        <v>4.2547458390696932E-5</v>
      </c>
      <c r="BG419" s="5">
        <f t="shared" si="664"/>
        <v>1.836231754999038E-5</v>
      </c>
      <c r="BH419" s="5">
        <f t="shared" si="665"/>
        <v>5.9435049452990708E-6</v>
      </c>
      <c r="BI419" s="5">
        <f t="shared" si="666"/>
        <v>1.5390323553058464E-6</v>
      </c>
      <c r="BJ419" s="8">
        <f t="shared" si="667"/>
        <v>0.47640691260031603</v>
      </c>
      <c r="BK419" s="8">
        <f t="shared" si="668"/>
        <v>0.28773242439215757</v>
      </c>
      <c r="BL419" s="8">
        <f t="shared" si="669"/>
        <v>0.22501778761786578</v>
      </c>
      <c r="BM419" s="8">
        <f t="shared" si="670"/>
        <v>0.35376708938860613</v>
      </c>
      <c r="BN419" s="8">
        <f t="shared" si="671"/>
        <v>0.64581476909571112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1.3564356435643601</v>
      </c>
      <c r="F420">
        <f>VLOOKUP(B420,home!$B$2:$E$405,3,FALSE)</f>
        <v>1.03</v>
      </c>
      <c r="G420">
        <f>VLOOKUP(C420,away!$B$2:$E$405,4,FALSE)</f>
        <v>0.83</v>
      </c>
      <c r="H420">
        <f>VLOOKUP(A420,away!$A$2:$E$405,3,FALSE)</f>
        <v>1.15346534653465</v>
      </c>
      <c r="I420">
        <f>VLOOKUP(C420,away!$B$2:$E$405,3,FALSE)</f>
        <v>0.74</v>
      </c>
      <c r="J420">
        <f>VLOOKUP(B420,home!$B$2:$E$405,4,FALSE)</f>
        <v>1.04</v>
      </c>
      <c r="K420" s="3">
        <f t="shared" si="616"/>
        <v>1.1596168316831714</v>
      </c>
      <c r="L420" s="3">
        <f t="shared" si="617"/>
        <v>0.88770693069306661</v>
      </c>
      <c r="M420" s="5">
        <f t="shared" si="618"/>
        <v>0.12907989020745625</v>
      </c>
      <c r="N420" s="5">
        <f t="shared" si="619"/>
        <v>0.14968321331638204</v>
      </c>
      <c r="O420" s="5">
        <f t="shared" si="620"/>
        <v>0.11458511315025904</v>
      </c>
      <c r="P420" s="5">
        <f t="shared" si="621"/>
        <v>0.13287482586936109</v>
      </c>
      <c r="Q420" s="5">
        <f t="shared" si="622"/>
        <v>8.6787586791049615E-2</v>
      </c>
      <c r="R420" s="5">
        <f t="shared" si="623"/>
        <v>5.0858999548867086E-2</v>
      </c>
      <c r="S420" s="5">
        <f t="shared" si="624"/>
        <v>3.4195333063571864E-2</v>
      </c>
      <c r="T420" s="5">
        <f t="shared" si="625"/>
        <v>7.7041942292540799E-2</v>
      </c>
      <c r="U420" s="5">
        <f t="shared" si="626"/>
        <v>5.8976951919433085E-2</v>
      </c>
      <c r="V420" s="5">
        <f t="shared" si="627"/>
        <v>3.9111858202822382E-3</v>
      </c>
      <c r="W420" s="5">
        <f t="shared" si="628"/>
        <v>3.3546782141355085E-2</v>
      </c>
      <c r="X420" s="5">
        <f t="shared" si="629"/>
        <v>2.9779711009331303E-2</v>
      </c>
      <c r="Y420" s="5">
        <f t="shared" si="630"/>
        <v>1.3217827928510005E-2</v>
      </c>
      <c r="Z420" s="5">
        <f t="shared" si="631"/>
        <v>1.504929546254829E-2</v>
      </c>
      <c r="AA420" s="5">
        <f t="shared" si="632"/>
        <v>1.7451416323344175E-2</v>
      </c>
      <c r="AB420" s="5">
        <f t="shared" si="633"/>
        <v>1.0118478052630176E-2</v>
      </c>
      <c r="AC420" s="5">
        <f t="shared" si="634"/>
        <v>2.5163589288456419E-4</v>
      </c>
      <c r="AD420" s="5">
        <f t="shared" si="635"/>
        <v>9.7253533049809424E-3</v>
      </c>
      <c r="AE420" s="5">
        <f t="shared" si="636"/>
        <v>8.6332635322703046E-3</v>
      </c>
      <c r="AF420" s="5">
        <f t="shared" si="637"/>
        <v>3.8319039360480266E-3</v>
      </c>
      <c r="AG420" s="5">
        <f t="shared" si="638"/>
        <v>1.1338692272599585E-3</v>
      </c>
      <c r="AH420" s="5">
        <f t="shared" si="639"/>
        <v>3.3398409710379585E-3</v>
      </c>
      <c r="AI420" s="5">
        <f t="shared" si="640"/>
        <v>3.8729358051606839E-3</v>
      </c>
      <c r="AJ420" s="5">
        <f t="shared" si="641"/>
        <v>2.2455607738463726E-3</v>
      </c>
      <c r="AK420" s="5">
        <f t="shared" si="642"/>
        <v>8.6799668997324727E-4</v>
      </c>
      <c r="AL420" s="5">
        <f t="shared" si="643"/>
        <v>1.0361358503103609E-5</v>
      </c>
      <c r="AM420" s="5">
        <f t="shared" si="644"/>
        <v>2.2555366773042923E-3</v>
      </c>
      <c r="AN420" s="5">
        <f t="shared" si="645"/>
        <v>2.0022555408754318E-3</v>
      </c>
      <c r="AO420" s="5">
        <f t="shared" si="646"/>
        <v>8.8870806032685743E-4</v>
      </c>
      <c r="AP420" s="5">
        <f t="shared" si="647"/>
        <v>2.6297076817164783E-4</v>
      </c>
      <c r="AQ420" s="5">
        <f t="shared" si="648"/>
        <v>5.8360243368912862E-5</v>
      </c>
      <c r="AR420" s="5">
        <f t="shared" si="649"/>
        <v>5.9295999548061168E-4</v>
      </c>
      <c r="AS420" s="5">
        <f t="shared" si="650"/>
        <v>6.8760639127409451E-4</v>
      </c>
      <c r="AT420" s="5">
        <f t="shared" si="651"/>
        <v>3.9867997244718228E-4</v>
      </c>
      <c r="AU420" s="5">
        <f t="shared" si="652"/>
        <v>1.5410533550157856E-4</v>
      </c>
      <c r="AV420" s="5">
        <f t="shared" si="653"/>
        <v>4.4675785224953169E-5</v>
      </c>
      <c r="AW420" s="5">
        <f t="shared" si="654"/>
        <v>2.962772608535494E-7</v>
      </c>
      <c r="AX420" s="5">
        <f t="shared" si="655"/>
        <v>4.3592638258013142E-4</v>
      </c>
      <c r="AY420" s="5">
        <f t="shared" si="656"/>
        <v>3.8697487108834002E-4</v>
      </c>
      <c r="AZ420" s="5">
        <f t="shared" si="657"/>
        <v>1.7176013753458766E-4</v>
      </c>
      <c r="BA420" s="5">
        <f t="shared" si="658"/>
        <v>5.0824221502082613E-5</v>
      </c>
      <c r="BB420" s="5">
        <f t="shared" si="659"/>
        <v>1.1279253418619577E-5</v>
      </c>
      <c r="BC420" s="5">
        <f t="shared" si="660"/>
        <v>2.0025342865504134E-6</v>
      </c>
      <c r="BD420" s="5">
        <f t="shared" si="661"/>
        <v>8.7729116268644696E-5</v>
      </c>
      <c r="BE420" s="5">
        <f t="shared" si="662"/>
        <v>1.0173215985381032E-4</v>
      </c>
      <c r="BF420" s="5">
        <f t="shared" si="663"/>
        <v>5.8985162444980731E-5</v>
      </c>
      <c r="BG420" s="5">
        <f t="shared" si="664"/>
        <v>2.2800062396921921E-5</v>
      </c>
      <c r="BH420" s="5">
        <f t="shared" si="665"/>
        <v>6.6098340297243016E-6</v>
      </c>
      <c r="BI420" s="5">
        <f t="shared" si="666"/>
        <v>1.5329749591001012E-6</v>
      </c>
      <c r="BJ420" s="8">
        <f t="shared" si="667"/>
        <v>0.41990805217018545</v>
      </c>
      <c r="BK420" s="8">
        <f t="shared" si="668"/>
        <v>0.30071020708314744</v>
      </c>
      <c r="BL420" s="8">
        <f t="shared" si="669"/>
        <v>0.26447471002443329</v>
      </c>
      <c r="BM420" s="8">
        <f t="shared" si="670"/>
        <v>0.33588595726311188</v>
      </c>
      <c r="BN420" s="8">
        <f t="shared" si="671"/>
        <v>0.66386962888337508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1.3564356435643601</v>
      </c>
      <c r="F421">
        <f>VLOOKUP(B421,home!$B$2:$E$405,3,FALSE)</f>
        <v>1.2</v>
      </c>
      <c r="G421">
        <f>VLOOKUP(C421,away!$B$2:$E$405,4,FALSE)</f>
        <v>0.98</v>
      </c>
      <c r="H421">
        <f>VLOOKUP(A421,away!$A$2:$E$405,3,FALSE)</f>
        <v>1.15346534653465</v>
      </c>
      <c r="I421">
        <f>VLOOKUP(C421,away!$B$2:$E$405,3,FALSE)</f>
        <v>1.06</v>
      </c>
      <c r="J421">
        <f>VLOOKUP(B421,home!$B$2:$E$405,4,FALSE)</f>
        <v>0.65</v>
      </c>
      <c r="K421" s="3">
        <f t="shared" si="616"/>
        <v>1.5951683168316875</v>
      </c>
      <c r="L421" s="3">
        <f t="shared" si="617"/>
        <v>0.79473762376237389</v>
      </c>
      <c r="M421" s="5">
        <f t="shared" si="618"/>
        <v>9.1638302916481201E-2</v>
      </c>
      <c r="N421" s="5">
        <f t="shared" si="619"/>
        <v>0.14617851742059562</v>
      </c>
      <c r="O421" s="5">
        <f t="shared" si="620"/>
        <v>7.2828407105460888E-2</v>
      </c>
      <c r="P421" s="5">
        <f t="shared" si="621"/>
        <v>0.11617356757995095</v>
      </c>
      <c r="Q421" s="5">
        <f t="shared" si="622"/>
        <v>0.11658966979538153</v>
      </c>
      <c r="R421" s="5">
        <f t="shared" si="623"/>
        <v>2.8939737602696382E-2</v>
      </c>
      <c r="S421" s="5">
        <f t="shared" si="624"/>
        <v>3.6819477703973591E-2</v>
      </c>
      <c r="T421" s="5">
        <f t="shared" si="625"/>
        <v>9.2658197128421341E-2</v>
      </c>
      <c r="U421" s="5">
        <f t="shared" si="626"/>
        <v>4.6163752521243884E-2</v>
      </c>
      <c r="V421" s="5">
        <f t="shared" si="627"/>
        <v>5.186392765139226E-3</v>
      </c>
      <c r="W421" s="5">
        <f t="shared" si="628"/>
        <v>6.1993382442487005E-2</v>
      </c>
      <c r="X421" s="5">
        <f t="shared" si="629"/>
        <v>4.9268473451334192E-2</v>
      </c>
      <c r="Y421" s="5">
        <f t="shared" si="630"/>
        <v>1.9577754758556467E-2</v>
      </c>
      <c r="Z421" s="5">
        <f t="shared" si="631"/>
        <v>7.6664994315578487E-3</v>
      </c>
      <c r="AA421" s="5">
        <f t="shared" si="632"/>
        <v>1.2229356994229222E-2</v>
      </c>
      <c r="AB421" s="5">
        <f t="shared" si="633"/>
        <v>9.7539414062092263E-3</v>
      </c>
      <c r="AC421" s="5">
        <f t="shared" si="634"/>
        <v>4.1093743774519594E-4</v>
      </c>
      <c r="AD421" s="5">
        <f t="shared" si="635"/>
        <v>2.4722469881371271E-2</v>
      </c>
      <c r="AE421" s="5">
        <f t="shared" si="636"/>
        <v>1.9647876967057862E-2</v>
      </c>
      <c r="AF421" s="5">
        <f t="shared" si="637"/>
        <v>7.807453526387521E-3</v>
      </c>
      <c r="AG421" s="5">
        <f t="shared" si="638"/>
        <v>2.0682923543987953E-3</v>
      </c>
      <c r="AH421" s="5">
        <f t="shared" si="639"/>
        <v>1.5232138852029685E-3</v>
      </c>
      <c r="AI421" s="5">
        <f t="shared" si="640"/>
        <v>2.429782529433874E-3</v>
      </c>
      <c r="AJ421" s="5">
        <f t="shared" si="641"/>
        <v>1.9379560538720368E-3</v>
      </c>
      <c r="AK421" s="5">
        <f t="shared" si="642"/>
        <v>1.0304553655162787E-3</v>
      </c>
      <c r="AL421" s="5">
        <f t="shared" si="643"/>
        <v>2.0838477656459232E-5</v>
      </c>
      <c r="AM421" s="5">
        <f t="shared" si="644"/>
        <v>7.8873001337178179E-3</v>
      </c>
      <c r="AN421" s="5">
        <f t="shared" si="645"/>
        <v>6.2683341661715535E-3</v>
      </c>
      <c r="AO421" s="5">
        <f t="shared" si="646"/>
        <v>2.4908405000858402E-3</v>
      </c>
      <c r="AP421" s="5">
        <f t="shared" si="647"/>
        <v>6.5985488673643469E-4</v>
      </c>
      <c r="AQ421" s="5">
        <f t="shared" si="648"/>
        <v>1.311028761782261E-4</v>
      </c>
      <c r="AR421" s="5">
        <f t="shared" si="649"/>
        <v>2.4211107672161212E-4</v>
      </c>
      <c r="AS421" s="5">
        <f t="shared" si="650"/>
        <v>3.8620791874032157E-4</v>
      </c>
      <c r="AT421" s="5">
        <f t="shared" si="651"/>
        <v>3.0803331784203398E-4</v>
      </c>
      <c r="AU421" s="5">
        <f t="shared" si="652"/>
        <v>1.637883297167192E-4</v>
      </c>
      <c r="AV421" s="5">
        <f t="shared" si="653"/>
        <v>6.5317488557723111E-5</v>
      </c>
      <c r="AW421" s="5">
        <f t="shared" si="654"/>
        <v>7.338271513715133E-7</v>
      </c>
      <c r="AX421" s="5">
        <f t="shared" si="655"/>
        <v>2.0969285464415002E-3</v>
      </c>
      <c r="AY421" s="5">
        <f t="shared" si="656"/>
        <v>1.6665080101984065E-3</v>
      </c>
      <c r="AZ421" s="5">
        <f t="shared" si="657"/>
        <v>6.6221830800302175E-4</v>
      </c>
      <c r="BA421" s="5">
        <f t="shared" si="658"/>
        <v>1.7542993483808713E-4</v>
      </c>
      <c r="BB421" s="5">
        <f t="shared" si="659"/>
        <v>3.4855192387502357E-5</v>
      </c>
      <c r="BC421" s="5">
        <f t="shared" si="660"/>
        <v>5.5401465547648019E-6</v>
      </c>
      <c r="BD421" s="5">
        <f t="shared" si="661"/>
        <v>3.2069130300047296E-5</v>
      </c>
      <c r="BE421" s="5">
        <f t="shared" si="662"/>
        <v>5.1155660602982507E-5</v>
      </c>
      <c r="BF421" s="5">
        <f t="shared" si="663"/>
        <v>4.0800944510236342E-5</v>
      </c>
      <c r="BG421" s="5">
        <f t="shared" si="664"/>
        <v>2.1694791326512265E-5</v>
      </c>
      <c r="BH421" s="5">
        <f t="shared" si="665"/>
        <v>8.6517109410818169E-6</v>
      </c>
      <c r="BI421" s="5">
        <f t="shared" si="666"/>
        <v>2.7601870359199544E-6</v>
      </c>
      <c r="BJ421" s="8">
        <f t="shared" si="667"/>
        <v>0.56259100042730492</v>
      </c>
      <c r="BK421" s="8">
        <f t="shared" si="668"/>
        <v>0.25191602489114501</v>
      </c>
      <c r="BL421" s="8">
        <f t="shared" si="669"/>
        <v>0.17815919402015998</v>
      </c>
      <c r="BM421" s="8">
        <f t="shared" si="670"/>
        <v>0.42631874216655391</v>
      </c>
      <c r="BN421" s="8">
        <f t="shared" si="671"/>
        <v>0.57234820242056661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1.3564356435643601</v>
      </c>
      <c r="F422">
        <f>VLOOKUP(B422,home!$B$2:$E$405,3,FALSE)</f>
        <v>0.82</v>
      </c>
      <c r="G422">
        <f>VLOOKUP(C422,away!$B$2:$E$405,4,FALSE)</f>
        <v>0.92</v>
      </c>
      <c r="H422">
        <f>VLOOKUP(A422,away!$A$2:$E$405,3,FALSE)</f>
        <v>1.15346534653465</v>
      </c>
      <c r="I422">
        <f>VLOOKUP(C422,away!$B$2:$E$405,3,FALSE)</f>
        <v>0.55000000000000004</v>
      </c>
      <c r="J422">
        <f>VLOOKUP(B422,home!$B$2:$E$405,4,FALSE)</f>
        <v>1.54</v>
      </c>
      <c r="K422" s="3">
        <f t="shared" ref="K422:K485" si="672">E422*F422*G422</f>
        <v>1.0232950495049533</v>
      </c>
      <c r="L422" s="3">
        <f t="shared" ref="L422:L485" si="673">H422*I422*J422</f>
        <v>0.97698514851484863</v>
      </c>
      <c r="M422" s="5">
        <f t="shared" ref="M422:M485" si="674">_xlfn.POISSON.DIST(0,K422,FALSE) * _xlfn.POISSON.DIST(0,L422,FALSE)</f>
        <v>0.13529736787039379</v>
      </c>
      <c r="N422" s="5">
        <f t="shared" ref="N422:N485" si="675">_xlfn.POISSON.DIST(1,K422,FALSE) * _xlfn.POISSON.DIST(0,L422,FALSE)</f>
        <v>0.13844912675282448</v>
      </c>
      <c r="O422" s="5">
        <f t="shared" ref="O422:O485" si="676">_xlfn.POISSON.DIST(0,K422,FALSE) * _xlfn.POISSON.DIST(1,L422,FALSE)</f>
        <v>0.13218351904252479</v>
      </c>
      <c r="P422" s="5">
        <f t="shared" ref="P422:P485" si="677">_xlfn.POISSON.DIST(1,K422,FALSE) * _xlfn.POISSON.DIST(1,L422,FALSE)</f>
        <v>0.13526274066235935</v>
      </c>
      <c r="Q422" s="5">
        <f t="shared" ref="Q422:Q485" si="678">_xlfn.POISSON.DIST(2,K422,FALSE) * _xlfn.POISSON.DIST(0,L422,FALSE)</f>
        <v>7.0837153007224526E-2</v>
      </c>
      <c r="R422" s="5">
        <f t="shared" ref="R422:R485" si="679">_xlfn.POISSON.DIST(0,K422,FALSE) * _xlfn.POISSON.DIST(2,L422,FALSE)</f>
        <v>6.4570667491488196E-2</v>
      </c>
      <c r="S422" s="5">
        <f t="shared" ref="S422:S485" si="680">_xlfn.POISSON.DIST(2,K422,FALSE) * _xlfn.POISSON.DIST(2,L422,FALSE)</f>
        <v>3.3807030579151909E-2</v>
      </c>
      <c r="T422" s="5">
        <f t="shared" ref="T422:T485" si="681">_xlfn.POISSON.DIST(2,K422,FALSE) * _xlfn.POISSON.DIST(1,L422,FALSE)</f>
        <v>6.9206846451132314E-2</v>
      </c>
      <c r="U422" s="5">
        <f t="shared" ref="U422:U485" si="682">_xlfn.POISSON.DIST(1,K422,FALSE) * _xlfn.POISSON.DIST(2,L422,FALSE)</f>
        <v>6.6074844387270293E-2</v>
      </c>
      <c r="V422" s="5">
        <f t="shared" ref="V422:V485" si="683">_xlfn.POISSON.DIST(3,K422,FALSE) * _xlfn.POISSON.DIST(3,L422,FALSE)</f>
        <v>3.7553753564130744E-3</v>
      </c>
      <c r="W422" s="5">
        <f t="shared" ref="W422:W485" si="684">_xlfn.POISSON.DIST(3,K422,FALSE) * _xlfn.POISSON.DIST(0,L422,FALSE)</f>
        <v>2.4162435997772597E-2</v>
      </c>
      <c r="X422" s="5">
        <f t="shared" ref="X422:X485" si="685">_xlfn.POISSON.DIST(3,K422,FALSE) * _xlfn.POISSON.DIST(1,L422,FALSE)</f>
        <v>2.3606341121764386E-2</v>
      </c>
      <c r="Y422" s="5">
        <f t="shared" ref="Y422:Y485" si="686">_xlfn.POISSON.DIST(3,K422,FALSE) * _xlfn.POISSON.DIST(2,L422,FALSE)</f>
        <v>1.1531522343369576E-2</v>
      </c>
      <c r="Z422" s="5">
        <f t="shared" ref="Z422:Z485" si="687">_xlfn.POISSON.DIST(0,K422,FALSE) * _xlfn.POISSON.DIST(3,L422,FALSE)</f>
        <v>2.1028194389624836E-2</v>
      </c>
      <c r="AA422" s="5">
        <f t="shared" ref="AA422:AA485" si="688">_xlfn.POISSON.DIST(1,K422,FALSE) * _xlfn.POISSON.DIST(3,L422,FALSE)</f>
        <v>2.1518047218930927E-2</v>
      </c>
      <c r="AB422" s="5">
        <f t="shared" ref="AB422:AB485" si="689">_xlfn.POISSON.DIST(2,K422,FALSE) * _xlfn.POISSON.DIST(3,L422,FALSE)</f>
        <v>1.1009655597072921E-2</v>
      </c>
      <c r="AC422" s="5">
        <f t="shared" ref="AC422:AC485" si="690">_xlfn.POISSON.DIST(4,K422,FALSE) * _xlfn.POISSON.DIST(4,L422,FALSE)</f>
        <v>2.3465088924111226E-4</v>
      </c>
      <c r="AD422" s="5">
        <f t="shared" ref="AD422:AD485" si="691">_xlfn.POISSON.DIST(4,K422,FALSE) * _xlfn.POISSON.DIST(0,L422,FALSE)</f>
        <v>6.1813252851252417E-3</v>
      </c>
      <c r="AE422" s="5">
        <f t="shared" ref="AE422:AE485" si="692">_xlfn.POISSON.DIST(4,K422,FALSE) * _xlfn.POISSON.DIST(1,L422,FALSE)</f>
        <v>6.0390630017066738E-3</v>
      </c>
      <c r="AF422" s="5">
        <f t="shared" ref="AF422:AF485" si="693">_xlfn.POISSON.DIST(4,K422,FALSE) * _xlfn.POISSON.DIST(2,L422,FALSE)</f>
        <v>2.9500374318064608E-3</v>
      </c>
      <c r="AG422" s="5">
        <f t="shared" ref="AG422:AG485" si="694">_xlfn.POISSON.DIST(4,K422,FALSE) * _xlfn.POISSON.DIST(3,L422,FALSE)</f>
        <v>9.607142528125994E-4</v>
      </c>
      <c r="AH422" s="5">
        <f t="shared" ref="AH422:AH485" si="695">_xlfn.POISSON.DIST(0,K422,FALSE) * _xlfn.POISSON.DIST(4,L422,FALSE)</f>
        <v>5.1360584046866806E-3</v>
      </c>
      <c r="AI422" s="5">
        <f t="shared" ref="AI422:AI485" si="696">_xlfn.POISSON.DIST(1,K422,FALSE) * _xlfn.POISSON.DIST(4,L422,FALSE)</f>
        <v>5.2557031394841885E-3</v>
      </c>
      <c r="AJ422" s="5">
        <f t="shared" ref="AJ422:AJ485" si="697">_xlfn.POISSON.DIST(2,K422,FALSE) * _xlfn.POISSON.DIST(4,L422,FALSE)</f>
        <v>2.6890675021509049E-3</v>
      </c>
      <c r="AK422" s="5">
        <f t="shared" ref="AK422:AK485" si="698">_xlfn.POISSON.DIST(3,K422,FALSE) * _xlfn.POISSON.DIST(4,L422,FALSE)</f>
        <v>9.1723648757855727E-4</v>
      </c>
      <c r="AL422" s="5">
        <f t="shared" ref="AL422:AL485" si="699">_xlfn.POISSON.DIST(5,K422,FALSE) * _xlfn.POISSON.DIST(5,L422,FALSE)</f>
        <v>9.3836333632202026E-6</v>
      </c>
      <c r="AM422" s="5">
        <f t="shared" ref="AM422:AM485" si="700">_xlfn.POISSON.DIST(5,K422,FALSE) * _xlfn.POISSON.DIST(0,L422,FALSE)</f>
        <v>1.2650639127296916E-3</v>
      </c>
      <c r="AN422" s="5">
        <f t="shared" ref="AN422:AN485" si="701">_xlfn.POISSON.DIST(5,K422,FALSE) * _xlfn.POISSON.DIST(1,L422,FALSE)</f>
        <v>1.2359486546589934E-3</v>
      </c>
      <c r="AO422" s="5">
        <f t="shared" ref="AO422:AO485" si="702">_xlfn.POISSON.DIST(5,K422,FALSE) * _xlfn.POISSON.DIST(2,L422,FALSE)</f>
        <v>6.0375173996437192E-4</v>
      </c>
      <c r="AP422" s="5">
        <f t="shared" ref="AP422:AP485" si="703">_xlfn.POISSON.DIST(5,K422,FALSE) * _xlfn.POISSON.DIST(3,L422,FALSE)</f>
        <v>1.9661882777839674E-4</v>
      </c>
      <c r="AQ422" s="5">
        <f t="shared" ref="AQ422:AQ485" si="704">_xlfn.POISSON.DIST(5,K422,FALSE) * _xlfn.POISSON.DIST(4,L422,FALSE)</f>
        <v>4.8023418664473089E-5</v>
      </c>
      <c r="AR422" s="5">
        <f t="shared" ref="AR422:AR485" si="705">_xlfn.POISSON.DIST(0,K422,FALSE) * _xlfn.POISSON.DIST(5,L422,FALSE)</f>
        <v>1.0035705566567511E-3</v>
      </c>
      <c r="AS422" s="5">
        <f t="shared" ref="AS422:AS485" si="706">_xlfn.POISSON.DIST(1,K422,FALSE) * _xlfn.POISSON.DIST(5,L422,FALSE)</f>
        <v>1.0269487824557837E-3</v>
      </c>
      <c r="AT422" s="5">
        <f t="shared" ref="AT422:AT485" si="707">_xlfn.POISSON.DIST(2,K422,FALSE) * _xlfn.POISSON.DIST(5,L422,FALSE)</f>
        <v>5.2543580259107117E-4</v>
      </c>
      <c r="AU422" s="5">
        <f t="shared" ref="AU422:AU485" si="708">_xlfn.POISSON.DIST(3,K422,FALSE) * _xlfn.POISSON.DIST(5,L422,FALSE)</f>
        <v>1.7922528520803507E-4</v>
      </c>
      <c r="AV422" s="5">
        <f t="shared" ref="AV422:AV485" si="709">_xlfn.POISSON.DIST(4,K422,FALSE) * _xlfn.POISSON.DIST(5,L422,FALSE)</f>
        <v>4.5850086774873897E-5</v>
      </c>
      <c r="AW422" s="5">
        <f t="shared" ref="AW422:AW485" si="710">_xlfn.POISSON.DIST(6,K422,FALSE) * _xlfn.POISSON.DIST(6,L422,FALSE)</f>
        <v>2.6058977143339997E-7</v>
      </c>
      <c r="AX422" s="5">
        <f t="shared" ref="AX422:AX485" si="711">_xlfn.POISSON.DIST(6,K422,FALSE) * _xlfn.POISSON.DIST(0,L422,FALSE)</f>
        <v>2.1575560653394317E-4</v>
      </c>
      <c r="AY422" s="5">
        <f t="shared" ref="AY422:AY485" si="712">_xlfn.POISSON.DIST(6,K422,FALSE) * _xlfn.POISSON.DIST(1,L422,FALSE)</f>
        <v>2.1079002329247573E-4</v>
      </c>
      <c r="AZ422" s="5">
        <f t="shared" ref="AZ422:AZ485" si="713">_xlfn.POISSON.DIST(6,K422,FALSE) * _xlfn.POISSON.DIST(2,L422,FALSE)</f>
        <v>1.0296936110592389E-4</v>
      </c>
      <c r="BA422" s="5">
        <f t="shared" ref="BA422:BA485" si="714">_xlfn.POISSON.DIST(6,K422,FALSE) * _xlfn.POISSON.DIST(3,L422,FALSE)</f>
        <v>3.353317885085005E-5</v>
      </c>
      <c r="BB422" s="5">
        <f t="shared" ref="BB422:BB485" si="715">_xlfn.POISSON.DIST(6,K422,FALSE) * _xlfn.POISSON.DIST(4,L422,FALSE)</f>
        <v>8.1903544299431764E-6</v>
      </c>
      <c r="BC422" s="5">
        <f t="shared" ref="BC422:BC485" si="716">_xlfn.POISSON.DIST(6,K422,FALSE) * _xlfn.POISSON.DIST(5,L422,FALSE)</f>
        <v>1.6003709278254574E-6</v>
      </c>
      <c r="BD422" s="5">
        <f t="shared" ref="BD422:BD485" si="717">_xlfn.POISSON.DIST(0,K422,FALSE) * _xlfn.POISSON.DIST(6,L422,FALSE)</f>
        <v>1.6341225489007081E-4</v>
      </c>
      <c r="BE422" s="5">
        <f t="shared" ref="BE422:BE485" si="718">_xlfn.POISSON.DIST(1,K422,FALSE) * _xlfn.POISSON.DIST(6,L422,FALSE)</f>
        <v>1.6721895145745106E-4</v>
      </c>
      <c r="BF422" s="5">
        <f t="shared" ref="BF422:BF485" si="719">_xlfn.POISSON.DIST(2,K422,FALSE) * _xlfn.POISSON.DIST(6,L422,FALSE)</f>
        <v>8.5557162604909349E-5</v>
      </c>
      <c r="BG422" s="5">
        <f t="shared" ref="BG422:BG485" si="720">_xlfn.POISSON.DIST(3,K422,FALSE) * _xlfn.POISSON.DIST(6,L422,FALSE)</f>
        <v>2.9183406981098024E-5</v>
      </c>
      <c r="BH422" s="5">
        <f t="shared" ref="BH422:BH485" si="721">_xlfn.POISSON.DIST(4,K422,FALSE) * _xlfn.POISSON.DIST(6,L422,FALSE)</f>
        <v>7.4658089728614737E-6</v>
      </c>
      <c r="BI422" s="5">
        <f t="shared" ref="BI422:BI485" si="722">_xlfn.POISSON.DIST(5,K422,FALSE) * _xlfn.POISSON.DIST(6,L422,FALSE)</f>
        <v>1.5279450724957623E-6</v>
      </c>
      <c r="BJ422" s="8">
        <f t="shared" ref="BJ422:BJ485" si="723">SUM(N422,Q422,T422,W422,X422,Y422,AD422,AE422,AF422,AG422,AM422,AN422,AO422,AP422,AQ422,AX422,AY422,AZ422,BA422,BB422,BC422)</f>
        <v>0.35784681109447558</v>
      </c>
      <c r="BK422" s="8">
        <f t="shared" ref="BK422:BK485" si="724">SUM(M422,P422,S422,V422,AC422,AL422,AY422)</f>
        <v>0.30857733901421497</v>
      </c>
      <c r="BL422" s="8">
        <f t="shared" ref="BL422:BL485" si="725">SUM(O422,R422,U422,AA422,AB422,AH422,AI422,AJ422,AK422,AR422,AS422,AT422,AU422,AV422,BD422,BE422,BF422,BG422,BH422,BI422)</f>
        <v>0.31259019531485288</v>
      </c>
      <c r="BM422" s="8">
        <f t="shared" ref="BM422:BM485" si="726">SUM(S422:BI422)</f>
        <v>0.32323143555283218</v>
      </c>
      <c r="BN422" s="8">
        <f t="shared" ref="BN422:BN485" si="727">SUM(M422:R422)</f>
        <v>0.67660057482681513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1.3564356435643601</v>
      </c>
      <c r="F423">
        <f>VLOOKUP(B423,home!$B$2:$E$405,3,FALSE)</f>
        <v>0.82</v>
      </c>
      <c r="G423">
        <f>VLOOKUP(C423,away!$B$2:$E$405,4,FALSE)</f>
        <v>0.56999999999999995</v>
      </c>
      <c r="H423">
        <f>VLOOKUP(A423,away!$A$2:$E$405,3,FALSE)</f>
        <v>1.15346534653465</v>
      </c>
      <c r="I423">
        <f>VLOOKUP(C423,away!$B$2:$E$405,3,FALSE)</f>
        <v>1.47</v>
      </c>
      <c r="J423">
        <f>VLOOKUP(B423,home!$B$2:$E$405,4,FALSE)</f>
        <v>0.57999999999999996</v>
      </c>
      <c r="K423" s="3">
        <f t="shared" si="672"/>
        <v>0.63399801980198189</v>
      </c>
      <c r="L423" s="3">
        <f t="shared" si="673"/>
        <v>0.98344455445544254</v>
      </c>
      <c r="M423" s="5">
        <f t="shared" si="674"/>
        <v>0.19840545803406429</v>
      </c>
      <c r="N423" s="5">
        <f t="shared" si="675"/>
        <v>0.12578866751150197</v>
      </c>
      <c r="O423" s="5">
        <f t="shared" si="676"/>
        <v>0.19512076727783836</v>
      </c>
      <c r="P423" s="5">
        <f t="shared" si="677"/>
        <v>0.12370618007639286</v>
      </c>
      <c r="Q423" s="5">
        <f t="shared" si="678"/>
        <v>3.9874883057911072E-2</v>
      </c>
      <c r="R423" s="5">
        <f t="shared" si="679"/>
        <v>9.5945228020278925E-2</v>
      </c>
      <c r="S423" s="5">
        <f t="shared" si="680"/>
        <v>1.9282759583238787E-2</v>
      </c>
      <c r="T423" s="5">
        <f t="shared" si="681"/>
        <v>3.9214736602850221E-2</v>
      </c>
      <c r="U423" s="5">
        <f t="shared" si="682"/>
        <v>6.0829084574306462E-2</v>
      </c>
      <c r="V423" s="5">
        <f t="shared" si="683"/>
        <v>1.3358708043899675E-3</v>
      </c>
      <c r="W423" s="5">
        <f t="shared" si="684"/>
        <v>8.4268656328504062E-3</v>
      </c>
      <c r="X423" s="5">
        <f t="shared" si="685"/>
        <v>8.2873551177544483E-3</v>
      </c>
      <c r="Y423" s="5">
        <f t="shared" si="686"/>
        <v>4.0750771306970277E-3</v>
      </c>
      <c r="Z423" s="5">
        <f t="shared" si="687"/>
        <v>3.1452270674176351E-2</v>
      </c>
      <c r="AA423" s="5">
        <f t="shared" si="688"/>
        <v>1.9940677325703753E-2</v>
      </c>
      <c r="AB423" s="5">
        <f t="shared" si="689"/>
        <v>6.3211749690032289E-3</v>
      </c>
      <c r="AC423" s="5">
        <f t="shared" si="690"/>
        <v>5.2057374052396363E-5</v>
      </c>
      <c r="AD423" s="5">
        <f t="shared" si="691"/>
        <v>1.3356540310911331E-3</v>
      </c>
      <c r="AE423" s="5">
        <f t="shared" si="692"/>
        <v>1.3135416835130351E-3</v>
      </c>
      <c r="AF423" s="5">
        <f t="shared" si="693"/>
        <v>6.4589770785056439E-4</v>
      </c>
      <c r="AG423" s="5">
        <f t="shared" si="694"/>
        <v>2.1173486117363001E-4</v>
      </c>
      <c r="AH423" s="5">
        <f t="shared" si="695"/>
        <v>7.7328910799443337E-3</v>
      </c>
      <c r="AI423" s="5">
        <f t="shared" si="696"/>
        <v>4.902637632029117E-3</v>
      </c>
      <c r="AJ423" s="5">
        <f t="shared" si="697"/>
        <v>1.5541312752565687E-3</v>
      </c>
      <c r="AK423" s="5">
        <f t="shared" si="698"/>
        <v>3.284387170083312E-4</v>
      </c>
      <c r="AL423" s="5">
        <f t="shared" si="699"/>
        <v>1.2983148654558155E-6</v>
      </c>
      <c r="AM423" s="5">
        <f t="shared" si="700"/>
        <v>1.6936040217046269E-4</v>
      </c>
      <c r="AN423" s="5">
        <f t="shared" si="701"/>
        <v>1.6655656525492522E-4</v>
      </c>
      <c r="AO423" s="5">
        <f t="shared" si="702"/>
        <v>8.1899573554379402E-5</v>
      </c>
      <c r="AP423" s="5">
        <f t="shared" si="703"/>
        <v>2.6847896541425801E-5</v>
      </c>
      <c r="AQ423" s="5">
        <f t="shared" si="704"/>
        <v>6.600854413062076E-6</v>
      </c>
      <c r="AR423" s="5">
        <f t="shared" si="705"/>
        <v>1.5209739245536646E-3</v>
      </c>
      <c r="AS423" s="5">
        <f t="shared" si="706"/>
        <v>9.6429445633747246E-4</v>
      </c>
      <c r="AT423" s="5">
        <f t="shared" si="707"/>
        <v>3.0568038791199307E-4</v>
      </c>
      <c r="AU423" s="5">
        <f t="shared" si="708"/>
        <v>6.4600253542835108E-5</v>
      </c>
      <c r="AV423" s="5">
        <f t="shared" si="709"/>
        <v>1.0239108206215855E-5</v>
      </c>
      <c r="AW423" s="5">
        <f t="shared" si="710"/>
        <v>2.24861607097914E-8</v>
      </c>
      <c r="AX423" s="5">
        <f t="shared" si="711"/>
        <v>1.789569326815676E-5</v>
      </c>
      <c r="AY423" s="5">
        <f t="shared" si="712"/>
        <v>1.7599422092773685E-5</v>
      </c>
      <c r="AZ423" s="5">
        <f t="shared" si="713"/>
        <v>8.6540279093505446E-6</v>
      </c>
      <c r="BA423" s="5">
        <f t="shared" si="714"/>
        <v>2.8369188738520712E-6</v>
      </c>
      <c r="BB423" s="5">
        <f t="shared" si="715"/>
        <v>6.9748810448042124E-7</v>
      </c>
      <c r="BC423" s="5">
        <f t="shared" si="716"/>
        <v>1.3718817562974385E-7</v>
      </c>
      <c r="BD423" s="5">
        <f t="shared" si="717"/>
        <v>2.4929892059517069E-4</v>
      </c>
      <c r="BE423" s="5">
        <f t="shared" si="718"/>
        <v>1.5805502199610973E-4</v>
      </c>
      <c r="BF423" s="5">
        <f t="shared" si="719"/>
        <v>5.0103285482646127E-5</v>
      </c>
      <c r="BG423" s="5">
        <f t="shared" si="720"/>
        <v>1.0588461260523679E-5</v>
      </c>
      <c r="BH423" s="5">
        <f t="shared" si="721"/>
        <v>1.6782658679805023E-6</v>
      </c>
      <c r="BI423" s="5">
        <f t="shared" si="722"/>
        <v>2.1280344740017863E-7</v>
      </c>
      <c r="BJ423" s="8">
        <f t="shared" si="723"/>
        <v>0.22967349936755194</v>
      </c>
      <c r="BK423" s="8">
        <f t="shared" si="724"/>
        <v>0.34280122360909654</v>
      </c>
      <c r="BL423" s="8">
        <f t="shared" si="725"/>
        <v>0.39601075576057115</v>
      </c>
      <c r="BM423" s="8">
        <f t="shared" si="726"/>
        <v>0.22107898849747634</v>
      </c>
      <c r="BN423" s="8">
        <f t="shared" si="727"/>
        <v>0.77884118397798752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1.3564356435643601</v>
      </c>
      <c r="F424">
        <f>VLOOKUP(B424,home!$B$2:$E$405,3,FALSE)</f>
        <v>0.55000000000000004</v>
      </c>
      <c r="G424">
        <f>VLOOKUP(C424,away!$B$2:$E$405,4,FALSE)</f>
        <v>0.96</v>
      </c>
      <c r="H424">
        <f>VLOOKUP(A424,away!$A$2:$E$405,3,FALSE)</f>
        <v>1.15346534653465</v>
      </c>
      <c r="I424">
        <f>VLOOKUP(C424,away!$B$2:$E$405,3,FALSE)</f>
        <v>0.88</v>
      </c>
      <c r="J424">
        <f>VLOOKUP(B424,home!$B$2:$E$405,4,FALSE)</f>
        <v>1.41</v>
      </c>
      <c r="K424" s="3">
        <f t="shared" si="672"/>
        <v>0.71619801980198217</v>
      </c>
      <c r="L424" s="3">
        <f t="shared" si="673"/>
        <v>1.4312198019801936</v>
      </c>
      <c r="M424" s="5">
        <f t="shared" si="674"/>
        <v>0.11678532930035748</v>
      </c>
      <c r="N424" s="5">
        <f t="shared" si="675"/>
        <v>8.3641421586838446E-2</v>
      </c>
      <c r="O424" s="5">
        <f t="shared" si="676"/>
        <v>0.16714547587544934</v>
      </c>
      <c r="P424" s="5">
        <f t="shared" si="677"/>
        <v>0.11970925884085681</v>
      </c>
      <c r="Q424" s="5">
        <f t="shared" si="678"/>
        <v>2.9951910256958227E-2</v>
      </c>
      <c r="R424" s="5">
        <f t="shared" si="679"/>
        <v>0.11961095744217294</v>
      </c>
      <c r="S424" s="5">
        <f t="shared" si="680"/>
        <v>3.0676598546405327E-2</v>
      </c>
      <c r="T424" s="5">
        <f t="shared" si="681"/>
        <v>4.2867767066892284E-2</v>
      </c>
      <c r="U424" s="5">
        <f t="shared" si="682"/>
        <v>8.5665130866703423E-2</v>
      </c>
      <c r="V424" s="5">
        <f t="shared" si="683"/>
        <v>3.4938491159127384E-3</v>
      </c>
      <c r="W424" s="5">
        <f t="shared" si="684"/>
        <v>7.1504996051067211E-3</v>
      </c>
      <c r="X424" s="5">
        <f t="shared" si="685"/>
        <v>1.0233936628880294E-2</v>
      </c>
      <c r="Y424" s="5">
        <f t="shared" si="686"/>
        <v>7.3235063777319538E-3</v>
      </c>
      <c r="Z424" s="5">
        <f t="shared" si="687"/>
        <v>5.7063190275016065E-2</v>
      </c>
      <c r="AA424" s="5">
        <f t="shared" si="688"/>
        <v>4.0868543878550233E-2</v>
      </c>
      <c r="AB424" s="5">
        <f t="shared" si="689"/>
        <v>1.4634985099004048E-2</v>
      </c>
      <c r="AC424" s="5">
        <f t="shared" si="690"/>
        <v>2.2383274223812129E-4</v>
      </c>
      <c r="AD424" s="5">
        <f t="shared" si="691"/>
        <v>1.2802934144430719E-3</v>
      </c>
      <c r="AE424" s="5">
        <f t="shared" si="692"/>
        <v>1.8323812870957594E-3</v>
      </c>
      <c r="AF424" s="5">
        <f t="shared" si="693"/>
        <v>1.3112701914347027E-3</v>
      </c>
      <c r="AG424" s="5">
        <f t="shared" si="694"/>
        <v>6.2557195457590216E-4</v>
      </c>
      <c r="AH424" s="5">
        <f t="shared" si="695"/>
        <v>2.0417491971441645E-2</v>
      </c>
      <c r="AI424" s="5">
        <f t="shared" si="696"/>
        <v>1.4622967319269375E-2</v>
      </c>
      <c r="AJ424" s="5">
        <f t="shared" si="697"/>
        <v>5.2364701188449131E-3</v>
      </c>
      <c r="AK424" s="5">
        <f t="shared" si="698"/>
        <v>1.2501165099563255E-3</v>
      </c>
      <c r="AL424" s="5">
        <f t="shared" si="699"/>
        <v>9.1774718068325049E-6</v>
      </c>
      <c r="AM424" s="5">
        <f t="shared" si="700"/>
        <v>1.8338872163792939E-4</v>
      </c>
      <c r="AN424" s="5">
        <f t="shared" si="701"/>
        <v>2.6246956986803816E-4</v>
      </c>
      <c r="AO424" s="5">
        <f t="shared" si="702"/>
        <v>1.878258229061801E-4</v>
      </c>
      <c r="AP424" s="5">
        <f t="shared" si="703"/>
        <v>8.9606679022183366E-5</v>
      </c>
      <c r="AQ424" s="5">
        <f t="shared" si="704"/>
        <v>3.2061713351558003E-5</v>
      </c>
      <c r="AR424" s="5">
        <f t="shared" si="705"/>
        <v>5.8443837632597747E-3</v>
      </c>
      <c r="AS424" s="5">
        <f t="shared" si="706"/>
        <v>4.1857360782095072E-3</v>
      </c>
      <c r="AT424" s="5">
        <f t="shared" si="707"/>
        <v>1.498907945313682E-3</v>
      </c>
      <c r="AU424" s="5">
        <f t="shared" si="708"/>
        <v>3.5783830076637228E-4</v>
      </c>
      <c r="AV424" s="5">
        <f t="shared" si="709"/>
        <v>6.4070770604545468E-5</v>
      </c>
      <c r="AW424" s="5">
        <f t="shared" si="710"/>
        <v>2.6131239509907438E-7</v>
      </c>
      <c r="AX424" s="5">
        <f t="shared" si="711"/>
        <v>2.1890439881850314E-5</v>
      </c>
      <c r="AY424" s="5">
        <f t="shared" si="712"/>
        <v>3.133003103296114E-5</v>
      </c>
      <c r="AZ424" s="5">
        <f t="shared" si="713"/>
        <v>2.2420080405513985E-5</v>
      </c>
      <c r="BA424" s="5">
        <f t="shared" si="714"/>
        <v>1.0696021012786585E-5</v>
      </c>
      <c r="BB424" s="5">
        <f t="shared" si="715"/>
        <v>3.8270892689741004E-6</v>
      </c>
      <c r="BC424" s="5">
        <f t="shared" si="716"/>
        <v>1.0954811891403262E-6</v>
      </c>
      <c r="BD424" s="5">
        <f t="shared" si="717"/>
        <v>1.3940996287248205E-3</v>
      </c>
      <c r="BE424" s="5">
        <f t="shared" si="718"/>
        <v>9.9845139349939499E-4</v>
      </c>
      <c r="BF424" s="5">
        <f t="shared" si="719"/>
        <v>3.5754445544639821E-4</v>
      </c>
      <c r="BG424" s="5">
        <f t="shared" si="720"/>
        <v>8.5357543660629471E-5</v>
      </c>
      <c r="BH424" s="5">
        <f t="shared" si="721"/>
        <v>1.5283225936226013E-5</v>
      </c>
      <c r="BI424" s="5">
        <f t="shared" si="722"/>
        <v>2.1891632303422737E-6</v>
      </c>
      <c r="BJ424" s="8">
        <f t="shared" si="723"/>
        <v>0.18706517001953449</v>
      </c>
      <c r="BK424" s="8">
        <f t="shared" si="724"/>
        <v>0.27092937604861028</v>
      </c>
      <c r="BL424" s="8">
        <f t="shared" si="725"/>
        <v>0.48425600135004399</v>
      </c>
      <c r="BM424" s="8">
        <f t="shared" si="726"/>
        <v>0.36243831567193385</v>
      </c>
      <c r="BN424" s="8">
        <f t="shared" si="727"/>
        <v>0.63684435330263323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1.3564356435643601</v>
      </c>
      <c r="F425">
        <f>VLOOKUP(B425,home!$B$2:$E$405,3,FALSE)</f>
        <v>0.74</v>
      </c>
      <c r="G425">
        <f>VLOOKUP(C425,away!$B$2:$E$405,4,FALSE)</f>
        <v>0.98</v>
      </c>
      <c r="H425">
        <f>VLOOKUP(A425,away!$A$2:$E$405,3,FALSE)</f>
        <v>1.15346534653465</v>
      </c>
      <c r="I425">
        <f>VLOOKUP(C425,away!$B$2:$E$405,3,FALSE)</f>
        <v>1.31</v>
      </c>
      <c r="J425">
        <f>VLOOKUP(B425,home!$B$2:$E$405,4,FALSE)</f>
        <v>0.96</v>
      </c>
      <c r="K425" s="3">
        <f t="shared" si="672"/>
        <v>0.98368712871287389</v>
      </c>
      <c r="L425" s="3">
        <f t="shared" si="673"/>
        <v>1.4505980198019759</v>
      </c>
      <c r="M425" s="5">
        <f t="shared" si="674"/>
        <v>8.7660388814743168E-2</v>
      </c>
      <c r="N425" s="5">
        <f t="shared" si="675"/>
        <v>8.6230396175028812E-2</v>
      </c>
      <c r="O425" s="5">
        <f t="shared" si="676"/>
        <v>0.12715998642973772</v>
      </c>
      <c r="P425" s="5">
        <f t="shared" si="677"/>
        <v>0.12508564193823668</v>
      </c>
      <c r="Q425" s="5">
        <f t="shared" si="678"/>
        <v>4.2411865410593837E-2</v>
      </c>
      <c r="R425" s="5">
        <f t="shared" si="679"/>
        <v>9.2229012256511853E-2</v>
      </c>
      <c r="S425" s="5">
        <f t="shared" si="680"/>
        <v>4.4622257642979071E-2</v>
      </c>
      <c r="T425" s="5">
        <f t="shared" si="681"/>
        <v>6.1522567980715336E-2</v>
      </c>
      <c r="U425" s="5">
        <f t="shared" si="682"/>
        <v>9.0724492250632574E-2</v>
      </c>
      <c r="V425" s="5">
        <f t="shared" si="683"/>
        <v>7.0747826006887816E-3</v>
      </c>
      <c r="W425" s="5">
        <f t="shared" si="684"/>
        <v>1.3906668703034636E-2</v>
      </c>
      <c r="X425" s="5">
        <f t="shared" si="685"/>
        <v>2.0172986082664157E-2</v>
      </c>
      <c r="Y425" s="5">
        <f t="shared" si="686"/>
        <v>1.4631446832502726E-2</v>
      </c>
      <c r="Z425" s="5">
        <f t="shared" si="687"/>
        <v>4.4595740849196076E-2</v>
      </c>
      <c r="AA425" s="5">
        <f t="shared" si="688"/>
        <v>4.3868256268769105E-2</v>
      </c>
      <c r="AB425" s="5">
        <f t="shared" si="689"/>
        <v>2.1576319525333003E-2</v>
      </c>
      <c r="AC425" s="5">
        <f t="shared" si="690"/>
        <v>6.3095325547411622E-4</v>
      </c>
      <c r="AD425" s="5">
        <f t="shared" si="691"/>
        <v>3.4199527516123318E-3</v>
      </c>
      <c r="AE425" s="5">
        <f t="shared" si="692"/>
        <v>4.9609766893051674E-3</v>
      </c>
      <c r="AF425" s="5">
        <f t="shared" si="693"/>
        <v>3.5981914808949195E-3</v>
      </c>
      <c r="AG425" s="5">
        <f t="shared" si="694"/>
        <v>1.7398431456848364E-3</v>
      </c>
      <c r="AH425" s="5">
        <f t="shared" si="695"/>
        <v>1.6172623341861484E-2</v>
      </c>
      <c r="AI425" s="5">
        <f t="shared" si="696"/>
        <v>1.5908801418910521E-2</v>
      </c>
      <c r="AJ425" s="5">
        <f t="shared" si="697"/>
        <v>7.8246415945156921E-3</v>
      </c>
      <c r="AK425" s="5">
        <f t="shared" si="698"/>
        <v>2.5656664077721553E-3</v>
      </c>
      <c r="AL425" s="5">
        <f t="shared" si="699"/>
        <v>3.6013161274377698E-5</v>
      </c>
      <c r="AM425" s="5">
        <f t="shared" si="700"/>
        <v>6.7283270051344559E-4</v>
      </c>
      <c r="AN425" s="5">
        <f t="shared" si="701"/>
        <v>9.7600978302281999E-4</v>
      </c>
      <c r="AO425" s="5">
        <f t="shared" si="702"/>
        <v>7.0789892928012962E-4</v>
      </c>
      <c r="AP425" s="5">
        <f t="shared" si="703"/>
        <v>3.4229226167789827E-4</v>
      </c>
      <c r="AQ425" s="5">
        <f t="shared" si="704"/>
        <v>1.2413211924587478E-4</v>
      </c>
      <c r="AR425" s="5">
        <f t="shared" si="705"/>
        <v>4.6919950789414914E-3</v>
      </c>
      <c r="AS425" s="5">
        <f t="shared" si="706"/>
        <v>4.6154551671388887E-3</v>
      </c>
      <c r="AT425" s="5">
        <f t="shared" si="707"/>
        <v>2.2700819205329252E-3</v>
      </c>
      <c r="AU425" s="5">
        <f t="shared" si="708"/>
        <v>7.4435012211734668E-4</v>
      </c>
      <c r="AV425" s="5">
        <f t="shared" si="709"/>
        <v>1.8305190859567243E-4</v>
      </c>
      <c r="AW425" s="5">
        <f t="shared" si="710"/>
        <v>1.4274562753990046E-6</v>
      </c>
      <c r="AX425" s="5">
        <f t="shared" si="711"/>
        <v>1.1030947787870001E-4</v>
      </c>
      <c r="AY425" s="5">
        <f t="shared" si="712"/>
        <v>1.600147101762321E-4</v>
      </c>
      <c r="AZ425" s="5">
        <f t="shared" si="713"/>
        <v>1.1605851086041471E-4</v>
      </c>
      <c r="BA425" s="5">
        <f t="shared" si="714"/>
        <v>5.611808201176122E-5</v>
      </c>
      <c r="BB425" s="5">
        <f t="shared" si="715"/>
        <v>2.0351194660336433E-5</v>
      </c>
      <c r="BC425" s="5">
        <f t="shared" si="716"/>
        <v>5.9042805349777084E-6</v>
      </c>
      <c r="BD425" s="5">
        <f t="shared" si="717"/>
        <v>1.1343664617388587E-3</v>
      </c>
      <c r="BE425" s="5">
        <f t="shared" si="718"/>
        <v>1.11586168765608E-3</v>
      </c>
      <c r="BF425" s="5">
        <f t="shared" si="719"/>
        <v>5.4882938978555553E-4</v>
      </c>
      <c r="BG425" s="5">
        <f t="shared" si="720"/>
        <v>1.7995880219713061E-4</v>
      </c>
      <c r="BH425" s="5">
        <f t="shared" si="721"/>
        <v>4.4255789354975856E-5</v>
      </c>
      <c r="BI425" s="5">
        <f t="shared" si="722"/>
        <v>8.7067700719035959E-6</v>
      </c>
      <c r="BJ425" s="8">
        <f t="shared" si="723"/>
        <v>0.25588681730189944</v>
      </c>
      <c r="BK425" s="8">
        <f t="shared" si="724"/>
        <v>0.26527005212357246</v>
      </c>
      <c r="BL425" s="8">
        <f t="shared" si="725"/>
        <v>0.43356671259217494</v>
      </c>
      <c r="BM425" s="8">
        <f t="shared" si="726"/>
        <v>0.43838344458809003</v>
      </c>
      <c r="BN425" s="8">
        <f t="shared" si="727"/>
        <v>0.56077729102485208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1.3564356435643601</v>
      </c>
      <c r="F426">
        <f>VLOOKUP(B426,home!$B$2:$E$405,3,FALSE)</f>
        <v>0.74</v>
      </c>
      <c r="G426">
        <f>VLOOKUP(C426,away!$B$2:$E$405,4,FALSE)</f>
        <v>1.06</v>
      </c>
      <c r="H426">
        <f>VLOOKUP(A426,away!$A$2:$E$405,3,FALSE)</f>
        <v>1.15346534653465</v>
      </c>
      <c r="I426">
        <f>VLOOKUP(C426,away!$B$2:$E$405,3,FALSE)</f>
        <v>1.06</v>
      </c>
      <c r="J426">
        <f>VLOOKUP(B426,home!$B$2:$E$405,4,FALSE)</f>
        <v>0.54</v>
      </c>
      <c r="K426" s="3">
        <f t="shared" si="672"/>
        <v>1.063988118811884</v>
      </c>
      <c r="L426" s="3">
        <f t="shared" si="673"/>
        <v>0.66024356435643372</v>
      </c>
      <c r="M426" s="5">
        <f t="shared" si="674"/>
        <v>0.17830999772973286</v>
      </c>
      <c r="N426" s="5">
        <f t="shared" si="675"/>
        <v>0.18971971904980975</v>
      </c>
      <c r="O426" s="5">
        <f t="shared" si="676"/>
        <v>0.11772802846146641</v>
      </c>
      <c r="P426" s="5">
        <f t="shared" si="677"/>
        <v>0.12526122353414756</v>
      </c>
      <c r="Q426" s="5">
        <f t="shared" si="678"/>
        <v>0.10092976348666312</v>
      </c>
      <c r="R426" s="5">
        <f t="shared" si="679"/>
        <v>3.8864586568027132E-2</v>
      </c>
      <c r="S426" s="5">
        <f t="shared" si="680"/>
        <v>2.1998730190459972E-2</v>
      </c>
      <c r="T426" s="5">
        <f t="shared" si="681"/>
        <v>6.6638226794086292E-2</v>
      </c>
      <c r="U426" s="5">
        <f t="shared" si="682"/>
        <v>4.1351458350916796E-2</v>
      </c>
      <c r="V426" s="5">
        <f t="shared" si="683"/>
        <v>1.717101860641659E-3</v>
      </c>
      <c r="W426" s="5">
        <f t="shared" si="684"/>
        <v>3.5796023061434361E-2</v>
      </c>
      <c r="X426" s="5">
        <f t="shared" si="685"/>
        <v>2.3634093855866522E-2</v>
      </c>
      <c r="Y426" s="5">
        <f t="shared" si="686"/>
        <v>7.8021291838659013E-3</v>
      </c>
      <c r="Z426" s="5">
        <f t="shared" si="687"/>
        <v>8.5533643876378046E-3</v>
      </c>
      <c r="AA426" s="5">
        <f t="shared" si="688"/>
        <v>9.1006780843153091E-3</v>
      </c>
      <c r="AB426" s="5">
        <f t="shared" si="689"/>
        <v>4.8415066774215934E-3</v>
      </c>
      <c r="AC426" s="5">
        <f t="shared" si="690"/>
        <v>7.539057075291743E-5</v>
      </c>
      <c r="AD426" s="5">
        <f t="shared" si="691"/>
        <v>9.52163580952059E-3</v>
      </c>
      <c r="AE426" s="5">
        <f t="shared" si="692"/>
        <v>6.2865987653817311E-3</v>
      </c>
      <c r="AF426" s="5">
        <f t="shared" si="693"/>
        <v>2.0753431882671947E-3</v>
      </c>
      <c r="AG426" s="5">
        <f t="shared" si="694"/>
        <v>4.5674399462812608E-4</v>
      </c>
      <c r="AH426" s="5">
        <f t="shared" si="695"/>
        <v>1.4118259476333423E-3</v>
      </c>
      <c r="AI426" s="5">
        <f t="shared" si="696"/>
        <v>1.5021660341122051E-3</v>
      </c>
      <c r="AJ426" s="5">
        <f t="shared" si="697"/>
        <v>7.9914340638907678E-4</v>
      </c>
      <c r="AK426" s="5">
        <f t="shared" si="698"/>
        <v>2.8342636320827827E-4</v>
      </c>
      <c r="AL426" s="5">
        <f t="shared" si="699"/>
        <v>2.1184488263550633E-6</v>
      </c>
      <c r="AM426" s="5">
        <f t="shared" si="700"/>
        <v>2.0261814745967371E-3</v>
      </c>
      <c r="AN426" s="5">
        <f t="shared" si="701"/>
        <v>1.3377732788207245E-3</v>
      </c>
      <c r="AO426" s="5">
        <f t="shared" si="702"/>
        <v>4.4162809895469422E-4</v>
      </c>
      <c r="AP426" s="5">
        <f t="shared" si="703"/>
        <v>9.7194036724601067E-5</v>
      </c>
      <c r="AQ426" s="5">
        <f t="shared" si="704"/>
        <v>1.604293431031018E-5</v>
      </c>
      <c r="AR426" s="5">
        <f t="shared" si="705"/>
        <v>1.8642979918326752E-4</v>
      </c>
      <c r="AS426" s="5">
        <f t="shared" si="706"/>
        <v>1.9835909132348209E-4</v>
      </c>
      <c r="AT426" s="5">
        <f t="shared" si="707"/>
        <v>1.0552585821325322E-4</v>
      </c>
      <c r="AU426" s="5">
        <f t="shared" si="708"/>
        <v>3.7426086455442967E-5</v>
      </c>
      <c r="AV426" s="5">
        <f t="shared" si="709"/>
        <v>9.9552278305544224E-6</v>
      </c>
      <c r="AW426" s="5">
        <f t="shared" si="710"/>
        <v>4.1338663526428269E-8</v>
      </c>
      <c r="AX426" s="5">
        <f t="shared" si="711"/>
        <v>3.5930550258794509E-4</v>
      </c>
      <c r="AY426" s="5">
        <f t="shared" si="712"/>
        <v>2.3722914572154468E-4</v>
      </c>
      <c r="AZ426" s="5">
        <f t="shared" si="713"/>
        <v>7.8314508370212242E-5</v>
      </c>
      <c r="BA426" s="5">
        <f t="shared" si="714"/>
        <v>1.72355500490569E-5</v>
      </c>
      <c r="BB426" s="5">
        <f t="shared" si="715"/>
        <v>2.8449152495082581E-6</v>
      </c>
      <c r="BC426" s="5">
        <f t="shared" si="716"/>
        <v>3.7566739692546106E-7</v>
      </c>
      <c r="BD426" s="5">
        <f t="shared" si="717"/>
        <v>2.0514845852502451E-5</v>
      </c>
      <c r="BE426" s="5">
        <f t="shared" si="718"/>
        <v>2.1827552246319864E-5</v>
      </c>
      <c r="BF426" s="5">
        <f t="shared" si="719"/>
        <v>1.1612128126414994E-5</v>
      </c>
      <c r="BG426" s="5">
        <f t="shared" si="720"/>
        <v>4.1183887868756195E-6</v>
      </c>
      <c r="BH426" s="5">
        <f t="shared" si="721"/>
        <v>1.0954791844709366E-6</v>
      </c>
      <c r="BI426" s="5">
        <f t="shared" si="722"/>
        <v>2.3311536733656183E-7</v>
      </c>
      <c r="BJ426" s="8">
        <f t="shared" si="723"/>
        <v>0.44747440230230584</v>
      </c>
      <c r="BK426" s="8">
        <f t="shared" si="724"/>
        <v>0.32760179148028284</v>
      </c>
      <c r="BL426" s="8">
        <f t="shared" si="725"/>
        <v>0.21647991746606005</v>
      </c>
      <c r="BM426" s="8">
        <f t="shared" si="726"/>
        <v>0.24905896899938179</v>
      </c>
      <c r="BN426" s="8">
        <f t="shared" si="727"/>
        <v>0.75081331882984692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1.51136363636364</v>
      </c>
      <c r="F427">
        <f>VLOOKUP(B427,home!$B$2:$E$405,3,FALSE)</f>
        <v>0.5</v>
      </c>
      <c r="G427">
        <f>VLOOKUP(C427,away!$B$2:$E$405,4,FALSE)</f>
        <v>0.44</v>
      </c>
      <c r="H427">
        <f>VLOOKUP(A427,away!$A$2:$E$405,3,FALSE)</f>
        <v>1.32386363636364</v>
      </c>
      <c r="I427">
        <f>VLOOKUP(C427,away!$B$2:$E$405,3,FALSE)</f>
        <v>1.18</v>
      </c>
      <c r="J427">
        <f>VLOOKUP(B427,home!$B$2:$E$405,4,FALSE)</f>
        <v>1.7</v>
      </c>
      <c r="K427" s="3">
        <f t="shared" si="672"/>
        <v>0.33250000000000079</v>
      </c>
      <c r="L427" s="3">
        <f t="shared" si="673"/>
        <v>2.6556704545454619</v>
      </c>
      <c r="M427" s="5">
        <f t="shared" si="674"/>
        <v>5.0379524088192996E-2</v>
      </c>
      <c r="N427" s="5">
        <f t="shared" si="675"/>
        <v>1.675119175932421E-2</v>
      </c>
      <c r="O427" s="5">
        <f t="shared" si="676"/>
        <v>0.13379141363507555</v>
      </c>
      <c r="P427" s="5">
        <f t="shared" si="677"/>
        <v>4.4485645033662723E-2</v>
      </c>
      <c r="Q427" s="5">
        <f t="shared" si="678"/>
        <v>2.7848856299876566E-3</v>
      </c>
      <c r="R427" s="5">
        <f t="shared" si="679"/>
        <v>0.17765295213127055</v>
      </c>
      <c r="S427" s="5">
        <f t="shared" si="680"/>
        <v>9.8203220945314359E-3</v>
      </c>
      <c r="T427" s="5">
        <f t="shared" si="681"/>
        <v>7.3957384868464449E-3</v>
      </c>
      <c r="U427" s="5">
        <f t="shared" si="682"/>
        <v>5.9069606583647592E-2</v>
      </c>
      <c r="V427" s="5">
        <f t="shared" si="683"/>
        <v>9.6349408860984382E-4</v>
      </c>
      <c r="W427" s="5">
        <f t="shared" si="684"/>
        <v>3.086581573236327E-4</v>
      </c>
      <c r="X427" s="5">
        <f t="shared" si="685"/>
        <v>8.1969434895881642E-4</v>
      </c>
      <c r="Y427" s="5">
        <f t="shared" si="686"/>
        <v>1.0884190321439034E-3</v>
      </c>
      <c r="Z427" s="5">
        <f t="shared" si="687"/>
        <v>0.15726256537926478</v>
      </c>
      <c r="AA427" s="5">
        <f t="shared" si="688"/>
        <v>5.2289802988605659E-2</v>
      </c>
      <c r="AB427" s="5">
        <f t="shared" si="689"/>
        <v>8.6931797468557115E-3</v>
      </c>
      <c r="AC427" s="5">
        <f t="shared" si="690"/>
        <v>5.3173457860203141E-5</v>
      </c>
      <c r="AD427" s="5">
        <f t="shared" si="691"/>
        <v>2.5657209327527034E-5</v>
      </c>
      <c r="AE427" s="5">
        <f t="shared" si="692"/>
        <v>6.8137092757201796E-5</v>
      </c>
      <c r="AF427" s="5">
        <f t="shared" si="693"/>
        <v>9.0474832046962214E-5</v>
      </c>
      <c r="AG427" s="5">
        <f t="shared" si="694"/>
        <v>8.0090446115693473E-5</v>
      </c>
      <c r="AH427" s="5">
        <f t="shared" si="695"/>
        <v>0.10440938712093442</v>
      </c>
      <c r="AI427" s="5">
        <f t="shared" si="696"/>
        <v>3.4716121217710776E-2</v>
      </c>
      <c r="AJ427" s="5">
        <f t="shared" si="697"/>
        <v>5.7715551524444297E-3</v>
      </c>
      <c r="AK427" s="5">
        <f t="shared" si="698"/>
        <v>6.3968069606259255E-4</v>
      </c>
      <c r="AL427" s="5">
        <f t="shared" si="699"/>
        <v>1.8781087073712884E-6</v>
      </c>
      <c r="AM427" s="5">
        <f t="shared" si="700"/>
        <v>1.7062044202805532E-6</v>
      </c>
      <c r="AN427" s="5">
        <f t="shared" si="701"/>
        <v>4.5311166683539332E-6</v>
      </c>
      <c r="AO427" s="5">
        <f t="shared" si="702"/>
        <v>6.0165763311230061E-6</v>
      </c>
      <c r="AP427" s="5">
        <f t="shared" si="703"/>
        <v>5.3260146666936327E-6</v>
      </c>
      <c r="AQ427" s="5">
        <f t="shared" si="704"/>
        <v>3.5360349477035201E-6</v>
      </c>
      <c r="AR427" s="5">
        <f t="shared" si="705"/>
        <v>5.5455384910852973E-2</v>
      </c>
      <c r="AS427" s="5">
        <f t="shared" si="706"/>
        <v>1.8438915482858656E-2</v>
      </c>
      <c r="AT427" s="5">
        <f t="shared" si="707"/>
        <v>3.065469699025259E-3</v>
      </c>
      <c r="AU427" s="5">
        <f t="shared" si="708"/>
        <v>3.3975622497530041E-4</v>
      </c>
      <c r="AV427" s="5">
        <f t="shared" si="709"/>
        <v>2.8242236201071917E-5</v>
      </c>
      <c r="AW427" s="5">
        <f t="shared" si="710"/>
        <v>4.6066376945176217E-8</v>
      </c>
      <c r="AX427" s="5">
        <f t="shared" si="711"/>
        <v>9.4552161623880807E-8</v>
      </c>
      <c r="AY427" s="5">
        <f t="shared" si="712"/>
        <v>2.5109938203794755E-7</v>
      </c>
      <c r="AZ427" s="5">
        <f t="shared" si="713"/>
        <v>3.3341860501640041E-7</v>
      </c>
      <c r="BA427" s="5">
        <f t="shared" si="714"/>
        <v>2.9514997944593931E-7</v>
      </c>
      <c r="BB427" s="5">
        <f t="shared" si="715"/>
        <v>1.9595527001857039E-7</v>
      </c>
      <c r="BC427" s="5">
        <f t="shared" si="716"/>
        <v>1.0407852420015907E-7</v>
      </c>
      <c r="BD427" s="5">
        <f t="shared" si="717"/>
        <v>2.4545204542199748E-2</v>
      </c>
      <c r="BE427" s="5">
        <f t="shared" si="718"/>
        <v>8.1612805102814351E-3</v>
      </c>
      <c r="BF427" s="5">
        <f t="shared" si="719"/>
        <v>1.3568128848342918E-3</v>
      </c>
      <c r="BG427" s="5">
        <f t="shared" si="720"/>
        <v>1.5038009473580105E-4</v>
      </c>
      <c r="BH427" s="5">
        <f t="shared" si="721"/>
        <v>1.2500345374913494E-5</v>
      </c>
      <c r="BI427" s="5">
        <f t="shared" si="722"/>
        <v>8.3127296743175003E-7</v>
      </c>
      <c r="BJ427" s="8">
        <f t="shared" si="723"/>
        <v>2.9435337195788544E-2</v>
      </c>
      <c r="BK427" s="8">
        <f t="shared" si="724"/>
        <v>0.10570428797094659</v>
      </c>
      <c r="BL427" s="8">
        <f t="shared" si="725"/>
        <v>0.6885884774769141</v>
      </c>
      <c r="BM427" s="8">
        <f t="shared" si="726"/>
        <v>0.55514485071239539</v>
      </c>
      <c r="BN427" s="8">
        <f t="shared" si="727"/>
        <v>0.42584561227751372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1.51136363636364</v>
      </c>
      <c r="F428">
        <f>VLOOKUP(B428,home!$B$2:$E$405,3,FALSE)</f>
        <v>0.66</v>
      </c>
      <c r="G428">
        <f>VLOOKUP(C428,away!$B$2:$E$405,4,FALSE)</f>
        <v>0.66</v>
      </c>
      <c r="H428">
        <f>VLOOKUP(A428,away!$A$2:$E$405,3,FALSE)</f>
        <v>1.32386363636364</v>
      </c>
      <c r="I428">
        <f>VLOOKUP(C428,away!$B$2:$E$405,3,FALSE)</f>
        <v>0.99</v>
      </c>
      <c r="J428">
        <f>VLOOKUP(B428,home!$B$2:$E$405,4,FALSE)</f>
        <v>1.32</v>
      </c>
      <c r="K428" s="3">
        <f t="shared" si="672"/>
        <v>0.65835000000000166</v>
      </c>
      <c r="L428" s="3">
        <f t="shared" si="673"/>
        <v>1.730025000000005</v>
      </c>
      <c r="M428" s="5">
        <f t="shared" si="674"/>
        <v>9.1778703159179534E-2</v>
      </c>
      <c r="N428" s="5">
        <f t="shared" si="675"/>
        <v>6.0422509224846002E-2</v>
      </c>
      <c r="O428" s="5">
        <f t="shared" si="676"/>
        <v>0.15877945093296006</v>
      </c>
      <c r="P428" s="5">
        <f t="shared" si="677"/>
        <v>0.10453245152171452</v>
      </c>
      <c r="Q428" s="5">
        <f t="shared" si="678"/>
        <v>1.9889579474088731E-2</v>
      </c>
      <c r="R428" s="5">
        <f t="shared" si="679"/>
        <v>0.13734620980014753</v>
      </c>
      <c r="S428" s="5">
        <f t="shared" si="680"/>
        <v>2.9764621434528009E-2</v>
      </c>
      <c r="T428" s="5">
        <f t="shared" si="681"/>
        <v>3.4409469729660462E-2</v>
      </c>
      <c r="U428" s="5">
        <f t="shared" si="682"/>
        <v>9.0421877221927349E-2</v>
      </c>
      <c r="V428" s="5">
        <f t="shared" si="683"/>
        <v>3.7667523922802724E-3</v>
      </c>
      <c r="W428" s="5">
        <f t="shared" si="684"/>
        <v>4.3647682155887836E-3</v>
      </c>
      <c r="X428" s="5">
        <f t="shared" si="685"/>
        <v>7.5511581321740084E-3</v>
      </c>
      <c r="Y428" s="5">
        <f t="shared" si="686"/>
        <v>6.5318461738071891E-3</v>
      </c>
      <c r="Z428" s="5">
        <f t="shared" si="687"/>
        <v>7.9204125536500317E-2</v>
      </c>
      <c r="AA428" s="5">
        <f t="shared" si="688"/>
        <v>5.2144036046955118E-2</v>
      </c>
      <c r="AB428" s="5">
        <f t="shared" si="689"/>
        <v>1.7164513065756493E-2</v>
      </c>
      <c r="AC428" s="5">
        <f t="shared" si="690"/>
        <v>2.6813673017736322E-4</v>
      </c>
      <c r="AD428" s="5">
        <f t="shared" si="691"/>
        <v>7.1838628868322045E-4</v>
      </c>
      <c r="AE428" s="5">
        <f t="shared" si="692"/>
        <v>1.2428262390791923E-3</v>
      </c>
      <c r="AF428" s="5">
        <f t="shared" si="693"/>
        <v>1.0750602321314929E-3</v>
      </c>
      <c r="AG428" s="5">
        <f t="shared" si="694"/>
        <v>6.1996035936443059E-4</v>
      </c>
      <c r="AH428" s="5">
        <f t="shared" si="695"/>
        <v>3.4256279320321111E-2</v>
      </c>
      <c r="AI428" s="5">
        <f t="shared" si="696"/>
        <v>2.2552621490533459E-2</v>
      </c>
      <c r="AJ428" s="5">
        <f t="shared" si="697"/>
        <v>7.4237591791463699E-3</v>
      </c>
      <c r="AK428" s="5">
        <f t="shared" si="698"/>
        <v>1.6291439518636751E-3</v>
      </c>
      <c r="AL428" s="5">
        <f t="shared" si="699"/>
        <v>1.221590141662525E-5</v>
      </c>
      <c r="AM428" s="5">
        <f t="shared" si="700"/>
        <v>9.4589922630919905E-5</v>
      </c>
      <c r="AN428" s="5">
        <f t="shared" si="701"/>
        <v>1.6364293089955769E-4</v>
      </c>
      <c r="AO428" s="5">
        <f t="shared" si="702"/>
        <v>1.4155318076475407E-4</v>
      </c>
      <c r="AP428" s="5">
        <f t="shared" si="703"/>
        <v>8.1630180517514812E-5</v>
      </c>
      <c r="AQ428" s="5">
        <f t="shared" si="704"/>
        <v>3.5305563262453513E-5</v>
      </c>
      <c r="AR428" s="5">
        <f t="shared" si="705"/>
        <v>1.1852843926227725E-2</v>
      </c>
      <c r="AS428" s="5">
        <f t="shared" si="706"/>
        <v>7.8033197988320434E-3</v>
      </c>
      <c r="AT428" s="5">
        <f t="shared" si="707"/>
        <v>2.5686577947805441E-3</v>
      </c>
      <c r="AU428" s="5">
        <f t="shared" si="708"/>
        <v>5.6369195306459194E-4</v>
      </c>
      <c r="AV428" s="5">
        <f t="shared" si="709"/>
        <v>9.2776649325018715E-5</v>
      </c>
      <c r="AW428" s="5">
        <f t="shared" si="710"/>
        <v>3.8648463903823581E-7</v>
      </c>
      <c r="AX428" s="5">
        <f t="shared" si="711"/>
        <v>1.0378879260677712E-5</v>
      </c>
      <c r="AY428" s="5">
        <f t="shared" si="712"/>
        <v>1.7955720592954013E-5</v>
      </c>
      <c r="AZ428" s="5">
        <f t="shared" si="713"/>
        <v>1.5531922759412681E-5</v>
      </c>
      <c r="BA428" s="5">
        <f t="shared" si="714"/>
        <v>8.9568715572843344E-6</v>
      </c>
      <c r="BB428" s="5">
        <f t="shared" si="715"/>
        <v>3.8739029289727215E-6</v>
      </c>
      <c r="BC428" s="5">
        <f t="shared" si="716"/>
        <v>1.3403897829392089E-6</v>
      </c>
      <c r="BD428" s="5">
        <f t="shared" si="717"/>
        <v>3.4176193855787016E-3</v>
      </c>
      <c r="BE428" s="5">
        <f t="shared" si="718"/>
        <v>2.2499897224957442E-3</v>
      </c>
      <c r="BF428" s="5">
        <f t="shared" si="719"/>
        <v>7.4064036690253839E-4</v>
      </c>
      <c r="BG428" s="5">
        <f t="shared" si="720"/>
        <v>1.6253352851676247E-4</v>
      </c>
      <c r="BH428" s="5">
        <f t="shared" si="721"/>
        <v>2.6750987124752703E-5</v>
      </c>
      <c r="BI428" s="5">
        <f t="shared" si="722"/>
        <v>3.5223024747161981E-6</v>
      </c>
      <c r="BJ428" s="8">
        <f t="shared" si="723"/>
        <v>0.13740032353438097</v>
      </c>
      <c r="BK428" s="8">
        <f t="shared" si="724"/>
        <v>0.23014083685988929</v>
      </c>
      <c r="BL428" s="8">
        <f t="shared" si="725"/>
        <v>0.55120023742493462</v>
      </c>
      <c r="BM428" s="8">
        <f t="shared" si="726"/>
        <v>0.4251790500068145</v>
      </c>
      <c r="BN428" s="8">
        <f t="shared" si="727"/>
        <v>0.57274890411293644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1.51136363636364</v>
      </c>
      <c r="F429">
        <f>VLOOKUP(B429,home!$B$2:$E$405,3,FALSE)</f>
        <v>1.42</v>
      </c>
      <c r="G429">
        <f>VLOOKUP(C429,away!$B$2:$E$405,4,FALSE)</f>
        <v>1.1299999999999999</v>
      </c>
      <c r="H429">
        <f>VLOOKUP(A429,away!$A$2:$E$405,3,FALSE)</f>
        <v>1.32386363636364</v>
      </c>
      <c r="I429">
        <f>VLOOKUP(C429,away!$B$2:$E$405,3,FALSE)</f>
        <v>0.28000000000000003</v>
      </c>
      <c r="J429">
        <f>VLOOKUP(B429,home!$B$2:$E$405,4,FALSE)</f>
        <v>0.54</v>
      </c>
      <c r="K429" s="3">
        <f t="shared" si="672"/>
        <v>2.4251340909090966</v>
      </c>
      <c r="L429" s="3">
        <f t="shared" si="673"/>
        <v>0.20016818181818238</v>
      </c>
      <c r="M429" s="5">
        <f t="shared" si="674"/>
        <v>7.241786378036276E-2</v>
      </c>
      <c r="N429" s="5">
        <f t="shared" si="675"/>
        <v>0.17562303024456885</v>
      </c>
      <c r="O429" s="5">
        <f t="shared" si="676"/>
        <v>1.4495752124072021E-2</v>
      </c>
      <c r="P429" s="5">
        <f t="shared" si="677"/>
        <v>3.515414264945501E-2</v>
      </c>
      <c r="Q429" s="5">
        <f t="shared" si="678"/>
        <v>0.21295469889743168</v>
      </c>
      <c r="R429" s="5">
        <f t="shared" si="679"/>
        <v>1.4507941733812757E-3</v>
      </c>
      <c r="S429" s="5">
        <f t="shared" si="680"/>
        <v>4.2662600113638734E-3</v>
      </c>
      <c r="T429" s="5">
        <f t="shared" si="681"/>
        <v>4.2626754887937393E-2</v>
      </c>
      <c r="U429" s="5">
        <f t="shared" si="682"/>
        <v>3.5183704087592147E-3</v>
      </c>
      <c r="V429" s="5">
        <f t="shared" si="683"/>
        <v>2.3011006338009171E-4</v>
      </c>
      <c r="W429" s="5">
        <f t="shared" si="684"/>
        <v>0.1721479000384811</v>
      </c>
      <c r="X429" s="5">
        <f t="shared" si="685"/>
        <v>3.4458532154520979E-2</v>
      </c>
      <c r="Y429" s="5">
        <f t="shared" si="686"/>
        <v>3.448750864746919E-3</v>
      </c>
      <c r="Z429" s="5">
        <f t="shared" si="687"/>
        <v>9.6800943959380952E-5</v>
      </c>
      <c r="AA429" s="5">
        <f t="shared" si="688"/>
        <v>2.3475526922807574E-4</v>
      </c>
      <c r="AB429" s="5">
        <f t="shared" si="689"/>
        <v>2.8465650321277488E-4</v>
      </c>
      <c r="AC429" s="5">
        <f t="shared" si="690"/>
        <v>6.9814628349790757E-6</v>
      </c>
      <c r="AD429" s="5">
        <f t="shared" si="691"/>
        <v>0.10437043526543303</v>
      </c>
      <c r="AE429" s="5">
        <f t="shared" si="692"/>
        <v>2.0891640262654037E-2</v>
      </c>
      <c r="AF429" s="5">
        <f t="shared" si="693"/>
        <v>2.0909208232874964E-3</v>
      </c>
      <c r="AG429" s="5">
        <f t="shared" si="694"/>
        <v>1.3951193984107838E-4</v>
      </c>
      <c r="AH429" s="5">
        <f t="shared" si="695"/>
        <v>4.8441172376582628E-6</v>
      </c>
      <c r="AI429" s="5">
        <f t="shared" si="696"/>
        <v>1.1747633853405457E-5</v>
      </c>
      <c r="AJ429" s="5">
        <f t="shared" si="697"/>
        <v>1.4244793672705686E-5</v>
      </c>
      <c r="AK429" s="5">
        <f t="shared" si="698"/>
        <v>1.1515178251214918E-5</v>
      </c>
      <c r="AL429" s="5">
        <f t="shared" si="699"/>
        <v>1.355617675478984E-7</v>
      </c>
      <c r="AM429" s="5">
        <f t="shared" si="700"/>
        <v>5.0622460129044498E-2</v>
      </c>
      <c r="AN429" s="5">
        <f t="shared" si="701"/>
        <v>1.0133005803194269E-2</v>
      </c>
      <c r="AO429" s="5">
        <f t="shared" si="702"/>
        <v>1.0141526739892437E-3</v>
      </c>
      <c r="AP429" s="5">
        <f t="shared" si="703"/>
        <v>6.7667032279491594E-5</v>
      </c>
      <c r="AQ429" s="5">
        <f t="shared" si="704"/>
        <v>3.3861967051045231E-6</v>
      </c>
      <c r="AR429" s="5">
        <f t="shared" si="705"/>
        <v>1.9392762799523403E-7</v>
      </c>
      <c r="AS429" s="5">
        <f t="shared" si="706"/>
        <v>4.703005018203794E-7</v>
      </c>
      <c r="AT429" s="5">
        <f t="shared" si="707"/>
        <v>5.7027088996812894E-7</v>
      </c>
      <c r="AU429" s="5">
        <f t="shared" si="708"/>
        <v>4.6099445877159325E-7</v>
      </c>
      <c r="AV429" s="5">
        <f t="shared" si="709"/>
        <v>2.7949334442179486E-7</v>
      </c>
      <c r="AW429" s="5">
        <f t="shared" si="710"/>
        <v>1.8279550964588188E-9</v>
      </c>
      <c r="AX429" s="5">
        <f t="shared" si="711"/>
        <v>2.046104230410541E-2</v>
      </c>
      <c r="AY429" s="5">
        <f t="shared" si="712"/>
        <v>4.0956496361176931E-3</v>
      </c>
      <c r="AZ429" s="5">
        <f t="shared" si="713"/>
        <v>4.0990937051298945E-4</v>
      </c>
      <c r="BA429" s="5">
        <f t="shared" si="714"/>
        <v>2.735027113527359E-5</v>
      </c>
      <c r="BB429" s="5">
        <f t="shared" si="715"/>
        <v>1.3686635113455075E-6</v>
      </c>
      <c r="BC429" s="5">
        <f t="shared" si="716"/>
        <v>5.4792577317383868E-8</v>
      </c>
      <c r="BD429" s="5">
        <f t="shared" si="717"/>
        <v>6.4696901166864745E-9</v>
      </c>
      <c r="BE429" s="5">
        <f t="shared" si="718"/>
        <v>1.5689866059594023E-8</v>
      </c>
      <c r="BF429" s="5">
        <f t="shared" si="719"/>
        <v>1.9025014531459525E-8</v>
      </c>
      <c r="BG429" s="5">
        <f t="shared" si="720"/>
        <v>1.5379403773427813E-8</v>
      </c>
      <c r="BH429" s="5">
        <f t="shared" si="721"/>
        <v>9.3242790971989523E-9</v>
      </c>
      <c r="BI429" s="5">
        <f t="shared" si="722"/>
        <v>4.5225254223536514E-9</v>
      </c>
      <c r="BJ429" s="8">
        <f t="shared" si="723"/>
        <v>0.8555882222520752</v>
      </c>
      <c r="BK429" s="8">
        <f t="shared" si="724"/>
        <v>0.11617114316528196</v>
      </c>
      <c r="BL429" s="8">
        <f t="shared" si="725"/>
        <v>2.0028725599270332E-2</v>
      </c>
      <c r="BM429" s="8">
        <f t="shared" si="726"/>
        <v>0.47569296228315255</v>
      </c>
      <c r="BN429" s="8">
        <f t="shared" si="727"/>
        <v>0.51209628186927159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1.51136363636364</v>
      </c>
      <c r="F430">
        <f>VLOOKUP(B430,home!$B$2:$E$405,3,FALSE)</f>
        <v>0.33</v>
      </c>
      <c r="G430">
        <f>VLOOKUP(C430,away!$B$2:$E$405,4,FALSE)</f>
        <v>0.91</v>
      </c>
      <c r="H430">
        <f>VLOOKUP(A430,away!$A$2:$E$405,3,FALSE)</f>
        <v>1.32386363636364</v>
      </c>
      <c r="I430">
        <f>VLOOKUP(C430,away!$B$2:$E$405,3,FALSE)</f>
        <v>0.17</v>
      </c>
      <c r="J430">
        <f>VLOOKUP(B430,home!$B$2:$E$405,4,FALSE)</f>
        <v>1.42</v>
      </c>
      <c r="K430" s="3">
        <f t="shared" si="672"/>
        <v>0.45386250000000117</v>
      </c>
      <c r="L430" s="3">
        <f t="shared" si="673"/>
        <v>0.31958068181818272</v>
      </c>
      <c r="M430" s="5">
        <f t="shared" si="674"/>
        <v>0.46142157161141983</v>
      </c>
      <c r="N430" s="5">
        <f t="shared" si="675"/>
        <v>0.20942194804548858</v>
      </c>
      <c r="O430" s="5">
        <f t="shared" si="676"/>
        <v>0.14746142046119498</v>
      </c>
      <c r="P430" s="5">
        <f t="shared" si="677"/>
        <v>6.6927208944069269E-2</v>
      </c>
      <c r="Q430" s="5">
        <f t="shared" si="678"/>
        <v>4.7524384447397899E-2</v>
      </c>
      <c r="R430" s="5">
        <f t="shared" si="679"/>
        <v>2.3562910646433205E-2</v>
      </c>
      <c r="S430" s="5">
        <f t="shared" si="680"/>
        <v>2.426875753446162E-3</v>
      </c>
      <c r="T430" s="5">
        <f t="shared" si="681"/>
        <v>1.518787518468886E-2</v>
      </c>
      <c r="U430" s="5">
        <f t="shared" si="682"/>
        <v>1.0694321533266818E-2</v>
      </c>
      <c r="V430" s="5">
        <f t="shared" si="683"/>
        <v>3.9111984601306118E-5</v>
      </c>
      <c r="W430" s="5">
        <f t="shared" si="684"/>
        <v>7.1898453120857308E-3</v>
      </c>
      <c r="X430" s="5">
        <f t="shared" si="685"/>
        <v>2.2977356670036224E-3</v>
      </c>
      <c r="Y430" s="5">
        <f t="shared" si="686"/>
        <v>3.6715596554948724E-4</v>
      </c>
      <c r="Z430" s="5">
        <f t="shared" si="687"/>
        <v>2.5100836833360138E-3</v>
      </c>
      <c r="AA430" s="5">
        <f t="shared" si="688"/>
        <v>1.1392328557280945E-3</v>
      </c>
      <c r="AB430" s="5">
        <f t="shared" si="689"/>
        <v>2.585275359914468E-4</v>
      </c>
      <c r="AC430" s="5">
        <f t="shared" si="690"/>
        <v>3.5456404276993502E-7</v>
      </c>
      <c r="AD430" s="5">
        <f t="shared" si="691"/>
        <v>8.1580029198912926E-4</v>
      </c>
      <c r="AE430" s="5">
        <f t="shared" si="692"/>
        <v>2.6071401354135846E-4</v>
      </c>
      <c r="AF430" s="5">
        <f t="shared" si="693"/>
        <v>4.1659581103551131E-5</v>
      </c>
      <c r="AG430" s="5">
        <f t="shared" si="694"/>
        <v>4.4378657777775849E-6</v>
      </c>
      <c r="AH430" s="5">
        <f t="shared" si="695"/>
        <v>2.0054356373530466E-4</v>
      </c>
      <c r="AI430" s="5">
        <f t="shared" si="696"/>
        <v>9.1019203195814941E-5</v>
      </c>
      <c r="AJ430" s="5">
        <f t="shared" si="697"/>
        <v>2.0655101555230332E-5</v>
      </c>
      <c r="AK430" s="5">
        <f t="shared" si="698"/>
        <v>3.124858676536918E-6</v>
      </c>
      <c r="AL430" s="5">
        <f t="shared" si="699"/>
        <v>2.0571194096232044E-9</v>
      </c>
      <c r="AM430" s="5">
        <f t="shared" si="700"/>
        <v>7.4052232004583461E-5</v>
      </c>
      <c r="AN430" s="5">
        <f t="shared" si="701"/>
        <v>2.3665662794183033E-5</v>
      </c>
      <c r="AO430" s="5">
        <f t="shared" si="702"/>
        <v>3.7815443257221065E-6</v>
      </c>
      <c r="AP430" s="5">
        <f t="shared" si="703"/>
        <v>4.0283617131331702E-7</v>
      </c>
      <c r="AQ430" s="5">
        <f t="shared" si="704"/>
        <v>3.218466457233402E-8</v>
      </c>
      <c r="AR430" s="5">
        <f t="shared" si="705"/>
        <v>1.2817969766555376E-5</v>
      </c>
      <c r="AS430" s="5">
        <f t="shared" si="706"/>
        <v>5.8175958031732539E-6</v>
      </c>
      <c r="AT430" s="5">
        <f t="shared" si="707"/>
        <v>1.320194287608864E-6</v>
      </c>
      <c r="AU430" s="5">
        <f t="shared" si="708"/>
        <v>1.9972889328662656E-7</v>
      </c>
      <c r="AV430" s="5">
        <f t="shared" si="709"/>
        <v>2.2662363707325439E-8</v>
      </c>
      <c r="AW430" s="5">
        <f t="shared" si="710"/>
        <v>8.2882305117990004E-12</v>
      </c>
      <c r="AX430" s="5">
        <f t="shared" si="711"/>
        <v>5.6015885246967254E-6</v>
      </c>
      <c r="AY430" s="5">
        <f t="shared" si="712"/>
        <v>1.7901594799874878E-6</v>
      </c>
      <c r="AZ430" s="5">
        <f t="shared" si="713"/>
        <v>2.8605019358884239E-7</v>
      </c>
      <c r="BA430" s="5">
        <f t="shared" si="714"/>
        <v>3.047203863378181E-8</v>
      </c>
      <c r="BB430" s="5">
        <f t="shared" si="715"/>
        <v>2.4345687207434984E-9</v>
      </c>
      <c r="BC430" s="5">
        <f t="shared" si="716"/>
        <v>1.5560822634168571E-10</v>
      </c>
      <c r="BD430" s="5">
        <f t="shared" si="717"/>
        <v>6.8272925292010295E-7</v>
      </c>
      <c r="BE430" s="5">
        <f t="shared" si="718"/>
        <v>3.0986520555345104E-7</v>
      </c>
      <c r="BF430" s="5">
        <f t="shared" si="719"/>
        <v>7.0318098427751764E-8</v>
      </c>
      <c r="BG430" s="5">
        <f t="shared" si="720"/>
        <v>1.0638249315888526E-8</v>
      </c>
      <c r="BH430" s="5">
        <f t="shared" si="721"/>
        <v>1.2070756075331166E-9</v>
      </c>
      <c r="BI430" s="5">
        <f t="shared" si="722"/>
        <v>1.0956927058480016E-10</v>
      </c>
      <c r="BJ430" s="8">
        <f t="shared" si="723"/>
        <v>0.28322120169500009</v>
      </c>
      <c r="BK430" s="8">
        <f t="shared" si="724"/>
        <v>0.53081691507417861</v>
      </c>
      <c r="BL430" s="8">
        <f t="shared" si="725"/>
        <v>0.18345300877834284</v>
      </c>
      <c r="BM430" s="8">
        <f t="shared" si="726"/>
        <v>4.367997492366231E-2</v>
      </c>
      <c r="BN430" s="8">
        <f t="shared" si="727"/>
        <v>0.95631944415600389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1.51136363636364</v>
      </c>
      <c r="F431">
        <f>VLOOKUP(B431,home!$B$2:$E$405,3,FALSE)</f>
        <v>1.03</v>
      </c>
      <c r="G431">
        <f>VLOOKUP(C431,away!$B$2:$E$405,4,FALSE)</f>
        <v>1.03</v>
      </c>
      <c r="H431">
        <f>VLOOKUP(A431,away!$A$2:$E$405,3,FALSE)</f>
        <v>1.32386363636364</v>
      </c>
      <c r="I431">
        <f>VLOOKUP(C431,away!$B$2:$E$405,3,FALSE)</f>
        <v>1.76</v>
      </c>
      <c r="J431">
        <f>VLOOKUP(B431,home!$B$2:$E$405,4,FALSE)</f>
        <v>0.92</v>
      </c>
      <c r="K431" s="3">
        <f t="shared" si="672"/>
        <v>1.6034056818181857</v>
      </c>
      <c r="L431" s="3">
        <f t="shared" si="673"/>
        <v>2.1436000000000059</v>
      </c>
      <c r="M431" s="5">
        <f t="shared" si="674"/>
        <v>2.3588271004694711E-2</v>
      </c>
      <c r="N431" s="5">
        <f t="shared" si="675"/>
        <v>3.7821567753194667E-2</v>
      </c>
      <c r="O431" s="5">
        <f t="shared" si="676"/>
        <v>5.0563817725663721E-2</v>
      </c>
      <c r="P431" s="5">
        <f t="shared" si="677"/>
        <v>8.1074312635748311E-2</v>
      </c>
      <c r="Q431" s="5">
        <f t="shared" si="678"/>
        <v>3.0321658315371893E-2</v>
      </c>
      <c r="R431" s="5">
        <f t="shared" si="679"/>
        <v>5.4194299838366537E-2</v>
      </c>
      <c r="S431" s="5">
        <f t="shared" si="680"/>
        <v>6.966432775054647E-2</v>
      </c>
      <c r="T431" s="5">
        <f t="shared" si="681"/>
        <v>6.4997506764831375E-2</v>
      </c>
      <c r="U431" s="5">
        <f t="shared" si="682"/>
        <v>8.6895448282995294E-2</v>
      </c>
      <c r="V431" s="5">
        <f t="shared" si="683"/>
        <v>2.6604500396182954E-2</v>
      </c>
      <c r="W431" s="5">
        <f t="shared" si="684"/>
        <v>1.620597307500565E-2</v>
      </c>
      <c r="X431" s="5">
        <f t="shared" si="685"/>
        <v>3.4739123883582204E-2</v>
      </c>
      <c r="Y431" s="5">
        <f t="shared" si="686"/>
        <v>3.723339297842352E-2</v>
      </c>
      <c r="Z431" s="5">
        <f t="shared" si="687"/>
        <v>3.8723633711174273E-2</v>
      </c>
      <c r="AA431" s="5">
        <f t="shared" si="688"/>
        <v>6.2089694313143068E-2</v>
      </c>
      <c r="AB431" s="5">
        <f t="shared" si="689"/>
        <v>4.9777484322023939E-2</v>
      </c>
      <c r="AC431" s="5">
        <f t="shared" si="690"/>
        <v>5.7150797058438951E-3</v>
      </c>
      <c r="AD431" s="5">
        <f t="shared" si="691"/>
        <v>6.4961873269641481E-3</v>
      </c>
      <c r="AE431" s="5">
        <f t="shared" si="692"/>
        <v>1.3925227154080386E-2</v>
      </c>
      <c r="AF431" s="5">
        <f t="shared" si="693"/>
        <v>1.4925058463743403E-2</v>
      </c>
      <c r="AG431" s="5">
        <f t="shared" si="694"/>
        <v>1.0664451774293482E-2</v>
      </c>
      <c r="AH431" s="5">
        <f t="shared" si="695"/>
        <v>2.0751995305818359E-2</v>
      </c>
      <c r="AI431" s="5">
        <f t="shared" si="696"/>
        <v>3.3273867182413479E-2</v>
      </c>
      <c r="AJ431" s="5">
        <f t="shared" si="697"/>
        <v>2.6675753848172716E-2</v>
      </c>
      <c r="AK431" s="5">
        <f t="shared" si="698"/>
        <v>1.4257351762314491E-2</v>
      </c>
      <c r="AL431" s="5">
        <f t="shared" si="699"/>
        <v>7.8572297006014385E-4</v>
      </c>
      <c r="AM431" s="5">
        <f t="shared" si="700"/>
        <v>2.0832047340419197E-3</v>
      </c>
      <c r="AN431" s="5">
        <f t="shared" si="701"/>
        <v>4.4655576678922712E-3</v>
      </c>
      <c r="AO431" s="5">
        <f t="shared" si="702"/>
        <v>4.786184708446951E-3</v>
      </c>
      <c r="AP431" s="5">
        <f t="shared" si="703"/>
        <v>3.419888513675637E-3</v>
      </c>
      <c r="AQ431" s="5">
        <f t="shared" si="704"/>
        <v>1.8327182544787797E-3</v>
      </c>
      <c r="AR431" s="5">
        <f t="shared" si="705"/>
        <v>8.8967954275104618E-3</v>
      </c>
      <c r="AS431" s="5">
        <f t="shared" si="706"/>
        <v>1.4265172338444331E-2</v>
      </c>
      <c r="AT431" s="5">
        <f t="shared" si="707"/>
        <v>1.1436429189788627E-2</v>
      </c>
      <c r="AU431" s="5">
        <f t="shared" si="708"/>
        <v>6.1124118475394795E-3</v>
      </c>
      <c r="AV431" s="5">
        <f t="shared" si="709"/>
        <v>2.4501689714893989E-3</v>
      </c>
      <c r="AW431" s="5">
        <f t="shared" si="710"/>
        <v>7.5016036697817638E-5</v>
      </c>
      <c r="AX431" s="5">
        <f t="shared" si="711"/>
        <v>5.5670371782556003E-4</v>
      </c>
      <c r="AY431" s="5">
        <f t="shared" si="712"/>
        <v>1.193350089530874E-3</v>
      </c>
      <c r="AZ431" s="5">
        <f t="shared" si="713"/>
        <v>1.2790326259591945E-3</v>
      </c>
      <c r="BA431" s="5">
        <f t="shared" si="714"/>
        <v>9.1391144566871222E-4</v>
      </c>
      <c r="BB431" s="5">
        <f t="shared" si="715"/>
        <v>4.8976514373386441E-4</v>
      </c>
      <c r="BC431" s="5">
        <f t="shared" si="716"/>
        <v>2.0997211242158273E-4</v>
      </c>
      <c r="BD431" s="5">
        <f t="shared" si="717"/>
        <v>3.1785284464019123E-3</v>
      </c>
      <c r="BE431" s="5">
        <f t="shared" si="718"/>
        <v>5.0964705707815571E-3</v>
      </c>
      <c r="BF431" s="5">
        <f t="shared" si="719"/>
        <v>4.0858549352051597E-3</v>
      </c>
      <c r="BG431" s="5">
        <f t="shared" si="720"/>
        <v>2.1837610060642765E-3</v>
      </c>
      <c r="BH431" s="5">
        <f t="shared" si="721"/>
        <v>8.7536370121411476E-4</v>
      </c>
      <c r="BI431" s="5">
        <f t="shared" si="722"/>
        <v>2.8071262643682143E-4</v>
      </c>
      <c r="BJ431" s="8">
        <f t="shared" si="723"/>
        <v>0.2885604365031661</v>
      </c>
      <c r="BK431" s="8">
        <f t="shared" si="724"/>
        <v>0.20862556455260733</v>
      </c>
      <c r="BL431" s="8">
        <f t="shared" si="725"/>
        <v>0.45734138164178761</v>
      </c>
      <c r="BM431" s="8">
        <f t="shared" si="726"/>
        <v>0.71456875508286233</v>
      </c>
      <c r="BN431" s="8">
        <f t="shared" si="727"/>
        <v>0.2775639272730398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1.51136363636364</v>
      </c>
      <c r="F432">
        <f>VLOOKUP(B432,home!$B$2:$E$405,3,FALSE)</f>
        <v>0.56999999999999995</v>
      </c>
      <c r="G432">
        <f>VLOOKUP(C432,away!$B$2:$E$405,4,FALSE)</f>
        <v>0.66</v>
      </c>
      <c r="H432">
        <f>VLOOKUP(A432,away!$A$2:$E$405,3,FALSE)</f>
        <v>1.32386363636364</v>
      </c>
      <c r="I432">
        <f>VLOOKUP(C432,away!$B$2:$E$405,3,FALSE)</f>
        <v>0.91</v>
      </c>
      <c r="J432">
        <f>VLOOKUP(B432,home!$B$2:$E$405,4,FALSE)</f>
        <v>1.08</v>
      </c>
      <c r="K432" s="3">
        <f t="shared" si="672"/>
        <v>0.56857500000000138</v>
      </c>
      <c r="L432" s="3">
        <f t="shared" si="673"/>
        <v>1.3010931818181857</v>
      </c>
      <c r="M432" s="5">
        <f t="shared" si="674"/>
        <v>0.15417481133407016</v>
      </c>
      <c r="N432" s="5">
        <f t="shared" si="675"/>
        <v>8.765994335426916E-2</v>
      </c>
      <c r="O432" s="5">
        <f t="shared" si="676"/>
        <v>0.20059579583486378</v>
      </c>
      <c r="P432" s="5">
        <f t="shared" si="677"/>
        <v>0.11405375461680796</v>
      </c>
      <c r="Q432" s="5">
        <f t="shared" si="678"/>
        <v>2.4920626146326851E-2</v>
      </c>
      <c r="R432" s="5">
        <f t="shared" si="679"/>
        <v>0.13049691113106709</v>
      </c>
      <c r="S432" s="5">
        <f t="shared" si="680"/>
        <v>2.1093359592320823E-2</v>
      </c>
      <c r="T432" s="5">
        <f t="shared" si="681"/>
        <v>3.2424056765625868E-2</v>
      </c>
      <c r="U432" s="5">
        <f t="shared" si="682"/>
        <v>7.4197281246346655E-2</v>
      </c>
      <c r="V432" s="5">
        <f t="shared" si="683"/>
        <v>1.7338016344848608E-3</v>
      </c>
      <c r="W432" s="5">
        <f t="shared" si="684"/>
        <v>4.7230816703826093E-3</v>
      </c>
      <c r="X432" s="5">
        <f t="shared" si="685"/>
        <v>6.1451693585052591E-3</v>
      </c>
      <c r="Y432" s="5">
        <f t="shared" si="686"/>
        <v>3.997718976734615E-3</v>
      </c>
      <c r="Z432" s="5">
        <f t="shared" si="687"/>
        <v>5.6596213773655042E-2</v>
      </c>
      <c r="AA432" s="5">
        <f t="shared" si="688"/>
        <v>3.2179192246355993E-2</v>
      </c>
      <c r="AB432" s="5">
        <f t="shared" si="689"/>
        <v>9.1481421157359501E-3</v>
      </c>
      <c r="AC432" s="5">
        <f t="shared" si="690"/>
        <v>8.0163299886124977E-5</v>
      </c>
      <c r="AD432" s="5">
        <f t="shared" si="691"/>
        <v>6.7135654018444938E-4</v>
      </c>
      <c r="AE432" s="5">
        <f t="shared" si="692"/>
        <v>8.7349741700303376E-4</v>
      </c>
      <c r="AF432" s="5">
        <f t="shared" si="693"/>
        <v>5.6825076679922217E-4</v>
      </c>
      <c r="AG432" s="5">
        <f t="shared" si="694"/>
        <v>2.4644906608180798E-4</v>
      </c>
      <c r="AH432" s="5">
        <f t="shared" si="695"/>
        <v>1.8409236964406769E-2</v>
      </c>
      <c r="AI432" s="5">
        <f t="shared" si="696"/>
        <v>1.0467031907037606E-2</v>
      </c>
      <c r="AJ432" s="5">
        <f t="shared" si="697"/>
        <v>2.9756463332719601E-3</v>
      </c>
      <c r="AK432" s="5">
        <f t="shared" si="698"/>
        <v>5.6395937131336975E-4</v>
      </c>
      <c r="AL432" s="5">
        <f t="shared" si="699"/>
        <v>2.3720931468304637E-6</v>
      </c>
      <c r="AM432" s="5">
        <f t="shared" si="700"/>
        <v>7.6343308967074877E-5</v>
      </c>
      <c r="AN432" s="5">
        <f t="shared" si="701"/>
        <v>9.932975877450026E-5</v>
      </c>
      <c r="AO432" s="5">
        <f t="shared" si="702"/>
        <v>6.4618635946573732E-5</v>
      </c>
      <c r="AP432" s="5">
        <f t="shared" si="703"/>
        <v>2.8024955549492872E-5</v>
      </c>
      <c r="AQ432" s="5">
        <f t="shared" si="704"/>
        <v>9.1157696465507267E-6</v>
      </c>
      <c r="AR432" s="5">
        <f t="shared" si="705"/>
        <v>4.7904265393729903E-3</v>
      </c>
      <c r="AS432" s="5">
        <f t="shared" si="706"/>
        <v>2.7237167696240049E-3</v>
      </c>
      <c r="AT432" s="5">
        <f t="shared" si="707"/>
        <v>7.7431863114448603E-4</v>
      </c>
      <c r="AU432" s="5">
        <f t="shared" si="708"/>
        <v>1.4675273856765912E-4</v>
      </c>
      <c r="AV432" s="5">
        <f t="shared" si="709"/>
        <v>2.085998458277674E-5</v>
      </c>
      <c r="AW432" s="5">
        <f t="shared" si="710"/>
        <v>4.8744475211789688E-8</v>
      </c>
      <c r="AX432" s="5">
        <f t="shared" si="711"/>
        <v>7.2344828159924481E-6</v>
      </c>
      <c r="AY432" s="5">
        <f t="shared" si="712"/>
        <v>9.4127362658685995E-6</v>
      </c>
      <c r="AZ432" s="5">
        <f t="shared" si="713"/>
        <v>6.1234234888872054E-6</v>
      </c>
      <c r="BA432" s="5">
        <f t="shared" si="714"/>
        <v>2.6557148502588233E-6</v>
      </c>
      <c r="BB432" s="5">
        <f t="shared" si="715"/>
        <v>8.6383312113126498E-7</v>
      </c>
      <c r="BC432" s="5">
        <f t="shared" si="716"/>
        <v>2.2478547682652227E-7</v>
      </c>
      <c r="BD432" s="5">
        <f t="shared" si="717"/>
        <v>1.0387985513965149E-3</v>
      </c>
      <c r="BE432" s="5">
        <f t="shared" si="718"/>
        <v>5.9063488636027493E-4</v>
      </c>
      <c r="BF432" s="5">
        <f t="shared" si="719"/>
        <v>1.6791011525614703E-4</v>
      </c>
      <c r="BG432" s="5">
        <f t="shared" si="720"/>
        <v>3.1823164593921354E-5</v>
      </c>
      <c r="BH432" s="5">
        <f t="shared" si="721"/>
        <v>4.5234639522472181E-6</v>
      </c>
      <c r="BI432" s="5">
        <f t="shared" si="722"/>
        <v>5.1438570332979389E-7</v>
      </c>
      <c r="BJ432" s="8">
        <f t="shared" si="723"/>
        <v>0.16253409746681599</v>
      </c>
      <c r="BK432" s="8">
        <f t="shared" si="724"/>
        <v>0.29114767530698271</v>
      </c>
      <c r="BL432" s="8">
        <f t="shared" si="725"/>
        <v>0.48932347638095358</v>
      </c>
      <c r="BM432" s="8">
        <f t="shared" si="726"/>
        <v>0.28769025651921171</v>
      </c>
      <c r="BN432" s="8">
        <f t="shared" si="727"/>
        <v>0.71190184241740506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1.51136363636364</v>
      </c>
      <c r="F433">
        <f>VLOOKUP(B433,home!$B$2:$E$405,3,FALSE)</f>
        <v>1.1299999999999999</v>
      </c>
      <c r="G433">
        <f>VLOOKUP(C433,away!$B$2:$E$405,4,FALSE)</f>
        <v>1.08</v>
      </c>
      <c r="H433">
        <f>VLOOKUP(A433,away!$A$2:$E$405,3,FALSE)</f>
        <v>1.32386363636364</v>
      </c>
      <c r="I433">
        <f>VLOOKUP(C433,away!$B$2:$E$405,3,FALSE)</f>
        <v>1.1599999999999999</v>
      </c>
      <c r="J433">
        <f>VLOOKUP(B433,home!$B$2:$E$405,4,FALSE)</f>
        <v>1.19</v>
      </c>
      <c r="K433" s="3">
        <f t="shared" si="672"/>
        <v>1.8444681818181863</v>
      </c>
      <c r="L433" s="3">
        <f t="shared" si="673"/>
        <v>1.8274613636363686</v>
      </c>
      <c r="M433" s="5">
        <f t="shared" si="674"/>
        <v>2.5427359335712538E-2</v>
      </c>
      <c r="N433" s="5">
        <f t="shared" si="675"/>
        <v>4.6899955242379388E-2</v>
      </c>
      <c r="O433" s="5">
        <f t="shared" si="676"/>
        <v>4.6467516765313174E-2</v>
      </c>
      <c r="P433" s="5">
        <f t="shared" si="677"/>
        <v>8.5707856161723273E-2</v>
      </c>
      <c r="Q433" s="5">
        <f t="shared" si="678"/>
        <v>4.3252737586632915E-2</v>
      </c>
      <c r="R433" s="5">
        <f t="shared" si="679"/>
        <v>4.2458795776367526E-2</v>
      </c>
      <c r="S433" s="5">
        <f t="shared" si="680"/>
        <v>7.2223746387237678E-2</v>
      </c>
      <c r="T433" s="5">
        <f t="shared" si="681"/>
        <v>7.9042706811074184E-2</v>
      </c>
      <c r="U433" s="5">
        <f t="shared" si="682"/>
        <v>7.8313897847826303E-2</v>
      </c>
      <c r="V433" s="5">
        <f t="shared" si="683"/>
        <v>2.7049352563254095E-2</v>
      </c>
      <c r="W433" s="5">
        <f t="shared" si="684"/>
        <v>2.659276608502532E-2</v>
      </c>
      <c r="X433" s="5">
        <f t="shared" si="685"/>
        <v>4.8597252572603333E-2</v>
      </c>
      <c r="Y433" s="5">
        <f t="shared" si="686"/>
        <v>4.4404800727655375E-2</v>
      </c>
      <c r="Z433" s="5">
        <f t="shared" si="687"/>
        <v>2.5863936275946228E-2</v>
      </c>
      <c r="AA433" s="5">
        <f t="shared" si="688"/>
        <v>4.770520751755597E-2</v>
      </c>
      <c r="AB433" s="5">
        <f t="shared" si="689"/>
        <v>4.3995368686582867E-2</v>
      </c>
      <c r="AC433" s="5">
        <f t="shared" si="690"/>
        <v>5.6984437219534346E-3</v>
      </c>
      <c r="AD433" s="5">
        <f t="shared" si="691"/>
        <v>1.2262377727590739E-2</v>
      </c>
      <c r="AE433" s="5">
        <f t="shared" si="692"/>
        <v>2.2409021523487203E-2</v>
      </c>
      <c r="AF433" s="5">
        <f t="shared" si="693"/>
        <v>2.0475810515534335E-2</v>
      </c>
      <c r="AG433" s="5">
        <f t="shared" si="694"/>
        <v>1.2472917535426089E-2</v>
      </c>
      <c r="AH433" s="5">
        <f t="shared" si="695"/>
        <v>1.181633606396121E-2</v>
      </c>
      <c r="AI433" s="5">
        <f t="shared" si="696"/>
        <v>2.1794855895647197E-2</v>
      </c>
      <c r="AJ433" s="5">
        <f t="shared" si="697"/>
        <v>2.0099959113416884E-2</v>
      </c>
      <c r="AK433" s="5">
        <f t="shared" si="698"/>
        <v>1.235791168018131E-2</v>
      </c>
      <c r="AL433" s="5">
        <f t="shared" si="699"/>
        <v>7.6830847972625112E-4</v>
      </c>
      <c r="AM433" s="5">
        <f t="shared" si="700"/>
        <v>4.5235131103954235E-3</v>
      </c>
      <c r="AN433" s="5">
        <f t="shared" si="701"/>
        <v>8.2665454371502103E-3</v>
      </c>
      <c r="AO433" s="5">
        <f t="shared" si="702"/>
        <v>7.5533961985682647E-3</v>
      </c>
      <c r="AP433" s="5">
        <f t="shared" si="703"/>
        <v>4.6011799057071078E-3</v>
      </c>
      <c r="AQ433" s="5">
        <f t="shared" si="704"/>
        <v>2.1021196262049424E-3</v>
      </c>
      <c r="AR433" s="5">
        <f t="shared" si="705"/>
        <v>4.3187795233264282E-3</v>
      </c>
      <c r="AS433" s="5">
        <f t="shared" si="706"/>
        <v>7.9658514150635108E-3</v>
      </c>
      <c r="AT433" s="5">
        <f t="shared" si="707"/>
        <v>7.346379738088011E-3</v>
      </c>
      <c r="AU433" s="5">
        <f t="shared" si="708"/>
        <v>4.5167212261523863E-3</v>
      </c>
      <c r="AV433" s="5">
        <f t="shared" si="709"/>
        <v>2.0827371469452245E-3</v>
      </c>
      <c r="AW433" s="5">
        <f t="shared" si="710"/>
        <v>7.1937028972528775E-5</v>
      </c>
      <c r="AX433" s="5">
        <f t="shared" si="711"/>
        <v>1.3905793336936307E-3</v>
      </c>
      <c r="AY433" s="5">
        <f t="shared" si="712"/>
        <v>2.5412300053963147E-3</v>
      </c>
      <c r="AZ433" s="5">
        <f t="shared" si="713"/>
        <v>2.3219998254876036E-3</v>
      </c>
      <c r="BA433" s="5">
        <f t="shared" si="714"/>
        <v>1.414454989149662E-3</v>
      </c>
      <c r="BB433" s="5">
        <f t="shared" si="715"/>
        <v>6.4621546081842661E-4</v>
      </c>
      <c r="BC433" s="5">
        <f t="shared" si="716"/>
        <v>2.3618675744602915E-4</v>
      </c>
      <c r="BD433" s="5">
        <f t="shared" si="717"/>
        <v>1.3154004528238236E-3</v>
      </c>
      <c r="BE433" s="5">
        <f t="shared" si="718"/>
        <v>2.4262142815827769E-3</v>
      </c>
      <c r="BF433" s="5">
        <f t="shared" si="719"/>
        <v>2.237537522326151E-3</v>
      </c>
      <c r="BG433" s="5">
        <f t="shared" si="720"/>
        <v>1.3756889218516288E-3</v>
      </c>
      <c r="BH433" s="5">
        <f t="shared" si="721"/>
        <v>6.3435361110877333E-4</v>
      </c>
      <c r="BI433" s="5">
        <f t="shared" si="722"/>
        <v>2.3400901034232005E-4</v>
      </c>
      <c r="BJ433" s="8">
        <f t="shared" si="723"/>
        <v>0.39200776697742651</v>
      </c>
      <c r="BK433" s="8">
        <f t="shared" si="724"/>
        <v>0.21941629665500359</v>
      </c>
      <c r="BL433" s="8">
        <f t="shared" si="725"/>
        <v>0.35946352219646338</v>
      </c>
      <c r="BM433" s="8">
        <f t="shared" si="726"/>
        <v>0.70406800826028748</v>
      </c>
      <c r="BN433" s="8">
        <f t="shared" si="727"/>
        <v>0.29021422086812881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1.51136363636364</v>
      </c>
      <c r="F434">
        <f>VLOOKUP(B434,home!$B$2:$E$405,3,FALSE)</f>
        <v>0.57999999999999996</v>
      </c>
      <c r="G434">
        <f>VLOOKUP(C434,away!$B$2:$E$405,4,FALSE)</f>
        <v>0.91</v>
      </c>
      <c r="H434">
        <f>VLOOKUP(A434,away!$A$2:$E$405,3,FALSE)</f>
        <v>1.32386363636364</v>
      </c>
      <c r="I434">
        <f>VLOOKUP(C434,away!$B$2:$E$405,3,FALSE)</f>
        <v>1.32</v>
      </c>
      <c r="J434">
        <f>VLOOKUP(B434,home!$B$2:$E$405,4,FALSE)</f>
        <v>0.56999999999999995</v>
      </c>
      <c r="K434" s="3">
        <f t="shared" si="672"/>
        <v>0.79769772727272925</v>
      </c>
      <c r="L434" s="3">
        <f t="shared" si="673"/>
        <v>0.99607500000000271</v>
      </c>
      <c r="M434" s="5">
        <f t="shared" si="674"/>
        <v>0.16633146119999315</v>
      </c>
      <c r="N434" s="5">
        <f t="shared" si="675"/>
        <v>0.13268222857318668</v>
      </c>
      <c r="O434" s="5">
        <f t="shared" si="676"/>
        <v>0.16567861021478364</v>
      </c>
      <c r="P434" s="5">
        <f t="shared" si="677"/>
        <v>0.13216145082603728</v>
      </c>
      <c r="Q434" s="5">
        <f t="shared" si="678"/>
        <v>5.2920156091155898E-2</v>
      </c>
      <c r="R434" s="5">
        <f t="shared" si="679"/>
        <v>8.2514160834845515E-2</v>
      </c>
      <c r="S434" s="5">
        <f t="shared" si="680"/>
        <v>2.6252774066960145E-2</v>
      </c>
      <c r="T434" s="5">
        <f t="shared" si="681"/>
        <v>5.2712444478498259E-2</v>
      </c>
      <c r="U434" s="5">
        <f t="shared" si="682"/>
        <v>6.5821358565772717E-2</v>
      </c>
      <c r="V434" s="5">
        <f t="shared" si="683"/>
        <v>2.3177313031503247E-3</v>
      </c>
      <c r="W434" s="5">
        <f t="shared" si="684"/>
        <v>1.4071429413611046E-2</v>
      </c>
      <c r="X434" s="5">
        <f t="shared" si="685"/>
        <v>1.4016199053162662E-2</v>
      </c>
      <c r="Y434" s="5">
        <f t="shared" si="686"/>
        <v>6.9805927359395167E-3</v>
      </c>
      <c r="Z434" s="5">
        <f t="shared" si="687"/>
        <v>2.739676425118966E-2</v>
      </c>
      <c r="AA434" s="5">
        <f t="shared" si="688"/>
        <v>2.1854336577800747E-2</v>
      </c>
      <c r="AB434" s="5">
        <f t="shared" si="689"/>
        <v>8.716577309582467E-3</v>
      </c>
      <c r="AC434" s="5">
        <f t="shared" si="690"/>
        <v>1.1509951629090895E-4</v>
      </c>
      <c r="AD434" s="5">
        <f t="shared" si="691"/>
        <v>2.8061868156790408E-3</v>
      </c>
      <c r="AE434" s="5">
        <f t="shared" si="692"/>
        <v>2.7951725324275082E-3</v>
      </c>
      <c r="AF434" s="5">
        <f t="shared" si="693"/>
        <v>1.3921007401188688E-3</v>
      </c>
      <c r="AG434" s="5">
        <f t="shared" si="694"/>
        <v>4.6221224823796874E-4</v>
      </c>
      <c r="AH434" s="5">
        <f t="shared" si="695"/>
        <v>6.8223079878759517E-3</v>
      </c>
      <c r="AI434" s="5">
        <f t="shared" si="696"/>
        <v>5.4421395766832328E-3</v>
      </c>
      <c r="AJ434" s="5">
        <f t="shared" si="697"/>
        <v>2.1705911859105941E-3</v>
      </c>
      <c r="AK434" s="5">
        <f t="shared" si="698"/>
        <v>5.7715855194636636E-4</v>
      </c>
      <c r="AL434" s="5">
        <f t="shared" si="699"/>
        <v>3.6581700064767506E-6</v>
      </c>
      <c r="AM434" s="5">
        <f t="shared" si="700"/>
        <v>4.4769776903397386E-4</v>
      </c>
      <c r="AN434" s="5">
        <f t="shared" si="701"/>
        <v>4.4594055529051678E-4</v>
      </c>
      <c r="AO434" s="5">
        <f t="shared" si="702"/>
        <v>2.220951193055013E-4</v>
      </c>
      <c r="AP434" s="5">
        <f t="shared" si="703"/>
        <v>7.3741131987409281E-5</v>
      </c>
      <c r="AQ434" s="5">
        <f t="shared" si="704"/>
        <v>1.8362924511089722E-5</v>
      </c>
      <c r="AR434" s="5">
        <f t="shared" si="705"/>
        <v>1.3591060858047122E-3</v>
      </c>
      <c r="AS434" s="5">
        <f t="shared" si="706"/>
        <v>1.0841558357689539E-3</v>
      </c>
      <c r="AT434" s="5">
        <f t="shared" si="707"/>
        <v>4.3241432310118041E-4</v>
      </c>
      <c r="AU434" s="5">
        <f t="shared" si="708"/>
        <v>1.1497864092599574E-4</v>
      </c>
      <c r="AV434" s="5">
        <f t="shared" si="709"/>
        <v>2.2929550137893503E-5</v>
      </c>
      <c r="AW434" s="5">
        <f t="shared" si="710"/>
        <v>8.0740563974603042E-8</v>
      </c>
      <c r="AX434" s="5">
        <f t="shared" si="711"/>
        <v>5.9521248810578675E-5</v>
      </c>
      <c r="AY434" s="5">
        <f t="shared" si="712"/>
        <v>5.9287627908997316E-5</v>
      </c>
      <c r="AZ434" s="5">
        <f t="shared" si="713"/>
        <v>2.9527461984727326E-5</v>
      </c>
      <c r="BA434" s="5">
        <f t="shared" si="714"/>
        <v>9.803855565479119E-6</v>
      </c>
      <c r="BB434" s="5">
        <f t="shared" si="715"/>
        <v>2.4413438580961593E-6</v>
      </c>
      <c r="BC434" s="5">
        <f t="shared" si="716"/>
        <v>4.8635231669062794E-7</v>
      </c>
      <c r="BD434" s="5">
        <f t="shared" si="717"/>
        <v>2.2562859906965528E-4</v>
      </c>
      <c r="BE434" s="5">
        <f t="shared" si="718"/>
        <v>1.7998342068559382E-4</v>
      </c>
      <c r="BF434" s="5">
        <f t="shared" si="719"/>
        <v>7.1786182813834864E-5</v>
      </c>
      <c r="BG434" s="5">
        <f t="shared" si="720"/>
        <v>1.9087891626726911E-5</v>
      </c>
      <c r="BH434" s="5">
        <f t="shared" si="721"/>
        <v>3.8065919422670533E-6</v>
      </c>
      <c r="BI434" s="5">
        <f t="shared" si="722"/>
        <v>6.0730194820022288E-7</v>
      </c>
      <c r="BJ434" s="8">
        <f t="shared" si="723"/>
        <v>0.28220762807259048</v>
      </c>
      <c r="BK434" s="8">
        <f t="shared" si="724"/>
        <v>0.32724146271034732</v>
      </c>
      <c r="BL434" s="8">
        <f t="shared" si="725"/>
        <v>0.36311172522902624</v>
      </c>
      <c r="BM434" s="8">
        <f t="shared" si="726"/>
        <v>0.26761030563580646</v>
      </c>
      <c r="BN434" s="8">
        <f t="shared" si="727"/>
        <v>0.7322880677400021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1.51136363636364</v>
      </c>
      <c r="F435">
        <f>VLOOKUP(B435,home!$B$2:$E$405,3,FALSE)</f>
        <v>0.74</v>
      </c>
      <c r="G435">
        <f>VLOOKUP(C435,away!$B$2:$E$405,4,FALSE)</f>
        <v>0.74</v>
      </c>
      <c r="H435">
        <f>VLOOKUP(A435,away!$A$2:$E$405,3,FALSE)</f>
        <v>1.32386363636364</v>
      </c>
      <c r="I435">
        <f>VLOOKUP(C435,away!$B$2:$E$405,3,FALSE)</f>
        <v>0.91</v>
      </c>
      <c r="J435">
        <f>VLOOKUP(B435,home!$B$2:$E$405,4,FALSE)</f>
        <v>1.1299999999999999</v>
      </c>
      <c r="K435" s="3">
        <f t="shared" si="672"/>
        <v>0.82762272727272923</v>
      </c>
      <c r="L435" s="3">
        <f t="shared" si="673"/>
        <v>1.3613289772727311</v>
      </c>
      <c r="M435" s="5">
        <f t="shared" si="674"/>
        <v>0.11203413195164957</v>
      </c>
      <c r="N435" s="5">
        <f t="shared" si="675"/>
        <v>9.2721993833457042E-2</v>
      </c>
      <c r="O435" s="5">
        <f t="shared" si="676"/>
        <v>0.15251531026937731</v>
      </c>
      <c r="P435" s="5">
        <f t="shared" si="677"/>
        <v>0.12622513703598853</v>
      </c>
      <c r="Q435" s="5">
        <f t="shared" si="678"/>
        <v>3.8369414707305448E-2</v>
      </c>
      <c r="R435" s="5">
        <f t="shared" si="679"/>
        <v>0.10381175567372236</v>
      </c>
      <c r="S435" s="5">
        <f t="shared" si="680"/>
        <v>3.5553417833928909E-2</v>
      </c>
      <c r="T435" s="5">
        <f t="shared" si="681"/>
        <v>5.2233396082049403E-2</v>
      </c>
      <c r="U435" s="5">
        <f t="shared" si="682"/>
        <v>8.5916968353656323E-2</v>
      </c>
      <c r="V435" s="5">
        <f t="shared" si="683"/>
        <v>4.4507617257234138E-3</v>
      </c>
      <c r="W435" s="5">
        <f t="shared" si="684"/>
        <v>1.0585133214639504E-2</v>
      </c>
      <c r="X435" s="5">
        <f t="shared" si="685"/>
        <v>1.4409848573380809E-2</v>
      </c>
      <c r="Y435" s="5">
        <f t="shared" si="686"/>
        <v>9.8082722105277131E-3</v>
      </c>
      <c r="Z435" s="5">
        <f t="shared" si="687"/>
        <v>4.7107317060065032E-2</v>
      </c>
      <c r="AA435" s="5">
        <f t="shared" si="688"/>
        <v>3.8987086219752186E-2</v>
      </c>
      <c r="AB435" s="5">
        <f t="shared" si="689"/>
        <v>1.6133299312804172E-2</v>
      </c>
      <c r="AC435" s="5">
        <f t="shared" si="690"/>
        <v>3.1340784218912478E-4</v>
      </c>
      <c r="AD435" s="5">
        <f t="shared" si="691"/>
        <v>2.1901242049112736E-3</v>
      </c>
      <c r="AE435" s="5">
        <f t="shared" si="692"/>
        <v>2.9814795439721169E-3</v>
      </c>
      <c r="AF435" s="5">
        <f t="shared" si="693"/>
        <v>2.0293872491775659E-3</v>
      </c>
      <c r="AG435" s="5">
        <f t="shared" si="694"/>
        <v>9.2088788947107211E-4</v>
      </c>
      <c r="AH435" s="5">
        <f t="shared" si="695"/>
        <v>1.6032138938860161E-2</v>
      </c>
      <c r="AI435" s="5">
        <f t="shared" si="696"/>
        <v>1.3268562552594764E-2</v>
      </c>
      <c r="AJ435" s="5">
        <f t="shared" si="697"/>
        <v>5.4906819633836427E-3</v>
      </c>
      <c r="AK435" s="5">
        <f t="shared" si="698"/>
        <v>1.5147377270409183E-3</v>
      </c>
      <c r="AL435" s="5">
        <f t="shared" si="699"/>
        <v>1.4124248437270365E-5</v>
      </c>
      <c r="AM435" s="5">
        <f t="shared" si="700"/>
        <v>3.6251931350693726E-4</v>
      </c>
      <c r="AN435" s="5">
        <f t="shared" si="701"/>
        <v>4.9350804629801146E-4</v>
      </c>
      <c r="AO435" s="5">
        <f t="shared" si="702"/>
        <v>3.3591340197136783E-4</v>
      </c>
      <c r="AP435" s="5">
        <f t="shared" si="703"/>
        <v>1.5242954931929533E-4</v>
      </c>
      <c r="AQ435" s="5">
        <f t="shared" si="704"/>
        <v>5.1876690620244934E-5</v>
      </c>
      <c r="AR435" s="5">
        <f t="shared" si="705"/>
        <v>4.3650030610265598E-3</v>
      </c>
      <c r="AS435" s="5">
        <f t="shared" si="706"/>
        <v>3.6125757379206133E-3</v>
      </c>
      <c r="AT435" s="5">
        <f t="shared" si="707"/>
        <v>1.4949248923485751E-3</v>
      </c>
      <c r="AU435" s="5">
        <f t="shared" si="708"/>
        <v>4.1241127215780639E-4</v>
      </c>
      <c r="AV435" s="5">
        <f t="shared" si="709"/>
        <v>8.5330235455314843E-5</v>
      </c>
      <c r="AW435" s="5">
        <f t="shared" si="710"/>
        <v>4.4203671671490058E-7</v>
      </c>
      <c r="AX435" s="5">
        <f t="shared" si="711"/>
        <v>5.0004870488941486E-5</v>
      </c>
      <c r="AY435" s="5">
        <f t="shared" si="712"/>
        <v>6.8073079201366071E-5</v>
      </c>
      <c r="AZ435" s="5">
        <f t="shared" si="713"/>
        <v>4.6334927644500664E-5</v>
      </c>
      <c r="BA435" s="5">
        <f t="shared" si="714"/>
        <v>2.1025693220764693E-5</v>
      </c>
      <c r="BB435" s="5">
        <f t="shared" si="715"/>
        <v>7.1557213621684521E-6</v>
      </c>
      <c r="BC435" s="5">
        <f t="shared" si="716"/>
        <v>1.9482581687218804E-6</v>
      </c>
      <c r="BD435" s="5">
        <f t="shared" si="717"/>
        <v>9.9036752547660561E-4</v>
      </c>
      <c r="BE435" s="5">
        <f t="shared" si="718"/>
        <v>8.1965067243729237E-4</v>
      </c>
      <c r="BF435" s="5">
        <f t="shared" si="719"/>
        <v>3.3918076246673918E-4</v>
      </c>
      <c r="BG435" s="5">
        <f t="shared" si="720"/>
        <v>9.3571235890388835E-5</v>
      </c>
      <c r="BH435" s="5">
        <f t="shared" si="721"/>
        <v>1.9360420360470866E-5</v>
      </c>
      <c r="BI435" s="5">
        <f t="shared" si="722"/>
        <v>3.204624779975876E-6</v>
      </c>
      <c r="BJ435" s="8">
        <f t="shared" si="723"/>
        <v>0.22784072706069428</v>
      </c>
      <c r="BK435" s="8">
        <f t="shared" si="724"/>
        <v>0.27865905371711819</v>
      </c>
      <c r="BL435" s="8">
        <f t="shared" si="725"/>
        <v>0.44590612145151221</v>
      </c>
      <c r="BM435" s="8">
        <f t="shared" si="726"/>
        <v>0.37376784477540487</v>
      </c>
      <c r="BN435" s="8">
        <f t="shared" si="727"/>
        <v>0.62567774347150029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1.6834532374100699</v>
      </c>
      <c r="F436">
        <f>VLOOKUP(B436,home!$B$2:$E$405,3,FALSE)</f>
        <v>1.02</v>
      </c>
      <c r="G436">
        <f>VLOOKUP(C436,away!$B$2:$E$405,4,FALSE)</f>
        <v>1.02</v>
      </c>
      <c r="H436">
        <f>VLOOKUP(A436,away!$A$2:$E$405,3,FALSE)</f>
        <v>1.19424460431655</v>
      </c>
      <c r="I436">
        <f>VLOOKUP(C436,away!$B$2:$E$405,3,FALSE)</f>
        <v>0.85</v>
      </c>
      <c r="J436">
        <f>VLOOKUP(B436,home!$B$2:$E$405,4,FALSE)</f>
        <v>1.08</v>
      </c>
      <c r="K436" s="3">
        <f t="shared" si="672"/>
        <v>1.7514647482014367</v>
      </c>
      <c r="L436" s="3">
        <f t="shared" si="673"/>
        <v>1.096316546762593</v>
      </c>
      <c r="M436" s="5">
        <f t="shared" si="674"/>
        <v>5.7972802839951265E-2</v>
      </c>
      <c r="N436" s="5">
        <f t="shared" si="675"/>
        <v>0.10153732052860677</v>
      </c>
      <c r="O436" s="5">
        <f t="shared" si="676"/>
        <v>6.3556543015644007E-2</v>
      </c>
      <c r="P436" s="5">
        <f t="shared" si="677"/>
        <v>0.11131704460944872</v>
      </c>
      <c r="Q436" s="5">
        <f t="shared" si="678"/>
        <v>8.8919518766342437E-2</v>
      </c>
      <c r="R436" s="5">
        <f t="shared" si="679"/>
        <v>3.4839044881539522E-2</v>
      </c>
      <c r="S436" s="5">
        <f t="shared" si="680"/>
        <v>5.343662809779897E-2</v>
      </c>
      <c r="T436" s="5">
        <f t="shared" si="681"/>
        <v>9.7483939753708115E-2</v>
      </c>
      <c r="U436" s="5">
        <f t="shared" si="682"/>
        <v>6.1019358971024167E-2</v>
      </c>
      <c r="V436" s="5">
        <f t="shared" si="683"/>
        <v>1.1400762699332399E-2</v>
      </c>
      <c r="W436" s="5">
        <f t="shared" si="684"/>
        <v>5.1913134182094957E-2</v>
      </c>
      <c r="X436" s="5">
        <f t="shared" si="685"/>
        <v>5.6913227998137465E-2</v>
      </c>
      <c r="Y436" s="5">
        <f t="shared" si="686"/>
        <v>3.1197456792015094E-2</v>
      </c>
      <c r="Z436" s="5">
        <f t="shared" si="687"/>
        <v>1.2731540459012135E-2</v>
      </c>
      <c r="AA436" s="5">
        <f t="shared" si="688"/>
        <v>2.2298844304260095E-2</v>
      </c>
      <c r="AB436" s="5">
        <f t="shared" si="689"/>
        <v>1.9527819862271978E-2</v>
      </c>
      <c r="AC436" s="5">
        <f t="shared" si="690"/>
        <v>1.368205378010397E-3</v>
      </c>
      <c r="AD436" s="5">
        <f t="shared" si="691"/>
        <v>2.2731006122147589E-2</v>
      </c>
      <c r="AE436" s="5">
        <f t="shared" si="692"/>
        <v>2.4920378136272205E-2</v>
      </c>
      <c r="AF436" s="5">
        <f t="shared" si="693"/>
        <v>1.3660311451187982E-2</v>
      </c>
      <c r="AG436" s="5">
        <f t="shared" si="694"/>
        <v>4.9920084926226398E-3</v>
      </c>
      <c r="AH436" s="5">
        <f t="shared" si="695"/>
        <v>3.4894496177481048E-3</v>
      </c>
      <c r="AI436" s="5">
        <f t="shared" si="696"/>
        <v>6.1116479961107837E-3</v>
      </c>
      <c r="AJ436" s="5">
        <f t="shared" si="697"/>
        <v>5.3521680093019958E-3</v>
      </c>
      <c r="AK436" s="5">
        <f t="shared" si="698"/>
        <v>3.124711198247968E-3</v>
      </c>
      <c r="AL436" s="5">
        <f t="shared" si="699"/>
        <v>1.0508691775303443E-4</v>
      </c>
      <c r="AM436" s="5">
        <f t="shared" si="700"/>
        <v>7.9625111828185036E-3</v>
      </c>
      <c r="AN436" s="5">
        <f t="shared" si="701"/>
        <v>8.7294327635061113E-3</v>
      </c>
      <c r="AO436" s="5">
        <f t="shared" si="702"/>
        <v>4.7851107912416299E-3</v>
      </c>
      <c r="AP436" s="5">
        <f t="shared" si="703"/>
        <v>1.7486653795101481E-3</v>
      </c>
      <c r="AQ436" s="5">
        <f t="shared" si="704"/>
        <v>4.7927269757696601E-4</v>
      </c>
      <c r="AR436" s="5">
        <f t="shared" si="705"/>
        <v>7.6510827100633079E-4</v>
      </c>
      <c r="AS436" s="5">
        <f t="shared" si="706"/>
        <v>1.3400601652249398E-3</v>
      </c>
      <c r="AT436" s="5">
        <f t="shared" si="707"/>
        <v>1.1735340699302375E-3</v>
      </c>
      <c r="AU436" s="5">
        <f t="shared" si="708"/>
        <v>6.8513451809872354E-4</v>
      </c>
      <c r="AV436" s="5">
        <f t="shared" si="709"/>
        <v>2.9999723905647344E-4</v>
      </c>
      <c r="AW436" s="5">
        <f t="shared" si="710"/>
        <v>5.6051020374728422E-6</v>
      </c>
      <c r="AX436" s="5">
        <f t="shared" si="711"/>
        <v>2.3243429406443893E-3</v>
      </c>
      <c r="AY436" s="5">
        <f t="shared" si="712"/>
        <v>2.5482156261792672E-3</v>
      </c>
      <c r="AZ436" s="5">
        <f t="shared" si="713"/>
        <v>1.3968254778496663E-3</v>
      </c>
      <c r="BA436" s="5">
        <f t="shared" si="714"/>
        <v>5.1045429476871847E-4</v>
      </c>
      <c r="BB436" s="5">
        <f t="shared" si="715"/>
        <v>1.3990487243024401E-4</v>
      </c>
      <c r="BC436" s="5">
        <f t="shared" si="716"/>
        <v>3.0676005323597251E-5</v>
      </c>
      <c r="BD436" s="5">
        <f t="shared" si="717"/>
        <v>1.3980014292819308E-4</v>
      </c>
      <c r="BE436" s="5">
        <f t="shared" si="718"/>
        <v>2.4485502213225256E-4</v>
      </c>
      <c r="BF436" s="5">
        <f t="shared" si="719"/>
        <v>2.1442746984236149E-4</v>
      </c>
      <c r="BG436" s="5">
        <f t="shared" si="720"/>
        <v>1.2518738482497426E-4</v>
      </c>
      <c r="BH436" s="5">
        <f t="shared" si="721"/>
        <v>5.4815322860117489E-5</v>
      </c>
      <c r="BI436" s="5">
        <f t="shared" si="722"/>
        <v>1.9201421130155218E-5</v>
      </c>
      <c r="BJ436" s="8">
        <f t="shared" si="723"/>
        <v>0.52492371425498452</v>
      </c>
      <c r="BK436" s="8">
        <f t="shared" si="724"/>
        <v>0.23814874616847406</v>
      </c>
      <c r="BL436" s="8">
        <f t="shared" si="725"/>
        <v>0.2243817088831834</v>
      </c>
      <c r="BM436" s="8">
        <f t="shared" si="726"/>
        <v>0.53950082459997961</v>
      </c>
      <c r="BN436" s="8">
        <f t="shared" si="727"/>
        <v>0.45814227464153268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1.6834532374100699</v>
      </c>
      <c r="F437">
        <f>VLOOKUP(B437,home!$B$2:$E$405,3,FALSE)</f>
        <v>0.76</v>
      </c>
      <c r="G437">
        <f>VLOOKUP(C437,away!$B$2:$E$405,4,FALSE)</f>
        <v>0.97</v>
      </c>
      <c r="H437">
        <f>VLOOKUP(A437,away!$A$2:$E$405,3,FALSE)</f>
        <v>1.19424460431655</v>
      </c>
      <c r="I437">
        <f>VLOOKUP(C437,away!$B$2:$E$405,3,FALSE)</f>
        <v>0.74</v>
      </c>
      <c r="J437">
        <f>VLOOKUP(B437,home!$B$2:$E$405,4,FALSE)</f>
        <v>1.44</v>
      </c>
      <c r="K437" s="3">
        <f t="shared" si="672"/>
        <v>1.2410417266187035</v>
      </c>
      <c r="L437" s="3">
        <f t="shared" si="673"/>
        <v>1.2725870503597156</v>
      </c>
      <c r="M437" s="5">
        <f t="shared" si="674"/>
        <v>8.0973869349622335E-2</v>
      </c>
      <c r="N437" s="5">
        <f t="shared" si="675"/>
        <v>0.10049195062865261</v>
      </c>
      <c r="O437" s="5">
        <f t="shared" si="676"/>
        <v>0.10304629755184887</v>
      </c>
      <c r="P437" s="5">
        <f t="shared" si="677"/>
        <v>0.12788475503541119</v>
      </c>
      <c r="Q437" s="5">
        <f t="shared" si="678"/>
        <v>6.2357351959732306E-2</v>
      </c>
      <c r="R437" s="5">
        <f t="shared" si="679"/>
        <v>6.5567691925998484E-2</v>
      </c>
      <c r="S437" s="5">
        <f t="shared" si="680"/>
        <v>5.0493173605959771E-2</v>
      </c>
      <c r="T437" s="5">
        <f t="shared" si="681"/>
        <v>7.9355158598678366E-2</v>
      </c>
      <c r="U437" s="5">
        <f t="shared" si="682"/>
        <v>8.1372241598244383E-2</v>
      </c>
      <c r="V437" s="5">
        <f t="shared" si="683"/>
        <v>8.8606185748884049E-3</v>
      </c>
      <c r="W437" s="5">
        <f t="shared" si="684"/>
        <v>2.5796025247825444E-2</v>
      </c>
      <c r="X437" s="5">
        <f t="shared" si="685"/>
        <v>3.2827687681134941E-2</v>
      </c>
      <c r="Y437" s="5">
        <f t="shared" si="686"/>
        <v>2.0888045118132744E-2</v>
      </c>
      <c r="Z437" s="5">
        <f t="shared" si="687"/>
        <v>2.781353188900032E-2</v>
      </c>
      <c r="AA437" s="5">
        <f t="shared" si="688"/>
        <v>3.4517753638889329E-2</v>
      </c>
      <c r="AB437" s="5">
        <f t="shared" si="689"/>
        <v>2.1418986287503133E-2</v>
      </c>
      <c r="AC437" s="5">
        <f t="shared" si="690"/>
        <v>8.7461705625926033E-4</v>
      </c>
      <c r="AD437" s="5">
        <f t="shared" si="691"/>
        <v>8.0034859283652435E-3</v>
      </c>
      <c r="AE437" s="5">
        <f t="shared" si="692"/>
        <v>1.0185132550173816E-2</v>
      </c>
      <c r="AF437" s="5">
        <f t="shared" si="693"/>
        <v>6.4807338947742137E-3</v>
      </c>
      <c r="AG437" s="5">
        <f t="shared" si="694"/>
        <v>2.7490993437723167E-3</v>
      </c>
      <c r="AH437" s="5">
        <f t="shared" si="695"/>
        <v>8.8487851266771996E-3</v>
      </c>
      <c r="AI437" s="5">
        <f t="shared" si="696"/>
        <v>1.0981711572089376E-2</v>
      </c>
      <c r="AJ437" s="5">
        <f t="shared" si="697"/>
        <v>6.8143811453272012E-3</v>
      </c>
      <c r="AK437" s="5">
        <f t="shared" si="698"/>
        <v>2.8189771141449347E-3</v>
      </c>
      <c r="AL437" s="5">
        <f t="shared" si="699"/>
        <v>5.5252485221656012E-5</v>
      </c>
      <c r="AM437" s="5">
        <f t="shared" si="700"/>
        <v>1.9865319991013773E-3</v>
      </c>
      <c r="AN437" s="5">
        <f t="shared" si="701"/>
        <v>2.5280348971816113E-3</v>
      </c>
      <c r="AO437" s="5">
        <f t="shared" si="702"/>
        <v>1.6085722365053871E-3</v>
      </c>
      <c r="AP437" s="5">
        <f t="shared" si="703"/>
        <v>6.8234939924830722E-4</v>
      </c>
      <c r="AQ437" s="5">
        <f t="shared" si="704"/>
        <v>2.1708725232603176E-4</v>
      </c>
      <c r="AR437" s="5">
        <f t="shared" si="705"/>
        <v>2.2521698727250121E-3</v>
      </c>
      <c r="AS437" s="5">
        <f t="shared" si="706"/>
        <v>2.7950367874852748E-3</v>
      </c>
      <c r="AT437" s="5">
        <f t="shared" si="707"/>
        <v>1.7343786403517605E-3</v>
      </c>
      <c r="AU437" s="5">
        <f t="shared" si="708"/>
        <v>7.1747875414424913E-4</v>
      </c>
      <c r="AV437" s="5">
        <f t="shared" si="709"/>
        <v>2.2260526796385392E-4</v>
      </c>
      <c r="AW437" s="5">
        <f t="shared" si="710"/>
        <v>2.4239474462641359E-6</v>
      </c>
      <c r="AX437" s="5">
        <f t="shared" si="711"/>
        <v>4.1089485035801271E-4</v>
      </c>
      <c r="AY437" s="5">
        <f t="shared" si="712"/>
        <v>5.2289946562510017E-4</v>
      </c>
      <c r="AZ437" s="5">
        <f t="shared" si="713"/>
        <v>3.3271754429725891E-4</v>
      </c>
      <c r="BA437" s="5">
        <f t="shared" si="714"/>
        <v>1.4113734610005893E-4</v>
      </c>
      <c r="BB437" s="5">
        <f t="shared" si="715"/>
        <v>4.4902389742268066E-5</v>
      </c>
      <c r="BC437" s="5">
        <f t="shared" si="716"/>
        <v>1.1428439943243055E-5</v>
      </c>
      <c r="BD437" s="5">
        <f t="shared" si="717"/>
        <v>4.7768036920668928E-4</v>
      </c>
      <c r="BE437" s="5">
        <f t="shared" si="718"/>
        <v>5.9282127017212945E-4</v>
      </c>
      <c r="BF437" s="5">
        <f t="shared" si="719"/>
        <v>3.6785796635535638E-4</v>
      </c>
      <c r="BG437" s="5">
        <f t="shared" si="720"/>
        <v>1.5217569523869875E-4</v>
      </c>
      <c r="BH437" s="5">
        <f t="shared" si="721"/>
        <v>4.7214096892109101E-5</v>
      </c>
      <c r="BI437" s="5">
        <f t="shared" si="722"/>
        <v>1.1718932865545154E-5</v>
      </c>
      <c r="BJ437" s="8">
        <f t="shared" si="723"/>
        <v>0.35762122677167069</v>
      </c>
      <c r="BK437" s="8">
        <f t="shared" si="724"/>
        <v>0.26966518557298769</v>
      </c>
      <c r="BL437" s="8">
        <f t="shared" si="725"/>
        <v>0.34475796361412359</v>
      </c>
      <c r="BM437" s="8">
        <f t="shared" si="726"/>
        <v>0.45901551587833767</v>
      </c>
      <c r="BN437" s="8">
        <f t="shared" si="727"/>
        <v>0.54032191645126582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1.175</v>
      </c>
      <c r="F438">
        <f>VLOOKUP(B438,home!$B$2:$E$405,3,FALSE)</f>
        <v>1.1299999999999999</v>
      </c>
      <c r="G438">
        <f>VLOOKUP(C438,away!$B$2:$E$405,4,FALSE)</f>
        <v>0.53</v>
      </c>
      <c r="H438">
        <f>VLOOKUP(A438,away!$A$2:$E$405,3,FALSE)</f>
        <v>0.99375000000000002</v>
      </c>
      <c r="I438">
        <f>VLOOKUP(C438,away!$B$2:$E$405,3,FALSE)</f>
        <v>1.49</v>
      </c>
      <c r="J438">
        <f>VLOOKUP(B438,home!$B$2:$E$405,4,FALSE)</f>
        <v>1.34</v>
      </c>
      <c r="K438" s="3">
        <f t="shared" si="672"/>
        <v>0.70370750000000004</v>
      </c>
      <c r="L438" s="3">
        <f t="shared" si="673"/>
        <v>1.9841212500000001</v>
      </c>
      <c r="M438" s="5">
        <f t="shared" si="674"/>
        <v>6.8028485983697706E-2</v>
      </c>
      <c r="N438" s="5">
        <f t="shared" si="675"/>
        <v>4.7872155800372955E-2</v>
      </c>
      <c r="O438" s="5">
        <f t="shared" si="676"/>
        <v>0.13497676464558178</v>
      </c>
      <c r="P438" s="5">
        <f t="shared" si="677"/>
        <v>9.498416160683075E-2</v>
      </c>
      <c r="Q438" s="5">
        <f t="shared" si="678"/>
        <v>1.6843997538945474E-2</v>
      </c>
      <c r="R438" s="5">
        <f t="shared" si="679"/>
        <v>0.13390513349477379</v>
      </c>
      <c r="S438" s="5">
        <f t="shared" si="680"/>
        <v>3.3155195304194203E-2</v>
      </c>
      <c r="T438" s="5">
        <f t="shared" si="681"/>
        <v>3.3420533451969422E-2</v>
      </c>
      <c r="U438" s="5">
        <f t="shared" si="682"/>
        <v>9.4230046728773539E-2</v>
      </c>
      <c r="V438" s="5">
        <f t="shared" si="683"/>
        <v>5.1436270218957235E-3</v>
      </c>
      <c r="W438" s="5">
        <f t="shared" si="684"/>
        <v>3.9510824660458251E-3</v>
      </c>
      <c r="X438" s="5">
        <f t="shared" si="685"/>
        <v>7.839426681383925E-3</v>
      </c>
      <c r="Y438" s="5">
        <f t="shared" si="686"/>
        <v>7.7771865331754154E-3</v>
      </c>
      <c r="Z438" s="5">
        <f t="shared" si="687"/>
        <v>8.8561340283689144E-2</v>
      </c>
      <c r="AA438" s="5">
        <f t="shared" si="688"/>
        <v>6.2321279367684182E-2</v>
      </c>
      <c r="AB438" s="5">
        <f t="shared" si="689"/>
        <v>2.1927975850317308E-2</v>
      </c>
      <c r="AC438" s="5">
        <f t="shared" si="690"/>
        <v>4.4885893500011488E-4</v>
      </c>
      <c r="AD438" s="5">
        <f t="shared" si="691"/>
        <v>6.951015911187355E-4</v>
      </c>
      <c r="AE438" s="5">
        <f t="shared" si="692"/>
        <v>1.3791658378474944E-3</v>
      </c>
      <c r="AF438" s="5">
        <f t="shared" si="693"/>
        <v>1.3682161230736344E-3</v>
      </c>
      <c r="AG438" s="5">
        <f t="shared" si="694"/>
        <v>9.0490222812767101E-4</v>
      </c>
      <c r="AH438" s="5">
        <f t="shared" si="695"/>
        <v>4.3929109296337157E-2</v>
      </c>
      <c r="AI438" s="5">
        <f t="shared" si="696"/>
        <v>3.0913243680152181E-2</v>
      </c>
      <c r="AJ438" s="5">
        <f t="shared" si="697"/>
        <v>1.0876940713525345E-2</v>
      </c>
      <c r="AK438" s="5">
        <f t="shared" si="698"/>
        <v>2.5513949190543797E-3</v>
      </c>
      <c r="AL438" s="5">
        <f t="shared" si="699"/>
        <v>2.5068610011951635E-5</v>
      </c>
      <c r="AM438" s="5">
        <f t="shared" si="700"/>
        <v>9.7829640586437547E-5</v>
      </c>
      <c r="AN438" s="5">
        <f t="shared" si="701"/>
        <v>1.9410586876741321E-4</v>
      </c>
      <c r="AO438" s="5">
        <f t="shared" si="702"/>
        <v>1.9256478948556798E-4</v>
      </c>
      <c r="AP438" s="5">
        <f t="shared" si="703"/>
        <v>1.2735729694003065E-4</v>
      </c>
      <c r="AQ438" s="5">
        <f t="shared" si="704"/>
        <v>6.3173079800318683E-5</v>
      </c>
      <c r="AR438" s="5">
        <f t="shared" si="705"/>
        <v>1.7432135849687034E-2</v>
      </c>
      <c r="AS438" s="5">
        <f t="shared" si="706"/>
        <v>1.226712473844364E-2</v>
      </c>
      <c r="AT438" s="5">
        <f t="shared" si="707"/>
        <v>4.316233840939163E-3</v>
      </c>
      <c r="AU438" s="5">
        <f t="shared" si="708"/>
        <v>1.0124553752075658E-3</v>
      </c>
      <c r="AV438" s="5">
        <f t="shared" si="709"/>
        <v>1.7811811023721948E-4</v>
      </c>
      <c r="AW438" s="5">
        <f t="shared" si="710"/>
        <v>9.722728118157725E-7</v>
      </c>
      <c r="AX438" s="5">
        <f t="shared" si="711"/>
        <v>1.1473908633830081E-5</v>
      </c>
      <c r="AY438" s="5">
        <f t="shared" si="712"/>
        <v>2.2765625940940732E-5</v>
      </c>
      <c r="AZ438" s="5">
        <f t="shared" si="713"/>
        <v>2.2584881099485882E-5</v>
      </c>
      <c r="BA438" s="5">
        <f t="shared" si="714"/>
        <v>1.49370475060711E-5</v>
      </c>
      <c r="BB438" s="5">
        <f t="shared" si="715"/>
        <v>7.4092283422637921E-6</v>
      </c>
      <c r="BC438" s="5">
        <f t="shared" si="716"/>
        <v>2.9401614799975748E-6</v>
      </c>
      <c r="BD438" s="5">
        <f t="shared" si="717"/>
        <v>5.7645785287084713E-3</v>
      </c>
      <c r="BE438" s="5">
        <f t="shared" si="718"/>
        <v>4.0565771449911168E-3</v>
      </c>
      <c r="BF438" s="5">
        <f t="shared" si="719"/>
        <v>1.427321880629418E-3</v>
      </c>
      <c r="BG438" s="5">
        <f t="shared" si="720"/>
        <v>3.3480570410434214E-4</v>
      </c>
      <c r="BH438" s="5">
        <f t="shared" si="721"/>
        <v>5.8901321255251578E-5</v>
      </c>
      <c r="BI438" s="5">
        <f t="shared" si="722"/>
        <v>8.2898603054459937E-6</v>
      </c>
      <c r="BJ438" s="8">
        <f t="shared" si="723"/>
        <v>0.12280890978064296</v>
      </c>
      <c r="BK438" s="8">
        <f t="shared" si="724"/>
        <v>0.20180816308757138</v>
      </c>
      <c r="BL438" s="8">
        <f t="shared" si="725"/>
        <v>0.58248843105070836</v>
      </c>
      <c r="BM438" s="8">
        <f t="shared" si="726"/>
        <v>0.49903435177928013</v>
      </c>
      <c r="BN438" s="8">
        <f t="shared" si="727"/>
        <v>0.4966106990702025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1.175</v>
      </c>
      <c r="F439">
        <f>VLOOKUP(B439,home!$B$2:$E$405,3,FALSE)</f>
        <v>0.74</v>
      </c>
      <c r="G439">
        <f>VLOOKUP(C439,away!$B$2:$E$405,4,FALSE)</f>
        <v>0.85</v>
      </c>
      <c r="H439">
        <f>VLOOKUP(A439,away!$A$2:$E$405,3,FALSE)</f>
        <v>0.99375000000000002</v>
      </c>
      <c r="I439">
        <f>VLOOKUP(C439,away!$B$2:$E$405,3,FALSE)</f>
        <v>0.96</v>
      </c>
      <c r="J439">
        <f>VLOOKUP(B439,home!$B$2:$E$405,4,FALSE)</f>
        <v>1.01</v>
      </c>
      <c r="K439" s="3">
        <f t="shared" si="672"/>
        <v>0.73907500000000004</v>
      </c>
      <c r="L439" s="3">
        <f t="shared" si="673"/>
        <v>0.96353999999999995</v>
      </c>
      <c r="M439" s="5">
        <f t="shared" si="674"/>
        <v>0.18220643070875661</v>
      </c>
      <c r="N439" s="5">
        <f t="shared" si="675"/>
        <v>0.13466421777607429</v>
      </c>
      <c r="O439" s="5">
        <f t="shared" si="676"/>
        <v>0.17556318424511533</v>
      </c>
      <c r="P439" s="5">
        <f t="shared" si="677"/>
        <v>0.12975436039595861</v>
      </c>
      <c r="Q439" s="5">
        <f t="shared" si="678"/>
        <v>4.9763478376426057E-2</v>
      </c>
      <c r="R439" s="5">
        <f t="shared" si="679"/>
        <v>8.4581075273769193E-2</v>
      </c>
      <c r="S439" s="5">
        <f t="shared" si="680"/>
        <v>2.3100438848774378E-2</v>
      </c>
      <c r="T439" s="5">
        <f t="shared" si="681"/>
        <v>4.7949101954821556E-2</v>
      </c>
      <c r="U439" s="5">
        <f t="shared" si="682"/>
        <v>6.2511758207960968E-2</v>
      </c>
      <c r="V439" s="5">
        <f t="shared" si="683"/>
        <v>1.8278307595214276E-3</v>
      </c>
      <c r="W439" s="5">
        <f t="shared" si="684"/>
        <v>1.2259647593685696E-2</v>
      </c>
      <c r="X439" s="5">
        <f t="shared" si="685"/>
        <v>1.1812660842419914E-2</v>
      </c>
      <c r="Y439" s="5">
        <f t="shared" si="686"/>
        <v>5.6909856140526412E-3</v>
      </c>
      <c r="Z439" s="5">
        <f t="shared" si="687"/>
        <v>2.7165749756429193E-2</v>
      </c>
      <c r="AA439" s="5">
        <f t="shared" si="688"/>
        <v>2.0077526501232908E-2</v>
      </c>
      <c r="AB439" s="5">
        <f t="shared" si="689"/>
        <v>7.4193989494493557E-3</v>
      </c>
      <c r="AC439" s="5">
        <f t="shared" si="690"/>
        <v>8.1353128629711691E-5</v>
      </c>
      <c r="AD439" s="5">
        <f t="shared" si="691"/>
        <v>2.2651997613258139E-3</v>
      </c>
      <c r="AE439" s="5">
        <f t="shared" si="692"/>
        <v>2.1826105780278749E-3</v>
      </c>
      <c r="AF439" s="5">
        <f t="shared" si="693"/>
        <v>1.0515162981764891E-3</v>
      </c>
      <c r="AG439" s="5">
        <f t="shared" si="694"/>
        <v>3.377260046483248E-4</v>
      </c>
      <c r="AH439" s="5">
        <f t="shared" si="695"/>
        <v>6.5438216300774451E-3</v>
      </c>
      <c r="AI439" s="5">
        <f t="shared" si="696"/>
        <v>4.836374971249488E-3</v>
      </c>
      <c r="AJ439" s="5">
        <f t="shared" si="697"/>
        <v>1.7872219159381076E-3</v>
      </c>
      <c r="AK439" s="5">
        <f t="shared" si="698"/>
        <v>4.4029701250731894E-4</v>
      </c>
      <c r="AL439" s="5">
        <f t="shared" si="699"/>
        <v>2.3173546906105098E-6</v>
      </c>
      <c r="AM439" s="5">
        <f t="shared" si="700"/>
        <v>3.3483050272037536E-4</v>
      </c>
      <c r="AN439" s="5">
        <f t="shared" si="701"/>
        <v>3.2262258259119046E-4</v>
      </c>
      <c r="AO439" s="5">
        <f t="shared" si="702"/>
        <v>1.554298816149578E-4</v>
      </c>
      <c r="AP439" s="5">
        <f t="shared" si="703"/>
        <v>4.992096937709215E-5</v>
      </c>
      <c r="AQ439" s="5">
        <f t="shared" si="704"/>
        <v>1.2025212708400841E-5</v>
      </c>
      <c r="AR439" s="5">
        <f t="shared" si="705"/>
        <v>1.2610467786889647E-3</v>
      </c>
      <c r="AS439" s="5">
        <f t="shared" si="706"/>
        <v>9.3200814795954664E-4</v>
      </c>
      <c r="AT439" s="5">
        <f t="shared" si="707"/>
        <v>3.4441196097660095E-4</v>
      </c>
      <c r="AU439" s="5">
        <f t="shared" si="708"/>
        <v>8.4848756686260455E-5</v>
      </c>
      <c r="AV439" s="5">
        <f t="shared" si="709"/>
        <v>1.5677398711974487E-5</v>
      </c>
      <c r="AW439" s="5">
        <f t="shared" si="710"/>
        <v>4.5840386539278636E-8</v>
      </c>
      <c r="AX439" s="5">
        <f t="shared" si="711"/>
        <v>4.1244142299676877E-5</v>
      </c>
      <c r="AY439" s="5">
        <f t="shared" si="712"/>
        <v>3.9740380871430656E-5</v>
      </c>
      <c r="AZ439" s="5">
        <f t="shared" si="713"/>
        <v>1.9145723292429141E-5</v>
      </c>
      <c r="BA439" s="5">
        <f t="shared" si="714"/>
        <v>6.1492234070623927E-6</v>
      </c>
      <c r="BB439" s="5">
        <f t="shared" si="715"/>
        <v>1.4812556804102241E-6</v>
      </c>
      <c r="BC439" s="5">
        <f t="shared" si="716"/>
        <v>2.8544981966049356E-7</v>
      </c>
      <c r="BD439" s="5">
        <f t="shared" si="717"/>
        <v>2.0251150218966073E-4</v>
      </c>
      <c r="BE439" s="5">
        <f t="shared" si="718"/>
        <v>1.4967118848082352E-4</v>
      </c>
      <c r="BF439" s="5">
        <f t="shared" si="719"/>
        <v>5.530911681323232E-5</v>
      </c>
      <c r="BG439" s="5">
        <f t="shared" si="720"/>
        <v>1.362586183624656E-5</v>
      </c>
      <c r="BH439" s="5">
        <f t="shared" si="721"/>
        <v>2.5176334591559817E-6</v>
      </c>
      <c r="BI439" s="5">
        <f t="shared" si="722"/>
        <v>3.721439897651416E-7</v>
      </c>
      <c r="BJ439" s="8">
        <f t="shared" si="723"/>
        <v>0.26896002012404135</v>
      </c>
      <c r="BK439" s="8">
        <f t="shared" si="724"/>
        <v>0.33701247157720277</v>
      </c>
      <c r="BL439" s="8">
        <f t="shared" si="725"/>
        <v>0.36682265919709239</v>
      </c>
      <c r="BM439" s="8">
        <f t="shared" si="726"/>
        <v>0.24338845933818065</v>
      </c>
      <c r="BN439" s="8">
        <f t="shared" si="727"/>
        <v>0.75653274677610005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1.175</v>
      </c>
      <c r="F440">
        <f>VLOOKUP(B440,home!$B$2:$E$405,3,FALSE)</f>
        <v>0.95</v>
      </c>
      <c r="G440">
        <f>VLOOKUP(C440,away!$B$2:$E$405,4,FALSE)</f>
        <v>1.28</v>
      </c>
      <c r="H440">
        <f>VLOOKUP(A440,away!$A$2:$E$405,3,FALSE)</f>
        <v>0.99375000000000002</v>
      </c>
      <c r="I440">
        <f>VLOOKUP(C440,away!$B$2:$E$405,3,FALSE)</f>
        <v>0.74</v>
      </c>
      <c r="J440">
        <f>VLOOKUP(B440,home!$B$2:$E$405,4,FALSE)</f>
        <v>1.23</v>
      </c>
      <c r="K440" s="3">
        <f t="shared" si="672"/>
        <v>1.4288000000000001</v>
      </c>
      <c r="L440" s="3">
        <f t="shared" si="673"/>
        <v>0.90451124999999999</v>
      </c>
      <c r="M440" s="5">
        <f t="shared" si="674"/>
        <v>9.6974109352340909E-2</v>
      </c>
      <c r="N440" s="5">
        <f t="shared" si="675"/>
        <v>0.13855660744262469</v>
      </c>
      <c r="O440" s="5">
        <f t="shared" si="676"/>
        <v>8.771417286792256E-2</v>
      </c>
      <c r="P440" s="5">
        <f t="shared" si="677"/>
        <v>0.12532601019368775</v>
      </c>
      <c r="Q440" s="5">
        <f t="shared" si="678"/>
        <v>9.8984840357011092E-2</v>
      </c>
      <c r="R440" s="5">
        <f t="shared" si="679"/>
        <v>3.9669228071740358E-2</v>
      </c>
      <c r="S440" s="5">
        <f t="shared" si="680"/>
        <v>4.049175840842404E-2</v>
      </c>
      <c r="T440" s="5">
        <f t="shared" si="681"/>
        <v>8.9532901682370547E-2</v>
      </c>
      <c r="U440" s="5">
        <f t="shared" si="682"/>
        <v>5.6679393068902621E-2</v>
      </c>
      <c r="V440" s="5">
        <f t="shared" si="683"/>
        <v>5.8144620718831247E-3</v>
      </c>
      <c r="W440" s="5">
        <f t="shared" si="684"/>
        <v>4.7143179967365834E-2</v>
      </c>
      <c r="X440" s="5">
        <f t="shared" si="685"/>
        <v>4.2641536641257027E-2</v>
      </c>
      <c r="Y440" s="5">
        <f t="shared" si="686"/>
        <v>1.9284874804652099E-2</v>
      </c>
      <c r="Z440" s="5">
        <f t="shared" si="687"/>
        <v>1.1960421023234987E-2</v>
      </c>
      <c r="AA440" s="5">
        <f t="shared" si="688"/>
        <v>1.708904955799815E-2</v>
      </c>
      <c r="AB440" s="5">
        <f t="shared" si="689"/>
        <v>1.220841700423388E-2</v>
      </c>
      <c r="AC440" s="5">
        <f t="shared" si="690"/>
        <v>4.6965069965479201E-4</v>
      </c>
      <c r="AD440" s="5">
        <f t="shared" si="691"/>
        <v>1.683954388434308E-2</v>
      </c>
      <c r="AE440" s="5">
        <f t="shared" si="692"/>
        <v>1.5231556888257013E-2</v>
      </c>
      <c r="AF440" s="5">
        <f t="shared" si="693"/>
        <v>6.8885572802217304E-3</v>
      </c>
      <c r="AG440" s="5">
        <f t="shared" si="694"/>
        <v>2.0769258520766526E-3</v>
      </c>
      <c r="AH440" s="5">
        <f t="shared" si="695"/>
        <v>2.704583842563139E-3</v>
      </c>
      <c r="AI440" s="5">
        <f t="shared" si="696"/>
        <v>3.8643093942542133E-3</v>
      </c>
      <c r="AJ440" s="5">
        <f t="shared" si="697"/>
        <v>2.7606626312552105E-3</v>
      </c>
      <c r="AK440" s="5">
        <f t="shared" si="698"/>
        <v>1.3148115891791488E-3</v>
      </c>
      <c r="AL440" s="5">
        <f t="shared" si="699"/>
        <v>2.4278417720157445E-5</v>
      </c>
      <c r="AM440" s="5">
        <f t="shared" si="700"/>
        <v>4.812068060389872E-3</v>
      </c>
      <c r="AN440" s="5">
        <f t="shared" si="701"/>
        <v>4.3525696963883182E-3</v>
      </c>
      <c r="AO440" s="5">
        <f t="shared" si="702"/>
        <v>1.9684741283961592E-3</v>
      </c>
      <c r="AP440" s="5">
        <f t="shared" si="703"/>
        <v>5.9350233148942346E-4</v>
      </c>
      <c r="AQ440" s="5">
        <f t="shared" si="704"/>
        <v>1.3420738393335319E-4</v>
      </c>
      <c r="AR440" s="5">
        <f t="shared" si="705"/>
        <v>4.8926530243331777E-4</v>
      </c>
      <c r="AS440" s="5">
        <f t="shared" si="706"/>
        <v>6.9906226411672434E-4</v>
      </c>
      <c r="AT440" s="5">
        <f t="shared" si="707"/>
        <v>4.9941008148498796E-4</v>
      </c>
      <c r="AU440" s="5">
        <f t="shared" si="708"/>
        <v>2.378523748085837E-4</v>
      </c>
      <c r="AV440" s="5">
        <f t="shared" si="709"/>
        <v>8.4960868281626109E-5</v>
      </c>
      <c r="AW440" s="5">
        <f t="shared" si="710"/>
        <v>8.7157204668235563E-7</v>
      </c>
      <c r="AX440" s="5">
        <f t="shared" si="711"/>
        <v>1.1459138074475081E-3</v>
      </c>
      <c r="AY440" s="5">
        <f t="shared" si="712"/>
        <v>1.0364919303666048E-3</v>
      </c>
      <c r="AZ440" s="5">
        <f t="shared" si="713"/>
        <v>4.6875930577540528E-4</v>
      </c>
      <c r="BA440" s="5">
        <f t="shared" si="714"/>
        <v>1.4133268853868135E-4</v>
      </c>
      <c r="BB440" s="5">
        <f t="shared" si="715"/>
        <v>3.1959251693995835E-5</v>
      </c>
      <c r="BC440" s="5">
        <f t="shared" si="716"/>
        <v>5.7815005397601587E-6</v>
      </c>
      <c r="BD440" s="5">
        <f t="shared" si="717"/>
        <v>7.3757661714264673E-5</v>
      </c>
      <c r="BE440" s="5">
        <f t="shared" si="718"/>
        <v>1.0538494705734137E-4</v>
      </c>
      <c r="BF440" s="5">
        <f t="shared" si="719"/>
        <v>7.5287006177764693E-5</v>
      </c>
      <c r="BG440" s="5">
        <f t="shared" si="720"/>
        <v>3.5856691475596742E-5</v>
      </c>
      <c r="BH440" s="5">
        <f t="shared" si="721"/>
        <v>1.2808010195083159E-5</v>
      </c>
      <c r="BI440" s="5">
        <f t="shared" si="722"/>
        <v>3.6600169933469585E-6</v>
      </c>
      <c r="BJ440" s="8">
        <f t="shared" si="723"/>
        <v>0.49187158488513866</v>
      </c>
      <c r="BK440" s="8">
        <f t="shared" si="724"/>
        <v>0.27013676107407736</v>
      </c>
      <c r="BL440" s="8">
        <f t="shared" si="725"/>
        <v>0.22632193325278793</v>
      </c>
      <c r="BM440" s="8">
        <f t="shared" si="726"/>
        <v>0.41203011159159164</v>
      </c>
      <c r="BN440" s="8">
        <f t="shared" si="727"/>
        <v>0.58722496828532733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1.175</v>
      </c>
      <c r="F441">
        <f>VLOOKUP(B441,home!$B$2:$E$405,3,FALSE)</f>
        <v>0.56999999999999995</v>
      </c>
      <c r="G441">
        <f>VLOOKUP(C441,away!$B$2:$E$405,4,FALSE)</f>
        <v>1.06</v>
      </c>
      <c r="H441">
        <f>VLOOKUP(A441,away!$A$2:$E$405,3,FALSE)</f>
        <v>0.99375000000000002</v>
      </c>
      <c r="I441">
        <f>VLOOKUP(C441,away!$B$2:$E$405,3,FALSE)</f>
        <v>1.17</v>
      </c>
      <c r="J441">
        <f>VLOOKUP(B441,home!$B$2:$E$405,4,FALSE)</f>
        <v>1.01</v>
      </c>
      <c r="K441" s="3">
        <f t="shared" si="672"/>
        <v>0.70993499999999998</v>
      </c>
      <c r="L441" s="3">
        <f t="shared" si="673"/>
        <v>1.1743143749999998</v>
      </c>
      <c r="M441" s="5">
        <f t="shared" si="674"/>
        <v>0.15194306890099155</v>
      </c>
      <c r="N441" s="5">
        <f t="shared" si="675"/>
        <v>0.10786970262022544</v>
      </c>
      <c r="O441" s="5">
        <f t="shared" si="676"/>
        <v>0.17842892999204979</v>
      </c>
      <c r="P441" s="5">
        <f t="shared" si="677"/>
        <v>0.12667294241390586</v>
      </c>
      <c r="Q441" s="5">
        <f t="shared" si="678"/>
        <v>3.8290238664844857E-2</v>
      </c>
      <c r="R441" s="5">
        <f t="shared" si="679"/>
        <v>0.10476582870276636</v>
      </c>
      <c r="S441" s="5">
        <f t="shared" si="680"/>
        <v>2.6401392402855436E-2</v>
      </c>
      <c r="T441" s="5">
        <f t="shared" si="681"/>
        <v>4.4964777686308119E-2</v>
      </c>
      <c r="U441" s="5">
        <f t="shared" si="682"/>
        <v>7.4376928600098438E-2</v>
      </c>
      <c r="V441" s="5">
        <f t="shared" si="683"/>
        <v>2.4456104832798805E-3</v>
      </c>
      <c r="W441" s="5">
        <f t="shared" si="684"/>
        <v>9.0611935288422134E-3</v>
      </c>
      <c r="X441" s="5">
        <f t="shared" si="685"/>
        <v>1.0640689815576388E-2</v>
      </c>
      <c r="Y441" s="5">
        <f t="shared" si="686"/>
        <v>6.2477575051737263E-3</v>
      </c>
      <c r="Z441" s="5">
        <f t="shared" si="687"/>
        <v>4.1009339551482039E-2</v>
      </c>
      <c r="AA441" s="5">
        <f t="shared" si="688"/>
        <v>2.9113965474481404E-2</v>
      </c>
      <c r="AB441" s="5">
        <f t="shared" si="689"/>
        <v>1.0334511539562974E-2</v>
      </c>
      <c r="AC441" s="5">
        <f t="shared" si="690"/>
        <v>1.2742958520422151E-4</v>
      </c>
      <c r="AD441" s="5">
        <f t="shared" si="691"/>
        <v>1.6082146069746489E-3</v>
      </c>
      <c r="AE441" s="5">
        <f t="shared" si="692"/>
        <v>1.888549531055305E-3</v>
      </c>
      <c r="AF441" s="5">
        <f t="shared" si="693"/>
        <v>1.1088754311088769E-3</v>
      </c>
      <c r="AG441" s="5">
        <f t="shared" si="694"/>
        <v>4.3405611961182537E-4</v>
      </c>
      <c r="AH441" s="5">
        <f t="shared" si="695"/>
        <v>1.2039464236140354E-2</v>
      </c>
      <c r="AI441" s="5">
        <f t="shared" si="696"/>
        <v>8.5472370424843035E-3</v>
      </c>
      <c r="AJ441" s="5">
        <f t="shared" si="697"/>
        <v>3.033991364878046E-3</v>
      </c>
      <c r="AK441" s="5">
        <f t="shared" si="698"/>
        <v>7.1797888654156529E-4</v>
      </c>
      <c r="AL441" s="5">
        <f t="shared" si="699"/>
        <v>4.2494549110155381E-6</v>
      </c>
      <c r="AM441" s="5">
        <f t="shared" si="700"/>
        <v>2.2834556740050958E-4</v>
      </c>
      <c r="AN441" s="5">
        <f t="shared" si="701"/>
        <v>2.6814948226594975E-4</v>
      </c>
      <c r="AO441" s="5">
        <f t="shared" si="702"/>
        <v>1.574458958368562E-4</v>
      </c>
      <c r="AP441" s="5">
        <f t="shared" si="703"/>
        <v>6.1630326255324288E-5</v>
      </c>
      <c r="AQ441" s="5">
        <f t="shared" si="704"/>
        <v>1.8093344514391808E-5</v>
      </c>
      <c r="AR441" s="5">
        <f t="shared" si="705"/>
        <v>2.8276231839596015E-3</v>
      </c>
      <c r="AS441" s="5">
        <f t="shared" si="706"/>
        <v>2.0074286651043599E-3</v>
      </c>
      <c r="AT441" s="5">
        <f t="shared" si="707"/>
        <v>7.1257193468043164E-4</v>
      </c>
      <c r="AU441" s="5">
        <f t="shared" si="708"/>
        <v>1.6862658548245078E-4</v>
      </c>
      <c r="AV441" s="5">
        <f t="shared" si="709"/>
        <v>2.9928478741120916E-5</v>
      </c>
      <c r="AW441" s="5">
        <f t="shared" si="710"/>
        <v>9.8408744130108366E-8</v>
      </c>
      <c r="AX441" s="5">
        <f t="shared" si="711"/>
        <v>2.7018418398746775E-5</v>
      </c>
      <c r="AY441" s="5">
        <f t="shared" si="712"/>
        <v>3.1728117115412818E-5</v>
      </c>
      <c r="AZ441" s="5">
        <f t="shared" si="713"/>
        <v>1.8629392010156406E-5</v>
      </c>
      <c r="BA441" s="5">
        <f t="shared" si="714"/>
        <v>7.2922542783456021E-6</v>
      </c>
      <c r="BB441" s="5">
        <f t="shared" si="715"/>
        <v>2.1408497563041233E-6</v>
      </c>
      <c r="BC441" s="5">
        <f t="shared" si="716"/>
        <v>5.0280612870863568E-7</v>
      </c>
      <c r="BD441" s="5">
        <f t="shared" si="717"/>
        <v>5.5341975866783752E-4</v>
      </c>
      <c r="BE441" s="5">
        <f t="shared" si="718"/>
        <v>3.9289205636985127E-4</v>
      </c>
      <c r="BF441" s="5">
        <f t="shared" si="719"/>
        <v>1.3946391101946512E-4</v>
      </c>
      <c r="BG441" s="5">
        <f t="shared" si="720"/>
        <v>3.3003437223201331E-5</v>
      </c>
      <c r="BH441" s="5">
        <f t="shared" si="721"/>
        <v>5.8575738012633576E-6</v>
      </c>
      <c r="BI441" s="5">
        <f t="shared" si="722"/>
        <v>8.316993313199808E-7</v>
      </c>
      <c r="BJ441" s="8">
        <f t="shared" si="723"/>
        <v>0.22293503196368211</v>
      </c>
      <c r="BK441" s="8">
        <f t="shared" si="724"/>
        <v>0.30762642135826346</v>
      </c>
      <c r="BL441" s="8">
        <f t="shared" si="725"/>
        <v>0.42823048312338408</v>
      </c>
      <c r="BM441" s="8">
        <f t="shared" si="726"/>
        <v>0.29179893499365667</v>
      </c>
      <c r="BN441" s="8">
        <f t="shared" si="727"/>
        <v>0.70797071129478384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1.175</v>
      </c>
      <c r="F442">
        <f>VLOOKUP(B442,home!$B$2:$E$405,3,FALSE)</f>
        <v>1.28</v>
      </c>
      <c r="G442">
        <f>VLOOKUP(C442,away!$B$2:$E$405,4,FALSE)</f>
        <v>1.1299999999999999</v>
      </c>
      <c r="H442">
        <f>VLOOKUP(A442,away!$A$2:$E$405,3,FALSE)</f>
        <v>0.99375000000000002</v>
      </c>
      <c r="I442">
        <f>VLOOKUP(C442,away!$B$2:$E$405,3,FALSE)</f>
        <v>0.85</v>
      </c>
      <c r="J442">
        <f>VLOOKUP(B442,home!$B$2:$E$405,4,FALSE)</f>
        <v>1.01</v>
      </c>
      <c r="K442" s="3">
        <f t="shared" si="672"/>
        <v>1.6995199999999999</v>
      </c>
      <c r="L442" s="3">
        <f t="shared" si="673"/>
        <v>0.853134375</v>
      </c>
      <c r="M442" s="5">
        <f t="shared" si="674"/>
        <v>7.7874682805999226E-2</v>
      </c>
      <c r="N442" s="5">
        <f t="shared" si="675"/>
        <v>0.1323495809224518</v>
      </c>
      <c r="O442" s="5">
        <f t="shared" si="676"/>
        <v>6.6437568844019385E-2</v>
      </c>
      <c r="P442" s="5">
        <f t="shared" si="677"/>
        <v>0.11291197700178783</v>
      </c>
      <c r="Q442" s="5">
        <f t="shared" si="678"/>
        <v>0.11246537988466267</v>
      </c>
      <c r="R442" s="5">
        <f t="shared" si="679"/>
        <v>2.8340086886130975E-2</v>
      </c>
      <c r="S442" s="5">
        <f t="shared" si="680"/>
        <v>4.0928303304338193E-2</v>
      </c>
      <c r="T442" s="5">
        <f t="shared" si="681"/>
        <v>9.594808157703924E-2</v>
      </c>
      <c r="U442" s="5">
        <f t="shared" si="682"/>
        <v>4.816454446471731E-2</v>
      </c>
      <c r="V442" s="5">
        <f t="shared" si="683"/>
        <v>6.593635761836269E-3</v>
      </c>
      <c r="W442" s="5">
        <f t="shared" si="684"/>
        <v>6.371238747386064E-2</v>
      </c>
      <c r="X442" s="5">
        <f t="shared" si="685"/>
        <v>5.4355227867269922E-2</v>
      </c>
      <c r="Y442" s="5">
        <f t="shared" si="686"/>
        <v>2.318615667726295E-2</v>
      </c>
      <c r="Z442" s="5">
        <f t="shared" si="687"/>
        <v>8.0593007710150159E-3</v>
      </c>
      <c r="AA442" s="5">
        <f t="shared" si="688"/>
        <v>1.3696942846355439E-2</v>
      </c>
      <c r="AB442" s="5">
        <f t="shared" si="689"/>
        <v>1.1639114153119001E-2</v>
      </c>
      <c r="AC442" s="5">
        <f t="shared" si="690"/>
        <v>5.9751483302451791E-4</v>
      </c>
      <c r="AD442" s="5">
        <f t="shared" si="691"/>
        <v>2.7070119189893917E-2</v>
      </c>
      <c r="AE442" s="5">
        <f t="shared" si="692"/>
        <v>2.3094449216245649E-2</v>
      </c>
      <c r="AF442" s="5">
        <f t="shared" si="693"/>
        <v>9.8513342490354865E-3</v>
      </c>
      <c r="AG442" s="5">
        <f t="shared" si="694"/>
        <v>2.8015039624889946E-3</v>
      </c>
      <c r="AH442" s="5">
        <f t="shared" si="695"/>
        <v>1.7189166315542282E-3</v>
      </c>
      <c r="AI442" s="5">
        <f t="shared" si="696"/>
        <v>2.9213331936590418E-3</v>
      </c>
      <c r="AJ442" s="5">
        <f t="shared" si="697"/>
        <v>2.4824320946437079E-3</v>
      </c>
      <c r="AK442" s="5">
        <f t="shared" si="698"/>
        <v>1.4063143311629583E-3</v>
      </c>
      <c r="AL442" s="5">
        <f t="shared" si="699"/>
        <v>3.4653922766023289E-5</v>
      </c>
      <c r="AM442" s="5">
        <f t="shared" si="700"/>
        <v>9.2012417931216992E-3</v>
      </c>
      <c r="AN442" s="5">
        <f t="shared" si="701"/>
        <v>7.8498956663987582E-3</v>
      </c>
      <c r="AO442" s="5">
        <f t="shared" si="702"/>
        <v>3.3485079165841568E-3</v>
      </c>
      <c r="AP442" s="5">
        <f t="shared" si="703"/>
        <v>9.522424028658589E-4</v>
      </c>
      <c r="AQ442" s="5">
        <f t="shared" si="704"/>
        <v>2.0309768180436566E-4</v>
      </c>
      <c r="AR442" s="5">
        <f t="shared" si="705"/>
        <v>2.9329337322762445E-4</v>
      </c>
      <c r="AS442" s="5">
        <f t="shared" si="706"/>
        <v>4.9845795366781226E-4</v>
      </c>
      <c r="AT442" s="5">
        <f t="shared" si="707"/>
        <v>4.2356963070876023E-4</v>
      </c>
      <c r="AU442" s="5">
        <f t="shared" si="708"/>
        <v>2.3995501959405078E-4</v>
      </c>
      <c r="AV442" s="5">
        <f t="shared" si="709"/>
        <v>1.0195208872512032E-4</v>
      </c>
      <c r="AW442" s="5">
        <f t="shared" si="710"/>
        <v>1.3957049644771348E-6</v>
      </c>
      <c r="AX442" s="5">
        <f t="shared" si="711"/>
        <v>2.6062824087076972E-3</v>
      </c>
      <c r="AY442" s="5">
        <f t="shared" si="712"/>
        <v>2.2235091138263353E-3</v>
      </c>
      <c r="AZ442" s="5">
        <f t="shared" si="713"/>
        <v>9.4847602906551721E-4</v>
      </c>
      <c r="BA442" s="5">
        <f t="shared" si="714"/>
        <v>2.6972583475309733E-4</v>
      </c>
      <c r="BB442" s="5">
        <f t="shared" si="715"/>
        <v>5.7528095363359234E-5</v>
      </c>
      <c r="BC442" s="5">
        <f t="shared" si="716"/>
        <v>9.815839136551979E-6</v>
      </c>
      <c r="BD442" s="5">
        <f t="shared" si="717"/>
        <v>4.1703109776698504E-5</v>
      </c>
      <c r="BE442" s="5">
        <f t="shared" si="718"/>
        <v>7.0875269127694632E-5</v>
      </c>
      <c r="BF442" s="5">
        <f t="shared" si="719"/>
        <v>6.0226968693949811E-5</v>
      </c>
      <c r="BG442" s="5">
        <f t="shared" si="720"/>
        <v>3.4118979278247198E-5</v>
      </c>
      <c r="BH442" s="5">
        <f t="shared" si="721"/>
        <v>1.4496471915741673E-5</v>
      </c>
      <c r="BI442" s="5">
        <f t="shared" si="722"/>
        <v>4.9274087900482558E-6</v>
      </c>
      <c r="BJ442" s="8">
        <f t="shared" si="723"/>
        <v>0.57250454380183857</v>
      </c>
      <c r="BK442" s="8">
        <f t="shared" si="724"/>
        <v>0.2411642767435784</v>
      </c>
      <c r="BL442" s="8">
        <f t="shared" si="725"/>
        <v>0.17859082971886778</v>
      </c>
      <c r="BM442" s="8">
        <f t="shared" si="726"/>
        <v>0.4677175612813862</v>
      </c>
      <c r="BN442" s="8">
        <f t="shared" si="727"/>
        <v>0.530379276345052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1.175</v>
      </c>
      <c r="F443">
        <f>VLOOKUP(B443,home!$B$2:$E$405,3,FALSE)</f>
        <v>0.85</v>
      </c>
      <c r="G443">
        <f>VLOOKUP(C443,away!$B$2:$E$405,4,FALSE)</f>
        <v>1.04</v>
      </c>
      <c r="H443">
        <f>VLOOKUP(A443,away!$A$2:$E$405,3,FALSE)</f>
        <v>0.99375000000000002</v>
      </c>
      <c r="I443">
        <f>VLOOKUP(C443,away!$B$2:$E$405,3,FALSE)</f>
        <v>0.76</v>
      </c>
      <c r="J443">
        <f>VLOOKUP(B443,home!$B$2:$E$405,4,FALSE)</f>
        <v>0.56000000000000005</v>
      </c>
      <c r="K443" s="3">
        <f t="shared" si="672"/>
        <v>1.0387</v>
      </c>
      <c r="L443" s="3">
        <f t="shared" si="673"/>
        <v>0.42294000000000004</v>
      </c>
      <c r="M443" s="5">
        <f t="shared" si="674"/>
        <v>0.23185571937988403</v>
      </c>
      <c r="N443" s="5">
        <f t="shared" si="675"/>
        <v>0.24082853571988555</v>
      </c>
      <c r="O443" s="5">
        <f t="shared" si="676"/>
        <v>9.8061057954528158E-2</v>
      </c>
      <c r="P443" s="5">
        <f t="shared" si="677"/>
        <v>0.10185602089736839</v>
      </c>
      <c r="Q443" s="5">
        <f t="shared" si="678"/>
        <v>0.12507430002612255</v>
      </c>
      <c r="R443" s="5">
        <f t="shared" si="679"/>
        <v>2.0736971925644068E-2</v>
      </c>
      <c r="S443" s="5">
        <f t="shared" si="680"/>
        <v>1.1186535554086118E-2</v>
      </c>
      <c r="T443" s="5">
        <f t="shared" si="681"/>
        <v>5.2898924453048272E-2</v>
      </c>
      <c r="U443" s="5">
        <f t="shared" si="682"/>
        <v>2.1539492739166492E-2</v>
      </c>
      <c r="V443" s="5">
        <f t="shared" si="683"/>
        <v>5.4603689753150806E-4</v>
      </c>
      <c r="W443" s="5">
        <f t="shared" si="684"/>
        <v>4.330489181237783E-2</v>
      </c>
      <c r="X443" s="5">
        <f t="shared" si="685"/>
        <v>1.8315370943127081E-2</v>
      </c>
      <c r="Y443" s="5">
        <f t="shared" si="686"/>
        <v>3.8731514933430834E-3</v>
      </c>
      <c r="Z443" s="5">
        <f t="shared" si="687"/>
        <v>2.9234983020773016E-3</v>
      </c>
      <c r="AA443" s="5">
        <f t="shared" si="688"/>
        <v>3.0366376863676932E-3</v>
      </c>
      <c r="AB443" s="5">
        <f t="shared" si="689"/>
        <v>1.5770777824150614E-3</v>
      </c>
      <c r="AC443" s="5">
        <f t="shared" si="690"/>
        <v>1.4992391010036278E-5</v>
      </c>
      <c r="AD443" s="5">
        <f t="shared" si="691"/>
        <v>1.1245197781379212E-2</v>
      </c>
      <c r="AE443" s="5">
        <f t="shared" si="692"/>
        <v>4.7560439496565242E-3</v>
      </c>
      <c r="AF443" s="5">
        <f t="shared" si="693"/>
        <v>1.0057606140338651E-3</v>
      </c>
      <c r="AG443" s="5">
        <f t="shared" si="694"/>
        <v>1.4179213136649436E-4</v>
      </c>
      <c r="AH443" s="5">
        <f t="shared" si="695"/>
        <v>3.0911609297014342E-4</v>
      </c>
      <c r="AI443" s="5">
        <f t="shared" si="696"/>
        <v>3.2107888576808798E-4</v>
      </c>
      <c r="AJ443" s="5">
        <f t="shared" si="697"/>
        <v>1.6675231932365648E-4</v>
      </c>
      <c r="AK443" s="5">
        <f t="shared" si="698"/>
        <v>5.7735211360493996E-5</v>
      </c>
      <c r="AL443" s="5">
        <f t="shared" si="699"/>
        <v>2.634509592610486E-7</v>
      </c>
      <c r="AM443" s="5">
        <f t="shared" si="700"/>
        <v>2.3360773871037178E-3</v>
      </c>
      <c r="AN443" s="5">
        <f t="shared" si="701"/>
        <v>9.8802057010164649E-4</v>
      </c>
      <c r="AO443" s="5">
        <f t="shared" si="702"/>
        <v>2.0893670995939518E-4</v>
      </c>
      <c r="AP443" s="5">
        <f t="shared" si="703"/>
        <v>2.9455897370075541E-5</v>
      </c>
      <c r="AQ443" s="5">
        <f t="shared" si="704"/>
        <v>3.1145193084249367E-6</v>
      </c>
      <c r="AR443" s="5">
        <f t="shared" si="705"/>
        <v>2.6147512072158496E-5</v>
      </c>
      <c r="AS443" s="5">
        <f t="shared" si="706"/>
        <v>2.7159420789351031E-5</v>
      </c>
      <c r="AT443" s="5">
        <f t="shared" si="707"/>
        <v>1.4105245186949456E-5</v>
      </c>
      <c r="AU443" s="5">
        <f t="shared" si="708"/>
        <v>4.8837060585614669E-6</v>
      </c>
      <c r="AV443" s="5">
        <f t="shared" si="709"/>
        <v>1.2681763707569489E-6</v>
      </c>
      <c r="AW443" s="5">
        <f t="shared" si="710"/>
        <v>3.2148904312483259E-9</v>
      </c>
      <c r="AX443" s="5">
        <f t="shared" si="711"/>
        <v>4.0441393033077174E-4</v>
      </c>
      <c r="AY443" s="5">
        <f t="shared" si="712"/>
        <v>1.710428276940966E-4</v>
      </c>
      <c r="AZ443" s="5">
        <f t="shared" si="713"/>
        <v>3.6170426772470608E-5</v>
      </c>
      <c r="BA443" s="5">
        <f t="shared" si="714"/>
        <v>5.0993067663829078E-6</v>
      </c>
      <c r="BB443" s="5">
        <f t="shared" si="715"/>
        <v>5.3917520094349665E-7</v>
      </c>
      <c r="BC443" s="5">
        <f t="shared" si="716"/>
        <v>4.5607751897408502E-8</v>
      </c>
      <c r="BD443" s="5">
        <f t="shared" si="717"/>
        <v>1.8431381259664528E-6</v>
      </c>
      <c r="BE443" s="5">
        <f t="shared" si="718"/>
        <v>1.9144675714413544E-6</v>
      </c>
      <c r="BF443" s="5">
        <f t="shared" si="719"/>
        <v>9.9427873322806742E-7</v>
      </c>
      <c r="BG443" s="5">
        <f t="shared" si="720"/>
        <v>3.4425244006799783E-7</v>
      </c>
      <c r="BH443" s="5">
        <f t="shared" si="721"/>
        <v>8.9393752374657337E-8</v>
      </c>
      <c r="BI443" s="5">
        <f t="shared" si="722"/>
        <v>1.8570658118311317E-8</v>
      </c>
      <c r="BJ443" s="8">
        <f t="shared" si="723"/>
        <v>0.50562688528270028</v>
      </c>
      <c r="BK443" s="8">
        <f t="shared" si="724"/>
        <v>0.34563061139853346</v>
      </c>
      <c r="BL443" s="8">
        <f t="shared" si="725"/>
        <v>0.14588468875930277</v>
      </c>
      <c r="BM443" s="8">
        <f t="shared" si="726"/>
        <v>0.18148203822637746</v>
      </c>
      <c r="BN443" s="8">
        <f t="shared" si="727"/>
        <v>0.81841260590343268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1.175</v>
      </c>
      <c r="F444">
        <f>VLOOKUP(B444,home!$B$2:$E$405,3,FALSE)</f>
        <v>1.1299999999999999</v>
      </c>
      <c r="G444">
        <f>VLOOKUP(C444,away!$B$2:$E$405,4,FALSE)</f>
        <v>1.38</v>
      </c>
      <c r="H444">
        <f>VLOOKUP(A444,away!$A$2:$E$405,3,FALSE)</f>
        <v>0.99375000000000002</v>
      </c>
      <c r="I444">
        <f>VLOOKUP(C444,away!$B$2:$E$405,3,FALSE)</f>
        <v>0.74</v>
      </c>
      <c r="J444">
        <f>VLOOKUP(B444,home!$B$2:$E$405,4,FALSE)</f>
        <v>0.56000000000000005</v>
      </c>
      <c r="K444" s="3">
        <f t="shared" si="672"/>
        <v>1.8322949999999998</v>
      </c>
      <c r="L444" s="3">
        <f t="shared" si="673"/>
        <v>0.41181000000000006</v>
      </c>
      <c r="M444" s="5">
        <f t="shared" si="674"/>
        <v>0.10602238796014345</v>
      </c>
      <c r="N444" s="5">
        <f t="shared" si="675"/>
        <v>0.19426429134743103</v>
      </c>
      <c r="O444" s="5">
        <f t="shared" si="676"/>
        <v>4.3661079585866673E-2</v>
      </c>
      <c r="P444" s="5">
        <f t="shared" si="677"/>
        <v>7.9999977819785573E-2</v>
      </c>
      <c r="Q444" s="5">
        <f t="shared" si="678"/>
        <v>0.17797474485722056</v>
      </c>
      <c r="R444" s="5">
        <f t="shared" si="679"/>
        <v>8.9900345921278806E-3</v>
      </c>
      <c r="S444" s="5">
        <f t="shared" si="680"/>
        <v>1.5091143894938749E-2</v>
      </c>
      <c r="T444" s="5">
        <f t="shared" si="681"/>
        <v>7.3291779679652003E-2</v>
      </c>
      <c r="U444" s="5">
        <f t="shared" si="682"/>
        <v>1.6472395432982952E-2</v>
      </c>
      <c r="V444" s="5">
        <f t="shared" si="683"/>
        <v>1.2652371511112084E-3</v>
      </c>
      <c r="W444" s="5">
        <f t="shared" si="684"/>
        <v>0.1087007450427203</v>
      </c>
      <c r="X444" s="5">
        <f t="shared" si="685"/>
        <v>4.4764053816042648E-2</v>
      </c>
      <c r="Y444" s="5">
        <f t="shared" si="686"/>
        <v>9.2171425009922644E-3</v>
      </c>
      <c r="Z444" s="5">
        <f t="shared" si="687"/>
        <v>1.2340620484613944E-3</v>
      </c>
      <c r="AA444" s="5">
        <f t="shared" si="688"/>
        <v>2.2611657210855705E-3</v>
      </c>
      <c r="AB444" s="5">
        <f t="shared" si="689"/>
        <v>2.0715613224582428E-3</v>
      </c>
      <c r="AC444" s="5">
        <f t="shared" si="690"/>
        <v>5.9668378757722978E-5</v>
      </c>
      <c r="AD444" s="5">
        <f t="shared" si="691"/>
        <v>4.9792957909512811E-2</v>
      </c>
      <c r="AE444" s="5">
        <f t="shared" si="692"/>
        <v>2.0505237996716472E-2</v>
      </c>
      <c r="AF444" s="5">
        <f t="shared" si="693"/>
        <v>4.2221310297139063E-3</v>
      </c>
      <c r="AG444" s="5">
        <f t="shared" si="694"/>
        <v>5.79571926448828E-4</v>
      </c>
      <c r="AH444" s="5">
        <f t="shared" si="695"/>
        <v>1.2704977304422172E-4</v>
      </c>
      <c r="AI444" s="5">
        <f t="shared" si="696"/>
        <v>2.3279266390006223E-4</v>
      </c>
      <c r="AJ444" s="5">
        <f t="shared" si="697"/>
        <v>2.1327241705038227E-4</v>
      </c>
      <c r="AK444" s="5">
        <f t="shared" si="698"/>
        <v>1.3025932779977672E-4</v>
      </c>
      <c r="AL444" s="5">
        <f t="shared" si="699"/>
        <v>1.8009286789333096E-6</v>
      </c>
      <c r="AM444" s="5">
        <f t="shared" si="700"/>
        <v>1.8247077562562136E-2</v>
      </c>
      <c r="AN444" s="5">
        <f t="shared" si="701"/>
        <v>7.5143290110387144E-3</v>
      </c>
      <c r="AO444" s="5">
        <f t="shared" si="702"/>
        <v>1.5472379150179268E-3</v>
      </c>
      <c r="AP444" s="5">
        <f t="shared" si="703"/>
        <v>2.1238934859451087E-4</v>
      </c>
      <c r="AQ444" s="5">
        <f t="shared" si="704"/>
        <v>2.1866014411176381E-5</v>
      </c>
      <c r="AR444" s="5">
        <f t="shared" si="705"/>
        <v>1.0464073407468192E-5</v>
      </c>
      <c r="AS444" s="5">
        <f t="shared" si="706"/>
        <v>1.9173269384136929E-5</v>
      </c>
      <c r="AT444" s="5">
        <f t="shared" si="707"/>
        <v>1.7565542813103587E-5</v>
      </c>
      <c r="AU444" s="5">
        <f t="shared" si="708"/>
        <v>1.0728418756245211E-5</v>
      </c>
      <c r="AV444" s="5">
        <f t="shared" si="709"/>
        <v>4.9144070112435805E-6</v>
      </c>
      <c r="AW444" s="5">
        <f t="shared" si="710"/>
        <v>3.7747335240972825E-8</v>
      </c>
      <c r="AX444" s="5">
        <f t="shared" si="711"/>
        <v>5.5723381637491354E-3</v>
      </c>
      <c r="AY444" s="5">
        <f t="shared" si="712"/>
        <v>2.2947445792135313E-3</v>
      </c>
      <c r="AZ444" s="5">
        <f t="shared" si="713"/>
        <v>4.7249938258296236E-4</v>
      </c>
      <c r="BA444" s="5">
        <f t="shared" si="714"/>
        <v>6.485999024716325E-5</v>
      </c>
      <c r="BB444" s="5">
        <f t="shared" si="715"/>
        <v>6.6774981459210759E-6</v>
      </c>
      <c r="BC444" s="5">
        <f t="shared" si="716"/>
        <v>5.4997210229435173E-7</v>
      </c>
      <c r="BD444" s="5">
        <f t="shared" si="717"/>
        <v>7.1820167832157925E-7</v>
      </c>
      <c r="BE444" s="5">
        <f t="shared" si="718"/>
        <v>1.3159573441802381E-6</v>
      </c>
      <c r="BF444" s="5">
        <f t="shared" si="719"/>
        <v>1.2056110309773646E-6</v>
      </c>
      <c r="BG444" s="5">
        <f t="shared" si="720"/>
        <v>7.3634502133488992E-7</v>
      </c>
      <c r="BH444" s="5">
        <f t="shared" si="721"/>
        <v>3.3730032521670311E-7</v>
      </c>
      <c r="BI444" s="5">
        <f t="shared" si="722"/>
        <v>1.2360673987858769E-7</v>
      </c>
      <c r="BJ444" s="8">
        <f t="shared" si="723"/>
        <v>0.71926722554411626</v>
      </c>
      <c r="BK444" s="8">
        <f t="shared" si="724"/>
        <v>0.2047349607126292</v>
      </c>
      <c r="BL444" s="8">
        <f t="shared" si="725"/>
        <v>7.422689356982784E-2</v>
      </c>
      <c r="BM444" s="8">
        <f t="shared" si="726"/>
        <v>0.38625591888058131</v>
      </c>
      <c r="BN444" s="8">
        <f t="shared" si="727"/>
        <v>0.61091251616257514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1.175</v>
      </c>
      <c r="F445">
        <f>VLOOKUP(B445,home!$B$2:$E$405,3,FALSE)</f>
        <v>0.74</v>
      </c>
      <c r="G445">
        <f>VLOOKUP(C445,away!$B$2:$E$405,4,FALSE)</f>
        <v>0.95</v>
      </c>
      <c r="H445">
        <f>VLOOKUP(A445,away!$A$2:$E$405,3,FALSE)</f>
        <v>0.99375000000000002</v>
      </c>
      <c r="I445">
        <f>VLOOKUP(C445,away!$B$2:$E$405,3,FALSE)</f>
        <v>1.04</v>
      </c>
      <c r="J445">
        <f>VLOOKUP(B445,home!$B$2:$E$405,4,FALSE)</f>
        <v>1.89</v>
      </c>
      <c r="K445" s="3">
        <f t="shared" si="672"/>
        <v>0.82602500000000001</v>
      </c>
      <c r="L445" s="3">
        <f t="shared" si="673"/>
        <v>1.9533150000000001</v>
      </c>
      <c r="M445" s="5">
        <f t="shared" si="674"/>
        <v>6.2079466307187393E-2</v>
      </c>
      <c r="N445" s="5">
        <f t="shared" si="675"/>
        <v>5.1279191156394469E-2</v>
      </c>
      <c r="O445" s="5">
        <f t="shared" si="676"/>
        <v>0.12126075272982373</v>
      </c>
      <c r="P445" s="5">
        <f t="shared" si="677"/>
        <v>0.10016441327365265</v>
      </c>
      <c r="Q445" s="5">
        <f t="shared" si="678"/>
        <v>2.1178946937480368E-2</v>
      </c>
      <c r="R445" s="5">
        <f t="shared" si="679"/>
        <v>0.11843022360922786</v>
      </c>
      <c r="S445" s="5">
        <f t="shared" si="680"/>
        <v>4.0403495242731749E-2</v>
      </c>
      <c r="T445" s="5">
        <f t="shared" si="681"/>
        <v>4.1369154737184458E-2</v>
      </c>
      <c r="U445" s="5">
        <f t="shared" si="682"/>
        <v>9.7826325456812455E-2</v>
      </c>
      <c r="V445" s="5">
        <f t="shared" si="683"/>
        <v>7.2433905836599422E-3</v>
      </c>
      <c r="W445" s="5">
        <f t="shared" si="684"/>
        <v>5.8314465480107406E-3</v>
      </c>
      <c r="X445" s="5">
        <f t="shared" si="685"/>
        <v>1.1390652013927598E-2</v>
      </c>
      <c r="Y445" s="5">
        <f t="shared" si="686"/>
        <v>1.1124765719292499E-2</v>
      </c>
      <c r="Z445" s="5">
        <f t="shared" si="687"/>
        <v>7.7110510743086308E-2</v>
      </c>
      <c r="AA445" s="5">
        <f t="shared" si="688"/>
        <v>6.3695209636557878E-2</v>
      </c>
      <c r="AB445" s="5">
        <f t="shared" si="689"/>
        <v>2.6306917770018857E-2</v>
      </c>
      <c r="AC445" s="5">
        <f t="shared" si="690"/>
        <v>7.3044479427189328E-4</v>
      </c>
      <c r="AD445" s="5">
        <f t="shared" si="691"/>
        <v>1.2042301587051429E-3</v>
      </c>
      <c r="AE445" s="5">
        <f t="shared" si="692"/>
        <v>2.3522408324511356E-3</v>
      </c>
      <c r="AF445" s="5">
        <f t="shared" si="693"/>
        <v>2.2973336508196459E-3</v>
      </c>
      <c r="AG445" s="5">
        <f t="shared" si="694"/>
        <v>1.4958054267169257E-3</v>
      </c>
      <c r="AH445" s="5">
        <f t="shared" si="695"/>
        <v>3.7655279323032927E-2</v>
      </c>
      <c r="AI445" s="5">
        <f t="shared" si="696"/>
        <v>3.1104202102808273E-2</v>
      </c>
      <c r="AJ445" s="5">
        <f t="shared" si="697"/>
        <v>1.28464242709861E-2</v>
      </c>
      <c r="AK445" s="5">
        <f t="shared" si="698"/>
        <v>3.5371558694804314E-3</v>
      </c>
      <c r="AL445" s="5">
        <f t="shared" si="699"/>
        <v>4.7142527859371966E-5</v>
      </c>
      <c r="AM445" s="5">
        <f t="shared" si="700"/>
        <v>1.9894484336888322E-4</v>
      </c>
      <c r="AN445" s="5">
        <f t="shared" si="701"/>
        <v>3.8860194672509006E-4</v>
      </c>
      <c r="AO445" s="5">
        <f t="shared" si="702"/>
        <v>3.795310057836598E-4</v>
      </c>
      <c r="AP445" s="5">
        <f t="shared" si="703"/>
        <v>2.4711453552076981E-4</v>
      </c>
      <c r="AQ445" s="5">
        <f t="shared" si="704"/>
        <v>1.2067313223768818E-4</v>
      </c>
      <c r="AR445" s="5">
        <f t="shared" si="705"/>
        <v>1.4710524386174009E-2</v>
      </c>
      <c r="AS445" s="5">
        <f t="shared" si="706"/>
        <v>1.2151260906089386E-2</v>
      </c>
      <c r="AT445" s="5">
        <f t="shared" si="707"/>
        <v>5.018622644976242E-3</v>
      </c>
      <c r="AU445" s="5">
        <f t="shared" si="708"/>
        <v>1.3818359234388335E-3</v>
      </c>
      <c r="AV445" s="5">
        <f t="shared" si="709"/>
        <v>2.8535775466464059E-4</v>
      </c>
      <c r="AW445" s="5">
        <f t="shared" si="710"/>
        <v>2.1128849146283259E-6</v>
      </c>
      <c r="AX445" s="5">
        <f t="shared" si="711"/>
        <v>2.7388902373963606E-5</v>
      </c>
      <c r="AY445" s="5">
        <f t="shared" si="712"/>
        <v>5.3499153840598718E-5</v>
      </c>
      <c r="AZ445" s="5">
        <f t="shared" si="713"/>
        <v>5.2250349842074563E-5</v>
      </c>
      <c r="BA445" s="5">
        <f t="shared" si="714"/>
        <v>3.402046403392396E-5</v>
      </c>
      <c r="BB445" s="5">
        <f t="shared" si="715"/>
        <v>1.6613170676106052E-5</v>
      </c>
      <c r="BC445" s="5">
        <f t="shared" si="716"/>
        <v>6.4901510958396175E-6</v>
      </c>
      <c r="BD445" s="5">
        <f t="shared" si="717"/>
        <v>4.7890479902299114E-3</v>
      </c>
      <c r="BE445" s="5">
        <f t="shared" si="718"/>
        <v>3.9558733661296634E-3</v>
      </c>
      <c r="BF445" s="5">
        <f t="shared" si="719"/>
        <v>1.6338251486286272E-3</v>
      </c>
      <c r="BG445" s="5">
        <f t="shared" si="720"/>
        <v>4.4986013946532065E-4</v>
      </c>
      <c r="BH445" s="5">
        <f t="shared" si="721"/>
        <v>9.2898930425460355E-5</v>
      </c>
      <c r="BI445" s="5">
        <f t="shared" si="722"/>
        <v>1.5347367800938185E-5</v>
      </c>
      <c r="BJ445" s="8">
        <f t="shared" si="723"/>
        <v>0.15104889483648154</v>
      </c>
      <c r="BK445" s="8">
        <f t="shared" si="724"/>
        <v>0.21072185188320361</v>
      </c>
      <c r="BL445" s="8">
        <f t="shared" si="725"/>
        <v>0.55714694532677178</v>
      </c>
      <c r="BM445" s="8">
        <f t="shared" si="726"/>
        <v>0.52158382250685054</v>
      </c>
      <c r="BN445" s="8">
        <f t="shared" si="727"/>
        <v>0.47439299401376644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1.6923076923076901</v>
      </c>
      <c r="F446">
        <f>VLOOKUP(B446,home!$B$2:$E$405,3,FALSE)</f>
        <v>1.77</v>
      </c>
      <c r="G446">
        <f>VLOOKUP(C446,away!$B$2:$E$405,4,FALSE)</f>
        <v>1.27</v>
      </c>
      <c r="H446">
        <f>VLOOKUP(A446,away!$A$2:$E$405,3,FALSE)</f>
        <v>1.40769230769231</v>
      </c>
      <c r="I446">
        <f>VLOOKUP(C446,away!$B$2:$E$405,3,FALSE)</f>
        <v>0.84</v>
      </c>
      <c r="J446">
        <f>VLOOKUP(B446,home!$B$2:$E$405,4,FALSE)</f>
        <v>0.71</v>
      </c>
      <c r="K446" s="3">
        <f t="shared" si="672"/>
        <v>3.8041384615384564</v>
      </c>
      <c r="L446" s="3">
        <f t="shared" si="673"/>
        <v>0.83954769230769366</v>
      </c>
      <c r="M446" s="5">
        <f t="shared" si="674"/>
        <v>9.6221634008320737E-3</v>
      </c>
      <c r="N446" s="5">
        <f t="shared" si="675"/>
        <v>3.660404187631297E-2</v>
      </c>
      <c r="O446" s="5">
        <f t="shared" si="676"/>
        <v>8.078265078176116E-3</v>
      </c>
      <c r="P446" s="5">
        <f t="shared" si="677"/>
        <v>3.073083888639273E-2</v>
      </c>
      <c r="Q446" s="5">
        <f t="shared" si="678"/>
        <v>6.9623421774723221E-2</v>
      </c>
      <c r="R446" s="5">
        <f t="shared" si="679"/>
        <v>3.3910444021162944E-3</v>
      </c>
      <c r="S446" s="5">
        <f t="shared" si="680"/>
        <v>2.4536697708224385E-2</v>
      </c>
      <c r="T446" s="5">
        <f t="shared" si="681"/>
        <v>5.8452183081534104E-2</v>
      </c>
      <c r="U446" s="5">
        <f t="shared" si="682"/>
        <v>1.2900002434875275E-2</v>
      </c>
      <c r="V446" s="5">
        <f t="shared" si="683"/>
        <v>8.7071352605977807E-3</v>
      </c>
      <c r="W446" s="5">
        <f t="shared" si="684"/>
        <v>8.828571219904624E-2</v>
      </c>
      <c r="X446" s="5">
        <f t="shared" si="685"/>
        <v>7.4120065940450452E-2</v>
      </c>
      <c r="Y446" s="5">
        <f t="shared" si="686"/>
        <v>3.1113665156999631E-2</v>
      </c>
      <c r="Z446" s="5">
        <f t="shared" si="687"/>
        <v>9.489811674365528E-4</v>
      </c>
      <c r="AA446" s="5">
        <f t="shared" si="688"/>
        <v>3.6100557583210562E-3</v>
      </c>
      <c r="AB446" s="5">
        <f t="shared" si="689"/>
        <v>6.866575979263754E-3</v>
      </c>
      <c r="AC446" s="5">
        <f t="shared" si="690"/>
        <v>1.738028911151109E-3</v>
      </c>
      <c r="AD446" s="5">
        <f t="shared" si="691"/>
        <v>8.3962768345176672E-2</v>
      </c>
      <c r="AE446" s="5">
        <f t="shared" si="692"/>
        <v>7.0490748403958539E-2</v>
      </c>
      <c r="AF446" s="5">
        <f t="shared" si="693"/>
        <v>2.9590172575792814E-2</v>
      </c>
      <c r="AG446" s="5">
        <f t="shared" si="694"/>
        <v>8.2807870336644215E-3</v>
      </c>
      <c r="AH446" s="5">
        <f t="shared" si="695"/>
        <v>1.9917873729120467E-4</v>
      </c>
      <c r="AI446" s="5">
        <f t="shared" si="696"/>
        <v>7.5770349525013569E-4</v>
      </c>
      <c r="AJ446" s="5">
        <f t="shared" si="697"/>
        <v>1.4412045043615811E-3</v>
      </c>
      <c r="AK446" s="5">
        <f t="shared" si="698"/>
        <v>1.8275138286614533E-3</v>
      </c>
      <c r="AL446" s="5">
        <f t="shared" si="699"/>
        <v>2.2203358734838616E-4</v>
      </c>
      <c r="AM446" s="5">
        <f t="shared" si="700"/>
        <v>6.3881199279826009E-2</v>
      </c>
      <c r="AN446" s="5">
        <f t="shared" si="701"/>
        <v>5.3631313437225825E-2</v>
      </c>
      <c r="AO446" s="5">
        <f t="shared" si="702"/>
        <v>2.251302271582677E-2</v>
      </c>
      <c r="AP446" s="5">
        <f t="shared" si="703"/>
        <v>6.300252089314352E-3</v>
      </c>
      <c r="AQ446" s="5">
        <f t="shared" si="704"/>
        <v>1.3223405256351471E-3</v>
      </c>
      <c r="AR446" s="5">
        <f t="shared" si="705"/>
        <v>3.3444009849918265E-5</v>
      </c>
      <c r="AS446" s="5">
        <f t="shared" si="706"/>
        <v>1.2722564417814506E-4</v>
      </c>
      <c r="AT446" s="5">
        <f t="shared" si="707"/>
        <v>2.419919831560439E-4</v>
      </c>
      <c r="AU446" s="5">
        <f t="shared" si="708"/>
        <v>3.0685700350262436E-4</v>
      </c>
      <c r="AV446" s="5">
        <f t="shared" si="709"/>
        <v>2.9183163230419353E-4</v>
      </c>
      <c r="AW446" s="5">
        <f t="shared" si="710"/>
        <v>1.9697806326950638E-5</v>
      </c>
      <c r="AX446" s="5">
        <f t="shared" si="711"/>
        <v>4.05021545249315E-2</v>
      </c>
      <c r="AY446" s="5">
        <f t="shared" si="712"/>
        <v>3.4003490364895847E-2</v>
      </c>
      <c r="AZ446" s="5">
        <f t="shared" si="713"/>
        <v>1.4273775933127602E-2</v>
      </c>
      <c r="BA446" s="5">
        <f t="shared" si="714"/>
        <v>3.9945052150581256E-3</v>
      </c>
      <c r="BB446" s="5">
        <f t="shared" si="715"/>
        <v>8.3839440880327401E-4</v>
      </c>
      <c r="BC446" s="5">
        <f t="shared" si="716"/>
        <v>1.4077441823089244E-4</v>
      </c>
      <c r="BD446" s="5">
        <f t="shared" si="717"/>
        <v>4.6796402151691075E-6</v>
      </c>
      <c r="BE446" s="5">
        <f t="shared" si="718"/>
        <v>1.7801999328686901E-5</v>
      </c>
      <c r="BF446" s="5">
        <f t="shared" si="719"/>
        <v>3.3860635169269805E-5</v>
      </c>
      <c r="BG446" s="5">
        <f t="shared" si="720"/>
        <v>4.2936848193180341E-5</v>
      </c>
      <c r="BH446" s="5">
        <f t="shared" si="721"/>
        <v>4.0834428907228827E-5</v>
      </c>
      <c r="BI446" s="5">
        <f t="shared" si="722"/>
        <v>3.1067964312189378E-5</v>
      </c>
      <c r="BJ446" s="8">
        <f t="shared" si="723"/>
        <v>0.79192478930053456</v>
      </c>
      <c r="BK446" s="8">
        <f t="shared" si="724"/>
        <v>0.10956038811944233</v>
      </c>
      <c r="BL446" s="8">
        <f t="shared" si="725"/>
        <v>4.0244076007433516E-2</v>
      </c>
      <c r="BM446" s="8">
        <f t="shared" si="726"/>
        <v>0.75064466661772489</v>
      </c>
      <c r="BN446" s="8">
        <f t="shared" si="727"/>
        <v>0.15804977541855342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1.6923076923076901</v>
      </c>
      <c r="F447">
        <f>VLOOKUP(B447,home!$B$2:$E$405,3,FALSE)</f>
        <v>1.52</v>
      </c>
      <c r="G447">
        <f>VLOOKUP(C447,away!$B$2:$E$405,4,FALSE)</f>
        <v>1.18</v>
      </c>
      <c r="H447">
        <f>VLOOKUP(A447,away!$A$2:$E$405,3,FALSE)</f>
        <v>1.40769230769231</v>
      </c>
      <c r="I447">
        <f>VLOOKUP(C447,away!$B$2:$E$405,3,FALSE)</f>
        <v>1.08</v>
      </c>
      <c r="J447">
        <f>VLOOKUP(B447,home!$B$2:$E$405,4,FALSE)</f>
        <v>1.1200000000000001</v>
      </c>
      <c r="K447" s="3">
        <f t="shared" si="672"/>
        <v>3.0353230769230728</v>
      </c>
      <c r="L447" s="3">
        <f t="shared" si="673"/>
        <v>1.7027446153846186</v>
      </c>
      <c r="M447" s="5">
        <f t="shared" si="674"/>
        <v>8.7555482634664068E-3</v>
      </c>
      <c r="N447" s="5">
        <f t="shared" si="675"/>
        <v>2.6575917695213322E-2</v>
      </c>
      <c r="O447" s="5">
        <f t="shared" si="676"/>
        <v>1.4908462660357572E-2</v>
      </c>
      <c r="P447" s="5">
        <f t="shared" si="677"/>
        <v>4.5252000754429283E-2</v>
      </c>
      <c r="Q447" s="5">
        <f t="shared" si="678"/>
        <v>4.033324813534462E-2</v>
      </c>
      <c r="R447" s="5">
        <f t="shared" si="679"/>
        <v>1.2692652259293254E-2</v>
      </c>
      <c r="S447" s="5">
        <f t="shared" si="680"/>
        <v>5.8469884199694531E-2</v>
      </c>
      <c r="T447" s="5">
        <f t="shared" si="681"/>
        <v>6.867722108342976E-2</v>
      </c>
      <c r="U447" s="5">
        <f t="shared" si="682"/>
        <v>3.8526300309992594E-2</v>
      </c>
      <c r="V447" s="5">
        <f t="shared" si="683"/>
        <v>3.3577175730276632E-2</v>
      </c>
      <c r="W447" s="5">
        <f t="shared" si="684"/>
        <v>4.0808146277492005E-2</v>
      </c>
      <c r="X447" s="5">
        <f t="shared" si="685"/>
        <v>6.9485851337827378E-2</v>
      </c>
      <c r="Y447" s="5">
        <f t="shared" si="686"/>
        <v>5.9158329605450852E-2</v>
      </c>
      <c r="Z447" s="5">
        <f t="shared" si="687"/>
        <v>7.2041150964869995E-3</v>
      </c>
      <c r="AA447" s="5">
        <f t="shared" si="688"/>
        <v>2.1866816801176879E-2</v>
      </c>
      <c r="AB447" s="5">
        <f t="shared" si="689"/>
        <v>3.3186426827730674E-2</v>
      </c>
      <c r="AC447" s="5">
        <f t="shared" si="690"/>
        <v>1.0846225271652233E-2</v>
      </c>
      <c r="AD447" s="5">
        <f t="shared" si="691"/>
        <v>3.0966477030630969E-2</v>
      </c>
      <c r="AE447" s="5">
        <f t="shared" si="692"/>
        <v>5.2728002021338358E-2</v>
      </c>
      <c r="AF447" s="5">
        <f t="shared" si="693"/>
        <v>4.4891160760911597E-2</v>
      </c>
      <c r="AG447" s="5">
        <f t="shared" si="694"/>
        <v>2.5479394088002493E-2</v>
      </c>
      <c r="AH447" s="5">
        <f t="shared" si="695"/>
        <v>3.06669204728857E-3</v>
      </c>
      <c r="AI447" s="5">
        <f t="shared" si="696"/>
        <v>9.3084011409514597E-3</v>
      </c>
      <c r="AJ447" s="5">
        <f t="shared" si="697"/>
        <v>1.4127002396193513E-2</v>
      </c>
      <c r="AK447" s="5">
        <f t="shared" si="698"/>
        <v>1.4293338793637906E-2</v>
      </c>
      <c r="AL447" s="5">
        <f t="shared" si="699"/>
        <v>2.2422965617058866E-3</v>
      </c>
      <c r="AM447" s="5">
        <f t="shared" si="700"/>
        <v>1.8798652468416489E-2</v>
      </c>
      <c r="AN447" s="5">
        <f t="shared" si="701"/>
        <v>3.2009304267082941E-2</v>
      </c>
      <c r="AO447" s="5">
        <f t="shared" si="702"/>
        <v>2.7251835241491697E-2</v>
      </c>
      <c r="AP447" s="5">
        <f t="shared" si="703"/>
        <v>1.5467638572266254E-2</v>
      </c>
      <c r="AQ447" s="5">
        <f t="shared" si="704"/>
        <v>6.5843595729104479E-3</v>
      </c>
      <c r="AR447" s="5">
        <f t="shared" si="705"/>
        <v>1.0443586741126891E-3</v>
      </c>
      <c r="AS447" s="5">
        <f t="shared" si="706"/>
        <v>3.1699659841190279E-3</v>
      </c>
      <c r="AT447" s="5">
        <f t="shared" si="707"/>
        <v>4.8109354523288225E-3</v>
      </c>
      <c r="AU447" s="5">
        <f t="shared" si="708"/>
        <v>4.8675811333470055E-3</v>
      </c>
      <c r="AV447" s="5">
        <f t="shared" si="709"/>
        <v>3.6936703357108827E-3</v>
      </c>
      <c r="AW447" s="5">
        <f t="shared" si="710"/>
        <v>3.2191779889050547E-4</v>
      </c>
      <c r="AX447" s="5">
        <f t="shared" si="711"/>
        <v>9.5099972754069083E-3</v>
      </c>
      <c r="AY447" s="5">
        <f t="shared" si="712"/>
        <v>1.6193096653021505E-2</v>
      </c>
      <c r="AZ447" s="5">
        <f t="shared" si="713"/>
        <v>1.3786354066167534E-2</v>
      </c>
      <c r="BA447" s="5">
        <f t="shared" si="714"/>
        <v>7.8248800506508683E-3</v>
      </c>
      <c r="BB447" s="5">
        <f t="shared" si="715"/>
        <v>3.3309430930690718E-3</v>
      </c>
      <c r="BC447" s="5">
        <f t="shared" si="716"/>
        <v>1.1343490831751898E-3</v>
      </c>
      <c r="BD447" s="5">
        <f t="shared" si="717"/>
        <v>2.9637935147926674E-4</v>
      </c>
      <c r="BE447" s="5">
        <f t="shared" si="718"/>
        <v>8.9960708506851275E-4</v>
      </c>
      <c r="BF447" s="5">
        <f t="shared" si="719"/>
        <v>1.3652990727359773E-3</v>
      </c>
      <c r="BG447" s="5">
        <f t="shared" si="720"/>
        <v>1.3813745941257283E-3</v>
      </c>
      <c r="BH447" s="5">
        <f t="shared" si="721"/>
        <v>1.0482295458562666E-3</v>
      </c>
      <c r="BI447" s="5">
        <f t="shared" si="722"/>
        <v>6.3634306609002358E-4</v>
      </c>
      <c r="BJ447" s="8">
        <f t="shared" si="723"/>
        <v>0.61099515837930041</v>
      </c>
      <c r="BK447" s="8">
        <f t="shared" si="724"/>
        <v>0.17533622743424648</v>
      </c>
      <c r="BL447" s="8">
        <f t="shared" si="725"/>
        <v>0.18518983753159665</v>
      </c>
      <c r="BM447" s="8">
        <f t="shared" si="726"/>
        <v>0.81433632981939486</v>
      </c>
      <c r="BN447" s="8">
        <f t="shared" si="727"/>
        <v>0.14851782976810446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1.6923076923076901</v>
      </c>
      <c r="F448">
        <f>VLOOKUP(B448,home!$B$2:$E$405,3,FALSE)</f>
        <v>0.76</v>
      </c>
      <c r="G448">
        <f>VLOOKUP(C448,away!$B$2:$E$405,4,FALSE)</f>
        <v>1.28</v>
      </c>
      <c r="H448">
        <f>VLOOKUP(A448,away!$A$2:$E$405,3,FALSE)</f>
        <v>1.40769230769231</v>
      </c>
      <c r="I448">
        <f>VLOOKUP(C448,away!$B$2:$E$405,3,FALSE)</f>
        <v>0.69</v>
      </c>
      <c r="J448">
        <f>VLOOKUP(B448,home!$B$2:$E$405,4,FALSE)</f>
        <v>1.83</v>
      </c>
      <c r="K448" s="3">
        <f t="shared" si="672"/>
        <v>1.646276923076921</v>
      </c>
      <c r="L448" s="3">
        <f t="shared" si="673"/>
        <v>1.7774930769230799</v>
      </c>
      <c r="M448" s="5">
        <f t="shared" si="674"/>
        <v>3.2589341236721685E-2</v>
      </c>
      <c r="N448" s="5">
        <f t="shared" si="675"/>
        <v>5.3651080416293982E-2</v>
      </c>
      <c r="O448" s="5">
        <f t="shared" si="676"/>
        <v>5.792732842975664E-2</v>
      </c>
      <c r="P448" s="5">
        <f t="shared" si="677"/>
        <v>9.5364424009405979E-2</v>
      </c>
      <c r="Q448" s="5">
        <f t="shared" si="678"/>
        <v>4.4162267793744478E-2</v>
      </c>
      <c r="R448" s="5">
        <f t="shared" si="679"/>
        <v>5.1482712624270968E-2</v>
      </c>
      <c r="S448" s="5">
        <f t="shared" si="680"/>
        <v>6.9764937104637076E-2</v>
      </c>
      <c r="T448" s="5">
        <f t="shared" si="681"/>
        <v>7.8498125264603896E-2</v>
      </c>
      <c r="U448" s="5">
        <f t="shared" si="682"/>
        <v>8.4754801730738155E-2</v>
      </c>
      <c r="V448" s="5">
        <f t="shared" si="683"/>
        <v>2.2683261836062601E-2</v>
      </c>
      <c r="W448" s="5">
        <f t="shared" si="684"/>
        <v>2.423444077986155E-2</v>
      </c>
      <c r="X448" s="5">
        <f t="shared" si="685"/>
        <v>4.3076550709306272E-2</v>
      </c>
      <c r="Y448" s="5">
        <f t="shared" si="686"/>
        <v>3.8284135331758944E-2</v>
      </c>
      <c r="Z448" s="5">
        <f t="shared" si="687"/>
        <v>3.0503388423620697E-2</v>
      </c>
      <c r="AA448" s="5">
        <f t="shared" si="688"/>
        <v>5.0217024437458443E-2</v>
      </c>
      <c r="AB448" s="5">
        <f t="shared" si="689"/>
        <v>4.1335564238488838E-2</v>
      </c>
      <c r="AC448" s="5">
        <f t="shared" si="690"/>
        <v>4.1485500273268474E-3</v>
      </c>
      <c r="AD448" s="5">
        <f t="shared" si="691"/>
        <v>9.9741501498900841E-3</v>
      </c>
      <c r="AE448" s="5">
        <f t="shared" si="692"/>
        <v>1.7728982839620926E-2</v>
      </c>
      <c r="AF448" s="5">
        <f t="shared" si="693"/>
        <v>1.5756572129157143E-2</v>
      </c>
      <c r="AG448" s="5">
        <f t="shared" si="694"/>
        <v>9.3357326252053244E-3</v>
      </c>
      <c r="AH448" s="5">
        <f t="shared" si="695"/>
        <v>1.355489043642035E-2</v>
      </c>
      <c r="AI448" s="5">
        <f t="shared" si="696"/>
        <v>2.2315103320314871E-2</v>
      </c>
      <c r="AJ448" s="5">
        <f t="shared" si="697"/>
        <v>1.8368419816155782E-2</v>
      </c>
      <c r="AK448" s="5">
        <f t="shared" si="698"/>
        <v>1.0079835218908694E-2</v>
      </c>
      <c r="AL448" s="5">
        <f t="shared" si="699"/>
        <v>4.8558708929585917E-4</v>
      </c>
      <c r="AM448" s="5">
        <f t="shared" si="700"/>
        <v>3.2840426438136491E-3</v>
      </c>
      <c r="AN448" s="5">
        <f t="shared" si="701"/>
        <v>5.8373630636989297E-3</v>
      </c>
      <c r="AO448" s="5">
        <f t="shared" si="702"/>
        <v>5.1879362166056741E-3</v>
      </c>
      <c r="AP448" s="5">
        <f t="shared" si="703"/>
        <v>3.0738402361783672E-3</v>
      </c>
      <c r="AQ448" s="5">
        <f t="shared" si="704"/>
        <v>1.3659324348436629E-3</v>
      </c>
      <c r="AR448" s="5">
        <f t="shared" si="705"/>
        <v>4.8187447818376057E-3</v>
      </c>
      <c r="AS448" s="5">
        <f t="shared" si="706"/>
        <v>7.9329883325365818E-3</v>
      </c>
      <c r="AT448" s="5">
        <f t="shared" si="707"/>
        <v>6.5299478114467209E-3</v>
      </c>
      <c r="AU448" s="5">
        <f t="shared" si="708"/>
        <v>3.5833674636271272E-3</v>
      </c>
      <c r="AV448" s="5">
        <f t="shared" si="709"/>
        <v>1.4748037905685048E-3</v>
      </c>
      <c r="AW448" s="5">
        <f t="shared" si="710"/>
        <v>3.9470755467711026E-5</v>
      </c>
      <c r="AX448" s="5">
        <f t="shared" si="711"/>
        <v>9.0107393648515511E-4</v>
      </c>
      <c r="AY448" s="5">
        <f t="shared" si="712"/>
        <v>1.6016526838981903E-3</v>
      </c>
      <c r="AZ448" s="5">
        <f t="shared" si="713"/>
        <v>1.4234632786321519E-3</v>
      </c>
      <c r="BA448" s="5">
        <f t="shared" si="714"/>
        <v>8.4339870767429295E-4</v>
      </c>
      <c r="BB448" s="5">
        <f t="shared" si="715"/>
        <v>3.74783840994232E-4</v>
      </c>
      <c r="BC448" s="5">
        <f t="shared" si="716"/>
        <v>1.3323513654197751E-4</v>
      </c>
      <c r="BD448" s="5">
        <f t="shared" si="717"/>
        <v>1.4275475815292596E-3</v>
      </c>
      <c r="BE448" s="5">
        <f t="shared" si="718"/>
        <v>2.3501386400658891E-3</v>
      </c>
      <c r="BF448" s="5">
        <f t="shared" si="719"/>
        <v>1.9344895045859264E-3</v>
      </c>
      <c r="BG448" s="5">
        <f t="shared" si="720"/>
        <v>1.061568476444772E-3</v>
      </c>
      <c r="BH448" s="5">
        <f t="shared" si="721"/>
        <v>4.3690892125923861E-4</v>
      </c>
      <c r="BI448" s="5">
        <f t="shared" si="722"/>
        <v>1.4385461491110311E-4</v>
      </c>
      <c r="BJ448" s="8">
        <f t="shared" si="723"/>
        <v>0.35872876021880878</v>
      </c>
      <c r="BK448" s="8">
        <f t="shared" si="724"/>
        <v>0.22663775398734823</v>
      </c>
      <c r="BL448" s="8">
        <f t="shared" si="725"/>
        <v>0.3817300401713255</v>
      </c>
      <c r="BM448" s="8">
        <f t="shared" si="726"/>
        <v>0.66086060636247901</v>
      </c>
      <c r="BN448" s="8">
        <f t="shared" si="727"/>
        <v>0.3351771545101937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1.6923076923076901</v>
      </c>
      <c r="F449">
        <f>VLOOKUP(B449,home!$B$2:$E$405,3,FALSE)</f>
        <v>1.18</v>
      </c>
      <c r="G449">
        <f>VLOOKUP(C449,away!$B$2:$E$405,4,FALSE)</f>
        <v>0.59</v>
      </c>
      <c r="H449">
        <f>VLOOKUP(A449,away!$A$2:$E$405,3,FALSE)</f>
        <v>1.40769230769231</v>
      </c>
      <c r="I449">
        <f>VLOOKUP(C449,away!$B$2:$E$405,3,FALSE)</f>
        <v>1.38</v>
      </c>
      <c r="J449">
        <f>VLOOKUP(B449,home!$B$2:$E$405,4,FALSE)</f>
        <v>0.71</v>
      </c>
      <c r="K449" s="3">
        <f t="shared" si="672"/>
        <v>1.1781846153846136</v>
      </c>
      <c r="L449" s="3">
        <f t="shared" si="673"/>
        <v>1.3792569230769252</v>
      </c>
      <c r="M449" s="5">
        <f t="shared" si="674"/>
        <v>7.7502774872176203E-2</v>
      </c>
      <c r="N449" s="5">
        <f t="shared" si="675"/>
        <v>9.1312577004015197E-2</v>
      </c>
      <c r="O449" s="5">
        <f t="shared" si="676"/>
        <v>0.10689623880012139</v>
      </c>
      <c r="P449" s="5">
        <f t="shared" si="677"/>
        <v>0.12594350399678281</v>
      </c>
      <c r="Q449" s="5">
        <f t="shared" si="678"/>
        <v>5.3791536708626804E-2</v>
      </c>
      <c r="R449" s="5">
        <f t="shared" si="679"/>
        <v>7.3718688707975835E-2</v>
      </c>
      <c r="S449" s="5">
        <f t="shared" si="680"/>
        <v>5.1165155780383852E-2</v>
      </c>
      <c r="T449" s="5">
        <f t="shared" si="681"/>
        <v>7.4192349408320077E-2</v>
      </c>
      <c r="U449" s="5">
        <f t="shared" si="682"/>
        <v>8.6854224902064556E-2</v>
      </c>
      <c r="V449" s="5">
        <f t="shared" si="683"/>
        <v>9.2382627763982466E-3</v>
      </c>
      <c r="W449" s="5">
        <f t="shared" si="684"/>
        <v>2.1125453662666931E-2</v>
      </c>
      <c r="X449" s="5">
        <f t="shared" si="685"/>
        <v>2.9137428217374153E-2</v>
      </c>
      <c r="Y449" s="5">
        <f t="shared" si="686"/>
        <v>2.009399979473513E-2</v>
      </c>
      <c r="Z449" s="5">
        <f t="shared" si="687"/>
        <v>3.3892337253542806E-2</v>
      </c>
      <c r="AA449" s="5">
        <f t="shared" si="688"/>
        <v>3.9931430331550936E-2</v>
      </c>
      <c r="AB449" s="5">
        <f t="shared" si="689"/>
        <v>2.3523298443467924E-2</v>
      </c>
      <c r="AC449" s="5">
        <f t="shared" si="690"/>
        <v>9.3827219962573942E-4</v>
      </c>
      <c r="AD449" s="5">
        <f t="shared" si="691"/>
        <v>6.2224211245936831E-3</v>
      </c>
      <c r="AE449" s="5">
        <f t="shared" si="692"/>
        <v>8.5823174143959454E-3</v>
      </c>
      <c r="AF449" s="5">
        <f t="shared" si="693"/>
        <v>5.9186103549246326E-3</v>
      </c>
      <c r="AG449" s="5">
        <f t="shared" si="694"/>
        <v>2.7210947690081921E-3</v>
      </c>
      <c r="AH449" s="5">
        <f t="shared" si="695"/>
        <v>1.168656019905173E-2</v>
      </c>
      <c r="AI449" s="5">
        <f t="shared" si="696"/>
        <v>1.3768925433288894E-2</v>
      </c>
      <c r="AJ449" s="5">
        <f t="shared" si="697"/>
        <v>8.1111680579394538E-3</v>
      </c>
      <c r="AK449" s="5">
        <f t="shared" si="698"/>
        <v>3.1854844728877864E-3</v>
      </c>
      <c r="AL449" s="5">
        <f t="shared" si="699"/>
        <v>6.0988416850121152E-5</v>
      </c>
      <c r="AM449" s="5">
        <f t="shared" si="700"/>
        <v>1.4662321678880993E-3</v>
      </c>
      <c r="AN449" s="5">
        <f t="shared" si="701"/>
        <v>2.0223108683977498E-3</v>
      </c>
      <c r="AO449" s="5">
        <f t="shared" si="702"/>
        <v>1.3946431329256526E-3</v>
      </c>
      <c r="AP449" s="5">
        <f t="shared" si="703"/>
        <v>6.4119039876979955E-4</v>
      </c>
      <c r="AQ449" s="5">
        <f t="shared" si="704"/>
        <v>2.2109157412842522E-4</v>
      </c>
      <c r="AR449" s="5">
        <f t="shared" si="705"/>
        <v>3.2237538122994701E-3</v>
      </c>
      <c r="AS449" s="5">
        <f t="shared" si="706"/>
        <v>3.7981771454387325E-3</v>
      </c>
      <c r="AT449" s="5">
        <f t="shared" si="707"/>
        <v>2.2374769396306823E-3</v>
      </c>
      <c r="AU449" s="5">
        <f t="shared" si="708"/>
        <v>8.7872030251690588E-4</v>
      </c>
      <c r="AV449" s="5">
        <f t="shared" si="709"/>
        <v>2.5882368541288323E-4</v>
      </c>
      <c r="AW449" s="5">
        <f t="shared" si="710"/>
        <v>2.7529820469829631E-6</v>
      </c>
      <c r="AX449" s="5">
        <f t="shared" si="711"/>
        <v>2.879153637979647E-4</v>
      </c>
      <c r="AY449" s="5">
        <f t="shared" si="712"/>
        <v>3.9710925877855439E-4</v>
      </c>
      <c r="AZ449" s="5">
        <f t="shared" si="713"/>
        <v>2.7385784719413371E-4</v>
      </c>
      <c r="BA449" s="5">
        <f t="shared" si="714"/>
        <v>1.2590677722715054E-4</v>
      </c>
      <c r="BB449" s="5">
        <f t="shared" si="715"/>
        <v>4.3414448538212907E-5</v>
      </c>
      <c r="BC449" s="5">
        <f t="shared" si="716"/>
        <v>1.1975935741579411E-5</v>
      </c>
      <c r="BD449" s="5">
        <f t="shared" si="717"/>
        <v>7.4106412731827847E-4</v>
      </c>
      <c r="BE449" s="5">
        <f t="shared" si="718"/>
        <v>8.7311035381982009E-4</v>
      </c>
      <c r="BF449" s="5">
        <f t="shared" si="719"/>
        <v>5.1434259320176461E-4</v>
      </c>
      <c r="BG449" s="5">
        <f t="shared" si="720"/>
        <v>2.0199684344911526E-4</v>
      </c>
      <c r="BH449" s="5">
        <f t="shared" si="721"/>
        <v>5.949739332700051E-5</v>
      </c>
      <c r="BI449" s="5">
        <f t="shared" si="722"/>
        <v>1.4019782694671822E-5</v>
      </c>
      <c r="BJ449" s="8">
        <f t="shared" si="723"/>
        <v>0.31998343623204811</v>
      </c>
      <c r="BK449" s="8">
        <f t="shared" si="724"/>
        <v>0.26524606730099543</v>
      </c>
      <c r="BL449" s="8">
        <f t="shared" si="725"/>
        <v>0.38047700232745774</v>
      </c>
      <c r="BM449" s="8">
        <f t="shared" si="726"/>
        <v>0.47003916674761437</v>
      </c>
      <c r="BN449" s="8">
        <f t="shared" si="727"/>
        <v>0.52916532008969819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1.37692307692308</v>
      </c>
      <c r="F450">
        <f>VLOOKUP(B450,home!$B$2:$E$405,3,FALSE)</f>
        <v>0.62</v>
      </c>
      <c r="G450">
        <f>VLOOKUP(C450,away!$B$2:$E$405,4,FALSE)</f>
        <v>0.52</v>
      </c>
      <c r="H450">
        <f>VLOOKUP(A450,away!$A$2:$E$405,3,FALSE)</f>
        <v>1.1615384615384601</v>
      </c>
      <c r="I450">
        <f>VLOOKUP(C450,away!$B$2:$E$405,3,FALSE)</f>
        <v>0.73</v>
      </c>
      <c r="J450">
        <f>VLOOKUP(B450,home!$B$2:$E$405,4,FALSE)</f>
        <v>1.97</v>
      </c>
      <c r="K450" s="3">
        <f t="shared" si="672"/>
        <v>0.44392000000000104</v>
      </c>
      <c r="L450" s="3">
        <f t="shared" si="673"/>
        <v>1.6704084615384593</v>
      </c>
      <c r="M450" s="5">
        <f t="shared" si="674"/>
        <v>0.12071432665355475</v>
      </c>
      <c r="N450" s="5">
        <f t="shared" si="675"/>
        <v>5.3587503888046145E-2</v>
      </c>
      <c r="O450" s="5">
        <f t="shared" si="676"/>
        <v>0.20164223267101541</v>
      </c>
      <c r="P450" s="5">
        <f t="shared" si="677"/>
        <v>8.9513019927317375E-2</v>
      </c>
      <c r="Q450" s="5">
        <f t="shared" si="678"/>
        <v>1.1894282362990751E-2</v>
      </c>
      <c r="R450" s="5">
        <f t="shared" si="679"/>
        <v>0.1684124458285855</v>
      </c>
      <c r="S450" s="5">
        <f t="shared" si="680"/>
        <v>1.6594096489276088E-2</v>
      </c>
      <c r="T450" s="5">
        <f t="shared" si="681"/>
        <v>1.986830990306741E-2</v>
      </c>
      <c r="U450" s="5">
        <f t="shared" si="682"/>
        <v>7.4761652952225838E-2</v>
      </c>
      <c r="V450" s="5">
        <f t="shared" si="683"/>
        <v>1.3672202895126672E-3</v>
      </c>
      <c r="W450" s="5">
        <f t="shared" si="684"/>
        <v>1.7600366088596229E-3</v>
      </c>
      <c r="X450" s="5">
        <f t="shared" si="685"/>
        <v>2.9399800440565696E-3</v>
      </c>
      <c r="Y450" s="5">
        <f t="shared" si="686"/>
        <v>2.4554837711731536E-3</v>
      </c>
      <c r="Z450" s="5">
        <f t="shared" si="687"/>
        <v>9.3772524846818875E-2</v>
      </c>
      <c r="AA450" s="5">
        <f t="shared" si="688"/>
        <v>4.1627499229999927E-2</v>
      </c>
      <c r="AB450" s="5">
        <f t="shared" si="689"/>
        <v>9.239639729090806E-3</v>
      </c>
      <c r="AC450" s="5">
        <f t="shared" si="690"/>
        <v>6.3364484364093523E-5</v>
      </c>
      <c r="AD450" s="5">
        <f t="shared" si="691"/>
        <v>1.9532886285124131E-4</v>
      </c>
      <c r="AE450" s="5">
        <f t="shared" si="692"/>
        <v>3.2627898528939873E-4</v>
      </c>
      <c r="AF450" s="5">
        <f t="shared" si="693"/>
        <v>2.725095889247971E-4</v>
      </c>
      <c r="AG450" s="5">
        <f t="shared" si="694"/>
        <v>1.5173410773011611E-4</v>
      </c>
      <c r="AH450" s="5">
        <f t="shared" si="695"/>
        <v>3.9159604740987917E-2</v>
      </c>
      <c r="AI450" s="5">
        <f t="shared" si="696"/>
        <v>1.7383731736619397E-2</v>
      </c>
      <c r="AJ450" s="5">
        <f t="shared" si="697"/>
        <v>3.8584930962600504E-3</v>
      </c>
      <c r="AK450" s="5">
        <f t="shared" si="698"/>
        <v>5.7095408509725545E-4</v>
      </c>
      <c r="AL450" s="5">
        <f t="shared" si="699"/>
        <v>1.8794608755414942E-6</v>
      </c>
      <c r="AM450" s="5">
        <f t="shared" si="700"/>
        <v>1.7342077759384656E-5</v>
      </c>
      <c r="AN450" s="5">
        <f t="shared" si="701"/>
        <v>2.8968353429934053E-5</v>
      </c>
      <c r="AO450" s="5">
        <f t="shared" si="702"/>
        <v>2.4194491343099249E-5</v>
      </c>
      <c r="AP450" s="5">
        <f t="shared" si="703"/>
        <v>1.3471561020710664E-5</v>
      </c>
      <c r="AQ450" s="5">
        <f t="shared" si="704"/>
        <v>5.6257523797816951E-6</v>
      </c>
      <c r="AR450" s="5">
        <f t="shared" si="705"/>
        <v>1.3082507021969563E-2</v>
      </c>
      <c r="AS450" s="5">
        <f t="shared" si="706"/>
        <v>5.8075865171927418E-3</v>
      </c>
      <c r="AT450" s="5">
        <f t="shared" si="707"/>
        <v>1.2890519033561039E-3</v>
      </c>
      <c r="AU450" s="5">
        <f t="shared" si="708"/>
        <v>1.9074530697928108E-4</v>
      </c>
      <c r="AV450" s="5">
        <f t="shared" si="709"/>
        <v>2.1168914168560656E-5</v>
      </c>
      <c r="AW450" s="5">
        <f t="shared" si="710"/>
        <v>3.87131207180547E-8</v>
      </c>
      <c r="AX450" s="5">
        <f t="shared" si="711"/>
        <v>1.2830825264910089E-6</v>
      </c>
      <c r="AY450" s="5">
        <f t="shared" si="712"/>
        <v>2.1432719091027256E-6</v>
      </c>
      <c r="AZ450" s="5">
        <f t="shared" si="713"/>
        <v>1.7900697661714404E-6</v>
      </c>
      <c r="BA450" s="5">
        <f t="shared" si="714"/>
        <v>9.9671589471898187E-7</v>
      </c>
      <c r="BB450" s="5">
        <f t="shared" si="715"/>
        <v>4.162306660721159E-7</v>
      </c>
      <c r="BC450" s="5">
        <f t="shared" si="716"/>
        <v>1.3905504531173033E-7</v>
      </c>
      <c r="BD450" s="5">
        <f t="shared" si="717"/>
        <v>3.6421884046057115E-3</v>
      </c>
      <c r="BE450" s="5">
        <f t="shared" si="718"/>
        <v>1.6168402765725711E-3</v>
      </c>
      <c r="BF450" s="5">
        <f t="shared" si="719"/>
        <v>3.5887386778804873E-4</v>
      </c>
      <c r="BG450" s="5">
        <f t="shared" si="720"/>
        <v>5.3103762462823675E-5</v>
      </c>
      <c r="BH450" s="5">
        <f t="shared" si="721"/>
        <v>5.893455558124183E-6</v>
      </c>
      <c r="BI450" s="5">
        <f t="shared" si="722"/>
        <v>5.2324455827249885E-7</v>
      </c>
      <c r="BJ450" s="8">
        <f t="shared" si="723"/>
        <v>9.3547818784729994E-2</v>
      </c>
      <c r="BK450" s="8">
        <f t="shared" si="724"/>
        <v>0.22825605057680962</v>
      </c>
      <c r="BL450" s="8">
        <f t="shared" si="725"/>
        <v>0.58272473674509406</v>
      </c>
      <c r="BM450" s="8">
        <f t="shared" si="726"/>
        <v>0.35253521506315405</v>
      </c>
      <c r="BN450" s="8">
        <f t="shared" si="727"/>
        <v>0.64576381133150984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1.37692307692308</v>
      </c>
      <c r="F451">
        <f>VLOOKUP(B451,home!$B$2:$E$405,3,FALSE)</f>
        <v>1.04</v>
      </c>
      <c r="G451">
        <f>VLOOKUP(C451,away!$B$2:$E$405,4,FALSE)</f>
        <v>1.66</v>
      </c>
      <c r="H451">
        <f>VLOOKUP(A451,away!$A$2:$E$405,3,FALSE)</f>
        <v>1.1615384615384601</v>
      </c>
      <c r="I451">
        <f>VLOOKUP(C451,away!$B$2:$E$405,3,FALSE)</f>
        <v>0.83</v>
      </c>
      <c r="J451">
        <f>VLOOKUP(B451,home!$B$2:$E$405,4,FALSE)</f>
        <v>0.74</v>
      </c>
      <c r="K451" s="3">
        <f t="shared" si="672"/>
        <v>2.3771200000000055</v>
      </c>
      <c r="L451" s="3">
        <f t="shared" si="673"/>
        <v>0.71341692307692217</v>
      </c>
      <c r="M451" s="5">
        <f t="shared" si="674"/>
        <v>4.5477529912879816E-2</v>
      </c>
      <c r="N451" s="5">
        <f t="shared" si="675"/>
        <v>0.1081055459065051</v>
      </c>
      <c r="O451" s="5">
        <f t="shared" si="676"/>
        <v>3.2444439459585403E-2</v>
      </c>
      <c r="P451" s="5">
        <f t="shared" si="677"/>
        <v>7.7124325928169826E-2</v>
      </c>
      <c r="Q451" s="5">
        <f t="shared" si="678"/>
        <v>0.12848992764263603</v>
      </c>
      <c r="R451" s="5">
        <f t="shared" si="679"/>
        <v>1.157320608510645E-2</v>
      </c>
      <c r="S451" s="5">
        <f t="shared" si="680"/>
        <v>3.2698354886849162E-2</v>
      </c>
      <c r="T451" s="5">
        <f t="shared" si="681"/>
        <v>9.1666888825185769E-2</v>
      </c>
      <c r="U451" s="5">
        <f t="shared" si="682"/>
        <v>2.7510899649028305E-2</v>
      </c>
      <c r="V451" s="5">
        <f t="shared" si="683"/>
        <v>6.1613787547372765E-3</v>
      </c>
      <c r="W451" s="5">
        <f t="shared" si="684"/>
        <v>0.10181199226595455</v>
      </c>
      <c r="X451" s="5">
        <f t="shared" si="685"/>
        <v>7.2634398254708687E-2</v>
      </c>
      <c r="Y451" s="5">
        <f t="shared" si="686"/>
        <v>2.590930445620902E-2</v>
      </c>
      <c r="Z451" s="5">
        <f t="shared" si="687"/>
        <v>2.7521736917905859E-3</v>
      </c>
      <c r="AA451" s="5">
        <f t="shared" si="688"/>
        <v>6.5422471262292512E-3</v>
      </c>
      <c r="AB451" s="5">
        <f t="shared" si="689"/>
        <v>7.7758532443510586E-3</v>
      </c>
      <c r="AC451" s="5">
        <f t="shared" si="690"/>
        <v>6.5305902738887339E-4</v>
      </c>
      <c r="AD451" s="5">
        <f t="shared" si="691"/>
        <v>6.0504830763811634E-2</v>
      </c>
      <c r="AE451" s="5">
        <f t="shared" si="692"/>
        <v>4.3165170194808394E-2</v>
      </c>
      <c r="AF451" s="5">
        <f t="shared" si="693"/>
        <v>1.5397381452235938E-2</v>
      </c>
      <c r="AG451" s="5">
        <f t="shared" si="694"/>
        <v>3.6615841663652786E-3</v>
      </c>
      <c r="AH451" s="5">
        <f t="shared" si="695"/>
        <v>4.9086182174262315E-4</v>
      </c>
      <c r="AI451" s="5">
        <f t="shared" si="696"/>
        <v>1.1668374537008269E-3</v>
      </c>
      <c r="AJ451" s="5">
        <f t="shared" si="697"/>
        <v>1.3868563239706584E-3</v>
      </c>
      <c r="AK451" s="5">
        <f t="shared" si="698"/>
        <v>1.0989079682790462E-3</v>
      </c>
      <c r="AL451" s="5">
        <f t="shared" si="699"/>
        <v>4.430032798629068E-5</v>
      </c>
      <c r="AM451" s="5">
        <f t="shared" si="700"/>
        <v>2.8765448661054419E-2</v>
      </c>
      <c r="AN451" s="5">
        <f t="shared" si="701"/>
        <v>2.0521757874696612E-2</v>
      </c>
      <c r="AO451" s="5">
        <f t="shared" si="702"/>
        <v>7.3202846795478275E-3</v>
      </c>
      <c r="AP451" s="5">
        <f t="shared" si="703"/>
        <v>1.7408049907100484E-3</v>
      </c>
      <c r="AQ451" s="5">
        <f t="shared" si="704"/>
        <v>3.1047993503732812E-4</v>
      </c>
      <c r="AR451" s="5">
        <f t="shared" si="705"/>
        <v>7.0037826104710999E-5</v>
      </c>
      <c r="AS451" s="5">
        <f t="shared" si="706"/>
        <v>1.6648831719003098E-4</v>
      </c>
      <c r="AT451" s="5">
        <f t="shared" si="707"/>
        <v>1.9788135427938373E-4</v>
      </c>
      <c r="AU451" s="5">
        <f t="shared" si="708"/>
        <v>1.5679590829486989E-4</v>
      </c>
      <c r="AV451" s="5">
        <f t="shared" si="709"/>
        <v>9.3180672381475529E-5</v>
      </c>
      <c r="AW451" s="5">
        <f t="shared" si="710"/>
        <v>2.0868870974331629E-6</v>
      </c>
      <c r="AX451" s="5">
        <f t="shared" si="711"/>
        <v>1.1396487220194309E-2</v>
      </c>
      <c r="AY451" s="5">
        <f t="shared" si="712"/>
        <v>8.1304468465164884E-3</v>
      </c>
      <c r="AZ451" s="5">
        <f t="shared" si="713"/>
        <v>2.9001991862411293E-3</v>
      </c>
      <c r="BA451" s="5">
        <f t="shared" si="714"/>
        <v>6.896837265861135E-4</v>
      </c>
      <c r="BB451" s="5">
        <f t="shared" si="715"/>
        <v>1.2300801052932256E-4</v>
      </c>
      <c r="BC451" s="5">
        <f t="shared" si="716"/>
        <v>1.7551199277128594E-5</v>
      </c>
      <c r="BD451" s="5">
        <f t="shared" si="717"/>
        <v>8.3276950664365731E-6</v>
      </c>
      <c r="BE451" s="5">
        <f t="shared" si="718"/>
        <v>1.9795930496327751E-5</v>
      </c>
      <c r="BF451" s="5">
        <f t="shared" si="719"/>
        <v>2.3528651150715371E-5</v>
      </c>
      <c r="BG451" s="5">
        <f t="shared" si="720"/>
        <v>1.864347574112955E-5</v>
      </c>
      <c r="BH451" s="5">
        <f t="shared" si="721"/>
        <v>1.1079444763438498E-5</v>
      </c>
      <c r="BI451" s="5">
        <f t="shared" si="722"/>
        <v>5.2674339472129917E-6</v>
      </c>
      <c r="BJ451" s="8">
        <f t="shared" si="723"/>
        <v>0.73326317625881099</v>
      </c>
      <c r="BK451" s="8">
        <f t="shared" si="724"/>
        <v>0.17028939568452772</v>
      </c>
      <c r="BL451" s="8">
        <f t="shared" si="725"/>
        <v>9.0761135841409352E-2</v>
      </c>
      <c r="BM451" s="8">
        <f t="shared" si="726"/>
        <v>0.5857225465822371</v>
      </c>
      <c r="BN451" s="8">
        <f t="shared" si="727"/>
        <v>0.40321497493488262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1.73913043478261</v>
      </c>
      <c r="F452">
        <f>VLOOKUP(B452,home!$B$2:$E$405,3,FALSE)</f>
        <v>0.82</v>
      </c>
      <c r="G452">
        <f>VLOOKUP(C452,away!$B$2:$E$405,4,FALSE)</f>
        <v>1.05</v>
      </c>
      <c r="H452">
        <f>VLOOKUP(A452,away!$A$2:$E$405,3,FALSE)</f>
        <v>1.3217391304347801</v>
      </c>
      <c r="I452">
        <f>VLOOKUP(C452,away!$B$2:$E$405,3,FALSE)</f>
        <v>0.86</v>
      </c>
      <c r="J452">
        <f>VLOOKUP(B452,home!$B$2:$E$405,4,FALSE)</f>
        <v>1.41</v>
      </c>
      <c r="K452" s="3">
        <f t="shared" si="672"/>
        <v>1.4973913043478271</v>
      </c>
      <c r="L452" s="3">
        <f t="shared" si="673"/>
        <v>1.6027408695652143</v>
      </c>
      <c r="M452" s="5">
        <f t="shared" si="674"/>
        <v>4.5043248457684225E-2</v>
      </c>
      <c r="N452" s="5">
        <f t="shared" si="675"/>
        <v>6.7447368560115031E-2</v>
      </c>
      <c r="O452" s="5">
        <f t="shared" si="676"/>
        <v>7.2192655201110803E-2</v>
      </c>
      <c r="P452" s="5">
        <f t="shared" si="677"/>
        <v>0.10810065413592423</v>
      </c>
      <c r="Q452" s="5">
        <f t="shared" si="678"/>
        <v>5.0497551591529646E-2</v>
      </c>
      <c r="R452" s="5">
        <f t="shared" si="679"/>
        <v>5.7853059486625023E-2</v>
      </c>
      <c r="S452" s="5">
        <f t="shared" si="680"/>
        <v>6.485850723884222E-2</v>
      </c>
      <c r="T452" s="5">
        <f t="shared" si="681"/>
        <v>8.0934489748722485E-2</v>
      </c>
      <c r="U452" s="5">
        <f t="shared" si="682"/>
        <v>8.6628668205189871E-2</v>
      </c>
      <c r="V452" s="5">
        <f t="shared" si="683"/>
        <v>1.7295099213580432E-2</v>
      </c>
      <c r="W452" s="5">
        <f t="shared" si="684"/>
        <v>2.5204864881337424E-2</v>
      </c>
      <c r="X452" s="5">
        <f t="shared" si="685"/>
        <v>4.0396867057188465E-2</v>
      </c>
      <c r="Y452" s="5">
        <f t="shared" si="686"/>
        <v>3.2372854917474311E-2</v>
      </c>
      <c r="Z452" s="5">
        <f t="shared" si="687"/>
        <v>3.0907820956200489E-2</v>
      </c>
      <c r="AA452" s="5">
        <f t="shared" si="688"/>
        <v>4.6281102336154151E-2</v>
      </c>
      <c r="AB452" s="5">
        <f t="shared" si="689"/>
        <v>3.4650460096894577E-2</v>
      </c>
      <c r="AC452" s="5">
        <f t="shared" si="690"/>
        <v>2.5941894767122493E-3</v>
      </c>
      <c r="AD452" s="5">
        <f t="shared" si="691"/>
        <v>9.4353863751441471E-3</v>
      </c>
      <c r="AE452" s="5">
        <f t="shared" si="692"/>
        <v>1.5122479363582303E-2</v>
      </c>
      <c r="AF452" s="5">
        <f t="shared" si="693"/>
        <v>1.2118707862584958E-2</v>
      </c>
      <c r="AG452" s="5">
        <f t="shared" si="694"/>
        <v>6.4743827925620723E-3</v>
      </c>
      <c r="AH452" s="5">
        <f t="shared" si="695"/>
        <v>1.2384306958926684E-2</v>
      </c>
      <c r="AI452" s="5">
        <f t="shared" si="696"/>
        <v>1.8544153550671096E-2</v>
      </c>
      <c r="AJ452" s="5">
        <f t="shared" si="697"/>
        <v>1.3883927136632895E-2</v>
      </c>
      <c r="AK452" s="5">
        <f t="shared" si="698"/>
        <v>6.9298905881976409E-3</v>
      </c>
      <c r="AL452" s="5">
        <f t="shared" si="699"/>
        <v>2.4903495106360068E-4</v>
      </c>
      <c r="AM452" s="5">
        <f t="shared" si="700"/>
        <v>2.8256931022605613E-3</v>
      </c>
      <c r="AN452" s="5">
        <f t="shared" si="701"/>
        <v>4.5288538198415195E-3</v>
      </c>
      <c r="AO452" s="5">
        <f t="shared" si="702"/>
        <v>3.6292895546732708E-3</v>
      </c>
      <c r="AP452" s="5">
        <f t="shared" si="703"/>
        <v>1.9389368989203293E-3</v>
      </c>
      <c r="AQ452" s="5">
        <f t="shared" si="704"/>
        <v>7.7690335285191231E-4</v>
      </c>
      <c r="AR452" s="5">
        <f t="shared" si="705"/>
        <v>3.969766980862534E-3</v>
      </c>
      <c r="AS452" s="5">
        <f t="shared" si="706"/>
        <v>5.9442945574306851E-3</v>
      </c>
      <c r="AT452" s="5">
        <f t="shared" si="707"/>
        <v>4.4504674903894127E-3</v>
      </c>
      <c r="AU452" s="5">
        <f t="shared" si="708"/>
        <v>2.2213637734639345E-3</v>
      </c>
      <c r="AV452" s="5">
        <f t="shared" si="709"/>
        <v>8.3156269954454305E-4</v>
      </c>
      <c r="AW452" s="5">
        <f t="shared" si="710"/>
        <v>1.660184750488178E-5</v>
      </c>
      <c r="AX452" s="5">
        <f t="shared" si="711"/>
        <v>7.0519471334676612E-4</v>
      </c>
      <c r="AY452" s="5">
        <f t="shared" si="712"/>
        <v>1.1302443880821878E-3</v>
      </c>
      <c r="AZ452" s="5">
        <f t="shared" si="713"/>
        <v>9.0574443668802482E-4</v>
      </c>
      <c r="BA452" s="5">
        <f t="shared" si="714"/>
        <v>4.8389120868707339E-4</v>
      </c>
      <c r="BB452" s="5">
        <f t="shared" si="715"/>
        <v>1.9388805414652068E-4</v>
      </c>
      <c r="BC452" s="5">
        <f t="shared" si="716"/>
        <v>6.2150461700220325E-5</v>
      </c>
      <c r="BD452" s="5">
        <f t="shared" si="717"/>
        <v>1.060417963813149E-3</v>
      </c>
      <c r="BE452" s="5">
        <f t="shared" si="718"/>
        <v>1.5878606379880378E-3</v>
      </c>
      <c r="BF452" s="5">
        <f t="shared" si="719"/>
        <v>1.1888243559197409E-3</v>
      </c>
      <c r="BG452" s="5">
        <f t="shared" si="720"/>
        <v>5.9337841765037542E-4</v>
      </c>
      <c r="BH452" s="5">
        <f t="shared" si="721"/>
        <v>2.2212992069433636E-4</v>
      </c>
      <c r="BI452" s="5">
        <f t="shared" si="722"/>
        <v>6.6523082336634323E-5</v>
      </c>
      <c r="BJ452" s="8">
        <f t="shared" si="723"/>
        <v>0.35718574314143919</v>
      </c>
      <c r="BK452" s="8">
        <f t="shared" si="724"/>
        <v>0.23927097786188914</v>
      </c>
      <c r="BL452" s="8">
        <f t="shared" si="725"/>
        <v>0.37148481344049611</v>
      </c>
      <c r="BM452" s="8">
        <f t="shared" si="726"/>
        <v>0.59660117542645874</v>
      </c>
      <c r="BN452" s="8">
        <f t="shared" si="727"/>
        <v>0.40113453743298894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1.73913043478261</v>
      </c>
      <c r="F453">
        <f>VLOOKUP(B453,home!$B$2:$E$405,3,FALSE)</f>
        <v>1.73</v>
      </c>
      <c r="G453">
        <f>VLOOKUP(C453,away!$B$2:$E$405,4,FALSE)</f>
        <v>1.44</v>
      </c>
      <c r="H453">
        <f>VLOOKUP(A453,away!$A$2:$E$405,3,FALSE)</f>
        <v>1.3217391304347801</v>
      </c>
      <c r="I453">
        <f>VLOOKUP(C453,away!$B$2:$E$405,3,FALSE)</f>
        <v>0.77</v>
      </c>
      <c r="J453">
        <f>VLOOKUP(B453,home!$B$2:$E$405,4,FALSE)</f>
        <v>1.19</v>
      </c>
      <c r="K453" s="3">
        <f t="shared" si="672"/>
        <v>4.3325217391304376</v>
      </c>
      <c r="L453" s="3">
        <f t="shared" si="673"/>
        <v>1.2111095652173889</v>
      </c>
      <c r="M453" s="5">
        <f t="shared" si="674"/>
        <v>3.9122942813384701E-3</v>
      </c>
      <c r="N453" s="5">
        <f t="shared" si="675"/>
        <v>1.6950100023774613E-2</v>
      </c>
      <c r="O453" s="5">
        <f t="shared" si="676"/>
        <v>4.7382170260743123E-3</v>
      </c>
      <c r="P453" s="5">
        <f t="shared" si="677"/>
        <v>2.0528428270184928E-2</v>
      </c>
      <c r="Q453" s="5">
        <f t="shared" si="678"/>
        <v>3.6718338416719426E-2</v>
      </c>
      <c r="R453" s="5">
        <f t="shared" si="679"/>
        <v>2.8692499811772457E-3</v>
      </c>
      <c r="S453" s="5">
        <f t="shared" si="680"/>
        <v>2.6928979323863216E-2</v>
      </c>
      <c r="T453" s="5">
        <f t="shared" si="681"/>
        <v>4.4469930875378018E-2</v>
      </c>
      <c r="U453" s="5">
        <f t="shared" si="682"/>
        <v>1.2431087918450016E-2</v>
      </c>
      <c r="V453" s="5">
        <f t="shared" si="683"/>
        <v>1.5700069254222654E-2</v>
      </c>
      <c r="W453" s="5">
        <f t="shared" si="684"/>
        <v>5.3027666471728421E-2</v>
      </c>
      <c r="X453" s="5">
        <f t="shared" si="685"/>
        <v>6.4222314085067719E-2</v>
      </c>
      <c r="Y453" s="5">
        <f t="shared" si="686"/>
        <v>3.8890129444410497E-2</v>
      </c>
      <c r="Z453" s="5">
        <f t="shared" si="687"/>
        <v>1.1583253657345251E-3</v>
      </c>
      <c r="AA453" s="5">
        <f t="shared" si="688"/>
        <v>5.0184698280310441E-3</v>
      </c>
      <c r="AB453" s="5">
        <f t="shared" si="689"/>
        <v>1.0871314813557343E-2</v>
      </c>
      <c r="AC453" s="5">
        <f t="shared" si="690"/>
        <v>5.1487970092701819E-3</v>
      </c>
      <c r="AD453" s="5">
        <f t="shared" si="691"/>
        <v>5.7435879441030402E-2</v>
      </c>
      <c r="AE453" s="5">
        <f t="shared" si="692"/>
        <v>6.9561142977704701E-2</v>
      </c>
      <c r="AF453" s="5">
        <f t="shared" si="693"/>
        <v>4.2123082813876299E-2</v>
      </c>
      <c r="AG453" s="5">
        <f t="shared" si="694"/>
        <v>1.7005222837443264E-2</v>
      </c>
      <c r="AH453" s="5">
        <f t="shared" si="695"/>
        <v>3.5071473251875346E-4</v>
      </c>
      <c r="AI453" s="5">
        <f t="shared" si="696"/>
        <v>1.5194792028708161E-3</v>
      </c>
      <c r="AJ453" s="5">
        <f t="shared" si="697"/>
        <v>3.2915883392971991E-3</v>
      </c>
      <c r="AK453" s="5">
        <f t="shared" si="698"/>
        <v>4.7536260120911254E-3</v>
      </c>
      <c r="AL453" s="5">
        <f t="shared" si="699"/>
        <v>1.0806621637509798E-3</v>
      </c>
      <c r="AM453" s="5">
        <f t="shared" si="700"/>
        <v>4.9768439256867823E-2</v>
      </c>
      <c r="AN453" s="5">
        <f t="shared" si="701"/>
        <v>6.0275032829933226E-2</v>
      </c>
      <c r="AO453" s="5">
        <f t="shared" si="702"/>
        <v>3.6499834402062149E-2</v>
      </c>
      <c r="AP453" s="5">
        <f t="shared" si="703"/>
        <v>1.4735099524396059E-2</v>
      </c>
      <c r="AQ453" s="5">
        <f t="shared" si="704"/>
        <v>4.4614549946065674E-3</v>
      </c>
      <c r="AR453" s="5">
        <f t="shared" si="705"/>
        <v>8.4950793443223943E-5</v>
      </c>
      <c r="AS453" s="5">
        <f t="shared" si="706"/>
        <v>3.6805115934914715E-4</v>
      </c>
      <c r="AT453" s="5">
        <f t="shared" si="707"/>
        <v>7.9729482449617038E-4</v>
      </c>
      <c r="AU453" s="5">
        <f t="shared" si="708"/>
        <v>1.1514323865419488E-3</v>
      </c>
      <c r="AV453" s="5">
        <f t="shared" si="709"/>
        <v>1.2471514614579586E-3</v>
      </c>
      <c r="AW453" s="5">
        <f t="shared" si="710"/>
        <v>1.5751126887562344E-4</v>
      </c>
      <c r="AX453" s="5">
        <f t="shared" si="711"/>
        <v>3.5937140833828748E-2</v>
      </c>
      <c r="AY453" s="5">
        <f t="shared" si="712"/>
        <v>4.352381501041442E-2</v>
      </c>
      <c r="AZ453" s="5">
        <f t="shared" si="713"/>
        <v>2.6356054336932545E-2</v>
      </c>
      <c r="BA453" s="5">
        <f t="shared" si="714"/>
        <v>1.0640023169616082E-2</v>
      </c>
      <c r="BB453" s="5">
        <f t="shared" si="715"/>
        <v>3.2215584587141702E-3</v>
      </c>
      <c r="BC453" s="5">
        <f t="shared" si="716"/>
        <v>7.8033205285114285E-4</v>
      </c>
      <c r="BD453" s="5">
        <f t="shared" si="717"/>
        <v>1.7147453085315872E-5</v>
      </c>
      <c r="BE453" s="5">
        <f t="shared" si="718"/>
        <v>7.429171326285031E-5</v>
      </c>
      <c r="BF453" s="5">
        <f t="shared" si="719"/>
        <v>1.6093523137427197E-4</v>
      </c>
      <c r="BG453" s="5">
        <f t="shared" si="720"/>
        <v>2.3241846284034016E-4</v>
      </c>
      <c r="BH453" s="5">
        <f t="shared" si="721"/>
        <v>2.5173951070776336E-4</v>
      </c>
      <c r="BI453" s="5">
        <f t="shared" si="722"/>
        <v>2.1813338054788879E-4</v>
      </c>
      <c r="BJ453" s="8">
        <f t="shared" si="723"/>
        <v>0.72660259225735635</v>
      </c>
      <c r="BK453" s="8">
        <f t="shared" si="724"/>
        <v>0.11682304531304485</v>
      </c>
      <c r="BL453" s="8">
        <f t="shared" si="725"/>
        <v>5.0447294231174729E-2</v>
      </c>
      <c r="BM453" s="8">
        <f t="shared" si="726"/>
        <v>0.76594832542650271</v>
      </c>
      <c r="BN453" s="8">
        <f t="shared" si="727"/>
        <v>8.5716627999268991E-2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1.73913043478261</v>
      </c>
      <c r="F454">
        <f>VLOOKUP(B454,home!$B$2:$E$405,3,FALSE)</f>
        <v>0.49</v>
      </c>
      <c r="G454">
        <f>VLOOKUP(C454,away!$B$2:$E$405,4,FALSE)</f>
        <v>1.04</v>
      </c>
      <c r="H454">
        <f>VLOOKUP(A454,away!$A$2:$E$405,3,FALSE)</f>
        <v>1.3217391304347801</v>
      </c>
      <c r="I454">
        <f>VLOOKUP(C454,away!$B$2:$E$405,3,FALSE)</f>
        <v>0.46</v>
      </c>
      <c r="J454">
        <f>VLOOKUP(B454,home!$B$2:$E$405,4,FALSE)</f>
        <v>1.08</v>
      </c>
      <c r="K454" s="3">
        <f t="shared" si="672"/>
        <v>0.8862608695652181</v>
      </c>
      <c r="L454" s="3">
        <f t="shared" si="673"/>
        <v>0.65663999999999878</v>
      </c>
      <c r="M454" s="5">
        <f t="shared" si="674"/>
        <v>0.21376011095614111</v>
      </c>
      <c r="N454" s="5">
        <f t="shared" si="675"/>
        <v>0.18944722181434714</v>
      </c>
      <c r="O454" s="5">
        <f t="shared" si="676"/>
        <v>0.14036343925824024</v>
      </c>
      <c r="P454" s="5">
        <f t="shared" si="677"/>
        <v>0.12439862373217268</v>
      </c>
      <c r="Q454" s="5">
        <f t="shared" si="678"/>
        <v>8.3949829770949017E-2</v>
      </c>
      <c r="R454" s="5">
        <f t="shared" si="679"/>
        <v>4.6084124377265348E-2</v>
      </c>
      <c r="S454" s="5">
        <f t="shared" si="680"/>
        <v>1.8098579661611661E-2</v>
      </c>
      <c r="T454" s="5">
        <f t="shared" si="681"/>
        <v>5.5124816220795861E-2</v>
      </c>
      <c r="U454" s="5">
        <f t="shared" si="682"/>
        <v>4.0842556143746857E-2</v>
      </c>
      <c r="V454" s="5">
        <f t="shared" si="683"/>
        <v>1.1702829927441052E-3</v>
      </c>
      <c r="W454" s="5">
        <f t="shared" si="684"/>
        <v>2.4800483044217773E-2</v>
      </c>
      <c r="X454" s="5">
        <f t="shared" si="685"/>
        <v>1.6284989186155129E-2</v>
      </c>
      <c r="Y454" s="5">
        <f t="shared" si="686"/>
        <v>5.346687649598442E-3</v>
      </c>
      <c r="Z454" s="5">
        <f t="shared" si="687"/>
        <v>1.0086893143695824E-2</v>
      </c>
      <c r="AA454" s="5">
        <f t="shared" si="688"/>
        <v>8.9396186887432984E-3</v>
      </c>
      <c r="AB454" s="5">
        <f t="shared" si="689"/>
        <v>3.961417116333554E-3</v>
      </c>
      <c r="AC454" s="5">
        <f t="shared" si="690"/>
        <v>4.2565703975169204E-5</v>
      </c>
      <c r="AD454" s="5">
        <f t="shared" si="691"/>
        <v>5.4949244171014723E-3</v>
      </c>
      <c r="AE454" s="5">
        <f t="shared" si="692"/>
        <v>3.608187169245504E-3</v>
      </c>
      <c r="AF454" s="5">
        <f t="shared" si="693"/>
        <v>1.1846400114066816E-3</v>
      </c>
      <c r="AG454" s="5">
        <f t="shared" si="694"/>
        <v>2.5929400569669407E-4</v>
      </c>
      <c r="AH454" s="5">
        <f t="shared" si="695"/>
        <v>1.6558643784691028E-3</v>
      </c>
      <c r="AI454" s="5">
        <f t="shared" si="696"/>
        <v>1.4675278039440966E-3</v>
      </c>
      <c r="AJ454" s="5">
        <f t="shared" si="697"/>
        <v>6.5030623381731492E-4</v>
      </c>
      <c r="AK454" s="5">
        <f t="shared" si="698"/>
        <v>1.9211365608887189E-4</v>
      </c>
      <c r="AL454" s="5">
        <f t="shared" si="699"/>
        <v>9.9085184209855961E-7</v>
      </c>
      <c r="AM454" s="5">
        <f t="shared" si="700"/>
        <v>9.7398729841910025E-4</v>
      </c>
      <c r="AN454" s="5">
        <f t="shared" si="701"/>
        <v>6.3955901963391683E-4</v>
      </c>
      <c r="AO454" s="5">
        <f t="shared" si="702"/>
        <v>2.0998001732620717E-4</v>
      </c>
      <c r="AP454" s="5">
        <f t="shared" si="703"/>
        <v>4.5960426192360151E-5</v>
      </c>
      <c r="AQ454" s="5">
        <f t="shared" si="704"/>
        <v>7.5448635637378263E-6</v>
      </c>
      <c r="AR454" s="5">
        <f t="shared" si="705"/>
        <v>2.1746135709558998E-4</v>
      </c>
      <c r="AS454" s="5">
        <f t="shared" si="706"/>
        <v>1.9272749143636999E-4</v>
      </c>
      <c r="AT454" s="5">
        <f t="shared" si="707"/>
        <v>8.5403417074760181E-5</v>
      </c>
      <c r="AU454" s="5">
        <f t="shared" si="708"/>
        <v>2.5229902226839322E-5</v>
      </c>
      <c r="AV454" s="5">
        <f t="shared" si="709"/>
        <v>5.5900687716510121E-6</v>
      </c>
      <c r="AW454" s="5">
        <f t="shared" si="710"/>
        <v>1.6017514645039437E-8</v>
      </c>
      <c r="AX454" s="5">
        <f t="shared" si="711"/>
        <v>1.4386780500706483E-4</v>
      </c>
      <c r="AY454" s="5">
        <f t="shared" si="712"/>
        <v>9.4469355479838877E-5</v>
      </c>
      <c r="AZ454" s="5">
        <f t="shared" si="713"/>
        <v>3.1016178791140641E-5</v>
      </c>
      <c r="BA454" s="5">
        <f t="shared" si="714"/>
        <v>6.7888212138048523E-6</v>
      </c>
      <c r="BB454" s="5">
        <f t="shared" si="715"/>
        <v>1.1144528904582023E-6</v>
      </c>
      <c r="BC454" s="5">
        <f t="shared" si="716"/>
        <v>1.4635886919809453E-7</v>
      </c>
      <c r="BD454" s="5">
        <f t="shared" si="717"/>
        <v>2.3798970920541321E-5</v>
      </c>
      <c r="BE454" s="5">
        <f t="shared" si="718"/>
        <v>2.1092096662796291E-5</v>
      </c>
      <c r="BF454" s="5">
        <f t="shared" si="719"/>
        <v>9.3465499646617375E-6</v>
      </c>
      <c r="BG454" s="5">
        <f t="shared" si="720"/>
        <v>2.7611604997052903E-6</v>
      </c>
      <c r="BH454" s="5">
        <f t="shared" si="721"/>
        <v>6.1177712636948556E-7</v>
      </c>
      <c r="BI454" s="5">
        <f t="shared" si="722"/>
        <v>1.0843882559926616E-7</v>
      </c>
      <c r="BJ454" s="8">
        <f t="shared" si="723"/>
        <v>0.38765550788690051</v>
      </c>
      <c r="BK454" s="8">
        <f t="shared" si="724"/>
        <v>0.35756562325396668</v>
      </c>
      <c r="BL454" s="8">
        <f t="shared" si="725"/>
        <v>0.24474109888725348</v>
      </c>
      <c r="BM454" s="8">
        <f t="shared" si="726"/>
        <v>0.20195131992473578</v>
      </c>
      <c r="BN454" s="8">
        <f t="shared" si="727"/>
        <v>0.79800334990911559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1.73913043478261</v>
      </c>
      <c r="F455">
        <f>VLOOKUP(B455,home!$B$2:$E$405,3,FALSE)</f>
        <v>0.48</v>
      </c>
      <c r="G455">
        <f>VLOOKUP(C455,away!$B$2:$E$405,4,FALSE)</f>
        <v>0.82</v>
      </c>
      <c r="H455">
        <f>VLOOKUP(A455,away!$A$2:$E$405,3,FALSE)</f>
        <v>1.3217391304347801</v>
      </c>
      <c r="I455">
        <f>VLOOKUP(C455,away!$B$2:$E$405,3,FALSE)</f>
        <v>0.57999999999999996</v>
      </c>
      <c r="J455">
        <f>VLOOKUP(B455,home!$B$2:$E$405,4,FALSE)</f>
        <v>0.5</v>
      </c>
      <c r="K455" s="3">
        <f t="shared" si="672"/>
        <v>0.68452173913043524</v>
      </c>
      <c r="L455" s="3">
        <f t="shared" si="673"/>
        <v>0.38330434782608619</v>
      </c>
      <c r="M455" s="5">
        <f t="shared" si="674"/>
        <v>0.34375499920801367</v>
      </c>
      <c r="N455" s="5">
        <f t="shared" si="675"/>
        <v>0.23530776989265087</v>
      </c>
      <c r="O455" s="5">
        <f t="shared" si="676"/>
        <v>0.13176278578338449</v>
      </c>
      <c r="P455" s="5">
        <f t="shared" si="677"/>
        <v>9.019449127711332E-2</v>
      </c>
      <c r="Q455" s="5">
        <f t="shared" si="678"/>
        <v>8.0536641938910816E-2</v>
      </c>
      <c r="R455" s="5">
        <f t="shared" si="679"/>
        <v>2.5252624336224237E-2</v>
      </c>
      <c r="S455" s="5">
        <f t="shared" si="680"/>
        <v>5.9163112358218911E-3</v>
      </c>
      <c r="T455" s="5">
        <f t="shared" si="681"/>
        <v>3.0870045014497235E-2</v>
      </c>
      <c r="U455" s="5">
        <f t="shared" si="682"/>
        <v>1.7285970328239763E-2</v>
      </c>
      <c r="V455" s="5">
        <f t="shared" si="683"/>
        <v>1.7248029794522378E-4</v>
      </c>
      <c r="W455" s="5">
        <f t="shared" si="684"/>
        <v>1.8376360734582799E-2</v>
      </c>
      <c r="X455" s="5">
        <f t="shared" si="685"/>
        <v>7.043738966786158E-3</v>
      </c>
      <c r="Y455" s="5">
        <f t="shared" si="686"/>
        <v>1.3499478854605788E-3</v>
      </c>
      <c r="Z455" s="5">
        <f t="shared" si="687"/>
        <v>3.2264802340311949E-3</v>
      </c>
      <c r="AA455" s="5">
        <f t="shared" si="688"/>
        <v>2.2085958610690067E-3</v>
      </c>
      <c r="AB455" s="5">
        <f t="shared" si="689"/>
        <v>7.5591593992761883E-4</v>
      </c>
      <c r="AC455" s="5">
        <f t="shared" si="690"/>
        <v>2.8284629976902243E-6</v>
      </c>
      <c r="AD455" s="5">
        <f t="shared" si="691"/>
        <v>3.1447546022312137E-3</v>
      </c>
      <c r="AE455" s="5">
        <f t="shared" si="692"/>
        <v>1.2053981118813188E-3</v>
      </c>
      <c r="AF455" s="5">
        <f t="shared" si="693"/>
        <v>2.3101716857273219E-4</v>
      </c>
      <c r="AG455" s="5">
        <f t="shared" si="694"/>
        <v>2.9516628378800047E-5</v>
      </c>
      <c r="AH455" s="5">
        <f t="shared" si="695"/>
        <v>3.0918097546977125E-4</v>
      </c>
      <c r="AI455" s="5">
        <f t="shared" si="696"/>
        <v>2.1164109903461221E-4</v>
      </c>
      <c r="AJ455" s="5">
        <f t="shared" si="697"/>
        <v>7.2436466591324709E-5</v>
      </c>
      <c r="AK455" s="5">
        <f t="shared" si="698"/>
        <v>1.6528112029185758E-5</v>
      </c>
      <c r="AL455" s="5">
        <f t="shared" si="699"/>
        <v>2.968530281864324E-8</v>
      </c>
      <c r="AM455" s="5">
        <f t="shared" si="700"/>
        <v>4.305305778915503E-4</v>
      </c>
      <c r="AN455" s="5">
        <f t="shared" si="701"/>
        <v>1.650242423779087E-4</v>
      </c>
      <c r="AO455" s="5">
        <f t="shared" si="702"/>
        <v>3.1627254800079121E-5</v>
      </c>
      <c r="AP455" s="5">
        <f t="shared" si="703"/>
        <v>4.0409547582245945E-6</v>
      </c>
      <c r="AQ455" s="5">
        <f t="shared" si="704"/>
        <v>3.8722888204899945E-7</v>
      </c>
      <c r="AR455" s="5">
        <f t="shared" si="705"/>
        <v>2.3702082432534764E-5</v>
      </c>
      <c r="AS455" s="5">
        <f t="shared" si="706"/>
        <v>1.622459068773163E-5</v>
      </c>
      <c r="AT455" s="5">
        <f t="shared" si="707"/>
        <v>5.5530425171227596E-6</v>
      </c>
      <c r="AU455" s="5">
        <f t="shared" si="708"/>
        <v>1.2670594404287072E-6</v>
      </c>
      <c r="AV455" s="5">
        <f t="shared" si="709"/>
        <v>2.1683243293597365E-7</v>
      </c>
      <c r="AW455" s="5">
        <f t="shared" si="710"/>
        <v>2.1635651298027455E-10</v>
      </c>
      <c r="AX455" s="5">
        <f t="shared" si="711"/>
        <v>4.9117923321192531E-5</v>
      </c>
      <c r="AY455" s="5">
        <f t="shared" si="712"/>
        <v>1.8827113565201413E-5</v>
      </c>
      <c r="AZ455" s="5">
        <f t="shared" si="713"/>
        <v>3.6082572432785932E-6</v>
      </c>
      <c r="BA455" s="5">
        <f t="shared" si="714"/>
        <v>4.6102022980788432E-7</v>
      </c>
      <c r="BB455" s="5">
        <f t="shared" si="715"/>
        <v>4.4177764630285863E-8</v>
      </c>
      <c r="BC455" s="5">
        <f t="shared" si="716"/>
        <v>3.3867058520052121E-9</v>
      </c>
      <c r="BD455" s="5">
        <f t="shared" si="717"/>
        <v>1.5141852081538118E-6</v>
      </c>
      <c r="BE455" s="5">
        <f t="shared" si="718"/>
        <v>1.0364926920510273E-6</v>
      </c>
      <c r="BF455" s="5">
        <f t="shared" si="719"/>
        <v>3.5475089007937786E-7</v>
      </c>
      <c r="BG455" s="5">
        <f t="shared" si="720"/>
        <v>8.0944898745068552E-8</v>
      </c>
      <c r="BH455" s="5">
        <f t="shared" si="721"/>
        <v>1.3852135715677825E-8</v>
      </c>
      <c r="BI455" s="5">
        <f t="shared" si="722"/>
        <v>1.8964176061533209E-9</v>
      </c>
      <c r="BJ455" s="8">
        <f t="shared" si="723"/>
        <v>0.37879886308149235</v>
      </c>
      <c r="BK455" s="8">
        <f t="shared" si="724"/>
        <v>0.4400599672807598</v>
      </c>
      <c r="BL455" s="8">
        <f t="shared" si="725"/>
        <v>0.17792564463172314</v>
      </c>
      <c r="BM455" s="8">
        <f t="shared" si="726"/>
        <v>9.3182815894500309E-2</v>
      </c>
      <c r="BN455" s="8">
        <f t="shared" si="727"/>
        <v>0.90680931243629748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1.3737373737373699</v>
      </c>
      <c r="F456">
        <f>VLOOKUP(B456,home!$B$2:$E$405,3,FALSE)</f>
        <v>0.85</v>
      </c>
      <c r="G456">
        <f>VLOOKUP(C456,away!$B$2:$E$405,4,FALSE)</f>
        <v>0.36</v>
      </c>
      <c r="H456">
        <f>VLOOKUP(A456,away!$A$2:$E$405,3,FALSE)</f>
        <v>1.1818181818181801</v>
      </c>
      <c r="I456">
        <f>VLOOKUP(C456,away!$B$2:$E$405,3,FALSE)</f>
        <v>1.7</v>
      </c>
      <c r="J456">
        <f>VLOOKUP(B456,home!$B$2:$E$405,4,FALSE)</f>
        <v>1.1299999999999999</v>
      </c>
      <c r="K456" s="3">
        <f t="shared" si="672"/>
        <v>0.42036363636363516</v>
      </c>
      <c r="L456" s="3">
        <f t="shared" si="673"/>
        <v>2.2702727272727237</v>
      </c>
      <c r="M456" s="5">
        <f t="shared" si="674"/>
        <v>6.7837756151916062E-2</v>
      </c>
      <c r="N456" s="5">
        <f t="shared" si="675"/>
        <v>2.8516525858768998E-2</v>
      </c>
      <c r="O456" s="5">
        <f t="shared" si="676"/>
        <v>0.15401020767107249</v>
      </c>
      <c r="P456" s="5">
        <f t="shared" si="677"/>
        <v>6.474029093373064E-2</v>
      </c>
      <c r="Q456" s="5">
        <f t="shared" si="678"/>
        <v>5.9936552532248851E-3</v>
      </c>
      <c r="R456" s="5">
        <f t="shared" si="679"/>
        <v>0.17482258709862217</v>
      </c>
      <c r="S456" s="5">
        <f t="shared" si="680"/>
        <v>1.544606391755524E-2</v>
      </c>
      <c r="T456" s="5">
        <f t="shared" si="681"/>
        <v>1.3607232058071347E-2</v>
      </c>
      <c r="U456" s="5">
        <f t="shared" si="682"/>
        <v>7.3489058431275137E-2</v>
      </c>
      <c r="V456" s="5">
        <f t="shared" si="683"/>
        <v>1.6378664634356282E-3</v>
      </c>
      <c r="W456" s="5">
        <f t="shared" si="684"/>
        <v>8.3983823911853918E-4</v>
      </c>
      <c r="X456" s="5">
        <f t="shared" si="685"/>
        <v>1.9066618495915679E-3</v>
      </c>
      <c r="Y456" s="5">
        <f t="shared" si="686"/>
        <v>2.1643211986295528E-3</v>
      </c>
      <c r="Z456" s="5">
        <f t="shared" si="687"/>
        <v>0.13229831720042073</v>
      </c>
      <c r="AA456" s="5">
        <f t="shared" si="688"/>
        <v>5.5613401703158517E-2</v>
      </c>
      <c r="AB456" s="5">
        <f t="shared" si="689"/>
        <v>1.1688925885245647E-2</v>
      </c>
      <c r="AC456" s="5">
        <f t="shared" si="690"/>
        <v>9.7692602696761733E-5</v>
      </c>
      <c r="AD456" s="5">
        <f t="shared" si="691"/>
        <v>8.825936403827531E-5</v>
      </c>
      <c r="AE456" s="5">
        <f t="shared" si="692"/>
        <v>2.0037282710253141E-4</v>
      </c>
      <c r="AF456" s="5">
        <f t="shared" si="693"/>
        <v>2.27450482328705E-4</v>
      </c>
      <c r="AG456" s="5">
        <f t="shared" si="694"/>
        <v>1.7212487561196185E-4</v>
      </c>
      <c r="AH456" s="5">
        <f t="shared" si="695"/>
        <v>7.5088315351047763E-2</v>
      </c>
      <c r="AI456" s="5">
        <f t="shared" si="696"/>
        <v>3.1564397289385808E-2</v>
      </c>
      <c r="AJ456" s="5">
        <f t="shared" si="697"/>
        <v>6.6342624120963433E-3</v>
      </c>
      <c r="AK456" s="5">
        <f t="shared" si="698"/>
        <v>9.2960089071313361E-4</v>
      </c>
      <c r="AL456" s="5">
        <f t="shared" si="699"/>
        <v>3.7292787258459943E-6</v>
      </c>
      <c r="AM456" s="5">
        <f t="shared" si="700"/>
        <v>7.420205442054259E-6</v>
      </c>
      <c r="AN456" s="5">
        <f t="shared" si="701"/>
        <v>1.6845890045856429E-5</v>
      </c>
      <c r="AO456" s="5">
        <f t="shared" si="702"/>
        <v>1.9122382368871453E-5</v>
      </c>
      <c r="AP456" s="5">
        <f t="shared" si="703"/>
        <v>1.4471007724176548E-5</v>
      </c>
      <c r="AQ456" s="5">
        <f t="shared" si="704"/>
        <v>8.2132835430877356E-6</v>
      </c>
      <c r="AR456" s="5">
        <f t="shared" si="705"/>
        <v>3.4094190895667509E-2</v>
      </c>
      <c r="AS456" s="5">
        <f t="shared" si="706"/>
        <v>1.4331958063778736E-2</v>
      </c>
      <c r="AT456" s="5">
        <f t="shared" si="707"/>
        <v>3.0123170039505764E-3</v>
      </c>
      <c r="AU456" s="5">
        <f t="shared" si="708"/>
        <v>4.2208950988689183E-4</v>
      </c>
      <c r="AV456" s="5">
        <f t="shared" si="709"/>
        <v>4.4357770311749584E-5</v>
      </c>
      <c r="AW456" s="5">
        <f t="shared" si="710"/>
        <v>9.8861117474157531E-8</v>
      </c>
      <c r="AX456" s="5">
        <f t="shared" si="711"/>
        <v>5.1986409036452683E-7</v>
      </c>
      <c r="AY456" s="5">
        <f t="shared" si="712"/>
        <v>1.1802332662430279E-6</v>
      </c>
      <c r="AZ456" s="5">
        <f t="shared" si="713"/>
        <v>1.339725698085777E-6</v>
      </c>
      <c r="BA456" s="5">
        <f t="shared" si="714"/>
        <v>1.0138475714635168E-6</v>
      </c>
      <c r="BB456" s="5">
        <f t="shared" si="715"/>
        <v>5.7542762277632652E-7</v>
      </c>
      <c r="BC456" s="5">
        <f t="shared" si="716"/>
        <v>2.6127552770169416E-7</v>
      </c>
      <c r="BD456" s="5">
        <f t="shared" si="717"/>
        <v>1.2900518624810654E-2</v>
      </c>
      <c r="BE456" s="5">
        <f t="shared" si="718"/>
        <v>5.4229089201022086E-3</v>
      </c>
      <c r="BF456" s="5">
        <f t="shared" si="719"/>
        <v>1.1397968566614792E-3</v>
      </c>
      <c r="BG456" s="5">
        <f t="shared" si="720"/>
        <v>1.597097171273535E-4</v>
      </c>
      <c r="BH456" s="5">
        <f t="shared" si="721"/>
        <v>1.6784039363565461E-5</v>
      </c>
      <c r="BI456" s="5">
        <f t="shared" si="722"/>
        <v>1.4110799639477553E-6</v>
      </c>
      <c r="BJ456" s="8">
        <f t="shared" si="723"/>
        <v>5.3787405149387027E-2</v>
      </c>
      <c r="BK456" s="8">
        <f t="shared" si="724"/>
        <v>0.14976457958132641</v>
      </c>
      <c r="BL456" s="8">
        <f t="shared" si="725"/>
        <v>0.65538679921424159</v>
      </c>
      <c r="BM456" s="8">
        <f t="shared" si="726"/>
        <v>0.49531499680589203</v>
      </c>
      <c r="BN456" s="8">
        <f t="shared" si="727"/>
        <v>0.4959210229673352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1.3737373737373699</v>
      </c>
      <c r="F457">
        <f>VLOOKUP(B457,home!$B$2:$E$405,3,FALSE)</f>
        <v>1.0900000000000001</v>
      </c>
      <c r="G457">
        <f>VLOOKUP(C457,away!$B$2:$E$405,4,FALSE)</f>
        <v>0.97</v>
      </c>
      <c r="H457">
        <f>VLOOKUP(A457,away!$A$2:$E$405,3,FALSE)</f>
        <v>1.1818181818181801</v>
      </c>
      <c r="I457">
        <f>VLOOKUP(C457,away!$B$2:$E$405,3,FALSE)</f>
        <v>0.24</v>
      </c>
      <c r="J457">
        <f>VLOOKUP(B457,home!$B$2:$E$405,4,FALSE)</f>
        <v>0.14000000000000001</v>
      </c>
      <c r="K457" s="3">
        <f t="shared" si="672"/>
        <v>1.4524525252525211</v>
      </c>
      <c r="L457" s="3">
        <f t="shared" si="673"/>
        <v>3.9709090909090847E-2</v>
      </c>
      <c r="M457" s="5">
        <f t="shared" si="674"/>
        <v>0.22488601252203499</v>
      </c>
      <c r="N457" s="5">
        <f t="shared" si="675"/>
        <v>0.3266362567815998</v>
      </c>
      <c r="O457" s="5">
        <f t="shared" si="676"/>
        <v>8.9300191154204293E-3</v>
      </c>
      <c r="P457" s="5">
        <f t="shared" si="677"/>
        <v>1.2970428814745687E-2</v>
      </c>
      <c r="Q457" s="5">
        <f t="shared" si="678"/>
        <v>0.23721182800073284</v>
      </c>
      <c r="R457" s="5">
        <f t="shared" si="679"/>
        <v>1.7730147043707443E-4</v>
      </c>
      <c r="S457" s="5">
        <f t="shared" si="680"/>
        <v>1.8701921670417519E-4</v>
      </c>
      <c r="T457" s="5">
        <f t="shared" si="681"/>
        <v>9.4194660427927221E-3</v>
      </c>
      <c r="U457" s="5">
        <f t="shared" si="682"/>
        <v>2.5752196846731397E-4</v>
      </c>
      <c r="V457" s="5">
        <f t="shared" si="683"/>
        <v>1.1984933117633059E-6</v>
      </c>
      <c r="W457" s="5">
        <f t="shared" si="684"/>
        <v>0.11484630619981034</v>
      </c>
      <c r="X457" s="5">
        <f t="shared" si="685"/>
        <v>4.5604424134615519E-3</v>
      </c>
      <c r="Y457" s="5">
        <f t="shared" si="686"/>
        <v>9.0545511190909218E-5</v>
      </c>
      <c r="Z457" s="5">
        <f t="shared" si="687"/>
        <v>2.3468267359670912E-6</v>
      </c>
      <c r="AA457" s="5">
        <f t="shared" si="688"/>
        <v>3.4086544189855331E-6</v>
      </c>
      <c r="AB457" s="5">
        <f t="shared" si="689"/>
        <v>2.4754543592843519E-6</v>
      </c>
      <c r="AC457" s="5">
        <f t="shared" si="690"/>
        <v>4.3202365086100106E-9</v>
      </c>
      <c r="AD457" s="5">
        <f t="shared" si="691"/>
        <v>4.1702201863959718E-2</v>
      </c>
      <c r="AE457" s="5">
        <f t="shared" si="692"/>
        <v>1.655956524925234E-3</v>
      </c>
      <c r="AF457" s="5">
        <f t="shared" si="693"/>
        <v>3.2878264094879137E-5</v>
      </c>
      <c r="AG457" s="5">
        <f t="shared" si="694"/>
        <v>4.3518865929221787E-7</v>
      </c>
      <c r="AH457" s="5">
        <f t="shared" si="695"/>
        <v>2.3297589051600538E-8</v>
      </c>
      <c r="AI457" s="5">
        <f t="shared" si="696"/>
        <v>3.3838642050292688E-8</v>
      </c>
      <c r="AJ457" s="5">
        <f t="shared" si="697"/>
        <v>2.4574510548531892E-8</v>
      </c>
      <c r="AK457" s="5">
        <f t="shared" si="698"/>
        <v>1.1897769967686617E-8</v>
      </c>
      <c r="AL457" s="5">
        <f t="shared" si="699"/>
        <v>9.9668840172620525E-12</v>
      </c>
      <c r="AM457" s="5">
        <f t="shared" si="700"/>
        <v>1.2114093681179718E-2</v>
      </c>
      <c r="AN457" s="5">
        <f t="shared" si="701"/>
        <v>4.8103964726720836E-4</v>
      </c>
      <c r="AO457" s="5">
        <f t="shared" si="702"/>
        <v>9.5508235421052855E-6</v>
      </c>
      <c r="AP457" s="5">
        <f t="shared" si="703"/>
        <v>1.2641817343004798E-7</v>
      </c>
      <c r="AQ457" s="5">
        <f t="shared" si="704"/>
        <v>1.2549876853237471E-9</v>
      </c>
      <c r="AR457" s="5">
        <f t="shared" si="705"/>
        <v>1.8502521632252944E-10</v>
      </c>
      <c r="AS457" s="5">
        <f t="shared" si="706"/>
        <v>2.6874034268305188E-10</v>
      </c>
      <c r="AT457" s="5">
        <f t="shared" si="707"/>
        <v>1.9516629468361334E-10</v>
      </c>
      <c r="AU457" s="5">
        <f t="shared" si="708"/>
        <v>9.4489925852463934E-11</v>
      </c>
      <c r="AV457" s="5">
        <f t="shared" si="709"/>
        <v>3.4310532853833696E-11</v>
      </c>
      <c r="AW457" s="5">
        <f t="shared" si="710"/>
        <v>1.5967936402899164E-14</v>
      </c>
      <c r="AX457" s="5">
        <f t="shared" si="711"/>
        <v>2.932524326395851E-3</v>
      </c>
      <c r="AY457" s="5">
        <f t="shared" si="712"/>
        <v>1.1644787506997325E-4</v>
      </c>
      <c r="AZ457" s="5">
        <f t="shared" si="713"/>
        <v>2.3120196286620106E-6</v>
      </c>
      <c r="BA457" s="5">
        <f t="shared" si="714"/>
        <v>3.0602732539380754E-8</v>
      </c>
      <c r="BB457" s="5">
        <f t="shared" si="715"/>
        <v>3.0380167211821575E-10</v>
      </c>
      <c r="BC457" s="5">
        <f t="shared" si="716"/>
        <v>2.4127376432952124E-12</v>
      </c>
      <c r="BD457" s="5">
        <f t="shared" si="717"/>
        <v>1.2245305225709176E-12</v>
      </c>
      <c r="BE457" s="5">
        <f t="shared" si="718"/>
        <v>1.7785724497569187E-12</v>
      </c>
      <c r="BF457" s="5">
        <f t="shared" si="719"/>
        <v>1.2916460229969999E-12</v>
      </c>
      <c r="BG457" s="5">
        <f t="shared" si="720"/>
        <v>6.2535150927812275E-13</v>
      </c>
      <c r="BH457" s="5">
        <f t="shared" si="721"/>
        <v>2.2707334470537126E-13</v>
      </c>
      <c r="BI457" s="5">
        <f t="shared" si="722"/>
        <v>6.5962650586970441E-14</v>
      </c>
      <c r="BJ457" s="8">
        <f t="shared" si="723"/>
        <v>0.75181244374641898</v>
      </c>
      <c r="BK457" s="8">
        <f t="shared" si="724"/>
        <v>0.23816111125206998</v>
      </c>
      <c r="BL457" s="8">
        <f t="shared" si="725"/>
        <v>9.3708210545601547E-3</v>
      </c>
      <c r="BM457" s="8">
        <f t="shared" si="726"/>
        <v>0.1884184282997601</v>
      </c>
      <c r="BN457" s="8">
        <f t="shared" si="727"/>
        <v>0.81081184670497075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1.41772151898734</v>
      </c>
      <c r="F458">
        <f>VLOOKUP(B458,home!$B$2:$E$405,3,FALSE)</f>
        <v>2.12</v>
      </c>
      <c r="G458">
        <f>VLOOKUP(C458,away!$B$2:$E$405,4,FALSE)</f>
        <v>1.41</v>
      </c>
      <c r="H458">
        <f>VLOOKUP(A458,away!$A$2:$E$405,3,FALSE)</f>
        <v>1.21518987341772</v>
      </c>
      <c r="I458">
        <f>VLOOKUP(C458,away!$B$2:$E$405,3,FALSE)</f>
        <v>1.01</v>
      </c>
      <c r="J458">
        <f>VLOOKUP(B458,home!$B$2:$E$405,4,FALSE)</f>
        <v>0.14000000000000001</v>
      </c>
      <c r="K458" s="3">
        <f t="shared" si="672"/>
        <v>4.2378531645569568</v>
      </c>
      <c r="L458" s="3">
        <f t="shared" si="673"/>
        <v>0.17182784810126561</v>
      </c>
      <c r="M458" s="5">
        <f t="shared" si="674"/>
        <v>1.2159056296417458E-2</v>
      </c>
      <c r="N458" s="5">
        <f t="shared" si="675"/>
        <v>5.1528295203798917E-2</v>
      </c>
      <c r="O458" s="5">
        <f t="shared" si="676"/>
        <v>2.0892644783555561E-3</v>
      </c>
      <c r="P458" s="5">
        <f t="shared" si="677"/>
        <v>8.8539960811955341E-3</v>
      </c>
      <c r="Q458" s="5">
        <f t="shared" si="678"/>
        <v>0.10918467444682217</v>
      </c>
      <c r="R458" s="5">
        <f t="shared" si="679"/>
        <v>1.7949690971512424E-4</v>
      </c>
      <c r="S458" s="5">
        <f t="shared" si="680"/>
        <v>1.6118283502997608E-3</v>
      </c>
      <c r="T458" s="5">
        <f t="shared" si="681"/>
        <v>1.8760967655834695E-2</v>
      </c>
      <c r="U458" s="5">
        <f t="shared" si="682"/>
        <v>7.6068154686443365E-4</v>
      </c>
      <c r="V458" s="5">
        <f t="shared" si="683"/>
        <v>1.3041145399233354E-4</v>
      </c>
      <c r="W458" s="5">
        <f t="shared" si="684"/>
        <v>0.15423620604186214</v>
      </c>
      <c r="X458" s="5">
        <f t="shared" si="685"/>
        <v>2.6502075383476594E-2</v>
      </c>
      <c r="Y458" s="5">
        <f t="shared" si="686"/>
        <v>2.2768972916801535E-3</v>
      </c>
      <c r="Z458" s="5">
        <f t="shared" si="687"/>
        <v>1.0280855912392321E-5</v>
      </c>
      <c r="AA458" s="5">
        <f t="shared" si="688"/>
        <v>4.3568757762685899E-5</v>
      </c>
      <c r="AB458" s="5">
        <f t="shared" si="689"/>
        <v>9.2318998980206967E-5</v>
      </c>
      <c r="AC458" s="5">
        <f t="shared" si="690"/>
        <v>5.9351979835152903E-6</v>
      </c>
      <c r="AD458" s="5">
        <f t="shared" si="691"/>
        <v>0.16340759846594111</v>
      </c>
      <c r="AE458" s="5">
        <f t="shared" si="692"/>
        <v>2.8077976007798332E-2</v>
      </c>
      <c r="AF458" s="5">
        <f t="shared" si="693"/>
        <v>2.412289098229476E-3</v>
      </c>
      <c r="AG458" s="5">
        <f t="shared" si="694"/>
        <v>1.3816614824897118E-4</v>
      </c>
      <c r="AH458" s="5">
        <f t="shared" si="695"/>
        <v>4.4163433701638646E-7</v>
      </c>
      <c r="AI458" s="5">
        <f t="shared" si="696"/>
        <v>1.8715814727019069E-6</v>
      </c>
      <c r="AJ458" s="5">
        <f t="shared" si="697"/>
        <v>3.9657437334079736E-6</v>
      </c>
      <c r="AK458" s="5">
        <f t="shared" si="698"/>
        <v>5.6020798768149672E-6</v>
      </c>
      <c r="AL458" s="5">
        <f t="shared" si="699"/>
        <v>1.7287598118168881E-7</v>
      </c>
      <c r="AM458" s="5">
        <f t="shared" si="700"/>
        <v>0.13849948165430814</v>
      </c>
      <c r="AN458" s="5">
        <f t="shared" si="701"/>
        <v>2.3798067895800485E-2</v>
      </c>
      <c r="AO458" s="5">
        <f t="shared" si="702"/>
        <v>2.0445853977516058E-3</v>
      </c>
      <c r="AP458" s="5">
        <f t="shared" si="703"/>
        <v>1.1710556971830958E-4</v>
      </c>
      <c r="AQ458" s="5">
        <f t="shared" si="704"/>
        <v>5.0304995113424656E-6</v>
      </c>
      <c r="AR458" s="5">
        <f t="shared" si="705"/>
        <v>1.5177015555430959E-8</v>
      </c>
      <c r="AS458" s="5">
        <f t="shared" si="706"/>
        <v>6.431796340011325E-8</v>
      </c>
      <c r="AT458" s="5">
        <f t="shared" si="707"/>
        <v>1.3628504236651423E-7</v>
      </c>
      <c r="AU458" s="5">
        <f t="shared" si="708"/>
        <v>1.9251866602490379E-7</v>
      </c>
      <c r="AV458" s="5">
        <f t="shared" si="709"/>
        <v>2.0396645951248062E-7</v>
      </c>
      <c r="AW458" s="5">
        <f t="shared" si="710"/>
        <v>3.49680660196579E-9</v>
      </c>
      <c r="AX458" s="5">
        <f t="shared" si="711"/>
        <v>9.7823411103034649E-2</v>
      </c>
      <c r="AY458" s="5">
        <f t="shared" si="712"/>
        <v>1.6808786223759899E-2</v>
      </c>
      <c r="AZ458" s="5">
        <f t="shared" si="713"/>
        <v>1.4441087830114308E-3</v>
      </c>
      <c r="BA458" s="5">
        <f t="shared" si="714"/>
        <v>8.2712701536330591E-5</v>
      </c>
      <c r="BB458" s="5">
        <f t="shared" si="715"/>
        <v>3.5530863789074817E-6</v>
      </c>
      <c r="BC458" s="5">
        <f t="shared" si="716"/>
        <v>1.2210383732111812E-7</v>
      </c>
      <c r="BD458" s="5">
        <f t="shared" si="717"/>
        <v>4.3463898724818952E-10</v>
      </c>
      <c r="BE458" s="5">
        <f t="shared" si="718"/>
        <v>1.8419362075495707E-9</v>
      </c>
      <c r="BF458" s="5">
        <f t="shared" si="719"/>
        <v>3.902927593037995E-9</v>
      </c>
      <c r="BG458" s="5">
        <f t="shared" si="720"/>
        <v>5.513344683730911E-9</v>
      </c>
      <c r="BH458" s="5">
        <f t="shared" si="721"/>
        <v>5.8411863038105794E-9</v>
      </c>
      <c r="BI458" s="5">
        <f t="shared" si="722"/>
        <v>4.9508179724740818E-9</v>
      </c>
      <c r="BJ458" s="8">
        <f t="shared" si="723"/>
        <v>0.8371521107623412</v>
      </c>
      <c r="BK458" s="8">
        <f t="shared" si="724"/>
        <v>3.9570186479629683E-2</v>
      </c>
      <c r="BL458" s="8">
        <f t="shared" si="725"/>
        <v>3.1778464810965556E-3</v>
      </c>
      <c r="BM458" s="8">
        <f t="shared" si="726"/>
        <v>0.67910685843572161</v>
      </c>
      <c r="BN458" s="8">
        <f t="shared" si="727"/>
        <v>0.18399478341630476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1.41772151898734</v>
      </c>
      <c r="F459">
        <f>VLOOKUP(B459,home!$B$2:$E$405,3,FALSE)</f>
        <v>0.56000000000000005</v>
      </c>
      <c r="G459">
        <f>VLOOKUP(C459,away!$B$2:$E$405,4,FALSE)</f>
        <v>0.82</v>
      </c>
      <c r="H459">
        <f>VLOOKUP(A459,away!$A$2:$E$405,3,FALSE)</f>
        <v>1.21518987341772</v>
      </c>
      <c r="I459">
        <f>VLOOKUP(C459,away!$B$2:$E$405,3,FALSE)</f>
        <v>0.82</v>
      </c>
      <c r="J459">
        <f>VLOOKUP(B459,home!$B$2:$E$405,4,FALSE)</f>
        <v>0.99</v>
      </c>
      <c r="K459" s="3">
        <f t="shared" si="672"/>
        <v>0.65101772151898651</v>
      </c>
      <c r="L459" s="3">
        <f t="shared" si="673"/>
        <v>0.98649113924050502</v>
      </c>
      <c r="M459" s="5">
        <f t="shared" si="674"/>
        <v>0.19446387598445464</v>
      </c>
      <c r="N459" s="5">
        <f t="shared" si="675"/>
        <v>0.12659942946115041</v>
      </c>
      <c r="O459" s="5">
        <f t="shared" si="676"/>
        <v>0.19183689056102896</v>
      </c>
      <c r="P459" s="5">
        <f t="shared" si="677"/>
        <v>0.12488921539632822</v>
      </c>
      <c r="Q459" s="5">
        <f t="shared" si="678"/>
        <v>4.1209236056700897E-2</v>
      </c>
      <c r="R459" s="5">
        <f t="shared" si="679"/>
        <v>9.4622696358952763E-2</v>
      </c>
      <c r="S459" s="5">
        <f t="shared" si="680"/>
        <v>2.0051688319167964E-2</v>
      </c>
      <c r="T459" s="5">
        <f t="shared" si="681"/>
        <v>4.0652546224805769E-2</v>
      </c>
      <c r="U459" s="5">
        <f t="shared" si="682"/>
        <v>6.1601052187588316E-2</v>
      </c>
      <c r="V459" s="5">
        <f t="shared" si="683"/>
        <v>1.4308510793100805E-3</v>
      </c>
      <c r="W459" s="5">
        <f t="shared" si="684"/>
        <v>8.9426476543904947E-3</v>
      </c>
      <c r="X459" s="5">
        <f t="shared" si="685"/>
        <v>8.8218426724061098E-3</v>
      </c>
      <c r="Y459" s="5">
        <f t="shared" si="686"/>
        <v>4.3513348140512016E-3</v>
      </c>
      <c r="Z459" s="5">
        <f t="shared" si="687"/>
        <v>3.1114817176383903E-2</v>
      </c>
      <c r="AA459" s="5">
        <f t="shared" si="688"/>
        <v>2.0256297383649272E-2</v>
      </c>
      <c r="AB459" s="5">
        <f t="shared" si="689"/>
        <v>6.5936042845571785E-3</v>
      </c>
      <c r="AC459" s="5">
        <f t="shared" si="690"/>
        <v>5.7432861161033307E-5</v>
      </c>
      <c r="AD459" s="5">
        <f t="shared" si="691"/>
        <v>1.4554555250771021E-3</v>
      </c>
      <c r="AE459" s="5">
        <f t="shared" si="692"/>
        <v>1.4357939790471978E-3</v>
      </c>
      <c r="AF459" s="5">
        <f t="shared" si="693"/>
        <v>7.0819901905246399E-4</v>
      </c>
      <c r="AG459" s="5">
        <f t="shared" si="694"/>
        <v>2.328773523713578E-4</v>
      </c>
      <c r="AH459" s="5">
        <f t="shared" si="695"/>
        <v>7.6736228608977461E-3</v>
      </c>
      <c r="AI459" s="5">
        <f t="shared" si="696"/>
        <v>4.9956644706976566E-3</v>
      </c>
      <c r="AJ459" s="5">
        <f t="shared" si="697"/>
        <v>1.6261330505934711E-3</v>
      </c>
      <c r="AK459" s="5">
        <f t="shared" si="698"/>
        <v>3.5288047782802684E-4</v>
      </c>
      <c r="AL459" s="5">
        <f t="shared" si="699"/>
        <v>1.4753886668269619E-6</v>
      </c>
      <c r="AM459" s="5">
        <f t="shared" si="700"/>
        <v>1.8950546794158302E-4</v>
      </c>
      <c r="AN459" s="5">
        <f t="shared" si="701"/>
        <v>1.8694546496199726E-4</v>
      </c>
      <c r="AO459" s="5">
        <f t="shared" si="702"/>
        <v>9.2210022353103282E-5</v>
      </c>
      <c r="AP459" s="5">
        <f t="shared" si="703"/>
        <v>3.0321456666835101E-5</v>
      </c>
      <c r="AQ459" s="5">
        <f t="shared" si="704"/>
        <v>7.4779620826744395E-6</v>
      </c>
      <c r="AR459" s="5">
        <f t="shared" si="705"/>
        <v>1.5139921916298006E-3</v>
      </c>
      <c r="AS459" s="5">
        <f t="shared" si="706"/>
        <v>9.8563574699236955E-4</v>
      </c>
      <c r="AT459" s="5">
        <f t="shared" si="707"/>
        <v>3.2083316912731835E-4</v>
      </c>
      <c r="AU459" s="5">
        <f t="shared" si="708"/>
        <v>6.9622692917660809E-5</v>
      </c>
      <c r="AV459" s="5">
        <f t="shared" si="709"/>
        <v>1.1331401727317904E-5</v>
      </c>
      <c r="AW459" s="5">
        <f t="shared" si="710"/>
        <v>2.6320245865695954E-8</v>
      </c>
      <c r="AX459" s="5">
        <f t="shared" si="711"/>
        <v>2.0561902992453118E-5</v>
      </c>
      <c r="AY459" s="5">
        <f t="shared" si="712"/>
        <v>2.0284135107977829E-5</v>
      </c>
      <c r="AZ459" s="5">
        <f t="shared" si="713"/>
        <v>1.0005059775588684E-5</v>
      </c>
      <c r="BA459" s="5">
        <f t="shared" si="714"/>
        <v>3.2899676053966117E-6</v>
      </c>
      <c r="BB459" s="5">
        <f t="shared" si="715"/>
        <v>8.1138097277801478E-7</v>
      </c>
      <c r="BC459" s="5">
        <f t="shared" si="716"/>
        <v>1.6008402803877065E-7</v>
      </c>
      <c r="BD459" s="5">
        <f t="shared" si="717"/>
        <v>2.4892331365368507E-4</v>
      </c>
      <c r="BE459" s="5">
        <f t="shared" si="718"/>
        <v>1.6205348848777806E-4</v>
      </c>
      <c r="BF459" s="5">
        <f t="shared" si="719"/>
        <v>5.274984641975829E-5</v>
      </c>
      <c r="BG459" s="5">
        <f t="shared" si="720"/>
        <v>1.1447028275555837E-5</v>
      </c>
      <c r="BH459" s="5">
        <f t="shared" si="721"/>
        <v>1.8630545665289434E-6</v>
      </c>
      <c r="BI459" s="5">
        <f t="shared" si="722"/>
        <v>2.4257630779344317E-7</v>
      </c>
      <c r="BJ459" s="8">
        <f t="shared" si="723"/>
        <v>0.23497093566354144</v>
      </c>
      <c r="BK459" s="8">
        <f t="shared" si="724"/>
        <v>0.34091482316419675</v>
      </c>
      <c r="BL459" s="8">
        <f t="shared" si="725"/>
        <v>0.39293753614589894</v>
      </c>
      <c r="BM459" s="8">
        <f t="shared" si="726"/>
        <v>0.22629651051654304</v>
      </c>
      <c r="BN459" s="8">
        <f t="shared" si="727"/>
        <v>0.77362134381861591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1.21333333333333</v>
      </c>
      <c r="F460">
        <f>VLOOKUP(B460,home!$B$2:$E$405,3,FALSE)</f>
        <v>1.53</v>
      </c>
      <c r="G460">
        <f>VLOOKUP(C460,away!$B$2:$E$405,4,FALSE)</f>
        <v>1.03</v>
      </c>
      <c r="H460">
        <f>VLOOKUP(A460,away!$A$2:$E$405,3,FALSE)</f>
        <v>1.2533333333333301</v>
      </c>
      <c r="I460">
        <f>VLOOKUP(C460,away!$B$2:$E$405,3,FALSE)</f>
        <v>1.85</v>
      </c>
      <c r="J460">
        <f>VLOOKUP(B460,home!$B$2:$E$405,4,FALSE)</f>
        <v>0.68</v>
      </c>
      <c r="K460" s="3">
        <f t="shared" si="672"/>
        <v>1.9120919999999948</v>
      </c>
      <c r="L460" s="3">
        <f t="shared" si="673"/>
        <v>1.5766933333333295</v>
      </c>
      <c r="M460" s="5">
        <f t="shared" si="674"/>
        <v>3.0537943073785316E-2</v>
      </c>
      <c r="N460" s="5">
        <f t="shared" si="675"/>
        <v>5.8391356647840155E-2</v>
      </c>
      <c r="O460" s="5">
        <f t="shared" si="676"/>
        <v>4.8148971258150028E-2</v>
      </c>
      <c r="P460" s="5">
        <f t="shared" si="677"/>
        <v>9.2065262750938362E-2</v>
      </c>
      <c r="Q460" s="5">
        <f t="shared" si="678"/>
        <v>5.5824822957740848E-2</v>
      </c>
      <c r="R460" s="5">
        <f t="shared" si="679"/>
        <v>3.7958080994791636E-2</v>
      </c>
      <c r="S460" s="5">
        <f t="shared" si="680"/>
        <v>6.9389190563029307E-2</v>
      </c>
      <c r="T460" s="5">
        <f t="shared" si="681"/>
        <v>8.801862619198339E-2</v>
      </c>
      <c r="U460" s="5">
        <f t="shared" si="682"/>
        <v>7.257934300549293E-2</v>
      </c>
      <c r="V460" s="5">
        <f t="shared" si="683"/>
        <v>2.3243703545472481E-2</v>
      </c>
      <c r="W460" s="5">
        <f t="shared" si="684"/>
        <v>3.5580732459637436E-2</v>
      </c>
      <c r="X460" s="5">
        <f t="shared" si="685"/>
        <v>5.6099903664227145E-2</v>
      </c>
      <c r="Y460" s="5">
        <f t="shared" si="686"/>
        <v>4.4226172054014488E-2</v>
      </c>
      <c r="Z460" s="5">
        <f t="shared" si="687"/>
        <v>1.994941775020484E-2</v>
      </c>
      <c r="AA460" s="5">
        <f t="shared" si="688"/>
        <v>3.8145122084824568E-2</v>
      </c>
      <c r="AB460" s="5">
        <f t="shared" si="689"/>
        <v>3.6468491388708092E-2</v>
      </c>
      <c r="AC460" s="5">
        <f t="shared" si="690"/>
        <v>4.3796697215500819E-3</v>
      </c>
      <c r="AD460" s="5">
        <f t="shared" si="691"/>
        <v>1.7008408472553221E-2</v>
      </c>
      <c r="AE460" s="5">
        <f t="shared" si="692"/>
        <v>2.6817044249284782E-2</v>
      </c>
      <c r="AF460" s="5">
        <f t="shared" si="693"/>
        <v>2.1141127443776112E-2</v>
      </c>
      <c r="AG460" s="5">
        <f t="shared" si="694"/>
        <v>1.1111024899917363E-2</v>
      </c>
      <c r="AH460" s="5">
        <f t="shared" si="695"/>
        <v>7.8635284926573887E-3</v>
      </c>
      <c r="AI460" s="5">
        <f t="shared" si="696"/>
        <v>1.5035789922582211E-2</v>
      </c>
      <c r="AJ460" s="5">
        <f t="shared" si="697"/>
        <v>1.4374906812324995E-2</v>
      </c>
      <c r="AK460" s="5">
        <f t="shared" si="698"/>
        <v>9.1620481055306822E-3</v>
      </c>
      <c r="AL460" s="5">
        <f t="shared" si="699"/>
        <v>5.2815010192742062E-4</v>
      </c>
      <c r="AM460" s="5">
        <f t="shared" si="700"/>
        <v>6.5043283546202292E-3</v>
      </c>
      <c r="AN460" s="5">
        <f t="shared" si="701"/>
        <v>1.0255331154540659E-2</v>
      </c>
      <c r="AO460" s="5">
        <f t="shared" si="702"/>
        <v>8.0847561312449284E-3</v>
      </c>
      <c r="AP460" s="5">
        <f t="shared" si="703"/>
        <v>4.2490603645865465E-3</v>
      </c>
      <c r="AQ460" s="5">
        <f t="shared" si="704"/>
        <v>1.6748662874436233E-3</v>
      </c>
      <c r="AR460" s="5">
        <f t="shared" si="705"/>
        <v>2.4796745901699167E-3</v>
      </c>
      <c r="AS460" s="5">
        <f t="shared" si="706"/>
        <v>4.7413659464671633E-3</v>
      </c>
      <c r="AT460" s="5">
        <f t="shared" si="707"/>
        <v>4.5329639476561342E-3</v>
      </c>
      <c r="AU460" s="5">
        <f t="shared" si="708"/>
        <v>2.8891480335338959E-3</v>
      </c>
      <c r="AV460" s="5">
        <f t="shared" si="709"/>
        <v>1.3810792104339701E-3</v>
      </c>
      <c r="AW460" s="5">
        <f t="shared" si="710"/>
        <v>4.4229383197520752E-5</v>
      </c>
      <c r="AX460" s="5">
        <f t="shared" si="711"/>
        <v>2.0728123687070782E-3</v>
      </c>
      <c r="AY460" s="5">
        <f t="shared" si="712"/>
        <v>3.2681894429913176E-3</v>
      </c>
      <c r="AZ460" s="5">
        <f t="shared" si="713"/>
        <v>2.5764662534173894E-3</v>
      </c>
      <c r="BA460" s="5">
        <f t="shared" si="714"/>
        <v>1.3540990551071661E-3</v>
      </c>
      <c r="BB460" s="5">
        <f t="shared" si="715"/>
        <v>5.3374973821510734E-4</v>
      </c>
      <c r="BC460" s="5">
        <f t="shared" si="716"/>
        <v>1.6831193078243383E-4</v>
      </c>
      <c r="BD460" s="5">
        <f t="shared" si="717"/>
        <v>6.51614399192828E-4</v>
      </c>
      <c r="BE460" s="5">
        <f t="shared" si="718"/>
        <v>1.2459466797814097E-3</v>
      </c>
      <c r="BF460" s="5">
        <f t="shared" si="719"/>
        <v>1.1911823394182945E-3</v>
      </c>
      <c r="BG460" s="5">
        <f t="shared" si="720"/>
        <v>7.5921674058099969E-4</v>
      </c>
      <c r="BH460" s="5">
        <f t="shared" si="721"/>
        <v>3.6292306398275027E-4</v>
      </c>
      <c r="BI460" s="5">
        <f t="shared" si="722"/>
        <v>1.3878845745138061E-4</v>
      </c>
      <c r="BJ460" s="8">
        <f t="shared" si="723"/>
        <v>0.45496119012263142</v>
      </c>
      <c r="BK460" s="8">
        <f t="shared" si="724"/>
        <v>0.22341210919969426</v>
      </c>
      <c r="BL460" s="8">
        <f t="shared" si="725"/>
        <v>0.30011018547373114</v>
      </c>
      <c r="BM460" s="8">
        <f t="shared" si="726"/>
        <v>0.6722825048032216</v>
      </c>
      <c r="BN460" s="8">
        <f t="shared" si="727"/>
        <v>0.3229264376832463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1.21333333333333</v>
      </c>
      <c r="F461">
        <f>VLOOKUP(B461,home!$B$2:$E$405,3,FALSE)</f>
        <v>0.52</v>
      </c>
      <c r="G461">
        <f>VLOOKUP(C461,away!$B$2:$E$405,4,FALSE)</f>
        <v>0.24</v>
      </c>
      <c r="H461">
        <f>VLOOKUP(A461,away!$A$2:$E$405,3,FALSE)</f>
        <v>1.2533333333333301</v>
      </c>
      <c r="I461">
        <f>VLOOKUP(C461,away!$B$2:$E$405,3,FALSE)</f>
        <v>1.18</v>
      </c>
      <c r="J461">
        <f>VLOOKUP(B461,home!$B$2:$E$405,4,FALSE)</f>
        <v>1.6</v>
      </c>
      <c r="K461" s="3">
        <f t="shared" si="672"/>
        <v>0.15142399999999959</v>
      </c>
      <c r="L461" s="3">
        <f t="shared" si="673"/>
        <v>2.3662933333333274</v>
      </c>
      <c r="M461" s="5">
        <f t="shared" si="674"/>
        <v>8.064347899155222E-2</v>
      </c>
      <c r="N461" s="5">
        <f t="shared" si="675"/>
        <v>1.2211358162816771E-2</v>
      </c>
      <c r="O461" s="5">
        <f t="shared" si="676"/>
        <v>0.19082612671451629</v>
      </c>
      <c r="P461" s="5">
        <f t="shared" si="677"/>
        <v>2.8895655411618835E-2</v>
      </c>
      <c r="Q461" s="5">
        <f t="shared" si="678"/>
        <v>9.245463492231807E-4</v>
      </c>
      <c r="R461" s="5">
        <f t="shared" si="679"/>
        <v>0.22577529573519034</v>
      </c>
      <c r="S461" s="5">
        <f t="shared" si="680"/>
        <v>2.5884265910529557E-3</v>
      </c>
      <c r="T461" s="5">
        <f t="shared" si="681"/>
        <v>2.1877478625244788E-3</v>
      </c>
      <c r="U461" s="5">
        <f t="shared" si="682"/>
        <v>3.4187798381405371E-2</v>
      </c>
      <c r="V461" s="5">
        <f t="shared" si="683"/>
        <v>1.0305205051038772E-4</v>
      </c>
      <c r="W461" s="5">
        <f t="shared" si="684"/>
        <v>4.6666168794923538E-5</v>
      </c>
      <c r="X461" s="5">
        <f t="shared" si="685"/>
        <v>1.1042584411163533E-4</v>
      </c>
      <c r="Y461" s="5">
        <f t="shared" si="686"/>
        <v>1.3064996937453397E-4</v>
      </c>
      <c r="Z461" s="5">
        <f t="shared" si="687"/>
        <v>0.17808352570984712</v>
      </c>
      <c r="AA461" s="5">
        <f t="shared" si="688"/>
        <v>2.6966119797087816E-2</v>
      </c>
      <c r="AB461" s="5">
        <f t="shared" si="689"/>
        <v>2.0416588620771068E-3</v>
      </c>
      <c r="AC461" s="5">
        <f t="shared" si="690"/>
        <v>2.3078094613521337E-6</v>
      </c>
      <c r="AD461" s="5">
        <f t="shared" si="691"/>
        <v>1.7665944859006192E-6</v>
      </c>
      <c r="AE461" s="5">
        <f t="shared" si="692"/>
        <v>4.1802807546900522E-6</v>
      </c>
      <c r="AF461" s="5">
        <f t="shared" si="693"/>
        <v>4.9458852406423408E-6</v>
      </c>
      <c r="AG461" s="5">
        <f t="shared" si="694"/>
        <v>3.9011384241212234E-6</v>
      </c>
      <c r="AH461" s="5">
        <f t="shared" si="695"/>
        <v>0.10534946491592635</v>
      </c>
      <c r="AI461" s="5">
        <f t="shared" si="696"/>
        <v>1.5952437375429191E-2</v>
      </c>
      <c r="AJ461" s="5">
        <f t="shared" si="697"/>
        <v>1.2077909385684912E-3</v>
      </c>
      <c r="AK461" s="5">
        <f t="shared" si="698"/>
        <v>6.0962845027264942E-5</v>
      </c>
      <c r="AL461" s="5">
        <f t="shared" si="699"/>
        <v>3.3076780805992039E-8</v>
      </c>
      <c r="AM461" s="5">
        <f t="shared" si="700"/>
        <v>5.3500960686602926E-8</v>
      </c>
      <c r="AN461" s="5">
        <f t="shared" si="701"/>
        <v>1.2659896659963695E-7</v>
      </c>
      <c r="AO461" s="5">
        <f t="shared" si="702"/>
        <v>1.4978514533580477E-7</v>
      </c>
      <c r="AP461" s="5">
        <f t="shared" si="703"/>
        <v>1.1814519694682612E-7</v>
      </c>
      <c r="AQ461" s="5">
        <f t="shared" si="704"/>
        <v>6.989154797515691E-8</v>
      </c>
      <c r="AR461" s="5">
        <f t="shared" si="705"/>
        <v>4.9857547300157963E-2</v>
      </c>
      <c r="AS461" s="5">
        <f t="shared" si="706"/>
        <v>7.549629242379099E-3</v>
      </c>
      <c r="AT461" s="5">
        <f t="shared" si="707"/>
        <v>5.7159752919900468E-4</v>
      </c>
      <c r="AU461" s="5">
        <f t="shared" si="708"/>
        <v>2.8851194753809964E-5</v>
      </c>
      <c r="AV461" s="5">
        <f t="shared" si="709"/>
        <v>1.0921908286002263E-6</v>
      </c>
      <c r="AW461" s="5">
        <f t="shared" si="710"/>
        <v>3.292183462071361E-10</v>
      </c>
      <c r="AX461" s="5">
        <f t="shared" si="711"/>
        <v>1.3502215785013579E-9</v>
      </c>
      <c r="AY461" s="5">
        <f t="shared" si="712"/>
        <v>3.1950203197305651E-9</v>
      </c>
      <c r="AZ461" s="5">
        <f t="shared" si="713"/>
        <v>3.7801776412214764E-9</v>
      </c>
      <c r="BA461" s="5">
        <f t="shared" si="714"/>
        <v>2.981669717079361E-9</v>
      </c>
      <c r="BB461" s="5">
        <f t="shared" si="715"/>
        <v>1.76387629343169E-9</v>
      </c>
      <c r="BC461" s="5">
        <f t="shared" si="716"/>
        <v>8.3476974279442165E-10</v>
      </c>
      <c r="BD461" s="5">
        <f t="shared" si="717"/>
        <v>1.9662930298785807E-2</v>
      </c>
      <c r="BE461" s="5">
        <f t="shared" si="718"/>
        <v>2.9774395575633342E-3</v>
      </c>
      <c r="BF461" s="5">
        <f t="shared" si="719"/>
        <v>2.2542790378223448E-4</v>
      </c>
      <c r="BG461" s="5">
        <f t="shared" si="720"/>
        <v>1.1378398300773667E-5</v>
      </c>
      <c r="BH461" s="5">
        <f t="shared" si="721"/>
        <v>4.3074064607408644E-7</v>
      </c>
      <c r="BI461" s="5">
        <f t="shared" si="722"/>
        <v>1.3044894318224458E-8</v>
      </c>
      <c r="BJ461" s="8">
        <f t="shared" si="723"/>
        <v>1.5626720083303711E-2</v>
      </c>
      <c r="BK461" s="8">
        <f t="shared" si="724"/>
        <v>0.11223295712599689</v>
      </c>
      <c r="BL461" s="8">
        <f t="shared" si="725"/>
        <v>0.68325399296651923</v>
      </c>
      <c r="BM461" s="8">
        <f t="shared" si="726"/>
        <v>0.44992073165494739</v>
      </c>
      <c r="BN461" s="8">
        <f t="shared" si="727"/>
        <v>0.53927646136491769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1.21333333333333</v>
      </c>
      <c r="F462">
        <f>VLOOKUP(B462,home!$B$2:$E$405,3,FALSE)</f>
        <v>1.18</v>
      </c>
      <c r="G462">
        <f>VLOOKUP(C462,away!$B$2:$E$405,4,FALSE)</f>
        <v>1.53</v>
      </c>
      <c r="H462">
        <f>VLOOKUP(A462,away!$A$2:$E$405,3,FALSE)</f>
        <v>1.2533333333333301</v>
      </c>
      <c r="I462">
        <f>VLOOKUP(C462,away!$B$2:$E$405,3,FALSE)</f>
        <v>0.47</v>
      </c>
      <c r="J462">
        <f>VLOOKUP(B462,home!$B$2:$E$405,4,FALSE)</f>
        <v>0.56999999999999995</v>
      </c>
      <c r="K462" s="3">
        <f t="shared" si="672"/>
        <v>2.1905519999999941</v>
      </c>
      <c r="L462" s="3">
        <f t="shared" si="673"/>
        <v>0.33576799999999907</v>
      </c>
      <c r="M462" s="5">
        <f t="shared" si="674"/>
        <v>7.995270552996625E-2</v>
      </c>
      <c r="N462" s="5">
        <f t="shared" si="675"/>
        <v>0.17514055900407816</v>
      </c>
      <c r="O462" s="5">
        <f t="shared" si="676"/>
        <v>2.6845560030385629E-2</v>
      </c>
      <c r="P462" s="5">
        <f t="shared" si="677"/>
        <v>5.8806595215681143E-2</v>
      </c>
      <c r="Q462" s="5">
        <f t="shared" si="678"/>
        <v>0.19182725090375025</v>
      </c>
      <c r="R462" s="5">
        <f t="shared" si="679"/>
        <v>4.5069400001412473E-3</v>
      </c>
      <c r="S462" s="5">
        <f t="shared" si="680"/>
        <v>1.0813316503607357E-2</v>
      </c>
      <c r="T462" s="5">
        <f t="shared" si="681"/>
        <v>6.4409452381450225E-2</v>
      </c>
      <c r="U462" s="5">
        <f t="shared" si="682"/>
        <v>9.8726864311893831E-3</v>
      </c>
      <c r="V462" s="5">
        <f t="shared" si="683"/>
        <v>8.8370899653413709E-4</v>
      </c>
      <c r="W462" s="5">
        <f t="shared" si="684"/>
        <v>0.14006918937390359</v>
      </c>
      <c r="X462" s="5">
        <f t="shared" si="685"/>
        <v>4.7030751577696719E-2</v>
      </c>
      <c r="Y462" s="5">
        <f t="shared" si="686"/>
        <v>7.895710697870012E-3</v>
      </c>
      <c r="Z462" s="5">
        <f t="shared" si="687"/>
        <v>5.0442874332247412E-4</v>
      </c>
      <c r="AA462" s="5">
        <f t="shared" si="688"/>
        <v>1.1049773925425293E-3</v>
      </c>
      <c r="AB462" s="5">
        <f t="shared" si="689"/>
        <v>1.2102552185944083E-3</v>
      </c>
      <c r="AC462" s="5">
        <f t="shared" si="690"/>
        <v>4.0623951452900814E-5</v>
      </c>
      <c r="AD462" s="5">
        <f t="shared" si="691"/>
        <v>7.6707210730345629E-2</v>
      </c>
      <c r="AE462" s="5">
        <f t="shared" si="692"/>
        <v>2.5755826732506613E-2</v>
      </c>
      <c r="AF462" s="5">
        <f t="shared" si="693"/>
        <v>4.3239912151601277E-3</v>
      </c>
      <c r="AG462" s="5">
        <f t="shared" si="694"/>
        <v>4.8395262744396062E-4</v>
      </c>
      <c r="AH462" s="5">
        <f t="shared" si="695"/>
        <v>4.2342757571974996E-5</v>
      </c>
      <c r="AI462" s="5">
        <f t="shared" si="696"/>
        <v>9.2754012284804711E-5</v>
      </c>
      <c r="AJ462" s="5">
        <f t="shared" si="697"/>
        <v>1.0159124355925153E-4</v>
      </c>
      <c r="AK462" s="5">
        <f t="shared" si="698"/>
        <v>7.4180300587068309E-5</v>
      </c>
      <c r="AL462" s="5">
        <f t="shared" si="699"/>
        <v>1.1951847049162525E-6</v>
      </c>
      <c r="AM462" s="5">
        <f t="shared" si="700"/>
        <v>3.36062267759559E-2</v>
      </c>
      <c r="AN462" s="5">
        <f t="shared" si="701"/>
        <v>1.1283895552109128E-2</v>
      </c>
      <c r="AO462" s="5">
        <f t="shared" si="702"/>
        <v>1.8943855208702833E-3</v>
      </c>
      <c r="AP462" s="5">
        <f t="shared" si="703"/>
        <v>2.1202467919052384E-4</v>
      </c>
      <c r="AQ462" s="5">
        <f t="shared" si="704"/>
        <v>1.7797775620610899E-5</v>
      </c>
      <c r="AR462" s="5">
        <f t="shared" si="705"/>
        <v>2.8434686048853714E-6</v>
      </c>
      <c r="AS462" s="5">
        <f t="shared" si="706"/>
        <v>6.2287658393688437E-6</v>
      </c>
      <c r="AT462" s="5">
        <f t="shared" si="707"/>
        <v>6.8222177334805323E-6</v>
      </c>
      <c r="AU462" s="5">
        <f t="shared" si="708"/>
        <v>4.9814742335037361E-6</v>
      </c>
      <c r="AV462" s="5">
        <f t="shared" si="709"/>
        <v>2.7280445862875123E-6</v>
      </c>
      <c r="AW462" s="5">
        <f t="shared" si="710"/>
        <v>2.4418860668282043E-8</v>
      </c>
      <c r="AX462" s="5">
        <f t="shared" si="711"/>
        <v>1.2269364546087272E-2</v>
      </c>
      <c r="AY462" s="5">
        <f t="shared" si="712"/>
        <v>4.1196599949106186E-3</v>
      </c>
      <c r="AZ462" s="5">
        <f t="shared" si="713"/>
        <v>6.9162499858557225E-4</v>
      </c>
      <c r="BA462" s="5">
        <f t="shared" si="714"/>
        <v>7.74085141750266E-5</v>
      </c>
      <c r="BB462" s="5">
        <f t="shared" si="715"/>
        <v>6.497825496880063E-6</v>
      </c>
      <c r="BC462" s="5">
        <f t="shared" si="716"/>
        <v>4.3635237428728371E-7</v>
      </c>
      <c r="BD462" s="5">
        <f t="shared" si="717"/>
        <v>1.5912429442085811E-7</v>
      </c>
      <c r="BE462" s="5">
        <f t="shared" si="718"/>
        <v>3.4857004139219864E-7</v>
      </c>
      <c r="BF462" s="5">
        <f t="shared" si="719"/>
        <v>3.8178040065588084E-7</v>
      </c>
      <c r="BG462" s="5">
        <f t="shared" si="720"/>
        <v>2.7876994007251295E-7</v>
      </c>
      <c r="BH462" s="5">
        <f t="shared" si="721"/>
        <v>1.5266501244143047E-7</v>
      </c>
      <c r="BI462" s="5">
        <f t="shared" si="722"/>
        <v>6.6884129666719852E-8</v>
      </c>
      <c r="BJ462" s="8">
        <f t="shared" si="723"/>
        <v>0.79782321777958143</v>
      </c>
      <c r="BK462" s="8">
        <f t="shared" si="724"/>
        <v>0.15461780537685738</v>
      </c>
      <c r="BL462" s="8">
        <f t="shared" si="725"/>
        <v>4.387627915167247E-2</v>
      </c>
      <c r="BM462" s="8">
        <f t="shared" si="726"/>
        <v>0.45562248479138096</v>
      </c>
      <c r="BN462" s="8">
        <f t="shared" si="727"/>
        <v>0.53707961068400267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1.21333333333333</v>
      </c>
      <c r="F463">
        <f>VLOOKUP(B463,home!$B$2:$E$405,3,FALSE)</f>
        <v>0.82</v>
      </c>
      <c r="G463">
        <f>VLOOKUP(C463,away!$B$2:$E$405,4,FALSE)</f>
        <v>1.55</v>
      </c>
      <c r="H463">
        <f>VLOOKUP(A463,away!$A$2:$E$405,3,FALSE)</f>
        <v>1.2533333333333301</v>
      </c>
      <c r="I463">
        <f>VLOOKUP(C463,away!$B$2:$E$405,3,FALSE)</f>
        <v>0.93</v>
      </c>
      <c r="J463">
        <f>VLOOKUP(B463,home!$B$2:$E$405,4,FALSE)</f>
        <v>1.25</v>
      </c>
      <c r="K463" s="3">
        <f t="shared" si="672"/>
        <v>1.5421466666666623</v>
      </c>
      <c r="L463" s="3">
        <f t="shared" si="673"/>
        <v>1.4569999999999963</v>
      </c>
      <c r="M463" s="5">
        <f t="shared" si="674"/>
        <v>4.9829571464947188E-2</v>
      </c>
      <c r="N463" s="5">
        <f t="shared" si="675"/>
        <v>7.6844507536096535E-2</v>
      </c>
      <c r="O463" s="5">
        <f t="shared" si="676"/>
        <v>7.260168562442787E-2</v>
      </c>
      <c r="P463" s="5">
        <f t="shared" si="677"/>
        <v>0.11196244748009238</v>
      </c>
      <c r="Q463" s="5">
        <f t="shared" si="678"/>
        <v>5.9252750574216265E-2</v>
      </c>
      <c r="R463" s="5">
        <f t="shared" si="679"/>
        <v>5.2890327977395575E-2</v>
      </c>
      <c r="S463" s="5">
        <f t="shared" si="680"/>
        <v>6.2892321151861899E-2</v>
      </c>
      <c r="T463" s="5">
        <f t="shared" si="681"/>
        <v>8.6331257586632876E-2</v>
      </c>
      <c r="U463" s="5">
        <f t="shared" si="682"/>
        <v>8.1564642989247094E-2</v>
      </c>
      <c r="V463" s="5">
        <f t="shared" si="683"/>
        <v>1.5701471138634276E-2</v>
      </c>
      <c r="W463" s="5">
        <f t="shared" si="684"/>
        <v>3.0458810596286263E-2</v>
      </c>
      <c r="X463" s="5">
        <f t="shared" si="685"/>
        <v>4.4378487038788973E-2</v>
      </c>
      <c r="Y463" s="5">
        <f t="shared" si="686"/>
        <v>3.232972780775769E-2</v>
      </c>
      <c r="Z463" s="5">
        <f t="shared" si="687"/>
        <v>2.5687069287688387E-2</v>
      </c>
      <c r="AA463" s="5">
        <f t="shared" si="688"/>
        <v>3.961322827844424E-2</v>
      </c>
      <c r="AB463" s="5">
        <f t="shared" si="689"/>
        <v>3.0544703972754186E-2</v>
      </c>
      <c r="AC463" s="5">
        <f t="shared" si="690"/>
        <v>2.204984768628029E-3</v>
      </c>
      <c r="AD463" s="5">
        <f t="shared" si="691"/>
        <v>1.1742988307923516E-2</v>
      </c>
      <c r="AE463" s="5">
        <f t="shared" si="692"/>
        <v>1.710953396464452E-2</v>
      </c>
      <c r="AF463" s="5">
        <f t="shared" si="693"/>
        <v>1.2464295493243502E-2</v>
      </c>
      <c r="AG463" s="5">
        <f t="shared" si="694"/>
        <v>6.0534928445519125E-3</v>
      </c>
      <c r="AH463" s="5">
        <f t="shared" si="695"/>
        <v>9.3565149880404722E-3</v>
      </c>
      <c r="AI463" s="5">
        <f t="shared" si="696"/>
        <v>1.4429118400423281E-2</v>
      </c>
      <c r="AJ463" s="5">
        <f t="shared" si="697"/>
        <v>1.1125908422075685E-2</v>
      </c>
      <c r="AK463" s="5">
        <f t="shared" si="698"/>
        <v>5.719260862247522E-3</v>
      </c>
      <c r="AL463" s="5">
        <f t="shared" si="699"/>
        <v>1.9817588961252449E-4</v>
      </c>
      <c r="AM463" s="5">
        <f t="shared" si="700"/>
        <v>3.6218820551539694E-3</v>
      </c>
      <c r="AN463" s="5">
        <f t="shared" si="701"/>
        <v>5.2770821543593202E-3</v>
      </c>
      <c r="AO463" s="5">
        <f t="shared" si="702"/>
        <v>3.8443543494507556E-3</v>
      </c>
      <c r="AP463" s="5">
        <f t="shared" si="703"/>
        <v>1.8670747623832453E-3</v>
      </c>
      <c r="AQ463" s="5">
        <f t="shared" si="704"/>
        <v>6.8008198219809556E-4</v>
      </c>
      <c r="AR463" s="5">
        <f t="shared" si="705"/>
        <v>2.7264884675149859E-3</v>
      </c>
      <c r="AS463" s="5">
        <f t="shared" si="706"/>
        <v>4.2046451018833324E-3</v>
      </c>
      <c r="AT463" s="5">
        <f t="shared" si="707"/>
        <v>3.2420897141928456E-3</v>
      </c>
      <c r="AU463" s="5">
        <f t="shared" si="708"/>
        <v>1.6665926152589234E-3</v>
      </c>
      <c r="AV463" s="5">
        <f t="shared" si="709"/>
        <v>6.4253256157820583E-4</v>
      </c>
      <c r="AW463" s="5">
        <f t="shared" si="710"/>
        <v>1.2368970305654342E-5</v>
      </c>
      <c r="AX463" s="5">
        <f t="shared" si="711"/>
        <v>9.3091222306924807E-4</v>
      </c>
      <c r="AY463" s="5">
        <f t="shared" si="712"/>
        <v>1.3563391090118911E-3</v>
      </c>
      <c r="AZ463" s="5">
        <f t="shared" si="713"/>
        <v>9.8809304091516015E-4</v>
      </c>
      <c r="BA463" s="5">
        <f t="shared" si="714"/>
        <v>4.7988385353779493E-4</v>
      </c>
      <c r="BB463" s="5">
        <f t="shared" si="715"/>
        <v>1.7479769365114138E-4</v>
      </c>
      <c r="BC463" s="5">
        <f t="shared" si="716"/>
        <v>5.093604792994246E-5</v>
      </c>
      <c r="BD463" s="5">
        <f t="shared" si="717"/>
        <v>6.6208228286155485E-4</v>
      </c>
      <c r="BE463" s="5">
        <f t="shared" si="718"/>
        <v>1.021027985574001E-3</v>
      </c>
      <c r="BF463" s="5">
        <f t="shared" si="719"/>
        <v>7.8728745226316161E-4</v>
      </c>
      <c r="BG463" s="5">
        <f t="shared" si="720"/>
        <v>4.0470424007204127E-4</v>
      </c>
      <c r="BH463" s="5">
        <f t="shared" si="721"/>
        <v>1.5602832370324076E-4</v>
      </c>
      <c r="BI463" s="5">
        <f t="shared" si="722"/>
        <v>4.8123711860907962E-5</v>
      </c>
      <c r="BJ463" s="8">
        <f t="shared" si="723"/>
        <v>0.39623728902180272</v>
      </c>
      <c r="BK463" s="8">
        <f t="shared" si="724"/>
        <v>0.24414531100278816</v>
      </c>
      <c r="BL463" s="8">
        <f t="shared" si="725"/>
        <v>0.33340699397181911</v>
      </c>
      <c r="BM463" s="8">
        <f t="shared" si="726"/>
        <v>0.57475140248821643</v>
      </c>
      <c r="BN463" s="8">
        <f t="shared" si="727"/>
        <v>0.42338129065717578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1.61333333333333</v>
      </c>
      <c r="F464">
        <f>VLOOKUP(B464,home!$B$2:$E$405,3,FALSE)</f>
        <v>1.08</v>
      </c>
      <c r="G464">
        <f>VLOOKUP(C464,away!$B$2:$E$405,4,FALSE)</f>
        <v>0.8</v>
      </c>
      <c r="H464">
        <f>VLOOKUP(A464,away!$A$2:$E$405,3,FALSE)</f>
        <v>1.4</v>
      </c>
      <c r="I464">
        <f>VLOOKUP(C464,away!$B$2:$E$405,3,FALSE)</f>
        <v>1.06</v>
      </c>
      <c r="J464">
        <f>VLOOKUP(B464,home!$B$2:$E$405,4,FALSE)</f>
        <v>1.25</v>
      </c>
      <c r="K464" s="3">
        <f t="shared" si="672"/>
        <v>1.3939199999999972</v>
      </c>
      <c r="L464" s="3">
        <f t="shared" si="673"/>
        <v>1.855</v>
      </c>
      <c r="M464" s="5">
        <f t="shared" si="674"/>
        <v>3.8816106597441315E-2</v>
      </c>
      <c r="N464" s="5">
        <f t="shared" si="675"/>
        <v>5.4106547308305289E-2</v>
      </c>
      <c r="O464" s="5">
        <f t="shared" si="676"/>
        <v>7.2003877738253633E-2</v>
      </c>
      <c r="P464" s="5">
        <f t="shared" si="677"/>
        <v>0.10036764525690629</v>
      </c>
      <c r="Q464" s="5">
        <f t="shared" si="678"/>
        <v>3.7710099211996376E-2</v>
      </c>
      <c r="R464" s="5">
        <f t="shared" si="679"/>
        <v>6.6783596602230252E-2</v>
      </c>
      <c r="S464" s="5">
        <f t="shared" si="680"/>
        <v>6.4880697070479929E-2</v>
      </c>
      <c r="T464" s="5">
        <f t="shared" si="681"/>
        <v>6.9952234038253278E-2</v>
      </c>
      <c r="U464" s="5">
        <f t="shared" si="682"/>
        <v>9.3090990975780608E-2</v>
      </c>
      <c r="V464" s="5">
        <f t="shared" si="683"/>
        <v>1.864037998202182E-2</v>
      </c>
      <c r="W464" s="5">
        <f t="shared" si="684"/>
        <v>1.7521620497861965E-2</v>
      </c>
      <c r="X464" s="5">
        <f t="shared" si="685"/>
        <v>3.2502606023533942E-2</v>
      </c>
      <c r="Y464" s="5">
        <f t="shared" si="686"/>
        <v>3.0146167086827734E-2</v>
      </c>
      <c r="Z464" s="5">
        <f t="shared" si="687"/>
        <v>4.1294523899045713E-2</v>
      </c>
      <c r="AA464" s="5">
        <f t="shared" si="688"/>
        <v>5.7561262753357684E-2</v>
      </c>
      <c r="AB464" s="5">
        <f t="shared" si="689"/>
        <v>4.0117897688580095E-2</v>
      </c>
      <c r="AC464" s="5">
        <f t="shared" si="690"/>
        <v>3.0124270719825851E-3</v>
      </c>
      <c r="AD464" s="5">
        <f t="shared" si="691"/>
        <v>6.1059343110949271E-3</v>
      </c>
      <c r="AE464" s="5">
        <f t="shared" si="692"/>
        <v>1.1326508147081089E-2</v>
      </c>
      <c r="AF464" s="5">
        <f t="shared" si="693"/>
        <v>1.0505336306417713E-2</v>
      </c>
      <c r="AG464" s="5">
        <f t="shared" si="694"/>
        <v>6.495799616134953E-3</v>
      </c>
      <c r="AH464" s="5">
        <f t="shared" si="695"/>
        <v>1.9150335458182451E-2</v>
      </c>
      <c r="AI464" s="5">
        <f t="shared" si="696"/>
        <v>2.6694035601869628E-2</v>
      </c>
      <c r="AJ464" s="5">
        <f t="shared" si="697"/>
        <v>1.8604675053079021E-2</v>
      </c>
      <c r="AK464" s="5">
        <f t="shared" si="698"/>
        <v>8.64447621666262E-3</v>
      </c>
      <c r="AL464" s="5">
        <f t="shared" si="699"/>
        <v>3.1157190993800387E-4</v>
      </c>
      <c r="AM464" s="5">
        <f t="shared" si="700"/>
        <v>1.7022367909842822E-3</v>
      </c>
      <c r="AN464" s="5">
        <f t="shared" si="701"/>
        <v>3.1576492472758433E-3</v>
      </c>
      <c r="AO464" s="5">
        <f t="shared" si="702"/>
        <v>2.9287196768483454E-3</v>
      </c>
      <c r="AP464" s="5">
        <f t="shared" si="703"/>
        <v>1.8109250001845604E-3</v>
      </c>
      <c r="AQ464" s="5">
        <f t="shared" si="704"/>
        <v>8.3981646883558999E-4</v>
      </c>
      <c r="AR464" s="5">
        <f t="shared" si="705"/>
        <v>7.1047744549856892E-3</v>
      </c>
      <c r="AS464" s="5">
        <f t="shared" si="706"/>
        <v>9.9034872082936314E-3</v>
      </c>
      <c r="AT464" s="5">
        <f t="shared" si="707"/>
        <v>6.9023344446923164E-3</v>
      </c>
      <c r="AU464" s="5">
        <f t="shared" si="708"/>
        <v>3.2071006763818317E-3</v>
      </c>
      <c r="AV464" s="5">
        <f t="shared" si="709"/>
        <v>1.1176104437055389E-3</v>
      </c>
      <c r="AW464" s="5">
        <f t="shared" si="710"/>
        <v>2.2378839374443047E-5</v>
      </c>
      <c r="AX464" s="5">
        <f t="shared" si="711"/>
        <v>3.9546365128146781E-4</v>
      </c>
      <c r="AY464" s="5">
        <f t="shared" si="712"/>
        <v>7.3358507312712266E-4</v>
      </c>
      <c r="AZ464" s="5">
        <f t="shared" si="713"/>
        <v>6.8040015532540646E-4</v>
      </c>
      <c r="BA464" s="5">
        <f t="shared" si="714"/>
        <v>4.2071409604287638E-4</v>
      </c>
      <c r="BB464" s="5">
        <f t="shared" si="715"/>
        <v>1.9510616203988394E-4</v>
      </c>
      <c r="BC464" s="5">
        <f t="shared" si="716"/>
        <v>7.2384386116796946E-5</v>
      </c>
      <c r="BD464" s="5">
        <f t="shared" si="717"/>
        <v>2.1965594356664082E-3</v>
      </c>
      <c r="BE464" s="5">
        <f t="shared" si="718"/>
        <v>3.0618281285641137E-3</v>
      </c>
      <c r="BF464" s="5">
        <f t="shared" si="719"/>
        <v>2.1339717324840406E-3</v>
      </c>
      <c r="BG464" s="5">
        <f t="shared" si="720"/>
        <v>9.9152862578138264E-4</v>
      </c>
      <c r="BH464" s="5">
        <f t="shared" si="721"/>
        <v>3.4552789551229571E-4</v>
      </c>
      <c r="BI464" s="5">
        <f t="shared" si="722"/>
        <v>9.6327648822499499E-5</v>
      </c>
      <c r="BJ464" s="8">
        <f t="shared" si="723"/>
        <v>0.28930985325556935</v>
      </c>
      <c r="BK464" s="8">
        <f t="shared" si="724"/>
        <v>0.22676241296189709</v>
      </c>
      <c r="BL464" s="8">
        <f t="shared" si="725"/>
        <v>0.43971219878288575</v>
      </c>
      <c r="BM464" s="8">
        <f t="shared" si="726"/>
        <v>0.62657990995051227</v>
      </c>
      <c r="BN464" s="8">
        <f t="shared" si="727"/>
        <v>0.36978787271513314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1.61333333333333</v>
      </c>
      <c r="F465">
        <f>VLOOKUP(B465,home!$B$2:$E$405,3,FALSE)</f>
        <v>0.89</v>
      </c>
      <c r="G465">
        <f>VLOOKUP(C465,away!$B$2:$E$405,4,FALSE)</f>
        <v>0.77</v>
      </c>
      <c r="H465">
        <f>VLOOKUP(A465,away!$A$2:$E$405,3,FALSE)</f>
        <v>1.4</v>
      </c>
      <c r="I465">
        <f>VLOOKUP(C465,away!$B$2:$E$405,3,FALSE)</f>
        <v>0.93</v>
      </c>
      <c r="J465">
        <f>VLOOKUP(B465,home!$B$2:$E$405,4,FALSE)</f>
        <v>1.33</v>
      </c>
      <c r="K465" s="3">
        <f t="shared" si="672"/>
        <v>1.105617333333331</v>
      </c>
      <c r="L465" s="3">
        <f t="shared" si="673"/>
        <v>1.7316600000000002</v>
      </c>
      <c r="M465" s="5">
        <f t="shared" si="674"/>
        <v>5.8584956326579396E-2</v>
      </c>
      <c r="N465" s="5">
        <f t="shared" si="675"/>
        <v>6.4772543187242376E-2</v>
      </c>
      <c r="O465" s="5">
        <f t="shared" si="676"/>
        <v>0.1014492254724845</v>
      </c>
      <c r="P465" s="5">
        <f t="shared" si="677"/>
        <v>0.11216402213562014</v>
      </c>
      <c r="Q465" s="5">
        <f t="shared" si="678"/>
        <v>3.5806823235948478E-2</v>
      </c>
      <c r="R465" s="5">
        <f t="shared" si="679"/>
        <v>8.7837782890841279E-2</v>
      </c>
      <c r="S465" s="5">
        <f t="shared" si="680"/>
        <v>5.3686000001045169E-2</v>
      </c>
      <c r="T465" s="5">
        <f t="shared" si="681"/>
        <v>6.2005243524762547E-2</v>
      </c>
      <c r="U465" s="5">
        <f t="shared" si="682"/>
        <v>9.7114975285684024E-2</v>
      </c>
      <c r="V465" s="5">
        <f t="shared" si="683"/>
        <v>1.1420523231107633E-2</v>
      </c>
      <c r="W465" s="5">
        <f t="shared" si="684"/>
        <v>1.3196214807089103E-2</v>
      </c>
      <c r="X465" s="5">
        <f t="shared" si="685"/>
        <v>2.2851357332843918E-2</v>
      </c>
      <c r="Y465" s="5">
        <f t="shared" si="686"/>
        <v>1.9785390719496258E-2</v>
      </c>
      <c r="Z465" s="5">
        <f t="shared" si="687"/>
        <v>5.0701725040251423E-2</v>
      </c>
      <c r="AA465" s="5">
        <f t="shared" si="688"/>
        <v>5.6056706034402555E-2</v>
      </c>
      <c r="AB465" s="5">
        <f t="shared" si="689"/>
        <v>3.0988632920603304E-2</v>
      </c>
      <c r="AC465" s="5">
        <f t="shared" si="690"/>
        <v>1.366575035655908E-3</v>
      </c>
      <c r="AD465" s="5">
        <f t="shared" si="691"/>
        <v>3.6474909562769194E-3</v>
      </c>
      <c r="AE465" s="5">
        <f t="shared" si="692"/>
        <v>6.3162141893464913E-3</v>
      </c>
      <c r="AF465" s="5">
        <f t="shared" si="693"/>
        <v>5.4687677315618738E-3</v>
      </c>
      <c r="AG465" s="5">
        <f t="shared" si="694"/>
        <v>3.1566821100121462E-3</v>
      </c>
      <c r="AH465" s="5">
        <f t="shared" si="695"/>
        <v>2.1949537295800441E-2</v>
      </c>
      <c r="AI465" s="5">
        <f t="shared" si="696"/>
        <v>2.4267788892883377E-2</v>
      </c>
      <c r="AJ465" s="5">
        <f t="shared" si="697"/>
        <v>1.3415444020822977E-2</v>
      </c>
      <c r="AK465" s="5">
        <f t="shared" si="698"/>
        <v>4.9441158145949599E-3</v>
      </c>
      <c r="AL465" s="5">
        <f t="shared" si="699"/>
        <v>1.0465523039384978E-4</v>
      </c>
      <c r="AM465" s="5">
        <f t="shared" si="700"/>
        <v>8.0654584488726484E-4</v>
      </c>
      <c r="AN465" s="5">
        <f t="shared" si="701"/>
        <v>1.3966631777574813E-3</v>
      </c>
      <c r="AO465" s="5">
        <f t="shared" si="702"/>
        <v>1.2092728791977603E-3</v>
      </c>
      <c r="AP465" s="5">
        <f t="shared" si="703"/>
        <v>6.9801649133053147E-4</v>
      </c>
      <c r="AQ465" s="5">
        <f t="shared" si="704"/>
        <v>3.0218180934435699E-4</v>
      </c>
      <c r="AR465" s="5">
        <f t="shared" si="705"/>
        <v>7.6018271507291534E-3</v>
      </c>
      <c r="AS465" s="5">
        <f t="shared" si="706"/>
        <v>8.4047118628500801E-3</v>
      </c>
      <c r="AT465" s="5">
        <f t="shared" si="707"/>
        <v>4.6461975586196613E-3</v>
      </c>
      <c r="AU465" s="5">
        <f t="shared" si="708"/>
        <v>1.7123055183003008E-3</v>
      </c>
      <c r="AV465" s="5">
        <f t="shared" si="709"/>
        <v>4.7328866524878167E-4</v>
      </c>
      <c r="AW465" s="5">
        <f t="shared" si="710"/>
        <v>5.565778275279477E-6</v>
      </c>
      <c r="AX465" s="5">
        <f t="shared" si="711"/>
        <v>1.4862184437255602E-4</v>
      </c>
      <c r="AY465" s="5">
        <f t="shared" si="712"/>
        <v>2.5736250302618041E-4</v>
      </c>
      <c r="AZ465" s="5">
        <f t="shared" si="713"/>
        <v>2.2283217599515783E-4</v>
      </c>
      <c r="BA465" s="5">
        <f t="shared" si="714"/>
        <v>1.2862318862792507E-4</v>
      </c>
      <c r="BB465" s="5">
        <f t="shared" si="715"/>
        <v>5.5682907704858163E-5</v>
      </c>
      <c r="BC465" s="5">
        <f t="shared" si="716"/>
        <v>1.9284772791238926E-5</v>
      </c>
      <c r="BD465" s="5">
        <f t="shared" si="717"/>
        <v>2.1939633339719449E-3</v>
      </c>
      <c r="BE465" s="5">
        <f t="shared" si="718"/>
        <v>2.425683890737166E-3</v>
      </c>
      <c r="BF465" s="5">
        <f t="shared" si="719"/>
        <v>1.3409390773932227E-3</v>
      </c>
      <c r="BG465" s="5">
        <f t="shared" si="720"/>
        <v>4.9418849563665065E-4</v>
      </c>
      <c r="BH465" s="5">
        <f t="shared" si="721"/>
        <v>1.3659584167745111E-4</v>
      </c>
      <c r="BI465" s="5">
        <f t="shared" si="722"/>
        <v>3.0204546043969041E-5</v>
      </c>
      <c r="BJ465" s="8">
        <f t="shared" si="723"/>
        <v>0.24225181538961538</v>
      </c>
      <c r="BK465" s="8">
        <f t="shared" si="724"/>
        <v>0.23758409446342829</v>
      </c>
      <c r="BL465" s="8">
        <f t="shared" si="725"/>
        <v>0.46748411456932587</v>
      </c>
      <c r="BM465" s="8">
        <f t="shared" si="726"/>
        <v>0.53715459948915367</v>
      </c>
      <c r="BN465" s="8">
        <f t="shared" si="727"/>
        <v>0.46061535324871616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1.61333333333333</v>
      </c>
      <c r="F466">
        <f>VLOOKUP(B466,home!$B$2:$E$405,3,FALSE)</f>
        <v>0.89</v>
      </c>
      <c r="G466">
        <f>VLOOKUP(C466,away!$B$2:$E$405,4,FALSE)</f>
        <v>0.31</v>
      </c>
      <c r="H466">
        <f>VLOOKUP(A466,away!$A$2:$E$405,3,FALSE)</f>
        <v>1.4</v>
      </c>
      <c r="I466">
        <f>VLOOKUP(C466,away!$B$2:$E$405,3,FALSE)</f>
        <v>1.1599999999999999</v>
      </c>
      <c r="J466">
        <f>VLOOKUP(B466,home!$B$2:$E$405,4,FALSE)</f>
        <v>0.92</v>
      </c>
      <c r="K466" s="3">
        <f t="shared" si="672"/>
        <v>0.44511866666666577</v>
      </c>
      <c r="L466" s="3">
        <f t="shared" si="673"/>
        <v>1.4940799999999999</v>
      </c>
      <c r="M466" s="5">
        <f t="shared" si="674"/>
        <v>0.14381915069379411</v>
      </c>
      <c r="N466" s="5">
        <f t="shared" si="675"/>
        <v>6.4016588597953908E-2</v>
      </c>
      <c r="O466" s="5">
        <f t="shared" si="676"/>
        <v>0.2148773166685839</v>
      </c>
      <c r="P466" s="5">
        <f t="shared" si="677"/>
        <v>9.5645904692430964E-2</v>
      </c>
      <c r="Q466" s="5">
        <f t="shared" si="678"/>
        <v>1.4247489280634859E-2</v>
      </c>
      <c r="R466" s="5">
        <f t="shared" si="679"/>
        <v>0.16052195064409894</v>
      </c>
      <c r="S466" s="5">
        <f t="shared" si="680"/>
        <v>1.5902157397506344E-2</v>
      </c>
      <c r="T466" s="5">
        <f t="shared" si="681"/>
        <v>2.1286888784410929E-2</v>
      </c>
      <c r="U466" s="5">
        <f t="shared" si="682"/>
        <v>7.1451316641433643E-2</v>
      </c>
      <c r="V466" s="5">
        <f t="shared" si="683"/>
        <v>1.1750685368925166E-3</v>
      </c>
      <c r="W466" s="5">
        <f t="shared" si="684"/>
        <v>2.1139411439812686E-3</v>
      </c>
      <c r="X466" s="5">
        <f t="shared" si="685"/>
        <v>3.1583971843995333E-3</v>
      </c>
      <c r="Y466" s="5">
        <f t="shared" si="686"/>
        <v>2.3594490326338279E-3</v>
      </c>
      <c r="Z466" s="5">
        <f t="shared" si="687"/>
        <v>7.9944212006111792E-2</v>
      </c>
      <c r="AA466" s="5">
        <f t="shared" si="688"/>
        <v>3.558466105587773E-2</v>
      </c>
      <c r="AB466" s="5">
        <f t="shared" si="689"/>
        <v>7.9196984414887598E-3</v>
      </c>
      <c r="AC466" s="5">
        <f t="shared" si="690"/>
        <v>4.8841936533015542E-5</v>
      </c>
      <c r="AD466" s="5">
        <f t="shared" si="691"/>
        <v>2.3523866585518693E-4</v>
      </c>
      <c r="AE466" s="5">
        <f t="shared" si="692"/>
        <v>3.5146538588091763E-4</v>
      </c>
      <c r="AF466" s="5">
        <f t="shared" si="693"/>
        <v>2.6255870186848079E-4</v>
      </c>
      <c r="AG466" s="5">
        <f t="shared" si="694"/>
        <v>1.307612350958866E-4</v>
      </c>
      <c r="AH466" s="5">
        <f t="shared" si="695"/>
        <v>2.9860762068522863E-2</v>
      </c>
      <c r="AI466" s="5">
        <f t="shared" si="696"/>
        <v>1.3291582597591443E-2</v>
      </c>
      <c r="AJ466" s="5">
        <f t="shared" si="697"/>
        <v>2.9581657618648802E-3</v>
      </c>
      <c r="AK466" s="5">
        <f t="shared" si="698"/>
        <v>4.389115999000926E-4</v>
      </c>
      <c r="AL466" s="5">
        <f t="shared" si="699"/>
        <v>1.299279319644083E-6</v>
      </c>
      <c r="AM466" s="5">
        <f t="shared" si="700"/>
        <v>2.0941824258781229E-5</v>
      </c>
      <c r="AN466" s="5">
        <f t="shared" si="701"/>
        <v>3.1288760788559852E-5</v>
      </c>
      <c r="AO466" s="5">
        <f t="shared" si="702"/>
        <v>2.3373955859485758E-5</v>
      </c>
      <c r="AP466" s="5">
        <f t="shared" si="703"/>
        <v>1.1640853323513496E-5</v>
      </c>
      <c r="AQ466" s="5">
        <f t="shared" si="704"/>
        <v>4.348091533398759E-6</v>
      </c>
      <c r="AR466" s="5">
        <f t="shared" si="705"/>
        <v>8.9228734782677253E-3</v>
      </c>
      <c r="AS466" s="5">
        <f t="shared" si="706"/>
        <v>3.971737545481884E-3</v>
      </c>
      <c r="AT466" s="5">
        <f t="shared" si="707"/>
        <v>8.8394726029741584E-4</v>
      </c>
      <c r="AU466" s="5">
        <f t="shared" si="708"/>
        <v>1.3115380863574602E-4</v>
      </c>
      <c r="AV466" s="5">
        <f t="shared" si="709"/>
        <v>1.4594752107049567E-5</v>
      </c>
      <c r="AW466" s="5">
        <f t="shared" si="710"/>
        <v>2.4002124538590729E-8</v>
      </c>
      <c r="AX466" s="5">
        <f t="shared" si="711"/>
        <v>1.55359948193939E-6</v>
      </c>
      <c r="AY466" s="5">
        <f t="shared" si="712"/>
        <v>2.3212019139760034E-6</v>
      </c>
      <c r="AZ466" s="5">
        <f t="shared" si="713"/>
        <v>1.7340306778166338E-6</v>
      </c>
      <c r="BA466" s="5">
        <f t="shared" si="714"/>
        <v>8.6359351837075889E-7</v>
      </c>
      <c r="BB466" s="5">
        <f t="shared" si="715"/>
        <v>3.2256945098184573E-7</v>
      </c>
      <c r="BC466" s="5">
        <f t="shared" si="716"/>
        <v>9.6388913064591178E-8</v>
      </c>
      <c r="BD466" s="5">
        <f t="shared" si="717"/>
        <v>2.2219144677350401E-3</v>
      </c>
      <c r="BE466" s="5">
        <f t="shared" si="718"/>
        <v>9.8901560532559541E-4</v>
      </c>
      <c r="BF466" s="5">
        <f t="shared" si="719"/>
        <v>2.2011465377752717E-4</v>
      </c>
      <c r="BG466" s="5">
        <f t="shared" si="720"/>
        <v>3.2659047067749234E-5</v>
      </c>
      <c r="BH466" s="5">
        <f t="shared" si="721"/>
        <v>3.6342878713501027E-6</v>
      </c>
      <c r="BI466" s="5">
        <f t="shared" si="722"/>
        <v>3.2353787431563858E-7</v>
      </c>
      <c r="BJ466" s="8">
        <f t="shared" si="723"/>
        <v>0.10826126288243466</v>
      </c>
      <c r="BK466" s="8">
        <f t="shared" si="724"/>
        <v>0.25659474373839058</v>
      </c>
      <c r="BL466" s="8">
        <f t="shared" si="725"/>
        <v>0.55429633392380351</v>
      </c>
      <c r="BM466" s="8">
        <f t="shared" si="726"/>
        <v>0.3059658547734545</v>
      </c>
      <c r="BN466" s="8">
        <f t="shared" si="727"/>
        <v>0.69312840057749669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1.61333333333333</v>
      </c>
      <c r="F467">
        <f>VLOOKUP(B467,home!$B$2:$E$405,3,FALSE)</f>
        <v>0.7</v>
      </c>
      <c r="G467">
        <f>VLOOKUP(C467,away!$B$2:$E$405,4,FALSE)</f>
        <v>1.08</v>
      </c>
      <c r="H467">
        <f>VLOOKUP(A467,away!$A$2:$E$405,3,FALSE)</f>
        <v>1.4</v>
      </c>
      <c r="I467">
        <f>VLOOKUP(C467,away!$B$2:$E$405,3,FALSE)</f>
        <v>0.62</v>
      </c>
      <c r="J467">
        <f>VLOOKUP(B467,home!$B$2:$E$405,4,FALSE)</f>
        <v>0.89</v>
      </c>
      <c r="K467" s="3">
        <f t="shared" si="672"/>
        <v>1.2196799999999974</v>
      </c>
      <c r="L467" s="3">
        <f t="shared" si="673"/>
        <v>0.77251999999999998</v>
      </c>
      <c r="M467" s="5">
        <f t="shared" si="674"/>
        <v>0.13639502607001819</v>
      </c>
      <c r="N467" s="5">
        <f t="shared" si="675"/>
        <v>0.16635828539707942</v>
      </c>
      <c r="O467" s="5">
        <f t="shared" si="676"/>
        <v>0.10536788553961043</v>
      </c>
      <c r="P467" s="5">
        <f t="shared" si="677"/>
        <v>0.12851510263495175</v>
      </c>
      <c r="Q467" s="5">
        <f t="shared" si="678"/>
        <v>0.10145193676655474</v>
      </c>
      <c r="R467" s="5">
        <f t="shared" si="679"/>
        <v>4.0699399468529927E-2</v>
      </c>
      <c r="S467" s="5">
        <f t="shared" si="680"/>
        <v>3.0272606122736592E-2</v>
      </c>
      <c r="T467" s="5">
        <f t="shared" si="681"/>
        <v>7.8373650190898855E-2</v>
      </c>
      <c r="U467" s="5">
        <f t="shared" si="682"/>
        <v>4.9640243543776469E-2</v>
      </c>
      <c r="V467" s="5">
        <f t="shared" si="683"/>
        <v>3.1692969677760241E-3</v>
      </c>
      <c r="W467" s="5">
        <f t="shared" si="684"/>
        <v>4.1246299411810405E-2</v>
      </c>
      <c r="X467" s="5">
        <f t="shared" si="685"/>
        <v>3.1863591221611767E-2</v>
      </c>
      <c r="Y467" s="5">
        <f t="shared" si="686"/>
        <v>1.2307630745259762E-2</v>
      </c>
      <c r="Z467" s="5">
        <f t="shared" si="687"/>
        <v>1.0480366692476246E-2</v>
      </c>
      <c r="AA467" s="5">
        <f t="shared" si="688"/>
        <v>1.2782693647479399E-2</v>
      </c>
      <c r="AB467" s="5">
        <f t="shared" si="689"/>
        <v>7.7953978939788249E-3</v>
      </c>
      <c r="AC467" s="5">
        <f t="shared" si="690"/>
        <v>1.8663736172703656E-4</v>
      </c>
      <c r="AD467" s="5">
        <f t="shared" si="691"/>
        <v>1.2576821616649201E-2</v>
      </c>
      <c r="AE467" s="5">
        <f t="shared" si="692"/>
        <v>9.7158462352938384E-3</v>
      </c>
      <c r="AF467" s="5">
        <f t="shared" si="693"/>
        <v>3.752842766844598E-3</v>
      </c>
      <c r="AG467" s="5">
        <f t="shared" si="694"/>
        <v>9.6638203141426312E-4</v>
      </c>
      <c r="AH467" s="5">
        <f t="shared" si="695"/>
        <v>2.024073219317937E-3</v>
      </c>
      <c r="AI467" s="5">
        <f t="shared" si="696"/>
        <v>2.4687216241376956E-3</v>
      </c>
      <c r="AJ467" s="5">
        <f t="shared" si="697"/>
        <v>1.5055251952641299E-3</v>
      </c>
      <c r="AK467" s="5">
        <f t="shared" si="698"/>
        <v>6.1208632338658332E-4</v>
      </c>
      <c r="AL467" s="5">
        <f t="shared" si="699"/>
        <v>7.0341919024389367E-6</v>
      </c>
      <c r="AM467" s="5">
        <f t="shared" si="700"/>
        <v>3.0679395578789336E-3</v>
      </c>
      <c r="AN467" s="5">
        <f t="shared" si="701"/>
        <v>2.3700446672526333E-3</v>
      </c>
      <c r="AO467" s="5">
        <f t="shared" si="702"/>
        <v>9.1545345317300215E-4</v>
      </c>
      <c r="AP467" s="5">
        <f t="shared" si="703"/>
        <v>2.3573536721506922E-4</v>
      </c>
      <c r="AQ467" s="5">
        <f t="shared" si="704"/>
        <v>4.5527571470246307E-5</v>
      </c>
      <c r="AR467" s="5">
        <f t="shared" si="705"/>
        <v>3.1272740867749858E-4</v>
      </c>
      <c r="AS467" s="5">
        <f t="shared" si="706"/>
        <v>3.8142736581577063E-4</v>
      </c>
      <c r="AT467" s="5">
        <f t="shared" si="707"/>
        <v>2.3260966476908919E-4</v>
      </c>
      <c r="AU467" s="5">
        <f t="shared" si="708"/>
        <v>9.4569785308520695E-5</v>
      </c>
      <c r="AV467" s="5">
        <f t="shared" si="709"/>
        <v>2.8836218936274065E-5</v>
      </c>
      <c r="AW467" s="5">
        <f t="shared" si="710"/>
        <v>1.8410574709663495E-7</v>
      </c>
      <c r="AX467" s="5">
        <f t="shared" si="711"/>
        <v>6.2365075332562747E-4</v>
      </c>
      <c r="AY467" s="5">
        <f t="shared" si="712"/>
        <v>4.8178267995911363E-4</v>
      </c>
      <c r="AZ467" s="5">
        <f t="shared" si="713"/>
        <v>1.8609337796100724E-4</v>
      </c>
      <c r="BA467" s="5">
        <f t="shared" si="714"/>
        <v>4.7920285447479105E-5</v>
      </c>
      <c r="BB467" s="5">
        <f t="shared" si="715"/>
        <v>9.2548447284716368E-6</v>
      </c>
      <c r="BC467" s="5">
        <f t="shared" si="716"/>
        <v>1.4299105299277821E-6</v>
      </c>
      <c r="BD467" s="5">
        <f t="shared" si="717"/>
        <v>4.0264696291923519E-5</v>
      </c>
      <c r="BE467" s="5">
        <f t="shared" si="718"/>
        <v>4.9110044773333169E-5</v>
      </c>
      <c r="BF467" s="5">
        <f t="shared" si="719"/>
        <v>2.9949269704569449E-5</v>
      </c>
      <c r="BG467" s="5">
        <f t="shared" si="720"/>
        <v>1.2176175091089729E-5</v>
      </c>
      <c r="BH467" s="5">
        <f t="shared" si="721"/>
        <v>3.7127593087750716E-6</v>
      </c>
      <c r="BI467" s="5">
        <f t="shared" si="722"/>
        <v>9.0567565474535422E-7</v>
      </c>
      <c r="BJ467" s="8">
        <f t="shared" si="723"/>
        <v>0.4665981188523583</v>
      </c>
      <c r="BK467" s="8">
        <f t="shared" si="724"/>
        <v>0.29902748602907114</v>
      </c>
      <c r="BL467" s="8">
        <f t="shared" si="725"/>
        <v>0.22408231551981297</v>
      </c>
      <c r="BM467" s="8">
        <f t="shared" si="726"/>
        <v>0.32091905264276227</v>
      </c>
      <c r="BN467" s="8">
        <f t="shared" si="727"/>
        <v>0.67878763587674451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1.61333333333333</v>
      </c>
      <c r="F468">
        <f>VLOOKUP(B468,home!$B$2:$E$405,3,FALSE)</f>
        <v>1.08</v>
      </c>
      <c r="G468">
        <f>VLOOKUP(C468,away!$B$2:$E$405,4,FALSE)</f>
        <v>0.62</v>
      </c>
      <c r="H468">
        <f>VLOOKUP(A468,away!$A$2:$E$405,3,FALSE)</f>
        <v>1.4</v>
      </c>
      <c r="I468">
        <f>VLOOKUP(C468,away!$B$2:$E$405,3,FALSE)</f>
        <v>0.89</v>
      </c>
      <c r="J468">
        <f>VLOOKUP(B468,home!$B$2:$E$405,4,FALSE)</f>
        <v>0.63</v>
      </c>
      <c r="K468" s="3">
        <f t="shared" si="672"/>
        <v>1.0802879999999977</v>
      </c>
      <c r="L468" s="3">
        <f t="shared" si="673"/>
        <v>0.78498000000000001</v>
      </c>
      <c r="M468" s="5">
        <f t="shared" si="674"/>
        <v>0.15485470326279405</v>
      </c>
      <c r="N468" s="5">
        <f t="shared" si="675"/>
        <v>0.16728767767835689</v>
      </c>
      <c r="O468" s="5">
        <f t="shared" si="676"/>
        <v>0.12155784496722807</v>
      </c>
      <c r="P468" s="5">
        <f t="shared" si="677"/>
        <v>0.13131748122395659</v>
      </c>
      <c r="Q468" s="5">
        <f t="shared" si="678"/>
        <v>9.0359435371898195E-2</v>
      </c>
      <c r="R468" s="5">
        <f t="shared" si="679"/>
        <v>4.7710238571187336E-2</v>
      </c>
      <c r="S468" s="5">
        <f t="shared" si="680"/>
        <v>2.7839452905960526E-2</v>
      </c>
      <c r="T468" s="5">
        <f t="shared" si="681"/>
        <v>7.0930349578232646E-2</v>
      </c>
      <c r="U468" s="5">
        <f t="shared" si="682"/>
        <v>5.154079820559071E-2</v>
      </c>
      <c r="V468" s="5">
        <f t="shared" si="683"/>
        <v>2.6231089582942507E-3</v>
      </c>
      <c r="W468" s="5">
        <f t="shared" si="684"/>
        <v>3.2538071239678987E-2</v>
      </c>
      <c r="X468" s="5">
        <f t="shared" si="685"/>
        <v>2.5541735161723214E-2</v>
      </c>
      <c r="Y468" s="5">
        <f t="shared" si="686"/>
        <v>1.0024875633624742E-2</v>
      </c>
      <c r="Z468" s="5">
        <f t="shared" si="687"/>
        <v>1.2483861024536882E-2</v>
      </c>
      <c r="AA468" s="5">
        <f t="shared" si="688"/>
        <v>1.348616525847487E-2</v>
      </c>
      <c r="AB468" s="5">
        <f t="shared" si="689"/>
        <v>7.2844712473736336E-3</v>
      </c>
      <c r="AC468" s="5">
        <f t="shared" si="690"/>
        <v>1.3902550831578405E-4</v>
      </c>
      <c r="AD468" s="5">
        <f t="shared" si="691"/>
        <v>8.7876219758425654E-3</v>
      </c>
      <c r="AE468" s="5">
        <f t="shared" si="692"/>
        <v>6.898107498596897E-3</v>
      </c>
      <c r="AF468" s="5">
        <f t="shared" si="693"/>
        <v>2.7074382121242955E-3</v>
      </c>
      <c r="AG468" s="5">
        <f t="shared" si="694"/>
        <v>7.0842828258444346E-4</v>
      </c>
      <c r="AH468" s="5">
        <f t="shared" si="695"/>
        <v>2.4498953067602397E-3</v>
      </c>
      <c r="AI468" s="5">
        <f t="shared" si="696"/>
        <v>2.6465925011493999E-3</v>
      </c>
      <c r="AJ468" s="5">
        <f t="shared" si="697"/>
        <v>1.4295410599408382E-3</v>
      </c>
      <c r="AK468" s="5">
        <f t="shared" si="698"/>
        <v>5.1477201752045507E-4</v>
      </c>
      <c r="AL468" s="5">
        <f t="shared" si="699"/>
        <v>4.7157701234109998E-6</v>
      </c>
      <c r="AM468" s="5">
        <f t="shared" si="700"/>
        <v>1.898632513807799E-3</v>
      </c>
      <c r="AN468" s="5">
        <f t="shared" si="701"/>
        <v>1.4903885506888461E-3</v>
      </c>
      <c r="AO468" s="5">
        <f t="shared" si="702"/>
        <v>5.8496260225986509E-4</v>
      </c>
      <c r="AP468" s="5">
        <f t="shared" si="703"/>
        <v>1.5306131450731634E-4</v>
      </c>
      <c r="AQ468" s="5">
        <f t="shared" si="704"/>
        <v>3.0037517665488286E-5</v>
      </c>
      <c r="AR468" s="5">
        <f t="shared" si="705"/>
        <v>3.8462376358013066E-4</v>
      </c>
      <c r="AS468" s="5">
        <f t="shared" si="706"/>
        <v>4.1550443631045128E-4</v>
      </c>
      <c r="AT468" s="5">
        <f t="shared" si="707"/>
        <v>2.244322282464719E-4</v>
      </c>
      <c r="AU468" s="5">
        <f t="shared" si="708"/>
        <v>8.0817147662641387E-5</v>
      </c>
      <c r="AV468" s="5">
        <f t="shared" si="709"/>
        <v>2.1826448703544837E-5</v>
      </c>
      <c r="AW468" s="5">
        <f t="shared" si="710"/>
        <v>1.1108317122610651E-7</v>
      </c>
      <c r="AX468" s="5">
        <f t="shared" si="711"/>
        <v>3.4184498684606575E-4</v>
      </c>
      <c r="AY468" s="5">
        <f t="shared" si="712"/>
        <v>2.6834147777442469E-4</v>
      </c>
      <c r="AZ468" s="5">
        <f t="shared" si="713"/>
        <v>1.0532134661168391E-4</v>
      </c>
      <c r="BA468" s="5">
        <f t="shared" si="714"/>
        <v>2.7558383554413226E-5</v>
      </c>
      <c r="BB468" s="5">
        <f t="shared" si="715"/>
        <v>5.4081949806358212E-6</v>
      </c>
      <c r="BC468" s="5">
        <f t="shared" si="716"/>
        <v>8.4906497917990161E-7</v>
      </c>
      <c r="BD468" s="5">
        <f t="shared" si="717"/>
        <v>5.0320326989188492E-5</v>
      </c>
      <c r="BE468" s="5">
        <f t="shared" si="718"/>
        <v>5.4360445402496333E-5</v>
      </c>
      <c r="BF468" s="5">
        <f t="shared" si="719"/>
        <v>2.9362468421485913E-5</v>
      </c>
      <c r="BG468" s="5">
        <f t="shared" si="720"/>
        <v>1.0573307428703371E-5</v>
      </c>
      <c r="BH468" s="5">
        <f t="shared" si="721"/>
        <v>2.8555542838847709E-6</v>
      </c>
      <c r="BI468" s="5">
        <f t="shared" si="722"/>
        <v>6.169642052458611E-7</v>
      </c>
      <c r="BJ468" s="8">
        <f t="shared" si="723"/>
        <v>0.42069014658633852</v>
      </c>
      <c r="BK468" s="8">
        <f t="shared" si="724"/>
        <v>0.31704682910721904</v>
      </c>
      <c r="BL468" s="8">
        <f t="shared" si="725"/>
        <v>0.24989561222645981</v>
      </c>
      <c r="BM468" s="8">
        <f t="shared" si="726"/>
        <v>0.28676083747452991</v>
      </c>
      <c r="BN468" s="8">
        <f t="shared" si="727"/>
        <v>0.71308738107542102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1.34782608695652</v>
      </c>
      <c r="F469">
        <f>VLOOKUP(B469,home!$B$2:$E$405,3,FALSE)</f>
        <v>0.95</v>
      </c>
      <c r="G469">
        <f>VLOOKUP(C469,away!$B$2:$E$405,4,FALSE)</f>
        <v>0.74</v>
      </c>
      <c r="H469">
        <f>VLOOKUP(A469,away!$A$2:$E$405,3,FALSE)</f>
        <v>1.2028985507246399</v>
      </c>
      <c r="I469">
        <f>VLOOKUP(C469,away!$B$2:$E$405,3,FALSE)</f>
        <v>1.06</v>
      </c>
      <c r="J469">
        <f>VLOOKUP(B469,home!$B$2:$E$405,4,FALSE)</f>
        <v>0.83</v>
      </c>
      <c r="K469" s="3">
        <f t="shared" si="672"/>
        <v>0.94752173913043347</v>
      </c>
      <c r="L469" s="3">
        <f t="shared" si="673"/>
        <v>1.0583101449275383</v>
      </c>
      <c r="M469" s="5">
        <f t="shared" si="674"/>
        <v>0.13454832052391261</v>
      </c>
      <c r="N469" s="5">
        <f t="shared" si="675"/>
        <v>0.12748745865989666</v>
      </c>
      <c r="O469" s="5">
        <f t="shared" si="676"/>
        <v>0.14239385259341883</v>
      </c>
      <c r="P469" s="5">
        <f t="shared" si="677"/>
        <v>0.13492127085079877</v>
      </c>
      <c r="Q469" s="5">
        <f t="shared" si="678"/>
        <v>6.0398569273372255E-2</v>
      </c>
      <c r="R469" s="5">
        <f t="shared" si="679"/>
        <v>7.534842938746579E-2</v>
      </c>
      <c r="S469" s="5">
        <f t="shared" si="680"/>
        <v>3.3823813736789346E-2</v>
      </c>
      <c r="T469" s="5">
        <f t="shared" si="681"/>
        <v>6.392041860111855E-2</v>
      </c>
      <c r="U469" s="5">
        <f t="shared" si="682"/>
        <v>7.1394274853958245E-2</v>
      </c>
      <c r="V469" s="5">
        <f t="shared" si="683"/>
        <v>3.7686187688461686E-3</v>
      </c>
      <c r="W469" s="5">
        <f t="shared" si="684"/>
        <v>1.907631913296522E-2</v>
      </c>
      <c r="X469" s="5">
        <f t="shared" si="685"/>
        <v>2.0188662066292391E-2</v>
      </c>
      <c r="Y469" s="5">
        <f t="shared" si="686"/>
        <v>1.0682932938635497E-2</v>
      </c>
      <c r="Z469" s="5">
        <f t="shared" si="687"/>
        <v>2.6580669075037103E-2</v>
      </c>
      <c r="AA469" s="5">
        <f t="shared" si="688"/>
        <v>2.5185761789229686E-2</v>
      </c>
      <c r="AB469" s="5">
        <f t="shared" si="689"/>
        <v>1.1932028405927863E-2</v>
      </c>
      <c r="AC469" s="5">
        <f t="shared" si="690"/>
        <v>2.3619155541341851E-4</v>
      </c>
      <c r="AD469" s="5">
        <f t="shared" si="691"/>
        <v>4.5188067702685904E-3</v>
      </c>
      <c r="AE469" s="5">
        <f t="shared" si="692"/>
        <v>4.7822990479424931E-3</v>
      </c>
      <c r="AF469" s="5">
        <f t="shared" si="693"/>
        <v>2.5305777992574241E-3</v>
      </c>
      <c r="AG469" s="5">
        <f t="shared" si="694"/>
        <v>8.9271205249417853E-4</v>
      </c>
      <c r="AH469" s="5">
        <f t="shared" si="695"/>
        <v>7.0326479352683614E-3</v>
      </c>
      <c r="AI469" s="5">
        <f t="shared" si="696"/>
        <v>6.6635868023175292E-3</v>
      </c>
      <c r="AJ469" s="5">
        <f t="shared" si="697"/>
        <v>3.1569466778892546E-3</v>
      </c>
      <c r="AK469" s="5">
        <f t="shared" si="698"/>
        <v>9.9709186885855723E-4</v>
      </c>
      <c r="AL469" s="5">
        <f t="shared" si="699"/>
        <v>9.4738498991346991E-6</v>
      </c>
      <c r="AM469" s="5">
        <f t="shared" si="700"/>
        <v>8.5633352995185478E-4</v>
      </c>
      <c r="AN469" s="5">
        <f t="shared" si="701"/>
        <v>9.0626646218965794E-4</v>
      </c>
      <c r="AO469" s="5">
        <f t="shared" si="702"/>
        <v>4.7955549547145211E-4</v>
      </c>
      <c r="AP469" s="5">
        <f t="shared" si="703"/>
        <v>1.6917281530439665E-4</v>
      </c>
      <c r="AQ469" s="5">
        <f t="shared" si="704"/>
        <v>4.4759326670648908E-5</v>
      </c>
      <c r="AR469" s="5">
        <f t="shared" si="705"/>
        <v>1.4885445311196429E-3</v>
      </c>
      <c r="AS469" s="5">
        <f t="shared" si="706"/>
        <v>1.4104283028995798E-3</v>
      </c>
      <c r="AT469" s="5">
        <f t="shared" si="707"/>
        <v>6.6820573924109776E-4</v>
      </c>
      <c r="AU469" s="5">
        <f t="shared" si="708"/>
        <v>2.11046488047554E-4</v>
      </c>
      <c r="AV469" s="5">
        <f t="shared" si="709"/>
        <v>4.9992783848047144E-5</v>
      </c>
      <c r="AW469" s="5">
        <f t="shared" si="710"/>
        <v>2.6389194918221711E-7</v>
      </c>
      <c r="AX469" s="5">
        <f t="shared" si="711"/>
        <v>1.3523243926261402E-4</v>
      </c>
      <c r="AY469" s="5">
        <f t="shared" si="712"/>
        <v>1.4311786239492157E-4</v>
      </c>
      <c r="AZ469" s="5">
        <f t="shared" si="713"/>
        <v>7.5731542846444442E-5</v>
      </c>
      <c r="BA469" s="5">
        <f t="shared" si="714"/>
        <v>2.67158200284689E-5</v>
      </c>
      <c r="BB469" s="5">
        <f t="shared" si="715"/>
        <v>7.0684058415467363E-6</v>
      </c>
      <c r="BC469" s="5">
        <f t="shared" si="716"/>
        <v>1.4961131221147977E-6</v>
      </c>
      <c r="BD469" s="5">
        <f t="shared" si="717"/>
        <v>2.6255696307672053E-4</v>
      </c>
      <c r="BE469" s="5">
        <f t="shared" si="718"/>
        <v>2.4877843027525922E-4</v>
      </c>
      <c r="BF469" s="5">
        <f t="shared" si="719"/>
        <v>1.1786148545627646E-4</v>
      </c>
      <c r="BG469" s="5">
        <f t="shared" si="720"/>
        <v>3.7225439892009127E-5</v>
      </c>
      <c r="BH469" s="5">
        <f t="shared" si="721"/>
        <v>8.817978386592975E-6</v>
      </c>
      <c r="BI469" s="5">
        <f t="shared" si="722"/>
        <v>1.6710452432958306E-6</v>
      </c>
      <c r="BJ469" s="8">
        <f t="shared" si="723"/>
        <v>0.31732420615532725</v>
      </c>
      <c r="BK469" s="8">
        <f t="shared" si="724"/>
        <v>0.30745080714805434</v>
      </c>
      <c r="BL469" s="8">
        <f t="shared" si="725"/>
        <v>0.34860974950182011</v>
      </c>
      <c r="BM469" s="8">
        <f t="shared" si="726"/>
        <v>0.32472467662092824</v>
      </c>
      <c r="BN469" s="8">
        <f t="shared" si="727"/>
        <v>0.67509790128886493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1.34782608695652</v>
      </c>
      <c r="F470">
        <f>VLOOKUP(B470,home!$B$2:$E$405,3,FALSE)</f>
        <v>0.74</v>
      </c>
      <c r="G470">
        <f>VLOOKUP(C470,away!$B$2:$E$405,4,FALSE)</f>
        <v>0.74</v>
      </c>
      <c r="H470">
        <f>VLOOKUP(A470,away!$A$2:$E$405,3,FALSE)</f>
        <v>1.2028985507246399</v>
      </c>
      <c r="I470">
        <f>VLOOKUP(C470,away!$B$2:$E$405,3,FALSE)</f>
        <v>0.85</v>
      </c>
      <c r="J470">
        <f>VLOOKUP(B470,home!$B$2:$E$405,4,FALSE)</f>
        <v>0.83</v>
      </c>
      <c r="K470" s="3">
        <f t="shared" si="672"/>
        <v>0.73806956521739031</v>
      </c>
      <c r="L470" s="3">
        <f t="shared" si="673"/>
        <v>0.84864492753623333</v>
      </c>
      <c r="M470" s="5">
        <f t="shared" si="674"/>
        <v>0.20459671265907742</v>
      </c>
      <c r="N470" s="5">
        <f t="shared" si="675"/>
        <v>0.15100660675719263</v>
      </c>
      <c r="O470" s="5">
        <f t="shared" si="676"/>
        <v>0.17362996238871428</v>
      </c>
      <c r="P470" s="5">
        <f t="shared" si="677"/>
        <v>0.12815099084895021</v>
      </c>
      <c r="Q470" s="5">
        <f t="shared" si="678"/>
        <v>5.5726690297117278E-2</v>
      </c>
      <c r="R470" s="5">
        <f t="shared" si="679"/>
        <v>7.3675093424744681E-2</v>
      </c>
      <c r="S470" s="5">
        <f t="shared" si="680"/>
        <v>2.0067131385113048E-2</v>
      </c>
      <c r="T470" s="5">
        <f t="shared" si="681"/>
        <v>4.7292173049031209E-2</v>
      </c>
      <c r="U470" s="5">
        <f t="shared" si="682"/>
        <v>5.4377344171351927E-2</v>
      </c>
      <c r="V470" s="5">
        <f t="shared" si="683"/>
        <v>1.3965809111743963E-3</v>
      </c>
      <c r="W470" s="5">
        <f t="shared" si="684"/>
        <v>1.3710058026199175E-2</v>
      </c>
      <c r="X470" s="5">
        <f t="shared" si="685"/>
        <v>1.1634971200161352E-2</v>
      </c>
      <c r="Y470" s="5">
        <f t="shared" si="686"/>
        <v>4.9369796455235463E-3</v>
      </c>
      <c r="Z470" s="5">
        <f t="shared" si="687"/>
        <v>2.0841331440222554E-2</v>
      </c>
      <c r="AA470" s="5">
        <f t="shared" si="688"/>
        <v>1.5382352434636591E-2</v>
      </c>
      <c r="AB470" s="5">
        <f t="shared" si="689"/>
        <v>5.676623086726445E-3</v>
      </c>
      <c r="AC470" s="5">
        <f t="shared" si="690"/>
        <v>5.4672563295883172E-5</v>
      </c>
      <c r="AD470" s="5">
        <f t="shared" si="691"/>
        <v>2.5297441416255039E-3</v>
      </c>
      <c r="AE470" s="5">
        <f t="shared" si="692"/>
        <v>2.1468545337549865E-3</v>
      </c>
      <c r="AF470" s="5">
        <f t="shared" si="693"/>
        <v>9.1095860511466716E-4</v>
      </c>
      <c r="AG470" s="5">
        <f t="shared" si="694"/>
        <v>2.5769346647534829E-4</v>
      </c>
      <c r="AH470" s="5">
        <f t="shared" si="695"/>
        <v>4.4217225524615725E-3</v>
      </c>
      <c r="AI470" s="5">
        <f t="shared" si="696"/>
        <v>3.2635388418072423E-3</v>
      </c>
      <c r="AJ470" s="5">
        <f t="shared" si="697"/>
        <v>1.2043593470213681E-3</v>
      </c>
      <c r="AK470" s="5">
        <f t="shared" si="698"/>
        <v>2.9630032654052047E-4</v>
      </c>
      <c r="AL470" s="5">
        <f t="shared" si="699"/>
        <v>1.3697860669529242E-6</v>
      </c>
      <c r="AM470" s="5">
        <f t="shared" si="700"/>
        <v>3.7342543174415533E-4</v>
      </c>
      <c r="AN470" s="5">
        <f t="shared" si="701"/>
        <v>3.1690559846270537E-4</v>
      </c>
      <c r="AO470" s="5">
        <f t="shared" si="702"/>
        <v>1.3447016432160461E-4</v>
      </c>
      <c r="AP470" s="5">
        <f t="shared" si="703"/>
        <v>3.8039140952164511E-5</v>
      </c>
      <c r="AQ470" s="5">
        <f t="shared" si="704"/>
        <v>8.0704310042225538E-6</v>
      </c>
      <c r="AR470" s="5">
        <f t="shared" si="705"/>
        <v>7.5049448302381614E-4</v>
      </c>
      <c r="AS470" s="5">
        <f t="shared" si="706"/>
        <v>5.5391713678343822E-4</v>
      </c>
      <c r="AT470" s="5">
        <f t="shared" si="707"/>
        <v>2.0441469015610692E-4</v>
      </c>
      <c r="AU470" s="5">
        <f t="shared" si="708"/>
        <v>5.0290753829188471E-5</v>
      </c>
      <c r="AV470" s="5">
        <f t="shared" si="709"/>
        <v>9.2795187032909842E-6</v>
      </c>
      <c r="AW470" s="5">
        <f t="shared" si="710"/>
        <v>2.3832717252729642E-8</v>
      </c>
      <c r="AX470" s="5">
        <f t="shared" si="711"/>
        <v>4.5935657674754134E-5</v>
      </c>
      <c r="AY470" s="5">
        <f t="shared" si="712"/>
        <v>3.8983062878720943E-5</v>
      </c>
      <c r="AZ470" s="5">
        <f t="shared" si="713"/>
        <v>1.6541389285926282E-5</v>
      </c>
      <c r="BA470" s="5">
        <f t="shared" si="714"/>
        <v>4.6792553706345115E-6</v>
      </c>
      <c r="BB470" s="5">
        <f t="shared" si="715"/>
        <v>9.927565837339136E-7</v>
      </c>
      <c r="BC470" s="5">
        <f t="shared" si="716"/>
        <v>1.684995678127972E-7</v>
      </c>
      <c r="BD470" s="5">
        <f t="shared" si="717"/>
        <v>1.0615055602701484E-4</v>
      </c>
      <c r="BE470" s="5">
        <f t="shared" si="718"/>
        <v>7.8346494734443081E-5</v>
      </c>
      <c r="BF470" s="5">
        <f t="shared" si="719"/>
        <v>2.8912581652478474E-5</v>
      </c>
      <c r="BG470" s="5">
        <f t="shared" si="720"/>
        <v>7.1131655231856971E-6</v>
      </c>
      <c r="BH470" s="5">
        <f t="shared" si="721"/>
        <v>1.3125027462542492E-6</v>
      </c>
      <c r="BI470" s="5">
        <f t="shared" si="722"/>
        <v>1.9374366625490098E-7</v>
      </c>
      <c r="BJ470" s="8">
        <f t="shared" si="723"/>
        <v>0.29113094111004195</v>
      </c>
      <c r="BK470" s="8">
        <f t="shared" si="724"/>
        <v>0.35430644121655663</v>
      </c>
      <c r="BL470" s="8">
        <f t="shared" si="725"/>
        <v>0.33371772220085016</v>
      </c>
      <c r="BM470" s="8">
        <f t="shared" si="726"/>
        <v>0.21317142036171349</v>
      </c>
      <c r="BN470" s="8">
        <f t="shared" si="727"/>
        <v>0.78678605637579646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1.34782608695652</v>
      </c>
      <c r="F471">
        <f>VLOOKUP(B471,home!$B$2:$E$405,3,FALSE)</f>
        <v>1.02</v>
      </c>
      <c r="G471">
        <f>VLOOKUP(C471,away!$B$2:$E$405,4,FALSE)</f>
        <v>0.87</v>
      </c>
      <c r="H471">
        <f>VLOOKUP(A471,away!$A$2:$E$405,3,FALSE)</f>
        <v>1.2028985507246399</v>
      </c>
      <c r="I471">
        <f>VLOOKUP(C471,away!$B$2:$E$405,3,FALSE)</f>
        <v>0.74</v>
      </c>
      <c r="J471">
        <f>VLOOKUP(B471,home!$B$2:$E$405,4,FALSE)</f>
        <v>0.31</v>
      </c>
      <c r="K471" s="3">
        <f t="shared" si="672"/>
        <v>1.1960608695652157</v>
      </c>
      <c r="L471" s="3">
        <f t="shared" si="673"/>
        <v>0.2759449275362324</v>
      </c>
      <c r="M471" s="5">
        <f t="shared" si="674"/>
        <v>0.22946476352653797</v>
      </c>
      <c r="N471" s="5">
        <f t="shared" si="675"/>
        <v>0.27445382459812762</v>
      </c>
      <c r="O471" s="5">
        <f t="shared" si="676"/>
        <v>6.3319637543449214E-2</v>
      </c>
      <c r="P471" s="5">
        <f t="shared" si="677"/>
        <v>7.5734140740772157E-2</v>
      </c>
      <c r="Q471" s="5">
        <f t="shared" si="678"/>
        <v>0.16413174005216785</v>
      </c>
      <c r="R471" s="5">
        <f t="shared" si="679"/>
        <v>8.7363663967737967E-3</v>
      </c>
      <c r="S471" s="5">
        <f t="shared" si="680"/>
        <v>6.2489551615620342E-3</v>
      </c>
      <c r="T471" s="5">
        <f t="shared" si="681"/>
        <v>4.5291321115091189E-2</v>
      </c>
      <c r="U471" s="5">
        <f t="shared" si="682"/>
        <v>1.0449225989365598E-2</v>
      </c>
      <c r="V471" s="5">
        <f t="shared" si="683"/>
        <v>2.2916094074034208E-4</v>
      </c>
      <c r="W471" s="5">
        <f t="shared" si="684"/>
        <v>6.5437183910015989E-2</v>
      </c>
      <c r="X471" s="5">
        <f t="shared" si="685"/>
        <v>1.8057058972224472E-2</v>
      </c>
      <c r="Y471" s="5">
        <f t="shared" si="686"/>
        <v>2.4913769148039782E-3</v>
      </c>
      <c r="Z471" s="5">
        <f t="shared" si="687"/>
        <v>8.035853307625739E-4</v>
      </c>
      <c r="AA471" s="5">
        <f t="shared" si="688"/>
        <v>9.6113696948173569E-4</v>
      </c>
      <c r="AB471" s="5">
        <f t="shared" si="689"/>
        <v>5.7478915974480042E-4</v>
      </c>
      <c r="AC471" s="5">
        <f t="shared" si="690"/>
        <v>4.7271165601831166E-6</v>
      </c>
      <c r="AD471" s="5">
        <f t="shared" si="691"/>
        <v>1.9566713772328163E-2</v>
      </c>
      <c r="AE471" s="5">
        <f t="shared" si="692"/>
        <v>5.399335414027295E-3</v>
      </c>
      <c r="AF471" s="5">
        <f t="shared" si="693"/>
        <v>7.4495960978378749E-4</v>
      </c>
      <c r="AG471" s="5">
        <f t="shared" si="694"/>
        <v>6.8522608513069082E-5</v>
      </c>
      <c r="AH471" s="5">
        <f t="shared" si="695"/>
        <v>5.5436323966614442E-5</v>
      </c>
      <c r="AI471" s="5">
        <f t="shared" si="696"/>
        <v>6.6305217849007886E-5</v>
      </c>
      <c r="AJ471" s="5">
        <f t="shared" si="697"/>
        <v>3.9652538258597713E-5</v>
      </c>
      <c r="AK471" s="5">
        <f t="shared" si="698"/>
        <v>1.5808949796682132E-5</v>
      </c>
      <c r="AL471" s="5">
        <f t="shared" si="699"/>
        <v>6.2406812334049589E-8</v>
      </c>
      <c r="AM471" s="5">
        <f t="shared" si="700"/>
        <v>4.6805961378129004E-3</v>
      </c>
      <c r="AN471" s="5">
        <f t="shared" si="701"/>
        <v>1.2915867620751497E-3</v>
      </c>
      <c r="AO471" s="5">
        <f t="shared" si="702"/>
        <v>1.7820340773379211E-4</v>
      </c>
      <c r="AP471" s="5">
        <f t="shared" si="703"/>
        <v>1.6391442144603651E-5</v>
      </c>
      <c r="AQ471" s="5">
        <f t="shared" si="704"/>
        <v>1.1307838287017499E-6</v>
      </c>
      <c r="AR471" s="5">
        <f t="shared" si="705"/>
        <v>3.0594744799685067E-6</v>
      </c>
      <c r="AS471" s="5">
        <f t="shared" si="706"/>
        <v>3.6593177069237186E-6</v>
      </c>
      <c r="AT471" s="5">
        <f t="shared" si="707"/>
        <v>2.1883833592792871E-6</v>
      </c>
      <c r="AU471" s="5">
        <f t="shared" si="708"/>
        <v>8.7247990121387788E-7</v>
      </c>
      <c r="AV471" s="5">
        <f t="shared" si="709"/>
        <v>2.6088476733101102E-7</v>
      </c>
      <c r="AW471" s="5">
        <f t="shared" si="710"/>
        <v>5.7214380057665224E-10</v>
      </c>
      <c r="AX471" s="5">
        <f t="shared" si="711"/>
        <v>9.3304631444601446E-4</v>
      </c>
      <c r="AY471" s="5">
        <f t="shared" si="712"/>
        <v>2.5746939762775415E-4</v>
      </c>
      <c r="AZ471" s="5">
        <f t="shared" si="713"/>
        <v>3.5523687135594008E-5</v>
      </c>
      <c r="BA471" s="5">
        <f t="shared" si="714"/>
        <v>3.267527090817094E-6</v>
      </c>
      <c r="BB471" s="5">
        <f t="shared" si="715"/>
        <v>2.2541438157454977E-7</v>
      </c>
      <c r="BC471" s="5">
        <f t="shared" si="716"/>
        <v>1.2440391037842763E-8</v>
      </c>
      <c r="BD471" s="5">
        <f t="shared" si="717"/>
        <v>1.4070774394564356E-7</v>
      </c>
      <c r="BE471" s="5">
        <f t="shared" si="718"/>
        <v>1.6829502657818615E-7</v>
      </c>
      <c r="BF471" s="5">
        <f t="shared" si="719"/>
        <v>1.0064554791630321E-7</v>
      </c>
      <c r="BG471" s="5">
        <f t="shared" si="720"/>
        <v>4.0126067186213758E-8</v>
      </c>
      <c r="BH471" s="5">
        <f t="shared" si="721"/>
        <v>1.1998304702743772E-8</v>
      </c>
      <c r="BI471" s="5">
        <f t="shared" si="722"/>
        <v>2.870140551214426E-9</v>
      </c>
      <c r="BJ471" s="8">
        <f t="shared" si="723"/>
        <v>0.6030394902817513</v>
      </c>
      <c r="BK471" s="8">
        <f t="shared" si="724"/>
        <v>0.31193927929061277</v>
      </c>
      <c r="BL471" s="8">
        <f t="shared" si="725"/>
        <v>8.4228864271731624E-2</v>
      </c>
      <c r="BM471" s="8">
        <f t="shared" si="726"/>
        <v>0.18391327749154582</v>
      </c>
      <c r="BN471" s="8">
        <f t="shared" si="727"/>
        <v>0.81584047285782846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1.34782608695652</v>
      </c>
      <c r="F472">
        <f>VLOOKUP(B472,home!$B$2:$E$405,3,FALSE)</f>
        <v>0.95</v>
      </c>
      <c r="G472">
        <f>VLOOKUP(C472,away!$B$2:$E$405,4,FALSE)</f>
        <v>1.39</v>
      </c>
      <c r="H472">
        <f>VLOOKUP(A472,away!$A$2:$E$405,3,FALSE)</f>
        <v>1.2028985507246399</v>
      </c>
      <c r="I472">
        <f>VLOOKUP(C472,away!$B$2:$E$405,3,FALSE)</f>
        <v>0.28000000000000003</v>
      </c>
      <c r="J472">
        <f>VLOOKUP(B472,home!$B$2:$E$405,4,FALSE)</f>
        <v>1.19</v>
      </c>
      <c r="K472" s="3">
        <f t="shared" si="672"/>
        <v>1.7798043478260843</v>
      </c>
      <c r="L472" s="3">
        <f t="shared" si="673"/>
        <v>0.40080579710145003</v>
      </c>
      <c r="M472" s="5">
        <f t="shared" si="674"/>
        <v>0.1129725799610216</v>
      </c>
      <c r="N472" s="5">
        <f t="shared" si="675"/>
        <v>0.20106908899975615</v>
      </c>
      <c r="O472" s="5">
        <f t="shared" si="676"/>
        <v>4.528006496188456E-2</v>
      </c>
      <c r="P472" s="5">
        <f t="shared" si="677"/>
        <v>8.0589656489009648E-2</v>
      </c>
      <c r="Q472" s="5">
        <f t="shared" si="678"/>
        <v>0.17893181940759803</v>
      </c>
      <c r="R472" s="5">
        <f t="shared" si="679"/>
        <v>9.0742562649267881E-3</v>
      </c>
      <c r="S472" s="5">
        <f t="shared" si="680"/>
        <v>1.4372276740199733E-2</v>
      </c>
      <c r="T472" s="5">
        <f t="shared" si="681"/>
        <v>7.1716910504475026E-2</v>
      </c>
      <c r="U472" s="5">
        <f t="shared" si="682"/>
        <v>1.6150400753604778E-2</v>
      </c>
      <c r="V472" s="5">
        <f t="shared" si="683"/>
        <v>1.1391720459535974E-3</v>
      </c>
      <c r="W472" s="5">
        <f t="shared" si="684"/>
        <v>0.10615454338202489</v>
      </c>
      <c r="X472" s="5">
        <f t="shared" si="685"/>
        <v>4.2547356376172941E-2</v>
      </c>
      <c r="Y472" s="5">
        <f t="shared" si="686"/>
        <v>8.5266135434557289E-3</v>
      </c>
      <c r="Z472" s="5">
        <f t="shared" si="687"/>
        <v>1.212338171788936E-3</v>
      </c>
      <c r="AA472" s="5">
        <f t="shared" si="688"/>
        <v>2.1577247491854743E-3</v>
      </c>
      <c r="AB472" s="5">
        <f t="shared" si="689"/>
        <v>1.9201639450061279E-3</v>
      </c>
      <c r="AC472" s="5">
        <f t="shared" si="690"/>
        <v>5.0789693778436106E-5</v>
      </c>
      <c r="AD472" s="5">
        <f t="shared" si="691"/>
        <v>4.7233579463205166E-2</v>
      </c>
      <c r="AE472" s="5">
        <f t="shared" si="692"/>
        <v>1.8931492466704624E-2</v>
      </c>
      <c r="AF472" s="5">
        <f t="shared" si="693"/>
        <v>3.7939259642188216E-3</v>
      </c>
      <c r="AG472" s="5">
        <f t="shared" si="694"/>
        <v>5.0687584007753732E-4</v>
      </c>
      <c r="AH472" s="5">
        <f t="shared" si="695"/>
        <v>1.2147804182509477E-4</v>
      </c>
      <c r="AI472" s="5">
        <f t="shared" si="696"/>
        <v>2.1620714700570253E-4</v>
      </c>
      <c r="AJ472" s="5">
        <f t="shared" si="697"/>
        <v>1.9240321013591145E-4</v>
      </c>
      <c r="AK472" s="5">
        <f t="shared" si="698"/>
        <v>1.141466899785303E-4</v>
      </c>
      <c r="AL472" s="5">
        <f t="shared" si="699"/>
        <v>1.4492451092817002E-6</v>
      </c>
      <c r="AM472" s="5">
        <f t="shared" si="700"/>
        <v>1.6813306018400274E-2</v>
      </c>
      <c r="AN472" s="5">
        <f t="shared" si="701"/>
        <v>6.7388705206155282E-3</v>
      </c>
      <c r="AO472" s="5">
        <f t="shared" si="702"/>
        <v>1.350489185289385E-3</v>
      </c>
      <c r="AP472" s="5">
        <f t="shared" si="703"/>
        <v>1.8042796479559992E-4</v>
      </c>
      <c r="AQ472" s="5">
        <f t="shared" si="704"/>
        <v>1.8079143562323194E-5</v>
      </c>
      <c r="AR472" s="5">
        <f t="shared" si="705"/>
        <v>9.7378206768060842E-6</v>
      </c>
      <c r="AS472" s="5">
        <f t="shared" si="706"/>
        <v>1.7331415578930207E-5</v>
      </c>
      <c r="AT472" s="5">
        <f t="shared" si="707"/>
        <v>1.5423264400680364E-5</v>
      </c>
      <c r="AU472" s="5">
        <f t="shared" si="708"/>
        <v>9.1501310126673918E-6</v>
      </c>
      <c r="AV472" s="5">
        <f t="shared" si="709"/>
        <v>4.0713607398809309E-6</v>
      </c>
      <c r="AW472" s="5">
        <f t="shared" si="710"/>
        <v>2.8717431936356747E-8</v>
      </c>
      <c r="AX472" s="5">
        <f t="shared" si="711"/>
        <v>4.9873991921465409E-3</v>
      </c>
      <c r="AY472" s="5">
        <f t="shared" si="712"/>
        <v>1.998978508671422E-3</v>
      </c>
      <c r="AZ472" s="5">
        <f t="shared" si="713"/>
        <v>4.0060108727835858E-4</v>
      </c>
      <c r="BA472" s="5">
        <f t="shared" si="714"/>
        <v>5.3521079368770018E-5</v>
      </c>
      <c r="BB472" s="5">
        <f t="shared" si="715"/>
        <v>5.3628897195324589E-6</v>
      </c>
      <c r="BC472" s="5">
        <f t="shared" si="716"/>
        <v>4.2989545776087603E-7</v>
      </c>
      <c r="BD472" s="5">
        <f t="shared" si="717"/>
        <v>6.5049582973304007E-7</v>
      </c>
      <c r="BE472" s="5">
        <f t="shared" si="718"/>
        <v>1.1577553060016007E-6</v>
      </c>
      <c r="BF472" s="5">
        <f t="shared" si="719"/>
        <v>1.0302889636701843E-6</v>
      </c>
      <c r="BG472" s="5">
        <f t="shared" si="720"/>
        <v>6.1123759235247483E-7</v>
      </c>
      <c r="BH472" s="5">
        <f t="shared" si="721"/>
        <v>2.7197083110592069E-7</v>
      </c>
      <c r="BI472" s="5">
        <f t="shared" si="722"/>
        <v>9.6810973536838233E-8</v>
      </c>
      <c r="BJ472" s="8">
        <f t="shared" si="723"/>
        <v>0.71195967143299421</v>
      </c>
      <c r="BK472" s="8">
        <f t="shared" si="724"/>
        <v>0.2111249026837437</v>
      </c>
      <c r="BL472" s="8">
        <f t="shared" si="725"/>
        <v>7.5286378315458341E-2</v>
      </c>
      <c r="BM472" s="8">
        <f t="shared" si="726"/>
        <v>0.3696668747285492</v>
      </c>
      <c r="BN472" s="8">
        <f t="shared" si="727"/>
        <v>0.62791746608419674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1.34782608695652</v>
      </c>
      <c r="F473">
        <f>VLOOKUP(B473,home!$B$2:$E$405,3,FALSE)</f>
        <v>0.64</v>
      </c>
      <c r="G473">
        <f>VLOOKUP(C473,away!$B$2:$E$405,4,FALSE)</f>
        <v>0.74</v>
      </c>
      <c r="H473">
        <f>VLOOKUP(A473,away!$A$2:$E$405,3,FALSE)</f>
        <v>1.2028985507246399</v>
      </c>
      <c r="I473">
        <f>VLOOKUP(C473,away!$B$2:$E$405,3,FALSE)</f>
        <v>1.06</v>
      </c>
      <c r="J473">
        <f>VLOOKUP(B473,home!$B$2:$E$405,4,FALSE)</f>
        <v>1.19</v>
      </c>
      <c r="K473" s="3">
        <f t="shared" si="672"/>
        <v>0.63833043478260787</v>
      </c>
      <c r="L473" s="3">
        <f t="shared" si="673"/>
        <v>1.5173362318840609</v>
      </c>
      <c r="M473" s="5">
        <f t="shared" si="674"/>
        <v>0.11582594756967851</v>
      </c>
      <c r="N473" s="5">
        <f t="shared" si="675"/>
        <v>7.3935227471260426E-2</v>
      </c>
      <c r="O473" s="5">
        <f t="shared" si="676"/>
        <v>0.17574690683977678</v>
      </c>
      <c r="P473" s="5">
        <f t="shared" si="677"/>
        <v>0.11218459945473319</v>
      </c>
      <c r="Q473" s="5">
        <f t="shared" si="678"/>
        <v>2.3597552948740341E-2</v>
      </c>
      <c r="R473" s="5">
        <f t="shared" si="679"/>
        <v>0.13333357469477303</v>
      </c>
      <c r="S473" s="5">
        <f t="shared" si="680"/>
        <v>2.7164432104576176E-2</v>
      </c>
      <c r="T473" s="5">
        <f t="shared" si="681"/>
        <v>3.580542207292628E-2</v>
      </c>
      <c r="U473" s="5">
        <f t="shared" si="682"/>
        <v>8.5110878706033788E-2</v>
      </c>
      <c r="V473" s="5">
        <f t="shared" si="683"/>
        <v>2.9233815421711874E-3</v>
      </c>
      <c r="W473" s="5">
        <f t="shared" si="684"/>
        <v>5.0210120778583431E-3</v>
      </c>
      <c r="X473" s="5">
        <f t="shared" si="685"/>
        <v>7.6185635464619374E-3</v>
      </c>
      <c r="Y473" s="5">
        <f t="shared" si="686"/>
        <v>5.7799612519789136E-3</v>
      </c>
      <c r="Z473" s="5">
        <f t="shared" si="687"/>
        <v>6.7437287936999629E-2</v>
      </c>
      <c r="AA473" s="5">
        <f t="shared" si="688"/>
        <v>4.3047273329384884E-2</v>
      </c>
      <c r="AB473" s="5">
        <f t="shared" si="689"/>
        <v>1.3739192350276007E-2</v>
      </c>
      <c r="AC473" s="5">
        <f t="shared" si="690"/>
        <v>1.7696724818749157E-4</v>
      </c>
      <c r="AD473" s="5">
        <f t="shared" si="691"/>
        <v>8.0126620567701028E-4</v>
      </c>
      <c r="AE473" s="5">
        <f t="shared" si="692"/>
        <v>1.2157902452579936E-3</v>
      </c>
      <c r="AF473" s="5">
        <f t="shared" si="693"/>
        <v>9.2238129475058148E-4</v>
      </c>
      <c r="AG473" s="5">
        <f t="shared" si="694"/>
        <v>4.6652085271239613E-4</v>
      </c>
      <c r="AH473" s="5">
        <f t="shared" si="695"/>
        <v>2.5581260091701866E-2</v>
      </c>
      <c r="AI473" s="5">
        <f t="shared" si="696"/>
        <v>1.6329296876623028E-2</v>
      </c>
      <c r="AJ473" s="5">
        <f t="shared" si="697"/>
        <v>5.2117435874745287E-3</v>
      </c>
      <c r="AK473" s="5">
        <f t="shared" si="698"/>
        <v>1.1089381833893613E-3</v>
      </c>
      <c r="AL473" s="5">
        <f t="shared" si="699"/>
        <v>6.85614934169287E-6</v>
      </c>
      <c r="AM473" s="5">
        <f t="shared" si="700"/>
        <v>1.0229452108928334E-4</v>
      </c>
      <c r="AN473" s="5">
        <f t="shared" si="701"/>
        <v>1.5521518317199778E-4</v>
      </c>
      <c r="AO473" s="5">
        <f t="shared" si="702"/>
        <v>1.1775681058269674E-4</v>
      </c>
      <c r="AP473" s="5">
        <f t="shared" si="703"/>
        <v>5.9558891749411389E-5</v>
      </c>
      <c r="AQ473" s="5">
        <f t="shared" si="704"/>
        <v>2.2592716095560643E-5</v>
      </c>
      <c r="AR473" s="5">
        <f t="shared" si="705"/>
        <v>7.7630745588778008E-3</v>
      </c>
      <c r="AS473" s="5">
        <f t="shared" si="706"/>
        <v>4.9554067584182682E-3</v>
      </c>
      <c r="AT473" s="5">
        <f t="shared" si="707"/>
        <v>1.5815934753129032E-3</v>
      </c>
      <c r="AU473" s="5">
        <f t="shared" si="708"/>
        <v>3.365264169152737E-4</v>
      </c>
      <c r="AV473" s="5">
        <f t="shared" si="709"/>
        <v>5.3703763506339956E-5</v>
      </c>
      <c r="AW473" s="5">
        <f t="shared" si="710"/>
        <v>1.8446125027308724E-7</v>
      </c>
      <c r="AX473" s="5">
        <f t="shared" si="711"/>
        <v>1.0882951020466806E-5</v>
      </c>
      <c r="AY473" s="5">
        <f t="shared" si="712"/>
        <v>1.6513095893173897E-5</v>
      </c>
      <c r="AZ473" s="5">
        <f t="shared" si="713"/>
        <v>1.2527959349644325E-5</v>
      </c>
      <c r="BA473" s="5">
        <f t="shared" si="714"/>
        <v>6.3363755442620028E-6</v>
      </c>
      <c r="BB473" s="5">
        <f t="shared" si="715"/>
        <v>2.4036030480332064E-6</v>
      </c>
      <c r="BC473" s="5">
        <f t="shared" si="716"/>
        <v>7.2941479836954952E-7</v>
      </c>
      <c r="BD473" s="5">
        <f t="shared" si="717"/>
        <v>1.9631990498337752E-3</v>
      </c>
      <c r="BE473" s="5">
        <f t="shared" si="718"/>
        <v>1.2531697030451964E-3</v>
      </c>
      <c r="BF473" s="5">
        <f t="shared" si="719"/>
        <v>3.9996818070061593E-4</v>
      </c>
      <c r="BG473" s="5">
        <f t="shared" si="720"/>
        <v>8.5103954228610924E-5</v>
      </c>
      <c r="BH473" s="5">
        <f t="shared" si="721"/>
        <v>1.3581111026117092E-5</v>
      </c>
      <c r="BI473" s="5">
        <f t="shared" si="722"/>
        <v>1.7338473012264394E-6</v>
      </c>
      <c r="BJ473" s="8">
        <f t="shared" si="723"/>
        <v>0.15567050948996713</v>
      </c>
      <c r="BK473" s="8">
        <f t="shared" si="724"/>
        <v>0.25829869716458148</v>
      </c>
      <c r="BL473" s="8">
        <f t="shared" si="725"/>
        <v>0.51761612547859948</v>
      </c>
      <c r="BM473" s="8">
        <f t="shared" si="726"/>
        <v>0.36438248245654237</v>
      </c>
      <c r="BN473" s="8">
        <f t="shared" si="727"/>
        <v>0.63462380897896231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1.36029411764706</v>
      </c>
      <c r="F474">
        <f>VLOOKUP(B474,home!$B$2:$E$405,3,FALSE)</f>
        <v>0.53</v>
      </c>
      <c r="G474">
        <f>VLOOKUP(C474,away!$B$2:$E$405,4,FALSE)</f>
        <v>1.58</v>
      </c>
      <c r="H474">
        <f>VLOOKUP(A474,away!$A$2:$E$405,3,FALSE)</f>
        <v>1.0661764705882399</v>
      </c>
      <c r="I474">
        <f>VLOOKUP(C474,away!$B$2:$E$405,3,FALSE)</f>
        <v>0.63</v>
      </c>
      <c r="J474">
        <f>VLOOKUP(B474,home!$B$2:$E$405,4,FALSE)</f>
        <v>1.21</v>
      </c>
      <c r="K474" s="3">
        <f t="shared" si="672"/>
        <v>1.1391102941176481</v>
      </c>
      <c r="L474" s="3">
        <f t="shared" si="673"/>
        <v>0.81274632352941534</v>
      </c>
      <c r="M474" s="5">
        <f t="shared" si="674"/>
        <v>0.14201016809423384</v>
      </c>
      <c r="N474" s="5">
        <f t="shared" si="675"/>
        <v>0.16176524434551934</v>
      </c>
      <c r="O474" s="5">
        <f t="shared" si="676"/>
        <v>0.11541824202238284</v>
      </c>
      <c r="P474" s="5">
        <f t="shared" si="677"/>
        <v>0.13147410761665837</v>
      </c>
      <c r="Q474" s="5">
        <f t="shared" si="678"/>
        <v>9.2134227532218893E-2</v>
      </c>
      <c r="R474" s="5">
        <f t="shared" si="679"/>
        <v>4.6902875935959959E-2</v>
      </c>
      <c r="S474" s="5">
        <f t="shared" si="680"/>
        <v>3.0429935415129141E-2</v>
      </c>
      <c r="T474" s="5">
        <f t="shared" si="681"/>
        <v>7.4881754698033542E-2</v>
      </c>
      <c r="U474" s="5">
        <f t="shared" si="682"/>
        <v>5.3427548802374894E-2</v>
      </c>
      <c r="V474" s="5">
        <f t="shared" si="683"/>
        <v>3.1302520698391675E-3</v>
      </c>
      <c r="W474" s="5">
        <f t="shared" si="684"/>
        <v>3.498368234084271E-2</v>
      </c>
      <c r="X474" s="5">
        <f t="shared" si="685"/>
        <v>2.8432859206040842E-2</v>
      </c>
      <c r="Y474" s="5">
        <f t="shared" si="686"/>
        <v>1.1554350893569591E-2</v>
      </c>
      <c r="Z474" s="5">
        <f t="shared" si="687"/>
        <v>1.2706713326635916E-2</v>
      </c>
      <c r="AA474" s="5">
        <f t="shared" si="688"/>
        <v>1.4474347954772874E-2</v>
      </c>
      <c r="AB474" s="5">
        <f t="shared" si="689"/>
        <v>8.2439393779612565E-3</v>
      </c>
      <c r="AC474" s="5">
        <f t="shared" si="690"/>
        <v>1.8112571753674164E-4</v>
      </c>
      <c r="AD474" s="5">
        <f t="shared" si="691"/>
        <v>9.9625681701489312E-3</v>
      </c>
      <c r="AE474" s="5">
        <f t="shared" si="692"/>
        <v>8.0970406531997181E-3</v>
      </c>
      <c r="AF474" s="5">
        <f t="shared" si="693"/>
        <v>3.2904200111781431E-3</v>
      </c>
      <c r="AG474" s="5">
        <f t="shared" si="694"/>
        <v>8.9142558898421811E-4</v>
      </c>
      <c r="AH474" s="5">
        <f t="shared" si="695"/>
        <v>2.5818336350913909E-3</v>
      </c>
      <c r="AI474" s="5">
        <f t="shared" si="696"/>
        <v>2.9409932714317901E-3</v>
      </c>
      <c r="AJ474" s="5">
        <f t="shared" si="697"/>
        <v>1.6750578552093458E-3</v>
      </c>
      <c r="AK474" s="5">
        <f t="shared" si="698"/>
        <v>6.3602521537053122E-4</v>
      </c>
      <c r="AL474" s="5">
        <f t="shared" si="699"/>
        <v>6.7075033849035937E-6</v>
      </c>
      <c r="AM474" s="5">
        <f t="shared" si="700"/>
        <v>2.2696927916930928E-3</v>
      </c>
      <c r="AN474" s="5">
        <f t="shared" si="701"/>
        <v>1.8446844719897763E-3</v>
      </c>
      <c r="AO474" s="5">
        <f t="shared" si="702"/>
        <v>7.4963026134074564E-4</v>
      </c>
      <c r="AP474" s="5">
        <f t="shared" si="703"/>
        <v>2.0308641297036201E-4</v>
      </c>
      <c r="AQ474" s="5">
        <f t="shared" si="704"/>
        <v>4.1264433875109556E-5</v>
      </c>
      <c r="AR474" s="5">
        <f t="shared" si="705"/>
        <v>4.1967515897702295E-4</v>
      </c>
      <c r="AS474" s="5">
        <f t="shared" si="706"/>
        <v>4.7805629377618727E-4</v>
      </c>
      <c r="AT474" s="5">
        <f t="shared" si="707"/>
        <v>2.7227942270409281E-4</v>
      </c>
      <c r="AU474" s="5">
        <f t="shared" si="708"/>
        <v>1.0338543109288081E-4</v>
      </c>
      <c r="AV474" s="5">
        <f t="shared" si="709"/>
        <v>2.9441852204922836E-5</v>
      </c>
      <c r="AW474" s="5">
        <f t="shared" si="710"/>
        <v>1.7249606405349808E-7</v>
      </c>
      <c r="AX474" s="5">
        <f t="shared" si="711"/>
        <v>4.3090507058370434E-4</v>
      </c>
      <c r="AY474" s="5">
        <f t="shared" si="712"/>
        <v>3.5021651190708897E-4</v>
      </c>
      <c r="AZ474" s="5">
        <f t="shared" si="713"/>
        <v>1.4231859124589112E-4</v>
      </c>
      <c r="BA474" s="5">
        <f t="shared" si="714"/>
        <v>3.8556303934994551E-5</v>
      </c>
      <c r="BB474" s="5">
        <f t="shared" si="715"/>
        <v>7.8341235680123845E-6</v>
      </c>
      <c r="BC474" s="5">
        <f t="shared" si="716"/>
        <v>1.2734310255954427E-6</v>
      </c>
      <c r="BD474" s="5">
        <f t="shared" si="717"/>
        <v>5.6848240422533033E-5</v>
      </c>
      <c r="BE474" s="5">
        <f t="shared" si="718"/>
        <v>6.4756415867782364E-5</v>
      </c>
      <c r="BF474" s="5">
        <f t="shared" si="719"/>
        <v>3.6882349962577164E-5</v>
      </c>
      <c r="BG474" s="5">
        <f t="shared" si="720"/>
        <v>1.4004354837873758E-5</v>
      </c>
      <c r="BH474" s="5">
        <f t="shared" si="721"/>
        <v>3.988126189574573E-6</v>
      </c>
      <c r="BI474" s="5">
        <f t="shared" si="722"/>
        <v>9.0858311935691706E-7</v>
      </c>
      <c r="BJ474" s="8">
        <f t="shared" si="723"/>
        <v>0.43207303584387019</v>
      </c>
      <c r="BK474" s="8">
        <f t="shared" si="724"/>
        <v>0.30758251292868921</v>
      </c>
      <c r="BL474" s="8">
        <f t="shared" si="725"/>
        <v>0.24778109029970968</v>
      </c>
      <c r="BM474" s="8">
        <f t="shared" si="726"/>
        <v>0.31008844283608877</v>
      </c>
      <c r="BN474" s="8">
        <f t="shared" si="727"/>
        <v>0.68970486554697319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1.36029411764706</v>
      </c>
      <c r="F475">
        <f>VLOOKUP(B475,home!$B$2:$E$405,3,FALSE)</f>
        <v>0.95</v>
      </c>
      <c r="G475">
        <f>VLOOKUP(C475,away!$B$2:$E$405,4,FALSE)</f>
        <v>0.74</v>
      </c>
      <c r="H475">
        <f>VLOOKUP(A475,away!$A$2:$E$405,3,FALSE)</f>
        <v>1.0661764705882399</v>
      </c>
      <c r="I475">
        <f>VLOOKUP(C475,away!$B$2:$E$405,3,FALSE)</f>
        <v>0.42</v>
      </c>
      <c r="J475">
        <f>VLOOKUP(B475,home!$B$2:$E$405,4,FALSE)</f>
        <v>0.54</v>
      </c>
      <c r="K475" s="3">
        <f t="shared" si="672"/>
        <v>0.95628676470588314</v>
      </c>
      <c r="L475" s="3">
        <f t="shared" si="673"/>
        <v>0.24180882352941285</v>
      </c>
      <c r="M475" s="5">
        <f t="shared" si="674"/>
        <v>0.30176835624291271</v>
      </c>
      <c r="N475" s="5">
        <f t="shared" si="675"/>
        <v>0.28857708508214736</v>
      </c>
      <c r="O475" s="5">
        <f t="shared" si="676"/>
        <v>7.2970251201503467E-2</v>
      </c>
      <c r="P475" s="5">
        <f t="shared" si="677"/>
        <v>6.9780485441261322E-2</v>
      </c>
      <c r="Q475" s="5">
        <f t="shared" si="678"/>
        <v>0.13798122353073053</v>
      </c>
      <c r="R475" s="5">
        <f t="shared" si="679"/>
        <v>8.8224252978406394E-3</v>
      </c>
      <c r="S475" s="5">
        <f t="shared" si="680"/>
        <v>4.0339850482023869E-3</v>
      </c>
      <c r="T475" s="5">
        <f t="shared" si="681"/>
        <v>3.3365077331114885E-2</v>
      </c>
      <c r="U475" s="5">
        <f t="shared" si="682"/>
        <v>8.4367685449313612E-3</v>
      </c>
      <c r="V475" s="5">
        <f t="shared" si="683"/>
        <v>1.0364588492497003E-4</v>
      </c>
      <c r="W475" s="5">
        <f t="shared" si="684"/>
        <v>4.3983205946787195E-2</v>
      </c>
      <c r="X475" s="5">
        <f t="shared" si="685"/>
        <v>1.0635527285044487E-2</v>
      </c>
      <c r="Y475" s="5">
        <f t="shared" si="686"/>
        <v>1.285882170205789E-3</v>
      </c>
      <c r="Z475" s="5">
        <f t="shared" si="687"/>
        <v>7.1111342731565842E-4</v>
      </c>
      <c r="AA475" s="5">
        <f t="shared" si="688"/>
        <v>6.8002835874660312E-4</v>
      </c>
      <c r="AB475" s="5">
        <f t="shared" si="689"/>
        <v>3.2515105954702034E-4</v>
      </c>
      <c r="AC475" s="5">
        <f t="shared" si="690"/>
        <v>1.4979329373073095E-6</v>
      </c>
      <c r="AD475" s="5">
        <f t="shared" si="691"/>
        <v>1.051513942906142E-2</v>
      </c>
      <c r="AE475" s="5">
        <f t="shared" si="692"/>
        <v>2.5426534945890839E-3</v>
      </c>
      <c r="AF475" s="5">
        <f t="shared" si="693"/>
        <v>3.0741802508476836E-4</v>
      </c>
      <c r="AG475" s="5">
        <f t="shared" si="694"/>
        <v>2.4778796992494457E-5</v>
      </c>
      <c r="AH475" s="5">
        <f t="shared" si="695"/>
        <v>4.2988375313791997E-5</v>
      </c>
      <c r="AI475" s="5">
        <f t="shared" si="696"/>
        <v>4.1109214348788396E-5</v>
      </c>
      <c r="AJ475" s="5">
        <f t="shared" si="697"/>
        <v>1.9656098794601761E-5</v>
      </c>
      <c r="AK475" s="5">
        <f t="shared" si="698"/>
        <v>6.265622374342977E-6</v>
      </c>
      <c r="AL475" s="5">
        <f t="shared" si="699"/>
        <v>1.3855195266347748E-8</v>
      </c>
      <c r="AM475" s="5">
        <f t="shared" si="700"/>
        <v>2.0110977330096832E-3</v>
      </c>
      <c r="AN475" s="5">
        <f t="shared" si="701"/>
        <v>4.863011768217407E-4</v>
      </c>
      <c r="AO475" s="5">
        <f t="shared" si="702"/>
        <v>5.8795957724117048E-5</v>
      </c>
      <c r="AP475" s="5">
        <f t="shared" si="703"/>
        <v>4.7391271218512805E-6</v>
      </c>
      <c r="AQ475" s="5">
        <f t="shared" si="704"/>
        <v>2.8649068847279757E-7</v>
      </c>
      <c r="AR475" s="5">
        <f t="shared" si="705"/>
        <v>2.0789936920137803E-6</v>
      </c>
      <c r="AS475" s="5">
        <f t="shared" si="706"/>
        <v>1.9881141515797973E-6</v>
      </c>
      <c r="AT475" s="5">
        <f t="shared" si="707"/>
        <v>9.5060362494011294E-7</v>
      </c>
      <c r="AU475" s="5">
        <f t="shared" si="708"/>
        <v>3.0301655500388848E-7</v>
      </c>
      <c r="AV475" s="5">
        <f t="shared" si="709"/>
        <v>7.2442680259247694E-8</v>
      </c>
      <c r="AW475" s="5">
        <f t="shared" si="710"/>
        <v>8.8995990133180358E-11</v>
      </c>
      <c r="AX475" s="5">
        <f t="shared" si="711"/>
        <v>3.2053102410119417E-4</v>
      </c>
      <c r="AY475" s="5">
        <f t="shared" si="712"/>
        <v>7.7507229842587645E-5</v>
      </c>
      <c r="AZ475" s="5">
        <f t="shared" si="713"/>
        <v>9.3709660316299594E-6</v>
      </c>
      <c r="BA475" s="5">
        <f t="shared" si="714"/>
        <v>7.5532742381417712E-7</v>
      </c>
      <c r="BB475" s="5">
        <f t="shared" si="715"/>
        <v>4.5661208933002094E-8</v>
      </c>
      <c r="BC475" s="5">
        <f t="shared" si="716"/>
        <v>2.2082566426039918E-9</v>
      </c>
      <c r="BD475" s="5">
        <f t="shared" si="717"/>
        <v>8.378650313182042E-8</v>
      </c>
      <c r="BE475" s="5">
        <f t="shared" si="718"/>
        <v>8.0123924005947891E-8</v>
      </c>
      <c r="BF475" s="5">
        <f t="shared" si="719"/>
        <v>3.8310724031593974E-8</v>
      </c>
      <c r="BG475" s="5">
        <f t="shared" si="720"/>
        <v>1.2212012779237644E-8</v>
      </c>
      <c r="BH475" s="5">
        <f t="shared" si="721"/>
        <v>2.9195465478010161E-9</v>
      </c>
      <c r="BI475" s="5">
        <f t="shared" si="722"/>
        <v>5.5838474452097292E-10</v>
      </c>
      <c r="BJ475" s="8">
        <f t="shared" si="723"/>
        <v>0.53218742399398855</v>
      </c>
      <c r="BK475" s="8">
        <f t="shared" si="724"/>
        <v>0.37576549163527651</v>
      </c>
      <c r="BL475" s="8">
        <f t="shared" si="725"/>
        <v>9.1350254855199653E-2</v>
      </c>
      <c r="BM475" s="8">
        <f t="shared" si="726"/>
        <v>0.12003694997453794</v>
      </c>
      <c r="BN475" s="8">
        <f t="shared" si="727"/>
        <v>0.879899826796396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1.36029411764706</v>
      </c>
      <c r="F476">
        <f>VLOOKUP(B476,home!$B$2:$E$405,3,FALSE)</f>
        <v>0.86</v>
      </c>
      <c r="G476">
        <f>VLOOKUP(C476,away!$B$2:$E$405,4,FALSE)</f>
        <v>1.26</v>
      </c>
      <c r="H476">
        <f>VLOOKUP(A476,away!$A$2:$E$405,3,FALSE)</f>
        <v>1.0661764705882399</v>
      </c>
      <c r="I476">
        <f>VLOOKUP(C476,away!$B$2:$E$405,3,FALSE)</f>
        <v>0.84</v>
      </c>
      <c r="J476">
        <f>VLOOKUP(B476,home!$B$2:$E$405,4,FALSE)</f>
        <v>1.72</v>
      </c>
      <c r="K476" s="3">
        <f t="shared" si="672"/>
        <v>1.4740147058823541</v>
      </c>
      <c r="L476" s="3">
        <f t="shared" si="673"/>
        <v>1.540411764705889</v>
      </c>
      <c r="M476" s="5">
        <f t="shared" si="674"/>
        <v>4.9073972784205201E-2</v>
      </c>
      <c r="N476" s="5">
        <f t="shared" si="675"/>
        <v>7.2335757559988889E-2</v>
      </c>
      <c r="O476" s="5">
        <f t="shared" si="676"/>
        <v>7.5594125017646299E-2</v>
      </c>
      <c r="P476" s="5">
        <f t="shared" si="677"/>
        <v>0.11142685195431982</v>
      </c>
      <c r="Q476" s="5">
        <f t="shared" si="678"/>
        <v>5.3311985202282149E-2</v>
      </c>
      <c r="R476" s="5">
        <f t="shared" si="679"/>
        <v>5.8223039759915086E-2</v>
      </c>
      <c r="S476" s="5">
        <f t="shared" si="680"/>
        <v>6.3251162643011408E-2</v>
      </c>
      <c r="T476" s="5">
        <f t="shared" si="681"/>
        <v>8.2122409205421687E-2</v>
      </c>
      <c r="U476" s="5">
        <f t="shared" si="682"/>
        <v>8.5821616827287853E-2</v>
      </c>
      <c r="V476" s="5">
        <f t="shared" si="683"/>
        <v>1.5957492413778706E-2</v>
      </c>
      <c r="W476" s="5">
        <f t="shared" si="684"/>
        <v>2.6194216729315444E-2</v>
      </c>
      <c r="X476" s="5">
        <f t="shared" si="685"/>
        <v>4.0349879617093319E-2</v>
      </c>
      <c r="Y476" s="5">
        <f t="shared" si="686"/>
        <v>3.107771463331846E-2</v>
      </c>
      <c r="Z476" s="5">
        <f t="shared" si="687"/>
        <v>2.9895818474370641E-2</v>
      </c>
      <c r="AA476" s="5">
        <f t="shared" si="688"/>
        <v>4.4066876075611695E-2</v>
      </c>
      <c r="AB476" s="5">
        <f t="shared" si="689"/>
        <v>3.2477611688873462E-2</v>
      </c>
      <c r="AC476" s="5">
        <f t="shared" si="690"/>
        <v>2.2645572641061401E-3</v>
      </c>
      <c r="AD476" s="5">
        <f t="shared" si="691"/>
        <v>9.6526651670201385E-3</v>
      </c>
      <c r="AE476" s="5">
        <f t="shared" si="692"/>
        <v>1.4869078984044555E-2</v>
      </c>
      <c r="AF476" s="5">
        <f t="shared" si="693"/>
        <v>1.1452252098681665E-2</v>
      </c>
      <c r="AG476" s="5">
        <f t="shared" si="694"/>
        <v>5.8803946217289805E-3</v>
      </c>
      <c r="AH476" s="5">
        <f t="shared" si="695"/>
        <v>1.1512967623358053E-2</v>
      </c>
      <c r="AI476" s="5">
        <f t="shared" si="696"/>
        <v>1.6970283585177187E-2</v>
      </c>
      <c r="AJ476" s="5">
        <f t="shared" si="697"/>
        <v>1.250722378377255E-2</v>
      </c>
      <c r="AK476" s="5">
        <f t="shared" si="698"/>
        <v>6.1452772623474252E-3</v>
      </c>
      <c r="AL476" s="5">
        <f t="shared" si="699"/>
        <v>2.056752063821896E-4</v>
      </c>
      <c r="AM476" s="5">
        <f t="shared" si="700"/>
        <v>2.8456340814292046E-3</v>
      </c>
      <c r="AN476" s="5">
        <f t="shared" si="701"/>
        <v>4.3834482170815826E-3</v>
      </c>
      <c r="AO476" s="5">
        <f t="shared" si="702"/>
        <v>3.3761576017857626E-3</v>
      </c>
      <c r="AP476" s="5">
        <f t="shared" si="703"/>
        <v>1.7335576297640028E-3</v>
      </c>
      <c r="AQ476" s="5">
        <f t="shared" si="704"/>
        <v>6.6759814192103161E-4</v>
      </c>
      <c r="AR476" s="5">
        <f t="shared" si="705"/>
        <v>3.5469421547397457E-3</v>
      </c>
      <c r="AS476" s="5">
        <f t="shared" si="706"/>
        <v>5.2282448970004305E-3</v>
      </c>
      <c r="AT476" s="5">
        <f t="shared" si="707"/>
        <v>3.8532549320665042E-3</v>
      </c>
      <c r="AU476" s="5">
        <f t="shared" si="708"/>
        <v>1.8932514784599126E-3</v>
      </c>
      <c r="AV476" s="5">
        <f t="shared" si="709"/>
        <v>6.9767013029585522E-4</v>
      </c>
      <c r="AW476" s="5">
        <f t="shared" si="710"/>
        <v>1.2972332872638493E-5</v>
      </c>
      <c r="AX476" s="5">
        <f t="shared" si="711"/>
        <v>6.9908441393111247E-4</v>
      </c>
      <c r="AY476" s="5">
        <f t="shared" si="712"/>
        <v>1.0768778557420072E-3</v>
      </c>
      <c r="AZ476" s="5">
        <f t="shared" si="713"/>
        <v>8.2941765906811979E-4</v>
      </c>
      <c r="BA476" s="5">
        <f t="shared" si="714"/>
        <v>4.2588157329444986E-4</v>
      </c>
      <c r="BB476" s="5">
        <f t="shared" si="715"/>
        <v>1.6400824646855606E-4</v>
      </c>
      <c r="BC476" s="5">
        <f t="shared" si="716"/>
        <v>5.0528046473789316E-5</v>
      </c>
      <c r="BD476" s="5">
        <f t="shared" si="717"/>
        <v>9.1062523731539322E-4</v>
      </c>
      <c r="BE476" s="5">
        <f t="shared" si="718"/>
        <v>1.3422749913504983E-3</v>
      </c>
      <c r="BF476" s="5">
        <f t="shared" si="719"/>
        <v>9.8926653829437211E-4</v>
      </c>
      <c r="BG476" s="5">
        <f t="shared" si="720"/>
        <v>4.8606447516107777E-4</v>
      </c>
      <c r="BH476" s="5">
        <f t="shared" si="721"/>
        <v>1.7911654609860427E-4</v>
      </c>
      <c r="BI476" s="5">
        <f t="shared" si="722"/>
        <v>5.2804084603239424E-5</v>
      </c>
      <c r="BJ476" s="8">
        <f t="shared" si="723"/>
        <v>0.36349854728585479</v>
      </c>
      <c r="BK476" s="8">
        <f t="shared" si="724"/>
        <v>0.24325659012154546</v>
      </c>
      <c r="BL476" s="8">
        <f t="shared" si="725"/>
        <v>0.36249853708937529</v>
      </c>
      <c r="BM476" s="8">
        <f t="shared" si="726"/>
        <v>0.57811985516991926</v>
      </c>
      <c r="BN476" s="8">
        <f t="shared" si="727"/>
        <v>0.41996573227835748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1.36029411764706</v>
      </c>
      <c r="F477">
        <f>VLOOKUP(B477,home!$B$2:$E$405,3,FALSE)</f>
        <v>0.86</v>
      </c>
      <c r="G477">
        <f>VLOOKUP(C477,away!$B$2:$E$405,4,FALSE)</f>
        <v>1.03</v>
      </c>
      <c r="H477">
        <f>VLOOKUP(A477,away!$A$2:$E$405,3,FALSE)</f>
        <v>1.0661764705882399</v>
      </c>
      <c r="I477">
        <f>VLOOKUP(C477,away!$B$2:$E$405,3,FALSE)</f>
        <v>0.59</v>
      </c>
      <c r="J477">
        <f>VLOOKUP(B477,home!$B$2:$E$405,4,FALSE)</f>
        <v>0.78</v>
      </c>
      <c r="K477" s="3">
        <f t="shared" si="672"/>
        <v>1.2049485294117657</v>
      </c>
      <c r="L477" s="3">
        <f t="shared" si="673"/>
        <v>0.49065441176470803</v>
      </c>
      <c r="M477" s="5">
        <f t="shared" si="674"/>
        <v>0.183488562858516</v>
      </c>
      <c r="N477" s="5">
        <f t="shared" si="675"/>
        <v>0.22109427398024714</v>
      </c>
      <c r="O477" s="5">
        <f t="shared" si="676"/>
        <v>9.0029472874896807E-2</v>
      </c>
      <c r="P477" s="5">
        <f t="shared" si="677"/>
        <v>0.10848088094432334</v>
      </c>
      <c r="Q477" s="5">
        <f t="shared" si="678"/>
        <v>0.13320361014693047</v>
      </c>
      <c r="R477" s="5">
        <f t="shared" si="679"/>
        <v>2.2086679027459612E-2</v>
      </c>
      <c r="S477" s="5">
        <f t="shared" si="680"/>
        <v>1.6033835225373948E-2</v>
      </c>
      <c r="T477" s="5">
        <f t="shared" si="681"/>
        <v>6.5356938981577656E-2</v>
      </c>
      <c r="U477" s="5">
        <f t="shared" si="682"/>
        <v>2.6613311413727143E-2</v>
      </c>
      <c r="V477" s="5">
        <f t="shared" si="683"/>
        <v>1.0532685362374303E-3</v>
      </c>
      <c r="W477" s="5">
        <f t="shared" si="684"/>
        <v>5.3501164719627334E-2</v>
      </c>
      <c r="X477" s="5">
        <f t="shared" si="685"/>
        <v>2.6250582504235499E-2</v>
      </c>
      <c r="Y477" s="5">
        <f t="shared" si="686"/>
        <v>6.439982058548302E-3</v>
      </c>
      <c r="Z477" s="5">
        <f t="shared" si="687"/>
        <v>3.6123088353513708E-3</v>
      </c>
      <c r="AA477" s="5">
        <f t="shared" si="688"/>
        <v>4.352646218937762E-3</v>
      </c>
      <c r="AB477" s="5">
        <f t="shared" si="689"/>
        <v>2.6223573302793703E-3</v>
      </c>
      <c r="AC477" s="5">
        <f t="shared" si="690"/>
        <v>3.8919148727159811E-5</v>
      </c>
      <c r="AD477" s="5">
        <f t="shared" si="691"/>
        <v>1.6116537437682894E-2</v>
      </c>
      <c r="AE477" s="5">
        <f t="shared" si="692"/>
        <v>7.9076501961701934E-3</v>
      </c>
      <c r="AF477" s="5">
        <f t="shared" si="693"/>
        <v>1.9399617277214818E-3</v>
      </c>
      <c r="AG477" s="5">
        <f t="shared" si="694"/>
        <v>3.1728359345374352E-4</v>
      </c>
      <c r="AH477" s="5">
        <f t="shared" si="695"/>
        <v>4.4309881668044593E-4</v>
      </c>
      <c r="AI477" s="5">
        <f t="shared" si="696"/>
        <v>5.3391126754319688E-4</v>
      </c>
      <c r="AJ477" s="5">
        <f t="shared" si="697"/>
        <v>3.2166779833127352E-4</v>
      </c>
      <c r="AK477" s="5">
        <f t="shared" si="698"/>
        <v>1.2919771351946281E-4</v>
      </c>
      <c r="AL477" s="5">
        <f t="shared" si="699"/>
        <v>9.2038075262073239E-7</v>
      </c>
      <c r="AM477" s="5">
        <f t="shared" si="700"/>
        <v>3.8839196169491324E-3</v>
      </c>
      <c r="AN477" s="5">
        <f t="shared" si="701"/>
        <v>1.9056622949955864E-3</v>
      </c>
      <c r="AO477" s="5">
        <f t="shared" si="702"/>
        <v>4.675108061866214E-4</v>
      </c>
      <c r="AP477" s="5">
        <f t="shared" si="703"/>
        <v>7.6462079867713735E-5</v>
      </c>
      <c r="AQ477" s="5">
        <f t="shared" si="704"/>
        <v>9.3791142049497992E-6</v>
      </c>
      <c r="AR477" s="5">
        <f t="shared" si="705"/>
        <v>4.3481677850396493E-5</v>
      </c>
      <c r="AS477" s="5">
        <f t="shared" si="706"/>
        <v>5.2393183782191388E-5</v>
      </c>
      <c r="AT477" s="5">
        <f t="shared" si="707"/>
        <v>3.1565544874775955E-5</v>
      </c>
      <c r="AU477" s="5">
        <f t="shared" si="708"/>
        <v>1.2678285625647462E-5</v>
      </c>
      <c r="AV477" s="5">
        <f t="shared" si="709"/>
        <v>3.8191704050215577E-6</v>
      </c>
      <c r="AW477" s="5">
        <f t="shared" si="710"/>
        <v>1.51150375825216E-8</v>
      </c>
      <c r="AX477" s="5">
        <f t="shared" si="711"/>
        <v>7.7998720513272797E-4</v>
      </c>
      <c r="AY477" s="5">
        <f t="shared" si="712"/>
        <v>3.8270416331839726E-4</v>
      </c>
      <c r="AZ477" s="5">
        <f t="shared" si="713"/>
        <v>9.3887743066446472E-5</v>
      </c>
      <c r="BA477" s="5">
        <f t="shared" si="714"/>
        <v>1.5355478448727781E-5</v>
      </c>
      <c r="BB477" s="5">
        <f t="shared" si="715"/>
        <v>1.8835583114065446E-6</v>
      </c>
      <c r="BC477" s="5">
        <f t="shared" si="716"/>
        <v>1.8483523906154101E-7</v>
      </c>
      <c r="BD477" s="5">
        <f t="shared" si="717"/>
        <v>3.5557461780381378E-6</v>
      </c>
      <c r="BE477" s="5">
        <f t="shared" si="718"/>
        <v>4.2844911281885599E-6</v>
      </c>
      <c r="BF477" s="5">
        <f t="shared" si="719"/>
        <v>2.5812956420942822E-6</v>
      </c>
      <c r="BG477" s="5">
        <f t="shared" si="720"/>
        <v>1.0367761293061682E-6</v>
      </c>
      <c r="BH477" s="5">
        <f t="shared" si="721"/>
        <v>3.1231546808417237E-7</v>
      </c>
      <c r="BI477" s="5">
        <f t="shared" si="722"/>
        <v>7.5264812796114116E-8</v>
      </c>
      <c r="BJ477" s="8">
        <f t="shared" si="723"/>
        <v>0.5397449222419155</v>
      </c>
      <c r="BK477" s="8">
        <f t="shared" si="724"/>
        <v>0.30947909125724887</v>
      </c>
      <c r="BL477" s="8">
        <f t="shared" si="725"/>
        <v>0.14728812621327161</v>
      </c>
      <c r="BM477" s="8">
        <f t="shared" si="726"/>
        <v>0.24135827966713322</v>
      </c>
      <c r="BN477" s="8">
        <f t="shared" si="727"/>
        <v>0.75838347983237342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1.32085561497326</v>
      </c>
      <c r="F478">
        <f>VLOOKUP(B478,home!$B$2:$E$405,3,FALSE)</f>
        <v>0.93</v>
      </c>
      <c r="G478">
        <f>VLOOKUP(C478,away!$B$2:$E$405,4,FALSE)</f>
        <v>0.85</v>
      </c>
      <c r="H478">
        <f>VLOOKUP(A478,away!$A$2:$E$405,3,FALSE)</f>
        <v>1.0053475935828899</v>
      </c>
      <c r="I478">
        <f>VLOOKUP(C478,away!$B$2:$E$405,3,FALSE)</f>
        <v>0.95</v>
      </c>
      <c r="J478">
        <f>VLOOKUP(B478,home!$B$2:$E$405,4,FALSE)</f>
        <v>1.1100000000000001</v>
      </c>
      <c r="K478" s="3">
        <f t="shared" si="672"/>
        <v>1.0441363636363621</v>
      </c>
      <c r="L478" s="3">
        <f t="shared" si="673"/>
        <v>1.0601390374331574</v>
      </c>
      <c r="M478" s="5">
        <f t="shared" si="674"/>
        <v>0.12193399550921311</v>
      </c>
      <c r="N478" s="5">
        <f t="shared" si="675"/>
        <v>0.12731571867464228</v>
      </c>
      <c r="O478" s="5">
        <f t="shared" si="676"/>
        <v>0.12926698862951613</v>
      </c>
      <c r="P478" s="5">
        <f t="shared" si="677"/>
        <v>0.13497236344584593</v>
      </c>
      <c r="Q478" s="5">
        <f t="shared" si="678"/>
        <v>6.6467485765345516E-2</v>
      </c>
      <c r="R478" s="5">
        <f t="shared" si="679"/>
        <v>6.8520490448789065E-2</v>
      </c>
      <c r="S478" s="5">
        <f t="shared" si="680"/>
        <v>3.7351230102151946E-2</v>
      </c>
      <c r="T478" s="5">
        <f t="shared" si="681"/>
        <v>7.0464776379875499E-2</v>
      </c>
      <c r="U478" s="5">
        <f t="shared" si="682"/>
        <v>7.1544735731778691E-2</v>
      </c>
      <c r="V478" s="5">
        <f t="shared" si="683"/>
        <v>4.593909628860692E-3</v>
      </c>
      <c r="W478" s="5">
        <f t="shared" si="684"/>
        <v>2.3133706295693179E-2</v>
      </c>
      <c r="X478" s="5">
        <f t="shared" si="685"/>
        <v>2.4524945124577542E-2</v>
      </c>
      <c r="Y478" s="5">
        <f t="shared" si="686"/>
        <v>1.299992585873532E-2</v>
      </c>
      <c r="Z478" s="5">
        <f t="shared" si="687"/>
        <v>2.4213748929609032E-2</v>
      </c>
      <c r="AA478" s="5">
        <f t="shared" si="688"/>
        <v>2.5282455757365832E-2</v>
      </c>
      <c r="AB478" s="5">
        <f t="shared" si="689"/>
        <v>1.3199165709146581E-2</v>
      </c>
      <c r="AC478" s="5">
        <f t="shared" si="690"/>
        <v>3.1782094355358955E-4</v>
      </c>
      <c r="AD478" s="5">
        <f t="shared" si="691"/>
        <v>6.0386859922541714E-3</v>
      </c>
      <c r="AE478" s="5">
        <f t="shared" si="692"/>
        <v>6.4018467551894293E-3</v>
      </c>
      <c r="AF478" s="5">
        <f t="shared" si="693"/>
        <v>3.3934238284205518E-3</v>
      </c>
      <c r="AG478" s="5">
        <f t="shared" si="694"/>
        <v>1.1991670236881681E-3</v>
      </c>
      <c r="AH478" s="5">
        <f t="shared" si="695"/>
        <v>6.4174851207209642E-3</v>
      </c>
      <c r="AI478" s="5">
        <f t="shared" si="696"/>
        <v>6.7007295776400477E-3</v>
      </c>
      <c r="AJ478" s="5">
        <f t="shared" si="697"/>
        <v>3.4982377074538472E-3</v>
      </c>
      <c r="AK478" s="5">
        <f t="shared" si="698"/>
        <v>1.2175457329988216E-3</v>
      </c>
      <c r="AL478" s="5">
        <f t="shared" si="699"/>
        <v>1.4072217915888957E-5</v>
      </c>
      <c r="AM478" s="5">
        <f t="shared" si="700"/>
        <v>1.2610423266188222E-3</v>
      </c>
      <c r="AN478" s="5">
        <f t="shared" si="701"/>
        <v>1.3368801983041476E-3</v>
      </c>
      <c r="AO478" s="5">
        <f t="shared" si="702"/>
        <v>7.0863944329680373E-4</v>
      </c>
      <c r="AP478" s="5">
        <f t="shared" si="703"/>
        <v>2.504187791012807E-4</v>
      </c>
      <c r="AQ478" s="5">
        <f t="shared" si="704"/>
        <v>6.6369680857904535E-5</v>
      </c>
      <c r="AR478" s="5">
        <f t="shared" si="705"/>
        <v>1.3606852997245472E-3</v>
      </c>
      <c r="AS478" s="5">
        <f t="shared" si="706"/>
        <v>1.420741000907842E-3</v>
      </c>
      <c r="AT478" s="5">
        <f t="shared" si="707"/>
        <v>7.4172367117849973E-4</v>
      </c>
      <c r="AU478" s="5">
        <f t="shared" si="708"/>
        <v>2.5815355228244385E-4</v>
      </c>
      <c r="AV478" s="5">
        <f t="shared" si="709"/>
        <v>6.7386877835000079E-5</v>
      </c>
      <c r="AW478" s="5">
        <f t="shared" si="710"/>
        <v>4.3269322861942127E-7</v>
      </c>
      <c r="AX478" s="5">
        <f t="shared" si="711"/>
        <v>2.1945002488455234E-4</v>
      </c>
      <c r="AY478" s="5">
        <f t="shared" si="712"/>
        <v>2.3264753814579179E-4</v>
      </c>
      <c r="AZ478" s="5">
        <f t="shared" si="713"/>
        <v>1.2331936857553673E-4</v>
      </c>
      <c r="BA478" s="5">
        <f t="shared" si="714"/>
        <v>4.3578558899511431E-5</v>
      </c>
      <c r="BB478" s="5">
        <f t="shared" si="715"/>
        <v>1.1549832871113047E-5</v>
      </c>
      <c r="BC478" s="5">
        <f t="shared" si="716"/>
        <v>2.4488857404991259E-6</v>
      </c>
      <c r="BD478" s="5">
        <f t="shared" si="717"/>
        <v>2.4041926731657137E-4</v>
      </c>
      <c r="BE478" s="5">
        <f t="shared" si="718"/>
        <v>2.5103049952404329E-4</v>
      </c>
      <c r="BF478" s="5">
        <f t="shared" si="719"/>
        <v>1.3105503646742702E-4</v>
      </c>
      <c r="BG478" s="5">
        <f t="shared" si="720"/>
        <v>4.5613109737776698E-5</v>
      </c>
      <c r="BH478" s="5">
        <f t="shared" si="721"/>
        <v>1.1906576633937123E-5</v>
      </c>
      <c r="BI478" s="5">
        <f t="shared" si="722"/>
        <v>2.486417925983358E-6</v>
      </c>
      <c r="BJ478" s="8">
        <f t="shared" si="723"/>
        <v>0.34619602633571761</v>
      </c>
      <c r="BK478" s="8">
        <f t="shared" si="724"/>
        <v>0.29941603938568695</v>
      </c>
      <c r="BL478" s="8">
        <f t="shared" si="725"/>
        <v>0.33017903572494389</v>
      </c>
      <c r="BM478" s="8">
        <f t="shared" si="726"/>
        <v>0.35129559305768826</v>
      </c>
      <c r="BN478" s="8">
        <f t="shared" si="727"/>
        <v>0.64847704247335203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1.32085561497326</v>
      </c>
      <c r="F479">
        <f>VLOOKUP(B479,home!$B$2:$E$405,3,FALSE)</f>
        <v>1.1399999999999999</v>
      </c>
      <c r="G479">
        <f>VLOOKUP(C479,away!$B$2:$E$405,4,FALSE)</f>
        <v>1.18</v>
      </c>
      <c r="H479">
        <f>VLOOKUP(A479,away!$A$2:$E$405,3,FALSE)</f>
        <v>1.0053475935828899</v>
      </c>
      <c r="I479">
        <f>VLOOKUP(C479,away!$B$2:$E$405,3,FALSE)</f>
        <v>0.67</v>
      </c>
      <c r="J479">
        <f>VLOOKUP(B479,home!$B$2:$E$405,4,FALSE)</f>
        <v>0.62</v>
      </c>
      <c r="K479" s="3">
        <f t="shared" si="672"/>
        <v>1.7768149732620293</v>
      </c>
      <c r="L479" s="3">
        <f t="shared" si="673"/>
        <v>0.41762139037433249</v>
      </c>
      <c r="M479" s="5">
        <f t="shared" si="674"/>
        <v>0.11142134493142819</v>
      </c>
      <c r="N479" s="5">
        <f t="shared" si="675"/>
        <v>0.19797511401515491</v>
      </c>
      <c r="O479" s="5">
        <f t="shared" si="676"/>
        <v>4.6531936987641132E-2</v>
      </c>
      <c r="P479" s="5">
        <f t="shared" si="677"/>
        <v>8.2678642374526004E-2</v>
      </c>
      <c r="Q479" s="5">
        <f t="shared" si="678"/>
        <v>0.1758825734576924</v>
      </c>
      <c r="R479" s="5">
        <f t="shared" si="679"/>
        <v>9.7163661107947576E-3</v>
      </c>
      <c r="S479" s="5">
        <f t="shared" si="680"/>
        <v>1.5337631019221866E-2</v>
      </c>
      <c r="T479" s="5">
        <f t="shared" si="681"/>
        <v>7.3452324870017169E-2</v>
      </c>
      <c r="U479" s="5">
        <f t="shared" si="682"/>
        <v>1.7264184791355875E-2</v>
      </c>
      <c r="V479" s="5">
        <f t="shared" si="683"/>
        <v>1.264563716016793E-3</v>
      </c>
      <c r="W479" s="5">
        <f t="shared" si="684"/>
        <v>0.10417026335182886</v>
      </c>
      <c r="X479" s="5">
        <f t="shared" si="685"/>
        <v>4.3503730216651139E-2</v>
      </c>
      <c r="Y479" s="5">
        <f t="shared" si="686"/>
        <v>9.0840441497738542E-3</v>
      </c>
      <c r="Z479" s="5">
        <f t="shared" si="687"/>
        <v>1.3525874415253845E-3</v>
      </c>
      <c r="AA479" s="5">
        <f t="shared" si="688"/>
        <v>2.4032976187484826E-3</v>
      </c>
      <c r="AB479" s="5">
        <f t="shared" si="689"/>
        <v>2.1351075970986425E-3</v>
      </c>
      <c r="AC479" s="5">
        <f t="shared" si="690"/>
        <v>5.8646982822668899E-5</v>
      </c>
      <c r="AD479" s="5">
        <f t="shared" si="691"/>
        <v>4.6272820923044626E-2</v>
      </c>
      <c r="AE479" s="5">
        <f t="shared" si="692"/>
        <v>1.9324519810424403E-2</v>
      </c>
      <c r="AF479" s="5">
        <f t="shared" si="693"/>
        <v>4.0351664157728855E-3</v>
      </c>
      <c r="AG479" s="5">
        <f t="shared" si="694"/>
        <v>5.617239363156282E-4</v>
      </c>
      <c r="AH479" s="5">
        <f t="shared" si="695"/>
        <v>1.4121736198317302E-4</v>
      </c>
      <c r="AI479" s="5">
        <f t="shared" si="696"/>
        <v>2.5091712325626589E-4</v>
      </c>
      <c r="AJ479" s="5">
        <f t="shared" si="697"/>
        <v>2.2291665082478375E-4</v>
      </c>
      <c r="AK479" s="5">
        <f t="shared" si="698"/>
        <v>1.3202721432496639E-4</v>
      </c>
      <c r="AL479" s="5">
        <f t="shared" si="699"/>
        <v>1.7407267600743934E-6</v>
      </c>
      <c r="AM479" s="5">
        <f t="shared" si="700"/>
        <v>1.6443648214227637E-2</v>
      </c>
      <c r="AN479" s="5">
        <f t="shared" si="701"/>
        <v>6.8672192300521561E-3</v>
      </c>
      <c r="AO479" s="5">
        <f t="shared" si="702"/>
        <v>1.4339488214298673E-3</v>
      </c>
      <c r="AP479" s="5">
        <f t="shared" si="703"/>
        <v>1.9961590017705889E-4</v>
      </c>
      <c r="AQ479" s="5">
        <f t="shared" si="704"/>
        <v>2.0840967443191821E-5</v>
      </c>
      <c r="AR479" s="5">
        <f t="shared" si="705"/>
        <v>1.1795078211281626E-5</v>
      </c>
      <c r="AS479" s="5">
        <f t="shared" si="706"/>
        <v>2.0957671576601905E-5</v>
      </c>
      <c r="AT479" s="5">
        <f t="shared" si="707"/>
        <v>1.8618952331007158E-5</v>
      </c>
      <c r="AU479" s="5">
        <f t="shared" si="708"/>
        <v>1.1027477762728493E-5</v>
      </c>
      <c r="AV479" s="5">
        <f t="shared" si="709"/>
        <v>4.8984469015325171E-6</v>
      </c>
      <c r="AW479" s="5">
        <f t="shared" si="710"/>
        <v>3.5880050470812931E-8</v>
      </c>
      <c r="AX479" s="5">
        <f t="shared" si="711"/>
        <v>4.8695533936821802E-3</v>
      </c>
      <c r="AY479" s="5">
        <f t="shared" si="712"/>
        <v>2.0336296587716014E-3</v>
      </c>
      <c r="AZ479" s="5">
        <f t="shared" si="713"/>
        <v>4.2464362280133778E-4</v>
      </c>
      <c r="BA479" s="5">
        <f t="shared" si="714"/>
        <v>5.9113420055962773E-5</v>
      </c>
      <c r="BB479" s="5">
        <f t="shared" si="715"/>
        <v>6.1717571683882803E-6</v>
      </c>
      <c r="BC479" s="5">
        <f t="shared" si="716"/>
        <v>5.154915619430135E-7</v>
      </c>
      <c r="BD479" s="5">
        <f t="shared" si="717"/>
        <v>8.2097949369490445E-7</v>
      </c>
      <c r="BE479" s="5">
        <f t="shared" si="718"/>
        <v>1.4587286571381858E-6</v>
      </c>
      <c r="BF479" s="5">
        <f t="shared" si="719"/>
        <v>1.2959454599647712E-6</v>
      </c>
      <c r="BG479" s="5">
        <f t="shared" si="720"/>
        <v>7.6755176593211752E-7</v>
      </c>
      <c r="BH479" s="5">
        <f t="shared" si="721"/>
        <v>3.4094936761547502E-7</v>
      </c>
      <c r="BI479" s="5">
        <f t="shared" si="722"/>
        <v>1.2116078830067918E-7</v>
      </c>
      <c r="BJ479" s="8">
        <f t="shared" si="723"/>
        <v>0.70662118162404719</v>
      </c>
      <c r="BK479" s="8">
        <f t="shared" si="724"/>
        <v>0.21279619940954719</v>
      </c>
      <c r="BL479" s="8">
        <f t="shared" si="725"/>
        <v>7.8870074398343898E-2</v>
      </c>
      <c r="BM479" s="8">
        <f t="shared" si="726"/>
        <v>0.37340047121750525</v>
      </c>
      <c r="BN479" s="8">
        <f t="shared" si="727"/>
        <v>0.62420597787723731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1.32085561497326</v>
      </c>
      <c r="F480">
        <f>VLOOKUP(B480,home!$B$2:$E$405,3,FALSE)</f>
        <v>0.76</v>
      </c>
      <c r="G480">
        <f>VLOOKUP(C480,away!$B$2:$E$405,4,FALSE)</f>
        <v>0.85</v>
      </c>
      <c r="H480">
        <f>VLOOKUP(A480,away!$A$2:$E$405,3,FALSE)</f>
        <v>1.0053475935828899</v>
      </c>
      <c r="I480">
        <f>VLOOKUP(C480,away!$B$2:$E$405,3,FALSE)</f>
        <v>0.38</v>
      </c>
      <c r="J480">
        <f>VLOOKUP(B480,home!$B$2:$E$405,4,FALSE)</f>
        <v>2.36</v>
      </c>
      <c r="K480" s="3">
        <f t="shared" si="672"/>
        <v>0.85327272727272596</v>
      </c>
      <c r="L480" s="3">
        <f t="shared" si="673"/>
        <v>0.90159572192513571</v>
      </c>
      <c r="M480" s="5">
        <f t="shared" si="674"/>
        <v>0.17292998987433394</v>
      </c>
      <c r="N480" s="5">
        <f t="shared" si="675"/>
        <v>0.1475564440873178</v>
      </c>
      <c r="O480" s="5">
        <f t="shared" si="676"/>
        <v>0.15591293906325654</v>
      </c>
      <c r="P480" s="5">
        <f t="shared" si="677"/>
        <v>0.13303625873161123</v>
      </c>
      <c r="Q480" s="5">
        <f t="shared" si="678"/>
        <v>6.2952944736525573E-2</v>
      </c>
      <c r="R480" s="5">
        <f t="shared" si="679"/>
        <v>7.0285219426103218E-2</v>
      </c>
      <c r="S480" s="5">
        <f t="shared" si="680"/>
        <v>2.5586432622481479E-2</v>
      </c>
      <c r="T480" s="5">
        <f t="shared" si="681"/>
        <v>5.6758105657040953E-2</v>
      </c>
      <c r="U480" s="5">
        <f t="shared" si="682"/>
        <v>5.9972460866673072E-2</v>
      </c>
      <c r="V480" s="5">
        <f t="shared" si="683"/>
        <v>2.1870914176546708E-3</v>
      </c>
      <c r="W480" s="5">
        <f t="shared" si="684"/>
        <v>1.7905343615061461E-2</v>
      </c>
      <c r="X480" s="5">
        <f t="shared" si="685"/>
        <v>1.6143381202938959E-2</v>
      </c>
      <c r="Y480" s="5">
        <f t="shared" si="686"/>
        <v>7.277401714988206E-3</v>
      </c>
      <c r="Z480" s="5">
        <f t="shared" si="687"/>
        <v>2.1122951049714702E-2</v>
      </c>
      <c r="AA480" s="5">
        <f t="shared" si="688"/>
        <v>1.8023638050238353E-2</v>
      </c>
      <c r="AB480" s="5">
        <f t="shared" si="689"/>
        <v>7.6895393972516773E-3</v>
      </c>
      <c r="AC480" s="5">
        <f t="shared" si="690"/>
        <v>1.0515905161975949E-4</v>
      </c>
      <c r="AD480" s="5">
        <f t="shared" si="691"/>
        <v>3.8195353447946952E-3</v>
      </c>
      <c r="AE480" s="5">
        <f t="shared" si="692"/>
        <v>3.4436767266087459E-3</v>
      </c>
      <c r="AF480" s="5">
        <f t="shared" si="693"/>
        <v>1.5524021022017998E-3</v>
      </c>
      <c r="AG480" s="5">
        <f t="shared" si="694"/>
        <v>4.6654636468424334E-4</v>
      </c>
      <c r="AH480" s="5">
        <f t="shared" si="695"/>
        <v>4.7610905752142069E-3</v>
      </c>
      <c r="AI480" s="5">
        <f t="shared" si="696"/>
        <v>4.0625087399054982E-3</v>
      </c>
      <c r="AJ480" s="5">
        <f t="shared" si="697"/>
        <v>1.7332139560342246E-3</v>
      </c>
      <c r="AK480" s="5">
        <f t="shared" si="698"/>
        <v>4.9296806640415777E-4</v>
      </c>
      <c r="AL480" s="5">
        <f t="shared" si="699"/>
        <v>3.2359839515224689E-6</v>
      </c>
      <c r="AM480" s="5">
        <f t="shared" si="700"/>
        <v>6.5182106811350845E-4</v>
      </c>
      <c r="AN480" s="5">
        <f t="shared" si="701"/>
        <v>5.8767908647181172E-4</v>
      </c>
      <c r="AO480" s="5">
        <f t="shared" si="702"/>
        <v>2.649244751139286E-4</v>
      </c>
      <c r="AP480" s="5">
        <f t="shared" si="703"/>
        <v>7.9618257798660046E-5</v>
      </c>
      <c r="AQ480" s="5">
        <f t="shared" si="704"/>
        <v>1.7945870154601116E-5</v>
      </c>
      <c r="AR480" s="5">
        <f t="shared" si="705"/>
        <v>8.5851577886224284E-4</v>
      </c>
      <c r="AS480" s="5">
        <f t="shared" si="706"/>
        <v>7.3254810003645446E-4</v>
      </c>
      <c r="AT480" s="5">
        <f t="shared" si="707"/>
        <v>3.1253165758827952E-4</v>
      </c>
      <c r="AU480" s="5">
        <f t="shared" si="708"/>
        <v>8.8891579943139017E-5</v>
      </c>
      <c r="AV480" s="5">
        <f t="shared" si="709"/>
        <v>1.896219021241594E-5</v>
      </c>
      <c r="AW480" s="5">
        <f t="shared" si="710"/>
        <v>6.9151812138755275E-8</v>
      </c>
      <c r="AX480" s="5">
        <f t="shared" si="711"/>
        <v>9.2696856747172401E-5</v>
      </c>
      <c r="AY480" s="5">
        <f t="shared" si="712"/>
        <v>8.3575089479157806E-5</v>
      </c>
      <c r="AZ480" s="5">
        <f t="shared" si="713"/>
        <v>3.7675471566959534E-5</v>
      </c>
      <c r="BA480" s="5">
        <f t="shared" si="714"/>
        <v>1.1322681328760936E-5</v>
      </c>
      <c r="BB480" s="5">
        <f t="shared" si="715"/>
        <v>2.5521202616831175E-6</v>
      </c>
      <c r="BC480" s="5">
        <f t="shared" si="716"/>
        <v>4.6019614195439144E-7</v>
      </c>
      <c r="BD480" s="5">
        <f t="shared" si="717"/>
        <v>1.2900569223790395E-4</v>
      </c>
      <c r="BE480" s="5">
        <f t="shared" si="718"/>
        <v>1.1007703884954223E-4</v>
      </c>
      <c r="BF480" s="5">
        <f t="shared" si="719"/>
        <v>4.6962867574627348E-5</v>
      </c>
      <c r="BG480" s="5">
        <f t="shared" si="720"/>
        <v>1.3357378031983383E-5</v>
      </c>
      <c r="BH480" s="5">
        <f t="shared" si="721"/>
        <v>2.8493715956408141E-6</v>
      </c>
      <c r="BI480" s="5">
        <f t="shared" si="722"/>
        <v>4.8625821448517544E-7</v>
      </c>
      <c r="BJ480" s="8">
        <f t="shared" si="723"/>
        <v>0.31970605272534064</v>
      </c>
      <c r="BK480" s="8">
        <f t="shared" si="724"/>
        <v>0.3339317427711318</v>
      </c>
      <c r="BL480" s="8">
        <f t="shared" si="725"/>
        <v>0.32524776605422762</v>
      </c>
      <c r="BM480" s="8">
        <f t="shared" si="726"/>
        <v>0.25725121074359941</v>
      </c>
      <c r="BN480" s="8">
        <f t="shared" si="727"/>
        <v>0.74267379591914828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1.57692307692308</v>
      </c>
      <c r="F481">
        <f>VLOOKUP(B481,home!$B$2:$E$405,3,FALSE)</f>
        <v>0.91</v>
      </c>
      <c r="G481">
        <f>VLOOKUP(C481,away!$B$2:$E$405,4,FALSE)</f>
        <v>0.63</v>
      </c>
      <c r="H481">
        <f>VLOOKUP(A481,away!$A$2:$E$405,3,FALSE)</f>
        <v>1.1000000000000001</v>
      </c>
      <c r="I481">
        <f>VLOOKUP(C481,away!$B$2:$E$405,3,FALSE)</f>
        <v>0.32</v>
      </c>
      <c r="J481">
        <f>VLOOKUP(B481,home!$B$2:$E$405,4,FALSE)</f>
        <v>1.3</v>
      </c>
      <c r="K481" s="3">
        <f t="shared" si="672"/>
        <v>0.90405000000000191</v>
      </c>
      <c r="L481" s="3">
        <f t="shared" si="673"/>
        <v>0.45760000000000006</v>
      </c>
      <c r="M481" s="5">
        <f t="shared" si="674"/>
        <v>0.25623763585898518</v>
      </c>
      <c r="N481" s="5">
        <f t="shared" si="675"/>
        <v>0.23165163469831604</v>
      </c>
      <c r="O481" s="5">
        <f t="shared" si="676"/>
        <v>0.11725434216907164</v>
      </c>
      <c r="P481" s="5">
        <f t="shared" si="677"/>
        <v>0.10600378803794944</v>
      </c>
      <c r="Q481" s="5">
        <f t="shared" si="678"/>
        <v>0.1047123301745065</v>
      </c>
      <c r="R481" s="5">
        <f t="shared" si="679"/>
        <v>2.682779348828359E-2</v>
      </c>
      <c r="S481" s="5">
        <f t="shared" si="680"/>
        <v>1.0963263691461037E-2</v>
      </c>
      <c r="T481" s="5">
        <f t="shared" si="681"/>
        <v>4.7916362287854182E-2</v>
      </c>
      <c r="U481" s="5">
        <f t="shared" si="682"/>
        <v>2.4253666703082832E-2</v>
      </c>
      <c r="V481" s="5">
        <f t="shared" si="683"/>
        <v>5.0393650178060401E-4</v>
      </c>
      <c r="W481" s="5">
        <f t="shared" si="684"/>
        <v>3.1555060698087611E-2</v>
      </c>
      <c r="X481" s="5">
        <f t="shared" si="685"/>
        <v>1.4439595775444892E-2</v>
      </c>
      <c r="Y481" s="5">
        <f t="shared" si="686"/>
        <v>3.3037795134217909E-3</v>
      </c>
      <c r="Z481" s="5">
        <f t="shared" si="687"/>
        <v>4.0921327667461918E-3</v>
      </c>
      <c r="AA481" s="5">
        <f t="shared" si="688"/>
        <v>3.699492627776902E-3</v>
      </c>
      <c r="AB481" s="5">
        <f t="shared" si="689"/>
        <v>1.6722631550708572E-3</v>
      </c>
      <c r="AC481" s="5">
        <f t="shared" si="690"/>
        <v>1.3029696520834017E-5</v>
      </c>
      <c r="AD481" s="5">
        <f t="shared" si="691"/>
        <v>7.1318381560265386E-3</v>
      </c>
      <c r="AE481" s="5">
        <f t="shared" si="692"/>
        <v>3.2635291401977447E-3</v>
      </c>
      <c r="AF481" s="5">
        <f t="shared" si="693"/>
        <v>7.4669546727724394E-4</v>
      </c>
      <c r="AG481" s="5">
        <f t="shared" si="694"/>
        <v>1.1389594860868896E-4</v>
      </c>
      <c r="AH481" s="5">
        <f t="shared" si="695"/>
        <v>4.6813998851576432E-4</v>
      </c>
      <c r="AI481" s="5">
        <f t="shared" si="696"/>
        <v>4.2322195661767759E-4</v>
      </c>
      <c r="AJ481" s="5">
        <f t="shared" si="697"/>
        <v>1.9130690494010606E-4</v>
      </c>
      <c r="AK481" s="5">
        <f t="shared" si="698"/>
        <v>5.7650335803701095E-5</v>
      </c>
      <c r="AL481" s="5">
        <f t="shared" si="699"/>
        <v>2.1561191564433716E-7</v>
      </c>
      <c r="AM481" s="5">
        <f t="shared" si="700"/>
        <v>1.2895076569911616E-3</v>
      </c>
      <c r="AN481" s="5">
        <f t="shared" si="701"/>
        <v>5.9007870383915564E-4</v>
      </c>
      <c r="AO481" s="5">
        <f t="shared" si="702"/>
        <v>1.350100074383988E-4</v>
      </c>
      <c r="AP481" s="5">
        <f t="shared" si="703"/>
        <v>2.0593526467937104E-5</v>
      </c>
      <c r="AQ481" s="5">
        <f t="shared" si="704"/>
        <v>2.3558994279320047E-6</v>
      </c>
      <c r="AR481" s="5">
        <f t="shared" si="705"/>
        <v>4.2844171748962774E-5</v>
      </c>
      <c r="AS481" s="5">
        <f t="shared" si="706"/>
        <v>3.8733273469649876E-5</v>
      </c>
      <c r="AT481" s="5">
        <f t="shared" si="707"/>
        <v>1.7508407940118516E-5</v>
      </c>
      <c r="AU481" s="5">
        <f t="shared" si="708"/>
        <v>5.2761587327547269E-6</v>
      </c>
      <c r="AV481" s="5">
        <f t="shared" si="709"/>
        <v>1.1924778255867299E-6</v>
      </c>
      <c r="AW481" s="5">
        <f t="shared" si="710"/>
        <v>2.4777000163885914E-9</v>
      </c>
      <c r="AX481" s="5">
        <f t="shared" si="711"/>
        <v>1.9429656621714362E-4</v>
      </c>
      <c r="AY481" s="5">
        <f t="shared" si="712"/>
        <v>8.8910108700964937E-5</v>
      </c>
      <c r="AZ481" s="5">
        <f t="shared" si="713"/>
        <v>2.0342632870780775E-5</v>
      </c>
      <c r="BA481" s="5">
        <f t="shared" si="714"/>
        <v>3.1029296005564284E-6</v>
      </c>
      <c r="BB481" s="5">
        <f t="shared" si="715"/>
        <v>3.5497514630365542E-7</v>
      </c>
      <c r="BC481" s="5">
        <f t="shared" si="716"/>
        <v>3.2487325389710561E-8</v>
      </c>
      <c r="BD481" s="5">
        <f t="shared" si="717"/>
        <v>3.2675821653875598E-6</v>
      </c>
      <c r="BE481" s="5">
        <f t="shared" si="718"/>
        <v>2.9540576566186296E-6</v>
      </c>
      <c r="BF481" s="5">
        <f t="shared" si="719"/>
        <v>1.3353079122330385E-6</v>
      </c>
      <c r="BG481" s="5">
        <f t="shared" si="720"/>
        <v>4.0239503935142709E-7</v>
      </c>
      <c r="BH481" s="5">
        <f t="shared" si="721"/>
        <v>9.0946308831414591E-8</v>
      </c>
      <c r="BI481" s="5">
        <f t="shared" si="722"/>
        <v>1.6444002099808111E-8</v>
      </c>
      <c r="BJ481" s="8">
        <f t="shared" si="723"/>
        <v>0.44717930735376688</v>
      </c>
      <c r="BK481" s="8">
        <f t="shared" si="724"/>
        <v>0.37381077950731373</v>
      </c>
      <c r="BL481" s="8">
        <f t="shared" si="725"/>
        <v>0.17496149855196472</v>
      </c>
      <c r="BM481" s="8">
        <f t="shared" si="726"/>
        <v>0.15726728612167826</v>
      </c>
      <c r="BN481" s="8">
        <f t="shared" si="727"/>
        <v>0.84268752442711237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1.57692307692308</v>
      </c>
      <c r="F482">
        <f>VLOOKUP(B482,home!$B$2:$E$405,3,FALSE)</f>
        <v>0.74</v>
      </c>
      <c r="G482">
        <f>VLOOKUP(C482,away!$B$2:$E$405,4,FALSE)</f>
        <v>1</v>
      </c>
      <c r="H482">
        <f>VLOOKUP(A482,away!$A$2:$E$405,3,FALSE)</f>
        <v>1.1000000000000001</v>
      </c>
      <c r="I482">
        <f>VLOOKUP(C482,away!$B$2:$E$405,3,FALSE)</f>
        <v>0.82</v>
      </c>
      <c r="J482">
        <f>VLOOKUP(B482,home!$B$2:$E$405,4,FALSE)</f>
        <v>1.21</v>
      </c>
      <c r="K482" s="3">
        <f t="shared" si="672"/>
        <v>1.1669230769230792</v>
      </c>
      <c r="L482" s="3">
        <f t="shared" si="673"/>
        <v>1.0914200000000001</v>
      </c>
      <c r="M482" s="5">
        <f t="shared" si="674"/>
        <v>0.10452352880179097</v>
      </c>
      <c r="N482" s="5">
        <f t="shared" si="675"/>
        <v>0.121970917840244</v>
      </c>
      <c r="O482" s="5">
        <f t="shared" si="676"/>
        <v>0.11407906980485071</v>
      </c>
      <c r="P482" s="5">
        <f t="shared" si="677"/>
        <v>0.1331214991491991</v>
      </c>
      <c r="Q482" s="5">
        <f t="shared" si="678"/>
        <v>7.1165339370634823E-2</v>
      </c>
      <c r="R482" s="5">
        <f t="shared" si="679"/>
        <v>6.2254089183205082E-2</v>
      </c>
      <c r="S482" s="5">
        <f t="shared" si="680"/>
        <v>4.2385991314298641E-2</v>
      </c>
      <c r="T482" s="5">
        <f t="shared" si="681"/>
        <v>7.7671274695898254E-2</v>
      </c>
      <c r="U482" s="5">
        <f t="shared" si="682"/>
        <v>7.2645733300709447E-2</v>
      </c>
      <c r="V482" s="5">
        <f t="shared" si="683"/>
        <v>5.9981037245523212E-3</v>
      </c>
      <c r="W482" s="5">
        <f t="shared" si="684"/>
        <v>2.7681492262885448E-2</v>
      </c>
      <c r="X482" s="5">
        <f t="shared" si="685"/>
        <v>3.0212134285558433E-2</v>
      </c>
      <c r="Y482" s="5">
        <f t="shared" si="686"/>
        <v>1.6487063800972094E-2</v>
      </c>
      <c r="Z482" s="5">
        <f t="shared" si="687"/>
        <v>2.2648452672111231E-2</v>
      </c>
      <c r="AA482" s="5">
        <f t="shared" si="688"/>
        <v>2.6429002079686771E-2</v>
      </c>
      <c r="AB482" s="5">
        <f t="shared" si="689"/>
        <v>1.5420306213417275E-2</v>
      </c>
      <c r="AC482" s="5">
        <f t="shared" si="690"/>
        <v>4.7745025032770304E-4</v>
      </c>
      <c r="AD482" s="5">
        <f t="shared" si="691"/>
        <v>8.0755430313071731E-3</v>
      </c>
      <c r="AE482" s="5">
        <f t="shared" si="692"/>
        <v>8.8138091752292744E-3</v>
      </c>
      <c r="AF482" s="5">
        <f t="shared" si="693"/>
        <v>4.8097838050143674E-3</v>
      </c>
      <c r="AG482" s="5">
        <f t="shared" si="694"/>
        <v>1.7498314134895938E-3</v>
      </c>
      <c r="AH482" s="5">
        <f t="shared" si="695"/>
        <v>6.1797435538489091E-3</v>
      </c>
      <c r="AI482" s="5">
        <f t="shared" si="696"/>
        <v>7.2112853624529327E-3</v>
      </c>
      <c r="AJ482" s="5">
        <f t="shared" si="697"/>
        <v>4.2075076518619699E-3</v>
      </c>
      <c r="AK482" s="5">
        <f t="shared" si="698"/>
        <v>1.6366125917627234E-3</v>
      </c>
      <c r="AL482" s="5">
        <f t="shared" si="699"/>
        <v>2.4323286372511063E-5</v>
      </c>
      <c r="AM482" s="5">
        <f t="shared" si="700"/>
        <v>1.8847075043835391E-3</v>
      </c>
      <c r="AN482" s="5">
        <f t="shared" si="701"/>
        <v>2.0570074644342823E-3</v>
      </c>
      <c r="AO482" s="5">
        <f t="shared" si="702"/>
        <v>1.1225295434164322E-3</v>
      </c>
      <c r="AP482" s="5">
        <f t="shared" si="703"/>
        <v>4.0838373142518752E-4</v>
      </c>
      <c r="AQ482" s="5">
        <f t="shared" si="704"/>
        <v>1.1142954303801952E-4</v>
      </c>
      <c r="AR482" s="5">
        <f t="shared" si="705"/>
        <v>1.3489391419083559E-3</v>
      </c>
      <c r="AS482" s="5">
        <f t="shared" si="706"/>
        <v>1.5741082140576766E-3</v>
      </c>
      <c r="AT482" s="5">
        <f t="shared" si="707"/>
        <v>9.1843160027903865E-4</v>
      </c>
      <c r="AU482" s="5">
        <f t="shared" si="708"/>
        <v>3.5724634298033448E-4</v>
      </c>
      <c r="AV482" s="5">
        <f t="shared" si="709"/>
        <v>1.0421975044253237E-4</v>
      </c>
      <c r="AW482" s="5">
        <f t="shared" si="710"/>
        <v>8.605059717872822E-7</v>
      </c>
      <c r="AX482" s="5">
        <f t="shared" si="711"/>
        <v>3.6655144668587661E-4</v>
      </c>
      <c r="AY482" s="5">
        <f t="shared" si="712"/>
        <v>4.0006157994189947E-4</v>
      </c>
      <c r="AZ482" s="5">
        <f t="shared" si="713"/>
        <v>2.1831760479009397E-4</v>
      </c>
      <c r="BA482" s="5">
        <f t="shared" si="714"/>
        <v>7.9425400073334791E-5</v>
      </c>
      <c r="BB482" s="5">
        <f t="shared" si="715"/>
        <v>2.1671617537009762E-5</v>
      </c>
      <c r="BC482" s="5">
        <f t="shared" si="716"/>
        <v>4.7305673624486412E-6</v>
      </c>
      <c r="BD482" s="5">
        <f t="shared" si="717"/>
        <v>2.4537652637693618E-4</v>
      </c>
      <c r="BE482" s="5">
        <f t="shared" si="718"/>
        <v>2.8633553116447143E-4</v>
      </c>
      <c r="BF482" s="5">
        <f t="shared" si="719"/>
        <v>1.6706576952942465E-4</v>
      </c>
      <c r="BG482" s="5">
        <f t="shared" si="720"/>
        <v>6.4984300609266076E-5</v>
      </c>
      <c r="BH482" s="5">
        <f t="shared" si="721"/>
        <v>1.8957920004664771E-5</v>
      </c>
      <c r="BI482" s="5">
        <f t="shared" si="722"/>
        <v>4.4244868687810025E-6</v>
      </c>
      <c r="BJ482" s="8">
        <f t="shared" si="723"/>
        <v>0.37531200568432155</v>
      </c>
      <c r="BK482" s="8">
        <f t="shared" si="724"/>
        <v>0.28693095810648317</v>
      </c>
      <c r="BL482" s="8">
        <f t="shared" si="725"/>
        <v>0.31515343932601736</v>
      </c>
      <c r="BM482" s="8">
        <f t="shared" si="726"/>
        <v>0.39253121056503848</v>
      </c>
      <c r="BN482" s="8">
        <f t="shared" si="727"/>
        <v>0.60711444414992466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1.57692307692308</v>
      </c>
      <c r="F483">
        <f>VLOOKUP(B483,home!$B$2:$E$405,3,FALSE)</f>
        <v>1.48</v>
      </c>
      <c r="G483">
        <f>VLOOKUP(C483,away!$B$2:$E$405,4,FALSE)</f>
        <v>1.27</v>
      </c>
      <c r="H483">
        <f>VLOOKUP(A483,away!$A$2:$E$405,3,FALSE)</f>
        <v>1.1000000000000001</v>
      </c>
      <c r="I483">
        <f>VLOOKUP(C483,away!$B$2:$E$405,3,FALSE)</f>
        <v>0.95</v>
      </c>
      <c r="J483">
        <f>VLOOKUP(B483,home!$B$2:$E$405,4,FALSE)</f>
        <v>1.36</v>
      </c>
      <c r="K483" s="3">
        <f t="shared" si="672"/>
        <v>2.963984615384621</v>
      </c>
      <c r="L483" s="3">
        <f t="shared" si="673"/>
        <v>1.4212</v>
      </c>
      <c r="M483" s="5">
        <f t="shared" si="674"/>
        <v>1.2460587505818493E-2</v>
      </c>
      <c r="N483" s="5">
        <f t="shared" si="675"/>
        <v>3.6932989665899842E-2</v>
      </c>
      <c r="O483" s="5">
        <f t="shared" si="676"/>
        <v>1.7708986963269245E-2</v>
      </c>
      <c r="P483" s="5">
        <f t="shared" si="677"/>
        <v>5.2489164913176858E-2</v>
      </c>
      <c r="Q483" s="5">
        <f t="shared" si="678"/>
        <v>5.4734406584943177E-2</v>
      </c>
      <c r="R483" s="5">
        <f t="shared" si="679"/>
        <v>1.2584006136099127E-2</v>
      </c>
      <c r="S483" s="5">
        <f t="shared" si="680"/>
        <v>5.5276535556533203E-2</v>
      </c>
      <c r="T483" s="5">
        <f t="shared" si="681"/>
        <v>7.778853863852124E-2</v>
      </c>
      <c r="U483" s="5">
        <f t="shared" si="682"/>
        <v>3.7298800587303484E-2</v>
      </c>
      <c r="V483" s="5">
        <f t="shared" si="683"/>
        <v>2.5871967106073292E-2</v>
      </c>
      <c r="W483" s="5">
        <f t="shared" si="684"/>
        <v>5.4077313016659412E-2</v>
      </c>
      <c r="X483" s="5">
        <f t="shared" si="685"/>
        <v>7.6854677259276361E-2</v>
      </c>
      <c r="Y483" s="5">
        <f t="shared" si="686"/>
        <v>5.4612933660441794E-2</v>
      </c>
      <c r="Z483" s="5">
        <f t="shared" si="687"/>
        <v>5.9614631735413603E-3</v>
      </c>
      <c r="AA483" s="5">
        <f t="shared" si="688"/>
        <v>1.7669685131558571E-2</v>
      </c>
      <c r="AB483" s="5">
        <f t="shared" si="689"/>
        <v>2.6186337444314998E-2</v>
      </c>
      <c r="AC483" s="5">
        <f t="shared" si="690"/>
        <v>6.8114662903376796E-3</v>
      </c>
      <c r="AD483" s="5">
        <f t="shared" si="691"/>
        <v>4.0071080955679253E-2</v>
      </c>
      <c r="AE483" s="5">
        <f t="shared" si="692"/>
        <v>5.6949020254211363E-2</v>
      </c>
      <c r="AF483" s="5">
        <f t="shared" si="693"/>
        <v>4.0467973792642602E-2</v>
      </c>
      <c r="AG483" s="5">
        <f t="shared" si="694"/>
        <v>1.9171028118034554E-2</v>
      </c>
      <c r="AH483" s="5">
        <f t="shared" si="695"/>
        <v>2.118107865559246E-3</v>
      </c>
      <c r="AI483" s="5">
        <f t="shared" si="696"/>
        <v>6.2780391272427623E-3</v>
      </c>
      <c r="AJ483" s="5">
        <f t="shared" si="697"/>
        <v>9.3040056939651221E-3</v>
      </c>
      <c r="AK483" s="5">
        <f t="shared" si="698"/>
        <v>9.1923099127878445E-3</v>
      </c>
      <c r="AL483" s="5">
        <f t="shared" si="699"/>
        <v>1.1477088933314929E-3</v>
      </c>
      <c r="AM483" s="5">
        <f t="shared" si="700"/>
        <v>2.3754013494892989E-2</v>
      </c>
      <c r="AN483" s="5">
        <f t="shared" si="701"/>
        <v>3.3759203978941915E-2</v>
      </c>
      <c r="AO483" s="5">
        <f t="shared" si="702"/>
        <v>2.3989290347436132E-2</v>
      </c>
      <c r="AP483" s="5">
        <f t="shared" si="703"/>
        <v>1.1364526480592076E-2</v>
      </c>
      <c r="AQ483" s="5">
        <f t="shared" si="704"/>
        <v>4.0378162585543659E-3</v>
      </c>
      <c r="AR483" s="5">
        <f t="shared" si="705"/>
        <v>6.0205097970656004E-4</v>
      </c>
      <c r="AS483" s="5">
        <f t="shared" si="706"/>
        <v>1.7844698415274826E-3</v>
      </c>
      <c r="AT483" s="5">
        <f t="shared" si="707"/>
        <v>2.6445705784526462E-3</v>
      </c>
      <c r="AU483" s="5">
        <f t="shared" si="708"/>
        <v>2.6128221696108166E-3</v>
      </c>
      <c r="AV483" s="5">
        <f t="shared" si="709"/>
        <v>1.9360911783655819E-3</v>
      </c>
      <c r="AW483" s="5">
        <f t="shared" si="710"/>
        <v>1.3429516899287044E-4</v>
      </c>
      <c r="AX483" s="5">
        <f t="shared" si="711"/>
        <v>1.1734421758750242E-2</v>
      </c>
      <c r="AY483" s="5">
        <f t="shared" si="712"/>
        <v>1.6676960203535846E-2</v>
      </c>
      <c r="AZ483" s="5">
        <f t="shared" si="713"/>
        <v>1.1850647920632573E-2</v>
      </c>
      <c r="BA483" s="5">
        <f t="shared" si="714"/>
        <v>5.6140469416010048E-3</v>
      </c>
      <c r="BB483" s="5">
        <f t="shared" si="715"/>
        <v>1.9946708783508374E-3</v>
      </c>
      <c r="BC483" s="5">
        <f t="shared" si="716"/>
        <v>5.6696525046244202E-4</v>
      </c>
      <c r="BD483" s="5">
        <f t="shared" si="717"/>
        <v>1.4260580872649386E-4</v>
      </c>
      <c r="BE483" s="5">
        <f t="shared" si="718"/>
        <v>4.2268142312980973E-4</v>
      </c>
      <c r="BF483" s="5">
        <f t="shared" si="719"/>
        <v>6.2641061768281677E-4</v>
      </c>
      <c r="BG483" s="5">
        <f t="shared" si="720"/>
        <v>6.1889047790848208E-4</v>
      </c>
      <c r="BH483" s="5">
        <f t="shared" si="721"/>
        <v>4.5859546378219419E-4</v>
      </c>
      <c r="BI483" s="5">
        <f t="shared" si="722"/>
        <v>2.7185397986711964E-4</v>
      </c>
      <c r="BJ483" s="8">
        <f t="shared" si="723"/>
        <v>0.65700252546006011</v>
      </c>
      <c r="BK483" s="8">
        <f t="shared" si="724"/>
        <v>0.17073439046880687</v>
      </c>
      <c r="BL483" s="8">
        <f t="shared" si="725"/>
        <v>0.15046132138086038</v>
      </c>
      <c r="BM483" s="8">
        <f t="shared" si="726"/>
        <v>0.78070689367951907</v>
      </c>
      <c r="BN483" s="8">
        <f t="shared" si="727"/>
        <v>0.18691014176920673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1.57692307692308</v>
      </c>
      <c r="F484">
        <f>VLOOKUP(B484,home!$B$2:$E$405,3,FALSE)</f>
        <v>1.06</v>
      </c>
      <c r="G484">
        <f>VLOOKUP(C484,away!$B$2:$E$405,4,FALSE)</f>
        <v>1.06</v>
      </c>
      <c r="H484">
        <f>VLOOKUP(A484,away!$A$2:$E$405,3,FALSE)</f>
        <v>1.1000000000000001</v>
      </c>
      <c r="I484">
        <f>VLOOKUP(C484,away!$B$2:$E$405,3,FALSE)</f>
        <v>0.63</v>
      </c>
      <c r="J484">
        <f>VLOOKUP(B484,home!$B$2:$E$405,4,FALSE)</f>
        <v>0.3</v>
      </c>
      <c r="K484" s="3">
        <f t="shared" si="672"/>
        <v>1.7718307692307729</v>
      </c>
      <c r="L484" s="3">
        <f t="shared" si="673"/>
        <v>0.2079</v>
      </c>
      <c r="M484" s="5">
        <f t="shared" si="674"/>
        <v>0.13810641480229838</v>
      </c>
      <c r="N484" s="5">
        <f t="shared" si="675"/>
        <v>0.24470119517486053</v>
      </c>
      <c r="O484" s="5">
        <f t="shared" si="676"/>
        <v>2.8712323637397827E-2</v>
      </c>
      <c r="P484" s="5">
        <f t="shared" si="677"/>
        <v>5.0873378476853498E-2</v>
      </c>
      <c r="Q484" s="5">
        <f t="shared" si="678"/>
        <v>0.21678455343918132</v>
      </c>
      <c r="R484" s="5">
        <f t="shared" si="679"/>
        <v>2.9846460421075038E-3</v>
      </c>
      <c r="S484" s="5">
        <f t="shared" si="680"/>
        <v>4.684975425207601E-3</v>
      </c>
      <c r="T484" s="5">
        <f t="shared" si="681"/>
        <v>4.5069508660005794E-2</v>
      </c>
      <c r="U484" s="5">
        <f t="shared" si="682"/>
        <v>5.2882876926689196E-3</v>
      </c>
      <c r="V484" s="5">
        <f t="shared" si="683"/>
        <v>1.9175272142502297E-4</v>
      </c>
      <c r="W484" s="5">
        <f t="shared" si="684"/>
        <v>0.12803518069249809</v>
      </c>
      <c r="X484" s="5">
        <f t="shared" si="685"/>
        <v>2.661851406597035E-2</v>
      </c>
      <c r="Y484" s="5">
        <f t="shared" si="686"/>
        <v>2.7669945371576175E-3</v>
      </c>
      <c r="Z484" s="5">
        <f t="shared" si="687"/>
        <v>2.068359707180501E-4</v>
      </c>
      <c r="AA484" s="5">
        <f t="shared" si="688"/>
        <v>3.6647833710195632E-4</v>
      </c>
      <c r="AB484" s="5">
        <f t="shared" si="689"/>
        <v>3.2466879696688692E-4</v>
      </c>
      <c r="AC484" s="5">
        <f t="shared" si="690"/>
        <v>4.4146703761852956E-6</v>
      </c>
      <c r="AD484" s="5">
        <f t="shared" si="691"/>
        <v>5.6714168173747463E-2</v>
      </c>
      <c r="AE484" s="5">
        <f t="shared" si="692"/>
        <v>1.1790875563322095E-2</v>
      </c>
      <c r="AF484" s="5">
        <f t="shared" si="693"/>
        <v>1.2256615148073316E-3</v>
      </c>
      <c r="AG484" s="5">
        <f t="shared" si="694"/>
        <v>8.4938342976148112E-5</v>
      </c>
      <c r="AH484" s="5">
        <f t="shared" si="695"/>
        <v>1.0750299578070647E-5</v>
      </c>
      <c r="AI484" s="5">
        <f t="shared" si="696"/>
        <v>1.9047711570874169E-5</v>
      </c>
      <c r="AJ484" s="5">
        <f t="shared" si="697"/>
        <v>1.6874660722353936E-5</v>
      </c>
      <c r="AK484" s="5">
        <f t="shared" si="698"/>
        <v>9.9663476960655637E-6</v>
      </c>
      <c r="AL484" s="5">
        <f t="shared" si="699"/>
        <v>6.5048157891791215E-8</v>
      </c>
      <c r="AM484" s="5">
        <f t="shared" si="700"/>
        <v>2.0097581644314896E-2</v>
      </c>
      <c r="AN484" s="5">
        <f t="shared" si="701"/>
        <v>4.1782872238530656E-3</v>
      </c>
      <c r="AO484" s="5">
        <f t="shared" si="702"/>
        <v>4.3433295691952615E-4</v>
      </c>
      <c r="AP484" s="5">
        <f t="shared" si="703"/>
        <v>3.0099273914523175E-5</v>
      </c>
      <c r="AQ484" s="5">
        <f t="shared" si="704"/>
        <v>1.5644097617073411E-6</v>
      </c>
      <c r="AR484" s="5">
        <f t="shared" si="705"/>
        <v>4.4699745645617733E-7</v>
      </c>
      <c r="AS484" s="5">
        <f t="shared" si="706"/>
        <v>7.9200384711694759E-7</v>
      </c>
      <c r="AT484" s="5">
        <f t="shared" si="707"/>
        <v>7.0164839283547643E-7</v>
      </c>
      <c r="AU484" s="5">
        <f t="shared" si="708"/>
        <v>4.1440073720240597E-7</v>
      </c>
      <c r="AV484" s="5">
        <f t="shared" si="709"/>
        <v>1.8356199424178454E-7</v>
      </c>
      <c r="AW484" s="5">
        <f t="shared" si="710"/>
        <v>6.6559374208899024E-10</v>
      </c>
      <c r="AX484" s="5">
        <f t="shared" si="711"/>
        <v>5.934918924087448E-3</v>
      </c>
      <c r="AY484" s="5">
        <f t="shared" si="712"/>
        <v>1.2338696443177802E-3</v>
      </c>
      <c r="AZ484" s="5">
        <f t="shared" si="713"/>
        <v>1.2826074952683323E-4</v>
      </c>
      <c r="BA484" s="5">
        <f t="shared" si="714"/>
        <v>8.8884699422095468E-6</v>
      </c>
      <c r="BB484" s="5">
        <f t="shared" si="715"/>
        <v>4.6197822524634093E-7</v>
      </c>
      <c r="BC484" s="5">
        <f t="shared" si="716"/>
        <v>1.9209054605742848E-8</v>
      </c>
      <c r="BD484" s="5">
        <f t="shared" si="717"/>
        <v>1.5488461866206558E-8</v>
      </c>
      <c r="BE484" s="5">
        <f t="shared" si="718"/>
        <v>2.7442933302602257E-8</v>
      </c>
      <c r="BF484" s="5">
        <f t="shared" si="719"/>
        <v>2.431211681174928E-8</v>
      </c>
      <c r="BG484" s="5">
        <f t="shared" si="720"/>
        <v>1.4358985544063379E-8</v>
      </c>
      <c r="BH484" s="5">
        <f t="shared" si="721"/>
        <v>6.3604231004778395E-9</v>
      </c>
      <c r="BI484" s="5">
        <f t="shared" si="722"/>
        <v>2.2539186709505675E-9</v>
      </c>
      <c r="BJ484" s="8">
        <f t="shared" si="723"/>
        <v>0.7658398746484445</v>
      </c>
      <c r="BK484" s="8">
        <f t="shared" si="724"/>
        <v>0.19509487078863635</v>
      </c>
      <c r="BL484" s="8">
        <f t="shared" si="725"/>
        <v>3.7735672355077604E-2</v>
      </c>
      <c r="BM484" s="8">
        <f t="shared" si="726"/>
        <v>0.31548087321145346</v>
      </c>
      <c r="BN484" s="8">
        <f t="shared" si="727"/>
        <v>0.68216251157269903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1.5777777777777799</v>
      </c>
      <c r="F485">
        <f>VLOOKUP(B485,home!$B$2:$E$405,3,FALSE)</f>
        <v>0.95</v>
      </c>
      <c r="G485">
        <f>VLOOKUP(C485,away!$B$2:$E$405,4,FALSE)</f>
        <v>1.03</v>
      </c>
      <c r="H485">
        <f>VLOOKUP(A485,away!$A$2:$E$405,3,FALSE)</f>
        <v>1.4666666666666699</v>
      </c>
      <c r="I485">
        <f>VLOOKUP(C485,away!$B$2:$E$405,3,FALSE)</f>
        <v>1.27</v>
      </c>
      <c r="J485">
        <f>VLOOKUP(B485,home!$B$2:$E$405,4,FALSE)</f>
        <v>1.96</v>
      </c>
      <c r="K485" s="3">
        <f t="shared" si="672"/>
        <v>1.5438555555555578</v>
      </c>
      <c r="L485" s="3">
        <f t="shared" si="673"/>
        <v>3.6508266666666747</v>
      </c>
      <c r="M485" s="5">
        <f t="shared" si="674"/>
        <v>5.5459784236967721E-3</v>
      </c>
      <c r="N485" s="5">
        <f t="shared" si="675"/>
        <v>8.5621896004155155E-3</v>
      </c>
      <c r="O485" s="5">
        <f t="shared" si="676"/>
        <v>2.0247405921990185E-2</v>
      </c>
      <c r="P485" s="5">
        <f t="shared" si="677"/>
        <v>3.1259070118253046E-2</v>
      </c>
      <c r="Q485" s="5">
        <f t="shared" si="678"/>
        <v>6.6093919911607603E-3</v>
      </c>
      <c r="R485" s="5">
        <f t="shared" si="679"/>
        <v>3.695988473541327E-2</v>
      </c>
      <c r="S485" s="5">
        <f t="shared" si="680"/>
        <v>4.4046757398243618E-2</v>
      </c>
      <c r="T485" s="5">
        <f t="shared" si="681"/>
        <v>2.4129744531782852E-2</v>
      </c>
      <c r="U485" s="5">
        <f t="shared" si="682"/>
        <v>5.7060723381460822E-2</v>
      </c>
      <c r="V485" s="5">
        <f t="shared" si="683"/>
        <v>2.7584766490142132E-2</v>
      </c>
      <c r="W485" s="5">
        <f t="shared" si="684"/>
        <v>3.4013155147993163E-3</v>
      </c>
      <c r="X485" s="5">
        <f t="shared" si="685"/>
        <v>1.2417613383176433E-2</v>
      </c>
      <c r="Y485" s="5">
        <f t="shared" si="686"/>
        <v>2.2667277037828757E-2</v>
      </c>
      <c r="Z485" s="5">
        <f t="shared" si="687"/>
        <v>4.4978044262991096E-2</v>
      </c>
      <c r="AA485" s="5">
        <f t="shared" si="688"/>
        <v>6.9439603513442583E-2</v>
      </c>
      <c r="AB485" s="5">
        <f t="shared" si="689"/>
        <v>5.3602358829901803E-2</v>
      </c>
      <c r="AC485" s="5">
        <f t="shared" si="690"/>
        <v>9.717335743530375E-3</v>
      </c>
      <c r="AD485" s="5">
        <f t="shared" si="691"/>
        <v>1.3127849634300593E-3</v>
      </c>
      <c r="AE485" s="5">
        <f t="shared" si="692"/>
        <v>4.7927503520894957E-3</v>
      </c>
      <c r="AF485" s="5">
        <f t="shared" si="693"/>
        <v>8.7487503960422142E-3</v>
      </c>
      <c r="AG485" s="5">
        <f t="shared" si="694"/>
        <v>1.064672374862718E-2</v>
      </c>
      <c r="AH485" s="5">
        <f t="shared" si="695"/>
        <v>4.1051760852460498E-2</v>
      </c>
      <c r="AI485" s="5">
        <f t="shared" si="696"/>
        <v>6.3377989057409295E-2</v>
      </c>
      <c r="AJ485" s="5">
        <f t="shared" si="697"/>
        <v>4.8923230253110364E-2</v>
      </c>
      <c r="AK485" s="5">
        <f t="shared" si="698"/>
        <v>2.5176800273996054E-2</v>
      </c>
      <c r="AL485" s="5">
        <f t="shared" si="699"/>
        <v>2.1908118363514967E-3</v>
      </c>
      <c r="AM485" s="5">
        <f t="shared" si="700"/>
        <v>4.0535007180825928E-4</v>
      </c>
      <c r="AN485" s="5">
        <f t="shared" si="701"/>
        <v>1.4798628514928445E-3</v>
      </c>
      <c r="AO485" s="5">
        <f t="shared" si="702"/>
        <v>2.7013613806197317E-3</v>
      </c>
      <c r="AP485" s="5">
        <f t="shared" si="703"/>
        <v>3.2874007215566727E-3</v>
      </c>
      <c r="AQ485" s="5">
        <f t="shared" si="704"/>
        <v>3.0004325545695929E-3</v>
      </c>
      <c r="AR485" s="5">
        <f t="shared" si="705"/>
        <v>2.997457264675717E-2</v>
      </c>
      <c r="AS485" s="5">
        <f t="shared" si="706"/>
        <v>4.6276410506099708E-2</v>
      </c>
      <c r="AT485" s="5">
        <f t="shared" si="707"/>
        <v>3.5722046725505822E-2</v>
      </c>
      <c r="AU485" s="5">
        <f t="shared" si="708"/>
        <v>1.8383226764329127E-2</v>
      </c>
      <c r="AV485" s="5">
        <f t="shared" si="709"/>
        <v>7.0952616922867872E-3</v>
      </c>
      <c r="AW485" s="5">
        <f t="shared" si="710"/>
        <v>3.4300500479068902E-4</v>
      </c>
      <c r="AX485" s="5">
        <f t="shared" si="711"/>
        <v>1.0430032671767081E-4</v>
      </c>
      <c r="AY485" s="5">
        <f t="shared" si="712"/>
        <v>3.807824141229192E-4</v>
      </c>
      <c r="AZ485" s="5">
        <f t="shared" si="713"/>
        <v>6.9508529583883337E-4</v>
      </c>
      <c r="BA485" s="5">
        <f t="shared" si="714"/>
        <v>8.4587864455210233E-4</v>
      </c>
      <c r="BB485" s="5">
        <f t="shared" si="715"/>
        <v>7.7203907807366935E-4</v>
      </c>
      <c r="BC485" s="5">
        <f t="shared" si="716"/>
        <v>5.6371617078802144E-4</v>
      </c>
      <c r="BD485" s="5">
        <f t="shared" si="717"/>
        <v>1.8238661523453093E-2</v>
      </c>
      <c r="BE485" s="5">
        <f t="shared" si="718"/>
        <v>2.8157858918880445E-2</v>
      </c>
      <c r="BF485" s="5">
        <f t="shared" si="719"/>
        <v>2.1735833462231603E-2</v>
      </c>
      <c r="BG485" s="5">
        <f t="shared" si="720"/>
        <v>1.1185662415098883E-2</v>
      </c>
      <c r="BH485" s="5">
        <f t="shared" si="721"/>
        <v>4.3172617655298532E-3</v>
      </c>
      <c r="BI485" s="5">
        <f t="shared" si="722"/>
        <v>1.3330457123001717E-3</v>
      </c>
      <c r="BJ485" s="8">
        <f t="shared" si="723"/>
        <v>0.11752475102949289</v>
      </c>
      <c r="BK485" s="8">
        <f t="shared" si="724"/>
        <v>0.12072550242434035</v>
      </c>
      <c r="BL485" s="8">
        <f t="shared" si="725"/>
        <v>0.63825959895165763</v>
      </c>
      <c r="BM485" s="8">
        <f t="shared" si="726"/>
        <v>0.81226619846822024</v>
      </c>
      <c r="BN485" s="8">
        <f t="shared" si="727"/>
        <v>0.10918392079092955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1.5777777777777799</v>
      </c>
      <c r="F486">
        <f>VLOOKUP(B486,home!$B$2:$E$405,3,FALSE)</f>
        <v>1.27</v>
      </c>
      <c r="G486">
        <f>VLOOKUP(C486,away!$B$2:$E$405,4,FALSE)</f>
        <v>1.63</v>
      </c>
      <c r="H486">
        <f>VLOOKUP(A486,away!$A$2:$E$405,3,FALSE)</f>
        <v>1.4666666666666699</v>
      </c>
      <c r="I486">
        <f>VLOOKUP(C486,away!$B$2:$E$405,3,FALSE)</f>
        <v>0.91</v>
      </c>
      <c r="J486">
        <f>VLOOKUP(B486,home!$B$2:$E$405,4,FALSE)</f>
        <v>0.78</v>
      </c>
      <c r="K486" s="3">
        <f t="shared" ref="K486:K545" si="728">E486*F486*G486</f>
        <v>3.2661577777777824</v>
      </c>
      <c r="L486" s="3">
        <f t="shared" ref="L486:L545" si="729">H486*I486*J486</f>
        <v>1.0410400000000022</v>
      </c>
      <c r="M486" s="5">
        <f t="shared" ref="M486:M545" si="730">_xlfn.POISSON.DIST(0,K486,FALSE) * _xlfn.POISSON.DIST(0,L486,FALSE)</f>
        <v>1.3471246177876173E-2</v>
      </c>
      <c r="N486" s="5">
        <f t="shared" ref="N486:N545" si="731">_xlfn.POISSON.DIST(1,K486,FALSE) * _xlfn.POISSON.DIST(0,L486,FALSE)</f>
        <v>4.3999215480229482E-2</v>
      </c>
      <c r="O486" s="5">
        <f t="shared" ref="O486:O545" si="732">_xlfn.POISSON.DIST(0,K486,FALSE) * _xlfn.POISSON.DIST(1,L486,FALSE)</f>
        <v>1.4024106121016242E-2</v>
      </c>
      <c r="P486" s="5">
        <f t="shared" ref="P486:P545" si="733">_xlfn.POISSON.DIST(1,K486,FALSE) * _xlfn.POISSON.DIST(1,L486,FALSE)</f>
        <v>4.5804943283538201E-2</v>
      </c>
      <c r="Q486" s="5">
        <f t="shared" ref="Q486:Q545" si="734">_xlfn.POISSON.DIST(2,K486,FALSE) * _xlfn.POISSON.DIST(0,L486,FALSE)</f>
        <v>7.1854189928436077E-2</v>
      </c>
      <c r="R486" s="5">
        <f t="shared" ref="R486:R545" si="735">_xlfn.POISSON.DIST(0,K486,FALSE) * _xlfn.POISSON.DIST(2,L486,FALSE)</f>
        <v>7.299827718111389E-3</v>
      </c>
      <c r="S486" s="5">
        <f t="shared" ref="S486:S545" si="736">_xlfn.POISSON.DIST(2,K486,FALSE) * _xlfn.POISSON.DIST(2,L486,FALSE)</f>
        <v>3.8936502263870902E-2</v>
      </c>
      <c r="T486" s="5">
        <f t="shared" ref="T486:T545" si="737">_xlfn.POISSON.DIST(2,K486,FALSE) * _xlfn.POISSON.DIST(1,L486,FALSE)</f>
        <v>7.4803085883099252E-2</v>
      </c>
      <c r="U486" s="5">
        <f t="shared" ref="U486:U545" si="738">_xlfn.POISSON.DIST(1,K486,FALSE) * _xlfn.POISSON.DIST(2,L486,FALSE)</f>
        <v>2.3842389077947352E-2</v>
      </c>
      <c r="V486" s="5">
        <f t="shared" ref="V486:V545" si="739">_xlfn.POISSON.DIST(3,K486,FALSE) * _xlfn.POISSON.DIST(3,L486,FALSE)</f>
        <v>1.4710214418560619E-2</v>
      </c>
      <c r="W486" s="5">
        <f t="shared" ref="W486:W545" si="740">_xlfn.POISSON.DIST(3,K486,FALSE) * _xlfn.POISSON.DIST(0,L486,FALSE)</f>
        <v>7.8229040433561159E-2</v>
      </c>
      <c r="X486" s="5">
        <f t="shared" ref="X486:X545" si="741">_xlfn.POISSON.DIST(3,K486,FALSE) * _xlfn.POISSON.DIST(1,L486,FALSE)</f>
        <v>8.1439560252954679E-2</v>
      </c>
      <c r="Y486" s="5">
        <f t="shared" ref="Y486:Y545" si="742">_xlfn.POISSON.DIST(3,K486,FALSE) * _xlfn.POISSON.DIST(2,L486,FALSE)</f>
        <v>4.2390919902868057E-2</v>
      </c>
      <c r="Z486" s="5">
        <f t="shared" ref="Z486:Z545" si="743">_xlfn.POISSON.DIST(0,K486,FALSE) * _xlfn.POISSON.DIST(3,L486,FALSE)</f>
        <v>2.5331375492208988E-3</v>
      </c>
      <c r="AA486" s="5">
        <f t="shared" ref="AA486:AA545" si="744">_xlfn.POISSON.DIST(1,K486,FALSE) * _xlfn.POISSON.DIST(3,L486,FALSE)</f>
        <v>8.2736269085687889E-3</v>
      </c>
      <c r="AB486" s="5">
        <f t="shared" ref="AB486:AB545" si="745">_xlfn.POISSON.DIST(2,K486,FALSE) * _xlfn.POISSON.DIST(3,L486,FALSE)</f>
        <v>1.3511485438926751E-2</v>
      </c>
      <c r="AC486" s="5">
        <f t="shared" ref="AC486:AC545" si="746">_xlfn.POISSON.DIST(4,K486,FALSE) * _xlfn.POISSON.DIST(4,L486,FALSE)</f>
        <v>3.1261052626177848E-3</v>
      </c>
      <c r="AD486" s="5">
        <f t="shared" ref="AD486:AD545" si="747">_xlfn.POISSON.DIST(4,K486,FALSE) * _xlfn.POISSON.DIST(0,L486,FALSE)</f>
        <v>6.3877097215042103E-2</v>
      </c>
      <c r="AE486" s="5">
        <f t="shared" ref="AE486:AE545" si="748">_xlfn.POISSON.DIST(4,K486,FALSE) * _xlfn.POISSON.DIST(1,L486,FALSE)</f>
        <v>6.6498613284747571E-2</v>
      </c>
      <c r="AF486" s="5">
        <f t="shared" ref="AF486:AF545" si="749">_xlfn.POISSON.DIST(4,K486,FALSE) * _xlfn.POISSON.DIST(2,L486,FALSE)</f>
        <v>3.4613858186976876E-2</v>
      </c>
      <c r="AG486" s="5">
        <f t="shared" ref="AG486:AG545" si="750">_xlfn.POISSON.DIST(4,K486,FALSE) * _xlfn.POISSON.DIST(3,L486,FALSE)</f>
        <v>1.2011470308990161E-2</v>
      </c>
      <c r="AH486" s="5">
        <f t="shared" ref="AH486:AH545" si="751">_xlfn.POISSON.DIST(0,K486,FALSE) * _xlfn.POISSON.DIST(4,L486,FALSE)</f>
        <v>6.5927437856023226E-4</v>
      </c>
      <c r="AI486" s="5">
        <f t="shared" ref="AI486:AI545" si="752">_xlfn.POISSON.DIST(1,K486,FALSE) * _xlfn.POISSON.DIST(4,L486,FALSE)</f>
        <v>2.1532941392241167E-3</v>
      </c>
      <c r="AJ486" s="5">
        <f t="shared" ref="AJ486:AJ545" si="753">_xlfn.POISSON.DIST(2,K486,FALSE) * _xlfn.POISSON.DIST(4,L486,FALSE)</f>
        <v>3.5164992003350825E-3</v>
      </c>
      <c r="AK486" s="5">
        <f t="shared" ref="AK486:AK545" si="754">_xlfn.POISSON.DIST(3,K486,FALSE) * _xlfn.POISSON.DIST(4,L486,FALSE)</f>
        <v>3.8284804045745934E-3</v>
      </c>
      <c r="AL486" s="5">
        <f t="shared" ref="AL486:AL545" si="755">_xlfn.POISSON.DIST(5,K486,FALSE) * _xlfn.POISSON.DIST(5,L486,FALSE)</f>
        <v>4.2517543621982255E-4</v>
      </c>
      <c r="AM486" s="5">
        <f t="shared" ref="AM486:AM545" si="756">_xlfn.POISSON.DIST(5,K486,FALSE) * _xlfn.POISSON.DIST(0,L486,FALSE)</f>
        <v>4.1726535578155456E-2</v>
      </c>
      <c r="AN486" s="5">
        <f t="shared" ref="AN486:AN545" si="757">_xlfn.POISSON.DIST(5,K486,FALSE) * _xlfn.POISSON.DIST(1,L486,FALSE)</f>
        <v>4.3438992598283044E-2</v>
      </c>
      <c r="AO486" s="5">
        <f t="shared" ref="AO486:AO545" si="758">_xlfn.POISSON.DIST(5,K486,FALSE) * _xlfn.POISSON.DIST(2,L486,FALSE)</f>
        <v>2.2610864427258338E-2</v>
      </c>
      <c r="AP486" s="5">
        <f t="shared" ref="AP486:AP545" si="759">_xlfn.POISSON.DIST(5,K486,FALSE) * _xlfn.POISSON.DIST(3,L486,FALSE)</f>
        <v>7.8462714344510239E-3</v>
      </c>
      <c r="AQ486" s="5">
        <f t="shared" ref="AQ486:AQ545" si="760">_xlfn.POISSON.DIST(5,K486,FALSE) * _xlfn.POISSON.DIST(4,L486,FALSE)</f>
        <v>2.0420706035302271E-3</v>
      </c>
      <c r="AR486" s="5">
        <f t="shared" ref="AR486:AR545" si="761">_xlfn.POISSON.DIST(0,K486,FALSE) * _xlfn.POISSON.DIST(5,L486,FALSE)</f>
        <v>1.3726619981126918E-4</v>
      </c>
      <c r="AS486" s="5">
        <f t="shared" ref="AS486:AS545" si="762">_xlfn.POISSON.DIST(1,K486,FALSE) * _xlfn.POISSON.DIST(5,L486,FALSE)</f>
        <v>4.48333066139576E-4</v>
      </c>
      <c r="AT486" s="5">
        <f t="shared" ref="AT486:AT545" si="763">_xlfn.POISSON.DIST(2,K486,FALSE) * _xlfn.POISSON.DIST(5,L486,FALSE)</f>
        <v>7.3216326550336862E-4</v>
      </c>
      <c r="AU486" s="5">
        <f t="shared" ref="AU486:AU545" si="764">_xlfn.POISSON.DIST(3,K486,FALSE) * _xlfn.POISSON.DIST(5,L486,FALSE)</f>
        <v>7.9712024807566896E-4</v>
      </c>
      <c r="AV486" s="5">
        <f t="shared" ref="AV486:AV545" si="765">_xlfn.POISSON.DIST(4,K486,FALSE) * _xlfn.POISSON.DIST(5,L486,FALSE)</f>
        <v>6.5088012451912543E-4</v>
      </c>
      <c r="AW486" s="5">
        <f t="shared" ref="AW486:AW545" si="766">_xlfn.POISSON.DIST(6,K486,FALSE) * _xlfn.POISSON.DIST(6,L486,FALSE)</f>
        <v>4.0157830497412799E-5</v>
      </c>
      <c r="AX486" s="5">
        <f t="shared" ref="AX486:AX545" si="767">_xlfn.POISSON.DIST(6,K486,FALSE) * _xlfn.POISSON.DIST(0,L486,FALSE)</f>
        <v>2.271424145305229E-2</v>
      </c>
      <c r="AY486" s="5">
        <f t="shared" ref="AY486:AY545" si="768">_xlfn.POISSON.DIST(6,K486,FALSE) * _xlfn.POISSON.DIST(1,L486,FALSE)</f>
        <v>2.3646433922285607E-2</v>
      </c>
      <c r="AZ486" s="5">
        <f t="shared" ref="AZ486:AZ545" si="769">_xlfn.POISSON.DIST(6,K486,FALSE) * _xlfn.POISSON.DIST(2,L486,FALSE)</f>
        <v>1.2308441785228129E-2</v>
      </c>
      <c r="BA486" s="5">
        <f t="shared" ref="BA486:BA545" si="770">_xlfn.POISSON.DIST(6,K486,FALSE) * _xlfn.POISSON.DIST(3,L486,FALSE)</f>
        <v>4.2711934120313062E-3</v>
      </c>
      <c r="BB486" s="5">
        <f t="shared" ref="BB486:BB545" si="771">_xlfn.POISSON.DIST(6,K486,FALSE) * _xlfn.POISSON.DIST(4,L486,FALSE)</f>
        <v>1.1116207974152697E-3</v>
      </c>
      <c r="BC486" s="5">
        <f t="shared" ref="BC486:BC545" si="772">_xlfn.POISSON.DIST(6,K486,FALSE) * _xlfn.POISSON.DIST(5,L486,FALSE)</f>
        <v>2.3144834298823906E-4</v>
      </c>
      <c r="BD486" s="5">
        <f t="shared" ref="BD486:BD545" si="773">_xlfn.POISSON.DIST(0,K486,FALSE) * _xlfn.POISSON.DIST(6,L486,FALSE)</f>
        <v>2.3816600775253984E-5</v>
      </c>
      <c r="BE486" s="5">
        <f t="shared" ref="BE486:BE545" si="774">_xlfn.POISSON.DIST(1,K486,FALSE) * _xlfn.POISSON.DIST(6,L486,FALSE)</f>
        <v>7.778877586232417E-5</v>
      </c>
      <c r="BF486" s="5">
        <f t="shared" ref="BF486:BF545" si="775">_xlfn.POISSON.DIST(2,K486,FALSE) * _xlfn.POISSON.DIST(6,L486,FALSE)</f>
        <v>1.2703520765327137E-4</v>
      </c>
      <c r="BG486" s="5">
        <f t="shared" ref="BG486:BG545" si="776">_xlfn.POISSON.DIST(3,K486,FALSE) * _xlfn.POISSON.DIST(6,L486,FALSE)</f>
        <v>1.3830567717611596E-4</v>
      </c>
      <c r="BH486" s="5">
        <f t="shared" ref="BH486:BH545" si="777">_xlfn.POISSON.DIST(4,K486,FALSE) * _xlfn.POISSON.DIST(6,L486,FALSE)</f>
        <v>1.1293204080489857E-4</v>
      </c>
      <c r="BI486" s="5">
        <f t="shared" ref="BI486:BI545" si="778">_xlfn.POISSON.DIST(5,K486,FALSE) * _xlfn.POISSON.DIST(6,L486,FALSE)</f>
        <v>7.3770772687047463E-5</v>
      </c>
      <c r="BJ486" s="8">
        <f t="shared" ref="BJ486:BJ545" si="779">SUM(N486,Q486,T486,W486,X486,Y486,AD486,AE486,AF486,AG486,AM486,AN486,AO486,AP486,AQ486,AX486,AY486,AZ486,BA486,BB486,BC486)</f>
        <v>0.75166516523158444</v>
      </c>
      <c r="BK486" s="8">
        <f t="shared" ref="BK486:BK545" si="780">SUM(M486,P486,S486,V486,AC486,AL486,AY486)</f>
        <v>0.14012062076496909</v>
      </c>
      <c r="BL486" s="8">
        <f t="shared" ref="BL486:BL545" si="781">SUM(O486,R486,U486,AA486,AB486,AH486,AI486,AJ486,AK486,AR486,AS486,AT486,AU486,AV486,BD486,BE486,BF486,BG486,BH486,BI486)</f>
        <v>8.042839536627247E-2</v>
      </c>
      <c r="BM486" s="8">
        <f t="shared" ref="BM486:BM545" si="782">SUM(S486:BI486)</f>
        <v>0.75468751411105095</v>
      </c>
      <c r="BN486" s="8">
        <f t="shared" ref="BN486:BN545" si="783">SUM(M486:R486)</f>
        <v>0.19645352870920757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1.5777777777777799</v>
      </c>
      <c r="F487">
        <f>VLOOKUP(B487,home!$B$2:$E$405,3,FALSE)</f>
        <v>1.27</v>
      </c>
      <c r="G487">
        <f>VLOOKUP(C487,away!$B$2:$E$405,4,FALSE)</f>
        <v>0.63</v>
      </c>
      <c r="H487">
        <f>VLOOKUP(A487,away!$A$2:$E$405,3,FALSE)</f>
        <v>1.4666666666666699</v>
      </c>
      <c r="I487">
        <f>VLOOKUP(C487,away!$B$2:$E$405,3,FALSE)</f>
        <v>1.82</v>
      </c>
      <c r="J487">
        <f>VLOOKUP(B487,home!$B$2:$E$405,4,FALSE)</f>
        <v>0.94</v>
      </c>
      <c r="K487" s="3">
        <f t="shared" si="728"/>
        <v>1.2623800000000018</v>
      </c>
      <c r="L487" s="3">
        <f t="shared" si="729"/>
        <v>2.5091733333333388</v>
      </c>
      <c r="M487" s="5">
        <f t="shared" si="730"/>
        <v>2.3016283545046586E-2</v>
      </c>
      <c r="N487" s="5">
        <f t="shared" si="731"/>
        <v>2.9055296021595945E-2</v>
      </c>
      <c r="O487" s="5">
        <f t="shared" si="732"/>
        <v>5.7751844903669816E-2</v>
      </c>
      <c r="P487" s="5">
        <f t="shared" si="733"/>
        <v>7.2904773969494796E-2</v>
      </c>
      <c r="Q487" s="5">
        <f t="shared" si="734"/>
        <v>1.8339412295871174E-2</v>
      </c>
      <c r="R487" s="5">
        <f t="shared" si="735"/>
        <v>7.2454694591545604E-2</v>
      </c>
      <c r="S487" s="5">
        <f t="shared" si="736"/>
        <v>5.7732018911096215E-2</v>
      </c>
      <c r="T487" s="5">
        <f t="shared" si="737"/>
        <v>4.6016764281805497E-2</v>
      </c>
      <c r="U487" s="5">
        <f t="shared" si="738"/>
        <v>9.1465357358475455E-2</v>
      </c>
      <c r="V487" s="5">
        <f t="shared" si="739"/>
        <v>2.0318657254009335E-2</v>
      </c>
      <c r="W487" s="5">
        <f t="shared" si="740"/>
        <v>7.7171024313539604E-3</v>
      </c>
      <c r="X487" s="5">
        <f t="shared" si="741"/>
        <v>1.936354763135523E-2</v>
      </c>
      <c r="Y487" s="5">
        <f t="shared" si="742"/>
        <v>2.4293248677663241E-2</v>
      </c>
      <c r="Z487" s="5">
        <f t="shared" si="743"/>
        <v>6.0600462514639165E-2</v>
      </c>
      <c r="AA487" s="5">
        <f t="shared" si="744"/>
        <v>7.6500811869230287E-2</v>
      </c>
      <c r="AB487" s="5">
        <f t="shared" si="745"/>
        <v>4.8286547443739544E-2</v>
      </c>
      <c r="AC487" s="5">
        <f t="shared" si="746"/>
        <v>4.022497571034846E-3</v>
      </c>
      <c r="AD487" s="5">
        <f t="shared" si="747"/>
        <v>2.4354789418231564E-3</v>
      </c>
      <c r="AE487" s="5">
        <f t="shared" si="748"/>
        <v>6.1110388147175626E-3</v>
      </c>
      <c r="AF487" s="5">
        <f t="shared" si="749"/>
        <v>7.6668278164271414E-3</v>
      </c>
      <c r="AG487" s="5">
        <f t="shared" si="750"/>
        <v>6.4124666360790847E-3</v>
      </c>
      <c r="AH487" s="5">
        <f t="shared" si="751"/>
        <v>3.8014266132349817E-2</v>
      </c>
      <c r="AI487" s="5">
        <f t="shared" si="752"/>
        <v>4.7988449280155825E-2</v>
      </c>
      <c r="AJ487" s="5">
        <f t="shared" si="753"/>
        <v>3.0289829301141602E-2</v>
      </c>
      <c r="AK487" s="5">
        <f t="shared" si="754"/>
        <v>1.274575823772506E-2</v>
      </c>
      <c r="AL487" s="5">
        <f t="shared" si="755"/>
        <v>5.0965530666179245E-4</v>
      </c>
      <c r="AM487" s="5">
        <f t="shared" si="756"/>
        <v>6.1489998131574418E-4</v>
      </c>
      <c r="AN487" s="5">
        <f t="shared" si="757"/>
        <v>1.5428906357846336E-3</v>
      </c>
      <c r="AO487" s="5">
        <f t="shared" si="758"/>
        <v>1.9356900197802617E-3</v>
      </c>
      <c r="AP487" s="5">
        <f t="shared" si="759"/>
        <v>1.6189939264107053E-3</v>
      </c>
      <c r="AQ487" s="5">
        <f t="shared" si="760"/>
        <v>1.0155840967445953E-3</v>
      </c>
      <c r="AR487" s="5">
        <f t="shared" si="761"/>
        <v>1.9076876573105753E-2</v>
      </c>
      <c r="AS487" s="5">
        <f t="shared" si="762"/>
        <v>2.4082267448357272E-2</v>
      </c>
      <c r="AT487" s="5">
        <f t="shared" si="763"/>
        <v>1.5200486390728652E-2</v>
      </c>
      <c r="AU487" s="5">
        <f t="shared" si="764"/>
        <v>6.3962633366426861E-3</v>
      </c>
      <c r="AV487" s="5">
        <f t="shared" si="765"/>
        <v>2.0186287277277515E-3</v>
      </c>
      <c r="AW487" s="5">
        <f t="shared" si="766"/>
        <v>4.484301644506334E-5</v>
      </c>
      <c r="AX487" s="5">
        <f t="shared" si="767"/>
        <v>1.2937290640222828E-4</v>
      </c>
      <c r="AY487" s="5">
        <f t="shared" si="768"/>
        <v>3.2461904680030116E-4</v>
      </c>
      <c r="AZ487" s="5">
        <f t="shared" si="769"/>
        <v>4.0726272786170144E-4</v>
      </c>
      <c r="BA487" s="5">
        <f t="shared" si="770"/>
        <v>3.4063092547039126E-4</v>
      </c>
      <c r="BB487" s="5">
        <f t="shared" si="771"/>
        <v>2.1367550867474052E-4</v>
      </c>
      <c r="BC487" s="5">
        <f t="shared" si="772"/>
        <v>1.0722977767061901E-4</v>
      </c>
      <c r="BD487" s="5">
        <f t="shared" si="773"/>
        <v>7.9778649967547442E-3</v>
      </c>
      <c r="BE487" s="5">
        <f t="shared" si="774"/>
        <v>1.0071097214603269E-2</v>
      </c>
      <c r="BF487" s="5">
        <f t="shared" si="775"/>
        <v>6.3567758508854466E-3</v>
      </c>
      <c r="BG487" s="5">
        <f t="shared" si="776"/>
        <v>2.6748888995469268E-3</v>
      </c>
      <c r="BH487" s="5">
        <f t="shared" si="777"/>
        <v>8.4418156225251348E-4</v>
      </c>
      <c r="BI487" s="5">
        <f t="shared" si="778"/>
        <v>2.131355841112659E-4</v>
      </c>
      <c r="BJ487" s="8">
        <f t="shared" si="779"/>
        <v>0.17566203310160791</v>
      </c>
      <c r="BK487" s="8">
        <f t="shared" si="780"/>
        <v>0.1788285056041439</v>
      </c>
      <c r="BL487" s="8">
        <f t="shared" si="781"/>
        <v>0.57041002570274946</v>
      </c>
      <c r="BM487" s="8">
        <f t="shared" si="782"/>
        <v>0.71169894556556124</v>
      </c>
      <c r="BN487" s="8">
        <f t="shared" si="783"/>
        <v>0.27352230532722388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1.7962962962963001</v>
      </c>
      <c r="F488">
        <f>VLOOKUP(B488,home!$B$2:$E$405,3,FALSE)</f>
        <v>1.3</v>
      </c>
      <c r="G488">
        <f>VLOOKUP(C488,away!$B$2:$E$405,4,FALSE)</f>
        <v>1.1100000000000001</v>
      </c>
      <c r="H488">
        <f>VLOOKUP(A488,away!$A$2:$E$405,3,FALSE)</f>
        <v>1.18518518518519</v>
      </c>
      <c r="I488">
        <f>VLOOKUP(C488,away!$B$2:$E$405,3,FALSE)</f>
        <v>1</v>
      </c>
      <c r="J488">
        <f>VLOOKUP(B488,home!$B$2:$E$405,4,FALSE)</f>
        <v>0.7</v>
      </c>
      <c r="K488" s="3">
        <f t="shared" si="728"/>
        <v>2.5920555555555613</v>
      </c>
      <c r="L488" s="3">
        <f t="shared" si="729"/>
        <v>0.82962962962963294</v>
      </c>
      <c r="M488" s="5">
        <f t="shared" si="730"/>
        <v>3.2657354851397702E-2</v>
      </c>
      <c r="N488" s="5">
        <f t="shared" si="731"/>
        <v>8.4649678072314757E-2</v>
      </c>
      <c r="O488" s="5">
        <f t="shared" si="732"/>
        <v>2.7093509210048571E-2</v>
      </c>
      <c r="P488" s="5">
        <f t="shared" si="733"/>
        <v>7.0227881067402159E-2</v>
      </c>
      <c r="Q488" s="5">
        <f t="shared" si="734"/>
        <v>0.10970833416166666</v>
      </c>
      <c r="R488" s="5">
        <f t="shared" si="735"/>
        <v>1.123878900564982E-2</v>
      </c>
      <c r="S488" s="5">
        <f t="shared" si="736"/>
        <v>3.7755318071987849E-2</v>
      </c>
      <c r="T488" s="5">
        <f t="shared" si="737"/>
        <v>9.1017284637827517E-2</v>
      </c>
      <c r="U488" s="5">
        <f t="shared" si="738"/>
        <v>2.9131565479811376E-2</v>
      </c>
      <c r="V488" s="5">
        <f t="shared" si="739"/>
        <v>9.021197349423497E-3</v>
      </c>
      <c r="W488" s="5">
        <f t="shared" si="740"/>
        <v>9.4790032351498021E-2</v>
      </c>
      <c r="X488" s="5">
        <f t="shared" si="741"/>
        <v>7.8640619432354231E-2</v>
      </c>
      <c r="Y488" s="5">
        <f t="shared" si="742"/>
        <v>3.2621293986754472E-2</v>
      </c>
      <c r="Z488" s="5">
        <f t="shared" si="743"/>
        <v>3.108010786747618E-3</v>
      </c>
      <c r="AA488" s="5">
        <f t="shared" si="744"/>
        <v>8.0561366265157735E-3</v>
      </c>
      <c r="AB488" s="5">
        <f t="shared" si="745"/>
        <v>1.0440976849537426E-2</v>
      </c>
      <c r="AC488" s="5">
        <f t="shared" si="746"/>
        <v>1.2124749107507743E-3</v>
      </c>
      <c r="AD488" s="5">
        <f t="shared" si="747"/>
        <v>6.1425257491997939E-2</v>
      </c>
      <c r="AE488" s="5">
        <f t="shared" si="748"/>
        <v>5.0960213622991093E-2</v>
      </c>
      <c r="AF488" s="5">
        <f t="shared" si="749"/>
        <v>2.1139051576944533E-2</v>
      </c>
      <c r="AG488" s="5">
        <f t="shared" si="750"/>
        <v>5.8458611768340682E-3</v>
      </c>
      <c r="AH488" s="5">
        <f t="shared" si="751"/>
        <v>6.4462445947358245E-4</v>
      </c>
      <c r="AI488" s="5">
        <f t="shared" si="752"/>
        <v>1.6709024114254999E-3</v>
      </c>
      <c r="AJ488" s="5">
        <f t="shared" si="753"/>
        <v>2.1655359391633262E-3</v>
      </c>
      <c r="AK488" s="5">
        <f t="shared" si="754"/>
        <v>1.87106315395451E-3</v>
      </c>
      <c r="AL488" s="5">
        <f t="shared" si="755"/>
        <v>1.0429447726783066E-4</v>
      </c>
      <c r="AM488" s="5">
        <f t="shared" si="756"/>
        <v>3.1843535986712815E-2</v>
      </c>
      <c r="AN488" s="5">
        <f t="shared" si="757"/>
        <v>2.6418340966754442E-2</v>
      </c>
      <c r="AO488" s="5">
        <f t="shared" si="758"/>
        <v>1.095871921583892E-2</v>
      </c>
      <c r="AP488" s="5">
        <f t="shared" si="759"/>
        <v>3.0305593880838627E-3</v>
      </c>
      <c r="AQ488" s="5">
        <f t="shared" si="760"/>
        <v>6.2856046567665534E-4</v>
      </c>
      <c r="AR488" s="5">
        <f t="shared" si="761"/>
        <v>1.0695991031265413E-4</v>
      </c>
      <c r="AS488" s="5">
        <f t="shared" si="762"/>
        <v>2.7724602974763972E-4</v>
      </c>
      <c r="AT488" s="5">
        <f t="shared" si="763"/>
        <v>3.5931855583154601E-4</v>
      </c>
      <c r="AU488" s="5">
        <f t="shared" si="764"/>
        <v>3.1045788628578666E-4</v>
      </c>
      <c r="AV488" s="5">
        <f t="shared" si="765"/>
        <v>2.0118102222827747E-4</v>
      </c>
      <c r="AW488" s="5">
        <f t="shared" si="766"/>
        <v>6.2299903029165856E-6</v>
      </c>
      <c r="AX488" s="5">
        <f t="shared" si="767"/>
        <v>1.3756702393815401E-2</v>
      </c>
      <c r="AY488" s="5">
        <f t="shared" si="768"/>
        <v>1.1412967911906156E-2</v>
      </c>
      <c r="AZ488" s="5">
        <f t="shared" si="769"/>
        <v>4.7342681708647935E-3</v>
      </c>
      <c r="BA488" s="5">
        <f t="shared" si="770"/>
        <v>1.3092297163873065E-3</v>
      </c>
      <c r="BB488" s="5">
        <f t="shared" si="771"/>
        <v>2.7154394117662759E-4</v>
      </c>
      <c r="BC488" s="5">
        <f t="shared" si="772"/>
        <v>4.5056179869307284E-5</v>
      </c>
      <c r="BD488" s="5">
        <f t="shared" si="773"/>
        <v>1.4789518462984328E-5</v>
      </c>
      <c r="BE488" s="5">
        <f t="shared" si="774"/>
        <v>3.8335253495970069E-5</v>
      </c>
      <c r="BF488" s="5">
        <f t="shared" si="775"/>
        <v>4.9683553398929999E-5</v>
      </c>
      <c r="BG488" s="5">
        <f t="shared" si="776"/>
        <v>4.2927510202479302E-5</v>
      </c>
      <c r="BH488" s="5">
        <f t="shared" si="777"/>
        <v>2.7817622826626124E-5</v>
      </c>
      <c r="BI488" s="5">
        <f t="shared" si="778"/>
        <v>1.4420964758021082E-5</v>
      </c>
      <c r="BJ488" s="8">
        <f t="shared" si="779"/>
        <v>0.73520711084826951</v>
      </c>
      <c r="BK488" s="8">
        <f t="shared" si="780"/>
        <v>0.16239148864013597</v>
      </c>
      <c r="BL488" s="8">
        <f t="shared" si="781"/>
        <v>9.3756240963130816E-2</v>
      </c>
      <c r="BM488" s="8">
        <f t="shared" si="782"/>
        <v>0.64748056694820111</v>
      </c>
      <c r="BN488" s="8">
        <f t="shared" si="783"/>
        <v>0.33557554636847969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1.7962962962963001</v>
      </c>
      <c r="F489">
        <f>VLOOKUP(B489,home!$B$2:$E$405,3,FALSE)</f>
        <v>2.04</v>
      </c>
      <c r="G489">
        <f>VLOOKUP(C489,away!$B$2:$E$405,4,FALSE)</f>
        <v>1.21</v>
      </c>
      <c r="H489">
        <f>VLOOKUP(A489,away!$A$2:$E$405,3,FALSE)</f>
        <v>1.18518518518519</v>
      </c>
      <c r="I489">
        <f>VLOOKUP(C489,away!$B$2:$E$405,3,FALSE)</f>
        <v>0.46</v>
      </c>
      <c r="J489">
        <f>VLOOKUP(B489,home!$B$2:$E$405,4,FALSE)</f>
        <v>0.7</v>
      </c>
      <c r="K489" s="3">
        <f t="shared" si="728"/>
        <v>4.4339777777777876</v>
      </c>
      <c r="L489" s="3">
        <f t="shared" si="729"/>
        <v>0.38162962962963121</v>
      </c>
      <c r="M489" s="5">
        <f t="shared" si="730"/>
        <v>8.1022991864107292E-3</v>
      </c>
      <c r="N489" s="5">
        <f t="shared" si="731"/>
        <v>3.5925414541452226E-2</v>
      </c>
      <c r="O489" s="5">
        <f t="shared" si="732"/>
        <v>3.0920774376583886E-3</v>
      </c>
      <c r="P489" s="5">
        <f t="shared" si="733"/>
        <v>1.3710202645745377E-2</v>
      </c>
      <c r="Q489" s="5">
        <f t="shared" si="734"/>
        <v>7.9646244867127083E-2</v>
      </c>
      <c r="R489" s="5">
        <f t="shared" si="735"/>
        <v>5.9001418365985494E-4</v>
      </c>
      <c r="S489" s="5">
        <f t="shared" si="736"/>
        <v>5.7998863119825446E-3</v>
      </c>
      <c r="T489" s="5">
        <f t="shared" si="737"/>
        <v>3.039536693003262E-2</v>
      </c>
      <c r="U489" s="5">
        <f t="shared" si="738"/>
        <v>2.6161097789214991E-3</v>
      </c>
      <c r="V489" s="5">
        <f t="shared" si="739"/>
        <v>1.0904671052841858E-3</v>
      </c>
      <c r="W489" s="5">
        <f t="shared" si="740"/>
        <v>0.1177165599414299</v>
      </c>
      <c r="X489" s="5">
        <f t="shared" si="741"/>
        <v>4.4924127171722165E-2</v>
      </c>
      <c r="Y489" s="5">
        <f t="shared" si="742"/>
        <v>8.5721890069893909E-3</v>
      </c>
      <c r="Z489" s="5">
        <f t="shared" si="743"/>
        <v>7.5055631462113209E-5</v>
      </c>
      <c r="AA489" s="5">
        <f t="shared" si="744"/>
        <v>3.3279500200008937E-4</v>
      </c>
      <c r="AB489" s="5">
        <f t="shared" si="745"/>
        <v>7.3780282171195539E-4</v>
      </c>
      <c r="AC489" s="5">
        <f t="shared" si="746"/>
        <v>1.1532625375832166E-4</v>
      </c>
      <c r="AD489" s="5">
        <f t="shared" si="747"/>
        <v>0.13048815271418679</v>
      </c>
      <c r="AE489" s="5">
        <f t="shared" si="748"/>
        <v>4.9798145391369848E-2</v>
      </c>
      <c r="AF489" s="5">
        <f t="shared" si="749"/>
        <v>9.5022238909755006E-3</v>
      </c>
      <c r="AG489" s="5">
        <f t="shared" si="750"/>
        <v>1.2087767280569378E-3</v>
      </c>
      <c r="AH489" s="5">
        <f t="shared" si="751"/>
        <v>7.1608632091260912E-6</v>
      </c>
      <c r="AI489" s="5">
        <f t="shared" si="752"/>
        <v>3.1751108338971625E-5</v>
      </c>
      <c r="AJ489" s="5">
        <f t="shared" si="753"/>
        <v>7.0391854397407598E-5</v>
      </c>
      <c r="AK489" s="5">
        <f t="shared" si="754"/>
        <v>1.0403863937822498E-4</v>
      </c>
      <c r="AL489" s="5">
        <f t="shared" si="755"/>
        <v>7.8059142128602818E-6</v>
      </c>
      <c r="AM489" s="5">
        <f t="shared" si="756"/>
        <v>0.11571631387959566</v>
      </c>
      <c r="AN489" s="5">
        <f t="shared" si="757"/>
        <v>4.4160774007976238E-2</v>
      </c>
      <c r="AO489" s="5">
        <f t="shared" si="758"/>
        <v>8.4265299144109084E-3</v>
      </c>
      <c r="AP489" s="5">
        <f t="shared" si="759"/>
        <v>1.071937830099881E-3</v>
      </c>
      <c r="AQ489" s="5">
        <f t="shared" si="760"/>
        <v>1.0227080927175204E-4</v>
      </c>
      <c r="AR489" s="5">
        <f t="shared" si="761"/>
        <v>5.465595148654488E-7</v>
      </c>
      <c r="AS489" s="5">
        <f t="shared" si="762"/>
        <v>2.4234327431464086E-6</v>
      </c>
      <c r="AT489" s="5">
        <f t="shared" si="763"/>
        <v>5.3727234645251204E-6</v>
      </c>
      <c r="AU489" s="5">
        <f t="shared" si="764"/>
        <v>7.9408454826165577E-6</v>
      </c>
      <c r="AV489" s="5">
        <f t="shared" si="765"/>
        <v>8.8023831016722369E-6</v>
      </c>
      <c r="AW489" s="5">
        <f t="shared" si="766"/>
        <v>3.6690773826930332E-7</v>
      </c>
      <c r="AX489" s="5">
        <f t="shared" si="767"/>
        <v>8.5513927378081098E-2</v>
      </c>
      <c r="AY489" s="5">
        <f t="shared" si="768"/>
        <v>3.263464843347226E-2</v>
      </c>
      <c r="AZ489" s="5">
        <f t="shared" si="769"/>
        <v>6.2271743973796225E-3</v>
      </c>
      <c r="BA489" s="5">
        <f t="shared" si="770"/>
        <v>7.921580863037023E-4</v>
      </c>
      <c r="BB489" s="5">
        <f t="shared" si="771"/>
        <v>7.5577749271049852E-5</v>
      </c>
      <c r="BC489" s="5">
        <f t="shared" si="772"/>
        <v>5.7685416925103797E-6</v>
      </c>
      <c r="BD489" s="5">
        <f t="shared" si="773"/>
        <v>3.4763884204775319E-8</v>
      </c>
      <c r="BE489" s="5">
        <f t="shared" si="774"/>
        <v>1.5414229003321401E-7</v>
      </c>
      <c r="BF489" s="5">
        <f t="shared" si="775"/>
        <v>3.4173174431152475E-7</v>
      </c>
      <c r="BG489" s="5">
        <f t="shared" si="776"/>
        <v>5.0507698674618054E-7</v>
      </c>
      <c r="BH489" s="5">
        <f t="shared" si="777"/>
        <v>5.5987503382488281E-7</v>
      </c>
      <c r="BI489" s="5">
        <f t="shared" si="778"/>
        <v>4.9649469166242332E-7</v>
      </c>
      <c r="BJ489" s="8">
        <f t="shared" si="779"/>
        <v>0.80290428221089727</v>
      </c>
      <c r="BK489" s="8">
        <f t="shared" si="780"/>
        <v>6.146063585086628E-2</v>
      </c>
      <c r="BL489" s="8">
        <f t="shared" si="781"/>
        <v>7.6093197182131268E-3</v>
      </c>
      <c r="BM489" s="8">
        <f t="shared" si="782"/>
        <v>0.69834875902365112</v>
      </c>
      <c r="BN489" s="8">
        <f t="shared" si="783"/>
        <v>0.14106625286205368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1.512</v>
      </c>
      <c r="F490">
        <f>VLOOKUP(B490,home!$B$2:$E$405,3,FALSE)</f>
        <v>0.56999999999999995</v>
      </c>
      <c r="G490">
        <f>VLOOKUP(C490,away!$B$2:$E$405,4,FALSE)</f>
        <v>0.88</v>
      </c>
      <c r="H490">
        <f>VLOOKUP(A490,away!$A$2:$E$405,3,FALSE)</f>
        <v>1.32</v>
      </c>
      <c r="I490">
        <f>VLOOKUP(C490,away!$B$2:$E$405,3,FALSE)</f>
        <v>0.88</v>
      </c>
      <c r="J490">
        <f>VLOOKUP(B490,home!$B$2:$E$405,4,FALSE)</f>
        <v>0.97</v>
      </c>
      <c r="K490" s="3">
        <f t="shared" si="728"/>
        <v>0.75841919999999996</v>
      </c>
      <c r="L490" s="3">
        <f t="shared" si="729"/>
        <v>1.126752</v>
      </c>
      <c r="M490" s="5">
        <f t="shared" si="730"/>
        <v>0.15180306851934167</v>
      </c>
      <c r="N490" s="5">
        <f t="shared" si="731"/>
        <v>0.11513036178398429</v>
      </c>
      <c r="O490" s="5">
        <f t="shared" si="732"/>
        <v>0.17104441106030527</v>
      </c>
      <c r="P490" s="5">
        <f t="shared" si="733"/>
        <v>0.12972336540082785</v>
      </c>
      <c r="Q490" s="5">
        <f t="shared" si="734"/>
        <v>4.3658538439959961E-2</v>
      </c>
      <c r="R490" s="5">
        <f t="shared" si="735"/>
        <v>9.6362316125510578E-2</v>
      </c>
      <c r="S490" s="5">
        <f t="shared" si="736"/>
        <v>2.7713786840831523E-2</v>
      </c>
      <c r="T490" s="5">
        <f t="shared" si="737"/>
        <v>4.9192345504301759E-2</v>
      </c>
      <c r="U490" s="5">
        <f t="shared" si="738"/>
        <v>7.3083030706056831E-2</v>
      </c>
      <c r="V490" s="5">
        <f t="shared" si="739"/>
        <v>2.631425139645299E-3</v>
      </c>
      <c r="W490" s="5">
        <f t="shared" si="740"/>
        <v>1.1037157932267894E-2</v>
      </c>
      <c r="X490" s="5">
        <f t="shared" si="741"/>
        <v>1.2436139774498712E-2</v>
      </c>
      <c r="Y490" s="5">
        <f t="shared" si="742"/>
        <v>7.0062226815979902E-3</v>
      </c>
      <c r="Z490" s="5">
        <f t="shared" si="743"/>
        <v>3.6192144139683753E-2</v>
      </c>
      <c r="AA490" s="5">
        <f t="shared" si="744"/>
        <v>2.7448817004703641E-2</v>
      </c>
      <c r="AB490" s="5">
        <f t="shared" si="745"/>
        <v>1.0408854916826863E-2</v>
      </c>
      <c r="AC490" s="5">
        <f t="shared" si="746"/>
        <v>1.4054282970226914E-4</v>
      </c>
      <c r="AD490" s="5">
        <f t="shared" si="747"/>
        <v>2.0926981223160675E-3</v>
      </c>
      <c r="AE490" s="5">
        <f t="shared" si="748"/>
        <v>2.3579517947158735E-3</v>
      </c>
      <c r="AF490" s="5">
        <f t="shared" si="749"/>
        <v>1.3284134502998504E-3</v>
      </c>
      <c r="AG490" s="5">
        <f t="shared" si="750"/>
        <v>4.9893083731741893E-4</v>
      </c>
      <c r="AH490" s="5">
        <f t="shared" si="751"/>
        <v>1.0194892698419241E-2</v>
      </c>
      <c r="AI490" s="5">
        <f t="shared" si="752"/>
        <v>7.7320023644209613E-3</v>
      </c>
      <c r="AJ490" s="5">
        <f t="shared" si="753"/>
        <v>2.9320495238111264E-3</v>
      </c>
      <c r="AK490" s="5">
        <f t="shared" si="754"/>
        <v>7.4124088473640512E-4</v>
      </c>
      <c r="AL490" s="5">
        <f t="shared" si="755"/>
        <v>4.8040369749471367E-6</v>
      </c>
      <c r="AM490" s="5">
        <f t="shared" si="756"/>
        <v>3.1742848715369084E-4</v>
      </c>
      <c r="AN490" s="5">
        <f t="shared" si="757"/>
        <v>3.5766318275739541E-4</v>
      </c>
      <c r="AO490" s="5">
        <f t="shared" si="758"/>
        <v>2.0149885324913052E-4</v>
      </c>
      <c r="AP490" s="5">
        <f t="shared" si="759"/>
        <v>7.5679745298721412E-5</v>
      </c>
      <c r="AQ490" s="5">
        <f t="shared" si="760"/>
        <v>2.1318076093706241E-5</v>
      </c>
      <c r="AR490" s="5">
        <f t="shared" si="761"/>
        <v>2.2974231475458543E-3</v>
      </c>
      <c r="AS490" s="5">
        <f t="shared" si="762"/>
        <v>1.7424098256232086E-3</v>
      </c>
      <c r="AT490" s="5">
        <f t="shared" si="763"/>
        <v>6.6073853301064649E-4</v>
      </c>
      <c r="AU490" s="5">
        <f t="shared" si="764"/>
        <v>1.6703892987170272E-4</v>
      </c>
      <c r="AV490" s="5">
        <f t="shared" si="765"/>
        <v>3.1671382890538213E-5</v>
      </c>
      <c r="AW490" s="5">
        <f t="shared" si="766"/>
        <v>1.1403587445722509E-7</v>
      </c>
      <c r="AX490" s="5">
        <f t="shared" si="767"/>
        <v>4.0123976547385405E-5</v>
      </c>
      <c r="AY490" s="5">
        <f t="shared" si="768"/>
        <v>4.5209770822719592E-5</v>
      </c>
      <c r="AZ490" s="5">
        <f t="shared" si="769"/>
        <v>2.5470099847020488E-5</v>
      </c>
      <c r="BA490" s="5">
        <f t="shared" si="770"/>
        <v>9.5661619809433386E-6</v>
      </c>
      <c r="BB490" s="5">
        <f t="shared" si="771"/>
        <v>2.6946730360879684E-6</v>
      </c>
      <c r="BC490" s="5">
        <f t="shared" si="772"/>
        <v>6.072456465516378E-7</v>
      </c>
      <c r="BD490" s="5">
        <f t="shared" si="773"/>
        <v>4.3143768772393071E-4</v>
      </c>
      <c r="BE490" s="5">
        <f t="shared" si="774"/>
        <v>3.2721062597343333E-4</v>
      </c>
      <c r="BF490" s="5">
        <f t="shared" si="775"/>
        <v>1.2408141059113524E-4</v>
      </c>
      <c r="BG490" s="5">
        <f t="shared" si="776"/>
        <v>3.1368574718466775E-5</v>
      </c>
      <c r="BH490" s="5">
        <f t="shared" si="777"/>
        <v>5.9476323357799485E-6</v>
      </c>
      <c r="BI490" s="5">
        <f t="shared" si="778"/>
        <v>9.0215971159927209E-7</v>
      </c>
      <c r="BJ490" s="8">
        <f t="shared" si="779"/>
        <v>0.24583602059369319</v>
      </c>
      <c r="BK490" s="8">
        <f t="shared" si="780"/>
        <v>0.31206220253814632</v>
      </c>
      <c r="BL490" s="8">
        <f t="shared" si="781"/>
        <v>0.40576784519478709</v>
      </c>
      <c r="BM490" s="8">
        <f t="shared" si="782"/>
        <v>0.29209105540143243</v>
      </c>
      <c r="BN490" s="8">
        <f t="shared" si="783"/>
        <v>0.70772206132992965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1.512</v>
      </c>
      <c r="F491">
        <f>VLOOKUP(B491,home!$B$2:$E$405,3,FALSE)</f>
        <v>1.23</v>
      </c>
      <c r="G491">
        <f>VLOOKUP(C491,away!$B$2:$E$405,4,FALSE)</f>
        <v>1.23</v>
      </c>
      <c r="H491">
        <f>VLOOKUP(A491,away!$A$2:$E$405,3,FALSE)</f>
        <v>1.32</v>
      </c>
      <c r="I491">
        <f>VLOOKUP(C491,away!$B$2:$E$405,3,FALSE)</f>
        <v>1.42</v>
      </c>
      <c r="J491">
        <f>VLOOKUP(B491,home!$B$2:$E$405,4,FALSE)</f>
        <v>0.97</v>
      </c>
      <c r="K491" s="3">
        <f t="shared" si="728"/>
        <v>2.2875048000000002</v>
      </c>
      <c r="L491" s="3">
        <f t="shared" si="729"/>
        <v>1.818168</v>
      </c>
      <c r="M491" s="5">
        <f t="shared" si="730"/>
        <v>1.6478928085035368E-2</v>
      </c>
      <c r="N491" s="5">
        <f t="shared" si="731"/>
        <v>3.7695627093373214E-2</v>
      </c>
      <c r="O491" s="5">
        <f t="shared" si="732"/>
        <v>2.9961459718512579E-2</v>
      </c>
      <c r="P491" s="5">
        <f t="shared" si="733"/>
        <v>6.8536982921104189E-2</v>
      </c>
      <c r="Q491" s="5">
        <f t="shared" si="734"/>
        <v>4.3114463957550649E-2</v>
      </c>
      <c r="R491" s="5">
        <f t="shared" si="735"/>
        <v>2.7237483646744297E-2</v>
      </c>
      <c r="S491" s="5">
        <f t="shared" si="736"/>
        <v>7.1262493587088901E-2</v>
      </c>
      <c r="T491" s="5">
        <f t="shared" si="737"/>
        <v>7.8389338704771938E-2</v>
      </c>
      <c r="U491" s="5">
        <f t="shared" si="738"/>
        <v>6.2305874581849087E-2</v>
      </c>
      <c r="V491" s="5">
        <f t="shared" si="739"/>
        <v>3.2931728735229183E-2</v>
      </c>
      <c r="W491" s="5">
        <f t="shared" si="740"/>
        <v>3.2874847750774705E-2</v>
      </c>
      <c r="X491" s="5">
        <f t="shared" si="741"/>
        <v>5.9771996185330536E-2</v>
      </c>
      <c r="Y491" s="5">
        <f t="shared" si="742"/>
        <v>5.4337765380145037E-2</v>
      </c>
      <c r="Z491" s="5">
        <f t="shared" si="743"/>
        <v>1.6507440389011259E-2</v>
      </c>
      <c r="AA491" s="5">
        <f t="shared" si="744"/>
        <v>3.7760849125577131E-2</v>
      </c>
      <c r="AB491" s="5">
        <f t="shared" si="745"/>
        <v>4.3189061813416751E-2</v>
      </c>
      <c r="AC491" s="5">
        <f t="shared" si="746"/>
        <v>8.560331253957873E-3</v>
      </c>
      <c r="AD491" s="5">
        <f t="shared" si="747"/>
        <v>1.8800343007291581E-2</v>
      </c>
      <c r="AE491" s="5">
        <f t="shared" si="748"/>
        <v>3.4182182044881319E-2</v>
      </c>
      <c r="AF491" s="5">
        <f t="shared" si="749"/>
        <v>3.1074474782088895E-2</v>
      </c>
      <c r="AG491" s="5">
        <f t="shared" si="750"/>
        <v>1.8832871888533668E-2</v>
      </c>
      <c r="AH491" s="5">
        <f t="shared" si="751"/>
        <v>7.5033249693019586E-3</v>
      </c>
      <c r="AI491" s="5">
        <f t="shared" si="752"/>
        <v>1.7163891883238087E-2</v>
      </c>
      <c r="AJ491" s="5">
        <f t="shared" si="753"/>
        <v>1.9631242534794084E-2</v>
      </c>
      <c r="AK491" s="5">
        <f t="shared" si="754"/>
        <v>1.4968853842768547E-2</v>
      </c>
      <c r="AL491" s="5">
        <f t="shared" si="755"/>
        <v>1.4241200008252744E-3</v>
      </c>
      <c r="AM491" s="5">
        <f t="shared" si="756"/>
        <v>8.6011749741651891E-3</v>
      </c>
      <c r="AN491" s="5">
        <f t="shared" si="757"/>
        <v>1.5638381100427971E-2</v>
      </c>
      <c r="AO491" s="5">
        <f t="shared" si="758"/>
        <v>1.4216602044301465E-2</v>
      </c>
      <c r="AP491" s="5">
        <f t="shared" si="759"/>
        <v>8.6160569685611692E-3</v>
      </c>
      <c r="AQ491" s="5">
        <f t="shared" si="760"/>
        <v>3.9163597666037322E-3</v>
      </c>
      <c r="AR491" s="5">
        <f t="shared" si="761"/>
        <v>2.7284610705571601E-3</v>
      </c>
      <c r="AS491" s="5">
        <f t="shared" si="762"/>
        <v>6.241367795512643E-3</v>
      </c>
      <c r="AT491" s="5">
        <f t="shared" si="763"/>
        <v>7.1385793954002966E-3</v>
      </c>
      <c r="AU491" s="5">
        <f t="shared" si="764"/>
        <v>5.4431782107197593E-3</v>
      </c>
      <c r="AV491" s="5">
        <f t="shared" si="765"/>
        <v>3.1128240710692145E-3</v>
      </c>
      <c r="AW491" s="5">
        <f t="shared" si="766"/>
        <v>1.6452811006493185E-4</v>
      </c>
      <c r="AX491" s="5">
        <f t="shared" si="767"/>
        <v>3.2792048398404567E-3</v>
      </c>
      <c r="AY491" s="5">
        <f t="shared" si="768"/>
        <v>5.9621453052430429E-3</v>
      </c>
      <c r="AZ491" s="5">
        <f t="shared" si="769"/>
        <v>5.4200909026715675E-3</v>
      </c>
      <c r="BA491" s="5">
        <f t="shared" si="770"/>
        <v>3.2848786121095195E-3</v>
      </c>
      <c r="BB491" s="5">
        <f t="shared" si="771"/>
        <v>1.4931152941054858E-3</v>
      </c>
      <c r="BC491" s="5">
        <f t="shared" si="772"/>
        <v>5.4294688961063645E-4</v>
      </c>
      <c r="BD491" s="5">
        <f t="shared" si="773"/>
        <v>8.2680010128879477E-4</v>
      </c>
      <c r="BE491" s="5">
        <f t="shared" si="774"/>
        <v>1.8913092003386043E-3</v>
      </c>
      <c r="BF491" s="5">
        <f t="shared" si="775"/>
        <v>2.16318943702936E-3</v>
      </c>
      <c r="BG491" s="5">
        <f t="shared" si="776"/>
        <v>1.6494354068379866E-3</v>
      </c>
      <c r="BH491" s="5">
        <f t="shared" si="777"/>
        <v>9.4327285260796155E-4</v>
      </c>
      <c r="BI491" s="5">
        <f t="shared" si="778"/>
        <v>4.3154823561008106E-4</v>
      </c>
      <c r="BJ491" s="8">
        <f t="shared" si="779"/>
        <v>0.48004486749238179</v>
      </c>
      <c r="BK491" s="8">
        <f t="shared" si="780"/>
        <v>0.20515672988848382</v>
      </c>
      <c r="BL491" s="8">
        <f t="shared" si="781"/>
        <v>0.29229200789317439</v>
      </c>
      <c r="BM491" s="8">
        <f t="shared" si="782"/>
        <v>0.7651784830455528</v>
      </c>
      <c r="BN491" s="8">
        <f t="shared" si="783"/>
        <v>0.22302494542232029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1.512</v>
      </c>
      <c r="F492">
        <f>VLOOKUP(B492,home!$B$2:$E$405,3,FALSE)</f>
        <v>0.38</v>
      </c>
      <c r="G492">
        <f>VLOOKUP(C492,away!$B$2:$E$405,4,FALSE)</f>
        <v>0.85</v>
      </c>
      <c r="H492">
        <f>VLOOKUP(A492,away!$A$2:$E$405,3,FALSE)</f>
        <v>1.32</v>
      </c>
      <c r="I492">
        <f>VLOOKUP(C492,away!$B$2:$E$405,3,FALSE)</f>
        <v>0.85</v>
      </c>
      <c r="J492">
        <f>VLOOKUP(B492,home!$B$2:$E$405,4,FALSE)</f>
        <v>1.3</v>
      </c>
      <c r="K492" s="3">
        <f t="shared" si="728"/>
        <v>0.48837599999999998</v>
      </c>
      <c r="L492" s="3">
        <f t="shared" si="729"/>
        <v>1.4586000000000001</v>
      </c>
      <c r="M492" s="5">
        <f t="shared" si="730"/>
        <v>0.14270495955323961</v>
      </c>
      <c r="N492" s="5">
        <f t="shared" si="731"/>
        <v>6.9693677326772951E-2</v>
      </c>
      <c r="O492" s="5">
        <f t="shared" si="732"/>
        <v>0.20814945400435531</v>
      </c>
      <c r="P492" s="5">
        <f t="shared" si="733"/>
        <v>0.10165519774883103</v>
      </c>
      <c r="Q492" s="5">
        <f t="shared" si="734"/>
        <v>1.701835967907003E-2</v>
      </c>
      <c r="R492" s="5">
        <f t="shared" si="735"/>
        <v>0.15180339680537638</v>
      </c>
      <c r="S492" s="5">
        <f t="shared" si="736"/>
        <v>1.8103398896761311E-2</v>
      </c>
      <c r="T492" s="5">
        <f t="shared" si="737"/>
        <v>2.4822979427891547E-2</v>
      </c>
      <c r="U492" s="5">
        <f t="shared" si="738"/>
        <v>7.4137135718222488E-2</v>
      </c>
      <c r="V492" s="5">
        <f t="shared" si="739"/>
        <v>1.432874435118602E-3</v>
      </c>
      <c r="W492" s="5">
        <f t="shared" si="740"/>
        <v>2.7704528088751687E-3</v>
      </c>
      <c r="X492" s="5">
        <f t="shared" si="741"/>
        <v>4.0409824670253206E-3</v>
      </c>
      <c r="Y492" s="5">
        <f t="shared" si="742"/>
        <v>2.9470885132015677E-3</v>
      </c>
      <c r="Z492" s="5">
        <f t="shared" si="743"/>
        <v>7.3806811526773985E-2</v>
      </c>
      <c r="AA492" s="5">
        <f t="shared" si="744"/>
        <v>3.6045475386199767E-2</v>
      </c>
      <c r="AB492" s="5">
        <f t="shared" si="745"/>
        <v>8.801872543605347E-3</v>
      </c>
      <c r="AC492" s="5">
        <f t="shared" si="746"/>
        <v>6.3793829637751772E-5</v>
      </c>
      <c r="AD492" s="5">
        <f t="shared" si="747"/>
        <v>3.3825566524680473E-4</v>
      </c>
      <c r="AE492" s="5">
        <f t="shared" si="748"/>
        <v>4.9337971332898936E-4</v>
      </c>
      <c r="AF492" s="5">
        <f t="shared" si="749"/>
        <v>3.5982182493083205E-4</v>
      </c>
      <c r="AG492" s="5">
        <f t="shared" si="750"/>
        <v>1.749453712813705E-4</v>
      </c>
      <c r="AH492" s="5">
        <f t="shared" si="751"/>
        <v>2.6913653823238137E-2</v>
      </c>
      <c r="AI492" s="5">
        <f t="shared" si="752"/>
        <v>1.3143982599577747E-2</v>
      </c>
      <c r="AJ492" s="5">
        <f t="shared" si="753"/>
        <v>3.2096028230256908E-3</v>
      </c>
      <c r="AK492" s="5">
        <f t="shared" si="754"/>
        <v>5.2249766276599825E-4</v>
      </c>
      <c r="AL492" s="5">
        <f t="shared" si="755"/>
        <v>1.8177292190217156E-6</v>
      </c>
      <c r="AM492" s="5">
        <f t="shared" si="756"/>
        <v>3.3039189754114704E-5</v>
      </c>
      <c r="AN492" s="5">
        <f t="shared" si="757"/>
        <v>4.8190962175351713E-5</v>
      </c>
      <c r="AO492" s="5">
        <f t="shared" si="758"/>
        <v>3.5145668714484018E-5</v>
      </c>
      <c r="AP492" s="5">
        <f t="shared" si="759"/>
        <v>1.7087824128982127E-5</v>
      </c>
      <c r="AQ492" s="5">
        <f t="shared" si="760"/>
        <v>6.2310750686333326E-6</v>
      </c>
      <c r="AR492" s="5">
        <f t="shared" si="761"/>
        <v>7.8512510933150276E-3</v>
      </c>
      <c r="AS492" s="5">
        <f t="shared" si="762"/>
        <v>3.8343626039488198E-3</v>
      </c>
      <c r="AT492" s="5">
        <f t="shared" si="763"/>
        <v>9.3630533553305426E-4</v>
      </c>
      <c r="AU492" s="5">
        <f t="shared" si="764"/>
        <v>1.52423018182097E-4</v>
      </c>
      <c r="AV492" s="5">
        <f t="shared" si="765"/>
        <v>1.8609935981924942E-5</v>
      </c>
      <c r="AW492" s="5">
        <f t="shared" si="766"/>
        <v>3.5968076254043583E-8</v>
      </c>
      <c r="AX492" s="5">
        <f t="shared" si="767"/>
        <v>2.6892578892259192E-6</v>
      </c>
      <c r="AY492" s="5">
        <f t="shared" si="768"/>
        <v>3.9225515572249261E-6</v>
      </c>
      <c r="AZ492" s="5">
        <f t="shared" si="769"/>
        <v>2.8607168506841391E-6</v>
      </c>
      <c r="BA492" s="5">
        <f t="shared" si="770"/>
        <v>1.3908805328026283E-6</v>
      </c>
      <c r="BB492" s="5">
        <f t="shared" si="771"/>
        <v>5.0718458628647849E-7</v>
      </c>
      <c r="BC492" s="5">
        <f t="shared" si="772"/>
        <v>1.4795588751149148E-7</v>
      </c>
      <c r="BD492" s="5">
        <f t="shared" si="773"/>
        <v>1.9086391407848835E-3</v>
      </c>
      <c r="BE492" s="5">
        <f t="shared" si="774"/>
        <v>9.3213354901995821E-4</v>
      </c>
      <c r="BF492" s="5">
        <f t="shared" si="775"/>
        <v>2.2761582706808554E-4</v>
      </c>
      <c r="BG492" s="5">
        <f t="shared" si="776"/>
        <v>3.7054035720067781E-5</v>
      </c>
      <c r="BH492" s="5">
        <f t="shared" si="777"/>
        <v>4.5240754372059537E-6</v>
      </c>
      <c r="BI492" s="5">
        <f t="shared" si="778"/>
        <v>4.4188997314417909E-7</v>
      </c>
      <c r="BJ492" s="8">
        <f t="shared" si="779"/>
        <v>0.1228111560647699</v>
      </c>
      <c r="BK492" s="8">
        <f t="shared" si="780"/>
        <v>0.26396596474436451</v>
      </c>
      <c r="BL492" s="8">
        <f t="shared" si="781"/>
        <v>0.53863043187133131</v>
      </c>
      <c r="BM492" s="8">
        <f t="shared" si="782"/>
        <v>0.3081854325061133</v>
      </c>
      <c r="BN492" s="8">
        <f t="shared" si="783"/>
        <v>0.69102504511764529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1.50833333333333</v>
      </c>
      <c r="F493">
        <f>VLOOKUP(B493,home!$B$2:$E$405,3,FALSE)</f>
        <v>0.55000000000000004</v>
      </c>
      <c r="G493">
        <f>VLOOKUP(C493,away!$B$2:$E$405,4,FALSE)</f>
        <v>1.1000000000000001</v>
      </c>
      <c r="H493">
        <f>VLOOKUP(A493,away!$A$2:$E$405,3,FALSE)</f>
        <v>1.30833333333333</v>
      </c>
      <c r="I493">
        <f>VLOOKUP(C493,away!$B$2:$E$405,3,FALSE)</f>
        <v>1.1000000000000001</v>
      </c>
      <c r="J493">
        <f>VLOOKUP(B493,home!$B$2:$E$405,4,FALSE)</f>
        <v>0.51</v>
      </c>
      <c r="K493" s="3">
        <f t="shared" si="728"/>
        <v>0.91254166666666481</v>
      </c>
      <c r="L493" s="3">
        <f t="shared" si="729"/>
        <v>0.73397499999999827</v>
      </c>
      <c r="M493" s="5">
        <f t="shared" si="730"/>
        <v>0.19272004895259334</v>
      </c>
      <c r="N493" s="5">
        <f t="shared" si="731"/>
        <v>0.17586507467128076</v>
      </c>
      <c r="O493" s="5">
        <f t="shared" si="732"/>
        <v>0.14145169792997939</v>
      </c>
      <c r="P493" s="5">
        <f t="shared" si="733"/>
        <v>0.12908056818185301</v>
      </c>
      <c r="Q493" s="5">
        <f t="shared" si="734"/>
        <v>8.0242104174493983E-2</v>
      </c>
      <c r="R493" s="5">
        <f t="shared" si="735"/>
        <v>5.1911004994078171E-2</v>
      </c>
      <c r="S493" s="5">
        <f t="shared" si="736"/>
        <v>2.1613985120780787E-2</v>
      </c>
      <c r="T493" s="5">
        <f t="shared" si="737"/>
        <v>5.8895698411474087E-2</v>
      </c>
      <c r="U493" s="5">
        <f t="shared" si="738"/>
        <v>4.737095501563765E-2</v>
      </c>
      <c r="V493" s="5">
        <f t="shared" si="739"/>
        <v>1.6085194244924855E-3</v>
      </c>
      <c r="W493" s="5">
        <f t="shared" si="740"/>
        <v>2.44080878267443E-2</v>
      </c>
      <c r="X493" s="5">
        <f t="shared" si="741"/>
        <v>1.7914926262634606E-2</v>
      </c>
      <c r="Y493" s="5">
        <f t="shared" si="742"/>
        <v>6.5745540018086E-3</v>
      </c>
      <c r="Z493" s="5">
        <f t="shared" si="743"/>
        <v>1.2700459963509481E-2</v>
      </c>
      <c r="AA493" s="5">
        <f t="shared" si="744"/>
        <v>1.158969890253419E-2</v>
      </c>
      <c r="AB493" s="5">
        <f t="shared" si="745"/>
        <v>5.2880415763416821E-3</v>
      </c>
      <c r="AC493" s="5">
        <f t="shared" si="746"/>
        <v>6.7334912212516857E-5</v>
      </c>
      <c r="AD493" s="5">
        <f t="shared" si="747"/>
        <v>5.568349286390893E-3</v>
      </c>
      <c r="AE493" s="5">
        <f t="shared" si="748"/>
        <v>4.0870291674787469E-3</v>
      </c>
      <c r="AF493" s="5">
        <f t="shared" si="749"/>
        <v>1.4998886166001026E-3</v>
      </c>
      <c r="AG493" s="5">
        <f t="shared" si="750"/>
        <v>3.669602491230193E-4</v>
      </c>
      <c r="AH493" s="5">
        <f t="shared" si="751"/>
        <v>2.3304550254292121E-3</v>
      </c>
      <c r="AI493" s="5">
        <f t="shared" si="752"/>
        <v>2.1266373129968778E-3</v>
      </c>
      <c r="AJ493" s="5">
        <f t="shared" si="753"/>
        <v>9.7032257899884401E-4</v>
      </c>
      <c r="AK493" s="5">
        <f t="shared" si="754"/>
        <v>2.9515326114796733E-4</v>
      </c>
      <c r="AL493" s="5">
        <f t="shared" si="755"/>
        <v>1.8039905602151238E-6</v>
      </c>
      <c r="AM493" s="5">
        <f t="shared" si="756"/>
        <v>1.0162701476770562E-3</v>
      </c>
      <c r="AN493" s="5">
        <f t="shared" si="757"/>
        <v>7.4591688164126575E-4</v>
      </c>
      <c r="AO493" s="5">
        <f t="shared" si="758"/>
        <v>2.7374217160132326E-4</v>
      </c>
      <c r="AP493" s="5">
        <f t="shared" si="759"/>
        <v>6.6973303467026936E-5</v>
      </c>
      <c r="AQ493" s="5">
        <f t="shared" si="760"/>
        <v>1.2289182603052744E-5</v>
      </c>
      <c r="AR493" s="5">
        <f t="shared" si="761"/>
        <v>3.420991454578805E-4</v>
      </c>
      <c r="AS493" s="5">
        <f t="shared" si="762"/>
        <v>3.1217972436137605E-4</v>
      </c>
      <c r="AT493" s="5">
        <f t="shared" si="763"/>
        <v>1.4243850298413502E-4</v>
      </c>
      <c r="AU493" s="5">
        <f t="shared" si="764"/>
        <v>4.332702297021577E-5</v>
      </c>
      <c r="AV493" s="5">
        <f t="shared" si="765"/>
        <v>9.8844284382363914E-6</v>
      </c>
      <c r="AW493" s="5">
        <f t="shared" si="766"/>
        <v>3.3563383169413869E-8</v>
      </c>
      <c r="AX493" s="5">
        <f t="shared" si="767"/>
        <v>1.5456480905746633E-4</v>
      </c>
      <c r="AY493" s="5">
        <f t="shared" si="768"/>
        <v>1.134467057279536E-4</v>
      </c>
      <c r="AZ493" s="5">
        <f t="shared" si="769"/>
        <v>4.1633522918337259E-5</v>
      </c>
      <c r="BA493" s="5">
        <f t="shared" si="770"/>
        <v>1.0185988327995509E-5</v>
      </c>
      <c r="BB493" s="5">
        <f t="shared" si="771"/>
        <v>1.8690651957601211E-6</v>
      </c>
      <c r="BC493" s="5">
        <f t="shared" si="772"/>
        <v>2.7436942541160642E-7</v>
      </c>
      <c r="BD493" s="5">
        <f t="shared" si="773"/>
        <v>4.1848703381241181E-5</v>
      </c>
      <c r="BE493" s="5">
        <f t="shared" si="774"/>
        <v>3.8188685531356719E-5</v>
      </c>
      <c r="BF493" s="5">
        <f t="shared" si="775"/>
        <v>1.7424383371296698E-5</v>
      </c>
      <c r="BG493" s="5">
        <f t="shared" si="776"/>
        <v>5.3001586140940051E-6</v>
      </c>
      <c r="BH493" s="5">
        <f t="shared" si="777"/>
        <v>1.2091538938257556E-6</v>
      </c>
      <c r="BI493" s="5">
        <f t="shared" si="778"/>
        <v>2.2068066190564861E-7</v>
      </c>
      <c r="BJ493" s="8">
        <f t="shared" si="779"/>
        <v>0.37785983881567176</v>
      </c>
      <c r="BK493" s="8">
        <f t="shared" si="780"/>
        <v>0.34520570728822025</v>
      </c>
      <c r="BL493" s="8">
        <f t="shared" si="781"/>
        <v>0.26428808718680963</v>
      </c>
      <c r="BM493" s="8">
        <f t="shared" si="782"/>
        <v>0.22867018120758764</v>
      </c>
      <c r="BN493" s="8">
        <f t="shared" si="783"/>
        <v>0.77127049890427857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1.50833333333333</v>
      </c>
      <c r="F494">
        <f>VLOOKUP(B494,home!$B$2:$E$405,3,FALSE)</f>
        <v>0.55000000000000004</v>
      </c>
      <c r="G494">
        <f>VLOOKUP(C494,away!$B$2:$E$405,4,FALSE)</f>
        <v>0.99</v>
      </c>
      <c r="H494">
        <f>VLOOKUP(A494,away!$A$2:$E$405,3,FALSE)</f>
        <v>1.30833333333333</v>
      </c>
      <c r="I494">
        <f>VLOOKUP(C494,away!$B$2:$E$405,3,FALSE)</f>
        <v>0.55000000000000004</v>
      </c>
      <c r="J494">
        <f>VLOOKUP(B494,home!$B$2:$E$405,4,FALSE)</f>
        <v>0.76</v>
      </c>
      <c r="K494" s="3">
        <f t="shared" si="728"/>
        <v>0.82128749999999828</v>
      </c>
      <c r="L494" s="3">
        <f t="shared" si="729"/>
        <v>0.54688333333333206</v>
      </c>
      <c r="M494" s="5">
        <f t="shared" si="730"/>
        <v>0.2545721888942693</v>
      </c>
      <c r="N494" s="5">
        <f t="shared" si="731"/>
        <v>0.20907695658650174</v>
      </c>
      <c r="O494" s="5">
        <f t="shared" si="732"/>
        <v>0.13922128723646066</v>
      </c>
      <c r="P494" s="5">
        <f t="shared" si="733"/>
        <v>0.11434070294121444</v>
      </c>
      <c r="Q494" s="5">
        <f t="shared" si="734"/>
        <v>8.585614549126809E-2</v>
      </c>
      <c r="R494" s="5">
        <f t="shared" si="735"/>
        <v>3.8068900817416429E-2</v>
      </c>
      <c r="S494" s="5">
        <f t="shared" si="736"/>
        <v>1.2838987249429022E-2</v>
      </c>
      <c r="T494" s="5">
        <f t="shared" si="737"/>
        <v>4.6953295033416227E-2</v>
      </c>
      <c r="U494" s="5">
        <f t="shared" si="738"/>
        <v>3.1265512380083835E-2</v>
      </c>
      <c r="V494" s="5">
        <f t="shared" si="739"/>
        <v>6.4073457405335716E-4</v>
      </c>
      <c r="W494" s="5">
        <f t="shared" si="740"/>
        <v>2.3504193030053234E-2</v>
      </c>
      <c r="X494" s="5">
        <f t="shared" si="741"/>
        <v>1.2854051431585583E-2</v>
      </c>
      <c r="Y494" s="5">
        <f t="shared" si="742"/>
        <v>3.5148332468718057E-3</v>
      </c>
      <c r="Z494" s="5">
        <f t="shared" si="743"/>
        <v>6.9397491251215688E-3</v>
      </c>
      <c r="AA494" s="5">
        <f t="shared" si="744"/>
        <v>5.6995292095982693E-3</v>
      </c>
      <c r="AB494" s="5">
        <f t="shared" si="745"/>
        <v>2.3404760478639638E-3</v>
      </c>
      <c r="AC494" s="5">
        <f t="shared" si="746"/>
        <v>1.7986558624641279E-5</v>
      </c>
      <c r="AD494" s="5">
        <f t="shared" si="747"/>
        <v>4.8259249832924506E-3</v>
      </c>
      <c r="AE494" s="5">
        <f t="shared" si="748"/>
        <v>2.6392179412795804E-3</v>
      </c>
      <c r="AF494" s="5">
        <f t="shared" si="749"/>
        <v>7.2167215256005543E-4</v>
      </c>
      <c r="AG494" s="5">
        <f t="shared" si="750"/>
        <v>1.3155682412196136E-4</v>
      </c>
      <c r="AH494" s="5">
        <f t="shared" si="751"/>
        <v>9.4880828351088945E-4</v>
      </c>
      <c r="AI494" s="5">
        <f t="shared" si="752"/>
        <v>7.79244383143948E-4</v>
      </c>
      <c r="AJ494" s="5">
        <f t="shared" si="753"/>
        <v>3.1999183566066691E-4</v>
      </c>
      <c r="AK494" s="5">
        <f t="shared" si="754"/>
        <v>8.7601764910053147E-5</v>
      </c>
      <c r="AL494" s="5">
        <f t="shared" si="755"/>
        <v>3.2314539393602138E-7</v>
      </c>
      <c r="AM494" s="5">
        <f t="shared" si="756"/>
        <v>7.9269437294315816E-4</v>
      </c>
      <c r="AN494" s="5">
        <f t="shared" si="757"/>
        <v>4.3351134098972981E-4</v>
      </c>
      <c r="AO494" s="5">
        <f t="shared" si="758"/>
        <v>1.1854006359913307E-4</v>
      </c>
      <c r="AP494" s="5">
        <f t="shared" si="759"/>
        <v>2.1609195038213023E-5</v>
      </c>
      <c r="AQ494" s="5">
        <f t="shared" si="760"/>
        <v>2.9544271532870092E-6</v>
      </c>
      <c r="AR494" s="5">
        <f t="shared" si="761"/>
        <v>1.0377748735614248E-4</v>
      </c>
      <c r="AS494" s="5">
        <f t="shared" si="762"/>
        <v>8.5231153147007701E-5</v>
      </c>
      <c r="AT494" s="5">
        <f t="shared" si="763"/>
        <v>3.4999640345111464E-5</v>
      </c>
      <c r="AU494" s="5">
        <f t="shared" si="764"/>
        <v>9.5815890399785573E-6</v>
      </c>
      <c r="AV494" s="5">
        <f t="shared" si="765"/>
        <v>1.9673098271678429E-6</v>
      </c>
      <c r="AW494" s="5">
        <f t="shared" si="766"/>
        <v>4.0316736499233778E-9</v>
      </c>
      <c r="AX494" s="5">
        <f t="shared" si="767"/>
        <v>1.0850499663642542E-4</v>
      </c>
      <c r="AY494" s="5">
        <f t="shared" si="768"/>
        <v>5.9339574243850315E-5</v>
      </c>
      <c r="AZ494" s="5">
        <f t="shared" si="769"/>
        <v>1.6225912080528797E-5</v>
      </c>
      <c r="BA494" s="5">
        <f t="shared" si="770"/>
        <v>2.9578936283243897E-6</v>
      </c>
      <c r="BB494" s="5">
        <f t="shared" si="771"/>
        <v>4.0440568177586647E-7</v>
      </c>
      <c r="BC494" s="5">
        <f t="shared" si="772"/>
        <v>4.423254545370492E-8</v>
      </c>
      <c r="BD494" s="5">
        <f t="shared" si="773"/>
        <v>9.4590297017141517E-6</v>
      </c>
      <c r="BE494" s="5">
        <f t="shared" si="774"/>
        <v>7.7685828561465453E-6</v>
      </c>
      <c r="BF494" s="5">
        <f t="shared" si="775"/>
        <v>3.1901199962337212E-6</v>
      </c>
      <c r="BG494" s="5">
        <f t="shared" si="776"/>
        <v>8.7333522546893232E-7</v>
      </c>
      <c r="BH494" s="5">
        <f t="shared" si="777"/>
        <v>1.7931482599682854E-7</v>
      </c>
      <c r="BI494" s="5">
        <f t="shared" si="778"/>
        <v>2.9453805031174006E-8</v>
      </c>
      <c r="BJ494" s="8">
        <f t="shared" si="779"/>
        <v>0.39163463313549063</v>
      </c>
      <c r="BK494" s="8">
        <f t="shared" si="780"/>
        <v>0.38247026293722852</v>
      </c>
      <c r="BL494" s="8">
        <f t="shared" si="781"/>
        <v>0.2189884089747747</v>
      </c>
      <c r="BM494" s="8">
        <f t="shared" si="782"/>
        <v>0.15883753666291459</v>
      </c>
      <c r="BN494" s="8">
        <f t="shared" si="783"/>
        <v>0.84113618196713069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1.50833333333333</v>
      </c>
      <c r="F495">
        <f>VLOOKUP(B495,home!$B$2:$E$405,3,FALSE)</f>
        <v>1.1000000000000001</v>
      </c>
      <c r="G495">
        <f>VLOOKUP(C495,away!$B$2:$E$405,4,FALSE)</f>
        <v>0.11</v>
      </c>
      <c r="H495">
        <f>VLOOKUP(A495,away!$A$2:$E$405,3,FALSE)</f>
        <v>1.30833333333333</v>
      </c>
      <c r="I495">
        <f>VLOOKUP(C495,away!$B$2:$E$405,3,FALSE)</f>
        <v>1.44</v>
      </c>
      <c r="J495">
        <f>VLOOKUP(B495,home!$B$2:$E$405,4,FALSE)</f>
        <v>0.76</v>
      </c>
      <c r="K495" s="3">
        <f t="shared" si="728"/>
        <v>0.18250833333333294</v>
      </c>
      <c r="L495" s="3">
        <f t="shared" si="729"/>
        <v>1.4318399999999964</v>
      </c>
      <c r="M495" s="5">
        <f t="shared" si="730"/>
        <v>0.19902032310162804</v>
      </c>
      <c r="N495" s="5">
        <f t="shared" si="731"/>
        <v>3.6322867468739556E-2</v>
      </c>
      <c r="O495" s="5">
        <f t="shared" si="732"/>
        <v>0.28496525942983436</v>
      </c>
      <c r="P495" s="5">
        <f t="shared" si="733"/>
        <v>5.200853455643991E-2</v>
      </c>
      <c r="Q495" s="5">
        <f t="shared" si="734"/>
        <v>3.3146130018035969E-3</v>
      </c>
      <c r="R495" s="5">
        <f t="shared" si="735"/>
        <v>0.20401232853100656</v>
      </c>
      <c r="S495" s="5">
        <f t="shared" si="736"/>
        <v>3.3977530844013061E-3</v>
      </c>
      <c r="T495" s="5">
        <f t="shared" si="737"/>
        <v>4.7459954805024497E-3</v>
      </c>
      <c r="U495" s="5">
        <f t="shared" si="738"/>
        <v>3.723395005964638E-2</v>
      </c>
      <c r="V495" s="5">
        <f t="shared" si="739"/>
        <v>9.8656679853019162E-5</v>
      </c>
      <c r="W495" s="5">
        <f t="shared" si="740"/>
        <v>2.0164816486805686E-4</v>
      </c>
      <c r="X495" s="5">
        <f t="shared" si="741"/>
        <v>2.8872790838467782E-4</v>
      </c>
      <c r="Y495" s="5">
        <f t="shared" si="742"/>
        <v>2.0670608417075806E-4</v>
      </c>
      <c r="Z495" s="5">
        <f t="shared" si="743"/>
        <v>9.7371004161278571E-2</v>
      </c>
      <c r="AA495" s="5">
        <f t="shared" si="744"/>
        <v>1.7771019684467978E-2</v>
      </c>
      <c r="AB495" s="5">
        <f t="shared" si="745"/>
        <v>1.6216795921230515E-3</v>
      </c>
      <c r="AC495" s="5">
        <f t="shared" si="746"/>
        <v>1.6113270693275114E-6</v>
      </c>
      <c r="AD495" s="5">
        <f t="shared" si="747"/>
        <v>9.2006176224485423E-6</v>
      </c>
      <c r="AE495" s="5">
        <f t="shared" si="748"/>
        <v>1.3173812336526688E-5</v>
      </c>
      <c r="AF495" s="5">
        <f t="shared" si="749"/>
        <v>9.431395727966165E-6</v>
      </c>
      <c r="AG495" s="5">
        <f t="shared" si="750"/>
        <v>4.5014165530436798E-6</v>
      </c>
      <c r="AH495" s="5">
        <f t="shared" si="751"/>
        <v>3.4854924649571184E-2</v>
      </c>
      <c r="AI495" s="5">
        <f t="shared" si="752"/>
        <v>6.3613142062521411E-3</v>
      </c>
      <c r="AJ495" s="5">
        <f t="shared" si="753"/>
        <v>5.8049642679636594E-4</v>
      </c>
      <c r="AK495" s="5">
        <f t="shared" si="754"/>
        <v>3.5315145120186643E-5</v>
      </c>
      <c r="AL495" s="5">
        <f t="shared" si="755"/>
        <v>1.6843055676088677E-8</v>
      </c>
      <c r="AM495" s="5">
        <f t="shared" si="756"/>
        <v>3.3583787758207516E-7</v>
      </c>
      <c r="AN495" s="5">
        <f t="shared" si="757"/>
        <v>4.8086610663711732E-7</v>
      </c>
      <c r="AO495" s="5">
        <f t="shared" si="758"/>
        <v>3.4426166306364424E-7</v>
      </c>
      <c r="AP495" s="5">
        <f t="shared" si="759"/>
        <v>1.6430920654701573E-7</v>
      </c>
      <c r="AQ495" s="5">
        <f t="shared" si="760"/>
        <v>5.8816123575569586E-8</v>
      </c>
      <c r="AR495" s="5">
        <f t="shared" si="761"/>
        <v>9.9813350620483795E-3</v>
      </c>
      <c r="AS495" s="5">
        <f t="shared" si="762"/>
        <v>1.8216768266160093E-3</v>
      </c>
      <c r="AT495" s="5">
        <f t="shared" si="763"/>
        <v>1.6623560074882136E-4</v>
      </c>
      <c r="AU495" s="5">
        <f t="shared" si="764"/>
        <v>1.0113127477777588E-5</v>
      </c>
      <c r="AV495" s="5">
        <f t="shared" si="765"/>
        <v>4.614325101891798E-7</v>
      </c>
      <c r="AW495" s="5">
        <f t="shared" si="766"/>
        <v>1.2226314790287714E-10</v>
      </c>
      <c r="AX495" s="5">
        <f t="shared" si="767"/>
        <v>1.0215535217951417E-8</v>
      </c>
      <c r="AY495" s="5">
        <f t="shared" si="768"/>
        <v>1.4627011946471519E-8</v>
      </c>
      <c r="AZ495" s="5">
        <f t="shared" si="769"/>
        <v>1.0471770392717867E-8</v>
      </c>
      <c r="BA495" s="5">
        <f t="shared" si="770"/>
        <v>4.9979665730363708E-9</v>
      </c>
      <c r="BB495" s="5">
        <f t="shared" si="771"/>
        <v>1.7890721144840944E-9</v>
      </c>
      <c r="BC495" s="5">
        <f t="shared" si="772"/>
        <v>5.1233300328058006E-10</v>
      </c>
      <c r="BD495" s="5">
        <f t="shared" si="773"/>
        <v>2.3819457992072159E-3</v>
      </c>
      <c r="BE495" s="5">
        <f t="shared" si="774"/>
        <v>4.3472495790364268E-4</v>
      </c>
      <c r="BF495" s="5">
        <f t="shared" si="775"/>
        <v>3.967046376269857E-5</v>
      </c>
      <c r="BG495" s="5">
        <f t="shared" si="776"/>
        <v>2.4133967412968338E-6</v>
      </c>
      <c r="BH495" s="5">
        <f t="shared" si="777"/>
        <v>1.1011625423154543E-7</v>
      </c>
      <c r="BI495" s="5">
        <f t="shared" si="778"/>
        <v>4.0194268065417859E-9</v>
      </c>
      <c r="BJ495" s="8">
        <f t="shared" si="779"/>
        <v>4.5118292055375743E-2</v>
      </c>
      <c r="BK495" s="8">
        <f t="shared" si="780"/>
        <v>0.25452691021945922</v>
      </c>
      <c r="BL495" s="8">
        <f t="shared" si="781"/>
        <v>0.60227497852751533</v>
      </c>
      <c r="BM495" s="8">
        <f t="shared" si="782"/>
        <v>0.21964724436942795</v>
      </c>
      <c r="BN495" s="8">
        <f t="shared" si="783"/>
        <v>0.7796439260894521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1.6834532374100699</v>
      </c>
      <c r="F496">
        <f>VLOOKUP(B496,home!$B$2:$E$405,3,FALSE)</f>
        <v>1.27</v>
      </c>
      <c r="G496">
        <f>VLOOKUP(C496,away!$B$2:$E$405,4,FALSE)</f>
        <v>1.61</v>
      </c>
      <c r="H496">
        <f>VLOOKUP(A496,away!$A$2:$E$405,3,FALSE)</f>
        <v>1.19424460431655</v>
      </c>
      <c r="I496">
        <f>VLOOKUP(C496,away!$B$2:$E$405,3,FALSE)</f>
        <v>0.76</v>
      </c>
      <c r="J496">
        <f>VLOOKUP(B496,home!$B$2:$E$405,4,FALSE)</f>
        <v>0.96</v>
      </c>
      <c r="K496" s="3">
        <f t="shared" si="728"/>
        <v>3.4421568345323701</v>
      </c>
      <c r="L496" s="3">
        <f t="shared" si="729"/>
        <v>0.87132086330935488</v>
      </c>
      <c r="M496" s="5">
        <f t="shared" si="730"/>
        <v>1.3386912908968046E-2</v>
      </c>
      <c r="N496" s="5">
        <f t="shared" si="731"/>
        <v>4.6079853762893967E-2</v>
      </c>
      <c r="O496" s="5">
        <f t="shared" si="732"/>
        <v>1.1664296512889185E-2</v>
      </c>
      <c r="P496" s="5">
        <f t="shared" si="733"/>
        <v>4.0150337961853598E-2</v>
      </c>
      <c r="Q496" s="5">
        <f t="shared" si="734"/>
        <v>7.9307041782098825E-2</v>
      </c>
      <c r="R496" s="5">
        <f t="shared" si="735"/>
        <v>5.0816724537534512E-3</v>
      </c>
      <c r="S496" s="5">
        <f t="shared" si="736"/>
        <v>3.0104954917782648E-2</v>
      </c>
      <c r="T496" s="5">
        <f t="shared" si="737"/>
        <v>6.9101880112089425E-2</v>
      </c>
      <c r="U496" s="5">
        <f t="shared" si="738"/>
        <v>1.749191356754232E-2</v>
      </c>
      <c r="V496" s="5">
        <f t="shared" si="739"/>
        <v>1.0032386127944088E-2</v>
      </c>
      <c r="W496" s="5">
        <f t="shared" si="740"/>
        <v>9.0995758632265236E-2</v>
      </c>
      <c r="X496" s="5">
        <f t="shared" si="741"/>
        <v>7.9286502968955022E-2</v>
      </c>
      <c r="Y496" s="5">
        <f t="shared" si="742"/>
        <v>3.454199210784481E-2</v>
      </c>
      <c r="Z496" s="5">
        <f t="shared" si="743"/>
        <v>1.4759224098199418E-3</v>
      </c>
      <c r="AA496" s="5">
        <f t="shared" si="744"/>
        <v>5.0803564102011979E-3</v>
      </c>
      <c r="AB496" s="5">
        <f t="shared" si="745"/>
        <v>8.743691769617196E-3</v>
      </c>
      <c r="AC496" s="5">
        <f t="shared" si="746"/>
        <v>1.8805852418134997E-3</v>
      </c>
      <c r="AD496" s="5">
        <f t="shared" si="747"/>
        <v>7.8305418122377429E-2</v>
      </c>
      <c r="AE496" s="5">
        <f t="shared" si="748"/>
        <v>6.8229144520189897E-2</v>
      </c>
      <c r="AF496" s="5">
        <f t="shared" si="749"/>
        <v>2.9724738553095303E-2</v>
      </c>
      <c r="AG496" s="5">
        <f t="shared" si="750"/>
        <v>8.6332616192426222E-3</v>
      </c>
      <c r="AH496" s="5">
        <f t="shared" si="751"/>
        <v>3.215004970754837E-4</v>
      </c>
      <c r="AI496" s="5">
        <f t="shared" si="752"/>
        <v>1.1066551333139304E-3</v>
      </c>
      <c r="AJ496" s="5">
        <f t="shared" si="753"/>
        <v>1.9046402653034387E-3</v>
      </c>
      <c r="AK496" s="5">
        <f t="shared" si="754"/>
        <v>2.1853568355132591E-3</v>
      </c>
      <c r="AL496" s="5">
        <f t="shared" si="755"/>
        <v>2.2561178529608201E-4</v>
      </c>
      <c r="AM496" s="5">
        <f t="shared" si="756"/>
        <v>5.3907906034171248E-2</v>
      </c>
      <c r="AN496" s="5">
        <f t="shared" si="757"/>
        <v>4.697108322489367E-2</v>
      </c>
      <c r="AO496" s="5">
        <f t="shared" si="758"/>
        <v>2.0463442393044956E-2</v>
      </c>
      <c r="AP496" s="5">
        <f t="shared" si="759"/>
        <v>5.9434080973963946E-3</v>
      </c>
      <c r="AQ496" s="5">
        <f t="shared" si="760"/>
        <v>1.2946538686058088E-3</v>
      </c>
      <c r="AR496" s="5">
        <f t="shared" si="761"/>
        <v>5.6026018133239459E-5</v>
      </c>
      <c r="AS496" s="5">
        <f t="shared" si="762"/>
        <v>1.9285034122896471E-4</v>
      </c>
      <c r="AT496" s="5">
        <f t="shared" si="763"/>
        <v>3.3191056005159032E-4</v>
      </c>
      <c r="AU496" s="5">
        <f t="shared" si="764"/>
        <v>3.8082940091168271E-4</v>
      </c>
      <c r="AV496" s="5">
        <f t="shared" si="765"/>
        <v>3.2771863128475424E-4</v>
      </c>
      <c r="AW496" s="5">
        <f t="shared" si="766"/>
        <v>1.8796113059183927E-5</v>
      </c>
      <c r="AX496" s="5">
        <f t="shared" si="767"/>
        <v>3.0926577865141885E-2</v>
      </c>
      <c r="AY496" s="5">
        <f t="shared" si="768"/>
        <v>2.6946972524659413E-2</v>
      </c>
      <c r="AZ496" s="5">
        <f t="shared" si="769"/>
        <v>1.1739729681879852E-2</v>
      </c>
      <c r="BA496" s="5">
        <f t="shared" si="770"/>
        <v>3.4096904671446705E-3</v>
      </c>
      <c r="BB496" s="5">
        <f t="shared" si="771"/>
        <v>7.4273361036254282E-4</v>
      </c>
      <c r="BC496" s="5">
        <f t="shared" si="772"/>
        <v>1.2943185811799301E-4</v>
      </c>
      <c r="BD496" s="5">
        <f t="shared" si="773"/>
        <v>8.1361064146066252E-6</v>
      </c>
      <c r="BE496" s="5">
        <f t="shared" si="774"/>
        <v>2.8005754301520852E-5</v>
      </c>
      <c r="BF496" s="5">
        <f t="shared" si="775"/>
        <v>4.8200099287607168E-5</v>
      </c>
      <c r="BG496" s="5">
        <f t="shared" si="776"/>
        <v>5.5304100395991946E-5</v>
      </c>
      <c r="BH496" s="5">
        <f t="shared" si="777"/>
        <v>4.7591346788932015E-5</v>
      </c>
      <c r="BI496" s="5">
        <f t="shared" si="778"/>
        <v>3.2763375922824483E-5</v>
      </c>
      <c r="BJ496" s="8">
        <f t="shared" si="779"/>
        <v>0.78668122180647093</v>
      </c>
      <c r="BK496" s="8">
        <f t="shared" si="780"/>
        <v>0.12272776146831738</v>
      </c>
      <c r="BL496" s="8">
        <f t="shared" si="781"/>
        <v>5.5089419179931168E-2</v>
      </c>
      <c r="BM496" s="8">
        <f t="shared" si="782"/>
        <v>0.74337603307048217</v>
      </c>
      <c r="BN496" s="8">
        <f t="shared" si="783"/>
        <v>0.19567011538245707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1.6834532374100699</v>
      </c>
      <c r="F497">
        <f>VLOOKUP(B497,home!$B$2:$E$405,3,FALSE)</f>
        <v>0.85</v>
      </c>
      <c r="G497">
        <f>VLOOKUP(C497,away!$B$2:$E$405,4,FALSE)</f>
        <v>0.68</v>
      </c>
      <c r="H497">
        <f>VLOOKUP(A497,away!$A$2:$E$405,3,FALSE)</f>
        <v>1.19424460431655</v>
      </c>
      <c r="I497">
        <f>VLOOKUP(C497,away!$B$2:$E$405,3,FALSE)</f>
        <v>0.76</v>
      </c>
      <c r="J497">
        <f>VLOOKUP(B497,home!$B$2:$E$405,4,FALSE)</f>
        <v>1.56</v>
      </c>
      <c r="K497" s="3">
        <f t="shared" si="728"/>
        <v>0.97303597122302043</v>
      </c>
      <c r="L497" s="3">
        <f t="shared" si="729"/>
        <v>1.4158964028777017</v>
      </c>
      <c r="M497" s="5">
        <f t="shared" si="730"/>
        <v>9.1727562340649216E-2</v>
      </c>
      <c r="N497" s="5">
        <f t="shared" si="731"/>
        <v>8.9254217710053763E-2</v>
      </c>
      <c r="O497" s="5">
        <f t="shared" si="732"/>
        <v>0.12987672556286536</v>
      </c>
      <c r="P497" s="5">
        <f t="shared" si="733"/>
        <v>0.12637472579732839</v>
      </c>
      <c r="Q497" s="5">
        <f t="shared" si="734"/>
        <v>4.3423782207626528E-2</v>
      </c>
      <c r="R497" s="5">
        <f t="shared" si="735"/>
        <v>9.1945994270997769E-2</v>
      </c>
      <c r="S497" s="5">
        <f t="shared" si="736"/>
        <v>4.3527187774378889E-2</v>
      </c>
      <c r="T497" s="5">
        <f t="shared" si="737"/>
        <v>6.1483577027123155E-2</v>
      </c>
      <c r="U497" s="5">
        <f t="shared" si="738"/>
        <v>8.9466759835546583E-2</v>
      </c>
      <c r="V497" s="5">
        <f t="shared" si="739"/>
        <v>6.6631328678963941E-3</v>
      </c>
      <c r="W497" s="5">
        <f t="shared" si="740"/>
        <v>1.4084300698191601E-2</v>
      </c>
      <c r="X497" s="5">
        <f t="shared" si="741"/>
        <v>1.994191069561739E-2</v>
      </c>
      <c r="Y497" s="5">
        <f t="shared" si="742"/>
        <v>1.4117839810216517E-2</v>
      </c>
      <c r="Z497" s="5">
        <f t="shared" si="743"/>
        <v>4.3395334182439842E-2</v>
      </c>
      <c r="AA497" s="5">
        <f t="shared" si="744"/>
        <v>4.2225221142757889E-2</v>
      </c>
      <c r="AB497" s="5">
        <f t="shared" si="745"/>
        <v>2.0543329532375119E-2</v>
      </c>
      <c r="AC497" s="5">
        <f t="shared" si="746"/>
        <v>5.7374493530393332E-4</v>
      </c>
      <c r="AD497" s="5">
        <f t="shared" si="747"/>
        <v>3.4261328022154812E-3</v>
      </c>
      <c r="AE497" s="5">
        <f t="shared" si="748"/>
        <v>4.8510491104382008E-3</v>
      </c>
      <c r="AF497" s="5">
        <f t="shared" si="749"/>
        <v>3.4342914928262619E-3</v>
      </c>
      <c r="AG497" s="5">
        <f t="shared" si="750"/>
        <v>1.620866990375399E-3</v>
      </c>
      <c r="AH497" s="5">
        <f t="shared" si="751"/>
        <v>1.5360824392648085E-2</v>
      </c>
      <c r="AI497" s="5">
        <f t="shared" si="752"/>
        <v>1.4946634681686589E-2</v>
      </c>
      <c r="AJ497" s="5">
        <f t="shared" si="753"/>
        <v>7.2718065970052955E-3</v>
      </c>
      <c r="AK497" s="5">
        <f t="shared" si="754"/>
        <v>2.358576464887672E-3</v>
      </c>
      <c r="AL497" s="5">
        <f t="shared" si="755"/>
        <v>3.1618352009561265E-5</v>
      </c>
      <c r="AM497" s="5">
        <f t="shared" si="756"/>
        <v>6.6675009174855821E-4</v>
      </c>
      <c r="AN497" s="5">
        <f t="shared" si="757"/>
        <v>9.4404905652516115E-4</v>
      </c>
      <c r="AO497" s="5">
        <f t="shared" si="758"/>
        <v>6.6833783163703199E-4</v>
      </c>
      <c r="AP497" s="5">
        <f t="shared" si="759"/>
        <v>3.1543237724065222E-4</v>
      </c>
      <c r="AQ497" s="5">
        <f t="shared" si="760"/>
        <v>1.1165489207155042E-4</v>
      </c>
      <c r="AR497" s="5">
        <f t="shared" si="761"/>
        <v>4.3498672005572976E-3</v>
      </c>
      <c r="AS497" s="5">
        <f t="shared" si="762"/>
        <v>4.2325772561854309E-3</v>
      </c>
      <c r="AT497" s="5">
        <f t="shared" si="763"/>
        <v>2.0592249606244287E-3</v>
      </c>
      <c r="AU497" s="5">
        <f t="shared" si="764"/>
        <v>6.6789998650929245E-4</v>
      </c>
      <c r="AV497" s="5">
        <f t="shared" si="765"/>
        <v>1.6247267801322785E-4</v>
      </c>
      <c r="AW497" s="5">
        <f t="shared" si="766"/>
        <v>1.2100326903478174E-6</v>
      </c>
      <c r="AX497" s="5">
        <f t="shared" si="767"/>
        <v>1.0812863718126601E-4</v>
      </c>
      <c r="AY497" s="5">
        <f t="shared" si="768"/>
        <v>1.5309894843302266E-4</v>
      </c>
      <c r="AZ497" s="5">
        <f t="shared" si="769"/>
        <v>1.0838612518533778E-4</v>
      </c>
      <c r="BA497" s="5">
        <f t="shared" si="770"/>
        <v>5.1154508257257345E-5</v>
      </c>
      <c r="BB497" s="5">
        <f t="shared" si="771"/>
        <v>1.810737105810709E-5</v>
      </c>
      <c r="BC497" s="5">
        <f t="shared" si="772"/>
        <v>5.1276323093491284E-6</v>
      </c>
      <c r="BD497" s="5">
        <f t="shared" si="773"/>
        <v>1.0264935537107947E-3</v>
      </c>
      <c r="BE497" s="5">
        <f t="shared" si="774"/>
        <v>9.9881515198915272E-4</v>
      </c>
      <c r="BF497" s="5">
        <f t="shared" si="775"/>
        <v>4.8594153574401695E-4</v>
      </c>
      <c r="BG497" s="5">
        <f t="shared" si="776"/>
        <v>1.5761286473009524E-4</v>
      </c>
      <c r="BH497" s="5">
        <f t="shared" si="777"/>
        <v>3.8340746727472678E-5</v>
      </c>
      <c r="BI497" s="5">
        <f t="shared" si="778"/>
        <v>7.4613851458764479E-6</v>
      </c>
      <c r="BJ497" s="8">
        <f t="shared" si="779"/>
        <v>0.25878819601633163</v>
      </c>
      <c r="BK497" s="8">
        <f t="shared" si="780"/>
        <v>0.2690510710159994</v>
      </c>
      <c r="BL497" s="8">
        <f t="shared" si="781"/>
        <v>0.42818257980070751</v>
      </c>
      <c r="BM497" s="8">
        <f t="shared" si="782"/>
        <v>0.42666228421021463</v>
      </c>
      <c r="BN497" s="8">
        <f t="shared" si="783"/>
        <v>0.57260300788952101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1.6834532374100699</v>
      </c>
      <c r="F498">
        <f>VLOOKUP(B498,home!$B$2:$E$405,3,FALSE)</f>
        <v>0.76</v>
      </c>
      <c r="G498">
        <f>VLOOKUP(C498,away!$B$2:$E$405,4,FALSE)</f>
        <v>0.74</v>
      </c>
      <c r="H498">
        <f>VLOOKUP(A498,away!$A$2:$E$405,3,FALSE)</f>
        <v>1.19424460431655</v>
      </c>
      <c r="I498">
        <f>VLOOKUP(C498,away!$B$2:$E$405,3,FALSE)</f>
        <v>0.59</v>
      </c>
      <c r="J498">
        <f>VLOOKUP(B498,home!$B$2:$E$405,4,FALSE)</f>
        <v>1.79</v>
      </c>
      <c r="K498" s="3">
        <f t="shared" si="728"/>
        <v>0.94677410071942336</v>
      </c>
      <c r="L498" s="3">
        <f t="shared" si="729"/>
        <v>1.2612417266187084</v>
      </c>
      <c r="M498" s="5">
        <f t="shared" si="730"/>
        <v>0.10991852962867715</v>
      </c>
      <c r="N498" s="5">
        <f t="shared" si="731"/>
        <v>0.1040680170415921</v>
      </c>
      <c r="O498" s="5">
        <f t="shared" si="732"/>
        <v>0.13863383609626242</v>
      </c>
      <c r="P498" s="5">
        <f t="shared" si="733"/>
        <v>0.1312549254993228</v>
      </c>
      <c r="Q498" s="5">
        <f t="shared" si="734"/>
        <v>4.9264451624103485E-2</v>
      </c>
      <c r="R498" s="5">
        <f t="shared" si="735"/>
        <v>8.7425389402912529E-2</v>
      </c>
      <c r="S498" s="5">
        <f t="shared" si="736"/>
        <v>3.9183237635254269E-2</v>
      </c>
      <c r="T498" s="5">
        <f t="shared" si="737"/>
        <v>6.2134382027308109E-2</v>
      </c>
      <c r="U498" s="5">
        <f t="shared" si="738"/>
        <v>8.2772094431987922E-2</v>
      </c>
      <c r="V498" s="5">
        <f t="shared" si="739"/>
        <v>5.1987927927786724E-3</v>
      </c>
      <c r="W498" s="5">
        <f t="shared" si="740"/>
        <v>1.5547435627948709E-2</v>
      </c>
      <c r="X498" s="5">
        <f t="shared" si="741"/>
        <v>1.9609074555887254E-2</v>
      </c>
      <c r="Y498" s="5">
        <f t="shared" si="742"/>
        <v>1.2365891525131111E-2</v>
      </c>
      <c r="Z498" s="5">
        <f t="shared" si="743"/>
        <v>3.6754849693614117E-2</v>
      </c>
      <c r="AA498" s="5">
        <f t="shared" si="744"/>
        <v>3.4798539765749079E-2</v>
      </c>
      <c r="AB498" s="5">
        <f t="shared" si="745"/>
        <v>1.6473178096533082E-2</v>
      </c>
      <c r="AC498" s="5">
        <f t="shared" si="746"/>
        <v>3.8799597927649759E-4</v>
      </c>
      <c r="AD498" s="5">
        <f t="shared" si="747"/>
        <v>3.6799773462860646E-3</v>
      </c>
      <c r="AE498" s="5">
        <f t="shared" si="748"/>
        <v>4.6413409821475689E-3</v>
      </c>
      <c r="AF498" s="5">
        <f t="shared" si="749"/>
        <v>2.9269264570749862E-3</v>
      </c>
      <c r="AG498" s="5">
        <f t="shared" si="750"/>
        <v>1.2305205928024115E-3</v>
      </c>
      <c r="AH498" s="5">
        <f t="shared" si="751"/>
        <v>1.1589187522296245E-2</v>
      </c>
      <c r="AI498" s="5">
        <f t="shared" si="752"/>
        <v>1.0972342594490789E-2</v>
      </c>
      <c r="AJ498" s="5">
        <f t="shared" si="753"/>
        <v>5.1941648963422194E-3</v>
      </c>
      <c r="AK498" s="5">
        <f t="shared" si="754"/>
        <v>1.6392335995742678E-3</v>
      </c>
      <c r="AL498" s="5">
        <f t="shared" si="755"/>
        <v>1.8532410695816668E-5</v>
      </c>
      <c r="AM498" s="5">
        <f t="shared" si="756"/>
        <v>6.9682144853956782E-4</v>
      </c>
      <c r="AN498" s="5">
        <f t="shared" si="757"/>
        <v>8.7886028690099404E-4</v>
      </c>
      <c r="AO498" s="5">
        <f t="shared" si="758"/>
        <v>5.5422763285381169E-4</v>
      </c>
      <c r="AP498" s="5">
        <f t="shared" si="759"/>
        <v>2.3300500553344699E-4</v>
      </c>
      <c r="AQ498" s="5">
        <f t="shared" si="760"/>
        <v>7.3468908872451619E-5</v>
      </c>
      <c r="AR498" s="5">
        <f t="shared" si="761"/>
        <v>2.9233533761457786E-3</v>
      </c>
      <c r="AS498" s="5">
        <f t="shared" si="762"/>
        <v>2.7677552637855097E-3</v>
      </c>
      <c r="AT498" s="5">
        <f t="shared" si="763"/>
        <v>1.3102195004409877E-3</v>
      </c>
      <c r="AU498" s="5">
        <f t="shared" si="764"/>
        <v>4.1349396309168959E-4</v>
      </c>
      <c r="AV498" s="5">
        <f t="shared" si="765"/>
        <v>9.787134376476119E-5</v>
      </c>
      <c r="AW498" s="5">
        <f t="shared" si="766"/>
        <v>6.1471543045450515E-7</v>
      </c>
      <c r="AX498" s="5">
        <f t="shared" si="767"/>
        <v>1.0995541671717586E-4</v>
      </c>
      <c r="AY498" s="5">
        <f t="shared" si="768"/>
        <v>1.3868035963145048E-4</v>
      </c>
      <c r="AZ498" s="5">
        <f t="shared" si="769"/>
        <v>8.7454728114837025E-5</v>
      </c>
      <c r="BA498" s="5">
        <f t="shared" si="770"/>
        <v>3.6767184096175582E-5</v>
      </c>
      <c r="BB498" s="5">
        <f t="shared" si="771"/>
        <v>1.1593076688092104E-5</v>
      </c>
      <c r="BC498" s="5">
        <f t="shared" si="772"/>
        <v>2.9243344117824739E-6</v>
      </c>
      <c r="BD498" s="5">
        <f t="shared" si="773"/>
        <v>6.1450920994112184E-4</v>
      </c>
      <c r="BE498" s="5">
        <f t="shared" si="774"/>
        <v>5.8180140462580894E-4</v>
      </c>
      <c r="BF498" s="5">
        <f t="shared" si="775"/>
        <v>2.7541725083094875E-4</v>
      </c>
      <c r="BG498" s="5">
        <f t="shared" si="776"/>
        <v>8.691930665936248E-5</v>
      </c>
      <c r="BH498" s="5">
        <f t="shared" si="777"/>
        <v>2.057323709939342E-5</v>
      </c>
      <c r="BI498" s="5">
        <f t="shared" si="778"/>
        <v>3.8956416107331371E-6</v>
      </c>
      <c r="BJ498" s="8">
        <f t="shared" si="779"/>
        <v>0.27829177616264156</v>
      </c>
      <c r="BK498" s="8">
        <f t="shared" si="780"/>
        <v>0.28610069430563667</v>
      </c>
      <c r="BL498" s="8">
        <f t="shared" si="781"/>
        <v>0.3985937759041448</v>
      </c>
      <c r="BM498" s="8">
        <f t="shared" si="782"/>
        <v>0.37903788112896569</v>
      </c>
      <c r="BN498" s="8">
        <f t="shared" si="783"/>
        <v>0.62056514929287054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1.6834532374100699</v>
      </c>
      <c r="F499">
        <f>VLOOKUP(B499,home!$B$2:$E$405,3,FALSE)</f>
        <v>1.19</v>
      </c>
      <c r="G499">
        <f>VLOOKUP(C499,away!$B$2:$E$405,4,FALSE)</f>
        <v>1.19</v>
      </c>
      <c r="H499">
        <f>VLOOKUP(A499,away!$A$2:$E$405,3,FALSE)</f>
        <v>1.19424460431655</v>
      </c>
      <c r="I499">
        <f>VLOOKUP(C499,away!$B$2:$E$405,3,FALSE)</f>
        <v>0.45</v>
      </c>
      <c r="J499">
        <f>VLOOKUP(B499,home!$B$2:$E$405,4,FALSE)</f>
        <v>0.96</v>
      </c>
      <c r="K499" s="3">
        <f t="shared" si="728"/>
        <v>2.3839381294963995</v>
      </c>
      <c r="L499" s="3">
        <f t="shared" si="729"/>
        <v>0.51591366906474956</v>
      </c>
      <c r="M499" s="5">
        <f t="shared" si="730"/>
        <v>5.5031375181075488E-2</v>
      </c>
      <c r="N499" s="5">
        <f t="shared" si="731"/>
        <v>0.13119139361278767</v>
      </c>
      <c r="O499" s="5">
        <f t="shared" si="732"/>
        <v>2.8391438683347446E-2</v>
      </c>
      <c r="P499" s="5">
        <f t="shared" si="733"/>
        <v>6.7683433228491019E-2</v>
      </c>
      <c r="Q499" s="5">
        <f t="shared" si="734"/>
        <v>0.15637608274764747</v>
      </c>
      <c r="R499" s="5">
        <f t="shared" si="735"/>
        <v>7.3237656505763214E-3</v>
      </c>
      <c r="S499" s="5">
        <f t="shared" si="736"/>
        <v>2.0811069678533866E-2</v>
      </c>
      <c r="T499" s="5">
        <f t="shared" si="737"/>
        <v>8.0676558604311693E-2</v>
      </c>
      <c r="U499" s="5">
        <f t="shared" si="738"/>
        <v>1.7459404185904897E-2</v>
      </c>
      <c r="V499" s="5">
        <f t="shared" si="739"/>
        <v>2.8439627805567965E-3</v>
      </c>
      <c r="W499" s="5">
        <f t="shared" si="740"/>
        <v>0.12426363540113364</v>
      </c>
      <c r="X499" s="5">
        <f t="shared" si="741"/>
        <v>6.4109308071123153E-2</v>
      </c>
      <c r="Y499" s="5">
        <f t="shared" si="742"/>
        <v>1.6537434174087751E-2</v>
      </c>
      <c r="Z499" s="5">
        <f t="shared" si="743"/>
        <v>1.259476936053071E-3</v>
      </c>
      <c r="AA499" s="5">
        <f t="shared" si="744"/>
        <v>3.0025150910782143E-3</v>
      </c>
      <c r="AB499" s="5">
        <f t="shared" si="745"/>
        <v>3.5789051050048554E-3</v>
      </c>
      <c r="AC499" s="5">
        <f t="shared" si="746"/>
        <v>2.1861297797025163E-4</v>
      </c>
      <c r="AD499" s="5">
        <f t="shared" si="747"/>
        <v>7.40592046356503E-2</v>
      </c>
      <c r="AE499" s="5">
        <f t="shared" si="748"/>
        <v>3.8208155991595452E-2</v>
      </c>
      <c r="AF499" s="5">
        <f t="shared" si="749"/>
        <v>9.8560549729111522E-3</v>
      </c>
      <c r="AG499" s="5">
        <f t="shared" si="750"/>
        <v>1.694957827859488E-3</v>
      </c>
      <c r="AH499" s="5">
        <f t="shared" si="751"/>
        <v>1.6244534179539219E-4</v>
      </c>
      <c r="AI499" s="5">
        <f t="shared" si="752"/>
        <v>3.8725964426511049E-4</v>
      </c>
      <c r="AJ499" s="5">
        <f t="shared" si="753"/>
        <v>4.6160151598940438E-4</v>
      </c>
      <c r="AK499" s="5">
        <f t="shared" si="754"/>
        <v>3.66809818200161E-4</v>
      </c>
      <c r="AL499" s="5">
        <f t="shared" si="755"/>
        <v>1.0754938867978285E-5</v>
      </c>
      <c r="AM499" s="5">
        <f t="shared" si="756"/>
        <v>3.5310512354220634E-2</v>
      </c>
      <c r="AN499" s="5">
        <f t="shared" si="757"/>
        <v>1.8217175985222135E-2</v>
      </c>
      <c r="AO499" s="5">
        <f t="shared" si="758"/>
        <v>4.6992450512670977E-3</v>
      </c>
      <c r="AP499" s="5">
        <f t="shared" si="759"/>
        <v>8.0813491874452519E-4</v>
      </c>
      <c r="AQ499" s="5">
        <f t="shared" si="760"/>
        <v>1.042319627572078E-4</v>
      </c>
      <c r="AR499" s="5">
        <f t="shared" si="761"/>
        <v>1.6761554461627626E-5</v>
      </c>
      <c r="AS499" s="5">
        <f t="shared" si="762"/>
        <v>3.9958508790704588E-5</v>
      </c>
      <c r="AT499" s="5">
        <f t="shared" si="763"/>
        <v>4.7629306351988876E-5</v>
      </c>
      <c r="AU499" s="5">
        <f t="shared" si="764"/>
        <v>3.7848439831323774E-5</v>
      </c>
      <c r="AV499" s="5">
        <f t="shared" si="765"/>
        <v>2.2557084713960765E-5</v>
      </c>
      <c r="AW499" s="5">
        <f t="shared" si="766"/>
        <v>3.6743240881129827E-7</v>
      </c>
      <c r="AX499" s="5">
        <f t="shared" si="767"/>
        <v>1.4029679462213373E-2</v>
      </c>
      <c r="AY499" s="5">
        <f t="shared" si="768"/>
        <v>7.2381034071528636E-3</v>
      </c>
      <c r="AZ499" s="5">
        <f t="shared" si="769"/>
        <v>1.8671182429271492E-3</v>
      </c>
      <c r="BA499" s="5">
        <f t="shared" si="770"/>
        <v>3.2109060776209136E-4</v>
      </c>
      <c r="BB499" s="5">
        <f t="shared" si="771"/>
        <v>4.1413758388192718E-5</v>
      </c>
      <c r="BC499" s="5">
        <f t="shared" si="772"/>
        <v>4.2731848079627127E-6</v>
      </c>
      <c r="BD499" s="5">
        <f t="shared" si="773"/>
        <v>1.441252510254488E-6</v>
      </c>
      <c r="BE499" s="5">
        <f t="shared" si="774"/>
        <v>3.4358568134280739E-6</v>
      </c>
      <c r="BF499" s="5">
        <f t="shared" si="775"/>
        <v>4.0954350325105921E-6</v>
      </c>
      <c r="BG499" s="5">
        <f t="shared" si="776"/>
        <v>3.2544212436257755E-6</v>
      </c>
      <c r="BH499" s="5">
        <f t="shared" si="777"/>
        <v>1.939584723030645E-6</v>
      </c>
      <c r="BI499" s="5">
        <f t="shared" si="778"/>
        <v>9.2476999532429315E-7</v>
      </c>
      <c r="BJ499" s="8">
        <f t="shared" si="779"/>
        <v>0.77961376497457091</v>
      </c>
      <c r="BK499" s="8">
        <f t="shared" si="780"/>
        <v>0.15383731219264823</v>
      </c>
      <c r="BL499" s="8">
        <f t="shared" si="781"/>
        <v>6.1313991250629571E-2</v>
      </c>
      <c r="BM499" s="8">
        <f t="shared" si="782"/>
        <v>0.54278932027523252</v>
      </c>
      <c r="BN499" s="8">
        <f t="shared" si="783"/>
        <v>0.44599748910392539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1.6834532374100699</v>
      </c>
      <c r="F500">
        <f>VLOOKUP(B500,home!$B$2:$E$405,3,FALSE)</f>
        <v>1.34</v>
      </c>
      <c r="G500">
        <f>VLOOKUP(C500,away!$B$2:$E$405,4,FALSE)</f>
        <v>1.1000000000000001</v>
      </c>
      <c r="H500">
        <f>VLOOKUP(A500,away!$A$2:$E$405,3,FALSE)</f>
        <v>1.19424460431655</v>
      </c>
      <c r="I500">
        <f>VLOOKUP(C500,away!$B$2:$E$405,3,FALSE)</f>
        <v>0.51</v>
      </c>
      <c r="J500">
        <f>VLOOKUP(B500,home!$B$2:$E$405,4,FALSE)</f>
        <v>0.84</v>
      </c>
      <c r="K500" s="3">
        <f t="shared" si="728"/>
        <v>2.4814100719424435</v>
      </c>
      <c r="L500" s="3">
        <f t="shared" si="729"/>
        <v>0.51161438848921004</v>
      </c>
      <c r="M500" s="5">
        <f t="shared" si="730"/>
        <v>5.0135574127979636E-2</v>
      </c>
      <c r="N500" s="5">
        <f t="shared" si="731"/>
        <v>0.12440691860378567</v>
      </c>
      <c r="O500" s="5">
        <f t="shared" si="732"/>
        <v>2.5650081099041766E-2</v>
      </c>
      <c r="P500" s="5">
        <f t="shared" si="733"/>
        <v>6.3648369585302733E-2</v>
      </c>
      <c r="Q500" s="5">
        <f t="shared" si="734"/>
        <v>0.15435229042137874</v>
      </c>
      <c r="R500" s="5">
        <f t="shared" si="735"/>
        <v>6.5614752780924473E-3</v>
      </c>
      <c r="S500" s="5">
        <f t="shared" si="736"/>
        <v>2.0200800635722875E-2</v>
      </c>
      <c r="T500" s="5">
        <f t="shared" si="737"/>
        <v>7.8968852675842652E-2</v>
      </c>
      <c r="U500" s="5">
        <f t="shared" si="738"/>
        <v>1.6281710841859944E-2</v>
      </c>
      <c r="V500" s="5">
        <f t="shared" si="739"/>
        <v>2.8494914863787719E-3</v>
      </c>
      <c r="W500" s="5">
        <f t="shared" si="740"/>
        <v>0.12767044269299813</v>
      </c>
      <c r="X500" s="5">
        <f t="shared" si="741"/>
        <v>6.5318035466524982E-2</v>
      </c>
      <c r="Y500" s="5">
        <f t="shared" si="742"/>
        <v>1.6708823386261354E-2</v>
      </c>
      <c r="Z500" s="5">
        <f t="shared" si="743"/>
        <v>1.1189817206627792E-3</v>
      </c>
      <c r="AA500" s="5">
        <f t="shared" si="744"/>
        <v>2.7766525119721063E-3</v>
      </c>
      <c r="AB500" s="5">
        <f t="shared" si="745"/>
        <v>3.4450067547459355E-3</v>
      </c>
      <c r="AC500" s="5">
        <f t="shared" si="746"/>
        <v>2.2609380964732148E-4</v>
      </c>
      <c r="AD500" s="5">
        <f t="shared" si="747"/>
        <v>7.9200680596939035E-2</v>
      </c>
      <c r="AE500" s="5">
        <f t="shared" si="748"/>
        <v>4.0520207771532216E-2</v>
      </c>
      <c r="AF500" s="5">
        <f t="shared" si="749"/>
        <v>1.0365360660244093E-2</v>
      </c>
      <c r="AG500" s="5">
        <f t="shared" si="750"/>
        <v>1.7676892185536325E-3</v>
      </c>
      <c r="AH500" s="5">
        <f t="shared" si="751"/>
        <v>1.4312178718687291E-4</v>
      </c>
      <c r="AI500" s="5">
        <f t="shared" si="752"/>
        <v>3.5514384423990941E-4</v>
      </c>
      <c r="AJ500" s="5">
        <f t="shared" si="753"/>
        <v>4.4062875604263484E-4</v>
      </c>
      <c r="AK500" s="5">
        <f t="shared" si="754"/>
        <v>3.6446021107722128E-4</v>
      </c>
      <c r="AL500" s="5">
        <f t="shared" si="755"/>
        <v>1.1481270620855038E-5</v>
      </c>
      <c r="AM500" s="5">
        <f t="shared" si="756"/>
        <v>3.9305873307588217E-2</v>
      </c>
      <c r="AN500" s="5">
        <f t="shared" si="757"/>
        <v>2.0109450336296113E-2</v>
      </c>
      <c r="AO500" s="5">
        <f t="shared" si="758"/>
        <v>5.1441420683291366E-3</v>
      </c>
      <c r="AP500" s="5">
        <f t="shared" si="759"/>
        <v>8.772723661966107E-4</v>
      </c>
      <c r="AQ500" s="5">
        <f t="shared" si="760"/>
        <v>1.1220629129254029E-4</v>
      </c>
      <c r="AR500" s="5">
        <f t="shared" si="761"/>
        <v>1.4644633126218972E-5</v>
      </c>
      <c r="AS500" s="5">
        <f t="shared" si="762"/>
        <v>3.6339340139301713E-5</v>
      </c>
      <c r="AT500" s="5">
        <f t="shared" si="763"/>
        <v>4.5086402314702794E-5</v>
      </c>
      <c r="AU500" s="5">
        <f t="shared" si="764"/>
        <v>3.7292617603784203E-5</v>
      </c>
      <c r="AV500" s="5">
        <f t="shared" si="765"/>
        <v>2.3134569232782054E-5</v>
      </c>
      <c r="AW500" s="5">
        <f t="shared" si="766"/>
        <v>4.0488225537312207E-7</v>
      </c>
      <c r="AX500" s="5">
        <f t="shared" si="767"/>
        <v>1.6255664985323826E-2</v>
      </c>
      <c r="AY500" s="5">
        <f t="shared" si="768"/>
        <v>8.3166321009519126E-3</v>
      </c>
      <c r="AZ500" s="5">
        <f t="shared" si="769"/>
        <v>2.1274543233091234E-3</v>
      </c>
      <c r="BA500" s="5">
        <f t="shared" si="770"/>
        <v>3.628120808861745E-4</v>
      </c>
      <c r="BB500" s="5">
        <f t="shared" si="771"/>
        <v>4.6404970224769481E-5</v>
      </c>
      <c r="BC500" s="5">
        <f t="shared" si="772"/>
        <v>4.7482900928810887E-6</v>
      </c>
      <c r="BD500" s="5">
        <f t="shared" si="773"/>
        <v>1.2487341702532246E-6</v>
      </c>
      <c r="BE500" s="5">
        <f t="shared" si="774"/>
        <v>3.0986215472450418E-6</v>
      </c>
      <c r="BF500" s="5">
        <f t="shared" si="775"/>
        <v>3.8444753582358622E-6</v>
      </c>
      <c r="BG500" s="5">
        <f t="shared" si="776"/>
        <v>3.1799066250870009E-6</v>
      </c>
      <c r="BH500" s="5">
        <f t="shared" si="777"/>
        <v>1.9726630818318473E-6</v>
      </c>
      <c r="BI500" s="5">
        <f t="shared" si="778"/>
        <v>9.7899720796131378E-7</v>
      </c>
      <c r="BJ500" s="8">
        <f t="shared" si="779"/>
        <v>0.79194196261455152</v>
      </c>
      <c r="BK500" s="8">
        <f t="shared" si="780"/>
        <v>0.14538844301660414</v>
      </c>
      <c r="BL500" s="8">
        <f t="shared" si="781"/>
        <v>5.6189102044666241E-2</v>
      </c>
      <c r="BM500" s="8">
        <f t="shared" si="782"/>
        <v>0.56156755306220729</v>
      </c>
      <c r="BN500" s="8">
        <f t="shared" si="783"/>
        <v>0.42475470911558094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1.6834532374100699</v>
      </c>
      <c r="F501">
        <f>VLOOKUP(B501,home!$B$2:$E$405,3,FALSE)</f>
        <v>1.26</v>
      </c>
      <c r="G501">
        <f>VLOOKUP(C501,away!$B$2:$E$405,4,FALSE)</f>
        <v>1.02</v>
      </c>
      <c r="H501">
        <f>VLOOKUP(A501,away!$A$2:$E$405,3,FALSE)</f>
        <v>1.19424460431655</v>
      </c>
      <c r="I501">
        <f>VLOOKUP(C501,away!$B$2:$E$405,3,FALSE)</f>
        <v>0.68</v>
      </c>
      <c r="J501">
        <f>VLOOKUP(B501,home!$B$2:$E$405,4,FALSE)</f>
        <v>0.42</v>
      </c>
      <c r="K501" s="3">
        <f t="shared" si="728"/>
        <v>2.1635741007194218</v>
      </c>
      <c r="L501" s="3">
        <f t="shared" si="729"/>
        <v>0.34107625899280669</v>
      </c>
      <c r="M501" s="5">
        <f t="shared" si="730"/>
        <v>8.1704160057811601E-2</v>
      </c>
      <c r="N501" s="5">
        <f t="shared" si="731"/>
        <v>0.17677300462211545</v>
      </c>
      <c r="O501" s="5">
        <f t="shared" si="732"/>
        <v>2.7867349256667878E-2</v>
      </c>
      <c r="P501" s="5">
        <f t="shared" si="733"/>
        <v>6.0293075107429255E-2</v>
      </c>
      <c r="Q501" s="5">
        <f t="shared" si="734"/>
        <v>0.19123074725338185</v>
      </c>
      <c r="R501" s="5">
        <f t="shared" si="735"/>
        <v>4.7524456162551252E-3</v>
      </c>
      <c r="S501" s="5">
        <f t="shared" si="736"/>
        <v>1.112322464161525E-2</v>
      </c>
      <c r="T501" s="5">
        <f t="shared" si="737"/>
        <v>6.5224267877582426E-2</v>
      </c>
      <c r="U501" s="5">
        <f t="shared" si="738"/>
        <v>1.0282268250407142E-2</v>
      </c>
      <c r="V501" s="5">
        <f t="shared" si="739"/>
        <v>9.1203491322185408E-4</v>
      </c>
      <c r="W501" s="5">
        <f t="shared" si="740"/>
        <v>0.13791396400621286</v>
      </c>
      <c r="X501" s="5">
        <f t="shared" si="741"/>
        <v>4.7039178906107676E-2</v>
      </c>
      <c r="Y501" s="5">
        <f t="shared" si="742"/>
        <v>8.0219735836942752E-3</v>
      </c>
      <c r="Z501" s="5">
        <f t="shared" si="743"/>
        <v>5.4031545728635405E-4</v>
      </c>
      <c r="AA501" s="5">
        <f t="shared" si="744"/>
        <v>1.1690125296031266E-3</v>
      </c>
      <c r="AB501" s="5">
        <f t="shared" si="745"/>
        <v>1.2646226162329108E-3</v>
      </c>
      <c r="AC501" s="5">
        <f t="shared" si="746"/>
        <v>4.2064404588283804E-5</v>
      </c>
      <c r="AD501" s="5">
        <f t="shared" si="747"/>
        <v>7.4596770162848186E-2</v>
      </c>
      <c r="AE501" s="5">
        <f t="shared" si="748"/>
        <v>2.5443187300090479E-2</v>
      </c>
      <c r="AF501" s="5">
        <f t="shared" si="749"/>
        <v>4.3390335705840747E-3</v>
      </c>
      <c r="AG501" s="5">
        <f t="shared" si="750"/>
        <v>4.9331377929967221E-4</v>
      </c>
      <c r="AH501" s="5">
        <f t="shared" si="751"/>
        <v>4.6072193711804296E-5</v>
      </c>
      <c r="AI501" s="5">
        <f t="shared" si="752"/>
        <v>9.9680605078187988E-5</v>
      </c>
      <c r="AJ501" s="5">
        <f t="shared" si="753"/>
        <v>1.0783318774560423E-4</v>
      </c>
      <c r="AK501" s="5">
        <f t="shared" si="754"/>
        <v>7.7768364068134734E-5</v>
      </c>
      <c r="AL501" s="5">
        <f t="shared" si="755"/>
        <v>1.241646595911957E-6</v>
      </c>
      <c r="AM501" s="5">
        <f t="shared" si="756"/>
        <v>3.2279127984331524E-2</v>
      </c>
      <c r="AN501" s="5">
        <f t="shared" si="757"/>
        <v>1.1009644216445812E-2</v>
      </c>
      <c r="AO501" s="5">
        <f t="shared" si="758"/>
        <v>1.8775641310935637E-3</v>
      </c>
      <c r="AP501" s="5">
        <f t="shared" si="759"/>
        <v>2.1346418328415748E-4</v>
      </c>
      <c r="AQ501" s="5">
        <f t="shared" si="760"/>
        <v>1.8201891265878805E-5</v>
      </c>
      <c r="AR501" s="5">
        <f t="shared" si="761"/>
        <v>3.1428262949628246E-6</v>
      </c>
      <c r="AS501" s="5">
        <f t="shared" si="762"/>
        <v>6.7997375748415455E-6</v>
      </c>
      <c r="AT501" s="5">
        <f t="shared" si="763"/>
        <v>7.3558680543079309E-6</v>
      </c>
      <c r="AU501" s="5">
        <f t="shared" si="764"/>
        <v>5.304988536870001E-6</v>
      </c>
      <c r="AV501" s="5">
        <f t="shared" si="765"/>
        <v>2.8694339507463386E-6</v>
      </c>
      <c r="AW501" s="5">
        <f t="shared" si="766"/>
        <v>2.5451815499572815E-8</v>
      </c>
      <c r="AX501" s="5">
        <f t="shared" si="767"/>
        <v>1.1639714216784539E-2</v>
      </c>
      <c r="AY501" s="5">
        <f t="shared" si="768"/>
        <v>3.9700301808062574E-3</v>
      </c>
      <c r="AZ501" s="5">
        <f t="shared" si="769"/>
        <v>6.7704152107896695E-4</v>
      </c>
      <c r="BA501" s="5">
        <f t="shared" si="770"/>
        <v>7.6974263064137855E-5</v>
      </c>
      <c r="BB501" s="5">
        <f t="shared" si="771"/>
        <v>6.5635234211610761E-6</v>
      </c>
      <c r="BC501" s="5">
        <f t="shared" si="772"/>
        <v>4.477324028602576E-7</v>
      </c>
      <c r="BD501" s="5">
        <f t="shared" si="773"/>
        <v>1.7865723922502391E-7</v>
      </c>
      <c r="BE501" s="5">
        <f t="shared" si="774"/>
        <v>3.865381756932958E-7</v>
      </c>
      <c r="BF501" s="5">
        <f t="shared" si="775"/>
        <v>4.1815199293467422E-7</v>
      </c>
      <c r="BG501" s="5">
        <f t="shared" si="776"/>
        <v>3.0156760735922389E-7</v>
      </c>
      <c r="BH501" s="5">
        <f t="shared" si="777"/>
        <v>1.6311596622458515E-7</v>
      </c>
      <c r="BI501" s="5">
        <f t="shared" si="778"/>
        <v>7.0582695987467247E-8</v>
      </c>
      <c r="BJ501" s="8">
        <f t="shared" si="779"/>
        <v>0.79284421490589563</v>
      </c>
      <c r="BK501" s="8">
        <f t="shared" si="780"/>
        <v>0.15804583095206839</v>
      </c>
      <c r="BL501" s="8">
        <f t="shared" si="781"/>
        <v>4.5694044087859077E-2</v>
      </c>
      <c r="BM501" s="8">
        <f t="shared" si="782"/>
        <v>0.45053361876045761</v>
      </c>
      <c r="BN501" s="8">
        <f t="shared" si="783"/>
        <v>0.54262078191366114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1.6834532374100699</v>
      </c>
      <c r="F502">
        <f>VLOOKUP(B502,home!$B$2:$E$405,3,FALSE)</f>
        <v>1.02</v>
      </c>
      <c r="G502">
        <f>VLOOKUP(C502,away!$B$2:$E$405,4,FALSE)</f>
        <v>0.5</v>
      </c>
      <c r="H502">
        <f>VLOOKUP(A502,away!$A$2:$E$405,3,FALSE)</f>
        <v>1.19424460431655</v>
      </c>
      <c r="I502">
        <f>VLOOKUP(C502,away!$B$2:$E$405,3,FALSE)</f>
        <v>0.69</v>
      </c>
      <c r="J502">
        <f>VLOOKUP(B502,home!$B$2:$E$405,4,FALSE)</f>
        <v>0.84</v>
      </c>
      <c r="K502" s="3">
        <f t="shared" si="728"/>
        <v>0.85856115107913566</v>
      </c>
      <c r="L502" s="3">
        <f t="shared" si="729"/>
        <v>0.69218417266187238</v>
      </c>
      <c r="M502" s="5">
        <f t="shared" si="730"/>
        <v>0.21208983931089398</v>
      </c>
      <c r="N502" s="5">
        <f t="shared" si="731"/>
        <v>0.18209209657095005</v>
      </c>
      <c r="O502" s="5">
        <f t="shared" si="732"/>
        <v>0.14680522995340062</v>
      </c>
      <c r="P502" s="5">
        <f t="shared" si="733"/>
        <v>0.12604126721322884</v>
      </c>
      <c r="Q502" s="5">
        <f t="shared" si="734"/>
        <v>7.8168600017183995E-2</v>
      </c>
      <c r="R502" s="5">
        <f t="shared" si="735"/>
        <v>5.0808128318865269E-2</v>
      </c>
      <c r="S502" s="5">
        <f t="shared" si="736"/>
        <v>1.8726027956281907E-2</v>
      </c>
      <c r="T502" s="5">
        <f t="shared" si="737"/>
        <v>5.4107067731031327E-2</v>
      </c>
      <c r="U502" s="5">
        <f t="shared" si="738"/>
        <v>4.3621885133621391E-2</v>
      </c>
      <c r="V502" s="5">
        <f t="shared" si="739"/>
        <v>1.2365055095671154E-3</v>
      </c>
      <c r="W502" s="5">
        <f t="shared" si="740"/>
        <v>2.2370841069666015E-2</v>
      </c>
      <c r="X502" s="5">
        <f t="shared" si="741"/>
        <v>1.5484742117557009E-2</v>
      </c>
      <c r="Y502" s="5">
        <f t="shared" si="742"/>
        <v>5.3591467057618235E-3</v>
      </c>
      <c r="Z502" s="5">
        <f t="shared" si="743"/>
        <v>1.1722860754963999E-2</v>
      </c>
      <c r="AA502" s="5">
        <f t="shared" si="744"/>
        <v>1.0064792823722317E-2</v>
      </c>
      <c r="AB502" s="5">
        <f t="shared" si="745"/>
        <v>4.3206200560540276E-3</v>
      </c>
      <c r="AC502" s="5">
        <f t="shared" si="746"/>
        <v>4.5927094459226766E-5</v>
      </c>
      <c r="AD502" s="5">
        <f t="shared" si="747"/>
        <v>4.8016837648452142E-3</v>
      </c>
      <c r="AE502" s="5">
        <f t="shared" si="748"/>
        <v>3.323649504153329E-3</v>
      </c>
      <c r="AF502" s="5">
        <f t="shared" si="749"/>
        <v>1.1502887911252072E-3</v>
      </c>
      <c r="AG502" s="5">
        <f t="shared" si="750"/>
        <v>2.6540389840240894E-4</v>
      </c>
      <c r="AH502" s="5">
        <f t="shared" si="751"/>
        <v>2.0285946682262724E-3</v>
      </c>
      <c r="AI502" s="5">
        <f t="shared" si="752"/>
        <v>1.7416725734253455E-3</v>
      </c>
      <c r="AJ502" s="5">
        <f t="shared" si="753"/>
        <v>7.4766620472151244E-4</v>
      </c>
      <c r="AK502" s="5">
        <f t="shared" si="754"/>
        <v>2.1397238578289019E-4</v>
      </c>
      <c r="AL502" s="5">
        <f t="shared" si="755"/>
        <v>1.0917466303658552E-6</v>
      </c>
      <c r="AM502" s="5">
        <f t="shared" si="756"/>
        <v>8.2450782805270099E-4</v>
      </c>
      <c r="AN502" s="5">
        <f t="shared" si="757"/>
        <v>5.7071126881389617E-4</v>
      </c>
      <c r="AO502" s="5">
        <f t="shared" si="758"/>
        <v>1.9751865371637708E-4</v>
      </c>
      <c r="AP502" s="5">
        <f t="shared" si="759"/>
        <v>4.557309530265244E-5</v>
      </c>
      <c r="AQ502" s="5">
        <f t="shared" si="760"/>
        <v>7.8862438169267859E-6</v>
      </c>
      <c r="AR502" s="5">
        <f t="shared" si="761"/>
        <v>2.8083222441849763E-4</v>
      </c>
      <c r="AS502" s="5">
        <f t="shared" si="762"/>
        <v>2.4111163785685947E-4</v>
      </c>
      <c r="AT502" s="5">
        <f t="shared" si="763"/>
        <v>1.0350454266848047E-4</v>
      </c>
      <c r="AU502" s="5">
        <f t="shared" si="764"/>
        <v>2.9621659765123373E-5</v>
      </c>
      <c r="AV502" s="5">
        <f t="shared" si="765"/>
        <v>6.3580015762047107E-6</v>
      </c>
      <c r="AW502" s="5">
        <f t="shared" si="766"/>
        <v>1.8022384761070641E-8</v>
      </c>
      <c r="AX502" s="5">
        <f t="shared" si="767"/>
        <v>1.1798173165444746E-4</v>
      </c>
      <c r="AY502" s="5">
        <f t="shared" si="768"/>
        <v>8.166508731444876E-5</v>
      </c>
      <c r="AZ502" s="5">
        <f t="shared" si="769"/>
        <v>2.8263640449055639E-5</v>
      </c>
      <c r="BA502" s="5">
        <f t="shared" si="770"/>
        <v>6.5212148602140694E-6</v>
      </c>
      <c r="BB502" s="5">
        <f t="shared" si="771"/>
        <v>1.1284704281918959E-6</v>
      </c>
      <c r="BC502" s="5">
        <f t="shared" si="772"/>
        <v>1.5622187394227931E-7</v>
      </c>
      <c r="BD502" s="5">
        <f t="shared" si="773"/>
        <v>3.2397936819318492E-5</v>
      </c>
      <c r="BE502" s="5">
        <f t="shared" si="774"/>
        <v>2.7815609928183193E-5</v>
      </c>
      <c r="BF502" s="5">
        <f t="shared" si="775"/>
        <v>1.1940701038954596E-5</v>
      </c>
      <c r="BG502" s="5">
        <f t="shared" si="776"/>
        <v>3.4172740095655638E-6</v>
      </c>
      <c r="BH502" s="5">
        <f t="shared" si="777"/>
        <v>7.334846768013559E-7</v>
      </c>
      <c r="BI502" s="5">
        <f t="shared" si="778"/>
        <v>1.2594828968269598E-7</v>
      </c>
      <c r="BJ502" s="8">
        <f t="shared" si="779"/>
        <v>0.36900543362695926</v>
      </c>
      <c r="BK502" s="8">
        <f t="shared" si="780"/>
        <v>0.35822232391837588</v>
      </c>
      <c r="BL502" s="8">
        <f t="shared" si="781"/>
        <v>0.26109042113886727</v>
      </c>
      <c r="BM502" s="8">
        <f t="shared" si="782"/>
        <v>0.20395423098971396</v>
      </c>
      <c r="BN502" s="8">
        <f t="shared" si="783"/>
        <v>0.79600516138452271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1.6923076923076901</v>
      </c>
      <c r="F503">
        <f>VLOOKUP(B503,home!$B$2:$E$405,3,FALSE)</f>
        <v>1.1000000000000001</v>
      </c>
      <c r="G503">
        <f>VLOOKUP(C503,away!$B$2:$E$405,4,FALSE)</f>
        <v>1.38</v>
      </c>
      <c r="H503">
        <f>VLOOKUP(A503,away!$A$2:$E$405,3,FALSE)</f>
        <v>1.40769230769231</v>
      </c>
      <c r="I503">
        <f>VLOOKUP(C503,away!$B$2:$E$405,3,FALSE)</f>
        <v>0.49</v>
      </c>
      <c r="J503">
        <f>VLOOKUP(B503,home!$B$2:$E$405,4,FALSE)</f>
        <v>0.91</v>
      </c>
      <c r="K503" s="3">
        <f t="shared" si="728"/>
        <v>2.5689230769230735</v>
      </c>
      <c r="L503" s="3">
        <f t="shared" si="729"/>
        <v>0.62769000000000108</v>
      </c>
      <c r="M503" s="5">
        <f t="shared" si="730"/>
        <v>4.0900496488534964E-2</v>
      </c>
      <c r="N503" s="5">
        <f t="shared" si="731"/>
        <v>0.10507022928700861</v>
      </c>
      <c r="O503" s="5">
        <f t="shared" si="732"/>
        <v>2.5672832640888554E-2</v>
      </c>
      <c r="P503" s="5">
        <f t="shared" si="733"/>
        <v>6.595153222116254E-2</v>
      </c>
      <c r="Q503" s="5">
        <f t="shared" si="734"/>
        <v>0.1349586683564975</v>
      </c>
      <c r="R503" s="5">
        <f t="shared" si="735"/>
        <v>8.057290160179682E-3</v>
      </c>
      <c r="S503" s="5">
        <f t="shared" si="736"/>
        <v>2.6586502461762914E-2</v>
      </c>
      <c r="T503" s="5">
        <f t="shared" si="737"/>
        <v>8.4712206540690047E-2</v>
      </c>
      <c r="U503" s="5">
        <f t="shared" si="738"/>
        <v>2.0698558629950792E-2</v>
      </c>
      <c r="V503" s="5">
        <f t="shared" si="739"/>
        <v>4.763377585150083E-3</v>
      </c>
      <c r="W503" s="5">
        <f t="shared" si="740"/>
        <v>0.11556614585727142</v>
      </c>
      <c r="X503" s="5">
        <f t="shared" si="741"/>
        <v>7.2539714093150798E-2</v>
      </c>
      <c r="Y503" s="5">
        <f t="shared" si="742"/>
        <v>2.2766226569564955E-2</v>
      </c>
      <c r="Z503" s="5">
        <f t="shared" si="743"/>
        <v>1.6858268202143976E-3</v>
      </c>
      <c r="AA503" s="5">
        <f t="shared" si="744"/>
        <v>4.3307594221446109E-3</v>
      </c>
      <c r="AB503" s="5">
        <f t="shared" si="745"/>
        <v>5.5626939100746637E-3</v>
      </c>
      <c r="AC503" s="5">
        <f t="shared" si="746"/>
        <v>4.8005537410873906E-4</v>
      </c>
      <c r="AD503" s="5">
        <f t="shared" si="747"/>
        <v>7.4220134750950587E-2</v>
      </c>
      <c r="AE503" s="5">
        <f t="shared" si="748"/>
        <v>4.658723638182425E-2</v>
      </c>
      <c r="AF503" s="5">
        <f t="shared" si="749"/>
        <v>1.4621171202253657E-2</v>
      </c>
      <c r="AG503" s="5">
        <f t="shared" si="750"/>
        <v>3.0591876506475377E-3</v>
      </c>
      <c r="AH503" s="5">
        <f t="shared" si="751"/>
        <v>2.645441591950943E-4</v>
      </c>
      <c r="AI503" s="5">
        <f t="shared" si="752"/>
        <v>6.7959359542148895E-4</v>
      </c>
      <c r="AJ503" s="5">
        <f t="shared" si="753"/>
        <v>8.7291183510369299E-4</v>
      </c>
      <c r="AK503" s="5">
        <f t="shared" si="754"/>
        <v>7.4748111910571523E-4</v>
      </c>
      <c r="AL503" s="5">
        <f t="shared" si="755"/>
        <v>3.0963328264095405E-5</v>
      </c>
      <c r="AM503" s="5">
        <f t="shared" si="756"/>
        <v>3.8133163386811407E-2</v>
      </c>
      <c r="AN503" s="5">
        <f t="shared" si="757"/>
        <v>2.3935805326267691E-2</v>
      </c>
      <c r="AO503" s="5">
        <f t="shared" si="758"/>
        <v>7.5121328226224974E-3</v>
      </c>
      <c r="AP503" s="5">
        <f t="shared" si="759"/>
        <v>1.5717635504773075E-3</v>
      </c>
      <c r="AQ503" s="5">
        <f t="shared" si="760"/>
        <v>2.4664506574977572E-4</v>
      </c>
      <c r="AR503" s="5">
        <f t="shared" si="761"/>
        <v>3.3210344657033811E-5</v>
      </c>
      <c r="AS503" s="5">
        <f t="shared" si="762"/>
        <v>8.5314820782023053E-5</v>
      </c>
      <c r="AT503" s="5">
        <f t="shared" si="763"/>
        <v>1.0958360595524762E-4</v>
      </c>
      <c r="AU503" s="5">
        <f t="shared" si="764"/>
        <v>9.3837284730293464E-5</v>
      </c>
      <c r="AV503" s="5">
        <f t="shared" si="765"/>
        <v>6.0265191554863002E-5</v>
      </c>
      <c r="AW503" s="5">
        <f t="shared" si="766"/>
        <v>1.3868881778165279E-6</v>
      </c>
      <c r="AX503" s="5">
        <f t="shared" si="767"/>
        <v>1.6326860570076311E-2</v>
      </c>
      <c r="AY503" s="5">
        <f t="shared" si="768"/>
        <v>1.0248207111231216E-2</v>
      </c>
      <c r="AZ503" s="5">
        <f t="shared" si="769"/>
        <v>3.2163485608243669E-3</v>
      </c>
      <c r="BA503" s="5">
        <f t="shared" si="770"/>
        <v>6.7295660938128333E-4</v>
      </c>
      <c r="BB503" s="5">
        <f t="shared" si="771"/>
        <v>1.0560203353563462E-4</v>
      </c>
      <c r="BC503" s="5">
        <f t="shared" si="772"/>
        <v>1.3257068085996526E-5</v>
      </c>
      <c r="BD503" s="5">
        <f t="shared" si="773"/>
        <v>3.4743002062955959E-6</v>
      </c>
      <c r="BE503" s="5">
        <f t="shared" si="774"/>
        <v>8.9252099761113513E-6</v>
      </c>
      <c r="BF503" s="5">
        <f t="shared" si="775"/>
        <v>1.1464088937008243E-5</v>
      </c>
      <c r="BG503" s="5">
        <f t="shared" si="776"/>
        <v>9.8167875420596613E-6</v>
      </c>
      <c r="BH503" s="5">
        <f t="shared" si="777"/>
        <v>6.3046430145120002E-6</v>
      </c>
      <c r="BI503" s="5">
        <f t="shared" si="778"/>
        <v>3.2392285863483444E-6</v>
      </c>
      <c r="BJ503" s="8">
        <f t="shared" si="779"/>
        <v>0.77608366279492269</v>
      </c>
      <c r="BK503" s="8">
        <f t="shared" si="780"/>
        <v>0.14896113457021459</v>
      </c>
      <c r="BL503" s="8">
        <f t="shared" si="781"/>
        <v>6.7312100978006079E-2</v>
      </c>
      <c r="BM503" s="8">
        <f t="shared" si="782"/>
        <v>0.60318485578603276</v>
      </c>
      <c r="BN503" s="8">
        <f t="shared" si="783"/>
        <v>0.38061104915427185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1.6923076923076901</v>
      </c>
      <c r="F504">
        <f>VLOOKUP(B504,home!$B$2:$E$405,3,FALSE)</f>
        <v>0.84</v>
      </c>
      <c r="G504">
        <f>VLOOKUP(C504,away!$B$2:$E$405,4,FALSE)</f>
        <v>0.76</v>
      </c>
      <c r="H504">
        <f>VLOOKUP(A504,away!$A$2:$E$405,3,FALSE)</f>
        <v>1.40769230769231</v>
      </c>
      <c r="I504">
        <f>VLOOKUP(C504,away!$B$2:$E$405,3,FALSE)</f>
        <v>0.93</v>
      </c>
      <c r="J504">
        <f>VLOOKUP(B504,home!$B$2:$E$405,4,FALSE)</f>
        <v>1.1200000000000001</v>
      </c>
      <c r="K504" s="3">
        <f t="shared" si="728"/>
        <v>1.0803692307692294</v>
      </c>
      <c r="L504" s="3">
        <f t="shared" si="729"/>
        <v>1.4662523076923102</v>
      </c>
      <c r="M504" s="5">
        <f t="shared" si="730"/>
        <v>7.8345908021009214E-2</v>
      </c>
      <c r="N504" s="5">
        <f t="shared" si="731"/>
        <v>8.4642508382574533E-2</v>
      </c>
      <c r="O504" s="5">
        <f t="shared" si="732"/>
        <v>0.11487486843405423</v>
      </c>
      <c r="P504" s="5">
        <f t="shared" si="733"/>
        <v>0.1241072732448156</v>
      </c>
      <c r="Q504" s="5">
        <f t="shared" si="734"/>
        <v>4.572258083583005E-2</v>
      </c>
      <c r="R504" s="5">
        <f t="shared" si="735"/>
        <v>8.4217770468641276E-2</v>
      </c>
      <c r="S504" s="5">
        <f t="shared" si="736"/>
        <v>4.914939293361998E-2</v>
      </c>
      <c r="T504" s="5">
        <f t="shared" si="737"/>
        <v>6.7040839664184004E-2</v>
      </c>
      <c r="U504" s="5">
        <f t="shared" si="738"/>
        <v>9.0986287898305498E-2</v>
      </c>
      <c r="V504" s="5">
        <f t="shared" si="739"/>
        <v>8.6508058269458427E-3</v>
      </c>
      <c r="W504" s="5">
        <f t="shared" si="740"/>
        <v>1.6465756495463207E-2</v>
      </c>
      <c r="X504" s="5">
        <f t="shared" si="741"/>
        <v>2.4142953459372573E-2</v>
      </c>
      <c r="Y504" s="5">
        <f t="shared" si="742"/>
        <v>1.7699830612156544E-2</v>
      </c>
      <c r="Z504" s="5">
        <f t="shared" si="743"/>
        <v>4.1161500099448863E-2</v>
      </c>
      <c r="AA504" s="5">
        <f t="shared" si="744"/>
        <v>4.4469618199749129E-2</v>
      </c>
      <c r="AB504" s="5">
        <f t="shared" si="745"/>
        <v>2.4021803603532146E-2</v>
      </c>
      <c r="AC504" s="5">
        <f t="shared" si="746"/>
        <v>8.564805342679057E-4</v>
      </c>
      <c r="AD504" s="5">
        <f t="shared" si="747"/>
        <v>4.4472741697592563E-3</v>
      </c>
      <c r="AE504" s="5">
        <f t="shared" si="748"/>
        <v>6.5208260143499123E-3</v>
      </c>
      <c r="AF504" s="5">
        <f t="shared" si="749"/>
        <v>4.7805880958003049E-3</v>
      </c>
      <c r="AG504" s="5">
        <f t="shared" si="750"/>
        <v>2.3365161091978615E-3</v>
      </c>
      <c r="AH504" s="5">
        <f t="shared" si="751"/>
        <v>1.508828612722354E-2</v>
      </c>
      <c r="AI504" s="5">
        <f t="shared" si="752"/>
        <v>1.6300920076894532E-2</v>
      </c>
      <c r="AJ504" s="5">
        <f t="shared" si="753"/>
        <v>8.8055062421526168E-3</v>
      </c>
      <c r="AK504" s="5">
        <f t="shared" si="754"/>
        <v>3.1710660017893575E-3</v>
      </c>
      <c r="AL504" s="5">
        <f t="shared" si="755"/>
        <v>5.4269822830695071E-5</v>
      </c>
      <c r="AM504" s="5">
        <f t="shared" si="756"/>
        <v>9.6093963476053456E-4</v>
      </c>
      <c r="AN504" s="5">
        <f t="shared" si="757"/>
        <v>1.4089799570206395E-3</v>
      </c>
      <c r="AO504" s="5">
        <f t="shared" si="758"/>
        <v>1.0329600567368625E-3</v>
      </c>
      <c r="AP504" s="5">
        <f t="shared" si="759"/>
        <v>5.0486002231480147E-4</v>
      </c>
      <c r="AQ504" s="5">
        <f t="shared" si="760"/>
        <v>1.8506304319516726E-4</v>
      </c>
      <c r="AR504" s="5">
        <f t="shared" si="761"/>
        <v>4.4246468706326718E-3</v>
      </c>
      <c r="AS504" s="5">
        <f t="shared" si="762"/>
        <v>4.7802523360508976E-3</v>
      </c>
      <c r="AT504" s="5">
        <f t="shared" si="763"/>
        <v>2.58221876959106E-3</v>
      </c>
      <c r="AU504" s="5">
        <f t="shared" si="764"/>
        <v>9.2991656859365331E-4</v>
      </c>
      <c r="AV504" s="5">
        <f t="shared" si="765"/>
        <v>2.5116331197277161E-4</v>
      </c>
      <c r="AW504" s="5">
        <f t="shared" si="766"/>
        <v>2.3880137248346142E-6</v>
      </c>
      <c r="AX504" s="5">
        <f t="shared" si="767"/>
        <v>1.7302826900365042E-4</v>
      </c>
      <c r="AY504" s="5">
        <f t="shared" si="768"/>
        <v>2.5370309872260825E-4</v>
      </c>
      <c r="AZ504" s="5">
        <f t="shared" si="769"/>
        <v>1.859963769853572E-4</v>
      </c>
      <c r="BA504" s="5">
        <f t="shared" si="770"/>
        <v>9.0905872325729647E-5</v>
      </c>
      <c r="BB504" s="5">
        <f t="shared" si="771"/>
        <v>3.3322736270095907E-5</v>
      </c>
      <c r="BC504" s="5">
        <f t="shared" si="772"/>
        <v>9.7719077909300617E-6</v>
      </c>
      <c r="BD504" s="5">
        <f t="shared" si="773"/>
        <v>1.0812747807981203E-3</v>
      </c>
      <c r="BE504" s="5">
        <f t="shared" si="774"/>
        <v>1.1681760031810324E-3</v>
      </c>
      <c r="BF504" s="5">
        <f t="shared" si="775"/>
        <v>6.3103070497988239E-4</v>
      </c>
      <c r="BG504" s="5">
        <f t="shared" si="776"/>
        <v>2.2724871911029338E-4</v>
      </c>
      <c r="BH504" s="5">
        <f t="shared" si="777"/>
        <v>6.137813096462007E-5</v>
      </c>
      <c r="BI504" s="5">
        <f t="shared" si="778"/>
        <v>1.3262208827259927E-5</v>
      </c>
      <c r="BJ504" s="8">
        <f t="shared" si="779"/>
        <v>0.27863920481381466</v>
      </c>
      <c r="BK504" s="8">
        <f t="shared" si="780"/>
        <v>0.26141783348221187</v>
      </c>
      <c r="BL504" s="8">
        <f t="shared" si="781"/>
        <v>0.41808669545704452</v>
      </c>
      <c r="BM504" s="8">
        <f t="shared" si="782"/>
        <v>0.46714300938059716</v>
      </c>
      <c r="BN504" s="8">
        <f t="shared" si="783"/>
        <v>0.53191090938692498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1.6923076923076901</v>
      </c>
      <c r="F505">
        <f>VLOOKUP(B505,home!$B$2:$E$405,3,FALSE)</f>
        <v>1.08</v>
      </c>
      <c r="G505">
        <f>VLOOKUP(C505,away!$B$2:$E$405,4,FALSE)</f>
        <v>0</v>
      </c>
      <c r="H505">
        <f>VLOOKUP(A505,away!$A$2:$E$405,3,FALSE)</f>
        <v>1.40769230769231</v>
      </c>
      <c r="I505">
        <f>VLOOKUP(C505,away!$B$2:$E$405,3,FALSE)</f>
        <v>0</v>
      </c>
      <c r="J505">
        <f>VLOOKUP(B505,home!$B$2:$E$405,4,FALSE)</f>
        <v>0.24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1.6923076923076901</v>
      </c>
      <c r="F506">
        <f>VLOOKUP(B506,home!$B$2:$E$405,3,FALSE)</f>
        <v>0.89</v>
      </c>
      <c r="G506">
        <f>VLOOKUP(C506,away!$B$2:$E$405,4,FALSE)</f>
        <v>0.68</v>
      </c>
      <c r="H506">
        <f>VLOOKUP(A506,away!$A$2:$E$405,3,FALSE)</f>
        <v>1.40769230769231</v>
      </c>
      <c r="I506">
        <f>VLOOKUP(C506,away!$B$2:$E$405,3,FALSE)</f>
        <v>0.51</v>
      </c>
      <c r="J506">
        <f>VLOOKUP(B506,home!$B$2:$E$405,4,FALSE)</f>
        <v>0.47</v>
      </c>
      <c r="K506" s="3">
        <f t="shared" si="728"/>
        <v>1.0241846153846141</v>
      </c>
      <c r="L506" s="3">
        <f t="shared" si="729"/>
        <v>0.33742384615384668</v>
      </c>
      <c r="M506" s="5">
        <f t="shared" si="730"/>
        <v>0.25624827979723253</v>
      </c>
      <c r="N506" s="5">
        <f t="shared" si="731"/>
        <v>0.26244554588709762</v>
      </c>
      <c r="O506" s="5">
        <f t="shared" si="732"/>
        <v>8.6464280139489258E-2</v>
      </c>
      <c r="P506" s="5">
        <f t="shared" si="733"/>
        <v>8.855538549917033E-2</v>
      </c>
      <c r="Q506" s="5">
        <f t="shared" si="734"/>
        <v>0.13439634523689109</v>
      </c>
      <c r="R506" s="5">
        <f t="shared" si="735"/>
        <v>1.4587554979795058E-2</v>
      </c>
      <c r="S506" s="5">
        <f t="shared" si="736"/>
        <v>7.6508379950023754E-3</v>
      </c>
      <c r="T506" s="5">
        <f t="shared" si="737"/>
        <v>4.5348531718852003E-2</v>
      </c>
      <c r="U506" s="5">
        <f t="shared" si="738"/>
        <v>1.4940349386383315E-2</v>
      </c>
      <c r="V506" s="5">
        <f t="shared" si="739"/>
        <v>2.93778842827855E-4</v>
      </c>
      <c r="W506" s="5">
        <f t="shared" si="740"/>
        <v>4.58822230518477E-2</v>
      </c>
      <c r="X506" s="5">
        <f t="shared" si="741"/>
        <v>1.5481756172243134E-2</v>
      </c>
      <c r="Y506" s="5">
        <f t="shared" si="742"/>
        <v>2.6119568564271665E-3</v>
      </c>
      <c r="Z506" s="5">
        <f t="shared" si="743"/>
        <v>1.6407296357543824E-3</v>
      </c>
      <c r="AA506" s="5">
        <f t="shared" si="744"/>
        <v>1.6804100509452402E-3</v>
      </c>
      <c r="AB506" s="5">
        <f t="shared" si="745"/>
        <v>8.6052506085789533E-4</v>
      </c>
      <c r="AC506" s="5">
        <f t="shared" si="746"/>
        <v>6.3453349566646153E-6</v>
      </c>
      <c r="AD506" s="5">
        <f t="shared" si="747"/>
        <v>1.1747966742336928E-2</v>
      </c>
      <c r="AE506" s="5">
        <f t="shared" si="748"/>
        <v>3.9640441226868033E-3</v>
      </c>
      <c r="AF506" s="5">
        <f t="shared" si="749"/>
        <v>6.6878150710026588E-4</v>
      </c>
      <c r="AG506" s="5">
        <f t="shared" si="750"/>
        <v>7.5220942787445933E-5</v>
      </c>
      <c r="AH506" s="5">
        <f t="shared" si="751"/>
        <v>1.3840532604871093E-4</v>
      </c>
      <c r="AI506" s="5">
        <f t="shared" si="752"/>
        <v>1.4175260562638111E-4</v>
      </c>
      <c r="AJ506" s="5">
        <f t="shared" si="753"/>
        <v>7.2590418936611009E-5</v>
      </c>
      <c r="AK506" s="5">
        <f t="shared" si="754"/>
        <v>2.4781996766400317E-5</v>
      </c>
      <c r="AL506" s="5">
        <f t="shared" si="755"/>
        <v>8.7713928640369432E-8</v>
      </c>
      <c r="AM506" s="5">
        <f t="shared" si="756"/>
        <v>2.4064173599103182E-3</v>
      </c>
      <c r="AN506" s="5">
        <f t="shared" si="757"/>
        <v>8.1198260103232508E-4</v>
      </c>
      <c r="AO506" s="5">
        <f t="shared" si="758"/>
        <v>1.3699114612516572E-4</v>
      </c>
      <c r="AP506" s="5">
        <f t="shared" si="759"/>
        <v>1.5408026471525681E-5</v>
      </c>
      <c r="AQ506" s="5">
        <f t="shared" si="760"/>
        <v>1.2997588884156198E-6</v>
      </c>
      <c r="AR506" s="5">
        <f t="shared" si="761"/>
        <v>9.3402514887066503E-6</v>
      </c>
      <c r="AS506" s="5">
        <f t="shared" si="762"/>
        <v>9.5661418785565899E-6</v>
      </c>
      <c r="AT506" s="5">
        <f t="shared" si="763"/>
        <v>4.8987476703020661E-6</v>
      </c>
      <c r="AU506" s="5">
        <f t="shared" si="764"/>
        <v>1.6724073328581983E-6</v>
      </c>
      <c r="AV506" s="5">
        <f t="shared" si="765"/>
        <v>4.2821346524244557E-7</v>
      </c>
      <c r="AW506" s="5">
        <f t="shared" si="766"/>
        <v>8.4201549139731674E-10</v>
      </c>
      <c r="AX506" s="5">
        <f t="shared" si="767"/>
        <v>4.1076927303576773E-4</v>
      </c>
      <c r="AY506" s="5">
        <f t="shared" si="768"/>
        <v>1.3860334798954831E-4</v>
      </c>
      <c r="AZ506" s="5">
        <f t="shared" si="769"/>
        <v>2.3384037384216709E-5</v>
      </c>
      <c r="BA506" s="5">
        <f t="shared" si="770"/>
        <v>2.6301106109292457E-6</v>
      </c>
      <c r="BB506" s="5">
        <f t="shared" si="771"/>
        <v>2.2186550953744741E-7</v>
      </c>
      <c r="BC506" s="5">
        <f t="shared" si="772"/>
        <v>1.4972542711401701E-8</v>
      </c>
      <c r="BD506" s="5">
        <f t="shared" si="773"/>
        <v>5.2527059689393119E-7</v>
      </c>
      <c r="BE506" s="5">
        <f t="shared" si="774"/>
        <v>5.3797406425265756E-7</v>
      </c>
      <c r="BF506" s="5">
        <f t="shared" si="775"/>
        <v>2.7549238004175289E-7</v>
      </c>
      <c r="BG506" s="5">
        <f t="shared" si="776"/>
        <v>9.4051685764818192E-8</v>
      </c>
      <c r="BH506" s="5">
        <f t="shared" si="777"/>
        <v>2.4081572402828732E-8</v>
      </c>
      <c r="BI506" s="5">
        <f t="shared" si="778"/>
        <v>4.9327951938495783E-9</v>
      </c>
      <c r="BJ506" s="8">
        <f t="shared" si="779"/>
        <v>0.52657009473777061</v>
      </c>
      <c r="BK506" s="8">
        <f t="shared" si="780"/>
        <v>0.35289331853110789</v>
      </c>
      <c r="BL506" s="8">
        <f t="shared" si="781"/>
        <v>0.11893801752977907</v>
      </c>
      <c r="BM506" s="8">
        <f t="shared" si="782"/>
        <v>0.15720616638876211</v>
      </c>
      <c r="BN506" s="8">
        <f t="shared" si="783"/>
        <v>0.84269739153967571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1.37692307692308</v>
      </c>
      <c r="F507">
        <f>VLOOKUP(B507,home!$B$2:$E$405,3,FALSE)</f>
        <v>0.83</v>
      </c>
      <c r="G507">
        <f>VLOOKUP(C507,away!$B$2:$E$405,4,FALSE)</f>
        <v>0.83</v>
      </c>
      <c r="H507">
        <f>VLOOKUP(A507,away!$A$2:$E$405,3,FALSE)</f>
        <v>1.1615384615384601</v>
      </c>
      <c r="I507">
        <f>VLOOKUP(C507,away!$B$2:$E$405,3,FALSE)</f>
        <v>0.42</v>
      </c>
      <c r="J507">
        <f>VLOOKUP(B507,home!$B$2:$E$405,4,FALSE)</f>
        <v>0.86</v>
      </c>
      <c r="K507" s="3">
        <f t="shared" si="728"/>
        <v>0.94856230769230965</v>
      </c>
      <c r="L507" s="3">
        <f t="shared" si="729"/>
        <v>0.41954769230769173</v>
      </c>
      <c r="M507" s="5">
        <f t="shared" si="730"/>
        <v>0.25458767584014907</v>
      </c>
      <c r="N507" s="5">
        <f t="shared" si="731"/>
        <v>0.24149227330495346</v>
      </c>
      <c r="O507" s="5">
        <f t="shared" si="732"/>
        <v>0.10681167188871324</v>
      </c>
      <c r="P507" s="5">
        <f t="shared" si="733"/>
        <v>0.10131752597523162</v>
      </c>
      <c r="Q507" s="5">
        <f t="shared" si="734"/>
        <v>0.11453523402800428</v>
      </c>
      <c r="R507" s="5">
        <f t="shared" si="735"/>
        <v>2.2406295226217988E-2</v>
      </c>
      <c r="S507" s="5">
        <f t="shared" si="736"/>
        <v>1.0080261186903531E-2</v>
      </c>
      <c r="T507" s="5">
        <f t="shared" si="737"/>
        <v>4.8052993124370606E-2</v>
      </c>
      <c r="U507" s="5">
        <f t="shared" si="738"/>
        <v>2.1253767106616514E-2</v>
      </c>
      <c r="V507" s="5">
        <f t="shared" si="739"/>
        <v>4.4573473177794709E-4</v>
      </c>
      <c r="W507" s="5">
        <f t="shared" si="740"/>
        <v>3.6214601967227505E-2</v>
      </c>
      <c r="X507" s="5">
        <f t="shared" si="741"/>
        <v>1.5193752683191895E-2</v>
      </c>
      <c r="Y507" s="5">
        <f t="shared" si="742"/>
        <v>3.1872519378634786E-3</v>
      </c>
      <c r="Z507" s="5">
        <f t="shared" si="743"/>
        <v>3.1335031517748697E-3</v>
      </c>
      <c r="AA507" s="5">
        <f t="shared" si="744"/>
        <v>2.9723229808086954E-3</v>
      </c>
      <c r="AB507" s="5">
        <f t="shared" si="745"/>
        <v>1.4097167729413902E-3</v>
      </c>
      <c r="AC507" s="5">
        <f t="shared" si="746"/>
        <v>1.1086735668749198E-5</v>
      </c>
      <c r="AD507" s="5">
        <f t="shared" si="747"/>
        <v>8.5879516035479424E-3</v>
      </c>
      <c r="AE507" s="5">
        <f t="shared" si="748"/>
        <v>3.6030552769186802E-3</v>
      </c>
      <c r="AF507" s="5">
        <f t="shared" si="749"/>
        <v>7.5582676334414161E-4</v>
      </c>
      <c r="AG507" s="5">
        <f t="shared" si="750"/>
        <v>1.0570179144847551E-4</v>
      </c>
      <c r="AH507" s="5">
        <f t="shared" si="751"/>
        <v>3.2866350404150621E-4</v>
      </c>
      <c r="AI507" s="5">
        <f t="shared" si="752"/>
        <v>3.1175781184785187E-4</v>
      </c>
      <c r="AJ507" s="5">
        <f t="shared" si="753"/>
        <v>1.4786085472375158E-4</v>
      </c>
      <c r="AK507" s="5">
        <f t="shared" si="754"/>
        <v>4.6751744524706399E-5</v>
      </c>
      <c r="AL507" s="5">
        <f t="shared" si="755"/>
        <v>1.7648625376576543E-7</v>
      </c>
      <c r="AM507" s="5">
        <f t="shared" si="756"/>
        <v>1.6292414382822623E-3</v>
      </c>
      <c r="AN507" s="5">
        <f t="shared" si="757"/>
        <v>6.8354448564338782E-4</v>
      </c>
      <c r="AO507" s="5">
        <f t="shared" si="758"/>
        <v>1.433897557706657E-4</v>
      </c>
      <c r="AP507" s="5">
        <f t="shared" si="759"/>
        <v>2.0052947044715443E-5</v>
      </c>
      <c r="AQ507" s="5">
        <f t="shared" si="760"/>
        <v>2.1032919141446774E-6</v>
      </c>
      <c r="AR507" s="5">
        <f t="shared" si="761"/>
        <v>2.7578002933274733E-5</v>
      </c>
      <c r="AS507" s="5">
        <f t="shared" si="762"/>
        <v>2.6159454103932362E-5</v>
      </c>
      <c r="AT507" s="5">
        <f t="shared" si="763"/>
        <v>1.240693607639857E-5</v>
      </c>
      <c r="AU507" s="5">
        <f t="shared" si="764"/>
        <v>3.9229173053398666E-6</v>
      </c>
      <c r="AV507" s="5">
        <f t="shared" si="765"/>
        <v>9.302828730098199E-7</v>
      </c>
      <c r="AW507" s="5">
        <f t="shared" si="766"/>
        <v>1.9509924278297097E-9</v>
      </c>
      <c r="AX507" s="5">
        <f t="shared" si="767"/>
        <v>2.5757283641415996E-4</v>
      </c>
      <c r="AY507" s="5">
        <f t="shared" si="768"/>
        <v>1.080640891187074E-4</v>
      </c>
      <c r="AZ507" s="5">
        <f t="shared" si="769"/>
        <v>2.2669019605543212E-5</v>
      </c>
      <c r="BA507" s="5">
        <f t="shared" si="770"/>
        <v>3.1702449541278253E-6</v>
      </c>
      <c r="BB507" s="5">
        <f t="shared" si="771"/>
        <v>3.3251723863860821E-7</v>
      </c>
      <c r="BC507" s="5">
        <f t="shared" si="772"/>
        <v>2.7901368024670822E-8</v>
      </c>
      <c r="BD507" s="5">
        <f t="shared" si="773"/>
        <v>1.9283812481850273E-6</v>
      </c>
      <c r="BE507" s="5">
        <f t="shared" si="774"/>
        <v>1.8291897668889657E-6</v>
      </c>
      <c r="BF507" s="5">
        <f t="shared" si="775"/>
        <v>8.6755023324367746E-7</v>
      </c>
      <c r="BG507" s="5">
        <f t="shared" si="776"/>
        <v>2.7430848376154146E-7</v>
      </c>
      <c r="BH507" s="5">
        <f t="shared" si="777"/>
        <v>6.5049672094106543E-8</v>
      </c>
      <c r="BI507" s="5">
        <f t="shared" si="778"/>
        <v>1.2340733415242754E-8</v>
      </c>
      <c r="BJ507" s="8">
        <f t="shared" si="779"/>
        <v>0.47459881100822476</v>
      </c>
      <c r="BK507" s="8">
        <f t="shared" si="780"/>
        <v>0.36655052504510344</v>
      </c>
      <c r="BL507" s="8">
        <f t="shared" si="781"/>
        <v>0.15576478230386515</v>
      </c>
      <c r="BM507" s="8">
        <f t="shared" si="782"/>
        <v>0.15878888310757233</v>
      </c>
      <c r="BN507" s="8">
        <f t="shared" si="783"/>
        <v>0.84115067626326956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1.37692307692308</v>
      </c>
      <c r="F508">
        <f>VLOOKUP(B508,home!$B$2:$E$405,3,FALSE)</f>
        <v>1.25</v>
      </c>
      <c r="G508">
        <f>VLOOKUP(C508,away!$B$2:$E$405,4,FALSE)</f>
        <v>0.83</v>
      </c>
      <c r="H508">
        <f>VLOOKUP(A508,away!$A$2:$E$405,3,FALSE)</f>
        <v>1.1615384615384601</v>
      </c>
      <c r="I508">
        <f>VLOOKUP(C508,away!$B$2:$E$405,3,FALSE)</f>
        <v>1.45</v>
      </c>
      <c r="J508">
        <f>VLOOKUP(B508,home!$B$2:$E$405,4,FALSE)</f>
        <v>1.23</v>
      </c>
      <c r="K508" s="3">
        <f t="shared" si="728"/>
        <v>1.4285576923076955</v>
      </c>
      <c r="L508" s="3">
        <f t="shared" si="729"/>
        <v>2.0716038461538435</v>
      </c>
      <c r="M508" s="5">
        <f t="shared" si="730"/>
        <v>3.0192505777432189E-2</v>
      </c>
      <c r="N508" s="5">
        <f t="shared" si="731"/>
        <v>4.3131736378395291E-2</v>
      </c>
      <c r="O508" s="5">
        <f t="shared" si="732"/>
        <v>6.254691109355065E-2</v>
      </c>
      <c r="P508" s="5">
        <f t="shared" si="733"/>
        <v>8.9351870972777317E-2</v>
      </c>
      <c r="Q508" s="5">
        <f t="shared" si="734"/>
        <v>3.0808086892972129E-2</v>
      </c>
      <c r="R508" s="5">
        <f t="shared" si="735"/>
        <v>6.4786210793221041E-2</v>
      </c>
      <c r="S508" s="5">
        <f t="shared" si="736"/>
        <v>6.6107107051573549E-2</v>
      </c>
      <c r="T508" s="5">
        <f t="shared" si="737"/>
        <v>6.3822151300122865E-2</v>
      </c>
      <c r="U508" s="5">
        <f t="shared" si="738"/>
        <v>9.2550839784123762E-2</v>
      </c>
      <c r="V508" s="5">
        <f t="shared" si="739"/>
        <v>2.1737527050948939E-2</v>
      </c>
      <c r="W508" s="5">
        <f t="shared" si="740"/>
        <v>1.4670376505413077E-2</v>
      </c>
      <c r="X508" s="5">
        <f t="shared" si="741"/>
        <v>3.0391208393138705E-2</v>
      </c>
      <c r="Y508" s="5">
        <f t="shared" si="742"/>
        <v>3.1479272098244568E-2</v>
      </c>
      <c r="Z508" s="5">
        <f t="shared" si="743"/>
        <v>4.473712115232345E-2</v>
      </c>
      <c r="AA508" s="5">
        <f t="shared" si="744"/>
        <v>6.3909558553852969E-2</v>
      </c>
      <c r="AB508" s="5">
        <f t="shared" si="745"/>
        <v>4.5649245742047879E-2</v>
      </c>
      <c r="AC508" s="5">
        <f t="shared" si="746"/>
        <v>4.0206349686604951E-3</v>
      </c>
      <c r="AD508" s="5">
        <f t="shared" si="747"/>
        <v>5.2393698014644831E-3</v>
      </c>
      <c r="AE508" s="5">
        <f t="shared" si="748"/>
        <v>1.0853898632136122E-2</v>
      </c>
      <c r="AF508" s="5">
        <f t="shared" si="749"/>
        <v>1.124248907604857E-2</v>
      </c>
      <c r="AG508" s="5">
        <f t="shared" si="750"/>
        <v>7.7633278700949288E-3</v>
      </c>
      <c r="AH508" s="5">
        <f t="shared" si="751"/>
        <v>2.3169398061250932E-2</v>
      </c>
      <c r="AI508" s="5">
        <f t="shared" si="752"/>
        <v>3.3098821826539025E-2</v>
      </c>
      <c r="AJ508" s="5">
        <f t="shared" si="753"/>
        <v>2.3641788263312088E-2</v>
      </c>
      <c r="AK508" s="5">
        <f t="shared" si="754"/>
        <v>1.125788616115476E-2</v>
      </c>
      <c r="AL508" s="5">
        <f t="shared" si="755"/>
        <v>4.7594758725447232E-4</v>
      </c>
      <c r="AM508" s="5">
        <f t="shared" si="756"/>
        <v>1.4969484065453461E-3</v>
      </c>
      <c r="AN508" s="5">
        <f t="shared" si="757"/>
        <v>3.1010840764932059E-3</v>
      </c>
      <c r="AO508" s="5">
        <f t="shared" si="758"/>
        <v>3.2121088500548837E-3</v>
      </c>
      <c r="AP508" s="5">
        <f t="shared" si="759"/>
        <v>2.2180723493461655E-3</v>
      </c>
      <c r="AQ508" s="5">
        <f t="shared" si="760"/>
        <v>1.1487418024882521E-3</v>
      </c>
      <c r="AR508" s="5">
        <f t="shared" si="761"/>
        <v>9.599562827351367E-3</v>
      </c>
      <c r="AS508" s="5">
        <f t="shared" si="762"/>
        <v>1.3713529319803804E-2</v>
      </c>
      <c r="AT508" s="5">
        <f t="shared" si="763"/>
        <v>9.7952838992464222E-3</v>
      </c>
      <c r="AU508" s="5">
        <f t="shared" si="764"/>
        <v>4.6643760542020652E-3</v>
      </c>
      <c r="AV508" s="5">
        <f t="shared" si="765"/>
        <v>1.6658325730115437E-3</v>
      </c>
      <c r="AW508" s="5">
        <f t="shared" si="766"/>
        <v>3.9125609991927909E-5</v>
      </c>
      <c r="AX508" s="5">
        <f t="shared" si="767"/>
        <v>3.5641286019301709E-4</v>
      </c>
      <c r="AY508" s="5">
        <f t="shared" si="768"/>
        <v>7.3834625199454618E-4</v>
      </c>
      <c r="AZ508" s="5">
        <f t="shared" si="769"/>
        <v>7.6478046771258866E-4</v>
      </c>
      <c r="BA508" s="5">
        <f t="shared" si="770"/>
        <v>5.2810738612557801E-4</v>
      </c>
      <c r="BB508" s="5">
        <f t="shared" si="771"/>
        <v>2.735073230700001E-4</v>
      </c>
      <c r="BC508" s="5">
        <f t="shared" si="772"/>
        <v>1.1331976448461079E-4</v>
      </c>
      <c r="BD508" s="5">
        <f t="shared" si="773"/>
        <v>3.3144152124227593E-3</v>
      </c>
      <c r="BE508" s="5">
        <f t="shared" si="774"/>
        <v>4.7348333472081771E-3</v>
      </c>
      <c r="BF508" s="5">
        <f t="shared" si="775"/>
        <v>3.3819912999746176E-3</v>
      </c>
      <c r="BG508" s="5">
        <f t="shared" si="776"/>
        <v>1.6104565622988146E-3</v>
      </c>
      <c r="BH508" s="5">
        <f t="shared" si="777"/>
        <v>5.751575275498446E-4</v>
      </c>
      <c r="BI508" s="5">
        <f t="shared" si="778"/>
        <v>1.6432914205400116E-4</v>
      </c>
      <c r="BJ508" s="8">
        <f t="shared" si="779"/>
        <v>0.26335334648653902</v>
      </c>
      <c r="BK508" s="8">
        <f t="shared" si="780"/>
        <v>0.21262393966064153</v>
      </c>
      <c r="BL508" s="8">
        <f t="shared" si="781"/>
        <v>0.47383042804417658</v>
      </c>
      <c r="BM508" s="8">
        <f t="shared" si="782"/>
        <v>0.67302829279332932</v>
      </c>
      <c r="BN508" s="8">
        <f t="shared" si="783"/>
        <v>0.32081732190834866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1.37692307692308</v>
      </c>
      <c r="F509">
        <f>VLOOKUP(B509,home!$B$2:$E$405,3,FALSE)</f>
        <v>0.73</v>
      </c>
      <c r="G509">
        <f>VLOOKUP(C509,away!$B$2:$E$405,4,FALSE)</f>
        <v>1.56</v>
      </c>
      <c r="H509">
        <f>VLOOKUP(A509,away!$A$2:$E$405,3,FALSE)</f>
        <v>1.1615384615384601</v>
      </c>
      <c r="I509">
        <f>VLOOKUP(C509,away!$B$2:$E$405,3,FALSE)</f>
        <v>0.42</v>
      </c>
      <c r="J509">
        <f>VLOOKUP(B509,home!$B$2:$E$405,4,FALSE)</f>
        <v>1.1499999999999999</v>
      </c>
      <c r="K509" s="3">
        <f t="shared" si="728"/>
        <v>1.5680400000000034</v>
      </c>
      <c r="L509" s="3">
        <f t="shared" si="729"/>
        <v>0.56102307692307618</v>
      </c>
      <c r="M509" s="5">
        <f t="shared" si="730"/>
        <v>0.11894868743087719</v>
      </c>
      <c r="N509" s="5">
        <f t="shared" si="731"/>
        <v>0.18651629983911308</v>
      </c>
      <c r="O509" s="5">
        <f t="shared" si="732"/>
        <v>6.6732958618431967E-2</v>
      </c>
      <c r="P509" s="5">
        <f t="shared" si="733"/>
        <v>0.1046399484320463</v>
      </c>
      <c r="Q509" s="5">
        <f t="shared" si="734"/>
        <v>0.14623250939986179</v>
      </c>
      <c r="R509" s="5">
        <f t="shared" si="735"/>
        <v>1.8719364888146503E-2</v>
      </c>
      <c r="S509" s="5">
        <f t="shared" si="736"/>
        <v>2.301311398291854E-2</v>
      </c>
      <c r="T509" s="5">
        <f t="shared" si="737"/>
        <v>8.2039812369693141E-2</v>
      </c>
      <c r="U509" s="5">
        <f t="shared" si="738"/>
        <v>2.9352712919209309E-2</v>
      </c>
      <c r="V509" s="5">
        <f t="shared" si="739"/>
        <v>2.2494209827828081E-3</v>
      </c>
      <c r="W509" s="5">
        <f t="shared" si="740"/>
        <v>7.6432808013119927E-2</v>
      </c>
      <c r="X509" s="5">
        <f t="shared" si="741"/>
        <v>4.2880569129391297E-2</v>
      </c>
      <c r="Y509" s="5">
        <f t="shared" si="742"/>
        <v>1.2028494416591887E-2</v>
      </c>
      <c r="Z509" s="5">
        <f t="shared" si="743"/>
        <v>3.5006652291979167E-3</v>
      </c>
      <c r="AA509" s="5">
        <f t="shared" si="744"/>
        <v>5.4891831059915132E-3</v>
      </c>
      <c r="AB509" s="5">
        <f t="shared" si="745"/>
        <v>4.3036293387594769E-3</v>
      </c>
      <c r="AC509" s="5">
        <f t="shared" si="746"/>
        <v>1.2367690888620469E-4</v>
      </c>
      <c r="AD509" s="5">
        <f t="shared" si="747"/>
        <v>2.9962425069223211E-2</v>
      </c>
      <c r="AE509" s="5">
        <f t="shared" si="748"/>
        <v>1.680961190441272E-2</v>
      </c>
      <c r="AF509" s="5">
        <f t="shared" si="749"/>
        <v>4.7152900962481965E-3</v>
      </c>
      <c r="AG509" s="5">
        <f t="shared" si="750"/>
        <v>8.817955194606906E-4</v>
      </c>
      <c r="AH509" s="5">
        <f t="shared" si="751"/>
        <v>4.9098849454056012E-4</v>
      </c>
      <c r="AI509" s="5">
        <f t="shared" si="752"/>
        <v>7.6988959897938156E-4</v>
      </c>
      <c r="AJ509" s="5">
        <f t="shared" si="753"/>
        <v>6.0360884339181618E-4</v>
      </c>
      <c r="AK509" s="5">
        <f t="shared" si="754"/>
        <v>3.1549427026403515E-4</v>
      </c>
      <c r="AL509" s="5">
        <f t="shared" si="755"/>
        <v>4.3519758469324357E-6</v>
      </c>
      <c r="AM509" s="5">
        <f t="shared" si="756"/>
        <v>9.396456201108962E-3</v>
      </c>
      <c r="AN509" s="5">
        <f t="shared" si="757"/>
        <v>5.2716287701190705E-3</v>
      </c>
      <c r="AO509" s="5">
        <f t="shared" si="758"/>
        <v>1.4787526965042059E-3</v>
      </c>
      <c r="AP509" s="5">
        <f t="shared" si="759"/>
        <v>2.7653812926702856E-4</v>
      </c>
      <c r="AQ509" s="5">
        <f t="shared" si="760"/>
        <v>3.8786068041984926E-5</v>
      </c>
      <c r="AR509" s="5">
        <f t="shared" si="761"/>
        <v>5.5091175188194814E-5</v>
      </c>
      <c r="AS509" s="5">
        <f t="shared" si="762"/>
        <v>8.6385166342097195E-5</v>
      </c>
      <c r="AT509" s="5">
        <f t="shared" si="763"/>
        <v>6.7727698115531201E-5</v>
      </c>
      <c r="AU509" s="5">
        <f t="shared" si="764"/>
        <v>3.5399913251025927E-5</v>
      </c>
      <c r="AV509" s="5">
        <f t="shared" si="765"/>
        <v>1.3877119993534704E-5</v>
      </c>
      <c r="AW509" s="5">
        <f t="shared" si="766"/>
        <v>1.0634616629805084E-7</v>
      </c>
      <c r="AX509" s="5">
        <f t="shared" si="767"/>
        <v>2.4556698635978258E-3</v>
      </c>
      <c r="AY509" s="5">
        <f t="shared" si="768"/>
        <v>1.3776874627829231E-3</v>
      </c>
      <c r="AZ509" s="5">
        <f t="shared" si="769"/>
        <v>3.8645722970441065E-4</v>
      </c>
      <c r="BA509" s="5">
        <f t="shared" si="770"/>
        <v>7.2270474702645516E-5</v>
      </c>
      <c r="BB509" s="5">
        <f t="shared" si="771"/>
        <v>1.013635102209238E-5</v>
      </c>
      <c r="BC509" s="5">
        <f t="shared" si="772"/>
        <v>1.1373453678373273E-6</v>
      </c>
      <c r="BD509" s="5">
        <f t="shared" si="773"/>
        <v>5.1512367692315464E-6</v>
      </c>
      <c r="BE509" s="5">
        <f t="shared" si="774"/>
        <v>8.0773453036258526E-6</v>
      </c>
      <c r="BF509" s="5">
        <f t="shared" si="775"/>
        <v>6.3328002649487564E-6</v>
      </c>
      <c r="BG509" s="5">
        <f t="shared" si="776"/>
        <v>3.3100280424834228E-6</v>
      </c>
      <c r="BH509" s="5">
        <f t="shared" si="777"/>
        <v>1.2975640929339295E-6</v>
      </c>
      <c r="BI509" s="5">
        <f t="shared" si="778"/>
        <v>4.0692648005682421E-7</v>
      </c>
      <c r="BJ509" s="8">
        <f t="shared" si="779"/>
        <v>0.61926513634933489</v>
      </c>
      <c r="BK509" s="8">
        <f t="shared" si="780"/>
        <v>0.25035688717614091</v>
      </c>
      <c r="BL509" s="8">
        <f t="shared" si="781"/>
        <v>0.12706088705155821</v>
      </c>
      <c r="BM509" s="8">
        <f t="shared" si="782"/>
        <v>0.35701622608113859</v>
      </c>
      <c r="BN509" s="8">
        <f t="shared" si="783"/>
        <v>0.64178976860847681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1.37692307692308</v>
      </c>
      <c r="F510">
        <f>VLOOKUP(B510,home!$B$2:$E$405,3,FALSE)</f>
        <v>1.25</v>
      </c>
      <c r="G510">
        <f>VLOOKUP(C510,away!$B$2:$E$405,4,FALSE)</f>
        <v>1.56</v>
      </c>
      <c r="H510">
        <f>VLOOKUP(A510,away!$A$2:$E$405,3,FALSE)</f>
        <v>1.1615384615384601</v>
      </c>
      <c r="I510">
        <f>VLOOKUP(C510,away!$B$2:$E$405,3,FALSE)</f>
        <v>0.93</v>
      </c>
      <c r="J510">
        <f>VLOOKUP(B510,home!$B$2:$E$405,4,FALSE)</f>
        <v>1.1100000000000001</v>
      </c>
      <c r="K510" s="3">
        <f t="shared" si="728"/>
        <v>2.6850000000000063</v>
      </c>
      <c r="L510" s="3">
        <f t="shared" si="729"/>
        <v>1.1990561538461526</v>
      </c>
      <c r="M510" s="5">
        <f t="shared" si="730"/>
        <v>2.056723190592797E-2</v>
      </c>
      <c r="N510" s="5">
        <f t="shared" si="731"/>
        <v>5.5223017667416739E-2</v>
      </c>
      <c r="O510" s="5">
        <f t="shared" si="732"/>
        <v>2.4661265984383868E-2</v>
      </c>
      <c r="P510" s="5">
        <f t="shared" si="733"/>
        <v>6.6215499168070846E-2</v>
      </c>
      <c r="Q510" s="5">
        <f t="shared" si="734"/>
        <v>7.4136901218507162E-2</v>
      </c>
      <c r="R510" s="5">
        <f t="shared" si="735"/>
        <v>1.478512137010614E-2</v>
      </c>
      <c r="S510" s="5">
        <f t="shared" si="736"/>
        <v>5.329463330470198E-2</v>
      </c>
      <c r="T510" s="5">
        <f t="shared" si="737"/>
        <v>8.8894307633135342E-2</v>
      </c>
      <c r="U510" s="5">
        <f t="shared" si="738"/>
        <v>3.9698050878735083E-2</v>
      </c>
      <c r="V510" s="5">
        <f t="shared" si="739"/>
        <v>1.9064471979241521E-2</v>
      </c>
      <c r="W510" s="5">
        <f t="shared" si="740"/>
        <v>6.6352526590564051E-2</v>
      </c>
      <c r="X510" s="5">
        <f t="shared" si="741"/>
        <v>7.95604053316563E-2</v>
      </c>
      <c r="Y510" s="5">
        <f t="shared" si="742"/>
        <v>4.7698696807708378E-2</v>
      </c>
      <c r="Z510" s="5">
        <f t="shared" si="743"/>
        <v>5.9093969213960089E-3</v>
      </c>
      <c r="AA510" s="5">
        <f t="shared" si="744"/>
        <v>1.5866730733948321E-2</v>
      </c>
      <c r="AB510" s="5">
        <f t="shared" si="745"/>
        <v>2.1301086010325675E-2</v>
      </c>
      <c r="AC510" s="5">
        <f t="shared" si="746"/>
        <v>3.8360884386845159E-3</v>
      </c>
      <c r="AD510" s="5">
        <f t="shared" si="747"/>
        <v>4.4539133473916227E-2</v>
      </c>
      <c r="AE510" s="5">
        <f t="shared" si="748"/>
        <v>5.3404922078874421E-2</v>
      </c>
      <c r="AF510" s="5">
        <f t="shared" si="749"/>
        <v>3.2017750232174326E-2</v>
      </c>
      <c r="AG510" s="5">
        <f t="shared" si="750"/>
        <v>1.2797026816065902E-2</v>
      </c>
      <c r="AH510" s="5">
        <f t="shared" si="751"/>
        <v>1.771424686029849E-3</v>
      </c>
      <c r="AI510" s="5">
        <f t="shared" si="752"/>
        <v>4.756275281990156E-3</v>
      </c>
      <c r="AJ510" s="5">
        <f t="shared" si="753"/>
        <v>6.3852995660718002E-3</v>
      </c>
      <c r="AK510" s="5">
        <f t="shared" si="754"/>
        <v>5.7148431116342746E-3</v>
      </c>
      <c r="AL510" s="5">
        <f t="shared" si="755"/>
        <v>4.9400621723363588E-4</v>
      </c>
      <c r="AM510" s="5">
        <f t="shared" si="756"/>
        <v>2.3917514675493065E-2</v>
      </c>
      <c r="AN510" s="5">
        <f t="shared" si="757"/>
        <v>2.8678443156355628E-2</v>
      </c>
      <c r="AO510" s="5">
        <f t="shared" si="758"/>
        <v>1.7193531874677651E-2</v>
      </c>
      <c r="AP510" s="5">
        <f t="shared" si="759"/>
        <v>6.8720034002274048E-3</v>
      </c>
      <c r="AQ510" s="5">
        <f t="shared" si="760"/>
        <v>2.0599794915735895E-3</v>
      </c>
      <c r="AR510" s="5">
        <f t="shared" si="761"/>
        <v>4.2480753417181559E-4</v>
      </c>
      <c r="AS510" s="5">
        <f t="shared" si="762"/>
        <v>1.1406082292513275E-3</v>
      </c>
      <c r="AT510" s="5">
        <f t="shared" si="763"/>
        <v>1.5312665477699111E-3</v>
      </c>
      <c r="AU510" s="5">
        <f t="shared" si="764"/>
        <v>1.3704835602540734E-3</v>
      </c>
      <c r="AV510" s="5">
        <f t="shared" si="765"/>
        <v>9.1993708982054901E-4</v>
      </c>
      <c r="AW510" s="5">
        <f t="shared" si="766"/>
        <v>4.4178780779747113E-5</v>
      </c>
      <c r="AX510" s="5">
        <f t="shared" si="767"/>
        <v>1.0703087817283168E-2</v>
      </c>
      <c r="AY510" s="5">
        <f t="shared" si="768"/>
        <v>1.2833603312469169E-2</v>
      </c>
      <c r="AZ510" s="5">
        <f t="shared" si="769"/>
        <v>7.6941055139182644E-3</v>
      </c>
      <c r="BA510" s="5">
        <f t="shared" si="770"/>
        <v>3.0752215216017695E-3</v>
      </c>
      <c r="BB510" s="5">
        <f t="shared" si="771"/>
        <v>9.2184082247918312E-4</v>
      </c>
      <c r="BC510" s="5">
        <f t="shared" si="772"/>
        <v>2.2106778221205251E-4</v>
      </c>
      <c r="BD510" s="5">
        <f t="shared" si="773"/>
        <v>8.489468134148756E-5</v>
      </c>
      <c r="BE510" s="5">
        <f t="shared" si="774"/>
        <v>2.2794221940189465E-4</v>
      </c>
      <c r="BF510" s="5">
        <f t="shared" si="775"/>
        <v>3.0601242954704435E-4</v>
      </c>
      <c r="BG510" s="5">
        <f t="shared" si="776"/>
        <v>2.738811244446053E-4</v>
      </c>
      <c r="BH510" s="5">
        <f t="shared" si="777"/>
        <v>1.8384270478344176E-4</v>
      </c>
      <c r="BI510" s="5">
        <f t="shared" si="778"/>
        <v>9.8723532468708445E-5</v>
      </c>
      <c r="BJ510" s="8">
        <f t="shared" si="779"/>
        <v>0.66879508721830971</v>
      </c>
      <c r="BK510" s="8">
        <f t="shared" si="780"/>
        <v>0.17630553432632962</v>
      </c>
      <c r="BL510" s="8">
        <f t="shared" si="781"/>
        <v>0.14150249727648001</v>
      </c>
      <c r="BM510" s="8">
        <f t="shared" si="782"/>
        <v>0.7241340538964135</v>
      </c>
      <c r="BN510" s="8">
        <f t="shared" si="783"/>
        <v>0.25558903731441274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1.37692307692308</v>
      </c>
      <c r="F511">
        <f>VLOOKUP(B511,home!$B$2:$E$405,3,FALSE)</f>
        <v>1.04</v>
      </c>
      <c r="G511">
        <f>VLOOKUP(C511,away!$B$2:$E$405,4,FALSE)</f>
        <v>0.62</v>
      </c>
      <c r="H511">
        <f>VLOOKUP(A511,away!$A$2:$E$405,3,FALSE)</f>
        <v>1.1615384615384601</v>
      </c>
      <c r="I511">
        <f>VLOOKUP(C511,away!$B$2:$E$405,3,FALSE)</f>
        <v>0.73</v>
      </c>
      <c r="J511">
        <f>VLOOKUP(B511,home!$B$2:$E$405,4,FALSE)</f>
        <v>0.74</v>
      </c>
      <c r="K511" s="3">
        <f t="shared" si="728"/>
        <v>0.88784000000000207</v>
      </c>
      <c r="L511" s="3">
        <f t="shared" si="729"/>
        <v>0.62746307692307612</v>
      </c>
      <c r="M511" s="5">
        <f t="shared" si="730"/>
        <v>0.21974157615371953</v>
      </c>
      <c r="N511" s="5">
        <f t="shared" si="731"/>
        <v>0.19509536097231878</v>
      </c>
      <c r="O511" s="5">
        <f t="shared" si="732"/>
        <v>0.13787972550133931</v>
      </c>
      <c r="P511" s="5">
        <f t="shared" si="733"/>
        <v>0.12241513548910937</v>
      </c>
      <c r="Q511" s="5">
        <f t="shared" si="734"/>
        <v>8.6606732642831932E-2</v>
      </c>
      <c r="R511" s="5">
        <f t="shared" si="735"/>
        <v>4.3257218404189744E-2</v>
      </c>
      <c r="S511" s="5">
        <f t="shared" si="736"/>
        <v>1.7048964582758303E-2</v>
      </c>
      <c r="T511" s="5">
        <f t="shared" si="737"/>
        <v>5.4342526946325548E-2</v>
      </c>
      <c r="U511" s="5">
        <f t="shared" si="738"/>
        <v>3.8405488787975908E-2</v>
      </c>
      <c r="V511" s="5">
        <f t="shared" si="739"/>
        <v>1.0553059370306242E-3</v>
      </c>
      <c r="W511" s="5">
        <f t="shared" si="740"/>
        <v>2.5630973836537368E-2</v>
      </c>
      <c r="X511" s="5">
        <f t="shared" si="741"/>
        <v>1.6082489708008602E-2</v>
      </c>
      <c r="Y511" s="5">
        <f t="shared" si="742"/>
        <v>5.0455842383853901E-3</v>
      </c>
      <c r="Z511" s="5">
        <f t="shared" si="743"/>
        <v>9.0474357863421385E-3</v>
      </c>
      <c r="AA511" s="5">
        <f t="shared" si="744"/>
        <v>8.032675388546023E-3</v>
      </c>
      <c r="AB511" s="5">
        <f t="shared" si="745"/>
        <v>3.5658652584833576E-3</v>
      </c>
      <c r="AC511" s="5">
        <f t="shared" si="746"/>
        <v>3.6743564169012238E-5</v>
      </c>
      <c r="AD511" s="5">
        <f t="shared" si="747"/>
        <v>5.6890509527578468E-3</v>
      </c>
      <c r="AE511" s="5">
        <f t="shared" si="748"/>
        <v>3.5696694155895967E-3</v>
      </c>
      <c r="AF511" s="5">
        <f t="shared" si="749"/>
        <v>1.1199178775520237E-3</v>
      </c>
      <c r="AG511" s="5">
        <f t="shared" si="750"/>
        <v>2.3423570578331787E-4</v>
      </c>
      <c r="AH511" s="5">
        <f t="shared" si="751"/>
        <v>1.4192329741905469E-3</v>
      </c>
      <c r="AI511" s="5">
        <f t="shared" si="752"/>
        <v>1.2600518038053379E-3</v>
      </c>
      <c r="AJ511" s="5">
        <f t="shared" si="753"/>
        <v>5.5936219674526677E-4</v>
      </c>
      <c r="AK511" s="5">
        <f t="shared" si="754"/>
        <v>1.6554137758610632E-4</v>
      </c>
      <c r="AL511" s="5">
        <f t="shared" si="755"/>
        <v>8.1877421011231524E-7</v>
      </c>
      <c r="AM511" s="5">
        <f t="shared" si="756"/>
        <v>1.010193399579308E-3</v>
      </c>
      <c r="AN511" s="5">
        <f t="shared" si="757"/>
        <v>6.3385905878741511E-4</v>
      </c>
      <c r="AO511" s="5">
        <f t="shared" si="758"/>
        <v>1.9886157768115825E-4</v>
      </c>
      <c r="AP511" s="5">
        <f t="shared" si="759"/>
        <v>4.1592765804532293E-5</v>
      </c>
      <c r="AQ511" s="5">
        <f t="shared" si="760"/>
        <v>6.5244812023631825E-6</v>
      </c>
      <c r="AR511" s="5">
        <f t="shared" si="761"/>
        <v>1.7810325777125796E-4</v>
      </c>
      <c r="AS511" s="5">
        <f t="shared" si="762"/>
        <v>1.5812719637963403E-4</v>
      </c>
      <c r="AT511" s="5">
        <f t="shared" si="763"/>
        <v>7.019582501684728E-5</v>
      </c>
      <c r="AU511" s="5">
        <f t="shared" si="764"/>
        <v>2.0774220427652617E-5</v>
      </c>
      <c r="AV511" s="5">
        <f t="shared" si="765"/>
        <v>4.6110459661217852E-6</v>
      </c>
      <c r="AW511" s="5">
        <f t="shared" si="766"/>
        <v>1.2670231098563461E-8</v>
      </c>
      <c r="AX511" s="5">
        <f t="shared" si="767"/>
        <v>1.4948168464708244E-4</v>
      </c>
      <c r="AY511" s="5">
        <f t="shared" si="768"/>
        <v>9.3794237792303294E-5</v>
      </c>
      <c r="AZ511" s="5">
        <f t="shared" si="769"/>
        <v>2.9426210521406649E-5</v>
      </c>
      <c r="BA511" s="5">
        <f t="shared" si="770"/>
        <v>6.1546201986493373E-6</v>
      </c>
      <c r="BB511" s="5">
        <f t="shared" si="771"/>
        <v>9.6544923178435661E-7</v>
      </c>
      <c r="BC511" s="5">
        <f t="shared" si="772"/>
        <v>1.2115674911768657E-7</v>
      </c>
      <c r="BD511" s="5">
        <f t="shared" si="773"/>
        <v>1.8625536355196207E-5</v>
      </c>
      <c r="BE511" s="5">
        <f t="shared" si="774"/>
        <v>1.6536496197597437E-5</v>
      </c>
      <c r="BF511" s="5">
        <f t="shared" si="775"/>
        <v>7.3408813920374699E-6</v>
      </c>
      <c r="BG511" s="5">
        <f t="shared" si="776"/>
        <v>2.1725093783688548E-6</v>
      </c>
      <c r="BH511" s="5">
        <f t="shared" si="777"/>
        <v>4.8221018162275207E-7</v>
      </c>
      <c r="BI511" s="5">
        <f t="shared" si="778"/>
        <v>8.5625097530389051E-8</v>
      </c>
      <c r="BJ511" s="8">
        <f t="shared" si="779"/>
        <v>0.39558751693828553</v>
      </c>
      <c r="BK511" s="8">
        <f t="shared" si="780"/>
        <v>0.36039233873878923</v>
      </c>
      <c r="BL511" s="8">
        <f t="shared" si="781"/>
        <v>0.23502221649702551</v>
      </c>
      <c r="BM511" s="8">
        <f t="shared" si="782"/>
        <v>0.1949599772293725</v>
      </c>
      <c r="BN511" s="8">
        <f t="shared" si="783"/>
        <v>0.80499574916350869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1.37692307692308</v>
      </c>
      <c r="F512">
        <f>VLOOKUP(B512,home!$B$2:$E$405,3,FALSE)</f>
        <v>0.83</v>
      </c>
      <c r="G512">
        <f>VLOOKUP(C512,away!$B$2:$E$405,4,FALSE)</f>
        <v>1.25</v>
      </c>
      <c r="H512">
        <f>VLOOKUP(A512,away!$A$2:$E$405,3,FALSE)</f>
        <v>1.1615384615384601</v>
      </c>
      <c r="I512">
        <f>VLOOKUP(C512,away!$B$2:$E$405,3,FALSE)</f>
        <v>1.25</v>
      </c>
      <c r="J512">
        <f>VLOOKUP(B512,home!$B$2:$E$405,4,FALSE)</f>
        <v>1.48</v>
      </c>
      <c r="K512" s="3">
        <f t="shared" si="728"/>
        <v>1.4285576923076952</v>
      </c>
      <c r="L512" s="3">
        <f t="shared" si="729"/>
        <v>2.1488461538461512</v>
      </c>
      <c r="M512" s="5">
        <f t="shared" si="730"/>
        <v>2.7948161879144052E-2</v>
      </c>
      <c r="N512" s="5">
        <f t="shared" si="731"/>
        <v>3.9925561638311922E-2</v>
      </c>
      <c r="O512" s="5">
        <f t="shared" si="732"/>
        <v>6.0056300161068311E-2</v>
      </c>
      <c r="P512" s="5">
        <f t="shared" si="733"/>
        <v>8.5793889566634002E-2</v>
      </c>
      <c r="Q512" s="5">
        <f t="shared" si="734"/>
        <v>2.8517984099057769E-2</v>
      </c>
      <c r="R512" s="5">
        <f t="shared" si="735"/>
        <v>6.452587480767083E-2</v>
      </c>
      <c r="S512" s="5">
        <f t="shared" si="736"/>
        <v>6.5841463195335764E-2</v>
      </c>
      <c r="T512" s="5">
        <f t="shared" si="737"/>
        <v>6.1280760446705974E-2</v>
      </c>
      <c r="U512" s="5">
        <f t="shared" si="738"/>
        <v>9.2178934809381483E-2</v>
      </c>
      <c r="V512" s="5">
        <f t="shared" si="739"/>
        <v>2.2457430878691544E-2</v>
      </c>
      <c r="W512" s="5">
        <f t="shared" si="740"/>
        <v>1.3579861851272506E-2</v>
      </c>
      <c r="X512" s="5">
        <f t="shared" si="741"/>
        <v>2.9181033908868996E-2</v>
      </c>
      <c r="Y512" s="5">
        <f t="shared" si="742"/>
        <v>3.1352776240163638E-2</v>
      </c>
      <c r="Z512" s="5">
        <f t="shared" si="743"/>
        <v>4.6218725968007239E-2</v>
      </c>
      <c r="AA512" s="5">
        <f t="shared" si="744"/>
        <v>6.6026116510258165E-2</v>
      </c>
      <c r="AB512" s="5">
        <f t="shared" si="745"/>
        <v>4.7161058316966722E-2</v>
      </c>
      <c r="AC512" s="5">
        <f t="shared" si="746"/>
        <v>4.308669638741435E-3</v>
      </c>
      <c r="AD512" s="5">
        <f t="shared" si="747"/>
        <v>4.8499040270277892E-3</v>
      </c>
      <c r="AE512" s="5">
        <f t="shared" si="748"/>
        <v>1.0421697615001625E-2</v>
      </c>
      <c r="AF512" s="5">
        <f t="shared" si="749"/>
        <v>1.1197312418271927E-2</v>
      </c>
      <c r="AG512" s="5">
        <f t="shared" si="750"/>
        <v>8.0204339078057928E-3</v>
      </c>
      <c r="AH512" s="5">
        <f t="shared" si="751"/>
        <v>2.4829232883005408E-2</v>
      </c>
      <c r="AI512" s="5">
        <f t="shared" si="752"/>
        <v>3.5469991629116543E-2</v>
      </c>
      <c r="AJ512" s="5">
        <f t="shared" si="753"/>
        <v>2.5335464693932004E-2</v>
      </c>
      <c r="AK512" s="5">
        <f t="shared" si="754"/>
        <v>1.2064390992235533E-2</v>
      </c>
      <c r="AL512" s="5">
        <f t="shared" si="755"/>
        <v>5.2906166604272276E-4</v>
      </c>
      <c r="AM512" s="5">
        <f t="shared" si="756"/>
        <v>1.3856735409529235E-3</v>
      </c>
      <c r="AN512" s="5">
        <f t="shared" si="757"/>
        <v>2.9775992589630667E-3</v>
      </c>
      <c r="AO512" s="5">
        <f t="shared" si="758"/>
        <v>3.1992013576589689E-3</v>
      </c>
      <c r="AP512" s="5">
        <f t="shared" si="759"/>
        <v>2.2915305109282866E-3</v>
      </c>
      <c r="AQ512" s="5">
        <f t="shared" si="760"/>
        <v>1.231036631207339E-3</v>
      </c>
      <c r="AR512" s="5">
        <f t="shared" si="761"/>
        <v>1.067084031671931E-2</v>
      </c>
      <c r="AS512" s="5">
        <f t="shared" si="762"/>
        <v>1.5243911017836452E-2</v>
      </c>
      <c r="AT512" s="5">
        <f t="shared" si="763"/>
        <v>1.0888403172692148E-2</v>
      </c>
      <c r="AU512" s="5">
        <f t="shared" si="764"/>
        <v>5.1849040364322953E-3</v>
      </c>
      <c r="AV512" s="5">
        <f t="shared" si="765"/>
        <v>1.8517336362806436E-3</v>
      </c>
      <c r="AW512" s="5">
        <f t="shared" si="766"/>
        <v>4.5113539474626558E-5</v>
      </c>
      <c r="AX512" s="5">
        <f t="shared" si="767"/>
        <v>3.2991909932592316E-4</v>
      </c>
      <c r="AY512" s="5">
        <f t="shared" si="768"/>
        <v>7.0894538766689619E-4</v>
      </c>
      <c r="AZ512" s="5">
        <f t="shared" si="769"/>
        <v>7.6170728478748941E-4</v>
      </c>
      <c r="BA512" s="5">
        <f t="shared" si="770"/>
        <v>5.4559725642406394E-4</v>
      </c>
      <c r="BB512" s="5">
        <f t="shared" si="771"/>
        <v>2.9310114150396559E-4</v>
      </c>
      <c r="BC512" s="5">
        <f t="shared" si="772"/>
        <v>1.259658521217426E-4</v>
      </c>
      <c r="BD512" s="5">
        <f t="shared" si="773"/>
        <v>3.8216656954814516E-3</v>
      </c>
      <c r="BE512" s="5">
        <f t="shared" si="774"/>
        <v>5.459469926708465E-3</v>
      </c>
      <c r="BF512" s="5">
        <f t="shared" si="775"/>
        <v>3.8995838798609548E-3</v>
      </c>
      <c r="BG512" s="5">
        <f t="shared" si="776"/>
        <v>1.8569268494581517E-3</v>
      </c>
      <c r="BH512" s="5">
        <f t="shared" si="777"/>
        <v>6.6318178371153403E-4</v>
      </c>
      <c r="BI512" s="5">
        <f t="shared" si="778"/>
        <v>1.8947868770389007E-4</v>
      </c>
      <c r="BJ512" s="8">
        <f t="shared" si="779"/>
        <v>0.25217760347402862</v>
      </c>
      <c r="BK512" s="8">
        <f t="shared" si="780"/>
        <v>0.20758762221225641</v>
      </c>
      <c r="BL512" s="8">
        <f t="shared" si="781"/>
        <v>0.48737746380652042</v>
      </c>
      <c r="BM512" s="8">
        <f t="shared" si="782"/>
        <v>0.6859298114607334</v>
      </c>
      <c r="BN512" s="8">
        <f t="shared" si="783"/>
        <v>0.30676777215188689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1.37692307692308</v>
      </c>
      <c r="F513">
        <f>VLOOKUP(B513,home!$B$2:$E$405,3,FALSE)</f>
        <v>1.04</v>
      </c>
      <c r="G513">
        <f>VLOOKUP(C513,away!$B$2:$E$405,4,FALSE)</f>
        <v>0.61</v>
      </c>
      <c r="H513">
        <f>VLOOKUP(A513,away!$A$2:$E$405,3,FALSE)</f>
        <v>1.1615384615384601</v>
      </c>
      <c r="I513">
        <f>VLOOKUP(C513,away!$B$2:$E$405,3,FALSE)</f>
        <v>0.36</v>
      </c>
      <c r="J513">
        <f>VLOOKUP(B513,home!$B$2:$E$405,4,FALSE)</f>
        <v>0.37</v>
      </c>
      <c r="K513" s="3">
        <f t="shared" si="728"/>
        <v>0.87352000000000196</v>
      </c>
      <c r="L513" s="3">
        <f t="shared" si="729"/>
        <v>0.15471692307692286</v>
      </c>
      <c r="M513" s="5">
        <f t="shared" si="730"/>
        <v>0.35763694649633965</v>
      </c>
      <c r="N513" s="5">
        <f t="shared" si="731"/>
        <v>0.31240302550348326</v>
      </c>
      <c r="O513" s="5">
        <f t="shared" si="732"/>
        <v>5.5332487940539764E-2</v>
      </c>
      <c r="P513" s="5">
        <f t="shared" si="733"/>
        <v>4.8334034865820392E-2</v>
      </c>
      <c r="Q513" s="5">
        <f t="shared" si="734"/>
        <v>0.13644514541890165</v>
      </c>
      <c r="R513" s="5">
        <f t="shared" si="735"/>
        <v>4.2804361401756249E-3</v>
      </c>
      <c r="S513" s="5">
        <f t="shared" si="736"/>
        <v>1.6330659830431219E-3</v>
      </c>
      <c r="T513" s="5">
        <f t="shared" si="737"/>
        <v>2.1110373067995764E-2</v>
      </c>
      <c r="U513" s="5">
        <f t="shared" si="738"/>
        <v>3.73904657716622E-3</v>
      </c>
      <c r="V513" s="5">
        <f t="shared" si="739"/>
        <v>2.452290387900383E-5</v>
      </c>
      <c r="W513" s="5">
        <f t="shared" si="740"/>
        <v>3.9729187808773082E-2</v>
      </c>
      <c r="X513" s="5">
        <f t="shared" si="741"/>
        <v>6.1467776941185673E-3</v>
      </c>
      <c r="Y513" s="5">
        <f t="shared" si="742"/>
        <v>4.7550526583594373E-4</v>
      </c>
      <c r="Z513" s="5">
        <f t="shared" si="743"/>
        <v>2.2075196967841104E-4</v>
      </c>
      <c r="AA513" s="5">
        <f t="shared" si="744"/>
        <v>1.9283126055348601E-4</v>
      </c>
      <c r="AB513" s="5">
        <f t="shared" si="745"/>
        <v>8.4220981359340745E-5</v>
      </c>
      <c r="AC513" s="5">
        <f t="shared" si="746"/>
        <v>2.0713933898449027E-7</v>
      </c>
      <c r="AD513" s="5">
        <f t="shared" si="747"/>
        <v>8.6760600336798846E-3</v>
      </c>
      <c r="AE513" s="5">
        <f t="shared" si="748"/>
        <v>1.3423333128416155E-3</v>
      </c>
      <c r="AF513" s="5">
        <f t="shared" si="749"/>
        <v>1.0384083995325361E-4</v>
      </c>
      <c r="AG513" s="5">
        <f t="shared" si="750"/>
        <v>5.3553117490968679E-6</v>
      </c>
      <c r="AH513" s="5">
        <f t="shared" si="751"/>
        <v>8.5385163779534805E-6</v>
      </c>
      <c r="AI513" s="5">
        <f t="shared" si="752"/>
        <v>7.4585648264699391E-6</v>
      </c>
      <c r="AJ513" s="5">
        <f t="shared" si="753"/>
        <v>3.2576027736090181E-6</v>
      </c>
      <c r="AK513" s="5">
        <f t="shared" si="754"/>
        <v>9.4852705826765204E-7</v>
      </c>
      <c r="AL513" s="5">
        <f t="shared" si="755"/>
        <v>1.1197814018537741E-9</v>
      </c>
      <c r="AM513" s="5">
        <f t="shared" si="756"/>
        <v>1.5157423921240145E-3</v>
      </c>
      <c r="AN513" s="5">
        <f t="shared" si="757"/>
        <v>2.345109990866822E-4</v>
      </c>
      <c r="AO513" s="5">
        <f t="shared" si="758"/>
        <v>1.8141410103193265E-5</v>
      </c>
      <c r="AP513" s="5">
        <f t="shared" si="759"/>
        <v>9.3559438381422158E-7</v>
      </c>
      <c r="AQ513" s="5">
        <f t="shared" si="760"/>
        <v>3.6188071077946485E-8</v>
      </c>
      <c r="AR513" s="5">
        <f t="shared" si="761"/>
        <v>2.6421059632777528E-7</v>
      </c>
      <c r="AS513" s="5">
        <f t="shared" si="762"/>
        <v>2.3079324010423875E-7</v>
      </c>
      <c r="AT513" s="5">
        <f t="shared" si="763"/>
        <v>1.0080125554792754E-7</v>
      </c>
      <c r="AU513" s="5">
        <f t="shared" si="764"/>
        <v>2.935063758207529E-8</v>
      </c>
      <c r="AV513" s="5">
        <f t="shared" si="765"/>
        <v>6.4095922351736154E-9</v>
      </c>
      <c r="AW513" s="5">
        <f t="shared" si="766"/>
        <v>4.2037939630561615E-12</v>
      </c>
      <c r="AX513" s="5">
        <f t="shared" si="767"/>
        <v>2.2067188239469524E-4</v>
      </c>
      <c r="AY513" s="5">
        <f t="shared" si="768"/>
        <v>3.4141674653699833E-5</v>
      </c>
      <c r="AZ513" s="5">
        <f t="shared" si="769"/>
        <v>2.6411474255569017E-6</v>
      </c>
      <c r="BA513" s="5">
        <f t="shared" si="770"/>
        <v>1.3621006769156673E-7</v>
      </c>
      <c r="BB513" s="5">
        <f t="shared" si="771"/>
        <v>5.2685006413346449E-9</v>
      </c>
      <c r="BC513" s="5">
        <f t="shared" si="772"/>
        <v>1.6302524169121843E-10</v>
      </c>
      <c r="BD513" s="5">
        <f t="shared" si="773"/>
        <v>6.8129750846920457E-9</v>
      </c>
      <c r="BE513" s="5">
        <f t="shared" si="774"/>
        <v>5.9512699959802081E-9</v>
      </c>
      <c r="BF513" s="5">
        <f t="shared" si="775"/>
        <v>2.5992766834443216E-9</v>
      </c>
      <c r="BG513" s="5">
        <f t="shared" si="776"/>
        <v>7.5684005617409642E-10</v>
      </c>
      <c r="BH513" s="5">
        <f t="shared" si="777"/>
        <v>1.652787314672995E-10</v>
      </c>
      <c r="BI513" s="5">
        <f t="shared" si="778"/>
        <v>2.887485550226317E-11</v>
      </c>
      <c r="BJ513" s="8">
        <f t="shared" si="779"/>
        <v>0.5284645671871685</v>
      </c>
      <c r="BK513" s="8">
        <f t="shared" si="780"/>
        <v>0.40766292018285621</v>
      </c>
      <c r="BL513" s="8">
        <f t="shared" si="781"/>
        <v>6.364987399066796E-2</v>
      </c>
      <c r="BM513" s="8">
        <f t="shared" si="782"/>
        <v>8.5531895294660806E-2</v>
      </c>
      <c r="BN513" s="8">
        <f t="shared" si="783"/>
        <v>0.91443207636526036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1.73913043478261</v>
      </c>
      <c r="F514">
        <f>VLOOKUP(B514,home!$B$2:$E$405,3,FALSE)</f>
        <v>0.77</v>
      </c>
      <c r="G514">
        <f>VLOOKUP(C514,away!$B$2:$E$405,4,FALSE)</f>
        <v>0.1</v>
      </c>
      <c r="H514">
        <f>VLOOKUP(A514,away!$A$2:$E$405,3,FALSE)</f>
        <v>1.3217391304347801</v>
      </c>
      <c r="I514">
        <f>VLOOKUP(C514,away!$B$2:$E$405,3,FALSE)</f>
        <v>1.44</v>
      </c>
      <c r="J514">
        <f>VLOOKUP(B514,home!$B$2:$E$405,4,FALSE)</f>
        <v>0.63</v>
      </c>
      <c r="K514" s="3">
        <f t="shared" si="728"/>
        <v>0.13391304347826097</v>
      </c>
      <c r="L514" s="3">
        <f t="shared" si="729"/>
        <v>1.1990817391304325</v>
      </c>
      <c r="M514" s="5">
        <f t="shared" si="730"/>
        <v>0.26368639422585671</v>
      </c>
      <c r="N514" s="5">
        <f t="shared" si="731"/>
        <v>3.5311047574593017E-2</v>
      </c>
      <c r="O514" s="5">
        <f t="shared" si="732"/>
        <v>0.31618154017337308</v>
      </c>
      <c r="P514" s="5">
        <f t="shared" si="733"/>
        <v>4.2340832336260438E-2</v>
      </c>
      <c r="Q514" s="5">
        <f t="shared" si="734"/>
        <v>2.3643049245597085E-3</v>
      </c>
      <c r="R514" s="5">
        <f t="shared" si="735"/>
        <v>0.18956375553601348</v>
      </c>
      <c r="S514" s="5">
        <f t="shared" si="736"/>
        <v>1.6996952840423833E-3</v>
      </c>
      <c r="T514" s="5">
        <f t="shared" si="737"/>
        <v>2.8349948607757011E-3</v>
      </c>
      <c r="U514" s="5">
        <f t="shared" si="738"/>
        <v>2.5385059436996611E-2</v>
      </c>
      <c r="V514" s="5">
        <f t="shared" si="739"/>
        <v>3.0324959505886568E-5</v>
      </c>
      <c r="W514" s="5">
        <f t="shared" si="740"/>
        <v>1.0553708938614363E-4</v>
      </c>
      <c r="X514" s="5">
        <f t="shared" si="741"/>
        <v>1.2654759668390101E-4</v>
      </c>
      <c r="Y514" s="5">
        <f t="shared" si="742"/>
        <v>7.5870456157254294E-5</v>
      </c>
      <c r="Z514" s="5">
        <f t="shared" si="743"/>
        <v>7.5767479221406392E-2</v>
      </c>
      <c r="AA514" s="5">
        <f t="shared" si="744"/>
        <v>1.0146253739214432E-2</v>
      </c>
      <c r="AB514" s="5">
        <f t="shared" si="745"/>
        <v>6.7935785906044507E-4</v>
      </c>
      <c r="AC514" s="5">
        <f t="shared" si="746"/>
        <v>3.0433501077392833E-7</v>
      </c>
      <c r="AD514" s="5">
        <f t="shared" si="747"/>
        <v>3.5331982098839408E-6</v>
      </c>
      <c r="AE514" s="5">
        <f t="shared" si="748"/>
        <v>4.236593454200167E-6</v>
      </c>
      <c r="AF514" s="5">
        <f t="shared" si="749"/>
        <v>2.5400109235254715E-6</v>
      </c>
      <c r="AG514" s="5">
        <f t="shared" si="750"/>
        <v>1.0152269051970727E-6</v>
      </c>
      <c r="AH514" s="5">
        <f t="shared" si="751"/>
        <v>2.2712850188583236E-2</v>
      </c>
      <c r="AI514" s="5">
        <f t="shared" si="752"/>
        <v>3.0415468948189754E-3</v>
      </c>
      <c r="AJ514" s="5">
        <f t="shared" si="753"/>
        <v>2.0365140078353156E-4</v>
      </c>
      <c r="AK514" s="5">
        <f t="shared" si="754"/>
        <v>9.0905262958446069E-6</v>
      </c>
      <c r="AL514" s="5">
        <f t="shared" si="755"/>
        <v>1.9547155935843664E-9</v>
      </c>
      <c r="AM514" s="5">
        <f t="shared" si="756"/>
        <v>9.4628265099500537E-8</v>
      </c>
      <c r="AN514" s="5">
        <f t="shared" si="757"/>
        <v>1.134670246864047E-7</v>
      </c>
      <c r="AO514" s="5">
        <f t="shared" si="758"/>
        <v>6.8028118647464941E-8</v>
      </c>
      <c r="AP514" s="5">
        <f t="shared" si="759"/>
        <v>2.7190424939191224E-8</v>
      </c>
      <c r="AQ514" s="5">
        <f t="shared" si="760"/>
        <v>8.1508855059452295E-9</v>
      </c>
      <c r="AR514" s="5">
        <f t="shared" si="761"/>
        <v>5.4469127809470665E-3</v>
      </c>
      <c r="AS514" s="5">
        <f t="shared" si="762"/>
        <v>7.2941266805726004E-4</v>
      </c>
      <c r="AT514" s="5">
        <f t="shared" si="763"/>
        <v>4.8838935165573108E-5</v>
      </c>
      <c r="AU514" s="5">
        <f t="shared" si="764"/>
        <v>2.1800568160864543E-6</v>
      </c>
      <c r="AV514" s="5">
        <f t="shared" si="765"/>
        <v>7.2984510799416114E-8</v>
      </c>
      <c r="AW514" s="5">
        <f t="shared" si="766"/>
        <v>8.7187203167371818E-12</v>
      </c>
      <c r="AX514" s="5">
        <f t="shared" si="767"/>
        <v>2.1119931630903011E-9</v>
      </c>
      <c r="AY514" s="5">
        <f t="shared" si="768"/>
        <v>2.5324524350299014E-9</v>
      </c>
      <c r="AZ514" s="5">
        <f t="shared" si="769"/>
        <v>1.5183087350303765E-9</v>
      </c>
      <c r="BA514" s="5">
        <f t="shared" si="770"/>
        <v>6.0685875951238361E-10</v>
      </c>
      <c r="BB514" s="5">
        <f t="shared" si="771"/>
        <v>1.8191831419066156E-10</v>
      </c>
      <c r="BC514" s="5">
        <f t="shared" si="772"/>
        <v>4.3626985711882938E-11</v>
      </c>
      <c r="BD514" s="5">
        <f t="shared" si="773"/>
        <v>1.0885489417116309E-3</v>
      </c>
      <c r="BE514" s="5">
        <f t="shared" si="774"/>
        <v>1.4577090175964461E-4</v>
      </c>
      <c r="BF514" s="5">
        <f t="shared" si="775"/>
        <v>9.7603125526023007E-6</v>
      </c>
      <c r="BG514" s="5">
        <f t="shared" si="776"/>
        <v>4.3567771973934952E-7</v>
      </c>
      <c r="BH514" s="5">
        <f t="shared" si="777"/>
        <v>1.4585732356491276E-8</v>
      </c>
      <c r="BI514" s="5">
        <f t="shared" si="778"/>
        <v>3.9064396224341936E-10</v>
      </c>
      <c r="BJ514" s="8">
        <f t="shared" si="779"/>
        <v>4.0829945991525812E-2</v>
      </c>
      <c r="BK514" s="8">
        <f t="shared" si="780"/>
        <v>0.30775755562784424</v>
      </c>
      <c r="BL514" s="8">
        <f t="shared" si="781"/>
        <v>0.57539505399075641</v>
      </c>
      <c r="BM514" s="8">
        <f t="shared" si="782"/>
        <v>0.1503021575371426</v>
      </c>
      <c r="BN514" s="8">
        <f t="shared" si="783"/>
        <v>0.84944787477065642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1.73913043478261</v>
      </c>
      <c r="F515">
        <f>VLOOKUP(B515,home!$B$2:$E$405,3,FALSE)</f>
        <v>1.63</v>
      </c>
      <c r="G515">
        <f>VLOOKUP(C515,away!$B$2:$E$405,4,FALSE)</f>
        <v>1.34</v>
      </c>
      <c r="H515">
        <f>VLOOKUP(A515,away!$A$2:$E$405,3,FALSE)</f>
        <v>1.3217391304347801</v>
      </c>
      <c r="I515">
        <f>VLOOKUP(C515,away!$B$2:$E$405,3,FALSE)</f>
        <v>0.48</v>
      </c>
      <c r="J515">
        <f>VLOOKUP(B515,home!$B$2:$E$405,4,FALSE)</f>
        <v>0.76</v>
      </c>
      <c r="K515" s="3">
        <f t="shared" si="728"/>
        <v>3.7986086956521765</v>
      </c>
      <c r="L515" s="3">
        <f t="shared" si="729"/>
        <v>0.48217043478260779</v>
      </c>
      <c r="M515" s="5">
        <f t="shared" si="730"/>
        <v>1.3831881047612625E-2</v>
      </c>
      <c r="N515" s="5">
        <f t="shared" si="731"/>
        <v>5.2541903624687844E-2</v>
      </c>
      <c r="O515" s="5">
        <f t="shared" si="732"/>
        <v>6.6693240985886909E-3</v>
      </c>
      <c r="P515" s="5">
        <f t="shared" si="733"/>
        <v>2.5334152515021611E-2</v>
      </c>
      <c r="Q515" s="5">
        <f t="shared" si="734"/>
        <v>9.9793065997428931E-2</v>
      </c>
      <c r="R515" s="5">
        <f t="shared" si="735"/>
        <v>1.6078754501613166E-3</v>
      </c>
      <c r="S515" s="5">
        <f t="shared" si="736"/>
        <v>1.160036153877194E-2</v>
      </c>
      <c r="T515" s="5">
        <f t="shared" si="737"/>
        <v>4.8117266020269778E-2</v>
      </c>
      <c r="U515" s="5">
        <f t="shared" si="738"/>
        <v>6.1076896665084339E-3</v>
      </c>
      <c r="V515" s="5">
        <f t="shared" si="739"/>
        <v>2.3607725710786567E-3</v>
      </c>
      <c r="W515" s="5">
        <f t="shared" si="740"/>
        <v>0.1263582694212084</v>
      </c>
      <c r="X515" s="5">
        <f t="shared" si="741"/>
        <v>6.0926221705201941E-2</v>
      </c>
      <c r="Y515" s="5">
        <f t="shared" si="742"/>
        <v>1.4688411404629389E-2</v>
      </c>
      <c r="Z515" s="5">
        <f t="shared" si="743"/>
        <v>2.5842333496018787E-4</v>
      </c>
      <c r="AA515" s="5">
        <f t="shared" si="744"/>
        <v>9.8164912733920452E-4</v>
      </c>
      <c r="AB515" s="5">
        <f t="shared" si="745"/>
        <v>1.8644504555950369E-3</v>
      </c>
      <c r="AC515" s="5">
        <f t="shared" si="746"/>
        <v>2.7024601789116948E-4</v>
      </c>
      <c r="AD515" s="5">
        <f t="shared" si="747"/>
        <v>0.11999640524774069</v>
      </c>
      <c r="AE515" s="5">
        <f t="shared" si="748"/>
        <v>5.7858718890653124E-2</v>
      </c>
      <c r="AF515" s="5">
        <f t="shared" si="749"/>
        <v>1.394888182173545E-2</v>
      </c>
      <c r="AG515" s="5">
        <f t="shared" si="750"/>
        <v>2.2419128042391332E-3</v>
      </c>
      <c r="AH515" s="5">
        <f t="shared" si="751"/>
        <v>3.1151022943931308E-5</v>
      </c>
      <c r="AI515" s="5">
        <f t="shared" si="752"/>
        <v>1.1833054663327791E-4</v>
      </c>
      <c r="AJ515" s="5">
        <f t="shared" si="753"/>
        <v>2.2474572170122243E-4</v>
      </c>
      <c r="AK515" s="5">
        <f t="shared" si="754"/>
        <v>2.8457368425496257E-4</v>
      </c>
      <c r="AL515" s="5">
        <f t="shared" si="755"/>
        <v>1.9799053535133874E-5</v>
      </c>
      <c r="AM515" s="5">
        <f t="shared" si="756"/>
        <v>9.1163877684214051E-2</v>
      </c>
      <c r="AN515" s="5">
        <f t="shared" si="757"/>
        <v>4.3956526539465961E-2</v>
      </c>
      <c r="AO515" s="5">
        <f t="shared" si="758"/>
        <v>1.0597268756533771E-2</v>
      </c>
      <c r="AP515" s="5">
        <f t="shared" si="759"/>
        <v>1.7032298946153452E-3</v>
      </c>
      <c r="AQ515" s="5">
        <f t="shared" si="760"/>
        <v>2.05311774705354E-4</v>
      </c>
      <c r="AR515" s="5">
        <f t="shared" si="761"/>
        <v>3.0040204553596702E-6</v>
      </c>
      <c r="AS515" s="5">
        <f t="shared" si="762"/>
        <v>1.1411098223646252E-5</v>
      </c>
      <c r="AT515" s="5">
        <f t="shared" si="763"/>
        <v>2.1673148469641882E-5</v>
      </c>
      <c r="AU515" s="5">
        <f t="shared" si="764"/>
        <v>2.7442603412980775E-5</v>
      </c>
      <c r="AV515" s="5">
        <f t="shared" si="765"/>
        <v>2.6060927988970723E-5</v>
      </c>
      <c r="AW515" s="5">
        <f t="shared" si="766"/>
        <v>1.0073190900740259E-6</v>
      </c>
      <c r="AX515" s="5">
        <f t="shared" si="767"/>
        <v>5.7715983083437769E-2</v>
      </c>
      <c r="AY515" s="5">
        <f t="shared" si="768"/>
        <v>2.7828940657246823E-2</v>
      </c>
      <c r="AZ515" s="5">
        <f t="shared" si="769"/>
        <v>6.7091462081220465E-3</v>
      </c>
      <c r="BA515" s="5">
        <f t="shared" si="770"/>
        <v>1.0783173147300977E-3</v>
      </c>
      <c r="BB515" s="5">
        <f t="shared" si="771"/>
        <v>1.2998318211925627E-4</v>
      </c>
      <c r="BC515" s="5">
        <f t="shared" si="772"/>
        <v>1.2534809487373739E-5</v>
      </c>
      <c r="BD515" s="5">
        <f t="shared" si="773"/>
        <v>2.4140830817610338E-7</v>
      </c>
      <c r="BE515" s="5">
        <f t="shared" si="774"/>
        <v>9.1701569864042663E-7</v>
      </c>
      <c r="BF515" s="5">
        <f t="shared" si="775"/>
        <v>1.7416919034525402E-6</v>
      </c>
      <c r="BG515" s="5">
        <f t="shared" si="776"/>
        <v>2.2053353365339371E-6</v>
      </c>
      <c r="BH515" s="5">
        <f t="shared" si="777"/>
        <v>2.0943014965467084E-6</v>
      </c>
      <c r="BI515" s="5">
        <f t="shared" si="778"/>
        <v>1.5910863752199386E-6</v>
      </c>
      <c r="BJ515" s="8">
        <f t="shared" si="779"/>
        <v>0.83757217684247243</v>
      </c>
      <c r="BK515" s="8">
        <f t="shared" si="780"/>
        <v>8.1246153401157956E-2</v>
      </c>
      <c r="BL515" s="8">
        <f t="shared" si="781"/>
        <v>1.7988172411395251E-2</v>
      </c>
      <c r="BM515" s="8">
        <f t="shared" si="782"/>
        <v>0.709458789918328</v>
      </c>
      <c r="BN515" s="8">
        <f t="shared" si="783"/>
        <v>0.19977820273350103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1.73913043478261</v>
      </c>
      <c r="F516">
        <f>VLOOKUP(B516,home!$B$2:$E$405,3,FALSE)</f>
        <v>0.67</v>
      </c>
      <c r="G516">
        <f>VLOOKUP(C516,away!$B$2:$E$405,4,FALSE)</f>
        <v>0.99</v>
      </c>
      <c r="H516">
        <f>VLOOKUP(A516,away!$A$2:$E$405,3,FALSE)</f>
        <v>1.3217391304347801</v>
      </c>
      <c r="I516">
        <f>VLOOKUP(C516,away!$B$2:$E$405,3,FALSE)</f>
        <v>0.82</v>
      </c>
      <c r="J516">
        <f>VLOOKUP(B516,home!$B$2:$E$405,4,FALSE)</f>
        <v>1.51</v>
      </c>
      <c r="K516" s="3">
        <f t="shared" si="728"/>
        <v>1.1535652173913051</v>
      </c>
      <c r="L516" s="3">
        <f t="shared" si="729"/>
        <v>1.6365773913043444</v>
      </c>
      <c r="M516" s="5">
        <f t="shared" si="730"/>
        <v>6.141245534033779E-2</v>
      </c>
      <c r="N516" s="5">
        <f t="shared" si="731"/>
        <v>7.0843272395210585E-2</v>
      </c>
      <c r="O516" s="5">
        <f t="shared" si="732"/>
        <v>0.10050623595448457</v>
      </c>
      <c r="P516" s="5">
        <f t="shared" si="733"/>
        <v>0.11594049792801682</v>
      </c>
      <c r="Q516" s="5">
        <f t="shared" si="734"/>
        <v>4.0861167460646289E-2</v>
      </c>
      <c r="R516" s="5">
        <f t="shared" si="735"/>
        <v>8.2243116724104656E-2</v>
      </c>
      <c r="S516" s="5">
        <f t="shared" si="736"/>
        <v>5.4720980399261071E-2</v>
      </c>
      <c r="T516" s="5">
        <f t="shared" si="737"/>
        <v>6.6872462848394473E-2</v>
      </c>
      <c r="U516" s="5">
        <f t="shared" si="738"/>
        <v>9.4872798822780269E-2</v>
      </c>
      <c r="V516" s="5">
        <f t="shared" si="739"/>
        <v>1.1478630080349649E-2</v>
      </c>
      <c r="W516" s="5">
        <f t="shared" si="740"/>
        <v>1.5712007174867655E-2</v>
      </c>
      <c r="X516" s="5">
        <f t="shared" si="741"/>
        <v>2.571391571440005E-2</v>
      </c>
      <c r="Y516" s="5">
        <f t="shared" si="742"/>
        <v>2.1041406550046313E-2</v>
      </c>
      <c r="Z516" s="5">
        <f t="shared" si="743"/>
        <v>4.4865741807024635E-2</v>
      </c>
      <c r="AA516" s="5">
        <f t="shared" si="744"/>
        <v>5.1755559201042543E-2</v>
      </c>
      <c r="AB516" s="5">
        <f t="shared" si="745"/>
        <v>2.9851706450479618E-2</v>
      </c>
      <c r="AC516" s="5">
        <f t="shared" si="746"/>
        <v>1.3544057142724163E-3</v>
      </c>
      <c r="AD516" s="5">
        <f t="shared" si="747"/>
        <v>4.531206243082485E-3</v>
      </c>
      <c r="AE516" s="5">
        <f t="shared" si="748"/>
        <v>7.415669692765893E-3</v>
      </c>
      <c r="AF516" s="5">
        <f t="shared" si="749"/>
        <v>6.068158680280749E-3</v>
      </c>
      <c r="AG516" s="5">
        <f t="shared" si="750"/>
        <v>3.3103371009982271E-3</v>
      </c>
      <c r="AH516" s="5">
        <f t="shared" si="751"/>
        <v>1.8356564671368664E-2</v>
      </c>
      <c r="AI516" s="5">
        <f t="shared" si="752"/>
        <v>2.1175494515684946E-2</v>
      </c>
      <c r="AJ516" s="5">
        <f t="shared" si="753"/>
        <v>1.2213656967177253E-2</v>
      </c>
      <c r="AK516" s="5">
        <f t="shared" si="754"/>
        <v>4.6964166181615516E-3</v>
      </c>
      <c r="AL516" s="5">
        <f t="shared" si="755"/>
        <v>1.0227923442504164E-4</v>
      </c>
      <c r="AM516" s="5">
        <f t="shared" si="756"/>
        <v>1.0454083829692571E-3</v>
      </c>
      <c r="AN516" s="5">
        <f t="shared" si="757"/>
        <v>1.7108917242475198E-3</v>
      </c>
      <c r="AO516" s="5">
        <f t="shared" si="758"/>
        <v>1.4000033574365993E-3</v>
      </c>
      <c r="AP516" s="5">
        <f t="shared" si="759"/>
        <v>7.6373794751030449E-4</v>
      </c>
      <c r="AQ516" s="5">
        <f t="shared" si="760"/>
        <v>3.1247906444413715E-4</v>
      </c>
      <c r="AR516" s="5">
        <f t="shared" si="761"/>
        <v>6.0083877446356045E-3</v>
      </c>
      <c r="AS516" s="5">
        <f t="shared" si="762"/>
        <v>6.9310671148118249E-3</v>
      </c>
      <c r="AT516" s="5">
        <f t="shared" si="763"/>
        <v>3.9977189715258163E-3</v>
      </c>
      <c r="AU516" s="5">
        <f t="shared" si="764"/>
        <v>1.5372098514858411E-3</v>
      </c>
      <c r="AV516" s="5">
        <f t="shared" si="765"/>
        <v>4.4331795412632979E-4</v>
      </c>
      <c r="AW516" s="5">
        <f t="shared" si="766"/>
        <v>5.36368997914678E-6</v>
      </c>
      <c r="AX516" s="5">
        <f t="shared" si="767"/>
        <v>2.0099112476043728E-4</v>
      </c>
      <c r="AY516" s="5">
        <f t="shared" si="768"/>
        <v>3.289375306357625E-4</v>
      </c>
      <c r="AZ516" s="5">
        <f t="shared" si="769"/>
        <v>2.6916586289498455E-4</v>
      </c>
      <c r="BA516" s="5">
        <f t="shared" si="770"/>
        <v>1.4683692190828557E-4</v>
      </c>
      <c r="BB516" s="5">
        <f t="shared" si="771"/>
        <v>6.007749665095545E-5</v>
      </c>
      <c r="BC516" s="5">
        <f t="shared" si="772"/>
        <v>1.9664294549023234E-5</v>
      </c>
      <c r="BD516" s="5">
        <f t="shared" si="773"/>
        <v>1.6388652568434551E-3</v>
      </c>
      <c r="BE516" s="5">
        <f t="shared" si="774"/>
        <v>1.8905379562856775E-3</v>
      </c>
      <c r="BF516" s="5">
        <f t="shared" si="775"/>
        <v>1.0904294142646011E-3</v>
      </c>
      <c r="BG516" s="5">
        <f t="shared" si="776"/>
        <v>4.1929381477200605E-4</v>
      </c>
      <c r="BH516" s="5">
        <f t="shared" si="777"/>
        <v>1.2092069014707464E-4</v>
      </c>
      <c r="BI516" s="5">
        <f t="shared" si="778"/>
        <v>2.7897980443323355E-5</v>
      </c>
      <c r="BJ516" s="8">
        <f t="shared" si="779"/>
        <v>0.26862779756870003</v>
      </c>
      <c r="BK516" s="8">
        <f t="shared" si="780"/>
        <v>0.24533818622729855</v>
      </c>
      <c r="BL516" s="8">
        <f t="shared" si="781"/>
        <v>0.43977719667462573</v>
      </c>
      <c r="BM516" s="8">
        <f t="shared" si="782"/>
        <v>0.52647860263419144</v>
      </c>
      <c r="BN516" s="8">
        <f t="shared" si="783"/>
        <v>0.47180674580280074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1.3737373737373699</v>
      </c>
      <c r="F517">
        <f>VLOOKUP(B517,home!$B$2:$E$405,3,FALSE)</f>
        <v>1.46</v>
      </c>
      <c r="G517">
        <f>VLOOKUP(C517,away!$B$2:$E$405,4,FALSE)</f>
        <v>0.57999999999999996</v>
      </c>
      <c r="H517">
        <f>VLOOKUP(A517,away!$A$2:$E$405,3,FALSE)</f>
        <v>1.1818181818181801</v>
      </c>
      <c r="I517">
        <f>VLOOKUP(C517,away!$B$2:$E$405,3,FALSE)</f>
        <v>0.87</v>
      </c>
      <c r="J517">
        <f>VLOOKUP(B517,home!$B$2:$E$405,4,FALSE)</f>
        <v>1.69</v>
      </c>
      <c r="K517" s="3">
        <f t="shared" si="728"/>
        <v>1.1632808080808046</v>
      </c>
      <c r="L517" s="3">
        <f t="shared" si="729"/>
        <v>1.7376272727272704</v>
      </c>
      <c r="M517" s="5">
        <f t="shared" si="730"/>
        <v>5.4973277205779547E-2</v>
      </c>
      <c r="N517" s="5">
        <f t="shared" si="731"/>
        <v>6.3949358330789297E-2</v>
      </c>
      <c r="O517" s="5">
        <f t="shared" si="732"/>
        <v>9.5523065743958926E-2</v>
      </c>
      <c r="P517" s="5">
        <f t="shared" si="733"/>
        <v>0.11112014910898836</v>
      </c>
      <c r="Q517" s="5">
        <f t="shared" si="734"/>
        <v>3.7195530617644766E-2</v>
      </c>
      <c r="R517" s="5">
        <f t="shared" si="735"/>
        <v>8.2991742105611568E-2</v>
      </c>
      <c r="S517" s="5">
        <f t="shared" si="736"/>
        <v>5.6153135512474299E-2</v>
      </c>
      <c r="T517" s="5">
        <f t="shared" si="737"/>
        <v>6.4631968424781763E-2</v>
      </c>
      <c r="U517" s="5">
        <f t="shared" si="738"/>
        <v>9.6542700820649544E-2</v>
      </c>
      <c r="V517" s="5">
        <f t="shared" si="739"/>
        <v>1.26116726530932E-2</v>
      </c>
      <c r="W517" s="5">
        <f t="shared" si="740"/>
        <v>1.4422948971296038E-2</v>
      </c>
      <c r="X517" s="5">
        <f t="shared" si="741"/>
        <v>2.5061709485677725E-2</v>
      </c>
      <c r="Y517" s="5">
        <f t="shared" si="742"/>
        <v>2.1773954951740677E-2</v>
      </c>
      <c r="Z517" s="5">
        <f t="shared" si="743"/>
        <v>4.8069571497952941E-2</v>
      </c>
      <c r="AA517" s="5">
        <f t="shared" si="744"/>
        <v>5.5918409976236705E-2</v>
      </c>
      <c r="AB517" s="5">
        <f t="shared" si="745"/>
        <v>3.2524406571875192E-2</v>
      </c>
      <c r="AC517" s="5">
        <f t="shared" si="746"/>
        <v>1.593286566852763E-3</v>
      </c>
      <c r="AD517" s="5">
        <f t="shared" si="747"/>
        <v>4.1944849335593688E-3</v>
      </c>
      <c r="AE517" s="5">
        <f t="shared" si="748"/>
        <v>7.2884514155963928E-3</v>
      </c>
      <c r="AF517" s="5">
        <f t="shared" si="749"/>
        <v>6.3323059778439871E-3</v>
      </c>
      <c r="AG517" s="5">
        <f t="shared" si="750"/>
        <v>3.6677291887852134E-3</v>
      </c>
      <c r="AH517" s="5">
        <f t="shared" si="751"/>
        <v>2.0881749605789118E-2</v>
      </c>
      <c r="AI517" s="5">
        <f t="shared" si="752"/>
        <v>2.4291338555563386E-2</v>
      </c>
      <c r="AJ517" s="5">
        <f t="shared" si="753"/>
        <v>1.4128823972140095E-2</v>
      </c>
      <c r="AK517" s="5">
        <f t="shared" si="754"/>
        <v>5.4785965891808574E-3</v>
      </c>
      <c r="AL517" s="5">
        <f t="shared" si="755"/>
        <v>1.2882349379993919E-4</v>
      </c>
      <c r="AM517" s="5">
        <f t="shared" si="756"/>
        <v>9.7587276459873981E-4</v>
      </c>
      <c r="AN517" s="5">
        <f t="shared" si="757"/>
        <v>1.6957031304785297E-3</v>
      </c>
      <c r="AO517" s="5">
        <f t="shared" si="758"/>
        <v>1.4732500029842515E-3</v>
      </c>
      <c r="AP517" s="5">
        <f t="shared" si="759"/>
        <v>8.5331979491032274E-4</v>
      </c>
      <c r="AQ517" s="5">
        <f t="shared" si="760"/>
        <v>3.7068793699855435E-4</v>
      </c>
      <c r="AR517" s="5">
        <f t="shared" si="761"/>
        <v>7.2569395234562172E-3</v>
      </c>
      <c r="AS517" s="5">
        <f t="shared" si="762"/>
        <v>8.4418584730396769E-3</v>
      </c>
      <c r="AT517" s="5">
        <f t="shared" si="763"/>
        <v>4.9101259731106923E-3</v>
      </c>
      <c r="AU517" s="5">
        <f t="shared" si="764"/>
        <v>1.9039517699262511E-3</v>
      </c>
      <c r="AV517" s="5">
        <f t="shared" si="765"/>
        <v>5.5370763836667231E-4</v>
      </c>
      <c r="AW517" s="5">
        <f t="shared" si="766"/>
        <v>7.233254737269732E-6</v>
      </c>
      <c r="AX517" s="5">
        <f t="shared" si="767"/>
        <v>1.8920234303107855E-4</v>
      </c>
      <c r="AY517" s="5">
        <f t="shared" si="768"/>
        <v>3.287631513147025E-4</v>
      </c>
      <c r="AZ517" s="5">
        <f t="shared" si="769"/>
        <v>2.8563390899609474E-4</v>
      </c>
      <c r="BA517" s="5">
        <f t="shared" si="770"/>
        <v>1.6544175676243785E-4</v>
      </c>
      <c r="BB517" s="5">
        <f t="shared" si="771"/>
        <v>7.18690271495808E-5</v>
      </c>
      <c r="BC517" s="5">
        <f t="shared" si="772"/>
        <v>2.4976316327897639E-5</v>
      </c>
      <c r="BD517" s="5">
        <f t="shared" si="773"/>
        <v>2.1016426720816619E-3</v>
      </c>
      <c r="BE517" s="5">
        <f t="shared" si="774"/>
        <v>2.4448005858762568E-3</v>
      </c>
      <c r="BF517" s="5">
        <f t="shared" si="775"/>
        <v>1.4219948005672787E-3</v>
      </c>
      <c r="BG517" s="5">
        <f t="shared" si="776"/>
        <v>5.5139308689686889E-4</v>
      </c>
      <c r="BH517" s="5">
        <f t="shared" si="777"/>
        <v>1.6035624892388984E-4</v>
      </c>
      <c r="BI517" s="5">
        <f t="shared" si="778"/>
        <v>3.7307869365797817E-5</v>
      </c>
      <c r="BJ517" s="8">
        <f t="shared" si="779"/>
        <v>0.25495316243126748</v>
      </c>
      <c r="BK517" s="8">
        <f t="shared" si="780"/>
        <v>0.23690910769230283</v>
      </c>
      <c r="BL517" s="8">
        <f t="shared" si="781"/>
        <v>0.45806491258261678</v>
      </c>
      <c r="BM517" s="8">
        <f t="shared" si="782"/>
        <v>0.55192210119479013</v>
      </c>
      <c r="BN517" s="8">
        <f t="shared" si="783"/>
        <v>0.44575312311277243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1.3737373737373699</v>
      </c>
      <c r="F518">
        <f>VLOOKUP(B518,home!$B$2:$E$405,3,FALSE)</f>
        <v>0.57999999999999996</v>
      </c>
      <c r="G518">
        <f>VLOOKUP(C518,away!$B$2:$E$405,4,FALSE)</f>
        <v>0.61</v>
      </c>
      <c r="H518">
        <f>VLOOKUP(A518,away!$A$2:$E$405,3,FALSE)</f>
        <v>1.1818181818181801</v>
      </c>
      <c r="I518">
        <f>VLOOKUP(C518,away!$B$2:$E$405,3,FALSE)</f>
        <v>1.46</v>
      </c>
      <c r="J518">
        <f>VLOOKUP(B518,home!$B$2:$E$405,4,FALSE)</f>
        <v>1.18</v>
      </c>
      <c r="K518" s="3">
        <f t="shared" si="728"/>
        <v>0.48602828282828142</v>
      </c>
      <c r="L518" s="3">
        <f t="shared" si="729"/>
        <v>2.0360363636363603</v>
      </c>
      <c r="M518" s="5">
        <f t="shared" si="730"/>
        <v>8.0293657479147976E-2</v>
      </c>
      <c r="N518" s="5">
        <f t="shared" si="731"/>
        <v>3.902498846659249E-2</v>
      </c>
      <c r="O518" s="5">
        <f t="shared" si="732"/>
        <v>0.16348080639690787</v>
      </c>
      <c r="P518" s="5">
        <f t="shared" si="733"/>
        <v>7.9456295608471866E-2</v>
      </c>
      <c r="Q518" s="5">
        <f t="shared" si="734"/>
        <v>9.4836240659057162E-3</v>
      </c>
      <c r="R518" s="5">
        <f t="shared" si="735"/>
        <v>0.16642643329035012</v>
      </c>
      <c r="S518" s="5">
        <f t="shared" si="736"/>
        <v>1.9656916592261389E-2</v>
      </c>
      <c r="T518" s="5">
        <f t="shared" si="737"/>
        <v>1.9309003457240948E-2</v>
      </c>
      <c r="U518" s="5">
        <f t="shared" si="738"/>
        <v>8.0887953589344405E-2</v>
      </c>
      <c r="V518" s="5">
        <f t="shared" si="739"/>
        <v>2.1613244080696445E-3</v>
      </c>
      <c r="W518" s="5">
        <f t="shared" si="740"/>
        <v>1.5364365065803735E-3</v>
      </c>
      <c r="X518" s="5">
        <f t="shared" si="741"/>
        <v>3.1282405978160562E-3</v>
      </c>
      <c r="Y518" s="5">
        <f t="shared" si="742"/>
        <v>3.1846058056785196E-3</v>
      </c>
      <c r="Z518" s="5">
        <f t="shared" si="743"/>
        <v>0.11295009001648458</v>
      </c>
      <c r="AA518" s="5">
        <f t="shared" si="744"/>
        <v>5.4896938296011812E-2</v>
      </c>
      <c r="AB518" s="5">
        <f t="shared" si="745"/>
        <v>1.3340732326270371E-2</v>
      </c>
      <c r="AC518" s="5">
        <f t="shared" si="746"/>
        <v>1.3367403203514637E-4</v>
      </c>
      <c r="AD518" s="5">
        <f t="shared" si="747"/>
        <v>1.8668789924198561E-4</v>
      </c>
      <c r="AE518" s="5">
        <f t="shared" si="748"/>
        <v>3.8010335150756358E-4</v>
      </c>
      <c r="AF518" s="5">
        <f t="shared" si="749"/>
        <v>3.8695212280472665E-4</v>
      </c>
      <c r="AG518" s="5">
        <f t="shared" si="750"/>
        <v>2.6261619767223532E-4</v>
      </c>
      <c r="AH518" s="5">
        <f t="shared" si="751"/>
        <v>5.7492622637390696E-2</v>
      </c>
      <c r="AI518" s="5">
        <f t="shared" si="752"/>
        <v>2.794304065574538E-2</v>
      </c>
      <c r="AJ518" s="5">
        <f t="shared" si="753"/>
        <v>6.7905540334563912E-3</v>
      </c>
      <c r="AK518" s="5">
        <f t="shared" si="754"/>
        <v>1.1001337721111568E-3</v>
      </c>
      <c r="AL518" s="5">
        <f t="shared" si="755"/>
        <v>5.2911991995478571E-6</v>
      </c>
      <c r="AM518" s="5">
        <f t="shared" si="756"/>
        <v>1.8147119818680305E-5</v>
      </c>
      <c r="AN518" s="5">
        <f t="shared" si="757"/>
        <v>3.6948195846099171E-5</v>
      </c>
      <c r="AO518" s="5">
        <f t="shared" si="758"/>
        <v>3.7613935156707924E-5</v>
      </c>
      <c r="AP518" s="5">
        <f t="shared" si="759"/>
        <v>2.5527779919505817E-5</v>
      </c>
      <c r="AQ518" s="5">
        <f t="shared" si="760"/>
        <v>1.2993872049754977E-5</v>
      </c>
      <c r="AR518" s="5">
        <f t="shared" si="761"/>
        <v>2.3411414066110109E-2</v>
      </c>
      <c r="AS518" s="5">
        <f t="shared" si="762"/>
        <v>1.1378609377133369E-2</v>
      </c>
      <c r="AT518" s="5">
        <f t="shared" si="763"/>
        <v>2.7651629882709562E-3</v>
      </c>
      <c r="AU518" s="5">
        <f t="shared" si="764"/>
        <v>4.4798247297655081E-4</v>
      </c>
      <c r="AV518" s="5">
        <f t="shared" si="765"/>
        <v>5.4433038019489994E-5</v>
      </c>
      <c r="AW518" s="5">
        <f t="shared" si="766"/>
        <v>1.4544496239104336E-7</v>
      </c>
      <c r="AX518" s="5">
        <f t="shared" si="767"/>
        <v>1.4700022472920429E-6</v>
      </c>
      <c r="AY518" s="5">
        <f t="shared" si="768"/>
        <v>2.9929780301137685E-6</v>
      </c>
      <c r="AZ518" s="5">
        <f t="shared" si="769"/>
        <v>3.0469060524381777E-6</v>
      </c>
      <c r="BA518" s="5">
        <f t="shared" si="770"/>
        <v>2.0678705064492816E-6</v>
      </c>
      <c r="BB518" s="5">
        <f t="shared" si="771"/>
        <v>1.0525648866054682E-6</v>
      </c>
      <c r="BC518" s="5">
        <f t="shared" si="772"/>
        <v>4.2861207684310349E-7</v>
      </c>
      <c r="BD518" s="5">
        <f t="shared" si="773"/>
        <v>7.9444150604579891E-3</v>
      </c>
      <c r="BE518" s="5">
        <f t="shared" si="774"/>
        <v>3.8612104099095342E-3</v>
      </c>
      <c r="BF518" s="5">
        <f t="shared" si="775"/>
        <v>9.3832873258350774E-4</v>
      </c>
      <c r="BG518" s="5">
        <f t="shared" si="776"/>
        <v>1.5201810087533334E-4</v>
      </c>
      <c r="BH518" s="5">
        <f t="shared" si="777"/>
        <v>1.8471274131813684E-5</v>
      </c>
      <c r="BI518" s="5">
        <f t="shared" si="778"/>
        <v>1.7955123295871725E-6</v>
      </c>
      <c r="BJ518" s="8">
        <f t="shared" si="779"/>
        <v>7.7025548307631087E-2</v>
      </c>
      <c r="BK518" s="8">
        <f t="shared" si="780"/>
        <v>0.18171015229721568</v>
      </c>
      <c r="BL518" s="8">
        <f t="shared" si="781"/>
        <v>0.62333305603038636</v>
      </c>
      <c r="BM518" s="8">
        <f t="shared" si="782"/>
        <v>0.45685019381127412</v>
      </c>
      <c r="BN518" s="8">
        <f t="shared" si="783"/>
        <v>0.53816580530737612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1.3737373737373699</v>
      </c>
      <c r="F519">
        <f>VLOOKUP(B519,home!$B$2:$E$405,3,FALSE)</f>
        <v>1.0900000000000001</v>
      </c>
      <c r="G519">
        <f>VLOOKUP(C519,away!$B$2:$E$405,4,FALSE)</f>
        <v>1.46</v>
      </c>
      <c r="H519">
        <f>VLOOKUP(A519,away!$A$2:$E$405,3,FALSE)</f>
        <v>1.1818181818181801</v>
      </c>
      <c r="I519">
        <f>VLOOKUP(C519,away!$B$2:$E$405,3,FALSE)</f>
        <v>0.44</v>
      </c>
      <c r="J519">
        <f>VLOOKUP(B519,home!$B$2:$E$405,4,FALSE)</f>
        <v>0.85</v>
      </c>
      <c r="K519" s="3">
        <f t="shared" si="728"/>
        <v>2.1861656565656507</v>
      </c>
      <c r="L519" s="3">
        <f t="shared" si="729"/>
        <v>0.44199999999999934</v>
      </c>
      <c r="M519" s="5">
        <f t="shared" si="730"/>
        <v>7.2210800232288846E-2</v>
      </c>
      <c r="N519" s="5">
        <f t="shared" si="731"/>
        <v>0.15786477150095277</v>
      </c>
      <c r="O519" s="5">
        <f t="shared" si="732"/>
        <v>3.1917173702671615E-2</v>
      </c>
      <c r="P519" s="5">
        <f t="shared" si="733"/>
        <v>6.9776229003421009E-2</v>
      </c>
      <c r="Q519" s="5">
        <f t="shared" si="734"/>
        <v>0.17255927091848347</v>
      </c>
      <c r="R519" s="5">
        <f t="shared" si="735"/>
        <v>7.0536953882904176E-3</v>
      </c>
      <c r="S519" s="5">
        <f t="shared" si="736"/>
        <v>1.6855934701859251E-2</v>
      </c>
      <c r="T519" s="5">
        <f t="shared" si="737"/>
        <v>7.6271197745969577E-2</v>
      </c>
      <c r="U519" s="5">
        <f t="shared" si="738"/>
        <v>1.5420546609756022E-2</v>
      </c>
      <c r="V519" s="5">
        <f t="shared" si="739"/>
        <v>1.8097378416774301E-3</v>
      </c>
      <c r="W519" s="5">
        <f t="shared" si="740"/>
        <v>0.1257477172679988</v>
      </c>
      <c r="X519" s="5">
        <f t="shared" si="741"/>
        <v>5.5580491032455381E-2</v>
      </c>
      <c r="Y519" s="5">
        <f t="shared" si="742"/>
        <v>1.2283288518172621E-2</v>
      </c>
      <c r="Z519" s="5">
        <f t="shared" si="743"/>
        <v>1.0392444538747866E-3</v>
      </c>
      <c r="AA519" s="5">
        <f t="shared" si="744"/>
        <v>2.271960533837384E-3</v>
      </c>
      <c r="AB519" s="5">
        <f t="shared" si="745"/>
        <v>2.4834410460739258E-3</v>
      </c>
      <c r="AC519" s="5">
        <f t="shared" si="746"/>
        <v>1.0929518305332481E-4</v>
      </c>
      <c r="AD519" s="5">
        <f t="shared" si="747"/>
        <v>6.8726335220706605E-2</v>
      </c>
      <c r="AE519" s="5">
        <f t="shared" si="748"/>
        <v>3.0377040167552268E-2</v>
      </c>
      <c r="AF519" s="5">
        <f t="shared" si="749"/>
        <v>6.7133258770290414E-3</v>
      </c>
      <c r="AG519" s="5">
        <f t="shared" si="750"/>
        <v>9.8909667921561069E-4</v>
      </c>
      <c r="AH519" s="5">
        <f t="shared" si="751"/>
        <v>1.1483651215316375E-4</v>
      </c>
      <c r="AI519" s="5">
        <f t="shared" si="752"/>
        <v>2.5105163898903054E-4</v>
      </c>
      <c r="AJ519" s="5">
        <f t="shared" si="753"/>
        <v>2.7442023559116842E-4</v>
      </c>
      <c r="AK519" s="5">
        <f t="shared" si="754"/>
        <v>1.9997603150535574E-4</v>
      </c>
      <c r="AL519" s="5">
        <f t="shared" si="755"/>
        <v>4.2244128009480675E-6</v>
      </c>
      <c r="AM519" s="5">
        <f t="shared" si="756"/>
        <v>3.0049430752225416E-2</v>
      </c>
      <c r="AN519" s="5">
        <f t="shared" si="757"/>
        <v>1.3281848392483612E-2</v>
      </c>
      <c r="AO519" s="5">
        <f t="shared" si="758"/>
        <v>2.9352884947388739E-3</v>
      </c>
      <c r="AP519" s="5">
        <f t="shared" si="759"/>
        <v>4.3246583822486011E-4</v>
      </c>
      <c r="AQ519" s="5">
        <f t="shared" si="760"/>
        <v>4.7787475123846972E-5</v>
      </c>
      <c r="AR519" s="5">
        <f t="shared" si="761"/>
        <v>1.0151547674339665E-5</v>
      </c>
      <c r="AS519" s="5">
        <f t="shared" si="762"/>
        <v>2.2192964886630275E-5</v>
      </c>
      <c r="AT519" s="5">
        <f t="shared" si="763"/>
        <v>2.4258748826259261E-5</v>
      </c>
      <c r="AU519" s="5">
        <f t="shared" si="764"/>
        <v>1.767788118507343E-5</v>
      </c>
      <c r="AV519" s="5">
        <f t="shared" si="765"/>
        <v>9.6616941819139029E-6</v>
      </c>
      <c r="AW519" s="5">
        <f t="shared" si="766"/>
        <v>1.1338854593300883E-7</v>
      </c>
      <c r="AX519" s="5">
        <f t="shared" si="767"/>
        <v>1.0948838918310491E-2</v>
      </c>
      <c r="AY519" s="5">
        <f t="shared" si="768"/>
        <v>4.8393868018932291E-3</v>
      </c>
      <c r="AZ519" s="5">
        <f t="shared" si="769"/>
        <v>1.0695044832184021E-3</v>
      </c>
      <c r="BA519" s="5">
        <f t="shared" si="770"/>
        <v>1.5757366052751101E-4</v>
      </c>
      <c r="BB519" s="5">
        <f t="shared" si="771"/>
        <v>1.7411889488289939E-5</v>
      </c>
      <c r="BC519" s="5">
        <f t="shared" si="772"/>
        <v>1.539211030764829E-6</v>
      </c>
      <c r="BD519" s="5">
        <f t="shared" si="773"/>
        <v>7.4783067867635366E-7</v>
      </c>
      <c r="BE519" s="5">
        <f t="shared" si="774"/>
        <v>1.6348817466484267E-6</v>
      </c>
      <c r="BF519" s="5">
        <f t="shared" si="775"/>
        <v>1.7870611635344283E-6</v>
      </c>
      <c r="BG519" s="5">
        <f t="shared" si="776"/>
        <v>1.3022705806337397E-6</v>
      </c>
      <c r="BH519" s="5">
        <f t="shared" si="777"/>
        <v>7.1174480473432262E-7</v>
      </c>
      <c r="BI519" s="5">
        <f t="shared" si="778"/>
        <v>3.111984096698403E-7</v>
      </c>
      <c r="BJ519" s="8">
        <f t="shared" si="779"/>
        <v>0.77089361084580132</v>
      </c>
      <c r="BK519" s="8">
        <f t="shared" si="780"/>
        <v>0.16560560817699405</v>
      </c>
      <c r="BL519" s="8">
        <f t="shared" si="781"/>
        <v>6.00775395230062E-2</v>
      </c>
      <c r="BM519" s="8">
        <f t="shared" si="782"/>
        <v>0.48139478884022108</v>
      </c>
      <c r="BN519" s="8">
        <f t="shared" si="783"/>
        <v>0.5113819407461081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1.41772151898734</v>
      </c>
      <c r="F520">
        <f>VLOOKUP(B520,home!$B$2:$E$405,3,FALSE)</f>
        <v>0.81</v>
      </c>
      <c r="G520">
        <f>VLOOKUP(C520,away!$B$2:$E$405,4,FALSE)</f>
        <v>0.99</v>
      </c>
      <c r="H520">
        <f>VLOOKUP(A520,away!$A$2:$E$405,3,FALSE)</f>
        <v>1.21518987341772</v>
      </c>
      <c r="I520">
        <f>VLOOKUP(C520,away!$B$2:$E$405,3,FALSE)</f>
        <v>0.85</v>
      </c>
      <c r="J520">
        <f>VLOOKUP(B520,home!$B$2:$E$405,4,FALSE)</f>
        <v>1.76</v>
      </c>
      <c r="K520" s="3">
        <f t="shared" si="728"/>
        <v>1.136870886075948</v>
      </c>
      <c r="L520" s="3">
        <f t="shared" si="729"/>
        <v>1.8179240506329091</v>
      </c>
      <c r="M520" s="5">
        <f t="shared" si="730"/>
        <v>5.2089341092555232E-2</v>
      </c>
      <c r="N520" s="5">
        <f t="shared" si="731"/>
        <v>5.921885536300555E-2</v>
      </c>
      <c r="O520" s="5">
        <f t="shared" si="732"/>
        <v>9.4694465953777243E-2</v>
      </c>
      <c r="P520" s="5">
        <f t="shared" si="733"/>
        <v>0.10765538141535942</v>
      </c>
      <c r="Q520" s="5">
        <f t="shared" si="734"/>
        <v>3.3662096284471775E-2</v>
      </c>
      <c r="R520" s="5">
        <f t="shared" si="735"/>
        <v>8.6073673559605435E-2</v>
      </c>
      <c r="S520" s="5">
        <f t="shared" si="736"/>
        <v>5.5624053331243595E-2</v>
      </c>
      <c r="T520" s="5">
        <f t="shared" si="737"/>
        <v>6.1195134430261922E-2</v>
      </c>
      <c r="U520" s="5">
        <f t="shared" si="738"/>
        <v>9.7854653527520527E-2</v>
      </c>
      <c r="V520" s="5">
        <f t="shared" si="739"/>
        <v>1.2773414444496018E-2</v>
      </c>
      <c r="W520" s="5">
        <f t="shared" si="740"/>
        <v>1.2756485743367105E-2</v>
      </c>
      <c r="X520" s="5">
        <f t="shared" si="741"/>
        <v>2.3190322234422883E-2</v>
      </c>
      <c r="Y520" s="5">
        <f t="shared" si="742"/>
        <v>2.1079122265942236E-2</v>
      </c>
      <c r="Z520" s="5">
        <f t="shared" si="743"/>
        <v>5.2158467096777544E-2</v>
      </c>
      <c r="AA520" s="5">
        <f t="shared" si="744"/>
        <v>5.9297442704676663E-2</v>
      </c>
      <c r="AB520" s="5">
        <f t="shared" si="745"/>
        <v>3.3706768114851765E-2</v>
      </c>
      <c r="AC520" s="5">
        <f t="shared" si="746"/>
        <v>1.6499618433875923E-3</v>
      </c>
      <c r="AD520" s="5">
        <f t="shared" si="747"/>
        <v>3.6256193125692392E-3</v>
      </c>
      <c r="AE520" s="5">
        <f t="shared" si="748"/>
        <v>6.5911005467587753E-3</v>
      </c>
      <c r="AF520" s="5">
        <f t="shared" si="749"/>
        <v>5.9910601020462485E-3</v>
      </c>
      <c r="AG520" s="5">
        <f t="shared" si="750"/>
        <v>3.6304307494323751E-3</v>
      </c>
      <c r="AH520" s="5">
        <f t="shared" si="751"/>
        <v>2.370503294484428E-2</v>
      </c>
      <c r="AI520" s="5">
        <f t="shared" si="752"/>
        <v>2.6949561808464653E-2</v>
      </c>
      <c r="AJ520" s="5">
        <f t="shared" si="753"/>
        <v>1.5319086106273874E-2</v>
      </c>
      <c r="AK520" s="5">
        <f t="shared" si="754"/>
        <v>5.805274331837776E-3</v>
      </c>
      <c r="AL520" s="5">
        <f t="shared" si="755"/>
        <v>1.3640201073387569E-4</v>
      </c>
      <c r="AM520" s="5">
        <f t="shared" si="756"/>
        <v>8.2437220809093205E-4</v>
      </c>
      <c r="AN520" s="5">
        <f t="shared" si="757"/>
        <v>1.4986460637618627E-3</v>
      </c>
      <c r="AO520" s="5">
        <f t="shared" si="758"/>
        <v>1.3622123613495154E-3</v>
      </c>
      <c r="AP520" s="5">
        <f t="shared" si="759"/>
        <v>8.2546620458891033E-4</v>
      </c>
      <c r="AQ520" s="5">
        <f t="shared" si="760"/>
        <v>3.7515871657671127E-4</v>
      </c>
      <c r="AR520" s="5">
        <f t="shared" si="761"/>
        <v>8.6187899022955733E-3</v>
      </c>
      <c r="AS520" s="5">
        <f t="shared" si="762"/>
        <v>9.7984513131252008E-3</v>
      </c>
      <c r="AT520" s="5">
        <f t="shared" si="763"/>
        <v>5.5697870132623431E-3</v>
      </c>
      <c r="AU520" s="5">
        <f t="shared" si="764"/>
        <v>2.1107095656739566E-3</v>
      </c>
      <c r="AV520" s="5">
        <f t="shared" si="765"/>
        <v>5.9990106354418263E-4</v>
      </c>
      <c r="AW520" s="5">
        <f t="shared" si="766"/>
        <v>7.8307823226707422E-6</v>
      </c>
      <c r="AX520" s="5">
        <f t="shared" si="767"/>
        <v>1.562007937781206E-4</v>
      </c>
      <c r="AY520" s="5">
        <f t="shared" si="768"/>
        <v>2.839611797371967E-4</v>
      </c>
      <c r="AZ520" s="5">
        <f t="shared" si="769"/>
        <v>2.5810992904517214E-4</v>
      </c>
      <c r="BA520" s="5">
        <f t="shared" si="770"/>
        <v>1.564080825727907E-4</v>
      </c>
      <c r="BB520" s="5">
        <f t="shared" si="771"/>
        <v>7.108450375561353E-5</v>
      </c>
      <c r="BC520" s="5">
        <f t="shared" si="772"/>
        <v>2.5845245800927034E-5</v>
      </c>
      <c r="BD520" s="5">
        <f t="shared" si="773"/>
        <v>2.6113842417891972E-3</v>
      </c>
      <c r="BE520" s="5">
        <f t="shared" si="774"/>
        <v>2.968806716847652E-3</v>
      </c>
      <c r="BF520" s="5">
        <f t="shared" si="775"/>
        <v>1.6875749613854086E-3</v>
      </c>
      <c r="BG520" s="5">
        <f t="shared" si="776"/>
        <v>6.3951828055660459E-4</v>
      </c>
      <c r="BH520" s="5">
        <f t="shared" si="777"/>
        <v>1.8176242856953844E-4</v>
      </c>
      <c r="BI520" s="5">
        <f t="shared" si="778"/>
        <v>4.1328082644633468E-5</v>
      </c>
      <c r="BJ520" s="8">
        <f t="shared" si="779"/>
        <v>0.23677769232133583</v>
      </c>
      <c r="BK520" s="8">
        <f t="shared" si="780"/>
        <v>0.23021251531751291</v>
      </c>
      <c r="BL520" s="8">
        <f t="shared" si="781"/>
        <v>0.47823397262154638</v>
      </c>
      <c r="BM520" s="8">
        <f t="shared" si="782"/>
        <v>0.56371270329098333</v>
      </c>
      <c r="BN520" s="8">
        <f t="shared" si="783"/>
        <v>0.43339381366877461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1.41772151898734</v>
      </c>
      <c r="F521">
        <f>VLOOKUP(B521,home!$B$2:$E$405,3,FALSE)</f>
        <v>1.41</v>
      </c>
      <c r="G521">
        <f>VLOOKUP(C521,away!$B$2:$E$405,4,FALSE)</f>
        <v>1.21</v>
      </c>
      <c r="H521">
        <f>VLOOKUP(A521,away!$A$2:$E$405,3,FALSE)</f>
        <v>1.21518987341772</v>
      </c>
      <c r="I521">
        <f>VLOOKUP(C521,away!$B$2:$E$405,3,FALSE)</f>
        <v>0.81</v>
      </c>
      <c r="J521">
        <f>VLOOKUP(B521,home!$B$2:$E$405,4,FALSE)</f>
        <v>0.59</v>
      </c>
      <c r="K521" s="3">
        <f t="shared" si="728"/>
        <v>2.4187746835443007</v>
      </c>
      <c r="L521" s="3">
        <f t="shared" si="729"/>
        <v>0.58073924050632841</v>
      </c>
      <c r="M521" s="5">
        <f t="shared" si="730"/>
        <v>4.9811274546931385E-2</v>
      </c>
      <c r="N521" s="5">
        <f t="shared" si="731"/>
        <v>0.12048224982919223</v>
      </c>
      <c r="O521" s="5">
        <f t="shared" si="732"/>
        <v>2.892736174903714E-2</v>
      </c>
      <c r="P521" s="5">
        <f t="shared" si="733"/>
        <v>6.9968770260298824E-2</v>
      </c>
      <c r="Q521" s="5">
        <f t="shared" si="734"/>
        <v>0.14570970785165496</v>
      </c>
      <c r="R521" s="5">
        <f t="shared" si="735"/>
        <v>8.3996270459938214E-3</v>
      </c>
      <c r="S521" s="5">
        <f t="shared" si="736"/>
        <v>2.45708870946772E-2</v>
      </c>
      <c r="T521" s="5">
        <f t="shared" si="737"/>
        <v>8.4619345072169103E-2</v>
      </c>
      <c r="U521" s="5">
        <f t="shared" si="738"/>
        <v>2.0316805250063855E-2</v>
      </c>
      <c r="V521" s="5">
        <f t="shared" si="739"/>
        <v>3.8349076809450541E-3</v>
      </c>
      <c r="W521" s="5">
        <f t="shared" si="740"/>
        <v>0.11747965083273974</v>
      </c>
      <c r="X521" s="5">
        <f t="shared" si="741"/>
        <v>6.8225043199553928E-2</v>
      </c>
      <c r="Y521" s="5">
        <f t="shared" si="742"/>
        <v>1.9810479885610199E-2</v>
      </c>
      <c r="Z521" s="5">
        <f t="shared" si="743"/>
        <v>1.6259976770756225E-3</v>
      </c>
      <c r="AA521" s="5">
        <f t="shared" si="744"/>
        <v>3.9329220168123563E-3</v>
      </c>
      <c r="AB521" s="5">
        <f t="shared" si="745"/>
        <v>4.7564261033098618E-3</v>
      </c>
      <c r="AC521" s="5">
        <f t="shared" si="746"/>
        <v>3.3667550285815495E-4</v>
      </c>
      <c r="AD521" s="5">
        <f t="shared" si="747"/>
        <v>7.1039201316463754E-2</v>
      </c>
      <c r="AE521" s="5">
        <f t="shared" si="748"/>
        <v>4.125525181869933E-2</v>
      </c>
      <c r="AF521" s="5">
        <f t="shared" si="749"/>
        <v>1.1979271804044385E-2</v>
      </c>
      <c r="AG521" s="5">
        <f t="shared" si="750"/>
        <v>2.3189444030998706E-3</v>
      </c>
      <c r="AH521" s="5">
        <f t="shared" si="751"/>
        <v>2.3607016401248779E-4</v>
      </c>
      <c r="AI521" s="5">
        <f t="shared" si="752"/>
        <v>5.7100053625355632E-4</v>
      </c>
      <c r="AJ521" s="5">
        <f t="shared" si="753"/>
        <v>6.9056082069016101E-4</v>
      </c>
      <c r="AK521" s="5">
        <f t="shared" si="754"/>
        <v>5.5677034351097894E-4</v>
      </c>
      <c r="AL521" s="5">
        <f t="shared" si="755"/>
        <v>1.8916818431986116E-5</v>
      </c>
      <c r="AM521" s="5">
        <f t="shared" si="756"/>
        <v>3.4365564336693882E-2</v>
      </c>
      <c r="AN521" s="5">
        <f t="shared" si="757"/>
        <v>1.995743173246297E-2</v>
      </c>
      <c r="AO521" s="5">
        <f t="shared" si="758"/>
        <v>5.7950318733837212E-3</v>
      </c>
      <c r="AP521" s="5">
        <f t="shared" si="759"/>
        <v>1.1218008029529427E-3</v>
      </c>
      <c r="AQ521" s="5">
        <f t="shared" si="760"/>
        <v>1.6286843657657032E-4</v>
      </c>
      <c r="AR521" s="5">
        <f t="shared" si="761"/>
        <v>2.7419041550963312E-5</v>
      </c>
      <c r="AS521" s="5">
        <f t="shared" si="762"/>
        <v>6.6320483550519316E-5</v>
      </c>
      <c r="AT521" s="5">
        <f t="shared" si="763"/>
        <v>8.0207153306206203E-5</v>
      </c>
      <c r="AU521" s="5">
        <f t="shared" si="764"/>
        <v>6.4667677285402711E-5</v>
      </c>
      <c r="AV521" s="5">
        <f t="shared" si="765"/>
        <v>3.9104135165386225E-5</v>
      </c>
      <c r="AW521" s="5">
        <f t="shared" si="766"/>
        <v>7.3811185595718449E-7</v>
      </c>
      <c r="AX521" s="5">
        <f t="shared" si="767"/>
        <v>1.3853759500551333E-2</v>
      </c>
      <c r="AY521" s="5">
        <f t="shared" si="768"/>
        <v>8.0454217705075142E-3</v>
      </c>
      <c r="AZ521" s="5">
        <f t="shared" si="769"/>
        <v>2.3361460642788066E-3</v>
      </c>
      <c r="BA521" s="5">
        <f t="shared" si="770"/>
        <v>4.5223056369370751E-4</v>
      </c>
      <c r="BB521" s="5">
        <f t="shared" si="771"/>
        <v>6.5657008523308116E-5</v>
      </c>
      <c r="BC521" s="5">
        <f t="shared" si="772"/>
        <v>7.6259202527486987E-6</v>
      </c>
      <c r="BD521" s="5">
        <f t="shared" si="773"/>
        <v>2.6538855609529822E-6</v>
      </c>
      <c r="BE521" s="5">
        <f t="shared" si="774"/>
        <v>6.4191512078568382E-6</v>
      </c>
      <c r="BF521" s="5">
        <f t="shared" si="775"/>
        <v>7.7632402157034722E-6</v>
      </c>
      <c r="BG521" s="5">
        <f t="shared" si="776"/>
        <v>6.2591762986721854E-6</v>
      </c>
      <c r="BH521" s="5">
        <f t="shared" si="777"/>
        <v>3.7848842927672007E-6</v>
      </c>
      <c r="BI521" s="5">
        <f t="shared" si="778"/>
        <v>1.8309564614979551E-6</v>
      </c>
      <c r="BJ521" s="8">
        <f t="shared" si="779"/>
        <v>0.7690826840231052</v>
      </c>
      <c r="BK521" s="8">
        <f t="shared" si="780"/>
        <v>0.15658685367465011</v>
      </c>
      <c r="BL521" s="8">
        <f t="shared" si="781"/>
        <v>6.8693973814580145E-2</v>
      </c>
      <c r="BM521" s="8">
        <f t="shared" si="782"/>
        <v>0.5646458342476508</v>
      </c>
      <c r="BN521" s="8">
        <f t="shared" si="783"/>
        <v>0.42329899128310833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1.41772151898734</v>
      </c>
      <c r="F522">
        <f>VLOOKUP(B522,home!$B$2:$E$405,3,FALSE)</f>
        <v>1.1299999999999999</v>
      </c>
      <c r="G522">
        <f>VLOOKUP(C522,away!$B$2:$E$405,4,FALSE)</f>
        <v>0.71</v>
      </c>
      <c r="H522">
        <f>VLOOKUP(A522,away!$A$2:$E$405,3,FALSE)</f>
        <v>1.21518987341772</v>
      </c>
      <c r="I522">
        <f>VLOOKUP(C522,away!$B$2:$E$405,3,FALSE)</f>
        <v>1.76</v>
      </c>
      <c r="J522">
        <f>VLOOKUP(B522,home!$B$2:$E$405,4,FALSE)</f>
        <v>1.97</v>
      </c>
      <c r="K522" s="3">
        <f t="shared" si="728"/>
        <v>1.1374379746835428</v>
      </c>
      <c r="L522" s="3">
        <f t="shared" si="729"/>
        <v>4.2133063291139186</v>
      </c>
      <c r="M522" s="5">
        <f t="shared" si="730"/>
        <v>4.7446182474751263E-3</v>
      </c>
      <c r="N522" s="5">
        <f t="shared" si="731"/>
        <v>5.3967089700546877E-3</v>
      </c>
      <c r="O522" s="5">
        <f t="shared" si="732"/>
        <v>1.9990530091316339E-2</v>
      </c>
      <c r="P522" s="5">
        <f t="shared" si="733"/>
        <v>2.2737988059917273E-2</v>
      </c>
      <c r="Q522" s="5">
        <f t="shared" si="734"/>
        <v>3.0692108604277566E-3</v>
      </c>
      <c r="R522" s="5">
        <f t="shared" si="735"/>
        <v>4.2113113478042689E-2</v>
      </c>
      <c r="S522" s="5">
        <f t="shared" si="736"/>
        <v>2.7242239209027696E-2</v>
      </c>
      <c r="T522" s="5">
        <f t="shared" si="737"/>
        <v>1.2931525543625444E-2</v>
      </c>
      <c r="U522" s="5">
        <f t="shared" si="738"/>
        <v>4.7901054502083082E-2</v>
      </c>
      <c r="V522" s="5">
        <f t="shared" si="739"/>
        <v>1.4506112857210308E-2</v>
      </c>
      <c r="W522" s="5">
        <f t="shared" si="740"/>
        <v>1.1636789949872274E-3</v>
      </c>
      <c r="X522" s="5">
        <f t="shared" si="741"/>
        <v>4.9029360746366095E-3</v>
      </c>
      <c r="Y522" s="5">
        <f t="shared" si="742"/>
        <v>1.032878579725369E-2</v>
      </c>
      <c r="Z522" s="5">
        <f t="shared" si="743"/>
        <v>5.9145149185243315E-2</v>
      </c>
      <c r="AA522" s="5">
        <f t="shared" si="744"/>
        <v>6.7273938701619143E-2</v>
      </c>
      <c r="AB522" s="5">
        <f t="shared" si="745"/>
        <v>3.825996629287725E-2</v>
      </c>
      <c r="AC522" s="5">
        <f t="shared" si="746"/>
        <v>4.3449204411570184E-3</v>
      </c>
      <c r="AD522" s="5">
        <f t="shared" si="747"/>
        <v>3.3090316981001291E-4</v>
      </c>
      <c r="AE522" s="5">
        <f t="shared" si="748"/>
        <v>1.3941964196843852E-3</v>
      </c>
      <c r="AF522" s="5">
        <f t="shared" si="749"/>
        <v>2.937088299542093E-3</v>
      </c>
      <c r="AG522" s="5">
        <f t="shared" si="750"/>
        <v>4.1249509072090462E-3</v>
      </c>
      <c r="AH522" s="5">
        <f t="shared" si="751"/>
        <v>6.2299157849643148E-2</v>
      </c>
      <c r="AI522" s="5">
        <f t="shared" si="752"/>
        <v>7.0861427928988432E-2</v>
      </c>
      <c r="AJ522" s="5">
        <f t="shared" si="753"/>
        <v>4.0300239533366228E-2</v>
      </c>
      <c r="AK522" s="5">
        <f t="shared" si="754"/>
        <v>1.5279674278031246E-2</v>
      </c>
      <c r="AL522" s="5">
        <f t="shared" si="755"/>
        <v>8.3289945752658119E-4</v>
      </c>
      <c r="AM522" s="5">
        <f t="shared" si="756"/>
        <v>7.527636625701311E-5</v>
      </c>
      <c r="AN522" s="5">
        <f t="shared" si="757"/>
        <v>3.1716239038337077E-4</v>
      </c>
      <c r="AO522" s="5">
        <f t="shared" si="758"/>
        <v>6.6815115337957789E-4</v>
      </c>
      <c r="AP522" s="5">
        <f t="shared" si="759"/>
        <v>9.3837516111298003E-4</v>
      </c>
      <c r="AQ522" s="5">
        <f t="shared" si="760"/>
        <v>9.8841550135015288E-4</v>
      </c>
      <c r="AR522" s="5">
        <f t="shared" si="761"/>
        <v>5.2497087213273695E-2</v>
      </c>
      <c r="AS522" s="5">
        <f t="shared" si="762"/>
        <v>5.971218055665134E-2</v>
      </c>
      <c r="AT522" s="5">
        <f t="shared" si="763"/>
        <v>3.395945085814777E-2</v>
      </c>
      <c r="AU522" s="5">
        <f t="shared" si="764"/>
        <v>1.2875589668485636E-2</v>
      </c>
      <c r="AV522" s="5">
        <f t="shared" si="765"/>
        <v>3.6612961588446606E-3</v>
      </c>
      <c r="AW522" s="5">
        <f t="shared" si="766"/>
        <v>1.1087683942649227E-4</v>
      </c>
      <c r="AX522" s="5">
        <f t="shared" si="767"/>
        <v>1.4270366262818919E-5</v>
      </c>
      <c r="AY522" s="5">
        <f t="shared" si="768"/>
        <v>6.012542449390869E-5</v>
      </c>
      <c r="AZ522" s="5">
        <f t="shared" si="769"/>
        <v>1.2666341578042328E-4</v>
      </c>
      <c r="BA522" s="5">
        <f t="shared" si="770"/>
        <v>1.7789059045828173E-4</v>
      </c>
      <c r="BB522" s="5">
        <f t="shared" si="771"/>
        <v>1.8737688766692261E-4</v>
      </c>
      <c r="BC522" s="5">
        <f t="shared" si="772"/>
        <v>1.5789524534734253E-4</v>
      </c>
      <c r="BD522" s="5">
        <f t="shared" si="773"/>
        <v>3.6864384969288587E-2</v>
      </c>
      <c r="BE522" s="5">
        <f t="shared" si="774"/>
        <v>4.1930951377422039E-2</v>
      </c>
      <c r="BF522" s="5">
        <f t="shared" si="775"/>
        <v>2.3846928205644526E-2</v>
      </c>
      <c r="BG522" s="5">
        <f t="shared" si="776"/>
        <v>9.0414672402173886E-3</v>
      </c>
      <c r="BH522" s="5">
        <f t="shared" si="777"/>
        <v>2.5710270464701156E-3</v>
      </c>
      <c r="BI522" s="5">
        <f t="shared" si="778"/>
        <v>5.8487675931871578E-4</v>
      </c>
      <c r="BJ522" s="8">
        <f t="shared" si="779"/>
        <v>5.0291587539723737E-2</v>
      </c>
      <c r="BK522" s="8">
        <f t="shared" si="780"/>
        <v>7.4468903696807906E-2</v>
      </c>
      <c r="BL522" s="8">
        <f t="shared" si="781"/>
        <v>0.68182434270973213</v>
      </c>
      <c r="BM522" s="8">
        <f t="shared" si="782"/>
        <v>0.76772856483920571</v>
      </c>
      <c r="BN522" s="8">
        <f t="shared" si="783"/>
        <v>9.8052169707233877E-2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1.41772151898734</v>
      </c>
      <c r="F523">
        <f>VLOOKUP(B523,home!$B$2:$E$405,3,FALSE)</f>
        <v>0.6</v>
      </c>
      <c r="G523">
        <f>VLOOKUP(C523,away!$B$2:$E$405,4,FALSE)</f>
        <v>0.91</v>
      </c>
      <c r="H523">
        <f>VLOOKUP(A523,away!$A$2:$E$405,3,FALSE)</f>
        <v>1.21518987341772</v>
      </c>
      <c r="I523">
        <f>VLOOKUP(C523,away!$B$2:$E$405,3,FALSE)</f>
        <v>0.81</v>
      </c>
      <c r="J523">
        <f>VLOOKUP(B523,home!$B$2:$E$405,4,FALSE)</f>
        <v>1.06</v>
      </c>
      <c r="K523" s="3">
        <f t="shared" si="728"/>
        <v>0.77407594936708757</v>
      </c>
      <c r="L523" s="3">
        <f t="shared" si="729"/>
        <v>1.0433620253164546</v>
      </c>
      <c r="M523" s="5">
        <f t="shared" si="730"/>
        <v>0.16244139723050116</v>
      </c>
      <c r="N523" s="5">
        <f t="shared" si="731"/>
        <v>0.1257419787777164</v>
      </c>
      <c r="O523" s="5">
        <f t="shared" si="732"/>
        <v>0.16948518520965042</v>
      </c>
      <c r="P523" s="5">
        <f t="shared" si="733"/>
        <v>0.13119440564481682</v>
      </c>
      <c r="Q523" s="5">
        <f t="shared" si="734"/>
        <v>4.8666920798828485E-2</v>
      </c>
      <c r="R523" s="5">
        <f t="shared" si="735"/>
        <v>8.8417203050737636E-2</v>
      </c>
      <c r="S523" s="5">
        <f t="shared" si="736"/>
        <v>2.6489510010913795E-2</v>
      </c>
      <c r="T523" s="5">
        <f t="shared" si="737"/>
        <v>5.0777217050581178E-2</v>
      </c>
      <c r="U523" s="5">
        <f t="shared" si="738"/>
        <v>6.8441630391882308E-2</v>
      </c>
      <c r="V523" s="5">
        <f t="shared" si="739"/>
        <v>2.3771140313812943E-3</v>
      </c>
      <c r="W523" s="5">
        <f t="shared" si="740"/>
        <v>1.2557297640042009E-2</v>
      </c>
      <c r="X523" s="5">
        <f t="shared" si="741"/>
        <v>1.3101807498215766E-2</v>
      </c>
      <c r="Y523" s="5">
        <f t="shared" si="742"/>
        <v>6.834964203322357E-3</v>
      </c>
      <c r="Z523" s="5">
        <f t="shared" si="743"/>
        <v>3.0750384015944619E-2</v>
      </c>
      <c r="AA523" s="5">
        <f t="shared" si="744"/>
        <v>2.3803132700544849E-2</v>
      </c>
      <c r="AB523" s="5">
        <f t="shared" si="745"/>
        <v>9.2127162715425082E-3</v>
      </c>
      <c r="AC523" s="5">
        <f t="shared" si="746"/>
        <v>1.1999098898666753E-4</v>
      </c>
      <c r="AD523" s="5">
        <f t="shared" si="747"/>
        <v>2.4300755230501512E-3</v>
      </c>
      <c r="AE523" s="5">
        <f t="shared" si="748"/>
        <v>2.5354485194015483E-3</v>
      </c>
      <c r="AF523" s="5">
        <f t="shared" si="749"/>
        <v>1.3226953511442029E-3</v>
      </c>
      <c r="AG523" s="5">
        <f t="shared" si="750"/>
        <v>4.6001670014882498E-4</v>
      </c>
      <c r="AH523" s="5">
        <f t="shared" si="751"/>
        <v>8.0209457365336759E-3</v>
      </c>
      <c r="AI523" s="5">
        <f t="shared" si="752"/>
        <v>6.208821185829199E-3</v>
      </c>
      <c r="AJ523" s="5">
        <f t="shared" si="753"/>
        <v>2.4030495769356112E-3</v>
      </c>
      <c r="AK523" s="5">
        <f t="shared" si="754"/>
        <v>6.2004762754753725E-4</v>
      </c>
      <c r="AL523" s="5">
        <f t="shared" si="755"/>
        <v>3.8763878546308778E-6</v>
      </c>
      <c r="AM523" s="5">
        <f t="shared" si="756"/>
        <v>3.7621260350775365E-4</v>
      </c>
      <c r="AN523" s="5">
        <f t="shared" si="757"/>
        <v>3.9252594394542612E-4</v>
      </c>
      <c r="AO523" s="5">
        <f t="shared" si="758"/>
        <v>2.047733319320765E-4</v>
      </c>
      <c r="AP523" s="5">
        <f t="shared" si="759"/>
        <v>7.1217572778483327E-5</v>
      </c>
      <c r="AQ523" s="5">
        <f t="shared" si="760"/>
        <v>1.857642774307009E-5</v>
      </c>
      <c r="AR523" s="5">
        <f t="shared" si="761"/>
        <v>1.6737500377246319E-3</v>
      </c>
      <c r="AS523" s="5">
        <f t="shared" si="762"/>
        <v>1.2956096494548934E-3</v>
      </c>
      <c r="AT523" s="5">
        <f t="shared" si="763"/>
        <v>5.0145013470547796E-4</v>
      </c>
      <c r="AU523" s="5">
        <f t="shared" si="764"/>
        <v>1.2938682969413227E-4</v>
      </c>
      <c r="AV523" s="5">
        <f t="shared" si="765"/>
        <v>2.5038808257770774E-5</v>
      </c>
      <c r="AW523" s="5">
        <f t="shared" si="766"/>
        <v>8.696476413231711E-8</v>
      </c>
      <c r="AX523" s="5">
        <f t="shared" si="767"/>
        <v>4.8536188037354673E-5</v>
      </c>
      <c r="AY523" s="5">
        <f t="shared" si="768"/>
        <v>5.0640815451794647E-5</v>
      </c>
      <c r="AZ523" s="5">
        <f t="shared" si="769"/>
        <v>2.6418351886730637E-5</v>
      </c>
      <c r="BA523" s="5">
        <f t="shared" si="770"/>
        <v>9.1879683766873541E-6</v>
      </c>
      <c r="BB523" s="5">
        <f t="shared" si="771"/>
        <v>2.3965943235110132E-6</v>
      </c>
      <c r="BC523" s="5">
        <f t="shared" si="772"/>
        <v>5.0010310144807398E-7</v>
      </c>
      <c r="BD523" s="5">
        <f t="shared" si="773"/>
        <v>2.9105453820564391E-4</v>
      </c>
      <c r="BE523" s="5">
        <f t="shared" si="774"/>
        <v>2.2529831797913312E-4</v>
      </c>
      <c r="BF523" s="5">
        <f t="shared" si="775"/>
        <v>8.7199004690252706E-5</v>
      </c>
      <c r="BG523" s="5">
        <f t="shared" si="776"/>
        <v>2.2499550779824163E-5</v>
      </c>
      <c r="BH523" s="5">
        <f t="shared" si="777"/>
        <v>4.3540902825563453E-6</v>
      </c>
      <c r="BI523" s="5">
        <f t="shared" si="778"/>
        <v>6.7407931381996289E-7</v>
      </c>
      <c r="BJ523" s="8">
        <f t="shared" si="779"/>
        <v>0.26562940796353518</v>
      </c>
      <c r="BK523" s="8">
        <f t="shared" si="780"/>
        <v>0.32267693510990625</v>
      </c>
      <c r="BL523" s="8">
        <f t="shared" si="781"/>
        <v>0.38086904679229189</v>
      </c>
      <c r="BM523" s="8">
        <f t="shared" si="782"/>
        <v>0.27392812931873928</v>
      </c>
      <c r="BN523" s="8">
        <f t="shared" si="783"/>
        <v>0.72594709071225094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1.36029411764706</v>
      </c>
      <c r="F524">
        <f>VLOOKUP(B524,home!$B$2:$E$405,3,FALSE)</f>
        <v>0.53</v>
      </c>
      <c r="G524">
        <f>VLOOKUP(C524,away!$B$2:$E$405,4,FALSE)</f>
        <v>1.26</v>
      </c>
      <c r="H524">
        <f>VLOOKUP(A524,away!$A$2:$E$405,3,FALSE)</f>
        <v>1.0661764705882399</v>
      </c>
      <c r="I524">
        <f>VLOOKUP(C524,away!$B$2:$E$405,3,FALSE)</f>
        <v>0.63</v>
      </c>
      <c r="J524">
        <f>VLOOKUP(B524,home!$B$2:$E$405,4,FALSE)</f>
        <v>0.13</v>
      </c>
      <c r="K524" s="3">
        <f t="shared" si="728"/>
        <v>0.90840441176470677</v>
      </c>
      <c r="L524" s="3">
        <f t="shared" si="729"/>
        <v>8.7319852941176862E-2</v>
      </c>
      <c r="M524" s="5">
        <f t="shared" si="730"/>
        <v>0.36945576384977891</v>
      </c>
      <c r="N524" s="5">
        <f t="shared" si="731"/>
        <v>0.33561524583303876</v>
      </c>
      <c r="O524" s="5">
        <f t="shared" si="732"/>
        <v>3.2260822967632864E-2</v>
      </c>
      <c r="P524" s="5">
        <f t="shared" si="733"/>
        <v>2.9305873910957868E-2</v>
      </c>
      <c r="Q524" s="5">
        <f t="shared" si="734"/>
        <v>0.15243718498511449</v>
      </c>
      <c r="R524" s="5">
        <f t="shared" si="735"/>
        <v>1.4085051586475216E-3</v>
      </c>
      <c r="S524" s="5">
        <f t="shared" si="736"/>
        <v>5.8114822511888325E-4</v>
      </c>
      <c r="T524" s="5">
        <f t="shared" si="737"/>
        <v>1.3310792575667172E-2</v>
      </c>
      <c r="U524" s="5">
        <f t="shared" si="738"/>
        <v>1.2794923001087566E-3</v>
      </c>
      <c r="V524" s="5">
        <f t="shared" si="739"/>
        <v>5.1219653565392893E-6</v>
      </c>
      <c r="W524" s="5">
        <f t="shared" si="740"/>
        <v>4.6158203785823589E-2</v>
      </c>
      <c r="X524" s="5">
        <f t="shared" si="741"/>
        <v>4.0305275666069895E-3</v>
      </c>
      <c r="Y524" s="5">
        <f t="shared" si="742"/>
        <v>1.759725371957409E-4</v>
      </c>
      <c r="Z524" s="5">
        <f t="shared" si="743"/>
        <v>4.0996821106663509E-5</v>
      </c>
      <c r="AA524" s="5">
        <f t="shared" si="744"/>
        <v>3.7241693161621578E-5</v>
      </c>
      <c r="AB524" s="5">
        <f t="shared" si="745"/>
        <v>1.6915259184802272E-5</v>
      </c>
      <c r="AC524" s="5">
        <f t="shared" si="746"/>
        <v>2.5392700155583983E-8</v>
      </c>
      <c r="AD524" s="5">
        <f t="shared" si="747"/>
        <v>1.0482578989544133E-2</v>
      </c>
      <c r="AE524" s="5">
        <f t="shared" si="748"/>
        <v>9.1533725581126411E-4</v>
      </c>
      <c r="AF524" s="5">
        <f t="shared" si="749"/>
        <v>3.9963557284509992E-5</v>
      </c>
      <c r="AG524" s="5">
        <f t="shared" si="750"/>
        <v>1.1632039816965697E-6</v>
      </c>
      <c r="AH524" s="5">
        <f t="shared" si="751"/>
        <v>8.9495909752239907E-7</v>
      </c>
      <c r="AI524" s="5">
        <f t="shared" si="752"/>
        <v>8.1298479253830763E-7</v>
      </c>
      <c r="AJ524" s="5">
        <f t="shared" si="753"/>
        <v>3.6925948611970667E-7</v>
      </c>
      <c r="AK524" s="5">
        <f t="shared" si="754"/>
        <v>1.1181231542570339E-7</v>
      </c>
      <c r="AL524" s="5">
        <f t="shared" si="755"/>
        <v>8.0567726026424057E-11</v>
      </c>
      <c r="AM524" s="5">
        <f t="shared" si="756"/>
        <v>1.9044842001547828E-3</v>
      </c>
      <c r="AN524" s="5">
        <f t="shared" si="757"/>
        <v>1.6629928028631051E-4</v>
      </c>
      <c r="AO524" s="5">
        <f t="shared" si="758"/>
        <v>7.2606143494120932E-6</v>
      </c>
      <c r="AP524" s="5">
        <f t="shared" si="759"/>
        <v>2.1133192575108746E-7</v>
      </c>
      <c r="AQ524" s="5">
        <f t="shared" si="760"/>
        <v>4.6133681695901701E-9</v>
      </c>
      <c r="AR524" s="5">
        <f t="shared" si="761"/>
        <v>1.5629539356804864E-8</v>
      </c>
      <c r="AS524" s="5">
        <f t="shared" si="762"/>
        <v>1.4197942505571654E-8</v>
      </c>
      <c r="AT524" s="5">
        <f t="shared" si="763"/>
        <v>6.4487368050214711E-9</v>
      </c>
      <c r="AU524" s="5">
        <f t="shared" si="764"/>
        <v>1.952686987996982E-9</v>
      </c>
      <c r="AV524" s="5">
        <f t="shared" si="765"/>
        <v>4.4345736867299882E-10</v>
      </c>
      <c r="AW524" s="5">
        <f t="shared" si="766"/>
        <v>1.7752144966031456E-13</v>
      </c>
      <c r="AX524" s="5">
        <f t="shared" si="767"/>
        <v>2.8834030825946379E-4</v>
      </c>
      <c r="AY524" s="5">
        <f t="shared" si="768"/>
        <v>2.5177833314229987E-5</v>
      </c>
      <c r="AZ524" s="5">
        <f t="shared" si="769"/>
        <v>1.0992623511880133E-6</v>
      </c>
      <c r="BA524" s="5">
        <f t="shared" si="770"/>
        <v>3.1995808949836538E-8</v>
      </c>
      <c r="BB524" s="5">
        <f t="shared" si="771"/>
        <v>6.9846733305842976E-10</v>
      </c>
      <c r="BC524" s="5">
        <f t="shared" si="772"/>
        <v>1.2198012961375627E-11</v>
      </c>
      <c r="BD524" s="5">
        <f t="shared" si="773"/>
        <v>2.2746151302908907E-10</v>
      </c>
      <c r="BE524" s="5">
        <f t="shared" si="774"/>
        <v>2.0662704194229981E-10</v>
      </c>
      <c r="BF524" s="5">
        <f t="shared" si="775"/>
        <v>9.3850458245138112E-11</v>
      </c>
      <c r="BG524" s="5">
        <f t="shared" si="776"/>
        <v>2.841805677200763E-11</v>
      </c>
      <c r="BH524" s="5">
        <f t="shared" si="777"/>
        <v>6.4537720363679066E-12</v>
      </c>
      <c r="BI524" s="5">
        <f t="shared" si="778"/>
        <v>1.1725269980720606E-12</v>
      </c>
      <c r="BJ524" s="8">
        <f t="shared" si="779"/>
        <v>0.56555988044055194</v>
      </c>
      <c r="BK524" s="8">
        <f t="shared" si="780"/>
        <v>0.39937311125779429</v>
      </c>
      <c r="BL524" s="8">
        <f t="shared" si="781"/>
        <v>3.5005205630773577E-2</v>
      </c>
      <c r="BM524" s="8">
        <f t="shared" si="782"/>
        <v>7.9470619611919341E-2</v>
      </c>
      <c r="BN524" s="8">
        <f t="shared" si="783"/>
        <v>0.92048339670517043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1.36029411764706</v>
      </c>
      <c r="F525">
        <f>VLOOKUP(B525,home!$B$2:$E$405,3,FALSE)</f>
        <v>1.1599999999999999</v>
      </c>
      <c r="G525">
        <f>VLOOKUP(C525,away!$B$2:$E$405,4,FALSE)</f>
        <v>1.1599999999999999</v>
      </c>
      <c r="H525">
        <f>VLOOKUP(A525,away!$A$2:$E$405,3,FALSE)</f>
        <v>1.0661764705882399</v>
      </c>
      <c r="I525">
        <f>VLOOKUP(C525,away!$B$2:$E$405,3,FALSE)</f>
        <v>0.53</v>
      </c>
      <c r="J525">
        <f>VLOOKUP(B525,home!$B$2:$E$405,4,FALSE)</f>
        <v>0.54</v>
      </c>
      <c r="K525" s="3">
        <f t="shared" si="728"/>
        <v>1.8304117647058837</v>
      </c>
      <c r="L525" s="3">
        <f t="shared" si="729"/>
        <v>0.30513970588235434</v>
      </c>
      <c r="M525" s="5">
        <f t="shared" si="730"/>
        <v>0.11817939993978087</v>
      </c>
      <c r="N525" s="5">
        <f t="shared" si="731"/>
        <v>0.21631696399565672</v>
      </c>
      <c r="O525" s="5">
        <f t="shared" si="732"/>
        <v>3.6061227338977854E-2</v>
      </c>
      <c r="P525" s="5">
        <f t="shared" si="733"/>
        <v>6.6006894770998525E-2</v>
      </c>
      <c r="Q525" s="5">
        <f t="shared" si="734"/>
        <v>0.1979745579015546</v>
      </c>
      <c r="R525" s="5">
        <f t="shared" si="735"/>
        <v>5.5018561519862095E-3</v>
      </c>
      <c r="S525" s="5">
        <f t="shared" si="736"/>
        <v>9.2167293105434745E-3</v>
      </c>
      <c r="T525" s="5">
        <f t="shared" si="737"/>
        <v>6.0409898370269492E-2</v>
      </c>
      <c r="U525" s="5">
        <f t="shared" si="738"/>
        <v>1.0070662228315E-2</v>
      </c>
      <c r="V525" s="5">
        <f t="shared" si="739"/>
        <v>5.7198131921451533E-4</v>
      </c>
      <c r="W525" s="5">
        <f t="shared" si="740"/>
        <v>0.1207916532984839</v>
      </c>
      <c r="X525" s="5">
        <f t="shared" si="741"/>
        <v>3.6858329560542691E-2</v>
      </c>
      <c r="Y525" s="5">
        <f t="shared" si="742"/>
        <v>5.6234699207094417E-3</v>
      </c>
      <c r="Z525" s="5">
        <f t="shared" si="743"/>
        <v>5.5961158934136467E-4</v>
      </c>
      <c r="AA525" s="5">
        <f t="shared" si="744"/>
        <v>1.0243196367961916E-3</v>
      </c>
      <c r="AB525" s="5">
        <f t="shared" si="745"/>
        <v>9.3746335700550364E-4</v>
      </c>
      <c r="AC525" s="5">
        <f t="shared" si="746"/>
        <v>1.9966842131331471E-5</v>
      </c>
      <c r="AD525" s="5">
        <f t="shared" si="747"/>
        <v>5.5274615818954792E-2</v>
      </c>
      <c r="AE525" s="5">
        <f t="shared" si="748"/>
        <v>1.6866480013755993E-2</v>
      </c>
      <c r="AF525" s="5">
        <f t="shared" si="749"/>
        <v>2.5733163753340559E-3</v>
      </c>
      <c r="AG525" s="5">
        <f t="shared" si="750"/>
        <v>2.6174033397056003E-4</v>
      </c>
      <c r="AH525" s="5">
        <f t="shared" si="751"/>
        <v>4.268992894499521E-5</v>
      </c>
      <c r="AI525" s="5">
        <f t="shared" si="752"/>
        <v>7.8140148175377479E-5</v>
      </c>
      <c r="AJ525" s="5">
        <f t="shared" si="753"/>
        <v>7.1514323258035974E-5</v>
      </c>
      <c r="AK525" s="5">
        <f t="shared" si="754"/>
        <v>4.3633552878829552E-5</v>
      </c>
      <c r="AL525" s="5">
        <f t="shared" si="755"/>
        <v>4.4608425771107555E-7</v>
      </c>
      <c r="AM525" s="5">
        <f t="shared" si="756"/>
        <v>2.0235061416922561E-2</v>
      </c>
      <c r="AN525" s="5">
        <f t="shared" si="757"/>
        <v>6.1745206892711265E-3</v>
      </c>
      <c r="AO525" s="5">
        <f t="shared" si="758"/>
        <v>9.4204571354435172E-4</v>
      </c>
      <c r="AP525" s="5">
        <f t="shared" si="759"/>
        <v>9.5818517319552047E-5</v>
      </c>
      <c r="AQ525" s="5">
        <f t="shared" si="760"/>
        <v>7.3095085482428462E-6</v>
      </c>
      <c r="AR525" s="5">
        <f t="shared" si="761"/>
        <v>2.6052784724828898E-6</v>
      </c>
      <c r="AS525" s="5">
        <f t="shared" si="762"/>
        <v>4.768732366367656E-6</v>
      </c>
      <c r="AT525" s="5">
        <f t="shared" si="763"/>
        <v>4.3643719130665439E-6</v>
      </c>
      <c r="AU525" s="5">
        <f t="shared" si="764"/>
        <v>2.6628658984096422E-6</v>
      </c>
      <c r="AV525" s="5">
        <f t="shared" si="765"/>
        <v>1.2185352670707776E-6</v>
      </c>
      <c r="AW525" s="5">
        <f t="shared" si="766"/>
        <v>6.9208895479475465E-9</v>
      </c>
      <c r="AX525" s="5">
        <f t="shared" si="767"/>
        <v>6.1730824128468581E-3</v>
      </c>
      <c r="AY525" s="5">
        <f t="shared" si="768"/>
        <v>1.8836525518436246E-3</v>
      </c>
      <c r="AZ525" s="5">
        <f t="shared" si="769"/>
        <v>2.8738859282705488E-4</v>
      </c>
      <c r="BA525" s="5">
        <f t="shared" si="770"/>
        <v>2.9231223563063744E-5</v>
      </c>
      <c r="BB525" s="5">
        <f t="shared" si="771"/>
        <v>2.2299017401536539E-6</v>
      </c>
      <c r="BC525" s="5">
        <f t="shared" si="772"/>
        <v>1.3608631222740726E-7</v>
      </c>
      <c r="BD525" s="5">
        <f t="shared" si="773"/>
        <v>1.3249565113917636E-7</v>
      </c>
      <c r="BE525" s="5">
        <f t="shared" si="774"/>
        <v>2.4252159861751492E-7</v>
      </c>
      <c r="BF525" s="5">
        <f t="shared" si="775"/>
        <v>2.2195719365238879E-7</v>
      </c>
      <c r="BG525" s="5">
        <f t="shared" si="776"/>
        <v>1.3542435284081151E-7</v>
      </c>
      <c r="BH525" s="5">
        <f t="shared" si="777"/>
        <v>6.1970582166875508E-8</v>
      </c>
      <c r="BI525" s="5">
        <f t="shared" si="778"/>
        <v>2.2686336532784316E-8</v>
      </c>
      <c r="BJ525" s="8">
        <f t="shared" si="779"/>
        <v>0.74878150220397099</v>
      </c>
      <c r="BK525" s="8">
        <f t="shared" si="780"/>
        <v>0.19587907081877004</v>
      </c>
      <c r="BL525" s="8">
        <f t="shared" si="781"/>
        <v>5.3847943505970337E-2</v>
      </c>
      <c r="BM525" s="8">
        <f t="shared" si="782"/>
        <v>0.35714358238814398</v>
      </c>
      <c r="BN525" s="8">
        <f t="shared" si="783"/>
        <v>0.64004090009895476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1.36029411764706</v>
      </c>
      <c r="F526">
        <f>VLOOKUP(B526,home!$B$2:$E$405,3,FALSE)</f>
        <v>0.63</v>
      </c>
      <c r="G526">
        <f>VLOOKUP(C526,away!$B$2:$E$405,4,FALSE)</f>
        <v>0.92</v>
      </c>
      <c r="H526">
        <f>VLOOKUP(A526,away!$A$2:$E$405,3,FALSE)</f>
        <v>1.0661764705882399</v>
      </c>
      <c r="I526">
        <f>VLOOKUP(C526,away!$B$2:$E$405,3,FALSE)</f>
        <v>1.75</v>
      </c>
      <c r="J526">
        <f>VLOOKUP(B526,home!$B$2:$E$405,4,FALSE)</f>
        <v>1.47</v>
      </c>
      <c r="K526" s="3">
        <f t="shared" si="728"/>
        <v>0.78842647058823601</v>
      </c>
      <c r="L526" s="3">
        <f t="shared" si="729"/>
        <v>2.7427389705882472</v>
      </c>
      <c r="M526" s="5">
        <f t="shared" si="730"/>
        <v>2.9270782605433678E-2</v>
      </c>
      <c r="N526" s="5">
        <f t="shared" si="731"/>
        <v>2.3077859820957603E-2</v>
      </c>
      <c r="O526" s="5">
        <f t="shared" si="732"/>
        <v>8.0282116151539518E-2</v>
      </c>
      <c r="P526" s="5">
        <f t="shared" si="733"/>
        <v>6.3296545488713121E-2</v>
      </c>
      <c r="Q526" s="5">
        <f t="shared" si="734"/>
        <v>9.0975977836838303E-3</v>
      </c>
      <c r="R526" s="5">
        <f t="shared" si="735"/>
        <v>0.11009644430505984</v>
      </c>
      <c r="S526" s="5">
        <f t="shared" si="736"/>
        <v>3.4218872149842976E-2</v>
      </c>
      <c r="T526" s="5">
        <f t="shared" si="737"/>
        <v>2.4952335980046907E-2</v>
      </c>
      <c r="U526" s="5">
        <f t="shared" si="738"/>
        <v>8.6802951007752621E-2</v>
      </c>
      <c r="V526" s="5">
        <f t="shared" si="739"/>
        <v>8.2218368732380111E-3</v>
      </c>
      <c r="W526" s="5">
        <f t="shared" si="740"/>
        <v>2.3909289704737344E-3</v>
      </c>
      <c r="X526" s="5">
        <f t="shared" si="741"/>
        <v>6.557694063226747E-3</v>
      </c>
      <c r="Y526" s="5">
        <f t="shared" si="742"/>
        <v>8.9930215322035958E-3</v>
      </c>
      <c r="Z526" s="5">
        <f t="shared" si="743"/>
        <v>0.10065526943956203</v>
      </c>
      <c r="AA526" s="5">
        <f t="shared" si="744"/>
        <v>7.9359278830341815E-2</v>
      </c>
      <c r="AB526" s="5">
        <f t="shared" si="745"/>
        <v>3.1284478058317057E-2</v>
      </c>
      <c r="AC526" s="5">
        <f t="shared" si="746"/>
        <v>1.1112059221792931E-3</v>
      </c>
      <c r="AD526" s="5">
        <f t="shared" si="747"/>
        <v>4.7126792240444269E-4</v>
      </c>
      <c r="AE526" s="5">
        <f t="shared" si="748"/>
        <v>1.292564896366823E-3</v>
      </c>
      <c r="AF526" s="5">
        <f t="shared" si="749"/>
        <v>1.7725840566398226E-3</v>
      </c>
      <c r="AG526" s="5">
        <f t="shared" si="750"/>
        <v>1.6205784569298155E-3</v>
      </c>
      <c r="AH526" s="5">
        <f t="shared" si="751"/>
        <v>6.9017782521736765E-2</v>
      </c>
      <c r="AI526" s="5">
        <f t="shared" si="752"/>
        <v>5.4415446681439356E-2</v>
      </c>
      <c r="AJ526" s="5">
        <f t="shared" si="753"/>
        <v>2.1451289286264785E-2</v>
      </c>
      <c r="AK526" s="5">
        <f t="shared" si="754"/>
        <v>5.6375881005123292E-3</v>
      </c>
      <c r="AL526" s="5">
        <f t="shared" si="755"/>
        <v>9.6117001241357076E-5</v>
      </c>
      <c r="AM526" s="5">
        <f t="shared" si="756"/>
        <v>7.4312020952557088E-5</v>
      </c>
      <c r="AN526" s="5">
        <f t="shared" si="757"/>
        <v>2.0381847584974866E-4</v>
      </c>
      <c r="AO526" s="5">
        <f t="shared" si="758"/>
        <v>2.7951043831950267E-4</v>
      </c>
      <c r="AP526" s="5">
        <f t="shared" si="759"/>
        <v>2.5554139062170086E-4</v>
      </c>
      <c r="AQ526" s="5">
        <f t="shared" si="760"/>
        <v>1.7522083266411324E-4</v>
      </c>
      <c r="AR526" s="5">
        <f t="shared" si="761"/>
        <v>3.7859552357190351E-2</v>
      </c>
      <c r="AS526" s="5">
        <f t="shared" si="762"/>
        <v>2.9849473243030118E-2</v>
      </c>
      <c r="AT526" s="5">
        <f t="shared" si="763"/>
        <v>1.1767057418960111E-2</v>
      </c>
      <c r="AU526" s="5">
        <f t="shared" si="764"/>
        <v>3.0924865166799469E-3</v>
      </c>
      <c r="AV526" s="5">
        <f t="shared" si="765"/>
        <v>6.0954955742191952E-4</v>
      </c>
      <c r="AW526" s="5">
        <f t="shared" si="766"/>
        <v>5.7735560474549384E-6</v>
      </c>
      <c r="AX526" s="5">
        <f t="shared" si="767"/>
        <v>9.7649274003172703E-6</v>
      </c>
      <c r="AY526" s="5">
        <f t="shared" si="768"/>
        <v>2.6782646925815156E-5</v>
      </c>
      <c r="AZ526" s="5">
        <f t="shared" si="769"/>
        <v>3.6728904729469386E-5</v>
      </c>
      <c r="BA526" s="5">
        <f t="shared" si="770"/>
        <v>3.3579266116179553E-5</v>
      </c>
      <c r="BB526" s="5">
        <f t="shared" si="771"/>
        <v>2.3024790445149783E-5</v>
      </c>
      <c r="BC526" s="5">
        <f t="shared" si="772"/>
        <v>1.2630198008708042E-5</v>
      </c>
      <c r="BD526" s="5">
        <f t="shared" si="773"/>
        <v>1.7306478276515356E-2</v>
      </c>
      <c r="BE526" s="5">
        <f t="shared" si="774"/>
        <v>1.3644885585864979E-2</v>
      </c>
      <c r="BF526" s="5">
        <f t="shared" si="775"/>
        <v>5.37899449202191E-3</v>
      </c>
      <c r="BG526" s="5">
        <f t="shared" si="776"/>
        <v>1.4136472142194656E-3</v>
      </c>
      <c r="BH526" s="5">
        <f t="shared" si="777"/>
        <v>2.7863922094098628E-4</v>
      </c>
      <c r="BI526" s="5">
        <f t="shared" si="778"/>
        <v>4.3937307506791511E-5</v>
      </c>
      <c r="BJ526" s="8">
        <f t="shared" si="779"/>
        <v>8.1357347374966568E-2</v>
      </c>
      <c r="BK526" s="8">
        <f t="shared" si="780"/>
        <v>0.13624214268757426</v>
      </c>
      <c r="BL526" s="8">
        <f t="shared" si="781"/>
        <v>0.65959207613331583</v>
      </c>
      <c r="BM526" s="8">
        <f t="shared" si="782"/>
        <v>0.66270448038915275</v>
      </c>
      <c r="BN526" s="8">
        <f t="shared" si="783"/>
        <v>0.31512134615538762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1.32085561497326</v>
      </c>
      <c r="F527">
        <f>VLOOKUP(B527,home!$B$2:$E$405,3,FALSE)</f>
        <v>0.85</v>
      </c>
      <c r="G527">
        <f>VLOOKUP(C527,away!$B$2:$E$405,4,FALSE)</f>
        <v>1.51</v>
      </c>
      <c r="H527">
        <f>VLOOKUP(A527,away!$A$2:$E$405,3,FALSE)</f>
        <v>1.0053475935828899</v>
      </c>
      <c r="I527">
        <f>VLOOKUP(C527,away!$B$2:$E$405,3,FALSE)</f>
        <v>0.56999999999999995</v>
      </c>
      <c r="J527">
        <f>VLOOKUP(B527,home!$B$2:$E$405,4,FALSE)</f>
        <v>0.99</v>
      </c>
      <c r="K527" s="3">
        <f t="shared" si="728"/>
        <v>1.6953181818181793</v>
      </c>
      <c r="L527" s="3">
        <f t="shared" si="729"/>
        <v>0.5673176470588247</v>
      </c>
      <c r="M527" s="5">
        <f t="shared" si="730"/>
        <v>0.10407579690783356</v>
      </c>
      <c r="N527" s="5">
        <f t="shared" si="731"/>
        <v>0.17644159078506644</v>
      </c>
      <c r="O527" s="5">
        <f t="shared" si="732"/>
        <v>5.9044036217524222E-2</v>
      </c>
      <c r="P527" s="5">
        <f t="shared" si="733"/>
        <v>0.10009842812749989</v>
      </c>
      <c r="Q527" s="5">
        <f t="shared" si="734"/>
        <v>0.14956231844342308</v>
      </c>
      <c r="R527" s="5">
        <f t="shared" si="735"/>
        <v>1.6748361849890932E-2</v>
      </c>
      <c r="S527" s="5">
        <f t="shared" si="736"/>
        <v>2.4068264695752004E-2</v>
      </c>
      <c r="T527" s="5">
        <f t="shared" si="737"/>
        <v>8.4849342587985419E-2</v>
      </c>
      <c r="U527" s="5">
        <f t="shared" si="738"/>
        <v>2.8393802359790048E-2</v>
      </c>
      <c r="V527" s="5">
        <f t="shared" si="739"/>
        <v>2.5720522236680676E-3</v>
      </c>
      <c r="W527" s="5">
        <f t="shared" si="740"/>
        <v>8.4518572590671831E-2</v>
      </c>
      <c r="X527" s="5">
        <f t="shared" si="741"/>
        <v>4.7948877734910404E-2</v>
      </c>
      <c r="Y527" s="5">
        <f t="shared" si="742"/>
        <v>1.3601122247840316E-2</v>
      </c>
      <c r="Z527" s="5">
        <f t="shared" si="743"/>
        <v>3.1672137455899699E-3</v>
      </c>
      <c r="AA527" s="5">
        <f t="shared" si="744"/>
        <v>5.3694350486031325E-3</v>
      </c>
      <c r="AB527" s="5">
        <f t="shared" si="745"/>
        <v>4.5514504319943356E-3</v>
      </c>
      <c r="AC527" s="5">
        <f t="shared" si="746"/>
        <v>1.5460990469223359E-4</v>
      </c>
      <c r="AD527" s="5">
        <f t="shared" si="747"/>
        <v>3.5821468203571405E-2</v>
      </c>
      <c r="AE527" s="5">
        <f t="shared" si="748"/>
        <v>2.0322151055442633E-2</v>
      </c>
      <c r="AF527" s="5">
        <f t="shared" si="749"/>
        <v>5.7645574599738611E-3</v>
      </c>
      <c r="AG527" s="5">
        <f t="shared" si="750"/>
        <v>1.0901117248425887E-3</v>
      </c>
      <c r="AH527" s="5">
        <f t="shared" si="751"/>
        <v>4.4920406247011711E-4</v>
      </c>
      <c r="AI527" s="5">
        <f t="shared" si="752"/>
        <v>7.6154381445217871E-4</v>
      </c>
      <c r="AJ527" s="5">
        <f t="shared" si="753"/>
        <v>6.4552953744597438E-4</v>
      </c>
      <c r="AK527" s="5">
        <f t="shared" si="754"/>
        <v>3.6479265391094645E-4</v>
      </c>
      <c r="AL527" s="5">
        <f t="shared" si="755"/>
        <v>5.9480528201347022E-6</v>
      </c>
      <c r="AM527" s="5">
        <f t="shared" si="756"/>
        <v>1.2145757268987272E-2</v>
      </c>
      <c r="AN527" s="5">
        <f t="shared" si="757"/>
        <v>6.890502435589474E-3</v>
      </c>
      <c r="AO527" s="5">
        <f t="shared" si="758"/>
        <v>1.9545518144058601E-3</v>
      </c>
      <c r="AP527" s="5">
        <f t="shared" si="759"/>
        <v>3.6961724546776312E-4</v>
      </c>
      <c r="AQ527" s="5">
        <f t="shared" si="760"/>
        <v>5.2422596502783847E-5</v>
      </c>
      <c r="AR527" s="5">
        <f t="shared" si="761"/>
        <v>5.0968278353962442E-5</v>
      </c>
      <c r="AS527" s="5">
        <f t="shared" si="762"/>
        <v>8.6407448989442455E-5</v>
      </c>
      <c r="AT527" s="5">
        <f t="shared" si="763"/>
        <v>7.3244059658164346E-5</v>
      </c>
      <c r="AU527" s="5">
        <f t="shared" si="764"/>
        <v>4.139066201622047E-5</v>
      </c>
      <c r="AV527" s="5">
        <f t="shared" si="765"/>
        <v>1.7542585468397425E-5</v>
      </c>
      <c r="AW527" s="5">
        <f t="shared" si="766"/>
        <v>1.5890948803241688E-7</v>
      </c>
      <c r="AX527" s="5">
        <f t="shared" si="767"/>
        <v>3.4318205216774065E-3</v>
      </c>
      <c r="AY527" s="5">
        <f t="shared" si="768"/>
        <v>1.9469323434862143E-3</v>
      </c>
      <c r="AZ527" s="5">
        <f t="shared" si="769"/>
        <v>5.5226453804466114E-4</v>
      </c>
      <c r="BA527" s="5">
        <f t="shared" si="770"/>
        <v>1.0443647275917533E-4</v>
      </c>
      <c r="BB527" s="5">
        <f t="shared" si="771"/>
        <v>1.4812163498214596E-5</v>
      </c>
      <c r="BC527" s="5">
        <f t="shared" si="772"/>
        <v>1.6806403487315433E-6</v>
      </c>
      <c r="BD527" s="5">
        <f t="shared" si="773"/>
        <v>4.8192006250681976E-6</v>
      </c>
      <c r="BE527" s="5">
        <f t="shared" si="774"/>
        <v>8.1700784415076497E-6</v>
      </c>
      <c r="BF527" s="5">
        <f t="shared" si="775"/>
        <v>6.9254412643843272E-6</v>
      </c>
      <c r="BG527" s="5">
        <f t="shared" si="776"/>
        <v>3.9136088308748759E-6</v>
      </c>
      <c r="BH527" s="5">
        <f t="shared" si="777"/>
        <v>1.6587030518765919E-6</v>
      </c>
      <c r="BI527" s="5">
        <f t="shared" si="778"/>
        <v>5.6240588841673744E-7</v>
      </c>
      <c r="BJ527" s="8">
        <f t="shared" si="779"/>
        <v>0.64738491087449557</v>
      </c>
      <c r="BK527" s="8">
        <f t="shared" si="780"/>
        <v>0.23292203225575214</v>
      </c>
      <c r="BL527" s="8">
        <f t="shared" si="781"/>
        <v>0.11662375844867018</v>
      </c>
      <c r="BM527" s="8">
        <f t="shared" si="782"/>
        <v>0.39218060955927131</v>
      </c>
      <c r="BN527" s="8">
        <f t="shared" si="783"/>
        <v>0.6059705323312381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1.32085561497326</v>
      </c>
      <c r="F528">
        <f>VLOOKUP(B528,home!$B$2:$E$405,3,FALSE)</f>
        <v>1.23</v>
      </c>
      <c r="G528">
        <f>VLOOKUP(C528,away!$B$2:$E$405,4,FALSE)</f>
        <v>0.76</v>
      </c>
      <c r="H528">
        <f>VLOOKUP(A528,away!$A$2:$E$405,3,FALSE)</f>
        <v>1.0053475935828899</v>
      </c>
      <c r="I528">
        <f>VLOOKUP(C528,away!$B$2:$E$405,3,FALSE)</f>
        <v>0.66</v>
      </c>
      <c r="J528">
        <f>VLOOKUP(B528,home!$B$2:$E$405,4,FALSE)</f>
        <v>0.87</v>
      </c>
      <c r="K528" s="3">
        <f t="shared" si="728"/>
        <v>1.2347358288770034</v>
      </c>
      <c r="L528" s="3">
        <f t="shared" si="729"/>
        <v>0.57727058823529542</v>
      </c>
      <c r="M528" s="5">
        <f t="shared" si="730"/>
        <v>0.16332610753393959</v>
      </c>
      <c r="N528" s="5">
        <f t="shared" si="731"/>
        <v>0.20166459676317347</v>
      </c>
      <c r="O528" s="5">
        <f t="shared" si="732"/>
        <v>9.4283358170298426E-2</v>
      </c>
      <c r="P528" s="5">
        <f t="shared" si="733"/>
        <v>0.1164150403997108</v>
      </c>
      <c r="Q528" s="5">
        <f t="shared" si="734"/>
        <v>0.12450125151976185</v>
      </c>
      <c r="R528" s="5">
        <f t="shared" si="735"/>
        <v>2.7213504815883603E-2</v>
      </c>
      <c r="S528" s="5">
        <f t="shared" si="736"/>
        <v>2.0744481448641123E-2</v>
      </c>
      <c r="T528" s="5">
        <f t="shared" si="737"/>
        <v>7.1870910700843393E-2</v>
      </c>
      <c r="U528" s="5">
        <f t="shared" si="738"/>
        <v>3.3601489425488365E-2</v>
      </c>
      <c r="V528" s="5">
        <f t="shared" si="739"/>
        <v>1.6429091754447097E-3</v>
      </c>
      <c r="W528" s="5">
        <f t="shared" si="740"/>
        <v>5.1242051997159144E-2</v>
      </c>
      <c r="X528" s="5">
        <f t="shared" si="741"/>
        <v>2.9580529498783655E-2</v>
      </c>
      <c r="Y528" s="5">
        <f t="shared" si="742"/>
        <v>8.537984832037172E-3</v>
      </c>
      <c r="Z528" s="5">
        <f t="shared" si="743"/>
        <v>5.2365186443363914E-3</v>
      </c>
      <c r="AA528" s="5">
        <f t="shared" si="744"/>
        <v>6.4657171887445766E-3</v>
      </c>
      <c r="AB528" s="5">
        <f t="shared" si="745"/>
        <v>3.9917263361644115E-3</v>
      </c>
      <c r="AC528" s="5">
        <f t="shared" si="746"/>
        <v>7.3189209046350414E-5</v>
      </c>
      <c r="AD528" s="5">
        <f t="shared" si="747"/>
        <v>1.5817599386517698E-2</v>
      </c>
      <c r="AE528" s="5">
        <f t="shared" si="748"/>
        <v>9.13103490232532E-3</v>
      </c>
      <c r="AF528" s="5">
        <f t="shared" si="749"/>
        <v>2.6355389446311747E-3</v>
      </c>
      <c r="AG528" s="5">
        <f t="shared" si="750"/>
        <v>5.0713970562808936E-4</v>
      </c>
      <c r="AH528" s="5">
        <f t="shared" si="751"/>
        <v>7.5572204953028993E-4</v>
      </c>
      <c r="AI528" s="5">
        <f t="shared" si="752"/>
        <v>9.3311709122741019E-4</v>
      </c>
      <c r="AJ528" s="5">
        <f t="shared" si="753"/>
        <v>5.760765525379875E-4</v>
      </c>
      <c r="AK528" s="5">
        <f t="shared" si="754"/>
        <v>2.3710078653153287E-4</v>
      </c>
      <c r="AL528" s="5">
        <f t="shared" si="755"/>
        <v>2.0867024523150953E-6</v>
      </c>
      <c r="AM528" s="5">
        <f t="shared" si="756"/>
        <v>3.9061113378712625E-3</v>
      </c>
      <c r="AN528" s="5">
        <f t="shared" si="757"/>
        <v>2.2548831897255006E-3</v>
      </c>
      <c r="AO528" s="5">
        <f t="shared" si="758"/>
        <v>6.5083887266735932E-4</v>
      </c>
      <c r="AP528" s="5">
        <f t="shared" si="759"/>
        <v>1.252367129570277E-4</v>
      </c>
      <c r="AQ528" s="5">
        <f t="shared" si="760"/>
        <v>1.8073867739339552E-5</v>
      </c>
      <c r="AR528" s="5">
        <f t="shared" si="761"/>
        <v>8.7251222414946739E-5</v>
      </c>
      <c r="AS528" s="5">
        <f t="shared" si="762"/>
        <v>1.0773221042905102E-4</v>
      </c>
      <c r="AT528" s="5">
        <f t="shared" si="763"/>
        <v>6.6510410070433039E-5</v>
      </c>
      <c r="AU528" s="5">
        <f t="shared" si="764"/>
        <v>2.7374262102421848E-5</v>
      </c>
      <c r="AV528" s="5">
        <f t="shared" si="765"/>
        <v>8.4499955517325438E-6</v>
      </c>
      <c r="AW528" s="5">
        <f t="shared" si="766"/>
        <v>4.1315356734983833E-8</v>
      </c>
      <c r="AX528" s="5">
        <f t="shared" si="767"/>
        <v>8.0383593674205646E-4</v>
      </c>
      <c r="AY528" s="5">
        <f t="shared" si="768"/>
        <v>4.6403084404775659E-4</v>
      </c>
      <c r="AZ528" s="5">
        <f t="shared" si="769"/>
        <v>1.3393567915138453E-4</v>
      </c>
      <c r="BA528" s="5">
        <f t="shared" si="770"/>
        <v>2.5772376096471183E-5</v>
      </c>
      <c r="BB528" s="5">
        <f t="shared" si="771"/>
        <v>3.7194086773577956E-6</v>
      </c>
      <c r="BC528" s="5">
        <f t="shared" si="772"/>
        <v>4.2942104701315948E-7</v>
      </c>
      <c r="BD528" s="5">
        <f t="shared" si="773"/>
        <v>8.3945940812874814E-6</v>
      </c>
      <c r="BE528" s="5">
        <f t="shared" si="774"/>
        <v>1.0365106081044485E-5</v>
      </c>
      <c r="BF528" s="5">
        <f t="shared" si="775"/>
        <v>6.3990839241882658E-6</v>
      </c>
      <c r="BG528" s="5">
        <f t="shared" si="776"/>
        <v>2.6337260643953687E-6</v>
      </c>
      <c r="BH528" s="5">
        <f t="shared" si="777"/>
        <v>8.1298898378904586E-7</v>
      </c>
      <c r="BI528" s="5">
        <f t="shared" si="778"/>
        <v>2.0076532535332807E-7</v>
      </c>
      <c r="BJ528" s="8">
        <f t="shared" si="779"/>
        <v>0.52387550589758369</v>
      </c>
      <c r="BK528" s="8">
        <f t="shared" si="780"/>
        <v>0.30266784531328267</v>
      </c>
      <c r="BL528" s="8">
        <f t="shared" si="781"/>
        <v>0.16838393678143532</v>
      </c>
      <c r="BM528" s="8">
        <f t="shared" si="782"/>
        <v>0.27229595790517913</v>
      </c>
      <c r="BN528" s="8">
        <f t="shared" si="783"/>
        <v>0.72740385920276773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1.32085561497326</v>
      </c>
      <c r="F529">
        <f>VLOOKUP(B529,home!$B$2:$E$405,3,FALSE)</f>
        <v>1.01</v>
      </c>
      <c r="G529">
        <f>VLOOKUP(C529,away!$B$2:$E$405,4,FALSE)</f>
        <v>0.95</v>
      </c>
      <c r="H529">
        <f>VLOOKUP(A529,away!$A$2:$E$405,3,FALSE)</f>
        <v>1.0053475935828899</v>
      </c>
      <c r="I529">
        <f>VLOOKUP(C529,away!$B$2:$E$405,3,FALSE)</f>
        <v>0.56999999999999995</v>
      </c>
      <c r="J529">
        <f>VLOOKUP(B529,home!$B$2:$E$405,4,FALSE)</f>
        <v>0.99</v>
      </c>
      <c r="K529" s="3">
        <f t="shared" si="728"/>
        <v>1.2673609625668429</v>
      </c>
      <c r="L529" s="3">
        <f t="shared" si="729"/>
        <v>0.5673176470588247</v>
      </c>
      <c r="M529" s="5">
        <f t="shared" si="730"/>
        <v>0.15966480825546375</v>
      </c>
      <c r="N529" s="5">
        <f t="shared" si="731"/>
        <v>0.20235294507869497</v>
      </c>
      <c r="O529" s="5">
        <f t="shared" si="732"/>
        <v>9.0580663337588088E-2</v>
      </c>
      <c r="P529" s="5">
        <f t="shared" si="733"/>
        <v>0.11479839667746879</v>
      </c>
      <c r="Q529" s="5">
        <f t="shared" si="734"/>
        <v>0.12822711162658518</v>
      </c>
      <c r="R529" s="5">
        <f t="shared" si="735"/>
        <v>2.5694004396854004E-2</v>
      </c>
      <c r="S529" s="5">
        <f t="shared" si="736"/>
        <v>2.063490387097637E-2</v>
      </c>
      <c r="T529" s="5">
        <f t="shared" si="737"/>
        <v>7.2745503257143559E-2</v>
      </c>
      <c r="U529" s="5">
        <f t="shared" si="738"/>
        <v>3.256357814459359E-2</v>
      </c>
      <c r="V529" s="5">
        <f t="shared" si="739"/>
        <v>1.6484909200749662E-3</v>
      </c>
      <c r="W529" s="5">
        <f t="shared" si="740"/>
        <v>5.4170011872745012E-2</v>
      </c>
      <c r="X529" s="5">
        <f t="shared" si="741"/>
        <v>3.0731603676794294E-2</v>
      </c>
      <c r="Y529" s="5">
        <f t="shared" si="742"/>
        <v>8.7172905441316294E-3</v>
      </c>
      <c r="Z529" s="5">
        <f t="shared" si="743"/>
        <v>4.8588873726474373E-3</v>
      </c>
      <c r="AA529" s="5">
        <f t="shared" si="744"/>
        <v>6.1579641776023349E-3</v>
      </c>
      <c r="AB529" s="5">
        <f t="shared" si="745"/>
        <v>3.9021817037891166E-3</v>
      </c>
      <c r="AC529" s="5">
        <f t="shared" si="746"/>
        <v>7.4078673249015529E-5</v>
      </c>
      <c r="AD529" s="5">
        <f t="shared" si="747"/>
        <v>1.7163239597324857E-2</v>
      </c>
      <c r="AE529" s="5">
        <f t="shared" si="748"/>
        <v>9.7370087042611859E-3</v>
      </c>
      <c r="AF529" s="5">
        <f t="shared" si="749"/>
        <v>2.7619884337463751E-3</v>
      </c>
      <c r="AG529" s="5">
        <f t="shared" si="750"/>
        <v>5.2230825981222748E-4</v>
      </c>
      <c r="AH529" s="5">
        <f t="shared" si="751"/>
        <v>6.8913313789354465E-4</v>
      </c>
      <c r="AI529" s="5">
        <f t="shared" si="752"/>
        <v>8.7338043697747167E-4</v>
      </c>
      <c r="AJ529" s="5">
        <f t="shared" si="753"/>
        <v>5.5344413564740926E-4</v>
      </c>
      <c r="AK529" s="5">
        <f t="shared" si="754"/>
        <v>2.338044974936917E-4</v>
      </c>
      <c r="AL529" s="5">
        <f t="shared" si="755"/>
        <v>2.130491499009474E-6</v>
      </c>
      <c r="AM529" s="5">
        <f t="shared" si="756"/>
        <v>4.350403971366195E-3</v>
      </c>
      <c r="AN529" s="5">
        <f t="shared" si="757"/>
        <v>2.4680609447908361E-3</v>
      </c>
      <c r="AO529" s="5">
        <f t="shared" si="758"/>
        <v>7.0008726399825832E-4</v>
      </c>
      <c r="AP529" s="5">
        <f t="shared" si="759"/>
        <v>1.3239061978244739E-4</v>
      </c>
      <c r="AQ529" s="5">
        <f t="shared" si="760"/>
        <v>1.8776883726909384E-5</v>
      </c>
      <c r="AR529" s="5">
        <f t="shared" si="761"/>
        <v>7.8191478060006075E-5</v>
      </c>
      <c r="AS529" s="5">
        <f t="shared" si="762"/>
        <v>9.9096826898653501E-5</v>
      </c>
      <c r="AT529" s="5">
        <f t="shared" si="763"/>
        <v>6.2795724962798653E-5</v>
      </c>
      <c r="AU529" s="5">
        <f t="shared" si="764"/>
        <v>2.6528283477978417E-5</v>
      </c>
      <c r="AV529" s="5">
        <f t="shared" si="765"/>
        <v>8.4052277209742016E-6</v>
      </c>
      <c r="AW529" s="5">
        <f t="shared" si="766"/>
        <v>4.2550427098837774E-8</v>
      </c>
      <c r="AX529" s="5">
        <f t="shared" si="767"/>
        <v>9.1892202745088019E-4</v>
      </c>
      <c r="AY529" s="5">
        <f t="shared" si="768"/>
        <v>5.2132068244395804E-4</v>
      </c>
      <c r="AZ529" s="5">
        <f t="shared" si="769"/>
        <v>1.4787721146360347E-4</v>
      </c>
      <c r="BA529" s="5">
        <f t="shared" si="770"/>
        <v>2.7964450553717262E-5</v>
      </c>
      <c r="BB529" s="5">
        <f t="shared" si="771"/>
        <v>3.9661815723569311E-6</v>
      </c>
      <c r="BC529" s="5">
        <f t="shared" si="772"/>
        <v>4.5001695948752086E-7</v>
      </c>
      <c r="BD529" s="5">
        <f t="shared" si="773"/>
        <v>7.3932342255090572E-6</v>
      </c>
      <c r="BE529" s="5">
        <f t="shared" si="774"/>
        <v>9.3698964445232877E-6</v>
      </c>
      <c r="BF529" s="5">
        <f t="shared" si="775"/>
        <v>5.9375204885413372E-6</v>
      </c>
      <c r="BG529" s="5">
        <f t="shared" si="776"/>
        <v>2.5083272272060339E-6</v>
      </c>
      <c r="BH529" s="5">
        <f t="shared" si="777"/>
        <v>7.9473900227611486E-7</v>
      </c>
      <c r="BI529" s="5">
        <f t="shared" si="778"/>
        <v>2.0144423738281376E-7</v>
      </c>
      <c r="BJ529" s="8">
        <f t="shared" si="779"/>
        <v>0.53641923130534797</v>
      </c>
      <c r="BK529" s="8">
        <f t="shared" si="780"/>
        <v>0.29734412957117584</v>
      </c>
      <c r="BL529" s="8">
        <f t="shared" si="781"/>
        <v>0.16154937667118507</v>
      </c>
      <c r="BM529" s="8">
        <f t="shared" si="782"/>
        <v>0.27833241741568476</v>
      </c>
      <c r="BN529" s="8">
        <f t="shared" si="783"/>
        <v>0.72131792937265482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1.32085561497326</v>
      </c>
      <c r="F530">
        <f>VLOOKUP(B530,home!$B$2:$E$405,3,FALSE)</f>
        <v>0.59</v>
      </c>
      <c r="G530">
        <f>VLOOKUP(C530,away!$B$2:$E$405,4,FALSE)</f>
        <v>1.43</v>
      </c>
      <c r="H530">
        <f>VLOOKUP(A530,away!$A$2:$E$405,3,FALSE)</f>
        <v>1.0053475935828899</v>
      </c>
      <c r="I530">
        <f>VLOOKUP(C530,away!$B$2:$E$405,3,FALSE)</f>
        <v>0.67</v>
      </c>
      <c r="J530">
        <f>VLOOKUP(B530,home!$B$2:$E$405,4,FALSE)</f>
        <v>0.77</v>
      </c>
      <c r="K530" s="3">
        <f t="shared" si="728"/>
        <v>1.1144058823529395</v>
      </c>
      <c r="L530" s="3">
        <f t="shared" si="729"/>
        <v>0.51865882352941295</v>
      </c>
      <c r="M530" s="5">
        <f t="shared" si="730"/>
        <v>0.19533002679593853</v>
      </c>
      <c r="N530" s="5">
        <f t="shared" si="731"/>
        <v>0.21767693086155121</v>
      </c>
      <c r="O530" s="5">
        <f t="shared" si="732"/>
        <v>0.10130964189795018</v>
      </c>
      <c r="P530" s="5">
        <f t="shared" si="733"/>
        <v>0.11290006087014549</v>
      </c>
      <c r="Q530" s="5">
        <f t="shared" si="734"/>
        <v>0.1212902261023234</v>
      </c>
      <c r="R530" s="5">
        <f t="shared" si="735"/>
        <v>2.6272569839488485E-2</v>
      </c>
      <c r="S530" s="5">
        <f t="shared" si="736"/>
        <v>1.6313958424066008E-2</v>
      </c>
      <c r="T530" s="5">
        <f t="shared" si="737"/>
        <v>6.2908245975847543E-2</v>
      </c>
      <c r="U530" s="5">
        <f t="shared" si="738"/>
        <v>2.9278306373654389E-2</v>
      </c>
      <c r="V530" s="5">
        <f t="shared" si="739"/>
        <v>1.0477122171824239E-3</v>
      </c>
      <c r="W530" s="5">
        <f t="shared" si="740"/>
        <v>4.5055513813449077E-2</v>
      </c>
      <c r="X530" s="5">
        <f t="shared" si="741"/>
        <v>2.3368439787996711E-2</v>
      </c>
      <c r="Y530" s="5">
        <f t="shared" si="742"/>
        <v>6.0601237440801497E-3</v>
      </c>
      <c r="Z530" s="5">
        <f t="shared" si="743"/>
        <v>4.5421667213478107E-3</v>
      </c>
      <c r="AA530" s="5">
        <f t="shared" si="744"/>
        <v>5.0618173128977656E-3</v>
      </c>
      <c r="AB530" s="5">
        <f t="shared" si="745"/>
        <v>2.8204594944446102E-3</v>
      </c>
      <c r="AC530" s="5">
        <f t="shared" si="746"/>
        <v>3.7848370983517893E-5</v>
      </c>
      <c r="AD530" s="5">
        <f t="shared" si="747"/>
        <v>1.2552532406535442E-2</v>
      </c>
      <c r="AE530" s="5">
        <f t="shared" si="748"/>
        <v>6.5104816902885028E-3</v>
      </c>
      <c r="AF530" s="5">
        <f t="shared" si="749"/>
        <v>1.6883593870474097E-3</v>
      </c>
      <c r="AG530" s="5">
        <f t="shared" si="750"/>
        <v>2.918941644602834E-4</v>
      </c>
      <c r="AH530" s="5">
        <f t="shared" si="751"/>
        <v>5.8895871199217658E-4</v>
      </c>
      <c r="AI530" s="5">
        <f t="shared" si="752"/>
        <v>6.5633905310709243E-4</v>
      </c>
      <c r="AJ530" s="5">
        <f t="shared" si="753"/>
        <v>3.6571405080025111E-4</v>
      </c>
      <c r="AK530" s="5">
        <f t="shared" si="754"/>
        <v>1.3585129649030717E-4</v>
      </c>
      <c r="AL530" s="5">
        <f t="shared" si="755"/>
        <v>8.7504895339805922E-7</v>
      </c>
      <c r="AM530" s="5">
        <f t="shared" si="756"/>
        <v>2.7977231904538001E-3</v>
      </c>
      <c r="AN530" s="5">
        <f t="shared" si="757"/>
        <v>1.4510638185217235E-3</v>
      </c>
      <c r="AO530" s="5">
        <f t="shared" si="758"/>
        <v>3.7630352649028743E-4</v>
      </c>
      <c r="AP530" s="5">
        <f t="shared" si="759"/>
        <v>6.5057714779807239E-5</v>
      </c>
      <c r="AQ530" s="5">
        <f t="shared" si="760"/>
        <v>8.4356894523017324E-6</v>
      </c>
      <c r="AR530" s="5">
        <f t="shared" si="761"/>
        <v>6.109372653385217E-5</v>
      </c>
      <c r="AS530" s="5">
        <f t="shared" si="762"/>
        <v>6.8083208224186718E-5</v>
      </c>
      <c r="AT530" s="5">
        <f t="shared" si="763"/>
        <v>3.7936163867246863E-5</v>
      </c>
      <c r="AU530" s="5">
        <f t="shared" si="764"/>
        <v>1.4092094722521646E-5</v>
      </c>
      <c r="AV530" s="5">
        <f t="shared" si="765"/>
        <v>3.926078313363234E-6</v>
      </c>
      <c r="AW530" s="5">
        <f t="shared" si="766"/>
        <v>1.4049310646694353E-8</v>
      </c>
      <c r="AX530" s="5">
        <f t="shared" si="767"/>
        <v>5.1963319677282398E-4</v>
      </c>
      <c r="AY530" s="5">
        <f t="shared" si="768"/>
        <v>2.6951234250502084E-4</v>
      </c>
      <c r="AZ530" s="5">
        <f t="shared" si="769"/>
        <v>6.9892477245155153E-5</v>
      </c>
      <c r="BA530" s="5">
        <f t="shared" si="770"/>
        <v>1.2083450007176145E-5</v>
      </c>
      <c r="BB530" s="5">
        <f t="shared" si="771"/>
        <v>1.566796991224614E-6</v>
      </c>
      <c r="BC530" s="5">
        <f t="shared" si="772"/>
        <v>1.6252661683559654E-7</v>
      </c>
      <c r="BD530" s="5">
        <f t="shared" si="773"/>
        <v>5.281133388179237E-6</v>
      </c>
      <c r="BE530" s="5">
        <f t="shared" si="774"/>
        <v>5.885326113277452E-6</v>
      </c>
      <c r="BF530" s="5">
        <f t="shared" si="775"/>
        <v>3.2793210201008779E-6</v>
      </c>
      <c r="BG530" s="5">
        <f t="shared" si="776"/>
        <v>1.21816487830802E-6</v>
      </c>
      <c r="BH530" s="5">
        <f t="shared" si="777"/>
        <v>3.3938252651555255E-7</v>
      </c>
      <c r="BI530" s="5">
        <f t="shared" si="778"/>
        <v>7.5641976783346872E-8</v>
      </c>
      <c r="BJ530" s="8">
        <f t="shared" si="779"/>
        <v>0.50297418266341598</v>
      </c>
      <c r="BK530" s="8">
        <f t="shared" si="780"/>
        <v>0.32589999406977438</v>
      </c>
      <c r="BL530" s="8">
        <f t="shared" si="781"/>
        <v>0.1666908682723896</v>
      </c>
      <c r="BM530" s="8">
        <f t="shared" si="782"/>
        <v>0.22505825706633603</v>
      </c>
      <c r="BN530" s="8">
        <f t="shared" si="783"/>
        <v>0.77477945636739731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1.57692307692308</v>
      </c>
      <c r="F531">
        <f>VLOOKUP(B531,home!$B$2:$E$405,3,FALSE)</f>
        <v>1.36</v>
      </c>
      <c r="G531">
        <f>VLOOKUP(C531,away!$B$2:$E$405,4,FALSE)</f>
        <v>1.06</v>
      </c>
      <c r="H531">
        <f>VLOOKUP(A531,away!$A$2:$E$405,3,FALSE)</f>
        <v>1.1000000000000001</v>
      </c>
      <c r="I531">
        <f>VLOOKUP(C531,away!$B$2:$E$405,3,FALSE)</f>
        <v>0.85</v>
      </c>
      <c r="J531">
        <f>VLOOKUP(B531,home!$B$2:$E$405,4,FALSE)</f>
        <v>0.78</v>
      </c>
      <c r="K531" s="3">
        <f t="shared" si="728"/>
        <v>2.2732923076923122</v>
      </c>
      <c r="L531" s="3">
        <f t="shared" si="729"/>
        <v>0.72930000000000006</v>
      </c>
      <c r="M531" s="5">
        <f t="shared" si="730"/>
        <v>4.965817210912031E-2</v>
      </c>
      <c r="N531" s="5">
        <f t="shared" si="731"/>
        <v>0.11288754066972412</v>
      </c>
      <c r="O531" s="5">
        <f t="shared" si="732"/>
        <v>3.6215704919181448E-2</v>
      </c>
      <c r="P531" s="5">
        <f t="shared" si="733"/>
        <v>8.2328883410429807E-2</v>
      </c>
      <c r="Q531" s="5">
        <f t="shared" si="734"/>
        <v>0.12831318891939347</v>
      </c>
      <c r="R531" s="5">
        <f t="shared" si="735"/>
        <v>1.3206056798779514E-2</v>
      </c>
      <c r="S531" s="5">
        <f t="shared" si="736"/>
        <v>3.4123512584765869E-2</v>
      </c>
      <c r="T531" s="5">
        <f t="shared" si="737"/>
        <v>9.3578808678913661E-2</v>
      </c>
      <c r="U531" s="5">
        <f t="shared" si="738"/>
        <v>3.0021227335613229E-2</v>
      </c>
      <c r="V531" s="5">
        <f t="shared" si="739"/>
        <v>6.2859759695906093E-3</v>
      </c>
      <c r="W531" s="5">
        <f t="shared" si="740"/>
        <v>9.7231128448642526E-2</v>
      </c>
      <c r="X531" s="5">
        <f t="shared" si="741"/>
        <v>7.0910661977595005E-2</v>
      </c>
      <c r="Y531" s="5">
        <f t="shared" si="742"/>
        <v>2.5857572890130017E-2</v>
      </c>
      <c r="Z531" s="5">
        <f t="shared" si="743"/>
        <v>3.2103924077833009E-3</v>
      </c>
      <c r="AA531" s="5">
        <f t="shared" si="744"/>
        <v>7.2981603652875785E-3</v>
      </c>
      <c r="AB531" s="5">
        <f t="shared" si="745"/>
        <v>8.2954259093565852E-3</v>
      </c>
      <c r="AC531" s="5">
        <f t="shared" si="746"/>
        <v>6.5134971841087545E-4</v>
      </c>
      <c r="AD531" s="5">
        <f t="shared" si="747"/>
        <v>5.5258694092635563E-2</v>
      </c>
      <c r="AE531" s="5">
        <f t="shared" si="748"/>
        <v>4.0300165601759121E-2</v>
      </c>
      <c r="AF531" s="5">
        <f t="shared" si="749"/>
        <v>1.4695455386681463E-2</v>
      </c>
      <c r="AG531" s="5">
        <f t="shared" si="750"/>
        <v>3.5724652045022649E-3</v>
      </c>
      <c r="AH531" s="5">
        <f t="shared" si="751"/>
        <v>5.8533479574909028E-4</v>
      </c>
      <c r="AI531" s="5">
        <f t="shared" si="752"/>
        <v>1.3306370886010577E-3</v>
      </c>
      <c r="AJ531" s="5">
        <f t="shared" si="753"/>
        <v>1.5124635289234393E-3</v>
      </c>
      <c r="AK531" s="5">
        <f t="shared" si="754"/>
        <v>1.1460905686556078E-3</v>
      </c>
      <c r="AL531" s="5">
        <f t="shared" si="755"/>
        <v>4.3195222658319627E-5</v>
      </c>
      <c r="AM531" s="5">
        <f t="shared" si="756"/>
        <v>2.5123832842782193E-2</v>
      </c>
      <c r="AN531" s="5">
        <f t="shared" si="757"/>
        <v>1.8322811292241056E-2</v>
      </c>
      <c r="AO531" s="5">
        <f t="shared" si="758"/>
        <v>6.6814131377157015E-3</v>
      </c>
      <c r="AP531" s="5">
        <f t="shared" si="759"/>
        <v>1.6242515337786874E-3</v>
      </c>
      <c r="AQ531" s="5">
        <f t="shared" si="760"/>
        <v>2.9614166089619919E-4</v>
      </c>
      <c r="AR531" s="5">
        <f t="shared" si="761"/>
        <v>8.5376933307962344E-5</v>
      </c>
      <c r="AS531" s="5">
        <f t="shared" si="762"/>
        <v>1.9408672574335034E-4</v>
      </c>
      <c r="AT531" s="5">
        <f t="shared" si="763"/>
        <v>2.2060793032877295E-4</v>
      </c>
      <c r="AU531" s="5">
        <f t="shared" si="764"/>
        <v>1.6716877034410701E-4</v>
      </c>
      <c r="AV531" s="5">
        <f t="shared" si="765"/>
        <v>9.5005869927410316E-5</v>
      </c>
      <c r="AW531" s="5">
        <f t="shared" si="766"/>
        <v>1.9892744845421645E-6</v>
      </c>
      <c r="AX531" s="5">
        <f t="shared" si="767"/>
        <v>9.5189693235407033E-3</v>
      </c>
      <c r="AY531" s="5">
        <f t="shared" si="768"/>
        <v>6.9421843276582362E-3</v>
      </c>
      <c r="AZ531" s="5">
        <f t="shared" si="769"/>
        <v>2.5314675150805758E-3</v>
      </c>
      <c r="BA531" s="5">
        <f t="shared" si="770"/>
        <v>6.1539975291608818E-4</v>
      </c>
      <c r="BB531" s="5">
        <f t="shared" si="771"/>
        <v>1.1220275995042577E-4</v>
      </c>
      <c r="BC531" s="5">
        <f t="shared" si="772"/>
        <v>1.6365894566369108E-5</v>
      </c>
      <c r="BD531" s="5">
        <f t="shared" si="773"/>
        <v>1.0377566243582821E-5</v>
      </c>
      <c r="BE531" s="5">
        <f t="shared" si="774"/>
        <v>2.3591241514104229E-5</v>
      </c>
      <c r="BF531" s="5">
        <f t="shared" si="775"/>
        <v>2.6814893931462343E-5</v>
      </c>
      <c r="BG531" s="5">
        <f t="shared" si="776"/>
        <v>2.0319364035326202E-5</v>
      </c>
      <c r="BH531" s="5">
        <f t="shared" si="777"/>
        <v>1.1547963489676722E-5</v>
      </c>
      <c r="BI531" s="5">
        <f t="shared" si="778"/>
        <v>5.2503793141187497E-6</v>
      </c>
      <c r="BJ531" s="8">
        <f t="shared" si="779"/>
        <v>0.71439072191110331</v>
      </c>
      <c r="BK531" s="8">
        <f t="shared" si="780"/>
        <v>0.18003327334263403</v>
      </c>
      <c r="BL531" s="8">
        <f t="shared" si="781"/>
        <v>0.1004712489483274</v>
      </c>
      <c r="BM531" s="8">
        <f t="shared" si="782"/>
        <v>0.56855589473004575</v>
      </c>
      <c r="BN531" s="8">
        <f t="shared" si="783"/>
        <v>0.42260954682662866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1.57692307692308</v>
      </c>
      <c r="F532">
        <f>VLOOKUP(B532,home!$B$2:$E$405,3,FALSE)</f>
        <v>1.06</v>
      </c>
      <c r="G532">
        <f>VLOOKUP(C532,away!$B$2:$E$405,4,FALSE)</f>
        <v>1.06</v>
      </c>
      <c r="H532">
        <f>VLOOKUP(A532,away!$A$2:$E$405,3,FALSE)</f>
        <v>1.1000000000000001</v>
      </c>
      <c r="I532">
        <f>VLOOKUP(C532,away!$B$2:$E$405,3,FALSE)</f>
        <v>0.53</v>
      </c>
      <c r="J532">
        <f>VLOOKUP(B532,home!$B$2:$E$405,4,FALSE)</f>
        <v>1.06</v>
      </c>
      <c r="K532" s="3">
        <f t="shared" si="728"/>
        <v>1.7718307692307729</v>
      </c>
      <c r="L532" s="3">
        <f t="shared" si="729"/>
        <v>0.61798000000000008</v>
      </c>
      <c r="M532" s="5">
        <f t="shared" si="730"/>
        <v>9.1647024673723376E-2</v>
      </c>
      <c r="N532" s="5">
        <f t="shared" si="731"/>
        <v>0.16238301822535492</v>
      </c>
      <c r="O532" s="5">
        <f t="shared" si="732"/>
        <v>5.6636028307867584E-2</v>
      </c>
      <c r="P532" s="5">
        <f t="shared" si="733"/>
        <v>0.10034945760290485</v>
      </c>
      <c r="Q532" s="5">
        <f t="shared" si="734"/>
        <v>0.14385761404612263</v>
      </c>
      <c r="R532" s="5">
        <f t="shared" si="735"/>
        <v>1.7499966386848004E-2</v>
      </c>
      <c r="S532" s="5">
        <f t="shared" si="736"/>
        <v>2.7469559642137584E-2</v>
      </c>
      <c r="T532" s="5">
        <f t="shared" si="737"/>
        <v>8.8901128328222875E-2</v>
      </c>
      <c r="U532" s="5">
        <f t="shared" si="738"/>
        <v>3.100697890472157E-2</v>
      </c>
      <c r="V532" s="5">
        <f t="shared" si="739"/>
        <v>3.3419953960351768E-3</v>
      </c>
      <c r="W532" s="5">
        <f t="shared" si="740"/>
        <v>8.4963782318348377E-2</v>
      </c>
      <c r="X532" s="5">
        <f t="shared" si="741"/>
        <v>5.2505918197092938E-2</v>
      </c>
      <c r="Y532" s="5">
        <f t="shared" si="742"/>
        <v>1.6223803663719744E-2</v>
      </c>
      <c r="Z532" s="5">
        <f t="shared" si="743"/>
        <v>3.6048764092481106E-3</v>
      </c>
      <c r="AA532" s="5">
        <f t="shared" si="744"/>
        <v>6.3872309411799463E-3</v>
      </c>
      <c r="AB532" s="5">
        <f t="shared" si="745"/>
        <v>5.658546155882729E-3</v>
      </c>
      <c r="AC532" s="5">
        <f t="shared" si="746"/>
        <v>2.287086149942479E-4</v>
      </c>
      <c r="AD532" s="5">
        <f t="shared" si="747"/>
        <v>3.7635360945468772E-2</v>
      </c>
      <c r="AE532" s="5">
        <f t="shared" si="748"/>
        <v>2.3257900357080797E-2</v>
      </c>
      <c r="AF532" s="5">
        <f t="shared" si="749"/>
        <v>7.1864586313343951E-3</v>
      </c>
      <c r="AG532" s="5">
        <f t="shared" si="750"/>
        <v>1.4803625683306768E-3</v>
      </c>
      <c r="AH532" s="5">
        <f t="shared" si="751"/>
        <v>5.5693538084678688E-4</v>
      </c>
      <c r="AI532" s="5">
        <f t="shared" si="752"/>
        <v>9.8679524425759587E-4</v>
      </c>
      <c r="AJ532" s="5">
        <f t="shared" si="753"/>
        <v>8.7421708835310223E-4</v>
      </c>
      <c r="AK532" s="5">
        <f t="shared" si="754"/>
        <v>5.1632157871045459E-4</v>
      </c>
      <c r="AL532" s="5">
        <f t="shared" si="755"/>
        <v>1.0017034615359308E-5</v>
      </c>
      <c r="AM532" s="5">
        <f t="shared" si="756"/>
        <v>1.3336698106857557E-2</v>
      </c>
      <c r="AN532" s="5">
        <f t="shared" si="757"/>
        <v>8.2418126960758353E-3</v>
      </c>
      <c r="AO532" s="5">
        <f t="shared" si="758"/>
        <v>2.546637704960472E-3</v>
      </c>
      <c r="AP532" s="5">
        <f t="shared" si="759"/>
        <v>5.2459038963715763E-4</v>
      </c>
      <c r="AQ532" s="5">
        <f t="shared" si="760"/>
        <v>8.1046592246992668E-5</v>
      </c>
      <c r="AR532" s="5">
        <f t="shared" si="761"/>
        <v>6.8834985331139487E-5</v>
      </c>
      <c r="AS532" s="5">
        <f t="shared" si="762"/>
        <v>1.2196394500926184E-4</v>
      </c>
      <c r="AT532" s="5">
        <f t="shared" si="763"/>
        <v>1.0804973525209006E-4</v>
      </c>
      <c r="AU532" s="5">
        <f t="shared" si="764"/>
        <v>6.3815281842297369E-5</v>
      </c>
      <c r="AV532" s="5">
        <f t="shared" si="765"/>
        <v>2.8267469978829073E-5</v>
      </c>
      <c r="AW532" s="5">
        <f t="shared" si="766"/>
        <v>3.046725539340563E-7</v>
      </c>
      <c r="AX532" s="5">
        <f t="shared" si="767"/>
        <v>3.9383953442786654E-3</v>
      </c>
      <c r="AY532" s="5">
        <f t="shared" si="768"/>
        <v>2.4338495548573303E-3</v>
      </c>
      <c r="AZ532" s="5">
        <f t="shared" si="769"/>
        <v>7.5203517395536646E-4</v>
      </c>
      <c r="BA532" s="5">
        <f t="shared" si="770"/>
        <v>1.5491423226697914E-4</v>
      </c>
      <c r="BB532" s="5">
        <f t="shared" si="771"/>
        <v>2.3933474314086945E-5</v>
      </c>
      <c r="BC532" s="5">
        <f t="shared" si="772"/>
        <v>2.9580816913238909E-6</v>
      </c>
      <c r="BD532" s="5">
        <f t="shared" si="773"/>
        <v>7.089774039156263E-6</v>
      </c>
      <c r="BE532" s="5">
        <f t="shared" si="774"/>
        <v>1.2561879789470604E-5</v>
      </c>
      <c r="BF532" s="5">
        <f t="shared" si="775"/>
        <v>1.1128762565181101E-5</v>
      </c>
      <c r="BG532" s="5">
        <f t="shared" si="776"/>
        <v>6.5727613121504875E-6</v>
      </c>
      <c r="BH532" s="5">
        <f t="shared" si="777"/>
        <v>2.9114551829194647E-6</v>
      </c>
      <c r="BI532" s="5">
        <f t="shared" si="778"/>
        <v>1.0317211752666242E-6</v>
      </c>
      <c r="BJ532" s="8">
        <f t="shared" si="779"/>
        <v>0.65043221863221801</v>
      </c>
      <c r="BK532" s="8">
        <f t="shared" si="780"/>
        <v>0.22548061251926796</v>
      </c>
      <c r="BL532" s="8">
        <f t="shared" si="781"/>
        <v>0.12055524776014553</v>
      </c>
      <c r="BM532" s="8">
        <f t="shared" si="782"/>
        <v>0.42526630119575459</v>
      </c>
      <c r="BN532" s="8">
        <f t="shared" si="783"/>
        <v>0.57237310924282137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1.57692307692308</v>
      </c>
      <c r="F533">
        <f>VLOOKUP(B533,home!$B$2:$E$405,3,FALSE)</f>
        <v>0.21</v>
      </c>
      <c r="G533">
        <f>VLOOKUP(C533,away!$B$2:$E$405,4,FALSE)</f>
        <v>0.74</v>
      </c>
      <c r="H533">
        <f>VLOOKUP(A533,away!$A$2:$E$405,3,FALSE)</f>
        <v>1.1000000000000001</v>
      </c>
      <c r="I533">
        <f>VLOOKUP(C533,away!$B$2:$E$405,3,FALSE)</f>
        <v>0.32</v>
      </c>
      <c r="J533">
        <f>VLOOKUP(B533,home!$B$2:$E$405,4,FALSE)</f>
        <v>1.21</v>
      </c>
      <c r="K533" s="3">
        <f t="shared" si="728"/>
        <v>0.24505384615384662</v>
      </c>
      <c r="L533" s="3">
        <f t="shared" si="729"/>
        <v>0.42592000000000002</v>
      </c>
      <c r="M533" s="5">
        <f t="shared" si="730"/>
        <v>0.51121049492357906</v>
      </c>
      <c r="N533" s="5">
        <f t="shared" si="731"/>
        <v>0.12527409797523451</v>
      </c>
      <c r="O533" s="5">
        <f t="shared" si="732"/>
        <v>0.21773477399785085</v>
      </c>
      <c r="P533" s="5">
        <f t="shared" si="733"/>
        <v>5.3356743809611897E-2</v>
      </c>
      <c r="Q533" s="5">
        <f t="shared" si="734"/>
        <v>1.5349449766142512E-2</v>
      </c>
      <c r="R533" s="5">
        <f t="shared" si="735"/>
        <v>4.6368797470582306E-2</v>
      </c>
      <c r="S533" s="5">
        <f t="shared" si="736"/>
        <v>1.3922553127504484E-3</v>
      </c>
      <c r="T533" s="5">
        <f t="shared" si="737"/>
        <v>6.5376376443954205E-3</v>
      </c>
      <c r="U533" s="5">
        <f t="shared" si="738"/>
        <v>1.1362852161694947E-2</v>
      </c>
      <c r="V533" s="5">
        <f t="shared" si="739"/>
        <v>1.6146036553907837E-5</v>
      </c>
      <c r="W533" s="5">
        <f t="shared" si="740"/>
        <v>1.2538139005128289E-3</v>
      </c>
      <c r="X533" s="5">
        <f t="shared" si="741"/>
        <v>5.3402441650642421E-4</v>
      </c>
      <c r="Y533" s="5">
        <f t="shared" si="742"/>
        <v>1.1372583973920809E-4</v>
      </c>
      <c r="Z533" s="5">
        <f t="shared" si="743"/>
        <v>6.5831327395568058E-3</v>
      </c>
      <c r="AA533" s="5">
        <f t="shared" si="744"/>
        <v>1.6132219975697041E-3</v>
      </c>
      <c r="AB533" s="5">
        <f t="shared" si="745"/>
        <v>1.976631276022237E-4</v>
      </c>
      <c r="AC533" s="5">
        <f t="shared" si="746"/>
        <v>1.0532597928132746E-7</v>
      </c>
      <c r="AD533" s="5">
        <f t="shared" si="747"/>
        <v>7.6812979670456231E-5</v>
      </c>
      <c r="AE533" s="5">
        <f t="shared" si="748"/>
        <v>3.2716184301240728E-5</v>
      </c>
      <c r="AF533" s="5">
        <f t="shared" si="749"/>
        <v>6.9672386087922242E-6</v>
      </c>
      <c r="AG533" s="5">
        <f t="shared" si="750"/>
        <v>9.891620894189281E-7</v>
      </c>
      <c r="AH533" s="5">
        <f t="shared" si="751"/>
        <v>7.0097197410800866E-4</v>
      </c>
      <c r="AI533" s="5">
        <f t="shared" si="752"/>
        <v>1.717758783012221E-4</v>
      </c>
      <c r="AJ533" s="5">
        <f t="shared" si="753"/>
        <v>2.1047169827084778E-5</v>
      </c>
      <c r="AK533" s="5">
        <f t="shared" si="754"/>
        <v>1.7192299722601065E-6</v>
      </c>
      <c r="AL533" s="5">
        <f t="shared" si="755"/>
        <v>4.3972894522444372E-10</v>
      </c>
      <c r="AM533" s="5">
        <f t="shared" si="756"/>
        <v>3.7646632205565054E-6</v>
      </c>
      <c r="AN533" s="5">
        <f t="shared" si="757"/>
        <v>1.6034453588994272E-6</v>
      </c>
      <c r="AO533" s="5">
        <f t="shared" si="758"/>
        <v>3.4146972363122192E-7</v>
      </c>
      <c r="AP533" s="5">
        <f t="shared" si="759"/>
        <v>4.8479594896336688E-8</v>
      </c>
      <c r="AQ533" s="5">
        <f t="shared" si="760"/>
        <v>5.1621072645619303E-9</v>
      </c>
      <c r="AR533" s="5">
        <f t="shared" si="761"/>
        <v>5.9711596642416643E-5</v>
      </c>
      <c r="AS533" s="5">
        <f t="shared" si="762"/>
        <v>1.463255641721131E-5</v>
      </c>
      <c r="AT533" s="5">
        <f t="shared" si="763"/>
        <v>1.7928821145503907E-6</v>
      </c>
      <c r="AU533" s="5">
        <f t="shared" si="764"/>
        <v>1.4645088595700498E-7</v>
      </c>
      <c r="AV533" s="5">
        <f t="shared" si="765"/>
        <v>8.9720882191006037E-9</v>
      </c>
      <c r="AW533" s="5">
        <f t="shared" si="766"/>
        <v>1.2748882260285906E-12</v>
      </c>
      <c r="AX533" s="5">
        <f t="shared" si="767"/>
        <v>1.5375753361188323E-7</v>
      </c>
      <c r="AY533" s="5">
        <f t="shared" si="768"/>
        <v>6.5488408715973321E-8</v>
      </c>
      <c r="AZ533" s="5">
        <f t="shared" si="769"/>
        <v>1.3946411520153675E-8</v>
      </c>
      <c r="BA533" s="5">
        <f t="shared" si="770"/>
        <v>1.9800185315546179E-9</v>
      </c>
      <c r="BB533" s="5">
        <f t="shared" si="771"/>
        <v>2.1083237323993571E-10</v>
      </c>
      <c r="BC533" s="5">
        <f t="shared" si="772"/>
        <v>1.7959544882070693E-11</v>
      </c>
      <c r="BD533" s="5">
        <f t="shared" si="773"/>
        <v>4.2387272069896796E-6</v>
      </c>
      <c r="BE533" s="5">
        <f t="shared" si="774"/>
        <v>1.0387164048697729E-6</v>
      </c>
      <c r="BF533" s="5">
        <f t="shared" si="775"/>
        <v>1.2727072503821697E-7</v>
      </c>
      <c r="BG533" s="5">
        <f t="shared" si="776"/>
        <v>1.039606022446792E-8</v>
      </c>
      <c r="BH533" s="5">
        <f t="shared" si="777"/>
        <v>6.3689863571322104E-10</v>
      </c>
      <c r="BI533" s="5">
        <f t="shared" si="778"/>
        <v>3.1214892058332487E-11</v>
      </c>
      <c r="BJ533" s="8">
        <f t="shared" si="779"/>
        <v>0.14918623372837042</v>
      </c>
      <c r="BK533" s="8">
        <f t="shared" si="780"/>
        <v>0.56597581133661212</v>
      </c>
      <c r="BL533" s="8">
        <f t="shared" si="781"/>
        <v>0.27825453124416771</v>
      </c>
      <c r="BM533" s="8">
        <f t="shared" si="782"/>
        <v>3.0705285618572071E-2</v>
      </c>
      <c r="BN533" s="8">
        <f t="shared" si="783"/>
        <v>0.96929435794300112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1.50833333333333</v>
      </c>
      <c r="F534">
        <f>VLOOKUP(B534,home!$B$2:$E$405,3,FALSE)</f>
        <v>1.33</v>
      </c>
      <c r="G534">
        <f>VLOOKUP(C534,away!$B$2:$E$405,4,FALSE)</f>
        <v>1.22</v>
      </c>
      <c r="H534">
        <f>VLOOKUP(A534,away!$A$2:$E$405,3,FALSE)</f>
        <v>1.30833333333333</v>
      </c>
      <c r="I534">
        <f>VLOOKUP(C534,away!$B$2:$E$405,3,FALSE)</f>
        <v>0.99</v>
      </c>
      <c r="J534">
        <f>VLOOKUP(B534,home!$B$2:$E$405,4,FALSE)</f>
        <v>1.1499999999999999</v>
      </c>
      <c r="K534" s="3">
        <f t="shared" si="728"/>
        <v>2.4474216666666608</v>
      </c>
      <c r="L534" s="3">
        <f t="shared" si="729"/>
        <v>1.489537499999996</v>
      </c>
      <c r="M534" s="5">
        <f t="shared" si="730"/>
        <v>1.95074435318522E-2</v>
      </c>
      <c r="N534" s="5">
        <f t="shared" si="731"/>
        <v>4.7742939961131478E-2</v>
      </c>
      <c r="O534" s="5">
        <f t="shared" si="732"/>
        <v>2.9057068669826214E-2</v>
      </c>
      <c r="P534" s="5">
        <f t="shared" si="733"/>
        <v>7.1114899432353676E-2</v>
      </c>
      <c r="Q534" s="5">
        <f t="shared" si="734"/>
        <v>5.8423552845619384E-2</v>
      </c>
      <c r="R534" s="5">
        <f t="shared" si="735"/>
        <v>2.1640796711890578E-2</v>
      </c>
      <c r="S534" s="5">
        <f t="shared" si="736"/>
        <v>6.4812809954006262E-2</v>
      </c>
      <c r="T534" s="5">
        <f t="shared" si="737"/>
        <v>8.7024072846781542E-2</v>
      </c>
      <c r="U534" s="5">
        <f t="shared" si="738"/>
        <v>5.2964154756609629E-2</v>
      </c>
      <c r="V534" s="5">
        <f t="shared" si="739"/>
        <v>2.6252978506392369E-2</v>
      </c>
      <c r="W534" s="5">
        <f t="shared" si="740"/>
        <v>4.766235635933784E-2</v>
      </c>
      <c r="X534" s="5">
        <f t="shared" si="741"/>
        <v>7.0994867135596981E-2</v>
      </c>
      <c r="Y534" s="5">
        <f t="shared" si="742"/>
        <v>5.2874758452994518E-2</v>
      </c>
      <c r="Z534" s="5">
        <f t="shared" si="743"/>
        <v>1.0744926077412542E-2</v>
      </c>
      <c r="AA534" s="5">
        <f t="shared" si="744"/>
        <v>2.6297364888591065E-2</v>
      </c>
      <c r="AB534" s="5">
        <f t="shared" si="745"/>
        <v>3.2180370302288451E-2</v>
      </c>
      <c r="AC534" s="5">
        <f t="shared" si="746"/>
        <v>5.981620308272941E-3</v>
      </c>
      <c r="AD534" s="5">
        <f t="shared" si="747"/>
        <v>2.9162470909557731E-2</v>
      </c>
      <c r="AE534" s="5">
        <f t="shared" si="748"/>
        <v>4.3438594012445222E-2</v>
      </c>
      <c r="AF534" s="5">
        <f t="shared" si="749"/>
        <v>3.2351707364406235E-2</v>
      </c>
      <c r="AG534" s="5">
        <f t="shared" si="750"/>
        <v>1.6063027102769706E-2</v>
      </c>
      <c r="AH534" s="5">
        <f t="shared" si="751"/>
        <v>4.0012425817584595E-3</v>
      </c>
      <c r="AI534" s="5">
        <f t="shared" si="752"/>
        <v>9.7927277881849004E-3</v>
      </c>
      <c r="AJ534" s="5">
        <f t="shared" si="753"/>
        <v>1.1983467082286212E-2</v>
      </c>
      <c r="AK534" s="5">
        <f t="shared" si="754"/>
        <v>9.7761989929913279E-3</v>
      </c>
      <c r="AL534" s="5">
        <f t="shared" si="755"/>
        <v>8.7224617817456367E-4</v>
      </c>
      <c r="AM534" s="5">
        <f t="shared" si="756"/>
        <v>1.427457263151757E-2</v>
      </c>
      <c r="AN534" s="5">
        <f t="shared" si="757"/>
        <v>2.1262511231119042E-2</v>
      </c>
      <c r="AO534" s="5">
        <f t="shared" si="758"/>
        <v>1.5835653911461453E-2</v>
      </c>
      <c r="AP534" s="5">
        <f t="shared" si="759"/>
        <v>7.8626001127144827E-3</v>
      </c>
      <c r="AQ534" s="5">
        <f t="shared" si="760"/>
        <v>2.927909428848104E-3</v>
      </c>
      <c r="AR534" s="5">
        <f t="shared" si="761"/>
        <v>1.1920001744252044E-3</v>
      </c>
      <c r="AS534" s="5">
        <f t="shared" si="762"/>
        <v>2.9173270535586839E-3</v>
      </c>
      <c r="AT534" s="5">
        <f t="shared" si="763"/>
        <v>3.5699647198161677E-3</v>
      </c>
      <c r="AU534" s="5">
        <f t="shared" si="764"/>
        <v>2.9124030015045548E-3</v>
      </c>
      <c r="AV534" s="5">
        <f t="shared" si="765"/>
        <v>1.7819695519868154E-3</v>
      </c>
      <c r="AW534" s="5">
        <f t="shared" si="766"/>
        <v>8.8327678525856917E-5</v>
      </c>
      <c r="AX534" s="5">
        <f t="shared" si="767"/>
        <v>5.8226497234638288E-3</v>
      </c>
      <c r="AY534" s="5">
        <f t="shared" si="768"/>
        <v>8.6730551124639781E-3</v>
      </c>
      <c r="AZ534" s="5">
        <f t="shared" si="769"/>
        <v>6.4594204147908904E-3</v>
      </c>
      <c r="BA534" s="5">
        <f t="shared" si="770"/>
        <v>3.2071829786988531E-3</v>
      </c>
      <c r="BB534" s="5">
        <f t="shared" si="771"/>
        <v>1.1943048290334074E-3</v>
      </c>
      <c r="BC534" s="5">
        <f t="shared" si="772"/>
        <v>3.5579236585526867E-4</v>
      </c>
      <c r="BD534" s="5">
        <f t="shared" si="773"/>
        <v>2.9592149330214673E-4</v>
      </c>
      <c r="BE534" s="5">
        <f t="shared" si="774"/>
        <v>7.2424467434002704E-4</v>
      </c>
      <c r="BF534" s="5">
        <f t="shared" si="775"/>
        <v>8.8626605397386132E-4</v>
      </c>
      <c r="BG534" s="5">
        <f t="shared" si="776"/>
        <v>7.2302224764226415E-4</v>
      </c>
      <c r="BH534" s="5">
        <f t="shared" si="777"/>
        <v>4.4238507859042627E-4</v>
      </c>
      <c r="BI534" s="5">
        <f t="shared" si="778"/>
        <v>2.1654056527044873E-4</v>
      </c>
      <c r="BJ534" s="8">
        <f t="shared" si="779"/>
        <v>0.57361399973060723</v>
      </c>
      <c r="BK534" s="8">
        <f t="shared" si="780"/>
        <v>0.19721505302351594</v>
      </c>
      <c r="BL534" s="8">
        <f t="shared" si="781"/>
        <v>0.21335543638883742</v>
      </c>
      <c r="BM534" s="8">
        <f t="shared" si="782"/>
        <v>0.73885798663376179</v>
      </c>
      <c r="BN534" s="8">
        <f t="shared" si="783"/>
        <v>0.24748670115267352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1.175</v>
      </c>
      <c r="F535">
        <f>VLOOKUP(B535,home!$B$2:$E$405,3,FALSE)</f>
        <v>1.7</v>
      </c>
      <c r="G535">
        <f>VLOOKUP(C535,away!$B$2:$E$405,4,FALSE)</f>
        <v>1.04</v>
      </c>
      <c r="H535">
        <f>VLOOKUP(A535,away!$A$2:$E$405,3,FALSE)</f>
        <v>0.99375000000000002</v>
      </c>
      <c r="I535">
        <f>VLOOKUP(C535,away!$B$2:$E$405,3,FALSE)</f>
        <v>0.76</v>
      </c>
      <c r="J535">
        <f>VLOOKUP(B535,home!$B$2:$E$405,4,FALSE)</f>
        <v>0.63</v>
      </c>
      <c r="K535" s="3">
        <f t="shared" si="728"/>
        <v>2.0773999999999999</v>
      </c>
      <c r="L535" s="3">
        <f t="shared" si="729"/>
        <v>0.47580749999999999</v>
      </c>
      <c r="M535" s="5">
        <f t="shared" si="730"/>
        <v>7.7831620282649172E-2</v>
      </c>
      <c r="N535" s="5">
        <f t="shared" si="731"/>
        <v>0.16168740797517536</v>
      </c>
      <c r="O535" s="5">
        <f t="shared" si="732"/>
        <v>3.7032868667636602E-2</v>
      </c>
      <c r="P535" s="5">
        <f t="shared" si="733"/>
        <v>7.6932081370148259E-2</v>
      </c>
      <c r="Q535" s="5">
        <f t="shared" si="734"/>
        <v>0.16794471066381467</v>
      </c>
      <c r="R535" s="5">
        <f t="shared" si="735"/>
        <v>8.8102583292882508E-3</v>
      </c>
      <c r="S535" s="5">
        <f t="shared" si="736"/>
        <v>1.9010734719544703E-2</v>
      </c>
      <c r="T535" s="5">
        <f t="shared" si="737"/>
        <v>7.9909352919173005E-2</v>
      </c>
      <c r="U535" s="5">
        <f t="shared" si="738"/>
        <v>1.8302430653263407E-2</v>
      </c>
      <c r="V535" s="5">
        <f t="shared" si="739"/>
        <v>2.0878909069476591E-3</v>
      </c>
      <c r="W535" s="5">
        <f t="shared" si="740"/>
        <v>0.11629611397766954</v>
      </c>
      <c r="X535" s="5">
        <f t="shared" si="741"/>
        <v>5.5334563251429998E-2</v>
      </c>
      <c r="Y535" s="5">
        <f t="shared" si="742"/>
        <v>1.316430010212739E-2</v>
      </c>
      <c r="Z535" s="5">
        <f t="shared" si="743"/>
        <v>1.3973289966709396E-3</v>
      </c>
      <c r="AA535" s="5">
        <f t="shared" si="744"/>
        <v>2.9028112576842094E-3</v>
      </c>
      <c r="AB535" s="5">
        <f t="shared" si="745"/>
        <v>3.0151500533565885E-3</v>
      </c>
      <c r="AC535" s="5">
        <f t="shared" si="746"/>
        <v>1.2898500680215983E-4</v>
      </c>
      <c r="AD535" s="5">
        <f t="shared" si="747"/>
        <v>6.0398386794302684E-2</v>
      </c>
      <c r="AE535" s="5">
        <f t="shared" si="748"/>
        <v>2.8738005424630175E-2</v>
      </c>
      <c r="AF535" s="5">
        <f t="shared" si="749"/>
        <v>6.8368792580398609E-3</v>
      </c>
      <c r="AG535" s="5">
        <f t="shared" si="750"/>
        <v>1.0843461425232668E-3</v>
      </c>
      <c r="AH535" s="5">
        <f t="shared" si="751"/>
        <v>1.6621490414587704E-4</v>
      </c>
      <c r="AI535" s="5">
        <f t="shared" si="752"/>
        <v>3.4529484187264484E-4</v>
      </c>
      <c r="AJ535" s="5">
        <f t="shared" si="753"/>
        <v>3.5865775225311626E-4</v>
      </c>
      <c r="AK535" s="5">
        <f t="shared" si="754"/>
        <v>2.483585381768746E-4</v>
      </c>
      <c r="AL535" s="5">
        <f t="shared" si="755"/>
        <v>5.0997705060214573E-6</v>
      </c>
      <c r="AM535" s="5">
        <f t="shared" si="756"/>
        <v>2.5094321745296879E-2</v>
      </c>
      <c r="AN535" s="5">
        <f t="shared" si="757"/>
        <v>1.1940066493825344E-2</v>
      </c>
      <c r="AO535" s="5">
        <f t="shared" si="758"/>
        <v>2.8405865941304015E-3</v>
      </c>
      <c r="AP535" s="5">
        <f t="shared" si="759"/>
        <v>4.505241352955669E-4</v>
      </c>
      <c r="AQ535" s="5">
        <f t="shared" si="760"/>
        <v>5.3590690626161369E-5</v>
      </c>
      <c r="AR535" s="5">
        <f t="shared" si="761"/>
        <v>1.5817259600877885E-5</v>
      </c>
      <c r="AS535" s="5">
        <f t="shared" si="762"/>
        <v>3.2858775094863709E-5</v>
      </c>
      <c r="AT535" s="5">
        <f t="shared" si="763"/>
        <v>3.4130409691034936E-5</v>
      </c>
      <c r="AU535" s="5">
        <f t="shared" si="764"/>
        <v>2.3634171030718662E-5</v>
      </c>
      <c r="AV535" s="5">
        <f t="shared" si="765"/>
        <v>1.2274406724803739E-5</v>
      </c>
      <c r="AW535" s="5">
        <f t="shared" si="766"/>
        <v>1.4002305308188854E-7</v>
      </c>
      <c r="AX535" s="5">
        <f t="shared" si="767"/>
        <v>8.6884906656132781E-3</v>
      </c>
      <c r="AY535" s="5">
        <f t="shared" si="768"/>
        <v>4.1340490223787897E-3</v>
      </c>
      <c r="AZ535" s="5">
        <f t="shared" si="769"/>
        <v>9.8350576510774796E-4</v>
      </c>
      <c r="BA535" s="5">
        <f t="shared" si="770"/>
        <v>1.5598647311050159E-4</v>
      </c>
      <c r="BB535" s="5">
        <f t="shared" si="771"/>
        <v>1.8554883451131246E-5</v>
      </c>
      <c r="BC535" s="5">
        <f t="shared" si="772"/>
        <v>1.7657105415348269E-6</v>
      </c>
      <c r="BD535" s="5">
        <f t="shared" si="773"/>
        <v>1.2543284579241159E-6</v>
      </c>
      <c r="BE535" s="5">
        <f t="shared" si="774"/>
        <v>2.605741938491558E-6</v>
      </c>
      <c r="BF535" s="5">
        <f t="shared" si="775"/>
        <v>2.7065841515111817E-6</v>
      </c>
      <c r="BG535" s="5">
        <f t="shared" si="776"/>
        <v>1.8742193054497762E-6</v>
      </c>
      <c r="BH535" s="5">
        <f t="shared" si="777"/>
        <v>9.7337579628534141E-7</v>
      </c>
      <c r="BI535" s="5">
        <f t="shared" si="778"/>
        <v>4.0441817584063363E-7</v>
      </c>
      <c r="BJ535" s="8">
        <f t="shared" si="779"/>
        <v>0.74575550868826357</v>
      </c>
      <c r="BK535" s="8">
        <f t="shared" si="780"/>
        <v>0.18013046107897679</v>
      </c>
      <c r="BL535" s="8">
        <f t="shared" si="781"/>
        <v>7.1310578687645357E-2</v>
      </c>
      <c r="BM535" s="8">
        <f t="shared" si="782"/>
        <v>0.46422102116351838</v>
      </c>
      <c r="BN535" s="8">
        <f t="shared" si="783"/>
        <v>0.53023894728871235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1.6923076923076901</v>
      </c>
      <c r="F536">
        <f>VLOOKUP(B536,home!$B$2:$E$405,3,FALSE)</f>
        <v>0.84</v>
      </c>
      <c r="G536">
        <f>VLOOKUP(C536,away!$B$2:$E$405,4,FALSE)</f>
        <v>1.94</v>
      </c>
      <c r="H536">
        <f>VLOOKUP(A536,away!$A$2:$E$405,3,FALSE)</f>
        <v>1.40769230769231</v>
      </c>
      <c r="I536">
        <f>VLOOKUP(C536,away!$B$2:$E$405,3,FALSE)</f>
        <v>0.68</v>
      </c>
      <c r="J536">
        <f>VLOOKUP(B536,home!$B$2:$E$405,4,FALSE)</f>
        <v>1.32</v>
      </c>
      <c r="K536" s="3">
        <f t="shared" si="728"/>
        <v>2.7577846153846117</v>
      </c>
      <c r="L536" s="3">
        <f t="shared" si="729"/>
        <v>1.2635446153846177</v>
      </c>
      <c r="M536" s="5">
        <f t="shared" si="730"/>
        <v>1.7929117159219334E-2</v>
      </c>
      <c r="N536" s="5">
        <f t="shared" si="731"/>
        <v>4.9444643469123334E-2</v>
      </c>
      <c r="O536" s="5">
        <f t="shared" si="732"/>
        <v>2.2654239445131542E-2</v>
      </c>
      <c r="P536" s="5">
        <f t="shared" si="733"/>
        <v>6.2475513015022993E-2</v>
      </c>
      <c r="Q536" s="5">
        <f t="shared" si="734"/>
        <v>6.8178838536162786E-2</v>
      </c>
      <c r="R536" s="5">
        <f t="shared" si="735"/>
        <v>1.431232113326489E-2</v>
      </c>
      <c r="S536" s="5">
        <f t="shared" si="736"/>
        <v>5.4425291717211652E-2</v>
      </c>
      <c r="T536" s="5">
        <f t="shared" si="737"/>
        <v>8.6147004315545755E-2</v>
      </c>
      <c r="U536" s="5">
        <f t="shared" si="738"/>
        <v>3.9470299031761968E-2</v>
      </c>
      <c r="V536" s="5">
        <f t="shared" si="739"/>
        <v>2.1072166148191067E-2</v>
      </c>
      <c r="W536" s="5">
        <f t="shared" si="740"/>
        <v>6.267418400327375E-2</v>
      </c>
      <c r="X536" s="5">
        <f t="shared" si="741"/>
        <v>7.9191627720961277E-2</v>
      </c>
      <c r="Y536" s="5">
        <f t="shared" si="742"/>
        <v>5.0031077395181943E-2</v>
      </c>
      <c r="Z536" s="5">
        <f t="shared" si="743"/>
        <v>6.028085433864106E-3</v>
      </c>
      <c r="AA536" s="5">
        <f t="shared" si="744"/>
        <v>1.6624161269734504E-2</v>
      </c>
      <c r="AB536" s="5">
        <f t="shared" si="745"/>
        <v>2.2922928096673269E-2</v>
      </c>
      <c r="AC536" s="5">
        <f t="shared" si="746"/>
        <v>4.5892331826593979E-3</v>
      </c>
      <c r="AD536" s="5">
        <f t="shared" si="747"/>
        <v>4.3210475106503166E-2</v>
      </c>
      <c r="AE536" s="5">
        <f t="shared" si="748"/>
        <v>5.4598363149033137E-2</v>
      </c>
      <c r="AF536" s="5">
        <f t="shared" si="749"/>
        <v>3.4493733882887394E-2</v>
      </c>
      <c r="AG536" s="5">
        <f t="shared" si="750"/>
        <v>1.4528123904077433E-2</v>
      </c>
      <c r="AH536" s="5">
        <f t="shared" si="751"/>
        <v>1.9041887227593598E-3</v>
      </c>
      <c r="AI536" s="5">
        <f t="shared" si="752"/>
        <v>5.2513423644146365E-3</v>
      </c>
      <c r="AJ536" s="5">
        <f t="shared" si="753"/>
        <v>7.2410355913500686E-3</v>
      </c>
      <c r="AK536" s="5">
        <f t="shared" si="754"/>
        <v>6.6564055177592112E-3</v>
      </c>
      <c r="AL536" s="5">
        <f t="shared" si="755"/>
        <v>6.3966272267852514E-4</v>
      </c>
      <c r="AM536" s="5">
        <f t="shared" si="756"/>
        <v>2.3833036694434821E-2</v>
      </c>
      <c r="AN536" s="5">
        <f t="shared" si="757"/>
        <v>3.0114105183517124E-2</v>
      </c>
      <c r="AO536" s="5">
        <f t="shared" si="758"/>
        <v>1.9025257725879541E-2</v>
      </c>
      <c r="AP536" s="5">
        <f t="shared" si="759"/>
        <v>8.0130873186132281E-3</v>
      </c>
      <c r="AQ536" s="5">
        <f t="shared" si="760"/>
        <v>2.5312233335101279E-3</v>
      </c>
      <c r="AR536" s="5">
        <f t="shared" si="761"/>
        <v>4.8120548146374047E-4</v>
      </c>
      <c r="AS536" s="5">
        <f t="shared" si="762"/>
        <v>1.3270610736194485E-3</v>
      </c>
      <c r="AT536" s="5">
        <f t="shared" si="763"/>
        <v>1.8298743062517507E-3</v>
      </c>
      <c r="AU536" s="5">
        <f t="shared" si="764"/>
        <v>1.6821330699562226E-3</v>
      </c>
      <c r="AV536" s="5">
        <f t="shared" si="765"/>
        <v>1.1597401753387392E-3</v>
      </c>
      <c r="AW536" s="5">
        <f t="shared" si="766"/>
        <v>6.191551182271143E-5</v>
      </c>
      <c r="AX536" s="5">
        <f t="shared" si="767"/>
        <v>1.0954396988968225E-2</v>
      </c>
      <c r="AY536" s="5">
        <f t="shared" si="768"/>
        <v>1.3841369330196269E-2</v>
      </c>
      <c r="AZ536" s="5">
        <f t="shared" si="769"/>
        <v>8.7445938433596479E-3</v>
      </c>
      <c r="BA536" s="5">
        <f t="shared" si="770"/>
        <v>3.6830614881675199E-3</v>
      </c>
      <c r="BB536" s="5">
        <f t="shared" si="771"/>
        <v>1.1634281278761318E-3</v>
      </c>
      <c r="BC536" s="5">
        <f t="shared" si="772"/>
        <v>2.9400866927297863E-4</v>
      </c>
      <c r="BD536" s="5">
        <f t="shared" si="773"/>
        <v>1.0133743249951183E-4</v>
      </c>
      <c r="BE536" s="5">
        <f t="shared" si="774"/>
        <v>2.794668123097303E-4</v>
      </c>
      <c r="BF536" s="5">
        <f t="shared" si="775"/>
        <v>3.8535463774917657E-4</v>
      </c>
      <c r="BG536" s="5">
        <f t="shared" si="776"/>
        <v>3.5424169715059641E-4</v>
      </c>
      <c r="BH536" s="5">
        <f t="shared" si="777"/>
        <v>2.4423057563241241E-4</v>
      </c>
      <c r="BI536" s="5">
        <f t="shared" si="778"/>
        <v>1.3470706481711887E-4</v>
      </c>
      <c r="BJ536" s="8">
        <f t="shared" si="779"/>
        <v>0.66469564018654581</v>
      </c>
      <c r="BK536" s="8">
        <f t="shared" si="780"/>
        <v>0.17497235327517924</v>
      </c>
      <c r="BL536" s="8">
        <f t="shared" si="781"/>
        <v>0.14501627349963783</v>
      </c>
      <c r="BM536" s="8">
        <f t="shared" si="782"/>
        <v>0.74193822581892832</v>
      </c>
      <c r="BN536" s="8">
        <f t="shared" si="783"/>
        <v>0.23499467275792488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1.6923076923076901</v>
      </c>
      <c r="F537">
        <f>VLOOKUP(B537,home!$B$2:$E$405,3,FALSE)</f>
        <v>0.76</v>
      </c>
      <c r="G537">
        <f>VLOOKUP(C537,away!$B$2:$E$405,4,FALSE)</f>
        <v>0.93</v>
      </c>
      <c r="H537">
        <f>VLOOKUP(A537,away!$A$2:$E$405,3,FALSE)</f>
        <v>1.40769230769231</v>
      </c>
      <c r="I537">
        <f>VLOOKUP(C537,away!$B$2:$E$405,3,FALSE)</f>
        <v>1.35</v>
      </c>
      <c r="J537">
        <f>VLOOKUP(B537,home!$B$2:$E$405,4,FALSE)</f>
        <v>1.62</v>
      </c>
      <c r="K537" s="3">
        <f t="shared" si="728"/>
        <v>1.1961230769230753</v>
      </c>
      <c r="L537" s="3">
        <f t="shared" si="729"/>
        <v>3.0786230769230825</v>
      </c>
      <c r="M537" s="5">
        <f t="shared" si="730"/>
        <v>1.3915580687266314E-2</v>
      </c>
      <c r="N537" s="5">
        <f t="shared" si="731"/>
        <v>1.6644747188824305E-2</v>
      </c>
      <c r="O537" s="5">
        <f t="shared" si="732"/>
        <v>4.2840827832603234E-2</v>
      </c>
      <c r="P537" s="5">
        <f t="shared" si="733"/>
        <v>5.1242902805065098E-2</v>
      </c>
      <c r="Q537" s="5">
        <f t="shared" si="734"/>
        <v>9.9545831110516222E-3</v>
      </c>
      <c r="R537" s="5">
        <f t="shared" si="735"/>
        <v>6.5945380599970529E-2</v>
      </c>
      <c r="S537" s="5">
        <f t="shared" si="736"/>
        <v>4.7174371427635892E-2</v>
      </c>
      <c r="T537" s="5">
        <f t="shared" si="737"/>
        <v>3.0646409286832287E-2</v>
      </c>
      <c r="U537" s="5">
        <f t="shared" si="738"/>
        <v>7.8878791552100022E-2</v>
      </c>
      <c r="V537" s="5">
        <f t="shared" si="739"/>
        <v>1.930171961185944E-2</v>
      </c>
      <c r="W537" s="5">
        <f t="shared" si="740"/>
        <v>3.9689688600925144E-3</v>
      </c>
      <c r="X537" s="5">
        <f t="shared" si="741"/>
        <v>1.2218959124269914E-2</v>
      </c>
      <c r="Y537" s="5">
        <f t="shared" si="742"/>
        <v>1.8808784767978617E-2</v>
      </c>
      <c r="Z537" s="5">
        <f t="shared" si="743"/>
        <v>6.7673656843848323E-2</v>
      </c>
      <c r="AA537" s="5">
        <f t="shared" si="744"/>
        <v>8.0946022650700181E-2</v>
      </c>
      <c r="AB537" s="5">
        <f t="shared" si="745"/>
        <v>4.8410702838820242E-2</v>
      </c>
      <c r="AC537" s="5">
        <f t="shared" si="746"/>
        <v>4.4423053745890539E-3</v>
      </c>
      <c r="AD537" s="5">
        <f t="shared" si="747"/>
        <v>1.1868438112864325E-3</v>
      </c>
      <c r="AE537" s="5">
        <f t="shared" si="748"/>
        <v>3.6538447461297546E-3</v>
      </c>
      <c r="AF537" s="5">
        <f t="shared" si="749"/>
        <v>5.6244053774646141E-3</v>
      </c>
      <c r="AG537" s="5">
        <f t="shared" si="750"/>
        <v>5.7718080630109461E-3</v>
      </c>
      <c r="AH537" s="5">
        <f t="shared" si="751"/>
        <v>5.208542041481129E-2</v>
      </c>
      <c r="AI537" s="5">
        <f t="shared" si="752"/>
        <v>6.2300573329396036E-2</v>
      </c>
      <c r="AJ537" s="5">
        <f t="shared" si="753"/>
        <v>3.7259576732414444E-2</v>
      </c>
      <c r="AK537" s="5">
        <f t="shared" si="754"/>
        <v>1.4855679855342328E-2</v>
      </c>
      <c r="AL537" s="5">
        <f t="shared" si="755"/>
        <v>6.5433596385607669E-4</v>
      </c>
      <c r="AM537" s="5">
        <f t="shared" si="756"/>
        <v>2.8392225427660751E-4</v>
      </c>
      <c r="AN537" s="5">
        <f t="shared" si="757"/>
        <v>8.7408960406798713E-4</v>
      </c>
      <c r="AO537" s="5">
        <f t="shared" si="758"/>
        <v>1.3454962131911332E-3</v>
      </c>
      <c r="AP537" s="5">
        <f t="shared" si="759"/>
        <v>1.3807585639476138E-3</v>
      </c>
      <c r="AQ537" s="5">
        <f t="shared" si="760"/>
        <v>1.0627087946570751E-3</v>
      </c>
      <c r="AR537" s="5">
        <f t="shared" si="761"/>
        <v>3.2070275452055721E-2</v>
      </c>
      <c r="AS537" s="5">
        <f t="shared" si="762"/>
        <v>3.8359996551483456E-2</v>
      </c>
      <c r="AT537" s="5">
        <f t="shared" si="763"/>
        <v>2.2941638552959484E-2</v>
      </c>
      <c r="AU537" s="5">
        <f t="shared" si="764"/>
        <v>9.1470077652076476E-3</v>
      </c>
      <c r="AV537" s="5">
        <f t="shared" si="765"/>
        <v>2.7352367681898592E-3</v>
      </c>
      <c r="AW537" s="5">
        <f t="shared" si="766"/>
        <v>6.6931518767979474E-5</v>
      </c>
      <c r="AX537" s="5">
        <f t="shared" si="767"/>
        <v>5.6600993398711856E-5</v>
      </c>
      <c r="AY537" s="5">
        <f t="shared" si="768"/>
        <v>1.7425312445404532E-4</v>
      </c>
      <c r="AZ537" s="5">
        <f t="shared" si="769"/>
        <v>2.6822984508508707E-4</v>
      </c>
      <c r="BA537" s="5">
        <f t="shared" si="770"/>
        <v>2.752595303328174E-4</v>
      </c>
      <c r="BB537" s="5">
        <f t="shared" si="771"/>
        <v>2.1185508555640525E-4</v>
      </c>
      <c r="BC537" s="5">
        <f t="shared" si="772"/>
        <v>1.3044439107149259E-4</v>
      </c>
      <c r="BD537" s="5">
        <f t="shared" si="773"/>
        <v>1.6455381681663116E-2</v>
      </c>
      <c r="BE537" s="5">
        <f t="shared" si="774"/>
        <v>1.9682661769014495E-2</v>
      </c>
      <c r="BF537" s="5">
        <f t="shared" si="775"/>
        <v>1.1771442978594903E-2</v>
      </c>
      <c r="BG537" s="5">
        <f t="shared" si="776"/>
        <v>4.6933648651271542E-3</v>
      </c>
      <c r="BH537" s="5">
        <f t="shared" si="777"/>
        <v>1.4034605058996369E-3</v>
      </c>
      <c r="BI537" s="5">
        <f t="shared" si="778"/>
        <v>3.3574229973133793E-4</v>
      </c>
      <c r="BJ537" s="8">
        <f t="shared" si="779"/>
        <v>0.11454297273698</v>
      </c>
      <c r="BK537" s="8">
        <f t="shared" si="780"/>
        <v>0.13690546899472594</v>
      </c>
      <c r="BL537" s="8">
        <f t="shared" si="781"/>
        <v>0.64311918499608511</v>
      </c>
      <c r="BM537" s="8">
        <f t="shared" si="782"/>
        <v>0.76158993974117228</v>
      </c>
      <c r="BN537" s="8">
        <f t="shared" si="783"/>
        <v>0.20054402222478113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1.3737373737373699</v>
      </c>
      <c r="F538">
        <f>VLOOKUP(B538,home!$B$2:$E$405,3,FALSE)</f>
        <v>0.61</v>
      </c>
      <c r="G538">
        <f>VLOOKUP(C538,away!$B$2:$E$405,4,FALSE)</f>
        <v>0.49</v>
      </c>
      <c r="H538">
        <f>VLOOKUP(A538,away!$A$2:$E$405,3,FALSE)</f>
        <v>1.1818181818181801</v>
      </c>
      <c r="I538">
        <f>VLOOKUP(C538,away!$B$2:$E$405,3,FALSE)</f>
        <v>1.33</v>
      </c>
      <c r="J538">
        <f>VLOOKUP(B538,home!$B$2:$E$405,4,FALSE)</f>
        <v>0.99</v>
      </c>
      <c r="K538" s="3">
        <f t="shared" si="728"/>
        <v>0.41061010101009981</v>
      </c>
      <c r="L538" s="3">
        <f t="shared" si="729"/>
        <v>1.5560999999999978</v>
      </c>
      <c r="M538" s="5">
        <f t="shared" si="730"/>
        <v>0.13991641071489375</v>
      </c>
      <c r="N538" s="5">
        <f t="shared" si="731"/>
        <v>5.7451091536613132E-2</v>
      </c>
      <c r="O538" s="5">
        <f t="shared" si="732"/>
        <v>0.21772392671344587</v>
      </c>
      <c r="P538" s="5">
        <f t="shared" si="733"/>
        <v>8.9399643540123572E-2</v>
      </c>
      <c r="Q538" s="5">
        <f t="shared" si="734"/>
        <v>1.1794999249494604E-2</v>
      </c>
      <c r="R538" s="5">
        <f t="shared" si="735"/>
        <v>0.16940010117939636</v>
      </c>
      <c r="S538" s="5">
        <f t="shared" si="736"/>
        <v>1.4280484012320365E-2</v>
      </c>
      <c r="T538" s="5">
        <f t="shared" si="737"/>
        <v>1.8354198332138531E-2</v>
      </c>
      <c r="U538" s="5">
        <f t="shared" si="738"/>
        <v>6.9557392656393061E-2</v>
      </c>
      <c r="V538" s="5">
        <f t="shared" si="739"/>
        <v>1.0138356289212743E-3</v>
      </c>
      <c r="W538" s="5">
        <f t="shared" si="740"/>
        <v>1.6143819444163438E-3</v>
      </c>
      <c r="X538" s="5">
        <f t="shared" si="741"/>
        <v>2.5121397437062689E-3</v>
      </c>
      <c r="Y538" s="5">
        <f t="shared" si="742"/>
        <v>1.9545703275906604E-3</v>
      </c>
      <c r="Z538" s="5">
        <f t="shared" si="743"/>
        <v>8.786783248175277E-2</v>
      </c>
      <c r="AA538" s="5">
        <f t="shared" si="744"/>
        <v>3.6079419570871032E-2</v>
      </c>
      <c r="AB538" s="5">
        <f t="shared" si="745"/>
        <v>7.4072870571905642E-3</v>
      </c>
      <c r="AC538" s="5">
        <f t="shared" si="746"/>
        <v>4.048691615709043E-5</v>
      </c>
      <c r="AD538" s="5">
        <f t="shared" si="747"/>
        <v>1.6572038331641908E-4</v>
      </c>
      <c r="AE538" s="5">
        <f t="shared" si="748"/>
        <v>2.5787748847867938E-4</v>
      </c>
      <c r="AF538" s="5">
        <f t="shared" si="749"/>
        <v>2.0064157991083625E-4</v>
      </c>
      <c r="AG538" s="5">
        <f t="shared" si="750"/>
        <v>1.0407278749975063E-4</v>
      </c>
      <c r="AH538" s="5">
        <f t="shared" si="751"/>
        <v>3.4182783531213817E-2</v>
      </c>
      <c r="AI538" s="5">
        <f t="shared" si="752"/>
        <v>1.4035796198558083E-2</v>
      </c>
      <c r="AJ538" s="5">
        <f t="shared" si="753"/>
        <v>2.8816198474235547E-3</v>
      </c>
      <c r="AK538" s="5">
        <f t="shared" si="754"/>
        <v>3.9440740554109809E-4</v>
      </c>
      <c r="AL538" s="5">
        <f t="shared" si="755"/>
        <v>1.0347652155995352E-6</v>
      </c>
      <c r="AM538" s="5">
        <f t="shared" si="756"/>
        <v>1.3609292666597465E-5</v>
      </c>
      <c r="AN538" s="5">
        <f t="shared" si="757"/>
        <v>2.1177420318492285E-5</v>
      </c>
      <c r="AO538" s="5">
        <f t="shared" si="758"/>
        <v>1.6477091878802904E-5</v>
      </c>
      <c r="AP538" s="5">
        <f t="shared" si="759"/>
        <v>8.5466675575350553E-6</v>
      </c>
      <c r="AQ538" s="5">
        <f t="shared" si="760"/>
        <v>3.3248673465700697E-6</v>
      </c>
      <c r="AR538" s="5">
        <f t="shared" si="761"/>
        <v>1.0638365890584346E-2</v>
      </c>
      <c r="AS538" s="5">
        <f t="shared" si="762"/>
        <v>4.3682204929152389E-3</v>
      </c>
      <c r="AT538" s="5">
        <f t="shared" si="763"/>
        <v>8.9681772891515702E-4</v>
      </c>
      <c r="AU538" s="5">
        <f t="shared" si="764"/>
        <v>1.2274747275250032E-4</v>
      </c>
      <c r="AV538" s="5">
        <f t="shared" si="765"/>
        <v>1.2600338046409659E-5</v>
      </c>
      <c r="AW538" s="5">
        <f t="shared" si="766"/>
        <v>1.8365656273241946E-8</v>
      </c>
      <c r="AX538" s="5">
        <f t="shared" si="767"/>
        <v>9.3135217275126521E-7</v>
      </c>
      <c r="AY538" s="5">
        <f t="shared" si="768"/>
        <v>1.4492771160182417E-6</v>
      </c>
      <c r="AZ538" s="5">
        <f t="shared" si="769"/>
        <v>1.1276100601179916E-6</v>
      </c>
      <c r="BA538" s="5">
        <f t="shared" si="770"/>
        <v>5.848913381832015E-7</v>
      </c>
      <c r="BB538" s="5">
        <f t="shared" si="771"/>
        <v>2.2753735283671962E-7</v>
      </c>
      <c r="BC538" s="5">
        <f t="shared" si="772"/>
        <v>7.0814174949843752E-8</v>
      </c>
      <c r="BD538" s="5">
        <f t="shared" si="773"/>
        <v>2.7590601937230457E-3</v>
      </c>
      <c r="BE538" s="5">
        <f t="shared" si="774"/>
        <v>1.1328979848375653E-3</v>
      </c>
      <c r="BF538" s="5">
        <f t="shared" si="775"/>
        <v>2.3258967799414561E-4</v>
      </c>
      <c r="BG538" s="5">
        <f t="shared" si="776"/>
        <v>3.1834557058360906E-5</v>
      </c>
      <c r="BH538" s="5">
        <f t="shared" si="777"/>
        <v>3.2678976723363404E-6</v>
      </c>
      <c r="BI538" s="5">
        <f t="shared" si="778"/>
        <v>2.6836635866573903E-7</v>
      </c>
      <c r="BJ538" s="8">
        <f t="shared" si="779"/>
        <v>9.4477220195148079E-2</v>
      </c>
      <c r="BK538" s="8">
        <f t="shared" si="780"/>
        <v>0.24465334485474768</v>
      </c>
      <c r="BL538" s="8">
        <f t="shared" si="781"/>
        <v>0.57186140476089109</v>
      </c>
      <c r="BM538" s="8">
        <f t="shared" si="782"/>
        <v>0.31317219844711286</v>
      </c>
      <c r="BN538" s="8">
        <f t="shared" si="783"/>
        <v>0.68568617293396716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1.3737373737373699</v>
      </c>
      <c r="F539">
        <f>VLOOKUP(B539,home!$B$2:$E$405,3,FALSE)</f>
        <v>1.0900000000000001</v>
      </c>
      <c r="G539">
        <f>VLOOKUP(C539,away!$B$2:$E$405,4,FALSE)</f>
        <v>1.46</v>
      </c>
      <c r="H539">
        <f>VLOOKUP(A539,away!$A$2:$E$405,3,FALSE)</f>
        <v>1.1818181818181801</v>
      </c>
      <c r="I539">
        <f>VLOOKUP(C539,away!$B$2:$E$405,3,FALSE)</f>
        <v>0.44</v>
      </c>
      <c r="J539">
        <f>VLOOKUP(B539,home!$B$2:$E$405,4,FALSE)</f>
        <v>0.99</v>
      </c>
      <c r="K539" s="3">
        <f t="shared" si="728"/>
        <v>2.1861656565656507</v>
      </c>
      <c r="L539" s="3">
        <f t="shared" si="729"/>
        <v>0.51479999999999926</v>
      </c>
      <c r="M539" s="5">
        <f t="shared" si="730"/>
        <v>6.7140646619362879E-2</v>
      </c>
      <c r="N539" s="5">
        <f t="shared" si="731"/>
        <v>0.14678057579886175</v>
      </c>
      <c r="O539" s="5">
        <f t="shared" si="732"/>
        <v>3.4564004879647954E-2</v>
      </c>
      <c r="P539" s="5">
        <f t="shared" si="733"/>
        <v>7.5562640421253921E-2</v>
      </c>
      <c r="Q539" s="5">
        <f t="shared" si="734"/>
        <v>0.1604433269312015</v>
      </c>
      <c r="R539" s="5">
        <f t="shared" si="735"/>
        <v>8.8967748560213698E-3</v>
      </c>
      <c r="S539" s="5">
        <f t="shared" si="736"/>
        <v>2.1260268238856517E-2</v>
      </c>
      <c r="T539" s="5">
        <f t="shared" si="737"/>
        <v>8.2596224704182403E-2</v>
      </c>
      <c r="U539" s="5">
        <f t="shared" si="738"/>
        <v>1.9449823644430729E-2</v>
      </c>
      <c r="V539" s="5">
        <f t="shared" si="739"/>
        <v>2.6585683852248404E-3</v>
      </c>
      <c r="W539" s="5">
        <f t="shared" si="740"/>
        <v>0.11691856372070915</v>
      </c>
      <c r="X539" s="5">
        <f t="shared" si="741"/>
        <v>6.0189676603420977E-2</v>
      </c>
      <c r="Y539" s="5">
        <f t="shared" si="742"/>
        <v>1.5492822757720535E-2</v>
      </c>
      <c r="Z539" s="5">
        <f t="shared" si="743"/>
        <v>1.5266865652932651E-3</v>
      </c>
      <c r="AA539" s="5">
        <f t="shared" si="744"/>
        <v>3.3375897373843087E-3</v>
      </c>
      <c r="AB539" s="5">
        <f t="shared" si="745"/>
        <v>3.648262029787774E-3</v>
      </c>
      <c r="AC539" s="5">
        <f t="shared" si="746"/>
        <v>1.8700338118850823E-4</v>
      </c>
      <c r="AD539" s="5">
        <f t="shared" si="747"/>
        <v>6.3900837155299248E-2</v>
      </c>
      <c r="AE539" s="5">
        <f t="shared" si="748"/>
        <v>3.2896150967547999E-2</v>
      </c>
      <c r="AF539" s="5">
        <f t="shared" si="749"/>
        <v>8.4674692590468413E-3</v>
      </c>
      <c r="AG539" s="5">
        <f t="shared" si="750"/>
        <v>1.4530177248524363E-3</v>
      </c>
      <c r="AH539" s="5">
        <f t="shared" si="751"/>
        <v>1.9648456095324289E-4</v>
      </c>
      <c r="AI539" s="5">
        <f t="shared" si="752"/>
        <v>4.2954779920135983E-4</v>
      </c>
      <c r="AJ539" s="5">
        <f t="shared" si="753"/>
        <v>4.6953132323368572E-4</v>
      </c>
      <c r="AK539" s="5">
        <f t="shared" si="754"/>
        <v>3.421577511784364E-4</v>
      </c>
      <c r="AL539" s="5">
        <f t="shared" si="755"/>
        <v>8.4184290511320823E-6</v>
      </c>
      <c r="AM539" s="5">
        <f t="shared" si="756"/>
        <v>2.7939563122941904E-2</v>
      </c>
      <c r="AN539" s="5">
        <f t="shared" si="757"/>
        <v>1.4383287095690471E-2</v>
      </c>
      <c r="AO539" s="5">
        <f t="shared" si="758"/>
        <v>3.702258098430721E-3</v>
      </c>
      <c r="AP539" s="5">
        <f t="shared" si="759"/>
        <v>6.3530748969071094E-4</v>
      </c>
      <c r="AQ539" s="5">
        <f t="shared" si="760"/>
        <v>8.1764073923194374E-5</v>
      </c>
      <c r="AR539" s="5">
        <f t="shared" si="761"/>
        <v>2.0230050395745866E-5</v>
      </c>
      <c r="AS539" s="5">
        <f t="shared" si="762"/>
        <v>4.4226241405771959E-5</v>
      </c>
      <c r="AT539" s="5">
        <f t="shared" si="763"/>
        <v>4.8342945040140225E-5</v>
      </c>
      <c r="AU539" s="5">
        <f t="shared" si="764"/>
        <v>3.5228562061331771E-5</v>
      </c>
      <c r="AV539" s="5">
        <f t="shared" si="765"/>
        <v>1.9253868127168788E-5</v>
      </c>
      <c r="AW539" s="5">
        <f t="shared" si="766"/>
        <v>2.6317835077561865E-7</v>
      </c>
      <c r="AX539" s="5">
        <f t="shared" si="767"/>
        <v>1.0180085559803957E-2</v>
      </c>
      <c r="AY539" s="5">
        <f t="shared" si="768"/>
        <v>5.2407080461870691E-3</v>
      </c>
      <c r="AZ539" s="5">
        <f t="shared" si="769"/>
        <v>1.3489582510885494E-3</v>
      </c>
      <c r="BA539" s="5">
        <f t="shared" si="770"/>
        <v>2.3148123588679481E-4</v>
      </c>
      <c r="BB539" s="5">
        <f t="shared" si="771"/>
        <v>2.9791635058630442E-5</v>
      </c>
      <c r="BC539" s="5">
        <f t="shared" si="772"/>
        <v>3.0673467456365871E-6</v>
      </c>
      <c r="BD539" s="5">
        <f t="shared" si="773"/>
        <v>1.7357383239549919E-6</v>
      </c>
      <c r="BE539" s="5">
        <f t="shared" si="774"/>
        <v>3.7946115126152266E-6</v>
      </c>
      <c r="BF539" s="5">
        <f t="shared" si="775"/>
        <v>4.1478246844440228E-6</v>
      </c>
      <c r="BG539" s="5">
        <f t="shared" si="776"/>
        <v>3.0226106248622601E-6</v>
      </c>
      <c r="BH539" s="5">
        <f t="shared" si="777"/>
        <v>1.6519818853110786E-6</v>
      </c>
      <c r="BI539" s="5">
        <f t="shared" si="778"/>
        <v>7.2230121258713127E-7</v>
      </c>
      <c r="BJ539" s="8">
        <f t="shared" si="779"/>
        <v>0.75291493757829064</v>
      </c>
      <c r="BK539" s="8">
        <f t="shared" si="780"/>
        <v>0.17205825352112489</v>
      </c>
      <c r="BL539" s="8">
        <f t="shared" si="781"/>
        <v>7.1516533317112774E-2</v>
      </c>
      <c r="BM539" s="8">
        <f t="shared" si="782"/>
        <v>0.49938799660763566</v>
      </c>
      <c r="BN539" s="8">
        <f t="shared" si="783"/>
        <v>0.49338796950634939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1.36029411764706</v>
      </c>
      <c r="F540">
        <f>VLOOKUP(B540,home!$B$2:$E$405,3,FALSE)</f>
        <v>0.84</v>
      </c>
      <c r="G540">
        <f>VLOOKUP(C540,away!$B$2:$E$405,4,FALSE)</f>
        <v>0.32</v>
      </c>
      <c r="H540">
        <f>VLOOKUP(A540,away!$A$2:$E$405,3,FALSE)</f>
        <v>1.0661764705882399</v>
      </c>
      <c r="I540">
        <f>VLOOKUP(C540,away!$B$2:$E$405,3,FALSE)</f>
        <v>0.63</v>
      </c>
      <c r="J540">
        <f>VLOOKUP(B540,home!$B$2:$E$405,4,FALSE)</f>
        <v>1.21</v>
      </c>
      <c r="K540" s="3">
        <f t="shared" si="728"/>
        <v>0.36564705882352966</v>
      </c>
      <c r="L540" s="3">
        <f t="shared" si="729"/>
        <v>0.81274632352941534</v>
      </c>
      <c r="M540" s="5">
        <f t="shared" si="730"/>
        <v>0.30777281483465385</v>
      </c>
      <c r="N540" s="5">
        <f t="shared" si="731"/>
        <v>0.11253622453013</v>
      </c>
      <c r="O540" s="5">
        <f t="shared" si="732"/>
        <v>0.25014122373916442</v>
      </c>
      <c r="P540" s="5">
        <f t="shared" si="733"/>
        <v>9.1463402750743966E-2</v>
      </c>
      <c r="Q540" s="5">
        <f t="shared" si="734"/>
        <v>2.0574269755273194E-2</v>
      </c>
      <c r="R540" s="5">
        <f t="shared" si="735"/>
        <v>0.10165067997857739</v>
      </c>
      <c r="S540" s="5">
        <f t="shared" si="736"/>
        <v>6.7952346987168602E-3</v>
      </c>
      <c r="T540" s="5">
        <f t="shared" si="737"/>
        <v>1.6721662102900731E-2</v>
      </c>
      <c r="U540" s="5">
        <f t="shared" si="738"/>
        <v>3.7168272161578676E-2</v>
      </c>
      <c r="V540" s="5">
        <f t="shared" si="739"/>
        <v>2.2437736829733758E-4</v>
      </c>
      <c r="W540" s="5">
        <f t="shared" si="740"/>
        <v>2.5076404078191819E-3</v>
      </c>
      <c r="X540" s="5">
        <f t="shared" si="741"/>
        <v>2.0380755221888441E-3</v>
      </c>
      <c r="Y540" s="5">
        <f t="shared" si="742"/>
        <v>8.2821919386713799E-4</v>
      </c>
      <c r="Z540" s="5">
        <f t="shared" si="743"/>
        <v>2.7538738812284649E-2</v>
      </c>
      <c r="AA540" s="5">
        <f t="shared" si="744"/>
        <v>1.0069458850421265E-2</v>
      </c>
      <c r="AB540" s="5">
        <f t="shared" si="745"/>
        <v>1.8409340063005478E-3</v>
      </c>
      <c r="AC540" s="5">
        <f t="shared" si="746"/>
        <v>4.1675053431369245E-6</v>
      </c>
      <c r="AD540" s="5">
        <f t="shared" si="747"/>
        <v>2.2922783492653005E-4</v>
      </c>
      <c r="AE540" s="5">
        <f t="shared" si="748"/>
        <v>1.8630408008714502E-4</v>
      </c>
      <c r="AF540" s="5">
        <f t="shared" si="749"/>
        <v>7.5708978074678419E-5</v>
      </c>
      <c r="AG540" s="5">
        <f t="shared" si="750"/>
        <v>2.0510731196121339E-5</v>
      </c>
      <c r="AH540" s="5">
        <f t="shared" si="751"/>
        <v>5.5955021810802884E-3</v>
      </c>
      <c r="AI540" s="5">
        <f t="shared" si="752"/>
        <v>2.0459789151526528E-3</v>
      </c>
      <c r="AJ540" s="5">
        <f t="shared" si="753"/>
        <v>3.7405308637026175E-4</v>
      </c>
      <c r="AK540" s="5">
        <f t="shared" si="754"/>
        <v>4.5590470291716658E-5</v>
      </c>
      <c r="AL540" s="5">
        <f t="shared" si="755"/>
        <v>4.9539686586028061E-8</v>
      </c>
      <c r="AM540" s="5">
        <f t="shared" si="756"/>
        <v>1.6763296728274254E-5</v>
      </c>
      <c r="AN540" s="5">
        <f t="shared" si="757"/>
        <v>1.3624307786137577E-5</v>
      </c>
      <c r="AO540" s="5">
        <f t="shared" si="758"/>
        <v>5.5365530319082515E-6</v>
      </c>
      <c r="AP540" s="5">
        <f t="shared" si="759"/>
        <v>1.4999377072363568E-6</v>
      </c>
      <c r="AQ540" s="5">
        <f t="shared" si="760"/>
        <v>3.0476721426987222E-7</v>
      </c>
      <c r="AR540" s="5">
        <f t="shared" si="761"/>
        <v>9.0954476519476625E-4</v>
      </c>
      <c r="AS540" s="5">
        <f t="shared" si="762"/>
        <v>3.3257236826180419E-4</v>
      </c>
      <c r="AT540" s="5">
        <f t="shared" si="763"/>
        <v>6.0802054150452248E-5</v>
      </c>
      <c r="AU540" s="5">
        <f t="shared" si="764"/>
        <v>7.4106974235139513E-6</v>
      </c>
      <c r="AV540" s="5">
        <f t="shared" si="765"/>
        <v>6.7742492918474622E-7</v>
      </c>
      <c r="AW540" s="5">
        <f t="shared" si="766"/>
        <v>4.089477772028549E-10</v>
      </c>
      <c r="AX540" s="5">
        <f t="shared" si="767"/>
        <v>1.0215750241465968E-6</v>
      </c>
      <c r="AY540" s="5">
        <f t="shared" si="768"/>
        <v>8.3028134508462018E-7</v>
      </c>
      <c r="AZ540" s="5">
        <f t="shared" si="769"/>
        <v>3.3740405535629137E-7</v>
      </c>
      <c r="BA540" s="5">
        <f t="shared" si="770"/>
        <v>9.1407968511580408E-8</v>
      </c>
      <c r="BB540" s="5">
        <f t="shared" si="771"/>
        <v>1.8572872587269878E-8</v>
      </c>
      <c r="BC540" s="5">
        <f t="shared" si="772"/>
        <v>3.0190067825367719E-9</v>
      </c>
      <c r="BD540" s="5">
        <f t="shared" si="773"/>
        <v>1.2320486066624522E-4</v>
      </c>
      <c r="BE540" s="5">
        <f t="shared" si="774"/>
        <v>4.5049494935375346E-5</v>
      </c>
      <c r="BF540" s="5">
        <f t="shared" si="775"/>
        <v>8.2361076623027455E-6</v>
      </c>
      <c r="BG540" s="5">
        <f t="shared" si="776"/>
        <v>1.0038361809583121E-6</v>
      </c>
      <c r="BH540" s="5">
        <f t="shared" si="777"/>
        <v>9.1762436777012801E-8</v>
      </c>
      <c r="BI540" s="5">
        <f t="shared" si="778"/>
        <v>6.7105330235989646E-9</v>
      </c>
      <c r="BJ540" s="8">
        <f t="shared" si="779"/>
        <v>0.15575787425920395</v>
      </c>
      <c r="BK540" s="8">
        <f t="shared" si="780"/>
        <v>0.40626087697878682</v>
      </c>
      <c r="BL540" s="8">
        <f t="shared" si="781"/>
        <v>0.4104202934713117</v>
      </c>
      <c r="BM540" s="8">
        <f t="shared" si="782"/>
        <v>0.11583833806064681</v>
      </c>
      <c r="BN540" s="8">
        <f t="shared" si="783"/>
        <v>0.88413861558854279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1.36029411764706</v>
      </c>
      <c r="F541">
        <f>VLOOKUP(B541,home!$B$2:$E$405,3,FALSE)</f>
        <v>0.42</v>
      </c>
      <c r="G541">
        <f>VLOOKUP(C541,away!$B$2:$E$405,4,FALSE)</f>
        <v>0.74</v>
      </c>
      <c r="H541">
        <f>VLOOKUP(A541,away!$A$2:$E$405,3,FALSE)</f>
        <v>1.0661764705882399</v>
      </c>
      <c r="I541">
        <f>VLOOKUP(C541,away!$B$2:$E$405,3,FALSE)</f>
        <v>0.86</v>
      </c>
      <c r="J541">
        <f>VLOOKUP(B541,home!$B$2:$E$405,4,FALSE)</f>
        <v>1.34</v>
      </c>
      <c r="K541" s="3">
        <f t="shared" si="728"/>
        <v>0.42277941176470618</v>
      </c>
      <c r="L541" s="3">
        <f t="shared" si="729"/>
        <v>1.2286617647058877</v>
      </c>
      <c r="M541" s="5">
        <f t="shared" si="730"/>
        <v>0.19177333015832723</v>
      </c>
      <c r="N541" s="5">
        <f t="shared" si="731"/>
        <v>8.1077815716496374E-2</v>
      </c>
      <c r="O541" s="5">
        <f t="shared" si="732"/>
        <v>0.23562455825585515</v>
      </c>
      <c r="P541" s="5">
        <f t="shared" si="733"/>
        <v>9.9617212136729194E-2</v>
      </c>
      <c r="Q541" s="5">
        <f t="shared" si="734"/>
        <v>1.7139015617893792E-2</v>
      </c>
      <c r="R541" s="5">
        <f t="shared" si="735"/>
        <v>0.14475144277734217</v>
      </c>
      <c r="S541" s="5">
        <f t="shared" si="736"/>
        <v>1.2936612387266306E-2</v>
      </c>
      <c r="T541" s="5">
        <f t="shared" si="737"/>
        <v>2.1058053174403155E-2</v>
      </c>
      <c r="U541" s="5">
        <f t="shared" si="738"/>
        <v>6.1197929829497254E-2</v>
      </c>
      <c r="V541" s="5">
        <f t="shared" si="739"/>
        <v>7.4666231074234769E-4</v>
      </c>
      <c r="W541" s="5">
        <f t="shared" si="740"/>
        <v>2.4153409803864168E-3</v>
      </c>
      <c r="X541" s="5">
        <f t="shared" si="741"/>
        <v>2.9676371113280236E-3</v>
      </c>
      <c r="Y541" s="5">
        <f t="shared" si="742"/>
        <v>1.823111125105487E-3</v>
      </c>
      <c r="Z541" s="5">
        <f t="shared" si="743"/>
        <v>5.9283521042177489E-2</v>
      </c>
      <c r="AA541" s="5">
        <f t="shared" si="744"/>
        <v>2.5063852153552384E-2</v>
      </c>
      <c r="AB541" s="5">
        <f t="shared" si="745"/>
        <v>5.2982403350182198E-3</v>
      </c>
      <c r="AC541" s="5">
        <f t="shared" si="746"/>
        <v>2.4240993827945447E-5</v>
      </c>
      <c r="AD541" s="5">
        <f t="shared" si="747"/>
        <v>2.5528910972473945E-4</v>
      </c>
      <c r="AE541" s="5">
        <f t="shared" si="748"/>
        <v>3.1366396806459333E-4</v>
      </c>
      <c r="AF541" s="5">
        <f t="shared" si="749"/>
        <v>1.9269346226344729E-4</v>
      </c>
      <c r="AG541" s="5">
        <f t="shared" si="750"/>
        <v>7.8918363130631486E-5</v>
      </c>
      <c r="AH541" s="5">
        <f t="shared" si="751"/>
        <v>1.8209848895415118E-2</v>
      </c>
      <c r="AI541" s="5">
        <f t="shared" si="752"/>
        <v>7.6987492043277877E-3</v>
      </c>
      <c r="AJ541" s="5">
        <f t="shared" si="753"/>
        <v>1.6274363299648507E-3</v>
      </c>
      <c r="AK541" s="5">
        <f t="shared" si="754"/>
        <v>2.2934885808901734E-4</v>
      </c>
      <c r="AL541" s="5">
        <f t="shared" si="755"/>
        <v>5.0368217990894119E-7</v>
      </c>
      <c r="AM541" s="5">
        <f t="shared" si="756"/>
        <v>2.1586195927872193E-5</v>
      </c>
      <c r="AN541" s="5">
        <f t="shared" si="757"/>
        <v>2.6522133582026494E-5</v>
      </c>
      <c r="AO541" s="5">
        <f t="shared" si="758"/>
        <v>1.6293365725328987E-5</v>
      </c>
      <c r="AP541" s="5">
        <f t="shared" si="759"/>
        <v>6.6730118283603765E-6</v>
      </c>
      <c r="AQ541" s="5">
        <f t="shared" si="760"/>
        <v>2.0497186222341318E-6</v>
      </c>
      <c r="AR541" s="5">
        <f t="shared" si="761"/>
        <v>4.4747490157736542E-3</v>
      </c>
      <c r="AS541" s="5">
        <f t="shared" si="762"/>
        <v>1.8918317566834835E-3</v>
      </c>
      <c r="AT541" s="5">
        <f t="shared" si="763"/>
        <v>3.9991375862421689E-4</v>
      </c>
      <c r="AU541" s="5">
        <f t="shared" si="764"/>
        <v>5.6358434542586381E-5</v>
      </c>
      <c r="AV541" s="5">
        <f t="shared" si="765"/>
        <v>5.9567964509735897E-6</v>
      </c>
      <c r="AW541" s="5">
        <f t="shared" si="766"/>
        <v>7.2677546693123128E-9</v>
      </c>
      <c r="AX541" s="5">
        <f t="shared" si="767"/>
        <v>1.5210332027705822E-6</v>
      </c>
      <c r="AY541" s="5">
        <f t="shared" si="768"/>
        <v>1.8688353390923516E-6</v>
      </c>
      <c r="AZ541" s="5">
        <f t="shared" si="769"/>
        <v>1.1480832628369678E-6</v>
      </c>
      <c r="BA541" s="5">
        <f t="shared" si="770"/>
        <v>4.7020200258218726E-7</v>
      </c>
      <c r="BB541" s="5">
        <f t="shared" si="771"/>
        <v>1.4442980556521821E-7</v>
      </c>
      <c r="BC541" s="5">
        <f t="shared" si="772"/>
        <v>3.5491075956377811E-8</v>
      </c>
      <c r="BD541" s="5">
        <f t="shared" si="773"/>
        <v>9.1632550372273231E-4</v>
      </c>
      <c r="BE541" s="5">
        <f t="shared" si="774"/>
        <v>3.8740355744889486E-4</v>
      </c>
      <c r="BF541" s="5">
        <f t="shared" si="775"/>
        <v>8.1893124066899153E-5</v>
      </c>
      <c r="BG541" s="5">
        <f t="shared" si="776"/>
        <v>1.1540908940192579E-5</v>
      </c>
      <c r="BH541" s="5">
        <f t="shared" si="777"/>
        <v>1.2198146732411638E-6</v>
      </c>
      <c r="BI541" s="5">
        <f t="shared" si="778"/>
        <v>1.0314250600297139E-7</v>
      </c>
      <c r="BJ541" s="8">
        <f t="shared" si="779"/>
        <v>0.12739985112917129</v>
      </c>
      <c r="BK541" s="8">
        <f t="shared" si="780"/>
        <v>0.30510043050441205</v>
      </c>
      <c r="BL541" s="8">
        <f t="shared" si="781"/>
        <v>0.507928702452495</v>
      </c>
      <c r="BM541" s="8">
        <f t="shared" si="782"/>
        <v>0.2297272688980273</v>
      </c>
      <c r="BN541" s="8">
        <f t="shared" si="783"/>
        <v>0.76998337466264399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1.32085561497326</v>
      </c>
      <c r="F542">
        <f>VLOOKUP(B542,home!$B$2:$E$405,3,FALSE)</f>
        <v>1.35</v>
      </c>
      <c r="G542">
        <f>VLOOKUP(C542,away!$B$2:$E$405,4,FALSE)</f>
        <v>1.0900000000000001</v>
      </c>
      <c r="H542">
        <f>VLOOKUP(A542,away!$A$2:$E$405,3,FALSE)</f>
        <v>1.0053475935828899</v>
      </c>
      <c r="I542">
        <f>VLOOKUP(C542,away!$B$2:$E$405,3,FALSE)</f>
        <v>0.42</v>
      </c>
      <c r="J542">
        <f>VLOOKUP(B542,home!$B$2:$E$405,4,FALSE)</f>
        <v>2.1</v>
      </c>
      <c r="K542" s="3">
        <f t="shared" si="728"/>
        <v>1.9436390374331525</v>
      </c>
      <c r="L542" s="3">
        <f t="shared" si="729"/>
        <v>0.88671657754010891</v>
      </c>
      <c r="M542" s="5">
        <f t="shared" si="730"/>
        <v>5.8991871546067845E-2</v>
      </c>
      <c r="N542" s="5">
        <f t="shared" si="731"/>
        <v>0.11465890442817948</v>
      </c>
      <c r="O542" s="5">
        <f t="shared" si="732"/>
        <v>5.2309070440015017E-2</v>
      </c>
      <c r="P542" s="5">
        <f t="shared" si="733"/>
        <v>0.10166995131905375</v>
      </c>
      <c r="Q542" s="5">
        <f t="shared" si="734"/>
        <v>0.11142776131796332</v>
      </c>
      <c r="R542" s="5">
        <f t="shared" si="735"/>
        <v>2.3191659957437293E-2</v>
      </c>
      <c r="S542" s="5">
        <f t="shared" si="736"/>
        <v>4.3805946185088304E-2</v>
      </c>
      <c r="T542" s="5">
        <f t="shared" si="737"/>
        <v>9.8804843158820571E-2</v>
      </c>
      <c r="U542" s="5">
        <f t="shared" si="738"/>
        <v>4.5076215636150406E-2</v>
      </c>
      <c r="V542" s="5">
        <f t="shared" si="739"/>
        <v>8.3886291815361974E-3</v>
      </c>
      <c r="W542" s="5">
        <f t="shared" si="740"/>
        <v>7.219178225045908E-2</v>
      </c>
      <c r="X542" s="5">
        <f t="shared" si="741"/>
        <v>6.4013650083647872E-2</v>
      </c>
      <c r="Y542" s="5">
        <f t="shared" si="742"/>
        <v>2.8380982359011167E-2</v>
      </c>
      <c r="Z542" s="5">
        <f t="shared" si="743"/>
        <v>6.8548097816442622E-3</v>
      </c>
      <c r="AA542" s="5">
        <f t="shared" si="744"/>
        <v>1.3323275885782412E-2</v>
      </c>
      <c r="AB542" s="5">
        <f t="shared" si="745"/>
        <v>1.2947819559049232E-2</v>
      </c>
      <c r="AC542" s="5">
        <f t="shared" si="746"/>
        <v>9.0359008174367228E-4</v>
      </c>
      <c r="AD542" s="5">
        <f t="shared" si="747"/>
        <v>3.5078691540966496E-2</v>
      </c>
      <c r="AE542" s="5">
        <f t="shared" si="748"/>
        <v>3.1104857307790983E-2</v>
      </c>
      <c r="AF542" s="5">
        <f t="shared" si="749"/>
        <v>1.3790596308418931E-2</v>
      </c>
      <c r="AG542" s="5">
        <f t="shared" si="750"/>
        <v>4.0761167869461656E-3</v>
      </c>
      <c r="AH542" s="5">
        <f t="shared" si="751"/>
        <v>1.5195683673170153E-3</v>
      </c>
      <c r="AI542" s="5">
        <f t="shared" si="752"/>
        <v>2.9534923987659108E-3</v>
      </c>
      <c r="AJ542" s="5">
        <f t="shared" si="753"/>
        <v>2.8702615615017542E-3</v>
      </c>
      <c r="AK542" s="5">
        <f t="shared" si="754"/>
        <v>1.8595841395262155E-3</v>
      </c>
      <c r="AL542" s="5">
        <f t="shared" si="755"/>
        <v>6.2291944442900178E-5</v>
      </c>
      <c r="AM542" s="5">
        <f t="shared" si="756"/>
        <v>1.363606285221973E-2</v>
      </c>
      <c r="AN542" s="5">
        <f t="shared" si="757"/>
        <v>1.2091322983442095E-2</v>
      </c>
      <c r="AO542" s="5">
        <f t="shared" si="758"/>
        <v>5.3607882669049157E-3</v>
      </c>
      <c r="AP542" s="5">
        <f t="shared" si="759"/>
        <v>1.5844999416490331E-3</v>
      </c>
      <c r="AQ542" s="5">
        <f t="shared" si="760"/>
        <v>3.5125059134288324E-4</v>
      </c>
      <c r="AR542" s="5">
        <f t="shared" si="761"/>
        <v>2.6948529240111105E-4</v>
      </c>
      <c r="AS542" s="5">
        <f t="shared" si="762"/>
        <v>5.2378213432488713E-4</v>
      </c>
      <c r="AT542" s="5">
        <f t="shared" si="763"/>
        <v>5.0902170169195304E-4</v>
      </c>
      <c r="AU542" s="5">
        <f t="shared" si="764"/>
        <v>3.2978481676971091E-4</v>
      </c>
      <c r="AV542" s="5">
        <f t="shared" si="765"/>
        <v>1.6024566095658731E-4</v>
      </c>
      <c r="AW542" s="5">
        <f t="shared" si="766"/>
        <v>2.9821523584977333E-6</v>
      </c>
      <c r="AX542" s="5">
        <f t="shared" si="767"/>
        <v>4.4172640127443851E-3</v>
      </c>
      <c r="AY542" s="5">
        <f t="shared" si="768"/>
        <v>3.9168612274717894E-3</v>
      </c>
      <c r="AZ542" s="5">
        <f t="shared" si="769"/>
        <v>1.7365728911616673E-3</v>
      </c>
      <c r="BA542" s="5">
        <f t="shared" si="770"/>
        <v>5.1328265689993527E-4</v>
      </c>
      <c r="BB542" s="5">
        <f t="shared" si="771"/>
        <v>1.1378406020925114E-4</v>
      </c>
      <c r="BC542" s="5">
        <f t="shared" si="772"/>
        <v>2.0178842489472977E-5</v>
      </c>
      <c r="BD542" s="5">
        <f t="shared" si="773"/>
        <v>3.9826179362551431E-5</v>
      </c>
      <c r="BE542" s="5">
        <f t="shared" si="774"/>
        <v>7.7407716920869553E-5</v>
      </c>
      <c r="BF542" s="5">
        <f t="shared" si="775"/>
        <v>7.5226330202988434E-5</v>
      </c>
      <c r="BG542" s="5">
        <f t="shared" si="776"/>
        <v>4.8737610675121634E-5</v>
      </c>
      <c r="BH542" s="5">
        <f t="shared" si="777"/>
        <v>2.3682080674846281E-5</v>
      </c>
      <c r="BI542" s="5">
        <f t="shared" si="778"/>
        <v>9.2058832974545044E-6</v>
      </c>
      <c r="BJ542" s="8">
        <f t="shared" si="779"/>
        <v>0.61727005386873923</v>
      </c>
      <c r="BK542" s="8">
        <f t="shared" si="780"/>
        <v>0.21773914148540449</v>
      </c>
      <c r="BL542" s="8">
        <f t="shared" si="781"/>
        <v>0.15811735335282331</v>
      </c>
      <c r="BM542" s="8">
        <f t="shared" si="782"/>
        <v>0.53381826040478142</v>
      </c>
      <c r="BN542" s="8">
        <f t="shared" si="783"/>
        <v>0.46224921900871668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1.32085561497326</v>
      </c>
      <c r="F543">
        <f>VLOOKUP(B543,home!$B$2:$E$405,3,FALSE)</f>
        <v>0.47</v>
      </c>
      <c r="G543">
        <f>VLOOKUP(C543,away!$B$2:$E$405,4,FALSE)</f>
        <v>1.18</v>
      </c>
      <c r="H543">
        <f>VLOOKUP(A543,away!$A$2:$E$405,3,FALSE)</f>
        <v>1.0053475935828899</v>
      </c>
      <c r="I543">
        <f>VLOOKUP(C543,away!$B$2:$E$405,3,FALSE)</f>
        <v>0.42</v>
      </c>
      <c r="J543">
        <f>VLOOKUP(B543,home!$B$2:$E$405,4,FALSE)</f>
        <v>0.99</v>
      </c>
      <c r="K543" s="3">
        <f t="shared" si="728"/>
        <v>0.73254652406416998</v>
      </c>
      <c r="L543" s="3">
        <f t="shared" si="729"/>
        <v>0.41802352941176563</v>
      </c>
      <c r="M543" s="5">
        <f t="shared" si="730"/>
        <v>0.31645632092558024</v>
      </c>
      <c r="N543" s="5">
        <f t="shared" si="731"/>
        <v>0.23181897791216929</v>
      </c>
      <c r="O543" s="5">
        <f t="shared" si="732"/>
        <v>0.13228618817797347</v>
      </c>
      <c r="P543" s="5">
        <f t="shared" si="733"/>
        <v>9.6905787331473162E-2</v>
      </c>
      <c r="Q543" s="5">
        <f t="shared" si="734"/>
        <v>8.490909324083408E-2</v>
      </c>
      <c r="R543" s="5">
        <f t="shared" si="735"/>
        <v>2.7649369637292726E-2</v>
      </c>
      <c r="S543" s="5">
        <f t="shared" si="736"/>
        <v>7.4186633331153138E-3</v>
      </c>
      <c r="T543" s="5">
        <f t="shared" si="737"/>
        <v>3.5493998835686158E-2</v>
      </c>
      <c r="U543" s="5">
        <f t="shared" si="738"/>
        <v>2.0254449620364188E-2</v>
      </c>
      <c r="V543" s="5">
        <f t="shared" si="739"/>
        <v>2.5241728608863814E-4</v>
      </c>
      <c r="W543" s="5">
        <f t="shared" si="740"/>
        <v>2.0733287038337839E-2</v>
      </c>
      <c r="X543" s="5">
        <f t="shared" si="741"/>
        <v>8.6670018240731991E-3</v>
      </c>
      <c r="Y543" s="5">
        <f t="shared" si="742"/>
        <v>1.8115053459586445E-3</v>
      </c>
      <c r="Z543" s="5">
        <f t="shared" si="743"/>
        <v>3.8526956939305404E-3</v>
      </c>
      <c r="AA543" s="5">
        <f t="shared" si="744"/>
        <v>2.8222788388658129E-3</v>
      </c>
      <c r="AB543" s="5">
        <f t="shared" si="745"/>
        <v>1.033725276675506E-3</v>
      </c>
      <c r="AC543" s="5">
        <f t="shared" si="746"/>
        <v>4.8309778923339731E-6</v>
      </c>
      <c r="AD543" s="5">
        <f t="shared" si="747"/>
        <v>3.7970243380897732E-3</v>
      </c>
      <c r="AE543" s="5">
        <f t="shared" si="748"/>
        <v>1.5872455150706605E-3</v>
      </c>
      <c r="AF543" s="5">
        <f t="shared" si="749"/>
        <v>3.3175298612641668E-4</v>
      </c>
      <c r="AG543" s="5">
        <f t="shared" si="750"/>
        <v>4.622685138448576E-5</v>
      </c>
      <c r="AH543" s="5">
        <f t="shared" si="751"/>
        <v>4.026293629315888E-4</v>
      </c>
      <c r="AI543" s="5">
        <f t="shared" si="752"/>
        <v>2.949447403017066E-4</v>
      </c>
      <c r="AJ543" s="5">
        <f t="shared" si="753"/>
        <v>1.080303721495122E-4</v>
      </c>
      <c r="AK543" s="5">
        <f t="shared" si="754"/>
        <v>2.637909120382796E-5</v>
      </c>
      <c r="AL543" s="5">
        <f t="shared" si="755"/>
        <v>5.9174007315550805E-8</v>
      </c>
      <c r="AM543" s="5">
        <f t="shared" si="756"/>
        <v>5.5629939613094403E-4</v>
      </c>
      <c r="AN543" s="5">
        <f t="shared" si="757"/>
        <v>2.3254623698029116E-4</v>
      </c>
      <c r="AO543" s="5">
        <f t="shared" si="758"/>
        <v>4.8604899366963082E-5</v>
      </c>
      <c r="AP543" s="5">
        <f t="shared" si="759"/>
        <v>6.7726638600272035E-6</v>
      </c>
      <c r="AQ543" s="5">
        <f t="shared" si="760"/>
        <v>7.0778321257202063E-7</v>
      </c>
      <c r="AR543" s="5">
        <f t="shared" si="761"/>
        <v>3.3661709467494697E-5</v>
      </c>
      <c r="AS543" s="5">
        <f t="shared" si="762"/>
        <v>2.4658768264471205E-5</v>
      </c>
      <c r="AT543" s="5">
        <f t="shared" si="763"/>
        <v>9.0318474899211198E-6</v>
      </c>
      <c r="AU543" s="5">
        <f t="shared" si="764"/>
        <v>2.2054161615398054E-6</v>
      </c>
      <c r="AV543" s="5">
        <f t="shared" si="765"/>
        <v>4.0389248581273204E-7</v>
      </c>
      <c r="AW543" s="5">
        <f t="shared" si="766"/>
        <v>5.0334344823639035E-10</v>
      </c>
      <c r="AX543" s="5">
        <f t="shared" si="767"/>
        <v>6.7919198162453269E-5</v>
      </c>
      <c r="AY543" s="5">
        <f t="shared" si="768"/>
        <v>2.8391822930685825E-5</v>
      </c>
      <c r="AZ543" s="5">
        <f t="shared" si="769"/>
        <v>5.9342250139595933E-6</v>
      </c>
      <c r="BA543" s="5">
        <f t="shared" si="770"/>
        <v>8.2688189488632484E-7</v>
      </c>
      <c r="BB543" s="5">
        <f t="shared" si="771"/>
        <v>8.6414022026767494E-8</v>
      </c>
      <c r="BC543" s="5">
        <f t="shared" si="772"/>
        <v>7.2246188956590805E-9</v>
      </c>
      <c r="BD543" s="5">
        <f t="shared" si="773"/>
        <v>2.3452310996059304E-6</v>
      </c>
      <c r="BE543" s="5">
        <f t="shared" si="774"/>
        <v>1.7179908901435156E-6</v>
      </c>
      <c r="BF543" s="5">
        <f t="shared" si="775"/>
        <v>6.2925412747427057E-7</v>
      </c>
      <c r="BG543" s="5">
        <f t="shared" si="776"/>
        <v>1.5365264127810305E-7</v>
      </c>
      <c r="BH543" s="5">
        <f t="shared" si="777"/>
        <v>2.8139427070388297E-8</v>
      </c>
      <c r="BI543" s="5">
        <f t="shared" si="778"/>
        <v>4.1226878979140322E-9</v>
      </c>
      <c r="BJ543" s="8">
        <f t="shared" si="779"/>
        <v>0.39014421063392429</v>
      </c>
      <c r="BK543" s="8">
        <f t="shared" si="780"/>
        <v>0.42106647085108767</v>
      </c>
      <c r="BL543" s="8">
        <f t="shared" si="781"/>
        <v>0.18495283514250099</v>
      </c>
      <c r="BM543" s="8">
        <f t="shared" si="782"/>
        <v>0.10996208377653331</v>
      </c>
      <c r="BN543" s="8">
        <f t="shared" si="783"/>
        <v>0.89002573722532285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1.57692307692308</v>
      </c>
      <c r="F544">
        <f>VLOOKUP(B544,home!$B$2:$E$405,3,FALSE)</f>
        <v>1.37</v>
      </c>
      <c r="G544">
        <f>VLOOKUP(C544,away!$B$2:$E$405,4,FALSE)</f>
        <v>0.85</v>
      </c>
      <c r="H544">
        <f>VLOOKUP(A544,away!$A$2:$E$405,3,FALSE)</f>
        <v>1.1000000000000001</v>
      </c>
      <c r="I544">
        <f>VLOOKUP(C544,away!$B$2:$E$405,3,FALSE)</f>
        <v>0.63</v>
      </c>
      <c r="J544">
        <f>VLOOKUP(B544,home!$B$2:$E$405,4,FALSE)</f>
        <v>0.91</v>
      </c>
      <c r="K544" s="3">
        <f t="shared" si="728"/>
        <v>1.8363269230769268</v>
      </c>
      <c r="L544" s="3">
        <f t="shared" si="729"/>
        <v>0.63063000000000002</v>
      </c>
      <c r="M544" s="5">
        <f t="shared" si="730"/>
        <v>8.4842649272911672E-2</v>
      </c>
      <c r="N544" s="5">
        <f t="shared" si="731"/>
        <v>0.15579884108502076</v>
      </c>
      <c r="O544" s="5">
        <f t="shared" si="732"/>
        <v>5.3504319910976296E-2</v>
      </c>
      <c r="P544" s="5">
        <f t="shared" si="733"/>
        <v>9.8251423153446663E-2</v>
      </c>
      <c r="Q544" s="5">
        <f t="shared" si="734"/>
        <v>0.14304880323430366</v>
      </c>
      <c r="R544" s="5">
        <f t="shared" si="735"/>
        <v>1.6870714632729489E-2</v>
      </c>
      <c r="S544" s="5">
        <f t="shared" si="736"/>
        <v>2.8444839459886257E-2</v>
      </c>
      <c r="T544" s="5">
        <f t="shared" si="737"/>
        <v>9.0210866783648924E-2</v>
      </c>
      <c r="U544" s="5">
        <f t="shared" si="738"/>
        <v>3.0980147491629029E-2</v>
      </c>
      <c r="V544" s="5">
        <f t="shared" si="739"/>
        <v>3.6600380983119025E-3</v>
      </c>
      <c r="W544" s="5">
        <f t="shared" si="740"/>
        <v>8.7561456231028539E-2</v>
      </c>
      <c r="X544" s="5">
        <f t="shared" si="741"/>
        <v>5.5218881142973533E-2</v>
      </c>
      <c r="Y544" s="5">
        <f t="shared" si="742"/>
        <v>1.7411341507596698E-2</v>
      </c>
      <c r="Z544" s="5">
        <f t="shared" si="743"/>
        <v>3.5463929229460666E-3</v>
      </c>
      <c r="AA544" s="5">
        <f t="shared" si="744"/>
        <v>6.5123368042153398E-3</v>
      </c>
      <c r="AB544" s="5">
        <f t="shared" si="745"/>
        <v>5.9793897028626915E-3</v>
      </c>
      <c r="AC544" s="5">
        <f t="shared" si="746"/>
        <v>2.649050588329755E-4</v>
      </c>
      <c r="AD544" s="5">
        <f t="shared" si="747"/>
        <v>4.01978648752149E-2</v>
      </c>
      <c r="AE544" s="5">
        <f t="shared" si="748"/>
        <v>2.5349979526256776E-2</v>
      </c>
      <c r="AF544" s="5">
        <f t="shared" si="749"/>
        <v>7.9932287943216551E-3</v>
      </c>
      <c r="AG544" s="5">
        <f t="shared" si="750"/>
        <v>1.6802566248543555E-3</v>
      </c>
      <c r="AH544" s="5">
        <f t="shared" si="751"/>
        <v>5.591154422493694E-4</v>
      </c>
      <c r="AI544" s="5">
        <f t="shared" si="752"/>
        <v>1.0267187397105797E-3</v>
      </c>
      <c r="AJ544" s="5">
        <f t="shared" si="753"/>
        <v>9.4269563207907464E-4</v>
      </c>
      <c r="AK544" s="5">
        <f t="shared" si="754"/>
        <v>5.7703245648460869E-4</v>
      </c>
      <c r="AL544" s="5">
        <f t="shared" si="755"/>
        <v>1.2270856345923801E-5</v>
      </c>
      <c r="AM544" s="5">
        <f t="shared" si="756"/>
        <v>1.4763284304113104E-2</v>
      </c>
      <c r="AN544" s="5">
        <f t="shared" si="757"/>
        <v>9.3101699807028489E-3</v>
      </c>
      <c r="AO544" s="5">
        <f t="shared" si="758"/>
        <v>2.9356362474653184E-3</v>
      </c>
      <c r="AP544" s="5">
        <f t="shared" si="759"/>
        <v>6.1710009557968467E-4</v>
      </c>
      <c r="AQ544" s="5">
        <f t="shared" si="760"/>
        <v>9.7290458318854126E-5</v>
      </c>
      <c r="AR544" s="5">
        <f t="shared" si="761"/>
        <v>7.0518994269144005E-5</v>
      </c>
      <c r="AS544" s="5">
        <f t="shared" si="762"/>
        <v>1.2949592776473665E-4</v>
      </c>
      <c r="AT544" s="5">
        <f t="shared" si="763"/>
        <v>1.1889842929160542E-4</v>
      </c>
      <c r="AU544" s="5">
        <f t="shared" si="764"/>
        <v>7.2778795606577798E-5</v>
      </c>
      <c r="AV544" s="5">
        <f t="shared" si="765"/>
        <v>3.3411415450367883E-5</v>
      </c>
      <c r="AW544" s="5">
        <f t="shared" si="766"/>
        <v>3.9472715066936252E-7</v>
      </c>
      <c r="AX544" s="5">
        <f t="shared" si="767"/>
        <v>4.5183694067803129E-3</v>
      </c>
      <c r="AY544" s="5">
        <f t="shared" si="768"/>
        <v>2.8494192989978692E-3</v>
      </c>
      <c r="AZ544" s="5">
        <f t="shared" si="769"/>
        <v>8.9846464626351294E-4</v>
      </c>
      <c r="BA544" s="5">
        <f t="shared" si="770"/>
        <v>1.8886625329105311E-4</v>
      </c>
      <c r="BB544" s="5">
        <f t="shared" si="771"/>
        <v>2.9776181328234201E-5</v>
      </c>
      <c r="BC544" s="5">
        <f t="shared" si="772"/>
        <v>3.7555506462048685E-6</v>
      </c>
      <c r="BD544" s="5">
        <f t="shared" si="773"/>
        <v>7.4118988926583766E-6</v>
      </c>
      <c r="BE544" s="5">
        <f t="shared" si="774"/>
        <v>1.361066948771264E-5</v>
      </c>
      <c r="BF544" s="5">
        <f t="shared" si="775"/>
        <v>1.2496819410694183E-5</v>
      </c>
      <c r="BG544" s="5">
        <f t="shared" si="776"/>
        <v>7.6494153122293558E-6</v>
      </c>
      <c r="BH544" s="5">
        <f t="shared" si="777"/>
        <v>3.5117068209109148E-6</v>
      </c>
      <c r="BI544" s="5">
        <f t="shared" si="778"/>
        <v>1.2897283562383206E-6</v>
      </c>
      <c r="BJ544" s="8">
        <f t="shared" si="779"/>
        <v>0.66068365222870695</v>
      </c>
      <c r="BK544" s="8">
        <f t="shared" si="780"/>
        <v>0.21832554519873326</v>
      </c>
      <c r="BL544" s="8">
        <f t="shared" si="781"/>
        <v>0.11742354461359933</v>
      </c>
      <c r="BM544" s="8">
        <f t="shared" si="782"/>
        <v>0.44481335910274966</v>
      </c>
      <c r="BN544" s="8">
        <f t="shared" si="783"/>
        <v>0.55231675128938851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1.57692307692308</v>
      </c>
      <c r="F545" s="15">
        <f>VLOOKUP(B545,home!$B$2:$E$405,3,FALSE)</f>
        <v>0.85</v>
      </c>
      <c r="G545" s="15">
        <f>VLOOKUP(C545,away!$B$2:$E$405,4,FALSE)</f>
        <v>0.42</v>
      </c>
      <c r="H545" s="15">
        <f>VLOOKUP(A545,away!$A$2:$E$405,3,FALSE)</f>
        <v>1.1000000000000001</v>
      </c>
      <c r="I545" s="15">
        <f>VLOOKUP(C545,away!$B$2:$E$405,3,FALSE)</f>
        <v>0.85</v>
      </c>
      <c r="J545" s="15">
        <f>VLOOKUP(B545,home!$B$2:$E$405,4,FALSE)</f>
        <v>0.76</v>
      </c>
      <c r="K545" s="20">
        <f t="shared" si="728"/>
        <v>0.56296153846153951</v>
      </c>
      <c r="L545" s="20">
        <f t="shared" si="729"/>
        <v>0.71060000000000001</v>
      </c>
      <c r="M545" s="21">
        <f t="shared" si="730"/>
        <v>0.27983320815582741</v>
      </c>
      <c r="N545" s="21">
        <f t="shared" si="731"/>
        <v>0.15753533337603282</v>
      </c>
      <c r="O545" s="21">
        <f t="shared" si="732"/>
        <v>0.19884947771553096</v>
      </c>
      <c r="P545" s="21">
        <f t="shared" si="733"/>
        <v>0.11194460789700893</v>
      </c>
      <c r="Q545" s="21">
        <f t="shared" si="734"/>
        <v>4.4343166819711469E-2</v>
      </c>
      <c r="R545" s="21">
        <f t="shared" si="735"/>
        <v>7.0651219432328133E-2</v>
      </c>
      <c r="S545" s="21">
        <f t="shared" si="736"/>
        <v>1.1195593367743497E-2</v>
      </c>
      <c r="T545" s="21">
        <f t="shared" si="737"/>
        <v>3.1510254342086964E-2</v>
      </c>
      <c r="U545" s="21">
        <f t="shared" si="738"/>
        <v>3.9773919185807263E-2</v>
      </c>
      <c r="V545" s="21">
        <f t="shared" si="739"/>
        <v>4.9763226934988975E-4</v>
      </c>
      <c r="W545" s="21">
        <f t="shared" si="740"/>
        <v>8.3211658043604881E-3</v>
      </c>
      <c r="X545" s="21">
        <f t="shared" si="741"/>
        <v>5.913020420578563E-3</v>
      </c>
      <c r="Y545" s="21">
        <f t="shared" si="742"/>
        <v>2.1008961554315631E-3</v>
      </c>
      <c r="Z545" s="21">
        <f t="shared" si="743"/>
        <v>1.6734918842870795E-2</v>
      </c>
      <c r="AA545" s="21">
        <f t="shared" si="744"/>
        <v>9.421115657811549E-3</v>
      </c>
      <c r="AB545" s="21">
        <f t="shared" si="745"/>
        <v>2.6518628823728437E-3</v>
      </c>
      <c r="AC545" s="21">
        <f t="shared" si="746"/>
        <v>1.2442065408443917E-5</v>
      </c>
      <c r="AD545" s="21">
        <f t="shared" si="747"/>
        <v>1.1711240757540831E-3</v>
      </c>
      <c r="AE545" s="21">
        <f t="shared" si="748"/>
        <v>8.3220076823085139E-4</v>
      </c>
      <c r="AF545" s="21">
        <f t="shared" si="749"/>
        <v>2.9568093295242147E-4</v>
      </c>
      <c r="AG545" s="21">
        <f t="shared" si="750"/>
        <v>7.0036956985330246E-5</v>
      </c>
      <c r="AH545" s="21">
        <f t="shared" si="751"/>
        <v>2.9729583324359966E-3</v>
      </c>
      <c r="AI545" s="21">
        <f t="shared" si="752"/>
        <v>1.6736611966102217E-3</v>
      </c>
      <c r="AJ545" s="21">
        <f t="shared" si="753"/>
        <v>4.7110344105353566E-4</v>
      </c>
      <c r="AK545" s="21">
        <f t="shared" si="754"/>
        <v>8.84043726500079E-5</v>
      </c>
      <c r="AL545" s="21">
        <f t="shared" si="755"/>
        <v>1.9909318736775361E-7</v>
      </c>
      <c r="AM545" s="21">
        <f t="shared" si="756"/>
        <v>1.3185956228317349E-4</v>
      </c>
      <c r="AN545" s="21">
        <f t="shared" si="757"/>
        <v>9.3699404958423076E-5</v>
      </c>
      <c r="AO545" s="21">
        <f t="shared" si="758"/>
        <v>3.3291398581727712E-5</v>
      </c>
      <c r="AP545" s="21">
        <f t="shared" si="759"/>
        <v>7.8856226107252389E-6</v>
      </c>
      <c r="AQ545" s="21">
        <f t="shared" si="760"/>
        <v>1.4008808567953388E-6</v>
      </c>
      <c r="AR545" s="21">
        <f t="shared" si="761"/>
        <v>4.2251683820580403E-4</v>
      </c>
      <c r="AS545" s="21">
        <f t="shared" si="762"/>
        <v>2.3786072926224481E-4</v>
      </c>
      <c r="AT545" s="21">
        <f t="shared" si="763"/>
        <v>6.6953221042528513E-5</v>
      </c>
      <c r="AU545" s="21">
        <f t="shared" si="764"/>
        <v>1.2564029441019128E-5</v>
      </c>
      <c r="AV545" s="21">
        <f t="shared" si="765"/>
        <v>1.7682663358480503E-6</v>
      </c>
      <c r="AW545" s="21">
        <f t="shared" si="766"/>
        <v>2.2123703359790471E-9</v>
      </c>
      <c r="AX545" s="21">
        <f t="shared" si="767"/>
        <v>1.2371977007300089E-5</v>
      </c>
      <c r="AY545" s="21">
        <f t="shared" si="768"/>
        <v>8.7915268613874434E-6</v>
      </c>
      <c r="AZ545" s="21">
        <f t="shared" si="769"/>
        <v>3.1236294938509579E-6</v>
      </c>
      <c r="BA545" s="21">
        <f t="shared" si="770"/>
        <v>7.398837061101637E-7</v>
      </c>
      <c r="BB545" s="21">
        <f t="shared" si="771"/>
        <v>1.3144034039047058E-7</v>
      </c>
      <c r="BC545" s="21">
        <f t="shared" si="772"/>
        <v>1.8680301176293684E-8</v>
      </c>
      <c r="BD545" s="21">
        <f t="shared" si="773"/>
        <v>5.0040077538174017E-5</v>
      </c>
      <c r="BE545" s="21">
        <f t="shared" si="774"/>
        <v>2.817063903562517E-5</v>
      </c>
      <c r="BF545" s="21">
        <f t="shared" si="775"/>
        <v>7.9294931454701211E-6</v>
      </c>
      <c r="BG545" s="21">
        <f t="shared" si="776"/>
        <v>1.4879998867980308E-6</v>
      </c>
      <c r="BH545" s="21">
        <f t="shared" si="777"/>
        <v>2.0942167637560392E-7</v>
      </c>
      <c r="BI545" s="21">
        <f t="shared" si="778"/>
        <v>2.3579269823920934E-8</v>
      </c>
      <c r="BJ545" s="22">
        <f t="shared" si="779"/>
        <v>0.25238619365912562</v>
      </c>
      <c r="BK545" s="22">
        <f t="shared" si="780"/>
        <v>0.40349247437538699</v>
      </c>
      <c r="BL545" s="22">
        <f t="shared" si="781"/>
        <v>0.3273832465114403</v>
      </c>
      <c r="BM545" s="22">
        <f t="shared" si="782"/>
        <v>0.13683103067789276</v>
      </c>
      <c r="BN545" s="22">
        <f t="shared" si="783"/>
        <v>0.86315701339643969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1.5777777777777799</v>
      </c>
      <c r="F546">
        <f>VLOOKUP(B546,home!$B$2:$E$405,3,FALSE)</f>
        <v>0.91</v>
      </c>
      <c r="G546">
        <f>VLOOKUP(C546,away!$B$2:$E$405,4,FALSE)</f>
        <v>1.27</v>
      </c>
      <c r="H546">
        <f>VLOOKUP(A546,away!$A$2:$E$405,3,FALSE)</f>
        <v>1.4666666666666699</v>
      </c>
      <c r="I546">
        <f>VLOOKUP(C546,away!$B$2:$E$405,3,FALSE)</f>
        <v>1</v>
      </c>
      <c r="J546">
        <f>VLOOKUP(B546,home!$B$2:$E$405,4,FALSE)</f>
        <v>0.68</v>
      </c>
      <c r="K546" s="3">
        <f t="shared" ref="K546:K609" si="784">E546*F546*G546</f>
        <v>1.8234377777777804</v>
      </c>
      <c r="L546" s="3">
        <f t="shared" ref="L546:L609" si="785">H546*I546*J546</f>
        <v>0.99733333333333563</v>
      </c>
      <c r="M546" s="5">
        <f t="shared" ref="M546:M609" si="786">_xlfn.POISSON.DIST(0,K546,FALSE) * _xlfn.POISSON.DIST(0,L546,FALSE)</f>
        <v>5.9559997620888525E-2</v>
      </c>
      <c r="N546" s="5">
        <f t="shared" ref="N546:N609" si="787">_xlfn.POISSON.DIST(1,K546,FALSE) * _xlfn.POISSON.DIST(0,L546,FALSE)</f>
        <v>0.10860394970628286</v>
      </c>
      <c r="O546" s="5">
        <f t="shared" ref="O546:O609" si="788">_xlfn.POISSON.DIST(0,K546,FALSE) * _xlfn.POISSON.DIST(1,L546,FALSE)</f>
        <v>5.9401170960566289E-2</v>
      </c>
      <c r="P546" s="5">
        <f t="shared" ref="P546:P609" si="789">_xlfn.POISSON.DIST(1,K546,FALSE) * _xlfn.POISSON.DIST(1,L546,FALSE)</f>
        <v>0.10831433917373301</v>
      </c>
      <c r="Q546" s="5">
        <f t="shared" ref="Q546:Q609" si="790">_xlfn.POISSON.DIST(2,K546,FALSE) * _xlfn.POISSON.DIST(0,L546,FALSE)</f>
        <v>9.9016272355157128E-2</v>
      </c>
      <c r="R546" s="5">
        <f t="shared" ref="R546:R609" si="791">_xlfn.POISSON.DIST(0,K546,FALSE) * _xlfn.POISSON.DIST(2,L546,FALSE)</f>
        <v>2.9621383919002455E-2</v>
      </c>
      <c r="S546" s="5">
        <f t="shared" ref="S546:S609" si="792">_xlfn.POISSON.DIST(2,K546,FALSE) * _xlfn.POISSON.DIST(2,L546,FALSE)</f>
        <v>4.9244444842488959E-2</v>
      </c>
      <c r="T546" s="5">
        <f t="shared" ref="T546:T609" si="793">_xlfn.POISSON.DIST(2,K546,FALSE) * _xlfn.POISSON.DIST(1,L546,FALSE)</f>
        <v>9.8752228962210267E-2</v>
      </c>
      <c r="U546" s="5">
        <f t="shared" ref="U546:U609" si="794">_xlfn.POISSON.DIST(1,K546,FALSE) * _xlfn.POISSON.DIST(2,L546,FALSE)</f>
        <v>5.4012750467968308E-2</v>
      </c>
      <c r="V546" s="5">
        <f t="shared" ref="V546:V609" si="795">_xlfn.POISSON.DIST(3,K546,FALSE) * _xlfn.POISSON.DIST(3,L546,FALSE)</f>
        <v>9.9505255468849748E-3</v>
      </c>
      <c r="W546" s="5">
        <f t="shared" ref="W546:W609" si="796">_xlfn.POISSON.DIST(3,K546,FALSE) * _xlfn.POISSON.DIST(0,L546,FALSE)</f>
        <v>6.0183337209042384E-2</v>
      </c>
      <c r="X546" s="5">
        <f t="shared" ref="X546:X609" si="797">_xlfn.POISSON.DIST(3,K546,FALSE) * _xlfn.POISSON.DIST(1,L546,FALSE)</f>
        <v>6.0022848309818411E-2</v>
      </c>
      <c r="Y546" s="5">
        <f t="shared" ref="Y546:Y609" si="798">_xlfn.POISSON.DIST(3,K546,FALSE) * _xlfn.POISSON.DIST(2,L546,FALSE)</f>
        <v>2.9931393690496178E-2</v>
      </c>
      <c r="Z546" s="5">
        <f t="shared" ref="Z546:Z609" si="799">_xlfn.POISSON.DIST(0,K546,FALSE) * _xlfn.POISSON.DIST(3,L546,FALSE)</f>
        <v>9.8474645206283948E-3</v>
      </c>
      <c r="AA546" s="5">
        <f t="shared" ref="AA546:AA609" si="800">_xlfn.POISSON.DIST(1,K546,FALSE) * _xlfn.POISSON.DIST(3,L546,FALSE)</f>
        <v>1.7956238822240175E-2</v>
      </c>
      <c r="AB546" s="5">
        <f t="shared" ref="AB546:AB609" si="801">_xlfn.POISSON.DIST(2,K546,FALSE) * _xlfn.POISSON.DIST(3,L546,FALSE)</f>
        <v>1.6371042107636367E-2</v>
      </c>
      <c r="AC546" s="5">
        <f t="shared" ref="AC546:AC609" si="802">_xlfn.POISSON.DIST(4,K546,FALSE) * _xlfn.POISSON.DIST(4,L546,FALSE)</f>
        <v>1.130986234568159E-3</v>
      </c>
      <c r="AD546" s="5">
        <f t="shared" ref="AD546:AD609" si="803">_xlfn.POISSON.DIST(4,K546,FALSE) * _xlfn.POISSON.DIST(0,L546,FALSE)</f>
        <v>2.7435142664926793E-2</v>
      </c>
      <c r="AE546" s="5">
        <f t="shared" ref="AE546:AE609" si="804">_xlfn.POISSON.DIST(4,K546,FALSE) * _xlfn.POISSON.DIST(1,L546,FALSE)</f>
        <v>2.7361982284487048E-2</v>
      </c>
      <c r="AF546" s="5">
        <f t="shared" ref="AF546:AF609" si="805">_xlfn.POISSON.DIST(4,K546,FALSE) * _xlfn.POISSON.DIST(2,L546,FALSE)</f>
        <v>1.3644508499197572E-2</v>
      </c>
      <c r="AG546" s="5">
        <f t="shared" ref="AG546:AG609" si="806">_xlfn.POISSON.DIST(4,K546,FALSE) * _xlfn.POISSON.DIST(3,L546,FALSE)</f>
        <v>4.5360410477332481E-3</v>
      </c>
      <c r="AH546" s="5">
        <f t="shared" ref="AH546:AH609" si="807">_xlfn.POISSON.DIST(0,K546,FALSE) * _xlfn.POISSON.DIST(4,L546,FALSE)</f>
        <v>2.4553011538100186E-3</v>
      </c>
      <c r="AI546" s="5">
        <f t="shared" ref="AI546:AI609" si="808">_xlfn.POISSON.DIST(1,K546,FALSE) * _xlfn.POISSON.DIST(4,L546,FALSE)</f>
        <v>4.4770888796785598E-3</v>
      </c>
      <c r="AJ546" s="5">
        <f t="shared" ref="AJ546:AJ609" si="809">_xlfn.POISSON.DIST(2,K546,FALSE) * _xlfn.POISSON.DIST(4,L546,FALSE)</f>
        <v>4.0818464988373439E-3</v>
      </c>
      <c r="AK546" s="5">
        <f t="shared" ref="AK546:AK609" si="810">_xlfn.POISSON.DIST(3,K546,FALSE) * _xlfn.POISSON.DIST(4,L546,FALSE)</f>
        <v>2.4809977030233262E-3</v>
      </c>
      <c r="AL546" s="5">
        <f t="shared" ref="AL546:AL609" si="811">_xlfn.POISSON.DIST(5,K546,FALSE) * _xlfn.POISSON.DIST(5,L546,FALSE)</f>
        <v>8.22713441941949E-5</v>
      </c>
      <c r="AM546" s="5">
        <f t="shared" ref="AM546:AM609" si="812">_xlfn.POISSON.DIST(5,K546,FALSE) * _xlfn.POISSON.DIST(0,L546,FALSE)</f>
        <v>1.0005255114790092E-2</v>
      </c>
      <c r="AN546" s="5">
        <f t="shared" ref="AN546:AN609" si="813">_xlfn.POISSON.DIST(5,K546,FALSE) * _xlfn.POISSON.DIST(1,L546,FALSE)</f>
        <v>9.9785744344840065E-3</v>
      </c>
      <c r="AO546" s="5">
        <f t="shared" ref="AO546:AO609" si="814">_xlfn.POISSON.DIST(5,K546,FALSE) * _xlfn.POISSON.DIST(2,L546,FALSE)</f>
        <v>4.9759824513293692E-3</v>
      </c>
      <c r="AP546" s="5">
        <f t="shared" ref="AP546:AP609" si="815">_xlfn.POISSON.DIST(5,K546,FALSE) * _xlfn.POISSON.DIST(3,L546,FALSE)</f>
        <v>1.654237721597501E-3</v>
      </c>
      <c r="AQ546" s="5">
        <f t="shared" ref="AQ546:AQ609" si="816">_xlfn.POISSON.DIST(5,K546,FALSE) * _xlfn.POISSON.DIST(4,L546,FALSE)</f>
        <v>4.1245660525164444E-4</v>
      </c>
      <c r="AR546" s="5">
        <f t="shared" ref="AR546:AR609" si="817">_xlfn.POISSON.DIST(0,K546,FALSE) * _xlfn.POISSON.DIST(5,L546,FALSE)</f>
        <v>4.8975073681330628E-4</v>
      </c>
      <c r="AS546" s="5">
        <f t="shared" ref="AS546:AS609" si="818">_xlfn.POISSON.DIST(1,K546,FALSE) * _xlfn.POISSON.DIST(5,L546,FALSE)</f>
        <v>8.9302999519988576E-4</v>
      </c>
      <c r="AT546" s="5">
        <f t="shared" ref="AT546:AT609" si="819">_xlfn.POISSON.DIST(2,K546,FALSE) * _xlfn.POISSON.DIST(5,L546,FALSE)</f>
        <v>8.1419231496809093E-4</v>
      </c>
      <c r="AU546" s="5">
        <f t="shared" ref="AU546:AU609" si="820">_xlfn.POISSON.DIST(3,K546,FALSE) * _xlfn.POISSON.DIST(5,L546,FALSE)</f>
        <v>4.9487634182972078E-4</v>
      </c>
      <c r="AV546" s="5">
        <f t="shared" ref="AV546:AV609" si="821">_xlfn.POISSON.DIST(4,K546,FALSE) * _xlfn.POISSON.DIST(5,L546,FALSE)</f>
        <v>2.2559405425519603E-4</v>
      </c>
      <c r="AW546" s="5">
        <f t="shared" ref="AW546:AW609" si="822">_xlfn.POISSON.DIST(6,K546,FALSE) * _xlfn.POISSON.DIST(6,L546,FALSE)</f>
        <v>4.1560175711157758E-6</v>
      </c>
      <c r="AX546" s="5">
        <f t="shared" ref="AX546:AX609" si="823">_xlfn.POISSON.DIST(6,K546,FALSE) * _xlfn.POISSON.DIST(0,L546,FALSE)</f>
        <v>3.0406600254354365E-3</v>
      </c>
      <c r="AY546" s="5">
        <f t="shared" ref="AY546:AY609" si="824">_xlfn.POISSON.DIST(6,K546,FALSE) * _xlfn.POISSON.DIST(1,L546,FALSE)</f>
        <v>3.0325515987009487E-3</v>
      </c>
      <c r="AZ546" s="5">
        <f t="shared" ref="AZ546:AZ609" si="825">_xlfn.POISSON.DIST(6,K546,FALSE) * _xlfn.POISSON.DIST(2,L546,FALSE)</f>
        <v>1.5122323972188764E-3</v>
      </c>
      <c r="BA546" s="5">
        <f t="shared" ref="BA546:BA609" si="826">_xlfn.POISSON.DIST(6,K546,FALSE) * _xlfn.POISSON.DIST(3,L546,FALSE)</f>
        <v>5.0273325916432097E-4</v>
      </c>
      <c r="BB546" s="5">
        <f t="shared" ref="BB546:BB609" si="827">_xlfn.POISSON.DIST(6,K546,FALSE) * _xlfn.POISSON.DIST(4,L546,FALSE)</f>
        <v>1.2534815928497099E-4</v>
      </c>
      <c r="BC546" s="5">
        <f t="shared" ref="BC546:BC609" si="828">_xlfn.POISSON.DIST(6,K546,FALSE) * _xlfn.POISSON.DIST(5,L546,FALSE)</f>
        <v>2.5002779505375611E-5</v>
      </c>
      <c r="BD546" s="5">
        <f t="shared" ref="BD546:BD609" si="829">_xlfn.POISSON.DIST(0,K546,FALSE) * _xlfn.POISSON.DIST(6,L546,FALSE)</f>
        <v>8.1407455808078634E-5</v>
      </c>
      <c r="BE546" s="5">
        <f t="shared" ref="BE546:BE609" si="830">_xlfn.POISSON.DIST(1,K546,FALSE) * _xlfn.POISSON.DIST(6,L546,FALSE)</f>
        <v>1.4844143031322575E-4</v>
      </c>
      <c r="BF546" s="5">
        <f t="shared" ref="BF546:BF609" si="831">_xlfn.POISSON.DIST(2,K546,FALSE) * _xlfn.POISSON.DIST(6,L546,FALSE)</f>
        <v>1.3533685591025183E-4</v>
      </c>
      <c r="BG546" s="5">
        <f t="shared" ref="BG546:BG609" si="832">_xlfn.POISSON.DIST(3,K546,FALSE) * _xlfn.POISSON.DIST(6,L546,FALSE)</f>
        <v>8.2259445264140405E-5</v>
      </c>
      <c r="BH546" s="5">
        <f t="shared" ref="BH546:BH609" si="833">_xlfn.POISSON.DIST(4,K546,FALSE) * _xlfn.POISSON.DIST(6,L546,FALSE)</f>
        <v>3.7498745018419325E-5</v>
      </c>
      <c r="BI546" s="5">
        <f t="shared" ref="BI546:BI609" si="834">_xlfn.POISSON.DIST(5,K546,FALSE) * _xlfn.POISSON.DIST(6,L546,FALSE)</f>
        <v>1.3675325657168423E-5</v>
      </c>
      <c r="BJ546" s="8">
        <f t="shared" ref="BJ546:BJ609" si="835">SUM(N546,Q546,T546,W546,X546,Y546,AD546,AE546,AF546,AG546,AM546,AN546,AO546,AP546,AQ546,AX546,AY546,AZ546,BA546,BB546,BC546)</f>
        <v>0.56475273927611447</v>
      </c>
      <c r="BK546" s="8">
        <f t="shared" ref="BK546:BK609" si="836">SUM(M546,P546,S546,V546,AC546,AL546,AY546)</f>
        <v>0.23131511636145879</v>
      </c>
      <c r="BL546" s="8">
        <f t="shared" ref="BL546:BL609" si="837">SUM(O546,R546,U546,AA546,AB546,AH546,AI546,AJ546,AK546,AR546,AS546,AT546,AU546,AV546,BD546,BE546,BF546,BG546,BH546,BI546)</f>
        <v>0.19427388321380035</v>
      </c>
      <c r="BM546" s="8">
        <f t="shared" ref="BM546:BM609" si="838">SUM(S546:BI546)</f>
        <v>0.53264369405524203</v>
      </c>
      <c r="BN546" s="8">
        <f t="shared" ref="BN546:BN609" si="839">SUM(M546:R546)</f>
        <v>0.46451711373563026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1.7962962962963001</v>
      </c>
      <c r="F547">
        <f>VLOOKUP(B547,home!$B$2:$E$405,3,FALSE)</f>
        <v>1.67</v>
      </c>
      <c r="G547">
        <f>VLOOKUP(C547,away!$B$2:$E$405,4,FALSE)</f>
        <v>1.1100000000000001</v>
      </c>
      <c r="H547">
        <f>VLOOKUP(A547,away!$A$2:$E$405,3,FALSE)</f>
        <v>1.18518518518519</v>
      </c>
      <c r="I547">
        <f>VLOOKUP(C547,away!$B$2:$E$405,3,FALSE)</f>
        <v>0.65</v>
      </c>
      <c r="J547">
        <f>VLOOKUP(B547,home!$B$2:$E$405,4,FALSE)</f>
        <v>1.08</v>
      </c>
      <c r="K547" s="3">
        <f t="shared" si="784"/>
        <v>3.3297944444444516</v>
      </c>
      <c r="L547" s="3">
        <f t="shared" si="785"/>
        <v>0.8320000000000034</v>
      </c>
      <c r="M547" s="5">
        <f t="shared" si="786"/>
        <v>1.5579576137767148E-2</v>
      </c>
      <c r="N547" s="5">
        <f t="shared" si="787"/>
        <v>5.1876786070336398E-2</v>
      </c>
      <c r="O547" s="5">
        <f t="shared" si="788"/>
        <v>1.2962207346622319E-2</v>
      </c>
      <c r="P547" s="5">
        <f t="shared" si="789"/>
        <v>4.3161486010520056E-2</v>
      </c>
      <c r="Q547" s="5">
        <f t="shared" si="790"/>
        <v>8.6369517026319731E-2</v>
      </c>
      <c r="R547" s="5">
        <f t="shared" si="791"/>
        <v>5.3922782561949068E-3</v>
      </c>
      <c r="S547" s="5">
        <f t="shared" si="792"/>
        <v>2.9893526277013818E-2</v>
      </c>
      <c r="T547" s="5">
        <f t="shared" si="793"/>
        <v>7.1859438165898307E-2</v>
      </c>
      <c r="U547" s="5">
        <f t="shared" si="794"/>
        <v>1.7955178180376417E-2</v>
      </c>
      <c r="V547" s="5">
        <f t="shared" si="795"/>
        <v>9.2018550783055514E-3</v>
      </c>
      <c r="W547" s="5">
        <f t="shared" si="796"/>
        <v>9.5864245987863306E-2</v>
      </c>
      <c r="X547" s="5">
        <f t="shared" si="797"/>
        <v>7.9759052661902599E-2</v>
      </c>
      <c r="Y547" s="5">
        <f t="shared" si="798"/>
        <v>3.3179765907351617E-2</v>
      </c>
      <c r="Z547" s="5">
        <f t="shared" si="799"/>
        <v>1.4954585030513936E-3</v>
      </c>
      <c r="AA547" s="5">
        <f t="shared" si="800"/>
        <v>4.979569415357747E-3</v>
      </c>
      <c r="AB547" s="5">
        <f t="shared" si="801"/>
        <v>8.290471287491866E-3</v>
      </c>
      <c r="AC547" s="5">
        <f t="shared" si="802"/>
        <v>1.5932948677528957E-3</v>
      </c>
      <c r="AD547" s="5">
        <f t="shared" si="803"/>
        <v>7.9802058427810893E-2</v>
      </c>
      <c r="AE547" s="5">
        <f t="shared" si="804"/>
        <v>6.6395312611938928E-2</v>
      </c>
      <c r="AF547" s="5">
        <f t="shared" si="805"/>
        <v>2.7620450046566707E-2</v>
      </c>
      <c r="AG547" s="5">
        <f t="shared" si="806"/>
        <v>7.6600714795811986E-3</v>
      </c>
      <c r="AH547" s="5">
        <f t="shared" si="807"/>
        <v>3.110553686346911E-4</v>
      </c>
      <c r="AI547" s="5">
        <f t="shared" si="808"/>
        <v>1.0357504383944154E-3</v>
      </c>
      <c r="AJ547" s="5">
        <f t="shared" si="809"/>
        <v>1.724418027798315E-3</v>
      </c>
      <c r="AK547" s="5">
        <f t="shared" si="810"/>
        <v>1.9139858562875625E-3</v>
      </c>
      <c r="AL547" s="5">
        <f t="shared" si="811"/>
        <v>1.7656186159890211E-4</v>
      </c>
      <c r="AM547" s="5">
        <f t="shared" si="812"/>
        <v>5.3144890161631243E-2</v>
      </c>
      <c r="AN547" s="5">
        <f t="shared" si="813"/>
        <v>4.4216548614477373E-2</v>
      </c>
      <c r="AO547" s="5">
        <f t="shared" si="814"/>
        <v>1.8394084223622664E-2</v>
      </c>
      <c r="AP547" s="5">
        <f t="shared" si="815"/>
        <v>5.1012926913513723E-3</v>
      </c>
      <c r="AQ547" s="5">
        <f t="shared" si="816"/>
        <v>1.0610688798010897E-3</v>
      </c>
      <c r="AR547" s="5">
        <f t="shared" si="817"/>
        <v>5.1759613340812828E-5</v>
      </c>
      <c r="AS547" s="5">
        <f t="shared" si="818"/>
        <v>1.7234887294883148E-4</v>
      </c>
      <c r="AT547" s="5">
        <f t="shared" si="819"/>
        <v>2.8694315982564085E-4</v>
      </c>
      <c r="AU547" s="5">
        <f t="shared" si="820"/>
        <v>3.1848724648625177E-4</v>
      </c>
      <c r="AV547" s="5">
        <f t="shared" si="821"/>
        <v>2.6512426599408298E-4</v>
      </c>
      <c r="AW547" s="5">
        <f t="shared" si="822"/>
        <v>1.3587362090820195E-5</v>
      </c>
      <c r="AX547" s="5">
        <f t="shared" si="823"/>
        <v>2.9493593335135068E-2</v>
      </c>
      <c r="AY547" s="5">
        <f t="shared" si="824"/>
        <v>2.4538669654832476E-2</v>
      </c>
      <c r="AZ547" s="5">
        <f t="shared" si="825"/>
        <v>1.0208086576410352E-2</v>
      </c>
      <c r="BA547" s="5">
        <f t="shared" si="826"/>
        <v>2.8310426771911488E-3</v>
      </c>
      <c r="BB547" s="5">
        <f t="shared" si="827"/>
        <v>5.888568768557613E-4</v>
      </c>
      <c r="BC547" s="5">
        <f t="shared" si="828"/>
        <v>9.7985784308799118E-5</v>
      </c>
      <c r="BD547" s="5">
        <f t="shared" si="829"/>
        <v>7.1773330499260728E-6</v>
      </c>
      <c r="BE547" s="5">
        <f t="shared" si="830"/>
        <v>2.3899043715571391E-5</v>
      </c>
      <c r="BF547" s="5">
        <f t="shared" si="831"/>
        <v>3.9789451495822352E-5</v>
      </c>
      <c r="BG547" s="5">
        <f t="shared" si="832"/>
        <v>4.416356484609375E-5</v>
      </c>
      <c r="BH547" s="5">
        <f t="shared" si="833"/>
        <v>3.6763898217846313E-5</v>
      </c>
      <c r="BI547" s="5">
        <f t="shared" si="834"/>
        <v>2.4483244808381184E-5</v>
      </c>
      <c r="BJ547" s="8">
        <f t="shared" si="835"/>
        <v>0.79006281786118682</v>
      </c>
      <c r="BK547" s="8">
        <f t="shared" si="836"/>
        <v>0.12414496988779086</v>
      </c>
      <c r="BL547" s="8">
        <f t="shared" si="837"/>
        <v>5.5835853871887511E-2</v>
      </c>
      <c r="BM547" s="8">
        <f t="shared" si="838"/>
        <v>0.73167216698341431</v>
      </c>
      <c r="BN547" s="8">
        <f t="shared" si="839"/>
        <v>0.21534185084776056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1.512</v>
      </c>
      <c r="F548">
        <f>VLOOKUP(B548,home!$B$2:$E$405,3,FALSE)</f>
        <v>0.94</v>
      </c>
      <c r="G548" t="e">
        <f>VLOOKUP(C548,away!$B$2:$E$405,4,FALSE)</f>
        <v>#N/A</v>
      </c>
      <c r="H548">
        <f>VLOOKUP(A548,away!$A$2:$E$405,3,FALSE)</f>
        <v>1.32</v>
      </c>
      <c r="I548" t="e">
        <f>VLOOKUP(C548,away!$B$2:$E$405,3,FALSE)</f>
        <v>#N/A</v>
      </c>
      <c r="J548">
        <f>VLOOKUP(B548,home!$B$2:$E$405,4,FALSE)</f>
        <v>0.32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1.512</v>
      </c>
      <c r="F549">
        <f>VLOOKUP(B549,home!$B$2:$E$405,3,FALSE)</f>
        <v>0.47</v>
      </c>
      <c r="G549">
        <f>VLOOKUP(C549,away!$B$2:$E$405,4,FALSE)</f>
        <v>1.8</v>
      </c>
      <c r="H549">
        <f>VLOOKUP(A549,away!$A$2:$E$405,3,FALSE)</f>
        <v>1.32</v>
      </c>
      <c r="I549">
        <f>VLOOKUP(C549,away!$B$2:$E$405,3,FALSE)</f>
        <v>0.47</v>
      </c>
      <c r="J549">
        <f>VLOOKUP(B549,home!$B$2:$E$405,4,FALSE)</f>
        <v>1.84</v>
      </c>
      <c r="K549" s="3">
        <f t="shared" si="784"/>
        <v>1.2791519999999998</v>
      </c>
      <c r="L549" s="3">
        <f t="shared" si="785"/>
        <v>1.1415359999999999</v>
      </c>
      <c r="M549" s="5">
        <f t="shared" si="786"/>
        <v>8.8860460427005794E-2</v>
      </c>
      <c r="N549" s="5">
        <f t="shared" si="787"/>
        <v>0.11366603567612531</v>
      </c>
      <c r="O549" s="5">
        <f t="shared" si="788"/>
        <v>0.10143741455400247</v>
      </c>
      <c r="P549" s="5">
        <f t="shared" si="789"/>
        <v>0.12975387170158137</v>
      </c>
      <c r="Q549" s="5">
        <f t="shared" si="790"/>
        <v>7.2698068433593513E-2</v>
      </c>
      <c r="R549" s="5">
        <f t="shared" si="791"/>
        <v>5.7897230230158907E-2</v>
      </c>
      <c r="S549" s="5">
        <f t="shared" si="792"/>
        <v>4.7366587852030073E-2</v>
      </c>
      <c r="T549" s="5">
        <f t="shared" si="793"/>
        <v>8.2987462247410604E-2</v>
      </c>
      <c r="U549" s="5">
        <f t="shared" si="794"/>
        <v>7.4059357843368215E-2</v>
      </c>
      <c r="V549" s="5">
        <f t="shared" si="795"/>
        <v>7.6849555078456772E-3</v>
      </c>
      <c r="W549" s="5">
        <f t="shared" si="796"/>
        <v>3.0997293210989336E-2</v>
      </c>
      <c r="X549" s="5">
        <f t="shared" si="797"/>
        <v>3.5384526102899917E-2</v>
      </c>
      <c r="Y549" s="5">
        <f t="shared" si="798"/>
        <v>2.0196355194699988E-2</v>
      </c>
      <c r="Z549" s="5">
        <f t="shared" si="799"/>
        <v>2.2030590869338215E-2</v>
      </c>
      <c r="AA549" s="5">
        <f t="shared" si="800"/>
        <v>2.8180474371695713E-2</v>
      </c>
      <c r="AB549" s="5">
        <f t="shared" si="801"/>
        <v>1.8023555076751657E-2</v>
      </c>
      <c r="AC549" s="5">
        <f t="shared" si="802"/>
        <v>7.0134731901968768E-4</v>
      </c>
      <c r="AD549" s="5">
        <f t="shared" si="803"/>
        <v>9.9125624013558528E-3</v>
      </c>
      <c r="AE549" s="5">
        <f t="shared" si="804"/>
        <v>1.1315546833394153E-2</v>
      </c>
      <c r="AF549" s="5">
        <f t="shared" si="805"/>
        <v>6.4585520350027162E-3</v>
      </c>
      <c r="AG549" s="5">
        <f t="shared" si="806"/>
        <v>2.4575565519429523E-3</v>
      </c>
      <c r="AH549" s="5">
        <f t="shared" si="807"/>
        <v>6.2871781446552184E-3</v>
      </c>
      <c r="AI549" s="5">
        <f t="shared" si="808"/>
        <v>8.0422564980920114E-3</v>
      </c>
      <c r="AJ549" s="5">
        <f t="shared" si="809"/>
        <v>5.1436342420236956E-3</v>
      </c>
      <c r="AK549" s="5">
        <f t="shared" si="810"/>
        <v>2.1931633426510314E-3</v>
      </c>
      <c r="AL549" s="5">
        <f t="shared" si="811"/>
        <v>4.0964239713829694E-5</v>
      </c>
      <c r="AM549" s="5">
        <f t="shared" si="812"/>
        <v>2.5359348041638268E-3</v>
      </c>
      <c r="AN549" s="5">
        <f t="shared" si="813"/>
        <v>2.8948608726059579E-3</v>
      </c>
      <c r="AO549" s="5">
        <f t="shared" si="814"/>
        <v>1.652293950535558E-3</v>
      </c>
      <c r="AP549" s="5">
        <f t="shared" si="815"/>
        <v>6.2871767570618587E-4</v>
      </c>
      <c r="AQ549" s="5">
        <f t="shared" si="816"/>
        <v>1.7942596516373418E-4</v>
      </c>
      <c r="AR549" s="5">
        <f t="shared" si="817"/>
        <v>1.4354080381074278E-3</v>
      </c>
      <c r="AS549" s="5">
        <f t="shared" si="818"/>
        <v>1.8361050627611923E-3</v>
      </c>
      <c r="AT549" s="5">
        <f t="shared" si="819"/>
        <v>1.1743287316205522E-3</v>
      </c>
      <c r="AU549" s="5">
        <f t="shared" si="820"/>
        <v>5.0071498190329747E-4</v>
      </c>
      <c r="AV549" s="5">
        <f t="shared" si="821"/>
        <v>1.6012264263289163E-4</v>
      </c>
      <c r="AW549" s="5">
        <f t="shared" si="822"/>
        <v>1.6615528682208728E-6</v>
      </c>
      <c r="AX549" s="5">
        <f t="shared" si="823"/>
        <v>5.4064101276929486E-4</v>
      </c>
      <c r="AY549" s="5">
        <f t="shared" si="824"/>
        <v>6.1716117915260971E-4</v>
      </c>
      <c r="AZ549" s="5">
        <f t="shared" si="825"/>
        <v>3.5225585190257685E-4</v>
      </c>
      <c r="BA549" s="5">
        <f t="shared" si="826"/>
        <v>1.3403757871915324E-4</v>
      </c>
      <c r="BB549" s="5">
        <f t="shared" si="827"/>
        <v>3.8252180365186835E-5</v>
      </c>
      <c r="BC549" s="5">
        <f t="shared" si="828"/>
        <v>8.7332481930707835E-6</v>
      </c>
      <c r="BD549" s="5">
        <f t="shared" si="829"/>
        <v>2.7309499169816639E-4</v>
      </c>
      <c r="BE549" s="5">
        <f t="shared" si="830"/>
        <v>3.4933000482069291E-4</v>
      </c>
      <c r="BF549" s="5">
        <f t="shared" si="831"/>
        <v>2.2342308716319947E-4</v>
      </c>
      <c r="BG549" s="5">
        <f t="shared" si="832"/>
        <v>9.526402959699364E-5</v>
      </c>
      <c r="BH549" s="5">
        <f t="shared" si="833"/>
        <v>3.0464293496763387E-5</v>
      </c>
      <c r="BI549" s="5">
        <f t="shared" si="834"/>
        <v>7.7936923909943719E-6</v>
      </c>
      <c r="BJ549" s="8">
        <f t="shared" si="835"/>
        <v>0.39565627300669143</v>
      </c>
      <c r="BK549" s="8">
        <f t="shared" si="836"/>
        <v>0.27502534822634905</v>
      </c>
      <c r="BL549" s="8">
        <f t="shared" si="837"/>
        <v>0.30735031385959116</v>
      </c>
      <c r="BM549" s="8">
        <f t="shared" si="838"/>
        <v>0.43513394531321814</v>
      </c>
      <c r="BN549" s="8">
        <f t="shared" si="839"/>
        <v>0.56431308102246736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1.5169082125603901</v>
      </c>
      <c r="F550">
        <f>VLOOKUP(B550,home!$B$2:$E$405,3,FALSE)</f>
        <v>0.88</v>
      </c>
      <c r="G550">
        <f>VLOOKUP(C550,away!$B$2:$E$405,4,FALSE)</f>
        <v>1.4</v>
      </c>
      <c r="H550">
        <f>VLOOKUP(A550,away!$A$2:$E$405,3,FALSE)</f>
        <v>1.2367149758454099</v>
      </c>
      <c r="I550">
        <f>VLOOKUP(C550,away!$B$2:$E$405,3,FALSE)</f>
        <v>0.74</v>
      </c>
      <c r="J550">
        <f>VLOOKUP(B550,home!$B$2:$E$405,4,FALSE)</f>
        <v>1.08</v>
      </c>
      <c r="K550" s="3">
        <f t="shared" si="784"/>
        <v>1.8688309178744005</v>
      </c>
      <c r="L550" s="3">
        <f t="shared" si="785"/>
        <v>0.98838260869565164</v>
      </c>
      <c r="M550" s="5">
        <f t="shared" si="786"/>
        <v>5.7428560680722093E-2</v>
      </c>
      <c r="N550" s="5">
        <f t="shared" si="787"/>
        <v>0.10732426976915957</v>
      </c>
      <c r="O550" s="5">
        <f t="shared" si="788"/>
        <v>5.6761390619248626E-2</v>
      </c>
      <c r="P550" s="5">
        <f t="shared" si="789"/>
        <v>0.10607744173079779</v>
      </c>
      <c r="Q550" s="5">
        <f t="shared" si="790"/>
        <v>0.10028545679144915</v>
      </c>
      <c r="R550" s="5">
        <f t="shared" si="791"/>
        <v>2.805098566672292E-2</v>
      </c>
      <c r="S550" s="5">
        <f t="shared" si="792"/>
        <v>4.8984440454242807E-2</v>
      </c>
      <c r="T550" s="5">
        <f t="shared" si="793"/>
        <v>9.9120401397767566E-2</v>
      </c>
      <c r="U550" s="5">
        <f t="shared" si="794"/>
        <v>5.2422549290823441E-2</v>
      </c>
      <c r="V550" s="5">
        <f t="shared" si="795"/>
        <v>1.0053348729483975E-2</v>
      </c>
      <c r="W550" s="5">
        <f t="shared" si="796"/>
        <v>6.2472187421672487E-2</v>
      </c>
      <c r="X550" s="5">
        <f t="shared" si="797"/>
        <v>6.1746423574756321E-2</v>
      </c>
      <c r="Y550" s="5">
        <f t="shared" si="798"/>
        <v>3.0514545605222165E-2</v>
      </c>
      <c r="Z550" s="5">
        <f t="shared" si="799"/>
        <v>9.2417021299199802E-3</v>
      </c>
      <c r="AA550" s="5">
        <f t="shared" si="800"/>
        <v>1.7271178674180158E-2</v>
      </c>
      <c r="AB550" s="5">
        <f t="shared" si="801"/>
        <v>1.6138456347220442E-2</v>
      </c>
      <c r="AC550" s="5">
        <f t="shared" si="802"/>
        <v>1.1606088301386896E-3</v>
      </c>
      <c r="AD550" s="5">
        <f t="shared" si="803"/>
        <v>2.9187488840216432E-2</v>
      </c>
      <c r="AE550" s="5">
        <f t="shared" si="804"/>
        <v>2.8848406361168335E-2</v>
      </c>
      <c r="AF550" s="5">
        <f t="shared" si="805"/>
        <v>1.4256631567981895E-2</v>
      </c>
      <c r="AG550" s="5">
        <f t="shared" si="806"/>
        <v>4.6970022334582419E-3</v>
      </c>
      <c r="AH550" s="5">
        <f t="shared" si="807"/>
        <v>2.2835844149896169E-3</v>
      </c>
      <c r="AI550" s="5">
        <f t="shared" si="808"/>
        <v>4.267633158308721E-3</v>
      </c>
      <c r="AJ550" s="5">
        <f t="shared" si="809"/>
        <v>3.9877423961966587E-3</v>
      </c>
      <c r="AK550" s="5">
        <f t="shared" si="810"/>
        <v>2.4841387608436211E-3</v>
      </c>
      <c r="AL550" s="5">
        <f t="shared" si="811"/>
        <v>8.5751350263329164E-5</v>
      </c>
      <c r="AM550" s="5">
        <f t="shared" si="812"/>
        <v>1.0909296311942103E-2</v>
      </c>
      <c r="AN550" s="5">
        <f t="shared" si="813"/>
        <v>1.0782558747831185E-2</v>
      </c>
      <c r="AO550" s="5">
        <f t="shared" si="814"/>
        <v>5.3286467717977527E-3</v>
      </c>
      <c r="AP550" s="5">
        <f t="shared" si="815"/>
        <v>1.7555805990423757E-3</v>
      </c>
      <c r="AQ550" s="5">
        <f t="shared" si="816"/>
        <v>4.3379633306424439E-4</v>
      </c>
      <c r="AR550" s="5">
        <f t="shared" si="817"/>
        <v>4.5141102425283442E-4</v>
      </c>
      <c r="AS550" s="5">
        <f t="shared" si="818"/>
        <v>8.4361087879304773E-4</v>
      </c>
      <c r="AT550" s="5">
        <f t="shared" si="819"/>
        <v>7.8828304647182072E-4</v>
      </c>
      <c r="AU550" s="5">
        <f t="shared" si="820"/>
        <v>4.9105590976092047E-4</v>
      </c>
      <c r="AV550" s="5">
        <f t="shared" si="821"/>
        <v>2.2942511664153739E-4</v>
      </c>
      <c r="AW550" s="5">
        <f t="shared" si="822"/>
        <v>4.399806449900483E-6</v>
      </c>
      <c r="AX550" s="5">
        <f t="shared" si="823"/>
        <v>3.3979383733350938E-3</v>
      </c>
      <c r="AY550" s="5">
        <f t="shared" si="824"/>
        <v>3.3584631936239987E-3</v>
      </c>
      <c r="AZ550" s="5">
        <f t="shared" si="825"/>
        <v>1.6597233062612086E-3</v>
      </c>
      <c r="BA550" s="5">
        <f t="shared" si="826"/>
        <v>5.4681388371847519E-4</v>
      </c>
      <c r="BB550" s="5">
        <f t="shared" si="827"/>
        <v>1.3511533321516677E-4</v>
      </c>
      <c r="BC550" s="5">
        <f t="shared" si="828"/>
        <v>2.6709129103597765E-5</v>
      </c>
      <c r="BD550" s="5">
        <f t="shared" si="829"/>
        <v>7.4361134290832051E-5</v>
      </c>
      <c r="BE550" s="5">
        <f t="shared" si="830"/>
        <v>1.3896838685091721E-4</v>
      </c>
      <c r="BF550" s="5">
        <f t="shared" si="831"/>
        <v>1.2985420897706224E-4</v>
      </c>
      <c r="BG550" s="5">
        <f t="shared" si="832"/>
        <v>8.0891853517485809E-5</v>
      </c>
      <c r="BH550" s="5">
        <f t="shared" si="833"/>
        <v>3.7793299214411131E-5</v>
      </c>
      <c r="BI550" s="5">
        <f t="shared" si="834"/>
        <v>1.4125857212073965E-5</v>
      </c>
      <c r="BJ550" s="8">
        <f t="shared" si="835"/>
        <v>0.57678745554578748</v>
      </c>
      <c r="BK550" s="8">
        <f t="shared" si="836"/>
        <v>0.22714861496927269</v>
      </c>
      <c r="BL550" s="8">
        <f t="shared" si="837"/>
        <v>0.18694744004451716</v>
      </c>
      <c r="BM550" s="8">
        <f t="shared" si="838"/>
        <v>0.54084304404422301</v>
      </c>
      <c r="BN550" s="8">
        <f t="shared" si="839"/>
        <v>0.45592810525810012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1.3564356435643601</v>
      </c>
      <c r="F551">
        <f>VLOOKUP(B551,home!$B$2:$E$405,3,FALSE)</f>
        <v>0.74</v>
      </c>
      <c r="G551">
        <f>VLOOKUP(C551,away!$B$2:$E$405,4,FALSE)</f>
        <v>0.92</v>
      </c>
      <c r="H551">
        <f>VLOOKUP(A551,away!$A$2:$E$405,3,FALSE)</f>
        <v>1.15346534653465</v>
      </c>
      <c r="I551">
        <f>VLOOKUP(C551,away!$B$2:$E$405,3,FALSE)</f>
        <v>0.55000000000000004</v>
      </c>
      <c r="J551">
        <f>VLOOKUP(B551,home!$B$2:$E$405,4,FALSE)</f>
        <v>0.98</v>
      </c>
      <c r="K551" s="3">
        <f t="shared" si="784"/>
        <v>0.92346138613861639</v>
      </c>
      <c r="L551" s="3">
        <f t="shared" si="785"/>
        <v>0.62171782178217638</v>
      </c>
      <c r="M551" s="5">
        <f t="shared" si="786"/>
        <v>0.21327364747109478</v>
      </c>
      <c r="N551" s="5">
        <f t="shared" si="787"/>
        <v>0.19694997812049578</v>
      </c>
      <c r="O551" s="5">
        <f t="shared" si="788"/>
        <v>0.13259602754926883</v>
      </c>
      <c r="P551" s="5">
        <f t="shared" si="789"/>
        <v>0.12244731139712194</v>
      </c>
      <c r="Q551" s="5">
        <f t="shared" si="790"/>
        <v>9.0937849897561596E-2</v>
      </c>
      <c r="R551" s="5">
        <f t="shared" si="791"/>
        <v>4.1218656712450431E-2</v>
      </c>
      <c r="S551" s="5">
        <f t="shared" si="792"/>
        <v>1.7575242237107391E-2</v>
      </c>
      <c r="T551" s="5">
        <f t="shared" si="793"/>
        <v>5.653768195586651E-2</v>
      </c>
      <c r="U551" s="5">
        <f t="shared" si="794"/>
        <v>3.8063837862451252E-2</v>
      </c>
      <c r="V551" s="5">
        <f t="shared" si="795"/>
        <v>1.1211684480399808E-3</v>
      </c>
      <c r="W551" s="5">
        <f t="shared" si="796"/>
        <v>2.7992530972955895E-2</v>
      </c>
      <c r="X551" s="5">
        <f t="shared" si="797"/>
        <v>1.7403455382676247E-2</v>
      </c>
      <c r="Y551" s="5">
        <f t="shared" si="798"/>
        <v>5.4100191860003838E-3</v>
      </c>
      <c r="Z551" s="5">
        <f t="shared" si="799"/>
        <v>8.5421244893506571E-3</v>
      </c>
      <c r="AA551" s="5">
        <f t="shared" si="800"/>
        <v>7.8883221215043774E-3</v>
      </c>
      <c r="AB551" s="5">
        <f t="shared" si="801"/>
        <v>3.6422804403161719E-3</v>
      </c>
      <c r="AC551" s="5">
        <f t="shared" si="802"/>
        <v>4.0231195846754126E-5</v>
      </c>
      <c r="AD551" s="5">
        <f t="shared" si="803"/>
        <v>6.4625053634534985E-3</v>
      </c>
      <c r="AE551" s="5">
        <f t="shared" si="804"/>
        <v>4.0178547578219419E-3</v>
      </c>
      <c r="AF551" s="5">
        <f t="shared" si="805"/>
        <v>1.2489859541351055E-3</v>
      </c>
      <c r="AG551" s="5">
        <f t="shared" si="806"/>
        <v>2.5883894228047045E-4</v>
      </c>
      <c r="AH551" s="5">
        <f t="shared" si="807"/>
        <v>1.3276977577278187E-3</v>
      </c>
      <c r="AI551" s="5">
        <f t="shared" si="808"/>
        <v>1.2260776117244642E-3</v>
      </c>
      <c r="AJ551" s="5">
        <f t="shared" si="809"/>
        <v>5.661176654182989E-4</v>
      </c>
      <c r="AK551" s="5">
        <f t="shared" si="810"/>
        <v>1.7426260134157997E-4</v>
      </c>
      <c r="AL551" s="5">
        <f t="shared" si="811"/>
        <v>9.2392132345253965E-7</v>
      </c>
      <c r="AM551" s="5">
        <f t="shared" si="812"/>
        <v>1.1935748321726027E-3</v>
      </c>
      <c r="AN551" s="5">
        <f t="shared" si="813"/>
        <v>7.420667447923774E-4</v>
      </c>
      <c r="AO551" s="5">
        <f t="shared" si="814"/>
        <v>2.3067806009465349E-4</v>
      </c>
      <c r="AP551" s="5">
        <f t="shared" si="815"/>
        <v>4.7805553684995334E-5</v>
      </c>
      <c r="AQ551" s="5">
        <f t="shared" si="816"/>
        <v>7.4303911765315456E-6</v>
      </c>
      <c r="AR551" s="5">
        <f t="shared" si="817"/>
        <v>1.6509067158392392E-4</v>
      </c>
      <c r="AS551" s="5">
        <f t="shared" si="818"/>
        <v>1.5245486041944546E-4</v>
      </c>
      <c r="AT551" s="5">
        <f t="shared" si="819"/>
        <v>7.0393088363255191E-5</v>
      </c>
      <c r="AU551" s="5">
        <f t="shared" si="820"/>
        <v>2.1668432984836587E-5</v>
      </c>
      <c r="AV551" s="5">
        <f t="shared" si="821"/>
        <v>5.0024902899072263E-6</v>
      </c>
      <c r="AW551" s="5">
        <f t="shared" si="822"/>
        <v>1.4734810228379753E-8</v>
      </c>
      <c r="AX551" s="5">
        <f t="shared" si="823"/>
        <v>1.8370337816304627E-4</v>
      </c>
      <c r="AY551" s="5">
        <f t="shared" si="824"/>
        <v>1.1421166412555656E-4</v>
      </c>
      <c r="AZ551" s="5">
        <f t="shared" si="825"/>
        <v>3.5503713521129275E-5</v>
      </c>
      <c r="BA551" s="5">
        <f t="shared" si="826"/>
        <v>7.3577638118449681E-6</v>
      </c>
      <c r="BB551" s="5">
        <f t="shared" si="827"/>
        <v>1.1436132225719938E-6</v>
      </c>
      <c r="BC551" s="5">
        <f t="shared" si="828"/>
        <v>1.4220094433975113E-7</v>
      </c>
      <c r="BD551" s="5">
        <f t="shared" si="829"/>
        <v>1.710663545561896E-5</v>
      </c>
      <c r="BE551" s="5">
        <f t="shared" si="830"/>
        <v>1.5797317290013885E-5</v>
      </c>
      <c r="BF551" s="5">
        <f t="shared" si="831"/>
        <v>7.2941062609538756E-6</v>
      </c>
      <c r="BG551" s="5">
        <f t="shared" si="832"/>
        <v>2.2452751594609427E-6</v>
      </c>
      <c r="BH551" s="5">
        <f t="shared" si="833"/>
        <v>5.1835622775460113E-7</v>
      </c>
      <c r="BI551" s="5">
        <f t="shared" si="834"/>
        <v>9.5736392119169698E-8</v>
      </c>
      <c r="BJ551" s="8">
        <f t="shared" si="835"/>
        <v>0.40978331844895693</v>
      </c>
      <c r="BK551" s="8">
        <f t="shared" si="836"/>
        <v>0.35457273633465985</v>
      </c>
      <c r="BL551" s="8">
        <f t="shared" si="837"/>
        <v>0.22716094729263053</v>
      </c>
      <c r="BM551" s="8">
        <f t="shared" si="838"/>
        <v>0.20252145848828942</v>
      </c>
      <c r="BN551" s="8">
        <f t="shared" si="839"/>
        <v>0.79742347114799328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1.6834532374100699</v>
      </c>
      <c r="F552">
        <f>VLOOKUP(B552,home!$B$2:$E$405,3,FALSE)</f>
        <v>0.93</v>
      </c>
      <c r="G552">
        <f>VLOOKUP(C552,away!$B$2:$E$405,4,FALSE)</f>
        <v>1.29</v>
      </c>
      <c r="H552">
        <f>VLOOKUP(A552,away!$A$2:$E$405,3,FALSE)</f>
        <v>1.19424460431655</v>
      </c>
      <c r="I552">
        <f>VLOOKUP(C552,away!$B$2:$E$405,3,FALSE)</f>
        <v>0.59</v>
      </c>
      <c r="J552">
        <f>VLOOKUP(B552,home!$B$2:$E$405,4,FALSE)</f>
        <v>0.84</v>
      </c>
      <c r="K552" s="3">
        <f t="shared" si="784"/>
        <v>2.0196388489208612</v>
      </c>
      <c r="L552" s="3">
        <f t="shared" si="785"/>
        <v>0.5918676258992821</v>
      </c>
      <c r="M552" s="5">
        <f t="shared" si="786"/>
        <v>7.3423849224669518E-2</v>
      </c>
      <c r="N552" s="5">
        <f t="shared" si="787"/>
        <v>0.14828965833145039</v>
      </c>
      <c r="O552" s="5">
        <f t="shared" si="788"/>
        <v>4.3457199324991994E-2</v>
      </c>
      <c r="P552" s="5">
        <f t="shared" si="789"/>
        <v>8.7767848022051245E-2</v>
      </c>
      <c r="Q552" s="5">
        <f t="shared" si="790"/>
        <v>0.14974577742969919</v>
      </c>
      <c r="R552" s="5">
        <f t="shared" si="791"/>
        <v>1.2860454696357446E-2</v>
      </c>
      <c r="S552" s="5">
        <f t="shared" si="792"/>
        <v>2.6228518484678231E-2</v>
      </c>
      <c r="T552" s="5">
        <f t="shared" si="793"/>
        <v>8.8629677775758364E-2</v>
      </c>
      <c r="U552" s="5">
        <f t="shared" si="794"/>
        <v>2.5973473919550231E-2</v>
      </c>
      <c r="V552" s="5">
        <f t="shared" si="795"/>
        <v>3.4836101901120739E-3</v>
      </c>
      <c r="W552" s="5">
        <f t="shared" si="796"/>
        <v>0.10081079651962568</v>
      </c>
      <c r="X552" s="5">
        <f t="shared" si="797"/>
        <v>5.9666646801086472E-2</v>
      </c>
      <c r="Y552" s="5">
        <f t="shared" si="798"/>
        <v>1.7657378293765021E-2</v>
      </c>
      <c r="Z552" s="5">
        <f t="shared" si="799"/>
        <v>2.5372289297061188E-3</v>
      </c>
      <c r="AA552" s="5">
        <f t="shared" si="800"/>
        <v>5.1242861150403744E-3</v>
      </c>
      <c r="AB552" s="5">
        <f t="shared" si="801"/>
        <v>5.1746036554606483E-3</v>
      </c>
      <c r="AC552" s="5">
        <f t="shared" si="802"/>
        <v>2.6026026706787813E-4</v>
      </c>
      <c r="AD552" s="5">
        <f t="shared" si="803"/>
        <v>5.090035026042302E-2</v>
      </c>
      <c r="AE552" s="5">
        <f t="shared" si="804"/>
        <v>3.0126269466078479E-2</v>
      </c>
      <c r="AF552" s="5">
        <f t="shared" si="805"/>
        <v>8.9153817930449492E-3</v>
      </c>
      <c r="AG552" s="5">
        <f t="shared" si="806"/>
        <v>1.7589086186117337E-3</v>
      </c>
      <c r="AH552" s="5">
        <f t="shared" si="807"/>
        <v>3.7542591574703422E-4</v>
      </c>
      <c r="AI552" s="5">
        <f t="shared" si="808"/>
        <v>7.5822476433440029E-4</v>
      </c>
      <c r="AJ552" s="5">
        <f t="shared" si="809"/>
        <v>7.6567009513181007E-4</v>
      </c>
      <c r="AK552" s="5">
        <f t="shared" si="810"/>
        <v>5.1545902319504496E-4</v>
      </c>
      <c r="AL552" s="5">
        <f t="shared" si="811"/>
        <v>1.2444176548846573E-5</v>
      </c>
      <c r="AM552" s="5">
        <f t="shared" si="812"/>
        <v>2.0560064961925858E-2</v>
      </c>
      <c r="AN552" s="5">
        <f t="shared" si="813"/>
        <v>1.2168836837350072E-2</v>
      </c>
      <c r="AO552" s="5">
        <f t="shared" si="814"/>
        <v>3.6011702844390573E-3</v>
      </c>
      <c r="AP552" s="5">
        <f t="shared" si="815"/>
        <v>7.1047203556999603E-4</v>
      </c>
      <c r="AQ552" s="5">
        <f t="shared" si="816"/>
        <v>1.0512634924016094E-4</v>
      </c>
      <c r="AR552" s="5">
        <f t="shared" si="817"/>
        <v>4.4440489090852224E-5</v>
      </c>
      <c r="AS552" s="5">
        <f t="shared" si="818"/>
        <v>8.9753738232928854E-5</v>
      </c>
      <c r="AT552" s="5">
        <f t="shared" si="819"/>
        <v>9.0635068285548401E-5</v>
      </c>
      <c r="AU552" s="5">
        <f t="shared" si="820"/>
        <v>6.1016701661362855E-5</v>
      </c>
      <c r="AV552" s="5">
        <f t="shared" si="821"/>
        <v>3.0807925277075633E-5</v>
      </c>
      <c r="AW552" s="5">
        <f t="shared" si="822"/>
        <v>4.1320157158742672E-7</v>
      </c>
      <c r="AX552" s="5">
        <f t="shared" si="823"/>
        <v>6.9206509889070183E-3</v>
      </c>
      <c r="AY552" s="5">
        <f t="shared" si="824"/>
        <v>4.0961092704819161E-3</v>
      </c>
      <c r="AZ552" s="5">
        <f t="shared" si="825"/>
        <v>1.2121772346720858E-3</v>
      </c>
      <c r="BA552" s="5">
        <f t="shared" si="826"/>
        <v>2.3914948735150821E-4</v>
      </c>
      <c r="BB552" s="5">
        <f t="shared" si="827"/>
        <v>3.5386209828441883E-5</v>
      </c>
      <c r="BC552" s="5">
        <f t="shared" si="828"/>
        <v>4.1887904001467488E-6</v>
      </c>
      <c r="BD552" s="5">
        <f t="shared" si="829"/>
        <v>4.3838144620009415E-6</v>
      </c>
      <c r="BE552" s="5">
        <f t="shared" si="830"/>
        <v>8.853721993918205E-6</v>
      </c>
      <c r="BF552" s="5">
        <f t="shared" si="831"/>
        <v>8.9406604482311412E-6</v>
      </c>
      <c r="BG552" s="5">
        <f t="shared" si="832"/>
        <v>6.0189683920859357E-6</v>
      </c>
      <c r="BH552" s="5">
        <f t="shared" si="833"/>
        <v>3.039035598770873E-6</v>
      </c>
      <c r="BI552" s="5">
        <f t="shared" si="834"/>
        <v>1.227550871706224E-6</v>
      </c>
      <c r="BJ552" s="8">
        <f t="shared" si="835"/>
        <v>0.70615417773970934</v>
      </c>
      <c r="BK552" s="8">
        <f t="shared" si="836"/>
        <v>0.19527263963560973</v>
      </c>
      <c r="BL552" s="8">
        <f t="shared" si="837"/>
        <v>9.535391518412345E-2</v>
      </c>
      <c r="BM552" s="8">
        <f t="shared" si="838"/>
        <v>0.47967747839101882</v>
      </c>
      <c r="BN552" s="8">
        <f t="shared" si="839"/>
        <v>0.51554478702921969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1.6923076923076901</v>
      </c>
      <c r="F553">
        <f>VLOOKUP(B553,home!$B$2:$E$405,3,FALSE)</f>
        <v>0.84</v>
      </c>
      <c r="G553">
        <f>VLOOKUP(C553,away!$B$2:$E$405,4,FALSE)</f>
        <v>0</v>
      </c>
      <c r="H553">
        <f>VLOOKUP(A553,away!$A$2:$E$405,3,FALSE)</f>
        <v>1.40769230769231</v>
      </c>
      <c r="I553">
        <f>VLOOKUP(C553,away!$B$2:$E$405,3,FALSE)</f>
        <v>0</v>
      </c>
      <c r="J553">
        <f>VLOOKUP(B553,home!$B$2:$E$405,4,FALSE)</f>
        <v>1.1200000000000001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1.6923076923076901</v>
      </c>
      <c r="F554">
        <f>VLOOKUP(B554,home!$B$2:$E$405,3,FALSE)</f>
        <v>1.52</v>
      </c>
      <c r="G554">
        <f>VLOOKUP(C554,away!$B$2:$E$405,4,FALSE)</f>
        <v>0.76</v>
      </c>
      <c r="H554">
        <f>VLOOKUP(A554,away!$A$2:$E$405,3,FALSE)</f>
        <v>1.40769230769231</v>
      </c>
      <c r="I554">
        <f>VLOOKUP(C554,away!$B$2:$E$405,3,FALSE)</f>
        <v>1.18</v>
      </c>
      <c r="J554">
        <f>VLOOKUP(B554,home!$B$2:$E$405,4,FALSE)</f>
        <v>1.1200000000000001</v>
      </c>
      <c r="K554" s="3">
        <f t="shared" si="784"/>
        <v>1.9549538461538436</v>
      </c>
      <c r="L554" s="3">
        <f t="shared" si="785"/>
        <v>1.8604061538461572</v>
      </c>
      <c r="M554" s="5">
        <f t="shared" si="786"/>
        <v>2.2029782304314117E-2</v>
      </c>
      <c r="N554" s="5">
        <f t="shared" si="787"/>
        <v>4.3067207645750762E-2</v>
      </c>
      <c r="O554" s="5">
        <f t="shared" si="788"/>
        <v>4.0984342566837147E-2</v>
      </c>
      <c r="P554" s="5">
        <f t="shared" si="789"/>
        <v>8.012249813312497E-2</v>
      </c>
      <c r="Q554" s="5">
        <f t="shared" si="790"/>
        <v>4.2097201615083346E-2</v>
      </c>
      <c r="R554" s="5">
        <f t="shared" si="791"/>
        <v>3.8123761561341431E-2</v>
      </c>
      <c r="S554" s="5">
        <f t="shared" si="792"/>
        <v>7.2851544995016365E-2</v>
      </c>
      <c r="T554" s="5">
        <f t="shared" si="793"/>
        <v>7.8317892944403431E-2</v>
      </c>
      <c r="U554" s="5">
        <f t="shared" si="794"/>
        <v>7.4530194294196495E-2</v>
      </c>
      <c r="V554" s="5">
        <f t="shared" si="795"/>
        <v>2.9440184893678605E-2</v>
      </c>
      <c r="W554" s="5">
        <f t="shared" si="796"/>
        <v>2.743269540324033E-2</v>
      </c>
      <c r="X554" s="5">
        <f t="shared" si="797"/>
        <v>5.1035955344775494E-2</v>
      </c>
      <c r="Y554" s="5">
        <f t="shared" si="798"/>
        <v>4.7473802695419016E-2</v>
      </c>
      <c r="Z554" s="5">
        <f t="shared" si="799"/>
        <v>2.3641893538827726E-2</v>
      </c>
      <c r="AA554" s="5">
        <f t="shared" si="800"/>
        <v>4.6218810704090972E-2</v>
      </c>
      <c r="AB554" s="5">
        <f t="shared" si="801"/>
        <v>4.5177820875309554E-2</v>
      </c>
      <c r="AC554" s="5">
        <f t="shared" si="802"/>
        <v>6.6921370539391551E-3</v>
      </c>
      <c r="AD554" s="5">
        <f t="shared" si="803"/>
        <v>1.3407413347232885E-2</v>
      </c>
      <c r="AE554" s="5">
        <f t="shared" si="804"/>
        <v>2.4943234298351158E-2</v>
      </c>
      <c r="AF554" s="5">
        <f t="shared" si="805"/>
        <v>2.3202273292739523E-2</v>
      </c>
      <c r="AG554" s="5">
        <f t="shared" si="806"/>
        <v>1.4388550672344316E-2</v>
      </c>
      <c r="AH554" s="5">
        <f t="shared" si="807"/>
        <v>1.0995881057052698E-2</v>
      </c>
      <c r="AI554" s="5">
        <f t="shared" si="808"/>
        <v>2.1496439964335364E-2</v>
      </c>
      <c r="AJ554" s="5">
        <f t="shared" si="809"/>
        <v>2.1012273993446313E-2</v>
      </c>
      <c r="AK554" s="5">
        <f t="shared" si="810"/>
        <v>1.3692675286642085E-2</v>
      </c>
      <c r="AL554" s="5">
        <f t="shared" si="811"/>
        <v>9.7357428449186892E-4</v>
      </c>
      <c r="AM554" s="5">
        <f t="shared" si="812"/>
        <v>5.2421748580294605E-3</v>
      </c>
      <c r="AN554" s="5">
        <f t="shared" si="813"/>
        <v>9.7525743654156109E-3</v>
      </c>
      <c r="AO554" s="5">
        <f t="shared" si="814"/>
        <v>9.0718746826307442E-3</v>
      </c>
      <c r="AP554" s="5">
        <f t="shared" si="815"/>
        <v>5.6257904954957975E-3</v>
      </c>
      <c r="AQ554" s="5">
        <f t="shared" si="816"/>
        <v>2.6165638145174003E-3</v>
      </c>
      <c r="AR554" s="5">
        <f t="shared" si="817"/>
        <v>4.0913609571002442E-3</v>
      </c>
      <c r="AS554" s="5">
        <f t="shared" si="818"/>
        <v>7.9984218390867935E-3</v>
      </c>
      <c r="AT554" s="5">
        <f t="shared" si="819"/>
        <v>7.8182727687418161E-3</v>
      </c>
      <c r="AU554" s="5">
        <f t="shared" si="820"/>
        <v>5.0947874731772239E-3</v>
      </c>
      <c r="AV554" s="5">
        <f t="shared" si="821"/>
        <v>2.4900185915060586E-3</v>
      </c>
      <c r="AW554" s="5">
        <f t="shared" si="822"/>
        <v>9.8358267299383361E-5</v>
      </c>
      <c r="AX554" s="5">
        <f t="shared" si="823"/>
        <v>1.7080349834859472E-3</v>
      </c>
      <c r="AY554" s="5">
        <f t="shared" si="824"/>
        <v>3.1776387942617748E-3</v>
      </c>
      <c r="AZ554" s="5">
        <f t="shared" si="825"/>
        <v>2.9558493837724452E-3</v>
      </c>
      <c r="BA554" s="5">
        <f t="shared" si="826"/>
        <v>1.8330267944708762E-3</v>
      </c>
      <c r="BB554" s="5">
        <f t="shared" si="827"/>
        <v>8.5254358214962808E-4</v>
      </c>
      <c r="BC554" s="5">
        <f t="shared" si="828"/>
        <v>3.1721546533064292E-4</v>
      </c>
      <c r="BD554" s="5">
        <f t="shared" si="829"/>
        <v>1.268598850365866E-3</v>
      </c>
      <c r="BE554" s="5">
        <f t="shared" si="830"/>
        <v>2.4800522017490939E-3</v>
      </c>
      <c r="BF554" s="5">
        <f t="shared" si="831"/>
        <v>2.4241937952358505E-3</v>
      </c>
      <c r="BG554" s="5">
        <f t="shared" si="832"/>
        <v>1.579728994606203E-3</v>
      </c>
      <c r="BH554" s="5">
        <f t="shared" si="833"/>
        <v>7.7207431847153515E-4</v>
      </c>
      <c r="BI554" s="5">
        <f t="shared" si="834"/>
        <v>3.0187393168250694E-4</v>
      </c>
      <c r="BJ554" s="8">
        <f t="shared" si="835"/>
        <v>0.40851951447890061</v>
      </c>
      <c r="BK554" s="8">
        <f t="shared" si="836"/>
        <v>0.21528736045882688</v>
      </c>
      <c r="BL554" s="8">
        <f t="shared" si="837"/>
        <v>0.3485515840249751</v>
      </c>
      <c r="BM554" s="8">
        <f t="shared" si="838"/>
        <v>0.72649627814811624</v>
      </c>
      <c r="BN554" s="8">
        <f t="shared" si="839"/>
        <v>0.26642479382645179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1.37692307692308</v>
      </c>
      <c r="F555">
        <f>VLOOKUP(B555,home!$B$2:$E$405,3,FALSE)</f>
        <v>1.04</v>
      </c>
      <c r="G555">
        <f>VLOOKUP(C555,away!$B$2:$E$405,4,FALSE)</f>
        <v>1.56</v>
      </c>
      <c r="H555">
        <f>VLOOKUP(A555,away!$A$2:$E$405,3,FALSE)</f>
        <v>1.1615384615384601</v>
      </c>
      <c r="I555">
        <f>VLOOKUP(C555,away!$B$2:$E$405,3,FALSE)</f>
        <v>0.93</v>
      </c>
      <c r="J555">
        <f>VLOOKUP(B555,home!$B$2:$E$405,4,FALSE)</f>
        <v>0.37</v>
      </c>
      <c r="K555" s="3">
        <f t="shared" si="784"/>
        <v>2.2339200000000052</v>
      </c>
      <c r="L555" s="3">
        <f t="shared" si="785"/>
        <v>0.39968538461538416</v>
      </c>
      <c r="M555" s="5">
        <f t="shared" si="786"/>
        <v>7.181905956410925E-2</v>
      </c>
      <c r="N555" s="5">
        <f t="shared" si="787"/>
        <v>0.1604380335414553</v>
      </c>
      <c r="O555" s="5">
        <f t="shared" si="788"/>
        <v>2.8705028444596187E-2</v>
      </c>
      <c r="P555" s="5">
        <f t="shared" si="789"/>
        <v>6.412473714295247E-2</v>
      </c>
      <c r="Q555" s="5">
        <f t="shared" si="790"/>
        <v>0.17920286594446438</v>
      </c>
      <c r="R555" s="5">
        <f t="shared" si="791"/>
        <v>5.7364901671369834E-3</v>
      </c>
      <c r="S555" s="5">
        <f t="shared" si="792"/>
        <v>1.4313686153124122E-2</v>
      </c>
      <c r="T555" s="5">
        <f t="shared" si="793"/>
        <v>7.162476639919238E-2</v>
      </c>
      <c r="U555" s="5">
        <f t="shared" si="794"/>
        <v>1.2814860114170681E-2</v>
      </c>
      <c r="V555" s="5">
        <f t="shared" si="795"/>
        <v>1.4200213203795608E-3</v>
      </c>
      <c r="W555" s="5">
        <f t="shared" si="796"/>
        <v>0.13344162209688626</v>
      </c>
      <c r="X555" s="5">
        <f t="shared" si="797"/>
        <v>5.3334666051494728E-2</v>
      </c>
      <c r="Y555" s="5">
        <f t="shared" si="798"/>
        <v>1.0658543257062369E-2</v>
      </c>
      <c r="Z555" s="5">
        <f t="shared" si="799"/>
        <v>7.6426375959817152E-4</v>
      </c>
      <c r="AA555" s="5">
        <f t="shared" si="800"/>
        <v>1.7073040978415513E-3</v>
      </c>
      <c r="AB555" s="5">
        <f t="shared" si="801"/>
        <v>1.9069903851251045E-3</v>
      </c>
      <c r="AC555" s="5">
        <f t="shared" si="802"/>
        <v>7.9242973992026041E-5</v>
      </c>
      <c r="AD555" s="5">
        <f t="shared" si="803"/>
        <v>7.4524477108669204E-2</v>
      </c>
      <c r="AE555" s="5">
        <f t="shared" si="804"/>
        <v>2.9786344296438845E-2</v>
      </c>
      <c r="AF555" s="5">
        <f t="shared" si="805"/>
        <v>5.9525832382042055E-3</v>
      </c>
      <c r="AG555" s="5">
        <f t="shared" si="806"/>
        <v>7.9305350700557896E-4</v>
      </c>
      <c r="AH555" s="5">
        <f t="shared" si="807"/>
        <v>7.6366263675648691E-5</v>
      </c>
      <c r="AI555" s="5">
        <f t="shared" si="808"/>
        <v>1.7059612375030551E-4</v>
      </c>
      <c r="AJ555" s="5">
        <f t="shared" si="809"/>
        <v>1.9054904638414179E-4</v>
      </c>
      <c r="AK555" s="5">
        <f t="shared" si="810"/>
        <v>1.4189044189948764E-4</v>
      </c>
      <c r="AL555" s="5">
        <f t="shared" si="811"/>
        <v>2.8301316717346025E-6</v>
      </c>
      <c r="AM555" s="5">
        <f t="shared" si="812"/>
        <v>3.329634398051972E-2</v>
      </c>
      <c r="AN555" s="5">
        <f t="shared" si="813"/>
        <v>1.3308062050140157E-2</v>
      </c>
      <c r="AO555" s="5">
        <f t="shared" si="814"/>
        <v>2.6595189494978324E-3</v>
      </c>
      <c r="AP555" s="5">
        <f t="shared" si="815"/>
        <v>3.5432361807398119E-4</v>
      </c>
      <c r="AQ555" s="5">
        <f t="shared" si="816"/>
        <v>3.540449289205342E-5</v>
      </c>
      <c r="AR555" s="5">
        <f t="shared" si="817"/>
        <v>6.1044958937683004E-6</v>
      </c>
      <c r="AS555" s="5">
        <f t="shared" si="818"/>
        <v>1.3636955467006913E-5</v>
      </c>
      <c r="AT555" s="5">
        <f t="shared" si="819"/>
        <v>1.5231933778428082E-5</v>
      </c>
      <c r="AU555" s="5">
        <f t="shared" si="820"/>
        <v>1.1342307168768712E-5</v>
      </c>
      <c r="AV555" s="5">
        <f t="shared" si="821"/>
        <v>6.3344517076139646E-6</v>
      </c>
      <c r="AW555" s="5">
        <f t="shared" si="822"/>
        <v>7.0192389129396769E-8</v>
      </c>
      <c r="AX555" s="5">
        <f t="shared" si="823"/>
        <v>1.2396894790827147E-2</v>
      </c>
      <c r="AY555" s="5">
        <f t="shared" si="824"/>
        <v>4.9548576625082011E-3</v>
      </c>
      <c r="AZ555" s="5">
        <f t="shared" si="825"/>
        <v>9.9019209527703668E-4</v>
      </c>
      <c r="BA555" s="5">
        <f t="shared" si="826"/>
        <v>1.3192176948130516E-4</v>
      </c>
      <c r="BB555" s="5">
        <f t="shared" si="827"/>
        <v>1.3181800793569379E-5</v>
      </c>
      <c r="BC555" s="5">
        <f t="shared" si="828"/>
        <v>1.053714624020231E-6</v>
      </c>
      <c r="BD555" s="5">
        <f t="shared" si="829"/>
        <v>4.0664629819730237E-7</v>
      </c>
      <c r="BE555" s="5">
        <f t="shared" si="830"/>
        <v>9.0841529846891984E-7</v>
      </c>
      <c r="BF555" s="5">
        <f t="shared" si="831"/>
        <v>1.0146635517778475E-6</v>
      </c>
      <c r="BG555" s="5">
        <f t="shared" si="832"/>
        <v>7.5555906719585792E-7</v>
      </c>
      <c r="BH555" s="5">
        <f t="shared" si="833"/>
        <v>4.2196462784754371E-7</v>
      </c>
      <c r="BI555" s="5">
        <f t="shared" si="834"/>
        <v>1.885270442882373E-7</v>
      </c>
      <c r="BJ555" s="8">
        <f t="shared" si="835"/>
        <v>0.78789871036550829</v>
      </c>
      <c r="BK555" s="8">
        <f t="shared" si="836"/>
        <v>0.15671443494873735</v>
      </c>
      <c r="BL555" s="8">
        <f t="shared" si="837"/>
        <v>5.1506421004483459E-2</v>
      </c>
      <c r="BM555" s="8">
        <f t="shared" si="838"/>
        <v>0.48190282780349369</v>
      </c>
      <c r="BN555" s="8">
        <f t="shared" si="839"/>
        <v>0.51002621480471455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1.37692307692308</v>
      </c>
      <c r="F556">
        <f>VLOOKUP(B556,home!$B$2:$E$405,3,FALSE)</f>
        <v>1.45</v>
      </c>
      <c r="G556">
        <f>VLOOKUP(C556,away!$B$2:$E$405,4,FALSE)</f>
        <v>1.56</v>
      </c>
      <c r="H556">
        <f>VLOOKUP(A556,away!$A$2:$E$405,3,FALSE)</f>
        <v>1.1615384615384601</v>
      </c>
      <c r="I556">
        <f>VLOOKUP(C556,away!$B$2:$E$405,3,FALSE)</f>
        <v>0.42</v>
      </c>
      <c r="J556">
        <f>VLOOKUP(B556,home!$B$2:$E$405,4,FALSE)</f>
        <v>1.1499999999999999</v>
      </c>
      <c r="K556" s="3">
        <f t="shared" si="784"/>
        <v>3.1146000000000069</v>
      </c>
      <c r="L556" s="3">
        <f t="shared" si="785"/>
        <v>0.56102307692307618</v>
      </c>
      <c r="M556" s="5">
        <f t="shared" si="786"/>
        <v>2.5333615812742637E-2</v>
      </c>
      <c r="N556" s="5">
        <f t="shared" si="787"/>
        <v>7.8904079810368413E-2</v>
      </c>
      <c r="O556" s="5">
        <f t="shared" si="788"/>
        <v>1.4212743092851974E-2</v>
      </c>
      <c r="P556" s="5">
        <f t="shared" si="789"/>
        <v>4.4267009636996861E-2</v>
      </c>
      <c r="Q556" s="5">
        <f t="shared" si="790"/>
        <v>0.12287732348868698</v>
      </c>
      <c r="R556" s="5">
        <f t="shared" si="791"/>
        <v>3.9868384307345048E-3</v>
      </c>
      <c r="S556" s="5">
        <f t="shared" si="792"/>
        <v>1.9337627884294377E-2</v>
      </c>
      <c r="T556" s="5">
        <f t="shared" si="793"/>
        <v>6.8937014107695357E-2</v>
      </c>
      <c r="U556" s="5">
        <f t="shared" si="794"/>
        <v>1.241740697636572E-2</v>
      </c>
      <c r="V556" s="5">
        <f t="shared" si="795"/>
        <v>3.7544272586630253E-3</v>
      </c>
      <c r="W556" s="5">
        <f t="shared" si="796"/>
        <v>0.12757123724595512</v>
      </c>
      <c r="X556" s="5">
        <f t="shared" si="797"/>
        <v>7.1570408046609496E-2</v>
      </c>
      <c r="Y556" s="5">
        <f t="shared" si="798"/>
        <v>2.007632526947447E-2</v>
      </c>
      <c r="Z556" s="5">
        <f t="shared" si="799"/>
        <v>7.4556945453528036E-4</v>
      </c>
      <c r="AA556" s="5">
        <f t="shared" si="800"/>
        <v>2.3221506230955897E-3</v>
      </c>
      <c r="AB556" s="5">
        <f t="shared" si="801"/>
        <v>3.6162851653467696E-3</v>
      </c>
      <c r="AC556" s="5">
        <f t="shared" si="802"/>
        <v>4.1002158177180651E-4</v>
      </c>
      <c r="AD556" s="5">
        <f t="shared" si="803"/>
        <v>9.9333343881563188E-2</v>
      </c>
      <c r="AE556" s="5">
        <f t="shared" si="804"/>
        <v>5.5728298225492613E-2</v>
      </c>
      <c r="AF556" s="5">
        <f t="shared" si="805"/>
        <v>1.5632430671076333E-2</v>
      </c>
      <c r="AG556" s="5">
        <f t="shared" si="806"/>
        <v>2.9233847849579712E-3</v>
      </c>
      <c r="AH556" s="5">
        <f t="shared" si="807"/>
        <v>1.0457041736081062E-4</v>
      </c>
      <c r="AI556" s="5">
        <f t="shared" si="808"/>
        <v>3.2569502191198148E-4</v>
      </c>
      <c r="AJ556" s="5">
        <f t="shared" si="809"/>
        <v>5.0720485762352984E-4</v>
      </c>
      <c r="AK556" s="5">
        <f t="shared" si="810"/>
        <v>5.2658008318475001E-4</v>
      </c>
      <c r="AL556" s="5">
        <f t="shared" si="811"/>
        <v>2.8658253043435993E-5</v>
      </c>
      <c r="AM556" s="5">
        <f t="shared" si="812"/>
        <v>6.1876726570703457E-2</v>
      </c>
      <c r="AN556" s="5">
        <f t="shared" si="813"/>
        <v>3.4714271530623918E-2</v>
      </c>
      <c r="AO556" s="5">
        <f t="shared" si="814"/>
        <v>9.737753713626885E-3</v>
      </c>
      <c r="AP556" s="5">
        <f t="shared" si="815"/>
        <v>1.8210348502460227E-3</v>
      </c>
      <c r="AQ556" s="5">
        <f t="shared" si="816"/>
        <v>2.5541064371729417E-4</v>
      </c>
      <c r="AR556" s="5">
        <f t="shared" si="817"/>
        <v>1.1733283460578449E-5</v>
      </c>
      <c r="AS556" s="5">
        <f t="shared" si="818"/>
        <v>3.6544484666317721E-5</v>
      </c>
      <c r="AT556" s="5">
        <f t="shared" si="819"/>
        <v>5.6910725970856715E-5</v>
      </c>
      <c r="AU556" s="5">
        <f t="shared" si="820"/>
        <v>5.9084715702943578E-5</v>
      </c>
      <c r="AV556" s="5">
        <f t="shared" si="821"/>
        <v>4.6006313882097126E-5</v>
      </c>
      <c r="AW556" s="5">
        <f t="shared" si="822"/>
        <v>1.3910098882826951E-6</v>
      </c>
      <c r="AX556" s="5">
        <f t="shared" si="823"/>
        <v>3.2120208762852223E-2</v>
      </c>
      <c r="AY556" s="5">
        <f t="shared" si="824"/>
        <v>1.8020178351546911E-2</v>
      </c>
      <c r="AZ556" s="5">
        <f t="shared" si="825"/>
        <v>5.0548679527437261E-3</v>
      </c>
      <c r="BA556" s="5">
        <f t="shared" si="826"/>
        <v>9.452991907627123E-4</v>
      </c>
      <c r="BB556" s="5">
        <f t="shared" si="827"/>
        <v>1.3258366515364766E-4</v>
      </c>
      <c r="BC556" s="5">
        <f t="shared" si="828"/>
        <v>1.4876499154847653E-5</v>
      </c>
      <c r="BD556" s="5">
        <f t="shared" si="829"/>
        <v>1.0971071315773933E-6</v>
      </c>
      <c r="BE556" s="5">
        <f t="shared" si="830"/>
        <v>3.4170498720109569E-6</v>
      </c>
      <c r="BF556" s="5">
        <f t="shared" si="831"/>
        <v>5.3213717656826751E-6</v>
      </c>
      <c r="BG556" s="5">
        <f t="shared" si="832"/>
        <v>5.5246481671317656E-6</v>
      </c>
      <c r="BH556" s="5">
        <f t="shared" si="833"/>
        <v>4.3017672953371594E-6</v>
      </c>
      <c r="BI556" s="5">
        <f t="shared" si="834"/>
        <v>2.6796568836114281E-6</v>
      </c>
      <c r="BJ556" s="8">
        <f t="shared" si="835"/>
        <v>0.82824705726301151</v>
      </c>
      <c r="BK556" s="8">
        <f t="shared" si="836"/>
        <v>0.11115153877905906</v>
      </c>
      <c r="BL556" s="8">
        <f t="shared" si="837"/>
        <v>3.8252095793273773E-2</v>
      </c>
      <c r="BM556" s="8">
        <f t="shared" si="838"/>
        <v>0.67079586367583954</v>
      </c>
      <c r="BN556" s="8">
        <f t="shared" si="839"/>
        <v>0.28958161027238138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1.73913043478261</v>
      </c>
      <c r="F557">
        <f>VLOOKUP(B557,home!$B$2:$E$405,3,FALSE)</f>
        <v>0.67</v>
      </c>
      <c r="G557">
        <f>VLOOKUP(C557,away!$B$2:$E$405,4,FALSE)</f>
        <v>1.05</v>
      </c>
      <c r="H557">
        <f>VLOOKUP(A557,away!$A$2:$E$405,3,FALSE)</f>
        <v>1.3217391304347801</v>
      </c>
      <c r="I557">
        <f>VLOOKUP(C557,away!$B$2:$E$405,3,FALSE)</f>
        <v>0.86</v>
      </c>
      <c r="J557">
        <f>VLOOKUP(B557,home!$B$2:$E$405,4,FALSE)</f>
        <v>1.89</v>
      </c>
      <c r="K557" s="3">
        <f t="shared" si="784"/>
        <v>1.2234782608695662</v>
      </c>
      <c r="L557" s="3">
        <f t="shared" si="785"/>
        <v>2.1483547826086915</v>
      </c>
      <c r="M557" s="5">
        <f t="shared" si="786"/>
        <v>3.4326657383158009E-2</v>
      </c>
      <c r="N557" s="5">
        <f t="shared" si="787"/>
        <v>4.1997919076611621E-2</v>
      </c>
      <c r="O557" s="5">
        <f t="shared" si="788"/>
        <v>7.3745838560077465E-2</v>
      </c>
      <c r="P557" s="5">
        <f t="shared" si="789"/>
        <v>9.022643030785138E-2</v>
      </c>
      <c r="Q557" s="5">
        <f t="shared" si="790"/>
        <v>2.5691770495996785E-2</v>
      </c>
      <c r="R557" s="5">
        <f t="shared" si="791"/>
        <v>7.9216112484015458E-2</v>
      </c>
      <c r="S557" s="5">
        <f t="shared" si="792"/>
        <v>5.9289261951935346E-2</v>
      </c>
      <c r="T557" s="5">
        <f t="shared" si="793"/>
        <v>5.5195038018759565E-2</v>
      </c>
      <c r="U557" s="5">
        <f t="shared" si="794"/>
        <v>9.6919191534791171E-2</v>
      </c>
      <c r="V557" s="5">
        <f t="shared" si="795"/>
        <v>1.7315530226743415E-2</v>
      </c>
      <c r="W557" s="5">
        <f t="shared" si="796"/>
        <v>1.0477774228367393E-2</v>
      </c>
      <c r="X557" s="5">
        <f t="shared" si="797"/>
        <v>2.2509976374607183E-2</v>
      </c>
      <c r="Y557" s="5">
        <f t="shared" si="798"/>
        <v>2.4179707700398002E-2</v>
      </c>
      <c r="Z557" s="5">
        <f t="shared" si="799"/>
        <v>5.6728104704900875E-2</v>
      </c>
      <c r="AA557" s="5">
        <f t="shared" si="800"/>
        <v>6.9405602886778786E-2</v>
      </c>
      <c r="AB557" s="5">
        <f t="shared" si="801"/>
        <v>4.2458123157259928E-2</v>
      </c>
      <c r="AC557" s="5">
        <f t="shared" si="802"/>
        <v>2.8445794761779164E-3</v>
      </c>
      <c r="AD557" s="5">
        <f t="shared" si="803"/>
        <v>3.2048322476767245E-3</v>
      </c>
      <c r="AE557" s="5">
        <f t="shared" si="804"/>
        <v>6.8851166867548545E-3</v>
      </c>
      <c r="AF557" s="5">
        <f t="shared" si="805"/>
        <v>7.3958366814043507E-3</v>
      </c>
      <c r="AG557" s="5">
        <f t="shared" si="806"/>
        <v>5.2962937019626084E-3</v>
      </c>
      <c r="AH557" s="5">
        <f t="shared" si="807"/>
        <v>3.0468023762775114E-2</v>
      </c>
      <c r="AI557" s="5">
        <f t="shared" si="808"/>
        <v>3.7276964725412712E-2</v>
      </c>
      <c r="AJ557" s="5">
        <f t="shared" si="809"/>
        <v>2.2803777986372058E-2</v>
      </c>
      <c r="AK557" s="5">
        <f t="shared" si="810"/>
        <v>9.2999755440073967E-3</v>
      </c>
      <c r="AL557" s="5">
        <f t="shared" si="811"/>
        <v>2.9907514617305781E-4</v>
      </c>
      <c r="AM557" s="5">
        <f t="shared" si="812"/>
        <v>7.8420851695324475E-4</v>
      </c>
      <c r="AN557" s="5">
        <f t="shared" si="813"/>
        <v>1.6847581179589726E-3</v>
      </c>
      <c r="AO557" s="5">
        <f t="shared" si="814"/>
        <v>1.8097290801279888E-3</v>
      </c>
      <c r="AP557" s="5">
        <f t="shared" si="815"/>
        <v>1.2959800415063305E-3</v>
      </c>
      <c r="AQ557" s="5">
        <f t="shared" si="816"/>
        <v>6.9605623008388415E-4</v>
      </c>
      <c r="AR557" s="5">
        <f t="shared" si="817"/>
        <v>1.3091224913478642E-2</v>
      </c>
      <c r="AS557" s="5">
        <f t="shared" si="818"/>
        <v>1.6016829089795188E-2</v>
      </c>
      <c r="AT557" s="5">
        <f t="shared" si="819"/>
        <v>9.7981210997138482E-3</v>
      </c>
      <c r="AU557" s="5">
        <f t="shared" si="820"/>
        <v>3.9959293876224338E-3</v>
      </c>
      <c r="AV557" s="5">
        <f t="shared" si="821"/>
        <v>1.2222331844314715E-3</v>
      </c>
      <c r="AW557" s="5">
        <f t="shared" si="822"/>
        <v>2.1836351824658859E-5</v>
      </c>
      <c r="AX557" s="5">
        <f t="shared" si="823"/>
        <v>1.5991034541350954E-4</v>
      </c>
      <c r="AY557" s="5">
        <f t="shared" si="824"/>
        <v>3.4354415535772103E-4</v>
      </c>
      <c r="AZ557" s="5">
        <f t="shared" si="825"/>
        <v>3.6902736460001176E-4</v>
      </c>
      <c r="BA557" s="5">
        <f t="shared" si="826"/>
        <v>2.6426723455063878E-4</v>
      </c>
      <c r="BB557" s="5">
        <f t="shared" si="827"/>
        <v>1.4193494430840946E-4</v>
      </c>
      <c r="BC557" s="5">
        <f t="shared" si="828"/>
        <v>6.0985323284853985E-5</v>
      </c>
      <c r="BD557" s="5">
        <f t="shared" si="829"/>
        <v>4.687432608846312E-3</v>
      </c>
      <c r="BE557" s="5">
        <f t="shared" si="830"/>
        <v>5.7349718962145793E-3</v>
      </c>
      <c r="BF557" s="5">
        <f t="shared" si="831"/>
        <v>3.5083067208582265E-3</v>
      </c>
      <c r="BG557" s="5">
        <f t="shared" si="832"/>
        <v>1.4307790018108781E-3</v>
      </c>
      <c r="BH557" s="5">
        <f t="shared" si="833"/>
        <v>4.3763175120606671E-4</v>
      </c>
      <c r="BI557" s="5">
        <f t="shared" si="834"/>
        <v>1.0708658677338029E-4</v>
      </c>
      <c r="BJ557" s="8">
        <f t="shared" si="835"/>
        <v>0.2104446665666847</v>
      </c>
      <c r="BK557" s="8">
        <f t="shared" si="836"/>
        <v>0.20464507864739687</v>
      </c>
      <c r="BL557" s="8">
        <f t="shared" si="837"/>
        <v>0.52162415688224106</v>
      </c>
      <c r="BM557" s="8">
        <f t="shared" si="838"/>
        <v>0.64791557068997963</v>
      </c>
      <c r="BN557" s="8">
        <f t="shared" si="839"/>
        <v>0.34520472830771071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1.3737373737373699</v>
      </c>
      <c r="F558">
        <f>VLOOKUP(B558,home!$B$2:$E$405,3,FALSE)</f>
        <v>0.73</v>
      </c>
      <c r="G558">
        <f>VLOOKUP(C558,away!$B$2:$E$405,4,FALSE)</f>
        <v>1.33</v>
      </c>
      <c r="H558">
        <f>VLOOKUP(A558,away!$A$2:$E$405,3,FALSE)</f>
        <v>1.1818181818181801</v>
      </c>
      <c r="I558">
        <f>VLOOKUP(C558,away!$B$2:$E$405,3,FALSE)</f>
        <v>0.49</v>
      </c>
      <c r="J558">
        <f>VLOOKUP(B558,home!$B$2:$E$405,4,FALSE)</f>
        <v>1.18</v>
      </c>
      <c r="K558" s="3">
        <f t="shared" si="784"/>
        <v>1.3337616161616124</v>
      </c>
      <c r="L558" s="3">
        <f t="shared" si="785"/>
        <v>0.68332727272727167</v>
      </c>
      <c r="M558" s="5">
        <f t="shared" si="786"/>
        <v>0.13304220252318114</v>
      </c>
      <c r="N558" s="5">
        <f t="shared" si="787"/>
        <v>0.17744658305501862</v>
      </c>
      <c r="O558" s="5">
        <f t="shared" si="788"/>
        <v>9.0911365407794736E-2</v>
      </c>
      <c r="P558" s="5">
        <f t="shared" si="789"/>
        <v>0.12125408965375921</v>
      </c>
      <c r="Q558" s="5">
        <f t="shared" si="790"/>
        <v>0.11833572069890873</v>
      </c>
      <c r="R558" s="5">
        <f t="shared" si="791"/>
        <v>3.1061107692010398E-2</v>
      </c>
      <c r="S558" s="5">
        <f t="shared" si="792"/>
        <v>2.7627613604788513E-2</v>
      </c>
      <c r="T558" s="5">
        <f t="shared" si="793"/>
        <v>8.0862025291401476E-2</v>
      </c>
      <c r="U558" s="5">
        <f t="shared" si="794"/>
        <v>4.1428113195065674E-2</v>
      </c>
      <c r="V558" s="5">
        <f t="shared" si="795"/>
        <v>2.7977430999099264E-3</v>
      </c>
      <c r="W558" s="5">
        <f t="shared" si="796"/>
        <v>5.2610547363008534E-2</v>
      </c>
      <c r="X558" s="5">
        <f t="shared" si="797"/>
        <v>3.5950221846253579E-2</v>
      </c>
      <c r="Y558" s="5">
        <f t="shared" si="798"/>
        <v>1.2282883524070419E-2</v>
      </c>
      <c r="Z558" s="5">
        <f t="shared" si="799"/>
        <v>7.074967335689848E-3</v>
      </c>
      <c r="AA558" s="5">
        <f t="shared" si="800"/>
        <v>9.4363198679403085E-3</v>
      </c>
      <c r="AB558" s="5">
        <f t="shared" si="801"/>
        <v>6.2929006188410007E-3</v>
      </c>
      <c r="AC558" s="5">
        <f t="shared" si="802"/>
        <v>1.5936568727391038E-4</v>
      </c>
      <c r="AD558" s="5">
        <f t="shared" si="803"/>
        <v>1.7542482169508343E-2</v>
      </c>
      <c r="AE558" s="5">
        <f t="shared" si="804"/>
        <v>1.1987256497756931E-2</v>
      </c>
      <c r="AF558" s="5">
        <f t="shared" si="805"/>
        <v>4.0956096450472544E-3</v>
      </c>
      <c r="AG558" s="5">
        <f t="shared" si="806"/>
        <v>9.3288058963521649E-4</v>
      </c>
      <c r="AH558" s="5">
        <f t="shared" si="807"/>
        <v>1.2086295335328686E-3</v>
      </c>
      <c r="AI558" s="5">
        <f t="shared" si="808"/>
        <v>1.6120236799854546E-3</v>
      </c>
      <c r="AJ558" s="5">
        <f t="shared" si="809"/>
        <v>1.0750276543540951E-3</v>
      </c>
      <c r="AK558" s="5">
        <f t="shared" si="810"/>
        <v>4.7794354056324812E-4</v>
      </c>
      <c r="AL558" s="5">
        <f t="shared" si="811"/>
        <v>5.8098080055692832E-6</v>
      </c>
      <c r="AM558" s="5">
        <f t="shared" si="812"/>
        <v>4.6794978739779442E-3</v>
      </c>
      <c r="AN558" s="5">
        <f t="shared" si="813"/>
        <v>3.1976285199584154E-3</v>
      </c>
      <c r="AO558" s="5">
        <f t="shared" si="814"/>
        <v>1.0925133878690629E-3</v>
      </c>
      <c r="AP558" s="5">
        <f t="shared" si="815"/>
        <v>2.4884806458353288E-4</v>
      </c>
      <c r="AQ558" s="5">
        <f t="shared" si="816"/>
        <v>4.2511167323831365E-5</v>
      </c>
      <c r="AR558" s="5">
        <f t="shared" si="817"/>
        <v>1.6517790457733003E-4</v>
      </c>
      <c r="AS558" s="5">
        <f t="shared" si="818"/>
        <v>2.203079489632483E-4</v>
      </c>
      <c r="AT558" s="5">
        <f t="shared" si="819"/>
        <v>1.4691914303123605E-4</v>
      </c>
      <c r="AU558" s="5">
        <f t="shared" si="820"/>
        <v>6.5318371218140131E-5</v>
      </c>
      <c r="AV558" s="5">
        <f t="shared" si="821"/>
        <v>2.17797840902377E-5</v>
      </c>
      <c r="AW558" s="5">
        <f t="shared" si="822"/>
        <v>1.4708427673034354E-7</v>
      </c>
      <c r="AX558" s="5">
        <f t="shared" si="823"/>
        <v>1.0402224412036059E-3</v>
      </c>
      <c r="AY558" s="5">
        <f t="shared" si="824"/>
        <v>7.108123637773649E-4</v>
      </c>
      <c r="AZ558" s="5">
        <f t="shared" si="825"/>
        <v>2.4285873698040602E-4</v>
      </c>
      <c r="BA558" s="5">
        <f t="shared" si="826"/>
        <v>5.5317332799603548E-5</v>
      </c>
      <c r="BB558" s="5">
        <f t="shared" si="827"/>
        <v>9.4499605391249851E-6</v>
      </c>
      <c r="BC558" s="5">
        <f t="shared" si="828"/>
        <v>1.2914831525161233E-6</v>
      </c>
      <c r="BD558" s="5">
        <f t="shared" si="829"/>
        <v>1.8811761174938733E-5</v>
      </c>
      <c r="BE558" s="5">
        <f t="shared" si="830"/>
        <v>2.5090404987532556E-5</v>
      </c>
      <c r="BF558" s="5">
        <f t="shared" si="831"/>
        <v>1.6732309553160403E-5</v>
      </c>
      <c r="BG558" s="5">
        <f t="shared" si="832"/>
        <v>7.4389707439131986E-6</v>
      </c>
      <c r="BH558" s="5">
        <f t="shared" si="833"/>
        <v>2.4804534104951568E-6</v>
      </c>
      <c r="BI558" s="5">
        <f t="shared" si="834"/>
        <v>6.6166670991912095E-7</v>
      </c>
      <c r="BJ558" s="8">
        <f t="shared" si="835"/>
        <v>0.52336716201277445</v>
      </c>
      <c r="BK558" s="8">
        <f t="shared" si="836"/>
        <v>0.2855976367406956</v>
      </c>
      <c r="BL558" s="8">
        <f t="shared" si="837"/>
        <v>0.18419414990854791</v>
      </c>
      <c r="BM558" s="8">
        <f t="shared" si="838"/>
        <v>0.32747218168753456</v>
      </c>
      <c r="BN558" s="8">
        <f t="shared" si="839"/>
        <v>0.6720510690306728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1.3737373737373699</v>
      </c>
      <c r="F559">
        <f>VLOOKUP(B559,home!$B$2:$E$405,3,FALSE)</f>
        <v>0.73</v>
      </c>
      <c r="G559">
        <f>VLOOKUP(C559,away!$B$2:$E$405,4,FALSE)</f>
        <v>1.21</v>
      </c>
      <c r="H559">
        <f>VLOOKUP(A559,away!$A$2:$E$405,3,FALSE)</f>
        <v>1.1818181818181801</v>
      </c>
      <c r="I559">
        <f>VLOOKUP(C559,away!$B$2:$E$405,3,FALSE)</f>
        <v>0.73</v>
      </c>
      <c r="J559">
        <f>VLOOKUP(B559,home!$B$2:$E$405,4,FALSE)</f>
        <v>0.85</v>
      </c>
      <c r="K559" s="3">
        <f t="shared" si="784"/>
        <v>1.2134222222222186</v>
      </c>
      <c r="L559" s="3">
        <f t="shared" si="785"/>
        <v>0.73331818181818076</v>
      </c>
      <c r="M559" s="5">
        <f t="shared" si="786"/>
        <v>0.14273858422588831</v>
      </c>
      <c r="N559" s="5">
        <f t="shared" si="787"/>
        <v>0.17320217006823069</v>
      </c>
      <c r="O559" s="5">
        <f t="shared" si="788"/>
        <v>0.10467279905982967</v>
      </c>
      <c r="P559" s="5">
        <f t="shared" si="789"/>
        <v>0.12701230044139825</v>
      </c>
      <c r="Q559" s="5">
        <f t="shared" si="790"/>
        <v>0.10508368104895162</v>
      </c>
      <c r="R559" s="5">
        <f t="shared" si="791"/>
        <v>3.8379233346187036E-2</v>
      </c>
      <c r="S559" s="5">
        <f t="shared" si="792"/>
        <v>2.8254666653212752E-2</v>
      </c>
      <c r="T559" s="5">
        <f t="shared" si="793"/>
        <v>7.7059773925578806E-2</v>
      </c>
      <c r="U559" s="5">
        <f t="shared" si="794"/>
        <v>4.6570214614115341E-2</v>
      </c>
      <c r="V559" s="5">
        <f t="shared" si="795"/>
        <v>2.7935218694385309E-3</v>
      </c>
      <c r="W559" s="5">
        <f t="shared" si="796"/>
        <v>4.2503624592569893E-2</v>
      </c>
      <c r="X559" s="5">
        <f t="shared" si="797"/>
        <v>3.1168680706905864E-2</v>
      </c>
      <c r="Y559" s="5">
        <f t="shared" si="798"/>
        <v>1.1428280132829809E-2</v>
      </c>
      <c r="Z559" s="5">
        <f t="shared" si="799"/>
        <v>9.3813965390005249E-3</v>
      </c>
      <c r="AA559" s="5">
        <f t="shared" si="800"/>
        <v>1.1383595035901846E-2</v>
      </c>
      <c r="AB559" s="5">
        <f t="shared" si="801"/>
        <v>6.9065535926709195E-3</v>
      </c>
      <c r="AC559" s="5">
        <f t="shared" si="802"/>
        <v>1.5535902612413239E-4</v>
      </c>
      <c r="AD559" s="5">
        <f t="shared" si="803"/>
        <v>1.2893710651403777E-2</v>
      </c>
      <c r="AE559" s="5">
        <f t="shared" si="804"/>
        <v>9.4551924517771273E-3</v>
      </c>
      <c r="AF559" s="5">
        <f t="shared" si="805"/>
        <v>3.4668322687390948E-3</v>
      </c>
      <c r="AG559" s="5">
        <f t="shared" si="806"/>
        <v>8.474303786601173E-4</v>
      </c>
      <c r="AH559" s="5">
        <f t="shared" si="807"/>
        <v>1.7198871632238091E-3</v>
      </c>
      <c r="AI559" s="5">
        <f t="shared" si="808"/>
        <v>2.0869493035705015E-3</v>
      </c>
      <c r="AJ559" s="5">
        <f t="shared" si="809"/>
        <v>1.2661753308018154E-3</v>
      </c>
      <c r="AK559" s="5">
        <f t="shared" si="810"/>
        <v>5.1213509454149707E-4</v>
      </c>
      <c r="AL559" s="5">
        <f t="shared" si="811"/>
        <v>5.5296911929948885E-6</v>
      </c>
      <c r="AM559" s="5">
        <f t="shared" si="812"/>
        <v>3.1291030062633308E-3</v>
      </c>
      <c r="AN559" s="5">
        <f t="shared" si="813"/>
        <v>2.2946281272748291E-3</v>
      </c>
      <c r="AO559" s="5">
        <f t="shared" si="814"/>
        <v>8.4134626312101725E-4</v>
      </c>
      <c r="AP559" s="5">
        <f t="shared" si="815"/>
        <v>2.0565817065047506E-4</v>
      </c>
      <c r="AQ559" s="5">
        <f t="shared" si="816"/>
        <v>3.7703218944364871E-5</v>
      </c>
      <c r="AR559" s="5">
        <f t="shared" si="817"/>
        <v>2.5224490549354255E-4</v>
      </c>
      <c r="AS559" s="5">
        <f t="shared" si="818"/>
        <v>3.0607957376820787E-4</v>
      </c>
      <c r="AT559" s="5">
        <f t="shared" si="819"/>
        <v>1.8570187828932422E-4</v>
      </c>
      <c r="AU559" s="5">
        <f t="shared" si="820"/>
        <v>7.5111595274890571E-5</v>
      </c>
      <c r="AV559" s="5">
        <f t="shared" si="821"/>
        <v>2.2785519713278407E-5</v>
      </c>
      <c r="AW559" s="5">
        <f t="shared" si="822"/>
        <v>1.3667930919578204E-7</v>
      </c>
      <c r="AX559" s="5">
        <f t="shared" si="823"/>
        <v>6.3282052057037975E-4</v>
      </c>
      <c r="AY559" s="5">
        <f t="shared" si="824"/>
        <v>4.6405879356190553E-4</v>
      </c>
      <c r="AZ559" s="5">
        <f t="shared" si="825"/>
        <v>1.701513753757775E-4</v>
      </c>
      <c r="BA559" s="5">
        <f t="shared" si="826"/>
        <v>4.1591699074809321E-5</v>
      </c>
      <c r="BB559" s="5">
        <f t="shared" si="827"/>
        <v>7.6249872860670178E-6</v>
      </c>
      <c r="BC559" s="5">
        <f t="shared" si="828"/>
        <v>1.1183083626010823E-6</v>
      </c>
      <c r="BD559" s="5">
        <f t="shared" si="829"/>
        <v>3.0829295911570569E-5</v>
      </c>
      <c r="BE559" s="5">
        <f t="shared" si="830"/>
        <v>3.7408952754564308E-5</v>
      </c>
      <c r="BF559" s="5">
        <f t="shared" si="831"/>
        <v>2.2696427291224715E-5</v>
      </c>
      <c r="BG559" s="5">
        <f t="shared" si="832"/>
        <v>9.1801164134076326E-6</v>
      </c>
      <c r="BH559" s="5">
        <f t="shared" si="833"/>
        <v>2.7848393146539388E-6</v>
      </c>
      <c r="BI559" s="5">
        <f t="shared" si="834"/>
        <v>6.7583718194383625E-7</v>
      </c>
      <c r="BJ559" s="8">
        <f t="shared" si="835"/>
        <v>0.47493518069613244</v>
      </c>
      <c r="BK559" s="8">
        <f t="shared" si="836"/>
        <v>0.30142402070081692</v>
      </c>
      <c r="BL559" s="8">
        <f t="shared" si="837"/>
        <v>0.21444304148224905</v>
      </c>
      <c r="BM559" s="8">
        <f t="shared" si="838"/>
        <v>0.30863094911346062</v>
      </c>
      <c r="BN559" s="8">
        <f t="shared" si="839"/>
        <v>0.69108876819048559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1.34782608695652</v>
      </c>
      <c r="F560">
        <f>VLOOKUP(B560,home!$B$2:$E$405,3,FALSE)</f>
        <v>1.17</v>
      </c>
      <c r="G560">
        <f>VLOOKUP(C560,away!$B$2:$E$405,4,FALSE)</f>
        <v>1.27</v>
      </c>
      <c r="H560">
        <f>VLOOKUP(A560,away!$A$2:$E$405,3,FALSE)</f>
        <v>1.2028985507246399</v>
      </c>
      <c r="I560">
        <f>VLOOKUP(C560,away!$B$2:$E$405,3,FALSE)</f>
        <v>0.53</v>
      </c>
      <c r="J560">
        <f>VLOOKUP(B560,home!$B$2:$E$405,4,FALSE)</f>
        <v>1.31</v>
      </c>
      <c r="K560" s="3">
        <f t="shared" si="784"/>
        <v>2.0027347826086928</v>
      </c>
      <c r="L560" s="3">
        <f t="shared" si="785"/>
        <v>0.83517246376811749</v>
      </c>
      <c r="M560" s="5">
        <f t="shared" si="786"/>
        <v>5.8548064518972903E-2</v>
      </c>
      <c r="N560" s="5">
        <f t="shared" si="787"/>
        <v>0.11725624526656489</v>
      </c>
      <c r="O560" s="5">
        <f t="shared" si="788"/>
        <v>4.8897731293165304E-2</v>
      </c>
      <c r="P560" s="5">
        <f t="shared" si="789"/>
        <v>9.7929187251475661E-2</v>
      </c>
      <c r="Q560" s="5">
        <f t="shared" si="790"/>
        <v>0.11741658043672276</v>
      </c>
      <c r="R560" s="5">
        <f t="shared" si="791"/>
        <v>2.0419019358392118E-2</v>
      </c>
      <c r="S560" s="5">
        <f t="shared" si="792"/>
        <v>4.0949798232129617E-2</v>
      </c>
      <c r="T560" s="5">
        <f t="shared" si="793"/>
        <v>9.8063094770565101E-2</v>
      </c>
      <c r="U560" s="5">
        <f t="shared" si="794"/>
        <v>4.0893880295812118E-2</v>
      </c>
      <c r="V560" s="5">
        <f t="shared" si="795"/>
        <v>7.6104241910409688E-3</v>
      </c>
      <c r="W560" s="5">
        <f t="shared" si="796"/>
        <v>7.8384756565198679E-2</v>
      </c>
      <c r="X560" s="5">
        <f t="shared" si="797"/>
        <v>6.5464790262421108E-2</v>
      </c>
      <c r="Y560" s="5">
        <f t="shared" si="798"/>
        <v>2.7337195086764646E-2</v>
      </c>
      <c r="Z560" s="5">
        <f t="shared" si="799"/>
        <v>5.6844675684257443E-3</v>
      </c>
      <c r="AA560" s="5">
        <f t="shared" si="800"/>
        <v>1.1384480919897294E-2</v>
      </c>
      <c r="AB560" s="5">
        <f t="shared" si="801"/>
        <v>1.1400047960111665E-2</v>
      </c>
      <c r="AC560" s="5">
        <f t="shared" si="802"/>
        <v>7.9558848549350549E-4</v>
      </c>
      <c r="AD560" s="5">
        <f t="shared" si="803"/>
        <v>3.9245969599859619E-2</v>
      </c>
      <c r="AE560" s="5">
        <f t="shared" si="804"/>
        <v>3.2777153123683393E-2</v>
      </c>
      <c r="AF560" s="5">
        <f t="shared" si="805"/>
        <v>1.3687287864805752E-2</v>
      </c>
      <c r="AG560" s="5">
        <f t="shared" si="806"/>
        <v>3.8104153094510925E-3</v>
      </c>
      <c r="AH560" s="5">
        <f t="shared" si="807"/>
        <v>1.186877696083022E-3</v>
      </c>
      <c r="AI560" s="5">
        <f t="shared" si="808"/>
        <v>2.3770012446479366E-3</v>
      </c>
      <c r="AJ560" s="5">
        <f t="shared" si="809"/>
        <v>2.3802515354802898E-3</v>
      </c>
      <c r="AK560" s="5">
        <f t="shared" si="810"/>
        <v>1.5890041804880418E-3</v>
      </c>
      <c r="AL560" s="5">
        <f t="shared" si="811"/>
        <v>5.3228973091511028E-5</v>
      </c>
      <c r="AM560" s="5">
        <f t="shared" si="812"/>
        <v>1.5719853678968446E-2</v>
      </c>
      <c r="AN560" s="5">
        <f t="shared" si="813"/>
        <v>1.3128788927138384E-2</v>
      </c>
      <c r="AO560" s="5">
        <f t="shared" si="814"/>
        <v>5.4824014972848709E-3</v>
      </c>
      <c r="AP560" s="5">
        <f t="shared" si="815"/>
        <v>1.5262502552844742E-3</v>
      </c>
      <c r="AQ560" s="5">
        <f t="shared" si="816"/>
        <v>3.1867054650816306E-4</v>
      </c>
      <c r="AR560" s="5">
        <f t="shared" si="817"/>
        <v>1.9824951392581695E-4</v>
      </c>
      <c r="AS560" s="5">
        <f t="shared" si="818"/>
        <v>3.9704119717449998E-4</v>
      </c>
      <c r="AT560" s="5">
        <f t="shared" si="819"/>
        <v>3.9758410785498388E-4</v>
      </c>
      <c r="AU560" s="5">
        <f t="shared" si="820"/>
        <v>2.6541850727120737E-4</v>
      </c>
      <c r="AV560" s="5">
        <f t="shared" si="821"/>
        <v>1.3289071911503129E-4</v>
      </c>
      <c r="AW560" s="5">
        <f t="shared" si="822"/>
        <v>2.4731200272560932E-6</v>
      </c>
      <c r="AX560" s="5">
        <f t="shared" si="823"/>
        <v>5.2471162900648823E-3</v>
      </c>
      <c r="AY560" s="5">
        <f t="shared" si="824"/>
        <v>4.3822470396513123E-3</v>
      </c>
      <c r="AZ560" s="5">
        <f t="shared" si="825"/>
        <v>1.8299660284730624E-3</v>
      </c>
      <c r="BA560" s="5">
        <f t="shared" si="826"/>
        <v>5.0944574553726829E-4</v>
      </c>
      <c r="BB560" s="5">
        <f t="shared" si="827"/>
        <v>1.0636876461413642E-4</v>
      </c>
      <c r="BC560" s="5">
        <f t="shared" si="828"/>
        <v>1.776725264215186E-5</v>
      </c>
      <c r="BD560" s="5">
        <f t="shared" si="829"/>
        <v>2.759542249770937E-5</v>
      </c>
      <c r="BE560" s="5">
        <f t="shared" si="830"/>
        <v>5.5266312476944997E-5</v>
      </c>
      <c r="BF560" s="5">
        <f t="shared" si="831"/>
        <v>5.5341883152049292E-5</v>
      </c>
      <c r="BG560" s="5">
        <f t="shared" si="832"/>
        <v>3.6945038107891699E-5</v>
      </c>
      <c r="BH560" s="5">
        <f t="shared" si="833"/>
        <v>1.8497778215869586E-5</v>
      </c>
      <c r="BI560" s="5">
        <f t="shared" si="834"/>
        <v>7.4092287667806803E-6</v>
      </c>
      <c r="BJ560" s="8">
        <f t="shared" si="835"/>
        <v>0.64171236431220424</v>
      </c>
      <c r="BK560" s="8">
        <f t="shared" si="836"/>
        <v>0.21026853869185549</v>
      </c>
      <c r="BL560" s="8">
        <f t="shared" si="837"/>
        <v>0.14212053419263659</v>
      </c>
      <c r="BM560" s="8">
        <f t="shared" si="838"/>
        <v>0.53493930272020429</v>
      </c>
      <c r="BN560" s="8">
        <f t="shared" si="839"/>
        <v>0.46046682812529366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1.36029411764706</v>
      </c>
      <c r="F561">
        <f>VLOOKUP(B561,home!$B$2:$E$405,3,FALSE)</f>
        <v>0.84</v>
      </c>
      <c r="G561">
        <f>VLOOKUP(C561,away!$B$2:$E$405,4,FALSE)</f>
        <v>1.05</v>
      </c>
      <c r="H561">
        <f>VLOOKUP(A561,away!$A$2:$E$405,3,FALSE)</f>
        <v>1.0661764705882399</v>
      </c>
      <c r="I561">
        <f>VLOOKUP(C561,away!$B$2:$E$405,3,FALSE)</f>
        <v>0.53</v>
      </c>
      <c r="J561">
        <f>VLOOKUP(B561,home!$B$2:$E$405,4,FALSE)</f>
        <v>0.94</v>
      </c>
      <c r="K561" s="3">
        <f t="shared" si="784"/>
        <v>1.1997794117647067</v>
      </c>
      <c r="L561" s="3">
        <f t="shared" si="785"/>
        <v>0.53116911764706121</v>
      </c>
      <c r="M561" s="5">
        <f t="shared" si="786"/>
        <v>0.17711633021966866</v>
      </c>
      <c r="N561" s="5">
        <f t="shared" si="787"/>
        <v>0.21250052648487761</v>
      </c>
      <c r="O561" s="5">
        <f t="shared" si="788"/>
        <v>9.4078724843666917E-2</v>
      </c>
      <c r="P561" s="5">
        <f t="shared" si="789"/>
        <v>0.11287371715250839</v>
      </c>
      <c r="Q561" s="5">
        <f t="shared" si="790"/>
        <v>0.12747687833285848</v>
      </c>
      <c r="R561" s="5">
        <f t="shared" si="791"/>
        <v>2.4985856632285603E-2</v>
      </c>
      <c r="S561" s="5">
        <f t="shared" si="792"/>
        <v>1.7983203479914986E-2</v>
      </c>
      <c r="T561" s="5">
        <f t="shared" si="793"/>
        <v>6.7711780984466216E-2</v>
      </c>
      <c r="U561" s="5">
        <f t="shared" si="794"/>
        <v>2.9977516372720916E-2</v>
      </c>
      <c r="V561" s="5">
        <f t="shared" si="795"/>
        <v>1.2733821893406503E-3</v>
      </c>
      <c r="W561" s="5">
        <f t="shared" si="796"/>
        <v>5.0981378033266002E-2</v>
      </c>
      <c r="X561" s="5">
        <f t="shared" si="797"/>
        <v>2.707973358636117E-2</v>
      </c>
      <c r="Y561" s="5">
        <f t="shared" si="798"/>
        <v>7.1919590975924744E-3</v>
      </c>
      <c r="Z561" s="5">
        <f t="shared" si="799"/>
        <v>4.4239051403423737E-3</v>
      </c>
      <c r="AA561" s="5">
        <f t="shared" si="800"/>
        <v>5.3077103069828361E-3</v>
      </c>
      <c r="AB561" s="5">
        <f t="shared" si="801"/>
        <v>3.1840407749646692E-3</v>
      </c>
      <c r="AC561" s="5">
        <f t="shared" si="802"/>
        <v>5.0719271935715767E-5</v>
      </c>
      <c r="AD561" s="5">
        <f t="shared" si="803"/>
        <v>1.5291601936926516E-2</v>
      </c>
      <c r="AE561" s="5">
        <f t="shared" si="804"/>
        <v>8.1224267082473482E-3</v>
      </c>
      <c r="AF561" s="5">
        <f t="shared" si="805"/>
        <v>2.1571911138863337E-3</v>
      </c>
      <c r="AG561" s="5">
        <f t="shared" si="806"/>
        <v>3.8194443351969519E-4</v>
      </c>
      <c r="AH561" s="5">
        <f t="shared" si="807"/>
        <v>5.8746044748748916E-4</v>
      </c>
      <c r="AI561" s="5">
        <f t="shared" si="808"/>
        <v>7.0482295012157118E-4</v>
      </c>
      <c r="AJ561" s="5">
        <f t="shared" si="809"/>
        <v>4.22816032247562E-4</v>
      </c>
      <c r="AK561" s="5">
        <f t="shared" si="810"/>
        <v>1.6909532348488901E-4</v>
      </c>
      <c r="AL561" s="5">
        <f t="shared" si="811"/>
        <v>1.2929068138556989E-6</v>
      </c>
      <c r="AM561" s="5">
        <f t="shared" si="812"/>
        <v>3.6693098353651503E-3</v>
      </c>
      <c r="AN561" s="5">
        <f t="shared" si="813"/>
        <v>1.9490240676245901E-3</v>
      </c>
      <c r="AO561" s="5">
        <f t="shared" si="814"/>
        <v>5.1763069713651978E-4</v>
      </c>
      <c r="AP561" s="5">
        <f t="shared" si="815"/>
        <v>9.164981355501283E-5</v>
      </c>
      <c r="AQ561" s="5">
        <f t="shared" si="816"/>
        <v>1.2170387649633456E-5</v>
      </c>
      <c r="AR561" s="5">
        <f t="shared" si="817"/>
        <v>6.2408169508895475E-5</v>
      </c>
      <c r="AS561" s="5">
        <f t="shared" si="818"/>
        <v>7.4876036902694719E-5</v>
      </c>
      <c r="AT561" s="5">
        <f t="shared" si="819"/>
        <v>4.4917363755193783E-5</v>
      </c>
      <c r="AU561" s="5">
        <f t="shared" si="820"/>
        <v>1.7963642754742579E-5</v>
      </c>
      <c r="AV561" s="5">
        <f t="shared" si="821"/>
        <v>5.3881021843591E-6</v>
      </c>
      <c r="AW561" s="5">
        <f t="shared" si="822"/>
        <v>2.2887531010253498E-8</v>
      </c>
      <c r="AX561" s="5">
        <f t="shared" si="823"/>
        <v>7.3372706597614077E-4</v>
      </c>
      <c r="AY561" s="5">
        <f t="shared" si="824"/>
        <v>3.8973315822831372E-4</v>
      </c>
      <c r="AZ561" s="5">
        <f t="shared" si="825"/>
        <v>1.0350710888696793E-4</v>
      </c>
      <c r="BA561" s="5">
        <f t="shared" si="826"/>
        <v>1.8326593232563025E-5</v>
      </c>
      <c r="BB561" s="5">
        <f t="shared" si="827"/>
        <v>2.4336300892042756E-6</v>
      </c>
      <c r="BC561" s="5">
        <f t="shared" si="828"/>
        <v>2.585338294323948E-7</v>
      </c>
      <c r="BD561" s="5">
        <f t="shared" si="829"/>
        <v>5.5248820553347077E-6</v>
      </c>
      <c r="BE561" s="5">
        <f t="shared" si="830"/>
        <v>6.6286397424188594E-6</v>
      </c>
      <c r="BF561" s="5">
        <f t="shared" si="831"/>
        <v>3.9764527454797289E-6</v>
      </c>
      <c r="BG561" s="5">
        <f t="shared" si="832"/>
        <v>1.590288711960607E-6</v>
      </c>
      <c r="BH561" s="5">
        <f t="shared" si="833"/>
        <v>4.7699891384303783E-7</v>
      </c>
      <c r="BI561" s="5">
        <f t="shared" si="834"/>
        <v>1.1445869525260081E-7</v>
      </c>
      <c r="BJ561" s="8">
        <f t="shared" si="835"/>
        <v>0.5263831916035755</v>
      </c>
      <c r="BK561" s="8">
        <f t="shared" si="836"/>
        <v>0.30968837837841057</v>
      </c>
      <c r="BL561" s="8">
        <f t="shared" si="837"/>
        <v>0.15964190871993258</v>
      </c>
      <c r="BM561" s="8">
        <f t="shared" si="838"/>
        <v>0.25071563990569806</v>
      </c>
      <c r="BN561" s="8">
        <f t="shared" si="839"/>
        <v>0.74903203366586568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1.36029411764706</v>
      </c>
      <c r="F562">
        <f>VLOOKUP(B562,home!$B$2:$E$405,3,FALSE)</f>
        <v>1.37</v>
      </c>
      <c r="G562">
        <f>VLOOKUP(C562,away!$B$2:$E$405,4,FALSE)</f>
        <v>0.98</v>
      </c>
      <c r="H562">
        <f>VLOOKUP(A562,away!$A$2:$E$405,3,FALSE)</f>
        <v>1.0661764705882399</v>
      </c>
      <c r="I562">
        <f>VLOOKUP(C562,away!$B$2:$E$405,3,FALSE)</f>
        <v>0.61</v>
      </c>
      <c r="J562">
        <f>VLOOKUP(B562,home!$B$2:$E$405,4,FALSE)</f>
        <v>1.07</v>
      </c>
      <c r="K562" s="3">
        <f t="shared" si="784"/>
        <v>1.8263308823529427</v>
      </c>
      <c r="L562" s="3">
        <f t="shared" si="785"/>
        <v>0.69589338235294418</v>
      </c>
      <c r="M562" s="5">
        <f t="shared" si="786"/>
        <v>8.0280842169563812E-2</v>
      </c>
      <c r="N562" s="5">
        <f t="shared" si="787"/>
        <v>0.14661938131557678</v>
      </c>
      <c r="O562" s="5">
        <f t="shared" si="788"/>
        <v>5.5866906795520629E-2</v>
      </c>
      <c r="P562" s="5">
        <f t="shared" si="789"/>
        <v>0.10203145718219278</v>
      </c>
      <c r="Q562" s="5">
        <f t="shared" si="790"/>
        <v>0.13388775202406</v>
      </c>
      <c r="R562" s="5">
        <f t="shared" si="791"/>
        <v>1.9438705365765762E-2</v>
      </c>
      <c r="S562" s="5">
        <f t="shared" si="792"/>
        <v>3.241875014444124E-2</v>
      </c>
      <c r="T562" s="5">
        <f t="shared" si="793"/>
        <v>9.3171600611655359E-2</v>
      </c>
      <c r="U562" s="5">
        <f t="shared" si="794"/>
        <v>3.5501507922457862E-2</v>
      </c>
      <c r="V562" s="5">
        <f t="shared" si="795"/>
        <v>4.5780014645702477E-3</v>
      </c>
      <c r="W562" s="5">
        <f t="shared" si="796"/>
        <v>8.1507778763451166E-2</v>
      </c>
      <c r="X562" s="5">
        <f t="shared" si="797"/>
        <v>5.6720723851773507E-2</v>
      </c>
      <c r="Y562" s="5">
        <f t="shared" si="798"/>
        <v>1.9735788185358986E-2</v>
      </c>
      <c r="Z562" s="5">
        <f t="shared" si="799"/>
        <v>4.5090888085150211E-3</v>
      </c>
      <c r="AA562" s="5">
        <f t="shared" si="800"/>
        <v>8.2350881422630171E-3</v>
      </c>
      <c r="AB562" s="5">
        <f t="shared" si="801"/>
        <v>7.5199978965567391E-3</v>
      </c>
      <c r="AC562" s="5">
        <f t="shared" si="802"/>
        <v>3.6364541323705336E-4</v>
      </c>
      <c r="AD562" s="5">
        <f t="shared" si="803"/>
        <v>3.721504337692056E-2</v>
      </c>
      <c r="AE562" s="5">
        <f t="shared" si="804"/>
        <v>2.589770240997678E-2</v>
      </c>
      <c r="AF562" s="5">
        <f t="shared" si="805"/>
        <v>9.0110198626243664E-3</v>
      </c>
      <c r="AG562" s="5">
        <f t="shared" si="806"/>
        <v>2.0902363635504112E-3</v>
      </c>
      <c r="AH562" s="5">
        <f t="shared" si="807"/>
        <v>7.844612655718311E-4</v>
      </c>
      <c r="AI562" s="5">
        <f t="shared" si="808"/>
        <v>1.4326858353235082E-3</v>
      </c>
      <c r="AJ562" s="5">
        <f t="shared" si="809"/>
        <v>1.3082791928804734E-3</v>
      </c>
      <c r="AK562" s="5">
        <f t="shared" si="810"/>
        <v>7.964502308991302E-4</v>
      </c>
      <c r="AL562" s="5">
        <f t="shared" si="811"/>
        <v>1.8486737511711782E-5</v>
      </c>
      <c r="AM562" s="5">
        <f t="shared" si="812"/>
        <v>1.3593396601474864E-2</v>
      </c>
      <c r="AN562" s="5">
        <f t="shared" si="813"/>
        <v>9.4595547386653583E-3</v>
      </c>
      <c r="AO562" s="5">
        <f t="shared" si="814"/>
        <v>3.2914207713213278E-3</v>
      </c>
      <c r="AP562" s="5">
        <f t="shared" si="815"/>
        <v>7.6349264443384521E-4</v>
      </c>
      <c r="AQ562" s="5">
        <f t="shared" si="816"/>
        <v>1.3282736968416554E-4</v>
      </c>
      <c r="AR562" s="5">
        <f t="shared" si="817"/>
        <v>1.0918028068473058E-4</v>
      </c>
      <c r="AS562" s="5">
        <f t="shared" si="818"/>
        <v>1.9939931835848593E-4</v>
      </c>
      <c r="AT562" s="5">
        <f t="shared" si="819"/>
        <v>1.8208456651911455E-4</v>
      </c>
      <c r="AU562" s="5">
        <f t="shared" si="820"/>
        <v>1.1084888901123585E-4</v>
      </c>
      <c r="AV562" s="5">
        <f t="shared" si="821"/>
        <v>5.0611687318933451E-5</v>
      </c>
      <c r="AW562" s="5">
        <f t="shared" si="822"/>
        <v>6.5264940062976122E-7</v>
      </c>
      <c r="AX562" s="5">
        <f t="shared" si="823"/>
        <v>4.1376733348908483E-3</v>
      </c>
      <c r="AY562" s="5">
        <f t="shared" si="824"/>
        <v>2.8793794920887782E-3</v>
      </c>
      <c r="AZ562" s="5">
        <f t="shared" si="825"/>
        <v>1.0018705669136809E-3</v>
      </c>
      <c r="BA562" s="5">
        <f t="shared" si="826"/>
        <v>2.3239836582980775E-4</v>
      </c>
      <c r="BB562" s="5">
        <f t="shared" si="827"/>
        <v>4.0431121212650438E-5</v>
      </c>
      <c r="BC562" s="5">
        <f t="shared" si="828"/>
        <v>5.6271499385986392E-6</v>
      </c>
      <c r="BD562" s="5">
        <f t="shared" si="829"/>
        <v>1.2662972468656825E-5</v>
      </c>
      <c r="BE562" s="5">
        <f t="shared" si="830"/>
        <v>2.3126777681893036E-5</v>
      </c>
      <c r="BF562" s="5">
        <f t="shared" si="831"/>
        <v>2.1118574144876038E-5</v>
      </c>
      <c r="BG562" s="5">
        <f t="shared" si="832"/>
        <v>1.2856501384015831E-5</v>
      </c>
      <c r="BH562" s="5">
        <f t="shared" si="833"/>
        <v>5.8700563791603664E-6</v>
      </c>
      <c r="BI562" s="5">
        <f t="shared" si="834"/>
        <v>2.1441330492826929E-6</v>
      </c>
      <c r="BJ562" s="8">
        <f t="shared" si="835"/>
        <v>0.6413950989214019</v>
      </c>
      <c r="BK562" s="8">
        <f t="shared" si="836"/>
        <v>0.22257056260360558</v>
      </c>
      <c r="BL562" s="8">
        <f t="shared" si="837"/>
        <v>0.13161398640423941</v>
      </c>
      <c r="BM562" s="8">
        <f t="shared" si="838"/>
        <v>0.4590849650423941</v>
      </c>
      <c r="BN562" s="8">
        <f t="shared" si="839"/>
        <v>0.53812504485267976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1.32085561497326</v>
      </c>
      <c r="F563">
        <f>VLOOKUP(B563,home!$B$2:$E$405,3,FALSE)</f>
        <v>1.6</v>
      </c>
      <c r="G563">
        <f>VLOOKUP(C563,away!$B$2:$E$405,4,FALSE)</f>
        <v>0.95</v>
      </c>
      <c r="H563">
        <f>VLOOKUP(A563,away!$A$2:$E$405,3,FALSE)</f>
        <v>1.0053475935828899</v>
      </c>
      <c r="I563">
        <f>VLOOKUP(C563,away!$B$2:$E$405,3,FALSE)</f>
        <v>1.04</v>
      </c>
      <c r="J563">
        <f>VLOOKUP(B563,home!$B$2:$E$405,4,FALSE)</f>
        <v>1.1100000000000001</v>
      </c>
      <c r="K563" s="3">
        <f t="shared" si="784"/>
        <v>2.0077005347593553</v>
      </c>
      <c r="L563" s="3">
        <f t="shared" si="785"/>
        <v>1.1605732620320883</v>
      </c>
      <c r="M563" s="5">
        <f t="shared" si="786"/>
        <v>4.2076167265630265E-2</v>
      </c>
      <c r="N563" s="5">
        <f t="shared" si="787"/>
        <v>8.4476343519829952E-2</v>
      </c>
      <c r="O563" s="5">
        <f t="shared" si="788"/>
        <v>4.883247469728029E-2</v>
      </c>
      <c r="P563" s="5">
        <f t="shared" si="789"/>
        <v>9.8040985563352306E-2</v>
      </c>
      <c r="Q563" s="5">
        <f t="shared" si="790"/>
        <v>8.4801600029638838E-2</v>
      </c>
      <c r="R563" s="5">
        <f t="shared" si="791"/>
        <v>2.8336832226261002E-2</v>
      </c>
      <c r="S563" s="5">
        <f t="shared" si="792"/>
        <v>5.7110922137655173E-2</v>
      </c>
      <c r="T563" s="5">
        <f t="shared" si="793"/>
        <v>9.8418469571938366E-2</v>
      </c>
      <c r="U563" s="5">
        <f t="shared" si="794"/>
        <v>5.6891873214050336E-2</v>
      </c>
      <c r="V563" s="5">
        <f t="shared" si="795"/>
        <v>1.4785913411264956E-2</v>
      </c>
      <c r="W563" s="5">
        <f t="shared" si="796"/>
        <v>5.6752072575984955E-2</v>
      </c>
      <c r="X563" s="5">
        <f t="shared" si="797"/>
        <v>6.5864937996592668E-2</v>
      </c>
      <c r="Y563" s="5">
        <f t="shared" si="798"/>
        <v>3.8220542972123399E-2</v>
      </c>
      <c r="Z563" s="5">
        <f t="shared" si="799"/>
        <v>1.0962323270829246E-2</v>
      </c>
      <c r="AA563" s="5">
        <f t="shared" si="800"/>
        <v>2.2009062293048796E-2</v>
      </c>
      <c r="AB563" s="5">
        <f t="shared" si="801"/>
        <v>2.2093803067653028E-2</v>
      </c>
      <c r="AC563" s="5">
        <f t="shared" si="802"/>
        <v>2.1532758588478384E-3</v>
      </c>
      <c r="AD563" s="5">
        <f t="shared" si="803"/>
        <v>2.848529161487668E-2</v>
      </c>
      <c r="AE563" s="5">
        <f t="shared" si="804"/>
        <v>3.3059267809412721E-2</v>
      </c>
      <c r="AF563" s="5">
        <f t="shared" si="805"/>
        <v>1.9183851140981267E-2</v>
      </c>
      <c r="AG563" s="5">
        <f t="shared" si="806"/>
        <v>7.421421565675543E-3</v>
      </c>
      <c r="AH563" s="5">
        <f t="shared" si="807"/>
        <v>3.1806448194691425E-3</v>
      </c>
      <c r="AI563" s="5">
        <f t="shared" si="808"/>
        <v>6.3857823049277692E-3</v>
      </c>
      <c r="AJ563" s="5">
        <f t="shared" si="809"/>
        <v>6.4103692742301585E-3</v>
      </c>
      <c r="AK563" s="5">
        <f t="shared" si="810"/>
        <v>4.2900339399589435E-3</v>
      </c>
      <c r="AL563" s="5">
        <f t="shared" si="811"/>
        <v>2.0069250705128698E-4</v>
      </c>
      <c r="AM563" s="5">
        <f t="shared" si="812"/>
        <v>1.1437987041592814E-2</v>
      </c>
      <c r="AN563" s="5">
        <f t="shared" si="813"/>
        <v>1.3274621931942126E-2</v>
      </c>
      <c r="AO563" s="5">
        <f t="shared" si="814"/>
        <v>7.7030856388983883E-3</v>
      </c>
      <c r="AP563" s="5">
        <f t="shared" si="815"/>
        <v>2.9799984092162787E-3</v>
      </c>
      <c r="AQ563" s="5">
        <f t="shared" si="816"/>
        <v>8.6462661865864272E-4</v>
      </c>
      <c r="AR563" s="5">
        <f t="shared" si="817"/>
        <v>7.3827426669935262E-4</v>
      </c>
      <c r="AS563" s="5">
        <f t="shared" si="818"/>
        <v>1.482233640051361E-3</v>
      </c>
      <c r="AT563" s="5">
        <f t="shared" si="819"/>
        <v>1.4879406358847122E-3</v>
      </c>
      <c r="AU563" s="5">
        <f t="shared" si="820"/>
        <v>9.9577973678530401E-4</v>
      </c>
      <c r="AV563" s="5">
        <f t="shared" si="821"/>
        <v>4.9980687751159615E-4</v>
      </c>
      <c r="AW563" s="5">
        <f t="shared" si="822"/>
        <v>1.2989730862678067E-5</v>
      </c>
      <c r="AX563" s="5">
        <f t="shared" si="823"/>
        <v>3.8273421166627498E-3</v>
      </c>
      <c r="AY563" s="5">
        <f t="shared" si="824"/>
        <v>4.4419109252480842E-3</v>
      </c>
      <c r="AZ563" s="5">
        <f t="shared" si="825"/>
        <v>2.5775815260855707E-3</v>
      </c>
      <c r="BA563" s="5">
        <f t="shared" si="826"/>
        <v>9.9715739996092639E-4</v>
      </c>
      <c r="BB563" s="5">
        <f t="shared" si="827"/>
        <v>2.8931855410802205E-4</v>
      </c>
      <c r="BC563" s="5">
        <f t="shared" si="828"/>
        <v>6.7155075621510847E-5</v>
      </c>
      <c r="BD563" s="5">
        <f t="shared" si="829"/>
        <v>1.4280356232960258E-4</v>
      </c>
      <c r="BE563" s="5">
        <f t="shared" si="830"/>
        <v>2.8670678845468399E-4</v>
      </c>
      <c r="BF563" s="5">
        <f t="shared" si="831"/>
        <v>2.8781068624980335E-4</v>
      </c>
      <c r="BG563" s="5">
        <f t="shared" si="832"/>
        <v>1.9261255623106239E-4</v>
      </c>
      <c r="BH563" s="5">
        <f t="shared" si="833"/>
        <v>9.667708303661759E-5</v>
      </c>
      <c r="BI563" s="5">
        <f t="shared" si="834"/>
        <v>3.8819726262318333E-5</v>
      </c>
      <c r="BJ563" s="8">
        <f t="shared" si="835"/>
        <v>0.56514458403504952</v>
      </c>
      <c r="BK563" s="8">
        <f t="shared" si="836"/>
        <v>0.21880986766904992</v>
      </c>
      <c r="BL563" s="8">
        <f t="shared" si="837"/>
        <v>0.20468034139637586</v>
      </c>
      <c r="BM563" s="8">
        <f t="shared" si="838"/>
        <v>0.60860379187492675</v>
      </c>
      <c r="BN563" s="8">
        <f t="shared" si="839"/>
        <v>0.3865644033019926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1.32085561497326</v>
      </c>
      <c r="F564">
        <f>VLOOKUP(B564,home!$B$2:$E$405,3,FALSE)</f>
        <v>0.93</v>
      </c>
      <c r="G564">
        <f>VLOOKUP(C564,away!$B$2:$E$405,4,FALSE)</f>
        <v>1.26</v>
      </c>
      <c r="H564">
        <f>VLOOKUP(A564,away!$A$2:$E$405,3,FALSE)</f>
        <v>1.0053475935828899</v>
      </c>
      <c r="I564">
        <f>VLOOKUP(C564,away!$B$2:$E$405,3,FALSE)</f>
        <v>0.42</v>
      </c>
      <c r="J564">
        <f>VLOOKUP(B564,home!$B$2:$E$405,4,FALSE)</f>
        <v>0.33</v>
      </c>
      <c r="K564" s="3">
        <f t="shared" si="784"/>
        <v>1.547778609625666</v>
      </c>
      <c r="L564" s="3">
        <f t="shared" si="785"/>
        <v>0.13934117647058855</v>
      </c>
      <c r="M564" s="5">
        <f t="shared" si="786"/>
        <v>0.18505174577987529</v>
      </c>
      <c r="N564" s="5">
        <f t="shared" si="787"/>
        <v>0.28641913379197759</v>
      </c>
      <c r="O564" s="5">
        <f t="shared" si="788"/>
        <v>2.5785327964904098E-2</v>
      </c>
      <c r="P564" s="5">
        <f t="shared" si="789"/>
        <v>3.9909979066261071E-2</v>
      </c>
      <c r="Q564" s="5">
        <f t="shared" si="790"/>
        <v>0.22165670433536738</v>
      </c>
      <c r="R564" s="5">
        <f t="shared" si="791"/>
        <v>1.7964789671548519E-3</v>
      </c>
      <c r="S564" s="5">
        <f t="shared" si="792"/>
        <v>2.1518392360427778E-3</v>
      </c>
      <c r="T564" s="5">
        <f t="shared" si="793"/>
        <v>3.0885905954683504E-2</v>
      </c>
      <c r="U564" s="5">
        <f t="shared" si="794"/>
        <v>2.7805517180046892E-3</v>
      </c>
      <c r="V564" s="5">
        <f t="shared" si="795"/>
        <v>5.1565071706173333E-5</v>
      </c>
      <c r="W564" s="5">
        <f t="shared" si="796"/>
        <v>0.11435850188346743</v>
      </c>
      <c r="X564" s="5">
        <f t="shared" si="797"/>
        <v>1.5934848191856369E-2</v>
      </c>
      <c r="Y564" s="5">
        <f t="shared" si="798"/>
        <v>1.1101902469667487E-3</v>
      </c>
      <c r="Z564" s="5">
        <f t="shared" si="799"/>
        <v>8.3441164262674944E-5</v>
      </c>
      <c r="AA564" s="5">
        <f t="shared" si="800"/>
        <v>1.2914844920802984E-4</v>
      </c>
      <c r="AB564" s="5">
        <f t="shared" si="801"/>
        <v>9.9946603575257721E-5</v>
      </c>
      <c r="AC564" s="5">
        <f t="shared" si="802"/>
        <v>6.9506265790368313E-7</v>
      </c>
      <c r="AD564" s="5">
        <f t="shared" si="803"/>
        <v>4.425041076101683E-2</v>
      </c>
      <c r="AE564" s="5">
        <f t="shared" si="804"/>
        <v>6.1659042947468786E-3</v>
      </c>
      <c r="AF564" s="5">
        <f t="shared" si="805"/>
        <v>4.295821792175423E-4</v>
      </c>
      <c r="AG564" s="5">
        <f t="shared" si="806"/>
        <v>1.9952828747657185E-5</v>
      </c>
      <c r="AH564" s="5">
        <f t="shared" si="807"/>
        <v>2.9066974986091896E-6</v>
      </c>
      <c r="AI564" s="5">
        <f t="shared" si="808"/>
        <v>4.4989242129997331E-6</v>
      </c>
      <c r="AJ564" s="5">
        <f t="shared" si="809"/>
        <v>3.481669331603986E-6</v>
      </c>
      <c r="AK564" s="5">
        <f t="shared" si="810"/>
        <v>1.7962844390821131E-6</v>
      </c>
      <c r="AL564" s="5">
        <f t="shared" si="811"/>
        <v>5.9961468636287908E-9</v>
      </c>
      <c r="AM564" s="5">
        <f t="shared" si="812"/>
        <v>1.3697967848610248E-2</v>
      </c>
      <c r="AN564" s="5">
        <f t="shared" si="813"/>
        <v>1.9086909552816491E-3</v>
      </c>
      <c r="AO564" s="5">
        <f t="shared" si="814"/>
        <v>1.3297962161385826E-4</v>
      </c>
      <c r="AP564" s="5">
        <f t="shared" si="815"/>
        <v>6.176512307429571E-6</v>
      </c>
      <c r="AQ564" s="5">
        <f t="shared" si="816"/>
        <v>2.1516062285057652E-7</v>
      </c>
      <c r="AR564" s="5">
        <f t="shared" si="817"/>
        <v>8.1004529820064346E-8</v>
      </c>
      <c r="AS564" s="5">
        <f t="shared" si="818"/>
        <v>1.2537707853828E-7</v>
      </c>
      <c r="AT564" s="5">
        <f t="shared" si="819"/>
        <v>9.7027980149453505E-8</v>
      </c>
      <c r="AU564" s="5">
        <f t="shared" si="820"/>
        <v>5.0059277403502618E-8</v>
      </c>
      <c r="AV564" s="5">
        <f t="shared" si="821"/>
        <v>1.9370169694614704E-8</v>
      </c>
      <c r="AW564" s="5">
        <f t="shared" si="822"/>
        <v>3.5921798641469002E-11</v>
      </c>
      <c r="AX564" s="5">
        <f t="shared" si="823"/>
        <v>3.5335702719031734E-3</v>
      </c>
      <c r="AY564" s="5">
        <f t="shared" si="824"/>
        <v>4.9237183882848575E-4</v>
      </c>
      <c r="AZ564" s="5">
        <f t="shared" si="825"/>
        <v>3.430383564167411E-5</v>
      </c>
      <c r="BA564" s="5">
        <f t="shared" si="826"/>
        <v>1.5933122719215257E-6</v>
      </c>
      <c r="BB564" s="5">
        <f t="shared" si="827"/>
        <v>5.5503501613642927E-8</v>
      </c>
      <c r="BC564" s="5">
        <f t="shared" si="828"/>
        <v>1.5467846426164443E-9</v>
      </c>
      <c r="BD564" s="5">
        <f t="shared" si="829"/>
        <v>1.8812110807624378E-9</v>
      </c>
      <c r="BE564" s="5">
        <f t="shared" si="830"/>
        <v>2.9116982709948825E-9</v>
      </c>
      <c r="BF564" s="5">
        <f t="shared" si="831"/>
        <v>2.253332150764958E-9</v>
      </c>
      <c r="BG564" s="5">
        <f t="shared" si="832"/>
        <v>1.1625531011119328E-9</v>
      </c>
      <c r="BH564" s="5">
        <f t="shared" si="833"/>
        <v>4.4984370561375848E-10</v>
      </c>
      <c r="BI564" s="5">
        <f t="shared" si="834"/>
        <v>1.3925169304474409E-10</v>
      </c>
      <c r="BJ564" s="8">
        <f t="shared" si="835"/>
        <v>0.74103906087541527</v>
      </c>
      <c r="BK564" s="8">
        <f t="shared" si="836"/>
        <v>0.22765820205151857</v>
      </c>
      <c r="BL564" s="8">
        <f t="shared" si="837"/>
        <v>3.0604518915254831E-2</v>
      </c>
      <c r="BM564" s="8">
        <f t="shared" si="838"/>
        <v>0.23827348129800455</v>
      </c>
      <c r="BN564" s="8">
        <f t="shared" si="839"/>
        <v>0.76061936990554024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1.57692307692308</v>
      </c>
      <c r="F565">
        <f>VLOOKUP(B565,home!$B$2:$E$405,3,FALSE)</f>
        <v>0.91</v>
      </c>
      <c r="G565">
        <f>VLOOKUP(C565,away!$B$2:$E$405,4,FALSE)</f>
        <v>1.72</v>
      </c>
      <c r="H565">
        <f>VLOOKUP(A565,away!$A$2:$E$405,3,FALSE)</f>
        <v>1.1000000000000001</v>
      </c>
      <c r="I565">
        <f>VLOOKUP(C565,away!$B$2:$E$405,3,FALSE)</f>
        <v>0.36</v>
      </c>
      <c r="J565">
        <f>VLOOKUP(B565,home!$B$2:$E$405,4,FALSE)</f>
        <v>1.3</v>
      </c>
      <c r="K565" s="3">
        <f t="shared" si="784"/>
        <v>2.4682000000000048</v>
      </c>
      <c r="L565" s="3">
        <f t="shared" si="785"/>
        <v>0.51480000000000004</v>
      </c>
      <c r="M565" s="5">
        <f t="shared" si="786"/>
        <v>5.064068370265952E-2</v>
      </c>
      <c r="N565" s="5">
        <f t="shared" si="787"/>
        <v>0.12499133551490446</v>
      </c>
      <c r="O565" s="5">
        <f t="shared" si="788"/>
        <v>2.6069823970129122E-2</v>
      </c>
      <c r="P565" s="5">
        <f t="shared" si="789"/>
        <v>6.4345539523072814E-2</v>
      </c>
      <c r="Q565" s="5">
        <f t="shared" si="790"/>
        <v>0.15425180715894396</v>
      </c>
      <c r="R565" s="5">
        <f t="shared" si="791"/>
        <v>6.7103726899112358E-3</v>
      </c>
      <c r="S565" s="5">
        <f t="shared" si="792"/>
        <v>2.0439832925764224E-2</v>
      </c>
      <c r="T565" s="5">
        <f t="shared" si="793"/>
        <v>7.940883032542434E-2</v>
      </c>
      <c r="U565" s="5">
        <f t="shared" si="794"/>
        <v>1.6562541873238943E-2</v>
      </c>
      <c r="V565" s="5">
        <f t="shared" si="795"/>
        <v>2.8857168698856427E-3</v>
      </c>
      <c r="W565" s="5">
        <f t="shared" si="796"/>
        <v>0.12690810347656875</v>
      </c>
      <c r="X565" s="5">
        <f t="shared" si="797"/>
        <v>6.5332291669737586E-2</v>
      </c>
      <c r="Y565" s="5">
        <f t="shared" si="798"/>
        <v>1.6816531875790453E-2</v>
      </c>
      <c r="Z565" s="5">
        <f t="shared" si="799"/>
        <v>1.1514999535887683E-3</v>
      </c>
      <c r="AA565" s="5">
        <f t="shared" si="800"/>
        <v>2.8421321854478032E-3</v>
      </c>
      <c r="AB565" s="5">
        <f t="shared" si="801"/>
        <v>3.5074753300611415E-3</v>
      </c>
      <c r="AC565" s="5">
        <f t="shared" si="802"/>
        <v>2.2916728622025026E-4</v>
      </c>
      <c r="AD565" s="5">
        <f t="shared" si="803"/>
        <v>7.8308645250216885E-2</v>
      </c>
      <c r="AE565" s="5">
        <f t="shared" si="804"/>
        <v>4.0313290574811651E-2</v>
      </c>
      <c r="AF565" s="5">
        <f t="shared" si="805"/>
        <v>1.0376640993956519E-2</v>
      </c>
      <c r="AG565" s="5">
        <f t="shared" si="806"/>
        <v>1.780631594562939E-3</v>
      </c>
      <c r="AH565" s="5">
        <f t="shared" si="807"/>
        <v>1.4819804402687448E-4</v>
      </c>
      <c r="AI565" s="5">
        <f t="shared" si="808"/>
        <v>3.6578241226713226E-4</v>
      </c>
      <c r="AJ565" s="5">
        <f t="shared" si="809"/>
        <v>4.5141207497886892E-4</v>
      </c>
      <c r="AK565" s="5">
        <f t="shared" si="810"/>
        <v>3.7139176115428218E-4</v>
      </c>
      <c r="AL565" s="5">
        <f t="shared" si="811"/>
        <v>1.1647467288918962E-5</v>
      </c>
      <c r="AM565" s="5">
        <f t="shared" si="812"/>
        <v>3.8656279641317147E-2</v>
      </c>
      <c r="AN565" s="5">
        <f t="shared" si="813"/>
        <v>1.9900252759350066E-2</v>
      </c>
      <c r="AO565" s="5">
        <f t="shared" si="814"/>
        <v>5.1223250602567064E-3</v>
      </c>
      <c r="AP565" s="5">
        <f t="shared" si="815"/>
        <v>8.7899098034005107E-4</v>
      </c>
      <c r="AQ565" s="5">
        <f t="shared" si="816"/>
        <v>1.1312613916976457E-4</v>
      </c>
      <c r="AR565" s="5">
        <f t="shared" si="817"/>
        <v>1.5258470613006998E-5</v>
      </c>
      <c r="AS565" s="5">
        <f t="shared" si="818"/>
        <v>3.7660957167023947E-5</v>
      </c>
      <c r="AT565" s="5">
        <f t="shared" si="819"/>
        <v>4.6477387239824356E-5</v>
      </c>
      <c r="AU565" s="5">
        <f t="shared" si="820"/>
        <v>3.8238495728444902E-5</v>
      </c>
      <c r="AV565" s="5">
        <f t="shared" si="821"/>
        <v>2.3595063789236971E-5</v>
      </c>
      <c r="AW565" s="5">
        <f t="shared" si="822"/>
        <v>4.1110038630389032E-7</v>
      </c>
      <c r="AX565" s="5">
        <f t="shared" si="823"/>
        <v>1.5901904901783184E-2</v>
      </c>
      <c r="AY565" s="5">
        <f t="shared" si="824"/>
        <v>8.186300643437984E-3</v>
      </c>
      <c r="AZ565" s="5">
        <f t="shared" si="825"/>
        <v>2.1071537856209369E-3</v>
      </c>
      <c r="BA565" s="5">
        <f t="shared" si="826"/>
        <v>3.6158758961255281E-4</v>
      </c>
      <c r="BB565" s="5">
        <f t="shared" si="827"/>
        <v>4.6536322783135544E-5</v>
      </c>
      <c r="BC565" s="5">
        <f t="shared" si="828"/>
        <v>4.791379793751637E-6</v>
      </c>
      <c r="BD565" s="5">
        <f t="shared" si="829"/>
        <v>1.3091767785960001E-6</v>
      </c>
      <c r="BE565" s="5">
        <f t="shared" si="830"/>
        <v>3.2313101249306535E-6</v>
      </c>
      <c r="BF565" s="5">
        <f t="shared" si="831"/>
        <v>3.9877598251769287E-6</v>
      </c>
      <c r="BG565" s="5">
        <f t="shared" si="832"/>
        <v>3.2808629335005714E-6</v>
      </c>
      <c r="BH565" s="5">
        <f t="shared" si="833"/>
        <v>2.0244564731165312E-6</v>
      </c>
      <c r="BI565" s="5">
        <f t="shared" si="834"/>
        <v>9.9935269338924673E-7</v>
      </c>
      <c r="BJ565" s="8">
        <f t="shared" si="835"/>
        <v>0.78976735763838291</v>
      </c>
      <c r="BK565" s="8">
        <f t="shared" si="836"/>
        <v>0.14673888841832933</v>
      </c>
      <c r="BL565" s="8">
        <f t="shared" si="837"/>
        <v>5.7205193634581666E-2</v>
      </c>
      <c r="BM565" s="8">
        <f t="shared" si="838"/>
        <v>0.55966748754220996</v>
      </c>
      <c r="BN565" s="8">
        <f t="shared" si="839"/>
        <v>0.42700956255962119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1.57692307692308</v>
      </c>
      <c r="F566">
        <f>VLOOKUP(B566,home!$B$2:$E$405,3,FALSE)</f>
        <v>0.95</v>
      </c>
      <c r="G566">
        <f>VLOOKUP(C566,away!$B$2:$E$405,4,FALSE)</f>
        <v>0.42</v>
      </c>
      <c r="H566">
        <f>VLOOKUP(A566,away!$A$2:$E$405,3,FALSE)</f>
        <v>1.1000000000000001</v>
      </c>
      <c r="I566">
        <f>VLOOKUP(C566,away!$B$2:$E$405,3,FALSE)</f>
        <v>0.63</v>
      </c>
      <c r="J566">
        <f>VLOOKUP(B566,home!$B$2:$E$405,4,FALSE)</f>
        <v>0.76</v>
      </c>
      <c r="K566" s="3">
        <f t="shared" si="784"/>
        <v>0.62919230769230894</v>
      </c>
      <c r="L566" s="3">
        <f t="shared" si="785"/>
        <v>0.52668000000000004</v>
      </c>
      <c r="M566" s="5">
        <f t="shared" si="786"/>
        <v>0.31478282962250892</v>
      </c>
      <c r="N566" s="5">
        <f t="shared" si="787"/>
        <v>0.19805893499210128</v>
      </c>
      <c r="O566" s="5">
        <f t="shared" si="788"/>
        <v>0.16578982070558299</v>
      </c>
      <c r="P566" s="5">
        <f t="shared" si="789"/>
        <v>0.10431367988163991</v>
      </c>
      <c r="Q566" s="5">
        <f t="shared" si="790"/>
        <v>6.2308579183380598E-2</v>
      </c>
      <c r="R566" s="5">
        <f t="shared" si="791"/>
        <v>4.3659091384608231E-2</v>
      </c>
      <c r="S566" s="5">
        <f t="shared" si="792"/>
        <v>8.6419451654163246E-3</v>
      </c>
      <c r="T566" s="5">
        <f t="shared" si="793"/>
        <v>3.2816682484302896E-2</v>
      </c>
      <c r="U566" s="5">
        <f t="shared" si="794"/>
        <v>2.7469964460031054E-2</v>
      </c>
      <c r="V566" s="5">
        <f t="shared" si="795"/>
        <v>3.1819930607078511E-4</v>
      </c>
      <c r="W566" s="5">
        <f t="shared" si="796"/>
        <v>1.3068026241806736E-2</v>
      </c>
      <c r="X566" s="5">
        <f t="shared" si="797"/>
        <v>6.8826680610347716E-3</v>
      </c>
      <c r="Y566" s="5">
        <f t="shared" si="798"/>
        <v>1.8124818071928971E-3</v>
      </c>
      <c r="Z566" s="5">
        <f t="shared" si="799"/>
        <v>7.6647900834818233E-3</v>
      </c>
      <c r="AA566" s="5">
        <f t="shared" si="800"/>
        <v>4.8226269606030537E-3</v>
      </c>
      <c r="AB566" s="5">
        <f t="shared" si="801"/>
        <v>1.5171798932404905E-3</v>
      </c>
      <c r="AC566" s="5">
        <f t="shared" si="802"/>
        <v>6.5903651320167092E-6</v>
      </c>
      <c r="AD566" s="5">
        <f t="shared" si="803"/>
        <v>2.0555753970165074E-3</v>
      </c>
      <c r="AE566" s="5">
        <f t="shared" si="804"/>
        <v>1.0826304501006542E-3</v>
      </c>
      <c r="AF566" s="5">
        <f t="shared" si="805"/>
        <v>2.850999027295063E-4</v>
      </c>
      <c r="AG566" s="5">
        <f t="shared" si="806"/>
        <v>5.0052138923192138E-5</v>
      </c>
      <c r="AH566" s="5">
        <f t="shared" si="807"/>
        <v>1.0092229102920517E-3</v>
      </c>
      <c r="AI566" s="5">
        <f t="shared" si="808"/>
        <v>6.3499529190260405E-4</v>
      </c>
      <c r="AJ566" s="5">
        <f t="shared" si="809"/>
        <v>1.9976707654297538E-4</v>
      </c>
      <c r="AK566" s="5">
        <f t="shared" si="810"/>
        <v>4.1897302630340278E-5</v>
      </c>
      <c r="AL566" s="5">
        <f t="shared" si="811"/>
        <v>8.7357399958406753E-8</v>
      </c>
      <c r="AM566" s="5">
        <f t="shared" si="812"/>
        <v>2.5867044553687016E-4</v>
      </c>
      <c r="AN566" s="5">
        <f t="shared" si="813"/>
        <v>1.3623655025535878E-4</v>
      </c>
      <c r="AO566" s="5">
        <f t="shared" si="814"/>
        <v>3.5876533144246185E-5</v>
      </c>
      <c r="AP566" s="5">
        <f t="shared" si="815"/>
        <v>6.2984841588038616E-6</v>
      </c>
      <c r="AQ566" s="5">
        <f t="shared" si="816"/>
        <v>8.2932140918970456E-7</v>
      </c>
      <c r="AR566" s="5">
        <f t="shared" si="817"/>
        <v>1.0630750447852361E-4</v>
      </c>
      <c r="AS566" s="5">
        <f t="shared" si="818"/>
        <v>6.6887864067852735E-5</v>
      </c>
      <c r="AT566" s="5">
        <f t="shared" si="819"/>
        <v>2.1042664774730865E-5</v>
      </c>
      <c r="AU566" s="5">
        <f t="shared" si="820"/>
        <v>4.4132942698695251E-6</v>
      </c>
      <c r="AV566" s="5">
        <f t="shared" si="821"/>
        <v>6.9420270154611244E-7</v>
      </c>
      <c r="AW566" s="5">
        <f t="shared" si="822"/>
        <v>8.0413215760013191E-10</v>
      </c>
      <c r="AX566" s="5">
        <f t="shared" si="823"/>
        <v>2.712557575985684E-5</v>
      </c>
      <c r="AY566" s="5">
        <f t="shared" si="824"/>
        <v>1.4286498241201401E-5</v>
      </c>
      <c r="AZ566" s="5">
        <f t="shared" si="825"/>
        <v>3.7622064468379769E-6</v>
      </c>
      <c r="BA566" s="5">
        <f t="shared" si="826"/>
        <v>6.6049296380687549E-7</v>
      </c>
      <c r="BB566" s="5">
        <f t="shared" si="827"/>
        <v>8.6967108544451293E-8</v>
      </c>
      <c r="BC566" s="5">
        <f t="shared" si="828"/>
        <v>9.1607673456383258E-9</v>
      </c>
      <c r="BD566" s="5">
        <f t="shared" si="829"/>
        <v>9.3316727431247992E-6</v>
      </c>
      <c r="BE566" s="5">
        <f t="shared" si="830"/>
        <v>5.8714167078761107E-6</v>
      </c>
      <c r="BF566" s="5">
        <f t="shared" si="831"/>
        <v>1.8471251139258746E-6</v>
      </c>
      <c r="BG566" s="5">
        <f t="shared" si="832"/>
        <v>3.8739897100914681E-7</v>
      </c>
      <c r="BH566" s="5">
        <f t="shared" si="833"/>
        <v>6.0937113141717729E-8</v>
      </c>
      <c r="BI566" s="5">
        <f t="shared" si="834"/>
        <v>7.6682325683489423E-9</v>
      </c>
      <c r="BJ566" s="8">
        <f t="shared" si="835"/>
        <v>0.31890457289438112</v>
      </c>
      <c r="BK566" s="8">
        <f t="shared" si="836"/>
        <v>0.42807761819640916</v>
      </c>
      <c r="BL566" s="8">
        <f t="shared" si="837"/>
        <v>0.24536141773460798</v>
      </c>
      <c r="BM566" s="8">
        <f t="shared" si="838"/>
        <v>0.11108117744494901</v>
      </c>
      <c r="BN566" s="8">
        <f t="shared" si="839"/>
        <v>0.88891293576982189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1.5777777777777799</v>
      </c>
      <c r="F567">
        <f>VLOOKUP(B567,home!$B$2:$E$405,3,FALSE)</f>
        <v>1</v>
      </c>
      <c r="G567">
        <f>VLOOKUP(C567,away!$B$2:$E$405,4,FALSE)</f>
        <v>1.63</v>
      </c>
      <c r="H567">
        <f>VLOOKUP(A567,away!$A$2:$E$405,3,FALSE)</f>
        <v>1.4666666666666699</v>
      </c>
      <c r="I567">
        <f>VLOOKUP(C567,away!$B$2:$E$405,3,FALSE)</f>
        <v>0.91</v>
      </c>
      <c r="J567">
        <f>VLOOKUP(B567,home!$B$2:$E$405,4,FALSE)</f>
        <v>0.57999999999999996</v>
      </c>
      <c r="K567" s="3">
        <f t="shared" si="784"/>
        <v>2.5717777777777813</v>
      </c>
      <c r="L567" s="3">
        <f t="shared" si="785"/>
        <v>0.77410666666666827</v>
      </c>
      <c r="M567" s="5">
        <f t="shared" si="786"/>
        <v>3.5229043243153159E-2</v>
      </c>
      <c r="N567" s="5">
        <f t="shared" si="787"/>
        <v>9.0601270545113799E-2</v>
      </c>
      <c r="O567" s="5">
        <f t="shared" si="788"/>
        <v>2.7271037234813209E-2</v>
      </c>
      <c r="P567" s="5">
        <f t="shared" si="789"/>
        <v>7.013504753744304E-2</v>
      </c>
      <c r="Q567" s="5">
        <f t="shared" si="790"/>
        <v>0.11650316711317818</v>
      </c>
      <c r="R567" s="5">
        <f t="shared" si="791"/>
        <v>1.0555345865191921E-2</v>
      </c>
      <c r="S567" s="5">
        <f t="shared" si="792"/>
        <v>3.4906744834997741E-2</v>
      </c>
      <c r="T567" s="5">
        <f t="shared" si="793"/>
        <v>9.0185878350092188E-2</v>
      </c>
      <c r="U567" s="5">
        <f t="shared" si="794"/>
        <v>2.714600393285917E-2</v>
      </c>
      <c r="V567" s="5">
        <f t="shared" si="795"/>
        <v>7.721489565938283E-3</v>
      </c>
      <c r="W567" s="5">
        <f t="shared" si="796"/>
        <v>9.9873418740800954E-2</v>
      </c>
      <c r="X567" s="5">
        <f t="shared" si="797"/>
        <v>7.7312679270045787E-2</v>
      </c>
      <c r="Y567" s="5">
        <f t="shared" si="798"/>
        <v>2.9924130220402179E-2</v>
      </c>
      <c r="Z567" s="5">
        <f t="shared" si="799"/>
        <v>2.7236545344058397E-3</v>
      </c>
      <c r="AA567" s="5">
        <f t="shared" si="800"/>
        <v>7.0046342059286284E-3</v>
      </c>
      <c r="AB567" s="5">
        <f t="shared" si="801"/>
        <v>9.007181296134684E-3</v>
      </c>
      <c r="AC567" s="5">
        <f t="shared" si="802"/>
        <v>9.6076097289450699E-4</v>
      </c>
      <c r="AD567" s="5">
        <f t="shared" si="803"/>
        <v>6.4213059727071725E-2</v>
      </c>
      <c r="AE567" s="5">
        <f t="shared" si="804"/>
        <v>4.9707757621791179E-2</v>
      </c>
      <c r="AF567" s="5">
        <f t="shared" si="805"/>
        <v>1.9239553280039717E-2</v>
      </c>
      <c r="AG567" s="5">
        <f t="shared" si="806"/>
        <v>4.9644888192557713E-3</v>
      </c>
      <c r="AH567" s="5">
        <f t="shared" si="807"/>
        <v>5.2709978319511516E-4</v>
      </c>
      <c r="AI567" s="5">
        <f t="shared" si="808"/>
        <v>1.3555835090926836E-3</v>
      </c>
      <c r="AJ567" s="5">
        <f t="shared" si="809"/>
        <v>1.7431297723032948E-3</v>
      </c>
      <c r="AK567" s="5">
        <f t="shared" si="810"/>
        <v>1.4943141373974856E-3</v>
      </c>
      <c r="AL567" s="5">
        <f t="shared" si="811"/>
        <v>7.6508483118311558E-5</v>
      </c>
      <c r="AM567" s="5">
        <f t="shared" si="812"/>
        <v>3.3028344009840088E-2</v>
      </c>
      <c r="AN567" s="5">
        <f t="shared" si="813"/>
        <v>2.5567461286977334E-2</v>
      </c>
      <c r="AO567" s="5">
        <f t="shared" si="814"/>
        <v>9.8959711159955516E-3</v>
      </c>
      <c r="AP567" s="5">
        <f t="shared" si="815"/>
        <v>2.553512404677649E-3</v>
      </c>
      <c r="AQ567" s="5">
        <f t="shared" si="816"/>
        <v>4.9417274396925076E-4</v>
      </c>
      <c r="AR567" s="5">
        <f t="shared" si="817"/>
        <v>8.1606291233978859E-5</v>
      </c>
      <c r="AS567" s="5">
        <f t="shared" si="818"/>
        <v>2.0987324632240861E-4</v>
      </c>
      <c r="AT567" s="5">
        <f t="shared" si="819"/>
        <v>2.698736755210265E-4</v>
      </c>
      <c r="AU567" s="5">
        <f t="shared" si="820"/>
        <v>2.3135170717072918E-4</v>
      </c>
      <c r="AV567" s="5">
        <f t="shared" si="821"/>
        <v>1.4874629483815847E-4</v>
      </c>
      <c r="AW567" s="5">
        <f t="shared" si="822"/>
        <v>4.2309835598843075E-6</v>
      </c>
      <c r="AX567" s="5">
        <f t="shared" si="823"/>
        <v>1.4156926860217776E-2</v>
      </c>
      <c r="AY567" s="5">
        <f t="shared" si="824"/>
        <v>1.0958971462007005E-2</v>
      </c>
      <c r="AZ567" s="5">
        <f t="shared" si="825"/>
        <v>4.2417064342746922E-3</v>
      </c>
      <c r="BA567" s="5">
        <f t="shared" si="826"/>
        <v>1.0945110762716475E-3</v>
      </c>
      <c r="BB567" s="5">
        <f t="shared" si="827"/>
        <v>2.1181708022059809E-4</v>
      </c>
      <c r="BC567" s="5">
        <f t="shared" si="828"/>
        <v>3.2793802782526709E-5</v>
      </c>
      <c r="BD567" s="5">
        <f t="shared" si="829"/>
        <v>1.0528662347694115E-5</v>
      </c>
      <c r="BE567" s="5">
        <f t="shared" si="830"/>
        <v>2.7077379855525369E-5</v>
      </c>
      <c r="BF567" s="5">
        <f t="shared" si="831"/>
        <v>3.4818501896443958E-5</v>
      </c>
      <c r="BG567" s="5">
        <f t="shared" si="832"/>
        <v>2.9848483144262698E-5</v>
      </c>
      <c r="BH567" s="5">
        <f t="shared" si="833"/>
        <v>1.9190916412697373E-5</v>
      </c>
      <c r="BI567" s="5">
        <f t="shared" si="834"/>
        <v>9.8709544730731967E-6</v>
      </c>
      <c r="BJ567" s="8">
        <f t="shared" si="835"/>
        <v>0.74476159196502545</v>
      </c>
      <c r="BK567" s="8">
        <f t="shared" si="836"/>
        <v>0.15998856609955206</v>
      </c>
      <c r="BL567" s="8">
        <f t="shared" si="837"/>
        <v>8.71771158501322E-2</v>
      </c>
      <c r="BM567" s="8">
        <f t="shared" si="838"/>
        <v>0.63340127643177513</v>
      </c>
      <c r="BN567" s="8">
        <f t="shared" si="839"/>
        <v>0.35029491153889325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1.5777777777777799</v>
      </c>
      <c r="F568">
        <f>VLOOKUP(B568,home!$B$2:$E$405,3,FALSE)</f>
        <v>0.4</v>
      </c>
      <c r="G568">
        <f>VLOOKUP(C568,away!$B$2:$E$405,4,FALSE)</f>
        <v>0.63</v>
      </c>
      <c r="H568">
        <f>VLOOKUP(A568,away!$A$2:$E$405,3,FALSE)</f>
        <v>1.4666666666666699</v>
      </c>
      <c r="I568">
        <f>VLOOKUP(C568,away!$B$2:$E$405,3,FALSE)</f>
        <v>0.63</v>
      </c>
      <c r="J568">
        <f>VLOOKUP(B568,home!$B$2:$E$405,4,FALSE)</f>
        <v>1.1100000000000001</v>
      </c>
      <c r="K568" s="3">
        <f t="shared" si="784"/>
        <v>0.39760000000000062</v>
      </c>
      <c r="L568" s="3">
        <f t="shared" si="785"/>
        <v>1.0256400000000023</v>
      </c>
      <c r="M568" s="5">
        <f t="shared" si="786"/>
        <v>0.24093213082172515</v>
      </c>
      <c r="N568" s="5">
        <f t="shared" si="787"/>
        <v>9.579461521471809E-2</v>
      </c>
      <c r="O568" s="5">
        <f t="shared" si="788"/>
        <v>0.24710963065599473</v>
      </c>
      <c r="P568" s="5">
        <f t="shared" si="789"/>
        <v>9.8250789148823667E-2</v>
      </c>
      <c r="Q568" s="5">
        <f t="shared" si="790"/>
        <v>1.9043969504685981E-2</v>
      </c>
      <c r="R568" s="5">
        <f t="shared" si="791"/>
        <v>0.12672276079300751</v>
      </c>
      <c r="S568" s="5">
        <f t="shared" si="792"/>
        <v>1.0016531974630429E-2</v>
      </c>
      <c r="T568" s="5">
        <f t="shared" si="793"/>
        <v>1.9532256882786172E-2</v>
      </c>
      <c r="U568" s="5">
        <f t="shared" si="794"/>
        <v>5.0384969691299873E-2</v>
      </c>
      <c r="V568" s="5">
        <f t="shared" si="795"/>
        <v>4.5385403197036598E-4</v>
      </c>
      <c r="W568" s="5">
        <f t="shared" si="796"/>
        <v>2.5239607583543867E-3</v>
      </c>
      <c r="X568" s="5">
        <f t="shared" si="797"/>
        <v>2.5886751121985989E-3</v>
      </c>
      <c r="Y568" s="5">
        <f t="shared" si="798"/>
        <v>1.3275243710376887E-3</v>
      </c>
      <c r="Z568" s="5">
        <f t="shared" si="799"/>
        <v>4.3323977459913503E-2</v>
      </c>
      <c r="AA568" s="5">
        <f t="shared" si="800"/>
        <v>1.722561343806164E-2</v>
      </c>
      <c r="AB568" s="5">
        <f t="shared" si="801"/>
        <v>3.4244519514866584E-3</v>
      </c>
      <c r="AC568" s="5">
        <f t="shared" si="802"/>
        <v>1.1567447606349681E-5</v>
      </c>
      <c r="AD568" s="5">
        <f t="shared" si="803"/>
        <v>2.5088169938042635E-4</v>
      </c>
      <c r="AE568" s="5">
        <f t="shared" si="804"/>
        <v>2.5731430615254106E-4</v>
      </c>
      <c r="AF568" s="5">
        <f t="shared" si="805"/>
        <v>1.3195592248114641E-4</v>
      </c>
      <c r="AG568" s="5">
        <f t="shared" si="806"/>
        <v>4.5113090777854431E-5</v>
      </c>
      <c r="AH568" s="5">
        <f t="shared" si="807"/>
        <v>1.1108701060496447E-2</v>
      </c>
      <c r="AI568" s="5">
        <f t="shared" si="808"/>
        <v>4.4168195416533947E-3</v>
      </c>
      <c r="AJ568" s="5">
        <f t="shared" si="809"/>
        <v>8.7806372488069605E-4</v>
      </c>
      <c r="AK568" s="5">
        <f t="shared" si="810"/>
        <v>1.163727123375218E-4</v>
      </c>
      <c r="AL568" s="5">
        <f t="shared" si="811"/>
        <v>1.8868564385917885E-7</v>
      </c>
      <c r="AM568" s="5">
        <f t="shared" si="812"/>
        <v>1.9950112734731537E-5</v>
      </c>
      <c r="AN568" s="5">
        <f t="shared" si="813"/>
        <v>2.0461633625250097E-5</v>
      </c>
      <c r="AO568" s="5">
        <f t="shared" si="814"/>
        <v>1.049313495570078E-5</v>
      </c>
      <c r="AP568" s="5">
        <f t="shared" si="815"/>
        <v>3.5873929786549906E-6</v>
      </c>
      <c r="AQ568" s="5">
        <f t="shared" si="816"/>
        <v>9.1984343365692823E-7</v>
      </c>
      <c r="AR568" s="5">
        <f t="shared" si="817"/>
        <v>2.2787056311375209E-3</v>
      </c>
      <c r="AS568" s="5">
        <f t="shared" si="818"/>
        <v>9.0601335894027984E-4</v>
      </c>
      <c r="AT568" s="5">
        <f t="shared" si="819"/>
        <v>1.8011545575732788E-4</v>
      </c>
      <c r="AU568" s="5">
        <f t="shared" si="820"/>
        <v>2.3871301736371236E-5</v>
      </c>
      <c r="AV568" s="5">
        <f t="shared" si="821"/>
        <v>2.3728073925953037E-6</v>
      </c>
      <c r="AW568" s="5">
        <f t="shared" si="822"/>
        <v>2.1373600278346952E-9</v>
      </c>
      <c r="AX568" s="5">
        <f t="shared" si="823"/>
        <v>1.3220274705548789E-6</v>
      </c>
      <c r="AY568" s="5">
        <f t="shared" si="824"/>
        <v>1.3559242548999091E-6</v>
      </c>
      <c r="AZ568" s="5">
        <f t="shared" si="825"/>
        <v>6.9534507639777299E-7</v>
      </c>
      <c r="BA568" s="5">
        <f t="shared" si="826"/>
        <v>2.3772457471887115E-7</v>
      </c>
      <c r="BB568" s="5">
        <f t="shared" si="827"/>
        <v>6.0954958203665881E-8</v>
      </c>
      <c r="BC568" s="5">
        <f t="shared" si="828"/>
        <v>1.2503568666401608E-8</v>
      </c>
      <c r="BD568" s="5">
        <f t="shared" si="829"/>
        <v>3.8952194058664859E-4</v>
      </c>
      <c r="BE568" s="5">
        <f t="shared" si="830"/>
        <v>1.5487392357725174E-4</v>
      </c>
      <c r="BF568" s="5">
        <f t="shared" si="831"/>
        <v>3.078893600715769E-5</v>
      </c>
      <c r="BG568" s="5">
        <f t="shared" si="832"/>
        <v>4.0805603188153063E-6</v>
      </c>
      <c r="BH568" s="5">
        <f t="shared" si="833"/>
        <v>4.0560769569024195E-7</v>
      </c>
      <c r="BI568" s="5">
        <f t="shared" si="834"/>
        <v>3.2253923961288094E-8</v>
      </c>
      <c r="BJ568" s="8">
        <f t="shared" si="835"/>
        <v>0.14155536346020428</v>
      </c>
      <c r="BK568" s="8">
        <f t="shared" si="836"/>
        <v>0.34966641803465465</v>
      </c>
      <c r="BL568" s="8">
        <f t="shared" si="837"/>
        <v>0.4653581653462921</v>
      </c>
      <c r="BM568" s="8">
        <f t="shared" si="838"/>
        <v>0.17204867437521457</v>
      </c>
      <c r="BN568" s="8">
        <f t="shared" si="839"/>
        <v>0.8278538961389551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1.5777777777777799</v>
      </c>
      <c r="F569">
        <f>VLOOKUP(B569,home!$B$2:$E$405,3,FALSE)</f>
        <v>0.91</v>
      </c>
      <c r="G569">
        <f>VLOOKUP(C569,away!$B$2:$E$405,4,FALSE)</f>
        <v>1.51</v>
      </c>
      <c r="H569">
        <f>VLOOKUP(A569,away!$A$2:$E$405,3,FALSE)</f>
        <v>1.4666666666666699</v>
      </c>
      <c r="I569">
        <f>VLOOKUP(C569,away!$B$2:$E$405,3,FALSE)</f>
        <v>0.63</v>
      </c>
      <c r="J569">
        <f>VLOOKUP(B569,home!$B$2:$E$405,4,FALSE)</f>
        <v>1.07</v>
      </c>
      <c r="K569" s="3">
        <f t="shared" si="784"/>
        <v>2.1680244444444474</v>
      </c>
      <c r="L569" s="3">
        <f t="shared" si="785"/>
        <v>0.98868000000000222</v>
      </c>
      <c r="M569" s="5">
        <f t="shared" si="786"/>
        <v>4.2565788106854914E-2</v>
      </c>
      <c r="N569" s="5">
        <f t="shared" si="787"/>
        <v>9.2283669112704192E-2</v>
      </c>
      <c r="O569" s="5">
        <f t="shared" si="788"/>
        <v>4.2083943385485406E-2</v>
      </c>
      <c r="P569" s="5">
        <f t="shared" si="789"/>
        <v>9.1239017978348588E-2</v>
      </c>
      <c r="Q569" s="5">
        <f t="shared" si="790"/>
        <v>0.10003662522968289</v>
      </c>
      <c r="R569" s="5">
        <f t="shared" si="791"/>
        <v>2.0803776573180902E-2</v>
      </c>
      <c r="S569" s="5">
        <f t="shared" si="792"/>
        <v>4.8892307483864063E-2</v>
      </c>
      <c r="T569" s="5">
        <f t="shared" si="793"/>
        <v>9.8904210632083087E-2</v>
      </c>
      <c r="U569" s="5">
        <f t="shared" si="794"/>
        <v>4.5103096147416935E-2</v>
      </c>
      <c r="V569" s="5">
        <f t="shared" si="795"/>
        <v>1.1644422329461312E-2</v>
      </c>
      <c r="W569" s="5">
        <f t="shared" si="796"/>
        <v>7.2293949612560207E-2</v>
      </c>
      <c r="X569" s="5">
        <f t="shared" si="797"/>
        <v>7.1475582102946189E-2</v>
      </c>
      <c r="Y569" s="5">
        <f t="shared" si="798"/>
        <v>3.5333239256770496E-2</v>
      </c>
      <c r="Z569" s="5">
        <f t="shared" si="799"/>
        <v>6.8560926074575142E-3</v>
      </c>
      <c r="AA569" s="5">
        <f t="shared" si="800"/>
        <v>1.4864176366342761E-2</v>
      </c>
      <c r="AB569" s="5">
        <f t="shared" si="801"/>
        <v>1.6112948854382279E-2</v>
      </c>
      <c r="AC569" s="5">
        <f t="shared" si="802"/>
        <v>1.5599759007136004E-3</v>
      </c>
      <c r="AD569" s="5">
        <f t="shared" si="803"/>
        <v>3.918376248636643E-2</v>
      </c>
      <c r="AE569" s="5">
        <f t="shared" si="804"/>
        <v>3.8740202295020849E-2</v>
      </c>
      <c r="AF569" s="5">
        <f t="shared" si="805"/>
        <v>1.9150831602520648E-2</v>
      </c>
      <c r="AG569" s="5">
        <f t="shared" si="806"/>
        <v>6.3113480629267199E-3</v>
      </c>
      <c r="AH569" s="5">
        <f t="shared" si="807"/>
        <v>1.6946204097852773E-3</v>
      </c>
      <c r="AI569" s="5">
        <f t="shared" si="808"/>
        <v>3.6739784724689477E-3</v>
      </c>
      <c r="AJ569" s="5">
        <f t="shared" si="809"/>
        <v>3.9826375683376753E-3</v>
      </c>
      <c r="AK569" s="5">
        <f t="shared" si="810"/>
        <v>2.8781518671729582E-3</v>
      </c>
      <c r="AL569" s="5">
        <f t="shared" si="811"/>
        <v>1.3375123598670304E-4</v>
      </c>
      <c r="AM569" s="5">
        <f t="shared" si="812"/>
        <v>1.6990270979149548E-2</v>
      </c>
      <c r="AN569" s="5">
        <f t="shared" si="813"/>
        <v>1.6797941111665611E-2</v>
      </c>
      <c r="AO569" s="5">
        <f t="shared" si="814"/>
        <v>8.3038942091407959E-3</v>
      </c>
      <c r="AP569" s="5">
        <f t="shared" si="815"/>
        <v>2.7366313755644469E-3</v>
      </c>
      <c r="AQ569" s="5">
        <f t="shared" si="816"/>
        <v>6.764131770982658E-4</v>
      </c>
      <c r="AR569" s="5">
        <f t="shared" si="817"/>
        <v>3.3508746134930248E-4</v>
      </c>
      <c r="AS569" s="5">
        <f t="shared" si="818"/>
        <v>7.2647780723212175E-4</v>
      </c>
      <c r="AT569" s="5">
        <f t="shared" si="819"/>
        <v>7.8751082221282078E-4</v>
      </c>
      <c r="AU569" s="5">
        <f t="shared" si="820"/>
        <v>5.6911423760731361E-4</v>
      </c>
      <c r="AV569" s="5">
        <f t="shared" si="821"/>
        <v>3.0846339470350532E-4</v>
      </c>
      <c r="AW569" s="5">
        <f t="shared" si="822"/>
        <v>7.9637061486135749E-6</v>
      </c>
      <c r="AX569" s="5">
        <f t="shared" si="823"/>
        <v>6.1392204667552255E-3</v>
      </c>
      <c r="AY569" s="5">
        <f t="shared" si="824"/>
        <v>6.06972449107157E-3</v>
      </c>
      <c r="AZ569" s="5">
        <f t="shared" si="825"/>
        <v>3.0005076049163261E-3</v>
      </c>
      <c r="BA569" s="5">
        <f t="shared" si="826"/>
        <v>9.8884728627622685E-4</v>
      </c>
      <c r="BB569" s="5">
        <f t="shared" si="827"/>
        <v>2.4441338374889547E-4</v>
      </c>
      <c r="BC569" s="5">
        <f t="shared" si="828"/>
        <v>4.8329324848971728E-5</v>
      </c>
      <c r="BD569" s="5">
        <f t="shared" si="829"/>
        <v>5.5215711881138157E-5</v>
      </c>
      <c r="BE569" s="5">
        <f t="shared" si="830"/>
        <v>1.1970901307570923E-4</v>
      </c>
      <c r="BF569" s="5">
        <f t="shared" si="831"/>
        <v>1.2976603328422882E-4</v>
      </c>
      <c r="BG569" s="5">
        <f t="shared" si="832"/>
        <v>9.3778644072933302E-5</v>
      </c>
      <c r="BH569" s="5">
        <f t="shared" si="833"/>
        <v>5.0828598179243696E-5</v>
      </c>
      <c r="BI569" s="5">
        <f t="shared" si="834"/>
        <v>2.2039528665888966E-5</v>
      </c>
      <c r="BJ569" s="8">
        <f t="shared" si="835"/>
        <v>0.63570961380381763</v>
      </c>
      <c r="BK569" s="8">
        <f t="shared" si="836"/>
        <v>0.20210498752630074</v>
      </c>
      <c r="BL569" s="8">
        <f t="shared" si="837"/>
        <v>0.1543953208968373</v>
      </c>
      <c r="BM569" s="8">
        <f t="shared" si="838"/>
        <v>0.60399143366323338</v>
      </c>
      <c r="BN569" s="8">
        <f t="shared" si="839"/>
        <v>0.38901282038625684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1.5777777777777799</v>
      </c>
      <c r="F570">
        <f>VLOOKUP(B570,home!$B$2:$E$405,3,FALSE)</f>
        <v>1.54</v>
      </c>
      <c r="G570">
        <f>VLOOKUP(C570,away!$B$2:$E$405,4,FALSE)</f>
        <v>1</v>
      </c>
      <c r="H570">
        <f>VLOOKUP(A570,away!$A$2:$E$405,3,FALSE)</f>
        <v>1.4666666666666699</v>
      </c>
      <c r="I570">
        <f>VLOOKUP(C570,away!$B$2:$E$405,3,FALSE)</f>
        <v>0.72</v>
      </c>
      <c r="J570">
        <f>VLOOKUP(B570,home!$B$2:$E$405,4,FALSE)</f>
        <v>0.57999999999999996</v>
      </c>
      <c r="K570" s="3">
        <f t="shared" si="784"/>
        <v>2.4297777777777814</v>
      </c>
      <c r="L570" s="3">
        <f t="shared" si="785"/>
        <v>0.61248000000000125</v>
      </c>
      <c r="M570" s="5">
        <f t="shared" si="786"/>
        <v>4.7727010772612342E-2</v>
      </c>
      <c r="N570" s="5">
        <f t="shared" si="787"/>
        <v>0.11596603017505425</v>
      </c>
      <c r="O570" s="5">
        <f t="shared" si="788"/>
        <v>2.9231839558009669E-2</v>
      </c>
      <c r="P570" s="5">
        <f t="shared" si="789"/>
        <v>7.1026874161617376E-2</v>
      </c>
      <c r="Q570" s="5">
        <f t="shared" si="790"/>
        <v>0.14088584154822728</v>
      </c>
      <c r="R570" s="5">
        <f t="shared" si="791"/>
        <v>8.9519585462448995E-3</v>
      </c>
      <c r="S570" s="5">
        <f t="shared" si="792"/>
        <v>2.6425376173281879E-2</v>
      </c>
      <c r="T570" s="5">
        <f t="shared" si="793"/>
        <v>8.6289760231458415E-2</v>
      </c>
      <c r="U570" s="5">
        <f t="shared" si="794"/>
        <v>2.175126994325375E-2</v>
      </c>
      <c r="V570" s="5">
        <f t="shared" si="795"/>
        <v>4.3695542576400207E-3</v>
      </c>
      <c r="W570" s="5">
        <f t="shared" si="796"/>
        <v>0.11410709566580142</v>
      </c>
      <c r="X570" s="5">
        <f t="shared" si="797"/>
        <v>6.9888313953390194E-2</v>
      </c>
      <c r="Y570" s="5">
        <f t="shared" si="798"/>
        <v>2.1402597265086257E-2</v>
      </c>
      <c r="Z570" s="5">
        <f t="shared" si="799"/>
        <v>1.8276318568013626E-3</v>
      </c>
      <c r="AA570" s="5">
        <f t="shared" si="800"/>
        <v>4.4407392716146951E-3</v>
      </c>
      <c r="AB570" s="5">
        <f t="shared" si="801"/>
        <v>5.3950047995372404E-3</v>
      </c>
      <c r="AC570" s="5">
        <f t="shared" si="802"/>
        <v>4.0642051452582744E-4</v>
      </c>
      <c r="AD570" s="5">
        <f t="shared" si="803"/>
        <v>6.9313721333881931E-2</v>
      </c>
      <c r="AE570" s="5">
        <f t="shared" si="804"/>
        <v>4.2453268042576091E-2</v>
      </c>
      <c r="AF570" s="5">
        <f t="shared" si="805"/>
        <v>1.3000888805358529E-2</v>
      </c>
      <c r="AG570" s="5">
        <f t="shared" si="806"/>
        <v>2.6542614585020031E-3</v>
      </c>
      <c r="AH570" s="5">
        <f t="shared" si="807"/>
        <v>2.7984698991342515E-4</v>
      </c>
      <c r="AI570" s="5">
        <f t="shared" si="808"/>
        <v>6.7996599726964332E-4</v>
      </c>
      <c r="AJ570" s="5">
        <f t="shared" si="809"/>
        <v>8.2608313490514372E-4</v>
      </c>
      <c r="AK570" s="5">
        <f t="shared" si="810"/>
        <v>6.6906614792984107E-4</v>
      </c>
      <c r="AL570" s="5">
        <f t="shared" si="811"/>
        <v>2.4193242589155114E-5</v>
      </c>
      <c r="AM570" s="5">
        <f t="shared" si="812"/>
        <v>3.3683387958429609E-2</v>
      </c>
      <c r="AN570" s="5">
        <f t="shared" si="813"/>
        <v>2.063040145677901E-2</v>
      </c>
      <c r="AO570" s="5">
        <f t="shared" si="814"/>
        <v>6.3178541421240169E-3</v>
      </c>
      <c r="AP570" s="5">
        <f t="shared" si="815"/>
        <v>1.2898531016560422E-3</v>
      </c>
      <c r="AQ570" s="5">
        <f t="shared" si="816"/>
        <v>1.9750230692557353E-4</v>
      </c>
      <c r="AR570" s="5">
        <f t="shared" si="817"/>
        <v>3.4280136876435008E-5</v>
      </c>
      <c r="AS570" s="5">
        <f t="shared" si="818"/>
        <v>8.3293114801542435E-5</v>
      </c>
      <c r="AT570" s="5">
        <f t="shared" si="819"/>
        <v>1.0119187969334073E-4</v>
      </c>
      <c r="AU570" s="5">
        <f t="shared" si="820"/>
        <v>8.1957926856814011E-5</v>
      </c>
      <c r="AV570" s="5">
        <f t="shared" si="821"/>
        <v>4.9784887347355875E-5</v>
      </c>
      <c r="AW570" s="5">
        <f t="shared" si="822"/>
        <v>1.0001152440399816E-6</v>
      </c>
      <c r="AX570" s="5">
        <f t="shared" si="823"/>
        <v>1.3640524590276657E-2</v>
      </c>
      <c r="AY570" s="5">
        <f t="shared" si="824"/>
        <v>8.3545485010526645E-3</v>
      </c>
      <c r="AZ570" s="5">
        <f t="shared" si="825"/>
        <v>2.5584969329623731E-3</v>
      </c>
      <c r="BA570" s="5">
        <f t="shared" si="826"/>
        <v>5.2234273383359921E-4</v>
      </c>
      <c r="BB570" s="5">
        <f t="shared" si="827"/>
        <v>7.998111940460085E-5</v>
      </c>
      <c r="BC570" s="5">
        <f t="shared" si="828"/>
        <v>9.7973672025860102E-6</v>
      </c>
      <c r="BD570" s="5">
        <f t="shared" si="829"/>
        <v>3.4993163723464917E-6</v>
      </c>
      <c r="BE570" s="5">
        <f t="shared" si="830"/>
        <v>8.5025611589414657E-6</v>
      </c>
      <c r="BF570" s="5">
        <f t="shared" si="831"/>
        <v>1.032966707909624E-5</v>
      </c>
      <c r="BG570" s="5">
        <f t="shared" si="832"/>
        <v>8.3662651735435889E-6</v>
      </c>
      <c r="BH570" s="5">
        <f t="shared" si="833"/>
        <v>5.0820413004180964E-6</v>
      </c>
      <c r="BI570" s="5">
        <f t="shared" si="834"/>
        <v>2.4696462035009582E-6</v>
      </c>
      <c r="BJ570" s="8">
        <f t="shared" si="835"/>
        <v>0.76324646868998314</v>
      </c>
      <c r="BK570" s="8">
        <f t="shared" si="836"/>
        <v>0.15833397762331927</v>
      </c>
      <c r="BL570" s="8">
        <f t="shared" si="837"/>
        <v>7.2614531831541665E-2</v>
      </c>
      <c r="BM570" s="8">
        <f t="shared" si="838"/>
        <v>0.57387950685407108</v>
      </c>
      <c r="BN570" s="8">
        <f t="shared" si="839"/>
        <v>0.41378955476176588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1.7962962962963001</v>
      </c>
      <c r="F571">
        <f>VLOOKUP(B571,home!$B$2:$E$405,3,FALSE)</f>
        <v>0.84</v>
      </c>
      <c r="G571">
        <f>VLOOKUP(C571,away!$B$2:$E$405,4,FALSE)</f>
        <v>0.56000000000000005</v>
      </c>
      <c r="H571">
        <f>VLOOKUP(A571,away!$A$2:$E$405,3,FALSE)</f>
        <v>1.18518518518519</v>
      </c>
      <c r="I571">
        <f>VLOOKUP(C571,away!$B$2:$E$405,3,FALSE)</f>
        <v>1.39</v>
      </c>
      <c r="J571">
        <f>VLOOKUP(B571,home!$B$2:$E$405,4,FALSE)</f>
        <v>1.55</v>
      </c>
      <c r="K571" s="3">
        <f t="shared" si="784"/>
        <v>0.8449777777777796</v>
      </c>
      <c r="L571" s="3">
        <f t="shared" si="785"/>
        <v>2.5534814814814921</v>
      </c>
      <c r="M571" s="5">
        <f t="shared" si="786"/>
        <v>3.3424729149460035E-2</v>
      </c>
      <c r="N571" s="5">
        <f t="shared" si="787"/>
        <v>2.8243153359534909E-2</v>
      </c>
      <c r="O571" s="5">
        <f t="shared" si="788"/>
        <v>8.5349426906680806E-2</v>
      </c>
      <c r="P571" s="5">
        <f t="shared" si="789"/>
        <v>7.2118369082214182E-2</v>
      </c>
      <c r="Q571" s="5">
        <f t="shared" si="790"/>
        <v>1.1932418481588419E-2</v>
      </c>
      <c r="R571" s="5">
        <f t="shared" si="791"/>
        <v>0.10896909053063383</v>
      </c>
      <c r="S571" s="5">
        <f t="shared" si="792"/>
        <v>3.8901281262607397E-2</v>
      </c>
      <c r="T571" s="5">
        <f t="shared" si="793"/>
        <v>3.046920962202353E-2</v>
      </c>
      <c r="U571" s="5">
        <f t="shared" si="794"/>
        <v>9.207645996304066E-2</v>
      </c>
      <c r="V571" s="5">
        <f t="shared" si="795"/>
        <v>9.3260855768156643E-3</v>
      </c>
      <c r="W571" s="5">
        <f t="shared" si="796"/>
        <v>3.3608761506956964E-3</v>
      </c>
      <c r="X571" s="5">
        <f t="shared" si="797"/>
        <v>8.5819350123542606E-3</v>
      </c>
      <c r="Y571" s="5">
        <f t="shared" si="798"/>
        <v>1.0956906064662125E-2</v>
      </c>
      <c r="Z571" s="5">
        <f t="shared" si="799"/>
        <v>9.2750184907951255E-2</v>
      </c>
      <c r="AA571" s="5">
        <f t="shared" si="800"/>
        <v>7.8371845131998796E-2</v>
      </c>
      <c r="AB571" s="5">
        <f t="shared" si="801"/>
        <v>3.3111233769990318E-2</v>
      </c>
      <c r="AC571" s="5">
        <f t="shared" si="802"/>
        <v>1.2576431036913349E-3</v>
      </c>
      <c r="AD571" s="5">
        <f t="shared" si="803"/>
        <v>7.0996641530029689E-4</v>
      </c>
      <c r="AE571" s="5">
        <f t="shared" si="804"/>
        <v>1.8128860939431062E-3</v>
      </c>
      <c r="AF571" s="5">
        <f t="shared" si="805"/>
        <v>2.3145855344595197E-3</v>
      </c>
      <c r="AG571" s="5">
        <f t="shared" si="806"/>
        <v>1.9700837665157754E-3</v>
      </c>
      <c r="AH571" s="5">
        <f t="shared" si="807"/>
        <v>5.9208969891609425E-2</v>
      </c>
      <c r="AI571" s="5">
        <f t="shared" si="808"/>
        <v>5.0030263803523586E-2</v>
      </c>
      <c r="AJ571" s="5">
        <f t="shared" si="809"/>
        <v>2.1137230565168724E-2</v>
      </c>
      <c r="AK571" s="5">
        <f t="shared" si="810"/>
        <v>5.9534967037776091E-3</v>
      </c>
      <c r="AL571" s="5">
        <f t="shared" si="811"/>
        <v>1.0854139654523217E-4</v>
      </c>
      <c r="AM571" s="5">
        <f t="shared" si="812"/>
        <v>1.1998116877946022E-4</v>
      </c>
      <c r="AN571" s="5">
        <f t="shared" si="813"/>
        <v>3.0636969260485701E-4</v>
      </c>
      <c r="AO571" s="5">
        <f t="shared" si="814"/>
        <v>3.911546682768399E-4</v>
      </c>
      <c r="AP571" s="5">
        <f t="shared" si="815"/>
        <v>3.329354006133156E-4</v>
      </c>
      <c r="AQ571" s="5">
        <f t="shared" si="816"/>
        <v>2.125360949989308E-4</v>
      </c>
      <c r="AR571" s="5">
        <f t="shared" si="817"/>
        <v>3.0237801631163973E-2</v>
      </c>
      <c r="AS571" s="5">
        <f t="shared" si="818"/>
        <v>2.5550270427186252E-2</v>
      </c>
      <c r="AT571" s="5">
        <f t="shared" si="819"/>
        <v>1.079470536359258E-2</v>
      </c>
      <c r="AU571" s="5">
        <f t="shared" si="820"/>
        <v>3.0404287166314456E-3</v>
      </c>
      <c r="AV571" s="5">
        <f t="shared" si="821"/>
        <v>6.4227367511774628E-4</v>
      </c>
      <c r="AW571" s="5">
        <f t="shared" si="822"/>
        <v>6.5053535510469588E-6</v>
      </c>
      <c r="AX571" s="5">
        <f t="shared" si="823"/>
        <v>1.6896903561741496E-5</v>
      </c>
      <c r="AY571" s="5">
        <f t="shared" si="824"/>
        <v>4.3145930339285571E-5</v>
      </c>
      <c r="AZ571" s="5">
        <f t="shared" si="825"/>
        <v>5.5086167061328097E-5</v>
      </c>
      <c r="BA571" s="5">
        <f t="shared" si="826"/>
        <v>4.6887169158965684E-5</v>
      </c>
      <c r="BB571" s="5">
        <f t="shared" si="827"/>
        <v>2.9931379541627255E-5</v>
      </c>
      <c r="BC571" s="5">
        <f t="shared" si="828"/>
        <v>1.5285844674947835E-5</v>
      </c>
      <c r="BD571" s="5">
        <f t="shared" si="829"/>
        <v>1.2868611084314668E-2</v>
      </c>
      <c r="BE571" s="5">
        <f t="shared" si="830"/>
        <v>1.0873690397110711E-2</v>
      </c>
      <c r="BF571" s="5">
        <f t="shared" si="831"/>
        <v>4.5940133739970955E-3</v>
      </c>
      <c r="BG571" s="5">
        <f t="shared" si="832"/>
        <v>1.2939464039471551E-3</v>
      </c>
      <c r="BH571" s="5">
        <f t="shared" si="833"/>
        <v>2.7333898924270406E-4</v>
      </c>
      <c r="BI571" s="5">
        <f t="shared" si="834"/>
        <v>4.6193074342064897E-5</v>
      </c>
      <c r="BJ571" s="8">
        <f t="shared" si="835"/>
        <v>0.10192223092068893</v>
      </c>
      <c r="BK571" s="8">
        <f t="shared" si="836"/>
        <v>0.1551797955016731</v>
      </c>
      <c r="BL571" s="8">
        <f t="shared" si="837"/>
        <v>0.63442329040307033</v>
      </c>
      <c r="BM571" s="8">
        <f t="shared" si="838"/>
        <v>0.64420167364648329</v>
      </c>
      <c r="BN571" s="8">
        <f t="shared" si="839"/>
        <v>0.34003718751011219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1.7962962962963001</v>
      </c>
      <c r="F572">
        <f>VLOOKUP(B572,home!$B$2:$E$405,3,FALSE)</f>
        <v>0.4</v>
      </c>
      <c r="G572">
        <f>VLOOKUP(C572,away!$B$2:$E$405,4,FALSE)</f>
        <v>0.87</v>
      </c>
      <c r="H572">
        <f>VLOOKUP(A572,away!$A$2:$E$405,3,FALSE)</f>
        <v>1.18518518518519</v>
      </c>
      <c r="I572">
        <f>VLOOKUP(C572,away!$B$2:$E$405,3,FALSE)</f>
        <v>0.8</v>
      </c>
      <c r="J572">
        <f>VLOOKUP(B572,home!$B$2:$E$405,4,FALSE)</f>
        <v>1.45</v>
      </c>
      <c r="K572" s="3">
        <f t="shared" si="784"/>
        <v>0.62511111111111251</v>
      </c>
      <c r="L572" s="3">
        <f t="shared" si="785"/>
        <v>1.3748148148148205</v>
      </c>
      <c r="M572" s="5">
        <f t="shared" si="786"/>
        <v>0.1353453084437064</v>
      </c>
      <c r="N572" s="5">
        <f t="shared" si="787"/>
        <v>8.4605856144921568E-2</v>
      </c>
      <c r="O572" s="5">
        <f t="shared" si="788"/>
        <v>0.18607473516408898</v>
      </c>
      <c r="P572" s="5">
        <f t="shared" si="789"/>
        <v>0.11631738444812967</v>
      </c>
      <c r="Q572" s="5">
        <f t="shared" si="790"/>
        <v>2.6444030370629427E-2</v>
      </c>
      <c r="R572" s="5">
        <f t="shared" si="791"/>
        <v>0.12790915128316691</v>
      </c>
      <c r="S572" s="5">
        <f t="shared" si="792"/>
        <v>2.4991139479506527E-2</v>
      </c>
      <c r="T572" s="5">
        <f t="shared" si="793"/>
        <v>3.6355644716954377E-2</v>
      </c>
      <c r="U572" s="5">
        <f t="shared" si="794"/>
        <v>7.9957431679899868E-2</v>
      </c>
      <c r="V572" s="5">
        <f t="shared" si="795"/>
        <v>2.3864095081931771E-3</v>
      </c>
      <c r="W572" s="5">
        <f t="shared" si="796"/>
        <v>5.510152402413389E-3</v>
      </c>
      <c r="X572" s="5">
        <f t="shared" si="797"/>
        <v>7.5754391547254015E-3</v>
      </c>
      <c r="Y572" s="5">
        <f t="shared" si="798"/>
        <v>5.207412989322373E-3</v>
      </c>
      <c r="Z572" s="5">
        <f t="shared" si="799"/>
        <v>5.8617132044829344E-2</v>
      </c>
      <c r="AA572" s="5">
        <f t="shared" si="800"/>
        <v>3.6642220542690077E-2</v>
      </c>
      <c r="AB572" s="5">
        <f t="shared" si="801"/>
        <v>1.1452729598509709E-2</v>
      </c>
      <c r="AC572" s="5">
        <f t="shared" si="802"/>
        <v>1.2818181297111171E-4</v>
      </c>
      <c r="AD572" s="5">
        <f t="shared" si="803"/>
        <v>8.6111437266604988E-4</v>
      </c>
      <c r="AE572" s="5">
        <f t="shared" si="804"/>
        <v>1.1838727967912557E-3</v>
      </c>
      <c r="AF572" s="5">
        <f t="shared" si="805"/>
        <v>8.1380292994243705E-4</v>
      </c>
      <c r="AG572" s="5">
        <f t="shared" si="806"/>
        <v>3.7294277480819007E-4</v>
      </c>
      <c r="AH572" s="5">
        <f t="shared" si="807"/>
        <v>2.0146925384296969E-2</v>
      </c>
      <c r="AI572" s="5">
        <f t="shared" si="808"/>
        <v>1.2594066912450557E-2</v>
      </c>
      <c r="AJ572" s="5">
        <f t="shared" si="809"/>
        <v>3.9363455805248321E-3</v>
      </c>
      <c r="AK572" s="5">
        <f t="shared" si="810"/>
        <v>8.2021778651973187E-4</v>
      </c>
      <c r="AL572" s="5">
        <f t="shared" si="811"/>
        <v>4.4064396143647372E-6</v>
      </c>
      <c r="AM572" s="5">
        <f t="shared" si="812"/>
        <v>1.0765843245820463E-4</v>
      </c>
      <c r="AN572" s="5">
        <f t="shared" si="813"/>
        <v>1.4801040788328044E-4</v>
      </c>
      <c r="AO572" s="5">
        <f t="shared" si="814"/>
        <v>1.0174345075235915E-4</v>
      </c>
      <c r="AP572" s="5">
        <f t="shared" si="815"/>
        <v>4.662613446824183E-5</v>
      </c>
      <c r="AQ572" s="5">
        <f t="shared" si="816"/>
        <v>1.6025575106121691E-5</v>
      </c>
      <c r="AR572" s="5">
        <f t="shared" si="817"/>
        <v>5.539658298260048E-3</v>
      </c>
      <c r="AS572" s="5">
        <f t="shared" si="818"/>
        <v>3.4629019540012335E-3</v>
      </c>
      <c r="AT572" s="5">
        <f t="shared" si="819"/>
        <v>1.0823492440672766E-3</v>
      </c>
      <c r="AU572" s="5">
        <f t="shared" si="820"/>
        <v>2.2552951285638938E-4</v>
      </c>
      <c r="AV572" s="5">
        <f t="shared" si="821"/>
        <v>3.524525109250137E-5</v>
      </c>
      <c r="AW572" s="5">
        <f t="shared" si="822"/>
        <v>1.0519297651095658E-7</v>
      </c>
      <c r="AX572" s="5">
        <f t="shared" si="823"/>
        <v>1.1216413722404824E-5</v>
      </c>
      <c r="AY572" s="5">
        <f t="shared" si="824"/>
        <v>1.54204917546544E-5</v>
      </c>
      <c r="AZ572" s="5">
        <f t="shared" si="825"/>
        <v>1.0600160258014329E-5</v>
      </c>
      <c r="BA572" s="5">
        <f t="shared" si="826"/>
        <v>4.8577524540431318E-6</v>
      </c>
      <c r="BB572" s="5">
        <f t="shared" si="827"/>
        <v>1.6696275101303858E-6</v>
      </c>
      <c r="BC572" s="5">
        <f t="shared" si="828"/>
        <v>4.5908572722992712E-7</v>
      </c>
      <c r="BD572" s="5">
        <f t="shared" si="829"/>
        <v>1.2693340495766286E-3</v>
      </c>
      <c r="BE572" s="5">
        <f t="shared" si="830"/>
        <v>7.9347481810201437E-4</v>
      </c>
      <c r="BF572" s="5">
        <f t="shared" si="831"/>
        <v>2.4800496259121899E-4</v>
      </c>
      <c r="BG572" s="5">
        <f t="shared" si="832"/>
        <v>5.1676885908822272E-5</v>
      </c>
      <c r="BH572" s="5">
        <f t="shared" si="833"/>
        <v>8.0759488923065208E-6</v>
      </c>
      <c r="BI572" s="5">
        <f t="shared" si="834"/>
        <v>1.0096730770692575E-6</v>
      </c>
      <c r="BJ572" s="8">
        <f t="shared" si="835"/>
        <v>0.16939455618526914</v>
      </c>
      <c r="BK572" s="8">
        <f t="shared" si="836"/>
        <v>0.27918825062387592</v>
      </c>
      <c r="BL572" s="8">
        <f t="shared" si="837"/>
        <v>0.49225108453057309</v>
      </c>
      <c r="BM572" s="8">
        <f t="shared" si="838"/>
        <v>0.32273924223112643</v>
      </c>
      <c r="BN572" s="8">
        <f t="shared" si="839"/>
        <v>0.67669646585464305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1.7962962962963001</v>
      </c>
      <c r="F573">
        <f>VLOOKUP(B573,home!$B$2:$E$405,3,FALSE)</f>
        <v>1.21</v>
      </c>
      <c r="G573">
        <f>VLOOKUP(C573,away!$B$2:$E$405,4,FALSE)</f>
        <v>1.27</v>
      </c>
      <c r="H573">
        <f>VLOOKUP(A573,away!$A$2:$E$405,3,FALSE)</f>
        <v>1.18518518518519</v>
      </c>
      <c r="I573">
        <f>VLOOKUP(C573,away!$B$2:$E$405,3,FALSE)</f>
        <v>0.24</v>
      </c>
      <c r="J573">
        <f>VLOOKUP(B573,home!$B$2:$E$405,4,FALSE)</f>
        <v>1.1299999999999999</v>
      </c>
      <c r="K573" s="3">
        <f t="shared" si="784"/>
        <v>2.7603685185185243</v>
      </c>
      <c r="L573" s="3">
        <f t="shared" si="785"/>
        <v>0.3214222222222235</v>
      </c>
      <c r="M573" s="5">
        <f t="shared" si="786"/>
        <v>4.5877029181759704E-2</v>
      </c>
      <c r="N573" s="5">
        <f t="shared" si="787"/>
        <v>0.12663750707648516</v>
      </c>
      <c r="O573" s="5">
        <f t="shared" si="788"/>
        <v>1.4745896668555001E-2</v>
      </c>
      <c r="P573" s="5">
        <f t="shared" si="789"/>
        <v>4.0704108941206414E-2</v>
      </c>
      <c r="Q573" s="5">
        <f t="shared" si="790"/>
        <v>0.17478309389879826</v>
      </c>
      <c r="R573" s="5">
        <f t="shared" si="791"/>
        <v>2.3698294379331151E-3</v>
      </c>
      <c r="S573" s="5">
        <f t="shared" si="792"/>
        <v>9.0286169039708545E-3</v>
      </c>
      <c r="T573" s="5">
        <f t="shared" si="793"/>
        <v>5.6179170447827283E-2</v>
      </c>
      <c r="U573" s="5">
        <f t="shared" si="794"/>
        <v>6.5416025747290201E-3</v>
      </c>
      <c r="V573" s="5">
        <f t="shared" si="795"/>
        <v>8.9006491339088721E-4</v>
      </c>
      <c r="W573" s="5">
        <f t="shared" si="796"/>
        <v>0.16082191665583662</v>
      </c>
      <c r="X573" s="5">
        <f t="shared" si="797"/>
        <v>5.1691737833556226E-2</v>
      </c>
      <c r="Y573" s="5">
        <f t="shared" si="798"/>
        <v>8.3074366224951124E-3</v>
      </c>
      <c r="Z573" s="5">
        <f t="shared" si="799"/>
        <v>2.5390528140936821E-4</v>
      </c>
      <c r="AA573" s="5">
        <f t="shared" si="800"/>
        <v>7.0087214548800679E-4</v>
      </c>
      <c r="AB573" s="5">
        <f t="shared" si="801"/>
        <v>9.6733270295581454E-4</v>
      </c>
      <c r="AC573" s="5">
        <f t="shared" si="802"/>
        <v>4.9356535075363709E-5</v>
      </c>
      <c r="AD573" s="5">
        <f t="shared" si="803"/>
        <v>0.11098193895614532</v>
      </c>
      <c r="AE573" s="5">
        <f t="shared" si="804"/>
        <v>3.5672061445815383E-2</v>
      </c>
      <c r="AF573" s="5">
        <f t="shared" si="805"/>
        <v>5.7328966305808414E-3</v>
      </c>
      <c r="AG573" s="5">
        <f t="shared" si="806"/>
        <v>6.1422679159053048E-4</v>
      </c>
      <c r="AH573" s="5">
        <f t="shared" si="807"/>
        <v>2.0402699946139537E-5</v>
      </c>
      <c r="AI573" s="5">
        <f t="shared" si="808"/>
        <v>5.6318970624103171E-5</v>
      </c>
      <c r="AJ573" s="5">
        <f t="shared" si="809"/>
        <v>7.7730556753071993E-5</v>
      </c>
      <c r="AK573" s="5">
        <f t="shared" si="810"/>
        <v>7.1521660596032474E-5</v>
      </c>
      <c r="AL573" s="5">
        <f t="shared" si="811"/>
        <v>1.7516511565808594E-6</v>
      </c>
      <c r="AM573" s="5">
        <f t="shared" si="812"/>
        <v>6.127021008373764E-2</v>
      </c>
      <c r="AN573" s="5">
        <f t="shared" si="813"/>
        <v>1.9693607081137439E-2</v>
      </c>
      <c r="AO573" s="5">
        <f t="shared" si="814"/>
        <v>3.1649814757952555E-3</v>
      </c>
      <c r="AP573" s="5">
        <f t="shared" si="815"/>
        <v>3.3909845974742782E-4</v>
      </c>
      <c r="AQ573" s="5">
        <f t="shared" si="816"/>
        <v>2.7248445121037865E-5</v>
      </c>
      <c r="AR573" s="5">
        <f t="shared" si="817"/>
        <v>1.3115762312042823E-6</v>
      </c>
      <c r="AS573" s="5">
        <f t="shared" si="818"/>
        <v>3.6204337382534745E-6</v>
      </c>
      <c r="AT573" s="5">
        <f t="shared" si="819"/>
        <v>4.9968656572286131E-6</v>
      </c>
      <c r="AU573" s="5">
        <f t="shared" si="820"/>
        <v>4.5977302171600798E-6</v>
      </c>
      <c r="AV573" s="5">
        <f t="shared" si="821"/>
        <v>3.1728574370225055E-6</v>
      </c>
      <c r="AW573" s="5">
        <f t="shared" si="822"/>
        <v>4.3170599981030639E-8</v>
      </c>
      <c r="AX573" s="5">
        <f t="shared" si="823"/>
        <v>2.8188059839694257E-2</v>
      </c>
      <c r="AY573" s="5">
        <f t="shared" si="824"/>
        <v>9.0602688338075402E-3</v>
      </c>
      <c r="AZ573" s="5">
        <f t="shared" si="825"/>
        <v>1.4560858712465864E-3</v>
      </c>
      <c r="BA573" s="5">
        <f t="shared" si="826"/>
        <v>1.5600611882748671E-4</v>
      </c>
      <c r="BB573" s="5">
        <f t="shared" si="827"/>
        <v>1.2535958348448761E-5</v>
      </c>
      <c r="BC573" s="5">
        <f t="shared" si="828"/>
        <v>8.0586711800872733E-7</v>
      </c>
      <c r="BD573" s="5">
        <f t="shared" si="829"/>
        <v>7.0261624474588163E-8</v>
      </c>
      <c r="BE573" s="5">
        <f t="shared" si="830"/>
        <v>1.9394797625962383E-7</v>
      </c>
      <c r="BF573" s="5">
        <f t="shared" si="831"/>
        <v>2.6768394394872188E-7</v>
      </c>
      <c r="BG573" s="5">
        <f t="shared" si="832"/>
        <v>2.4630211059630972E-7</v>
      </c>
      <c r="BH573" s="5">
        <f t="shared" si="833"/>
        <v>1.6997114803368029E-7</v>
      </c>
      <c r="BI573" s="5">
        <f t="shared" si="834"/>
        <v>9.3836601217724582E-8</v>
      </c>
      <c r="BJ573" s="8">
        <f t="shared" si="835"/>
        <v>0.85479089439371192</v>
      </c>
      <c r="BK573" s="8">
        <f t="shared" si="836"/>
        <v>0.10561119696036733</v>
      </c>
      <c r="BL573" s="8">
        <f t="shared" si="837"/>
        <v>2.5570248884265699E-2</v>
      </c>
      <c r="BM573" s="8">
        <f t="shared" si="838"/>
        <v>0.57204855465180915</v>
      </c>
      <c r="BN573" s="8">
        <f t="shared" si="839"/>
        <v>0.40511746520473763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1.7962962962963001</v>
      </c>
      <c r="F574">
        <f>VLOOKUP(B574,home!$B$2:$E$405,3,FALSE)</f>
        <v>0.87</v>
      </c>
      <c r="G574">
        <f>VLOOKUP(C574,away!$B$2:$E$405,4,FALSE)</f>
        <v>1.91</v>
      </c>
      <c r="H574">
        <f>VLOOKUP(A574,away!$A$2:$E$405,3,FALSE)</f>
        <v>1.18518518518519</v>
      </c>
      <c r="I574">
        <f>VLOOKUP(C574,away!$B$2:$E$405,3,FALSE)</f>
        <v>0.4</v>
      </c>
      <c r="J574">
        <f>VLOOKUP(B574,home!$B$2:$E$405,4,FALSE)</f>
        <v>0.6</v>
      </c>
      <c r="K574" s="3">
        <f t="shared" si="784"/>
        <v>2.9849055555555615</v>
      </c>
      <c r="L574" s="3">
        <f t="shared" si="785"/>
        <v>0.28444444444444561</v>
      </c>
      <c r="M574" s="5">
        <f t="shared" si="786"/>
        <v>3.8031139283370499E-2</v>
      </c>
      <c r="N574" s="5">
        <f t="shared" si="787"/>
        <v>0.11351935893103994</v>
      </c>
      <c r="O574" s="5">
        <f t="shared" si="788"/>
        <v>1.0817746285047652E-2</v>
      </c>
      <c r="P574" s="5">
        <f t="shared" si="789"/>
        <v>3.2289950984829265E-2</v>
      </c>
      <c r="Q574" s="5">
        <f t="shared" si="790"/>
        <v>0.16942228256818354</v>
      </c>
      <c r="R574" s="5">
        <f t="shared" si="791"/>
        <v>1.5385239160956722E-3</v>
      </c>
      <c r="S574" s="5">
        <f t="shared" si="792"/>
        <v>6.8538634014744231E-3</v>
      </c>
      <c r="T574" s="5">
        <f t="shared" si="793"/>
        <v>4.8191227041616845E-2</v>
      </c>
      <c r="U574" s="5">
        <f t="shared" si="794"/>
        <v>4.5923485845090701E-3</v>
      </c>
      <c r="V574" s="5">
        <f t="shared" si="795"/>
        <v>6.4657809205981331E-4</v>
      </c>
      <c r="W574" s="5">
        <f t="shared" si="796"/>
        <v>0.16856983749089174</v>
      </c>
      <c r="X574" s="5">
        <f t="shared" si="797"/>
        <v>4.7948753775187175E-2</v>
      </c>
      <c r="Y574" s="5">
        <f t="shared" si="798"/>
        <v>6.819378314693314E-3</v>
      </c>
      <c r="Z574" s="5">
        <f t="shared" si="799"/>
        <v>1.4587486019277548E-4</v>
      </c>
      <c r="AA574" s="5">
        <f t="shared" si="800"/>
        <v>4.3542268060530625E-4</v>
      </c>
      <c r="AB574" s="5">
        <f t="shared" si="801"/>
        <v>6.49847789176837E-4</v>
      </c>
      <c r="AC574" s="5">
        <f t="shared" si="802"/>
        <v>3.4310658472708612E-5</v>
      </c>
      <c r="AD574" s="5">
        <f t="shared" si="803"/>
        <v>0.12579126110641523</v>
      </c>
      <c r="AE574" s="5">
        <f t="shared" si="804"/>
        <v>3.5780625381380479E-2</v>
      </c>
      <c r="AF574" s="5">
        <f t="shared" si="805"/>
        <v>5.0888000542407994E-3</v>
      </c>
      <c r="AG574" s="5">
        <f t="shared" si="806"/>
        <v>4.8249363477246307E-4</v>
      </c>
      <c r="AH574" s="5">
        <f t="shared" si="807"/>
        <v>1.0373323391486294E-5</v>
      </c>
      <c r="AI574" s="5">
        <f t="shared" si="808"/>
        <v>3.0963390620821891E-5</v>
      </c>
      <c r="AJ574" s="5">
        <f t="shared" si="809"/>
        <v>4.6211398341464132E-5</v>
      </c>
      <c r="AK574" s="5">
        <f t="shared" si="810"/>
        <v>4.5978886546475784E-5</v>
      </c>
      <c r="AL574" s="5">
        <f t="shared" si="811"/>
        <v>1.1652445876901872E-6</v>
      </c>
      <c r="AM574" s="5">
        <f t="shared" si="812"/>
        <v>7.509500682337579E-2</v>
      </c>
      <c r="AN574" s="5">
        <f t="shared" si="813"/>
        <v>2.1360357496426979E-2</v>
      </c>
      <c r="AO574" s="5">
        <f t="shared" si="814"/>
        <v>3.0379175106029599E-3</v>
      </c>
      <c r="AP574" s="5">
        <f t="shared" si="815"/>
        <v>2.8803958619050415E-4</v>
      </c>
      <c r="AQ574" s="5">
        <f t="shared" si="816"/>
        <v>2.0482815017991479E-5</v>
      </c>
      <c r="AR574" s="5">
        <f t="shared" si="817"/>
        <v>5.9012684182677852E-7</v>
      </c>
      <c r="AS574" s="5">
        <f t="shared" si="818"/>
        <v>1.761472888651209E-6</v>
      </c>
      <c r="AT574" s="5">
        <f t="shared" si="819"/>
        <v>2.6289151056477494E-6</v>
      </c>
      <c r="AU574" s="5">
        <f t="shared" si="820"/>
        <v>2.6156877679773007E-6</v>
      </c>
      <c r="AV574" s="5">
        <f t="shared" si="821"/>
        <v>1.9518952375585431E-6</v>
      </c>
      <c r="AW574" s="5">
        <f t="shared" si="822"/>
        <v>2.748163984890867E-8</v>
      </c>
      <c r="AX574" s="5">
        <f t="shared" si="823"/>
        <v>3.7358583843596208E-2</v>
      </c>
      <c r="AY574" s="5">
        <f t="shared" si="824"/>
        <v>1.0626441626622964E-2</v>
      </c>
      <c r="AZ574" s="5">
        <f t="shared" si="825"/>
        <v>1.5113161424530498E-3</v>
      </c>
      <c r="BA574" s="5">
        <f t="shared" si="826"/>
        <v>1.4329516017332682E-4</v>
      </c>
      <c r="BB574" s="5">
        <f t="shared" si="827"/>
        <v>1.0189878056769944E-5</v>
      </c>
      <c r="BC574" s="5">
        <f t="shared" si="828"/>
        <v>5.7969084056291496E-7</v>
      </c>
      <c r="BD574" s="5">
        <f t="shared" si="829"/>
        <v>2.7976383612528866E-8</v>
      </c>
      <c r="BE574" s="5">
        <f t="shared" si="830"/>
        <v>8.3506862869390974E-8</v>
      </c>
      <c r="BF574" s="5">
        <f t="shared" si="831"/>
        <v>1.2463004945293082E-7</v>
      </c>
      <c r="BG574" s="5">
        <f t="shared" si="832"/>
        <v>1.2400297566707253E-7</v>
      </c>
      <c r="BH574" s="5">
        <f t="shared" si="833"/>
        <v>9.2534292743516482E-8</v>
      </c>
      <c r="BI574" s="5">
        <f t="shared" si="834"/>
        <v>5.5241224897905385E-8</v>
      </c>
      <c r="BJ574" s="8">
        <f t="shared" si="835"/>
        <v>0.87106622887177876</v>
      </c>
      <c r="BK574" s="8">
        <f t="shared" si="836"/>
        <v>8.8483449291417368E-2</v>
      </c>
      <c r="BL574" s="8">
        <f t="shared" si="837"/>
        <v>1.8177472243965688E-2</v>
      </c>
      <c r="BM574" s="8">
        <f t="shared" si="838"/>
        <v>0.60162760915380498</v>
      </c>
      <c r="BN574" s="8">
        <f t="shared" si="839"/>
        <v>0.36561900196856656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1.7962962962963001</v>
      </c>
      <c r="F575">
        <f>VLOOKUP(B575,home!$B$2:$E$405,3,FALSE)</f>
        <v>1.1100000000000001</v>
      </c>
      <c r="G575">
        <f>VLOOKUP(C575,away!$B$2:$E$405,4,FALSE)</f>
        <v>0.46</v>
      </c>
      <c r="H575">
        <f>VLOOKUP(A575,away!$A$2:$E$405,3,FALSE)</f>
        <v>1.18518518518519</v>
      </c>
      <c r="I575">
        <f>VLOOKUP(C575,away!$B$2:$E$405,3,FALSE)</f>
        <v>0.74</v>
      </c>
      <c r="J575">
        <f>VLOOKUP(B575,home!$B$2:$E$405,4,FALSE)</f>
        <v>1.41</v>
      </c>
      <c r="K575" s="3">
        <f t="shared" si="784"/>
        <v>0.91718888888889094</v>
      </c>
      <c r="L575" s="3">
        <f t="shared" si="785"/>
        <v>1.2366222222222272</v>
      </c>
      <c r="M575" s="5">
        <f t="shared" si="786"/>
        <v>0.11604106857293137</v>
      </c>
      <c r="N575" s="5">
        <f t="shared" si="787"/>
        <v>0.10643157874988651</v>
      </c>
      <c r="O575" s="5">
        <f t="shared" si="788"/>
        <v>0.14349896408770021</v>
      </c>
      <c r="P575" s="5">
        <f t="shared" si="789"/>
        <v>0.13161565542830461</v>
      </c>
      <c r="Q575" s="5">
        <f t="shared" si="790"/>
        <v>4.8808930728149451E-2</v>
      </c>
      <c r="R575" s="5">
        <f t="shared" si="791"/>
        <v>8.8727003928359735E-2</v>
      </c>
      <c r="S575" s="5">
        <f t="shared" si="792"/>
        <v>3.7320150888939328E-2</v>
      </c>
      <c r="T575" s="5">
        <f t="shared" si="793"/>
        <v>6.0358208381334919E-2</v>
      </c>
      <c r="U575" s="5">
        <f t="shared" si="794"/>
        <v>8.1379422147492525E-2</v>
      </c>
      <c r="V575" s="5">
        <f t="shared" si="795"/>
        <v>4.7032353672880481E-3</v>
      </c>
      <c r="W575" s="5">
        <f t="shared" si="796"/>
        <v>1.4922336314135415E-2</v>
      </c>
      <c r="X575" s="5">
        <f t="shared" si="797"/>
        <v>1.8453292693533574E-2</v>
      </c>
      <c r="Y575" s="5">
        <f t="shared" si="798"/>
        <v>1.1409875908997341E-2</v>
      </c>
      <c r="Z575" s="5">
        <f t="shared" si="799"/>
        <v>3.6573928256336159E-2</v>
      </c>
      <c r="AA575" s="5">
        <f t="shared" si="800"/>
        <v>3.3545200619730972E-2</v>
      </c>
      <c r="AB575" s="5">
        <f t="shared" si="801"/>
        <v>1.5383642641982991E-2</v>
      </c>
      <c r="AC575" s="5">
        <f t="shared" si="802"/>
        <v>3.3340534794700091E-4</v>
      </c>
      <c r="AD575" s="5">
        <f t="shared" si="803"/>
        <v>3.4216502658970518E-3</v>
      </c>
      <c r="AE575" s="5">
        <f t="shared" si="804"/>
        <v>4.2312887554808868E-3</v>
      </c>
      <c r="AF575" s="5">
        <f t="shared" si="805"/>
        <v>2.616252851833349E-3</v>
      </c>
      <c r="AG575" s="5">
        <f t="shared" si="806"/>
        <v>1.0784388051764647E-3</v>
      </c>
      <c r="AH575" s="5">
        <f t="shared" si="807"/>
        <v>1.1307033108936684E-2</v>
      </c>
      <c r="AI575" s="5">
        <f t="shared" si="808"/>
        <v>1.0370685133815538E-2</v>
      </c>
      <c r="AJ575" s="5">
        <f t="shared" si="809"/>
        <v>4.7559385874504055E-3</v>
      </c>
      <c r="AK575" s="5">
        <f t="shared" si="810"/>
        <v>1.4540313428824799E-3</v>
      </c>
      <c r="AL575" s="5">
        <f t="shared" si="811"/>
        <v>1.5126149365219676E-5</v>
      </c>
      <c r="AM575" s="5">
        <f t="shared" si="812"/>
        <v>6.2765992110889914E-4</v>
      </c>
      <c r="AN575" s="5">
        <f t="shared" si="813"/>
        <v>7.7617820644151469E-4</v>
      </c>
      <c r="AO575" s="5">
        <f t="shared" si="814"/>
        <v>4.7991960924508438E-4</v>
      </c>
      <c r="AP575" s="5">
        <f t="shared" si="815"/>
        <v>1.9782641789089302E-4</v>
      </c>
      <c r="AQ575" s="5">
        <f t="shared" si="816"/>
        <v>6.1159136126624772E-5</v>
      </c>
      <c r="AR575" s="5">
        <f t="shared" si="817"/>
        <v>2.7965056819827141E-3</v>
      </c>
      <c r="AS575" s="5">
        <f t="shared" si="818"/>
        <v>2.5649239392291959E-3</v>
      </c>
      <c r="AT575" s="5">
        <f t="shared" si="819"/>
        <v>1.1762598689530716E-3</v>
      </c>
      <c r="AU575" s="5">
        <f t="shared" si="820"/>
        <v>3.5961749408322009E-4</v>
      </c>
      <c r="AV575" s="5">
        <f t="shared" si="821"/>
        <v>8.2459292455798976E-5</v>
      </c>
      <c r="AW575" s="5">
        <f t="shared" si="822"/>
        <v>4.765645299579113E-7</v>
      </c>
      <c r="AX575" s="5">
        <f t="shared" si="823"/>
        <v>9.5947117606993339E-5</v>
      </c>
      <c r="AY575" s="5">
        <f t="shared" si="824"/>
        <v>1.1865033779097748E-4</v>
      </c>
      <c r="AZ575" s="5">
        <f t="shared" si="825"/>
        <v>7.3362822193248251E-5</v>
      </c>
      <c r="BA575" s="5">
        <f t="shared" si="826"/>
        <v>3.0240698736369588E-5</v>
      </c>
      <c r="BB575" s="5">
        <f t="shared" si="827"/>
        <v>9.349080018230565E-6</v>
      </c>
      <c r="BC575" s="5">
        <f t="shared" si="828"/>
        <v>2.3122560215755393E-6</v>
      </c>
      <c r="BD575" s="5">
        <f t="shared" si="829"/>
        <v>5.7637017848509117E-4</v>
      </c>
      <c r="BE575" s="5">
        <f t="shared" si="830"/>
        <v>5.2864032359343247E-4</v>
      </c>
      <c r="BF575" s="5">
        <f t="shared" si="831"/>
        <v>2.4243151550926205E-4</v>
      </c>
      <c r="BG575" s="5">
        <f t="shared" si="832"/>
        <v>7.4118497447196673E-5</v>
      </c>
      <c r="BH575" s="5">
        <f t="shared" si="833"/>
        <v>1.6995165579927101E-5</v>
      </c>
      <c r="BI575" s="5">
        <f t="shared" si="834"/>
        <v>3.1175554069472131E-6</v>
      </c>
      <c r="BJ575" s="8">
        <f t="shared" si="835"/>
        <v>0.27420445905760538</v>
      </c>
      <c r="BK575" s="8">
        <f t="shared" si="836"/>
        <v>0.29014729209256657</v>
      </c>
      <c r="BL575" s="8">
        <f t="shared" si="837"/>
        <v>0.39884336111107743</v>
      </c>
      <c r="BM575" s="8">
        <f t="shared" si="838"/>
        <v>0.36452766524899261</v>
      </c>
      <c r="BN575" s="8">
        <f t="shared" si="839"/>
        <v>0.63512320149533186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1.7962962962963001</v>
      </c>
      <c r="F576">
        <f>VLOOKUP(B576,home!$B$2:$E$405,3,FALSE)</f>
        <v>2.04</v>
      </c>
      <c r="G576">
        <f>VLOOKUP(C576,away!$B$2:$E$405,4,FALSE)</f>
        <v>1.59</v>
      </c>
      <c r="H576">
        <f>VLOOKUP(A576,away!$A$2:$E$405,3,FALSE)</f>
        <v>1.18518518518519</v>
      </c>
      <c r="I576">
        <f>VLOOKUP(C576,away!$B$2:$E$405,3,FALSE)</f>
        <v>0.48</v>
      </c>
      <c r="J576">
        <f>VLOOKUP(B576,home!$B$2:$E$405,4,FALSE)</f>
        <v>0.7</v>
      </c>
      <c r="K576" s="3">
        <f t="shared" si="784"/>
        <v>5.82646666666668</v>
      </c>
      <c r="L576" s="3">
        <f t="shared" si="785"/>
        <v>0.39822222222222381</v>
      </c>
      <c r="M576" s="5">
        <f t="shared" si="786"/>
        <v>1.9799397007840419E-3</v>
      </c>
      <c r="N576" s="5">
        <f t="shared" si="787"/>
        <v>1.1536052668628222E-2</v>
      </c>
      <c r="O576" s="5">
        <f t="shared" si="788"/>
        <v>7.8845598751222604E-4</v>
      </c>
      <c r="P576" s="5">
        <f t="shared" si="789"/>
        <v>4.5939125293737448E-3</v>
      </c>
      <c r="Q576" s="5">
        <f t="shared" si="790"/>
        <v>3.3607213169336778E-2</v>
      </c>
      <c r="R576" s="5">
        <f t="shared" si="791"/>
        <v>1.5699034773576832E-4</v>
      </c>
      <c r="S576" s="5">
        <f t="shared" si="792"/>
        <v>2.6647316985436531E-3</v>
      </c>
      <c r="T576" s="5">
        <f t="shared" si="793"/>
        <v>1.3383139110989276E-2</v>
      </c>
      <c r="U576" s="5">
        <f t="shared" si="794"/>
        <v>9.1469902807086501E-4</v>
      </c>
      <c r="V576" s="5">
        <f t="shared" si="795"/>
        <v>6.8697627129820065E-4</v>
      </c>
      <c r="W576" s="5">
        <f t="shared" si="796"/>
        <v>6.5270435763567378E-2</v>
      </c>
      <c r="X576" s="5">
        <f t="shared" si="797"/>
        <v>2.5992137975180709E-2</v>
      </c>
      <c r="Y576" s="5">
        <f t="shared" si="798"/>
        <v>5.1753234723915572E-3</v>
      </c>
      <c r="Z576" s="5">
        <f t="shared" si="799"/>
        <v>2.0839015047592443E-5</v>
      </c>
      <c r="AA576" s="5">
        <f t="shared" si="800"/>
        <v>1.2141782654096273E-4</v>
      </c>
      <c r="AB576" s="5">
        <f t="shared" si="801"/>
        <v>3.5371845954001822E-4</v>
      </c>
      <c r="AC576" s="5">
        <f t="shared" si="802"/>
        <v>9.9621370377136513E-5</v>
      </c>
      <c r="AD576" s="5">
        <f t="shared" si="803"/>
        <v>9.5074004573808546E-2</v>
      </c>
      <c r="AE576" s="5">
        <f t="shared" si="804"/>
        <v>3.7860581376947908E-2</v>
      </c>
      <c r="AF576" s="5">
        <f t="shared" si="805"/>
        <v>7.5384624252767696E-3</v>
      </c>
      <c r="AG576" s="5">
        <f t="shared" si="806"/>
        <v>1.0006610863774834E-3</v>
      </c>
      <c r="AH576" s="5">
        <f t="shared" si="807"/>
        <v>2.0746397202936554E-6</v>
      </c>
      <c r="AI576" s="5">
        <f t="shared" si="808"/>
        <v>1.2087819175633669E-5</v>
      </c>
      <c r="AJ576" s="5">
        <f t="shared" si="809"/>
        <v>3.5214637749761955E-5</v>
      </c>
      <c r="AK576" s="5">
        <f t="shared" si="810"/>
        <v>6.8392304342576685E-5</v>
      </c>
      <c r="AL576" s="5">
        <f t="shared" si="811"/>
        <v>9.2457737250822934E-6</v>
      </c>
      <c r="AM576" s="5">
        <f t="shared" si="812"/>
        <v>0.11078910370316218</v>
      </c>
      <c r="AN576" s="5">
        <f t="shared" si="813"/>
        <v>4.4118683074681649E-2</v>
      </c>
      <c r="AO576" s="5">
        <f t="shared" si="814"/>
        <v>8.7845200077588705E-3</v>
      </c>
      <c r="AP576" s="5">
        <f t="shared" si="815"/>
        <v>1.1660636928817749E-3</v>
      </c>
      <c r="AQ576" s="5">
        <f t="shared" si="816"/>
        <v>1.1608811875800826E-4</v>
      </c>
      <c r="AR576" s="5">
        <f t="shared" si="817"/>
        <v>1.6523352794516647E-7</v>
      </c>
      <c r="AS576" s="5">
        <f t="shared" si="818"/>
        <v>9.6272764278824993E-7</v>
      </c>
      <c r="AT576" s="5">
        <f t="shared" si="819"/>
        <v>2.804650259892163E-6</v>
      </c>
      <c r="AU576" s="5">
        <f t="shared" si="820"/>
        <v>5.4470670836399072E-6</v>
      </c>
      <c r="AV576" s="5">
        <f t="shared" si="821"/>
        <v>7.9342886984813035E-6</v>
      </c>
      <c r="AW576" s="5">
        <f t="shared" si="822"/>
        <v>5.9589743710363427E-7</v>
      </c>
      <c r="AX576" s="5">
        <f t="shared" si="823"/>
        <v>0.10758483662605874</v>
      </c>
      <c r="AY576" s="5">
        <f t="shared" si="824"/>
        <v>4.2842672718644004E-2</v>
      </c>
      <c r="AZ576" s="5">
        <f t="shared" si="825"/>
        <v>8.5304521679789285E-3</v>
      </c>
      <c r="BA576" s="5">
        <f t="shared" si="826"/>
        <v>1.1323385396309854E-3</v>
      </c>
      <c r="BB576" s="5">
        <f t="shared" si="827"/>
        <v>1.1273059238992966E-4</v>
      </c>
      <c r="BC576" s="5">
        <f t="shared" si="828"/>
        <v>8.9783654027890992E-6</v>
      </c>
      <c r="BD576" s="5">
        <f t="shared" si="829"/>
        <v>1.0966610447323681E-8</v>
      </c>
      <c r="BE576" s="5">
        <f t="shared" si="830"/>
        <v>6.3896590217650001E-8</v>
      </c>
      <c r="BF576" s="5">
        <f t="shared" si="831"/>
        <v>1.8614567650839907E-7</v>
      </c>
      <c r="BG576" s="5">
        <f t="shared" si="832"/>
        <v>3.6152385977343515E-7</v>
      </c>
      <c r="BH576" s="5">
        <f t="shared" si="833"/>
        <v>5.2660167954365001E-7</v>
      </c>
      <c r="BI576" s="5">
        <f t="shared" si="834"/>
        <v>6.1364542649435307E-7</v>
      </c>
      <c r="BJ576" s="8">
        <f t="shared" si="835"/>
        <v>0.62162447922985264</v>
      </c>
      <c r="BK576" s="8">
        <f t="shared" si="836"/>
        <v>5.287710006274586E-2</v>
      </c>
      <c r="BL576" s="8">
        <f t="shared" si="837"/>
        <v>2.4721277974438381E-3</v>
      </c>
      <c r="BM576" s="8">
        <f t="shared" si="838"/>
        <v>0.58148990488051222</v>
      </c>
      <c r="BN576" s="8">
        <f t="shared" si="839"/>
        <v>5.2662564403370776E-2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1.512</v>
      </c>
      <c r="F577">
        <f>VLOOKUP(B577,home!$B$2:$E$405,3,FALSE)</f>
        <v>1.89</v>
      </c>
      <c r="G577">
        <f>VLOOKUP(C577,away!$B$2:$E$405,4,FALSE)</f>
        <v>1.04</v>
      </c>
      <c r="H577">
        <f>VLOOKUP(A577,away!$A$2:$E$405,3,FALSE)</f>
        <v>1.32</v>
      </c>
      <c r="I577">
        <f>VLOOKUP(C577,away!$B$2:$E$405,3,FALSE)</f>
        <v>0.56999999999999995</v>
      </c>
      <c r="J577">
        <f>VLOOKUP(B577,home!$B$2:$E$405,4,FALSE)</f>
        <v>0.32</v>
      </c>
      <c r="K577" s="3">
        <f t="shared" si="784"/>
        <v>2.9719872000000001</v>
      </c>
      <c r="L577" s="3">
        <f t="shared" si="785"/>
        <v>0.24076799999999998</v>
      </c>
      <c r="M577" s="5">
        <f t="shared" si="786"/>
        <v>4.0245575766653101E-2</v>
      </c>
      <c r="N577" s="5">
        <f t="shared" si="787"/>
        <v>0.11960933603512319</v>
      </c>
      <c r="O577" s="5">
        <f t="shared" si="788"/>
        <v>9.6898467861855318E-3</v>
      </c>
      <c r="P577" s="5">
        <f t="shared" si="789"/>
        <v>2.8798100618504532E-2</v>
      </c>
      <c r="Q577" s="5">
        <f t="shared" si="790"/>
        <v>0.17773870784844248</v>
      </c>
      <c r="R577" s="5">
        <f t="shared" si="791"/>
        <v>1.1665025155081588E-3</v>
      </c>
      <c r="S577" s="5">
        <f t="shared" si="792"/>
        <v>5.1516880019435753E-3</v>
      </c>
      <c r="T577" s="5">
        <f t="shared" si="793"/>
        <v>4.2793793211253789E-2</v>
      </c>
      <c r="U577" s="5">
        <f t="shared" si="794"/>
        <v>3.466830544858049E-3</v>
      </c>
      <c r="V577" s="5">
        <f t="shared" si="795"/>
        <v>4.095932054061446E-4</v>
      </c>
      <c r="W577" s="5">
        <f t="shared" si="796"/>
        <v>0.17607905489003686</v>
      </c>
      <c r="X577" s="5">
        <f t="shared" si="797"/>
        <v>4.2394201887764382E-2</v>
      </c>
      <c r="Y577" s="5">
        <f t="shared" si="798"/>
        <v>5.1035836000566269E-3</v>
      </c>
      <c r="Z577" s="5">
        <f t="shared" si="799"/>
        <v>9.3618825884622786E-5</v>
      </c>
      <c r="AA577" s="5">
        <f t="shared" si="800"/>
        <v>2.7823395220812758E-4</v>
      </c>
      <c r="AB577" s="5">
        <f t="shared" si="801"/>
        <v>4.1345387228398358E-4</v>
      </c>
      <c r="AC577" s="5">
        <f t="shared" si="802"/>
        <v>1.8318017131766834E-5</v>
      </c>
      <c r="AD577" s="5">
        <f t="shared" si="803"/>
        <v>0.13082617433032173</v>
      </c>
      <c r="AE577" s="5">
        <f t="shared" si="804"/>
        <v>3.1498756341162892E-2</v>
      </c>
      <c r="AF577" s="5">
        <f t="shared" si="805"/>
        <v>3.791946283374553E-3</v>
      </c>
      <c r="AG577" s="5">
        <f t="shared" si="806"/>
        <v>3.0432644091850814E-4</v>
      </c>
      <c r="AH577" s="5">
        <f t="shared" si="807"/>
        <v>5.6351043676472127E-6</v>
      </c>
      <c r="AI577" s="5">
        <f t="shared" si="808"/>
        <v>1.674745805131161E-5</v>
      </c>
      <c r="AJ577" s="5">
        <f t="shared" si="809"/>
        <v>2.488661548051753E-5</v>
      </c>
      <c r="AK577" s="5">
        <f t="shared" si="810"/>
        <v>2.4654234219806647E-5</v>
      </c>
      <c r="AL577" s="5">
        <f t="shared" si="811"/>
        <v>5.2430518430223106E-7</v>
      </c>
      <c r="AM577" s="5">
        <f t="shared" si="812"/>
        <v>7.7762743106936968E-2</v>
      </c>
      <c r="AN577" s="5">
        <f t="shared" si="813"/>
        <v>1.8722780132370994E-2</v>
      </c>
      <c r="AO577" s="5">
        <f t="shared" si="814"/>
        <v>2.2539231634553492E-3</v>
      </c>
      <c r="AP577" s="5">
        <f t="shared" si="815"/>
        <v>1.8089085740627254E-4</v>
      </c>
      <c r="AQ577" s="5">
        <f t="shared" si="816"/>
        <v>1.0888182488998352E-5</v>
      </c>
      <c r="AR577" s="5">
        <f t="shared" si="817"/>
        <v>2.7135056167793688E-7</v>
      </c>
      <c r="AS577" s="5">
        <f t="shared" si="818"/>
        <v>8.0645039601963886E-7</v>
      </c>
      <c r="AT577" s="5">
        <f t="shared" si="819"/>
        <v>1.1983801272026491E-6</v>
      </c>
      <c r="AU577" s="5">
        <f t="shared" si="820"/>
        <v>1.1871901329268815E-6</v>
      </c>
      <c r="AV577" s="5">
        <f t="shared" si="821"/>
        <v>8.8207846975624756E-7</v>
      </c>
      <c r="AW577" s="5">
        <f t="shared" si="822"/>
        <v>1.0421430847927458E-8</v>
      </c>
      <c r="AX577" s="5">
        <f t="shared" si="823"/>
        <v>3.8518312858450816E-2</v>
      </c>
      <c r="AY577" s="5">
        <f t="shared" si="824"/>
        <v>9.2739771503034842E-3</v>
      </c>
      <c r="AZ577" s="5">
        <f t="shared" si="825"/>
        <v>1.1164384652621344E-3</v>
      </c>
      <c r="BA577" s="5">
        <f t="shared" si="826"/>
        <v>8.9600885468077857E-5</v>
      </c>
      <c r="BB577" s="5">
        <f t="shared" si="827"/>
        <v>5.3932564980945408E-6</v>
      </c>
      <c r="BC577" s="5">
        <f t="shared" si="828"/>
        <v>2.597047161066453E-7</v>
      </c>
      <c r="BD577" s="5">
        <f t="shared" si="829"/>
        <v>1.0888755339012247E-8</v>
      </c>
      <c r="BE577" s="5">
        <f t="shared" si="830"/>
        <v>3.2361241491476053E-8</v>
      </c>
      <c r="BF577" s="5">
        <f t="shared" si="831"/>
        <v>4.8088597744387882E-8</v>
      </c>
      <c r="BG577" s="5">
        <f t="shared" si="832"/>
        <v>4.7639565654089885E-8</v>
      </c>
      <c r="BH577" s="5">
        <f t="shared" si="833"/>
        <v>3.5396044834378688E-8</v>
      </c>
      <c r="BI577" s="5">
        <f t="shared" si="834"/>
        <v>2.1039318435679922E-8</v>
      </c>
      <c r="BJ577" s="8">
        <f t="shared" si="835"/>
        <v>0.87807508863181205</v>
      </c>
      <c r="BK577" s="8">
        <f t="shared" si="836"/>
        <v>8.3897777065126897E-2</v>
      </c>
      <c r="BL577" s="8">
        <f t="shared" si="837"/>
        <v>1.5091331946374216E-2</v>
      </c>
      <c r="BM577" s="8">
        <f t="shared" si="838"/>
        <v>0.59063578016990814</v>
      </c>
      <c r="BN577" s="8">
        <f t="shared" si="839"/>
        <v>0.37724806957041701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1.512</v>
      </c>
      <c r="F578">
        <f>VLOOKUP(B578,home!$B$2:$E$405,3,FALSE)</f>
        <v>0.83</v>
      </c>
      <c r="G578">
        <f>VLOOKUP(C578,away!$B$2:$E$405,4,FALSE)</f>
        <v>0.66</v>
      </c>
      <c r="H578">
        <f>VLOOKUP(A578,away!$A$2:$E$405,3,FALSE)</f>
        <v>1.32</v>
      </c>
      <c r="I578">
        <f>VLOOKUP(C578,away!$B$2:$E$405,3,FALSE)</f>
        <v>1.04</v>
      </c>
      <c r="J578">
        <f>VLOOKUP(B578,home!$B$2:$E$405,4,FALSE)</f>
        <v>0.76</v>
      </c>
      <c r="K578" s="3">
        <f t="shared" si="784"/>
        <v>0.82827359999999994</v>
      </c>
      <c r="L578" s="3">
        <f t="shared" si="785"/>
        <v>1.043328</v>
      </c>
      <c r="M578" s="5">
        <f t="shared" si="786"/>
        <v>0.15387701492592049</v>
      </c>
      <c r="N578" s="5">
        <f t="shared" si="787"/>
        <v>0.12745226910994586</v>
      </c>
      <c r="O578" s="5">
        <f t="shared" si="788"/>
        <v>0.16054419822863078</v>
      </c>
      <c r="P578" s="5">
        <f t="shared" si="789"/>
        <v>0.13297452102594162</v>
      </c>
      <c r="Q578" s="5">
        <f t="shared" si="790"/>
        <v>5.2782674881931821E-2</v>
      </c>
      <c r="R578" s="5">
        <f t="shared" si="791"/>
        <v>8.3750128624740447E-2</v>
      </c>
      <c r="S578" s="5">
        <f t="shared" si="792"/>
        <v>2.8727850047310783E-2</v>
      </c>
      <c r="T578" s="5">
        <f t="shared" si="793"/>
        <v>5.5069642619216166E-2</v>
      </c>
      <c r="U578" s="5">
        <f t="shared" si="794"/>
        <v>6.936802053647681E-2</v>
      </c>
      <c r="V578" s="5">
        <f t="shared" si="795"/>
        <v>2.7583876368809396E-3</v>
      </c>
      <c r="W578" s="5">
        <f t="shared" si="796"/>
        <v>1.4572832047362415E-2</v>
      </c>
      <c r="X578" s="5">
        <f t="shared" si="797"/>
        <v>1.5204243714310534E-2</v>
      </c>
      <c r="Y578" s="5">
        <f t="shared" si="798"/>
        <v>7.9315065929820919E-3</v>
      </c>
      <c r="Z578" s="5">
        <f t="shared" si="799"/>
        <v>2.9126284732597735E-2</v>
      </c>
      <c r="AA578" s="5">
        <f t="shared" si="800"/>
        <v>2.4124532710093759E-2</v>
      </c>
      <c r="AB578" s="5">
        <f t="shared" si="801"/>
        <v>9.990856778053555E-3</v>
      </c>
      <c r="AC578" s="5">
        <f t="shared" si="802"/>
        <v>1.4898069531157096E-4</v>
      </c>
      <c r="AD578" s="5">
        <f t="shared" si="803"/>
        <v>3.0175730155160589E-3</v>
      </c>
      <c r="AE578" s="5">
        <f t="shared" si="804"/>
        <v>3.1483184191323389E-3</v>
      </c>
      <c r="AF578" s="5">
        <f t="shared" si="805"/>
        <v>1.6423643797982526E-3</v>
      </c>
      <c r="AG578" s="5">
        <f t="shared" si="806"/>
        <v>5.7117491454871706E-4</v>
      </c>
      <c r="AH578" s="5">
        <f t="shared" si="807"/>
        <v>7.5970670993729316E-3</v>
      </c>
      <c r="AI578" s="5">
        <f t="shared" si="808"/>
        <v>6.2924501158391748E-3</v>
      </c>
      <c r="AJ578" s="5">
        <f t="shared" si="809"/>
        <v>2.6059351551332645E-3</v>
      </c>
      <c r="AK578" s="5">
        <f t="shared" si="810"/>
        <v>7.1947576410292928E-4</v>
      </c>
      <c r="AL578" s="5">
        <f t="shared" si="811"/>
        <v>5.1497324953191093E-6</v>
      </c>
      <c r="AM578" s="5">
        <f t="shared" si="812"/>
        <v>4.998752129648685E-4</v>
      </c>
      <c r="AN578" s="5">
        <f t="shared" si="813"/>
        <v>5.2153380619221034E-4</v>
      </c>
      <c r="AO578" s="5">
        <f t="shared" si="814"/>
        <v>2.7206541147345323E-4</v>
      </c>
      <c r="AP578" s="5">
        <f t="shared" si="815"/>
        <v>9.4617820540591669E-5</v>
      </c>
      <c r="AQ578" s="5">
        <f t="shared" si="816"/>
        <v>2.4679355367243606E-5</v>
      </c>
      <c r="AR578" s="5">
        <f t="shared" si="817"/>
        <v>1.5852465645309131E-3</v>
      </c>
      <c r="AS578" s="5">
        <f t="shared" si="818"/>
        <v>1.3130178788916516E-3</v>
      </c>
      <c r="AT578" s="5">
        <f t="shared" si="819"/>
        <v>5.4376902270697599E-4</v>
      </c>
      <c r="AU578" s="5">
        <f t="shared" si="820"/>
        <v>1.5012984200199624E-4</v>
      </c>
      <c r="AV578" s="5">
        <f t="shared" si="821"/>
        <v>3.1087146175606154E-5</v>
      </c>
      <c r="AW578" s="5">
        <f t="shared" si="822"/>
        <v>1.2361661614895175E-7</v>
      </c>
      <c r="AX578" s="5">
        <f t="shared" si="823"/>
        <v>6.9005573698863014E-5</v>
      </c>
      <c r="AY578" s="5">
        <f t="shared" si="824"/>
        <v>7.1995447196087362E-5</v>
      </c>
      <c r="AZ578" s="5">
        <f t="shared" si="825"/>
        <v>3.755743296609972E-5</v>
      </c>
      <c r="BA578" s="5">
        <f t="shared" si="826"/>
        <v>1.3061573807218296E-5</v>
      </c>
      <c r="BB578" s="5">
        <f t="shared" si="827"/>
        <v>3.4068764192843621E-6</v>
      </c>
      <c r="BC578" s="5">
        <f t="shared" si="828"/>
        <v>7.1089791215582335E-7</v>
      </c>
      <c r="BD578" s="5">
        <f t="shared" si="829"/>
        <v>2.7565535461315132E-4</v>
      </c>
      <c r="BE578" s="5">
        <f t="shared" si="830"/>
        <v>2.2831805292471141E-4</v>
      </c>
      <c r="BF578" s="5">
        <f t="shared" si="831"/>
        <v>9.4554907820470601E-5</v>
      </c>
      <c r="BG578" s="5">
        <f t="shared" si="832"/>
        <v>2.6105777966043116E-5</v>
      </c>
      <c r="BH578" s="5">
        <f t="shared" si="833"/>
        <v>5.4056816741838011E-6</v>
      </c>
      <c r="BI578" s="5">
        <f t="shared" si="834"/>
        <v>8.9547668414604898E-7</v>
      </c>
      <c r="BJ578" s="8">
        <f t="shared" si="835"/>
        <v>0.2830011091032823</v>
      </c>
      <c r="BK578" s="8">
        <f t="shared" si="836"/>
        <v>0.31856389951105679</v>
      </c>
      <c r="BL578" s="8">
        <f t="shared" si="837"/>
        <v>0.36924685071843338</v>
      </c>
      <c r="BM578" s="8">
        <f t="shared" si="838"/>
        <v>0.28848546543767939</v>
      </c>
      <c r="BN578" s="8">
        <f t="shared" si="839"/>
        <v>0.71138080679711091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1.512</v>
      </c>
      <c r="F579">
        <f>VLOOKUP(B579,home!$B$2:$E$405,3,FALSE)</f>
        <v>0.56999999999999995</v>
      </c>
      <c r="G579">
        <f>VLOOKUP(C579,away!$B$2:$E$405,4,FALSE)</f>
        <v>1.04</v>
      </c>
      <c r="H579">
        <f>VLOOKUP(A579,away!$A$2:$E$405,3,FALSE)</f>
        <v>1.32</v>
      </c>
      <c r="I579">
        <f>VLOOKUP(C579,away!$B$2:$E$405,3,FALSE)</f>
        <v>0.66</v>
      </c>
      <c r="J579">
        <f>VLOOKUP(B579,home!$B$2:$E$405,4,FALSE)</f>
        <v>1.41</v>
      </c>
      <c r="K579" s="3">
        <f t="shared" si="784"/>
        <v>0.89631359999999993</v>
      </c>
      <c r="L579" s="3">
        <f t="shared" si="785"/>
        <v>1.2283920000000002</v>
      </c>
      <c r="M579" s="5">
        <f t="shared" si="786"/>
        <v>0.11946813450879418</v>
      </c>
      <c r="N579" s="5">
        <f t="shared" si="787"/>
        <v>0.10708091372686152</v>
      </c>
      <c r="O579" s="5">
        <f t="shared" si="788"/>
        <v>0.14675370068552671</v>
      </c>
      <c r="P579" s="5">
        <f t="shared" si="789"/>
        <v>0.13153733777476687</v>
      </c>
      <c r="Q579" s="5">
        <f t="shared" si="790"/>
        <v>4.798903963690633E-2</v>
      </c>
      <c r="R579" s="5">
        <f t="shared" si="791"/>
        <v>9.0135535946247777E-2</v>
      </c>
      <c r="S579" s="5">
        <f t="shared" si="792"/>
        <v>3.6206456432948439E-2</v>
      </c>
      <c r="T579" s="5">
        <f t="shared" si="793"/>
        <v>5.8949352377658644E-2</v>
      </c>
      <c r="U579" s="5">
        <f t="shared" si="794"/>
        <v>8.0789706711910728E-2</v>
      </c>
      <c r="V579" s="5">
        <f t="shared" si="795"/>
        <v>4.4293548875602709E-3</v>
      </c>
      <c r="W579" s="5">
        <f t="shared" si="796"/>
        <v>1.4337742959166067E-2</v>
      </c>
      <c r="X579" s="5">
        <f t="shared" si="797"/>
        <v>1.7612368749095924E-2</v>
      </c>
      <c r="Y579" s="5">
        <f t="shared" si="798"/>
        <v>1.0817446436219721E-2</v>
      </c>
      <c r="Z579" s="5">
        <f t="shared" si="799"/>
        <v>3.6907257090694388E-2</v>
      </c>
      <c r="AA579" s="5">
        <f t="shared" si="800"/>
        <v>3.3080476469085809E-2</v>
      </c>
      <c r="AB579" s="5">
        <f t="shared" si="801"/>
        <v>1.4825240476860796E-2</v>
      </c>
      <c r="AC579" s="5">
        <f t="shared" si="802"/>
        <v>3.0480175339477365E-4</v>
      </c>
      <c r="AD579" s="5">
        <f t="shared" si="803"/>
        <v>3.2127785019011972E-3</v>
      </c>
      <c r="AE579" s="5">
        <f t="shared" si="804"/>
        <v>3.9465514095074154E-3</v>
      </c>
      <c r="AF579" s="5">
        <f t="shared" si="805"/>
        <v>2.423956089513817E-3</v>
      </c>
      <c r="AG579" s="5">
        <f t="shared" si="806"/>
        <v>9.9252275623668527E-4</v>
      </c>
      <c r="AH579" s="5">
        <f t="shared" si="807"/>
        <v>1.1334144838038069E-2</v>
      </c>
      <c r="AI579" s="5">
        <f t="shared" si="808"/>
        <v>1.0158948162703317E-2</v>
      </c>
      <c r="AJ579" s="5">
        <f t="shared" si="809"/>
        <v>4.5528016999629977E-3</v>
      </c>
      <c r="AK579" s="5">
        <f t="shared" si="810"/>
        <v>1.3602460272599845E-3</v>
      </c>
      <c r="AL579" s="5">
        <f t="shared" si="811"/>
        <v>1.3423767385495841E-5</v>
      </c>
      <c r="AM579" s="5">
        <f t="shared" si="812"/>
        <v>5.7593141300833393E-4</v>
      </c>
      <c r="AN579" s="5">
        <f t="shared" si="813"/>
        <v>7.0746954028813331E-4</v>
      </c>
      <c r="AO579" s="5">
        <f t="shared" si="814"/>
        <v>4.3452496176681044E-4</v>
      </c>
      <c r="AP579" s="5">
        <f t="shared" si="815"/>
        <v>1.7792232894488523E-4</v>
      </c>
      <c r="AQ579" s="5">
        <f t="shared" si="816"/>
        <v>5.4639591374316375E-5</v>
      </c>
      <c r="AR579" s="5">
        <f t="shared" si="817"/>
        <v>2.7845545691774507E-3</v>
      </c>
      <c r="AS579" s="5">
        <f t="shared" si="818"/>
        <v>2.4958341302958893E-3</v>
      </c>
      <c r="AT579" s="5">
        <f t="shared" si="819"/>
        <v>1.1185250371641888E-3</v>
      </c>
      <c r="AU579" s="5">
        <f t="shared" si="820"/>
        <v>3.3418306758358922E-4</v>
      </c>
      <c r="AV579" s="5">
        <f t="shared" si="821"/>
        <v>7.4883207091222529E-5</v>
      </c>
      <c r="AW579" s="5">
        <f t="shared" si="822"/>
        <v>4.1055267165216024E-7</v>
      </c>
      <c r="AX579" s="5">
        <f t="shared" si="823"/>
        <v>8.6035859691097714E-5</v>
      </c>
      <c r="AY579" s="5">
        <f t="shared" si="824"/>
        <v>1.056857617576669E-4</v>
      </c>
      <c r="AZ579" s="5">
        <f t="shared" si="825"/>
        <v>6.4911772128511995E-5</v>
      </c>
      <c r="BA579" s="5">
        <f t="shared" si="826"/>
        <v>2.6579033862829029E-5</v>
      </c>
      <c r="BB579" s="5">
        <f t="shared" si="827"/>
        <v>8.1623681412070711E-6</v>
      </c>
      <c r="BC579" s="5">
        <f t="shared" si="828"/>
        <v>2.0053175451427264E-6</v>
      </c>
      <c r="BD579" s="5">
        <f t="shared" si="829"/>
        <v>5.7008742605683721E-4</v>
      </c>
      <c r="BE579" s="5">
        <f t="shared" si="830"/>
        <v>5.1097711316373752E-4</v>
      </c>
      <c r="BF579" s="5">
        <f t="shared" si="831"/>
        <v>2.2899786790869849E-4</v>
      </c>
      <c r="BG579" s="5">
        <f t="shared" si="832"/>
        <v>6.8417967792523319E-5</v>
      </c>
      <c r="BH579" s="5">
        <f t="shared" si="833"/>
        <v>1.5330988754200155E-5</v>
      </c>
      <c r="BI579" s="5">
        <f t="shared" si="834"/>
        <v>2.7482747443673318E-6</v>
      </c>
      <c r="BJ579" s="8">
        <f t="shared" si="835"/>
        <v>0.26960654059157613</v>
      </c>
      <c r="BK579" s="8">
        <f t="shared" si="836"/>
        <v>0.2920651948866077</v>
      </c>
      <c r="BL579" s="8">
        <f t="shared" si="837"/>
        <v>0.40119534066732887</v>
      </c>
      <c r="BM579" s="8">
        <f t="shared" si="838"/>
        <v>0.35670439574801771</v>
      </c>
      <c r="BN579" s="8">
        <f t="shared" si="839"/>
        <v>0.64296466227910343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1.512</v>
      </c>
      <c r="F580">
        <f>VLOOKUP(B580,home!$B$2:$E$405,3,FALSE)</f>
        <v>1.32</v>
      </c>
      <c r="G580">
        <f>VLOOKUP(C580,away!$B$2:$E$405,4,FALSE)</f>
        <v>0.83</v>
      </c>
      <c r="H580">
        <f>VLOOKUP(A580,away!$A$2:$E$405,3,FALSE)</f>
        <v>1.32</v>
      </c>
      <c r="I580">
        <f>VLOOKUP(C580,away!$B$2:$E$405,3,FALSE)</f>
        <v>0.66</v>
      </c>
      <c r="J580">
        <f>VLOOKUP(B580,home!$B$2:$E$405,4,FALSE)</f>
        <v>1.19</v>
      </c>
      <c r="K580" s="3">
        <f t="shared" si="784"/>
        <v>1.6565471999999999</v>
      </c>
      <c r="L580" s="3">
        <f t="shared" si="785"/>
        <v>1.0367280000000001</v>
      </c>
      <c r="M580" s="5">
        <f t="shared" si="786"/>
        <v>6.7658979399194602E-2</v>
      </c>
      <c r="N580" s="5">
        <f t="shared" si="787"/>
        <v>0.1120802928785935</v>
      </c>
      <c r="O580" s="5">
        <f t="shared" si="788"/>
        <v>7.0143958394568218E-2</v>
      </c>
      <c r="P580" s="5">
        <f t="shared" si="789"/>
        <v>0.11619677787543847</v>
      </c>
      <c r="Q580" s="5">
        <f t="shared" si="790"/>
        <v>9.2833147671607011E-2</v>
      </c>
      <c r="R580" s="5">
        <f t="shared" si="791"/>
        <v>3.636010284924196E-2</v>
      </c>
      <c r="S580" s="5">
        <f t="shared" si="792"/>
        <v>4.9888763134353142E-2</v>
      </c>
      <c r="T580" s="5">
        <f t="shared" si="793"/>
        <v>9.6242723519289794E-2</v>
      </c>
      <c r="U580" s="5">
        <f t="shared" si="794"/>
        <v>6.0232226566623796E-2</v>
      </c>
      <c r="V580" s="5">
        <f t="shared" si="795"/>
        <v>9.5198229248420092E-3</v>
      </c>
      <c r="W580" s="5">
        <f t="shared" si="796"/>
        <v>5.1260830280862354E-2</v>
      </c>
      <c r="X580" s="5">
        <f t="shared" si="797"/>
        <v>5.3143538055417862E-2</v>
      </c>
      <c r="Y580" s="5">
        <f t="shared" si="798"/>
        <v>2.7547696960558626E-2</v>
      </c>
      <c r="Z580" s="5">
        <f t="shared" si="799"/>
        <v>1.2565178902229643E-2</v>
      </c>
      <c r="AA580" s="5">
        <f t="shared" si="800"/>
        <v>2.0814811927987589E-2</v>
      </c>
      <c r="AB580" s="5">
        <f t="shared" si="801"/>
        <v>1.7240359208917224E-2</v>
      </c>
      <c r="AC580" s="5">
        <f t="shared" si="802"/>
        <v>1.021827368327609E-3</v>
      </c>
      <c r="AD580" s="5">
        <f t="shared" si="803"/>
        <v>2.1228996217859453E-2</v>
      </c>
      <c r="AE580" s="5">
        <f t="shared" si="804"/>
        <v>2.2008694790948996E-2</v>
      </c>
      <c r="AF580" s="5">
        <f t="shared" si="805"/>
        <v>1.1408515066615485E-2</v>
      </c>
      <c r="AG580" s="5">
        <f t="shared" si="806"/>
        <v>3.942509002660714E-3</v>
      </c>
      <c r="AH580" s="5">
        <f t="shared" si="807"/>
        <v>3.2566681982376835E-3</v>
      </c>
      <c r="AI580" s="5">
        <f t="shared" si="808"/>
        <v>5.3948245851196787E-3</v>
      </c>
      <c r="AJ580" s="5">
        <f t="shared" si="809"/>
        <v>4.4683907804855842E-3</v>
      </c>
      <c r="AK580" s="5">
        <f t="shared" si="810"/>
        <v>2.4673667453064016E-3</v>
      </c>
      <c r="AL580" s="5">
        <f t="shared" si="811"/>
        <v>7.0194997795677814E-5</v>
      </c>
      <c r="AM580" s="5">
        <f t="shared" si="812"/>
        <v>7.0333668487011216E-3</v>
      </c>
      <c r="AN580" s="5">
        <f t="shared" si="813"/>
        <v>7.2916883463202166E-3</v>
      </c>
      <c r="AO580" s="5">
        <f t="shared" si="814"/>
        <v>3.7797487379519325E-3</v>
      </c>
      <c r="AP580" s="5">
        <f t="shared" si="815"/>
        <v>1.3061904498664774E-3</v>
      </c>
      <c r="AQ580" s="5">
        <f t="shared" si="816"/>
        <v>3.3854105317729334E-4</v>
      </c>
      <c r="AR580" s="5">
        <f t="shared" si="817"/>
        <v>6.7525582156451156E-4</v>
      </c>
      <c r="AS580" s="5">
        <f t="shared" si="818"/>
        <v>1.1185931404963912E-3</v>
      </c>
      <c r="AT580" s="5">
        <f t="shared" si="819"/>
        <v>9.2650116741425199E-4</v>
      </c>
      <c r="AU580" s="5">
        <f t="shared" si="820"/>
        <v>5.1159763822560325E-4</v>
      </c>
      <c r="AV580" s="5">
        <f t="shared" si="821"/>
        <v>2.1187140878230917E-4</v>
      </c>
      <c r="AW580" s="5">
        <f t="shared" si="822"/>
        <v>3.3486696564560597E-6</v>
      </c>
      <c r="AX580" s="5">
        <f t="shared" si="823"/>
        <v>1.9418506932981118E-3</v>
      </c>
      <c r="AY580" s="5">
        <f t="shared" si="824"/>
        <v>2.013170985561565E-3</v>
      </c>
      <c r="AZ580" s="5">
        <f t="shared" si="825"/>
        <v>1.0435553647596351E-3</v>
      </c>
      <c r="BA580" s="5">
        <f t="shared" si="826"/>
        <v>3.606276887321757E-4</v>
      </c>
      <c r="BB580" s="5">
        <f t="shared" si="827"/>
        <v>9.3468205620982772E-5</v>
      </c>
      <c r="BC580" s="5">
        <f t="shared" si="828"/>
        <v>1.9380221175406051E-5</v>
      </c>
      <c r="BD580" s="5">
        <f t="shared" si="829"/>
        <v>1.1667610289648879E-4</v>
      </c>
      <c r="BE580" s="5">
        <f t="shared" si="830"/>
        <v>1.9327947156009038E-4</v>
      </c>
      <c r="BF580" s="5">
        <f t="shared" si="831"/>
        <v>1.6008828371517371E-4</v>
      </c>
      <c r="BG580" s="5">
        <f t="shared" si="832"/>
        <v>8.8397932713725496E-5</v>
      </c>
      <c r="BH580" s="5">
        <f t="shared" si="833"/>
        <v>3.6608836980677622E-5</v>
      </c>
      <c r="BI580" s="5">
        <f t="shared" si="834"/>
        <v>1.2128853279119574E-5</v>
      </c>
      <c r="BJ580" s="8">
        <f t="shared" si="835"/>
        <v>0.51691853303957869</v>
      </c>
      <c r="BK580" s="8">
        <f t="shared" si="836"/>
        <v>0.24636953668551309</v>
      </c>
      <c r="BL580" s="8">
        <f t="shared" si="837"/>
        <v>0.22442970791411648</v>
      </c>
      <c r="BM580" s="8">
        <f t="shared" si="838"/>
        <v>0.50299987515688904</v>
      </c>
      <c r="BN580" s="8">
        <f t="shared" si="839"/>
        <v>0.49527325906864372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1.50833333333333</v>
      </c>
      <c r="F581">
        <f>VLOOKUP(B581,home!$B$2:$E$405,3,FALSE)</f>
        <v>1.66</v>
      </c>
      <c r="G581">
        <f>VLOOKUP(C581,away!$B$2:$E$405,4,FALSE)</f>
        <v>1.22</v>
      </c>
      <c r="H581">
        <f>VLOOKUP(A581,away!$A$2:$E$405,3,FALSE)</f>
        <v>1.30833333333333</v>
      </c>
      <c r="I581">
        <f>VLOOKUP(C581,away!$B$2:$E$405,3,FALSE)</f>
        <v>0.33</v>
      </c>
      <c r="J581">
        <f>VLOOKUP(B581,home!$B$2:$E$405,4,FALSE)</f>
        <v>0.25</v>
      </c>
      <c r="K581" s="3">
        <f t="shared" si="784"/>
        <v>3.0546766666666598</v>
      </c>
      <c r="L581" s="3">
        <f t="shared" si="785"/>
        <v>0.10793749999999973</v>
      </c>
      <c r="M581" s="5">
        <f t="shared" si="786"/>
        <v>4.2314977962074805E-2</v>
      </c>
      <c r="N581" s="5">
        <f t="shared" si="787"/>
        <v>0.12925857583126385</v>
      </c>
      <c r="O581" s="5">
        <f t="shared" si="788"/>
        <v>4.5673729337814377E-3</v>
      </c>
      <c r="P581" s="5">
        <f t="shared" si="789"/>
        <v>1.3951847528787004E-2</v>
      </c>
      <c r="Q581" s="5">
        <f t="shared" si="790"/>
        <v>0.19742157777916236</v>
      </c>
      <c r="R581" s="5">
        <f t="shared" si="791"/>
        <v>2.4649540802001632E-4</v>
      </c>
      <c r="S581" s="5">
        <f t="shared" si="792"/>
        <v>1.1500304315470787E-3</v>
      </c>
      <c r="T581" s="5">
        <f t="shared" si="793"/>
        <v>2.1309191551538278E-2</v>
      </c>
      <c r="U581" s="5">
        <f t="shared" si="794"/>
        <v>7.5296377131922165E-4</v>
      </c>
      <c r="V581" s="5">
        <f t="shared" si="795"/>
        <v>4.2131257869627378E-5</v>
      </c>
      <c r="W581" s="5">
        <f t="shared" si="796"/>
        <v>0.20101969571284148</v>
      </c>
      <c r="X581" s="5">
        <f t="shared" si="797"/>
        <v>2.1697563406004771E-2</v>
      </c>
      <c r="Y581" s="5">
        <f t="shared" si="798"/>
        <v>1.1709903750678169E-3</v>
      </c>
      <c r="Z581" s="5">
        <f t="shared" si="799"/>
        <v>8.868699367720146E-6</v>
      </c>
      <c r="AA581" s="5">
        <f t="shared" si="800"/>
        <v>2.7091009022256089E-5</v>
      </c>
      <c r="AB581" s="5">
        <f t="shared" si="801"/>
        <v>4.1377136568370816E-5</v>
      </c>
      <c r="AC581" s="5">
        <f t="shared" si="802"/>
        <v>8.6820452577081291E-7</v>
      </c>
      <c r="AD581" s="5">
        <f t="shared" si="803"/>
        <v>0.15351254350861221</v>
      </c>
      <c r="AE581" s="5">
        <f t="shared" si="804"/>
        <v>1.6569760164960787E-2</v>
      </c>
      <c r="AF581" s="5">
        <f t="shared" si="805"/>
        <v>8.9424924390272523E-4</v>
      </c>
      <c r="AG581" s="5">
        <f t="shared" si="806"/>
        <v>3.2174342587916708E-5</v>
      </c>
      <c r="AH581" s="5">
        <f t="shared" si="807"/>
        <v>2.3931630950082274E-7</v>
      </c>
      <c r="AI581" s="5">
        <f t="shared" si="808"/>
        <v>7.3103394658493985E-7</v>
      </c>
      <c r="AJ581" s="5">
        <f t="shared" si="809"/>
        <v>1.1165361695871286E-6</v>
      </c>
      <c r="AK581" s="5">
        <f t="shared" si="810"/>
        <v>1.1368856615757237E-6</v>
      </c>
      <c r="AL581" s="5">
        <f t="shared" si="811"/>
        <v>1.1450373130964318E-8</v>
      </c>
      <c r="AM581" s="5">
        <f t="shared" si="812"/>
        <v>9.3786236939281606E-2</v>
      </c>
      <c r="AN581" s="5">
        <f t="shared" si="813"/>
        <v>1.0123051949633682E-2</v>
      </c>
      <c r="AO581" s="5">
        <f t="shared" si="814"/>
        <v>5.4632845990679137E-4</v>
      </c>
      <c r="AP581" s="5">
        <f t="shared" si="815"/>
        <v>1.9656442713729709E-5</v>
      </c>
      <c r="AQ581" s="5">
        <f t="shared" si="816"/>
        <v>5.3041682135329878E-7</v>
      </c>
      <c r="AR581" s="5">
        <f t="shared" si="817"/>
        <v>5.1662408313490016E-9</v>
      </c>
      <c r="AS581" s="5">
        <f t="shared" si="818"/>
        <v>1.5781195321902361E-8</v>
      </c>
      <c r="AT581" s="5">
        <f t="shared" si="819"/>
        <v>2.4103224560962094E-8</v>
      </c>
      <c r="AU581" s="5">
        <f t="shared" si="820"/>
        <v>2.4542519219265889E-8</v>
      </c>
      <c r="AV581" s="5">
        <f t="shared" si="821"/>
        <v>1.8742365200077388E-8</v>
      </c>
      <c r="AW581" s="5">
        <f t="shared" si="822"/>
        <v>1.0487083859927426E-10</v>
      </c>
      <c r="AX581" s="5">
        <f t="shared" si="823"/>
        <v>4.7747771605482395E-2</v>
      </c>
      <c r="AY581" s="5">
        <f t="shared" si="824"/>
        <v>5.1537750976667421E-3</v>
      </c>
      <c r="AZ581" s="5">
        <f t="shared" si="825"/>
        <v>2.781427998022013E-4</v>
      </c>
      <c r="BA581" s="5">
        <f t="shared" si="826"/>
        <v>1.0007346151216673E-5</v>
      </c>
      <c r="BB581" s="5">
        <f t="shared" si="827"/>
        <v>2.7004198129923677E-7</v>
      </c>
      <c r="BC581" s="5">
        <f t="shared" si="828"/>
        <v>5.8295312712972631E-9</v>
      </c>
      <c r="BD581" s="5">
        <f t="shared" si="829"/>
        <v>9.2938519955621737E-11</v>
      </c>
      <c r="BE581" s="5">
        <f t="shared" si="830"/>
        <v>2.8389712834297143E-10</v>
      </c>
      <c r="BF581" s="5">
        <f t="shared" si="831"/>
        <v>4.3360696684147247E-10</v>
      </c>
      <c r="BG581" s="5">
        <f t="shared" si="832"/>
        <v>4.415096947049167E-10</v>
      </c>
      <c r="BH581" s="5">
        <f t="shared" si="833"/>
        <v>3.3716734063055738E-10</v>
      </c>
      <c r="BI581" s="5">
        <f t="shared" si="834"/>
        <v>2.0598744163724259E-10</v>
      </c>
      <c r="BJ581" s="8">
        <f t="shared" si="835"/>
        <v>0.90055209884491461</v>
      </c>
      <c r="BK581" s="8">
        <f t="shared" si="836"/>
        <v>6.2613641932844161E-2</v>
      </c>
      <c r="BL581" s="8">
        <f t="shared" si="837"/>
        <v>5.6386141614507765E-3</v>
      </c>
      <c r="BM581" s="8">
        <f t="shared" si="838"/>
        <v>0.57589860120269198</v>
      </c>
      <c r="BN581" s="8">
        <f t="shared" si="839"/>
        <v>0.38776084744308947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1.50833333333333</v>
      </c>
      <c r="F582">
        <f>VLOOKUP(B582,home!$B$2:$E$405,3,FALSE)</f>
        <v>1.22</v>
      </c>
      <c r="G582">
        <f>VLOOKUP(C582,away!$B$2:$E$405,4,FALSE)</f>
        <v>0.88</v>
      </c>
      <c r="H582">
        <f>VLOOKUP(A582,away!$A$2:$E$405,3,FALSE)</f>
        <v>1.30833333333333</v>
      </c>
      <c r="I582">
        <f>VLOOKUP(C582,away!$B$2:$E$405,3,FALSE)</f>
        <v>0.99</v>
      </c>
      <c r="J582">
        <f>VLOOKUP(B582,home!$B$2:$E$405,4,FALSE)</f>
        <v>1.02</v>
      </c>
      <c r="K582" s="3">
        <f t="shared" si="784"/>
        <v>1.6193466666666629</v>
      </c>
      <c r="L582" s="3">
        <f t="shared" si="785"/>
        <v>1.3211549999999967</v>
      </c>
      <c r="M582" s="5">
        <f t="shared" si="786"/>
        <v>5.2839214415665664E-2</v>
      </c>
      <c r="N582" s="5">
        <f t="shared" si="787"/>
        <v>8.5565005733293273E-2</v>
      </c>
      <c r="O582" s="5">
        <f t="shared" si="788"/>
        <v>6.9808792321328611E-2</v>
      </c>
      <c r="P582" s="5">
        <f t="shared" si="789"/>
        <v>0.11304463514956881</v>
      </c>
      <c r="Q582" s="5">
        <f t="shared" si="790"/>
        <v>6.9279703408761203E-2</v>
      </c>
      <c r="R582" s="5">
        <f t="shared" si="791"/>
        <v>4.6114117509642338E-2</v>
      </c>
      <c r="S582" s="5">
        <f t="shared" si="792"/>
        <v>6.0462147655957636E-2</v>
      </c>
      <c r="T582" s="5">
        <f t="shared" si="793"/>
        <v>9.1529226557001686E-2</v>
      </c>
      <c r="U582" s="5">
        <f t="shared" si="794"/>
        <v>7.4674742475514103E-2</v>
      </c>
      <c r="V582" s="5">
        <f t="shared" si="795"/>
        <v>1.4372577676789238E-2</v>
      </c>
      <c r="W582" s="5">
        <f t="shared" si="796"/>
        <v>3.7395952260877503E-2</v>
      </c>
      <c r="X582" s="5">
        <f t="shared" si="797"/>
        <v>4.9405849309219499E-2</v>
      </c>
      <c r="Y582" s="5">
        <f t="shared" si="798"/>
        <v>3.2636392422060866E-2</v>
      </c>
      <c r="Z582" s="5">
        <f t="shared" si="799"/>
        <v>2.0307965639483793E-2</v>
      </c>
      <c r="AA582" s="5">
        <f t="shared" si="800"/>
        <v>3.28856364650792E-2</v>
      </c>
      <c r="AB582" s="5">
        <f t="shared" si="801"/>
        <v>2.6626622895468837E-2</v>
      </c>
      <c r="AC582" s="5">
        <f t="shared" si="802"/>
        <v>1.92180042985009E-3</v>
      </c>
      <c r="AD582" s="5">
        <f t="shared" si="803"/>
        <v>1.5139252660119409E-2</v>
      </c>
      <c r="AE582" s="5">
        <f t="shared" si="804"/>
        <v>2.0001299348180013E-2</v>
      </c>
      <c r="AF582" s="5">
        <f t="shared" si="805"/>
        <v>1.3212408320172351E-2</v>
      </c>
      <c r="AG582" s="5">
        <f t="shared" si="806"/>
        <v>5.818546438079086E-3</v>
      </c>
      <c r="AH582" s="5">
        <f t="shared" si="807"/>
        <v>6.7074925861080386E-3</v>
      </c>
      <c r="AI582" s="5">
        <f t="shared" si="808"/>
        <v>1.0861755761005405E-2</v>
      </c>
      <c r="AJ582" s="5">
        <f t="shared" si="809"/>
        <v>8.7944739928657659E-3</v>
      </c>
      <c r="AK582" s="5">
        <f t="shared" si="810"/>
        <v>4.7471007151446126E-3</v>
      </c>
      <c r="AL582" s="5">
        <f t="shared" si="811"/>
        <v>1.6446060436377575E-4</v>
      </c>
      <c r="AM582" s="5">
        <f t="shared" si="812"/>
        <v>4.9031396661977514E-3</v>
      </c>
      <c r="AN582" s="5">
        <f t="shared" si="813"/>
        <v>6.4778074856954746E-3</v>
      </c>
      <c r="AO582" s="5">
        <f t="shared" si="814"/>
        <v>4.2790938743819916E-3</v>
      </c>
      <c r="AP582" s="5">
        <f t="shared" si="815"/>
        <v>1.884448755869709E-3</v>
      </c>
      <c r="AQ582" s="5">
        <f t="shared" si="816"/>
        <v>6.2241222401526004E-4</v>
      </c>
      <c r="AR582" s="5">
        <f t="shared" si="817"/>
        <v>1.7723274735199084E-3</v>
      </c>
      <c r="AS582" s="5">
        <f t="shared" si="818"/>
        <v>2.8700125864862115E-3</v>
      </c>
      <c r="AT582" s="5">
        <f t="shared" si="819"/>
        <v>2.3237726576089079E-3</v>
      </c>
      <c r="AU582" s="5">
        <f t="shared" si="820"/>
        <v>1.2543311690633727E-3</v>
      </c>
      <c r="AV582" s="5">
        <f t="shared" si="821"/>
        <v>5.0779924937971769E-4</v>
      </c>
      <c r="AW582" s="5">
        <f t="shared" si="822"/>
        <v>9.7735645466984954E-6</v>
      </c>
      <c r="AX582" s="5">
        <f t="shared" si="823"/>
        <v>1.3233138124430712E-3</v>
      </c>
      <c r="AY582" s="5">
        <f t="shared" si="824"/>
        <v>1.7483026598782215E-3</v>
      </c>
      <c r="AZ582" s="5">
        <f t="shared" si="825"/>
        <v>1.154889400305703E-3</v>
      </c>
      <c r="BA582" s="5">
        <f t="shared" si="826"/>
        <v>5.0859596855362579E-4</v>
      </c>
      <c r="BB582" s="5">
        <f t="shared" si="827"/>
        <v>1.6798352670861603E-4</v>
      </c>
      <c r="BC582" s="5">
        <f t="shared" si="828"/>
        <v>4.4386455245744203E-5</v>
      </c>
      <c r="BD582" s="5">
        <f t="shared" si="829"/>
        <v>3.90253217213031E-4</v>
      </c>
      <c r="BE582" s="5">
        <f t="shared" si="830"/>
        <v>6.3195524644986281E-4</v>
      </c>
      <c r="BF582" s="5">
        <f t="shared" si="831"/>
        <v>5.1167731091054762E-4</v>
      </c>
      <c r="BG582" s="5">
        <f t="shared" si="832"/>
        <v>2.7619431594398566E-4</v>
      </c>
      <c r="BH582" s="5">
        <f t="shared" si="833"/>
        <v>1.118135862190431E-4</v>
      </c>
      <c r="BI582" s="5">
        <f t="shared" si="834"/>
        <v>3.621299162637056E-5</v>
      </c>
      <c r="BJ582" s="8">
        <f t="shared" si="835"/>
        <v>0.44309801028706003</v>
      </c>
      <c r="BK582" s="8">
        <f t="shared" si="836"/>
        <v>0.24455313859207345</v>
      </c>
      <c r="BL582" s="8">
        <f t="shared" si="837"/>
        <v>0.29190708452657793</v>
      </c>
      <c r="BM582" s="8">
        <f t="shared" si="838"/>
        <v>0.5614762014116037</v>
      </c>
      <c r="BN582" s="8">
        <f t="shared" si="839"/>
        <v>0.43665146853825987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1.50833333333333</v>
      </c>
      <c r="F583">
        <f>VLOOKUP(B583,home!$B$2:$E$405,3,FALSE)</f>
        <v>0.66</v>
      </c>
      <c r="G583">
        <f>VLOOKUP(C583,away!$B$2:$E$405,4,FALSE)</f>
        <v>1.22</v>
      </c>
      <c r="H583">
        <f>VLOOKUP(A583,away!$A$2:$E$405,3,FALSE)</f>
        <v>1.30833333333333</v>
      </c>
      <c r="I583">
        <f>VLOOKUP(C583,away!$B$2:$E$405,3,FALSE)</f>
        <v>0.66</v>
      </c>
      <c r="J583">
        <f>VLOOKUP(B583,home!$B$2:$E$405,4,FALSE)</f>
        <v>1.02</v>
      </c>
      <c r="K583" s="3">
        <f t="shared" si="784"/>
        <v>1.2145099999999973</v>
      </c>
      <c r="L583" s="3">
        <f t="shared" si="785"/>
        <v>0.88076999999999783</v>
      </c>
      <c r="M583" s="5">
        <f t="shared" si="786"/>
        <v>0.12303578880964852</v>
      </c>
      <c r="N583" s="5">
        <f t="shared" si="787"/>
        <v>0.14942819586720588</v>
      </c>
      <c r="O583" s="5">
        <f t="shared" si="788"/>
        <v>0.10836623170987386</v>
      </c>
      <c r="P583" s="5">
        <f t="shared" si="789"/>
        <v>0.13161187207395861</v>
      </c>
      <c r="Q583" s="5">
        <f t="shared" si="790"/>
        <v>9.0741019081339941E-2</v>
      </c>
      <c r="R583" s="5">
        <f t="shared" si="791"/>
        <v>4.7722862951552675E-2</v>
      </c>
      <c r="S583" s="5">
        <f t="shared" si="792"/>
        <v>3.5196435602999267E-2</v>
      </c>
      <c r="T583" s="5">
        <f t="shared" si="793"/>
        <v>7.992196737627158E-2</v>
      </c>
      <c r="U583" s="5">
        <f t="shared" si="794"/>
        <v>5.7959894283290112E-2</v>
      </c>
      <c r="V583" s="5">
        <f t="shared" si="795"/>
        <v>4.1833074432675397E-3</v>
      </c>
      <c r="W583" s="5">
        <f t="shared" si="796"/>
        <v>3.6735291694825964E-2</v>
      </c>
      <c r="X583" s="5">
        <f t="shared" si="797"/>
        <v>3.2355342866051781E-2</v>
      </c>
      <c r="Y583" s="5">
        <f t="shared" si="798"/>
        <v>1.4248807668066178E-2</v>
      </c>
      <c r="Z583" s="5">
        <f t="shared" si="799"/>
        <v>1.4010955333946321E-2</v>
      </c>
      <c r="AA583" s="5">
        <f t="shared" si="800"/>
        <v>1.7016445362631107E-2</v>
      </c>
      <c r="AB583" s="5">
        <f t="shared" si="801"/>
        <v>1.0333321528684533E-2</v>
      </c>
      <c r="AC583" s="5">
        <f t="shared" si="802"/>
        <v>2.7968128694304663E-4</v>
      </c>
      <c r="AD583" s="5">
        <f t="shared" si="803"/>
        <v>1.1153844779070748E-2</v>
      </c>
      <c r="AE583" s="5">
        <f t="shared" si="804"/>
        <v>9.8239718660621186E-3</v>
      </c>
      <c r="AF583" s="5">
        <f t="shared" si="805"/>
        <v>4.3263298502357554E-3</v>
      </c>
      <c r="AG583" s="5">
        <f t="shared" si="806"/>
        <v>1.2701671807307125E-3</v>
      </c>
      <c r="AH583" s="5">
        <f t="shared" si="807"/>
        <v>3.0851072823699665E-3</v>
      </c>
      <c r="AI583" s="5">
        <f t="shared" si="808"/>
        <v>3.7468936455111396E-3</v>
      </c>
      <c r="AJ583" s="5">
        <f t="shared" si="809"/>
        <v>2.2753199007048627E-3</v>
      </c>
      <c r="AK583" s="5">
        <f t="shared" si="810"/>
        <v>9.211329242016852E-4</v>
      </c>
      <c r="AL583" s="5">
        <f t="shared" si="811"/>
        <v>1.1967047349312972E-5</v>
      </c>
      <c r="AM583" s="5">
        <f t="shared" si="812"/>
        <v>2.7092912045258359E-3</v>
      </c>
      <c r="AN583" s="5">
        <f t="shared" si="813"/>
        <v>2.3862624142102148E-3</v>
      </c>
      <c r="AO583" s="5">
        <f t="shared" si="814"/>
        <v>1.0508741732819626E-3</v>
      </c>
      <c r="AP583" s="5">
        <f t="shared" si="815"/>
        <v>3.0852614853385074E-4</v>
      </c>
      <c r="AQ583" s="5">
        <f t="shared" si="816"/>
        <v>6.7935143961039737E-5</v>
      </c>
      <c r="AR583" s="5">
        <f t="shared" si="817"/>
        <v>5.4345398821859805E-4</v>
      </c>
      <c r="AS583" s="5">
        <f t="shared" si="818"/>
        <v>6.6003030323136789E-4</v>
      </c>
      <c r="AT583" s="5">
        <f t="shared" si="819"/>
        <v>4.0080670178876357E-4</v>
      </c>
      <c r="AU583" s="5">
        <f t="shared" si="820"/>
        <v>1.6226124912982332E-4</v>
      </c>
      <c r="AV583" s="5">
        <f t="shared" si="821"/>
        <v>4.9266977420165338E-5</v>
      </c>
      <c r="AW583" s="5">
        <f t="shared" si="822"/>
        <v>3.5558883586247312E-7</v>
      </c>
      <c r="AX583" s="5">
        <f t="shared" si="823"/>
        <v>5.48410210134778E-4</v>
      </c>
      <c r="AY583" s="5">
        <f t="shared" si="824"/>
        <v>4.8302326078040721E-4</v>
      </c>
      <c r="AZ583" s="5">
        <f t="shared" si="825"/>
        <v>2.1271619869877906E-4</v>
      </c>
      <c r="BA583" s="5">
        <f t="shared" si="826"/>
        <v>6.2451348775974412E-5</v>
      </c>
      <c r="BB583" s="5">
        <f t="shared" si="827"/>
        <v>1.3751318615353708E-5</v>
      </c>
      <c r="BC583" s="5">
        <f t="shared" si="828"/>
        <v>2.4223497793690119E-6</v>
      </c>
      <c r="BD583" s="5">
        <f t="shared" si="829"/>
        <v>7.9776328200548868E-5</v>
      </c>
      <c r="BE583" s="5">
        <f t="shared" si="830"/>
        <v>9.6889148362848374E-5</v>
      </c>
      <c r="BF583" s="5">
        <f t="shared" si="831"/>
        <v>5.8836419789081375E-5</v>
      </c>
      <c r="BG583" s="5">
        <f t="shared" si="832"/>
        <v>2.3819140066012347E-5</v>
      </c>
      <c r="BH583" s="5">
        <f t="shared" si="833"/>
        <v>7.2321459503931501E-6</v>
      </c>
      <c r="BI583" s="5">
        <f t="shared" si="834"/>
        <v>1.7567027156423924E-6</v>
      </c>
      <c r="BJ583" s="8">
        <f t="shared" si="835"/>
        <v>0.43785060200115822</v>
      </c>
      <c r="BK583" s="8">
        <f t="shared" si="836"/>
        <v>0.29480207552494675</v>
      </c>
      <c r="BL583" s="8">
        <f t="shared" si="837"/>
        <v>0.25351133869369319</v>
      </c>
      <c r="BM583" s="8">
        <f t="shared" si="838"/>
        <v>0.34878633338822035</v>
      </c>
      <c r="BN583" s="8">
        <f t="shared" si="839"/>
        <v>0.65090597049357946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1.50833333333333</v>
      </c>
      <c r="F584">
        <f>VLOOKUP(B584,home!$B$2:$E$405,3,FALSE)</f>
        <v>1.1000000000000001</v>
      </c>
      <c r="G584">
        <f>VLOOKUP(C584,away!$B$2:$E$405,4,FALSE)</f>
        <v>1.1000000000000001</v>
      </c>
      <c r="H584">
        <f>VLOOKUP(A584,away!$A$2:$E$405,3,FALSE)</f>
        <v>1.30833333333333</v>
      </c>
      <c r="I584">
        <f>VLOOKUP(C584,away!$B$2:$E$405,3,FALSE)</f>
        <v>0.66</v>
      </c>
      <c r="J584">
        <f>VLOOKUP(B584,home!$B$2:$E$405,4,FALSE)</f>
        <v>2.04</v>
      </c>
      <c r="K584" s="3">
        <f t="shared" si="784"/>
        <v>1.8250833333333296</v>
      </c>
      <c r="L584" s="3">
        <f t="shared" si="785"/>
        <v>1.7615399999999957</v>
      </c>
      <c r="M584" s="5">
        <f t="shared" si="786"/>
        <v>2.7691678299280972E-2</v>
      </c>
      <c r="N584" s="5">
        <f t="shared" si="787"/>
        <v>5.0539620536045944E-2</v>
      </c>
      <c r="O584" s="5">
        <f t="shared" si="788"/>
        <v>4.8779998991315278E-2</v>
      </c>
      <c r="P584" s="5">
        <f t="shared" si="789"/>
        <v>8.9027563159066139E-2</v>
      </c>
      <c r="Q584" s="5">
        <f t="shared" si="790"/>
        <v>4.6119509556664176E-2</v>
      </c>
      <c r="R584" s="5">
        <f t="shared" si="791"/>
        <v>4.2963959711580665E-2</v>
      </c>
      <c r="S584" s="5">
        <f t="shared" si="792"/>
        <v>7.1554953408577954E-2</v>
      </c>
      <c r="T584" s="5">
        <f t="shared" si="793"/>
        <v>8.1241360864445999E-2</v>
      </c>
      <c r="U584" s="5">
        <f t="shared" si="794"/>
        <v>7.8412806803610513E-2</v>
      </c>
      <c r="V584" s="5">
        <f t="shared" si="795"/>
        <v>2.5560679939365751E-2</v>
      </c>
      <c r="W584" s="5">
        <f t="shared" si="796"/>
        <v>2.8057316077791671E-2</v>
      </c>
      <c r="X584" s="5">
        <f t="shared" si="797"/>
        <v>4.9424084563673004E-2</v>
      </c>
      <c r="Y584" s="5">
        <f t="shared" si="798"/>
        <v>4.3531250961146177E-2</v>
      </c>
      <c r="Z584" s="5">
        <f t="shared" si="799"/>
        <v>2.5227577863445871E-2</v>
      </c>
      <c r="AA584" s="5">
        <f t="shared" si="800"/>
        <v>4.6042431898943907E-2</v>
      </c>
      <c r="AB584" s="5">
        <f t="shared" si="801"/>
        <v>4.2015637542448699E-2</v>
      </c>
      <c r="AC584" s="5">
        <f t="shared" si="802"/>
        <v>5.1360309022639846E-3</v>
      </c>
      <c r="AD584" s="5">
        <f t="shared" si="803"/>
        <v>1.2801734987910717E-2</v>
      </c>
      <c r="AE584" s="5">
        <f t="shared" si="804"/>
        <v>2.2550768250604186E-2</v>
      </c>
      <c r="AF584" s="5">
        <f t="shared" si="805"/>
        <v>1.9862040152084606E-2</v>
      </c>
      <c r="AG584" s="5">
        <f t="shared" si="806"/>
        <v>1.1662592736501009E-2</v>
      </c>
      <c r="AH584" s="5">
        <f t="shared" si="807"/>
        <v>1.1109846877393584E-2</v>
      </c>
      <c r="AI584" s="5">
        <f t="shared" si="808"/>
        <v>2.0276396371816365E-2</v>
      </c>
      <c r="AJ584" s="5">
        <f t="shared" si="809"/>
        <v>1.8503056539131226E-2</v>
      </c>
      <c r="AK584" s="5">
        <f t="shared" si="810"/>
        <v>1.1256540035097559E-2</v>
      </c>
      <c r="AL584" s="5">
        <f t="shared" si="811"/>
        <v>6.6048480066315711E-4</v>
      </c>
      <c r="AM584" s="5">
        <f t="shared" si="812"/>
        <v>4.6728466328371963E-3</v>
      </c>
      <c r="AN584" s="5">
        <f t="shared" si="813"/>
        <v>8.2314062576080132E-3</v>
      </c>
      <c r="AO584" s="5">
        <f t="shared" si="814"/>
        <v>7.2499756895133939E-3</v>
      </c>
      <c r="AP584" s="5">
        <f t="shared" si="815"/>
        <v>4.2570407253684642E-3</v>
      </c>
      <c r="AQ584" s="5">
        <f t="shared" si="816"/>
        <v>1.8747368798413867E-3</v>
      </c>
      <c r="AR584" s="5">
        <f t="shared" si="817"/>
        <v>3.9140879336807656E-3</v>
      </c>
      <c r="AS584" s="5">
        <f t="shared" si="818"/>
        <v>7.1435366529618571E-3</v>
      </c>
      <c r="AT584" s="5">
        <f t="shared" si="819"/>
        <v>6.5187748431882221E-3</v>
      </c>
      <c r="AU584" s="5">
        <f t="shared" si="820"/>
        <v>3.9657691066851382E-3</v>
      </c>
      <c r="AV584" s="5">
        <f t="shared" si="821"/>
        <v>1.8094647751148141E-3</v>
      </c>
      <c r="AW584" s="5">
        <f t="shared" si="822"/>
        <v>5.8984178559128573E-5</v>
      </c>
      <c r="AX584" s="5">
        <f t="shared" si="823"/>
        <v>1.4213890848023215E-3</v>
      </c>
      <c r="AY584" s="5">
        <f t="shared" si="824"/>
        <v>2.5038337284426751E-3</v>
      </c>
      <c r="AZ584" s="5">
        <f t="shared" si="825"/>
        <v>2.20530163300045E-3</v>
      </c>
      <c r="BA584" s="5">
        <f t="shared" si="826"/>
        <v>1.294909012865201E-3</v>
      </c>
      <c r="BB584" s="5">
        <f t="shared" si="827"/>
        <v>5.7025850563064025E-4</v>
      </c>
      <c r="BC584" s="5">
        <f t="shared" si="828"/>
        <v>2.0090663360171893E-4</v>
      </c>
      <c r="BD584" s="5">
        <f t="shared" si="829"/>
        <v>1.1491370764493342E-3</v>
      </c>
      <c r="BE584" s="5">
        <f t="shared" si="830"/>
        <v>2.0972709259430684E-3</v>
      </c>
      <c r="BF584" s="5">
        <f t="shared" si="831"/>
        <v>1.9138471062116272E-3</v>
      </c>
      <c r="BG584" s="5">
        <f t="shared" si="832"/>
        <v>1.1643101520316878E-3</v>
      </c>
      <c r="BH584" s="5">
        <f t="shared" si="833"/>
        <v>5.3124076332595744E-4</v>
      </c>
      <c r="BI584" s="5">
        <f t="shared" si="834"/>
        <v>1.9391173262669597E-4</v>
      </c>
      <c r="BJ584" s="8">
        <f t="shared" si="835"/>
        <v>0.40027288347037893</v>
      </c>
      <c r="BK584" s="8">
        <f t="shared" si="836"/>
        <v>0.22213522423766063</v>
      </c>
      <c r="BL584" s="8">
        <f t="shared" si="837"/>
        <v>0.3497620258395569</v>
      </c>
      <c r="BM584" s="8">
        <f t="shared" si="838"/>
        <v>0.68983053160720564</v>
      </c>
      <c r="BN584" s="8">
        <f t="shared" si="839"/>
        <v>0.30512233025395319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1.50833333333333</v>
      </c>
      <c r="F585">
        <f>VLOOKUP(B585,home!$B$2:$E$405,3,FALSE)</f>
        <v>0.55000000000000004</v>
      </c>
      <c r="G585">
        <f>VLOOKUP(C585,away!$B$2:$E$405,4,FALSE)</f>
        <v>1.22</v>
      </c>
      <c r="H585">
        <f>VLOOKUP(A585,away!$A$2:$E$405,3,FALSE)</f>
        <v>1.30833333333333</v>
      </c>
      <c r="I585">
        <f>VLOOKUP(C585,away!$B$2:$E$405,3,FALSE)</f>
        <v>0.99</v>
      </c>
      <c r="J585">
        <f>VLOOKUP(B585,home!$B$2:$E$405,4,FALSE)</f>
        <v>1.4</v>
      </c>
      <c r="K585" s="3">
        <f t="shared" si="784"/>
        <v>1.0120916666666644</v>
      </c>
      <c r="L585" s="3">
        <f t="shared" si="785"/>
        <v>1.8133499999999951</v>
      </c>
      <c r="M585" s="5">
        <f t="shared" si="786"/>
        <v>5.9282467956474662E-2</v>
      </c>
      <c r="N585" s="5">
        <f t="shared" si="787"/>
        <v>5.9999291798181559E-2</v>
      </c>
      <c r="O585" s="5">
        <f t="shared" si="788"/>
        <v>0.10749986326887302</v>
      </c>
      <c r="P585" s="5">
        <f t="shared" si="789"/>
        <v>0.10879971578223223</v>
      </c>
      <c r="Q585" s="5">
        <f t="shared" si="790"/>
        <v>3.0362391617420551E-2</v>
      </c>
      <c r="R585" s="5">
        <f t="shared" si="791"/>
        <v>9.7467438529305214E-2</v>
      </c>
      <c r="S585" s="5">
        <f t="shared" si="792"/>
        <v>4.9919388321457668E-2</v>
      </c>
      <c r="T585" s="5">
        <f t="shared" si="793"/>
        <v>5.5057642839449403E-2</v>
      </c>
      <c r="U585" s="5">
        <f t="shared" si="794"/>
        <v>9.8645982306855159E-2</v>
      </c>
      <c r="V585" s="5">
        <f t="shared" si="795"/>
        <v>1.0179541830487988E-2</v>
      </c>
      <c r="W585" s="5">
        <f t="shared" si="796"/>
        <v>1.0243174512020375E-2</v>
      </c>
      <c r="X585" s="5">
        <f t="shared" si="797"/>
        <v>1.8574460501372094E-2</v>
      </c>
      <c r="Y585" s="5">
        <f t="shared" si="798"/>
        <v>1.6840998975081505E-2</v>
      </c>
      <c r="Z585" s="5">
        <f t="shared" si="799"/>
        <v>5.8914193219038374E-2</v>
      </c>
      <c r="AA585" s="5">
        <f t="shared" si="800"/>
        <v>5.9626564005378448E-2</v>
      </c>
      <c r="AB585" s="5">
        <f t="shared" si="801"/>
        <v>3.0173774270905004E-2</v>
      </c>
      <c r="AC585" s="5">
        <f t="shared" si="802"/>
        <v>1.1676420703794646E-3</v>
      </c>
      <c r="AD585" s="5">
        <f t="shared" si="803"/>
        <v>2.5917578909570491E-3</v>
      </c>
      <c r="AE585" s="5">
        <f t="shared" si="804"/>
        <v>4.699764171566952E-3</v>
      </c>
      <c r="AF585" s="5">
        <f t="shared" si="805"/>
        <v>4.2611586802554563E-3</v>
      </c>
      <c r="AG585" s="5">
        <f t="shared" si="806"/>
        <v>2.5756573642804034E-3</v>
      </c>
      <c r="AH585" s="5">
        <f t="shared" si="807"/>
        <v>2.6708013068435746E-2</v>
      </c>
      <c r="AI585" s="5">
        <f t="shared" si="808"/>
        <v>2.7030957459788185E-2</v>
      </c>
      <c r="AJ585" s="5">
        <f t="shared" si="809"/>
        <v>1.3678903393536364E-2</v>
      </c>
      <c r="AK585" s="5">
        <f t="shared" si="810"/>
        <v>4.6147680445788363E-3</v>
      </c>
      <c r="AL585" s="5">
        <f t="shared" si="811"/>
        <v>8.5717838525842355E-5</v>
      </c>
      <c r="AM585" s="5">
        <f t="shared" si="812"/>
        <v>5.2461931269103998E-4</v>
      </c>
      <c r="AN585" s="5">
        <f t="shared" si="813"/>
        <v>9.513184306682948E-4</v>
      </c>
      <c r="AO585" s="5">
        <f t="shared" si="814"/>
        <v>8.6253663812617398E-4</v>
      </c>
      <c r="AP585" s="5">
        <f t="shared" si="815"/>
        <v>5.2136027091536448E-4</v>
      </c>
      <c r="AQ585" s="5">
        <f t="shared" si="816"/>
        <v>2.3635216181609349E-4</v>
      </c>
      <c r="AR585" s="5">
        <f t="shared" si="817"/>
        <v>9.6861950995295616E-3</v>
      </c>
      <c r="AS585" s="5">
        <f t="shared" si="818"/>
        <v>9.8033173419413509E-3</v>
      </c>
      <c r="AT585" s="5">
        <f t="shared" si="819"/>
        <v>4.9609278937338182E-3</v>
      </c>
      <c r="AU585" s="5">
        <f t="shared" si="820"/>
        <v>1.6736379267274016E-3</v>
      </c>
      <c r="AV585" s="5">
        <f t="shared" si="821"/>
        <v>4.2346874966451908E-4</v>
      </c>
      <c r="AW585" s="5">
        <f t="shared" si="822"/>
        <v>4.3698868928135317E-6</v>
      </c>
      <c r="AX585" s="5">
        <f t="shared" si="823"/>
        <v>8.8493805757832412E-5</v>
      </c>
      <c r="AY585" s="5">
        <f t="shared" si="824"/>
        <v>1.6047024267096496E-4</v>
      </c>
      <c r="AZ585" s="5">
        <f t="shared" si="825"/>
        <v>1.4549435727369679E-4</v>
      </c>
      <c r="BA585" s="5">
        <f t="shared" si="826"/>
        <v>8.7944064254085786E-5</v>
      </c>
      <c r="BB585" s="5">
        <f t="shared" si="827"/>
        <v>3.986834222878652E-5</v>
      </c>
      <c r="BC585" s="5">
        <f t="shared" si="828"/>
        <v>1.4459051676113963E-5</v>
      </c>
      <c r="BD585" s="5">
        <f t="shared" si="829"/>
        <v>2.927410313955315E-3</v>
      </c>
      <c r="BE585" s="5">
        <f t="shared" si="830"/>
        <v>2.9628075836682175E-3</v>
      </c>
      <c r="BF585" s="5">
        <f t="shared" si="831"/>
        <v>1.4993164326836995E-3</v>
      </c>
      <c r="BG585" s="5">
        <f t="shared" si="832"/>
        <v>5.0581522240518775E-4</v>
      </c>
      <c r="BH585" s="5">
        <f t="shared" si="833"/>
        <v>1.2798284286735898E-4</v>
      </c>
      <c r="BI585" s="5">
        <f t="shared" si="834"/>
        <v>2.5906073748472643E-5</v>
      </c>
      <c r="BJ585" s="8">
        <f t="shared" si="835"/>
        <v>0.20883921502866379</v>
      </c>
      <c r="BK585" s="8">
        <f t="shared" si="836"/>
        <v>0.22959494404222885</v>
      </c>
      <c r="BL585" s="8">
        <f t="shared" si="837"/>
        <v>0.50004304982858105</v>
      </c>
      <c r="BM585" s="8">
        <f t="shared" si="838"/>
        <v>0.53382413281024665</v>
      </c>
      <c r="BN585" s="8">
        <f t="shared" si="839"/>
        <v>0.46341116895248724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1.50833333333333</v>
      </c>
      <c r="F586">
        <f>VLOOKUP(B586,home!$B$2:$E$405,3,FALSE)</f>
        <v>1.33</v>
      </c>
      <c r="G586">
        <f>VLOOKUP(C586,away!$B$2:$E$405,4,FALSE)</f>
        <v>1.44</v>
      </c>
      <c r="H586">
        <f>VLOOKUP(A586,away!$A$2:$E$405,3,FALSE)</f>
        <v>1.30833333333333</v>
      </c>
      <c r="I586">
        <f>VLOOKUP(C586,away!$B$2:$E$405,3,FALSE)</f>
        <v>0.99</v>
      </c>
      <c r="J586">
        <f>VLOOKUP(B586,home!$B$2:$E$405,4,FALSE)</f>
        <v>1.1499999999999999</v>
      </c>
      <c r="K586" s="3">
        <f t="shared" si="784"/>
        <v>2.8887599999999933</v>
      </c>
      <c r="L586" s="3">
        <f t="shared" si="785"/>
        <v>1.489537499999996</v>
      </c>
      <c r="M586" s="5">
        <f t="shared" si="786"/>
        <v>1.2546701206847902E-2</v>
      </c>
      <c r="N586" s="5">
        <f t="shared" si="787"/>
        <v>3.6244408578293863E-2</v>
      </c>
      <c r="O586" s="5">
        <f t="shared" si="788"/>
        <v>1.8688781948895155E-2</v>
      </c>
      <c r="P586" s="5">
        <f t="shared" si="789"/>
        <v>5.3987405742690245E-2</v>
      </c>
      <c r="Q586" s="5">
        <f t="shared" si="790"/>
        <v>5.2350698862315977E-2</v>
      </c>
      <c r="R586" s="5">
        <f t="shared" si="791"/>
        <v>1.3918820771101174E-2</v>
      </c>
      <c r="S586" s="5">
        <f t="shared" si="792"/>
        <v>5.8075822695830892E-2</v>
      </c>
      <c r="T586" s="5">
        <f t="shared" si="793"/>
        <v>7.7978329106626762E-2</v>
      </c>
      <c r="U586" s="5">
        <f t="shared" si="794"/>
        <v>4.0208132690726137E-2</v>
      </c>
      <c r="V586" s="5">
        <f t="shared" si="795"/>
        <v>2.7766156325608533E-2</v>
      </c>
      <c r="W586" s="5">
        <f t="shared" si="796"/>
        <v>5.0409534948501179E-2</v>
      </c>
      <c r="X586" s="5">
        <f t="shared" si="797"/>
        <v>7.5086892663352861E-2</v>
      </c>
      <c r="Y586" s="5">
        <f t="shared" si="798"/>
        <v>5.5922371190269347E-2</v>
      </c>
      <c r="Z586" s="5">
        <f t="shared" si="799"/>
        <v>6.9108684981113531E-3</v>
      </c>
      <c r="AA586" s="5">
        <f t="shared" si="800"/>
        <v>1.9963840482604106E-2</v>
      </c>
      <c r="AB586" s="5">
        <f t="shared" si="801"/>
        <v>2.8835371916263654E-2</v>
      </c>
      <c r="AC586" s="5">
        <f t="shared" si="802"/>
        <v>7.4672154992791902E-3</v>
      </c>
      <c r="AD586" s="5">
        <f t="shared" si="803"/>
        <v>3.6405262044457987E-2</v>
      </c>
      <c r="AE586" s="5">
        <f t="shared" si="804"/>
        <v>5.4227003012546682E-2</v>
      </c>
      <c r="AF586" s="5">
        <f t="shared" si="805"/>
        <v>4.0386577249900531E-2</v>
      </c>
      <c r="AG586" s="5">
        <f t="shared" si="806"/>
        <v>2.0052440436791181E-2</v>
      </c>
      <c r="AH586" s="5">
        <f t="shared" si="807"/>
        <v>2.5734994463763776E-3</v>
      </c>
      <c r="AI586" s="5">
        <f t="shared" si="808"/>
        <v>7.434222260714207E-3</v>
      </c>
      <c r="AJ586" s="5">
        <f t="shared" si="809"/>
        <v>1.0737841948930363E-2</v>
      </c>
      <c r="AK586" s="5">
        <f t="shared" si="810"/>
        <v>1.0339682769464001E-2</v>
      </c>
      <c r="AL586" s="5">
        <f t="shared" si="811"/>
        <v>1.2852321459848332E-3</v>
      </c>
      <c r="AM586" s="5">
        <f t="shared" si="812"/>
        <v>2.1033212956709638E-2</v>
      </c>
      <c r="AN586" s="5">
        <f t="shared" si="813"/>
        <v>3.1329759444504793E-2</v>
      </c>
      <c r="AO586" s="5">
        <f t="shared" si="814"/>
        <v>2.3333425779284472E-2</v>
      </c>
      <c r="AP586" s="5">
        <f t="shared" si="815"/>
        <v>1.1585337567236949E-2</v>
      </c>
      <c r="AQ586" s="5">
        <f t="shared" si="816"/>
        <v>4.3141986891395397E-3</v>
      </c>
      <c r="AR586" s="5">
        <f t="shared" si="817"/>
        <v>7.6666478632136817E-4</v>
      </c>
      <c r="AS586" s="5">
        <f t="shared" si="818"/>
        <v>2.2147105681337106E-3</v>
      </c>
      <c r="AT586" s="5">
        <f t="shared" si="819"/>
        <v>3.1988836504009618E-3</v>
      </c>
      <c r="AU586" s="5">
        <f t="shared" si="820"/>
        <v>3.0802690446440867E-3</v>
      </c>
      <c r="AV586" s="5">
        <f t="shared" si="821"/>
        <v>2.2245395013515083E-3</v>
      </c>
      <c r="AW586" s="5">
        <f t="shared" si="822"/>
        <v>1.5361795590488491E-4</v>
      </c>
      <c r="AX586" s="5">
        <f t="shared" si="823"/>
        <v>1.0126650710137398E-2</v>
      </c>
      <c r="AY586" s="5">
        <f t="shared" si="824"/>
        <v>1.508402598215124E-2</v>
      </c>
      <c r="AZ586" s="5">
        <f t="shared" si="825"/>
        <v>1.1234111175694275E-2</v>
      </c>
      <c r="BA586" s="5">
        <f t="shared" si="826"/>
        <v>5.5778766251218881E-3</v>
      </c>
      <c r="BB586" s="5">
        <f t="shared" si="827"/>
        <v>2.0771141008731177E-3</v>
      </c>
      <c r="BC586" s="5">
        <f t="shared" si="828"/>
        <v>6.187878690058563E-4</v>
      </c>
      <c r="BD586" s="5">
        <f t="shared" si="829"/>
        <v>1.9032932485919389E-4</v>
      </c>
      <c r="BE586" s="5">
        <f t="shared" si="830"/>
        <v>5.4981574048024379E-4</v>
      </c>
      <c r="BF586" s="5">
        <f t="shared" si="831"/>
        <v>7.9414285923485272E-4</v>
      </c>
      <c r="BG586" s="5">
        <f t="shared" si="832"/>
        <v>7.6469604201442258E-4</v>
      </c>
      <c r="BH586" s="5">
        <f t="shared" si="833"/>
        <v>5.522558345823946E-4</v>
      </c>
      <c r="BI586" s="5">
        <f t="shared" si="834"/>
        <v>3.1906691294164688E-4</v>
      </c>
      <c r="BJ586" s="8">
        <f t="shared" si="835"/>
        <v>0.63537801899291524</v>
      </c>
      <c r="BK586" s="8">
        <f t="shared" si="836"/>
        <v>0.17621255959839285</v>
      </c>
      <c r="BL586" s="8">
        <f t="shared" si="837"/>
        <v>0.1673555685000396</v>
      </c>
      <c r="BM586" s="8">
        <f t="shared" si="838"/>
        <v>0.78318979045306869</v>
      </c>
      <c r="BN586" s="8">
        <f t="shared" si="839"/>
        <v>0.18773681711014431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1.50833333333333</v>
      </c>
      <c r="F587">
        <f>VLOOKUP(B587,home!$B$2:$E$405,3,FALSE)</f>
        <v>1.55</v>
      </c>
      <c r="G587">
        <f>VLOOKUP(C587,away!$B$2:$E$405,4,FALSE)</f>
        <v>0.11</v>
      </c>
      <c r="H587">
        <f>VLOOKUP(A587,away!$A$2:$E$405,3,FALSE)</f>
        <v>1.30833333333333</v>
      </c>
      <c r="I587">
        <f>VLOOKUP(C587,away!$B$2:$E$405,3,FALSE)</f>
        <v>1.44</v>
      </c>
      <c r="J587">
        <f>VLOOKUP(B587,home!$B$2:$E$405,4,FALSE)</f>
        <v>0.64</v>
      </c>
      <c r="K587" s="3">
        <f t="shared" si="784"/>
        <v>0.25717083333333274</v>
      </c>
      <c r="L587" s="3">
        <f t="shared" si="785"/>
        <v>1.2057599999999971</v>
      </c>
      <c r="M587" s="5">
        <f t="shared" si="786"/>
        <v>0.23155662537057431</v>
      </c>
      <c r="N587" s="5">
        <f t="shared" si="787"/>
        <v>5.9549610310404934E-2</v>
      </c>
      <c r="O587" s="5">
        <f t="shared" si="788"/>
        <v>0.27920171660682302</v>
      </c>
      <c r="P587" s="5">
        <f t="shared" si="789"/>
        <v>7.1802538127873683E-2</v>
      </c>
      <c r="Q587" s="5">
        <f t="shared" si="790"/>
        <v>7.6572114541010299E-3</v>
      </c>
      <c r="R587" s="5">
        <f t="shared" si="791"/>
        <v>0.16832513090792112</v>
      </c>
      <c r="S587" s="5">
        <f t="shared" si="792"/>
        <v>5.5662459164728326E-3</v>
      </c>
      <c r="T587" s="5">
        <f t="shared" si="793"/>
        <v>9.2327592828968363E-3</v>
      </c>
      <c r="U587" s="5">
        <f t="shared" si="794"/>
        <v>4.3288314186532395E-2</v>
      </c>
      <c r="V587" s="5">
        <f t="shared" si="795"/>
        <v>1.9177962482157162E-4</v>
      </c>
      <c r="W587" s="5">
        <f t="shared" si="796"/>
        <v>6.5640381688690053E-4</v>
      </c>
      <c r="X587" s="5">
        <f t="shared" si="797"/>
        <v>7.9146546624954742E-4</v>
      </c>
      <c r="Y587" s="5">
        <f t="shared" si="798"/>
        <v>4.771587002925261E-4</v>
      </c>
      <c r="Z587" s="5">
        <f t="shared" si="799"/>
        <v>6.7653236614511489E-2</v>
      </c>
      <c r="AA587" s="5">
        <f t="shared" si="800"/>
        <v>1.739843923785106E-2</v>
      </c>
      <c r="AB587" s="5">
        <f t="shared" si="801"/>
        <v>2.2371855587487556E-3</v>
      </c>
      <c r="AC587" s="5">
        <f t="shared" si="802"/>
        <v>3.7167646902142212E-6</v>
      </c>
      <c r="AD587" s="5">
        <f t="shared" si="803"/>
        <v>4.2201979147996147E-5</v>
      </c>
      <c r="AE587" s="5">
        <f t="shared" si="804"/>
        <v>5.0885458377487718E-5</v>
      </c>
      <c r="AF587" s="5">
        <f t="shared" si="805"/>
        <v>3.0677825146619731E-5</v>
      </c>
      <c r="AG587" s="5">
        <f t="shared" si="806"/>
        <v>1.2330031482929372E-5</v>
      </c>
      <c r="AH587" s="5">
        <f t="shared" si="807"/>
        <v>2.0393391645078297E-2</v>
      </c>
      <c r="AI587" s="5">
        <f t="shared" si="808"/>
        <v>5.2445855238578108E-3</v>
      </c>
      <c r="AJ587" s="5">
        <f t="shared" si="809"/>
        <v>6.743772148292233E-4</v>
      </c>
      <c r="AK587" s="5">
        <f t="shared" si="810"/>
        <v>5.7810050106214415E-5</v>
      </c>
      <c r="AL587" s="5">
        <f t="shared" si="811"/>
        <v>4.6100713025049128E-8</v>
      </c>
      <c r="AM587" s="5">
        <f t="shared" si="812"/>
        <v>2.1706236291612222E-6</v>
      </c>
      <c r="AN587" s="5">
        <f t="shared" si="813"/>
        <v>2.6172511470974294E-6</v>
      </c>
      <c r="AO587" s="5">
        <f t="shared" si="814"/>
        <v>1.5778883715620947E-6</v>
      </c>
      <c r="AP587" s="5">
        <f t="shared" si="815"/>
        <v>6.3418489429823559E-7</v>
      </c>
      <c r="AQ587" s="5">
        <f t="shared" si="816"/>
        <v>1.911686945372597E-7</v>
      </c>
      <c r="AR587" s="5">
        <f t="shared" si="817"/>
        <v>4.9179071819939078E-3</v>
      </c>
      <c r="AS587" s="5">
        <f t="shared" si="818"/>
        <v>1.2647422882493555E-3</v>
      </c>
      <c r="AT587" s="5">
        <f t="shared" si="819"/>
        <v>1.6262741411049642E-4</v>
      </c>
      <c r="AU587" s="5">
        <f t="shared" si="820"/>
        <v>1.3941009203213782E-5</v>
      </c>
      <c r="AV587" s="5">
        <f t="shared" si="821"/>
        <v>8.9630523857453752E-7</v>
      </c>
      <c r="AW587" s="5">
        <f t="shared" si="822"/>
        <v>3.9708888093616806E-10</v>
      </c>
      <c r="AX587" s="5">
        <f t="shared" si="823"/>
        <v>9.3036847927402254E-8</v>
      </c>
      <c r="AY587" s="5">
        <f t="shared" si="824"/>
        <v>1.1218010975694427E-7</v>
      </c>
      <c r="AZ587" s="5">
        <f t="shared" si="825"/>
        <v>6.7631144570266425E-8</v>
      </c>
      <c r="BA587" s="5">
        <f t="shared" si="826"/>
        <v>2.7182309625681415E-8</v>
      </c>
      <c r="BB587" s="5">
        <f t="shared" si="827"/>
        <v>8.1938354135653858E-9</v>
      </c>
      <c r="BC587" s="5">
        <f t="shared" si="828"/>
        <v>1.975959797652115E-9</v>
      </c>
      <c r="BD587" s="5">
        <f t="shared" si="829"/>
        <v>9.8830262729349356E-4</v>
      </c>
      <c r="BE587" s="5">
        <f t="shared" si="830"/>
        <v>2.5416261024658991E-4</v>
      </c>
      <c r="BF587" s="5">
        <f t="shared" si="831"/>
        <v>3.2681605139645283E-5</v>
      </c>
      <c r="BG587" s="5">
        <f t="shared" si="832"/>
        <v>2.801585209477835E-6</v>
      </c>
      <c r="BH587" s="5">
        <f t="shared" si="833"/>
        <v>1.8012150074393862E-7</v>
      </c>
      <c r="BI587" s="5">
        <f t="shared" si="834"/>
        <v>9.2643992895138506E-9</v>
      </c>
      <c r="BJ587" s="8">
        <f t="shared" si="835"/>
        <v>7.8508205641930562E-2</v>
      </c>
      <c r="BK587" s="8">
        <f t="shared" si="836"/>
        <v>0.30912106408525536</v>
      </c>
      <c r="BL587" s="8">
        <f t="shared" si="837"/>
        <v>0.5444592029443327</v>
      </c>
      <c r="BM587" s="8">
        <f t="shared" si="838"/>
        <v>0.18164876472531116</v>
      </c>
      <c r="BN587" s="8">
        <f t="shared" si="839"/>
        <v>0.81809283277769818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1.4212962962963001</v>
      </c>
      <c r="F588">
        <f>VLOOKUP(B588,home!$B$2:$E$405,3,FALSE)</f>
        <v>0.55000000000000004</v>
      </c>
      <c r="G588">
        <f>VLOOKUP(C588,away!$B$2:$E$405,4,FALSE)</f>
        <v>1.41</v>
      </c>
      <c r="H588">
        <f>VLOOKUP(A588,away!$A$2:$E$405,3,FALSE)</f>
        <v>1.1111111111111101</v>
      </c>
      <c r="I588">
        <f>VLOOKUP(C588,away!$B$2:$E$405,3,FALSE)</f>
        <v>1.02</v>
      </c>
      <c r="J588">
        <f>VLOOKUP(B588,home!$B$2:$E$405,4,FALSE)</f>
        <v>1.4</v>
      </c>
      <c r="K588" s="3">
        <f t="shared" si="784"/>
        <v>1.1022152777777807</v>
      </c>
      <c r="L588" s="3">
        <f t="shared" si="785"/>
        <v>1.5866666666666649</v>
      </c>
      <c r="M588" s="5">
        <f t="shared" si="786"/>
        <v>6.7956876476182593E-2</v>
      </c>
      <c r="N588" s="5">
        <f t="shared" si="787"/>
        <v>7.4903107482105949E-2</v>
      </c>
      <c r="O588" s="5">
        <f t="shared" si="788"/>
        <v>0.10782491067554291</v>
      </c>
      <c r="P588" s="5">
        <f t="shared" si="789"/>
        <v>0.11884626387160795</v>
      </c>
      <c r="Q588" s="5">
        <f t="shared" si="790"/>
        <v>4.1279674709904179E-2</v>
      </c>
      <c r="R588" s="5">
        <f t="shared" si="791"/>
        <v>8.5541095802597319E-2</v>
      </c>
      <c r="S588" s="5">
        <f t="shared" si="792"/>
        <v>5.1961019872617947E-2</v>
      </c>
      <c r="T588" s="5">
        <f t="shared" si="793"/>
        <v>6.5497083873047882E-2</v>
      </c>
      <c r="U588" s="5">
        <f t="shared" si="794"/>
        <v>9.4284702671475568E-2</v>
      </c>
      <c r="V588" s="5">
        <f t="shared" si="795"/>
        <v>1.0096882021258077E-2</v>
      </c>
      <c r="W588" s="5">
        <f t="shared" si="796"/>
        <v>1.5166362708984487E-2</v>
      </c>
      <c r="X588" s="5">
        <f t="shared" si="797"/>
        <v>2.4063962164922022E-2</v>
      </c>
      <c r="Y588" s="5">
        <f t="shared" si="798"/>
        <v>1.909074331750479E-2</v>
      </c>
      <c r="Z588" s="5">
        <f t="shared" si="799"/>
        <v>4.5241735113373642E-2</v>
      </c>
      <c r="AA588" s="5">
        <f t="shared" si="800"/>
        <v>4.986613163513591E-2</v>
      </c>
      <c r="AB588" s="5">
        <f t="shared" si="801"/>
        <v>2.7481606065962352E-2</v>
      </c>
      <c r="AC588" s="5">
        <f t="shared" si="802"/>
        <v>1.1036196474902514E-3</v>
      </c>
      <c r="AD588" s="5">
        <f t="shared" si="803"/>
        <v>4.1791491715404781E-3</v>
      </c>
      <c r="AE588" s="5">
        <f t="shared" si="804"/>
        <v>6.630916685510883E-3</v>
      </c>
      <c r="AF588" s="5">
        <f t="shared" si="805"/>
        <v>5.2605272371719627E-3</v>
      </c>
      <c r="AG588" s="5">
        <f t="shared" si="806"/>
        <v>2.7822344054376129E-3</v>
      </c>
      <c r="AH588" s="5">
        <f t="shared" si="807"/>
        <v>1.7945888261638183E-2</v>
      </c>
      <c r="AI588" s="5">
        <f t="shared" si="808"/>
        <v>1.9780232215270546E-2</v>
      </c>
      <c r="AJ588" s="5">
        <f t="shared" si="809"/>
        <v>1.0901037072831717E-2</v>
      </c>
      <c r="AK588" s="5">
        <f t="shared" si="810"/>
        <v>4.0050965350990316E-3</v>
      </c>
      <c r="AL588" s="5">
        <f t="shared" si="811"/>
        <v>7.7202531158409747E-5</v>
      </c>
      <c r="AM588" s="5">
        <f t="shared" si="812"/>
        <v>9.2126441299685338E-4</v>
      </c>
      <c r="AN588" s="5">
        <f t="shared" si="813"/>
        <v>1.4617395352883387E-3</v>
      </c>
      <c r="AO588" s="5">
        <f t="shared" si="814"/>
        <v>1.1596466979954146E-3</v>
      </c>
      <c r="AP588" s="5">
        <f t="shared" si="815"/>
        <v>6.1332425360646303E-4</v>
      </c>
      <c r="AQ588" s="5">
        <f t="shared" si="816"/>
        <v>2.4328528726389663E-4</v>
      </c>
      <c r="AR588" s="5">
        <f t="shared" si="817"/>
        <v>5.6948285416931746E-3</v>
      </c>
      <c r="AS588" s="5">
        <f t="shared" si="818"/>
        <v>6.2769270229791766E-3</v>
      </c>
      <c r="AT588" s="5">
        <f t="shared" si="819"/>
        <v>3.4592624311119259E-3</v>
      </c>
      <c r="AU588" s="5">
        <f t="shared" si="820"/>
        <v>1.2709506338047572E-3</v>
      </c>
      <c r="AV588" s="5">
        <f t="shared" si="821"/>
        <v>3.502153014702392E-4</v>
      </c>
      <c r="AW588" s="5">
        <f t="shared" si="822"/>
        <v>3.7504308554754831E-6</v>
      </c>
      <c r="AX588" s="5">
        <f t="shared" si="823"/>
        <v>1.6923861847968524E-4</v>
      </c>
      <c r="AY588" s="5">
        <f t="shared" si="824"/>
        <v>2.6852527465443356E-4</v>
      </c>
      <c r="AZ588" s="5">
        <f t="shared" si="825"/>
        <v>2.1303005122585048E-4</v>
      </c>
      <c r="BA588" s="5">
        <f t="shared" si="826"/>
        <v>1.1266922709278302E-4</v>
      </c>
      <c r="BB588" s="5">
        <f t="shared" si="827"/>
        <v>4.469212674680386E-5</v>
      </c>
      <c r="BC588" s="5">
        <f t="shared" si="828"/>
        <v>1.418230155431907E-5</v>
      </c>
      <c r="BD588" s="5">
        <f t="shared" si="829"/>
        <v>1.5059657699144156E-3</v>
      </c>
      <c r="BE588" s="5">
        <f t="shared" si="830"/>
        <v>1.6598984794100474E-3</v>
      </c>
      <c r="BF588" s="5">
        <f t="shared" si="831"/>
        <v>9.1478273178293053E-4</v>
      </c>
      <c r="BG588" s="5">
        <f t="shared" si="832"/>
        <v>3.3609583427281323E-4</v>
      </c>
      <c r="BH588" s="5">
        <f t="shared" si="833"/>
        <v>9.2612490833240941E-5</v>
      </c>
      <c r="BI588" s="5">
        <f t="shared" si="834"/>
        <v>2.0415780461890556E-5</v>
      </c>
      <c r="BJ588" s="8">
        <f t="shared" si="835"/>
        <v>0.26407535954303502</v>
      </c>
      <c r="BK588" s="8">
        <f t="shared" si="836"/>
        <v>0.25031038969496966</v>
      </c>
      <c r="BL588" s="8">
        <f t="shared" si="837"/>
        <v>0.43921265595328812</v>
      </c>
      <c r="BM588" s="8">
        <f t="shared" si="838"/>
        <v>0.50222343644292655</v>
      </c>
      <c r="BN588" s="8">
        <f t="shared" si="839"/>
        <v>0.4963519290179409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1.4212962962963001</v>
      </c>
      <c r="F589">
        <f>VLOOKUP(B589,home!$B$2:$E$405,3,FALSE)</f>
        <v>0.86</v>
      </c>
      <c r="G589">
        <f>VLOOKUP(C589,away!$B$2:$E$405,4,FALSE)</f>
        <v>0.63</v>
      </c>
      <c r="H589">
        <f>VLOOKUP(A589,away!$A$2:$E$405,3,FALSE)</f>
        <v>1.1111111111111101</v>
      </c>
      <c r="I589">
        <f>VLOOKUP(C589,away!$B$2:$E$405,3,FALSE)</f>
        <v>1.0900000000000001</v>
      </c>
      <c r="J589">
        <f>VLOOKUP(B589,home!$B$2:$E$405,4,FALSE)</f>
        <v>0.9</v>
      </c>
      <c r="K589" s="3">
        <f t="shared" si="784"/>
        <v>0.77005833333333529</v>
      </c>
      <c r="L589" s="3">
        <f t="shared" si="785"/>
        <v>1.0899999999999992</v>
      </c>
      <c r="M589" s="5">
        <f t="shared" si="786"/>
        <v>0.15566354972941354</v>
      </c>
      <c r="N589" s="5">
        <f t="shared" si="787"/>
        <v>0.11987001366538293</v>
      </c>
      <c r="O589" s="5">
        <f t="shared" si="788"/>
        <v>0.16967326920506062</v>
      </c>
      <c r="P589" s="5">
        <f t="shared" si="789"/>
        <v>0.1306583148952673</v>
      </c>
      <c r="Q589" s="5">
        <f t="shared" si="790"/>
        <v>4.6153451469904454E-2</v>
      </c>
      <c r="R589" s="5">
        <f t="shared" si="791"/>
        <v>9.2471931716757952E-2</v>
      </c>
      <c r="S589" s="5">
        <f t="shared" si="792"/>
        <v>2.7417457845696696E-2</v>
      </c>
      <c r="T589" s="5">
        <f t="shared" si="793"/>
        <v>5.030726210219582E-2</v>
      </c>
      <c r="U589" s="5">
        <f t="shared" si="794"/>
        <v>7.1208781617920602E-2</v>
      </c>
      <c r="V589" s="5">
        <f t="shared" si="795"/>
        <v>2.5570239625838484E-3</v>
      </c>
      <c r="W589" s="5">
        <f t="shared" si="796"/>
        <v>1.1846949972165198E-2</v>
      </c>
      <c r="X589" s="5">
        <f t="shared" si="797"/>
        <v>1.2913175469660058E-2</v>
      </c>
      <c r="Y589" s="5">
        <f t="shared" si="798"/>
        <v>7.0376806309647242E-3</v>
      </c>
      <c r="Z589" s="5">
        <f t="shared" si="799"/>
        <v>3.359813519042204E-2</v>
      </c>
      <c r="AA589" s="5">
        <f t="shared" si="800"/>
        <v>2.5872523987844474E-2</v>
      </c>
      <c r="AB589" s="5">
        <f t="shared" si="801"/>
        <v>9.9616763506031273E-3</v>
      </c>
      <c r="AC589" s="5">
        <f t="shared" si="802"/>
        <v>1.3414204974397388E-4</v>
      </c>
      <c r="AD589" s="5">
        <f t="shared" si="803"/>
        <v>2.2807106376622338E-3</v>
      </c>
      <c r="AE589" s="5">
        <f t="shared" si="804"/>
        <v>2.4859745950518331E-3</v>
      </c>
      <c r="AF589" s="5">
        <f t="shared" si="805"/>
        <v>1.3548561543032477E-3</v>
      </c>
      <c r="AG589" s="5">
        <f t="shared" si="806"/>
        <v>4.9226440273017979E-4</v>
      </c>
      <c r="AH589" s="5">
        <f t="shared" si="807"/>
        <v>9.1554918393899985E-3</v>
      </c>
      <c r="AI589" s="5">
        <f t="shared" si="808"/>
        <v>7.0502627866876133E-3</v>
      </c>
      <c r="AJ589" s="5">
        <f t="shared" si="809"/>
        <v>2.71455680553935E-3</v>
      </c>
      <c r="AK589" s="5">
        <f t="shared" si="810"/>
        <v>6.9678902980409817E-4</v>
      </c>
      <c r="AL589" s="5">
        <f t="shared" si="811"/>
        <v>4.5037580619512165E-6</v>
      </c>
      <c r="AM589" s="5">
        <f t="shared" si="812"/>
        <v>3.5125604649075768E-4</v>
      </c>
      <c r="AN589" s="5">
        <f t="shared" si="813"/>
        <v>3.8286909067492561E-4</v>
      </c>
      <c r="AO589" s="5">
        <f t="shared" si="814"/>
        <v>2.0866365441783423E-4</v>
      </c>
      <c r="AP589" s="5">
        <f t="shared" si="815"/>
        <v>7.5814461105146405E-5</v>
      </c>
      <c r="AQ589" s="5">
        <f t="shared" si="816"/>
        <v>2.0659440651152377E-5</v>
      </c>
      <c r="AR589" s="5">
        <f t="shared" si="817"/>
        <v>1.9958972209870186E-3</v>
      </c>
      <c r="AS589" s="5">
        <f t="shared" si="818"/>
        <v>1.536957287497899E-3</v>
      </c>
      <c r="AT589" s="5">
        <f t="shared" si="819"/>
        <v>5.9177338360757808E-4</v>
      </c>
      <c r="AU589" s="5">
        <f t="shared" si="820"/>
        <v>1.5190000849729332E-4</v>
      </c>
      <c r="AV589" s="5">
        <f t="shared" si="821"/>
        <v>2.9242966844186291E-5</v>
      </c>
      <c r="AW589" s="5">
        <f t="shared" si="822"/>
        <v>1.0500806959293796E-7</v>
      </c>
      <c r="AX589" s="5">
        <f t="shared" si="823"/>
        <v>4.5081274288988228E-5</v>
      </c>
      <c r="AY589" s="5">
        <f t="shared" si="824"/>
        <v>4.9138588974997133E-5</v>
      </c>
      <c r="AZ589" s="5">
        <f t="shared" si="825"/>
        <v>2.678053099137341E-5</v>
      </c>
      <c r="BA589" s="5">
        <f t="shared" si="826"/>
        <v>9.7302595935323341E-6</v>
      </c>
      <c r="BB589" s="5">
        <f t="shared" si="827"/>
        <v>2.6514957392375587E-6</v>
      </c>
      <c r="BC589" s="5">
        <f t="shared" si="828"/>
        <v>5.7802607115378755E-7</v>
      </c>
      <c r="BD589" s="5">
        <f t="shared" si="829"/>
        <v>3.6258799514597467E-4</v>
      </c>
      <c r="BE589" s="5">
        <f t="shared" si="830"/>
        <v>2.7921390722878466E-4</v>
      </c>
      <c r="BF589" s="5">
        <f t="shared" si="831"/>
        <v>1.0750549802204322E-4</v>
      </c>
      <c r="BG589" s="5">
        <f t="shared" si="832"/>
        <v>2.759516821034159E-5</v>
      </c>
      <c r="BH589" s="5">
        <f t="shared" si="833"/>
        <v>5.3124723100271704E-6</v>
      </c>
      <c r="BI589" s="5">
        <f t="shared" si="834"/>
        <v>8.1818271458780342E-7</v>
      </c>
      <c r="BJ589" s="8">
        <f t="shared" si="835"/>
        <v>0.25591556196901988</v>
      </c>
      <c r="BK589" s="8">
        <f t="shared" si="836"/>
        <v>0.31648413082974231</v>
      </c>
      <c r="BL589" s="8">
        <f t="shared" si="837"/>
        <v>0.39389408743067356</v>
      </c>
      <c r="BM589" s="8">
        <f t="shared" si="838"/>
        <v>0.28535235115716556</v>
      </c>
      <c r="BN589" s="8">
        <f t="shared" si="839"/>
        <v>0.71449053068178681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1.4212962962963001</v>
      </c>
      <c r="F590">
        <f>VLOOKUP(B590,home!$B$2:$E$405,3,FALSE)</f>
        <v>0.55000000000000004</v>
      </c>
      <c r="G590">
        <f>VLOOKUP(C590,away!$B$2:$E$405,4,FALSE)</f>
        <v>0.7</v>
      </c>
      <c r="H590">
        <f>VLOOKUP(A590,away!$A$2:$E$405,3,FALSE)</f>
        <v>1.1111111111111101</v>
      </c>
      <c r="I590">
        <f>VLOOKUP(C590,away!$B$2:$E$405,3,FALSE)</f>
        <v>0.7</v>
      </c>
      <c r="J590">
        <f>VLOOKUP(B590,home!$B$2:$E$405,4,FALSE)</f>
        <v>1.2</v>
      </c>
      <c r="K590" s="3">
        <f t="shared" si="784"/>
        <v>0.54719907407407553</v>
      </c>
      <c r="L590" s="3">
        <f t="shared" si="785"/>
        <v>0.93333333333333235</v>
      </c>
      <c r="M590" s="5">
        <f t="shared" si="786"/>
        <v>0.22751652464940889</v>
      </c>
      <c r="N590" s="5">
        <f t="shared" si="787"/>
        <v>0.12449683162470812</v>
      </c>
      <c r="O590" s="5">
        <f t="shared" si="788"/>
        <v>0.21234875633944808</v>
      </c>
      <c r="P590" s="5">
        <f t="shared" si="789"/>
        <v>0.11619704284972747</v>
      </c>
      <c r="Q590" s="5">
        <f t="shared" si="790"/>
        <v>3.4062275495098181E-2</v>
      </c>
      <c r="R590" s="5">
        <f t="shared" si="791"/>
        <v>9.9096086291742325E-2</v>
      </c>
      <c r="S590" s="5">
        <f t="shared" si="792"/>
        <v>1.4836013326753843E-2</v>
      </c>
      <c r="T590" s="5">
        <f t="shared" si="793"/>
        <v>3.179145712875827E-2</v>
      </c>
      <c r="U590" s="5">
        <f t="shared" si="794"/>
        <v>5.4225286663206092E-2</v>
      </c>
      <c r="V590" s="5">
        <f t="shared" si="795"/>
        <v>8.418928783326281E-4</v>
      </c>
      <c r="W590" s="5">
        <f t="shared" si="796"/>
        <v>6.2129485372579346E-3</v>
      </c>
      <c r="X590" s="5">
        <f t="shared" si="797"/>
        <v>5.7987519681073994E-3</v>
      </c>
      <c r="Y590" s="5">
        <f t="shared" si="798"/>
        <v>2.7060842517834501E-3</v>
      </c>
      <c r="Z590" s="5">
        <f t="shared" si="799"/>
        <v>3.082989351298647E-2</v>
      </c>
      <c r="AA590" s="5">
        <f t="shared" si="800"/>
        <v>1.6870089184108546E-2</v>
      </c>
      <c r="AB590" s="5">
        <f t="shared" si="801"/>
        <v>4.6156485905456358E-3</v>
      </c>
      <c r="AC590" s="5">
        <f t="shared" si="802"/>
        <v>2.6873175203768352E-5</v>
      </c>
      <c r="AD590" s="5">
        <f t="shared" si="803"/>
        <v>8.4992992171435569E-4</v>
      </c>
      <c r="AE590" s="5">
        <f t="shared" si="804"/>
        <v>7.9326792693339783E-4</v>
      </c>
      <c r="AF590" s="5">
        <f t="shared" si="805"/>
        <v>3.7019169923558525E-4</v>
      </c>
      <c r="AG590" s="5">
        <f t="shared" si="806"/>
        <v>1.1517075087329308E-4</v>
      </c>
      <c r="AH590" s="5">
        <f t="shared" si="807"/>
        <v>7.1936418196968345E-3</v>
      </c>
      <c r="AI590" s="5">
        <f t="shared" si="808"/>
        <v>3.9363541429586557E-3</v>
      </c>
      <c r="AJ590" s="5">
        <f t="shared" si="809"/>
        <v>1.0769846711273137E-3</v>
      </c>
      <c r="AK590" s="5">
        <f t="shared" si="810"/>
        <v>1.9644167161094633E-4</v>
      </c>
      <c r="AL590" s="5">
        <f t="shared" si="811"/>
        <v>5.4898579265347785E-7</v>
      </c>
      <c r="AM590" s="5">
        <f t="shared" si="812"/>
        <v>9.3016173237989429E-5</v>
      </c>
      <c r="AN590" s="5">
        <f t="shared" si="813"/>
        <v>8.6815095022123377E-5</v>
      </c>
      <c r="AO590" s="5">
        <f t="shared" si="814"/>
        <v>4.0513711010324195E-5</v>
      </c>
      <c r="AP590" s="5">
        <f t="shared" si="815"/>
        <v>1.2604265647656404E-5</v>
      </c>
      <c r="AQ590" s="5">
        <f t="shared" si="816"/>
        <v>2.940995317786491E-6</v>
      </c>
      <c r="AR590" s="5">
        <f t="shared" si="817"/>
        <v>1.3428131396767415E-3</v>
      </c>
      <c r="AS590" s="5">
        <f t="shared" si="818"/>
        <v>7.3478610668561517E-4</v>
      </c>
      <c r="AT590" s="5">
        <f t="shared" si="819"/>
        <v>2.0103713861043175E-4</v>
      </c>
      <c r="AU590" s="5">
        <f t="shared" si="820"/>
        <v>3.6669112034043288E-5</v>
      </c>
      <c r="AV590" s="5">
        <f t="shared" si="821"/>
        <v>5.0163260380367557E-6</v>
      </c>
      <c r="AW590" s="5">
        <f t="shared" si="822"/>
        <v>7.7882652664393868E-9</v>
      </c>
      <c r="AX590" s="5">
        <f t="shared" si="823"/>
        <v>8.483060644956933E-6</v>
      </c>
      <c r="AY590" s="5">
        <f t="shared" si="824"/>
        <v>7.9175232686264615E-6</v>
      </c>
      <c r="AZ590" s="5">
        <f t="shared" si="825"/>
        <v>3.6948441920256782E-6</v>
      </c>
      <c r="BA590" s="5">
        <f t="shared" si="826"/>
        <v>1.1495070819635433E-6</v>
      </c>
      <c r="BB590" s="5">
        <f t="shared" si="827"/>
        <v>2.6821831912482644E-7</v>
      </c>
      <c r="BC590" s="5">
        <f t="shared" si="828"/>
        <v>5.0067419569967562E-8</v>
      </c>
      <c r="BD590" s="5">
        <f t="shared" si="829"/>
        <v>2.0888204394971501E-4</v>
      </c>
      <c r="BE590" s="5">
        <f t="shared" si="830"/>
        <v>1.1430006103998441E-4</v>
      </c>
      <c r="BF590" s="5">
        <f t="shared" si="831"/>
        <v>3.1272443783844886E-5</v>
      </c>
      <c r="BG590" s="5">
        <f t="shared" si="832"/>
        <v>5.7040840941845027E-6</v>
      </c>
      <c r="BH590" s="5">
        <f t="shared" si="833"/>
        <v>7.8031738369460516E-7</v>
      </c>
      <c r="BI590" s="5">
        <f t="shared" si="834"/>
        <v>8.5397789968318652E-8</v>
      </c>
      <c r="BJ590" s="8">
        <f t="shared" si="835"/>
        <v>0.20745436276563214</v>
      </c>
      <c r="BK590" s="8">
        <f t="shared" si="836"/>
        <v>0.35942681338848786</v>
      </c>
      <c r="BL590" s="8">
        <f t="shared" si="837"/>
        <v>0.40224063554553069</v>
      </c>
      <c r="BM590" s="8">
        <f t="shared" si="838"/>
        <v>0.18622627822750079</v>
      </c>
      <c r="BN590" s="8">
        <f t="shared" si="839"/>
        <v>0.81371751725013297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1.4212962962963001</v>
      </c>
      <c r="F591">
        <f>VLOOKUP(B591,home!$B$2:$E$405,3,FALSE)</f>
        <v>1.8</v>
      </c>
      <c r="G591">
        <f>VLOOKUP(C591,away!$B$2:$E$405,4,FALSE)</f>
        <v>0.86</v>
      </c>
      <c r="H591">
        <f>VLOOKUP(A591,away!$A$2:$E$405,3,FALSE)</f>
        <v>1.1111111111111101</v>
      </c>
      <c r="I591">
        <f>VLOOKUP(C591,away!$B$2:$E$405,3,FALSE)</f>
        <v>0.7</v>
      </c>
      <c r="J591">
        <f>VLOOKUP(B591,home!$B$2:$E$405,4,FALSE)</f>
        <v>0.6</v>
      </c>
      <c r="K591" s="3">
        <f t="shared" si="784"/>
        <v>2.2001666666666724</v>
      </c>
      <c r="L591" s="3">
        <f t="shared" si="785"/>
        <v>0.46666666666666617</v>
      </c>
      <c r="M591" s="5">
        <f t="shared" si="786"/>
        <v>6.947187161259169E-2</v>
      </c>
      <c r="N591" s="5">
        <f t="shared" si="787"/>
        <v>0.15284969619297087</v>
      </c>
      <c r="O591" s="5">
        <f t="shared" si="788"/>
        <v>3.242020675254275E-2</v>
      </c>
      <c r="P591" s="5">
        <f t="shared" si="789"/>
        <v>7.1329858223386333E-2</v>
      </c>
      <c r="Q591" s="5">
        <f t="shared" si="790"/>
        <v>0.16814740328695119</v>
      </c>
      <c r="R591" s="5">
        <f t="shared" si="791"/>
        <v>7.5647149089266355E-3</v>
      </c>
      <c r="S591" s="5">
        <f t="shared" si="792"/>
        <v>1.830938391346798E-2</v>
      </c>
      <c r="T591" s="5">
        <f t="shared" si="793"/>
        <v>7.8468788200577136E-2</v>
      </c>
      <c r="U591" s="5">
        <f t="shared" si="794"/>
        <v>1.6643633585456796E-2</v>
      </c>
      <c r="V591" s="5">
        <f t="shared" si="795"/>
        <v>2.0887842460393068E-3</v>
      </c>
      <c r="W591" s="5">
        <f t="shared" si="796"/>
        <v>0.12331743726616934</v>
      </c>
      <c r="X591" s="5">
        <f t="shared" si="797"/>
        <v>5.754813739087896E-2</v>
      </c>
      <c r="Y591" s="5">
        <f t="shared" si="798"/>
        <v>1.3427898724538413E-2</v>
      </c>
      <c r="Z591" s="5">
        <f t="shared" si="799"/>
        <v>1.1767334302774754E-3</v>
      </c>
      <c r="AA591" s="5">
        <f t="shared" si="800"/>
        <v>2.5890096688488324E-3</v>
      </c>
      <c r="AB591" s="5">
        <f t="shared" si="801"/>
        <v>2.8481263865394609E-3</v>
      </c>
      <c r="AC591" s="5">
        <f t="shared" si="802"/>
        <v>1.340404762664962E-4</v>
      </c>
      <c r="AD591" s="5">
        <f t="shared" si="803"/>
        <v>6.7829728722946084E-2</v>
      </c>
      <c r="AE591" s="5">
        <f t="shared" si="804"/>
        <v>3.1653873404041473E-2</v>
      </c>
      <c r="AF591" s="5">
        <f t="shared" si="805"/>
        <v>7.3859037942763366E-3</v>
      </c>
      <c r="AG591" s="5">
        <f t="shared" si="806"/>
        <v>1.1489183679985401E-3</v>
      </c>
      <c r="AH591" s="5">
        <f t="shared" si="807"/>
        <v>1.3728556686570529E-4</v>
      </c>
      <c r="AI591" s="5">
        <f t="shared" si="808"/>
        <v>3.0205112803236342E-4</v>
      </c>
      <c r="AJ591" s="5">
        <f t="shared" si="809"/>
        <v>3.3228141176293671E-4</v>
      </c>
      <c r="AK591" s="5">
        <f t="shared" si="810"/>
        <v>2.4369149537125214E-4</v>
      </c>
      <c r="AL591" s="5">
        <f t="shared" si="811"/>
        <v>5.5050125734925035E-6</v>
      </c>
      <c r="AM591" s="5">
        <f t="shared" si="812"/>
        <v>2.9847341629053788E-2</v>
      </c>
      <c r="AN591" s="5">
        <f t="shared" si="813"/>
        <v>1.3928759426891752E-2</v>
      </c>
      <c r="AO591" s="5">
        <f t="shared" si="814"/>
        <v>3.2500438662747392E-3</v>
      </c>
      <c r="AP591" s="5">
        <f t="shared" si="815"/>
        <v>5.0556237919829232E-4</v>
      </c>
      <c r="AQ591" s="5">
        <f t="shared" si="816"/>
        <v>5.8982277573134025E-5</v>
      </c>
      <c r="AR591" s="5">
        <f t="shared" si="817"/>
        <v>1.2813319574132483E-5</v>
      </c>
      <c r="AS591" s="5">
        <f t="shared" si="818"/>
        <v>2.8191438616353892E-5</v>
      </c>
      <c r="AT591" s="5">
        <f t="shared" si="819"/>
        <v>3.1012931764540728E-5</v>
      </c>
      <c r="AU591" s="5">
        <f t="shared" si="820"/>
        <v>2.2744539567983512E-5</v>
      </c>
      <c r="AV591" s="5">
        <f t="shared" si="821"/>
        <v>1.2510444451539632E-5</v>
      </c>
      <c r="AW591" s="5">
        <f t="shared" si="822"/>
        <v>1.5700669656750697E-7</v>
      </c>
      <c r="AX591" s="5">
        <f t="shared" si="823"/>
        <v>1.0944854356809447E-2</v>
      </c>
      <c r="AY591" s="5">
        <f t="shared" si="824"/>
        <v>5.1075986998444026E-3</v>
      </c>
      <c r="AZ591" s="5">
        <f t="shared" si="825"/>
        <v>1.1917730299636929E-3</v>
      </c>
      <c r="BA591" s="5">
        <f t="shared" si="826"/>
        <v>1.8538691577212984E-4</v>
      </c>
      <c r="BB591" s="5">
        <f t="shared" si="827"/>
        <v>2.1628473506748453E-5</v>
      </c>
      <c r="BC591" s="5">
        <f t="shared" si="828"/>
        <v>2.0186575272965204E-6</v>
      </c>
      <c r="BD591" s="5">
        <f t="shared" si="829"/>
        <v>9.9659152243252538E-7</v>
      </c>
      <c r="BE591" s="5">
        <f t="shared" si="830"/>
        <v>2.1926674479386336E-6</v>
      </c>
      <c r="BF591" s="5">
        <f t="shared" si="831"/>
        <v>2.4121169150198318E-6</v>
      </c>
      <c r="BG591" s="5">
        <f t="shared" si="832"/>
        <v>1.7690197441764933E-6</v>
      </c>
      <c r="BH591" s="5">
        <f t="shared" si="833"/>
        <v>9.7303456845308139E-7</v>
      </c>
      <c r="BI591" s="5">
        <f t="shared" si="834"/>
        <v>4.2816764460497203E-7</v>
      </c>
      <c r="BJ591" s="8">
        <f t="shared" si="835"/>
        <v>0.76682173506376361</v>
      </c>
      <c r="BK591" s="8">
        <f t="shared" si="836"/>
        <v>0.1664470421841697</v>
      </c>
      <c r="BL591" s="8">
        <f t="shared" si="837"/>
        <v>6.3197045176163896E-2</v>
      </c>
      <c r="BM591" s="8">
        <f t="shared" si="838"/>
        <v>0.49075136318385765</v>
      </c>
      <c r="BN591" s="8">
        <f t="shared" si="839"/>
        <v>0.50178375097736949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1.4212962962963001</v>
      </c>
      <c r="F592">
        <f>VLOOKUP(B592,home!$B$2:$E$405,3,FALSE)</f>
        <v>1.02</v>
      </c>
      <c r="G592">
        <f>VLOOKUP(C592,away!$B$2:$E$405,4,FALSE)</f>
        <v>1.17</v>
      </c>
      <c r="H592">
        <f>VLOOKUP(A592,away!$A$2:$E$405,3,FALSE)</f>
        <v>1.1111111111111101</v>
      </c>
      <c r="I592">
        <f>VLOOKUP(C592,away!$B$2:$E$405,3,FALSE)</f>
        <v>0.63</v>
      </c>
      <c r="J592">
        <f>VLOOKUP(B592,home!$B$2:$E$405,4,FALSE)</f>
        <v>0.9</v>
      </c>
      <c r="K592" s="3">
        <f t="shared" si="784"/>
        <v>1.6961750000000044</v>
      </c>
      <c r="L592" s="3">
        <f t="shared" si="785"/>
        <v>0.62999999999999934</v>
      </c>
      <c r="M592" s="5">
        <f t="shared" si="786"/>
        <v>9.7668615979292897E-2</v>
      </c>
      <c r="N592" s="5">
        <f t="shared" si="787"/>
        <v>0.16566306470867756</v>
      </c>
      <c r="O592" s="5">
        <f t="shared" si="788"/>
        <v>6.1531228066954463E-2</v>
      </c>
      <c r="P592" s="5">
        <f t="shared" si="789"/>
        <v>0.10436773076646674</v>
      </c>
      <c r="Q592" s="5">
        <f t="shared" si="790"/>
        <v>0.14049677439112096</v>
      </c>
      <c r="R592" s="5">
        <f t="shared" si="791"/>
        <v>1.9382336841090635E-2</v>
      </c>
      <c r="S592" s="5">
        <f t="shared" si="792"/>
        <v>2.7881584877917896E-2</v>
      </c>
      <c r="T592" s="5">
        <f t="shared" si="793"/>
        <v>8.8512967866406111E-2</v>
      </c>
      <c r="U592" s="5">
        <f t="shared" si="794"/>
        <v>3.287583519143699E-2</v>
      </c>
      <c r="V592" s="5">
        <f t="shared" si="795"/>
        <v>3.3104433061211728E-3</v>
      </c>
      <c r="W592" s="5">
        <f t="shared" si="796"/>
        <v>7.9435705434286755E-2</v>
      </c>
      <c r="X592" s="5">
        <f t="shared" si="797"/>
        <v>5.0044494423600601E-2</v>
      </c>
      <c r="Y592" s="5">
        <f t="shared" si="798"/>
        <v>1.5764015743434171E-2</v>
      </c>
      <c r="Z592" s="5">
        <f t="shared" si="799"/>
        <v>4.0702907366290293E-3</v>
      </c>
      <c r="AA592" s="5">
        <f t="shared" si="800"/>
        <v>6.9039253902017615E-3</v>
      </c>
      <c r="AB592" s="5">
        <f t="shared" si="801"/>
        <v>5.8551328243627524E-3</v>
      </c>
      <c r="AC592" s="5">
        <f t="shared" si="802"/>
        <v>2.2109421500617836E-4</v>
      </c>
      <c r="AD592" s="5">
        <f t="shared" si="803"/>
        <v>3.3684214416250399E-2</v>
      </c>
      <c r="AE592" s="5">
        <f t="shared" si="804"/>
        <v>2.122105508223773E-2</v>
      </c>
      <c r="AF592" s="5">
        <f t="shared" si="805"/>
        <v>6.6846323509048783E-3</v>
      </c>
      <c r="AG592" s="5">
        <f t="shared" si="806"/>
        <v>1.403772793690023E-3</v>
      </c>
      <c r="AH592" s="5">
        <f t="shared" si="807"/>
        <v>6.4107079101907141E-4</v>
      </c>
      <c r="AI592" s="5">
        <f t="shared" si="808"/>
        <v>1.0873682489567762E-3</v>
      </c>
      <c r="AJ592" s="5">
        <f t="shared" si="809"/>
        <v>9.2218341983713243E-4</v>
      </c>
      <c r="AK592" s="5">
        <f t="shared" si="810"/>
        <v>5.2139482071408415E-4</v>
      </c>
      <c r="AL592" s="5">
        <f t="shared" si="811"/>
        <v>9.4503648994802516E-6</v>
      </c>
      <c r="AM592" s="5">
        <f t="shared" si="812"/>
        <v>1.1426864477496733E-2</v>
      </c>
      <c r="AN592" s="5">
        <f t="shared" si="813"/>
        <v>7.1989246208229345E-3</v>
      </c>
      <c r="AO592" s="5">
        <f t="shared" si="814"/>
        <v>2.267661255559222E-3</v>
      </c>
      <c r="AP592" s="5">
        <f t="shared" si="815"/>
        <v>4.7620886366743617E-4</v>
      </c>
      <c r="AQ592" s="5">
        <f t="shared" si="816"/>
        <v>7.5002896027621103E-5</v>
      </c>
      <c r="AR592" s="5">
        <f t="shared" si="817"/>
        <v>8.0774919668402925E-5</v>
      </c>
      <c r="AS592" s="5">
        <f t="shared" si="818"/>
        <v>1.3700839936855368E-4</v>
      </c>
      <c r="AT592" s="5">
        <f t="shared" si="819"/>
        <v>1.1619511089947859E-4</v>
      </c>
      <c r="AU592" s="5">
        <f t="shared" si="820"/>
        <v>6.5695747409974542E-5</v>
      </c>
      <c r="AV592" s="5">
        <f t="shared" si="821"/>
        <v>2.7857871090778449E-5</v>
      </c>
      <c r="AW592" s="5">
        <f t="shared" si="822"/>
        <v>2.8051577195907887E-7</v>
      </c>
      <c r="AX592" s="5">
        <f t="shared" si="823"/>
        <v>3.2303269758530129E-3</v>
      </c>
      <c r="AY592" s="5">
        <f t="shared" si="824"/>
        <v>2.0351059947873958E-3</v>
      </c>
      <c r="AZ592" s="5">
        <f t="shared" si="825"/>
        <v>6.4105838835802902E-4</v>
      </c>
      <c r="BA592" s="5">
        <f t="shared" si="826"/>
        <v>1.3462226155518597E-4</v>
      </c>
      <c r="BB592" s="5">
        <f t="shared" si="827"/>
        <v>2.1203006194941763E-5</v>
      </c>
      <c r="BC592" s="5">
        <f t="shared" si="828"/>
        <v>2.6715787805626599E-6</v>
      </c>
      <c r="BD592" s="5">
        <f t="shared" si="829"/>
        <v>8.4813665651822937E-6</v>
      </c>
      <c r="BE592" s="5">
        <f t="shared" si="830"/>
        <v>1.4385881933698113E-5</v>
      </c>
      <c r="BF592" s="5">
        <f t="shared" si="831"/>
        <v>1.2200486644445232E-5</v>
      </c>
      <c r="BG592" s="5">
        <f t="shared" si="832"/>
        <v>6.8980534780473162E-6</v>
      </c>
      <c r="BH592" s="5">
        <f t="shared" si="833"/>
        <v>2.9250764645317329E-6</v>
      </c>
      <c r="BI592" s="5">
        <f t="shared" si="834"/>
        <v>9.9228831444542495E-7</v>
      </c>
      <c r="BJ592" s="8">
        <f t="shared" si="835"/>
        <v>0.63042034752971199</v>
      </c>
      <c r="BK592" s="8">
        <f t="shared" si="836"/>
        <v>0.23549402550449181</v>
      </c>
      <c r="BL592" s="8">
        <f t="shared" si="837"/>
        <v>0.13019389079641122</v>
      </c>
      <c r="BM592" s="8">
        <f t="shared" si="838"/>
        <v>0.40903397833462557</v>
      </c>
      <c r="BN592" s="8">
        <f t="shared" si="839"/>
        <v>0.58910975075360328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1.4212962962963001</v>
      </c>
      <c r="F593">
        <f>VLOOKUP(B593,home!$B$2:$E$405,3,FALSE)</f>
        <v>0.55000000000000004</v>
      </c>
      <c r="G593">
        <f>VLOOKUP(C593,away!$B$2:$E$405,4,FALSE)</f>
        <v>0.31</v>
      </c>
      <c r="H593">
        <f>VLOOKUP(A593,away!$A$2:$E$405,3,FALSE)</f>
        <v>1.1111111111111101</v>
      </c>
      <c r="I593">
        <f>VLOOKUP(C593,away!$B$2:$E$405,3,FALSE)</f>
        <v>0.94</v>
      </c>
      <c r="J593">
        <f>VLOOKUP(B593,home!$B$2:$E$405,4,FALSE)</f>
        <v>1.1000000000000001</v>
      </c>
      <c r="K593" s="3">
        <f t="shared" si="784"/>
        <v>0.24233101851851918</v>
      </c>
      <c r="L593" s="3">
        <f t="shared" si="785"/>
        <v>1.1488888888888877</v>
      </c>
      <c r="M593" s="5">
        <f t="shared" si="786"/>
        <v>0.24877164108091199</v>
      </c>
      <c r="N593" s="5">
        <f t="shared" si="787"/>
        <v>6.0285085161660895E-2</v>
      </c>
      <c r="O593" s="5">
        <f t="shared" si="788"/>
        <v>0.28581097430851415</v>
      </c>
      <c r="P593" s="5">
        <f t="shared" si="789"/>
        <v>6.926086450795256E-2</v>
      </c>
      <c r="Q593" s="5">
        <f t="shared" si="790"/>
        <v>7.3044730443504761E-3</v>
      </c>
      <c r="R593" s="5">
        <f t="shared" si="791"/>
        <v>0.16418252635277969</v>
      </c>
      <c r="S593" s="5">
        <f t="shared" si="792"/>
        <v>4.8207538161762747E-3</v>
      </c>
      <c r="T593" s="5">
        <f t="shared" si="793"/>
        <v>8.3920279198426498E-3</v>
      </c>
      <c r="U593" s="5">
        <f t="shared" si="794"/>
        <v>3.978651883401272E-2</v>
      </c>
      <c r="V593" s="5">
        <f t="shared" si="795"/>
        <v>1.4912809882707025E-4</v>
      </c>
      <c r="W593" s="5">
        <f t="shared" si="796"/>
        <v>5.900334641928401E-4</v>
      </c>
      <c r="X593" s="5">
        <f t="shared" si="797"/>
        <v>6.7788289108377349E-4</v>
      </c>
      <c r="Y593" s="5">
        <f t="shared" si="798"/>
        <v>3.8940606076701183E-4</v>
      </c>
      <c r="Z593" s="5">
        <f t="shared" si="799"/>
        <v>6.2875826758805181E-2</v>
      </c>
      <c r="AA593" s="5">
        <f t="shared" si="800"/>
        <v>1.5236763138655221E-2</v>
      </c>
      <c r="AB593" s="5">
        <f t="shared" si="801"/>
        <v>1.8461701651578746E-3</v>
      </c>
      <c r="AC593" s="5">
        <f t="shared" si="802"/>
        <v>2.5949353095252146E-6</v>
      </c>
      <c r="AD593" s="5">
        <f t="shared" si="803"/>
        <v>3.5745852584465271E-5</v>
      </c>
      <c r="AE593" s="5">
        <f t="shared" si="804"/>
        <v>4.1068012858152288E-5</v>
      </c>
      <c r="AF593" s="5">
        <f t="shared" si="805"/>
        <v>2.3591291830738575E-5</v>
      </c>
      <c r="AG593" s="5">
        <f t="shared" si="806"/>
        <v>9.0345910196235751E-6</v>
      </c>
      <c r="AH593" s="5">
        <f t="shared" si="807"/>
        <v>1.8059334685723478E-2</v>
      </c>
      <c r="AI593" s="5">
        <f t="shared" si="808"/>
        <v>4.3763369681581923E-3</v>
      </c>
      <c r="AJ593" s="5">
        <f t="shared" si="809"/>
        <v>5.3026109743701145E-4</v>
      </c>
      <c r="AK593" s="5">
        <f t="shared" si="810"/>
        <v>4.2832903940886267E-5</v>
      </c>
      <c r="AL593" s="5">
        <f t="shared" si="811"/>
        <v>2.8898384413755893E-8</v>
      </c>
      <c r="AM593" s="5">
        <f t="shared" si="812"/>
        <v>1.7324657729212621E-6</v>
      </c>
      <c r="AN593" s="5">
        <f t="shared" si="813"/>
        <v>1.9904106768895369E-6</v>
      </c>
      <c r="AO593" s="5">
        <f t="shared" si="814"/>
        <v>1.1433803555020999E-6</v>
      </c>
      <c r="AP593" s="5">
        <f t="shared" si="815"/>
        <v>4.3787232873672953E-7</v>
      </c>
      <c r="AQ593" s="5">
        <f t="shared" si="816"/>
        <v>1.2576666330938279E-7</v>
      </c>
      <c r="AR593" s="5">
        <f t="shared" si="817"/>
        <v>4.1496337922306741E-3</v>
      </c>
      <c r="AS593" s="5">
        <f t="shared" si="818"/>
        <v>1.0055849833501245E-3</v>
      </c>
      <c r="AT593" s="5">
        <f t="shared" si="819"/>
        <v>1.2184221661108191E-4</v>
      </c>
      <c r="AU593" s="5">
        <f t="shared" si="820"/>
        <v>9.842049483305845E-6</v>
      </c>
      <c r="AV593" s="5">
        <f t="shared" si="821"/>
        <v>5.9625846889979243E-7</v>
      </c>
      <c r="AW593" s="5">
        <f t="shared" si="822"/>
        <v>2.234900023486122E-10</v>
      </c>
      <c r="AX593" s="5">
        <f t="shared" si="823"/>
        <v>6.9971699216747241E-8</v>
      </c>
      <c r="AY593" s="5">
        <f t="shared" si="824"/>
        <v>8.0389707766796193E-8</v>
      </c>
      <c r="AZ593" s="5">
        <f t="shared" si="825"/>
        <v>4.6179421017148451E-8</v>
      </c>
      <c r="BA593" s="5">
        <f t="shared" si="826"/>
        <v>1.768500790064127E-8</v>
      </c>
      <c r="BB593" s="5">
        <f t="shared" si="827"/>
        <v>5.0795272692397401E-9</v>
      </c>
      <c r="BC593" s="5">
        <f t="shared" si="828"/>
        <v>1.1671624880875287E-9</v>
      </c>
      <c r="BD593" s="5">
        <f t="shared" si="829"/>
        <v>7.9457802614194841E-4</v>
      </c>
      <c r="BE593" s="5">
        <f t="shared" si="830"/>
        <v>1.9255090236741291E-4</v>
      </c>
      <c r="BF593" s="5">
        <f t="shared" si="831"/>
        <v>2.333052814367756E-5</v>
      </c>
      <c r="BG593" s="5">
        <f t="shared" si="832"/>
        <v>1.8845702158774541E-6</v>
      </c>
      <c r="BH593" s="5">
        <f t="shared" si="833"/>
        <v>1.1417245497081221E-7</v>
      </c>
      <c r="BI593" s="5">
        <f t="shared" si="834"/>
        <v>5.5335054599673374E-9</v>
      </c>
      <c r="BJ593" s="8">
        <f t="shared" si="835"/>
        <v>7.7753998658513651E-2</v>
      </c>
      <c r="BK593" s="8">
        <f t="shared" si="836"/>
        <v>0.32300509172726954</v>
      </c>
      <c r="BL593" s="8">
        <f t="shared" si="837"/>
        <v>0.5361716814873525</v>
      </c>
      <c r="BM593" s="8">
        <f t="shared" si="838"/>
        <v>0.16419095400955358</v>
      </c>
      <c r="BN593" s="8">
        <f t="shared" si="839"/>
        <v>0.83561556445616958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1.4212962962963001</v>
      </c>
      <c r="F594">
        <f>VLOOKUP(B594,home!$B$2:$E$405,3,FALSE)</f>
        <v>1.17</v>
      </c>
      <c r="G594">
        <f>VLOOKUP(C594,away!$B$2:$E$405,4,FALSE)</f>
        <v>1.17</v>
      </c>
      <c r="H594">
        <f>VLOOKUP(A594,away!$A$2:$E$405,3,FALSE)</f>
        <v>1.1111111111111101</v>
      </c>
      <c r="I594">
        <f>VLOOKUP(C594,away!$B$2:$E$405,3,FALSE)</f>
        <v>0.7</v>
      </c>
      <c r="J594">
        <f>VLOOKUP(B594,home!$B$2:$E$405,4,FALSE)</f>
        <v>1</v>
      </c>
      <c r="K594" s="3">
        <f t="shared" si="784"/>
        <v>1.9456125000000051</v>
      </c>
      <c r="L594" s="3">
        <f t="shared" si="785"/>
        <v>0.77777777777777701</v>
      </c>
      <c r="M594" s="5">
        <f t="shared" si="786"/>
        <v>6.5651798864551594E-2</v>
      </c>
      <c r="N594" s="5">
        <f t="shared" si="787"/>
        <v>0.12773296051835772</v>
      </c>
      <c r="O594" s="5">
        <f t="shared" si="788"/>
        <v>5.1062510227984519E-2</v>
      </c>
      <c r="P594" s="5">
        <f t="shared" si="789"/>
        <v>9.9347858180944798E-2</v>
      </c>
      <c r="Q594" s="5">
        <f t="shared" si="790"/>
        <v>0.12425942232326195</v>
      </c>
      <c r="R594" s="5">
        <f t="shared" si="791"/>
        <v>1.9857642866438398E-2</v>
      </c>
      <c r="S594" s="5">
        <f t="shared" si="792"/>
        <v>3.7584640085431005E-2</v>
      </c>
      <c r="T594" s="5">
        <f t="shared" si="793"/>
        <v>9.6646217362536993E-2</v>
      </c>
      <c r="U594" s="5">
        <f t="shared" si="794"/>
        <v>3.863527818147848E-2</v>
      </c>
      <c r="V594" s="5">
        <f t="shared" si="795"/>
        <v>6.3194570235495092E-3</v>
      </c>
      <c r="W594" s="5">
        <f t="shared" si="796"/>
        <v>8.0586895104972703E-2</v>
      </c>
      <c r="X594" s="5">
        <f t="shared" si="797"/>
        <v>6.2678696192756483E-2</v>
      </c>
      <c r="Y594" s="5">
        <f t="shared" si="798"/>
        <v>2.4375048519405269E-2</v>
      </c>
      <c r="Z594" s="5">
        <f t="shared" si="799"/>
        <v>5.1482777801877292E-3</v>
      </c>
      <c r="AA594" s="5">
        <f t="shared" si="800"/>
        <v>1.0016553602605525E-2</v>
      </c>
      <c r="AB594" s="5">
        <f t="shared" si="801"/>
        <v>9.7441659480746977E-3</v>
      </c>
      <c r="AC594" s="5">
        <f t="shared" si="802"/>
        <v>5.9768404199732762E-4</v>
      </c>
      <c r="AD594" s="5">
        <f t="shared" si="803"/>
        <v>3.9197717613106031E-2</v>
      </c>
      <c r="AE594" s="5">
        <f t="shared" si="804"/>
        <v>3.0487113699082441E-2</v>
      </c>
      <c r="AF594" s="5">
        <f t="shared" si="805"/>
        <v>1.1856099771865377E-2</v>
      </c>
      <c r="AG594" s="5">
        <f t="shared" si="806"/>
        <v>3.0738036445576884E-3</v>
      </c>
      <c r="AH594" s="5">
        <f t="shared" si="807"/>
        <v>1.0010540128142797E-3</v>
      </c>
      <c r="AI594" s="5">
        <f t="shared" si="808"/>
        <v>1.9476632005066279E-3</v>
      </c>
      <c r="AJ594" s="5">
        <f t="shared" si="809"/>
        <v>1.8946989343478558E-3</v>
      </c>
      <c r="AK594" s="5">
        <f t="shared" si="810"/>
        <v>1.2287833101346257E-3</v>
      </c>
      <c r="AL594" s="5">
        <f t="shared" si="811"/>
        <v>3.6177914676105293E-5</v>
      </c>
      <c r="AM594" s="5">
        <f t="shared" si="812"/>
        <v>1.5252713871905882E-2</v>
      </c>
      <c r="AN594" s="5">
        <f t="shared" si="813"/>
        <v>1.1863221900371231E-2</v>
      </c>
      <c r="AO594" s="5">
        <f t="shared" si="814"/>
        <v>4.6134751834776945E-3</v>
      </c>
      <c r="AP594" s="5">
        <f t="shared" si="815"/>
        <v>1.1960861586794015E-3</v>
      </c>
      <c r="AQ594" s="5">
        <f t="shared" si="816"/>
        <v>2.3257230863210559E-4</v>
      </c>
      <c r="AR594" s="5">
        <f t="shared" si="817"/>
        <v>1.5571951310444342E-4</v>
      </c>
      <c r="AS594" s="5">
        <f t="shared" si="818"/>
        <v>3.0296983118991967E-4</v>
      </c>
      <c r="AT594" s="5">
        <f t="shared" si="819"/>
        <v>2.9473094534299962E-4</v>
      </c>
      <c r="AU594" s="5">
        <f t="shared" si="820"/>
        <v>1.9114407046538607E-4</v>
      </c>
      <c r="AV594" s="5">
        <f t="shared" si="821"/>
        <v>9.2973073199584244E-5</v>
      </c>
      <c r="AW594" s="5">
        <f t="shared" si="822"/>
        <v>1.520732781247987E-6</v>
      </c>
      <c r="AX594" s="5">
        <f t="shared" si="823"/>
        <v>4.9459784613505933E-3</v>
      </c>
      <c r="AY594" s="5">
        <f t="shared" si="824"/>
        <v>3.8468721366060133E-3</v>
      </c>
      <c r="AZ594" s="5">
        <f t="shared" si="825"/>
        <v>1.4960058309023366E-3</v>
      </c>
      <c r="BA594" s="5">
        <f t="shared" si="826"/>
        <v>3.8785336356727217E-4</v>
      </c>
      <c r="BB594" s="5">
        <f t="shared" si="827"/>
        <v>7.5415931804747289E-5</v>
      </c>
      <c r="BC594" s="5">
        <f t="shared" si="828"/>
        <v>1.1731367169627349E-5</v>
      </c>
      <c r="BD594" s="5">
        <f t="shared" si="829"/>
        <v>2.0185862809835223E-5</v>
      </c>
      <c r="BE594" s="5">
        <f t="shared" si="830"/>
        <v>3.9273867006100636E-5</v>
      </c>
      <c r="BF594" s="5">
        <f t="shared" si="831"/>
        <v>3.8205863285203588E-5</v>
      </c>
      <c r="BG594" s="5">
        <f t="shared" si="832"/>
        <v>2.4777935060327785E-5</v>
      </c>
      <c r="BH594" s="5">
        <f t="shared" si="833"/>
        <v>1.205206504439053E-5</v>
      </c>
      <c r="BI594" s="5">
        <f t="shared" si="834"/>
        <v>4.6897296802358634E-6</v>
      </c>
      <c r="BJ594" s="8">
        <f t="shared" si="835"/>
        <v>0.6448159012643695</v>
      </c>
      <c r="BK594" s="8">
        <f t="shared" si="836"/>
        <v>0.21338448824775635</v>
      </c>
      <c r="BL594" s="8">
        <f t="shared" si="837"/>
        <v>0.13656507304057344</v>
      </c>
      <c r="BM594" s="8">
        <f t="shared" si="838"/>
        <v>0.50815619594752326</v>
      </c>
      <c r="BN594" s="8">
        <f t="shared" si="839"/>
        <v>0.48791219298153893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1.4212962962963001</v>
      </c>
      <c r="F595">
        <f>VLOOKUP(B595,home!$B$2:$E$405,3,FALSE)</f>
        <v>1.02</v>
      </c>
      <c r="G595">
        <f>VLOOKUP(C595,away!$B$2:$E$405,4,FALSE)</f>
        <v>0.86</v>
      </c>
      <c r="H595">
        <f>VLOOKUP(A595,away!$A$2:$E$405,3,FALSE)</f>
        <v>1.1111111111111101</v>
      </c>
      <c r="I595">
        <f>VLOOKUP(C595,away!$B$2:$E$405,3,FALSE)</f>
        <v>0.78</v>
      </c>
      <c r="J595">
        <f>VLOOKUP(B595,home!$B$2:$E$405,4,FALSE)</f>
        <v>1</v>
      </c>
      <c r="K595" s="3">
        <f t="shared" si="784"/>
        <v>1.2467611111111145</v>
      </c>
      <c r="L595" s="3">
        <f t="shared" si="785"/>
        <v>0.86666666666666592</v>
      </c>
      <c r="M595" s="5">
        <f t="shared" si="786"/>
        <v>0.12082310106557283</v>
      </c>
      <c r="N595" s="5">
        <f t="shared" si="787"/>
        <v>0.15063754373240407</v>
      </c>
      <c r="O595" s="5">
        <f t="shared" si="788"/>
        <v>0.10471335425682969</v>
      </c>
      <c r="P595" s="5">
        <f t="shared" si="789"/>
        <v>0.13055253790141674</v>
      </c>
      <c r="Q595" s="5">
        <f t="shared" si="790"/>
        <v>9.3904515699430618E-2</v>
      </c>
      <c r="R595" s="5">
        <f t="shared" si="791"/>
        <v>4.5375786844626162E-2</v>
      </c>
      <c r="S595" s="5">
        <f t="shared" si="792"/>
        <v>3.5266362562674992E-2</v>
      </c>
      <c r="T595" s="5">
        <f t="shared" si="793"/>
        <v>8.1383913606173128E-2</v>
      </c>
      <c r="U595" s="5">
        <f t="shared" si="794"/>
        <v>5.6572766423947214E-2</v>
      </c>
      <c r="V595" s="5">
        <f t="shared" si="795"/>
        <v>4.2340257915210707E-3</v>
      </c>
      <c r="W595" s="5">
        <f t="shared" si="796"/>
        <v>3.9025499443924395E-2</v>
      </c>
      <c r="X595" s="5">
        <f t="shared" si="797"/>
        <v>3.3822099518067777E-2</v>
      </c>
      <c r="Y595" s="5">
        <f t="shared" si="798"/>
        <v>1.4656243124496026E-2</v>
      </c>
      <c r="Z595" s="5">
        <f t="shared" si="799"/>
        <v>1.3108560644003103E-2</v>
      </c>
      <c r="AA595" s="5">
        <f t="shared" si="800"/>
        <v>1.6343243633584737E-2</v>
      </c>
      <c r="AB595" s="5">
        <f t="shared" si="801"/>
        <v>1.0188060295883879E-2</v>
      </c>
      <c r="AC595" s="5">
        <f t="shared" si="802"/>
        <v>2.8593601293345431E-4</v>
      </c>
      <c r="AD595" s="5">
        <f t="shared" si="803"/>
        <v>1.216386876209335E-2</v>
      </c>
      <c r="AE595" s="5">
        <f t="shared" si="804"/>
        <v>1.0542019593814228E-2</v>
      </c>
      <c r="AF595" s="5">
        <f t="shared" si="805"/>
        <v>4.5682084906528281E-3</v>
      </c>
      <c r="AG595" s="5">
        <f t="shared" si="806"/>
        <v>1.3197046750774827E-3</v>
      </c>
      <c r="AH595" s="5">
        <f t="shared" si="807"/>
        <v>2.8401881395340028E-3</v>
      </c>
      <c r="AI595" s="5">
        <f t="shared" si="808"/>
        <v>3.5410361206100228E-3</v>
      </c>
      <c r="AJ595" s="5">
        <f t="shared" si="809"/>
        <v>2.2074130641081715E-3</v>
      </c>
      <c r="AK595" s="5">
        <f t="shared" si="810"/>
        <v>9.1737225482956431E-4</v>
      </c>
      <c r="AL595" s="5">
        <f t="shared" si="811"/>
        <v>1.2358455241308625E-5</v>
      </c>
      <c r="AM595" s="5">
        <f t="shared" si="812"/>
        <v>3.0330877066474539E-3</v>
      </c>
      <c r="AN595" s="5">
        <f t="shared" si="813"/>
        <v>2.6286760124277909E-3</v>
      </c>
      <c r="AO595" s="5">
        <f t="shared" si="814"/>
        <v>1.1390929387187086E-3</v>
      </c>
      <c r="AP595" s="5">
        <f t="shared" si="815"/>
        <v>3.2907129340762665E-4</v>
      </c>
      <c r="AQ595" s="5">
        <f t="shared" si="816"/>
        <v>7.129878023831903E-5</v>
      </c>
      <c r="AR595" s="5">
        <f t="shared" si="817"/>
        <v>4.9229927751922686E-4</v>
      </c>
      <c r="AS595" s="5">
        <f t="shared" si="818"/>
        <v>6.1377959423907023E-4</v>
      </c>
      <c r="AT595" s="5">
        <f t="shared" si="819"/>
        <v>3.8261826444541618E-4</v>
      </c>
      <c r="AU595" s="5">
        <f t="shared" si="820"/>
        <v>1.590111908371244E-4</v>
      </c>
      <c r="AV595" s="5">
        <f t="shared" si="821"/>
        <v>4.9562242241798714E-5</v>
      </c>
      <c r="AW595" s="5">
        <f t="shared" si="822"/>
        <v>3.709343297176325E-7</v>
      </c>
      <c r="AX595" s="5">
        <f t="shared" si="823"/>
        <v>6.3025596653953984E-4</v>
      </c>
      <c r="AY595" s="5">
        <f t="shared" si="824"/>
        <v>5.462218376676007E-4</v>
      </c>
      <c r="AZ595" s="5">
        <f t="shared" si="825"/>
        <v>2.3669612965596015E-4</v>
      </c>
      <c r="BA595" s="5">
        <f t="shared" si="826"/>
        <v>6.8378881900610646E-5</v>
      </c>
      <c r="BB595" s="5">
        <f t="shared" si="827"/>
        <v>1.4815424411798958E-5</v>
      </c>
      <c r="BC595" s="5">
        <f t="shared" si="828"/>
        <v>2.5680068980451511E-6</v>
      </c>
      <c r="BD595" s="5">
        <f t="shared" si="829"/>
        <v>7.1109895641666016E-5</v>
      </c>
      <c r="BE595" s="5">
        <f t="shared" si="830"/>
        <v>8.8657052501198933E-5</v>
      </c>
      <c r="BF595" s="5">
        <f t="shared" si="831"/>
        <v>5.5267082642115602E-5</v>
      </c>
      <c r="BG595" s="5">
        <f t="shared" si="832"/>
        <v>2.2968283120917939E-5</v>
      </c>
      <c r="BH595" s="5">
        <f t="shared" si="833"/>
        <v>7.1589905460375835E-6</v>
      </c>
      <c r="BI595" s="5">
        <f t="shared" si="834"/>
        <v>1.7851102015223548E-6</v>
      </c>
      <c r="BJ595" s="8">
        <f t="shared" si="835"/>
        <v>0.45072377962464727</v>
      </c>
      <c r="BK595" s="8">
        <f t="shared" si="836"/>
        <v>0.29172054362702804</v>
      </c>
      <c r="BL595" s="8">
        <f t="shared" si="837"/>
        <v>0.24464343801788951</v>
      </c>
      <c r="BM595" s="8">
        <f t="shared" si="838"/>
        <v>0.35364363150995004</v>
      </c>
      <c r="BN595" s="8">
        <f t="shared" si="839"/>
        <v>0.64600683950028004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1.4212962962963001</v>
      </c>
      <c r="F596">
        <f>VLOOKUP(B596,home!$B$2:$E$405,3,FALSE)</f>
        <v>0.78</v>
      </c>
      <c r="G596">
        <f>VLOOKUP(C596,away!$B$2:$E$405,4,FALSE)</f>
        <v>0.94</v>
      </c>
      <c r="H596">
        <f>VLOOKUP(A596,away!$A$2:$E$405,3,FALSE)</f>
        <v>1.1111111111111101</v>
      </c>
      <c r="I596">
        <f>VLOOKUP(C596,away!$B$2:$E$405,3,FALSE)</f>
        <v>1.02</v>
      </c>
      <c r="J596">
        <f>VLOOKUP(B596,home!$B$2:$E$405,4,FALSE)</f>
        <v>0.9</v>
      </c>
      <c r="K596" s="3">
        <f t="shared" si="784"/>
        <v>1.0420944444444471</v>
      </c>
      <c r="L596" s="3">
        <f t="shared" si="785"/>
        <v>1.0199999999999989</v>
      </c>
      <c r="M596" s="5">
        <f t="shared" si="786"/>
        <v>0.12718730399159359</v>
      </c>
      <c r="N596" s="5">
        <f t="shared" si="787"/>
        <v>0.13254118289350672</v>
      </c>
      <c r="O596" s="5">
        <f t="shared" si="788"/>
        <v>0.12973105007142532</v>
      </c>
      <c r="P596" s="5">
        <f t="shared" si="789"/>
        <v>0.13519200655137673</v>
      </c>
      <c r="Q596" s="5">
        <f t="shared" si="790"/>
        <v>6.9060215176709377E-2</v>
      </c>
      <c r="R596" s="5">
        <f t="shared" si="791"/>
        <v>6.6162835536426851E-2</v>
      </c>
      <c r="S596" s="5">
        <f t="shared" si="792"/>
        <v>3.5925123934924141E-2</v>
      </c>
      <c r="T596" s="5">
        <f t="shared" si="793"/>
        <v>7.0441419480243489E-2</v>
      </c>
      <c r="U596" s="5">
        <f t="shared" si="794"/>
        <v>6.8947923341202061E-2</v>
      </c>
      <c r="V596" s="5">
        <f t="shared" si="795"/>
        <v>4.2429021677704327E-3</v>
      </c>
      <c r="W596" s="5">
        <f t="shared" si="796"/>
        <v>2.3989088855928976E-2</v>
      </c>
      <c r="X596" s="5">
        <f t="shared" si="797"/>
        <v>2.4468870633047531E-2</v>
      </c>
      <c r="Y596" s="5">
        <f t="shared" si="798"/>
        <v>1.2479124022854227E-2</v>
      </c>
      <c r="Z596" s="5">
        <f t="shared" si="799"/>
        <v>2.2495364082385103E-2</v>
      </c>
      <c r="AA596" s="5">
        <f t="shared" si="800"/>
        <v>2.3442293936008673E-2</v>
      </c>
      <c r="AB596" s="5">
        <f t="shared" si="801"/>
        <v>1.2214542137874193E-2</v>
      </c>
      <c r="AC596" s="5">
        <f t="shared" si="802"/>
        <v>2.8187092955637261E-4</v>
      </c>
      <c r="AD596" s="5">
        <f t="shared" si="803"/>
        <v>6.2497240560119459E-3</v>
      </c>
      <c r="AE596" s="5">
        <f t="shared" si="804"/>
        <v>6.3747185371321787E-3</v>
      </c>
      <c r="AF596" s="5">
        <f t="shared" si="805"/>
        <v>3.2511064539374073E-3</v>
      </c>
      <c r="AG596" s="5">
        <f t="shared" si="806"/>
        <v>1.1053761943387174E-3</v>
      </c>
      <c r="AH596" s="5">
        <f t="shared" si="807"/>
        <v>5.7363178410081948E-3</v>
      </c>
      <c r="AI596" s="5">
        <f t="shared" si="808"/>
        <v>5.9777849536822043E-3</v>
      </c>
      <c r="AJ596" s="5">
        <f t="shared" si="809"/>
        <v>3.114708245157916E-3</v>
      </c>
      <c r="AK596" s="5">
        <f t="shared" si="810"/>
        <v>1.0819400527814591E-3</v>
      </c>
      <c r="AL596" s="5">
        <f t="shared" si="811"/>
        <v>1.1984434093436385E-5</v>
      </c>
      <c r="AM596" s="5">
        <f t="shared" si="812"/>
        <v>1.3025605436161737E-3</v>
      </c>
      <c r="AN596" s="5">
        <f t="shared" si="813"/>
        <v>1.3286117544884957E-3</v>
      </c>
      <c r="AO596" s="5">
        <f t="shared" si="814"/>
        <v>6.775919947891321E-4</v>
      </c>
      <c r="AP596" s="5">
        <f t="shared" si="815"/>
        <v>2.3038127822830464E-4</v>
      </c>
      <c r="AQ596" s="5">
        <f t="shared" si="816"/>
        <v>5.874722594821762E-5</v>
      </c>
      <c r="AR596" s="5">
        <f t="shared" si="817"/>
        <v>1.1702088395656709E-3</v>
      </c>
      <c r="AS596" s="5">
        <f t="shared" si="818"/>
        <v>1.2194681305511689E-3</v>
      </c>
      <c r="AT596" s="5">
        <f t="shared" si="819"/>
        <v>6.3540048201221437E-4</v>
      </c>
      <c r="AU596" s="5">
        <f t="shared" si="820"/>
        <v>2.2071577076741749E-4</v>
      </c>
      <c r="AV596" s="5">
        <f t="shared" si="821"/>
        <v>5.7501669629499966E-5</v>
      </c>
      <c r="AW596" s="5">
        <f t="shared" si="822"/>
        <v>3.5385251200978515E-7</v>
      </c>
      <c r="AX596" s="5">
        <f t="shared" si="823"/>
        <v>2.2623185100915878E-4</v>
      </c>
      <c r="AY596" s="5">
        <f t="shared" si="824"/>
        <v>2.3075648802934172E-4</v>
      </c>
      <c r="AZ596" s="5">
        <f t="shared" si="825"/>
        <v>1.1768580889496415E-4</v>
      </c>
      <c r="BA596" s="5">
        <f t="shared" si="826"/>
        <v>4.0013175024287765E-5</v>
      </c>
      <c r="BB596" s="5">
        <f t="shared" si="827"/>
        <v>1.0203359631193369E-5</v>
      </c>
      <c r="BC596" s="5">
        <f t="shared" si="828"/>
        <v>2.0814853647634458E-6</v>
      </c>
      <c r="BD596" s="5">
        <f t="shared" si="829"/>
        <v>1.9893550272616372E-4</v>
      </c>
      <c r="BE596" s="5">
        <f t="shared" si="830"/>
        <v>2.0730958219369836E-4</v>
      </c>
      <c r="BF596" s="5">
        <f t="shared" si="831"/>
        <v>1.0801808194207626E-4</v>
      </c>
      <c r="BG596" s="5">
        <f t="shared" si="832"/>
        <v>3.7521681030460909E-5</v>
      </c>
      <c r="BH596" s="5">
        <f t="shared" si="833"/>
        <v>9.775283837014978E-6</v>
      </c>
      <c r="BI596" s="5">
        <f t="shared" si="834"/>
        <v>2.0373537958841821E-6</v>
      </c>
      <c r="BJ596" s="8">
        <f t="shared" si="835"/>
        <v>0.35418569126873461</v>
      </c>
      <c r="BK596" s="8">
        <f t="shared" si="836"/>
        <v>0.30307194849734409</v>
      </c>
      <c r="BL596" s="8">
        <f t="shared" si="837"/>
        <v>0.32027628849361806</v>
      </c>
      <c r="BM596" s="8">
        <f t="shared" si="838"/>
        <v>0.33992429548552594</v>
      </c>
      <c r="BN596" s="8">
        <f t="shared" si="839"/>
        <v>0.65987459422103856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1.4212962962963001</v>
      </c>
      <c r="F597">
        <f>VLOOKUP(B597,home!$B$2:$E$405,3,FALSE)</f>
        <v>0.94</v>
      </c>
      <c r="G597">
        <f>VLOOKUP(C597,away!$B$2:$E$405,4,FALSE)</f>
        <v>1.41</v>
      </c>
      <c r="H597">
        <f>VLOOKUP(A597,away!$A$2:$E$405,3,FALSE)</f>
        <v>1.1111111111111101</v>
      </c>
      <c r="I597">
        <f>VLOOKUP(C597,away!$B$2:$E$405,3,FALSE)</f>
        <v>0.78</v>
      </c>
      <c r="J597">
        <f>VLOOKUP(B597,home!$B$2:$E$405,4,FALSE)</f>
        <v>1</v>
      </c>
      <c r="K597" s="3">
        <f t="shared" si="784"/>
        <v>1.883786111111116</v>
      </c>
      <c r="L597" s="3">
        <f t="shared" si="785"/>
        <v>0.86666666666666592</v>
      </c>
      <c r="M597" s="5">
        <f t="shared" si="786"/>
        <v>6.3898922643635572E-2</v>
      </c>
      <c r="N597" s="5">
        <f t="shared" si="787"/>
        <v>0.12037190299104428</v>
      </c>
      <c r="O597" s="5">
        <f t="shared" si="788"/>
        <v>5.5379066291150775E-2</v>
      </c>
      <c r="P597" s="5">
        <f t="shared" si="789"/>
        <v>0.10432231592557162</v>
      </c>
      <c r="Q597" s="5">
        <f t="shared" si="790"/>
        <v>0.11337745951127194</v>
      </c>
      <c r="R597" s="5">
        <f t="shared" si="791"/>
        <v>2.3997595392831986E-2</v>
      </c>
      <c r="S597" s="5">
        <f t="shared" si="792"/>
        <v>4.2579534794233168E-2</v>
      </c>
      <c r="T597" s="5">
        <f t="shared" si="793"/>
        <v>9.8260464909768919E-2</v>
      </c>
      <c r="U597" s="5">
        <f t="shared" si="794"/>
        <v>4.5206336901081001E-2</v>
      </c>
      <c r="V597" s="5">
        <f t="shared" si="795"/>
        <v>7.7239968253210028E-3</v>
      </c>
      <c r="W597" s="5">
        <f t="shared" si="796"/>
        <v>7.1192961180132311E-2</v>
      </c>
      <c r="X597" s="5">
        <f t="shared" si="797"/>
        <v>6.1700566356114622E-2</v>
      </c>
      <c r="Y597" s="5">
        <f t="shared" si="798"/>
        <v>2.673691208764965E-2</v>
      </c>
      <c r="Z597" s="5">
        <f t="shared" si="799"/>
        <v>6.9326386690403453E-3</v>
      </c>
      <c r="AA597" s="5">
        <f t="shared" si="800"/>
        <v>1.3059608438090056E-2</v>
      </c>
      <c r="AB597" s="5">
        <f t="shared" si="801"/>
        <v>1.2300754496111793E-2</v>
      </c>
      <c r="AC597" s="5">
        <f t="shared" si="802"/>
        <v>7.8814438851449397E-4</v>
      </c>
      <c r="AD597" s="5">
        <f t="shared" si="803"/>
        <v>3.3528077870001526E-2</v>
      </c>
      <c r="AE597" s="5">
        <f t="shared" si="804"/>
        <v>2.9057667487334626E-2</v>
      </c>
      <c r="AF597" s="5">
        <f t="shared" si="805"/>
        <v>1.2591655911178329E-2</v>
      </c>
      <c r="AG597" s="5">
        <f t="shared" si="806"/>
        <v>3.6375894854515142E-3</v>
      </c>
      <c r="AH597" s="5">
        <f t="shared" si="807"/>
        <v>1.5020717116254066E-3</v>
      </c>
      <c r="AI597" s="5">
        <f t="shared" si="808"/>
        <v>2.8295818282528425E-3</v>
      </c>
      <c r="AJ597" s="5">
        <f t="shared" si="809"/>
        <v>2.6651634741575525E-3</v>
      </c>
      <c r="AK597" s="5">
        <f t="shared" si="810"/>
        <v>1.6735326454862156E-3</v>
      </c>
      <c r="AL597" s="5">
        <f t="shared" si="811"/>
        <v>5.1469442357970551E-5</v>
      </c>
      <c r="AM597" s="5">
        <f t="shared" si="812"/>
        <v>1.2631945484752166E-2</v>
      </c>
      <c r="AN597" s="5">
        <f t="shared" si="813"/>
        <v>1.09476860867852E-2</v>
      </c>
      <c r="AO597" s="5">
        <f t="shared" si="814"/>
        <v>4.7439973042735827E-3</v>
      </c>
      <c r="AP597" s="5">
        <f t="shared" si="815"/>
        <v>1.3704881101234783E-3</v>
      </c>
      <c r="AQ597" s="5">
        <f t="shared" si="816"/>
        <v>2.9693909052675333E-4</v>
      </c>
      <c r="AR597" s="5">
        <f t="shared" si="817"/>
        <v>2.6035909668173699E-4</v>
      </c>
      <c r="AS597" s="5">
        <f t="shared" si="818"/>
        <v>4.9046085023049242E-4</v>
      </c>
      <c r="AT597" s="5">
        <f t="shared" si="819"/>
        <v>4.6196166885397551E-4</v>
      </c>
      <c r="AU597" s="5">
        <f t="shared" si="820"/>
        <v>2.9007899188427722E-4</v>
      </c>
      <c r="AV597" s="5">
        <f t="shared" si="821"/>
        <v>1.3661169400917887E-4</v>
      </c>
      <c r="AW597" s="5">
        <f t="shared" si="822"/>
        <v>2.3341601270139408E-6</v>
      </c>
      <c r="AX597" s="5">
        <f t="shared" si="823"/>
        <v>3.9659805767481545E-3</v>
      </c>
      <c r="AY597" s="5">
        <f t="shared" si="824"/>
        <v>3.4371831665150642E-3</v>
      </c>
      <c r="AZ597" s="5">
        <f t="shared" si="825"/>
        <v>1.4894460388231933E-3</v>
      </c>
      <c r="BA597" s="5">
        <f t="shared" si="826"/>
        <v>4.3028441121558878E-4</v>
      </c>
      <c r="BB597" s="5">
        <f t="shared" si="827"/>
        <v>9.3228289096710813E-5</v>
      </c>
      <c r="BC597" s="5">
        <f t="shared" si="828"/>
        <v>1.6159570110096531E-5</v>
      </c>
      <c r="BD597" s="5">
        <f t="shared" si="829"/>
        <v>3.7607425076250851E-5</v>
      </c>
      <c r="BE597" s="5">
        <f t="shared" si="830"/>
        <v>7.0844345033293265E-5</v>
      </c>
      <c r="BF597" s="5">
        <f t="shared" si="831"/>
        <v>6.6727796612240826E-5</v>
      </c>
      <c r="BG597" s="5">
        <f t="shared" si="832"/>
        <v>4.1900298827728881E-5</v>
      </c>
      <c r="BH597" s="5">
        <f t="shared" si="833"/>
        <v>1.9732800245770257E-5</v>
      </c>
      <c r="BI597" s="5">
        <f t="shared" si="834"/>
        <v>7.4344750072624042E-6</v>
      </c>
      <c r="BJ597" s="8">
        <f t="shared" si="835"/>
        <v>0.6098785959189178</v>
      </c>
      <c r="BK597" s="8">
        <f t="shared" si="836"/>
        <v>0.22280156718614885</v>
      </c>
      <c r="BL597" s="8">
        <f t="shared" si="837"/>
        <v>0.16049743062124985</v>
      </c>
      <c r="BM597" s="8">
        <f t="shared" si="838"/>
        <v>0.51532812063346267</v>
      </c>
      <c r="BN597" s="8">
        <f t="shared" si="839"/>
        <v>0.48134726275550616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1.4212962962963001</v>
      </c>
      <c r="F598">
        <f>VLOOKUP(B598,home!$B$2:$E$405,3,FALSE)</f>
        <v>1.17</v>
      </c>
      <c r="G598">
        <f>VLOOKUP(C598,away!$B$2:$E$405,4,FALSE)</f>
        <v>1.02</v>
      </c>
      <c r="H598">
        <f>VLOOKUP(A598,away!$A$2:$E$405,3,FALSE)</f>
        <v>1.1111111111111101</v>
      </c>
      <c r="I598">
        <f>VLOOKUP(C598,away!$B$2:$E$405,3,FALSE)</f>
        <v>0.47</v>
      </c>
      <c r="J598">
        <f>VLOOKUP(B598,home!$B$2:$E$405,4,FALSE)</f>
        <v>0.8</v>
      </c>
      <c r="K598" s="3">
        <f t="shared" si="784"/>
        <v>1.6961750000000044</v>
      </c>
      <c r="L598" s="3">
        <f t="shared" si="785"/>
        <v>0.41777777777777736</v>
      </c>
      <c r="M598" s="5">
        <f t="shared" si="786"/>
        <v>0.12075968558553332</v>
      </c>
      <c r="N598" s="5">
        <f t="shared" si="787"/>
        <v>0.20482955969804251</v>
      </c>
      <c r="O598" s="5">
        <f t="shared" si="788"/>
        <v>5.0450713089067213E-2</v>
      </c>
      <c r="P598" s="5">
        <f t="shared" si="789"/>
        <v>8.5573238273848787E-2</v>
      </c>
      <c r="Q598" s="5">
        <f t="shared" si="790"/>
        <v>0.1737133892104141</v>
      </c>
      <c r="R598" s="5">
        <f t="shared" si="791"/>
        <v>1.0538593400827361E-2</v>
      </c>
      <c r="S598" s="5">
        <f t="shared" si="792"/>
        <v>1.5159817353710777E-2</v>
      </c>
      <c r="T598" s="5">
        <f t="shared" si="793"/>
        <v>7.2573593714572934E-2</v>
      </c>
      <c r="U598" s="5">
        <f t="shared" si="794"/>
        <v>1.7875298661648397E-2</v>
      </c>
      <c r="V598" s="5">
        <f t="shared" si="795"/>
        <v>1.1936237534782516E-3</v>
      </c>
      <c r="W598" s="5">
        <f t="shared" si="796"/>
        <v>9.8216102647991646E-2</v>
      </c>
      <c r="X598" s="5">
        <f t="shared" si="797"/>
        <v>4.103250510627203E-2</v>
      </c>
      <c r="Y598" s="5">
        <f t="shared" si="798"/>
        <v>8.5712343999768143E-3</v>
      </c>
      <c r="Z598" s="5">
        <f t="shared" si="799"/>
        <v>1.4675967106337348E-3</v>
      </c>
      <c r="AA598" s="5">
        <f t="shared" si="800"/>
        <v>2.4893008506591814E-3</v>
      </c>
      <c r="AB598" s="5">
        <f t="shared" si="801"/>
        <v>2.1111449351834243E-3</v>
      </c>
      <c r="AC598" s="5">
        <f t="shared" si="802"/>
        <v>5.2864418995906032E-5</v>
      </c>
      <c r="AD598" s="5">
        <f t="shared" si="803"/>
        <v>4.1647924477239397E-2</v>
      </c>
      <c r="AE598" s="5">
        <f t="shared" si="804"/>
        <v>1.7399577337157777E-2</v>
      </c>
      <c r="AF598" s="5">
        <f t="shared" si="805"/>
        <v>3.6345783770951761E-3</v>
      </c>
      <c r="AG598" s="5">
        <f t="shared" si="806"/>
        <v>5.0614869251399438E-4</v>
      </c>
      <c r="AH598" s="5">
        <f t="shared" si="807"/>
        <v>1.5328232311063439E-4</v>
      </c>
      <c r="AI598" s="5">
        <f t="shared" si="808"/>
        <v>2.5999364440218095E-4</v>
      </c>
      <c r="AJ598" s="5">
        <f t="shared" si="809"/>
        <v>2.2049735989693525E-4</v>
      </c>
      <c r="AK598" s="5">
        <f t="shared" si="810"/>
        <v>1.2466736980772838E-4</v>
      </c>
      <c r="AL598" s="5">
        <f t="shared" si="811"/>
        <v>1.4984403117681459E-6</v>
      </c>
      <c r="AM598" s="5">
        <f t="shared" si="812"/>
        <v>1.4128433660036341E-2</v>
      </c>
      <c r="AN598" s="5">
        <f t="shared" si="813"/>
        <v>5.9025456179707331E-3</v>
      </c>
      <c r="AO598" s="5">
        <f t="shared" si="814"/>
        <v>1.2329761957538851E-3</v>
      </c>
      <c r="AP598" s="5">
        <f t="shared" si="815"/>
        <v>1.7170335170498533E-4</v>
      </c>
      <c r="AQ598" s="5">
        <f t="shared" si="816"/>
        <v>1.7933461178076229E-5</v>
      </c>
      <c r="AR598" s="5">
        <f t="shared" si="817"/>
        <v>1.2807589664355221E-5</v>
      </c>
      <c r="AS598" s="5">
        <f t="shared" si="818"/>
        <v>2.1723913398937769E-5</v>
      </c>
      <c r="AT598" s="5">
        <f t="shared" si="819"/>
        <v>1.8423779404721687E-5</v>
      </c>
      <c r="AU598" s="5">
        <f t="shared" si="820"/>
        <v>1.041665134393463E-5</v>
      </c>
      <c r="AV598" s="5">
        <f t="shared" si="821"/>
        <v>4.4171158983245901E-6</v>
      </c>
      <c r="AW598" s="5">
        <f t="shared" si="822"/>
        <v>2.9495308346475782E-8</v>
      </c>
      <c r="AX598" s="5">
        <f t="shared" si="823"/>
        <v>3.9940493272187013E-3</v>
      </c>
      <c r="AY598" s="5">
        <f t="shared" si="824"/>
        <v>1.668625052260256E-3</v>
      </c>
      <c r="AZ598" s="5">
        <f t="shared" si="825"/>
        <v>3.4855723313880865E-4</v>
      </c>
      <c r="BA598" s="5">
        <f t="shared" si="826"/>
        <v>4.8539822096367385E-5</v>
      </c>
      <c r="BB598" s="5">
        <f t="shared" si="827"/>
        <v>5.0697147522872552E-6</v>
      </c>
      <c r="BC598" s="5">
        <f t="shared" si="828"/>
        <v>4.2360283263555705E-7</v>
      </c>
      <c r="BD598" s="5">
        <f t="shared" si="829"/>
        <v>8.9178772477732523E-7</v>
      </c>
      <c r="BE598" s="5">
        <f t="shared" si="830"/>
        <v>1.5126280440741834E-6</v>
      </c>
      <c r="BF598" s="5">
        <f t="shared" si="831"/>
        <v>1.2828409363287677E-6</v>
      </c>
      <c r="BG598" s="5">
        <f t="shared" si="832"/>
        <v>7.2530757505915108E-7</v>
      </c>
      <c r="BH598" s="5">
        <f t="shared" si="833"/>
        <v>3.0756214403148954E-7</v>
      </c>
      <c r="BI598" s="5">
        <f t="shared" si="834"/>
        <v>1.0433584393052262E-7</v>
      </c>
      <c r="BJ598" s="8">
        <f t="shared" si="835"/>
        <v>0.68964347070021959</v>
      </c>
      <c r="BK598" s="8">
        <f t="shared" si="836"/>
        <v>0.2244093528781391</v>
      </c>
      <c r="BL598" s="8">
        <f t="shared" si="837"/>
        <v>8.4296105146581549E-2</v>
      </c>
      <c r="BM598" s="8">
        <f t="shared" si="838"/>
        <v>0.35228275062088854</v>
      </c>
      <c r="BN598" s="8">
        <f t="shared" si="839"/>
        <v>0.64586517925773335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1.4212962962963001</v>
      </c>
      <c r="F599">
        <f>VLOOKUP(B599,home!$B$2:$E$405,3,FALSE)</f>
        <v>0.94</v>
      </c>
      <c r="G599">
        <f>VLOOKUP(C599,away!$B$2:$E$405,4,FALSE)</f>
        <v>0.86</v>
      </c>
      <c r="H599">
        <f>VLOOKUP(A599,away!$A$2:$E$405,3,FALSE)</f>
        <v>1.1111111111111101</v>
      </c>
      <c r="I599">
        <f>VLOOKUP(C599,away!$B$2:$E$405,3,FALSE)</f>
        <v>0.86</v>
      </c>
      <c r="J599">
        <f>VLOOKUP(B599,home!$B$2:$E$405,4,FALSE)</f>
        <v>1</v>
      </c>
      <c r="K599" s="3">
        <f t="shared" si="784"/>
        <v>1.1489759259259289</v>
      </c>
      <c r="L599" s="3">
        <f t="shared" si="785"/>
        <v>0.9555555555555546</v>
      </c>
      <c r="M599" s="5">
        <f t="shared" si="786"/>
        <v>0.12190277459911306</v>
      </c>
      <c r="N599" s="5">
        <f t="shared" si="787"/>
        <v>0.14006335331795569</v>
      </c>
      <c r="O599" s="5">
        <f t="shared" si="788"/>
        <v>0.11648487350581903</v>
      </c>
      <c r="P599" s="5">
        <f t="shared" si="789"/>
        <v>0.1338383153927131</v>
      </c>
      <c r="Q599" s="5">
        <f t="shared" si="790"/>
        <v>8.0464710533394379E-2</v>
      </c>
      <c r="R599" s="5">
        <f t="shared" si="791"/>
        <v>5.5653884008335694E-2</v>
      </c>
      <c r="S599" s="5">
        <f t="shared" si="792"/>
        <v>3.6735617228702694E-2</v>
      </c>
      <c r="T599" s="5">
        <f t="shared" si="793"/>
        <v>7.6888501176354554E-2</v>
      </c>
      <c r="U599" s="5">
        <f t="shared" si="794"/>
        <v>6.3944972909851738E-2</v>
      </c>
      <c r="V599" s="5">
        <f t="shared" si="795"/>
        <v>4.4813792895106001E-3</v>
      </c>
      <c r="W599" s="5">
        <f t="shared" si="796"/>
        <v>3.0817338429822878E-2</v>
      </c>
      <c r="X599" s="5">
        <f t="shared" si="797"/>
        <v>2.9447678944052945E-2</v>
      </c>
      <c r="Y599" s="5">
        <f t="shared" si="798"/>
        <v>1.4069446606603059E-2</v>
      </c>
      <c r="Z599" s="5">
        <f t="shared" si="799"/>
        <v>1.7726792684136541E-2</v>
      </c>
      <c r="AA599" s="5">
        <f t="shared" si="800"/>
        <v>2.0367658037952759E-2</v>
      </c>
      <c r="AB599" s="5">
        <f t="shared" si="801"/>
        <v>1.1700974376549735E-2</v>
      </c>
      <c r="AC599" s="5">
        <f t="shared" si="802"/>
        <v>3.0750953819361215E-4</v>
      </c>
      <c r="AD599" s="5">
        <f t="shared" si="803"/>
        <v>8.8520949892446112E-3</v>
      </c>
      <c r="AE599" s="5">
        <f t="shared" si="804"/>
        <v>8.4586685452781776E-3</v>
      </c>
      <c r="AF599" s="5">
        <f t="shared" si="805"/>
        <v>4.0413638605217911E-3</v>
      </c>
      <c r="AG599" s="5">
        <f t="shared" si="806"/>
        <v>1.2872492296476805E-3</v>
      </c>
      <c r="AH599" s="5">
        <f t="shared" si="807"/>
        <v>4.234733807877057E-3</v>
      </c>
      <c r="AI599" s="5">
        <f t="shared" si="808"/>
        <v>4.8656071979553753E-3</v>
      </c>
      <c r="AJ599" s="5">
        <f t="shared" si="809"/>
        <v>2.7952327677313225E-3</v>
      </c>
      <c r="AK599" s="5">
        <f t="shared" si="810"/>
        <v>1.0705517191608642E-3</v>
      </c>
      <c r="AL599" s="5">
        <f t="shared" si="811"/>
        <v>1.3504715932634294E-5</v>
      </c>
      <c r="AM599" s="5">
        <f t="shared" si="812"/>
        <v>2.03416880733032E-3</v>
      </c>
      <c r="AN599" s="5">
        <f t="shared" si="813"/>
        <v>1.943761304782304E-3</v>
      </c>
      <c r="AO599" s="5">
        <f t="shared" si="814"/>
        <v>9.2868595672932202E-4</v>
      </c>
      <c r="AP599" s="5">
        <f t="shared" si="815"/>
        <v>2.9580367510637637E-4</v>
      </c>
      <c r="AQ599" s="5">
        <f t="shared" si="816"/>
        <v>7.0664211275412041E-5</v>
      </c>
      <c r="AR599" s="5">
        <f t="shared" si="817"/>
        <v>8.0930468328317044E-4</v>
      </c>
      <c r="AS599" s="5">
        <f t="shared" si="818"/>
        <v>9.2987159783147126E-4</v>
      </c>
      <c r="AT599" s="5">
        <f t="shared" si="819"/>
        <v>5.3420004005531906E-4</v>
      </c>
      <c r="AU599" s="5">
        <f t="shared" si="820"/>
        <v>2.0459432855074282E-4</v>
      </c>
      <c r="AV599" s="5">
        <f t="shared" si="821"/>
        <v>5.8768489521445844E-5</v>
      </c>
      <c r="AW599" s="5">
        <f t="shared" si="822"/>
        <v>4.118601976554322E-7</v>
      </c>
      <c r="AX599" s="5">
        <f t="shared" si="823"/>
        <v>3.8953516481533303E-4</v>
      </c>
      <c r="AY599" s="5">
        <f t="shared" si="824"/>
        <v>3.7222249082354014E-4</v>
      </c>
      <c r="AZ599" s="5">
        <f t="shared" si="825"/>
        <v>1.7783963450458009E-4</v>
      </c>
      <c r="BA599" s="5">
        <f t="shared" si="826"/>
        <v>5.6645216916273603E-5</v>
      </c>
      <c r="BB599" s="5">
        <f t="shared" si="827"/>
        <v>1.3531912929998677E-5</v>
      </c>
      <c r="BC599" s="5">
        <f t="shared" si="828"/>
        <v>2.5860989155108571E-6</v>
      </c>
      <c r="BD599" s="5">
        <f t="shared" si="829"/>
        <v>1.2888926437472698E-4</v>
      </c>
      <c r="BE599" s="5">
        <f t="shared" si="830"/>
        <v>1.4809066187686373E-4</v>
      </c>
      <c r="BF599" s="5">
        <f t="shared" si="831"/>
        <v>8.5076302675476625E-5</v>
      </c>
      <c r="BG599" s="5">
        <f t="shared" si="832"/>
        <v>3.2583541213636776E-5</v>
      </c>
      <c r="BH599" s="5">
        <f t="shared" si="833"/>
        <v>9.3594261089709919E-6</v>
      </c>
      <c r="BI599" s="5">
        <f t="shared" si="834"/>
        <v>2.1507510559380511E-6</v>
      </c>
      <c r="BJ599" s="8">
        <f t="shared" si="835"/>
        <v>0.40067585010700474</v>
      </c>
      <c r="BK599" s="8">
        <f t="shared" si="836"/>
        <v>0.29765132325498928</v>
      </c>
      <c r="BL599" s="8">
        <f t="shared" si="837"/>
        <v>0.28406137741778126</v>
      </c>
      <c r="BM599" s="8">
        <f t="shared" si="838"/>
        <v>0.35133562147595504</v>
      </c>
      <c r="BN599" s="8">
        <f t="shared" si="839"/>
        <v>0.648407911357331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1.5169082125603901</v>
      </c>
      <c r="F600">
        <f>VLOOKUP(B600,home!$B$2:$E$405,3,FALSE)</f>
        <v>1.45</v>
      </c>
      <c r="G600">
        <f>VLOOKUP(C600,away!$B$2:$E$405,4,FALSE)</f>
        <v>1.54</v>
      </c>
      <c r="H600">
        <f>VLOOKUP(A600,away!$A$2:$E$405,3,FALSE)</f>
        <v>1.2367149758454099</v>
      </c>
      <c r="I600">
        <f>VLOOKUP(C600,away!$B$2:$E$405,3,FALSE)</f>
        <v>0.22</v>
      </c>
      <c r="J600">
        <f>VLOOKUP(B600,home!$B$2:$E$405,4,FALSE)</f>
        <v>0.81</v>
      </c>
      <c r="K600" s="3">
        <f t="shared" si="784"/>
        <v>3.3872560386473509</v>
      </c>
      <c r="L600" s="3">
        <f t="shared" si="785"/>
        <v>0.22038260869565207</v>
      </c>
      <c r="M600" s="5">
        <f t="shared" si="786"/>
        <v>2.7115801296589415E-2</v>
      </c>
      <c r="N600" s="5">
        <f t="shared" si="787"/>
        <v>9.1848161684634166E-2</v>
      </c>
      <c r="O600" s="5">
        <f t="shared" si="788"/>
        <v>5.9758510266153201E-3</v>
      </c>
      <c r="P600" s="5">
        <f t="shared" si="789"/>
        <v>2.0241737475959715E-2</v>
      </c>
      <c r="Q600" s="5">
        <f t="shared" si="790"/>
        <v>0.15555662015246771</v>
      </c>
      <c r="R600" s="5">
        <f t="shared" si="791"/>
        <v>6.5848681921103734E-4</v>
      </c>
      <c r="S600" s="5">
        <f t="shared" si="792"/>
        <v>3.7775754030289995E-3</v>
      </c>
      <c r="T600" s="5">
        <f t="shared" si="793"/>
        <v>3.4281973749079472E-2</v>
      </c>
      <c r="U600" s="5">
        <f t="shared" si="794"/>
        <v>2.2304634547422732E-3</v>
      </c>
      <c r="V600" s="5">
        <f t="shared" si="795"/>
        <v>3.1332567050888316E-4</v>
      </c>
      <c r="W600" s="5">
        <f t="shared" si="796"/>
        <v>0.17563670032100612</v>
      </c>
      <c r="X600" s="5">
        <f t="shared" si="797"/>
        <v>3.8707274199439791E-2</v>
      </c>
      <c r="Y600" s="5">
        <f t="shared" si="798"/>
        <v>4.2652050317852248E-3</v>
      </c>
      <c r="Z600" s="5">
        <f t="shared" si="799"/>
        <v>4.8373014336476877E-5</v>
      </c>
      <c r="AA600" s="5">
        <f t="shared" si="800"/>
        <v>1.6385178491880621E-4</v>
      </c>
      <c r="AB600" s="5">
        <f t="shared" si="801"/>
        <v>2.7750397395468672E-4</v>
      </c>
      <c r="AC600" s="5">
        <f t="shared" si="802"/>
        <v>1.4618450459819127E-5</v>
      </c>
      <c r="AD600" s="5">
        <f t="shared" si="803"/>
        <v>0.14873161844260577</v>
      </c>
      <c r="AE600" s="5">
        <f t="shared" si="804"/>
        <v>3.2777862067907816E-2</v>
      </c>
      <c r="AF600" s="5">
        <f t="shared" si="805"/>
        <v>3.6118353749958927E-3</v>
      </c>
      <c r="AG600" s="5">
        <f t="shared" si="806"/>
        <v>2.6532856737361115E-4</v>
      </c>
      <c r="AH600" s="5">
        <f t="shared" si="807"/>
        <v>2.6651427724862378E-6</v>
      </c>
      <c r="AI600" s="5">
        <f t="shared" si="808"/>
        <v>9.0275209499613528E-6</v>
      </c>
      <c r="AJ600" s="5">
        <f t="shared" si="809"/>
        <v>1.5289262425886037E-5</v>
      </c>
      <c r="AK600" s="5">
        <f t="shared" si="810"/>
        <v>1.7262882159515502E-5</v>
      </c>
      <c r="AL600" s="5">
        <f t="shared" si="811"/>
        <v>4.3650244118022769E-7</v>
      </c>
      <c r="AM600" s="5">
        <f t="shared" si="812"/>
        <v>0.10075841454150203</v>
      </c>
      <c r="AN600" s="5">
        <f t="shared" si="813"/>
        <v>2.2205402244694139E-2</v>
      </c>
      <c r="AO600" s="5">
        <f t="shared" si="814"/>
        <v>2.4468422369109915E-3</v>
      </c>
      <c r="AP600" s="5">
        <f t="shared" si="815"/>
        <v>1.7974715841238302E-4</v>
      </c>
      <c r="AQ600" s="5">
        <f t="shared" si="816"/>
        <v>9.903286919137898E-6</v>
      </c>
      <c r="AR600" s="5">
        <f t="shared" si="817"/>
        <v>1.1747022334937604E-7</v>
      </c>
      <c r="AS600" s="5">
        <f t="shared" si="818"/>
        <v>3.9790172340142711E-7</v>
      </c>
      <c r="AT600" s="5">
        <f t="shared" si="819"/>
        <v>6.738975076898361E-7</v>
      </c>
      <c r="AU600" s="5">
        <f t="shared" si="820"/>
        <v>7.6088780078393216E-7</v>
      </c>
      <c r="AV600" s="5">
        <f t="shared" si="821"/>
        <v>6.4433044948461914E-7</v>
      </c>
      <c r="AW600" s="5">
        <f t="shared" si="822"/>
        <v>9.0512700257348837E-9</v>
      </c>
      <c r="AX600" s="5">
        <f t="shared" si="823"/>
        <v>5.6882424683372609E-2</v>
      </c>
      <c r="AY600" s="5">
        <f t="shared" si="824"/>
        <v>1.2535897140655604E-2</v>
      </c>
      <c r="AZ600" s="5">
        <f t="shared" si="825"/>
        <v>1.381346857099024E-3</v>
      </c>
      <c r="BA600" s="5">
        <f t="shared" si="826"/>
        <v>1.0147494129367434E-4</v>
      </c>
      <c r="BB600" s="5">
        <f t="shared" si="827"/>
        <v>5.5908280698845243E-6</v>
      </c>
      <c r="BC600" s="5">
        <f t="shared" si="828"/>
        <v>2.4642425496200595E-7</v>
      </c>
      <c r="BD600" s="5">
        <f t="shared" si="829"/>
        <v>4.3147323776327277E-9</v>
      </c>
      <c r="BE600" s="5">
        <f t="shared" si="830"/>
        <v>1.4615103301283702E-8</v>
      </c>
      <c r="BF600" s="5">
        <f t="shared" si="831"/>
        <v>2.4752548456364032E-8</v>
      </c>
      <c r="BG600" s="5">
        <f t="shared" si="832"/>
        <v>2.7947739743576736E-8</v>
      </c>
      <c r="BH600" s="5">
        <f t="shared" si="833"/>
        <v>2.3666537553243719E-8</v>
      </c>
      <c r="BI600" s="5">
        <f t="shared" si="834"/>
        <v>1.603292444821982E-8</v>
      </c>
      <c r="BJ600" s="8">
        <f t="shared" si="835"/>
        <v>0.8821898699344799</v>
      </c>
      <c r="BK600" s="8">
        <f t="shared" si="836"/>
        <v>6.3999391939643602E-2</v>
      </c>
      <c r="BL600" s="8">
        <f t="shared" si="837"/>
        <v>9.3531076850405619E-3</v>
      </c>
      <c r="BM600" s="8">
        <f t="shared" si="838"/>
        <v>0.6416581960286375</v>
      </c>
      <c r="BN600" s="8">
        <f t="shared" si="839"/>
        <v>0.30139665845547742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1.5169082125603901</v>
      </c>
      <c r="F601">
        <f>VLOOKUP(B601,home!$B$2:$E$405,3,FALSE)</f>
        <v>0.88</v>
      </c>
      <c r="G601">
        <f>VLOOKUP(C601,away!$B$2:$E$405,4,FALSE)</f>
        <v>0.92</v>
      </c>
      <c r="H601">
        <f>VLOOKUP(A601,away!$A$2:$E$405,3,FALSE)</f>
        <v>1.2367149758454099</v>
      </c>
      <c r="I601">
        <f>VLOOKUP(C601,away!$B$2:$E$405,3,FALSE)</f>
        <v>0.86</v>
      </c>
      <c r="J601">
        <f>VLOOKUP(B601,home!$B$2:$E$405,4,FALSE)</f>
        <v>1.17</v>
      </c>
      <c r="K601" s="3">
        <f t="shared" si="784"/>
        <v>1.2280888888888919</v>
      </c>
      <c r="L601" s="3">
        <f t="shared" si="785"/>
        <v>1.2443826086956513</v>
      </c>
      <c r="M601" s="5">
        <f t="shared" si="786"/>
        <v>8.4376065849020437E-2</v>
      </c>
      <c r="N601" s="5">
        <f t="shared" si="787"/>
        <v>0.10362130895733947</v>
      </c>
      <c r="O601" s="5">
        <f t="shared" si="788"/>
        <v>0.10499610893268009</v>
      </c>
      <c r="P601" s="5">
        <f t="shared" si="789"/>
        <v>0.12894455475679215</v>
      </c>
      <c r="Q601" s="5">
        <f t="shared" si="790"/>
        <v>6.3628089091315829E-2</v>
      </c>
      <c r="R601" s="5">
        <f t="shared" si="791"/>
        <v>6.5327665968270637E-2</v>
      </c>
      <c r="S601" s="5">
        <f t="shared" si="792"/>
        <v>4.9263668654505086E-2</v>
      </c>
      <c r="T601" s="5">
        <f t="shared" si="793"/>
        <v>7.9177687489770901E-2</v>
      </c>
      <c r="U601" s="5">
        <f t="shared" si="794"/>
        <v>8.0228180712678149E-2</v>
      </c>
      <c r="V601" s="5">
        <f t="shared" si="795"/>
        <v>8.3650391144330268E-3</v>
      </c>
      <c r="W601" s="5">
        <f t="shared" si="796"/>
        <v>2.604698307809248E-2</v>
      </c>
      <c r="X601" s="5">
        <f t="shared" si="797"/>
        <v>3.2412412751368205E-2</v>
      </c>
      <c r="Y601" s="5">
        <f t="shared" si="798"/>
        <v>2.0166721366833885E-2</v>
      </c>
      <c r="Z601" s="5">
        <f t="shared" si="799"/>
        <v>2.7097537132531577E-2</v>
      </c>
      <c r="AA601" s="5">
        <f t="shared" si="800"/>
        <v>3.3278184268716191E-2</v>
      </c>
      <c r="AB601" s="5">
        <f t="shared" si="801"/>
        <v>2.0434284171403739E-2</v>
      </c>
      <c r="AC601" s="5">
        <f t="shared" si="802"/>
        <v>7.9897231021633407E-4</v>
      </c>
      <c r="AD601" s="5">
        <f t="shared" si="803"/>
        <v>7.9970026268205933E-3</v>
      </c>
      <c r="AE601" s="5">
        <f t="shared" si="804"/>
        <v>9.9513309905089851E-3</v>
      </c>
      <c r="AF601" s="5">
        <f t="shared" si="805"/>
        <v>6.1916316089817265E-3</v>
      </c>
      <c r="AG601" s="5">
        <f t="shared" si="806"/>
        <v>2.5682528978890448E-3</v>
      </c>
      <c r="AH601" s="5">
        <f t="shared" si="807"/>
        <v>8.4299259865517322E-3</v>
      </c>
      <c r="AI601" s="5">
        <f t="shared" si="808"/>
        <v>1.0352698438239912E-2</v>
      </c>
      <c r="AJ601" s="5">
        <f t="shared" si="809"/>
        <v>6.3570169610099115E-3</v>
      </c>
      <c r="AK601" s="5">
        <f t="shared" si="810"/>
        <v>2.602327298764833E-3</v>
      </c>
      <c r="AL601" s="5">
        <f t="shared" si="811"/>
        <v>4.8839977435400587E-5</v>
      </c>
      <c r="AM601" s="5">
        <f t="shared" si="812"/>
        <v>1.9642060140827298E-3</v>
      </c>
      <c r="AN601" s="5">
        <f t="shared" si="813"/>
        <v>2.4442238038199543E-3</v>
      </c>
      <c r="AO601" s="5">
        <f t="shared" si="814"/>
        <v>1.5207747966167417E-3</v>
      </c>
      <c r="AP601" s="5">
        <f t="shared" si="815"/>
        <v>6.3080856955084644E-4</v>
      </c>
      <c r="AQ601" s="5">
        <f t="shared" si="816"/>
        <v>1.9624180334131366E-4</v>
      </c>
      <c r="AR601" s="5">
        <f t="shared" si="817"/>
        <v>2.0980106580513018E-3</v>
      </c>
      <c r="AS601" s="5">
        <f t="shared" si="818"/>
        <v>2.5765435779232758E-3</v>
      </c>
      <c r="AT601" s="5">
        <f t="shared" si="819"/>
        <v>1.5821122698928033E-3</v>
      </c>
      <c r="AU601" s="5">
        <f t="shared" si="820"/>
        <v>6.4765816654337822E-4</v>
      </c>
      <c r="AV601" s="5">
        <f t="shared" si="821"/>
        <v>1.9884544953251862E-4</v>
      </c>
      <c r="AW601" s="5">
        <f t="shared" si="822"/>
        <v>2.0732739397687465E-6</v>
      </c>
      <c r="AX601" s="5">
        <f t="shared" si="823"/>
        <v>4.0203659689728923E-4</v>
      </c>
      <c r="AY601" s="5">
        <f t="shared" si="824"/>
        <v>5.0028734923817069E-4</v>
      </c>
      <c r="AZ601" s="5">
        <f t="shared" si="825"/>
        <v>3.1127443837121373E-4</v>
      </c>
      <c r="BA601" s="5">
        <f t="shared" si="826"/>
        <v>1.2911483254688156E-4</v>
      </c>
      <c r="BB601" s="5">
        <f t="shared" si="827"/>
        <v>4.016706303649767E-5</v>
      </c>
      <c r="BC601" s="5">
        <f t="shared" si="828"/>
        <v>9.9966389369999308E-6</v>
      </c>
      <c r="BD601" s="5">
        <f t="shared" si="829"/>
        <v>4.3512132928952589E-4</v>
      </c>
      <c r="BE601" s="5">
        <f t="shared" si="830"/>
        <v>5.3436766981903141E-4</v>
      </c>
      <c r="BF601" s="5">
        <f t="shared" si="831"/>
        <v>3.281254989431004E-4</v>
      </c>
      <c r="BG601" s="5">
        <f t="shared" si="832"/>
        <v>1.3432242647104842E-4</v>
      </c>
      <c r="BH601" s="5">
        <f t="shared" si="833"/>
        <v>4.123996986942244E-5</v>
      </c>
      <c r="BI601" s="5">
        <f t="shared" si="834"/>
        <v>1.0129269754950074E-5</v>
      </c>
      <c r="BJ601" s="8">
        <f t="shared" si="835"/>
        <v>0.35991055276535977</v>
      </c>
      <c r="BK601" s="8">
        <f t="shared" si="836"/>
        <v>0.27229742801164064</v>
      </c>
      <c r="BL601" s="8">
        <f t="shared" si="837"/>
        <v>0.34059286902440561</v>
      </c>
      <c r="BM601" s="8">
        <f t="shared" si="838"/>
        <v>0.44850637930322057</v>
      </c>
      <c r="BN601" s="8">
        <f t="shared" si="839"/>
        <v>0.55089379355541856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1.5169082125603901</v>
      </c>
      <c r="F602">
        <f>VLOOKUP(B602,home!$B$2:$E$405,3,FALSE)</f>
        <v>0.99</v>
      </c>
      <c r="G602">
        <f>VLOOKUP(C602,away!$B$2:$E$405,4,FALSE)</f>
        <v>1.1000000000000001</v>
      </c>
      <c r="H602">
        <f>VLOOKUP(A602,away!$A$2:$E$405,3,FALSE)</f>
        <v>1.2367149758454099</v>
      </c>
      <c r="I602">
        <f>VLOOKUP(C602,away!$B$2:$E$405,3,FALSE)</f>
        <v>0.28999999999999998</v>
      </c>
      <c r="J602">
        <f>VLOOKUP(B602,home!$B$2:$E$405,4,FALSE)</f>
        <v>1.1299999999999999</v>
      </c>
      <c r="K602" s="3">
        <f t="shared" si="784"/>
        <v>1.651913043478265</v>
      </c>
      <c r="L602" s="3">
        <f t="shared" si="785"/>
        <v>0.40527149758454079</v>
      </c>
      <c r="M602" s="5">
        <f t="shared" si="786"/>
        <v>0.12781331693949333</v>
      </c>
      <c r="N602" s="5">
        <f t="shared" si="787"/>
        <v>0.21113648538257052</v>
      </c>
      <c r="O602" s="5">
        <f t="shared" si="788"/>
        <v>5.1799094367316015E-2</v>
      </c>
      <c r="P602" s="5">
        <f t="shared" si="789"/>
        <v>8.556759962573085E-2</v>
      </c>
      <c r="Q602" s="5">
        <f t="shared" si="790"/>
        <v>0.17438955707881315</v>
      </c>
      <c r="R602" s="5">
        <f t="shared" si="791"/>
        <v>1.0496348273882555E-2</v>
      </c>
      <c r="S602" s="5">
        <f t="shared" si="792"/>
        <v>1.4321305246259106E-2</v>
      </c>
      <c r="T602" s="5">
        <f t="shared" si="793"/>
        <v>7.0675116960435366E-2</v>
      </c>
      <c r="U602" s="5">
        <f t="shared" si="794"/>
        <v>1.7339054622517166E-2</v>
      </c>
      <c r="V602" s="5">
        <f t="shared" si="795"/>
        <v>1.0653034552207282E-3</v>
      </c>
      <c r="W602" s="5">
        <f t="shared" si="796"/>
        <v>9.6025461328296272E-2</v>
      </c>
      <c r="X602" s="5">
        <f t="shared" si="797"/>
        <v>3.891638251876503E-2</v>
      </c>
      <c r="Y602" s="5">
        <f t="shared" si="798"/>
        <v>7.8858503119763734E-3</v>
      </c>
      <c r="Z602" s="5">
        <f t="shared" si="799"/>
        <v>1.4179569280417649E-3</v>
      </c>
      <c r="AA602" s="5">
        <f t="shared" si="800"/>
        <v>2.3423415445225633E-3</v>
      </c>
      <c r="AB602" s="5">
        <f t="shared" si="801"/>
        <v>1.9346722748389241E-3</v>
      </c>
      <c r="AC602" s="5">
        <f t="shared" si="802"/>
        <v>4.4574511932209207E-5</v>
      </c>
      <c r="AD602" s="5">
        <f t="shared" si="803"/>
        <v>3.9656428018557573E-2</v>
      </c>
      <c r="AE602" s="5">
        <f t="shared" si="804"/>
        <v>1.6071619971934372E-2</v>
      </c>
      <c r="AF602" s="5">
        <f t="shared" si="805"/>
        <v>3.2566847473177287E-3</v>
      </c>
      <c r="AG602" s="5">
        <f t="shared" si="806"/>
        <v>4.3994716823539615E-4</v>
      </c>
      <c r="AH602" s="5">
        <f t="shared" si="807"/>
        <v>1.436643819344652E-4</v>
      </c>
      <c r="AI602" s="5">
        <f t="shared" si="808"/>
        <v>2.3732106640078629E-4</v>
      </c>
      <c r="AJ602" s="5">
        <f t="shared" si="809"/>
        <v>1.9601688253981518E-4</v>
      </c>
      <c r="AK602" s="5">
        <f t="shared" si="810"/>
        <v>1.0793428166982254E-4</v>
      </c>
      <c r="AL602" s="5">
        <f t="shared" si="811"/>
        <v>1.1936577758429504E-6</v>
      </c>
      <c r="AM602" s="5">
        <f t="shared" si="812"/>
        <v>1.3101794140322445E-2</v>
      </c>
      <c r="AN602" s="5">
        <f t="shared" si="813"/>
        <v>5.3097837322928377E-3</v>
      </c>
      <c r="AO602" s="5">
        <f t="shared" si="814"/>
        <v>1.0759520025181754E-3</v>
      </c>
      <c r="AP602" s="5">
        <f t="shared" si="815"/>
        <v>1.4535089312987557E-4</v>
      </c>
      <c r="AQ602" s="5">
        <f t="shared" si="816"/>
        <v>1.4726643533498799E-5</v>
      </c>
      <c r="AR602" s="5">
        <f t="shared" si="817"/>
        <v>1.1644615843227633E-5</v>
      </c>
      <c r="AS602" s="5">
        <f t="shared" si="818"/>
        <v>1.9235892797721384E-5</v>
      </c>
      <c r="AT602" s="5">
        <f t="shared" si="819"/>
        <v>1.5888011107752787E-5</v>
      </c>
      <c r="AU602" s="5">
        <f t="shared" si="820"/>
        <v>8.7485375946081273E-6</v>
      </c>
      <c r="AV602" s="5">
        <f t="shared" si="821"/>
        <v>3.6129558409732822E-6</v>
      </c>
      <c r="AW602" s="5">
        <f t="shared" si="822"/>
        <v>2.219783272353515E-8</v>
      </c>
      <c r="AX602" s="5">
        <f t="shared" si="823"/>
        <v>3.6071707722276232E-3</v>
      </c>
      <c r="AY602" s="5">
        <f t="shared" si="824"/>
        <v>1.4618835009038735E-3</v>
      </c>
      <c r="AZ602" s="5">
        <f t="shared" si="825"/>
        <v>2.9622985785272203E-4</v>
      </c>
      <c r="BA602" s="5">
        <f t="shared" si="826"/>
        <v>4.0017839373742786E-5</v>
      </c>
      <c r="BB602" s="5">
        <f t="shared" si="827"/>
        <v>4.0545224232735836E-6</v>
      </c>
      <c r="BC602" s="5">
        <f t="shared" si="828"/>
        <v>3.2863647489403738E-7</v>
      </c>
      <c r="BD602" s="5">
        <f t="shared" si="829"/>
        <v>7.8653848359692228E-7</v>
      </c>
      <c r="BE602" s="5">
        <f t="shared" si="830"/>
        <v>1.2992931802513715E-6</v>
      </c>
      <c r="BF602" s="5">
        <f t="shared" si="831"/>
        <v>1.0731596758797986E-6</v>
      </c>
      <c r="BG602" s="5">
        <f t="shared" si="832"/>
        <v>5.909221554402488E-7</v>
      </c>
      <c r="BH602" s="5">
        <f t="shared" si="833"/>
        <v>2.4403800406300937E-7</v>
      </c>
      <c r="BI602" s="5">
        <f t="shared" si="834"/>
        <v>8.0625912403217457E-8</v>
      </c>
      <c r="BJ602" s="8">
        <f t="shared" si="835"/>
        <v>0.68351082602795499</v>
      </c>
      <c r="BK602" s="8">
        <f t="shared" si="836"/>
        <v>0.23027517693731595</v>
      </c>
      <c r="BL602" s="8">
        <f t="shared" si="837"/>
        <v>8.4659652286218051E-2</v>
      </c>
      <c r="BM602" s="8">
        <f t="shared" si="838"/>
        <v>0.33719934920865291</v>
      </c>
      <c r="BN602" s="8">
        <f t="shared" si="839"/>
        <v>0.66120240166780642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1.5169082125603901</v>
      </c>
      <c r="F603">
        <f>VLOOKUP(B603,home!$B$2:$E$405,3,FALSE)</f>
        <v>1.39</v>
      </c>
      <c r="G603">
        <f>VLOOKUP(C603,away!$B$2:$E$405,4,FALSE)</f>
        <v>1.1000000000000001</v>
      </c>
      <c r="H603">
        <f>VLOOKUP(A603,away!$A$2:$E$405,3,FALSE)</f>
        <v>1.2367149758454099</v>
      </c>
      <c r="I603">
        <f>VLOOKUP(C603,away!$B$2:$E$405,3,FALSE)</f>
        <v>0.81</v>
      </c>
      <c r="J603">
        <f>VLOOKUP(B603,home!$B$2:$E$405,4,FALSE)</f>
        <v>1.26</v>
      </c>
      <c r="K603" s="3">
        <f t="shared" si="784"/>
        <v>2.3193526570048366</v>
      </c>
      <c r="L603" s="3">
        <f t="shared" si="785"/>
        <v>1.2621913043478254</v>
      </c>
      <c r="M603" s="5">
        <f t="shared" si="786"/>
        <v>2.7832692462646465E-2</v>
      </c>
      <c r="N603" s="5">
        <f t="shared" si="787"/>
        <v>6.4553829214837558E-2</v>
      </c>
      <c r="O603" s="5">
        <f t="shared" si="788"/>
        <v>3.5130182402939636E-2</v>
      </c>
      <c r="P603" s="5">
        <f t="shared" si="789"/>
        <v>8.1479281897322578E-2</v>
      </c>
      <c r="Q603" s="5">
        <f t="shared" si="790"/>
        <v>7.4861547654634999E-2</v>
      </c>
      <c r="R603" s="5">
        <f t="shared" si="791"/>
        <v>2.2170505374571704E-2</v>
      </c>
      <c r="S603" s="5">
        <f t="shared" si="792"/>
        <v>5.9631972251815227E-2</v>
      </c>
      <c r="T603" s="5">
        <f t="shared" si="793"/>
        <v>9.448959447970065E-2</v>
      </c>
      <c r="U603" s="5">
        <f t="shared" si="794"/>
        <v>5.1421220547652878E-2</v>
      </c>
      <c r="V603" s="5">
        <f t="shared" si="795"/>
        <v>1.9396735147264522E-2</v>
      </c>
      <c r="W603" s="5">
        <f t="shared" si="796"/>
        <v>5.7876776486757278E-2</v>
      </c>
      <c r="X603" s="5">
        <f t="shared" si="797"/>
        <v>7.305156400526773E-2</v>
      </c>
      <c r="Y603" s="5">
        <f t="shared" si="798"/>
        <v>4.6102524428228771E-2</v>
      </c>
      <c r="Z603" s="5">
        <f t="shared" si="799"/>
        <v>9.3278063655937125E-3</v>
      </c>
      <c r="AA603" s="5">
        <f t="shared" si="800"/>
        <v>2.1634472478066401E-2</v>
      </c>
      <c r="AB603" s="5">
        <f t="shared" si="801"/>
        <v>2.5088985612450668E-2</v>
      </c>
      <c r="AC603" s="5">
        <f t="shared" si="802"/>
        <v>3.548956081667106E-3</v>
      </c>
      <c r="AD603" s="5">
        <f t="shared" si="803"/>
        <v>3.3559163830858899E-2</v>
      </c>
      <c r="AE603" s="5">
        <f t="shared" si="804"/>
        <v>4.2358084768494161E-2</v>
      </c>
      <c r="AF603" s="5">
        <f t="shared" si="805"/>
        <v>2.6732003131810702E-2</v>
      </c>
      <c r="AG603" s="5">
        <f t="shared" si="806"/>
        <v>1.1246967300256771E-2</v>
      </c>
      <c r="AH603" s="5">
        <f t="shared" si="807"/>
        <v>2.9433690208231669E-3</v>
      </c>
      <c r="AI603" s="5">
        <f t="shared" si="808"/>
        <v>6.8267107589919359E-3</v>
      </c>
      <c r="AJ603" s="5">
        <f t="shared" si="809"/>
        <v>7.9167748687357289E-3</v>
      </c>
      <c r="AK603" s="5">
        <f t="shared" si="810"/>
        <v>6.1205976089037748E-3</v>
      </c>
      <c r="AL603" s="5">
        <f t="shared" si="811"/>
        <v>4.1557803781643363E-4</v>
      </c>
      <c r="AM603" s="5">
        <f t="shared" si="812"/>
        <v>1.5567107159592641E-2</v>
      </c>
      <c r="AN603" s="5">
        <f t="shared" si="813"/>
        <v>1.964866729068861E-2</v>
      </c>
      <c r="AO603" s="5">
        <f t="shared" si="814"/>
        <v>1.2400188498165356E-2</v>
      </c>
      <c r="AP603" s="5">
        <f t="shared" si="815"/>
        <v>5.2171366982194118E-3</v>
      </c>
      <c r="AQ603" s="5">
        <f t="shared" si="816"/>
        <v>1.6462561435216156E-3</v>
      </c>
      <c r="AR603" s="5">
        <f t="shared" si="817"/>
        <v>7.4301895671395482E-4</v>
      </c>
      <c r="AS603" s="5">
        <f t="shared" si="818"/>
        <v>1.7233229914594725E-3</v>
      </c>
      <c r="AT603" s="5">
        <f t="shared" si="819"/>
        <v>1.9984968795595261E-3</v>
      </c>
      <c r="AU603" s="5">
        <f t="shared" si="820"/>
        <v>1.5450730158740871E-3</v>
      </c>
      <c r="AV603" s="5">
        <f t="shared" si="821"/>
        <v>8.9589230115851015E-4</v>
      </c>
      <c r="AW603" s="5">
        <f t="shared" si="822"/>
        <v>3.3794191388244163E-5</v>
      </c>
      <c r="AX603" s="5">
        <f t="shared" si="823"/>
        <v>6.0176018920800288E-3</v>
      </c>
      <c r="AY603" s="5">
        <f t="shared" si="824"/>
        <v>7.5953647812104352E-3</v>
      </c>
      <c r="AZ603" s="5">
        <f t="shared" si="825"/>
        <v>4.7934016900967671E-3</v>
      </c>
      <c r="BA603" s="5">
        <f t="shared" si="826"/>
        <v>2.0167299771621035E-3</v>
      </c>
      <c r="BB603" s="5">
        <f t="shared" si="827"/>
        <v>6.3637476009789846E-4</v>
      </c>
      <c r="BC603" s="5">
        <f t="shared" si="828"/>
        <v>1.6064533770040015E-4</v>
      </c>
      <c r="BD603" s="5">
        <f t="shared" si="829"/>
        <v>1.5630534435499117E-4</v>
      </c>
      <c r="BE603" s="5">
        <f t="shared" si="830"/>
        <v>3.6252721573380465E-4</v>
      </c>
      <c r="BF603" s="5">
        <f t="shared" si="831"/>
        <v>4.2041423052438287E-4</v>
      </c>
      <c r="BG603" s="5">
        <f t="shared" si="832"/>
        <v>3.2502962086979038E-4</v>
      </c>
      <c r="BH603" s="5">
        <f t="shared" si="833"/>
        <v>1.8846457869240579E-4</v>
      </c>
      <c r="BI603" s="5">
        <f t="shared" si="834"/>
        <v>8.7423164268305711E-5</v>
      </c>
      <c r="BJ603" s="8">
        <f t="shared" si="835"/>
        <v>0.60053152952938293</v>
      </c>
      <c r="BK603" s="8">
        <f t="shared" si="836"/>
        <v>0.19990058065974278</v>
      </c>
      <c r="BL603" s="8">
        <f t="shared" si="837"/>
        <v>0.1876987869723451</v>
      </c>
      <c r="BM603" s="8">
        <f t="shared" si="838"/>
        <v>0.68386909393028938</v>
      </c>
      <c r="BN603" s="8">
        <f t="shared" si="839"/>
        <v>0.30602803900695291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1.5169082125603901</v>
      </c>
      <c r="F604">
        <f>VLOOKUP(B604,home!$B$2:$E$405,3,FALSE)</f>
        <v>1.1000000000000001</v>
      </c>
      <c r="G604">
        <f>VLOOKUP(C604,away!$B$2:$E$405,4,FALSE)</f>
        <v>1.25</v>
      </c>
      <c r="H604">
        <f>VLOOKUP(A604,away!$A$2:$E$405,3,FALSE)</f>
        <v>1.2367149758454099</v>
      </c>
      <c r="I604">
        <f>VLOOKUP(C604,away!$B$2:$E$405,3,FALSE)</f>
        <v>0.73</v>
      </c>
      <c r="J604">
        <f>VLOOKUP(B604,home!$B$2:$E$405,4,FALSE)</f>
        <v>0.9</v>
      </c>
      <c r="K604" s="3">
        <f t="shared" si="784"/>
        <v>2.0857487922705364</v>
      </c>
      <c r="L604" s="3">
        <f t="shared" si="785"/>
        <v>0.81252173913043435</v>
      </c>
      <c r="M604" s="5">
        <f t="shared" si="786"/>
        <v>5.5118463324092752E-2</v>
      </c>
      <c r="N604" s="5">
        <f t="shared" si="787"/>
        <v>0.11496326831003431</v>
      </c>
      <c r="O604" s="5">
        <f t="shared" si="788"/>
        <v>4.4784949678288902E-2</v>
      </c>
      <c r="P604" s="5">
        <f t="shared" si="789"/>
        <v>9.3410154703387829E-2</v>
      </c>
      <c r="Q604" s="5">
        <f t="shared" si="790"/>
        <v>0.11989224901656387</v>
      </c>
      <c r="R604" s="5">
        <f t="shared" si="791"/>
        <v>1.8194372599736143E-2</v>
      </c>
      <c r="S604" s="5">
        <f t="shared" si="792"/>
        <v>3.957592644775746E-2</v>
      </c>
      <c r="T604" s="5">
        <f t="shared" si="793"/>
        <v>9.7415058679197572E-2</v>
      </c>
      <c r="U604" s="5">
        <f t="shared" si="794"/>
        <v>3.7948890676019795E-2</v>
      </c>
      <c r="V604" s="5">
        <f t="shared" si="795"/>
        <v>7.4522183454571967E-3</v>
      </c>
      <c r="W604" s="5">
        <f t="shared" si="796"/>
        <v>8.3355037862965498E-2</v>
      </c>
      <c r="X604" s="5">
        <f t="shared" si="797"/>
        <v>6.7727780329699921E-2</v>
      </c>
      <c r="Y604" s="5">
        <f t="shared" si="798"/>
        <v>2.7515146930465903E-2</v>
      </c>
      <c r="Z604" s="5">
        <f t="shared" si="799"/>
        <v>4.9277744223749113E-3</v>
      </c>
      <c r="AA604" s="5">
        <f t="shared" si="800"/>
        <v>1.0278099550050112E-2</v>
      </c>
      <c r="AB604" s="5">
        <f t="shared" si="801"/>
        <v>1.0718766861676684E-2</v>
      </c>
      <c r="AC604" s="5">
        <f t="shared" si="802"/>
        <v>7.8933721405598505E-4</v>
      </c>
      <c r="AD604" s="5">
        <f t="shared" si="803"/>
        <v>4.3464417388086297E-2</v>
      </c>
      <c r="AE604" s="5">
        <f t="shared" si="804"/>
        <v>3.5315784006458968E-2</v>
      </c>
      <c r="AF604" s="5">
        <f t="shared" si="805"/>
        <v>1.4347421119841408E-2</v>
      </c>
      <c r="AG604" s="5">
        <f t="shared" si="806"/>
        <v>3.8858638534434221E-3</v>
      </c>
      <c r="AH604" s="5">
        <f t="shared" si="807"/>
        <v>1.0009809609276335E-3</v>
      </c>
      <c r="AI604" s="5">
        <f t="shared" si="808"/>
        <v>2.0877948303406127E-3</v>
      </c>
      <c r="AJ604" s="5">
        <f t="shared" si="809"/>
        <v>2.1773077729458014E-3</v>
      </c>
      <c r="AK604" s="5">
        <f t="shared" si="810"/>
        <v>1.5137723526076521E-3</v>
      </c>
      <c r="AL604" s="5">
        <f t="shared" si="811"/>
        <v>5.350810369626676E-5</v>
      </c>
      <c r="AM604" s="5">
        <f t="shared" si="812"/>
        <v>1.8131171214788709E-2</v>
      </c>
      <c r="AN604" s="5">
        <f t="shared" si="813"/>
        <v>1.473197076791179E-2</v>
      </c>
      <c r="AO604" s="5">
        <f t="shared" si="814"/>
        <v>5.9850232545812032E-3</v>
      </c>
      <c r="AP604" s="5">
        <f t="shared" si="815"/>
        <v>1.6209871678494708E-3</v>
      </c>
      <c r="AQ604" s="5">
        <f t="shared" si="816"/>
        <v>3.2927182818229229E-4</v>
      </c>
      <c r="AR604" s="5">
        <f t="shared" si="817"/>
        <v>1.6266375824187487E-4</v>
      </c>
      <c r="AS604" s="5">
        <f t="shared" si="818"/>
        <v>3.3927573729917705E-4</v>
      </c>
      <c r="AT604" s="5">
        <f t="shared" si="819"/>
        <v>3.5382197965922721E-4</v>
      </c>
      <c r="AU604" s="5">
        <f t="shared" si="820"/>
        <v>2.4599458891766781E-4</v>
      </c>
      <c r="AV604" s="5">
        <f t="shared" si="821"/>
        <v>1.2827072918502821E-4</v>
      </c>
      <c r="AW604" s="5">
        <f t="shared" si="822"/>
        <v>2.5189181137826509E-6</v>
      </c>
      <c r="AX604" s="5">
        <f t="shared" si="823"/>
        <v>6.3028447439493051E-3</v>
      </c>
      <c r="AY604" s="5">
        <f t="shared" si="824"/>
        <v>5.121198372822806E-3</v>
      </c>
      <c r="AZ604" s="5">
        <f t="shared" si="825"/>
        <v>2.0805425041589684E-3</v>
      </c>
      <c r="BA604" s="5">
        <f t="shared" si="826"/>
        <v>5.6349533793801135E-4</v>
      </c>
      <c r="BB604" s="5">
        <f t="shared" si="827"/>
        <v>1.1446305299332119E-4</v>
      </c>
      <c r="BC604" s="5">
        <f t="shared" si="828"/>
        <v>1.8600743776862489E-5</v>
      </c>
      <c r="BD604" s="5">
        <f t="shared" si="829"/>
        <v>2.2027973290030108E-5</v>
      </c>
      <c r="BE604" s="5">
        <f t="shared" si="830"/>
        <v>4.5944818685847934E-5</v>
      </c>
      <c r="BF604" s="5">
        <f t="shared" si="831"/>
        <v>4.791467504254806E-5</v>
      </c>
      <c r="BG604" s="5">
        <f t="shared" si="832"/>
        <v>3.3312658534009938E-5</v>
      </c>
      <c r="BH604" s="5">
        <f t="shared" si="833"/>
        <v>1.7370459326158009E-5</v>
      </c>
      <c r="BI604" s="5">
        <f t="shared" si="834"/>
        <v>7.2460829121437117E-6</v>
      </c>
      <c r="BJ604" s="8">
        <f t="shared" si="835"/>
        <v>0.66288159648570977</v>
      </c>
      <c r="BK604" s="8">
        <f t="shared" si="836"/>
        <v>0.20152080651127027</v>
      </c>
      <c r="BL604" s="8">
        <f t="shared" si="837"/>
        <v>0.13010877874368706</v>
      </c>
      <c r="BM604" s="8">
        <f t="shared" si="838"/>
        <v>0.54795681907622917</v>
      </c>
      <c r="BN604" s="8">
        <f t="shared" si="839"/>
        <v>0.44636345763210383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1.5169082125603901</v>
      </c>
      <c r="F605">
        <f>VLOOKUP(B605,home!$B$2:$E$405,3,FALSE)</f>
        <v>0.99</v>
      </c>
      <c r="G605">
        <f>VLOOKUP(C605,away!$B$2:$E$405,4,FALSE)</f>
        <v>0.86</v>
      </c>
      <c r="H605">
        <f>VLOOKUP(A605,away!$A$2:$E$405,3,FALSE)</f>
        <v>1.2367149758454099</v>
      </c>
      <c r="I605">
        <f>VLOOKUP(C605,away!$B$2:$E$405,3,FALSE)</f>
        <v>0.86</v>
      </c>
      <c r="J605">
        <f>VLOOKUP(B605,home!$B$2:$E$405,4,FALSE)</f>
        <v>1.1100000000000001</v>
      </c>
      <c r="K605" s="3">
        <f t="shared" si="784"/>
        <v>1.291495652173916</v>
      </c>
      <c r="L605" s="3">
        <f t="shared" si="785"/>
        <v>1.1805681159420285</v>
      </c>
      <c r="M605" s="5">
        <f t="shared" si="786"/>
        <v>8.4410475471943427E-2</v>
      </c>
      <c r="N605" s="5">
        <f t="shared" si="787"/>
        <v>0.10901576206994794</v>
      </c>
      <c r="O605" s="5">
        <f t="shared" si="788"/>
        <v>9.9652315993683044E-2</v>
      </c>
      <c r="P605" s="5">
        <f t="shared" si="789"/>
        <v>0.12870053283490288</v>
      </c>
      <c r="Q605" s="5">
        <f t="shared" si="790"/>
        <v>7.0396691365881961E-2</v>
      </c>
      <c r="R605" s="5">
        <f t="shared" si="791"/>
        <v>5.8823173470961061E-2</v>
      </c>
      <c r="S605" s="5">
        <f t="shared" si="792"/>
        <v>4.9057380198899166E-2</v>
      </c>
      <c r="T605" s="5">
        <f t="shared" si="793"/>
        <v>8.3108089294371718E-2</v>
      </c>
      <c r="U605" s="5">
        <f t="shared" si="794"/>
        <v>7.596987278481826E-2</v>
      </c>
      <c r="V605" s="5">
        <f t="shared" si="795"/>
        <v>8.3108575956853687E-3</v>
      </c>
      <c r="W605" s="5">
        <f t="shared" si="796"/>
        <v>3.0305673608821856E-2</v>
      </c>
      <c r="X605" s="5">
        <f t="shared" si="797"/>
        <v>3.5777911994720871E-2</v>
      </c>
      <c r="Y605" s="5">
        <f t="shared" si="798"/>
        <v>2.1119131077973672E-2</v>
      </c>
      <c r="Z605" s="5">
        <f t="shared" si="799"/>
        <v>2.314825435944786E-2</v>
      </c>
      <c r="AA605" s="5">
        <f t="shared" si="800"/>
        <v>2.9895869860642812E-2</v>
      </c>
      <c r="AB605" s="5">
        <f t="shared" si="801"/>
        <v>1.9305192971488711E-2</v>
      </c>
      <c r="AC605" s="5">
        <f t="shared" si="802"/>
        <v>7.9197205300901032E-4</v>
      </c>
      <c r="AD605" s="5">
        <f t="shared" si="803"/>
        <v>9.7849114254988136E-3</v>
      </c>
      <c r="AE605" s="5">
        <f t="shared" si="804"/>
        <v>1.155175444626076E-2</v>
      </c>
      <c r="AF605" s="5">
        <f t="shared" si="805"/>
        <v>6.8188164912235116E-3</v>
      </c>
      <c r="AG605" s="5">
        <f t="shared" si="806"/>
        <v>2.6833591126660568E-3</v>
      </c>
      <c r="AH605" s="5">
        <f t="shared" si="807"/>
        <v>6.8320227591200542E-3</v>
      </c>
      <c r="AI605" s="5">
        <f t="shared" si="808"/>
        <v>8.8235276889567938E-3</v>
      </c>
      <c r="AJ605" s="5">
        <f t="shared" si="809"/>
        <v>5.6977738235619311E-3</v>
      </c>
      <c r="AK605" s="5">
        <f t="shared" si="810"/>
        <v>2.4528833734001939E-3</v>
      </c>
      <c r="AL605" s="5">
        <f t="shared" si="811"/>
        <v>4.830074686476097E-5</v>
      </c>
      <c r="AM605" s="5">
        <f t="shared" si="812"/>
        <v>2.5274341125877142E-3</v>
      </c>
      <c r="AN605" s="5">
        <f t="shared" si="813"/>
        <v>2.9838081284652902E-3</v>
      </c>
      <c r="AO605" s="5">
        <f t="shared" si="814"/>
        <v>1.7612943702773897E-3</v>
      </c>
      <c r="AP605" s="5">
        <f t="shared" si="815"/>
        <v>6.931093254458928E-4</v>
      </c>
      <c r="AQ605" s="5">
        <f t="shared" si="816"/>
        <v>2.0456569262087705E-4</v>
      </c>
      <c r="AR605" s="5">
        <f t="shared" si="817"/>
        <v>1.6131336473614837E-3</v>
      </c>
      <c r="AS605" s="5">
        <f t="shared" si="818"/>
        <v>2.0833550919428074E-3</v>
      </c>
      <c r="AT605" s="5">
        <f t="shared" si="819"/>
        <v>1.3453220215892629E-3</v>
      </c>
      <c r="AU605" s="5">
        <f t="shared" si="820"/>
        <v>5.791591805521186E-4</v>
      </c>
      <c r="AV605" s="5">
        <f t="shared" si="821"/>
        <v>1.8699539089991744E-4</v>
      </c>
      <c r="AW605" s="5">
        <f t="shared" si="822"/>
        <v>2.0456689051206339E-6</v>
      </c>
      <c r="AX605" s="5">
        <f t="shared" si="823"/>
        <v>5.4402836126051239E-4</v>
      </c>
      <c r="AY605" s="5">
        <f t="shared" si="824"/>
        <v>6.4226253747235232E-4</v>
      </c>
      <c r="AZ605" s="5">
        <f t="shared" si="825"/>
        <v>3.7911733690194091E-4</v>
      </c>
      <c r="BA605" s="5">
        <f t="shared" si="826"/>
        <v>1.4919128004909447E-4</v>
      </c>
      <c r="BB605" s="5">
        <f t="shared" si="827"/>
        <v>4.4032617100634767E-5</v>
      </c>
      <c r="BC605" s="5">
        <f t="shared" si="828"/>
        <v>1.0396700762098623E-5</v>
      </c>
      <c r="BD605" s="5">
        <f t="shared" si="829"/>
        <v>3.1740235847137275E-4</v>
      </c>
      <c r="BE605" s="5">
        <f t="shared" si="830"/>
        <v>4.0992376595552473E-4</v>
      </c>
      <c r="BF605" s="5">
        <f t="shared" si="831"/>
        <v>2.6470738072715915E-4</v>
      </c>
      <c r="BG605" s="5">
        <f t="shared" si="832"/>
        <v>1.1395614376915712E-4</v>
      </c>
      <c r="BH605" s="5">
        <f t="shared" si="833"/>
        <v>3.6793466054093062E-5</v>
      </c>
      <c r="BI605" s="5">
        <f t="shared" si="834"/>
        <v>9.5037202874539357E-6</v>
      </c>
      <c r="BJ605" s="8">
        <f t="shared" si="835"/>
        <v>0.39050134135031095</v>
      </c>
      <c r="BK605" s="8">
        <f t="shared" si="836"/>
        <v>0.27196178143877697</v>
      </c>
      <c r="BL605" s="8">
        <f t="shared" si="837"/>
        <v>0.31441288489424318</v>
      </c>
      <c r="BM605" s="8">
        <f t="shared" si="838"/>
        <v>0.4483850939668913</v>
      </c>
      <c r="BN605" s="8">
        <f t="shared" si="839"/>
        <v>0.55099895120732034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1.5169082125603901</v>
      </c>
      <c r="F606">
        <f>VLOOKUP(B606,home!$B$2:$E$405,3,FALSE)</f>
        <v>1.32</v>
      </c>
      <c r="G606">
        <f>VLOOKUP(C606,away!$B$2:$E$405,4,FALSE)</f>
        <v>0.81</v>
      </c>
      <c r="H606">
        <f>VLOOKUP(A606,away!$A$2:$E$405,3,FALSE)</f>
        <v>1.2367149758454099</v>
      </c>
      <c r="I606">
        <f>VLOOKUP(C606,away!$B$2:$E$405,3,FALSE)</f>
        <v>0.88</v>
      </c>
      <c r="J606">
        <f>VLOOKUP(B606,home!$B$2:$E$405,4,FALSE)</f>
        <v>0.72</v>
      </c>
      <c r="K606" s="3">
        <f t="shared" si="784"/>
        <v>1.6218782608695692</v>
      </c>
      <c r="L606" s="3">
        <f t="shared" si="785"/>
        <v>0.78358260869565166</v>
      </c>
      <c r="M606" s="5">
        <f t="shared" si="786"/>
        <v>9.0223904574825417E-2</v>
      </c>
      <c r="N606" s="5">
        <f t="shared" si="787"/>
        <v>0.1463321894406798</v>
      </c>
      <c r="O606" s="5">
        <f t="shared" si="788"/>
        <v>7.0697882513449245E-2</v>
      </c>
      <c r="P606" s="5">
        <f t="shared" si="789"/>
        <v>0.11466335873807416</v>
      </c>
      <c r="Q606" s="5">
        <f t="shared" si="790"/>
        <v>0.1186664984596431</v>
      </c>
      <c r="R606" s="5">
        <f t="shared" si="791"/>
        <v>2.7698815604573618E-2</v>
      </c>
      <c r="S606" s="5">
        <f t="shared" si="792"/>
        <v>3.6430716169550494E-2</v>
      </c>
      <c r="T606" s="5">
        <f t="shared" si="793"/>
        <v>9.2985004427785664E-2</v>
      </c>
      <c r="U606" s="5">
        <f t="shared" si="794"/>
        <v>4.4924106880892739E-2</v>
      </c>
      <c r="V606" s="5">
        <f t="shared" si="795"/>
        <v>5.1443231356469929E-3</v>
      </c>
      <c r="W606" s="5">
        <f t="shared" si="796"/>
        <v>6.4154204715069107E-2</v>
      </c>
      <c r="X606" s="5">
        <f t="shared" si="797"/>
        <v>5.027011908942873E-2</v>
      </c>
      <c r="Y606" s="5">
        <f t="shared" si="798"/>
        <v>1.9695395527767817E-2</v>
      </c>
      <c r="Z606" s="5">
        <f t="shared" si="799"/>
        <v>7.2347700630705407E-3</v>
      </c>
      <c r="AA606" s="5">
        <f t="shared" si="800"/>
        <v>1.1733916287684071E-2</v>
      </c>
      <c r="AB606" s="5">
        <f t="shared" si="801"/>
        <v>9.5154918709290798E-3</v>
      </c>
      <c r="AC606" s="5">
        <f t="shared" si="802"/>
        <v>4.0861217153797131E-4</v>
      </c>
      <c r="AD606" s="5">
        <f t="shared" si="803"/>
        <v>2.6012577492686657E-2</v>
      </c>
      <c r="AE606" s="5">
        <f t="shared" si="804"/>
        <v>2.0383003330617204E-2</v>
      </c>
      <c r="AF606" s="5">
        <f t="shared" si="805"/>
        <v>7.9858834614285907E-3</v>
      </c>
      <c r="AG606" s="5">
        <f t="shared" si="806"/>
        <v>2.085866465148559E-3</v>
      </c>
      <c r="AH606" s="5">
        <f t="shared" si="807"/>
        <v>1.4172599998335045E-3</v>
      </c>
      <c r="AI606" s="5">
        <f t="shared" si="808"/>
        <v>2.2986231837299697E-3</v>
      </c>
      <c r="AJ606" s="5">
        <f t="shared" si="809"/>
        <v>1.8640434858112186E-3</v>
      </c>
      <c r="AK606" s="5">
        <f t="shared" si="810"/>
        <v>1.0077505356509162E-3</v>
      </c>
      <c r="AL606" s="5">
        <f t="shared" si="811"/>
        <v>2.077180952457912E-5</v>
      </c>
      <c r="AM606" s="5">
        <f t="shared" si="812"/>
        <v>8.4378467889147032E-3</v>
      </c>
      <c r="AN606" s="5">
        <f t="shared" si="813"/>
        <v>6.6117499986320105E-3</v>
      </c>
      <c r="AO606" s="5">
        <f t="shared" si="814"/>
        <v>2.5904261559857706E-3</v>
      </c>
      <c r="AP606" s="5">
        <f t="shared" si="815"/>
        <v>6.7660429498025987E-4</v>
      </c>
      <c r="AQ606" s="5">
        <f t="shared" si="816"/>
        <v>1.3254383962882854E-4</v>
      </c>
      <c r="AR606" s="5">
        <f t="shared" si="817"/>
        <v>2.2210805757390736E-4</v>
      </c>
      <c r="AS606" s="5">
        <f t="shared" si="818"/>
        <v>3.6023223014308698E-4</v>
      </c>
      <c r="AT606" s="5">
        <f t="shared" si="819"/>
        <v>2.9212641146681827E-4</v>
      </c>
      <c r="AU606" s="5">
        <f t="shared" si="820"/>
        <v>1.5793115872795712E-4</v>
      </c>
      <c r="AV606" s="5">
        <f t="shared" si="821"/>
        <v>6.4036278263703754E-5</v>
      </c>
      <c r="AW606" s="5">
        <f t="shared" si="822"/>
        <v>7.3328849623232168E-7</v>
      </c>
      <c r="AX606" s="5">
        <f t="shared" si="823"/>
        <v>2.2808600459148089E-3</v>
      </c>
      <c r="AY606" s="5">
        <f t="shared" si="824"/>
        <v>1.7872422648476099E-3</v>
      </c>
      <c r="AZ606" s="5">
        <f t="shared" si="825"/>
        <v>7.0022597813020732E-4</v>
      </c>
      <c r="BA606" s="5">
        <f t="shared" si="826"/>
        <v>1.8289496620657741E-4</v>
      </c>
      <c r="BB606" s="5">
        <f t="shared" si="827"/>
        <v>3.5828328684363238E-5</v>
      </c>
      <c r="BC606" s="5">
        <f t="shared" si="828"/>
        <v>5.6148910511397215E-6</v>
      </c>
      <c r="BD606" s="5">
        <f t="shared" si="829"/>
        <v>2.9006668527681039E-5</v>
      </c>
      <c r="BE606" s="5">
        <f t="shared" si="830"/>
        <v>4.7045285105295385E-5</v>
      </c>
      <c r="BF606" s="5">
        <f t="shared" si="831"/>
        <v>3.8150862594344781E-5</v>
      </c>
      <c r="BG606" s="5">
        <f t="shared" si="832"/>
        <v>2.0625351558396601E-5</v>
      </c>
      <c r="BH606" s="5">
        <f t="shared" si="833"/>
        <v>8.3629523288389371E-6</v>
      </c>
      <c r="BI606" s="5">
        <f t="shared" si="834"/>
        <v>2.7127381157664803E-6</v>
      </c>
      <c r="BJ606" s="8">
        <f t="shared" si="835"/>
        <v>0.5720125799632314</v>
      </c>
      <c r="BK606" s="8">
        <f t="shared" si="836"/>
        <v>0.24867892886400725</v>
      </c>
      <c r="BL606" s="8">
        <f t="shared" si="837"/>
        <v>0.17240022835696012</v>
      </c>
      <c r="BM606" s="8">
        <f t="shared" si="838"/>
        <v>0.43025734893967288</v>
      </c>
      <c r="BN606" s="8">
        <f t="shared" si="839"/>
        <v>0.56828264933124539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1.5169082125603901</v>
      </c>
      <c r="F607">
        <f>VLOOKUP(B607,home!$B$2:$E$405,3,FALSE)</f>
        <v>1.17</v>
      </c>
      <c r="G607">
        <f>VLOOKUP(C607,away!$B$2:$E$405,4,FALSE)</f>
        <v>1.22</v>
      </c>
      <c r="H607">
        <f>VLOOKUP(A607,away!$A$2:$E$405,3,FALSE)</f>
        <v>1.2367149758454099</v>
      </c>
      <c r="I607">
        <f>VLOOKUP(C607,away!$B$2:$E$405,3,FALSE)</f>
        <v>1.1299999999999999</v>
      </c>
      <c r="J607">
        <f>VLOOKUP(B607,home!$B$2:$E$405,4,FALSE)</f>
        <v>0.54</v>
      </c>
      <c r="K607" s="3">
        <f t="shared" si="784"/>
        <v>2.1652347826087008</v>
      </c>
      <c r="L607" s="3">
        <f t="shared" si="785"/>
        <v>0.75464347826086908</v>
      </c>
      <c r="M607" s="5">
        <f t="shared" si="786"/>
        <v>5.39402535402249E-2</v>
      </c>
      <c r="N607" s="5">
        <f t="shared" si="787"/>
        <v>0.11679331314802707</v>
      </c>
      <c r="O607" s="5">
        <f t="shared" si="788"/>
        <v>4.0705660549868482E-2</v>
      </c>
      <c r="P607" s="5">
        <f t="shared" si="789"/>
        <v>8.8137312071638052E-2</v>
      </c>
      <c r="Q607" s="5">
        <f t="shared" si="790"/>
        <v>0.1264424720021092</v>
      </c>
      <c r="R607" s="5">
        <f t="shared" si="791"/>
        <v>1.5359130631129491E-2</v>
      </c>
      <c r="S607" s="5">
        <f t="shared" si="792"/>
        <v>3.6003658072446487E-2</v>
      </c>
      <c r="T607" s="5">
        <f t="shared" si="793"/>
        <v>9.5418986871574241E-2</v>
      </c>
      <c r="U607" s="5">
        <f t="shared" si="794"/>
        <v>3.3256123873152299E-2</v>
      </c>
      <c r="V607" s="5">
        <f t="shared" si="795"/>
        <v>6.5365853657682448E-3</v>
      </c>
      <c r="W607" s="5">
        <f t="shared" si="796"/>
        <v>9.1259212792664524E-2</v>
      </c>
      <c r="X607" s="5">
        <f t="shared" si="797"/>
        <v>6.886816976520517E-2</v>
      </c>
      <c r="Y607" s="5">
        <f t="shared" si="798"/>
        <v>2.5985457586537215E-2</v>
      </c>
      <c r="Z607" s="5">
        <f t="shared" si="799"/>
        <v>3.8635559208462056E-3</v>
      </c>
      <c r="AA607" s="5">
        <f t="shared" si="800"/>
        <v>8.3655056643699936E-3</v>
      </c>
      <c r="AB607" s="5">
        <f t="shared" si="801"/>
        <v>9.0566419193020119E-3</v>
      </c>
      <c r="AC607" s="5">
        <f t="shared" si="802"/>
        <v>6.6754073541292055E-4</v>
      </c>
      <c r="AD607" s="5">
        <f t="shared" si="803"/>
        <v>4.9399405443041534E-2</v>
      </c>
      <c r="AE607" s="5">
        <f t="shared" si="804"/>
        <v>3.7278939147555777E-2</v>
      </c>
      <c r="AF607" s="5">
        <f t="shared" si="805"/>
        <v>1.406615415209338E-2</v>
      </c>
      <c r="AG607" s="5">
        <f t="shared" si="806"/>
        <v>3.5383104983631049E-3</v>
      </c>
      <c r="AH607" s="5">
        <f t="shared" si="807"/>
        <v>7.2890181964068888E-4</v>
      </c>
      <c r="AI607" s="5">
        <f t="shared" si="808"/>
        <v>1.5782435729927934E-3</v>
      </c>
      <c r="AJ607" s="5">
        <f t="shared" si="809"/>
        <v>1.7086339398363157E-3</v>
      </c>
      <c r="AK607" s="5">
        <f t="shared" si="810"/>
        <v>1.2331978790931107E-3</v>
      </c>
      <c r="AL607" s="5">
        <f t="shared" si="811"/>
        <v>4.362993664740124E-5</v>
      </c>
      <c r="AM607" s="5">
        <f t="shared" si="812"/>
        <v>2.1392262181092605E-2</v>
      </c>
      <c r="AN607" s="5">
        <f t="shared" si="813"/>
        <v>1.6143531140208171E-2</v>
      </c>
      <c r="AO607" s="5">
        <f t="shared" si="814"/>
        <v>6.0913052455296721E-3</v>
      </c>
      <c r="AP607" s="5">
        <f t="shared" si="815"/>
        <v>1.532254592545063E-3</v>
      </c>
      <c r="AQ607" s="5">
        <f t="shared" si="816"/>
        <v>2.8907648382484925E-4</v>
      </c>
      <c r="AR607" s="5">
        <f t="shared" si="817"/>
        <v>1.1001220089686527E-4</v>
      </c>
      <c r="AS607" s="5">
        <f t="shared" si="818"/>
        <v>2.3820224389322879E-4</v>
      </c>
      <c r="AT607" s="5">
        <f t="shared" si="819"/>
        <v>2.5788189188653008E-4</v>
      </c>
      <c r="AU607" s="5">
        <f t="shared" si="820"/>
        <v>1.8612494737255044E-4</v>
      </c>
      <c r="AV607" s="5">
        <f t="shared" si="821"/>
        <v>1.0075105249056502E-4</v>
      </c>
      <c r="AW607" s="5">
        <f t="shared" si="822"/>
        <v>1.9802904806571202E-6</v>
      </c>
      <c r="AX607" s="5">
        <f t="shared" si="823"/>
        <v>7.7198783588644021E-3</v>
      </c>
      <c r="AY607" s="5">
        <f t="shared" si="824"/>
        <v>5.8257558564842431E-3</v>
      </c>
      <c r="AZ607" s="5">
        <f t="shared" si="825"/>
        <v>2.1981843315179478E-3</v>
      </c>
      <c r="BA607" s="5">
        <f t="shared" si="826"/>
        <v>5.5294848993174919E-4</v>
      </c>
      <c r="BB607" s="5">
        <f t="shared" si="827"/>
        <v>1.0431974293529759E-4</v>
      </c>
      <c r="BC607" s="5">
        <f t="shared" si="828"/>
        <v>1.5744842731994547E-5</v>
      </c>
      <c r="BD607" s="5">
        <f t="shared" si="829"/>
        <v>1.3836664989323975E-5</v>
      </c>
      <c r="BE607" s="5">
        <f t="shared" si="830"/>
        <v>2.9959628310188321E-5</v>
      </c>
      <c r="BF607" s="5">
        <f t="shared" si="831"/>
        <v>3.2434814645624052E-5</v>
      </c>
      <c r="BG607" s="5">
        <f t="shared" si="832"/>
        <v>2.3409662946057096E-5</v>
      </c>
      <c r="BH607" s="5">
        <f t="shared" si="833"/>
        <v>1.2671854114987222E-5</v>
      </c>
      <c r="BI607" s="5">
        <f t="shared" si="834"/>
        <v>5.4875078579827018E-6</v>
      </c>
      <c r="BJ607" s="8">
        <f t="shared" si="835"/>
        <v>0.69091568267283721</v>
      </c>
      <c r="BK607" s="8">
        <f t="shared" si="836"/>
        <v>0.19115473557862223</v>
      </c>
      <c r="BL607" s="8">
        <f t="shared" si="837"/>
        <v>0.11300281231878911</v>
      </c>
      <c r="BM607" s="8">
        <f t="shared" si="838"/>
        <v>0.55173486898209423</v>
      </c>
      <c r="BN607" s="8">
        <f t="shared" si="839"/>
        <v>0.44137814194299718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1.5169082125603901</v>
      </c>
      <c r="F608">
        <f>VLOOKUP(B608,home!$B$2:$E$405,3,FALSE)</f>
        <v>0.91</v>
      </c>
      <c r="G608">
        <f>VLOOKUP(C608,away!$B$2:$E$405,4,FALSE)</f>
        <v>0.86</v>
      </c>
      <c r="H608">
        <f>VLOOKUP(A608,away!$A$2:$E$405,3,FALSE)</f>
        <v>1.2367149758454099</v>
      </c>
      <c r="I608">
        <f>VLOOKUP(C608,away!$B$2:$E$405,3,FALSE)</f>
        <v>0.59</v>
      </c>
      <c r="J608">
        <f>VLOOKUP(B608,home!$B$2:$E$405,4,FALSE)</f>
        <v>1.01</v>
      </c>
      <c r="K608" s="3">
        <f t="shared" si="784"/>
        <v>1.1871323671497613</v>
      </c>
      <c r="L608" s="3">
        <f t="shared" si="785"/>
        <v>0.7369584541062798</v>
      </c>
      <c r="M608" s="5">
        <f t="shared" si="786"/>
        <v>0.14600844430278295</v>
      </c>
      <c r="N608" s="5">
        <f t="shared" si="787"/>
        <v>0.17333135010901682</v>
      </c>
      <c r="O608" s="5">
        <f t="shared" si="788"/>
        <v>0.10760215739984177</v>
      </c>
      <c r="P608" s="5">
        <f t="shared" si="789"/>
        <v>0.12773800382449538</v>
      </c>
      <c r="Q608" s="5">
        <f t="shared" si="790"/>
        <v>0.10288362797809063</v>
      </c>
      <c r="R608" s="5">
        <f t="shared" si="791"/>
        <v>3.9649159787943991E-2</v>
      </c>
      <c r="S608" s="5">
        <f t="shared" si="792"/>
        <v>2.7938448524301884E-2</v>
      </c>
      <c r="T608" s="5">
        <f t="shared" si="793"/>
        <v>7.5820959427579257E-2</v>
      </c>
      <c r="U608" s="5">
        <f t="shared" si="794"/>
        <v>4.7068800914561081E-2</v>
      </c>
      <c r="V608" s="5">
        <f t="shared" si="795"/>
        <v>2.7158259095442674E-3</v>
      </c>
      <c r="W608" s="5">
        <f t="shared" si="796"/>
        <v>4.0712161607528705E-2</v>
      </c>
      <c r="X608" s="5">
        <f t="shared" si="797"/>
        <v>3.0003171681609389E-2</v>
      </c>
      <c r="Y608" s="5">
        <f t="shared" si="798"/>
        <v>1.1055545510382082E-2</v>
      </c>
      <c r="Z608" s="5">
        <f t="shared" si="799"/>
        <v>9.7399278346453604E-3</v>
      </c>
      <c r="AA608" s="5">
        <f t="shared" si="800"/>
        <v>1.1562583586210396E-2</v>
      </c>
      <c r="AB608" s="5">
        <f t="shared" si="801"/>
        <v>6.8631586115324638E-3</v>
      </c>
      <c r="AC608" s="5">
        <f t="shared" si="802"/>
        <v>1.4849919386367003E-4</v>
      </c>
      <c r="AD608" s="5">
        <f t="shared" si="803"/>
        <v>1.20826811952323E-2</v>
      </c>
      <c r="AE608" s="5">
        <f t="shared" si="804"/>
        <v>8.904434055097412E-3</v>
      </c>
      <c r="AF608" s="5">
        <f t="shared" si="805"/>
        <v>3.2810989779679502E-3</v>
      </c>
      <c r="AG608" s="5">
        <f t="shared" si="806"/>
        <v>8.060112101909852E-4</v>
      </c>
      <c r="AH608" s="5">
        <f t="shared" si="807"/>
        <v>1.7944805400317424E-3</v>
      </c>
      <c r="AI608" s="5">
        <f t="shared" si="808"/>
        <v>2.1302859312920643E-3</v>
      </c>
      <c r="AJ608" s="5">
        <f t="shared" si="809"/>
        <v>1.2644656901602915E-3</v>
      </c>
      <c r="AK608" s="5">
        <f t="shared" si="810"/>
        <v>5.0036271597988114E-4</v>
      </c>
      <c r="AL608" s="5">
        <f t="shared" si="811"/>
        <v>5.1966831601479873E-6</v>
      </c>
      <c r="AM608" s="5">
        <f t="shared" si="812"/>
        <v>2.8687483857624007E-3</v>
      </c>
      <c r="AN608" s="5">
        <f t="shared" si="813"/>
        <v>2.1141483755913442E-3</v>
      </c>
      <c r="AO608" s="5">
        <f t="shared" si="814"/>
        <v>7.790197593135498E-4</v>
      </c>
      <c r="AP608" s="5">
        <f t="shared" si="815"/>
        <v>1.913683991806533E-4</v>
      </c>
      <c r="AQ608" s="5">
        <f t="shared" si="816"/>
        <v>3.5257639906241925E-5</v>
      </c>
      <c r="AR608" s="5">
        <f t="shared" si="817"/>
        <v>2.6449152094111907E-4</v>
      </c>
      <c r="AS608" s="5">
        <f t="shared" si="818"/>
        <v>3.1398644534587133E-4</v>
      </c>
      <c r="AT608" s="5">
        <f t="shared" si="819"/>
        <v>1.8637173605819175E-4</v>
      </c>
      <c r="AU608" s="5">
        <f t="shared" si="820"/>
        <v>7.3749306732190565E-5</v>
      </c>
      <c r="AV608" s="5">
        <f t="shared" si="821"/>
        <v>2.1887547269159808E-5</v>
      </c>
      <c r="AW608" s="5">
        <f t="shared" si="822"/>
        <v>1.2628910619129444E-7</v>
      </c>
      <c r="AX608" s="5">
        <f t="shared" si="823"/>
        <v>5.6759734365786321E-4</v>
      </c>
      <c r="AY608" s="5">
        <f t="shared" si="824"/>
        <v>4.182956609369297E-4</v>
      </c>
      <c r="AZ608" s="5">
        <f t="shared" si="825"/>
        <v>1.5413326182172211E-4</v>
      </c>
      <c r="BA608" s="5">
        <f t="shared" si="826"/>
        <v>3.7863270119498275E-5</v>
      </c>
      <c r="BB608" s="5">
        <f t="shared" si="827"/>
        <v>6.9759142536684855E-6</v>
      </c>
      <c r="BC608" s="5">
        <f t="shared" si="828"/>
        <v>1.0281917968722981E-6</v>
      </c>
      <c r="BD608" s="5">
        <f t="shared" si="829"/>
        <v>3.2486543732830963E-5</v>
      </c>
      <c r="BE608" s="5">
        <f t="shared" si="830"/>
        <v>3.8565827562069864E-5</v>
      </c>
      <c r="BF608" s="5">
        <f t="shared" si="831"/>
        <v>2.2891371082424759E-5</v>
      </c>
      <c r="BG608" s="5">
        <f t="shared" si="832"/>
        <v>9.0583625134608327E-6</v>
      </c>
      <c r="BH608" s="5">
        <f t="shared" si="833"/>
        <v>2.6883688332763558E-6</v>
      </c>
      <c r="BI608" s="5">
        <f t="shared" si="834"/>
        <v>6.3828993136379937E-7</v>
      </c>
      <c r="BJ608" s="8">
        <f t="shared" si="835"/>
        <v>0.46605547795503627</v>
      </c>
      <c r="BK608" s="8">
        <f t="shared" si="836"/>
        <v>0.30497271409908522</v>
      </c>
      <c r="BL608" s="8">
        <f t="shared" si="837"/>
        <v>0.21940227049755565</v>
      </c>
      <c r="BM608" s="8">
        <f t="shared" si="838"/>
        <v>0.30253947761232014</v>
      </c>
      <c r="BN608" s="8">
        <f t="shared" si="839"/>
        <v>0.69721274340217154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1.5169082125603901</v>
      </c>
      <c r="F609">
        <f>VLOOKUP(B609,home!$B$2:$E$405,3,FALSE)</f>
        <v>1.32</v>
      </c>
      <c r="G609">
        <f>VLOOKUP(C609,away!$B$2:$E$405,4,FALSE)</f>
        <v>0.73</v>
      </c>
      <c r="H609">
        <f>VLOOKUP(A609,away!$A$2:$E$405,3,FALSE)</f>
        <v>1.2367149758454099</v>
      </c>
      <c r="I609">
        <f>VLOOKUP(C609,away!$B$2:$E$405,3,FALSE)</f>
        <v>0.88</v>
      </c>
      <c r="J609">
        <f>VLOOKUP(B609,home!$B$2:$E$405,4,FALSE)</f>
        <v>0.4</v>
      </c>
      <c r="K609" s="3">
        <f t="shared" si="784"/>
        <v>1.4616927536231918</v>
      </c>
      <c r="L609" s="3">
        <f t="shared" si="785"/>
        <v>0.43532367149758433</v>
      </c>
      <c r="M609" s="5">
        <f t="shared" si="786"/>
        <v>0.1500155347691404</v>
      </c>
      <c r="N609" s="5">
        <f t="shared" si="787"/>
        <v>0.21927662010296051</v>
      </c>
      <c r="O609" s="5">
        <f t="shared" si="788"/>
        <v>6.5305313377375718E-2</v>
      </c>
      <c r="P609" s="5">
        <f t="shared" si="789"/>
        <v>9.5456303336801801E-2</v>
      </c>
      <c r="Q609" s="5">
        <f t="shared" si="790"/>
        <v>0.16025752332174145</v>
      </c>
      <c r="R609" s="5">
        <f t="shared" si="791"/>
        <v>1.4214474393869754E-2</v>
      </c>
      <c r="S609" s="5">
        <f t="shared" si="792"/>
        <v>1.5184937114595948E-2</v>
      </c>
      <c r="T609" s="5">
        <f t="shared" si="793"/>
        <v>6.9763893437530256E-2</v>
      </c>
      <c r="U609" s="5">
        <f t="shared" si="794"/>
        <v>2.0777194218081833E-2</v>
      </c>
      <c r="V609" s="5">
        <f t="shared" si="795"/>
        <v>1.0735910084925316E-3</v>
      </c>
      <c r="W609" s="5">
        <f t="shared" si="796"/>
        <v>7.8082420184329732E-2</v>
      </c>
      <c r="X609" s="5">
        <f t="shared" si="797"/>
        <v>3.3991125834059513E-2</v>
      </c>
      <c r="Y609" s="5">
        <f t="shared" si="798"/>
        <v>7.398570848209586E-3</v>
      </c>
      <c r="Z609" s="5">
        <f t="shared" si="799"/>
        <v>2.0626323938492605E-3</v>
      </c>
      <c r="AA609" s="5">
        <f t="shared" si="800"/>
        <v>3.0149348234779221E-3</v>
      </c>
      <c r="AB609" s="5">
        <f t="shared" si="801"/>
        <v>2.203454192061948E-3</v>
      </c>
      <c r="AC609" s="5">
        <f t="shared" si="802"/>
        <v>4.2696006918564557E-5</v>
      </c>
      <c r="AD609" s="5">
        <f t="shared" si="803"/>
        <v>2.853312694219903E-2</v>
      </c>
      <c r="AE609" s="5">
        <f t="shared" si="804"/>
        <v>1.2421145579784725E-2</v>
      </c>
      <c r="AF609" s="5">
        <f t="shared" si="805"/>
        <v>2.7036093489989387E-3</v>
      </c>
      <c r="AG609" s="5">
        <f t="shared" si="806"/>
        <v>3.9231504936713735E-4</v>
      </c>
      <c r="AH609" s="5">
        <f t="shared" si="807"/>
        <v>2.2447817666007783E-4</v>
      </c>
      <c r="AI609" s="5">
        <f t="shared" si="808"/>
        <v>3.2811812417058253E-4</v>
      </c>
      <c r="AJ609" s="5">
        <f t="shared" si="809"/>
        <v>2.3980394221628757E-4</v>
      </c>
      <c r="AK609" s="5">
        <f t="shared" si="810"/>
        <v>1.1683989487594073E-4</v>
      </c>
      <c r="AL609" s="5">
        <f t="shared" si="811"/>
        <v>1.0867149176145378E-6</v>
      </c>
      <c r="AM609" s="5">
        <f t="shared" si="812"/>
        <v>8.3413329779245867E-3</v>
      </c>
      <c r="AN609" s="5">
        <f t="shared" si="813"/>
        <v>3.6311796971340102E-3</v>
      </c>
      <c r="AO609" s="5">
        <f t="shared" si="814"/>
        <v>7.9036923881193168E-4</v>
      </c>
      <c r="AP609" s="5">
        <f t="shared" si="815"/>
        <v>1.1468881295945374E-4</v>
      </c>
      <c r="AQ609" s="5">
        <f t="shared" si="816"/>
        <v>1.248168878430228E-5</v>
      </c>
      <c r="AR609" s="5">
        <f t="shared" si="817"/>
        <v>1.9544132806949687E-5</v>
      </c>
      <c r="AS609" s="5">
        <f t="shared" si="818"/>
        <v>2.8567517299767651E-5</v>
      </c>
      <c r="AT609" s="5">
        <f t="shared" si="819"/>
        <v>2.0878466513037773E-5</v>
      </c>
      <c r="AU609" s="5">
        <f t="shared" si="820"/>
        <v>1.0172634402957262E-5</v>
      </c>
      <c r="AV609" s="5">
        <f t="shared" si="821"/>
        <v>3.7173164980151571E-6</v>
      </c>
      <c r="AW609" s="5">
        <f t="shared" si="822"/>
        <v>1.920797161590212E-8</v>
      </c>
      <c r="AX609" s="5">
        <f t="shared" si="823"/>
        <v>2.0320776615650898E-3</v>
      </c>
      <c r="AY609" s="5">
        <f t="shared" si="824"/>
        <v>8.8461150840074066E-4</v>
      </c>
      <c r="AZ609" s="5">
        <f t="shared" si="825"/>
        <v>1.9254616484301327E-4</v>
      </c>
      <c r="BA609" s="5">
        <f t="shared" si="826"/>
        <v>2.7939967804079883E-5</v>
      </c>
      <c r="BB609" s="5">
        <f t="shared" si="827"/>
        <v>3.0407323414990878E-6</v>
      </c>
      <c r="BC609" s="5">
        <f t="shared" si="828"/>
        <v>2.6474055338856585E-7</v>
      </c>
      <c r="BD609" s="5">
        <f t="shared" si="829"/>
        <v>1.4180039416262875E-6</v>
      </c>
      <c r="BE609" s="5">
        <f t="shared" si="830"/>
        <v>2.0726860860842681E-6</v>
      </c>
      <c r="BF609" s="5">
        <f t="shared" si="831"/>
        <v>1.5148151162824951E-6</v>
      </c>
      <c r="BG609" s="5">
        <f t="shared" si="832"/>
        <v>7.3806475951633205E-7</v>
      </c>
      <c r="BH609" s="5">
        <f t="shared" si="833"/>
        <v>2.697059776724168E-7</v>
      </c>
      <c r="BI609" s="5">
        <f t="shared" si="834"/>
        <v>7.8845454634525902E-8</v>
      </c>
      <c r="BJ609" s="8">
        <f t="shared" si="835"/>
        <v>0.62885088384030274</v>
      </c>
      <c r="BK609" s="8">
        <f t="shared" si="836"/>
        <v>0.26265876045926762</v>
      </c>
      <c r="BL609" s="8">
        <f t="shared" si="837"/>
        <v>0.10651358333164661</v>
      </c>
      <c r="BM609" s="8">
        <f t="shared" si="838"/>
        <v>0.29467549842274771</v>
      </c>
      <c r="BN609" s="8">
        <f t="shared" si="839"/>
        <v>0.7045257693018897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1.5169082125603901</v>
      </c>
      <c r="F610">
        <f>VLOOKUP(B610,home!$B$2:$E$405,3,FALSE)</f>
        <v>0.88</v>
      </c>
      <c r="G610">
        <f>VLOOKUP(C610,away!$B$2:$E$405,4,FALSE)</f>
        <v>0.88</v>
      </c>
      <c r="H610">
        <f>VLOOKUP(A610,away!$A$2:$E$405,3,FALSE)</f>
        <v>1.2367149758454099</v>
      </c>
      <c r="I610">
        <f>VLOOKUP(C610,away!$B$2:$E$405,3,FALSE)</f>
        <v>0.59</v>
      </c>
      <c r="J610">
        <f>VLOOKUP(B610,home!$B$2:$E$405,4,FALSE)</f>
        <v>0.72</v>
      </c>
      <c r="K610" s="3">
        <f t="shared" ref="K610:K673" si="840">E610*F610*G610</f>
        <v>1.1746937198067662</v>
      </c>
      <c r="L610" s="3">
        <f t="shared" ref="L610:L673" si="841">H610*I610*J610</f>
        <v>0.52535652173913006</v>
      </c>
      <c r="M610" s="5">
        <f t="shared" ref="M610:M673" si="842">_xlfn.POISSON.DIST(0,K610,FALSE) * _xlfn.POISSON.DIST(0,L610,FALSE)</f>
        <v>0.18267434598063867</v>
      </c>
      <c r="N610" s="5">
        <f t="shared" ref="N610:N673" si="843">_xlfn.POISSON.DIST(1,K610,FALSE) * _xlfn.POISSON.DIST(0,L610,FALSE)</f>
        <v>0.21458640699326462</v>
      </c>
      <c r="O610" s="5">
        <f t="shared" ref="O610:O673" si="844">_xlfn.POISSON.DIST(0,K610,FALSE) * _xlfn.POISSON.DIST(1,L610,FALSE)</f>
        <v>9.5969159015358754E-2</v>
      </c>
      <c r="P610" s="5">
        <f t="shared" ref="P610:P673" si="845">_xlfn.POISSON.DIST(1,K610,FALSE) * _xlfn.POISSON.DIST(1,L610,FALSE)</f>
        <v>0.11273436839047883</v>
      </c>
      <c r="Q610" s="5">
        <f t="shared" ref="Q610:Q673" si="846">_xlfn.POISSON.DIST(2,K610,FALSE) * _xlfn.POISSON.DIST(0,L610,FALSE)</f>
        <v>0.12603665232544339</v>
      </c>
      <c r="R610" s="5">
        <f t="shared" ref="R610:R673" si="847">_xlfn.POISSON.DIST(0,K610,FALSE) * _xlfn.POISSON.DIST(2,L610,FALSE)</f>
        <v>2.5209011787269173E-2</v>
      </c>
      <c r="S610" s="5">
        <f t="shared" ref="S610:S673" si="848">_xlfn.POISSON.DIST(2,K610,FALSE) * _xlfn.POISSON.DIST(2,L610,FALSE)</f>
        <v>1.7393024932120471E-2</v>
      </c>
      <c r="T610" s="5">
        <f t="shared" ref="T610:T673" si="849">_xlfn.POISSON.DIST(2,K610,FALSE) * _xlfn.POISSON.DIST(1,L610,FALSE)</f>
        <v>6.6214177277338984E-2</v>
      </c>
      <c r="U610" s="5">
        <f t="shared" ref="U610:U673" si="850">_xlfn.POISSON.DIST(1,K610,FALSE) * _xlfn.POISSON.DIST(2,L610,FALSE)</f>
        <v>2.9612867829039841E-2</v>
      </c>
      <c r="V610" s="5">
        <f t="shared" ref="V610:V673" si="851">_xlfn.POISSON.DIST(3,K610,FALSE) * _xlfn.POISSON.DIST(3,L610,FALSE)</f>
        <v>1.1926455303084497E-3</v>
      </c>
      <c r="W610" s="5">
        <f t="shared" ref="W610:W673" si="852">_xlfn.POISSON.DIST(3,K610,FALSE) * _xlfn.POISSON.DIST(0,L610,FALSE)</f>
        <v>4.9351487984055732E-2</v>
      </c>
      <c r="X610" s="5">
        <f t="shared" ref="X610:X673" si="853">_xlfn.POISSON.DIST(3,K610,FALSE) * _xlfn.POISSON.DIST(1,L610,FALSE)</f>
        <v>2.5927126069953989E-2</v>
      </c>
      <c r="Y610" s="5">
        <f t="shared" ref="Y610:Y673" si="854">_xlfn.POISSON.DIST(3,K610,FALSE) * _xlfn.POISSON.DIST(2,L610,FALSE)</f>
        <v>6.8104923854014733E-3</v>
      </c>
      <c r="Z610" s="5">
        <f t="shared" ref="Z610:Z673" si="855">_xlfn.POISSON.DIST(0,K610,FALSE) * _xlfn.POISSON.DIST(3,L610,FALSE)</f>
        <v>4.4145729163468208E-3</v>
      </c>
      <c r="AA610" s="5">
        <f t="shared" ref="AA610:AA673" si="856">_xlfn.POISSON.DIST(1,K610,FALSE) * _xlfn.POISSON.DIST(3,L610,FALSE)</f>
        <v>5.1857710804616508E-3</v>
      </c>
      <c r="AB610" s="5">
        <f t="shared" ref="AB610:AB673" si="857">_xlfn.POISSON.DIST(2,K610,FALSE) * _xlfn.POISSON.DIST(3,L610,FALSE)</f>
        <v>3.0458463602869262E-3</v>
      </c>
      <c r="AC610" s="5">
        <f t="shared" ref="AC610:AC673" si="858">_xlfn.POISSON.DIST(4,K610,FALSE) * _xlfn.POISSON.DIST(4,L610,FALSE)</f>
        <v>4.6001307631375427E-5</v>
      </c>
      <c r="AD610" s="5">
        <f t="shared" ref="AD610:AD673" si="859">_xlfn.POISSON.DIST(4,K610,FALSE) * _xlfn.POISSON.DIST(0,L610,FALSE)</f>
        <v>1.4493220749497335E-2</v>
      </c>
      <c r="AE610" s="5">
        <f t="shared" ref="AE610:AE673" si="860">_xlfn.POISSON.DIST(4,K610,FALSE) * _xlfn.POISSON.DIST(1,L610,FALSE)</f>
        <v>7.614108041753307E-3</v>
      </c>
      <c r="AF610" s="5">
        <f t="shared" ref="AF610:AF673" si="861">_xlfn.POISSON.DIST(4,K610,FALSE) * _xlfn.POISSON.DIST(2,L610,FALSE)</f>
        <v>2.000060658480728E-3</v>
      </c>
      <c r="AG610" s="5">
        <f t="shared" ref="AG610:AG673" si="862">_xlfn.POISSON.DIST(4,K610,FALSE) * _xlfn.POISSON.DIST(3,L610,FALSE)</f>
        <v>3.5024830360223639E-4</v>
      </c>
      <c r="AH610" s="5">
        <f t="shared" ref="AH610:AH673" si="863">_xlfn.POISSON.DIST(0,K610,FALSE) * _xlfn.POISSON.DIST(4,L610,FALSE)</f>
        <v>5.7980616807393323E-4</v>
      </c>
      <c r="AI610" s="5">
        <f t="shared" ref="AI610:AI673" si="864">_xlfn.POISSON.DIST(1,K610,FALSE) * _xlfn.POISSON.DIST(4,L610,FALSE)</f>
        <v>6.8109466434167578E-4</v>
      </c>
      <c r="AJ610" s="5">
        <f t="shared" ref="AJ610:AJ673" si="865">_xlfn.POISSON.DIST(2,K610,FALSE) * _xlfn.POISSON.DIST(4,L610,FALSE)</f>
        <v>4.0003881239803217E-4</v>
      </c>
      <c r="AK610" s="5">
        <f t="shared" ref="AK610:AK673" si="866">_xlfn.POISSON.DIST(3,K610,FALSE) * _xlfn.POISSON.DIST(4,L610,FALSE)</f>
        <v>1.566410268676418E-4</v>
      </c>
      <c r="AL610" s="5">
        <f t="shared" ref="AL610:AL673" si="867">_xlfn.POISSON.DIST(5,K610,FALSE) * _xlfn.POISSON.DIST(5,L610,FALSE)</f>
        <v>1.1355570117128263E-6</v>
      </c>
      <c r="AM610" s="5">
        <f t="shared" ref="AM610:AM673" si="868">_xlfn.POISSON.DIST(5,K610,FALSE) * _xlfn.POISSON.DIST(0,L610,FALSE)</f>
        <v>3.4050190788415258E-3</v>
      </c>
      <c r="AN610" s="5">
        <f t="shared" ref="AN610:AN673" si="869">_xlfn.POISSON.DIST(5,K610,FALSE) * _xlfn.POISSON.DIST(1,L610,FALSE)</f>
        <v>1.7888489797155606E-3</v>
      </c>
      <c r="AO610" s="5">
        <f t="shared" ref="AO610:AO673" si="870">_xlfn.POISSON.DIST(5,K610,FALSE) * _xlfn.POISSON.DIST(2,L610,FALSE)</f>
        <v>4.6989173894997923E-4</v>
      </c>
      <c r="AP610" s="5">
        <f t="shared" ref="AP610:AP673" si="871">_xlfn.POISSON.DIST(5,K610,FALSE) * _xlfn.POISSON.DIST(3,L610,FALSE)</f>
        <v>8.2286896522904124E-5</v>
      </c>
      <c r="AQ610" s="5">
        <f t="shared" ref="AQ610:AQ673" si="872">_xlfn.POISSON.DIST(5,K610,FALSE) * _xlfn.POISSON.DIST(4,L610,FALSE)</f>
        <v>1.0807489435495155E-5</v>
      </c>
      <c r="AR610" s="5">
        <f t="shared" ref="AR610:AR673" si="873">_xlfn.POISSON.DIST(0,K610,FALSE) * _xlfn.POISSON.DIST(5,L610,FALSE)</f>
        <v>6.0920990348443036E-5</v>
      </c>
      <c r="AS610" s="5">
        <f t="shared" ref="AS610:AS673" si="874">_xlfn.POISSON.DIST(1,K610,FALSE) * _xlfn.POISSON.DIST(5,L610,FALSE)</f>
        <v>7.1563504766724653E-5</v>
      </c>
      <c r="AT610" s="5">
        <f t="shared" ref="AT610:AT673" si="875">_xlfn.POISSON.DIST(2,K610,FALSE) * _xlfn.POISSON.DIST(5,L610,FALSE)</f>
        <v>4.2032599808416531E-5</v>
      </c>
      <c r="AU610" s="5">
        <f t="shared" ref="AU610:AU673" si="876">_xlfn.POISSON.DIST(3,K610,FALSE) * _xlfn.POISSON.DIST(5,L610,FALSE)</f>
        <v>1.6458477007365994E-5</v>
      </c>
      <c r="AV610" s="5">
        <f t="shared" ref="AV610:AV673" si="877">_xlfn.POISSON.DIST(4,K610,FALSE) * _xlfn.POISSON.DIST(5,L610,FALSE)</f>
        <v>4.8334173945342215E-6</v>
      </c>
      <c r="AW610" s="5">
        <f t="shared" ref="AW610:AW673" si="878">_xlfn.POISSON.DIST(6,K610,FALSE) * _xlfn.POISSON.DIST(6,L610,FALSE)</f>
        <v>1.9466380915844077E-8</v>
      </c>
      <c r="AX610" s="5">
        <f t="shared" ref="AX610:AX673" si="879">_xlfn.POISSON.DIST(6,K610,FALSE) * _xlfn.POISSON.DIST(0,L610,FALSE)</f>
        <v>6.6664242128955961E-4</v>
      </c>
      <c r="AY610" s="5">
        <f t="shared" ref="AY610:AY673" si="880">_xlfn.POISSON.DIST(6,K610,FALSE) * _xlfn.POISSON.DIST(1,L610,FALSE)</f>
        <v>3.502249436924348E-4</v>
      </c>
      <c r="AZ610" s="5">
        <f t="shared" ref="AZ610:AZ673" si="881">_xlfn.POISSON.DIST(6,K610,FALSE) * _xlfn.POISSON.DIST(2,L610,FALSE)</f>
        <v>9.1996479122270102E-5</v>
      </c>
      <c r="BA610" s="5">
        <f t="shared" ref="BA610:BA673" si="882">_xlfn.POISSON.DIST(6,K610,FALSE) * _xlfn.POISSON.DIST(3,L610,FALSE)</f>
        <v>1.6110316761307437E-5</v>
      </c>
      <c r="BB610" s="5">
        <f t="shared" ref="BB610:BB673" si="883">_xlfn.POISSON.DIST(6,K610,FALSE) * _xlfn.POISSON.DIST(4,L610,FALSE)</f>
        <v>2.1159149944590206E-6</v>
      </c>
      <c r="BC610" s="5">
        <f t="shared" ref="BC610:BC673" si="884">_xlfn.POISSON.DIST(6,K610,FALSE) * _xlfn.POISSON.DIST(5,L610,FALSE)</f>
        <v>2.2232194835693245E-7</v>
      </c>
      <c r="BD610" s="5">
        <f t="shared" ref="BD610:BD673" si="885">_xlfn.POISSON.DIST(0,K610,FALSE) * _xlfn.POISSON.DIST(6,L610,FALSE)</f>
        <v>5.3342065983935215E-6</v>
      </c>
      <c r="BE610" s="5">
        <f t="shared" ref="BE610:BE673" si="886">_xlfn.POISSON.DIST(1,K610,FALSE) * _xlfn.POISSON.DIST(6,L610,FALSE)</f>
        <v>6.2660589912846827E-6</v>
      </c>
      <c r="BF610" s="5">
        <f t="shared" ref="BF610:BF673" si="887">_xlfn.POISSON.DIST(2,K610,FALSE) * _xlfn.POISSON.DIST(6,L610,FALSE)</f>
        <v>3.6803500725004204E-6</v>
      </c>
      <c r="BG610" s="5">
        <f t="shared" ref="BG610:BG673" si="888">_xlfn.POISSON.DIST(3,K610,FALSE) * _xlfn.POISSON.DIST(6,L610,FALSE)</f>
        <v>1.4410947056188732E-6</v>
      </c>
      <c r="BH610" s="5">
        <f t="shared" ref="BH610:BH673" si="889">_xlfn.POISSON.DIST(4,K610,FALSE) * _xlfn.POISSON.DIST(6,L610,FALSE)</f>
        <v>4.2321122508431762E-7</v>
      </c>
      <c r="BI610" s="5">
        <f t="shared" ref="BI610:BI673" si="890">_xlfn.POISSON.DIST(5,K610,FALSE) * _xlfn.POISSON.DIST(6,L610,FALSE)</f>
        <v>9.9428713651655124E-8</v>
      </c>
      <c r="BJ610" s="8">
        <f t="shared" ref="BJ610:BJ673" si="891">SUM(N610,Q610,T610,W610,X610,Y610,AD610,AE610,AF610,AG610,AM610,AN610,AO610,AP610,AQ610,AX610,AY610,AZ610,BA610,BB610,BC610)</f>
        <v>0.52026814737006555</v>
      </c>
      <c r="BK610" s="8">
        <f t="shared" ref="BK610:BK673" si="892">SUM(M610,P610,S610,V610,AC610,AL610,AY610)</f>
        <v>0.31439174664188191</v>
      </c>
      <c r="BL610" s="8">
        <f t="shared" ref="BL610:BL673" si="893">SUM(O610,R610,U610,AA610,AB610,AH610,AI610,AJ610,AK610,AR610,AS610,AT610,AU610,AV610,BD610,BE610,BF610,BG610,BH610,BI610)</f>
        <v>0.16105329008372968</v>
      </c>
      <c r="BM610" s="8">
        <f t="shared" ref="BM610:BM673" si="894">SUM(S610:BI610)</f>
        <v>0.2425676070422591</v>
      </c>
      <c r="BN610" s="8">
        <f t="shared" ref="BN610:BN673" si="895">SUM(M610:R610)</f>
        <v>0.75720994449245338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1.3564356435643601</v>
      </c>
      <c r="F611">
        <f>VLOOKUP(B611,home!$B$2:$E$405,3,FALSE)</f>
        <v>0.9</v>
      </c>
      <c r="G611">
        <f>VLOOKUP(C611,away!$B$2:$E$405,4,FALSE)</f>
        <v>1.1100000000000001</v>
      </c>
      <c r="H611">
        <f>VLOOKUP(A611,away!$A$2:$E$405,3,FALSE)</f>
        <v>1.15346534653465</v>
      </c>
      <c r="I611">
        <f>VLOOKUP(C611,away!$B$2:$E$405,3,FALSE)</f>
        <v>0.83</v>
      </c>
      <c r="J611">
        <f>VLOOKUP(B611,home!$B$2:$E$405,4,FALSE)</f>
        <v>1.1599999999999999</v>
      </c>
      <c r="K611" s="3">
        <f t="shared" si="840"/>
        <v>1.3550792079207958</v>
      </c>
      <c r="L611" s="3">
        <f t="shared" si="841"/>
        <v>1.1105564356435609</v>
      </c>
      <c r="M611" s="5">
        <f t="shared" si="842"/>
        <v>8.4954824218097219E-2</v>
      </c>
      <c r="N611" s="5">
        <f t="shared" si="843"/>
        <v>0.11512051591050962</v>
      </c>
      <c r="O611" s="5">
        <f t="shared" si="844"/>
        <v>9.4347126774375303E-2</v>
      </c>
      <c r="P611" s="5">
        <f t="shared" si="845"/>
        <v>0.1278478298190234</v>
      </c>
      <c r="Q611" s="5">
        <f t="shared" si="846"/>
        <v>7.7998708757723384E-2</v>
      </c>
      <c r="R611" s="5">
        <f t="shared" si="847"/>
        <v>5.2388904411880717E-2</v>
      </c>
      <c r="S611" s="5">
        <f t="shared" si="848"/>
        <v>4.8099292005692011E-2</v>
      </c>
      <c r="T611" s="5">
        <f t="shared" si="849"/>
        <v>8.6621967982777479E-2</v>
      </c>
      <c r="U611" s="5">
        <f t="shared" si="850"/>
        <v>7.0991115094289611E-2</v>
      </c>
      <c r="V611" s="5">
        <f t="shared" si="851"/>
        <v>8.0426929584918368E-3</v>
      </c>
      <c r="W611" s="5">
        <f t="shared" si="852"/>
        <v>3.5231476160753533E-2</v>
      </c>
      <c r="X611" s="5">
        <f t="shared" si="853"/>
        <v>3.9126542587547525E-2</v>
      </c>
      <c r="Y611" s="5">
        <f t="shared" si="854"/>
        <v>2.1726116837541387E-2</v>
      </c>
      <c r="Z611" s="5">
        <f t="shared" si="855"/>
        <v>1.9393611650309818E-2</v>
      </c>
      <c r="AA611" s="5">
        <f t="shared" si="856"/>
        <v>2.6279879913825344E-2</v>
      </c>
      <c r="AB611" s="5">
        <f t="shared" si="857"/>
        <v>1.7805659428940045E-2</v>
      </c>
      <c r="AC611" s="5">
        <f t="shared" si="858"/>
        <v>7.5646148563927396E-4</v>
      </c>
      <c r="AD611" s="5">
        <f t="shared" si="859"/>
        <v>1.1935360202448583E-2</v>
      </c>
      <c r="AE611" s="5">
        <f t="shared" si="860"/>
        <v>1.3254891084553307E-2</v>
      </c>
      <c r="AF611" s="5">
        <f t="shared" si="861"/>
        <v>7.3601522988525677E-3</v>
      </c>
      <c r="AG611" s="5">
        <f t="shared" si="862"/>
        <v>2.7246215009358219E-3</v>
      </c>
      <c r="AH611" s="5">
        <f t="shared" si="863"/>
        <v>5.3844250571558772E-3</v>
      </c>
      <c r="AI611" s="5">
        <f t="shared" si="864"/>
        <v>7.2963224415596717E-3</v>
      </c>
      <c r="AJ611" s="5">
        <f t="shared" si="865"/>
        <v>4.9435474174217044E-3</v>
      </c>
      <c r="AK611" s="5">
        <f t="shared" si="866"/>
        <v>2.2329661062395652E-3</v>
      </c>
      <c r="AL611" s="5">
        <f t="shared" si="867"/>
        <v>4.5535711560005122E-5</v>
      </c>
      <c r="AM611" s="5">
        <f t="shared" si="868"/>
        <v>3.2346716898766772E-3</v>
      </c>
      <c r="AN611" s="5">
        <f t="shared" si="869"/>
        <v>3.5922854623865763E-3</v>
      </c>
      <c r="AO611" s="5">
        <f t="shared" si="870"/>
        <v>1.994717869461109E-3</v>
      </c>
      <c r="AP611" s="5">
        <f t="shared" si="871"/>
        <v>7.3841558907441541E-4</v>
      </c>
      <c r="AQ611" s="5">
        <f t="shared" si="872"/>
        <v>2.0501304615653078E-4</v>
      </c>
      <c r="AR611" s="5">
        <f t="shared" si="873"/>
        <v>1.1959415798929811E-3</v>
      </c>
      <c r="AS611" s="5">
        <f t="shared" si="874"/>
        <v>1.6205955688009261E-3</v>
      </c>
      <c r="AT611" s="5">
        <f t="shared" si="875"/>
        <v>1.0980176798653554E-3</v>
      </c>
      <c r="AU611" s="5">
        <f t="shared" si="876"/>
        <v>4.9596697597165834E-4</v>
      </c>
      <c r="AV611" s="5">
        <f t="shared" si="877"/>
        <v>1.680186342386369E-4</v>
      </c>
      <c r="AW611" s="5">
        <f t="shared" si="878"/>
        <v>1.9035090302380624E-6</v>
      </c>
      <c r="AX611" s="5">
        <f t="shared" si="879"/>
        <v>7.3053939190031785E-4</v>
      </c>
      <c r="AY611" s="5">
        <f t="shared" si="880"/>
        <v>8.1130522316603146E-4</v>
      </c>
      <c r="AZ611" s="5">
        <f t="shared" si="881"/>
        <v>4.5050011842913586E-4</v>
      </c>
      <c r="BA611" s="5">
        <f t="shared" si="882"/>
        <v>1.6676860192655434E-4</v>
      </c>
      <c r="BB611" s="5">
        <f t="shared" si="883"/>
        <v>4.6301486033203521E-5</v>
      </c>
      <c r="BC611" s="5">
        <f t="shared" si="884"/>
        <v>1.0284082658806922E-5</v>
      </c>
      <c r="BD611" s="5">
        <f t="shared" si="885"/>
        <v>2.2136010303397977E-4</v>
      </c>
      <c r="BE611" s="5">
        <f t="shared" si="886"/>
        <v>2.9996047308455107E-4</v>
      </c>
      <c r="BF611" s="5">
        <f t="shared" si="887"/>
        <v>2.0323510013748035E-4</v>
      </c>
      <c r="BG611" s="5">
        <f t="shared" si="888"/>
        <v>9.1799886172000127E-5</v>
      </c>
      <c r="BH611" s="5">
        <f t="shared" si="889"/>
        <v>3.1099029260293307E-5</v>
      </c>
      <c r="BI611" s="5">
        <f t="shared" si="890"/>
        <v>8.4283295874287665E-6</v>
      </c>
      <c r="BJ611" s="8">
        <f t="shared" si="891"/>
        <v>0.42308115588471251</v>
      </c>
      <c r="BK611" s="8">
        <f t="shared" si="892"/>
        <v>0.27055794142166983</v>
      </c>
      <c r="BL611" s="8">
        <f t="shared" si="893"/>
        <v>0.28710437000573313</v>
      </c>
      <c r="BM611" s="8">
        <f t="shared" si="894"/>
        <v>0.44666976735667974</v>
      </c>
      <c r="BN611" s="8">
        <f t="shared" si="895"/>
        <v>0.55265790989160968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1.3564356435643601</v>
      </c>
      <c r="F612">
        <f>VLOOKUP(B612,home!$B$2:$E$405,3,FALSE)</f>
        <v>0.92</v>
      </c>
      <c r="G612">
        <f>VLOOKUP(C612,away!$B$2:$E$405,4,FALSE)</f>
        <v>0.66</v>
      </c>
      <c r="H612">
        <f>VLOOKUP(A612,away!$A$2:$E$405,3,FALSE)</f>
        <v>1.15346534653465</v>
      </c>
      <c r="I612">
        <f>VLOOKUP(C612,away!$B$2:$E$405,3,FALSE)</f>
        <v>0.74</v>
      </c>
      <c r="J612">
        <f>VLOOKUP(B612,home!$B$2:$E$405,4,FALSE)</f>
        <v>1.41</v>
      </c>
      <c r="K612" s="3">
        <f t="shared" si="840"/>
        <v>0.82362772277227947</v>
      </c>
      <c r="L612" s="3">
        <f t="shared" si="841"/>
        <v>1.2035257425742538</v>
      </c>
      <c r="M612" s="5">
        <f t="shared" si="842"/>
        <v>0.13170990485597683</v>
      </c>
      <c r="N612" s="5">
        <f t="shared" si="843"/>
        <v>0.10847992900308179</v>
      </c>
      <c r="O612" s="5">
        <f t="shared" si="844"/>
        <v>0.15851626104617383</v>
      </c>
      <c r="P612" s="5">
        <f t="shared" si="845"/>
        <v>0.13055838710783635</v>
      </c>
      <c r="Q612" s="5">
        <f t="shared" si="846"/>
        <v>4.4673538445653402E-2</v>
      </c>
      <c r="R612" s="5">
        <f t="shared" si="847"/>
        <v>9.5389200392845347E-2</v>
      </c>
      <c r="S612" s="5">
        <f t="shared" si="848"/>
        <v>3.235423422186564E-2</v>
      </c>
      <c r="T612" s="5">
        <f t="shared" si="849"/>
        <v>5.3765753531224487E-2</v>
      </c>
      <c r="U612" s="5">
        <f t="shared" si="850"/>
        <v>7.8565189896627835E-2</v>
      </c>
      <c r="V612" s="5">
        <f t="shared" si="851"/>
        <v>3.5634851715593877E-3</v>
      </c>
      <c r="W612" s="5">
        <f t="shared" si="852"/>
        <v>1.2264788246057796E-2</v>
      </c>
      <c r="X612" s="5">
        <f t="shared" si="853"/>
        <v>1.4760988381352692E-2</v>
      </c>
      <c r="Y612" s="5">
        <f t="shared" si="854"/>
        <v>8.882614751398718E-3</v>
      </c>
      <c r="Z612" s="5">
        <f t="shared" si="855"/>
        <v>3.8267786078787829E-2</v>
      </c>
      <c r="AA612" s="5">
        <f t="shared" si="856"/>
        <v>3.1518409503608756E-2</v>
      </c>
      <c r="AB612" s="5">
        <f t="shared" si="857"/>
        <v>1.2979717922430727E-2</v>
      </c>
      <c r="AC612" s="5">
        <f t="shared" si="858"/>
        <v>2.2077063841089941E-4</v>
      </c>
      <c r="AD612" s="5">
        <f t="shared" si="859"/>
        <v>2.5254049033462001E-3</v>
      </c>
      <c r="AE612" s="5">
        <f t="shared" si="860"/>
        <v>3.0393898116003975E-3</v>
      </c>
      <c r="AF612" s="5">
        <f t="shared" si="861"/>
        <v>1.8289919399894954E-3</v>
      </c>
      <c r="AG612" s="5">
        <f t="shared" si="862"/>
        <v>7.3374629424606086E-4</v>
      </c>
      <c r="AH612" s="5">
        <f t="shared" si="863"/>
        <v>1.1514066414286459E-2</v>
      </c>
      <c r="AI612" s="5">
        <f t="shared" si="864"/>
        <v>9.4833043006475413E-3</v>
      </c>
      <c r="AJ612" s="5">
        <f t="shared" si="865"/>
        <v>3.9053561627494494E-3</v>
      </c>
      <c r="AK612" s="5">
        <f t="shared" si="866"/>
        <v>1.0721865343133389E-3</v>
      </c>
      <c r="AL612" s="5">
        <f t="shared" si="867"/>
        <v>8.7536191004655197E-6</v>
      </c>
      <c r="AM612" s="5">
        <f t="shared" si="868"/>
        <v>4.1599869792419603E-4</v>
      </c>
      <c r="AN612" s="5">
        <f t="shared" si="869"/>
        <v>5.0066514182914074E-4</v>
      </c>
      <c r="AO612" s="5">
        <f t="shared" si="870"/>
        <v>3.0128169330048048E-4</v>
      </c>
      <c r="AP612" s="5">
        <f t="shared" si="871"/>
        <v>1.2086675788449644E-4</v>
      </c>
      <c r="AQ612" s="5">
        <f t="shared" si="872"/>
        <v>3.63665636338703E-5</v>
      </c>
      <c r="AR612" s="5">
        <f t="shared" si="873"/>
        <v>2.7714950662606772E-3</v>
      </c>
      <c r="AS612" s="5">
        <f t="shared" si="874"/>
        <v>2.282680170098889E-3</v>
      </c>
      <c r="AT612" s="5">
        <f t="shared" si="875"/>
        <v>9.4003933515799385E-4</v>
      </c>
      <c r="AU612" s="5">
        <f t="shared" si="876"/>
        <v>2.5808081897751536E-4</v>
      </c>
      <c r="AV612" s="5">
        <f t="shared" si="877"/>
        <v>5.3140629306413955E-5</v>
      </c>
      <c r="AW612" s="5">
        <f t="shared" si="878"/>
        <v>2.4103021298605462E-7</v>
      </c>
      <c r="AX612" s="5">
        <f t="shared" si="879"/>
        <v>5.7104676707923137E-5</v>
      </c>
      <c r="AY612" s="5">
        <f t="shared" si="880"/>
        <v>6.8726948439365895E-5</v>
      </c>
      <c r="AZ612" s="5">
        <f t="shared" si="881"/>
        <v>4.1357325827675154E-5</v>
      </c>
      <c r="BA612" s="5">
        <f t="shared" si="882"/>
        <v>1.6591535425879368E-5</v>
      </c>
      <c r="BB612" s="5">
        <f t="shared" si="883"/>
        <v>4.992084998469629E-6</v>
      </c>
      <c r="BC612" s="5">
        <f t="shared" si="884"/>
        <v>1.2016205609553904E-6</v>
      </c>
      <c r="BD612" s="5">
        <f t="shared" si="885"/>
        <v>5.5592760961037705E-4</v>
      </c>
      <c r="BE612" s="5">
        <f t="shared" si="886"/>
        <v>4.5787739112963159E-4</v>
      </c>
      <c r="BF612" s="5">
        <f t="shared" si="887"/>
        <v>1.885602564825054E-4</v>
      </c>
      <c r="BG612" s="5">
        <f t="shared" si="888"/>
        <v>5.176781821734763E-5</v>
      </c>
      <c r="BH612" s="5">
        <f t="shared" si="889"/>
        <v>1.0659352557810836E-5</v>
      </c>
      <c r="BI612" s="5">
        <f t="shared" si="890"/>
        <v>1.7558676546833228E-6</v>
      </c>
      <c r="BJ612" s="8">
        <f t="shared" si="891"/>
        <v>0.25252029835448342</v>
      </c>
      <c r="BK612" s="8">
        <f t="shared" si="892"/>
        <v>0.29848426256318894</v>
      </c>
      <c r="BL612" s="8">
        <f t="shared" si="893"/>
        <v>0.41051567648913712</v>
      </c>
      <c r="BM612" s="8">
        <f t="shared" si="894"/>
        <v>0.33039231671580338</v>
      </c>
      <c r="BN612" s="8">
        <f t="shared" si="895"/>
        <v>0.66932722085156748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1.3564356435643601</v>
      </c>
      <c r="F613">
        <f>VLOOKUP(B613,home!$B$2:$E$405,3,FALSE)</f>
        <v>1.26</v>
      </c>
      <c r="G613">
        <f>VLOOKUP(C613,away!$B$2:$E$405,4,FALSE)</f>
        <v>0.98</v>
      </c>
      <c r="H613">
        <f>VLOOKUP(A613,away!$A$2:$E$405,3,FALSE)</f>
        <v>1.15346534653465</v>
      </c>
      <c r="I613">
        <f>VLOOKUP(C613,away!$B$2:$E$405,3,FALSE)</f>
        <v>1.31</v>
      </c>
      <c r="J613">
        <f>VLOOKUP(B613,home!$B$2:$E$405,4,FALSE)</f>
        <v>1.1100000000000001</v>
      </c>
      <c r="K613" s="3">
        <f t="shared" si="840"/>
        <v>1.6749267326732717</v>
      </c>
      <c r="L613" s="3">
        <f t="shared" si="841"/>
        <v>1.677253960396035</v>
      </c>
      <c r="M613" s="5">
        <f t="shared" si="842"/>
        <v>3.5007929252870391E-2</v>
      </c>
      <c r="N613" s="5">
        <f t="shared" si="843"/>
        <v>5.8635716561167256E-2</v>
      </c>
      <c r="O613" s="5">
        <f t="shared" si="844"/>
        <v>5.871718798464106E-2</v>
      </c>
      <c r="P613" s="5">
        <f t="shared" si="845"/>
        <v>9.8346987822877152E-2</v>
      </c>
      <c r="Q613" s="5">
        <f t="shared" si="846"/>
        <v>4.9105264578875971E-2</v>
      </c>
      <c r="R613" s="5">
        <f t="shared" si="847"/>
        <v>4.9241818045278864E-2</v>
      </c>
      <c r="S613" s="5">
        <f t="shared" si="848"/>
        <v>6.9070994916388184E-2</v>
      </c>
      <c r="T613" s="5">
        <f t="shared" si="849"/>
        <v>8.2361999491214852E-2</v>
      </c>
      <c r="U613" s="5">
        <f t="shared" si="850"/>
        <v>8.2476437409470693E-2</v>
      </c>
      <c r="V613" s="5">
        <f t="shared" si="851"/>
        <v>2.1559954625292557E-2</v>
      </c>
      <c r="W613" s="5">
        <f t="shared" si="852"/>
        <v>2.7415906786051093E-2</v>
      </c>
      <c r="X613" s="5">
        <f t="shared" si="853"/>
        <v>4.5983438234752726E-2</v>
      </c>
      <c r="Y613" s="5">
        <f t="shared" si="854"/>
        <v>3.8562951945932747E-2</v>
      </c>
      <c r="Z613" s="5">
        <f t="shared" si="855"/>
        <v>2.7530344777848305E-2</v>
      </c>
      <c r="AA613" s="5">
        <f t="shared" si="856"/>
        <v>4.6111310428130131E-2</v>
      </c>
      <c r="AB613" s="5">
        <f t="shared" si="857"/>
        <v>3.8616533257335488E-2</v>
      </c>
      <c r="AC613" s="5">
        <f t="shared" si="858"/>
        <v>3.7854934586383374E-3</v>
      </c>
      <c r="AD613" s="5">
        <f t="shared" si="859"/>
        <v>1.1479908794108888E-2</v>
      </c>
      <c r="AE613" s="5">
        <f t="shared" si="860"/>
        <v>1.9254722489904404E-2</v>
      </c>
      <c r="AF613" s="5">
        <f t="shared" si="861"/>
        <v>1.6147529776259387E-2</v>
      </c>
      <c r="AG613" s="5">
        <f t="shared" si="862"/>
        <v>9.0278360892813176E-3</v>
      </c>
      <c r="AH613" s="5">
        <f t="shared" si="863"/>
        <v>1.1543844952428597E-2</v>
      </c>
      <c r="AI613" s="5">
        <f t="shared" si="864"/>
        <v>1.9335094508658071E-2</v>
      </c>
      <c r="AJ613" s="5">
        <f t="shared" si="865"/>
        <v>1.6192433335657796E-2</v>
      </c>
      <c r="AK613" s="5">
        <f t="shared" si="866"/>
        <v>9.0403798203076927E-3</v>
      </c>
      <c r="AL613" s="5">
        <f t="shared" si="867"/>
        <v>4.2538006334637491E-4</v>
      </c>
      <c r="AM613" s="5">
        <f t="shared" si="868"/>
        <v>3.8456012255807903E-3</v>
      </c>
      <c r="AN613" s="5">
        <f t="shared" si="869"/>
        <v>6.4500498857092258E-3</v>
      </c>
      <c r="AO613" s="5">
        <f t="shared" si="870"/>
        <v>5.4091858577788978E-3</v>
      </c>
      <c r="AP613" s="5">
        <f t="shared" si="871"/>
        <v>3.0241928008259596E-3</v>
      </c>
      <c r="AQ613" s="5">
        <f t="shared" si="872"/>
        <v>1.2680848380466302E-3</v>
      </c>
      <c r="AR613" s="5">
        <f t="shared" si="873"/>
        <v>3.8723919329317273E-3</v>
      </c>
      <c r="AS613" s="5">
        <f t="shared" si="874"/>
        <v>6.4859727678556736E-3</v>
      </c>
      <c r="AT613" s="5">
        <f t="shared" si="875"/>
        <v>5.4317645881361617E-3</v>
      </c>
      <c r="AU613" s="5">
        <f t="shared" si="876"/>
        <v>3.0326025714190936E-3</v>
      </c>
      <c r="AV613" s="5">
        <f t="shared" si="877"/>
        <v>1.2698467791108867E-3</v>
      </c>
      <c r="AW613" s="5">
        <f t="shared" si="878"/>
        <v>3.3194739974984412E-5</v>
      </c>
      <c r="AX613" s="5">
        <f t="shared" si="879"/>
        <v>1.0735167159877266E-3</v>
      </c>
      <c r="AY613" s="5">
        <f t="shared" si="880"/>
        <v>1.80056016344176E-3</v>
      </c>
      <c r="AZ613" s="5">
        <f t="shared" si="881"/>
        <v>1.5099983325320124E-3</v>
      </c>
      <c r="BA613" s="5">
        <f t="shared" si="882"/>
        <v>8.4421689447690884E-4</v>
      </c>
      <c r="BB613" s="5">
        <f t="shared" si="883"/>
        <v>3.5399153242365942E-4</v>
      </c>
      <c r="BC613" s="5">
        <f t="shared" si="884"/>
        <v>1.1874673994084879E-4</v>
      </c>
      <c r="BD613" s="5">
        <f t="shared" si="885"/>
        <v>1.0824974509525652E-3</v>
      </c>
      <c r="BE613" s="5">
        <f t="shared" si="886"/>
        <v>1.8131039186511254E-3</v>
      </c>
      <c r="BF613" s="5">
        <f t="shared" si="887"/>
        <v>1.5184081112317176E-3</v>
      </c>
      <c r="BG613" s="5">
        <f t="shared" si="888"/>
        <v>8.4774077886997832E-4</v>
      </c>
      <c r="BH613" s="5">
        <f t="shared" si="889"/>
        <v>3.5497592322664698E-4</v>
      </c>
      <c r="BI613" s="5">
        <f t="shared" si="890"/>
        <v>1.1891173265353715E-4</v>
      </c>
      <c r="BJ613" s="8">
        <f t="shared" si="891"/>
        <v>0.38367341973429298</v>
      </c>
      <c r="BK613" s="8">
        <f t="shared" si="892"/>
        <v>0.22999730030285478</v>
      </c>
      <c r="BL613" s="8">
        <f t="shared" si="893"/>
        <v>0.35710325629694745</v>
      </c>
      <c r="BM613" s="8">
        <f t="shared" si="894"/>
        <v>0.64748205144276627</v>
      </c>
      <c r="BN613" s="8">
        <f t="shared" si="895"/>
        <v>0.34905490424571073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1.3564356435643601</v>
      </c>
      <c r="F614">
        <f>VLOOKUP(B614,home!$B$2:$E$405,3,FALSE)</f>
        <v>1.31</v>
      </c>
      <c r="G614">
        <f>VLOOKUP(C614,away!$B$2:$E$405,4,FALSE)</f>
        <v>0.83</v>
      </c>
      <c r="H614">
        <f>VLOOKUP(A614,away!$A$2:$E$405,3,FALSE)</f>
        <v>1.15346534653465</v>
      </c>
      <c r="I614">
        <f>VLOOKUP(C614,away!$B$2:$E$405,3,FALSE)</f>
        <v>1.2</v>
      </c>
      <c r="J614">
        <f>VLOOKUP(B614,home!$B$2:$E$405,4,FALSE)</f>
        <v>1.1599999999999999</v>
      </c>
      <c r="K614" s="3">
        <f t="shared" si="840"/>
        <v>1.4748524752475287</v>
      </c>
      <c r="L614" s="3">
        <f t="shared" si="841"/>
        <v>1.6056237623762328</v>
      </c>
      <c r="M614" s="5">
        <f t="shared" si="842"/>
        <v>4.5937374332872531E-2</v>
      </c>
      <c r="N614" s="5">
        <f t="shared" si="843"/>
        <v>6.7750850241209346E-2</v>
      </c>
      <c r="O614" s="5">
        <f t="shared" si="844"/>
        <v>7.3758139810032181E-2</v>
      </c>
      <c r="P614" s="5">
        <f t="shared" si="845"/>
        <v>0.10878237506847924</v>
      </c>
      <c r="Q614" s="5">
        <f t="shared" si="846"/>
        <v>4.996125458918612E-2</v>
      </c>
      <c r="R614" s="5">
        <f t="shared" si="847"/>
        <v>5.9213910973828048E-2</v>
      </c>
      <c r="S614" s="5">
        <f t="shared" si="848"/>
        <v>6.4400748287169934E-2</v>
      </c>
      <c r="T614" s="5">
        <f t="shared" si="849"/>
        <v>8.0218977566525851E-2</v>
      </c>
      <c r="U614" s="5">
        <f t="shared" si="850"/>
        <v>8.7331783168837093E-2</v>
      </c>
      <c r="V614" s="5">
        <f t="shared" si="851"/>
        <v>1.6944968755121588E-2</v>
      </c>
      <c r="W614" s="5">
        <f t="shared" si="852"/>
        <v>2.4561826665777706E-2</v>
      </c>
      <c r="X614" s="5">
        <f t="shared" si="853"/>
        <v>3.9437052541938883E-2</v>
      </c>
      <c r="Y614" s="5">
        <f t="shared" si="854"/>
        <v>3.166053433970855E-2</v>
      </c>
      <c r="Z614" s="5">
        <f t="shared" si="855"/>
        <v>3.1691754174269705E-2</v>
      </c>
      <c r="AA614" s="5">
        <f t="shared" si="856"/>
        <v>4.6740662088857868E-2</v>
      </c>
      <c r="AB614" s="5">
        <f t="shared" si="857"/>
        <v>3.4467790588230185E-2</v>
      </c>
      <c r="AC614" s="5">
        <f t="shared" si="858"/>
        <v>2.5079169921726368E-3</v>
      </c>
      <c r="AD614" s="5">
        <f t="shared" si="859"/>
        <v>9.0562677136557541E-3</v>
      </c>
      <c r="AE614" s="5">
        <f t="shared" si="860"/>
        <v>1.4540958639486354E-2</v>
      </c>
      <c r="AF614" s="5">
        <f t="shared" si="861"/>
        <v>1.1673654359644636E-2</v>
      </c>
      <c r="AG614" s="5">
        <f t="shared" si="862"/>
        <v>6.2478322778707794E-3</v>
      </c>
      <c r="AH614" s="5">
        <f t="shared" si="863"/>
        <v>1.2721258393398398E-2</v>
      </c>
      <c r="AI614" s="5">
        <f t="shared" si="864"/>
        <v>1.8761979429767026E-2</v>
      </c>
      <c r="AJ614" s="5">
        <f t="shared" si="865"/>
        <v>1.383557590126756E-2</v>
      </c>
      <c r="AK614" s="5">
        <f t="shared" si="866"/>
        <v>6.801811121486508E-3</v>
      </c>
      <c r="AL614" s="5">
        <f t="shared" si="867"/>
        <v>2.3755573394878112E-4</v>
      </c>
      <c r="AM614" s="5">
        <f t="shared" si="868"/>
        <v>2.6713317707978902E-3</v>
      </c>
      <c r="AN614" s="5">
        <f t="shared" si="869"/>
        <v>4.2891537683836731E-3</v>
      </c>
      <c r="AO614" s="5">
        <f t="shared" si="870"/>
        <v>3.443383605501196E-3</v>
      </c>
      <c r="AP614" s="5">
        <f t="shared" si="871"/>
        <v>1.8429261799898229E-3</v>
      </c>
      <c r="AQ614" s="5">
        <f t="shared" si="872"/>
        <v>7.397615167242294E-4</v>
      </c>
      <c r="AR614" s="5">
        <f t="shared" si="873"/>
        <v>4.085110952753713E-3</v>
      </c>
      <c r="AS614" s="5">
        <f t="shared" si="874"/>
        <v>6.0249360003296034E-3</v>
      </c>
      <c r="AT614" s="5">
        <f t="shared" si="875"/>
        <v>4.4429458866470312E-3</v>
      </c>
      <c r="AU614" s="5">
        <f t="shared" si="876"/>
        <v>2.1842299127707338E-3</v>
      </c>
      <c r="AV614" s="5">
        <f t="shared" si="877"/>
        <v>8.0535422333990277E-4</v>
      </c>
      <c r="AW614" s="5">
        <f t="shared" si="878"/>
        <v>1.5626272195675798E-5</v>
      </c>
      <c r="AX614" s="5">
        <f t="shared" si="879"/>
        <v>6.5663671239477289E-4</v>
      </c>
      <c r="AY614" s="5">
        <f t="shared" si="880"/>
        <v>1.0543115086696555E-3</v>
      </c>
      <c r="AZ614" s="5">
        <f t="shared" si="881"/>
        <v>8.4641380563336738E-4</v>
      </c>
      <c r="BA614" s="5">
        <f t="shared" si="882"/>
        <v>4.5300737304274438E-4</v>
      </c>
      <c r="BB614" s="5">
        <f t="shared" si="883"/>
        <v>1.8183985067226618E-4</v>
      </c>
      <c r="BC614" s="5">
        <f t="shared" si="884"/>
        <v>5.8393277037267267E-5</v>
      </c>
      <c r="BD614" s="5">
        <f t="shared" si="885"/>
        <v>1.0931918696141293E-3</v>
      </c>
      <c r="BE614" s="5">
        <f t="shared" si="886"/>
        <v>1.6122967348208722E-3</v>
      </c>
      <c r="BF614" s="5">
        <f t="shared" si="887"/>
        <v>1.1889499150920361E-3</v>
      </c>
      <c r="BG614" s="5">
        <f t="shared" si="888"/>
        <v>5.8450857507294301E-4</v>
      </c>
      <c r="BH614" s="5">
        <f t="shared" si="889"/>
        <v>2.1551597968743401E-4</v>
      </c>
      <c r="BI614" s="5">
        <f t="shared" si="890"/>
        <v>6.3570855219481566E-5</v>
      </c>
      <c r="BJ614" s="8">
        <f t="shared" si="891"/>
        <v>0.35134636830385085</v>
      </c>
      <c r="BK614" s="8">
        <f t="shared" si="892"/>
        <v>0.23986525067843439</v>
      </c>
      <c r="BL614" s="8">
        <f t="shared" si="893"/>
        <v>0.37593352238105271</v>
      </c>
      <c r="BM614" s="8">
        <f t="shared" si="894"/>
        <v>0.59239430528552639</v>
      </c>
      <c r="BN614" s="8">
        <f t="shared" si="895"/>
        <v>0.40540390501560747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1.3564356435643601</v>
      </c>
      <c r="F615">
        <f>VLOOKUP(B615,home!$B$2:$E$405,3,FALSE)</f>
        <v>1.1499999999999999</v>
      </c>
      <c r="G615">
        <f>VLOOKUP(C615,away!$B$2:$E$405,4,FALSE)</f>
        <v>1.56</v>
      </c>
      <c r="H615">
        <f>VLOOKUP(A615,away!$A$2:$E$405,3,FALSE)</f>
        <v>1.15346534653465</v>
      </c>
      <c r="I615">
        <f>VLOOKUP(C615,away!$B$2:$E$405,3,FALSE)</f>
        <v>0.56999999999999995</v>
      </c>
      <c r="J615">
        <f>VLOOKUP(B615,home!$B$2:$E$405,4,FALSE)</f>
        <v>0.96</v>
      </c>
      <c r="K615" s="3">
        <f t="shared" si="840"/>
        <v>2.4334455445544618</v>
      </c>
      <c r="L615" s="3">
        <f t="shared" si="841"/>
        <v>0.63117623762376052</v>
      </c>
      <c r="M615" s="5">
        <f t="shared" si="842"/>
        <v>4.6671490516226093E-2</v>
      </c>
      <c r="N615" s="5">
        <f t="shared" si="843"/>
        <v>0.1135725306544262</v>
      </c>
      <c r="O615" s="5">
        <f t="shared" si="844"/>
        <v>2.9457935788324605E-2</v>
      </c>
      <c r="P615" s="5">
        <f t="shared" si="845"/>
        <v>7.1684282595869939E-2</v>
      </c>
      <c r="Q615" s="5">
        <f t="shared" si="846"/>
        <v>0.13818628435239425</v>
      </c>
      <c r="R615" s="5">
        <f t="shared" si="847"/>
        <v>9.2965745395185238E-3</v>
      </c>
      <c r="S615" s="5">
        <f t="shared" si="848"/>
        <v>2.7525563863757537E-2</v>
      </c>
      <c r="T615" s="5">
        <f t="shared" si="849"/>
        <v>8.721989904875134E-2</v>
      </c>
      <c r="U615" s="5">
        <f t="shared" si="850"/>
        <v>2.2622707892809801E-2</v>
      </c>
      <c r="V615" s="5">
        <f t="shared" si="851"/>
        <v>4.6974913302307315E-3</v>
      </c>
      <c r="W615" s="5">
        <f t="shared" si="852"/>
        <v>0.1120895993252899</v>
      </c>
      <c r="X615" s="5">
        <f t="shared" si="853"/>
        <v>7.0748291578891287E-2</v>
      </c>
      <c r="Y615" s="5">
        <f t="shared" si="854"/>
        <v>2.2327320248536689E-2</v>
      </c>
      <c r="Z615" s="5">
        <f t="shared" si="855"/>
        <v>1.9559256468807155E-3</v>
      </c>
      <c r="AA615" s="5">
        <f t="shared" si="856"/>
        <v>4.7596385508816806E-3</v>
      </c>
      <c r="AB615" s="5">
        <f t="shared" si="857"/>
        <v>5.7911606126663413E-3</v>
      </c>
      <c r="AC615" s="5">
        <f t="shared" si="858"/>
        <v>4.509394979184843E-4</v>
      </c>
      <c r="AD615" s="5">
        <f t="shared" si="859"/>
        <v>6.8190984017255388E-2</v>
      </c>
      <c r="AE615" s="5">
        <f t="shared" si="860"/>
        <v>4.3040528731873244E-2</v>
      </c>
      <c r="AF615" s="5">
        <f t="shared" si="861"/>
        <v>1.3583079495160558E-2</v>
      </c>
      <c r="AG615" s="5">
        <f t="shared" si="862"/>
        <v>2.8577723370332968E-3</v>
      </c>
      <c r="AH615" s="5">
        <f t="shared" si="863"/>
        <v>3.0863344771749746E-4</v>
      </c>
      <c r="AI615" s="5">
        <f t="shared" si="864"/>
        <v>7.5104268824862654E-4</v>
      </c>
      <c r="AJ615" s="5">
        <f t="shared" si="865"/>
        <v>9.138107417444131E-4</v>
      </c>
      <c r="AK615" s="5">
        <f t="shared" si="866"/>
        <v>7.4123622602131661E-4</v>
      </c>
      <c r="AL615" s="5">
        <f t="shared" si="867"/>
        <v>2.7704514293315699E-5</v>
      </c>
      <c r="AM615" s="5">
        <f t="shared" si="868"/>
        <v>3.3187809247114931E-2</v>
      </c>
      <c r="AN615" s="5">
        <f t="shared" si="869"/>
        <v>2.0947356575569051E-2</v>
      </c>
      <c r="AO615" s="5">
        <f t="shared" si="870"/>
        <v>6.6107368557655061E-3</v>
      </c>
      <c r="AP615" s="5">
        <f t="shared" si="871"/>
        <v>1.3908466721809336E-3</v>
      </c>
      <c r="AQ615" s="5">
        <f t="shared" si="872"/>
        <v>2.1946734241467232E-4</v>
      </c>
      <c r="AR615" s="5">
        <f t="shared" si="873"/>
        <v>3.8960419667035945E-5</v>
      </c>
      <c r="AS615" s="5">
        <f t="shared" si="874"/>
        <v>9.4808059652720634E-5</v>
      </c>
      <c r="AT615" s="5">
        <f t="shared" si="875"/>
        <v>1.1535512517488335E-4</v>
      </c>
      <c r="AU615" s="5">
        <f t="shared" si="876"/>
        <v>9.3570138466114036E-5</v>
      </c>
      <c r="AV615" s="5">
        <f t="shared" si="877"/>
        <v>5.6924459138427323E-5</v>
      </c>
      <c r="AW615" s="5">
        <f t="shared" si="878"/>
        <v>1.1820077178551401E-6</v>
      </c>
      <c r="AX615" s="5">
        <f t="shared" si="879"/>
        <v>1.3460121090985867E-2</v>
      </c>
      <c r="AY615" s="5">
        <f t="shared" si="880"/>
        <v>8.4957085881686868E-3</v>
      </c>
      <c r="AZ615" s="5">
        <f t="shared" si="881"/>
        <v>2.6811446913140905E-3</v>
      </c>
      <c r="BA615" s="5">
        <f t="shared" si="882"/>
        <v>5.6409160626284891E-4</v>
      </c>
      <c r="BB615" s="5">
        <f t="shared" si="883"/>
        <v>8.9010304429032144E-5</v>
      </c>
      <c r="BC615" s="5">
        <f t="shared" si="884"/>
        <v>1.1236237811852417E-5</v>
      </c>
      <c r="BD615" s="5">
        <f t="shared" si="885"/>
        <v>4.0984818502804169E-6</v>
      </c>
      <c r="BE615" s="5">
        <f t="shared" si="886"/>
        <v>9.9734323980022058E-6</v>
      </c>
      <c r="BF615" s="5">
        <f t="shared" si="887"/>
        <v>1.2134902316416798E-5</v>
      </c>
      <c r="BG615" s="5">
        <f t="shared" si="888"/>
        <v>9.843207991829357E-6</v>
      </c>
      <c r="BH615" s="5">
        <f t="shared" si="889"/>
        <v>5.9882276579600055E-6</v>
      </c>
      <c r="BI615" s="5">
        <f t="shared" si="890"/>
        <v>2.9144051828081151E-6</v>
      </c>
      <c r="BJ615" s="8">
        <f t="shared" si="891"/>
        <v>0.75947381900162958</v>
      </c>
      <c r="BK615" s="8">
        <f t="shared" si="892"/>
        <v>0.15955318090646481</v>
      </c>
      <c r="BL615" s="8">
        <f t="shared" si="893"/>
        <v>7.508731134742927E-2</v>
      </c>
      <c r="BM615" s="8">
        <f t="shared" si="894"/>
        <v>0.57870661187519346</v>
      </c>
      <c r="BN615" s="8">
        <f t="shared" si="895"/>
        <v>0.40886909844675962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1.3564356435643601</v>
      </c>
      <c r="F616">
        <f>VLOOKUP(B616,home!$B$2:$E$405,3,FALSE)</f>
        <v>1.56</v>
      </c>
      <c r="G616">
        <f>VLOOKUP(C616,away!$B$2:$E$405,4,FALSE)</f>
        <v>0.83</v>
      </c>
      <c r="H616">
        <f>VLOOKUP(A616,away!$A$2:$E$405,3,FALSE)</f>
        <v>1.15346534653465</v>
      </c>
      <c r="I616">
        <f>VLOOKUP(C616,away!$B$2:$E$405,3,FALSE)</f>
        <v>0.74</v>
      </c>
      <c r="J616">
        <f>VLOOKUP(B616,home!$B$2:$E$405,4,FALSE)</f>
        <v>0.39</v>
      </c>
      <c r="K616" s="3">
        <f t="shared" si="840"/>
        <v>1.7563128712871334</v>
      </c>
      <c r="L616" s="3">
        <f t="shared" si="841"/>
        <v>0.33289009900990002</v>
      </c>
      <c r="M616" s="5">
        <f t="shared" si="842"/>
        <v>0.12378575743553483</v>
      </c>
      <c r="N616" s="5">
        <f t="shared" si="843"/>
        <v>0.21740651906605679</v>
      </c>
      <c r="O616" s="5">
        <f t="shared" si="844"/>
        <v>4.1207053048730666E-2</v>
      </c>
      <c r="P616" s="5">
        <f t="shared" si="845"/>
        <v>7.2372477657297374E-2</v>
      </c>
      <c r="Q616" s="5">
        <f t="shared" si="846"/>
        <v>0.1909169338687236</v>
      </c>
      <c r="R616" s="5">
        <f t="shared" si="847"/>
        <v>6.8587099846490751E-3</v>
      </c>
      <c r="S616" s="5">
        <f t="shared" si="848"/>
        <v>1.0578308100153883E-2</v>
      </c>
      <c r="T616" s="5">
        <f t="shared" si="849"/>
        <v>6.3554357018225954E-2</v>
      </c>
      <c r="U616" s="5">
        <f t="shared" si="850"/>
        <v>1.2046040626464747E-2</v>
      </c>
      <c r="V616" s="5">
        <f t="shared" si="851"/>
        <v>6.8718942082842251E-4</v>
      </c>
      <c r="W616" s="5">
        <f t="shared" si="852"/>
        <v>0.11176995610010458</v>
      </c>
      <c r="X616" s="5">
        <f t="shared" si="853"/>
        <v>3.7207111752495997E-2</v>
      </c>
      <c r="Y616" s="5">
        <f t="shared" si="854"/>
        <v>6.1929395575804026E-3</v>
      </c>
      <c r="Z616" s="5">
        <f t="shared" si="855"/>
        <v>7.6106554862334056E-4</v>
      </c>
      <c r="AA616" s="5">
        <f t="shared" si="856"/>
        <v>1.3366692189403766E-3</v>
      </c>
      <c r="AB616" s="5">
        <f t="shared" si="857"/>
        <v>1.1738046769391517E-3</v>
      </c>
      <c r="AC616" s="5">
        <f t="shared" si="858"/>
        <v>2.5110724587568364E-5</v>
      </c>
      <c r="AD616" s="5">
        <f t="shared" si="859"/>
        <v>4.9075753130452891E-2</v>
      </c>
      <c r="AE616" s="5">
        <f t="shared" si="860"/>
        <v>1.6336832318581879E-2</v>
      </c>
      <c r="AF616" s="5">
        <f t="shared" si="861"/>
        <v>2.7191848640204272E-3</v>
      </c>
      <c r="AG616" s="5">
        <f t="shared" si="862"/>
        <v>3.0172990620332737E-4</v>
      </c>
      <c r="AH616" s="5">
        <f t="shared" si="863"/>
        <v>6.3337796458561911E-5</v>
      </c>
      <c r="AI616" s="5">
        <f t="shared" si="864"/>
        <v>1.1124098715913689E-4</v>
      </c>
      <c r="AJ616" s="5">
        <f t="shared" si="865"/>
        <v>9.7686988781139458E-5</v>
      </c>
      <c r="AK616" s="5">
        <f t="shared" si="866"/>
        <v>5.7189638584532337E-5</v>
      </c>
      <c r="AL616" s="5">
        <f t="shared" si="867"/>
        <v>5.8724861141436736E-7</v>
      </c>
      <c r="AM616" s="5">
        <f t="shared" si="868"/>
        <v>1.723847537822484E-2</v>
      </c>
      <c r="AN616" s="5">
        <f t="shared" si="869"/>
        <v>5.7385177754369918E-3</v>
      </c>
      <c r="AO616" s="5">
        <f t="shared" si="870"/>
        <v>9.5514787521764548E-4</v>
      </c>
      <c r="AP616" s="5">
        <f t="shared" si="871"/>
        <v>1.059864235834326E-4</v>
      </c>
      <c r="AQ616" s="5">
        <f t="shared" si="872"/>
        <v>8.8204577600985173E-6</v>
      </c>
      <c r="AR616" s="5">
        <f t="shared" si="873"/>
        <v>4.2169050668319149E-6</v>
      </c>
      <c r="AS616" s="5">
        <f t="shared" si="874"/>
        <v>7.406204645872821E-6</v>
      </c>
      <c r="AT616" s="5">
        <f t="shared" si="875"/>
        <v>6.5038062734665031E-6</v>
      </c>
      <c r="AU616" s="5">
        <f t="shared" si="876"/>
        <v>3.8075728901490747E-6</v>
      </c>
      <c r="AV616" s="5">
        <f t="shared" si="877"/>
        <v>1.6718223188331932E-6</v>
      </c>
      <c r="AW616" s="5">
        <f t="shared" si="878"/>
        <v>9.5372300877269759E-9</v>
      </c>
      <c r="AX616" s="5">
        <f t="shared" si="879"/>
        <v>5.0460260313571021E-3</v>
      </c>
      <c r="AY616" s="5">
        <f t="shared" si="880"/>
        <v>1.6797721051849989E-3</v>
      </c>
      <c r="AZ616" s="5">
        <f t="shared" si="881"/>
        <v>2.7958975120455121E-4</v>
      </c>
      <c r="BA616" s="5">
        <f t="shared" si="882"/>
        <v>3.1024219986878804E-5</v>
      </c>
      <c r="BB616" s="5">
        <f t="shared" si="883"/>
        <v>2.58191391578425E-6</v>
      </c>
      <c r="BC616" s="5">
        <f t="shared" si="884"/>
        <v>1.7189871581209156E-7</v>
      </c>
      <c r="BD616" s="5">
        <f t="shared" si="885"/>
        <v>2.3396099086883764E-7</v>
      </c>
      <c r="BE616" s="5">
        <f t="shared" si="886"/>
        <v>4.1090869964203097E-7</v>
      </c>
      <c r="BF616" s="5">
        <f t="shared" si="887"/>
        <v>3.6084211905257899E-7</v>
      </c>
      <c r="BG616" s="5">
        <f t="shared" si="888"/>
        <v>2.1125055273152286E-7</v>
      </c>
      <c r="BH616" s="5">
        <f t="shared" si="889"/>
        <v>9.2755516207223757E-8</v>
      </c>
      <c r="BI616" s="5">
        <f t="shared" si="890"/>
        <v>3.2581541399525856E-8</v>
      </c>
      <c r="BJ616" s="8">
        <f t="shared" si="891"/>
        <v>0.72656743141303393</v>
      </c>
      <c r="BK616" s="8">
        <f t="shared" si="892"/>
        <v>0.20912920269219851</v>
      </c>
      <c r="BL616" s="8">
        <f t="shared" si="893"/>
        <v>6.2976681577322433E-2</v>
      </c>
      <c r="BM616" s="8">
        <f t="shared" si="894"/>
        <v>0.34520716760223108</v>
      </c>
      <c r="BN616" s="8">
        <f t="shared" si="895"/>
        <v>0.65254745106099232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1.3564356435643601</v>
      </c>
      <c r="F617">
        <f>VLOOKUP(B617,home!$B$2:$E$405,3,FALSE)</f>
        <v>0.82</v>
      </c>
      <c r="G617">
        <f>VLOOKUP(C617,away!$B$2:$E$405,4,FALSE)</f>
        <v>1.06</v>
      </c>
      <c r="H617">
        <f>VLOOKUP(A617,away!$A$2:$E$405,3,FALSE)</f>
        <v>1.15346534653465</v>
      </c>
      <c r="I617">
        <f>VLOOKUP(C617,away!$B$2:$E$405,3,FALSE)</f>
        <v>1.06</v>
      </c>
      <c r="J617">
        <f>VLOOKUP(B617,home!$B$2:$E$405,4,FALSE)</f>
        <v>0.57999999999999996</v>
      </c>
      <c r="K617" s="3">
        <f t="shared" si="840"/>
        <v>1.1790138613861418</v>
      </c>
      <c r="L617" s="3">
        <f t="shared" si="841"/>
        <v>0.70915049504950278</v>
      </c>
      <c r="M617" s="5">
        <f t="shared" si="842"/>
        <v>0.15134937751065117</v>
      </c>
      <c r="N617" s="5">
        <f t="shared" si="843"/>
        <v>0.17844301399722171</v>
      </c>
      <c r="O617" s="5">
        <f t="shared" si="844"/>
        <v>0.10732948598711235</v>
      </c>
      <c r="P617" s="5">
        <f t="shared" si="845"/>
        <v>0.12654295171425514</v>
      </c>
      <c r="Q617" s="5">
        <f t="shared" si="846"/>
        <v>0.10519339348512288</v>
      </c>
      <c r="R617" s="5">
        <f t="shared" si="847"/>
        <v>3.8056379060584698E-2</v>
      </c>
      <c r="S617" s="5">
        <f t="shared" si="848"/>
        <v>2.6450585545734057E-2</v>
      </c>
      <c r="T617" s="5">
        <f t="shared" si="849"/>
        <v>7.4597947065912024E-2</v>
      </c>
      <c r="U617" s="5">
        <f t="shared" si="850"/>
        <v>4.486899842659467E-2</v>
      </c>
      <c r="V617" s="5">
        <f t="shared" si="851"/>
        <v>2.4572542936234822E-3</v>
      </c>
      <c r="W617" s="5">
        <f t="shared" si="852"/>
        <v>4.1341489681735517E-2</v>
      </c>
      <c r="X617" s="5">
        <f t="shared" si="853"/>
        <v>2.9317337873886653E-2</v>
      </c>
      <c r="Y617" s="5">
        <f t="shared" si="854"/>
        <v>1.0395202333400128E-2</v>
      </c>
      <c r="Z617" s="5">
        <f t="shared" si="855"/>
        <v>8.9959000168683897E-3</v>
      </c>
      <c r="AA617" s="5">
        <f t="shared" si="856"/>
        <v>1.0606290815531657E-2</v>
      </c>
      <c r="AB617" s="5">
        <f t="shared" si="857"/>
        <v>6.2524819447021766E-3</v>
      </c>
      <c r="AC617" s="5">
        <f t="shared" si="858"/>
        <v>1.2840662798801379E-4</v>
      </c>
      <c r="AD617" s="5">
        <f t="shared" si="859"/>
        <v>1.2185547346279581E-2</v>
      </c>
      <c r="AE617" s="5">
        <f t="shared" si="860"/>
        <v>8.6413869330633202E-3</v>
      </c>
      <c r="AF617" s="5">
        <f t="shared" si="861"/>
        <v>3.0640219107480786E-3</v>
      </c>
      <c r="AG617" s="5">
        <f t="shared" si="862"/>
        <v>7.2428421828317447E-4</v>
      </c>
      <c r="AH617" s="5">
        <f t="shared" si="863"/>
        <v>1.5948617375945119E-3</v>
      </c>
      <c r="AI617" s="5">
        <f t="shared" si="864"/>
        <v>1.8803640956183171E-3</v>
      </c>
      <c r="AJ617" s="5">
        <f t="shared" si="865"/>
        <v>1.1084876665934064E-3</v>
      </c>
      <c r="AK617" s="5">
        <f t="shared" si="866"/>
        <v>4.3564077469640213E-4</v>
      </c>
      <c r="AL617" s="5">
        <f t="shared" si="867"/>
        <v>4.2944223471640091E-6</v>
      </c>
      <c r="AM617" s="5">
        <f t="shared" si="868"/>
        <v>2.8733858459681475E-3</v>
      </c>
      <c r="AN617" s="5">
        <f t="shared" si="869"/>
        <v>2.0376629951365461E-3</v>
      </c>
      <c r="AO617" s="5">
        <f t="shared" si="870"/>
        <v>7.2250486087256714E-4</v>
      </c>
      <c r="AP617" s="5">
        <f t="shared" si="871"/>
        <v>1.7078822658781769E-4</v>
      </c>
      <c r="AQ617" s="5">
        <f t="shared" si="872"/>
        <v>3.027863885834439E-5</v>
      </c>
      <c r="AR617" s="5">
        <f t="shared" si="873"/>
        <v>2.2619939815013177E-4</v>
      </c>
      <c r="AS617" s="5">
        <f t="shared" si="874"/>
        <v>2.6669222585620815E-4</v>
      </c>
      <c r="AT617" s="5">
        <f t="shared" si="875"/>
        <v>1.5721691550419655E-4</v>
      </c>
      <c r="AU617" s="5">
        <f t="shared" si="876"/>
        <v>6.1786974207940522E-5</v>
      </c>
      <c r="AV617" s="5">
        <f t="shared" si="877"/>
        <v>1.8211924761067475E-5</v>
      </c>
      <c r="AW617" s="5">
        <f t="shared" si="878"/>
        <v>9.9737751863335115E-8</v>
      </c>
      <c r="AX617" s="5">
        <f t="shared" si="879"/>
        <v>5.6462695691786421E-4</v>
      </c>
      <c r="AY617" s="5">
        <f t="shared" si="880"/>
        <v>4.0040548601659768E-4</v>
      </c>
      <c r="AZ617" s="5">
        <f t="shared" si="881"/>
        <v>1.4197387431460351E-4</v>
      </c>
      <c r="BA617" s="5">
        <f t="shared" si="882"/>
        <v>3.3560281084765649E-5</v>
      </c>
      <c r="BB617" s="5">
        <f t="shared" si="883"/>
        <v>5.949822486315506E-6</v>
      </c>
      <c r="BC617" s="5">
        <f t="shared" si="884"/>
        <v>8.4386391232546134E-7</v>
      </c>
      <c r="BD617" s="5">
        <f t="shared" si="885"/>
        <v>2.6734902529677569E-5</v>
      </c>
      <c r="BE617" s="5">
        <f t="shared" si="886"/>
        <v>3.1520820665297285E-5</v>
      </c>
      <c r="BF617" s="5">
        <f t="shared" si="887"/>
        <v>1.8581742243326125E-5</v>
      </c>
      <c r="BG617" s="5">
        <f t="shared" si="888"/>
        <v>7.3027105578619751E-6</v>
      </c>
      <c r="BH617" s="5">
        <f t="shared" si="889"/>
        <v>2.1524992433525479E-6</v>
      </c>
      <c r="BI617" s="5">
        <f t="shared" si="890"/>
        <v>5.0756528890716709E-7</v>
      </c>
      <c r="BJ617" s="8">
        <f t="shared" si="891"/>
        <v>0.47088560569780885</v>
      </c>
      <c r="BK617" s="8">
        <f t="shared" si="892"/>
        <v>0.30733327560061563</v>
      </c>
      <c r="BL617" s="8">
        <f t="shared" si="893"/>
        <v>0.21294989818803617</v>
      </c>
      <c r="BM617" s="8">
        <f t="shared" si="894"/>
        <v>0.29284977200011642</v>
      </c>
      <c r="BN617" s="8">
        <f t="shared" si="895"/>
        <v>0.70691460175494791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1.3564356435643601</v>
      </c>
      <c r="F618">
        <f>VLOOKUP(B618,home!$B$2:$E$405,3,FALSE)</f>
        <v>0.55000000000000004</v>
      </c>
      <c r="G618">
        <f>VLOOKUP(C618,away!$B$2:$E$405,4,FALSE)</f>
        <v>0.66</v>
      </c>
      <c r="H618">
        <f>VLOOKUP(A618,away!$A$2:$E$405,3,FALSE)</f>
        <v>1.15346534653465</v>
      </c>
      <c r="I618">
        <f>VLOOKUP(C618,away!$B$2:$E$405,3,FALSE)</f>
        <v>0.41</v>
      </c>
      <c r="J618">
        <f>VLOOKUP(B618,home!$B$2:$E$405,4,FALSE)</f>
        <v>1.41</v>
      </c>
      <c r="K618" s="3">
        <f t="shared" si="840"/>
        <v>0.49238613861386282</v>
      </c>
      <c r="L618" s="3">
        <f t="shared" si="841"/>
        <v>0.66681831683168113</v>
      </c>
      <c r="M618" s="5">
        <f t="shared" si="842"/>
        <v>0.3137356723343282</v>
      </c>
      <c r="N618" s="5">
        <f t="shared" si="843"/>
        <v>0.15447909624612396</v>
      </c>
      <c r="O618" s="5">
        <f t="shared" si="844"/>
        <v>0.20920469295603253</v>
      </c>
      <c r="P618" s="5">
        <f t="shared" si="845"/>
        <v>0.10300949094451964</v>
      </c>
      <c r="Q618" s="5">
        <f t="shared" si="846"/>
        <v>3.8031682848594123E-2</v>
      </c>
      <c r="R618" s="5">
        <f t="shared" si="847"/>
        <v>6.975076061511512E-2</v>
      </c>
      <c r="S618" s="5">
        <f t="shared" si="848"/>
        <v>8.4553305221072E-3</v>
      </c>
      <c r="T618" s="5">
        <f t="shared" si="849"/>
        <v>2.5360222743375849E-2</v>
      </c>
      <c r="U618" s="5">
        <f t="shared" si="850"/>
        <v>3.434430768465644E-2</v>
      </c>
      <c r="V618" s="5">
        <f t="shared" si="851"/>
        <v>3.084618215814402E-4</v>
      </c>
      <c r="W618" s="5">
        <f t="shared" si="852"/>
        <v>6.2420911542687791E-3</v>
      </c>
      <c r="X618" s="5">
        <f t="shared" si="853"/>
        <v>4.1623407169994325E-3</v>
      </c>
      <c r="Y618" s="5">
        <f t="shared" si="854"/>
        <v>1.3877625154947672E-3</v>
      </c>
      <c r="Z618" s="5">
        <f t="shared" si="855"/>
        <v>1.5503694930366864E-2</v>
      </c>
      <c r="AA618" s="5">
        <f t="shared" si="856"/>
        <v>7.6338044810106611E-3</v>
      </c>
      <c r="AB618" s="5">
        <f t="shared" si="857"/>
        <v>1.879389755669021E-3</v>
      </c>
      <c r="AC618" s="5">
        <f t="shared" si="858"/>
        <v>6.3298697794921379E-6</v>
      </c>
      <c r="AD618" s="5">
        <f t="shared" si="859"/>
        <v>7.6837979008153841E-4</v>
      </c>
      <c r="AE618" s="5">
        <f t="shared" si="860"/>
        <v>5.1236971830965193E-4</v>
      </c>
      <c r="AF618" s="5">
        <f t="shared" si="861"/>
        <v>1.7082875657938233E-4</v>
      </c>
      <c r="AG618" s="5">
        <f t="shared" si="862"/>
        <v>3.7970581309570905E-5</v>
      </c>
      <c r="AH618" s="5">
        <f t="shared" si="863"/>
        <v>2.5845369395347743E-3</v>
      </c>
      <c r="AI618" s="5">
        <f t="shared" si="864"/>
        <v>1.272590163762418E-3</v>
      </c>
      <c r="AJ618" s="5">
        <f t="shared" si="865"/>
        <v>3.1330287838648015E-4</v>
      </c>
      <c r="AK618" s="5">
        <f t="shared" si="866"/>
        <v>5.1421998168442549E-5</v>
      </c>
      <c r="AL618" s="5">
        <f t="shared" si="867"/>
        <v>8.3131976530325871E-8</v>
      </c>
      <c r="AM618" s="5">
        <f t="shared" si="868"/>
        <v>7.5667911565435866E-5</v>
      </c>
      <c r="AN618" s="5">
        <f t="shared" si="869"/>
        <v>5.0456749428232436E-5</v>
      </c>
      <c r="AO618" s="5">
        <f t="shared" si="870"/>
        <v>1.6822742363265921E-5</v>
      </c>
      <c r="AP618" s="5">
        <f t="shared" si="871"/>
        <v>3.7392375823886664E-6</v>
      </c>
      <c r="AQ618" s="5">
        <f t="shared" si="872"/>
        <v>6.2334802773054365E-7</v>
      </c>
      <c r="AR618" s="5">
        <f t="shared" si="873"/>
        <v>3.4468331436197664E-4</v>
      </c>
      <c r="AS618" s="5">
        <f t="shared" si="874"/>
        <v>1.6971728620332187E-4</v>
      </c>
      <c r="AT618" s="5">
        <f t="shared" si="875"/>
        <v>4.1783219604838732E-5</v>
      </c>
      <c r="AU618" s="5">
        <f t="shared" si="876"/>
        <v>6.857826053360533E-6</v>
      </c>
      <c r="AV618" s="5">
        <f t="shared" si="877"/>
        <v>8.4417462242493468E-7</v>
      </c>
      <c r="AW618" s="5">
        <f t="shared" si="878"/>
        <v>7.5819155872037927E-10</v>
      </c>
      <c r="AX618" s="5">
        <f t="shared" si="879"/>
        <v>6.2096384654467014E-6</v>
      </c>
      <c r="AY618" s="5">
        <f t="shared" si="880"/>
        <v>4.1407006696624321E-6</v>
      </c>
      <c r="AZ618" s="5">
        <f t="shared" si="881"/>
        <v>1.3805475255240589E-6</v>
      </c>
      <c r="BA618" s="5">
        <f t="shared" si="882"/>
        <v>3.0685812575869849E-7</v>
      </c>
      <c r="BB618" s="5">
        <f t="shared" si="883"/>
        <v>5.1154654731134898E-8</v>
      </c>
      <c r="BC618" s="5">
        <f t="shared" si="884"/>
        <v>6.8221721531842352E-9</v>
      </c>
      <c r="BD618" s="5">
        <f t="shared" si="885"/>
        <v>3.8306857920469728E-5</v>
      </c>
      <c r="BE618" s="5">
        <f t="shared" si="886"/>
        <v>1.8861765853889957E-5</v>
      </c>
      <c r="BF618" s="5">
        <f t="shared" si="887"/>
        <v>4.6436360281178423E-6</v>
      </c>
      <c r="BG618" s="5">
        <f t="shared" si="888"/>
        <v>7.6215400433771987E-7</v>
      </c>
      <c r="BH618" s="5">
        <f t="shared" si="889"/>
        <v>9.3818516806235783E-8</v>
      </c>
      <c r="BI618" s="5">
        <f t="shared" si="890"/>
        <v>9.2389874441404488E-9</v>
      </c>
      <c r="BJ618" s="8">
        <f t="shared" si="891"/>
        <v>0.23131215078171746</v>
      </c>
      <c r="BK618" s="8">
        <f t="shared" si="892"/>
        <v>0.42551950932496213</v>
      </c>
      <c r="BL618" s="8">
        <f t="shared" si="893"/>
        <v>0.32766137076449292</v>
      </c>
      <c r="BM618" s="8">
        <f t="shared" si="894"/>
        <v>0.11178118991434761</v>
      </c>
      <c r="BN618" s="8">
        <f t="shared" si="895"/>
        <v>0.88821139594471354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1.3564356435643601</v>
      </c>
      <c r="F619">
        <f>VLOOKUP(B619,home!$B$2:$E$405,3,FALSE)</f>
        <v>1.37</v>
      </c>
      <c r="G619">
        <f>VLOOKUP(C619,away!$B$2:$E$405,4,FALSE)</f>
        <v>0.92</v>
      </c>
      <c r="H619">
        <f>VLOOKUP(A619,away!$A$2:$E$405,3,FALSE)</f>
        <v>1.15346534653465</v>
      </c>
      <c r="I619">
        <f>VLOOKUP(C619,away!$B$2:$E$405,3,FALSE)</f>
        <v>0.46</v>
      </c>
      <c r="J619">
        <f>VLOOKUP(B619,home!$B$2:$E$405,4,FALSE)</f>
        <v>1.1100000000000001</v>
      </c>
      <c r="K619" s="3">
        <f t="shared" si="840"/>
        <v>1.7096514851485196</v>
      </c>
      <c r="L619" s="3">
        <f t="shared" si="841"/>
        <v>0.58895940594059237</v>
      </c>
      <c r="M619" s="5">
        <f t="shared" si="842"/>
        <v>0.10039821095173368</v>
      </c>
      <c r="N619" s="5">
        <f t="shared" si="843"/>
        <v>0.17164595045988584</v>
      </c>
      <c r="O619" s="5">
        <f t="shared" si="844"/>
        <v>5.9130470679631342E-2</v>
      </c>
      <c r="P619" s="5">
        <f t="shared" si="845"/>
        <v>0.10109249701496272</v>
      </c>
      <c r="Q619" s="5">
        <f t="shared" si="846"/>
        <v>0.14672737706173655</v>
      </c>
      <c r="R619" s="5">
        <f t="shared" si="847"/>
        <v>1.7412723442231642E-2</v>
      </c>
      <c r="S619" s="5">
        <f t="shared" si="848"/>
        <v>2.5447896072653506E-2</v>
      </c>
      <c r="T619" s="5">
        <f t="shared" si="849"/>
        <v>8.6416468829501672E-2</v>
      </c>
      <c r="U619" s="5">
        <f t="shared" si="850"/>
        <v>2.9769688493491771E-2</v>
      </c>
      <c r="V619" s="5">
        <f t="shared" si="851"/>
        <v>2.8470973883506271E-3</v>
      </c>
      <c r="W619" s="5">
        <f t="shared" si="852"/>
        <v>8.3617559368514921E-2</v>
      </c>
      <c r="X619" s="5">
        <f t="shared" si="853"/>
        <v>4.9247348091882762E-2</v>
      </c>
      <c r="Y619" s="5">
        <f t="shared" si="854"/>
        <v>1.4502344438172417E-2</v>
      </c>
      <c r="Z619" s="5">
        <f t="shared" si="855"/>
        <v>3.4184624181148589E-3</v>
      </c>
      <c r="AA619" s="5">
        <f t="shared" si="856"/>
        <v>5.8443793500544674E-3</v>
      </c>
      <c r="AB619" s="5">
        <f t="shared" si="857"/>
        <v>4.9959259177959816E-3</v>
      </c>
      <c r="AC619" s="5">
        <f t="shared" si="858"/>
        <v>1.7917412416063435E-4</v>
      </c>
      <c r="AD619" s="5">
        <f t="shared" si="859"/>
        <v>3.5739221139719002E-2</v>
      </c>
      <c r="AE619" s="5">
        <f t="shared" si="860"/>
        <v>2.1048950451228364E-2</v>
      </c>
      <c r="AF619" s="5">
        <f t="shared" si="861"/>
        <v>6.1984886767142101E-3</v>
      </c>
      <c r="AG619" s="5">
        <f t="shared" si="862"/>
        <v>1.21688606958903E-3</v>
      </c>
      <c r="AH619" s="5">
        <f t="shared" si="863"/>
        <v>5.0333389875079201E-4</v>
      </c>
      <c r="AI619" s="5">
        <f t="shared" si="864"/>
        <v>8.6052554752488611E-4</v>
      </c>
      <c r="AJ619" s="5">
        <f t="shared" si="865"/>
        <v>7.3559939016708243E-4</v>
      </c>
      <c r="AK619" s="5">
        <f t="shared" si="866"/>
        <v>4.1920619662449927E-4</v>
      </c>
      <c r="AL619" s="5">
        <f t="shared" si="867"/>
        <v>7.2165268445173286E-6</v>
      </c>
      <c r="AM619" s="5">
        <f t="shared" si="868"/>
        <v>1.2220322499914392E-2</v>
      </c>
      <c r="AN619" s="5">
        <f t="shared" si="869"/>
        <v>7.1972738799520345E-3</v>
      </c>
      <c r="AO619" s="5">
        <f t="shared" si="870"/>
        <v>2.119451074364146E-3</v>
      </c>
      <c r="AP619" s="5">
        <f t="shared" si="871"/>
        <v>4.1609021522588592E-4</v>
      </c>
      <c r="AQ619" s="5">
        <f t="shared" si="872"/>
        <v>6.1265061494282746E-5</v>
      </c>
      <c r="AR619" s="5">
        <f t="shared" si="873"/>
        <v>5.9288646799605776E-5</v>
      </c>
      <c r="AS619" s="5">
        <f t="shared" si="874"/>
        <v>1.0136292305339203E-4</v>
      </c>
      <c r="AT619" s="5">
        <f t="shared" si="875"/>
        <v>8.6647635968613423E-5</v>
      </c>
      <c r="AU619" s="5">
        <f t="shared" si="876"/>
        <v>4.9379086506116082E-5</v>
      </c>
      <c r="AV619" s="5">
        <f t="shared" si="877"/>
        <v>2.1105257145114638E-5</v>
      </c>
      <c r="AW619" s="5">
        <f t="shared" si="878"/>
        <v>2.0184531830576866E-7</v>
      </c>
      <c r="AX619" s="5">
        <f t="shared" si="879"/>
        <v>3.4820820851620862E-3</v>
      </c>
      <c r="AY619" s="5">
        <f t="shared" si="880"/>
        <v>2.0508049963134413E-3</v>
      </c>
      <c r="AZ619" s="5">
        <f t="shared" si="881"/>
        <v>6.0392044616438146E-4</v>
      </c>
      <c r="BA619" s="5">
        <f t="shared" si="882"/>
        <v>1.1856154240278388E-4</v>
      </c>
      <c r="BB619" s="5">
        <f t="shared" si="883"/>
        <v>1.7456983895235986E-5</v>
      </c>
      <c r="BC619" s="5">
        <f t="shared" si="884"/>
        <v>2.0562909728905361E-6</v>
      </c>
      <c r="BD619" s="5">
        <f t="shared" si="885"/>
        <v>5.8197676996862326E-6</v>
      </c>
      <c r="BE619" s="5">
        <f t="shared" si="886"/>
        <v>9.9497744909879517E-6</v>
      </c>
      <c r="BF619" s="5">
        <f t="shared" si="887"/>
        <v>8.5053233677052043E-6</v>
      </c>
      <c r="BG619" s="5">
        <f t="shared" si="888"/>
        <v>4.8470462424218709E-6</v>
      </c>
      <c r="BH619" s="5">
        <f t="shared" si="889"/>
        <v>2.0716899517350252E-6</v>
      </c>
      <c r="BI619" s="5">
        <f t="shared" si="890"/>
        <v>7.0837356055021014E-7</v>
      </c>
      <c r="BJ619" s="8">
        <f t="shared" si="891"/>
        <v>0.64464987966280651</v>
      </c>
      <c r="BK619" s="8">
        <f t="shared" si="892"/>
        <v>0.23202289707501911</v>
      </c>
      <c r="BL619" s="8">
        <f t="shared" si="893"/>
        <v>0.1200215384410584</v>
      </c>
      <c r="BM619" s="8">
        <f t="shared" si="894"/>
        <v>0.40165494483582165</v>
      </c>
      <c r="BN619" s="8">
        <f t="shared" si="895"/>
        <v>0.59640722961018178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1.3564356435643601</v>
      </c>
      <c r="F620">
        <f>VLOOKUP(B620,home!$B$2:$E$405,3,FALSE)</f>
        <v>0.63</v>
      </c>
      <c r="G620">
        <f>VLOOKUP(C620,away!$B$2:$E$405,4,FALSE)</f>
        <v>1.05</v>
      </c>
      <c r="H620">
        <f>VLOOKUP(A620,away!$A$2:$E$405,3,FALSE)</f>
        <v>1.15346534653465</v>
      </c>
      <c r="I620">
        <f>VLOOKUP(C620,away!$B$2:$E$405,3,FALSE)</f>
        <v>0.53</v>
      </c>
      <c r="J620">
        <f>VLOOKUP(B620,home!$B$2:$E$405,4,FALSE)</f>
        <v>1.1100000000000001</v>
      </c>
      <c r="K620" s="3">
        <f t="shared" si="840"/>
        <v>0.8972821782178243</v>
      </c>
      <c r="L620" s="3">
        <f t="shared" si="841"/>
        <v>0.67858366336633469</v>
      </c>
      <c r="M620" s="5">
        <f t="shared" si="842"/>
        <v>0.20682839450629792</v>
      </c>
      <c r="N620" s="5">
        <f t="shared" si="843"/>
        <v>0.18558343233990648</v>
      </c>
      <c r="O620" s="5">
        <f t="shared" si="844"/>
        <v>0.14035036963226116</v>
      </c>
      <c r="P620" s="5">
        <f t="shared" si="845"/>
        <v>0.12593388537731207</v>
      </c>
      <c r="Q620" s="5">
        <f t="shared" si="846"/>
        <v>8.3260353205545742E-2</v>
      </c>
      <c r="R620" s="5">
        <f t="shared" si="847"/>
        <v>4.7619733989939454E-2</v>
      </c>
      <c r="S620" s="5">
        <f t="shared" si="848"/>
        <v>1.9169688383553939E-2</v>
      </c>
      <c r="T620" s="5">
        <f t="shared" si="849"/>
        <v>5.6499115491394178E-2</v>
      </c>
      <c r="U620" s="5">
        <f t="shared" si="850"/>
        <v>4.2728338640646242E-2</v>
      </c>
      <c r="V620" s="5">
        <f t="shared" si="851"/>
        <v>1.2968955067937645E-3</v>
      </c>
      <c r="W620" s="5">
        <f t="shared" si="852"/>
        <v>2.4902677027819165E-2</v>
      </c>
      <c r="X620" s="5">
        <f t="shared" si="853"/>
        <v>1.6898549805166196E-2</v>
      </c>
      <c r="Y620" s="5">
        <f t="shared" si="854"/>
        <v>5.733539916184068E-3</v>
      </c>
      <c r="Z620" s="5">
        <f t="shared" si="855"/>
        <v>1.0771324513141162E-2</v>
      </c>
      <c r="AA620" s="5">
        <f t="shared" si="856"/>
        <v>9.6649175214423479E-3</v>
      </c>
      <c r="AB620" s="5">
        <f t="shared" si="857"/>
        <v>4.3360791229677025E-3</v>
      </c>
      <c r="AC620" s="5">
        <f t="shared" si="858"/>
        <v>4.9353441801587271E-5</v>
      </c>
      <c r="AD620" s="5">
        <f t="shared" si="859"/>
        <v>5.5861820717441378E-3</v>
      </c>
      <c r="AE620" s="5">
        <f t="shared" si="860"/>
        <v>3.7906918944754786E-3</v>
      </c>
      <c r="AF620" s="5">
        <f t="shared" si="861"/>
        <v>1.2861507962231204E-3</v>
      </c>
      <c r="AG620" s="5">
        <f t="shared" si="862"/>
        <v>2.9092030631420448E-4</v>
      </c>
      <c r="AH620" s="5">
        <f t="shared" si="863"/>
        <v>1.8273112118587327E-3</v>
      </c>
      <c r="AI620" s="5">
        <f t="shared" si="864"/>
        <v>1.6396137844584559E-3</v>
      </c>
      <c r="AJ620" s="5">
        <f t="shared" si="865"/>
        <v>7.3559811397742674E-4</v>
      </c>
      <c r="AK620" s="5">
        <f t="shared" si="866"/>
        <v>2.2001302600086294E-4</v>
      </c>
      <c r="AL620" s="5">
        <f t="shared" si="867"/>
        <v>1.20201497432746E-6</v>
      </c>
      <c r="AM620" s="5">
        <f t="shared" si="868"/>
        <v>1.0024763234511879E-3</v>
      </c>
      <c r="AN620" s="5">
        <f t="shared" si="869"/>
        <v>6.8026405600552192E-4</v>
      </c>
      <c r="AO620" s="5">
        <f t="shared" si="870"/>
        <v>2.3080803759033418E-4</v>
      </c>
      <c r="AP620" s="5">
        <f t="shared" si="871"/>
        <v>5.220752122748123E-5</v>
      </c>
      <c r="AQ620" s="5">
        <f t="shared" si="872"/>
        <v>8.8567927524549723E-6</v>
      </c>
      <c r="AR620" s="5">
        <f t="shared" si="873"/>
        <v>2.4799670725069513E-4</v>
      </c>
      <c r="AS620" s="5">
        <f t="shared" si="874"/>
        <v>2.2252302567275182E-4</v>
      </c>
      <c r="AT620" s="5">
        <f t="shared" si="875"/>
        <v>9.9832972589633791E-5</v>
      </c>
      <c r="AU620" s="5">
        <f t="shared" si="876"/>
        <v>2.9859449034395651E-5</v>
      </c>
      <c r="AV620" s="5">
        <f t="shared" si="877"/>
        <v>6.6980878674916599E-6</v>
      </c>
      <c r="AW620" s="5">
        <f t="shared" si="878"/>
        <v>2.0330114242252161E-8</v>
      </c>
      <c r="AX620" s="5">
        <f t="shared" si="879"/>
        <v>1.4991735651967962E-4</v>
      </c>
      <c r="AY620" s="5">
        <f t="shared" si="880"/>
        <v>1.0173146898932107E-4</v>
      </c>
      <c r="AZ620" s="5">
        <f t="shared" si="881"/>
        <v>3.451665645320607E-5</v>
      </c>
      <c r="BA620" s="5">
        <f t="shared" si="882"/>
        <v>7.8074797277246062E-6</v>
      </c>
      <c r="BB620" s="5">
        <f t="shared" si="883"/>
        <v>1.3245070488244389E-6</v>
      </c>
      <c r="BC620" s="5">
        <f t="shared" si="884"/>
        <v>1.7975776906916415E-7</v>
      </c>
      <c r="BD620" s="5">
        <f t="shared" si="885"/>
        <v>2.8047752351494182E-5</v>
      </c>
      <c r="BE620" s="5">
        <f t="shared" si="886"/>
        <v>2.5166748324062804E-5</v>
      </c>
      <c r="BF620" s="5">
        <f t="shared" si="887"/>
        <v>1.1290837377437424E-5</v>
      </c>
      <c r="BG620" s="5">
        <f t="shared" si="888"/>
        <v>3.3770223853100931E-6</v>
      </c>
      <c r="BH620" s="5">
        <f t="shared" si="889"/>
        <v>7.5753550044534819E-7</v>
      </c>
      <c r="BI620" s="5">
        <f t="shared" si="890"/>
        <v>1.3594462078338635E-7</v>
      </c>
      <c r="BJ620" s="8">
        <f t="shared" si="891"/>
        <v>0.38610170281230771</v>
      </c>
      <c r="BK620" s="8">
        <f t="shared" si="892"/>
        <v>0.35338115069972287</v>
      </c>
      <c r="BL620" s="8">
        <f t="shared" si="893"/>
        <v>0.24979766112652688</v>
      </c>
      <c r="BM620" s="8">
        <f t="shared" si="894"/>
        <v>0.21037395896156061</v>
      </c>
      <c r="BN620" s="8">
        <f t="shared" si="895"/>
        <v>0.78957616905126282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1.3564356435643601</v>
      </c>
      <c r="F621">
        <f>VLOOKUP(B621,home!$B$2:$E$405,3,FALSE)</f>
        <v>0.98</v>
      </c>
      <c r="G621">
        <f>VLOOKUP(C621,away!$B$2:$E$405,4,FALSE)</f>
        <v>1.66</v>
      </c>
      <c r="H621">
        <f>VLOOKUP(A621,away!$A$2:$E$405,3,FALSE)</f>
        <v>1.15346534653465</v>
      </c>
      <c r="I621">
        <f>VLOOKUP(C621,away!$B$2:$E$405,3,FALSE)</f>
        <v>0.37</v>
      </c>
      <c r="J621">
        <f>VLOOKUP(B621,home!$B$2:$E$405,4,FALSE)</f>
        <v>1.25</v>
      </c>
      <c r="K621" s="3">
        <f t="shared" si="840"/>
        <v>2.2066495049505011</v>
      </c>
      <c r="L621" s="3">
        <f t="shared" si="841"/>
        <v>0.53347772277227556</v>
      </c>
      <c r="M621" s="5">
        <f t="shared" si="842"/>
        <v>6.4562132277548867E-2</v>
      </c>
      <c r="N621" s="5">
        <f t="shared" si="843"/>
        <v>0.14246599722880199</v>
      </c>
      <c r="O621" s="5">
        <f t="shared" si="844"/>
        <v>3.44424593047492E-2</v>
      </c>
      <c r="P621" s="5">
        <f t="shared" si="845"/>
        <v>7.6002435774102609E-2</v>
      </c>
      <c r="Q621" s="5">
        <f t="shared" si="846"/>
        <v>0.1571862611286077</v>
      </c>
      <c r="R621" s="5">
        <f t="shared" si="847"/>
        <v>9.1871423782871886E-3</v>
      </c>
      <c r="S621" s="5">
        <f t="shared" si="848"/>
        <v>2.2367485551609074E-2</v>
      </c>
      <c r="T621" s="5">
        <f t="shared" si="849"/>
        <v>8.3855368637977906E-2</v>
      </c>
      <c r="U621" s="5">
        <f t="shared" si="850"/>
        <v>2.0272803180957196E-2</v>
      </c>
      <c r="V621" s="5">
        <f t="shared" si="851"/>
        <v>2.925663016546615E-3</v>
      </c>
      <c r="W621" s="5">
        <f t="shared" si="852"/>
        <v>0.1156183284348208</v>
      </c>
      <c r="X621" s="5">
        <f t="shared" si="853"/>
        <v>6.1679802564145236E-2</v>
      </c>
      <c r="Y621" s="5">
        <f t="shared" si="854"/>
        <v>1.6452400306481884E-2</v>
      </c>
      <c r="Z621" s="5">
        <f t="shared" si="855"/>
        <v>1.6337119315844393E-3</v>
      </c>
      <c r="AA621" s="5">
        <f t="shared" si="856"/>
        <v>3.60502962506253E-3</v>
      </c>
      <c r="AB621" s="5">
        <f t="shared" si="857"/>
        <v>3.9775184187380618E-3</v>
      </c>
      <c r="AC621" s="5">
        <f t="shared" si="858"/>
        <v>2.1525535525593513E-4</v>
      </c>
      <c r="AD621" s="5">
        <f t="shared" si="859"/>
        <v>6.3782281800975435E-2</v>
      </c>
      <c r="AE621" s="5">
        <f t="shared" si="860"/>
        <v>3.4026426448403931E-2</v>
      </c>
      <c r="AF621" s="5">
        <f t="shared" si="861"/>
        <v>9.0761702478864299E-3</v>
      </c>
      <c r="AG621" s="5">
        <f t="shared" si="862"/>
        <v>1.6139782117786442E-3</v>
      </c>
      <c r="AH621" s="5">
        <f t="shared" si="863"/>
        <v>2.1788723023189057E-4</v>
      </c>
      <c r="AI621" s="5">
        <f t="shared" si="864"/>
        <v>4.8080074872623718E-4</v>
      </c>
      <c r="AJ621" s="5">
        <f t="shared" si="865"/>
        <v>5.3047936707829087E-4</v>
      </c>
      <c r="AK621" s="5">
        <f t="shared" si="866"/>
        <v>3.9019401091658855E-4</v>
      </c>
      <c r="AL621" s="5">
        <f t="shared" si="867"/>
        <v>1.0135929986042257E-5</v>
      </c>
      <c r="AM621" s="5">
        <f t="shared" si="868"/>
        <v>2.8149028112147163E-2</v>
      </c>
      <c r="AN621" s="5">
        <f t="shared" si="869"/>
        <v>1.5016879415521035E-2</v>
      </c>
      <c r="AO621" s="5">
        <f t="shared" si="870"/>
        <v>4.0055853168690118E-3</v>
      </c>
      <c r="AP621" s="5">
        <f t="shared" si="871"/>
        <v>7.1229684440444801E-4</v>
      </c>
      <c r="AQ621" s="5">
        <f t="shared" si="872"/>
        <v>9.4998624622690702E-5</v>
      </c>
      <c r="AR621" s="5">
        <f t="shared" si="873"/>
        <v>2.3247596681053507E-5</v>
      </c>
      <c r="AS621" s="5">
        <f t="shared" si="874"/>
        <v>5.1299297707535637E-5</v>
      </c>
      <c r="AT621" s="5">
        <f t="shared" si="875"/>
        <v>5.6599784945320952E-5</v>
      </c>
      <c r="AU621" s="5">
        <f t="shared" si="876"/>
        <v>4.1631962476632439E-5</v>
      </c>
      <c r="AV621" s="5">
        <f t="shared" si="877"/>
        <v>2.2966787347294699E-5</v>
      </c>
      <c r="AW621" s="5">
        <f t="shared" si="878"/>
        <v>3.3144444678468067E-7</v>
      </c>
      <c r="AX621" s="5">
        <f t="shared" si="879"/>
        <v>1.0352506491417867E-2</v>
      </c>
      <c r="AY621" s="5">
        <f t="shared" si="880"/>
        <v>5.5228315880268049E-3</v>
      </c>
      <c r="AZ621" s="5">
        <f t="shared" si="881"/>
        <v>1.4731538094176651E-3</v>
      </c>
      <c r="BA621" s="5">
        <f t="shared" si="882"/>
        <v>2.6196491318047964E-4</v>
      </c>
      <c r="BB621" s="5">
        <f t="shared" si="883"/>
        <v>3.4938111332439785E-5</v>
      </c>
      <c r="BC621" s="5">
        <f t="shared" si="884"/>
        <v>3.7277408143188435E-6</v>
      </c>
      <c r="BD621" s="5">
        <f t="shared" si="885"/>
        <v>2.0670124895561222E-6</v>
      </c>
      <c r="BE621" s="5">
        <f t="shared" si="886"/>
        <v>4.5611720868055201E-6</v>
      </c>
      <c r="BF621" s="5">
        <f t="shared" si="887"/>
        <v>5.032454063671723E-6</v>
      </c>
      <c r="BG621" s="5">
        <f t="shared" si="888"/>
        <v>3.7016207560957818E-6</v>
      </c>
      <c r="BH621" s="5">
        <f t="shared" si="889"/>
        <v>2.0420449022383137E-6</v>
      </c>
      <c r="BI621" s="5">
        <f t="shared" si="890"/>
        <v>9.0121547452217396E-7</v>
      </c>
      <c r="BJ621" s="8">
        <f t="shared" si="891"/>
        <v>0.75138492597763407</v>
      </c>
      <c r="BK621" s="8">
        <f t="shared" si="892"/>
        <v>0.17160593949307595</v>
      </c>
      <c r="BL621" s="8">
        <f t="shared" si="893"/>
        <v>7.3318365213677891E-2</v>
      </c>
      <c r="BM621" s="8">
        <f t="shared" si="894"/>
        <v>0.50857401438029493</v>
      </c>
      <c r="BN621" s="8">
        <f t="shared" si="895"/>
        <v>0.48384642809209755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1.51136363636364</v>
      </c>
      <c r="F622">
        <f>VLOOKUP(B622,home!$B$2:$E$405,3,FALSE)</f>
        <v>1.1599999999999999</v>
      </c>
      <c r="G622">
        <f>VLOOKUP(C622,away!$B$2:$E$405,4,FALSE)</f>
        <v>1.1299999999999999</v>
      </c>
      <c r="H622">
        <f>VLOOKUP(A622,away!$A$2:$E$405,3,FALSE)</f>
        <v>1.32386363636364</v>
      </c>
      <c r="I622">
        <f>VLOOKUP(C622,away!$B$2:$E$405,3,FALSE)</f>
        <v>0.95</v>
      </c>
      <c r="J622">
        <f>VLOOKUP(B622,home!$B$2:$E$405,4,FALSE)</f>
        <v>0.28000000000000003</v>
      </c>
      <c r="K622" s="3">
        <f t="shared" si="840"/>
        <v>1.9810954545454591</v>
      </c>
      <c r="L622" s="3">
        <f t="shared" si="841"/>
        <v>0.35214772727272825</v>
      </c>
      <c r="M622" s="5">
        <f t="shared" si="842"/>
        <v>9.6980710428306485E-2</v>
      </c>
      <c r="N622" s="5">
        <f t="shared" si="843"/>
        <v>0.1921280446081074</v>
      </c>
      <c r="O622" s="5">
        <f t="shared" si="844"/>
        <v>3.4151536766622706E-2</v>
      </c>
      <c r="P622" s="5">
        <f t="shared" si="845"/>
        <v>6.7657454254098373E-2</v>
      </c>
      <c r="Q622" s="5">
        <f t="shared" si="846"/>
        <v>0.19031199793191439</v>
      </c>
      <c r="R622" s="5">
        <f t="shared" si="847"/>
        <v>6.013193027618601E-3</v>
      </c>
      <c r="S622" s="5">
        <f t="shared" si="848"/>
        <v>1.180010719639288E-2</v>
      </c>
      <c r="T622" s="5">
        <f t="shared" si="849"/>
        <v>6.7017937544455813E-2</v>
      </c>
      <c r="U622" s="5">
        <f t="shared" si="850"/>
        <v>1.1912709374319659E-2</v>
      </c>
      <c r="V622" s="5">
        <f t="shared" si="851"/>
        <v>9.1468958598685441E-4</v>
      </c>
      <c r="W622" s="5">
        <f t="shared" si="852"/>
        <v>0.12567541134946014</v>
      </c>
      <c r="X622" s="5">
        <f t="shared" si="853"/>
        <v>4.4256310480777626E-2</v>
      </c>
      <c r="Y622" s="5">
        <f t="shared" si="854"/>
        <v>7.7923795766410313E-3</v>
      </c>
      <c r="Z622" s="5">
        <f t="shared" si="855"/>
        <v>7.0584408610936873E-4</v>
      </c>
      <c r="AA622" s="5">
        <f t="shared" si="856"/>
        <v>1.3983445106090641E-3</v>
      </c>
      <c r="AB622" s="5">
        <f t="shared" si="857"/>
        <v>1.3851269769281057E-3</v>
      </c>
      <c r="AC622" s="5">
        <f t="shared" si="858"/>
        <v>3.9882653305032151E-5</v>
      </c>
      <c r="AD622" s="5">
        <f t="shared" si="859"/>
        <v>6.2243746543136622E-2</v>
      </c>
      <c r="AE622" s="5">
        <f t="shared" si="860"/>
        <v>2.1918993882105296E-2</v>
      </c>
      <c r="AF622" s="5">
        <f t="shared" si="861"/>
        <v>3.859361939844107E-3</v>
      </c>
      <c r="AG622" s="5">
        <f t="shared" si="862"/>
        <v>4.5302184527965661E-4</v>
      </c>
      <c r="AH622" s="5">
        <f t="shared" si="863"/>
        <v>6.2140347683077517E-5</v>
      </c>
      <c r="AI622" s="5">
        <f t="shared" si="864"/>
        <v>1.2310596033881933E-4</v>
      </c>
      <c r="AJ622" s="5">
        <f t="shared" si="865"/>
        <v>1.2194232922734427E-4</v>
      </c>
      <c r="AK622" s="5">
        <f t="shared" si="866"/>
        <v>8.0526464716325881E-5</v>
      </c>
      <c r="AL622" s="5">
        <f t="shared" si="867"/>
        <v>1.1129465971532773E-6</v>
      </c>
      <c r="AM622" s="5">
        <f t="shared" si="868"/>
        <v>2.4662160670097494E-2</v>
      </c>
      <c r="AN622" s="5">
        <f t="shared" si="869"/>
        <v>8.684723829609697E-3</v>
      </c>
      <c r="AO622" s="5">
        <f t="shared" si="870"/>
        <v>1.5291528792941798E-3</v>
      </c>
      <c r="AP622" s="5">
        <f t="shared" si="871"/>
        <v>1.7949590369866462E-4</v>
      </c>
      <c r="AQ622" s="5">
        <f t="shared" si="872"/>
        <v>1.5802268635562311E-5</v>
      </c>
      <c r="AR622" s="5">
        <f t="shared" si="873"/>
        <v>4.3765164417065807E-6</v>
      </c>
      <c r="AS622" s="5">
        <f t="shared" si="874"/>
        <v>8.6702968294083733E-6</v>
      </c>
      <c r="AT622" s="5">
        <f t="shared" si="875"/>
        <v>8.5883428191504187E-6</v>
      </c>
      <c r="AU622" s="5">
        <f t="shared" si="876"/>
        <v>5.6714423070323421E-6</v>
      </c>
      <c r="AV622" s="5">
        <f t="shared" si="877"/>
        <v>2.8089171437946486E-6</v>
      </c>
      <c r="AW622" s="5">
        <f t="shared" si="878"/>
        <v>2.1567614709610363E-8</v>
      </c>
      <c r="AX622" s="5">
        <f t="shared" si="879"/>
        <v>8.1430157337999895E-3</v>
      </c>
      <c r="AY622" s="5">
        <f t="shared" si="880"/>
        <v>2.8675444838037337E-3</v>
      </c>
      <c r="AZ622" s="5">
        <f t="shared" si="881"/>
        <v>5.0489963641246673E-4</v>
      </c>
      <c r="BA622" s="5">
        <f t="shared" si="882"/>
        <v>5.9266419821158988E-5</v>
      </c>
      <c r="BB622" s="5">
        <f t="shared" si="883"/>
        <v>5.2176337609031272E-6</v>
      </c>
      <c r="BC622" s="5">
        <f t="shared" si="884"/>
        <v>3.6747557412869892E-7</v>
      </c>
      <c r="BD622" s="5">
        <f t="shared" si="885"/>
        <v>2.5686338638644972E-7</v>
      </c>
      <c r="BE622" s="5">
        <f t="shared" si="886"/>
        <v>5.0887088720934956E-7</v>
      </c>
      <c r="BF622" s="5">
        <f t="shared" si="887"/>
        <v>5.0406090080047876E-7</v>
      </c>
      <c r="BG622" s="5">
        <f t="shared" si="888"/>
        <v>3.3286425312997265E-7</v>
      </c>
      <c r="BH622" s="5">
        <f t="shared" si="889"/>
        <v>1.6485896471411461E-7</v>
      </c>
      <c r="BI622" s="5">
        <f t="shared" si="890"/>
        <v>6.532026912724047E-8</v>
      </c>
      <c r="BJ622" s="8">
        <f t="shared" si="891"/>
        <v>0.76230885263622994</v>
      </c>
      <c r="BK622" s="8">
        <f t="shared" si="892"/>
        <v>0.18026150154849055</v>
      </c>
      <c r="BL622" s="8">
        <f t="shared" si="893"/>
        <v>5.5280574112266181E-2</v>
      </c>
      <c r="BM622" s="8">
        <f t="shared" si="894"/>
        <v>0.40844631245023899</v>
      </c>
      <c r="BN622" s="8">
        <f t="shared" si="895"/>
        <v>0.58724293701666785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1.51136363636364</v>
      </c>
      <c r="F623">
        <f>VLOOKUP(B623,home!$B$2:$E$405,3,FALSE)</f>
        <v>1.61</v>
      </c>
      <c r="G623">
        <f>VLOOKUP(C623,away!$B$2:$E$405,4,FALSE)</f>
        <v>1.23</v>
      </c>
      <c r="H623">
        <f>VLOOKUP(A623,away!$A$2:$E$405,3,FALSE)</f>
        <v>1.32386363636364</v>
      </c>
      <c r="I623">
        <f>VLOOKUP(C623,away!$B$2:$E$405,3,FALSE)</f>
        <v>0.56999999999999995</v>
      </c>
      <c r="J623">
        <f>VLOOKUP(B623,home!$B$2:$E$405,4,FALSE)</f>
        <v>0.76</v>
      </c>
      <c r="K623" s="3">
        <f t="shared" si="840"/>
        <v>2.9929534090909167</v>
      </c>
      <c r="L623" s="3">
        <f t="shared" si="841"/>
        <v>0.57349772727272885</v>
      </c>
      <c r="M623" s="5">
        <f t="shared" si="842"/>
        <v>2.8255952479012754E-2</v>
      </c>
      <c r="N623" s="5">
        <f t="shared" si="843"/>
        <v>8.4568749299172172E-2</v>
      </c>
      <c r="O623" s="5">
        <f t="shared" si="844"/>
        <v>1.6204724528640045E-2</v>
      </c>
      <c r="P623" s="5">
        <f t="shared" si="845"/>
        <v>4.849998552137242E-2</v>
      </c>
      <c r="Q623" s="5">
        <f t="shared" si="846"/>
        <v>0.12655516325875621</v>
      </c>
      <c r="R623" s="5">
        <f t="shared" si="847"/>
        <v>4.6466863441278535E-3</v>
      </c>
      <c r="S623" s="5">
        <f t="shared" si="848"/>
        <v>2.0811974019637792E-2</v>
      </c>
      <c r="T623" s="5">
        <f t="shared" si="849"/>
        <v>7.2579098503525855E-2</v>
      </c>
      <c r="U623" s="5">
        <f t="shared" si="850"/>
        <v>1.3907315734633666E-2</v>
      </c>
      <c r="V623" s="5">
        <f t="shared" si="851"/>
        <v>3.9691948856649829E-3</v>
      </c>
      <c r="W623" s="5">
        <f t="shared" si="852"/>
        <v>0.12625790243778398</v>
      </c>
      <c r="X623" s="5">
        <f t="shared" si="853"/>
        <v>7.2408620098291049E-2</v>
      </c>
      <c r="Y623" s="5">
        <f t="shared" si="854"/>
        <v>2.0763089530662176E-2</v>
      </c>
      <c r="Z623" s="5">
        <f t="shared" si="855"/>
        <v>8.8828801923551649E-4</v>
      </c>
      <c r="AA623" s="5">
        <f t="shared" si="856"/>
        <v>2.6586046554255569E-3</v>
      </c>
      <c r="AB623" s="5">
        <f t="shared" si="857"/>
        <v>3.9785399334404514E-3</v>
      </c>
      <c r="AC623" s="5">
        <f t="shared" si="858"/>
        <v>4.2580827577225043E-4</v>
      </c>
      <c r="AD623" s="5">
        <f t="shared" si="859"/>
        <v>9.4471004881458473E-2</v>
      </c>
      <c r="AE623" s="5">
        <f t="shared" si="860"/>
        <v>5.4178906592687308E-2</v>
      </c>
      <c r="AF623" s="5">
        <f t="shared" si="861"/>
        <v>1.5535739898513817E-2</v>
      </c>
      <c r="AG623" s="5">
        <f t="shared" si="862"/>
        <v>2.9699038410993103E-3</v>
      </c>
      <c r="AH623" s="5">
        <f t="shared" si="863"/>
        <v>1.2735779004879066E-4</v>
      </c>
      <c r="AI623" s="5">
        <f t="shared" si="864"/>
        <v>3.8117593190081328E-4</v>
      </c>
      <c r="AJ623" s="5">
        <f t="shared" si="865"/>
        <v>5.7042090242297313E-4</v>
      </c>
      <c r="AK623" s="5">
        <f t="shared" si="866"/>
        <v>5.6908106150785158E-4</v>
      </c>
      <c r="AL623" s="5">
        <f t="shared" si="867"/>
        <v>2.9235178287015966E-5</v>
      </c>
      <c r="AM623" s="5">
        <f t="shared" si="868"/>
        <v>5.6549463224041176E-2</v>
      </c>
      <c r="AN623" s="5">
        <f t="shared" si="869"/>
        <v>3.2430988637480375E-2</v>
      </c>
      <c r="AO623" s="5">
        <f t="shared" si="870"/>
        <v>9.2995491384013432E-3</v>
      </c>
      <c r="AP623" s="5">
        <f t="shared" si="871"/>
        <v>1.7777567651780784E-3</v>
      </c>
      <c r="AQ623" s="5">
        <f t="shared" si="872"/>
        <v>2.5488486611833654E-4</v>
      </c>
      <c r="AR623" s="5">
        <f t="shared" si="873"/>
        <v>1.4607880628691768E-5</v>
      </c>
      <c r="AS623" s="5">
        <f t="shared" si="874"/>
        <v>4.3720706127236193E-5</v>
      </c>
      <c r="AT623" s="5">
        <f t="shared" si="875"/>
        <v>6.5427018225686851E-5</v>
      </c>
      <c r="AU623" s="5">
        <f t="shared" si="876"/>
        <v>6.5273339081741008E-5</v>
      </c>
      <c r="AV623" s="5">
        <f t="shared" si="877"/>
        <v>4.8840015681861022E-5</v>
      </c>
      <c r="AW623" s="5">
        <f t="shared" si="878"/>
        <v>1.3939105443437783E-6</v>
      </c>
      <c r="AX623" s="5">
        <f t="shared" si="879"/>
        <v>2.8208318123109217E-2</v>
      </c>
      <c r="AY623" s="5">
        <f t="shared" si="880"/>
        <v>1.6177406333789262E-2</v>
      </c>
      <c r="AZ623" s="5">
        <f t="shared" si="881"/>
        <v>4.6388528827977955E-3</v>
      </c>
      <c r="BA623" s="5">
        <f t="shared" si="882"/>
        <v>8.867905284790274E-4</v>
      </c>
      <c r="BB623" s="5">
        <f t="shared" si="883"/>
        <v>1.2714308816242606E-4</v>
      </c>
      <c r="BC623" s="5">
        <f t="shared" si="884"/>
        <v>1.4583254419917516E-5</v>
      </c>
      <c r="BD623" s="5">
        <f t="shared" si="885"/>
        <v>1.3962643901376745E-6</v>
      </c>
      <c r="BE623" s="5">
        <f t="shared" si="886"/>
        <v>4.1789542664548025E-6</v>
      </c>
      <c r="BF623" s="5">
        <f t="shared" si="887"/>
        <v>6.2537077091104673E-6</v>
      </c>
      <c r="BG623" s="5">
        <f t="shared" si="888"/>
        <v>6.239018602480107E-6</v>
      </c>
      <c r="BH623" s="5">
        <f t="shared" si="889"/>
        <v>4.6682729989186203E-6</v>
      </c>
      <c r="BI623" s="5">
        <f t="shared" si="890"/>
        <v>2.7943847173361135E-6</v>
      </c>
      <c r="BJ623" s="8">
        <f t="shared" si="891"/>
        <v>0.8206539151839275</v>
      </c>
      <c r="BK623" s="8">
        <f t="shared" si="892"/>
        <v>0.11816955669353647</v>
      </c>
      <c r="BL623" s="8">
        <f t="shared" si="893"/>
        <v>4.3307306444577656E-2</v>
      </c>
      <c r="BM623" s="8">
        <f t="shared" si="894"/>
        <v>0.65811179248695062</v>
      </c>
      <c r="BN623" s="8">
        <f t="shared" si="895"/>
        <v>0.30873126143108148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1.51136363636364</v>
      </c>
      <c r="F624">
        <f>VLOOKUP(B624,home!$B$2:$E$405,3,FALSE)</f>
        <v>1.82</v>
      </c>
      <c r="G624">
        <f>VLOOKUP(C624,away!$B$2:$E$405,4,FALSE)</f>
        <v>0.95</v>
      </c>
      <c r="H624">
        <f>VLOOKUP(A624,away!$A$2:$E$405,3,FALSE)</f>
        <v>1.32386363636364</v>
      </c>
      <c r="I624">
        <f>VLOOKUP(C624,away!$B$2:$E$405,3,FALSE)</f>
        <v>1.1299999999999999</v>
      </c>
      <c r="J624">
        <f>VLOOKUP(B624,home!$B$2:$E$405,4,FALSE)</f>
        <v>1.23</v>
      </c>
      <c r="K624" s="3">
        <f t="shared" si="840"/>
        <v>2.6131477272727337</v>
      </c>
      <c r="L624" s="3">
        <f t="shared" si="841"/>
        <v>1.8400380681818229</v>
      </c>
      <c r="M624" s="5">
        <f t="shared" si="842"/>
        <v>1.1641420646537681E-2</v>
      </c>
      <c r="N624" s="5">
        <f t="shared" si="843"/>
        <v>3.0420751904725814E-2</v>
      </c>
      <c r="O624" s="5">
        <f t="shared" si="844"/>
        <v>2.1420657157347176E-2</v>
      </c>
      <c r="P624" s="5">
        <f t="shared" si="845"/>
        <v>5.5975341567410186E-2</v>
      </c>
      <c r="Q624" s="5">
        <f t="shared" si="846"/>
        <v>3.9746959350880982E-2</v>
      </c>
      <c r="R624" s="5">
        <f t="shared" si="847"/>
        <v>1.9707412307495124E-2</v>
      </c>
      <c r="S624" s="5">
        <f t="shared" si="848"/>
        <v>6.7286436911806594E-2</v>
      </c>
      <c r="T624" s="5">
        <f t="shared" si="849"/>
        <v>7.313591830009647E-2</v>
      </c>
      <c r="U624" s="5">
        <f t="shared" si="850"/>
        <v>5.1498379681757585E-2</v>
      </c>
      <c r="V624" s="5">
        <f t="shared" si="851"/>
        <v>3.5948087659945963E-2</v>
      </c>
      <c r="W624" s="5">
        <f t="shared" si="852"/>
        <v>3.4621558831252119E-2</v>
      </c>
      <c r="X624" s="5">
        <f t="shared" si="853"/>
        <v>6.3704986229300473E-2</v>
      </c>
      <c r="Y624" s="5">
        <f t="shared" si="854"/>
        <v>5.8609799897455857E-2</v>
      </c>
      <c r="Z624" s="5">
        <f t="shared" si="855"/>
        <v>1.2087462957048671E-2</v>
      </c>
      <c r="AA624" s="5">
        <f t="shared" si="856"/>
        <v>3.158632635470509E-2</v>
      </c>
      <c r="AB624" s="5">
        <f t="shared" si="857"/>
        <v>4.1269868463346245E-2</v>
      </c>
      <c r="AC624" s="5">
        <f t="shared" si="858"/>
        <v>1.0803054812618257E-2</v>
      </c>
      <c r="AD624" s="5">
        <f t="shared" si="859"/>
        <v>2.2617811943631428E-2</v>
      </c>
      <c r="AE624" s="5">
        <f t="shared" si="860"/>
        <v>4.1617634995259327E-2</v>
      </c>
      <c r="AF624" s="5">
        <f t="shared" si="861"/>
        <v>3.8289016349486615E-2</v>
      </c>
      <c r="AG624" s="5">
        <f t="shared" si="862"/>
        <v>2.34844158920972E-2</v>
      </c>
      <c r="AH624" s="5">
        <f t="shared" si="863"/>
        <v>5.5603479971767953E-3</v>
      </c>
      <c r="AI624" s="5">
        <f t="shared" si="864"/>
        <v>1.4530010731668038E-2</v>
      </c>
      <c r="AJ624" s="5">
        <f t="shared" si="865"/>
        <v>1.8984532260353387E-2</v>
      </c>
      <c r="AK624" s="5">
        <f t="shared" si="866"/>
        <v>1.6536462443159448E-2</v>
      </c>
      <c r="AL624" s="5">
        <f t="shared" si="867"/>
        <v>2.0777693770136526E-3</v>
      </c>
      <c r="AM624" s="5">
        <f t="shared" si="868"/>
        <v>1.1820736775276517E-2</v>
      </c>
      <c r="AN624" s="5">
        <f t="shared" si="869"/>
        <v>2.1750605660465629E-2</v>
      </c>
      <c r="AO624" s="5">
        <f t="shared" si="870"/>
        <v>2.0010971210633905E-2</v>
      </c>
      <c r="AP624" s="5">
        <f t="shared" si="871"/>
        <v>1.2273649602952297E-2</v>
      </c>
      <c r="AQ624" s="5">
        <f t="shared" si="872"/>
        <v>5.645995626239235E-3</v>
      </c>
      <c r="AR624" s="5">
        <f t="shared" si="873"/>
        <v>2.0462503974287716E-3</v>
      </c>
      <c r="AS624" s="5">
        <f t="shared" si="874"/>
        <v>5.3471545754719216E-3</v>
      </c>
      <c r="AT624" s="5">
        <f t="shared" si="875"/>
        <v>6.9864524131352281E-3</v>
      </c>
      <c r="AU624" s="5">
        <f t="shared" si="876"/>
        <v>6.085544081694475E-3</v>
      </c>
      <c r="AV624" s="5">
        <f t="shared" si="877"/>
        <v>3.9756064215744884E-3</v>
      </c>
      <c r="AW624" s="5">
        <f t="shared" si="878"/>
        <v>2.7751445584768379E-4</v>
      </c>
      <c r="AX624" s="5">
        <f t="shared" si="879"/>
        <v>5.1482219065005063E-3</v>
      </c>
      <c r="AY624" s="5">
        <f t="shared" si="880"/>
        <v>9.4729242914085316E-3</v>
      </c>
      <c r="AZ624" s="5">
        <f t="shared" si="881"/>
        <v>8.715270656598011E-3</v>
      </c>
      <c r="BA624" s="5">
        <f t="shared" si="882"/>
        <v>5.3454765942161113E-3</v>
      </c>
      <c r="BB624" s="5">
        <f t="shared" si="883"/>
        <v>2.4589701064831409E-3</v>
      </c>
      <c r="BC624" s="5">
        <f t="shared" si="884"/>
        <v>9.0491972089001783E-4</v>
      </c>
      <c r="BD624" s="5">
        <f t="shared" si="885"/>
        <v>6.2752977138352058E-4</v>
      </c>
      <c r="BE624" s="5">
        <f t="shared" si="886"/>
        <v>1.639827995886825E-3</v>
      </c>
      <c r="BF624" s="5">
        <f t="shared" si="887"/>
        <v>2.1425564002849297E-3</v>
      </c>
      <c r="BG624" s="5">
        <f t="shared" si="888"/>
        <v>1.8662721293194043E-3</v>
      </c>
      <c r="BH624" s="5">
        <f t="shared" si="889"/>
        <v>1.2192111933008616E-3</v>
      </c>
      <c r="BI624" s="5">
        <f t="shared" si="890"/>
        <v>6.3719579176792511E-4</v>
      </c>
      <c r="BJ624" s="8">
        <f t="shared" si="891"/>
        <v>0.52979659584585026</v>
      </c>
      <c r="BK624" s="8">
        <f t="shared" si="892"/>
        <v>0.19320503526674088</v>
      </c>
      <c r="BL624" s="8">
        <f t="shared" si="893"/>
        <v>0.25366759856825727</v>
      </c>
      <c r="BM624" s="8">
        <f t="shared" si="894"/>
        <v>0.80064873986793894</v>
      </c>
      <c r="BN624" s="8">
        <f t="shared" si="895"/>
        <v>0.17891254293439696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1.51136363636364</v>
      </c>
      <c r="F625">
        <f>VLOOKUP(B625,home!$B$2:$E$405,3,FALSE)</f>
        <v>1.32</v>
      </c>
      <c r="G625">
        <f>VLOOKUP(C625,away!$B$2:$E$405,4,FALSE)</f>
        <v>1.03</v>
      </c>
      <c r="H625">
        <f>VLOOKUP(A625,away!$A$2:$E$405,3,FALSE)</f>
        <v>1.32386363636364</v>
      </c>
      <c r="I625">
        <f>VLOOKUP(C625,away!$B$2:$E$405,3,FALSE)</f>
        <v>1.76</v>
      </c>
      <c r="J625">
        <f>VLOOKUP(B625,home!$B$2:$E$405,4,FALSE)</f>
        <v>0.94</v>
      </c>
      <c r="K625" s="3">
        <f t="shared" si="840"/>
        <v>2.0548500000000054</v>
      </c>
      <c r="L625" s="3">
        <f t="shared" si="841"/>
        <v>2.1902000000000057</v>
      </c>
      <c r="M625" s="5">
        <f t="shared" si="842"/>
        <v>1.4335016910246749E-2</v>
      </c>
      <c r="N625" s="5">
        <f t="shared" si="843"/>
        <v>2.9456309498020607E-2</v>
      </c>
      <c r="O625" s="5">
        <f t="shared" si="844"/>
        <v>3.139655403682251E-2</v>
      </c>
      <c r="P625" s="5">
        <f t="shared" si="845"/>
        <v>6.4515209062564902E-2</v>
      </c>
      <c r="Q625" s="5">
        <f t="shared" si="846"/>
        <v>3.0264148786003912E-2</v>
      </c>
      <c r="R625" s="5">
        <f t="shared" si="847"/>
        <v>3.4382366325724431E-2</v>
      </c>
      <c r="S625" s="5">
        <f t="shared" si="848"/>
        <v>7.2588198298728313E-2</v>
      </c>
      <c r="T625" s="5">
        <f t="shared" si="849"/>
        <v>6.6284538671105939E-2</v>
      </c>
      <c r="U625" s="5">
        <f t="shared" si="850"/>
        <v>7.0650605444415024E-2</v>
      </c>
      <c r="V625" s="5">
        <f t="shared" si="851"/>
        <v>3.6298393709136345E-2</v>
      </c>
      <c r="W625" s="5">
        <f t="shared" si="852"/>
        <v>2.0729428710973424E-2</v>
      </c>
      <c r="X625" s="5">
        <f t="shared" si="853"/>
        <v>4.5401594762774118E-2</v>
      </c>
      <c r="Y625" s="5">
        <f t="shared" si="854"/>
        <v>4.9719286424714071E-2</v>
      </c>
      <c r="Z625" s="5">
        <f t="shared" si="855"/>
        <v>2.5101419575533943E-2</v>
      </c>
      <c r="AA625" s="5">
        <f t="shared" si="856"/>
        <v>5.1579652014786058E-2</v>
      </c>
      <c r="AB625" s="5">
        <f t="shared" si="857"/>
        <v>5.2994223971291721E-2</v>
      </c>
      <c r="AC625" s="5">
        <f t="shared" si="858"/>
        <v>1.0210131218550795E-2</v>
      </c>
      <c r="AD625" s="5">
        <f t="shared" si="859"/>
        <v>1.0648966646685964E-2</v>
      </c>
      <c r="AE625" s="5">
        <f t="shared" si="860"/>
        <v>2.3323366749571663E-2</v>
      </c>
      <c r="AF625" s="5">
        <f t="shared" si="861"/>
        <v>2.5541418927455997E-2</v>
      </c>
      <c r="AG625" s="5">
        <f t="shared" si="862"/>
        <v>1.8646938578304757E-2</v>
      </c>
      <c r="AH625" s="5">
        <f t="shared" si="863"/>
        <v>1.3744282288583647E-2</v>
      </c>
      <c r="AI625" s="5">
        <f t="shared" si="864"/>
        <v>2.8242438460696177E-2</v>
      </c>
      <c r="AJ625" s="5">
        <f t="shared" si="865"/>
        <v>2.9016987335480856E-2</v>
      </c>
      <c r="AK625" s="5">
        <f t="shared" si="866"/>
        <v>1.9875185475437658E-2</v>
      </c>
      <c r="AL625" s="5">
        <f t="shared" si="867"/>
        <v>1.8380410828819508E-3</v>
      </c>
      <c r="AM625" s="5">
        <f t="shared" si="868"/>
        <v>4.3764058227885429E-3</v>
      </c>
      <c r="AN625" s="5">
        <f t="shared" si="869"/>
        <v>9.5852040330714934E-3</v>
      </c>
      <c r="AO625" s="5">
        <f t="shared" si="870"/>
        <v>1.0496756936616621E-2</v>
      </c>
      <c r="AP625" s="5">
        <f t="shared" si="871"/>
        <v>7.6633323475259266E-3</v>
      </c>
      <c r="AQ625" s="5">
        <f t="shared" si="872"/>
        <v>4.196057626887832E-3</v>
      </c>
      <c r="AR625" s="5">
        <f t="shared" si="873"/>
        <v>6.0205454136911963E-3</v>
      </c>
      <c r="AS625" s="5">
        <f t="shared" si="874"/>
        <v>1.2371317743323387E-2</v>
      </c>
      <c r="AT625" s="5">
        <f t="shared" si="875"/>
        <v>1.2710601132434069E-2</v>
      </c>
      <c r="AU625" s="5">
        <f t="shared" si="876"/>
        <v>8.7061262456607346E-3</v>
      </c>
      <c r="AV625" s="5">
        <f t="shared" si="877"/>
        <v>4.4724458789740023E-3</v>
      </c>
      <c r="AW625" s="5">
        <f t="shared" si="878"/>
        <v>2.2978232151956183E-4</v>
      </c>
      <c r="AX625" s="5">
        <f t="shared" si="879"/>
        <v>1.4988095841595099E-3</v>
      </c>
      <c r="AY625" s="5">
        <f t="shared" si="880"/>
        <v>3.282692751226167E-3</v>
      </c>
      <c r="AZ625" s="5">
        <f t="shared" si="881"/>
        <v>3.5948768318677855E-3</v>
      </c>
      <c r="BA625" s="5">
        <f t="shared" si="882"/>
        <v>2.6244997457189477E-3</v>
      </c>
      <c r="BB625" s="5">
        <f t="shared" si="883"/>
        <v>1.4370448357684136E-3</v>
      </c>
      <c r="BC625" s="5">
        <f t="shared" si="884"/>
        <v>6.294831198599976E-4</v>
      </c>
      <c r="BD625" s="5">
        <f t="shared" si="885"/>
        <v>2.1976997608444166E-3</v>
      </c>
      <c r="BE625" s="5">
        <f t="shared" si="886"/>
        <v>4.5159433535711616E-3</v>
      </c>
      <c r="BF625" s="5">
        <f t="shared" si="887"/>
        <v>4.6397931000428643E-3</v>
      </c>
      <c r="BG625" s="5">
        <f t="shared" si="888"/>
        <v>3.1780262838743667E-3</v>
      </c>
      <c r="BH625" s="5">
        <f t="shared" si="889"/>
        <v>1.6325918273548152E-3</v>
      </c>
      <c r="BI625" s="5">
        <f t="shared" si="890"/>
        <v>6.7094626328801027E-4</v>
      </c>
      <c r="BJ625" s="8">
        <f t="shared" si="891"/>
        <v>0.36940116139110157</v>
      </c>
      <c r="BK625" s="8">
        <f t="shared" si="892"/>
        <v>0.20306768303333525</v>
      </c>
      <c r="BL625" s="8">
        <f t="shared" si="893"/>
        <v>0.39299833235629711</v>
      </c>
      <c r="BM625" s="8">
        <f t="shared" si="894"/>
        <v>0.78316608130717835</v>
      </c>
      <c r="BN625" s="8">
        <f t="shared" si="895"/>
        <v>0.20434960461938312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1.51136363636364</v>
      </c>
      <c r="F626">
        <f>VLOOKUP(B626,home!$B$2:$E$405,3,FALSE)</f>
        <v>1.24</v>
      </c>
      <c r="G626">
        <f>VLOOKUP(C626,away!$B$2:$E$405,4,FALSE)</f>
        <v>2.08</v>
      </c>
      <c r="H626">
        <f>VLOOKUP(A626,away!$A$2:$E$405,3,FALSE)</f>
        <v>1.32386363636364</v>
      </c>
      <c r="I626">
        <f>VLOOKUP(C626,away!$B$2:$E$405,3,FALSE)</f>
        <v>0.56999999999999995</v>
      </c>
      <c r="J626">
        <f>VLOOKUP(B626,home!$B$2:$E$405,4,FALSE)</f>
        <v>1.7</v>
      </c>
      <c r="K626" s="3">
        <f t="shared" si="840"/>
        <v>3.8981090909091005</v>
      </c>
      <c r="L626" s="3">
        <f t="shared" si="841"/>
        <v>1.2828238636363671</v>
      </c>
      <c r="M626" s="5">
        <f t="shared" si="842"/>
        <v>5.6227581887964657E-3</v>
      </c>
      <c r="N626" s="5">
        <f t="shared" si="843"/>
        <v>2.1918124811731089E-2</v>
      </c>
      <c r="O626" s="5">
        <f t="shared" si="844"/>
        <v>7.2130083840449034E-3</v>
      </c>
      <c r="P626" s="5">
        <f t="shared" si="845"/>
        <v>2.8117093554648996E-2</v>
      </c>
      <c r="Q626" s="5">
        <f t="shared" si="846"/>
        <v>4.2719620792144648E-2</v>
      </c>
      <c r="R626" s="5">
        <f t="shared" si="847"/>
        <v>4.6265096418309972E-3</v>
      </c>
      <c r="S626" s="5">
        <f t="shared" si="848"/>
        <v>3.5150495691603979E-2</v>
      </c>
      <c r="T626" s="5">
        <f t="shared" si="849"/>
        <v>5.480174899765948E-2</v>
      </c>
      <c r="U626" s="5">
        <f t="shared" si="850"/>
        <v>1.8034639294000013E-2</v>
      </c>
      <c r="V626" s="5">
        <f t="shared" si="851"/>
        <v>1.9530347180507241E-2</v>
      </c>
      <c r="W626" s="5">
        <f t="shared" si="852"/>
        <v>5.55085807233495E-2</v>
      </c>
      <c r="X626" s="5">
        <f t="shared" si="853"/>
        <v>7.1207731988498363E-2</v>
      </c>
      <c r="Y626" s="5">
        <f t="shared" si="854"/>
        <v>4.5673488935134211E-2</v>
      </c>
      <c r="Z626" s="5">
        <f t="shared" si="855"/>
        <v>1.9783323246281813E-3</v>
      </c>
      <c r="AA626" s="5">
        <f t="shared" si="856"/>
        <v>7.711755219472447E-3</v>
      </c>
      <c r="AB626" s="5">
        <f t="shared" si="857"/>
        <v>1.5030631563945629E-2</v>
      </c>
      <c r="AC626" s="5">
        <f t="shared" si="858"/>
        <v>6.1039504589054548E-3</v>
      </c>
      <c r="AD626" s="5">
        <f t="shared" si="859"/>
        <v>5.4094625785287585E-2</v>
      </c>
      <c r="AE626" s="5">
        <f t="shared" si="860"/>
        <v>6.9393876851846059E-2</v>
      </c>
      <c r="AF626" s="5">
        <f t="shared" si="861"/>
        <v>4.4510060607895724E-2</v>
      </c>
      <c r="AG626" s="5">
        <f t="shared" si="862"/>
        <v>1.9032855973236548E-2</v>
      </c>
      <c r="AH626" s="5">
        <f t="shared" si="863"/>
        <v>6.3446297905905976E-4</v>
      </c>
      <c r="AI626" s="5">
        <f t="shared" si="864"/>
        <v>2.473205906515391E-3</v>
      </c>
      <c r="AJ626" s="5">
        <f t="shared" si="865"/>
        <v>4.8204132139388657E-3</v>
      </c>
      <c r="AK626" s="5">
        <f t="shared" si="866"/>
        <v>6.263498857064482E-3</v>
      </c>
      <c r="AL626" s="5">
        <f t="shared" si="867"/>
        <v>1.2209335016252817E-3</v>
      </c>
      <c r="AM626" s="5">
        <f t="shared" si="868"/>
        <v>4.217335050859107E-2</v>
      </c>
      <c r="AN626" s="5">
        <f t="shared" si="869"/>
        <v>5.4100980441921541E-2</v>
      </c>
      <c r="AO626" s="5">
        <f t="shared" si="870"/>
        <v>3.470101437851067E-2</v>
      </c>
      <c r="AP626" s="5">
        <f t="shared" si="871"/>
        <v>1.4838429779047393E-2</v>
      </c>
      <c r="AQ626" s="5">
        <f t="shared" si="872"/>
        <v>4.7587729548636253E-3</v>
      </c>
      <c r="AR626" s="5">
        <f t="shared" si="873"/>
        <v>1.6278085002615654E-4</v>
      </c>
      <c r="AS626" s="5">
        <f t="shared" si="874"/>
        <v>6.3453751131287161E-4</v>
      </c>
      <c r="AT626" s="5">
        <f t="shared" si="875"/>
        <v>1.2367482206857708E-3</v>
      </c>
      <c r="AU626" s="5">
        <f t="shared" si="876"/>
        <v>1.606993160740286E-3</v>
      </c>
      <c r="AV626" s="5">
        <f t="shared" si="877"/>
        <v>1.5660586622276147E-3</v>
      </c>
      <c r="AW626" s="5">
        <f t="shared" si="878"/>
        <v>1.6959401782170179E-4</v>
      </c>
      <c r="AX626" s="5">
        <f t="shared" si="879"/>
        <v>2.7399386835272474E-2</v>
      </c>
      <c r="AY626" s="5">
        <f t="shared" si="880"/>
        <v>3.5148587281291645E-2</v>
      </c>
      <c r="AZ626" s="5">
        <f t="shared" si="881"/>
        <v>2.2544723268773315E-2</v>
      </c>
      <c r="BA626" s="5">
        <f t="shared" si="882"/>
        <v>9.6403030027534965E-3</v>
      </c>
      <c r="BB626" s="5">
        <f t="shared" si="883"/>
        <v>3.0917026861543777E-3</v>
      </c>
      <c r="BC626" s="5">
        <f t="shared" si="884"/>
        <v>7.9322199701349887E-4</v>
      </c>
      <c r="BD626" s="5">
        <f t="shared" si="885"/>
        <v>3.4803193159427667E-5</v>
      </c>
      <c r="BE626" s="5">
        <f t="shared" si="886"/>
        <v>1.3566664364743041E-4</v>
      </c>
      <c r="BF626" s="5">
        <f t="shared" si="887"/>
        <v>2.6442168846758696E-4</v>
      </c>
      <c r="BG626" s="5">
        <f t="shared" si="888"/>
        <v>3.4358152921634493E-4</v>
      </c>
      <c r="BH626" s="5">
        <f t="shared" si="889"/>
        <v>3.3482957062667122E-4</v>
      </c>
      <c r="BI626" s="5">
        <f t="shared" si="890"/>
        <v>2.6104043863300354E-4</v>
      </c>
      <c r="BJ626" s="8">
        <f t="shared" si="891"/>
        <v>0.72805118860097628</v>
      </c>
      <c r="BK626" s="8">
        <f t="shared" si="892"/>
        <v>0.13089416585737904</v>
      </c>
      <c r="BL626" s="8">
        <f t="shared" si="893"/>
        <v>7.3389586528614964E-2</v>
      </c>
      <c r="BM626" s="8">
        <f t="shared" si="894"/>
        <v>0.78911716467493143</v>
      </c>
      <c r="BN626" s="8">
        <f t="shared" si="895"/>
        <v>0.1102171153731971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1.51136363636364</v>
      </c>
      <c r="F627">
        <f>VLOOKUP(B627,home!$B$2:$E$405,3,FALSE)</f>
        <v>1.1599999999999999</v>
      </c>
      <c r="G627">
        <f>VLOOKUP(C627,away!$B$2:$E$405,4,FALSE)</f>
        <v>1.24</v>
      </c>
      <c r="H627">
        <f>VLOOKUP(A627,away!$A$2:$E$405,3,FALSE)</f>
        <v>1.32386363636364</v>
      </c>
      <c r="I627">
        <f>VLOOKUP(C627,away!$B$2:$E$405,3,FALSE)</f>
        <v>0.83</v>
      </c>
      <c r="J627">
        <f>VLOOKUP(B627,home!$B$2:$E$405,4,FALSE)</f>
        <v>1.04</v>
      </c>
      <c r="K627" s="3">
        <f t="shared" si="840"/>
        <v>2.1739454545454597</v>
      </c>
      <c r="L627" s="3">
        <f t="shared" si="841"/>
        <v>1.1427590909090941</v>
      </c>
      <c r="M627" s="5">
        <f t="shared" si="842"/>
        <v>3.6272168293852561E-2</v>
      </c>
      <c r="N627" s="5">
        <f t="shared" si="843"/>
        <v>7.8853715388928713E-2</v>
      </c>
      <c r="O627" s="5">
        <f t="shared" si="844"/>
        <v>4.1450350064784612E-2</v>
      </c>
      <c r="P627" s="5">
        <f t="shared" si="845"/>
        <v>9.0110800112656611E-2</v>
      </c>
      <c r="Q627" s="5">
        <f t="shared" si="846"/>
        <v>8.5711838071891491E-2</v>
      </c>
      <c r="R627" s="5">
        <f t="shared" si="847"/>
        <v>2.3683882178948491E-2</v>
      </c>
      <c r="S627" s="5">
        <f t="shared" si="848"/>
        <v>5.5965473522018097E-2</v>
      </c>
      <c r="T627" s="5">
        <f t="shared" si="849"/>
        <v>9.7947982155182189E-2</v>
      </c>
      <c r="U627" s="5">
        <f t="shared" si="850"/>
        <v>5.1487468008915294E-2</v>
      </c>
      <c r="V627" s="5">
        <f t="shared" si="851"/>
        <v>1.5448310907252998E-2</v>
      </c>
      <c r="W627" s="5">
        <f t="shared" si="852"/>
        <v>6.2110953592374986E-2</v>
      </c>
      <c r="X627" s="5">
        <f t="shared" si="853"/>
        <v>7.0977856862719374E-2</v>
      </c>
      <c r="Y627" s="5">
        <f t="shared" si="854"/>
        <v>4.0555295591558502E-2</v>
      </c>
      <c r="Z627" s="5">
        <f t="shared" si="855"/>
        <v>9.0216572226710923E-3</v>
      </c>
      <c r="AA627" s="5">
        <f t="shared" si="856"/>
        <v>1.9612590711693037E-2</v>
      </c>
      <c r="AB627" s="5">
        <f t="shared" si="857"/>
        <v>2.1318351214772796E-2</v>
      </c>
      <c r="AC627" s="5">
        <f t="shared" si="858"/>
        <v>2.3986359957931824E-3</v>
      </c>
      <c r="AD627" s="5">
        <f t="shared" si="859"/>
        <v>3.3756456309906896E-2</v>
      </c>
      <c r="AE627" s="5">
        <f t="shared" si="860"/>
        <v>3.857549732502176E-2</v>
      </c>
      <c r="AF627" s="5">
        <f t="shared" si="861"/>
        <v>2.2041250127254032E-2</v>
      </c>
      <c r="AG627" s="5">
        <f t="shared" si="862"/>
        <v>8.3959463193069243E-3</v>
      </c>
      <c r="AH627" s="5">
        <f t="shared" si="863"/>
        <v>2.5773952015682683E-3</v>
      </c>
      <c r="AI627" s="5">
        <f t="shared" si="864"/>
        <v>5.6031165830166159E-3</v>
      </c>
      <c r="AJ627" s="5">
        <f t="shared" si="865"/>
        <v>6.0904349134686311E-3</v>
      </c>
      <c r="AK627" s="5">
        <f t="shared" si="866"/>
        <v>4.4134244321133668E-3</v>
      </c>
      <c r="AL627" s="5">
        <f t="shared" si="867"/>
        <v>2.3835686580289117E-4</v>
      </c>
      <c r="AM627" s="5">
        <f t="shared" si="868"/>
        <v>1.4676938951296899E-2</v>
      </c>
      <c r="AN627" s="5">
        <f t="shared" si="869"/>
        <v>1.6772205413312317E-2</v>
      </c>
      <c r="AO627" s="5">
        <f t="shared" si="870"/>
        <v>9.5832951053286871E-3</v>
      </c>
      <c r="AP627" s="5">
        <f t="shared" si="871"/>
        <v>3.650465867492994E-3</v>
      </c>
      <c r="AQ627" s="5">
        <f t="shared" si="872"/>
        <v>1.0429007640327421E-3</v>
      </c>
      <c r="AR627" s="5">
        <f t="shared" si="873"/>
        <v>5.8906835949152302E-4</v>
      </c>
      <c r="AS627" s="5">
        <f t="shared" si="874"/>
        <v>1.2806024825331472E-3</v>
      </c>
      <c r="AT627" s="5">
        <f t="shared" si="875"/>
        <v>1.3919799729912837E-3</v>
      </c>
      <c r="AU627" s="5">
        <f t="shared" si="876"/>
        <v>1.0086961783675708E-3</v>
      </c>
      <c r="AV627" s="5">
        <f t="shared" si="877"/>
        <v>5.4821261799488917E-4</v>
      </c>
      <c r="AW627" s="5">
        <f t="shared" si="878"/>
        <v>1.6448583108801782E-5</v>
      </c>
      <c r="AX627" s="5">
        <f t="shared" si="879"/>
        <v>5.3178107866355155E-3</v>
      </c>
      <c r="AY627" s="5">
        <f t="shared" si="880"/>
        <v>6.0769766201621764E-3</v>
      </c>
      <c r="AZ627" s="5">
        <f t="shared" si="881"/>
        <v>3.4722601389661745E-3</v>
      </c>
      <c r="BA627" s="5">
        <f t="shared" si="882"/>
        <v>1.3226522799349568E-3</v>
      </c>
      <c r="BB627" s="5">
        <f t="shared" si="883"/>
        <v>3.7786822925182776E-4</v>
      </c>
      <c r="BC627" s="5">
        <f t="shared" si="884"/>
        <v>8.6362470828649544E-5</v>
      </c>
      <c r="BD627" s="5">
        <f t="shared" si="885"/>
        <v>1.1219387049597401E-4</v>
      </c>
      <c r="BE627" s="5">
        <f t="shared" si="886"/>
        <v>2.4390335479258465E-4</v>
      </c>
      <c r="BF627" s="5">
        <f t="shared" si="887"/>
        <v>2.6511629474986403E-4</v>
      </c>
      <c r="BG627" s="5">
        <f t="shared" si="888"/>
        <v>1.9211612129913373E-4</v>
      </c>
      <c r="BH627" s="5">
        <f t="shared" si="889"/>
        <v>1.0441249216078899E-4</v>
      </c>
      <c r="BI627" s="5">
        <f t="shared" si="890"/>
        <v>4.5397412546142131E-5</v>
      </c>
      <c r="BJ627" s="8">
        <f t="shared" si="891"/>
        <v>0.60130652837138787</v>
      </c>
      <c r="BK627" s="8">
        <f t="shared" si="892"/>
        <v>0.20651072231753853</v>
      </c>
      <c r="BL627" s="8">
        <f t="shared" si="893"/>
        <v>0.18201871246670401</v>
      </c>
      <c r="BM627" s="8">
        <f t="shared" si="894"/>
        <v>0.63671433823018553</v>
      </c>
      <c r="BN627" s="8">
        <f t="shared" si="895"/>
        <v>0.35608275411106249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1.51136363636364</v>
      </c>
      <c r="F628">
        <f>VLOOKUP(B628,home!$B$2:$E$405,3,FALSE)</f>
        <v>1.03</v>
      </c>
      <c r="G628">
        <f>VLOOKUP(C628,away!$B$2:$E$405,4,FALSE)</f>
        <v>1.24</v>
      </c>
      <c r="H628">
        <f>VLOOKUP(A628,away!$A$2:$E$405,3,FALSE)</f>
        <v>1.32386363636364</v>
      </c>
      <c r="I628">
        <f>VLOOKUP(C628,away!$B$2:$E$405,3,FALSE)</f>
        <v>0.91</v>
      </c>
      <c r="J628">
        <f>VLOOKUP(B628,home!$B$2:$E$405,4,FALSE)</f>
        <v>0.92</v>
      </c>
      <c r="K628" s="3">
        <f t="shared" si="840"/>
        <v>1.9303136363636411</v>
      </c>
      <c r="L628" s="3">
        <f t="shared" si="841"/>
        <v>1.1083386363636396</v>
      </c>
      <c r="M628" s="5">
        <f t="shared" si="842"/>
        <v>4.789940134178064E-2</v>
      </c>
      <c r="N628" s="5">
        <f t="shared" si="843"/>
        <v>9.246086758369404E-2</v>
      </c>
      <c r="O628" s="5">
        <f t="shared" si="844"/>
        <v>5.3088757165783831E-2</v>
      </c>
      <c r="P628" s="5">
        <f t="shared" si="845"/>
        <v>0.10247795189471048</v>
      </c>
      <c r="Q628" s="5">
        <f t="shared" si="846"/>
        <v>8.9239236763408808E-2</v>
      </c>
      <c r="R628" s="5">
        <f t="shared" si="847"/>
        <v>2.9420160361682633E-2</v>
      </c>
      <c r="S628" s="5">
        <f t="shared" si="848"/>
        <v>5.48113876705928E-2</v>
      </c>
      <c r="T628" s="5">
        <f t="shared" si="849"/>
        <v>9.8907293984488484E-2</v>
      </c>
      <c r="U628" s="5">
        <f t="shared" si="850"/>
        <v>5.6790136730161055E-2</v>
      </c>
      <c r="V628" s="5">
        <f t="shared" si="851"/>
        <v>1.3029526678470196E-2</v>
      </c>
      <c r="W628" s="5">
        <f t="shared" si="852"/>
        <v>5.7419905207697214E-2</v>
      </c>
      <c r="X628" s="5">
        <f t="shared" si="853"/>
        <v>6.3640699438028567E-2</v>
      </c>
      <c r="Y628" s="5">
        <f t="shared" si="854"/>
        <v>3.5267723016186421E-2</v>
      </c>
      <c r="Z628" s="5">
        <f t="shared" si="855"/>
        <v>1.0869166805622306E-2</v>
      </c>
      <c r="AA628" s="5">
        <f t="shared" si="856"/>
        <v>2.0980900900803772E-2</v>
      </c>
      <c r="AB628" s="5">
        <f t="shared" si="857"/>
        <v>2.024985955600787E-2</v>
      </c>
      <c r="AC628" s="5">
        <f t="shared" si="858"/>
        <v>1.7422441235743107E-3</v>
      </c>
      <c r="AD628" s="5">
        <f t="shared" si="859"/>
        <v>2.7709606505281398E-2</v>
      </c>
      <c r="AE628" s="5">
        <f t="shared" si="860"/>
        <v>3.0711627488236616E-2</v>
      </c>
      <c r="AF628" s="5">
        <f t="shared" si="861"/>
        <v>1.7019441665410126E-2</v>
      </c>
      <c r="AG628" s="5">
        <f t="shared" si="862"/>
        <v>6.2877682557037204E-3</v>
      </c>
      <c r="AH628" s="5">
        <f t="shared" si="863"/>
        <v>3.0116793789380912E-3</v>
      </c>
      <c r="AI628" s="5">
        <f t="shared" si="864"/>
        <v>5.8134857735193781E-3</v>
      </c>
      <c r="AJ628" s="5">
        <f t="shared" si="865"/>
        <v>5.6109254317152453E-3</v>
      </c>
      <c r="AK628" s="5">
        <f t="shared" si="866"/>
        <v>3.6102819578198303E-3</v>
      </c>
      <c r="AL628" s="5">
        <f t="shared" si="867"/>
        <v>1.4909715318613486E-4</v>
      </c>
      <c r="AM628" s="5">
        <f t="shared" si="868"/>
        <v>1.0697646259083073E-2</v>
      </c>
      <c r="AN628" s="5">
        <f t="shared" si="869"/>
        <v>1.1856614667092721E-2</v>
      </c>
      <c r="AO628" s="5">
        <f t="shared" si="870"/>
        <v>6.5705720660073387E-3</v>
      </c>
      <c r="AP628" s="5">
        <f t="shared" si="871"/>
        <v>2.4274729612558644E-3</v>
      </c>
      <c r="AQ628" s="5">
        <f t="shared" si="872"/>
        <v>6.7261551792198275E-4</v>
      </c>
      <c r="AR628" s="5">
        <f t="shared" si="873"/>
        <v>6.6759212320334808E-4</v>
      </c>
      <c r="AS628" s="5">
        <f t="shared" si="874"/>
        <v>1.2886621789483786E-3</v>
      </c>
      <c r="AT628" s="5">
        <f t="shared" si="875"/>
        <v>1.2437610883450695E-3</v>
      </c>
      <c r="AU628" s="5">
        <f t="shared" si="876"/>
        <v>8.0028299640365721E-4</v>
      </c>
      <c r="AV628" s="5">
        <f t="shared" si="877"/>
        <v>3.8619929522698359E-4</v>
      </c>
      <c r="AW628" s="5">
        <f t="shared" si="878"/>
        <v>8.8606830518403949E-6</v>
      </c>
      <c r="AX628" s="5">
        <f t="shared" si="879"/>
        <v>3.4416354084837583E-3</v>
      </c>
      <c r="AY628" s="5">
        <f t="shared" si="880"/>
        <v>3.814497495499706E-3</v>
      </c>
      <c r="AZ628" s="5">
        <f t="shared" si="881"/>
        <v>2.1138774762873317E-3</v>
      </c>
      <c r="BA628" s="5">
        <f t="shared" si="882"/>
        <v>7.8096402650270399E-4</v>
      </c>
      <c r="BB628" s="5">
        <f t="shared" si="883"/>
        <v>2.1639315104576609E-4</v>
      </c>
      <c r="BC628" s="5">
        <f t="shared" si="884"/>
        <v>4.7967377989699148E-5</v>
      </c>
      <c r="BD628" s="5">
        <f t="shared" si="885"/>
        <v>1.2331969057971753E-4</v>
      </c>
      <c r="BE628" s="5">
        <f t="shared" si="886"/>
        <v>2.3804568035817357E-4</v>
      </c>
      <c r="BF628" s="5">
        <f t="shared" si="887"/>
        <v>2.2975141143642157E-4</v>
      </c>
      <c r="BG628" s="5">
        <f t="shared" si="888"/>
        <v>1.4783076082317272E-4</v>
      </c>
      <c r="BH628" s="5">
        <f t="shared" si="889"/>
        <v>7.1339933372745551E-5</v>
      </c>
      <c r="BI628" s="5">
        <f t="shared" si="890"/>
        <v>2.7541689241336879E-5</v>
      </c>
      <c r="BJ628" s="8">
        <f t="shared" si="891"/>
        <v>0.56130442631530542</v>
      </c>
      <c r="BK628" s="8">
        <f t="shared" si="892"/>
        <v>0.22392410635781429</v>
      </c>
      <c r="BL628" s="8">
        <f t="shared" si="893"/>
        <v>0.20380051410437069</v>
      </c>
      <c r="BM628" s="8">
        <f t="shared" si="894"/>
        <v>0.58150620165960454</v>
      </c>
      <c r="BN628" s="8">
        <f t="shared" si="895"/>
        <v>0.4145863751110605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1.51136363636364</v>
      </c>
      <c r="F629">
        <f>VLOOKUP(B629,home!$B$2:$E$405,3,FALSE)</f>
        <v>0.95</v>
      </c>
      <c r="G629">
        <f>VLOOKUP(C629,away!$B$2:$E$405,4,FALSE)</f>
        <v>0.57999999999999996</v>
      </c>
      <c r="H629">
        <f>VLOOKUP(A629,away!$A$2:$E$405,3,FALSE)</f>
        <v>1.32386363636364</v>
      </c>
      <c r="I629">
        <f>VLOOKUP(C629,away!$B$2:$E$405,3,FALSE)</f>
        <v>0.74</v>
      </c>
      <c r="J629">
        <f>VLOOKUP(B629,home!$B$2:$E$405,4,FALSE)</f>
        <v>1.19</v>
      </c>
      <c r="K629" s="3">
        <f t="shared" si="840"/>
        <v>0.83276136363636555</v>
      </c>
      <c r="L629" s="3">
        <f t="shared" si="841"/>
        <v>1.1657943181818213</v>
      </c>
      <c r="M629" s="5">
        <f t="shared" si="842"/>
        <v>0.13553089167323878</v>
      </c>
      <c r="N629" s="5">
        <f t="shared" si="843"/>
        <v>0.11286489016465885</v>
      </c>
      <c r="O629" s="5">
        <f t="shared" si="844"/>
        <v>0.15800114345077768</v>
      </c>
      <c r="P629" s="5">
        <f t="shared" si="845"/>
        <v>0.13157724767617462</v>
      </c>
      <c r="Q629" s="5">
        <f t="shared" si="846"/>
        <v>4.6994759920094956E-2</v>
      </c>
      <c r="R629" s="5">
        <f t="shared" si="847"/>
        <v>9.2098417650573777E-2</v>
      </c>
      <c r="S629" s="5">
        <f t="shared" si="848"/>
        <v>3.1934734384721553E-2</v>
      </c>
      <c r="T629" s="5">
        <f t="shared" si="849"/>
        <v>5.4786224099165483E-2</v>
      </c>
      <c r="U629" s="5">
        <f t="shared" si="850"/>
        <v>7.6696003871443333E-2</v>
      </c>
      <c r="V629" s="5">
        <f t="shared" si="851"/>
        <v>3.4447943554382372E-3</v>
      </c>
      <c r="W629" s="5">
        <f t="shared" si="852"/>
        <v>1.3045140118273967E-2</v>
      </c>
      <c r="X629" s="5">
        <f t="shared" si="853"/>
        <v>1.5207950229769524E-2</v>
      </c>
      <c r="Y629" s="5">
        <f t="shared" si="854"/>
        <v>8.8646709845286199E-3</v>
      </c>
      <c r="Z629" s="5">
        <f t="shared" si="855"/>
        <v>3.578927067019174E-2</v>
      </c>
      <c r="AA629" s="5">
        <f t="shared" si="856"/>
        <v>2.9803921846859854E-2</v>
      </c>
      <c r="AB629" s="5">
        <f t="shared" si="857"/>
        <v>1.2409777299451336E-2</v>
      </c>
      <c r="AC629" s="5">
        <f t="shared" si="858"/>
        <v>2.090190262636647E-4</v>
      </c>
      <c r="AD629" s="5">
        <f t="shared" si="859"/>
        <v>2.7158721684303212E-3</v>
      </c>
      <c r="AE629" s="5">
        <f t="shared" si="860"/>
        <v>3.1661483428642111E-3</v>
      </c>
      <c r="AF629" s="5">
        <f t="shared" si="861"/>
        <v>1.8455388743159435E-3</v>
      </c>
      <c r="AG629" s="5">
        <f t="shared" si="862"/>
        <v>7.171729112204001E-4</v>
      </c>
      <c r="AH629" s="5">
        <f t="shared" si="863"/>
        <v>1.0430732099795215E-2</v>
      </c>
      <c r="AI629" s="5">
        <f t="shared" si="864"/>
        <v>8.6863106871510731E-3</v>
      </c>
      <c r="AJ629" s="5">
        <f t="shared" si="865"/>
        <v>3.6168119664005309E-3</v>
      </c>
      <c r="AK629" s="5">
        <f t="shared" si="866"/>
        <v>1.0039804217186774E-3</v>
      </c>
      <c r="AL629" s="5">
        <f t="shared" si="867"/>
        <v>8.1168648263700512E-6</v>
      </c>
      <c r="AM629" s="5">
        <f t="shared" si="868"/>
        <v>4.5233468208881765E-4</v>
      </c>
      <c r="AN629" s="5">
        <f t="shared" si="869"/>
        <v>5.2732920229572411E-4</v>
      </c>
      <c r="AO629" s="5">
        <f t="shared" si="870"/>
        <v>3.0737869392385379E-4</v>
      </c>
      <c r="AP629" s="5">
        <f t="shared" si="871"/>
        <v>1.1944677830219255E-4</v>
      </c>
      <c r="AQ629" s="5">
        <f t="shared" si="872"/>
        <v>3.4812593867454959E-5</v>
      </c>
      <c r="AR629" s="5">
        <f t="shared" si="873"/>
        <v>2.4320176432835968E-3</v>
      </c>
      <c r="AS629" s="5">
        <f t="shared" si="874"/>
        <v>2.0252903290085482E-3</v>
      </c>
      <c r="AT629" s="5">
        <f t="shared" si="875"/>
        <v>8.4329176807235076E-4</v>
      </c>
      <c r="AU629" s="5">
        <f t="shared" si="876"/>
        <v>2.3408693424108426E-4</v>
      </c>
      <c r="AV629" s="5">
        <f t="shared" si="877"/>
        <v>4.8734638642015375E-5</v>
      </c>
      <c r="AW629" s="5">
        <f t="shared" si="878"/>
        <v>2.188912063655052E-7</v>
      </c>
      <c r="AX629" s="5">
        <f t="shared" si="879"/>
        <v>6.2781141112717588E-5</v>
      </c>
      <c r="AY629" s="5">
        <f t="shared" si="880"/>
        <v>7.3189897598177324E-5</v>
      </c>
      <c r="AZ629" s="5">
        <f t="shared" si="881"/>
        <v>4.2662183384132233E-5</v>
      </c>
      <c r="BA629" s="5">
        <f t="shared" si="882"/>
        <v>1.657844366348408E-5</v>
      </c>
      <c r="BB629" s="5">
        <f t="shared" si="883"/>
        <v>4.8317638567967931E-6</v>
      </c>
      <c r="BC629" s="5">
        <f t="shared" si="884"/>
        <v>1.1265685702099954E-6</v>
      </c>
      <c r="BD629" s="5">
        <f t="shared" si="885"/>
        <v>4.7253872504299363E-4</v>
      </c>
      <c r="BE629" s="5">
        <f t="shared" si="886"/>
        <v>3.9351199303779293E-4</v>
      </c>
      <c r="BF629" s="5">
        <f t="shared" si="887"/>
        <v>1.6385079196470817E-4</v>
      </c>
      <c r="BG629" s="5">
        <f t="shared" si="888"/>
        <v>4.5482869649809619E-5</v>
      </c>
      <c r="BH629" s="5">
        <f t="shared" si="889"/>
        <v>9.4690941379176288E-6</v>
      </c>
      <c r="BI629" s="5">
        <f t="shared" si="890"/>
        <v>1.5770991493386805E-6</v>
      </c>
      <c r="BJ629" s="8">
        <f t="shared" si="891"/>
        <v>0.26185083976198581</v>
      </c>
      <c r="BK629" s="8">
        <f t="shared" si="892"/>
        <v>0.30277799387826149</v>
      </c>
      <c r="BL629" s="8">
        <f t="shared" si="893"/>
        <v>0.39941695118040155</v>
      </c>
      <c r="BM629" s="8">
        <f t="shared" si="894"/>
        <v>0.32269473394893017</v>
      </c>
      <c r="BN629" s="8">
        <f t="shared" si="895"/>
        <v>0.6770673505355187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1.51136363636364</v>
      </c>
      <c r="F630">
        <f>VLOOKUP(B630,home!$B$2:$E$405,3,FALSE)</f>
        <v>0.57999999999999996</v>
      </c>
      <c r="G630">
        <f>VLOOKUP(C630,away!$B$2:$E$405,4,FALSE)</f>
        <v>1.51</v>
      </c>
      <c r="H630">
        <f>VLOOKUP(A630,away!$A$2:$E$405,3,FALSE)</f>
        <v>1.32386363636364</v>
      </c>
      <c r="I630">
        <f>VLOOKUP(C630,away!$B$2:$E$405,3,FALSE)</f>
        <v>1.04</v>
      </c>
      <c r="J630">
        <f>VLOOKUP(B630,home!$B$2:$E$405,4,FALSE)</f>
        <v>0.76</v>
      </c>
      <c r="K630" s="3">
        <f t="shared" si="840"/>
        <v>1.3236522727272759</v>
      </c>
      <c r="L630" s="3">
        <f t="shared" si="841"/>
        <v>1.0463818181818212</v>
      </c>
      <c r="M630" s="5">
        <f t="shared" si="842"/>
        <v>9.3477539489437156E-2</v>
      </c>
      <c r="N630" s="5">
        <f t="shared" si="843"/>
        <v>0.12373175759414719</v>
      </c>
      <c r="O630" s="5">
        <f t="shared" si="844"/>
        <v>9.7813197730120247E-2</v>
      </c>
      <c r="P630" s="5">
        <f t="shared" si="845"/>
        <v>0.12947066147819608</v>
      </c>
      <c r="Q630" s="5">
        <f t="shared" si="846"/>
        <v>8.1888911074016649E-2</v>
      </c>
      <c r="R630" s="5">
        <f t="shared" si="847"/>
        <v>5.1174975841510595E-2</v>
      </c>
      <c r="S630" s="5">
        <f t="shared" si="848"/>
        <v>4.4830694825615844E-2</v>
      </c>
      <c r="T630" s="5">
        <f t="shared" si="849"/>
        <v>8.5687067658559005E-2</v>
      </c>
      <c r="U630" s="5">
        <f t="shared" si="850"/>
        <v>6.7737873079378938E-2</v>
      </c>
      <c r="V630" s="5">
        <f t="shared" si="851"/>
        <v>6.8991733145520951E-3</v>
      </c>
      <c r="W630" s="5">
        <f t="shared" si="852"/>
        <v>3.6130814418094667E-2</v>
      </c>
      <c r="X630" s="5">
        <f t="shared" si="853"/>
        <v>3.7806627283195858E-2</v>
      </c>
      <c r="Y630" s="5">
        <f t="shared" si="854"/>
        <v>1.978008369795646E-2</v>
      </c>
      <c r="Z630" s="5">
        <f t="shared" si="855"/>
        <v>1.7849521422150214E-2</v>
      </c>
      <c r="AA630" s="5">
        <f t="shared" si="856"/>
        <v>2.3626559597523331E-2</v>
      </c>
      <c r="AB630" s="5">
        <f t="shared" si="857"/>
        <v>1.5636674653994095E-2</v>
      </c>
      <c r="AC630" s="5">
        <f t="shared" si="858"/>
        <v>5.9722938363492722E-4</v>
      </c>
      <c r="AD630" s="5">
        <f t="shared" si="859"/>
        <v>1.1956158654999606E-2</v>
      </c>
      <c r="AE630" s="5">
        <f t="shared" si="860"/>
        <v>1.2510707031888807E-2</v>
      </c>
      <c r="AF630" s="5">
        <f t="shared" si="861"/>
        <v>6.5454881853839516E-3</v>
      </c>
      <c r="AG630" s="5">
        <f t="shared" si="862"/>
        <v>2.2830266094365633E-3</v>
      </c>
      <c r="AH630" s="5">
        <f t="shared" si="863"/>
        <v>4.6693536698462256E-3</v>
      </c>
      <c r="AI630" s="5">
        <f t="shared" si="864"/>
        <v>6.180600597259403E-3</v>
      </c>
      <c r="AJ630" s="5">
        <f t="shared" si="865"/>
        <v>4.0904830136909839E-3</v>
      </c>
      <c r="AK630" s="5">
        <f t="shared" si="866"/>
        <v>1.8047923792081303E-3</v>
      </c>
      <c r="AL630" s="5">
        <f t="shared" si="867"/>
        <v>3.3087598914460862E-5</v>
      </c>
      <c r="AM630" s="5">
        <f t="shared" si="868"/>
        <v>3.1651593153556212E-3</v>
      </c>
      <c r="AN630" s="5">
        <f t="shared" si="869"/>
        <v>3.3119651592369436E-3</v>
      </c>
      <c r="AO630" s="5">
        <f t="shared" si="870"/>
        <v>1.7327900625385988E-3</v>
      </c>
      <c r="AP630" s="5">
        <f t="shared" si="871"/>
        <v>6.0438667205551036E-4</v>
      </c>
      <c r="AQ630" s="5">
        <f t="shared" si="872"/>
        <v>1.581048061975762E-4</v>
      </c>
      <c r="AR630" s="5">
        <f t="shared" si="873"/>
        <v>9.7718535655753089E-4</v>
      </c>
      <c r="AS630" s="5">
        <f t="shared" si="874"/>
        <v>1.2934536180831892E-3</v>
      </c>
      <c r="AT630" s="5">
        <f t="shared" si="875"/>
        <v>8.560414106215656E-4</v>
      </c>
      <c r="AU630" s="5">
        <f t="shared" si="876"/>
        <v>3.7770038623929979E-4</v>
      </c>
      <c r="AV630" s="5">
        <f t="shared" si="877"/>
        <v>1.2498599366390475E-4</v>
      </c>
      <c r="AW630" s="5">
        <f t="shared" si="878"/>
        <v>1.2729954351656373E-6</v>
      </c>
      <c r="AX630" s="5">
        <f t="shared" si="879"/>
        <v>6.982617202190626E-4</v>
      </c>
      <c r="AY630" s="5">
        <f t="shared" si="880"/>
        <v>7.3064836836958882E-4</v>
      </c>
      <c r="AZ630" s="5">
        <f t="shared" si="881"/>
        <v>3.8226858407307566E-4</v>
      </c>
      <c r="BA630" s="5">
        <f t="shared" si="882"/>
        <v>1.3333296534539179E-4</v>
      </c>
      <c r="BB630" s="5">
        <f t="shared" si="883"/>
        <v>3.4879297675421194E-5</v>
      </c>
      <c r="BC630" s="5">
        <f t="shared" si="884"/>
        <v>7.2994125837024414E-6</v>
      </c>
      <c r="BD630" s="5">
        <f t="shared" si="885"/>
        <v>1.7041816501588668E-4</v>
      </c>
      <c r="BE630" s="5">
        <f t="shared" si="886"/>
        <v>2.2557439143729036E-4</v>
      </c>
      <c r="BF630" s="5">
        <f t="shared" si="887"/>
        <v>1.4929102794752075E-4</v>
      </c>
      <c r="BG630" s="5">
        <f t="shared" si="888"/>
        <v>6.5869802813509087E-5</v>
      </c>
      <c r="BH630" s="5">
        <f t="shared" si="889"/>
        <v>2.1797178549549699E-5</v>
      </c>
      <c r="BI630" s="5">
        <f t="shared" si="890"/>
        <v>5.7703769852307332E-6</v>
      </c>
      <c r="BJ630" s="8">
        <f t="shared" si="891"/>
        <v>0.42927973857132939</v>
      </c>
      <c r="BK630" s="8">
        <f t="shared" si="892"/>
        <v>0.27603903445872019</v>
      </c>
      <c r="BL630" s="8">
        <f t="shared" si="893"/>
        <v>0.27700259827044643</v>
      </c>
      <c r="BM630" s="8">
        <f t="shared" si="894"/>
        <v>0.42188447414228397</v>
      </c>
      <c r="BN630" s="8">
        <f t="shared" si="895"/>
        <v>0.57755704320742796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1.51136363636364</v>
      </c>
      <c r="F631">
        <f>VLOOKUP(B631,home!$B$2:$E$405,3,FALSE)</f>
        <v>0.85</v>
      </c>
      <c r="G631">
        <f>VLOOKUP(C631,away!$B$2:$E$405,4,FALSE)</f>
        <v>0.74</v>
      </c>
      <c r="H631">
        <f>VLOOKUP(A631,away!$A$2:$E$405,3,FALSE)</f>
        <v>1.32386363636364</v>
      </c>
      <c r="I631">
        <f>VLOOKUP(C631,away!$B$2:$E$405,3,FALSE)</f>
        <v>1.08</v>
      </c>
      <c r="J631">
        <f>VLOOKUP(B631,home!$B$2:$E$405,4,FALSE)</f>
        <v>1.4</v>
      </c>
      <c r="K631" s="3">
        <f t="shared" si="840"/>
        <v>0.95064772727272961</v>
      </c>
      <c r="L631" s="3">
        <f t="shared" si="841"/>
        <v>2.0016818181818237</v>
      </c>
      <c r="M631" s="5">
        <f t="shared" si="842"/>
        <v>5.221792013222027E-2</v>
      </c>
      <c r="N631" s="5">
        <f t="shared" si="843"/>
        <v>4.9640847096604122E-2</v>
      </c>
      <c r="O631" s="5">
        <f t="shared" si="844"/>
        <v>0.10452366131193594</v>
      </c>
      <c r="P631" s="5">
        <f t="shared" si="845"/>
        <v>9.9365181072416445E-2</v>
      </c>
      <c r="Q631" s="5">
        <f t="shared" si="846"/>
        <v>2.3595479236139891E-2</v>
      </c>
      <c r="R631" s="5">
        <f t="shared" si="847"/>
        <v>0.10461155620894855</v>
      </c>
      <c r="S631" s="5">
        <f t="shared" si="848"/>
        <v>4.7270358454308915E-2</v>
      </c>
      <c r="T631" s="5">
        <f t="shared" si="849"/>
        <v>4.7230641778267968E-2</v>
      </c>
      <c r="U631" s="5">
        <f t="shared" si="850"/>
        <v>9.9448738156500349E-2</v>
      </c>
      <c r="V631" s="5">
        <f t="shared" si="851"/>
        <v>9.9944993665800671E-3</v>
      </c>
      <c r="W631" s="5">
        <f t="shared" si="852"/>
        <v>7.4769962365824234E-3</v>
      </c>
      <c r="X631" s="5">
        <f t="shared" si="853"/>
        <v>1.496656742138096E-2</v>
      </c>
      <c r="Y631" s="5">
        <f t="shared" si="854"/>
        <v>1.4979152943985346E-2</v>
      </c>
      <c r="Z631" s="5">
        <f t="shared" si="855"/>
        <v>6.979968334505271E-2</v>
      </c>
      <c r="AA631" s="5">
        <f t="shared" si="856"/>
        <v>6.6354910336330564E-2</v>
      </c>
      <c r="AB631" s="5">
        <f t="shared" si="857"/>
        <v>3.1540072352309198E-2</v>
      </c>
      <c r="AC631" s="5">
        <f t="shared" si="858"/>
        <v>1.188654724247145E-3</v>
      </c>
      <c r="AD631" s="5">
        <f t="shared" si="859"/>
        <v>1.776997369783458E-3</v>
      </c>
      <c r="AE631" s="5">
        <f t="shared" si="860"/>
        <v>3.5569833260524707E-3</v>
      </c>
      <c r="AF631" s="5">
        <f t="shared" si="861"/>
        <v>3.5599744256675707E-3</v>
      </c>
      <c r="AG631" s="5">
        <f t="shared" si="862"/>
        <v>2.3753120270170185E-3</v>
      </c>
      <c r="AH631" s="5">
        <f t="shared" si="863"/>
        <v>3.4929189266660179E-2</v>
      </c>
      <c r="AI631" s="5">
        <f t="shared" si="864"/>
        <v>3.320535439182952E-2</v>
      </c>
      <c r="AJ631" s="5">
        <f t="shared" si="865"/>
        <v>1.5783297342939141E-2</v>
      </c>
      <c r="AK631" s="5">
        <f t="shared" si="866"/>
        <v>5.0014519159782694E-3</v>
      </c>
      <c r="AL631" s="5">
        <f t="shared" si="867"/>
        <v>9.0475370607127849E-5</v>
      </c>
      <c r="AM631" s="5">
        <f t="shared" si="868"/>
        <v>3.3785970219085264E-4</v>
      </c>
      <c r="AN631" s="5">
        <f t="shared" si="869"/>
        <v>6.7628762297175548E-4</v>
      </c>
      <c r="AO631" s="5">
        <f t="shared" si="870"/>
        <v>6.7685631938198363E-4</v>
      </c>
      <c r="AP631" s="5">
        <f t="shared" si="871"/>
        <v>4.5161699600946198E-4</v>
      </c>
      <c r="AQ631" s="5">
        <f t="shared" si="872"/>
        <v>2.2599838242350837E-4</v>
      </c>
      <c r="AR631" s="5">
        <f t="shared" si="873"/>
        <v>1.3983424615781073E-2</v>
      </c>
      <c r="AS631" s="5">
        <f t="shared" si="874"/>
        <v>1.3293310830481821E-2</v>
      </c>
      <c r="AT631" s="5">
        <f t="shared" si="875"/>
        <v>6.3186278644637517E-3</v>
      </c>
      <c r="AU631" s="5">
        <f t="shared" si="876"/>
        <v>2.0022630729448691E-3</v>
      </c>
      <c r="AV631" s="5">
        <f t="shared" si="877"/>
        <v>4.7586170992428776E-4</v>
      </c>
      <c r="AW631" s="5">
        <f t="shared" si="878"/>
        <v>4.7823629003050655E-6</v>
      </c>
      <c r="AX631" s="5">
        <f t="shared" si="879"/>
        <v>5.3530926337462531E-5</v>
      </c>
      <c r="AY631" s="5">
        <f t="shared" si="880"/>
        <v>1.0715188196012928E-4</v>
      </c>
      <c r="AZ631" s="5">
        <f t="shared" si="881"/>
        <v>1.0724198695177787E-4</v>
      </c>
      <c r="BA631" s="5">
        <f t="shared" si="882"/>
        <v>7.155477847568871E-5</v>
      </c>
      <c r="BB631" s="5">
        <f t="shared" si="883"/>
        <v>3.5807474769703557E-5</v>
      </c>
      <c r="BC631" s="5">
        <f t="shared" si="884"/>
        <v>1.4335034240303996E-5</v>
      </c>
      <c r="BD631" s="5">
        <f t="shared" si="885"/>
        <v>4.6650611348875203E-3</v>
      </c>
      <c r="BE631" s="5">
        <f t="shared" si="886"/>
        <v>4.4348297654691624E-3</v>
      </c>
      <c r="BF631" s="5">
        <f t="shared" si="887"/>
        <v>2.1079804186923557E-3</v>
      </c>
      <c r="BG631" s="5">
        <f t="shared" si="888"/>
        <v>6.6798226472176839E-4</v>
      </c>
      <c r="BH631" s="5">
        <f t="shared" si="889"/>
        <v>1.5875395545405995E-4</v>
      </c>
      <c r="BI631" s="5">
        <f t="shared" si="890"/>
        <v>3.0183817389591659E-5</v>
      </c>
      <c r="BJ631" s="8">
        <f t="shared" si="891"/>
        <v>0.17191719296719393</v>
      </c>
      <c r="BK631" s="8">
        <f t="shared" si="892"/>
        <v>0.21023424100234009</v>
      </c>
      <c r="BL631" s="8">
        <f t="shared" si="893"/>
        <v>0.54353651073364195</v>
      </c>
      <c r="BM631" s="8">
        <f t="shared" si="894"/>
        <v>0.56143061347090351</v>
      </c>
      <c r="BN631" s="8">
        <f t="shared" si="895"/>
        <v>0.4339546450582652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1.6834532374100699</v>
      </c>
      <c r="F632">
        <f>VLOOKUP(B632,home!$B$2:$E$405,3,FALSE)</f>
        <v>1.02</v>
      </c>
      <c r="G632">
        <f>VLOOKUP(C632,away!$B$2:$E$405,4,FALSE)</f>
        <v>1.44</v>
      </c>
      <c r="H632">
        <f>VLOOKUP(A632,away!$A$2:$E$405,3,FALSE)</f>
        <v>1.19424460431655</v>
      </c>
      <c r="I632">
        <f>VLOOKUP(C632,away!$B$2:$E$405,3,FALSE)</f>
        <v>0.93</v>
      </c>
      <c r="J632">
        <f>VLOOKUP(B632,home!$B$2:$E$405,4,FALSE)</f>
        <v>0.84</v>
      </c>
      <c r="K632" s="3">
        <f t="shared" si="840"/>
        <v>2.4726561151079105</v>
      </c>
      <c r="L632" s="3">
        <f t="shared" si="841"/>
        <v>0.93294388489208879</v>
      </c>
      <c r="M632" s="5">
        <f t="shared" si="842"/>
        <v>3.3186901965973903E-2</v>
      </c>
      <c r="N632" s="5">
        <f t="shared" si="843"/>
        <v>8.2059796087652098E-2</v>
      </c>
      <c r="O632" s="5">
        <f t="shared" si="844"/>
        <v>3.0961517247668588E-2</v>
      </c>
      <c r="P632" s="5">
        <f t="shared" si="845"/>
        <v>7.6557184955466775E-2</v>
      </c>
      <c r="Q632" s="5">
        <f t="shared" si="846"/>
        <v>0.10145282830032058</v>
      </c>
      <c r="R632" s="5">
        <f t="shared" si="847"/>
        <v>1.4442679091596673E-2</v>
      </c>
      <c r="S632" s="5">
        <f t="shared" si="848"/>
        <v>4.4151474083922913E-2</v>
      </c>
      <c r="T632" s="5">
        <f t="shared" si="849"/>
        <v>9.4649795767791131E-2</v>
      </c>
      <c r="U632" s="5">
        <f t="shared" si="850"/>
        <v>3.5711778774377673E-2</v>
      </c>
      <c r="V632" s="5">
        <f t="shared" si="851"/>
        <v>1.131675573214253E-2</v>
      </c>
      <c r="W632" s="5">
        <f t="shared" si="852"/>
        <v>8.3619318763926864E-2</v>
      </c>
      <c r="X632" s="5">
        <f t="shared" si="853"/>
        <v>7.8012132099647857E-2</v>
      </c>
      <c r="Y632" s="5">
        <f t="shared" si="854"/>
        <v>3.6390470794880149E-2</v>
      </c>
      <c r="Z632" s="5">
        <f t="shared" si="855"/>
        <v>4.4914030466546486E-3</v>
      </c>
      <c r="AA632" s="5">
        <f t="shared" si="856"/>
        <v>1.1105695208724916E-2</v>
      </c>
      <c r="AB632" s="5">
        <f t="shared" si="857"/>
        <v>1.3730282585189144E-2</v>
      </c>
      <c r="AC632" s="5">
        <f t="shared" si="858"/>
        <v>1.6316281996014606E-3</v>
      </c>
      <c r="AD632" s="5">
        <f t="shared" si="859"/>
        <v>5.1690454970695368E-2</v>
      </c>
      <c r="AE632" s="5">
        <f t="shared" si="860"/>
        <v>4.8224293872200112E-2</v>
      </c>
      <c r="AF632" s="5">
        <f t="shared" si="861"/>
        <v>2.2495280035654062E-2</v>
      </c>
      <c r="AG632" s="5">
        <f t="shared" si="862"/>
        <v>6.9956113160661833E-3</v>
      </c>
      <c r="AH632" s="5">
        <f t="shared" si="863"/>
        <v>1.0475567517405377E-3</v>
      </c>
      <c r="AI632" s="5">
        <f t="shared" si="864"/>
        <v>2.5902476081138197E-3</v>
      </c>
      <c r="AJ632" s="5">
        <f t="shared" si="865"/>
        <v>3.2023957939231375E-3</v>
      </c>
      <c r="AK632" s="5">
        <f t="shared" si="866"/>
        <v>2.6394745142799664E-3</v>
      </c>
      <c r="AL632" s="5">
        <f t="shared" si="867"/>
        <v>1.5055682146349891E-4</v>
      </c>
      <c r="AM632" s="5">
        <f t="shared" si="868"/>
        <v>2.5562543915199999E-2</v>
      </c>
      <c r="AN632" s="5">
        <f t="shared" si="869"/>
        <v>2.3848419027971308E-2</v>
      </c>
      <c r="AO632" s="5">
        <f t="shared" si="870"/>
        <v>1.1124618348244983E-2</v>
      </c>
      <c r="AP632" s="5">
        <f t="shared" si="871"/>
        <v>3.4595482199178294E-3</v>
      </c>
      <c r="AQ632" s="5">
        <f t="shared" si="872"/>
        <v>8.0689108906541239E-4</v>
      </c>
      <c r="AR632" s="5">
        <f t="shared" si="873"/>
        <v>1.9546233312275099E-4</v>
      </c>
      <c r="AS632" s="5">
        <f t="shared" si="874"/>
        <v>4.8331113326922968E-4</v>
      </c>
      <c r="AT632" s="5">
        <f t="shared" si="875"/>
        <v>5.9753111458894759E-4</v>
      </c>
      <c r="AU632" s="5">
        <f t="shared" si="876"/>
        <v>4.9249632148520232E-4</v>
      </c>
      <c r="AV632" s="5">
        <f t="shared" si="877"/>
        <v>3.0444351024713431E-4</v>
      </c>
      <c r="AW632" s="5">
        <f t="shared" si="878"/>
        <v>9.6475531545764744E-6</v>
      </c>
      <c r="AX632" s="5">
        <f t="shared" si="879"/>
        <v>1.0534563421605622E-2</v>
      </c>
      <c r="AY632" s="5">
        <f t="shared" si="880"/>
        <v>9.8281565241948449E-3</v>
      </c>
      <c r="AZ632" s="5">
        <f t="shared" si="881"/>
        <v>4.5845592645049329E-3</v>
      </c>
      <c r="BA632" s="5">
        <f t="shared" si="882"/>
        <v>1.4257121769150835E-3</v>
      </c>
      <c r="BB632" s="5">
        <f t="shared" si="883"/>
        <v>3.3252736426727866E-4</v>
      </c>
      <c r="BC632" s="5">
        <f t="shared" si="884"/>
        <v>6.2045874210488362E-5</v>
      </c>
      <c r="BD632" s="5">
        <f t="shared" si="885"/>
        <v>3.0392564735601802E-5</v>
      </c>
      <c r="BE632" s="5">
        <f t="shared" si="886"/>
        <v>7.5150361047298826E-5</v>
      </c>
      <c r="BF632" s="5">
        <f t="shared" si="887"/>
        <v>9.2910499898085386E-5</v>
      </c>
      <c r="BG632" s="5">
        <f t="shared" si="888"/>
        <v>7.6578571910244583E-5</v>
      </c>
      <c r="BH632" s="5">
        <f t="shared" si="889"/>
        <v>4.7338118530024296E-5</v>
      </c>
      <c r="BI632" s="5">
        <f t="shared" si="890"/>
        <v>2.3410177652193535E-5</v>
      </c>
      <c r="BJ632" s="8">
        <f t="shared" si="891"/>
        <v>0.69715956723493211</v>
      </c>
      <c r="BK632" s="8">
        <f t="shared" si="892"/>
        <v>0.17682265828276594</v>
      </c>
      <c r="BL632" s="8">
        <f t="shared" si="893"/>
        <v>0.11785065228210116</v>
      </c>
      <c r="BM632" s="8">
        <f t="shared" si="894"/>
        <v>0.64784486422673471</v>
      </c>
      <c r="BN632" s="8">
        <f t="shared" si="895"/>
        <v>0.33866090764867862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1.6834532374100699</v>
      </c>
      <c r="F633">
        <f>VLOOKUP(B633,home!$B$2:$E$405,3,FALSE)</f>
        <v>1.1000000000000001</v>
      </c>
      <c r="G633">
        <f>VLOOKUP(C633,away!$B$2:$E$405,4,FALSE)</f>
        <v>1.36</v>
      </c>
      <c r="H633">
        <f>VLOOKUP(A633,away!$A$2:$E$405,3,FALSE)</f>
        <v>1.19424460431655</v>
      </c>
      <c r="I633">
        <f>VLOOKUP(C633,away!$B$2:$E$405,3,FALSE)</f>
        <v>0.59</v>
      </c>
      <c r="J633">
        <f>VLOOKUP(B633,home!$B$2:$E$405,4,FALSE)</f>
        <v>0.84</v>
      </c>
      <c r="K633" s="3">
        <f t="shared" si="840"/>
        <v>2.5184460431654649</v>
      </c>
      <c r="L633" s="3">
        <f t="shared" si="841"/>
        <v>0.5918676258992821</v>
      </c>
      <c r="M633" s="5">
        <f t="shared" si="842"/>
        <v>4.4586967594202422E-2</v>
      </c>
      <c r="N633" s="5">
        <f t="shared" si="843"/>
        <v>0.11228987211436589</v>
      </c>
      <c r="O633" s="5">
        <f t="shared" si="844"/>
        <v>2.6389582656028816E-2</v>
      </c>
      <c r="P633" s="5">
        <f t="shared" si="845"/>
        <v>6.6460740020863746E-2</v>
      </c>
      <c r="Q633" s="5">
        <f t="shared" si="846"/>
        <v>0.14139799205699044</v>
      </c>
      <c r="R633" s="5">
        <f t="shared" si="847"/>
        <v>7.8095698175483222E-3</v>
      </c>
      <c r="S633" s="5">
        <f t="shared" si="848"/>
        <v>2.4766373463213386E-2</v>
      </c>
      <c r="T633" s="5">
        <f t="shared" si="849"/>
        <v>8.3688893865696487E-2</v>
      </c>
      <c r="U633" s="5">
        <f t="shared" si="850"/>
        <v>1.9667980205829012E-2</v>
      </c>
      <c r="V633" s="5">
        <f t="shared" si="851"/>
        <v>4.1018251565715109E-3</v>
      </c>
      <c r="W633" s="5">
        <f t="shared" si="852"/>
        <v>0.11870107120248981</v>
      </c>
      <c r="X633" s="5">
        <f t="shared" si="853"/>
        <v>7.0255321204319293E-2</v>
      </c>
      <c r="Y633" s="5">
        <f t="shared" si="854"/>
        <v>2.0790925083995972E-2</v>
      </c>
      <c r="Z633" s="5">
        <f t="shared" si="855"/>
        <v>1.5407438490690054E-3</v>
      </c>
      <c r="AA633" s="5">
        <f t="shared" si="856"/>
        <v>3.8802802502193646E-3</v>
      </c>
      <c r="AB633" s="5">
        <f t="shared" si="857"/>
        <v>4.8861382212690308E-3</v>
      </c>
      <c r="AC633" s="5">
        <f t="shared" si="858"/>
        <v>3.8213287151392996E-4</v>
      </c>
      <c r="AD633" s="5">
        <f t="shared" si="859"/>
        <v>7.4735560772353132E-2</v>
      </c>
      <c r="AE633" s="5">
        <f t="shared" si="860"/>
        <v>4.4233558924584165E-2</v>
      </c>
      <c r="AF633" s="5">
        <f t="shared" si="861"/>
        <v>1.3090205752884816E-2</v>
      </c>
      <c r="AG633" s="5">
        <f t="shared" si="862"/>
        <v>2.5825563338310207E-3</v>
      </c>
      <c r="AH633" s="5">
        <f t="shared" si="863"/>
        <v>2.2797910101684848E-4</v>
      </c>
      <c r="AI633" s="5">
        <f t="shared" si="864"/>
        <v>5.7415306488030186E-4</v>
      </c>
      <c r="AJ633" s="5">
        <f t="shared" si="865"/>
        <v>7.2298675720956047E-4</v>
      </c>
      <c r="AK633" s="5">
        <f t="shared" si="866"/>
        <v>6.0693437931848271E-4</v>
      </c>
      <c r="AL633" s="5">
        <f t="shared" si="867"/>
        <v>2.2784086738758842E-5</v>
      </c>
      <c r="AM633" s="5">
        <f t="shared" si="868"/>
        <v>3.7643495462176983E-2</v>
      </c>
      <c r="AN633" s="5">
        <f t="shared" si="869"/>
        <v>2.2279966289749091E-2</v>
      </c>
      <c r="AO633" s="5">
        <f t="shared" si="870"/>
        <v>6.5933953765149149E-3</v>
      </c>
      <c r="AP633" s="5">
        <f t="shared" si="871"/>
        <v>1.3008057560377291E-3</v>
      </c>
      <c r="AQ633" s="5">
        <f t="shared" si="872"/>
        <v>1.9247620364554283E-4</v>
      </c>
      <c r="AR633" s="5">
        <f t="shared" si="873"/>
        <v>2.6986689854698951E-5</v>
      </c>
      <c r="AS633" s="5">
        <f t="shared" si="874"/>
        <v>6.7964522282700163E-5</v>
      </c>
      <c r="AT633" s="5">
        <f t="shared" si="875"/>
        <v>8.5582491109248668E-5</v>
      </c>
      <c r="AU633" s="5">
        <f t="shared" si="876"/>
        <v>7.1844962032776953E-5</v>
      </c>
      <c r="AV633" s="5">
        <f t="shared" si="877"/>
        <v>4.523441508820504E-5</v>
      </c>
      <c r="AW633" s="5">
        <f t="shared" si="878"/>
        <v>9.4337933946368019E-7</v>
      </c>
      <c r="AX633" s="5">
        <f t="shared" si="879"/>
        <v>1.5800518699606109E-2</v>
      </c>
      <c r="AY633" s="5">
        <f t="shared" si="880"/>
        <v>9.3518154907130807E-3</v>
      </c>
      <c r="AZ633" s="5">
        <f t="shared" si="881"/>
        <v>2.7675184161682401E-3</v>
      </c>
      <c r="BA633" s="5">
        <f t="shared" si="882"/>
        <v>5.4600151820334607E-4</v>
      </c>
      <c r="BB633" s="5">
        <f t="shared" si="883"/>
        <v>8.0790155579104508E-5</v>
      </c>
      <c r="BC633" s="5">
        <f t="shared" si="884"/>
        <v>9.5634155157276482E-6</v>
      </c>
      <c r="BD633" s="5">
        <f t="shared" si="885"/>
        <v>2.6620913425301516E-6</v>
      </c>
      <c r="BE633" s="5">
        <f t="shared" si="886"/>
        <v>6.7043334081401005E-6</v>
      </c>
      <c r="BF633" s="5">
        <f t="shared" si="887"/>
        <v>8.4422509718962377E-6</v>
      </c>
      <c r="BG633" s="5">
        <f t="shared" si="888"/>
        <v>7.0871178518606261E-6</v>
      </c>
      <c r="BH633" s="5">
        <f t="shared" si="889"/>
        <v>4.4621309778664301E-6</v>
      </c>
      <c r="BI633" s="5">
        <f t="shared" si="890"/>
        <v>2.2475272210587519E-6</v>
      </c>
      <c r="BJ633" s="8">
        <f t="shared" si="891"/>
        <v>0.77833230409542087</v>
      </c>
      <c r="BK633" s="8">
        <f t="shared" si="892"/>
        <v>0.14967263868381681</v>
      </c>
      <c r="BL633" s="8">
        <f t="shared" si="893"/>
        <v>6.5094822985460724E-2</v>
      </c>
      <c r="BM633" s="8">
        <f t="shared" si="894"/>
        <v>0.5863549132423943</v>
      </c>
      <c r="BN633" s="8">
        <f t="shared" si="895"/>
        <v>0.39893472425999965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1.175</v>
      </c>
      <c r="F634">
        <f>VLOOKUP(B634,home!$B$2:$E$405,3,FALSE)</f>
        <v>0.85</v>
      </c>
      <c r="G634">
        <f>VLOOKUP(C634,away!$B$2:$E$405,4,FALSE)</f>
        <v>0.73</v>
      </c>
      <c r="H634">
        <f>VLOOKUP(A634,away!$A$2:$E$405,3,FALSE)</f>
        <v>0.99375000000000002</v>
      </c>
      <c r="I634">
        <f>VLOOKUP(C634,away!$B$2:$E$405,3,FALSE)</f>
        <v>0.73</v>
      </c>
      <c r="J634">
        <f>VLOOKUP(B634,home!$B$2:$E$405,4,FALSE)</f>
        <v>1.26</v>
      </c>
      <c r="K634" s="3">
        <f t="shared" si="840"/>
        <v>0.7290875</v>
      </c>
      <c r="L634" s="3">
        <f t="shared" si="841"/>
        <v>0.91405124999999998</v>
      </c>
      <c r="M634" s="5">
        <f t="shared" si="842"/>
        <v>0.19337214195581323</v>
      </c>
      <c r="N634" s="5">
        <f t="shared" si="843"/>
        <v>0.14098521154820901</v>
      </c>
      <c r="O634" s="5">
        <f t="shared" si="844"/>
        <v>0.17675204806988851</v>
      </c>
      <c r="P634" s="5">
        <f t="shared" si="845"/>
        <v>0.12886770884715484</v>
      </c>
      <c r="Q634" s="5">
        <f t="shared" si="846"/>
        <v>5.1395277712327408E-2</v>
      </c>
      <c r="R634" s="5">
        <f t="shared" si="847"/>
        <v>8.0780215239170838E-2</v>
      </c>
      <c r="S634" s="5">
        <f t="shared" si="848"/>
        <v>2.1470112260676424E-2</v>
      </c>
      <c r="T634" s="5">
        <f t="shared" si="849"/>
        <v>4.697791783705E-2</v>
      </c>
      <c r="U634" s="5">
        <f t="shared" si="850"/>
        <v>5.8895845178188973E-2</v>
      </c>
      <c r="V634" s="5">
        <f t="shared" si="851"/>
        <v>1.5897982154113388E-3</v>
      </c>
      <c r="W634" s="5">
        <f t="shared" si="852"/>
        <v>1.2490551513028837E-2</v>
      </c>
      <c r="X634" s="5">
        <f t="shared" si="853"/>
        <v>1.1417004223673397E-2</v>
      </c>
      <c r="Y634" s="5">
        <f t="shared" si="854"/>
        <v>5.2178634909519741E-3</v>
      </c>
      <c r="Z634" s="5">
        <f t="shared" si="855"/>
        <v>2.4612418904877718E-2</v>
      </c>
      <c r="AA634" s="5">
        <f t="shared" si="856"/>
        <v>1.7944606968310038E-2</v>
      </c>
      <c r="AB634" s="5">
        <f t="shared" si="857"/>
        <v>6.5415943165038713E-3</v>
      </c>
      <c r="AC634" s="5">
        <f t="shared" si="858"/>
        <v>6.6217414862998223E-5</v>
      </c>
      <c r="AD634" s="5">
        <f t="shared" si="859"/>
        <v>2.2766762440638525E-3</v>
      </c>
      <c r="AE634" s="5">
        <f t="shared" si="860"/>
        <v>2.0809987667318691E-3</v>
      </c>
      <c r="AF634" s="5">
        <f t="shared" si="861"/>
        <v>9.5106976198986164E-4</v>
      </c>
      <c r="AG634" s="5">
        <f t="shared" si="862"/>
        <v>2.8977550159467854E-4</v>
      </c>
      <c r="AH634" s="5">
        <f t="shared" si="863"/>
        <v>5.6242530663817769E-3</v>
      </c>
      <c r="AI634" s="5">
        <f t="shared" si="864"/>
        <v>4.1005726075356245E-3</v>
      </c>
      <c r="AJ634" s="5">
        <f t="shared" si="865"/>
        <v>1.4948381154983145E-3</v>
      </c>
      <c r="AK634" s="5">
        <f t="shared" si="866"/>
        <v>3.6328926151112583E-4</v>
      </c>
      <c r="AL634" s="5">
        <f t="shared" si="867"/>
        <v>1.7651532331117344E-6</v>
      </c>
      <c r="AM634" s="5">
        <f t="shared" si="868"/>
        <v>3.319792382187809E-4</v>
      </c>
      <c r="AN634" s="5">
        <f t="shared" si="869"/>
        <v>3.0344603766792441E-4</v>
      </c>
      <c r="AO634" s="5">
        <f t="shared" si="870"/>
        <v>1.3868261501895669E-4</v>
      </c>
      <c r="AP634" s="5">
        <f t="shared" si="871"/>
        <v>4.2254339203782052E-5</v>
      </c>
      <c r="AQ634" s="5">
        <f t="shared" si="872"/>
        <v>9.6556578917852457E-6</v>
      </c>
      <c r="AR634" s="5">
        <f t="shared" si="873"/>
        <v>1.0281711091285194E-3</v>
      </c>
      <c r="AS634" s="5">
        <f t="shared" si="874"/>
        <v>7.4962670352673956E-4</v>
      </c>
      <c r="AT634" s="5">
        <f t="shared" si="875"/>
        <v>2.7327172960377584E-4</v>
      </c>
      <c r="AU634" s="5">
        <f t="shared" si="876"/>
        <v>6.6413000719164301E-5</v>
      </c>
      <c r="AV634" s="5">
        <f t="shared" si="877"/>
        <v>1.2105222165458422E-5</v>
      </c>
      <c r="AW634" s="5">
        <f t="shared" si="878"/>
        <v>3.2676092069955674E-8</v>
      </c>
      <c r="AX634" s="5">
        <f t="shared" si="879"/>
        <v>4.0340318807472565E-5</v>
      </c>
      <c r="AY634" s="5">
        <f t="shared" si="880"/>
        <v>3.6873118831368801E-5</v>
      </c>
      <c r="AZ634" s="5">
        <f t="shared" si="881"/>
        <v>1.6851960179605596E-5</v>
      </c>
      <c r="BA634" s="5">
        <f t="shared" si="882"/>
        <v>5.1345184223729069E-6</v>
      </c>
      <c r="BB634" s="5">
        <f t="shared" si="883"/>
        <v>1.1733032455294958E-6</v>
      </c>
      <c r="BC634" s="5">
        <f t="shared" si="884"/>
        <v>2.1449185964105855E-7</v>
      </c>
      <c r="BD634" s="5">
        <f t="shared" si="885"/>
        <v>1.5663351458546822E-4</v>
      </c>
      <c r="BE634" s="5">
        <f t="shared" si="886"/>
        <v>1.1419953756533258E-4</v>
      </c>
      <c r="BF634" s="5">
        <f t="shared" si="887"/>
        <v>4.16307276723322E-5</v>
      </c>
      <c r="BG634" s="5">
        <f t="shared" si="888"/>
        <v>1.0117481053933834E-5</v>
      </c>
      <c r="BH634" s="5">
        <f t="shared" si="889"/>
        <v>1.8441322419774957E-6</v>
      </c>
      <c r="BI634" s="5">
        <f t="shared" si="890"/>
        <v>2.6890675319455359E-7</v>
      </c>
      <c r="BJ634" s="8">
        <f t="shared" si="891"/>
        <v>0.27500895219896815</v>
      </c>
      <c r="BK634" s="8">
        <f t="shared" si="892"/>
        <v>0.34540461696598335</v>
      </c>
      <c r="BL634" s="8">
        <f t="shared" si="893"/>
        <v>0.35495154488800484</v>
      </c>
      <c r="BM634" s="8">
        <f t="shared" si="894"/>
        <v>0.22778808914253101</v>
      </c>
      <c r="BN634" s="8">
        <f t="shared" si="895"/>
        <v>0.77215260337256386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1.175</v>
      </c>
      <c r="F635">
        <f>VLOOKUP(B635,home!$B$2:$E$405,3,FALSE)</f>
        <v>2.34</v>
      </c>
      <c r="G635">
        <f>VLOOKUP(C635,away!$B$2:$E$405,4,FALSE)</f>
        <v>0.74</v>
      </c>
      <c r="H635">
        <f>VLOOKUP(A635,away!$A$2:$E$405,3,FALSE)</f>
        <v>0.99375000000000002</v>
      </c>
      <c r="I635">
        <f>VLOOKUP(C635,away!$B$2:$E$405,3,FALSE)</f>
        <v>0.64</v>
      </c>
      <c r="J635">
        <f>VLOOKUP(B635,home!$B$2:$E$405,4,FALSE)</f>
        <v>1.1299999999999999</v>
      </c>
      <c r="K635" s="3">
        <f t="shared" si="840"/>
        <v>2.0346299999999999</v>
      </c>
      <c r="L635" s="3">
        <f t="shared" si="841"/>
        <v>0.71867999999999999</v>
      </c>
      <c r="M635" s="5">
        <f t="shared" si="842"/>
        <v>6.3716609800065632E-2</v>
      </c>
      <c r="N635" s="5">
        <f t="shared" si="843"/>
        <v>0.12963972579750752</v>
      </c>
      <c r="O635" s="5">
        <f t="shared" si="844"/>
        <v>4.5791853131111164E-2</v>
      </c>
      <c r="P635" s="5">
        <f t="shared" si="845"/>
        <v>9.31694781361527E-2</v>
      </c>
      <c r="Q635" s="5">
        <f t="shared" si="846"/>
        <v>0.13188443764969138</v>
      </c>
      <c r="R635" s="5">
        <f t="shared" si="847"/>
        <v>1.6454844504133485E-2</v>
      </c>
      <c r="S635" s="5">
        <f t="shared" si="848"/>
        <v>3.4059218166979821E-2</v>
      </c>
      <c r="T635" s="5">
        <f t="shared" si="849"/>
        <v>9.4782707650080192E-2</v>
      </c>
      <c r="U635" s="5">
        <f t="shared" si="850"/>
        <v>3.3479520273445112E-2</v>
      </c>
      <c r="V635" s="5">
        <f t="shared" si="851"/>
        <v>5.5336688716912412E-3</v>
      </c>
      <c r="W635" s="5">
        <f t="shared" si="852"/>
        <v>8.9445344458397205E-2</v>
      </c>
      <c r="X635" s="5">
        <f t="shared" si="853"/>
        <v>6.4282580155360897E-2</v>
      </c>
      <c r="Y635" s="5">
        <f t="shared" si="854"/>
        <v>2.3099302353027387E-2</v>
      </c>
      <c r="Z635" s="5">
        <f t="shared" si="855"/>
        <v>3.9419225494102183E-3</v>
      </c>
      <c r="AA635" s="5">
        <f t="shared" si="856"/>
        <v>8.0203538767065121E-3</v>
      </c>
      <c r="AB635" s="5">
        <f t="shared" si="857"/>
        <v>8.1592263040816855E-3</v>
      </c>
      <c r="AC635" s="5">
        <f t="shared" si="858"/>
        <v>5.0572472642095782E-4</v>
      </c>
      <c r="AD635" s="5">
        <f t="shared" si="859"/>
        <v>4.5497045298847176E-2</v>
      </c>
      <c r="AE635" s="5">
        <f t="shared" si="860"/>
        <v>3.2697816515375483E-2</v>
      </c>
      <c r="AF635" s="5">
        <f t="shared" si="861"/>
        <v>1.1749633386635028E-2</v>
      </c>
      <c r="AG635" s="5">
        <f t="shared" si="862"/>
        <v>2.8147421741022876E-3</v>
      </c>
      <c r="AH635" s="5">
        <f t="shared" si="863"/>
        <v>7.0824522445253374E-4</v>
      </c>
      <c r="AI635" s="5">
        <f t="shared" si="864"/>
        <v>1.4410169810278586E-3</v>
      </c>
      <c r="AJ635" s="5">
        <f t="shared" si="865"/>
        <v>1.4659681900543562E-3</v>
      </c>
      <c r="AK635" s="5">
        <f t="shared" si="866"/>
        <v>9.942342861767651E-4</v>
      </c>
      <c r="AL635" s="5">
        <f t="shared" si="867"/>
        <v>2.9579796532828525E-5</v>
      </c>
      <c r="AM635" s="5">
        <f t="shared" si="868"/>
        <v>1.8513930655278673E-2</v>
      </c>
      <c r="AN635" s="5">
        <f t="shared" si="869"/>
        <v>1.3305591683335677E-2</v>
      </c>
      <c r="AO635" s="5">
        <f t="shared" si="870"/>
        <v>4.7812313154898421E-3</v>
      </c>
      <c r="AP635" s="5">
        <f t="shared" si="871"/>
        <v>1.1453917739387468E-3</v>
      </c>
      <c r="AQ635" s="5">
        <f t="shared" si="872"/>
        <v>2.0579254002357457E-4</v>
      </c>
      <c r="AR635" s="5">
        <f t="shared" si="873"/>
        <v>1.0180033558190942E-4</v>
      </c>
      <c r="AS635" s="5">
        <f t="shared" si="874"/>
        <v>2.0712601678502036E-4</v>
      </c>
      <c r="AT635" s="5">
        <f t="shared" si="875"/>
        <v>2.1071240376565302E-4</v>
      </c>
      <c r="AU635" s="5">
        <f t="shared" si="876"/>
        <v>1.4290725935790354E-4</v>
      </c>
      <c r="AV635" s="5">
        <f t="shared" si="877"/>
        <v>7.2690849276842818E-5</v>
      </c>
      <c r="AW635" s="5">
        <f t="shared" si="878"/>
        <v>1.2014720838730605E-6</v>
      </c>
      <c r="AX635" s="5">
        <f t="shared" si="879"/>
        <v>6.2781664548582812E-3</v>
      </c>
      <c r="AY635" s="5">
        <f t="shared" si="880"/>
        <v>4.5119926677775488E-3</v>
      </c>
      <c r="AZ635" s="5">
        <f t="shared" si="881"/>
        <v>1.6213394452391846E-3</v>
      </c>
      <c r="BA635" s="5">
        <f t="shared" si="882"/>
        <v>3.8840807750149906E-4</v>
      </c>
      <c r="BB635" s="5">
        <f t="shared" si="883"/>
        <v>6.9785279284694326E-5</v>
      </c>
      <c r="BC635" s="5">
        <f t="shared" si="884"/>
        <v>1.0030656903264827E-5</v>
      </c>
      <c r="BD635" s="5">
        <f t="shared" si="885"/>
        <v>1.2193644196001106E-5</v>
      </c>
      <c r="BE635" s="5">
        <f t="shared" si="886"/>
        <v>2.480955429050973E-5</v>
      </c>
      <c r="BF635" s="5">
        <f t="shared" si="887"/>
        <v>2.5239131723049907E-5</v>
      </c>
      <c r="BG635" s="5">
        <f t="shared" si="888"/>
        <v>1.7117431525889683E-5</v>
      </c>
      <c r="BH635" s="5">
        <f t="shared" si="889"/>
        <v>8.7069099263802299E-6</v>
      </c>
      <c r="BI635" s="5">
        <f t="shared" si="890"/>
        <v>3.5430680287021993E-6</v>
      </c>
      <c r="BJ635" s="8">
        <f t="shared" si="891"/>
        <v>0.67672499598865554</v>
      </c>
      <c r="BK635" s="8">
        <f t="shared" si="892"/>
        <v>0.20152627216562075</v>
      </c>
      <c r="BL635" s="8">
        <f t="shared" si="893"/>
        <v>0.11734210937564732</v>
      </c>
      <c r="BM635" s="8">
        <f t="shared" si="894"/>
        <v>0.51436755986497851</v>
      </c>
      <c r="BN635" s="8">
        <f t="shared" si="895"/>
        <v>0.48065694901866185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1.175</v>
      </c>
      <c r="F636">
        <f>VLOOKUP(B636,home!$B$2:$E$405,3,FALSE)</f>
        <v>0.74</v>
      </c>
      <c r="G636">
        <f>VLOOKUP(C636,away!$B$2:$E$405,4,FALSE)</f>
        <v>0.49</v>
      </c>
      <c r="H636">
        <f>VLOOKUP(A636,away!$A$2:$E$405,3,FALSE)</f>
        <v>0.99375000000000002</v>
      </c>
      <c r="I636">
        <f>VLOOKUP(C636,away!$B$2:$E$405,3,FALSE)</f>
        <v>0.73</v>
      </c>
      <c r="J636">
        <f>VLOOKUP(B636,home!$B$2:$E$405,4,FALSE)</f>
        <v>0.38</v>
      </c>
      <c r="K636" s="3">
        <f t="shared" si="840"/>
        <v>0.42605500000000002</v>
      </c>
      <c r="L636" s="3">
        <f t="shared" si="841"/>
        <v>0.27566625</v>
      </c>
      <c r="M636" s="5">
        <f t="shared" si="842"/>
        <v>0.49573129153240753</v>
      </c>
      <c r="N636" s="5">
        <f t="shared" si="843"/>
        <v>0.21120879541383994</v>
      </c>
      <c r="O636" s="5">
        <f t="shared" si="844"/>
        <v>0.13665638614439554</v>
      </c>
      <c r="P636" s="5">
        <f t="shared" si="845"/>
        <v>5.8223136598750454E-2</v>
      </c>
      <c r="Q636" s="5">
        <f t="shared" si="846"/>
        <v>4.4993281665021784E-2</v>
      </c>
      <c r="R636" s="5">
        <f t="shared" si="847"/>
        <v>1.8835776753488739E-2</v>
      </c>
      <c r="S636" s="5">
        <f t="shared" si="848"/>
        <v>1.709562061796508E-3</v>
      </c>
      <c r="T636" s="5">
        <f t="shared" si="849"/>
        <v>1.2403129231790313E-2</v>
      </c>
      <c r="U636" s="5">
        <f t="shared" si="850"/>
        <v>8.0250768647076465E-3</v>
      </c>
      <c r="V636" s="5">
        <f t="shared" si="851"/>
        <v>2.2309591943188296E-5</v>
      </c>
      <c r="W636" s="5">
        <f t="shared" si="852"/>
        <v>6.38987087326362E-3</v>
      </c>
      <c r="X636" s="5">
        <f t="shared" si="853"/>
        <v>1.7614717416168074E-3</v>
      </c>
      <c r="Y636" s="5">
        <f t="shared" si="854"/>
        <v>2.427891547462371E-4</v>
      </c>
      <c r="Z636" s="5">
        <f t="shared" si="855"/>
        <v>1.7307959811571386E-3</v>
      </c>
      <c r="AA636" s="5">
        <f t="shared" si="856"/>
        <v>7.3741428175190472E-4</v>
      </c>
      <c r="AB636" s="5">
        <f t="shared" si="857"/>
        <v>1.570895209059039E-4</v>
      </c>
      <c r="AC636" s="5">
        <f t="shared" si="858"/>
        <v>1.6376493189931592E-7</v>
      </c>
      <c r="AD636" s="5">
        <f t="shared" si="859"/>
        <v>6.8060910872708288E-4</v>
      </c>
      <c r="AE636" s="5">
        <f t="shared" si="860"/>
        <v>1.8762096071863721E-4</v>
      </c>
      <c r="AF636" s="5">
        <f t="shared" si="861"/>
        <v>2.5860383331352012E-5</v>
      </c>
      <c r="AG636" s="5">
        <f t="shared" si="862"/>
        <v>2.3762782988387725E-6</v>
      </c>
      <c r="AH636" s="5">
        <f t="shared" si="863"/>
        <v>1.1928050941016475E-4</v>
      </c>
      <c r="AI636" s="5">
        <f t="shared" si="864"/>
        <v>5.0820057436747752E-5</v>
      </c>
      <c r="AJ636" s="5">
        <f t="shared" si="865"/>
        <v>1.0826069785606782E-5</v>
      </c>
      <c r="AK636" s="5">
        <f t="shared" si="866"/>
        <v>1.5375003875022326E-6</v>
      </c>
      <c r="AL636" s="5">
        <f t="shared" si="867"/>
        <v>7.693609955978025E-10</v>
      </c>
      <c r="AM636" s="5">
        <f t="shared" si="868"/>
        <v>5.7995382763743467E-5</v>
      </c>
      <c r="AN636" s="5">
        <f t="shared" si="869"/>
        <v>1.5987369683795797E-5</v>
      </c>
      <c r="AO636" s="5">
        <f t="shared" si="870"/>
        <v>2.2035891240478365E-6</v>
      </c>
      <c r="AP636" s="5">
        <f t="shared" si="871"/>
        <v>2.0248505012235068E-7</v>
      </c>
      <c r="AQ636" s="5">
        <f t="shared" si="872"/>
        <v>1.3954573612072611E-8</v>
      </c>
      <c r="AR636" s="5">
        <f t="shared" si="873"/>
        <v>6.5763221454379671E-6</v>
      </c>
      <c r="AS636" s="5">
        <f t="shared" si="874"/>
        <v>2.8018749316745737E-6</v>
      </c>
      <c r="AT636" s="5">
        <f t="shared" si="875"/>
        <v>5.9687641200730517E-7</v>
      </c>
      <c r="AU636" s="5">
        <f t="shared" si="876"/>
        <v>8.4767393239257483E-8</v>
      </c>
      <c r="AV636" s="5">
        <f t="shared" si="877"/>
        <v>9.028892931637961E-9</v>
      </c>
      <c r="AW636" s="5">
        <f t="shared" si="878"/>
        <v>2.5100185381329436E-12</v>
      </c>
      <c r="AX636" s="5">
        <f t="shared" si="879"/>
        <v>4.1182038005677857E-6</v>
      </c>
      <c r="AY636" s="5">
        <f t="shared" si="880"/>
        <v>1.1352497984382694E-6</v>
      </c>
      <c r="AZ636" s="5">
        <f t="shared" si="881"/>
        <v>1.564750273743668E-7</v>
      </c>
      <c r="BA636" s="5">
        <f t="shared" si="882"/>
        <v>1.4378294671646347E-8</v>
      </c>
      <c r="BB636" s="5">
        <f t="shared" si="883"/>
        <v>9.9090264338193242E-10</v>
      </c>
      <c r="BC636" s="5">
        <f t="shared" si="884"/>
        <v>5.4631683163236939E-11</v>
      </c>
      <c r="BD636" s="5">
        <f t="shared" si="885"/>
        <v>3.0214501077080649E-7</v>
      </c>
      <c r="BE636" s="5">
        <f t="shared" si="886"/>
        <v>1.2873039256395597E-7</v>
      </c>
      <c r="BF636" s="5">
        <f t="shared" si="887"/>
        <v>2.7423113701918128E-8</v>
      </c>
      <c r="BG636" s="5">
        <f t="shared" si="888"/>
        <v>3.8945849027569098E-9</v>
      </c>
      <c r="BH636" s="5">
        <f t="shared" si="889"/>
        <v>4.1482684268602382E-10</v>
      </c>
      <c r="BI636" s="5">
        <f t="shared" si="890"/>
        <v>3.5347810092118783E-11</v>
      </c>
      <c r="BJ636" s="8">
        <f t="shared" si="891"/>
        <v>0.27797763294500533</v>
      </c>
      <c r="BK636" s="8">
        <f t="shared" si="892"/>
        <v>0.55568759956898905</v>
      </c>
      <c r="BL636" s="8">
        <f t="shared" si="893"/>
        <v>0.16460473921532165</v>
      </c>
      <c r="BM636" s="8">
        <f t="shared" si="894"/>
        <v>3.4350964355280691E-2</v>
      </c>
      <c r="BN636" s="8">
        <f t="shared" si="895"/>
        <v>0.96564866810790395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1.175</v>
      </c>
      <c r="F637">
        <f>VLOOKUP(B637,home!$B$2:$E$405,3,FALSE)</f>
        <v>1.22</v>
      </c>
      <c r="G637">
        <f>VLOOKUP(C637,away!$B$2:$E$405,4,FALSE)</f>
        <v>0.64</v>
      </c>
      <c r="H637">
        <f>VLOOKUP(A637,away!$A$2:$E$405,3,FALSE)</f>
        <v>0.99375000000000002</v>
      </c>
      <c r="I637">
        <f>VLOOKUP(C637,away!$B$2:$E$405,3,FALSE)</f>
        <v>0.85</v>
      </c>
      <c r="J637">
        <f>VLOOKUP(B637,home!$B$2:$E$405,4,FALSE)</f>
        <v>1.58</v>
      </c>
      <c r="K637" s="3">
        <f t="shared" si="840"/>
        <v>0.91744000000000003</v>
      </c>
      <c r="L637" s="3">
        <f t="shared" si="841"/>
        <v>1.3346062500000002</v>
      </c>
      <c r="M637" s="5">
        <f t="shared" si="842"/>
        <v>0.10518377190877778</v>
      </c>
      <c r="N637" s="5">
        <f t="shared" si="843"/>
        <v>9.6499799699989106E-2</v>
      </c>
      <c r="O637" s="5">
        <f t="shared" si="844"/>
        <v>0.14037891938802929</v>
      </c>
      <c r="P637" s="5">
        <f t="shared" si="845"/>
        <v>0.12878923580335361</v>
      </c>
      <c r="Q637" s="5">
        <f t="shared" si="846"/>
        <v>4.4266388118378991E-2</v>
      </c>
      <c r="R637" s="5">
        <f t="shared" si="847"/>
        <v>9.3675291591755083E-2</v>
      </c>
      <c r="S637" s="5">
        <f t="shared" si="848"/>
        <v>3.9423066310069324E-2</v>
      </c>
      <c r="T637" s="5">
        <f t="shared" si="849"/>
        <v>5.9078198247714354E-2</v>
      </c>
      <c r="U637" s="5">
        <f t="shared" si="850"/>
        <v>8.5941459517939786E-2</v>
      </c>
      <c r="V637" s="5">
        <f t="shared" si="851"/>
        <v>5.363381833698431E-3</v>
      </c>
      <c r="W637" s="5">
        <f t="shared" si="852"/>
        <v>1.3537251705108545E-2</v>
      </c>
      <c r="X637" s="5">
        <f t="shared" si="853"/>
        <v>1.8066900733461025E-2</v>
      </c>
      <c r="Y637" s="5">
        <f t="shared" si="854"/>
        <v>1.2056099318503339E-2</v>
      </c>
      <c r="Z637" s="5">
        <f t="shared" si="855"/>
        <v>4.1673209876309583E-2</v>
      </c>
      <c r="AA637" s="5">
        <f t="shared" si="856"/>
        <v>3.8232669668921464E-2</v>
      </c>
      <c r="AB637" s="5">
        <f t="shared" si="857"/>
        <v>1.7538090230527652E-2</v>
      </c>
      <c r="AC637" s="5">
        <f t="shared" si="858"/>
        <v>4.1043988722582494E-4</v>
      </c>
      <c r="AD637" s="5">
        <f t="shared" si="859"/>
        <v>3.1049040510836949E-3</v>
      </c>
      <c r="AE637" s="5">
        <f t="shared" si="860"/>
        <v>4.1438243522266193E-3</v>
      </c>
      <c r="AF637" s="5">
        <f t="shared" si="861"/>
        <v>2.7651869396919247E-3</v>
      </c>
      <c r="AG637" s="5">
        <f t="shared" si="862"/>
        <v>1.2301452573770717E-3</v>
      </c>
      <c r="AH637" s="5">
        <f t="shared" si="863"/>
        <v>1.3904331589621134E-2</v>
      </c>
      <c r="AI637" s="5">
        <f t="shared" si="864"/>
        <v>1.2756389973582014E-2</v>
      </c>
      <c r="AJ637" s="5">
        <f t="shared" si="865"/>
        <v>5.8516112086815404E-3</v>
      </c>
      <c r="AK637" s="5">
        <f t="shared" si="866"/>
        <v>1.7895007290975979E-3</v>
      </c>
      <c r="AL637" s="5">
        <f t="shared" si="867"/>
        <v>2.0102051280257342E-5</v>
      </c>
      <c r="AM637" s="5">
        <f t="shared" si="868"/>
        <v>5.6971263452524517E-4</v>
      </c>
      <c r="AN637" s="5">
        <f t="shared" si="869"/>
        <v>7.603420427413582E-4</v>
      </c>
      <c r="AO637" s="5">
        <f t="shared" si="870"/>
        <v>5.0737862119019212E-4</v>
      </c>
      <c r="AP637" s="5">
        <f t="shared" si="871"/>
        <v>2.2571689298560421E-4</v>
      </c>
      <c r="AQ637" s="5">
        <f t="shared" si="872"/>
        <v>7.5310794027292195E-5</v>
      </c>
      <c r="AR637" s="5">
        <f t="shared" si="873"/>
        <v>3.7113615683161557E-3</v>
      </c>
      <c r="AS637" s="5">
        <f t="shared" si="874"/>
        <v>3.4049515572359738E-3</v>
      </c>
      <c r="AT637" s="5">
        <f t="shared" si="875"/>
        <v>1.5619193783352856E-3</v>
      </c>
      <c r="AU637" s="5">
        <f t="shared" si="876"/>
        <v>4.7765577148664161E-4</v>
      </c>
      <c r="AV637" s="5">
        <f t="shared" si="877"/>
        <v>1.0955512774817608E-4</v>
      </c>
      <c r="AW637" s="5">
        <f t="shared" si="878"/>
        <v>6.8370491407633508E-7</v>
      </c>
      <c r="AX637" s="5">
        <f t="shared" si="879"/>
        <v>8.7112859903140137E-5</v>
      </c>
      <c r="AY637" s="5">
        <f t="shared" si="880"/>
        <v>1.1626136728210526E-4</v>
      </c>
      <c r="AZ637" s="5">
        <f t="shared" si="881"/>
        <v>7.7581573704121618E-5</v>
      </c>
      <c r="BA637" s="5">
        <f t="shared" si="882"/>
        <v>3.4513617716785451E-5</v>
      </c>
      <c r="BB637" s="5">
        <f t="shared" si="883"/>
        <v>1.1515522478733156E-5</v>
      </c>
      <c r="BC637" s="5">
        <f t="shared" si="884"/>
        <v>3.0737376544265488E-6</v>
      </c>
      <c r="BD637" s="5">
        <f t="shared" si="885"/>
        <v>8.2553439084742349E-4</v>
      </c>
      <c r="BE637" s="5">
        <f t="shared" si="886"/>
        <v>7.5737827153906029E-4</v>
      </c>
      <c r="BF637" s="5">
        <f t="shared" si="887"/>
        <v>3.4742456072039762E-4</v>
      </c>
      <c r="BG637" s="5">
        <f t="shared" si="888"/>
        <v>1.0624706299577391E-4</v>
      </c>
      <c r="BH637" s="5">
        <f t="shared" si="889"/>
        <v>2.4368826368710695E-5</v>
      </c>
      <c r="BI637" s="5">
        <f t="shared" si="890"/>
        <v>4.4713872127419897E-6</v>
      </c>
      <c r="BJ637" s="8">
        <f t="shared" si="891"/>
        <v>0.25721721808774367</v>
      </c>
      <c r="BK637" s="8">
        <f t="shared" si="892"/>
        <v>0.27930625916168739</v>
      </c>
      <c r="BL637" s="8">
        <f t="shared" si="893"/>
        <v>0.42139913180096189</v>
      </c>
      <c r="BM637" s="8">
        <f t="shared" si="894"/>
        <v>0.39068683475405069</v>
      </c>
      <c r="BN637" s="8">
        <f t="shared" si="895"/>
        <v>0.6087934065102838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1.175</v>
      </c>
      <c r="F638">
        <f>VLOOKUP(B638,home!$B$2:$E$405,3,FALSE)</f>
        <v>0.53</v>
      </c>
      <c r="G638">
        <f>VLOOKUP(C638,away!$B$2:$E$405,4,FALSE)</f>
        <v>1.38</v>
      </c>
      <c r="H638">
        <f>VLOOKUP(A638,away!$A$2:$E$405,3,FALSE)</f>
        <v>0.99375000000000002</v>
      </c>
      <c r="I638">
        <f>VLOOKUP(C638,away!$B$2:$E$405,3,FALSE)</f>
        <v>1.06</v>
      </c>
      <c r="J638">
        <f>VLOOKUP(B638,home!$B$2:$E$405,4,FALSE)</f>
        <v>1.76</v>
      </c>
      <c r="K638" s="3">
        <f t="shared" si="840"/>
        <v>0.85939500000000002</v>
      </c>
      <c r="L638" s="3">
        <f t="shared" si="841"/>
        <v>1.8539400000000004</v>
      </c>
      <c r="M638" s="5">
        <f t="shared" si="842"/>
        <v>6.6315276072295079E-2</v>
      </c>
      <c r="N638" s="5">
        <f t="shared" si="843"/>
        <v>5.6991016680150025E-2</v>
      </c>
      <c r="O638" s="5">
        <f t="shared" si="844"/>
        <v>0.12294454292147076</v>
      </c>
      <c r="P638" s="5">
        <f t="shared" si="845"/>
        <v>0.10565792546399735</v>
      </c>
      <c r="Q638" s="5">
        <f t="shared" si="846"/>
        <v>2.4488897389918766E-2</v>
      </c>
      <c r="R638" s="5">
        <f t="shared" si="847"/>
        <v>0.1139659029519158</v>
      </c>
      <c r="S638" s="5">
        <f t="shared" si="848"/>
        <v>4.2085315309497398E-2</v>
      </c>
      <c r="T638" s="5">
        <f t="shared" si="849"/>
        <v>4.5400946427066012E-2</v>
      </c>
      <c r="U638" s="5">
        <f t="shared" si="850"/>
        <v>9.7941727167361686E-2</v>
      </c>
      <c r="V638" s="5">
        <f t="shared" si="851"/>
        <v>7.450348247986534E-3</v>
      </c>
      <c r="W638" s="5">
        <f t="shared" si="852"/>
        <v>7.0152119908030797E-3</v>
      </c>
      <c r="X638" s="5">
        <f t="shared" si="853"/>
        <v>1.3005782118229465E-2</v>
      </c>
      <c r="Y638" s="5">
        <f t="shared" si="854"/>
        <v>1.2055969850135172E-2</v>
      </c>
      <c r="Z638" s="5">
        <f t="shared" si="855"/>
        <v>7.0428648706224922E-2</v>
      </c>
      <c r="AA638" s="5">
        <f t="shared" si="856"/>
        <v>6.0526028554886167E-2</v>
      </c>
      <c r="AB638" s="5">
        <f t="shared" si="857"/>
        <v>2.6007883154963204E-2</v>
      </c>
      <c r="AC638" s="5">
        <f t="shared" si="858"/>
        <v>7.4189951630489811E-4</v>
      </c>
      <c r="AD638" s="5">
        <f t="shared" si="859"/>
        <v>1.5072095272090529E-3</v>
      </c>
      <c r="AE638" s="5">
        <f t="shared" si="860"/>
        <v>2.7942760308739523E-3</v>
      </c>
      <c r="AF638" s="5">
        <f t="shared" si="861"/>
        <v>2.5902100523392288E-3</v>
      </c>
      <c r="AG638" s="5">
        <f t="shared" si="862"/>
        <v>1.6006980081445966E-3</v>
      </c>
      <c r="AH638" s="5">
        <f t="shared" si="863"/>
        <v>3.2642622245604651E-2</v>
      </c>
      <c r="AI638" s="5">
        <f t="shared" si="864"/>
        <v>2.8052906344761406E-2</v>
      </c>
      <c r="AJ638" s="5">
        <f t="shared" si="865"/>
        <v>1.2054263724078116E-2</v>
      </c>
      <c r="AK638" s="5">
        <f t="shared" si="866"/>
        <v>3.4531246577180373E-3</v>
      </c>
      <c r="AL638" s="5">
        <f t="shared" si="867"/>
        <v>4.7281753730505578E-5</v>
      </c>
      <c r="AM638" s="5">
        <f t="shared" si="868"/>
        <v>2.5905766632716487E-4</v>
      </c>
      <c r="AN638" s="5">
        <f t="shared" si="869"/>
        <v>4.8027736991058419E-4</v>
      </c>
      <c r="AO638" s="5">
        <f t="shared" si="870"/>
        <v>4.4520271358601445E-4</v>
      </c>
      <c r="AP638" s="5">
        <f t="shared" si="871"/>
        <v>2.7512637294188521E-4</v>
      </c>
      <c r="AQ638" s="5">
        <f t="shared" si="872"/>
        <v>1.2751694696296962E-4</v>
      </c>
      <c r="AR638" s="5">
        <f t="shared" si="873"/>
        <v>1.2103492617203258E-2</v>
      </c>
      <c r="AS638" s="5">
        <f t="shared" si="874"/>
        <v>1.0401681037761392E-2</v>
      </c>
      <c r="AT638" s="5">
        <f t="shared" si="875"/>
        <v>4.4695763377234771E-3</v>
      </c>
      <c r="AU638" s="5">
        <f t="shared" si="876"/>
        <v>1.2803771855859558E-3</v>
      </c>
      <c r="AV638" s="5">
        <f t="shared" si="877"/>
        <v>2.7508743785166056E-4</v>
      </c>
      <c r="AW638" s="5">
        <f t="shared" si="878"/>
        <v>2.0925679686443227E-6</v>
      </c>
      <c r="AX638" s="5">
        <f t="shared" si="879"/>
        <v>3.7105477192205636E-5</v>
      </c>
      <c r="AY638" s="5">
        <f t="shared" si="880"/>
        <v>6.8791328385717733E-5</v>
      </c>
      <c r="AZ638" s="5">
        <f t="shared" si="881"/>
        <v>6.376749767370879E-5</v>
      </c>
      <c r="BA638" s="5">
        <f t="shared" si="882"/>
        <v>3.9407038212398561E-5</v>
      </c>
      <c r="BB638" s="5">
        <f t="shared" si="883"/>
        <v>1.826457110587354E-5</v>
      </c>
      <c r="BC638" s="5">
        <f t="shared" si="884"/>
        <v>6.7722837912046386E-6</v>
      </c>
      <c r="BD638" s="5">
        <f t="shared" si="885"/>
        <v>3.7398581837896371E-3</v>
      </c>
      <c r="BE638" s="5">
        <f t="shared" si="886"/>
        <v>3.2140154238578947E-3</v>
      </c>
      <c r="BF638" s="5">
        <f t="shared" si="887"/>
        <v>1.3810543925931781E-3</v>
      </c>
      <c r="BG638" s="5">
        <f t="shared" si="888"/>
        <v>3.956237465742047E-4</v>
      </c>
      <c r="BH638" s="5">
        <f t="shared" si="889"/>
        <v>8.4999267421784658E-5</v>
      </c>
      <c r="BI638" s="5">
        <f t="shared" si="890"/>
        <v>1.4609589085188929E-5</v>
      </c>
      <c r="BJ638" s="8">
        <f t="shared" si="891"/>
        <v>0.16927150734095911</v>
      </c>
      <c r="BK638" s="8">
        <f t="shared" si="892"/>
        <v>0.22236683769219748</v>
      </c>
      <c r="BL638" s="8">
        <f t="shared" si="893"/>
        <v>0.53494937694220746</v>
      </c>
      <c r="BM638" s="8">
        <f t="shared" si="894"/>
        <v>0.50658611044142421</v>
      </c>
      <c r="BN638" s="8">
        <f t="shared" si="895"/>
        <v>0.4903635614797478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1.175</v>
      </c>
      <c r="F639">
        <f>VLOOKUP(B639,home!$B$2:$E$405,3,FALSE)</f>
        <v>0.97</v>
      </c>
      <c r="G639">
        <f>VLOOKUP(C639,away!$B$2:$E$405,4,FALSE)</f>
        <v>0.96</v>
      </c>
      <c r="H639">
        <f>VLOOKUP(A639,away!$A$2:$E$405,3,FALSE)</f>
        <v>0.99375000000000002</v>
      </c>
      <c r="I639">
        <f>VLOOKUP(C639,away!$B$2:$E$405,3,FALSE)</f>
        <v>0.85</v>
      </c>
      <c r="J639">
        <f>VLOOKUP(B639,home!$B$2:$E$405,4,FALSE)</f>
        <v>1.01</v>
      </c>
      <c r="K639" s="3">
        <f t="shared" si="840"/>
        <v>1.09416</v>
      </c>
      <c r="L639" s="3">
        <f t="shared" si="841"/>
        <v>0.853134375</v>
      </c>
      <c r="M639" s="5">
        <f t="shared" si="842"/>
        <v>0.14265953309345014</v>
      </c>
      <c r="N639" s="5">
        <f t="shared" si="843"/>
        <v>0.1560923547295294</v>
      </c>
      <c r="O639" s="5">
        <f t="shared" si="844"/>
        <v>0.12170775160347239</v>
      </c>
      <c r="P639" s="5">
        <f t="shared" si="845"/>
        <v>0.13316775349445534</v>
      </c>
      <c r="Q639" s="5">
        <f t="shared" si="846"/>
        <v>8.5395005425430937E-2</v>
      </c>
      <c r="R639" s="5">
        <f t="shared" si="847"/>
        <v>5.1916533298441828E-2</v>
      </c>
      <c r="S639" s="5">
        <f t="shared" si="848"/>
        <v>3.1076876157907145E-2</v>
      </c>
      <c r="T639" s="5">
        <f t="shared" si="849"/>
        <v>7.2853414581746628E-2</v>
      </c>
      <c r="U639" s="5">
        <f t="shared" si="850"/>
        <v>5.6804994073823112E-2</v>
      </c>
      <c r="V639" s="5">
        <f t="shared" si="851"/>
        <v>3.2232435535582962E-3</v>
      </c>
      <c r="W639" s="5">
        <f t="shared" si="852"/>
        <v>3.1145266378763175E-2</v>
      </c>
      <c r="X639" s="5">
        <f t="shared" si="853"/>
        <v>2.6571097366254633E-2</v>
      </c>
      <c r="Y639" s="5">
        <f t="shared" si="854"/>
        <v>1.1334358272311894E-2</v>
      </c>
      <c r="Z639" s="5">
        <f t="shared" si="855"/>
        <v>1.4763926395910953E-2</v>
      </c>
      <c r="AA639" s="5">
        <f t="shared" si="856"/>
        <v>1.6154097705349927E-2</v>
      </c>
      <c r="AB639" s="5">
        <f t="shared" si="857"/>
        <v>8.8375837726428381E-3</v>
      </c>
      <c r="AC639" s="5">
        <f t="shared" si="858"/>
        <v>1.8804916752026304E-4</v>
      </c>
      <c r="AD639" s="5">
        <f t="shared" si="859"/>
        <v>8.5194761652468785E-3</v>
      </c>
      <c r="AE639" s="5">
        <f t="shared" si="860"/>
        <v>7.2682579735652911E-3</v>
      </c>
      <c r="AF639" s="5">
        <f t="shared" si="861"/>
        <v>3.1004003618081955E-3</v>
      </c>
      <c r="AG639" s="5">
        <f t="shared" si="862"/>
        <v>8.8168604164033627E-4</v>
      </c>
      <c r="AH639" s="5">
        <f t="shared" si="863"/>
        <v>3.1489032795803729E-3</v>
      </c>
      <c r="AI639" s="5">
        <f t="shared" si="864"/>
        <v>3.4454040123856611E-3</v>
      </c>
      <c r="AJ639" s="5">
        <f t="shared" si="865"/>
        <v>1.8849116270959472E-3</v>
      </c>
      <c r="AK639" s="5">
        <f t="shared" si="866"/>
        <v>6.8746496863443399E-4</v>
      </c>
      <c r="AL639" s="5">
        <f t="shared" si="867"/>
        <v>7.0214964656506922E-6</v>
      </c>
      <c r="AM639" s="5">
        <f t="shared" si="868"/>
        <v>1.8643340081933057E-3</v>
      </c>
      <c r="AN639" s="5">
        <f t="shared" si="869"/>
        <v>1.5905274288712406E-3</v>
      </c>
      <c r="AO639" s="5">
        <f t="shared" si="870"/>
        <v>6.7846681197521132E-4</v>
      </c>
      <c r="AP639" s="5">
        <f t="shared" si="871"/>
        <v>1.9294111986423816E-4</v>
      </c>
      <c r="AQ639" s="5">
        <f t="shared" si="872"/>
        <v>4.1151175426794225E-5</v>
      </c>
      <c r="AR639" s="5">
        <f t="shared" si="873"/>
        <v>5.3728752627205058E-4</v>
      </c>
      <c r="AS639" s="5">
        <f t="shared" si="874"/>
        <v>5.8787851974582679E-4</v>
      </c>
      <c r="AT639" s="5">
        <f t="shared" si="875"/>
        <v>3.2161658058254693E-4</v>
      </c>
      <c r="AU639" s="5">
        <f t="shared" si="876"/>
        <v>1.1729999927006652E-4</v>
      </c>
      <c r="AV639" s="5">
        <f t="shared" si="877"/>
        <v>3.2086241800333991E-5</v>
      </c>
      <c r="AW639" s="5">
        <f t="shared" si="878"/>
        <v>1.8206457676315136E-7</v>
      </c>
      <c r="AX639" s="5">
        <f t="shared" si="879"/>
        <v>3.3997994973413109E-4</v>
      </c>
      <c r="AY639" s="5">
        <f t="shared" si="880"/>
        <v>2.9004858192895934E-4</v>
      </c>
      <c r="AZ639" s="5">
        <f t="shared" si="881"/>
        <v>1.237252078317995E-4</v>
      </c>
      <c r="BA639" s="5">
        <f t="shared" si="882"/>
        <v>3.5184742618442462E-5</v>
      </c>
      <c r="BB639" s="5">
        <f t="shared" si="883"/>
        <v>7.5043283508301923E-6</v>
      </c>
      <c r="BC639" s="5">
        <f t="shared" si="884"/>
        <v>1.2804400954760598E-6</v>
      </c>
      <c r="BD639" s="5">
        <f t="shared" si="885"/>
        <v>7.639640965356696E-5</v>
      </c>
      <c r="BE639" s="5">
        <f t="shared" si="886"/>
        <v>8.358989558654682E-5</v>
      </c>
      <c r="BF639" s="5">
        <f t="shared" si="887"/>
        <v>4.5730360077488033E-5</v>
      </c>
      <c r="BG639" s="5">
        <f t="shared" si="888"/>
        <v>1.6678776927461437E-5</v>
      </c>
      <c r="BH639" s="5">
        <f t="shared" si="889"/>
        <v>4.5623126407378009E-6</v>
      </c>
      <c r="BI639" s="5">
        <f t="shared" si="890"/>
        <v>9.9837999979793491E-7</v>
      </c>
      <c r="BJ639" s="8">
        <f t="shared" si="891"/>
        <v>0.40832646109118775</v>
      </c>
      <c r="BK639" s="8">
        <f t="shared" si="892"/>
        <v>0.31061252554528573</v>
      </c>
      <c r="BL639" s="8">
        <f t="shared" si="893"/>
        <v>0.26641176934398292</v>
      </c>
      <c r="BM639" s="8">
        <f t="shared" si="894"/>
        <v>0.30888588421423513</v>
      </c>
      <c r="BN639" s="8">
        <f t="shared" si="895"/>
        <v>0.69093893164477993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1.175</v>
      </c>
      <c r="F640">
        <f>VLOOKUP(B640,home!$B$2:$E$405,3,FALSE)</f>
        <v>1.1299999999999999</v>
      </c>
      <c r="G640">
        <f>VLOOKUP(C640,away!$B$2:$E$405,4,FALSE)</f>
        <v>1.22</v>
      </c>
      <c r="H640">
        <f>VLOOKUP(A640,away!$A$2:$E$405,3,FALSE)</f>
        <v>0.99375000000000002</v>
      </c>
      <c r="I640">
        <f>VLOOKUP(C640,away!$B$2:$E$405,3,FALSE)</f>
        <v>0.61</v>
      </c>
      <c r="J640">
        <f>VLOOKUP(B640,home!$B$2:$E$405,4,FALSE)</f>
        <v>0.56000000000000005</v>
      </c>
      <c r="K640" s="3">
        <f t="shared" si="840"/>
        <v>1.619855</v>
      </c>
      <c r="L640" s="3">
        <f t="shared" si="841"/>
        <v>0.33946500000000002</v>
      </c>
      <c r="M640" s="5">
        <f t="shared" si="842"/>
        <v>0.14095423722112121</v>
      </c>
      <c r="N640" s="5">
        <f t="shared" si="843"/>
        <v>0.2283254259338193</v>
      </c>
      <c r="O640" s="5">
        <f t="shared" si="844"/>
        <v>4.7849030138267905E-2</v>
      </c>
      <c r="P640" s="5">
        <f t="shared" si="845"/>
        <v>7.7508490714623957E-2</v>
      </c>
      <c r="Q640" s="5">
        <f t="shared" si="846"/>
        <v>0.1849270414130135</v>
      </c>
      <c r="R640" s="5">
        <f t="shared" si="847"/>
        <v>8.1215355079435562E-3</v>
      </c>
      <c r="S640" s="5">
        <f t="shared" si="848"/>
        <v>1.0655171230210364E-2</v>
      </c>
      <c r="T640" s="5">
        <f t="shared" si="849"/>
        <v>6.2776258113268618E-2</v>
      </c>
      <c r="U640" s="5">
        <f t="shared" si="850"/>
        <v>1.3155709900219909E-2</v>
      </c>
      <c r="V640" s="5">
        <f t="shared" si="851"/>
        <v>6.5101211148087831E-4</v>
      </c>
      <c r="W640" s="5">
        <f t="shared" si="852"/>
        <v>9.9851664222692343E-2</v>
      </c>
      <c r="X640" s="5">
        <f t="shared" si="853"/>
        <v>3.3896145195356248E-2</v>
      </c>
      <c r="Y640" s="5">
        <f t="shared" si="854"/>
        <v>5.7532774643708033E-3</v>
      </c>
      <c r="Z640" s="5">
        <f t="shared" si="855"/>
        <v>9.189923504013531E-4</v>
      </c>
      <c r="AA640" s="5">
        <f t="shared" si="856"/>
        <v>1.4886343537593837E-3</v>
      </c>
      <c r="AB640" s="5">
        <f t="shared" si="857"/>
        <v>1.2056859005544539E-3</v>
      </c>
      <c r="AC640" s="5">
        <f t="shared" si="858"/>
        <v>2.2373824650738484E-5</v>
      </c>
      <c r="AD640" s="5">
        <f t="shared" si="859"/>
        <v>4.0436304387362315E-2</v>
      </c>
      <c r="AE640" s="5">
        <f t="shared" si="860"/>
        <v>1.3726710068855947E-2</v>
      </c>
      <c r="AF640" s="5">
        <f t="shared" si="861"/>
        <v>2.3298688167620917E-3</v>
      </c>
      <c r="AG640" s="5">
        <f t="shared" si="862"/>
        <v>2.6363630596071448E-4</v>
      </c>
      <c r="AH640" s="5">
        <f t="shared" si="863"/>
        <v>7.7991434557248834E-5</v>
      </c>
      <c r="AI640" s="5">
        <f t="shared" si="864"/>
        <v>1.2633481522473228E-4</v>
      </c>
      <c r="AJ640" s="5">
        <f t="shared" si="865"/>
        <v>1.0232204105792941E-4</v>
      </c>
      <c r="AK640" s="5">
        <f t="shared" si="866"/>
        <v>5.5248956605964089E-5</v>
      </c>
      <c r="AL640" s="5">
        <f t="shared" si="867"/>
        <v>4.9212039719584482E-7</v>
      </c>
      <c r="AM640" s="5">
        <f t="shared" si="868"/>
        <v>1.3100189968678146E-2</v>
      </c>
      <c r="AN640" s="5">
        <f t="shared" si="869"/>
        <v>4.4470559877173256E-3</v>
      </c>
      <c r="AO640" s="5">
        <f t="shared" si="870"/>
        <v>7.5480993043523087E-4</v>
      </c>
      <c r="AP640" s="5">
        <f t="shared" si="871"/>
        <v>8.5410517678398559E-5</v>
      </c>
      <c r="AQ640" s="5">
        <f t="shared" si="872"/>
        <v>7.2484703459243912E-6</v>
      </c>
      <c r="AR640" s="5">
        <f t="shared" si="873"/>
        <v>5.2950724663952961E-6</v>
      </c>
      <c r="AS640" s="5">
        <f t="shared" si="874"/>
        <v>8.5772496100527515E-6</v>
      </c>
      <c r="AT640" s="5">
        <f t="shared" si="875"/>
        <v>6.9469503335460032E-6</v>
      </c>
      <c r="AU640" s="5">
        <f t="shared" si="876"/>
        <v>3.7510174108487207E-6</v>
      </c>
      <c r="AV640" s="5">
        <f t="shared" si="877"/>
        <v>1.5190260770125882E-6</v>
      </c>
      <c r="AW640" s="5">
        <f t="shared" si="878"/>
        <v>7.5169214074411019E-9</v>
      </c>
      <c r="AX640" s="5">
        <f t="shared" si="879"/>
        <v>3.5367347036188569E-3</v>
      </c>
      <c r="AY640" s="5">
        <f t="shared" si="880"/>
        <v>1.2005976461639751E-3</v>
      </c>
      <c r="AZ640" s="5">
        <f t="shared" si="881"/>
        <v>2.0378043997752688E-4</v>
      </c>
      <c r="BA640" s="5">
        <f t="shared" si="882"/>
        <v>2.3058775685657055E-5</v>
      </c>
      <c r="BB640" s="5">
        <f t="shared" si="883"/>
        <v>1.956911822032893E-6</v>
      </c>
      <c r="BC640" s="5">
        <f t="shared" si="884"/>
        <v>1.3286061433327924E-7</v>
      </c>
      <c r="BD640" s="5">
        <f t="shared" si="885"/>
        <v>2.9958196246747972E-7</v>
      </c>
      <c r="BE640" s="5">
        <f t="shared" si="886"/>
        <v>4.852793398127594E-7</v>
      </c>
      <c r="BF640" s="5">
        <f t="shared" si="887"/>
        <v>3.9304108249619882E-7</v>
      </c>
      <c r="BG640" s="5">
        <f t="shared" si="888"/>
        <v>2.122231875622934E-7</v>
      </c>
      <c r="BH640" s="5">
        <f t="shared" si="889"/>
        <v>8.5942697872179678E-8</v>
      </c>
      <c r="BI640" s="5">
        <f t="shared" si="890"/>
        <v>2.7842941772347899E-8</v>
      </c>
      <c r="BJ640" s="8">
        <f t="shared" si="891"/>
        <v>0.69564730813419917</v>
      </c>
      <c r="BK640" s="8">
        <f t="shared" si="892"/>
        <v>0.23099237486864832</v>
      </c>
      <c r="BL640" s="8">
        <f t="shared" si="893"/>
        <v>7.2210086275300914E-2</v>
      </c>
      <c r="BM640" s="8">
        <f t="shared" si="894"/>
        <v>0.31088241057051802</v>
      </c>
      <c r="BN640" s="8">
        <f t="shared" si="895"/>
        <v>0.68768576092878952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1.175</v>
      </c>
      <c r="F641">
        <f>VLOOKUP(B641,home!$B$2:$E$405,3,FALSE)</f>
        <v>0.61</v>
      </c>
      <c r="G641">
        <f>VLOOKUP(C641,away!$B$2:$E$405,4,FALSE)</f>
        <v>0.85</v>
      </c>
      <c r="H641">
        <f>VLOOKUP(A641,away!$A$2:$E$405,3,FALSE)</f>
        <v>0.99375000000000002</v>
      </c>
      <c r="I641">
        <f>VLOOKUP(C641,away!$B$2:$E$405,3,FALSE)</f>
        <v>0.95</v>
      </c>
      <c r="J641">
        <f>VLOOKUP(B641,home!$B$2:$E$405,4,FALSE)</f>
        <v>1.29</v>
      </c>
      <c r="K641" s="3">
        <f t="shared" si="840"/>
        <v>0.60923749999999999</v>
      </c>
      <c r="L641" s="3">
        <f t="shared" si="841"/>
        <v>1.217840625</v>
      </c>
      <c r="M641" s="5">
        <f t="shared" si="842"/>
        <v>0.16088296158959325</v>
      </c>
      <c r="N641" s="5">
        <f t="shared" si="843"/>
        <v>9.8015933311439804E-2</v>
      </c>
      <c r="O641" s="5">
        <f t="shared" si="844"/>
        <v>0.19592980649412123</v>
      </c>
      <c r="P641" s="5">
        <f t="shared" si="845"/>
        <v>0.11936778548396217</v>
      </c>
      <c r="Q641" s="5">
        <f t="shared" si="846"/>
        <v>2.9857491085414155E-2</v>
      </c>
      <c r="R641" s="5">
        <f t="shared" si="847"/>
        <v>0.11930563899846486</v>
      </c>
      <c r="S641" s="5">
        <f t="shared" si="848"/>
        <v>2.2141356782847309E-2</v>
      </c>
      <c r="T641" s="5">
        <f t="shared" si="849"/>
        <v>3.6361665604392697E-2</v>
      </c>
      <c r="U641" s="5">
        <f t="shared" si="850"/>
        <v>7.2685469239327213E-2</v>
      </c>
      <c r="V641" s="5">
        <f t="shared" si="851"/>
        <v>1.8253191296228666E-3</v>
      </c>
      <c r="W641" s="5">
        <f t="shared" si="852"/>
        <v>6.0634344083833345E-3</v>
      </c>
      <c r="X641" s="5">
        <f t="shared" si="853"/>
        <v>7.3842967495520648E-3</v>
      </c>
      <c r="Y641" s="5">
        <f t="shared" si="854"/>
        <v>4.4964482843299781E-3</v>
      </c>
      <c r="Z641" s="5">
        <f t="shared" si="855"/>
        <v>4.8431751321304943E-2</v>
      </c>
      <c r="AA641" s="5">
        <f t="shared" si="856"/>
        <v>2.9506439095613516E-2</v>
      </c>
      <c r="AB641" s="5">
        <f t="shared" si="857"/>
        <v>8.9882145942569193E-3</v>
      </c>
      <c r="AC641" s="5">
        <f t="shared" si="858"/>
        <v>8.4643947124591235E-5</v>
      </c>
      <c r="AD641" s="5">
        <f t="shared" si="859"/>
        <v>9.2351790509436025E-4</v>
      </c>
      <c r="AE641" s="5">
        <f t="shared" si="860"/>
        <v>1.1246976227388063E-3</v>
      </c>
      <c r="AF641" s="5">
        <f t="shared" si="861"/>
        <v>6.8485122790612116E-4</v>
      </c>
      <c r="AG641" s="5">
        <f t="shared" si="862"/>
        <v>2.7801321580840275E-4</v>
      </c>
      <c r="AH641" s="5">
        <f t="shared" si="863"/>
        <v>1.4745538574745642E-2</v>
      </c>
      <c r="AI641" s="5">
        <f t="shared" si="864"/>
        <v>8.9835350574315968E-3</v>
      </c>
      <c r="AJ641" s="5">
        <f t="shared" si="865"/>
        <v>2.7365532197759909E-3</v>
      </c>
      <c r="AK641" s="5">
        <f t="shared" si="866"/>
        <v>5.5573694741109167E-4</v>
      </c>
      <c r="AL641" s="5">
        <f t="shared" si="867"/>
        <v>2.5120772076929793E-6</v>
      </c>
      <c r="AM641" s="5">
        <f t="shared" si="868"/>
        <v>1.1252834794098511E-4</v>
      </c>
      <c r="AN641" s="5">
        <f t="shared" si="869"/>
        <v>1.3704159358666676E-4</v>
      </c>
      <c r="AO641" s="5">
        <f t="shared" si="870"/>
        <v>8.3447409992291137E-5</v>
      </c>
      <c r="AP641" s="5">
        <f t="shared" si="871"/>
        <v>3.3875215313214364E-5</v>
      </c>
      <c r="AQ641" s="5">
        <f t="shared" si="872"/>
        <v>1.0313653347263634E-5</v>
      </c>
      <c r="AR641" s="5">
        <f t="shared" si="873"/>
        <v>3.5915431827659712E-3</v>
      </c>
      <c r="AS641" s="5">
        <f t="shared" si="874"/>
        <v>2.1881027898103828E-3</v>
      </c>
      <c r="AT641" s="5">
        <f t="shared" si="875"/>
        <v>6.6653713670355161E-4</v>
      </c>
      <c r="AU641" s="5">
        <f t="shared" si="876"/>
        <v>1.3535980627414333E-4</v>
      </c>
      <c r="AV641" s="5">
        <f t="shared" si="877"/>
        <v>2.0616567493735845E-5</v>
      </c>
      <c r="AW641" s="5">
        <f t="shared" si="878"/>
        <v>5.1773504976034283E-8</v>
      </c>
      <c r="AX641" s="5">
        <f t="shared" si="879"/>
        <v>1.1426081563115979E-5</v>
      </c>
      <c r="AY641" s="5">
        <f t="shared" si="880"/>
        <v>1.391514631212614E-5</v>
      </c>
      <c r="AZ641" s="5">
        <f t="shared" si="881"/>
        <v>8.473215240863073E-6</v>
      </c>
      <c r="BA641" s="5">
        <f t="shared" si="882"/>
        <v>3.4396752482307376E-6</v>
      </c>
      <c r="BB641" s="5">
        <f t="shared" si="883"/>
        <v>1.0472440635255875E-6</v>
      </c>
      <c r="BC641" s="5">
        <f t="shared" si="884"/>
        <v>2.5507527297030841E-7</v>
      </c>
      <c r="BD641" s="5">
        <f t="shared" si="885"/>
        <v>7.2898786573569923E-4</v>
      </c>
      <c r="BE641" s="5">
        <f t="shared" si="886"/>
        <v>4.4412674485115296E-4</v>
      </c>
      <c r="BF641" s="5">
        <f t="shared" si="887"/>
        <v>1.3528933385812715E-4</v>
      </c>
      <c r="BG641" s="5">
        <f t="shared" si="888"/>
        <v>2.7474445178796911E-5</v>
      </c>
      <c r="BH641" s="5">
        <f t="shared" si="889"/>
        <v>4.1846155736543196E-6</v>
      </c>
      <c r="BI641" s="5">
        <f t="shared" si="890"/>
        <v>5.0988494611084496E-7</v>
      </c>
      <c r="BJ641" s="8">
        <f t="shared" si="891"/>
        <v>0.185606112072941</v>
      </c>
      <c r="BK641" s="8">
        <f t="shared" si="892"/>
        <v>0.30431849415666995</v>
      </c>
      <c r="BL641" s="8">
        <f t="shared" si="893"/>
        <v>0.46137966459433949</v>
      </c>
      <c r="BM641" s="8">
        <f t="shared" si="894"/>
        <v>0.27636254180945286</v>
      </c>
      <c r="BN641" s="8">
        <f t="shared" si="895"/>
        <v>0.72335961696299544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1.175</v>
      </c>
      <c r="F642">
        <f>VLOOKUP(B642,home!$B$2:$E$405,3,FALSE)</f>
        <v>0.85</v>
      </c>
      <c r="G642">
        <f>VLOOKUP(C642,away!$B$2:$E$405,4,FALSE)</f>
        <v>1.22</v>
      </c>
      <c r="H642">
        <f>VLOOKUP(A642,away!$A$2:$E$405,3,FALSE)</f>
        <v>0.99375000000000002</v>
      </c>
      <c r="I642">
        <f>VLOOKUP(C642,away!$B$2:$E$405,3,FALSE)</f>
        <v>0.97</v>
      </c>
      <c r="J642">
        <f>VLOOKUP(B642,home!$B$2:$E$405,4,FALSE)</f>
        <v>0.86</v>
      </c>
      <c r="K642" s="3">
        <f t="shared" si="840"/>
        <v>1.218475</v>
      </c>
      <c r="L642" s="3">
        <f t="shared" si="841"/>
        <v>0.82898625000000004</v>
      </c>
      <c r="M642" s="5">
        <f t="shared" si="842"/>
        <v>0.12906214454000894</v>
      </c>
      <c r="N642" s="5">
        <f t="shared" si="843"/>
        <v>0.1572589965683874</v>
      </c>
      <c r="O642" s="5">
        <f t="shared" si="844"/>
        <v>0.10699074321918001</v>
      </c>
      <c r="P642" s="5">
        <f t="shared" si="845"/>
        <v>0.13036554584399038</v>
      </c>
      <c r="Q642" s="5">
        <f t="shared" si="846"/>
        <v>9.5808077921832949E-2</v>
      </c>
      <c r="R642" s="5">
        <f t="shared" si="847"/>
        <v>4.434692750299047E-2</v>
      </c>
      <c r="S642" s="5">
        <f t="shared" si="848"/>
        <v>3.2920527556267842E-2</v>
      </c>
      <c r="T642" s="5">
        <f t="shared" si="849"/>
        <v>7.9423579236128097E-2</v>
      </c>
      <c r="U642" s="5">
        <f t="shared" si="850"/>
        <v>5.403562248920632E-2</v>
      </c>
      <c r="V642" s="5">
        <f t="shared" si="851"/>
        <v>3.694776961595655E-3</v>
      </c>
      <c r="W642" s="5">
        <f t="shared" si="852"/>
        <v>3.8913249248601782E-2</v>
      </c>
      <c r="X642" s="5">
        <f t="shared" si="853"/>
        <v>3.2258548569913711E-2</v>
      </c>
      <c r="Y642" s="5">
        <f t="shared" si="854"/>
        <v>1.3370946604707815E-2</v>
      </c>
      <c r="Z642" s="5">
        <f t="shared" si="855"/>
        <v>1.225433104324198E-2</v>
      </c>
      <c r="AA642" s="5">
        <f t="shared" si="856"/>
        <v>1.4931596017914273E-2</v>
      </c>
      <c r="AB642" s="5">
        <f t="shared" si="857"/>
        <v>9.09688822896405E-3</v>
      </c>
      <c r="AC642" s="5">
        <f t="shared" si="858"/>
        <v>2.3325566197535412E-4</v>
      </c>
      <c r="AD642" s="5">
        <f t="shared" si="859"/>
        <v>1.185370534454752E-2</v>
      </c>
      <c r="AE642" s="5">
        <f t="shared" si="860"/>
        <v>9.8265587421814075E-3</v>
      </c>
      <c r="AF642" s="5">
        <f t="shared" si="861"/>
        <v>4.0730410410428405E-3</v>
      </c>
      <c r="AG642" s="5">
        <f t="shared" si="862"/>
        <v>1.1254983395700669E-3</v>
      </c>
      <c r="AH642" s="5">
        <f t="shared" si="863"/>
        <v>2.5396679844489393E-3</v>
      </c>
      <c r="AI642" s="5">
        <f t="shared" si="864"/>
        <v>3.094521947351422E-3</v>
      </c>
      <c r="AJ642" s="5">
        <f t="shared" si="865"/>
        <v>1.8852988148995123E-3</v>
      </c>
      <c r="AK642" s="5">
        <f t="shared" si="866"/>
        <v>7.6572982449489406E-4</v>
      </c>
      <c r="AL642" s="5">
        <f t="shared" si="867"/>
        <v>9.4244526318689143E-6</v>
      </c>
      <c r="AM642" s="5">
        <f t="shared" si="868"/>
        <v>2.8886887239395068E-3</v>
      </c>
      <c r="AN642" s="5">
        <f t="shared" si="869"/>
        <v>2.3946832326758971E-3</v>
      </c>
      <c r="AO642" s="5">
        <f t="shared" si="870"/>
        <v>9.9257973649693456E-4</v>
      </c>
      <c r="AP642" s="5">
        <f t="shared" si="871"/>
        <v>2.7427831786152733E-4</v>
      </c>
      <c r="AQ642" s="5">
        <f t="shared" si="872"/>
        <v>5.6843238545083898E-5</v>
      </c>
      <c r="AR642" s="5">
        <f t="shared" si="873"/>
        <v>4.2106996773467705E-4</v>
      </c>
      <c r="AS642" s="5">
        <f t="shared" si="874"/>
        <v>5.1306322893551065E-4</v>
      </c>
      <c r="AT642" s="5">
        <f t="shared" si="875"/>
        <v>3.1257735893859827E-4</v>
      </c>
      <c r="AU642" s="5">
        <f t="shared" si="876"/>
        <v>1.2695589914423611E-4</v>
      </c>
      <c r="AV642" s="5">
        <f t="shared" si="877"/>
        <v>3.8673147302443288E-5</v>
      </c>
      <c r="AW642" s="5">
        <f t="shared" si="878"/>
        <v>2.6443417712825371E-7</v>
      </c>
      <c r="AX642" s="5">
        <f t="shared" si="879"/>
        <v>5.8663249881703099E-4</v>
      </c>
      <c r="AY642" s="5">
        <f t="shared" si="880"/>
        <v>4.8631027532246003E-4</v>
      </c>
      <c r="AZ642" s="5">
        <f t="shared" si="881"/>
        <v>2.0157226573801681E-4</v>
      </c>
      <c r="BA642" s="5">
        <f t="shared" si="882"/>
        <v>5.5700212226054024E-5</v>
      </c>
      <c r="BB642" s="5">
        <f t="shared" si="883"/>
        <v>1.1543677514370169E-5</v>
      </c>
      <c r="BC642" s="5">
        <f t="shared" si="884"/>
        <v>1.91390998676941E-6</v>
      </c>
      <c r="BD642" s="5">
        <f t="shared" si="885"/>
        <v>5.8176868923331792E-5</v>
      </c>
      <c r="BE642" s="5">
        <f t="shared" si="886"/>
        <v>7.0887060361356715E-5</v>
      </c>
      <c r="BF642" s="5">
        <f t="shared" si="887"/>
        <v>4.318705543690207E-5</v>
      </c>
      <c r="BG642" s="5">
        <f t="shared" si="888"/>
        <v>1.7540782457826408E-5</v>
      </c>
      <c r="BH642" s="5">
        <f t="shared" si="889"/>
        <v>5.3432512263250108E-6</v>
      </c>
      <c r="BI642" s="5">
        <f t="shared" si="890"/>
        <v>1.302123607599273E-6</v>
      </c>
      <c r="BJ642" s="8">
        <f t="shared" si="891"/>
        <v>0.45186294770603724</v>
      </c>
      <c r="BK642" s="8">
        <f t="shared" si="892"/>
        <v>0.29677198529179249</v>
      </c>
      <c r="BL642" s="8">
        <f t="shared" si="893"/>
        <v>0.23929577277351868</v>
      </c>
      <c r="BM642" s="8">
        <f t="shared" si="894"/>
        <v>0.33586655537705484</v>
      </c>
      <c r="BN642" s="8">
        <f t="shared" si="895"/>
        <v>0.66383243559639027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1.175</v>
      </c>
      <c r="F643">
        <f>VLOOKUP(B643,home!$B$2:$E$405,3,FALSE)</f>
        <v>0.64</v>
      </c>
      <c r="G643">
        <f>VLOOKUP(C643,away!$B$2:$E$405,4,FALSE)</f>
        <v>1.17</v>
      </c>
      <c r="H643">
        <f>VLOOKUP(A643,away!$A$2:$E$405,3,FALSE)</f>
        <v>0.99375000000000002</v>
      </c>
      <c r="I643">
        <f>VLOOKUP(C643,away!$B$2:$E$405,3,FALSE)</f>
        <v>0.32</v>
      </c>
      <c r="J643">
        <f>VLOOKUP(B643,home!$B$2:$E$405,4,FALSE)</f>
        <v>0.5</v>
      </c>
      <c r="K643" s="3">
        <f t="shared" si="840"/>
        <v>0.87983999999999996</v>
      </c>
      <c r="L643" s="3">
        <f t="shared" si="841"/>
        <v>0.159</v>
      </c>
      <c r="M643" s="5">
        <f t="shared" si="842"/>
        <v>0.35386492728614005</v>
      </c>
      <c r="N643" s="5">
        <f t="shared" si="843"/>
        <v>0.31134451762343746</v>
      </c>
      <c r="O643" s="5">
        <f t="shared" si="844"/>
        <v>5.6264523438496264E-2</v>
      </c>
      <c r="P643" s="5">
        <f t="shared" si="845"/>
        <v>4.9503778302126558E-2</v>
      </c>
      <c r="Q643" s="5">
        <f t="shared" si="846"/>
        <v>0.13696668019290259</v>
      </c>
      <c r="R643" s="5">
        <f t="shared" si="847"/>
        <v>4.4730296133604535E-3</v>
      </c>
      <c r="S643" s="5">
        <f t="shared" si="848"/>
        <v>1.7313273209783851E-3</v>
      </c>
      <c r="T643" s="5">
        <f t="shared" si="849"/>
        <v>2.1777702150671509E-2</v>
      </c>
      <c r="U643" s="5">
        <f t="shared" si="850"/>
        <v>3.9355503750190613E-3</v>
      </c>
      <c r="V643" s="5">
        <f t="shared" si="851"/>
        <v>2.6911474864916659E-5</v>
      </c>
      <c r="W643" s="5">
        <f t="shared" si="852"/>
        <v>4.0169587966974472E-2</v>
      </c>
      <c r="X643" s="5">
        <f t="shared" si="853"/>
        <v>6.3869644867489408E-3</v>
      </c>
      <c r="Y643" s="5">
        <f t="shared" si="854"/>
        <v>5.0776367669654076E-4</v>
      </c>
      <c r="Z643" s="5">
        <f t="shared" si="855"/>
        <v>2.3707056950810398E-4</v>
      </c>
      <c r="AA643" s="5">
        <f t="shared" si="856"/>
        <v>2.0858416987601023E-4</v>
      </c>
      <c r="AB643" s="5">
        <f t="shared" si="857"/>
        <v>9.1760348011854403E-5</v>
      </c>
      <c r="AC643" s="5">
        <f t="shared" si="858"/>
        <v>2.3529805844866093E-7</v>
      </c>
      <c r="AD643" s="5">
        <f t="shared" si="859"/>
        <v>8.8357025692157032E-3</v>
      </c>
      <c r="AE643" s="5">
        <f t="shared" si="860"/>
        <v>1.4048767085052967E-3</v>
      </c>
      <c r="AF643" s="5">
        <f t="shared" si="861"/>
        <v>1.1168769832617109E-4</v>
      </c>
      <c r="AG643" s="5">
        <f t="shared" si="862"/>
        <v>5.9194480112870665E-6</v>
      </c>
      <c r="AH643" s="5">
        <f t="shared" si="863"/>
        <v>9.4235551379471345E-6</v>
      </c>
      <c r="AI643" s="5">
        <f t="shared" si="864"/>
        <v>8.291220752571407E-6</v>
      </c>
      <c r="AJ643" s="5">
        <f t="shared" si="865"/>
        <v>3.6474738334712125E-6</v>
      </c>
      <c r="AK643" s="5">
        <f t="shared" si="866"/>
        <v>1.0697311258804374E-6</v>
      </c>
      <c r="AL643" s="5">
        <f t="shared" si="867"/>
        <v>1.3166767342211882E-9</v>
      </c>
      <c r="AM643" s="5">
        <f t="shared" si="868"/>
        <v>1.5548009096997492E-3</v>
      </c>
      <c r="AN643" s="5">
        <f t="shared" si="869"/>
        <v>2.4721334464226013E-4</v>
      </c>
      <c r="AO643" s="5">
        <f t="shared" si="870"/>
        <v>1.9653460899059681E-5</v>
      </c>
      <c r="AP643" s="5">
        <f t="shared" si="871"/>
        <v>1.0416334276501629E-6</v>
      </c>
      <c r="AQ643" s="5">
        <f t="shared" si="872"/>
        <v>4.1404928749093985E-8</v>
      </c>
      <c r="AR643" s="5">
        <f t="shared" si="873"/>
        <v>2.9966905338671881E-7</v>
      </c>
      <c r="AS643" s="5">
        <f t="shared" si="874"/>
        <v>2.6366081993177068E-7</v>
      </c>
      <c r="AT643" s="5">
        <f t="shared" si="875"/>
        <v>1.1598966790438452E-7</v>
      </c>
      <c r="AU643" s="5">
        <f t="shared" si="876"/>
        <v>3.4017449802997895E-8</v>
      </c>
      <c r="AV643" s="5">
        <f t="shared" si="877"/>
        <v>7.482478258667415E-9</v>
      </c>
      <c r="AW643" s="5">
        <f t="shared" si="878"/>
        <v>5.1165531221141646E-12</v>
      </c>
      <c r="AX643" s="5">
        <f t="shared" si="879"/>
        <v>2.2799600539837113E-4</v>
      </c>
      <c r="AY643" s="5">
        <f t="shared" si="880"/>
        <v>3.6251364858341011E-5</v>
      </c>
      <c r="AZ643" s="5">
        <f t="shared" si="881"/>
        <v>2.8819835062381101E-6</v>
      </c>
      <c r="BA643" s="5">
        <f t="shared" si="882"/>
        <v>1.5274512583061982E-7</v>
      </c>
      <c r="BB643" s="5">
        <f t="shared" si="883"/>
        <v>6.0716187517671388E-9</v>
      </c>
      <c r="BC643" s="5">
        <f t="shared" si="884"/>
        <v>1.9307747630619495E-10</v>
      </c>
      <c r="BD643" s="5">
        <f t="shared" si="885"/>
        <v>7.9412299147480449E-9</v>
      </c>
      <c r="BE643" s="5">
        <f t="shared" si="886"/>
        <v>6.9870117281919204E-9</v>
      </c>
      <c r="BF643" s="5">
        <f t="shared" si="887"/>
        <v>3.0737261994661888E-9</v>
      </c>
      <c r="BG643" s="5">
        <f t="shared" si="888"/>
        <v>9.014624197794439E-10</v>
      </c>
      <c r="BH643" s="5">
        <f t="shared" si="889"/>
        <v>1.9828567385468643E-10</v>
      </c>
      <c r="BI643" s="5">
        <f t="shared" si="890"/>
        <v>3.4891933456861474E-11</v>
      </c>
      <c r="BJ643" s="8">
        <f t="shared" si="891"/>
        <v>0.5296014416386724</v>
      </c>
      <c r="BK643" s="8">
        <f t="shared" si="892"/>
        <v>0.40516343236370339</v>
      </c>
      <c r="BL643" s="8">
        <f t="shared" si="893"/>
        <v>6.499661988169067E-2</v>
      </c>
      <c r="BM643" s="8">
        <f t="shared" si="894"/>
        <v>8.7544856637369509E-2</v>
      </c>
      <c r="BN643" s="8">
        <f t="shared" si="895"/>
        <v>0.91241745645646355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1.6923076923076901</v>
      </c>
      <c r="F644">
        <f>VLOOKUP(B644,home!$B$2:$E$405,3,FALSE)</f>
        <v>1.1000000000000001</v>
      </c>
      <c r="G644">
        <f>VLOOKUP(C644,away!$B$2:$E$405,4,FALSE)</f>
        <v>1.48</v>
      </c>
      <c r="H644">
        <f>VLOOKUP(A644,away!$A$2:$E$405,3,FALSE)</f>
        <v>1.40769230769231</v>
      </c>
      <c r="I644">
        <f>VLOOKUP(C644,away!$B$2:$E$405,3,FALSE)</f>
        <v>0.59</v>
      </c>
      <c r="J644">
        <f>VLOOKUP(B644,home!$B$2:$E$405,4,FALSE)</f>
        <v>1.1200000000000001</v>
      </c>
      <c r="K644" s="3">
        <f t="shared" si="840"/>
        <v>2.7550769230769196</v>
      </c>
      <c r="L644" s="3">
        <f t="shared" si="841"/>
        <v>0.93020307692307858</v>
      </c>
      <c r="M644" s="5">
        <f t="shared" si="842"/>
        <v>2.5090148498208991E-2</v>
      </c>
      <c r="N644" s="5">
        <f t="shared" si="843"/>
        <v>6.9125289123988631E-2</v>
      </c>
      <c r="O644" s="5">
        <f t="shared" si="844"/>
        <v>2.333893333349096E-2</v>
      </c>
      <c r="P644" s="5">
        <f t="shared" si="845"/>
        <v>6.4300556636331635E-2</v>
      </c>
      <c r="Q644" s="5">
        <f t="shared" si="846"/>
        <v>9.5222744433260537E-2</v>
      </c>
      <c r="R644" s="5">
        <f t="shared" si="847"/>
        <v>1.0854973799457946E-2</v>
      </c>
      <c r="S644" s="5">
        <f t="shared" si="848"/>
        <v>4.1197061707678118E-2</v>
      </c>
      <c r="T644" s="5">
        <f t="shared" si="849"/>
        <v>8.8576489864878913E-2</v>
      </c>
      <c r="U644" s="5">
        <f t="shared" si="850"/>
        <v>2.9906287815491182E-2</v>
      </c>
      <c r="V644" s="5">
        <f t="shared" si="851"/>
        <v>1.1731005364179752E-2</v>
      </c>
      <c r="W644" s="5">
        <f t="shared" si="852"/>
        <v>8.7448661913375775E-2</v>
      </c>
      <c r="X644" s="5">
        <f t="shared" si="853"/>
        <v>8.134501438462817E-2</v>
      </c>
      <c r="Y644" s="5">
        <f t="shared" si="854"/>
        <v>3.7833691336466607E-2</v>
      </c>
      <c r="Z644" s="5">
        <f t="shared" si="855"/>
        <v>3.3657766760583942E-3</v>
      </c>
      <c r="AA644" s="5">
        <f t="shared" si="856"/>
        <v>9.2729736484390233E-3</v>
      </c>
      <c r="AB644" s="5">
        <f t="shared" si="857"/>
        <v>1.2773877853557374E-2</v>
      </c>
      <c r="AC644" s="5">
        <f t="shared" si="858"/>
        <v>1.8789998763717839E-3</v>
      </c>
      <c r="AD644" s="5">
        <f t="shared" si="859"/>
        <v>6.0231947597874286E-2</v>
      </c>
      <c r="AE644" s="5">
        <f t="shared" si="860"/>
        <v>5.6027942984612292E-2</v>
      </c>
      <c r="AF644" s="5">
        <f t="shared" si="861"/>
        <v>2.6058682478978582E-2</v>
      </c>
      <c r="AG644" s="5">
        <f t="shared" si="862"/>
        <v>8.0799555408357978E-3</v>
      </c>
      <c r="AH644" s="5">
        <f t="shared" si="863"/>
        <v>7.8271395507636238E-4</v>
      </c>
      <c r="AI644" s="5">
        <f t="shared" si="864"/>
        <v>2.156437155001151E-3</v>
      </c>
      <c r="AJ644" s="5">
        <f t="shared" si="865"/>
        <v>2.9705751209046596E-3</v>
      </c>
      <c r="AK644" s="5">
        <f t="shared" si="866"/>
        <v>2.7280543212902858E-3</v>
      </c>
      <c r="AL644" s="5">
        <f t="shared" si="867"/>
        <v>1.9261860961712298E-4</v>
      </c>
      <c r="AM644" s="5">
        <f t="shared" si="868"/>
        <v>3.3188729771776344E-2</v>
      </c>
      <c r="AN644" s="5">
        <f t="shared" si="869"/>
        <v>3.0872258552874936E-2</v>
      </c>
      <c r="AO644" s="5">
        <f t="shared" si="870"/>
        <v>1.4358734948724547E-2</v>
      </c>
      <c r="AP644" s="5">
        <f t="shared" si="871"/>
        <v>4.4521798100088383E-3</v>
      </c>
      <c r="AQ644" s="5">
        <f t="shared" si="872"/>
        <v>1.0353578395712571E-3</v>
      </c>
      <c r="AR644" s="5">
        <f t="shared" si="873"/>
        <v>1.4561658587253299E-4</v>
      </c>
      <c r="AS644" s="5">
        <f t="shared" si="874"/>
        <v>4.0118489535466423E-4</v>
      </c>
      <c r="AT644" s="5">
        <f t="shared" si="875"/>
        <v>5.5264762353933233E-4</v>
      </c>
      <c r="AU644" s="5">
        <f t="shared" si="876"/>
        <v>5.0752890473550508E-4</v>
      </c>
      <c r="AV644" s="5">
        <f t="shared" si="877"/>
        <v>3.4957029330782361E-4</v>
      </c>
      <c r="AW644" s="5">
        <f t="shared" si="878"/>
        <v>1.3712203304041577E-5</v>
      </c>
      <c r="AX644" s="5">
        <f t="shared" si="879"/>
        <v>1.5239583916742823E-2</v>
      </c>
      <c r="AY644" s="5">
        <f t="shared" si="880"/>
        <v>1.4175907850381635E-2</v>
      </c>
      <c r="AZ644" s="5">
        <f t="shared" si="881"/>
        <v>6.5932365503015107E-3</v>
      </c>
      <c r="BA644" s="5">
        <f t="shared" si="882"/>
        <v>2.0443496419907232E-3</v>
      </c>
      <c r="BB644" s="5">
        <f t="shared" si="883"/>
        <v>4.7541508182159109E-4</v>
      </c>
      <c r="BC644" s="5">
        <f t="shared" si="884"/>
        <v>8.8446514385216265E-5</v>
      </c>
      <c r="BD644" s="5">
        <f t="shared" si="885"/>
        <v>2.2575499371610635E-5</v>
      </c>
      <c r="BE644" s="5">
        <f t="shared" si="886"/>
        <v>6.2197237345661965E-5</v>
      </c>
      <c r="BF644" s="5">
        <f t="shared" si="887"/>
        <v>8.5679086645085642E-5</v>
      </c>
      <c r="BG644" s="5">
        <f t="shared" si="888"/>
        <v>7.8684158135394449E-5</v>
      </c>
      <c r="BH644" s="5">
        <f t="shared" si="889"/>
        <v>5.4195227072640075E-5</v>
      </c>
      <c r="BI644" s="5">
        <f t="shared" si="890"/>
        <v>2.9862403889748834E-5</v>
      </c>
      <c r="BJ644" s="8">
        <f t="shared" si="891"/>
        <v>0.73247462013747899</v>
      </c>
      <c r="BK644" s="8">
        <f t="shared" si="892"/>
        <v>0.15856629854276902</v>
      </c>
      <c r="BL644" s="8">
        <f t="shared" si="893"/>
        <v>9.7074568917978943E-2</v>
      </c>
      <c r="BM644" s="8">
        <f t="shared" si="894"/>
        <v>0.68938642280246942</v>
      </c>
      <c r="BN644" s="8">
        <f t="shared" si="895"/>
        <v>0.28793264582473871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1.6923076923076901</v>
      </c>
      <c r="F645">
        <f>VLOOKUP(B645,home!$B$2:$E$405,3,FALSE)</f>
        <v>1.52</v>
      </c>
      <c r="G645">
        <f>VLOOKUP(C645,away!$B$2:$E$405,4,FALSE)</f>
        <v>1.94</v>
      </c>
      <c r="H645">
        <f>VLOOKUP(A645,away!$A$2:$E$405,3,FALSE)</f>
        <v>1.40769230769231</v>
      </c>
      <c r="I645">
        <f>VLOOKUP(C645,away!$B$2:$E$405,3,FALSE)</f>
        <v>0.68</v>
      </c>
      <c r="J645">
        <f>VLOOKUP(B645,home!$B$2:$E$405,4,FALSE)</f>
        <v>0.81</v>
      </c>
      <c r="K645" s="3">
        <f t="shared" si="840"/>
        <v>4.9902769230769159</v>
      </c>
      <c r="L645" s="3">
        <f t="shared" si="841"/>
        <v>0.7753569230769245</v>
      </c>
      <c r="M645" s="5">
        <f t="shared" si="842"/>
        <v>3.1334086351955692E-3</v>
      </c>
      <c r="N645" s="5">
        <f t="shared" si="843"/>
        <v>1.5636576802786385E-2</v>
      </c>
      <c r="O645" s="5">
        <f t="shared" si="844"/>
        <v>2.4295100781279015E-3</v>
      </c>
      <c r="P645" s="5">
        <f t="shared" si="845"/>
        <v>1.2123928077264463E-2</v>
      </c>
      <c r="Q645" s="5">
        <f t="shared" si="846"/>
        <v>3.9015424187432361E-2</v>
      </c>
      <c r="R645" s="5">
        <f t="shared" si="847"/>
        <v>9.418687293808141E-4</v>
      </c>
      <c r="S645" s="5">
        <f t="shared" si="848"/>
        <v>1.1727614328022952E-2</v>
      </c>
      <c r="T645" s="5">
        <f t="shared" si="849"/>
        <v>3.025087925050857E-2</v>
      </c>
      <c r="U645" s="5">
        <f t="shared" si="850"/>
        <v>4.7001857847968533E-3</v>
      </c>
      <c r="V645" s="5">
        <f t="shared" si="851"/>
        <v>5.0418913353399231E-3</v>
      </c>
      <c r="W645" s="5">
        <f t="shared" si="852"/>
        <v>6.489925698886688E-2</v>
      </c>
      <c r="X645" s="5">
        <f t="shared" si="853"/>
        <v>5.0320088208866409E-2</v>
      </c>
      <c r="Y645" s="5">
        <f t="shared" si="854"/>
        <v>1.9508014381293043E-2</v>
      </c>
      <c r="Z645" s="5">
        <f t="shared" si="855"/>
        <v>2.4342814665169352E-4</v>
      </c>
      <c r="AA645" s="5">
        <f t="shared" si="856"/>
        <v>1.2147738626633294E-3</v>
      </c>
      <c r="AB645" s="5">
        <f t="shared" si="857"/>
        <v>3.0310289868029101E-3</v>
      </c>
      <c r="AC645" s="5">
        <f t="shared" si="858"/>
        <v>1.2192697920971312E-3</v>
      </c>
      <c r="AD645" s="5">
        <f t="shared" si="859"/>
        <v>8.0966316119095175E-2</v>
      </c>
      <c r="AE645" s="5">
        <f t="shared" si="860"/>
        <v>6.2777793738975227E-2</v>
      </c>
      <c r="AF645" s="5">
        <f t="shared" si="861"/>
        <v>2.4337598495504823E-2</v>
      </c>
      <c r="AG645" s="5">
        <f t="shared" si="862"/>
        <v>6.290108494852069E-3</v>
      </c>
      <c r="AH645" s="5">
        <f t="shared" si="863"/>
        <v>4.7185924694543853E-5</v>
      </c>
      <c r="AI645" s="5">
        <f t="shared" si="864"/>
        <v>2.3547083109722735E-4</v>
      </c>
      <c r="AJ645" s="5">
        <f t="shared" si="865"/>
        <v>5.8753232724111798E-4</v>
      </c>
      <c r="AK645" s="5">
        <f t="shared" si="866"/>
        <v>9.7731633806434192E-4</v>
      </c>
      <c r="AL645" s="5">
        <f t="shared" si="867"/>
        <v>1.8870617895318573E-4</v>
      </c>
      <c r="AM645" s="5">
        <f t="shared" si="868"/>
        <v>8.0808867775134227E-2</v>
      </c>
      <c r="AN645" s="5">
        <f t="shared" si="869"/>
        <v>6.2655715075458099E-2</v>
      </c>
      <c r="AO645" s="5">
        <f t="shared" si="870"/>
        <v>2.4290271227045832E-2</v>
      </c>
      <c r="AP645" s="5">
        <f t="shared" si="871"/>
        <v>6.2778766531020698E-3</v>
      </c>
      <c r="AQ645" s="5">
        <f t="shared" si="872"/>
        <v>1.2168987813014204E-3</v>
      </c>
      <c r="AR645" s="5">
        <f t="shared" si="873"/>
        <v>7.3171866767401988E-6</v>
      </c>
      <c r="AS645" s="5">
        <f t="shared" si="874"/>
        <v>3.6514787814782482E-5</v>
      </c>
      <c r="AT645" s="5">
        <f t="shared" si="875"/>
        <v>9.1109451491579608E-5</v>
      </c>
      <c r="AU645" s="5">
        <f t="shared" si="876"/>
        <v>1.5155379775087514E-4</v>
      </c>
      <c r="AV645" s="5">
        <f t="shared" si="877"/>
        <v>1.8907385488021463E-4</v>
      </c>
      <c r="AW645" s="5">
        <f t="shared" si="878"/>
        <v>2.0281960635329941E-5</v>
      </c>
      <c r="AX645" s="5">
        <f t="shared" si="879"/>
        <v>6.7209771339704349E-2</v>
      </c>
      <c r="AY645" s="5">
        <f t="shared" si="880"/>
        <v>5.2111561506656828E-2</v>
      </c>
      <c r="AZ645" s="5">
        <f t="shared" si="881"/>
        <v>2.020252999326767E-2</v>
      </c>
      <c r="BA645" s="5">
        <f t="shared" si="882"/>
        <v>5.2213904979831003E-3</v>
      </c>
      <c r="BB645" s="5">
        <f t="shared" si="883"/>
        <v>1.0121103176748167E-3</v>
      </c>
      <c r="BC645" s="5">
        <f t="shared" si="884"/>
        <v>1.5694934834535091E-4</v>
      </c>
      <c r="BD645" s="5">
        <f t="shared" si="885"/>
        <v>9.4557189120945758E-7</v>
      </c>
      <c r="BE645" s="5">
        <f t="shared" si="886"/>
        <v>4.7186655878127527E-6</v>
      </c>
      <c r="BF645" s="5">
        <f t="shared" si="887"/>
        <v>1.1773723995289576E-5</v>
      </c>
      <c r="BG645" s="5">
        <f t="shared" si="888"/>
        <v>1.9584714384123506E-5</v>
      </c>
      <c r="BH645" s="5">
        <f t="shared" si="889"/>
        <v>2.4433287059036021E-5</v>
      </c>
      <c r="BI645" s="5">
        <f t="shared" si="890"/>
        <v>2.4385773713124257E-5</v>
      </c>
      <c r="BJ645" s="8">
        <f t="shared" si="891"/>
        <v>0.71516599918385471</v>
      </c>
      <c r="BK645" s="8">
        <f t="shared" si="892"/>
        <v>8.5546379853530058E-2</v>
      </c>
      <c r="BL645" s="8">
        <f t="shared" si="893"/>
        <v>1.4726283678113825E-2</v>
      </c>
      <c r="BM645" s="8">
        <f t="shared" si="894"/>
        <v>0.6903100948059413</v>
      </c>
      <c r="BN645" s="8">
        <f t="shared" si="895"/>
        <v>7.3280716510187499E-2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1.6923076923076901</v>
      </c>
      <c r="F646">
        <f>VLOOKUP(B646,home!$B$2:$E$405,3,FALSE)</f>
        <v>1.38</v>
      </c>
      <c r="G646">
        <f>VLOOKUP(C646,away!$B$2:$E$405,4,FALSE)</f>
        <v>0.59</v>
      </c>
      <c r="H646">
        <f>VLOOKUP(A646,away!$A$2:$E$405,3,FALSE)</f>
        <v>1.40769230769231</v>
      </c>
      <c r="I646">
        <f>VLOOKUP(C646,away!$B$2:$E$405,3,FALSE)</f>
        <v>0.3</v>
      </c>
      <c r="J646">
        <f>VLOOKUP(B646,home!$B$2:$E$405,4,FALSE)</f>
        <v>1.07</v>
      </c>
      <c r="K646" s="3">
        <f t="shared" si="840"/>
        <v>1.377876923076921</v>
      </c>
      <c r="L646" s="3">
        <f t="shared" si="841"/>
        <v>0.45186923076923152</v>
      </c>
      <c r="M646" s="5">
        <f t="shared" si="842"/>
        <v>0.16045429331116909</v>
      </c>
      <c r="N646" s="5">
        <f t="shared" si="843"/>
        <v>0.22108626796207545</v>
      </c>
      <c r="O646" s="5">
        <f t="shared" si="844"/>
        <v>7.2504358092138635E-2</v>
      </c>
      <c r="P646" s="5">
        <f t="shared" si="845"/>
        <v>9.9902081837663234E-2</v>
      </c>
      <c r="Q646" s="5">
        <f t="shared" si="846"/>
        <v>0.1523148333170721</v>
      </c>
      <c r="R646" s="5">
        <f t="shared" si="847"/>
        <v>1.6381244259255794E-2</v>
      </c>
      <c r="S646" s="5">
        <f t="shared" si="848"/>
        <v>1.5550263177040887E-2</v>
      </c>
      <c r="T646" s="5">
        <f t="shared" si="849"/>
        <v>6.8826386565729092E-2</v>
      </c>
      <c r="U646" s="5">
        <f t="shared" si="850"/>
        <v>2.2571338436114849E-2</v>
      </c>
      <c r="V646" s="5">
        <f t="shared" si="851"/>
        <v>1.0757675267942918E-3</v>
      </c>
      <c r="W646" s="5">
        <f t="shared" si="852"/>
        <v>6.9957031289967164E-2</v>
      </c>
      <c r="X646" s="5">
        <f t="shared" si="853"/>
        <v>3.1611429915896522E-2</v>
      </c>
      <c r="Y646" s="5">
        <f t="shared" si="854"/>
        <v>7.1421162598058171E-3</v>
      </c>
      <c r="Z646" s="5">
        <f t="shared" si="855"/>
        <v>2.4673934141576019E-3</v>
      </c>
      <c r="AA646" s="5">
        <f t="shared" si="856"/>
        <v>3.3997644455197353E-3</v>
      </c>
      <c r="AB646" s="5">
        <f t="shared" si="857"/>
        <v>2.3422284866895238E-3</v>
      </c>
      <c r="AC646" s="5">
        <f t="shared" si="858"/>
        <v>4.1862161056234755E-5</v>
      </c>
      <c r="AD646" s="5">
        <f t="shared" si="859"/>
        <v>2.4098044755353945E-2</v>
      </c>
      <c r="AE646" s="5">
        <f t="shared" si="860"/>
        <v>1.0889164946644303E-2</v>
      </c>
      <c r="AF646" s="5">
        <f t="shared" si="861"/>
        <v>2.4602392940797206E-3</v>
      </c>
      <c r="AG646" s="5">
        <f t="shared" si="862"/>
        <v>3.7056881244134683E-4</v>
      </c>
      <c r="AH646" s="5">
        <f t="shared" si="863"/>
        <v>2.7873479101511587E-4</v>
      </c>
      <c r="AI646" s="5">
        <f t="shared" si="864"/>
        <v>3.8406223619839646E-4</v>
      </c>
      <c r="AJ646" s="5">
        <f t="shared" si="865"/>
        <v>2.6459524614154411E-4</v>
      </c>
      <c r="AK646" s="5">
        <f t="shared" si="866"/>
        <v>1.2152656120476383E-4</v>
      </c>
      <c r="AL646" s="5">
        <f t="shared" si="867"/>
        <v>1.0425690589982588E-6</v>
      </c>
      <c r="AM646" s="5">
        <f t="shared" si="868"/>
        <v>6.6408279519354057E-3</v>
      </c>
      <c r="AN646" s="5">
        <f t="shared" si="869"/>
        <v>3.0007858183118629E-3</v>
      </c>
      <c r="AO646" s="5">
        <f t="shared" si="870"/>
        <v>6.7798138971190026E-4</v>
      </c>
      <c r="AP646" s="5">
        <f t="shared" si="871"/>
        <v>1.0211964301499031E-4</v>
      </c>
      <c r="AQ646" s="5">
        <f t="shared" si="872"/>
        <v>1.153618113390305E-5</v>
      </c>
      <c r="AR646" s="5">
        <f t="shared" si="873"/>
        <v>2.5190335120924593E-5</v>
      </c>
      <c r="AS646" s="5">
        <f t="shared" si="874"/>
        <v>3.470918144769607E-5</v>
      </c>
      <c r="AT646" s="5">
        <f t="shared" si="875"/>
        <v>2.3912490067835007E-5</v>
      </c>
      <c r="AU646" s="5">
        <f t="shared" si="876"/>
        <v>1.0982822745925316E-5</v>
      </c>
      <c r="AV646" s="5">
        <f t="shared" si="877"/>
        <v>3.7832445029636968E-6</v>
      </c>
      <c r="AW646" s="5">
        <f t="shared" si="878"/>
        <v>1.8031237242446363E-8</v>
      </c>
      <c r="AX646" s="5">
        <f t="shared" si="879"/>
        <v>1.5250405975159942E-3</v>
      </c>
      <c r="AY646" s="5">
        <f t="shared" si="880"/>
        <v>6.8911892169140154E-4</v>
      </c>
      <c r="AZ646" s="5">
        <f t="shared" si="881"/>
        <v>1.5569581852660795E-4</v>
      </c>
      <c r="BA646" s="5">
        <f t="shared" si="882"/>
        <v>2.3451383250534735E-5</v>
      </c>
      <c r="BB646" s="5">
        <f t="shared" si="883"/>
        <v>2.649239627473393E-6</v>
      </c>
      <c r="BC646" s="5">
        <f t="shared" si="884"/>
        <v>2.3942197451795358E-7</v>
      </c>
      <c r="BD646" s="5">
        <f t="shared" si="885"/>
        <v>1.8971228923185577E-6</v>
      </c>
      <c r="BE646" s="5">
        <f t="shared" si="886"/>
        <v>2.614001853566683E-6</v>
      </c>
      <c r="BF646" s="5">
        <f t="shared" si="887"/>
        <v>1.8008864154549149E-6</v>
      </c>
      <c r="BG646" s="5">
        <f t="shared" si="888"/>
        <v>8.2713327764601498E-7</v>
      </c>
      <c r="BH646" s="5">
        <f t="shared" si="889"/>
        <v>2.8492196389435479E-7</v>
      </c>
      <c r="BI646" s="5">
        <f t="shared" si="890"/>
        <v>7.8517479785557418E-8</v>
      </c>
      <c r="BJ646" s="8">
        <f t="shared" si="891"/>
        <v>0.60158552948575983</v>
      </c>
      <c r="BK646" s="8">
        <f t="shared" si="892"/>
        <v>0.27771442950447406</v>
      </c>
      <c r="BL646" s="8">
        <f t="shared" si="893"/>
        <v>0.11835393321204636</v>
      </c>
      <c r="BM646" s="8">
        <f t="shared" si="894"/>
        <v>0.27678910594660977</v>
      </c>
      <c r="BN646" s="8">
        <f t="shared" si="895"/>
        <v>0.72264307877937428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1.6923076923076901</v>
      </c>
      <c r="F647">
        <f>VLOOKUP(B647,home!$B$2:$E$405,3,FALSE)</f>
        <v>0.69</v>
      </c>
      <c r="G647">
        <f>VLOOKUP(C647,away!$B$2:$E$405,4,FALSE)</f>
        <v>0.69</v>
      </c>
      <c r="H647">
        <f>VLOOKUP(A647,away!$A$2:$E$405,3,FALSE)</f>
        <v>1.40769230769231</v>
      </c>
      <c r="I647">
        <f>VLOOKUP(C647,away!$B$2:$E$405,3,FALSE)</f>
        <v>0.98</v>
      </c>
      <c r="J647">
        <f>VLOOKUP(B647,home!$B$2:$E$405,4,FALSE)</f>
        <v>0.71</v>
      </c>
      <c r="K647" s="3">
        <f t="shared" si="840"/>
        <v>0.80570769230769113</v>
      </c>
      <c r="L647" s="3">
        <f t="shared" si="841"/>
        <v>0.97947230769230931</v>
      </c>
      <c r="M647" s="5">
        <f t="shared" si="842"/>
        <v>0.16776686024735507</v>
      </c>
      <c r="N647" s="5">
        <f t="shared" si="843"/>
        <v>0.13517104981560335</v>
      </c>
      <c r="O647" s="5">
        <f t="shared" si="844"/>
        <v>0.16432299376077</v>
      </c>
      <c r="P647" s="5">
        <f t="shared" si="845"/>
        <v>0.13239630009608114</v>
      </c>
      <c r="Q647" s="5">
        <f t="shared" si="846"/>
        <v>5.445417730686887E-2</v>
      </c>
      <c r="R647" s="5">
        <f t="shared" si="847"/>
        <v>8.047491095288517E-2</v>
      </c>
      <c r="S647" s="5">
        <f t="shared" si="848"/>
        <v>2.6120743174914248E-2</v>
      </c>
      <c r="T647" s="5">
        <f t="shared" si="849"/>
        <v>5.333635871024503E-2</v>
      </c>
      <c r="U647" s="5">
        <f t="shared" si="850"/>
        <v>6.4839254792516038E-2</v>
      </c>
      <c r="V647" s="5">
        <f t="shared" si="851"/>
        <v>2.2904071539249413E-3</v>
      </c>
      <c r="W647" s="5">
        <f t="shared" si="852"/>
        <v>1.4624716511477055E-2</v>
      </c>
      <c r="X647" s="5">
        <f t="shared" si="853"/>
        <v>1.4324504830842251E-2</v>
      </c>
      <c r="Y647" s="5">
        <f t="shared" si="854"/>
        <v>7.015227901607345E-3</v>
      </c>
      <c r="Z647" s="5">
        <f t="shared" si="855"/>
        <v>2.6274315580785183E-2</v>
      </c>
      <c r="AA647" s="5">
        <f t="shared" si="856"/>
        <v>2.1169418173558441E-2</v>
      </c>
      <c r="AB647" s="5">
        <f t="shared" si="857"/>
        <v>8.5281815320571337E-3</v>
      </c>
      <c r="AC647" s="5">
        <f t="shared" si="858"/>
        <v>1.1296980540665147E-4</v>
      </c>
      <c r="AD647" s="5">
        <f t="shared" si="859"/>
        <v>2.9458116477790908E-3</v>
      </c>
      <c r="AE647" s="5">
        <f t="shared" si="860"/>
        <v>2.8853409326770703E-3</v>
      </c>
      <c r="AF647" s="5">
        <f t="shared" si="861"/>
        <v>1.4130557709041449E-3</v>
      </c>
      <c r="AG647" s="5">
        <f t="shared" si="862"/>
        <v>4.6134966560847269E-4</v>
      </c>
      <c r="AH647" s="5">
        <f t="shared" si="863"/>
        <v>6.4337411287369133E-3</v>
      </c>
      <c r="AI647" s="5">
        <f t="shared" si="864"/>
        <v>5.1837147177396983E-3</v>
      </c>
      <c r="AJ647" s="5">
        <f t="shared" si="865"/>
        <v>2.0882794114057334E-3</v>
      </c>
      <c r="AK647" s="5">
        <f t="shared" si="866"/>
        <v>5.6084759515245906E-4</v>
      </c>
      <c r="AL647" s="5">
        <f t="shared" si="867"/>
        <v>3.5660878999255701E-6</v>
      </c>
      <c r="AM647" s="5">
        <f t="shared" si="868"/>
        <v>4.7469262094104172E-4</v>
      </c>
      <c r="AN647" s="5">
        <f t="shared" si="869"/>
        <v>4.6494827687763277E-4</v>
      </c>
      <c r="AO647" s="5">
        <f t="shared" si="870"/>
        <v>2.2770198085544886E-4</v>
      </c>
      <c r="AP647" s="5">
        <f t="shared" si="871"/>
        <v>7.4342594884865517E-5</v>
      </c>
      <c r="AQ647" s="5">
        <f t="shared" si="872"/>
        <v>1.820412824292842E-5</v>
      </c>
      <c r="AR647" s="5">
        <f t="shared" si="873"/>
        <v>1.260334254091774E-3</v>
      </c>
      <c r="AS647" s="5">
        <f t="shared" si="874"/>
        <v>1.0154610034006184E-3</v>
      </c>
      <c r="AT647" s="5">
        <f t="shared" si="875"/>
        <v>4.0908237083918234E-4</v>
      </c>
      <c r="AU647" s="5">
        <f t="shared" si="876"/>
        <v>1.0986693765753225E-4</v>
      </c>
      <c r="AV647" s="5">
        <f t="shared" si="877"/>
        <v>2.2130159200240816E-5</v>
      </c>
      <c r="AW647" s="5">
        <f t="shared" si="878"/>
        <v>7.8173438470147036E-8</v>
      </c>
      <c r="AX647" s="5">
        <f t="shared" si="879"/>
        <v>6.3743916028982705E-5</v>
      </c>
      <c r="AY647" s="5">
        <f t="shared" si="880"/>
        <v>6.2435400534252474E-5</v>
      </c>
      <c r="AZ647" s="5">
        <f t="shared" si="881"/>
        <v>3.0576872921488951E-5</v>
      </c>
      <c r="BA647" s="5">
        <f t="shared" si="882"/>
        <v>9.9830667608084251E-6</v>
      </c>
      <c r="BB647" s="5">
        <f t="shared" si="883"/>
        <v>2.4445343595138532E-6</v>
      </c>
      <c r="BC647" s="5">
        <f t="shared" si="884"/>
        <v>4.7887074206923514E-7</v>
      </c>
      <c r="BD647" s="5">
        <f t="shared" si="885"/>
        <v>2.0574375005315577E-4</v>
      </c>
      <c r="BE647" s="5">
        <f t="shared" si="886"/>
        <v>1.6576932206205852E-4</v>
      </c>
      <c r="BF647" s="5">
        <f t="shared" si="887"/>
        <v>6.6780808967015792E-5</v>
      </c>
      <c r="BG647" s="5">
        <f t="shared" si="888"/>
        <v>1.7935270494418358E-5</v>
      </c>
      <c r="BH647" s="5">
        <f t="shared" si="889"/>
        <v>3.6126463502430084E-6</v>
      </c>
      <c r="BI647" s="5">
        <f t="shared" si="890"/>
        <v>5.821473907956196E-7</v>
      </c>
      <c r="BJ647" s="8">
        <f t="shared" si="891"/>
        <v>0.28806114535676158</v>
      </c>
      <c r="BK647" s="8">
        <f t="shared" si="892"/>
        <v>0.3287532819661162</v>
      </c>
      <c r="BL647" s="8">
        <f t="shared" si="893"/>
        <v>0.3568786407353286</v>
      </c>
      <c r="BM647" s="8">
        <f t="shared" si="894"/>
        <v>0.26531873423233227</v>
      </c>
      <c r="BN647" s="8">
        <f t="shared" si="895"/>
        <v>0.73458629217956362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1.37692307692308</v>
      </c>
      <c r="F648">
        <f>VLOOKUP(B648,home!$B$2:$E$405,3,FALSE)</f>
        <v>0.48</v>
      </c>
      <c r="G648">
        <f>VLOOKUP(C648,away!$B$2:$E$405,4,FALSE)</f>
        <v>0.36</v>
      </c>
      <c r="H648">
        <f>VLOOKUP(A648,away!$A$2:$E$405,3,FALSE)</f>
        <v>1.1615384615384601</v>
      </c>
      <c r="I648">
        <f>VLOOKUP(C648,away!$B$2:$E$405,3,FALSE)</f>
        <v>1.21</v>
      </c>
      <c r="J648">
        <f>VLOOKUP(B648,home!$B$2:$E$405,4,FALSE)</f>
        <v>1.58</v>
      </c>
      <c r="K648" s="3">
        <f t="shared" si="840"/>
        <v>0.23793230769230822</v>
      </c>
      <c r="L648" s="3">
        <f t="shared" si="841"/>
        <v>2.2206292307692279</v>
      </c>
      <c r="M648" s="5">
        <f t="shared" si="842"/>
        <v>8.5557934290512283E-2</v>
      </c>
      <c r="N648" s="5">
        <f t="shared" si="843"/>
        <v>2.0356996747128459E-2</v>
      </c>
      <c r="O648" s="5">
        <f t="shared" si="844"/>
        <v>0.18999244980974442</v>
      </c>
      <c r="P648" s="5">
        <f t="shared" si="845"/>
        <v>4.5205342027347536E-2</v>
      </c>
      <c r="Q648" s="5">
        <f t="shared" si="846"/>
        <v>2.4217936068645423E-3</v>
      </c>
      <c r="R648" s="5">
        <f t="shared" si="847"/>
        <v>0.21095139383648698</v>
      </c>
      <c r="S648" s="5">
        <f t="shared" si="848"/>
        <v>5.9711672703278576E-3</v>
      </c>
      <c r="T648" s="5">
        <f t="shared" si="849"/>
        <v>5.3779056742934428E-3</v>
      </c>
      <c r="U648" s="5">
        <f t="shared" si="850"/>
        <v>5.0192151946424311E-2</v>
      </c>
      <c r="V648" s="5">
        <f t="shared" si="851"/>
        <v>3.5054695328967298E-4</v>
      </c>
      <c r="W648" s="5">
        <f t="shared" si="852"/>
        <v>1.9207431387858646E-4</v>
      </c>
      <c r="X648" s="5">
        <f t="shared" si="853"/>
        <v>4.2652583587873263E-4</v>
      </c>
      <c r="Y648" s="5">
        <f t="shared" si="854"/>
        <v>4.7357786941529609E-4</v>
      </c>
      <c r="Z648" s="5">
        <f t="shared" si="855"/>
        <v>0.15614827714160484</v>
      </c>
      <c r="AA648" s="5">
        <f t="shared" si="856"/>
        <v>3.7152719922480149E-2</v>
      </c>
      <c r="AB648" s="5">
        <f t="shared" si="857"/>
        <v>4.4199161941008477E-3</v>
      </c>
      <c r="AC648" s="5">
        <f t="shared" si="858"/>
        <v>1.1575924439030632E-5</v>
      </c>
      <c r="AD648" s="5">
        <f t="shared" si="859"/>
        <v>1.1425171187387204E-5</v>
      </c>
      <c r="AE648" s="5">
        <f t="shared" si="860"/>
        <v>2.5371069105254395E-5</v>
      </c>
      <c r="AF648" s="5">
        <f t="shared" si="861"/>
        <v>2.8169868835496997E-5</v>
      </c>
      <c r="AG648" s="5">
        <f t="shared" si="862"/>
        <v>2.0851611387679918E-5</v>
      </c>
      <c r="AH648" s="5">
        <f t="shared" si="863"/>
        <v>8.6686857138725551E-2</v>
      </c>
      <c r="AI648" s="5">
        <f t="shared" si="864"/>
        <v>2.0625603965610414E-2</v>
      </c>
      <c r="AJ648" s="5">
        <f t="shared" si="865"/>
        <v>2.4537487745426544E-3</v>
      </c>
      <c r="AK648" s="5">
        <f t="shared" si="866"/>
        <v>1.9460870280803573E-4</v>
      </c>
      <c r="AL648" s="5">
        <f t="shared" si="867"/>
        <v>2.4464995696238556E-7</v>
      </c>
      <c r="AM648" s="5">
        <f t="shared" si="868"/>
        <v>5.4368346927894176E-7</v>
      </c>
      <c r="AN648" s="5">
        <f t="shared" si="869"/>
        <v>1.2073194041668415E-6</v>
      </c>
      <c r="AO648" s="5">
        <f t="shared" si="870"/>
        <v>1.3405043798838882E-6</v>
      </c>
      <c r="AP648" s="5">
        <f t="shared" si="871"/>
        <v>9.9225440331477999E-7</v>
      </c>
      <c r="AQ648" s="5">
        <f t="shared" si="872"/>
        <v>5.5085728309006971E-7</v>
      </c>
      <c r="AR648" s="5">
        <f t="shared" si="873"/>
        <v>3.8499873777153991E-2</v>
      </c>
      <c r="AS648" s="5">
        <f t="shared" si="874"/>
        <v>9.1603638136608326E-3</v>
      </c>
      <c r="AT648" s="5">
        <f t="shared" si="875"/>
        <v>1.0897732507427174E-3</v>
      </c>
      <c r="AU648" s="5">
        <f t="shared" si="876"/>
        <v>8.6430754803521088E-5</v>
      </c>
      <c r="AV648" s="5">
        <f t="shared" si="877"/>
        <v>5.1411672364974567E-6</v>
      </c>
      <c r="AW648" s="5">
        <f t="shared" si="878"/>
        <v>3.5906420450563304E-9</v>
      </c>
      <c r="AX648" s="5">
        <f t="shared" si="879"/>
        <v>2.155997708328311E-8</v>
      </c>
      <c r="AY648" s="5">
        <f t="shared" si="880"/>
        <v>4.7876715325853156E-8</v>
      </c>
      <c r="AZ648" s="5">
        <f t="shared" si="881"/>
        <v>5.3158216762903307E-8</v>
      </c>
      <c r="BA648" s="5">
        <f t="shared" si="882"/>
        <v>3.934822999975662E-8</v>
      </c>
      <c r="BB648" s="5">
        <f t="shared" si="883"/>
        <v>2.1844457429122548E-8</v>
      </c>
      <c r="BC648" s="5">
        <f t="shared" si="884"/>
        <v>9.7016881394807049E-9</v>
      </c>
      <c r="BD648" s="5">
        <f t="shared" si="885"/>
        <v>1.4248990848412309E-2</v>
      </c>
      <c r="BE648" s="5">
        <f t="shared" si="886"/>
        <v>3.3902952748493215E-3</v>
      </c>
      <c r="BF648" s="5">
        <f t="shared" si="887"/>
        <v>4.0333038925161366E-4</v>
      </c>
      <c r="BG648" s="5">
        <f t="shared" si="888"/>
        <v>3.1988443425691137E-5</v>
      </c>
      <c r="BH648" s="5">
        <f t="shared" si="889"/>
        <v>1.9027710409398843E-6</v>
      </c>
      <c r="BI648" s="5">
        <f t="shared" si="890"/>
        <v>9.0546140956184499E-8</v>
      </c>
      <c r="BJ648" s="8">
        <f t="shared" si="891"/>
        <v>2.9339519876199358E-2</v>
      </c>
      <c r="BK648" s="8">
        <f t="shared" si="892"/>
        <v>0.13709685899258869</v>
      </c>
      <c r="BL648" s="8">
        <f t="shared" si="893"/>
        <v>0.66958763132764176</v>
      </c>
      <c r="BM648" s="8">
        <f t="shared" si="894"/>
        <v>0.43768633273387697</v>
      </c>
      <c r="BN648" s="8">
        <f t="shared" si="895"/>
        <v>0.55448591031808425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1.37692307692308</v>
      </c>
      <c r="F649">
        <f>VLOOKUP(B649,home!$B$2:$E$405,3,FALSE)</f>
        <v>0.85</v>
      </c>
      <c r="G649">
        <f>VLOOKUP(C649,away!$B$2:$E$405,4,FALSE)</f>
        <v>0.83</v>
      </c>
      <c r="H649">
        <f>VLOOKUP(A649,away!$A$2:$E$405,3,FALSE)</f>
        <v>1.1615384615384601</v>
      </c>
      <c r="I649">
        <f>VLOOKUP(C649,away!$B$2:$E$405,3,FALSE)</f>
        <v>1.25</v>
      </c>
      <c r="J649">
        <f>VLOOKUP(B649,home!$B$2:$E$405,4,FALSE)</f>
        <v>1</v>
      </c>
      <c r="K649" s="3">
        <f t="shared" si="840"/>
        <v>0.97141923076923287</v>
      </c>
      <c r="L649" s="3">
        <f t="shared" si="841"/>
        <v>1.4519230769230751</v>
      </c>
      <c r="M649" s="5">
        <f t="shared" si="842"/>
        <v>8.862491017307228E-2</v>
      </c>
      <c r="N649" s="5">
        <f t="shared" si="843"/>
        <v>8.6091942067318225E-2</v>
      </c>
      <c r="O649" s="5">
        <f t="shared" si="844"/>
        <v>0.12867655227051827</v>
      </c>
      <c r="P649" s="5">
        <f t="shared" si="845"/>
        <v>0.12499887742466383</v>
      </c>
      <c r="Q649" s="5">
        <f t="shared" si="846"/>
        <v>4.181568406923182E-2</v>
      </c>
      <c r="R649" s="5">
        <f t="shared" si="847"/>
        <v>9.3414227850231901E-2</v>
      </c>
      <c r="S649" s="5">
        <f t="shared" si="848"/>
        <v>4.4075416626412373E-2</v>
      </c>
      <c r="T649" s="5">
        <f t="shared" si="849"/>
        <v>6.071315667744228E-2</v>
      </c>
      <c r="U649" s="5">
        <f t="shared" si="850"/>
        <v>9.0744377361174119E-2</v>
      </c>
      <c r="V649" s="5">
        <f t="shared" si="851"/>
        <v>6.9072348339471144E-3</v>
      </c>
      <c r="W649" s="5">
        <f t="shared" si="852"/>
        <v>1.3540186550874148E-2</v>
      </c>
      <c r="X649" s="5">
        <f t="shared" si="853"/>
        <v>1.9659309319057634E-2</v>
      </c>
      <c r="Y649" s="5">
        <f t="shared" si="854"/>
        <v>1.4271902438354323E-2</v>
      </c>
      <c r="Z649" s="5">
        <f t="shared" si="855"/>
        <v>4.5210091042900628E-2</v>
      </c>
      <c r="AA649" s="5">
        <f t="shared" si="856"/>
        <v>4.391795186390151E-2</v>
      </c>
      <c r="AB649" s="5">
        <f t="shared" si="857"/>
        <v>2.1331371508295702E-2</v>
      </c>
      <c r="AC649" s="5">
        <f t="shared" si="858"/>
        <v>6.0888397423043163E-4</v>
      </c>
      <c r="AD649" s="5">
        <f t="shared" si="859"/>
        <v>3.2882994009305186E-3</v>
      </c>
      <c r="AE649" s="5">
        <f t="shared" si="860"/>
        <v>4.774357784043344E-3</v>
      </c>
      <c r="AF649" s="5">
        <f t="shared" si="861"/>
        <v>3.4660001220699235E-3</v>
      </c>
      <c r="AG649" s="5">
        <f t="shared" si="862"/>
        <v>1.6774551872838388E-3</v>
      </c>
      <c r="AH649" s="5">
        <f t="shared" si="863"/>
        <v>1.6410393623745176E-2</v>
      </c>
      <c r="AI649" s="5">
        <f t="shared" si="864"/>
        <v>1.5941371950598859E-2</v>
      </c>
      <c r="AJ649" s="5">
        <f t="shared" si="865"/>
        <v>7.7428776388284853E-3</v>
      </c>
      <c r="AK649" s="5">
        <f t="shared" si="866"/>
        <v>2.5071934132836872E-3</v>
      </c>
      <c r="AL649" s="5">
        <f t="shared" si="867"/>
        <v>3.4351431493488574E-5</v>
      </c>
      <c r="AM649" s="5">
        <f t="shared" si="868"/>
        <v>6.3886345491817077E-4</v>
      </c>
      <c r="AN649" s="5">
        <f t="shared" si="869"/>
        <v>9.2758059319849695E-4</v>
      </c>
      <c r="AO649" s="5">
        <f t="shared" si="870"/>
        <v>6.7338783448544657E-4</v>
      </c>
      <c r="AP649" s="5">
        <f t="shared" si="871"/>
        <v>3.2590244553622525E-4</v>
      </c>
      <c r="AQ649" s="5">
        <f t="shared" si="872"/>
        <v>1.1829632037492789E-4</v>
      </c>
      <c r="AR649" s="5">
        <f t="shared" si="873"/>
        <v>4.7653258407413732E-3</v>
      </c>
      <c r="AS649" s="5">
        <f t="shared" si="874"/>
        <v>4.6291291625777326E-3</v>
      </c>
      <c r="AT649" s="5">
        <f t="shared" si="875"/>
        <v>2.2484125451213421E-3</v>
      </c>
      <c r="AU649" s="5">
        <f t="shared" si="876"/>
        <v>7.2805039501122246E-4</v>
      </c>
      <c r="AV649" s="5">
        <f t="shared" si="877"/>
        <v>1.7681053867075943E-4</v>
      </c>
      <c r="AW649" s="5">
        <f t="shared" si="878"/>
        <v>1.3458375573560974E-6</v>
      </c>
      <c r="AX649" s="5">
        <f t="shared" si="879"/>
        <v>1.0343404099053063E-4</v>
      </c>
      <c r="AY649" s="5">
        <f t="shared" si="880"/>
        <v>1.5017827105355875E-4</v>
      </c>
      <c r="AZ649" s="5">
        <f t="shared" si="881"/>
        <v>1.0902364869753531E-4</v>
      </c>
      <c r="BA649" s="5">
        <f t="shared" si="882"/>
        <v>5.2764650491435278E-5</v>
      </c>
      <c r="BB649" s="5">
        <f t="shared" si="883"/>
        <v>1.9152553423573857E-5</v>
      </c>
      <c r="BC649" s="5">
        <f t="shared" si="884"/>
        <v>5.561606859537776E-6</v>
      </c>
      <c r="BD649" s="5">
        <f t="shared" si="885"/>
        <v>1.1531477595383779E-3</v>
      </c>
      <c r="BE649" s="5">
        <f t="shared" si="886"/>
        <v>1.1201899095340353E-3</v>
      </c>
      <c r="BF649" s="5">
        <f t="shared" si="887"/>
        <v>5.4408701011750455E-4</v>
      </c>
      <c r="BG649" s="5">
        <f t="shared" si="888"/>
        <v>1.7617886161329271E-4</v>
      </c>
      <c r="BH649" s="5">
        <f t="shared" si="889"/>
        <v>4.2785883556545979E-5</v>
      </c>
      <c r="BI649" s="5">
        <f t="shared" si="890"/>
        <v>8.312606018456374E-6</v>
      </c>
      <c r="BJ649" s="8">
        <f t="shared" si="891"/>
        <v>0.25242243903663547</v>
      </c>
      <c r="BK649" s="8">
        <f t="shared" si="892"/>
        <v>0.2653998527348731</v>
      </c>
      <c r="BL649" s="8">
        <f t="shared" si="893"/>
        <v>0.43627874799307842</v>
      </c>
      <c r="BM649" s="8">
        <f t="shared" si="894"/>
        <v>0.43554010451895503</v>
      </c>
      <c r="BN649" s="8">
        <f t="shared" si="895"/>
        <v>0.56362219385503631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1.73913043478261</v>
      </c>
      <c r="F650">
        <f>VLOOKUP(B650,home!$B$2:$E$405,3,FALSE)</f>
        <v>1.23</v>
      </c>
      <c r="G650">
        <f>VLOOKUP(C650,away!$B$2:$E$405,4,FALSE)</f>
        <v>1.07</v>
      </c>
      <c r="H650">
        <f>VLOOKUP(A650,away!$A$2:$E$405,3,FALSE)</f>
        <v>1.3217391304347801</v>
      </c>
      <c r="I650">
        <f>VLOOKUP(C650,away!$B$2:$E$405,3,FALSE)</f>
        <v>0.99</v>
      </c>
      <c r="J650">
        <f>VLOOKUP(B650,home!$B$2:$E$405,4,FALSE)</f>
        <v>1.3</v>
      </c>
      <c r="K650" s="3">
        <f t="shared" si="840"/>
        <v>2.2888695652173929</v>
      </c>
      <c r="L650" s="3">
        <f t="shared" si="841"/>
        <v>1.701078260869562</v>
      </c>
      <c r="M650" s="5">
        <f t="shared" si="842"/>
        <v>1.8500679347474725E-2</v>
      </c>
      <c r="N650" s="5">
        <f t="shared" si="843"/>
        <v>4.2345641894280875E-2</v>
      </c>
      <c r="O650" s="5">
        <f t="shared" si="844"/>
        <v>3.1471103449307723E-2</v>
      </c>
      <c r="P650" s="5">
        <f t="shared" si="845"/>
        <v>7.2033250868928561E-2</v>
      </c>
      <c r="Q650" s="5">
        <f t="shared" si="846"/>
        <v>4.846182547570705E-2</v>
      </c>
      <c r="R650" s="5">
        <f t="shared" si="847"/>
        <v>2.6767404961597237E-2</v>
      </c>
      <c r="S650" s="5">
        <f t="shared" si="848"/>
        <v>7.0116198617515266E-2</v>
      </c>
      <c r="T650" s="5">
        <f t="shared" si="849"/>
        <v>8.2437357798779975E-2</v>
      </c>
      <c r="U650" s="5">
        <f t="shared" si="850"/>
        <v>6.1267098556448962E-2</v>
      </c>
      <c r="V650" s="5">
        <f t="shared" si="851"/>
        <v>3.0333406983064241E-2</v>
      </c>
      <c r="W650" s="5">
        <f t="shared" si="852"/>
        <v>3.6974265802074253E-2</v>
      </c>
      <c r="X650" s="5">
        <f t="shared" si="853"/>
        <v>6.289611976752138E-2</v>
      </c>
      <c r="Y650" s="5">
        <f t="shared" si="854"/>
        <v>5.3495611014789501E-2</v>
      </c>
      <c r="Z650" s="5">
        <f t="shared" si="855"/>
        <v>1.5177816893355041E-2</v>
      </c>
      <c r="AA650" s="5">
        <f t="shared" si="856"/>
        <v>3.4740043153642756E-2</v>
      </c>
      <c r="AB650" s="5">
        <f t="shared" si="857"/>
        <v>3.9757713734355889E-2</v>
      </c>
      <c r="AC650" s="5">
        <f t="shared" si="858"/>
        <v>7.381532705779471E-3</v>
      </c>
      <c r="AD650" s="5">
        <f t="shared" si="859"/>
        <v>2.1157317922656509E-2</v>
      </c>
      <c r="AE650" s="5">
        <f t="shared" si="860"/>
        <v>3.5990253576536943E-2</v>
      </c>
      <c r="AF650" s="5">
        <f t="shared" si="861"/>
        <v>3.0611118981115012E-2</v>
      </c>
      <c r="AG650" s="5">
        <f t="shared" si="862"/>
        <v>1.7357303013222126E-2</v>
      </c>
      <c r="AH650" s="5">
        <f t="shared" si="863"/>
        <v>6.454663591186259E-3</v>
      </c>
      <c r="AI650" s="5">
        <f t="shared" si="864"/>
        <v>1.4773883047583031E-2</v>
      </c>
      <c r="AJ650" s="5">
        <f t="shared" si="865"/>
        <v>1.6907745633846994E-2</v>
      </c>
      <c r="AK650" s="5">
        <f t="shared" si="866"/>
        <v>1.2899874799249878E-2</v>
      </c>
      <c r="AL650" s="5">
        <f t="shared" si="867"/>
        <v>1.149613562196442E-3</v>
      </c>
      <c r="AM650" s="5">
        <f t="shared" si="868"/>
        <v>9.6852682149593944E-3</v>
      </c>
      <c r="AN650" s="5">
        <f t="shared" si="869"/>
        <v>1.647539921115837E-2</v>
      </c>
      <c r="AO650" s="5">
        <f t="shared" si="870"/>
        <v>1.4012971718624525E-2</v>
      </c>
      <c r="AP650" s="5">
        <f t="shared" si="871"/>
        <v>7.945720520244056E-3</v>
      </c>
      <c r="AQ650" s="5">
        <f t="shared" si="872"/>
        <v>3.3790731109830858E-3</v>
      </c>
      <c r="AR650" s="5">
        <f t="shared" si="873"/>
        <v>2.1959775832386414E-3</v>
      </c>
      <c r="AS650" s="5">
        <f t="shared" si="874"/>
        <v>5.0263062561745706E-3</v>
      </c>
      <c r="AT650" s="5">
        <f t="shared" si="875"/>
        <v>5.7522797076098768E-3</v>
      </c>
      <c r="AU650" s="5">
        <f t="shared" si="876"/>
        <v>4.3887393177886166E-3</v>
      </c>
      <c r="AV650" s="5">
        <f t="shared" si="877"/>
        <v>2.5113129635398277E-3</v>
      </c>
      <c r="AW650" s="5">
        <f t="shared" si="878"/>
        <v>1.2433537735545387E-4</v>
      </c>
      <c r="AX650" s="5">
        <f t="shared" si="879"/>
        <v>3.6947192746979883E-3</v>
      </c>
      <c r="AY650" s="5">
        <f t="shared" si="880"/>
        <v>6.2850066382045024E-3</v>
      </c>
      <c r="AZ650" s="5">
        <f t="shared" si="881"/>
        <v>5.3456440808352865E-3</v>
      </c>
      <c r="BA650" s="5">
        <f t="shared" si="882"/>
        <v>3.0311196454183196E-3</v>
      </c>
      <c r="BB650" s="5">
        <f t="shared" si="883"/>
        <v>1.2890429337289388E-3</v>
      </c>
      <c r="BC650" s="5">
        <f t="shared" si="884"/>
        <v>4.3855258237876445E-4</v>
      </c>
      <c r="BD650" s="5">
        <f t="shared" si="885"/>
        <v>6.2258828803402142E-4</v>
      </c>
      <c r="BE650" s="5">
        <f t="shared" si="886"/>
        <v>1.4250233841418718E-3</v>
      </c>
      <c r="BF650" s="5">
        <f t="shared" si="887"/>
        <v>1.6308463268427122E-3</v>
      </c>
      <c r="BG650" s="5">
        <f t="shared" si="888"/>
        <v>1.2442648410189536E-3</v>
      </c>
      <c r="BH650" s="5">
        <f t="shared" si="889"/>
        <v>7.1198998141958536E-4</v>
      </c>
      <c r="BI650" s="5">
        <f t="shared" si="890"/>
        <v>3.2593043984219732E-4</v>
      </c>
      <c r="BJ650" s="8">
        <f t="shared" si="891"/>
        <v>0.50330933317791693</v>
      </c>
      <c r="BK650" s="8">
        <f t="shared" si="892"/>
        <v>0.2057996887231632</v>
      </c>
      <c r="BL650" s="8">
        <f t="shared" si="893"/>
        <v>0.27087479001686965</v>
      </c>
      <c r="BM650" s="8">
        <f t="shared" si="894"/>
        <v>0.74942105155315952</v>
      </c>
      <c r="BN650" s="8">
        <f t="shared" si="895"/>
        <v>0.23957990599729617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1.73913043478261</v>
      </c>
      <c r="F651">
        <f>VLOOKUP(B651,home!$B$2:$E$405,3,FALSE)</f>
        <v>0.99</v>
      </c>
      <c r="G651">
        <f>VLOOKUP(C651,away!$B$2:$E$405,4,FALSE)</f>
        <v>0.96</v>
      </c>
      <c r="H651">
        <f>VLOOKUP(A651,away!$A$2:$E$405,3,FALSE)</f>
        <v>1.3217391304347801</v>
      </c>
      <c r="I651">
        <f>VLOOKUP(C651,away!$B$2:$E$405,3,FALSE)</f>
        <v>0.48</v>
      </c>
      <c r="J651">
        <f>VLOOKUP(B651,home!$B$2:$E$405,4,FALSE)</f>
        <v>0.97</v>
      </c>
      <c r="K651" s="3">
        <f t="shared" si="840"/>
        <v>1.6528695652173924</v>
      </c>
      <c r="L651" s="3">
        <f t="shared" si="841"/>
        <v>0.61540173913043361</v>
      </c>
      <c r="M651" s="5">
        <f t="shared" si="842"/>
        <v>0.10349092985709057</v>
      </c>
      <c r="N651" s="5">
        <f t="shared" si="843"/>
        <v>0.17105700823683295</v>
      </c>
      <c r="O651" s="5">
        <f t="shared" si="844"/>
        <v>6.3688498218279238E-2</v>
      </c>
      <c r="P651" s="5">
        <f t="shared" si="845"/>
        <v>0.10526878035939588</v>
      </c>
      <c r="Q651" s="5">
        <f t="shared" si="846"/>
        <v>0.14136746141590101</v>
      </c>
      <c r="R651" s="5">
        <f t="shared" si="847"/>
        <v>1.9597006283067285E-2</v>
      </c>
      <c r="S651" s="5">
        <f t="shared" si="848"/>
        <v>2.6769293052195664E-2</v>
      </c>
      <c r="T651" s="5">
        <f t="shared" si="849"/>
        <v>8.6997781611799926E-2</v>
      </c>
      <c r="U651" s="5">
        <f t="shared" si="850"/>
        <v>3.2391295254655929E-2</v>
      </c>
      <c r="V651" s="5">
        <f t="shared" si="851"/>
        <v>3.0254619463637943E-3</v>
      </c>
      <c r="W651" s="5">
        <f t="shared" si="852"/>
        <v>7.7887324828795609E-2</v>
      </c>
      <c r="X651" s="5">
        <f t="shared" si="853"/>
        <v>4.7931995155857811E-2</v>
      </c>
      <c r="Y651" s="5">
        <f t="shared" si="854"/>
        <v>1.4748716589453207E-2</v>
      </c>
      <c r="Z651" s="5">
        <f t="shared" si="855"/>
        <v>4.0200105827832141E-3</v>
      </c>
      <c r="AA651" s="5">
        <f t="shared" si="856"/>
        <v>6.6445531441342073E-3</v>
      </c>
      <c r="AB651" s="5">
        <f t="shared" si="857"/>
        <v>5.4912898332044827E-3</v>
      </c>
      <c r="AC651" s="5">
        <f t="shared" si="858"/>
        <v>1.9233973544666852E-4</v>
      </c>
      <c r="AD651" s="5">
        <f t="shared" si="859"/>
        <v>3.2184397181429285E-2</v>
      </c>
      <c r="AE651" s="5">
        <f t="shared" si="860"/>
        <v>1.9806333998316203E-2</v>
      </c>
      <c r="AF651" s="5">
        <f t="shared" si="861"/>
        <v>6.0944261941810133E-3</v>
      </c>
      <c r="AG651" s="5">
        <f t="shared" si="862"/>
        <v>1.2501734929670221E-3</v>
      </c>
      <c r="AH651" s="5">
        <f t="shared" si="863"/>
        <v>6.1848037599188436E-4</v>
      </c>
      <c r="AI651" s="5">
        <f t="shared" si="864"/>
        <v>1.0222673901611953E-3</v>
      </c>
      <c r="AJ651" s="5">
        <f t="shared" si="865"/>
        <v>8.4483732835582666E-4</v>
      </c>
      <c r="AK651" s="5">
        <f t="shared" si="866"/>
        <v>4.654686358663063E-4</v>
      </c>
      <c r="AL651" s="5">
        <f t="shared" si="867"/>
        <v>7.8257560901536148E-6</v>
      </c>
      <c r="AM651" s="5">
        <f t="shared" si="868"/>
        <v>1.0639322115210584E-2</v>
      </c>
      <c r="AN651" s="5">
        <f t="shared" si="869"/>
        <v>6.5474573328694764E-3</v>
      </c>
      <c r="AO651" s="5">
        <f t="shared" si="870"/>
        <v>2.0146583147650928E-3</v>
      </c>
      <c r="AP651" s="5">
        <f t="shared" si="871"/>
        <v>4.1327474355334231E-4</v>
      </c>
      <c r="AQ651" s="5">
        <f t="shared" si="872"/>
        <v>6.3582498980352685E-5</v>
      </c>
      <c r="AR651" s="5">
        <f t="shared" si="873"/>
        <v>7.6122779800690045E-5</v>
      </c>
      <c r="AS651" s="5">
        <f t="shared" si="874"/>
        <v>1.2582102595230584E-4</v>
      </c>
      <c r="AT651" s="5">
        <f t="shared" si="875"/>
        <v>1.0398287223049701E-4</v>
      </c>
      <c r="AU651" s="5">
        <f t="shared" si="876"/>
        <v>5.7290041604559101E-5</v>
      </c>
      <c r="AV651" s="5">
        <f t="shared" si="877"/>
        <v>2.367324153955347E-5</v>
      </c>
      <c r="AW651" s="5">
        <f t="shared" si="878"/>
        <v>2.2111647855360966E-7</v>
      </c>
      <c r="AX651" s="5">
        <f t="shared" si="879"/>
        <v>2.9309019531293177E-3</v>
      </c>
      <c r="AY651" s="5">
        <f t="shared" si="880"/>
        <v>1.8036821591765663E-3</v>
      </c>
      <c r="AZ651" s="5">
        <f t="shared" si="881"/>
        <v>5.5499456879789719E-4</v>
      </c>
      <c r="BA651" s="5">
        <f t="shared" si="882"/>
        <v>1.1384820761539037E-4</v>
      </c>
      <c r="BB651" s="5">
        <f t="shared" si="883"/>
        <v>1.7515596240848473E-5</v>
      </c>
      <c r="BC651" s="5">
        <f t="shared" si="884"/>
        <v>2.1558256777049275E-6</v>
      </c>
      <c r="BD651" s="5">
        <f t="shared" si="885"/>
        <v>7.8076818461312819E-6</v>
      </c>
      <c r="BE651" s="5">
        <f t="shared" si="886"/>
        <v>1.2905079698370737E-5</v>
      </c>
      <c r="BF651" s="5">
        <f t="shared" si="887"/>
        <v>1.066520673507092E-5</v>
      </c>
      <c r="BG651" s="5">
        <f t="shared" si="888"/>
        <v>5.876065206383427E-6</v>
      </c>
      <c r="BH651" s="5">
        <f t="shared" si="889"/>
        <v>2.4280923357160041E-6</v>
      </c>
      <c r="BI651" s="5">
        <f t="shared" si="890"/>
        <v>8.0266398464851941E-7</v>
      </c>
      <c r="BJ651" s="8">
        <f t="shared" si="891"/>
        <v>0.62442701202155071</v>
      </c>
      <c r="BK651" s="8">
        <f t="shared" si="892"/>
        <v>0.24055831286575929</v>
      </c>
      <c r="BL651" s="8">
        <f t="shared" si="893"/>
        <v>0.13119107121465023</v>
      </c>
      <c r="BM651" s="8">
        <f t="shared" si="894"/>
        <v>0.39392326127147859</v>
      </c>
      <c r="BN651" s="8">
        <f t="shared" si="895"/>
        <v>0.60446968437056703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1.73913043478261</v>
      </c>
      <c r="F652">
        <f>VLOOKUP(B652,home!$B$2:$E$405,3,FALSE)</f>
        <v>1.73</v>
      </c>
      <c r="G652">
        <f>VLOOKUP(C652,away!$B$2:$E$405,4,FALSE)</f>
        <v>1.23</v>
      </c>
      <c r="H652">
        <f>VLOOKUP(A652,away!$A$2:$E$405,3,FALSE)</f>
        <v>1.3217391304347801</v>
      </c>
      <c r="I652">
        <f>VLOOKUP(C652,away!$B$2:$E$405,3,FALSE)</f>
        <v>0.57999999999999996</v>
      </c>
      <c r="J652">
        <f>VLOOKUP(B652,home!$B$2:$E$405,4,FALSE)</f>
        <v>1.19</v>
      </c>
      <c r="K652" s="3">
        <f t="shared" si="840"/>
        <v>3.7006956521739158</v>
      </c>
      <c r="L652" s="3">
        <f t="shared" si="841"/>
        <v>0.91226434782608512</v>
      </c>
      <c r="M652" s="5">
        <f t="shared" si="842"/>
        <v>9.9224044795990039E-3</v>
      </c>
      <c r="N652" s="5">
        <f t="shared" si="843"/>
        <v>3.671979911676302E-2</v>
      </c>
      <c r="O652" s="5">
        <f t="shared" si="844"/>
        <v>9.0518558514480103E-3</v>
      </c>
      <c r="P652" s="5">
        <f t="shared" si="845"/>
        <v>3.3498163593558672E-2</v>
      </c>
      <c r="Q652" s="5">
        <f t="shared" si="846"/>
        <v>6.7944400470052249E-2</v>
      </c>
      <c r="R652" s="5">
        <f t="shared" si="847"/>
        <v>4.128842687468476E-3</v>
      </c>
      <c r="S652" s="5">
        <f t="shared" si="848"/>
        <v>2.8272556476808944E-2</v>
      </c>
      <c r="T652" s="5">
        <f t="shared" si="849"/>
        <v>6.1983254183246565E-2</v>
      </c>
      <c r="U652" s="5">
        <f t="shared" si="850"/>
        <v>1.5279590182024653E-2</v>
      </c>
      <c r="V652" s="5">
        <f t="shared" si="851"/>
        <v>1.0605389987382346E-2</v>
      </c>
      <c r="W652" s="5">
        <f t="shared" si="852"/>
        <v>8.3813849136361918E-2</v>
      </c>
      <c r="X652" s="5">
        <f t="shared" si="853"/>
        <v>7.6460386421177085E-2</v>
      </c>
      <c r="Y652" s="5">
        <f t="shared" si="854"/>
        <v>3.4876042276522787E-2</v>
      </c>
      <c r="Z652" s="5">
        <f t="shared" si="855"/>
        <v>1.2555319938533102E-3</v>
      </c>
      <c r="AA652" s="5">
        <f t="shared" si="856"/>
        <v>4.6463417908181922E-3</v>
      </c>
      <c r="AB652" s="5">
        <f t="shared" si="857"/>
        <v>8.5973484318974253E-3</v>
      </c>
      <c r="AC652" s="5">
        <f t="shared" si="858"/>
        <v>2.2377457090999135E-3</v>
      </c>
      <c r="AD652" s="5">
        <f t="shared" si="859"/>
        <v>7.7542386772723779E-2</v>
      </c>
      <c r="AE652" s="5">
        <f t="shared" si="860"/>
        <v>7.0739154898096901E-2</v>
      </c>
      <c r="AF652" s="5">
        <f t="shared" si="861"/>
        <v>3.2266404504440391E-2</v>
      </c>
      <c r="AG652" s="5">
        <f t="shared" si="862"/>
        <v>9.8118301539786585E-3</v>
      </c>
      <c r="AH652" s="5">
        <f t="shared" si="863"/>
        <v>2.8634426888684352E-4</v>
      </c>
      <c r="AI652" s="5">
        <f t="shared" si="864"/>
        <v>1.0596729908944605E-3</v>
      </c>
      <c r="AJ652" s="5">
        <f t="shared" si="865"/>
        <v>1.9607636150646294E-3</v>
      </c>
      <c r="AK652" s="5">
        <f t="shared" si="866"/>
        <v>2.4187297950701617E-3</v>
      </c>
      <c r="AL652" s="5">
        <f t="shared" si="867"/>
        <v>3.0218631783590524E-4</v>
      </c>
      <c r="AM652" s="5">
        <f t="shared" si="868"/>
        <v>5.7392154717801382E-2</v>
      </c>
      <c r="AN652" s="5">
        <f t="shared" si="869"/>
        <v>5.2356816593968854E-2</v>
      </c>
      <c r="AO652" s="5">
        <f t="shared" si="870"/>
        <v>2.388162857217347E-2</v>
      </c>
      <c r="AP652" s="5">
        <f t="shared" si="871"/>
        <v>7.2621194381395464E-3</v>
      </c>
      <c r="AQ652" s="5">
        <f t="shared" si="872"/>
        <v>1.6562431632673766E-3</v>
      </c>
      <c r="AR652" s="5">
        <f t="shared" si="873"/>
        <v>5.2244333541958704E-5</v>
      </c>
      <c r="AS652" s="5">
        <f t="shared" si="874"/>
        <v>1.9334037798945047E-4</v>
      </c>
      <c r="AT652" s="5">
        <f t="shared" si="875"/>
        <v>3.5774694810761037E-4</v>
      </c>
      <c r="AU652" s="5">
        <f t="shared" si="876"/>
        <v>4.4130419181344046E-4</v>
      </c>
      <c r="AV652" s="5">
        <f t="shared" si="877"/>
        <v>4.0828312598253078E-4</v>
      </c>
      <c r="AW652" s="5">
        <f t="shared" si="878"/>
        <v>2.8338468013404106E-5</v>
      </c>
      <c r="AX652" s="5">
        <f t="shared" si="879"/>
        <v>3.5398482905510037E-2</v>
      </c>
      <c r="AY652" s="5">
        <f t="shared" si="880"/>
        <v>3.2292773921827937E-2</v>
      </c>
      <c r="AZ652" s="5">
        <f t="shared" si="881"/>
        <v>1.4729773170645786E-2</v>
      </c>
      <c r="BA652" s="5">
        <f t="shared" si="882"/>
        <v>4.479148971715116E-3</v>
      </c>
      <c r="BB652" s="5">
        <f t="shared" si="883"/>
        <v>1.0215419788743921E-3</v>
      </c>
      <c r="BC652" s="5">
        <f t="shared" si="884"/>
        <v>1.8638326542696321E-4</v>
      </c>
      <c r="BD652" s="5">
        <f t="shared" si="885"/>
        <v>7.9434404777105669E-6</v>
      </c>
      <c r="BE652" s="5">
        <f t="shared" si="886"/>
        <v>2.9396255639165785E-5</v>
      </c>
      <c r="BF652" s="5">
        <f t="shared" si="887"/>
        <v>5.4393297717026886E-5</v>
      </c>
      <c r="BG652" s="5">
        <f t="shared" si="888"/>
        <v>6.7097680122934274E-5</v>
      </c>
      <c r="BH652" s="5">
        <f t="shared" si="889"/>
        <v>6.2077023275474764E-5</v>
      </c>
      <c r="BI652" s="5">
        <f t="shared" si="890"/>
        <v>4.5945634027089668E-5</v>
      </c>
      <c r="BJ652" s="8">
        <f t="shared" si="891"/>
        <v>0.78281457463271442</v>
      </c>
      <c r="BK652" s="8">
        <f t="shared" si="892"/>
        <v>0.11713122048611274</v>
      </c>
      <c r="BL652" s="8">
        <f t="shared" si="893"/>
        <v>4.9149261922267248E-2</v>
      </c>
      <c r="BM652" s="8">
        <f t="shared" si="894"/>
        <v>0.75682068738224351</v>
      </c>
      <c r="BN652" s="8">
        <f t="shared" si="895"/>
        <v>0.1612654661988894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1.73913043478261</v>
      </c>
      <c r="F653">
        <f>VLOOKUP(B653,home!$B$2:$E$405,3,FALSE)</f>
        <v>0.57999999999999996</v>
      </c>
      <c r="G653">
        <f>VLOOKUP(C653,away!$B$2:$E$405,4,FALSE)</f>
        <v>1.56</v>
      </c>
      <c r="H653">
        <f>VLOOKUP(A653,away!$A$2:$E$405,3,FALSE)</f>
        <v>1.3217391304347801</v>
      </c>
      <c r="I653">
        <f>VLOOKUP(C653,away!$B$2:$E$405,3,FALSE)</f>
        <v>0.33</v>
      </c>
      <c r="J653">
        <f>VLOOKUP(B653,home!$B$2:$E$405,4,FALSE)</f>
        <v>1.26</v>
      </c>
      <c r="K653" s="3">
        <f t="shared" si="840"/>
        <v>1.5735652173913053</v>
      </c>
      <c r="L653" s="3">
        <f t="shared" si="841"/>
        <v>0.54957913043478157</v>
      </c>
      <c r="M653" s="5">
        <f t="shared" si="842"/>
        <v>0.11965480007160068</v>
      </c>
      <c r="N653" s="5">
        <f t="shared" si="843"/>
        <v>0.18828463148658148</v>
      </c>
      <c r="O653" s="5">
        <f t="shared" si="844"/>
        <v>6.5759780975697943E-2</v>
      </c>
      <c r="P653" s="5">
        <f t="shared" si="845"/>
        <v>0.10347730404662873</v>
      </c>
      <c r="Q653" s="5">
        <f t="shared" si="846"/>
        <v>0.14813907353831224</v>
      </c>
      <c r="R653" s="5">
        <f t="shared" si="847"/>
        <v>1.8070101623102883E-2</v>
      </c>
      <c r="S653" s="5">
        <f t="shared" si="848"/>
        <v>2.2371757017585422E-2</v>
      </c>
      <c r="T653" s="5">
        <f t="shared" si="849"/>
        <v>8.1414143218599799E-2</v>
      </c>
      <c r="U653" s="5">
        <f t="shared" si="850"/>
        <v>2.8434483388840862E-2</v>
      </c>
      <c r="V653" s="5">
        <f t="shared" si="851"/>
        <v>2.1496738038467738E-3</v>
      </c>
      <c r="W653" s="5">
        <f t="shared" si="852"/>
        <v>7.7702164485486946E-2</v>
      </c>
      <c r="X653" s="5">
        <f t="shared" si="853"/>
        <v>4.2703487990834281E-2</v>
      </c>
      <c r="Y653" s="5">
        <f t="shared" si="854"/>
        <v>1.173447289826742E-2</v>
      </c>
      <c r="Z653" s="5">
        <f t="shared" si="855"/>
        <v>3.3103169122976729E-3</v>
      </c>
      <c r="AA653" s="5">
        <f t="shared" si="856"/>
        <v>5.2089995517338016E-3</v>
      </c>
      <c r="AB653" s="5">
        <f t="shared" si="857"/>
        <v>4.0983502560076072E-3</v>
      </c>
      <c r="AC653" s="5">
        <f t="shared" si="858"/>
        <v>1.1618968151957615E-4</v>
      </c>
      <c r="AD653" s="5">
        <f t="shared" si="859"/>
        <v>3.0567355837595046E-2</v>
      </c>
      <c r="AE653" s="5">
        <f t="shared" si="860"/>
        <v>1.6799180840916028E-2</v>
      </c>
      <c r="AF653" s="5">
        <f t="shared" si="861"/>
        <v>4.6162395992836369E-3</v>
      </c>
      <c r="AG653" s="5">
        <f t="shared" si="862"/>
        <v>8.4566298161763544E-4</v>
      </c>
      <c r="AH653" s="5">
        <f t="shared" si="863"/>
        <v>4.5482027253102643E-4</v>
      </c>
      <c r="AI653" s="5">
        <f t="shared" si="864"/>
        <v>7.1568936101925728E-4</v>
      </c>
      <c r="AJ653" s="5">
        <f t="shared" si="865"/>
        <v>5.6309194247845611E-4</v>
      </c>
      <c r="AK653" s="5">
        <f t="shared" si="866"/>
        <v>2.9535396495913467E-4</v>
      </c>
      <c r="AL653" s="5">
        <f t="shared" si="867"/>
        <v>4.0192269744256538E-6</v>
      </c>
      <c r="AM653" s="5">
        <f t="shared" si="868"/>
        <v>9.6199455867325302E-3</v>
      </c>
      <c r="AN653" s="5">
        <f t="shared" si="869"/>
        <v>5.2869213303863788E-3</v>
      </c>
      <c r="AO653" s="5">
        <f t="shared" si="870"/>
        <v>1.4527908137154221E-3</v>
      </c>
      <c r="AP653" s="5">
        <f t="shared" si="871"/>
        <v>2.6614117070178686E-4</v>
      </c>
      <c r="AQ653" s="5">
        <f t="shared" si="872"/>
        <v>3.6566408291795686E-5</v>
      </c>
      <c r="AR653" s="5">
        <f t="shared" si="873"/>
        <v>4.9991945976342394E-5</v>
      </c>
      <c r="AS653" s="5">
        <f t="shared" si="874"/>
        <v>7.8665587338077608E-5</v>
      </c>
      <c r="AT653" s="5">
        <f t="shared" si="875"/>
        <v>6.1892716020428424E-5</v>
      </c>
      <c r="AU653" s="5">
        <f t="shared" si="876"/>
        <v>3.2464075046541253E-5</v>
      </c>
      <c r="AV653" s="5">
        <f t="shared" si="877"/>
        <v>1.277108482700458E-5</v>
      </c>
      <c r="AW653" s="5">
        <f t="shared" si="878"/>
        <v>9.6550607668472452E-8</v>
      </c>
      <c r="AX653" s="5">
        <f t="shared" si="879"/>
        <v>2.5229352947465475E-3</v>
      </c>
      <c r="AY653" s="5">
        <f t="shared" si="880"/>
        <v>1.3865525854300268E-3</v>
      </c>
      <c r="AZ653" s="5">
        <f t="shared" si="881"/>
        <v>3.8101018210136614E-4</v>
      </c>
      <c r="BA653" s="5">
        <f t="shared" si="882"/>
        <v>6.9798414855355552E-5</v>
      </c>
      <c r="BB653" s="5">
        <f t="shared" si="883"/>
        <v>9.5899380354831081E-6</v>
      </c>
      <c r="BC653" s="5">
        <f t="shared" si="884"/>
        <v>1.0540859612928491E-6</v>
      </c>
      <c r="BD653" s="5">
        <f t="shared" si="885"/>
        <v>4.5790883664034709E-6</v>
      </c>
      <c r="BE653" s="5">
        <f t="shared" si="886"/>
        <v>7.2054941807336732E-6</v>
      </c>
      <c r="BF653" s="5">
        <f t="shared" si="887"/>
        <v>5.6691575084589854E-6</v>
      </c>
      <c r="BG653" s="5">
        <f t="shared" si="888"/>
        <v>2.9735963557412709E-6</v>
      </c>
      <c r="BH653" s="5">
        <f t="shared" si="889"/>
        <v>1.1697869489890013E-6</v>
      </c>
      <c r="BI653" s="5">
        <f t="shared" si="890"/>
        <v>3.6814721093747803E-7</v>
      </c>
      <c r="BJ653" s="8">
        <f t="shared" si="891"/>
        <v>0.62383971868845234</v>
      </c>
      <c r="BK653" s="8">
        <f t="shared" si="892"/>
        <v>0.24916029643358567</v>
      </c>
      <c r="BL653" s="8">
        <f t="shared" si="893"/>
        <v>0.12385842201615062</v>
      </c>
      <c r="BM653" s="8">
        <f t="shared" si="894"/>
        <v>0.35539660627374003</v>
      </c>
      <c r="BN653" s="8">
        <f t="shared" si="895"/>
        <v>0.64338569174192395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1.3737373737373699</v>
      </c>
      <c r="F654">
        <f>VLOOKUP(B654,home!$B$2:$E$405,3,FALSE)</f>
        <v>0.73</v>
      </c>
      <c r="G654">
        <f>VLOOKUP(C654,away!$B$2:$E$405,4,FALSE)</f>
        <v>1.89</v>
      </c>
      <c r="H654">
        <f>VLOOKUP(A654,away!$A$2:$E$405,3,FALSE)</f>
        <v>1.1818181818181801</v>
      </c>
      <c r="I654">
        <f>VLOOKUP(C654,away!$B$2:$E$405,3,FALSE)</f>
        <v>0.73</v>
      </c>
      <c r="J654">
        <f>VLOOKUP(B654,home!$B$2:$E$405,4,FALSE)</f>
        <v>0.85</v>
      </c>
      <c r="K654" s="3">
        <f t="shared" si="840"/>
        <v>1.8953454545454491</v>
      </c>
      <c r="L654" s="3">
        <f t="shared" si="841"/>
        <v>0.73331818181818076</v>
      </c>
      <c r="M654" s="5">
        <f t="shared" si="842"/>
        <v>7.2174849664648336E-2</v>
      </c>
      <c r="N654" s="5">
        <f t="shared" si="843"/>
        <v>0.13679627324439234</v>
      </c>
      <c r="O654" s="5">
        <f t="shared" si="844"/>
        <v>5.2927129529080442E-2</v>
      </c>
      <c r="P654" s="5">
        <f t="shared" si="845"/>
        <v>0.10031519437508084</v>
      </c>
      <c r="Q654" s="5">
        <f t="shared" si="846"/>
        <v>0.12963809734625814</v>
      </c>
      <c r="R654" s="5">
        <f t="shared" si="847"/>
        <v>1.9406213197560307E-2</v>
      </c>
      <c r="S654" s="5">
        <f t="shared" si="848"/>
        <v>3.4856803544681424E-2</v>
      </c>
      <c r="T654" s="5">
        <f t="shared" si="849"/>
        <v>9.5065973840326348E-2</v>
      </c>
      <c r="U654" s="5">
        <f t="shared" si="850"/>
        <v>3.6781477973935835E-2</v>
      </c>
      <c r="V654" s="5">
        <f t="shared" si="851"/>
        <v>5.3830185986232081E-3</v>
      </c>
      <c r="W654" s="5">
        <f t="shared" si="852"/>
        <v>8.1902992847050271E-2</v>
      </c>
      <c r="X654" s="5">
        <f t="shared" si="853"/>
        <v>6.0060953800066368E-2</v>
      </c>
      <c r="Y654" s="5">
        <f t="shared" si="854"/>
        <v>2.202189471946521E-2</v>
      </c>
      <c r="Z654" s="5">
        <f t="shared" si="855"/>
        <v>4.7436429926703029E-3</v>
      </c>
      <c r="AA654" s="5">
        <f t="shared" si="856"/>
        <v>8.9908421841440305E-3</v>
      </c>
      <c r="AB654" s="5">
        <f t="shared" si="857"/>
        <v>8.5203759331264339E-3</v>
      </c>
      <c r="AC654" s="5">
        <f t="shared" si="858"/>
        <v>4.6761316403376647E-4</v>
      </c>
      <c r="AD654" s="5">
        <f t="shared" si="859"/>
        <v>3.8808616301581285E-2</v>
      </c>
      <c r="AE654" s="5">
        <f t="shared" si="860"/>
        <v>2.8459063945154996E-2</v>
      </c>
      <c r="AF654" s="5">
        <f t="shared" si="861"/>
        <v>1.0434774514254201E-2</v>
      </c>
      <c r="AG654" s="5">
        <f t="shared" si="862"/>
        <v>2.5506699581585275E-3</v>
      </c>
      <c r="AH654" s="5">
        <f t="shared" si="863"/>
        <v>8.6964991364488491E-4</v>
      </c>
      <c r="AI654" s="5">
        <f t="shared" si="864"/>
        <v>1.648287010872675E-3</v>
      </c>
      <c r="AJ654" s="5">
        <f t="shared" si="865"/>
        <v>1.5620366469219151E-3</v>
      </c>
      <c r="AK654" s="5">
        <f t="shared" si="866"/>
        <v>9.8686635285895525E-4</v>
      </c>
      <c r="AL654" s="5">
        <f t="shared" si="867"/>
        <v>2.5997258413616072E-5</v>
      </c>
      <c r="AM654" s="5">
        <f t="shared" si="868"/>
        <v>1.4711146900880096E-2</v>
      </c>
      <c r="AN654" s="5">
        <f t="shared" si="869"/>
        <v>1.0787951497813556E-2</v>
      </c>
      <c r="AO654" s="5">
        <f t="shared" si="870"/>
        <v>3.9555004889596781E-3</v>
      </c>
      <c r="AP654" s="5">
        <f t="shared" si="871"/>
        <v>9.6688014224827884E-4</v>
      </c>
      <c r="AQ654" s="5">
        <f t="shared" si="872"/>
        <v>1.7725769698740291E-4</v>
      </c>
      <c r="AR654" s="5">
        <f t="shared" si="873"/>
        <v>1.2754601869848102E-4</v>
      </c>
      <c r="AS654" s="5">
        <f t="shared" si="874"/>
        <v>2.4174376678553485E-4</v>
      </c>
      <c r="AT654" s="5">
        <f t="shared" si="875"/>
        <v>2.2909397477082933E-4</v>
      </c>
      <c r="AU654" s="5">
        <f t="shared" si="876"/>
        <v>1.4473740791521371E-4</v>
      </c>
      <c r="AV654" s="5">
        <f t="shared" si="877"/>
        <v>6.8581847048697689E-5</v>
      </c>
      <c r="AW654" s="5">
        <f t="shared" si="878"/>
        <v>1.0037045233817921E-6</v>
      </c>
      <c r="AX654" s="5">
        <f t="shared" si="879"/>
        <v>4.6471175682889091E-3</v>
      </c>
      <c r="AY654" s="5">
        <f t="shared" si="880"/>
        <v>3.407815805872948E-3</v>
      </c>
      <c r="AZ654" s="5">
        <f t="shared" si="881"/>
        <v>1.2495066453670042E-3</v>
      </c>
      <c r="BA654" s="5">
        <f t="shared" si="882"/>
        <v>3.0542864711675537E-4</v>
      </c>
      <c r="BB654" s="5">
        <f t="shared" si="883"/>
        <v>5.5994095044711426E-5</v>
      </c>
      <c r="BC654" s="5">
        <f t="shared" si="884"/>
        <v>8.2122975941484413E-6</v>
      </c>
      <c r="BD654" s="5">
        <f t="shared" si="885"/>
        <v>1.5588635755019627E-5</v>
      </c>
      <c r="BE654" s="5">
        <f t="shared" si="886"/>
        <v>2.9545849920841113E-5</v>
      </c>
      <c r="BF654" s="5">
        <f t="shared" si="887"/>
        <v>2.7999796174074115E-5</v>
      </c>
      <c r="BG654" s="5">
        <f t="shared" si="888"/>
        <v>1.7689762135576809E-5</v>
      </c>
      <c r="BH654" s="5">
        <f t="shared" si="889"/>
        <v>8.3820525639139237E-6</v>
      </c>
      <c r="BI654" s="5">
        <f t="shared" si="890"/>
        <v>3.1773770453550554E-6</v>
      </c>
      <c r="BJ654" s="8">
        <f t="shared" si="891"/>
        <v>0.6460121223028813</v>
      </c>
      <c r="BK654" s="8">
        <f t="shared" si="892"/>
        <v>0.21663129241135415</v>
      </c>
      <c r="BL654" s="8">
        <f t="shared" si="893"/>
        <v>0.13260696523095902</v>
      </c>
      <c r="BM654" s="8">
        <f t="shared" si="894"/>
        <v>0.48532945347949447</v>
      </c>
      <c r="BN654" s="8">
        <f t="shared" si="895"/>
        <v>0.5112577573570205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1.3737373737373699</v>
      </c>
      <c r="F655">
        <f>VLOOKUP(B655,home!$B$2:$E$405,3,FALSE)</f>
        <v>2.33</v>
      </c>
      <c r="G655">
        <f>VLOOKUP(C655,away!$B$2:$E$405,4,FALSE)</f>
        <v>1.21</v>
      </c>
      <c r="H655">
        <f>VLOOKUP(A655,away!$A$2:$E$405,3,FALSE)</f>
        <v>1.1818181818181801</v>
      </c>
      <c r="I655">
        <f>VLOOKUP(C655,away!$B$2:$E$405,3,FALSE)</f>
        <v>0.49</v>
      </c>
      <c r="J655">
        <f>VLOOKUP(B655,home!$B$2:$E$405,4,FALSE)</f>
        <v>0.34</v>
      </c>
      <c r="K655" s="3">
        <f t="shared" si="840"/>
        <v>3.8729777777777672</v>
      </c>
      <c r="L655" s="3">
        <f t="shared" si="841"/>
        <v>0.19689090909090881</v>
      </c>
      <c r="M655" s="5">
        <f t="shared" si="842"/>
        <v>1.7079631140084883E-2</v>
      </c>
      <c r="N655" s="5">
        <f t="shared" si="843"/>
        <v>6.6149031858189905E-2</v>
      </c>
      <c r="O655" s="5">
        <f t="shared" si="844"/>
        <v>3.3628241021087086E-3</v>
      </c>
      <c r="P655" s="5">
        <f t="shared" si="845"/>
        <v>1.3024143018042502E-2</v>
      </c>
      <c r="Q655" s="5">
        <f t="shared" si="846"/>
        <v>0.12809686520414157</v>
      </c>
      <c r="R655" s="5">
        <f t="shared" si="847"/>
        <v>3.3105474728850138E-4</v>
      </c>
      <c r="S655" s="5">
        <f t="shared" si="848"/>
        <v>2.4829034649981063E-3</v>
      </c>
      <c r="T655" s="5">
        <f t="shared" si="849"/>
        <v>2.5221108241739044E-2</v>
      </c>
      <c r="U655" s="5">
        <f t="shared" si="850"/>
        <v>1.2821676794762004E-3</v>
      </c>
      <c r="V655" s="5">
        <f t="shared" si="851"/>
        <v>2.1037202841793864E-4</v>
      </c>
      <c r="W655" s="5">
        <f t="shared" si="852"/>
        <v>0.16537210411287809</v>
      </c>
      <c r="X655" s="5">
        <f t="shared" si="853"/>
        <v>3.2560263917060996E-2</v>
      </c>
      <c r="Y655" s="5">
        <f t="shared" si="854"/>
        <v>3.2054099814350272E-3</v>
      </c>
      <c r="Z655" s="5">
        <f t="shared" si="855"/>
        <v>2.1727223384164716E-5</v>
      </c>
      <c r="AA655" s="5">
        <f t="shared" si="856"/>
        <v>8.4149053339683402E-5</v>
      </c>
      <c r="AB655" s="5">
        <f t="shared" si="857"/>
        <v>1.6295370680281495E-4</v>
      </c>
      <c r="AC655" s="5">
        <f t="shared" si="858"/>
        <v>1.0026253504241792E-5</v>
      </c>
      <c r="AD655" s="5">
        <f t="shared" si="859"/>
        <v>0.16012062107338207</v>
      </c>
      <c r="AE655" s="5">
        <f t="shared" si="860"/>
        <v>3.152629464733913E-2</v>
      </c>
      <c r="AF655" s="5">
        <f t="shared" si="861"/>
        <v>3.1036204066912268E-3</v>
      </c>
      <c r="AG655" s="5">
        <f t="shared" si="862"/>
        <v>2.0369154778217735E-4</v>
      </c>
      <c r="AH655" s="5">
        <f t="shared" si="863"/>
        <v>1.0694731910323602E-6</v>
      </c>
      <c r="AI655" s="5">
        <f t="shared" si="864"/>
        <v>4.142045902797408E-6</v>
      </c>
      <c r="AJ655" s="5">
        <f t="shared" si="865"/>
        <v>8.021025868034909E-6</v>
      </c>
      <c r="AK655" s="5">
        <f t="shared" si="866"/>
        <v>1.0355084980626606E-5</v>
      </c>
      <c r="AL655" s="5">
        <f t="shared" si="867"/>
        <v>3.0582243493051414E-7</v>
      </c>
      <c r="AM655" s="5">
        <f t="shared" si="868"/>
        <v>0.1240287214362366</v>
      </c>
      <c r="AN655" s="5">
        <f t="shared" si="869"/>
        <v>2.4420127716963717E-2</v>
      </c>
      <c r="AO655" s="5">
        <f t="shared" si="870"/>
        <v>2.4040505731545425E-3</v>
      </c>
      <c r="AP655" s="5">
        <f t="shared" si="871"/>
        <v>1.5777856761630616E-4</v>
      </c>
      <c r="AQ655" s="5">
        <f t="shared" si="872"/>
        <v>7.7662914032589836E-6</v>
      </c>
      <c r="AR655" s="5">
        <f t="shared" si="873"/>
        <v>4.2113909766143309E-8</v>
      </c>
      <c r="AS655" s="5">
        <f t="shared" si="874"/>
        <v>1.6310623665961115E-7</v>
      </c>
      <c r="AT655" s="5">
        <f t="shared" si="875"/>
        <v>3.1585341499981774E-7</v>
      </c>
      <c r="AU655" s="5">
        <f t="shared" si="876"/>
        <v>4.0776441910983755E-7</v>
      </c>
      <c r="AV655" s="5">
        <f t="shared" si="877"/>
        <v>3.9481563344521526E-7</v>
      </c>
      <c r="AW655" s="5">
        <f t="shared" si="878"/>
        <v>6.4779487884856694E-9</v>
      </c>
      <c r="AX655" s="5">
        <f t="shared" si="879"/>
        <v>8.0060080321455618E-2</v>
      </c>
      <c r="AY655" s="5">
        <f t="shared" si="880"/>
        <v>1.5763101996382579E-2</v>
      </c>
      <c r="AZ655" s="5">
        <f t="shared" si="881"/>
        <v>1.5518057410802426E-3</v>
      </c>
      <c r="BA655" s="5">
        <f t="shared" si="882"/>
        <v>1.0184548103126019E-4</v>
      </c>
      <c r="BB655" s="5">
        <f t="shared" si="883"/>
        <v>5.0131123367614294E-6</v>
      </c>
      <c r="BC655" s="5">
        <f t="shared" si="884"/>
        <v>1.9740724907196158E-7</v>
      </c>
      <c r="BD655" s="5">
        <f t="shared" si="885"/>
        <v>1.3819743298714112E-9</v>
      </c>
      <c r="BE655" s="5">
        <f t="shared" si="886"/>
        <v>5.3523558690512978E-9</v>
      </c>
      <c r="BF655" s="5">
        <f t="shared" si="887"/>
        <v>1.0364777669797046E-8</v>
      </c>
      <c r="BG655" s="5">
        <f t="shared" si="888"/>
        <v>1.3380851195577058E-8</v>
      </c>
      <c r="BH655" s="5">
        <f t="shared" si="889"/>
        <v>1.2955934832055255E-8</v>
      </c>
      <c r="BI655" s="5">
        <f t="shared" si="890"/>
        <v>1.0035609538977383E-8</v>
      </c>
      <c r="BJ655" s="8">
        <f t="shared" si="891"/>
        <v>0.86405949963554929</v>
      </c>
      <c r="BK655" s="8">
        <f t="shared" si="892"/>
        <v>4.8570483723865188E-2</v>
      </c>
      <c r="BL655" s="8">
        <f t="shared" si="893"/>
        <v>5.248114044075815E-3</v>
      </c>
      <c r="BM655" s="8">
        <f t="shared" si="894"/>
        <v>0.67409317903858457</v>
      </c>
      <c r="BN655" s="8">
        <f t="shared" si="895"/>
        <v>0.22804355006985608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1.3737373737373699</v>
      </c>
      <c r="F656">
        <f>VLOOKUP(B656,home!$B$2:$E$405,3,FALSE)</f>
        <v>0.57999999999999996</v>
      </c>
      <c r="G656">
        <f>VLOOKUP(C656,away!$B$2:$E$405,4,FALSE)</f>
        <v>0.44</v>
      </c>
      <c r="H656">
        <f>VLOOKUP(A656,away!$A$2:$E$405,3,FALSE)</f>
        <v>1.1818181818181801</v>
      </c>
      <c r="I656">
        <f>VLOOKUP(C656,away!$B$2:$E$405,3,FALSE)</f>
        <v>1.1599999999999999</v>
      </c>
      <c r="J656">
        <f>VLOOKUP(B656,home!$B$2:$E$405,4,FALSE)</f>
        <v>1.02</v>
      </c>
      <c r="K656" s="3">
        <f t="shared" si="840"/>
        <v>0.35057777777777677</v>
      </c>
      <c r="L656" s="3">
        <f t="shared" si="841"/>
        <v>1.3983272727272706</v>
      </c>
      <c r="M656" s="5">
        <f t="shared" si="842"/>
        <v>0.17396432135013412</v>
      </c>
      <c r="N656" s="5">
        <f t="shared" si="843"/>
        <v>6.0988025191549049E-2</v>
      </c>
      <c r="O656" s="5">
        <f t="shared" si="844"/>
        <v>0.2432590550253835</v>
      </c>
      <c r="P656" s="5">
        <f t="shared" si="845"/>
        <v>8.5281218935120848E-2</v>
      </c>
      <c r="Q656" s="5">
        <f t="shared" si="846"/>
        <v>1.0690523171354166E-2</v>
      </c>
      <c r="R656" s="5">
        <f t="shared" si="847"/>
        <v>0.17007788548992883</v>
      </c>
      <c r="S656" s="5">
        <f t="shared" si="848"/>
        <v>1.0451692402521496E-2</v>
      </c>
      <c r="T656" s="5">
        <f t="shared" si="849"/>
        <v>1.4948850110227362E-2</v>
      </c>
      <c r="U656" s="5">
        <f t="shared" si="850"/>
        <v>5.9625527144202425E-2</v>
      </c>
      <c r="V656" s="5">
        <f t="shared" si="851"/>
        <v>5.6929493811933832E-4</v>
      </c>
      <c r="W656" s="5">
        <f t="shared" si="852"/>
        <v>1.2492866188983916E-3</v>
      </c>
      <c r="X656" s="5">
        <f t="shared" si="853"/>
        <v>1.7469115506588606E-3</v>
      </c>
      <c r="Y656" s="5">
        <f t="shared" si="854"/>
        <v>1.2213770321642863E-3</v>
      </c>
      <c r="Z656" s="5">
        <f t="shared" si="855"/>
        <v>7.9274848589451094E-2</v>
      </c>
      <c r="AA656" s="5">
        <f t="shared" si="856"/>
        <v>2.7792000252159482E-2</v>
      </c>
      <c r="AB656" s="5">
        <f t="shared" si="857"/>
        <v>4.8716288442007408E-3</v>
      </c>
      <c r="AC656" s="5">
        <f t="shared" si="858"/>
        <v>1.7442573094735151E-5</v>
      </c>
      <c r="AD656" s="5">
        <f t="shared" si="859"/>
        <v>1.0949303166522756E-4</v>
      </c>
      <c r="AE656" s="5">
        <f t="shared" si="860"/>
        <v>1.5310709235107832E-4</v>
      </c>
      <c r="AF656" s="5">
        <f t="shared" si="861"/>
        <v>1.0704691144124288E-4</v>
      </c>
      <c r="AG656" s="5">
        <f t="shared" si="862"/>
        <v>4.9895538576503622E-5</v>
      </c>
      <c r="AH656" s="5">
        <f t="shared" si="863"/>
        <v>2.771304570598861E-2</v>
      </c>
      <c r="AI656" s="5">
        <f t="shared" si="864"/>
        <v>9.7155779790594424E-3</v>
      </c>
      <c r="AJ656" s="5">
        <f t="shared" si="865"/>
        <v>1.7030328688626812E-3</v>
      </c>
      <c r="AK656" s="5">
        <f t="shared" si="866"/>
        <v>1.990151595494636E-4</v>
      </c>
      <c r="AL656" s="5">
        <f t="shared" si="867"/>
        <v>3.4202964914628719E-7</v>
      </c>
      <c r="AM656" s="5">
        <f t="shared" si="868"/>
        <v>7.6771647446694457E-6</v>
      </c>
      <c r="AN656" s="5">
        <f t="shared" si="869"/>
        <v>1.0735188839691578E-5</v>
      </c>
      <c r="AO656" s="5">
        <f t="shared" si="870"/>
        <v>7.505653666209081E-6</v>
      </c>
      <c r="AP656" s="5">
        <f t="shared" si="871"/>
        <v>3.4984534070351956E-6</v>
      </c>
      <c r="AQ656" s="5">
        <f t="shared" si="872"/>
        <v>1.222995702855738E-6</v>
      </c>
      <c r="AR656" s="5">
        <f t="shared" si="873"/>
        <v>7.7503815242042518E-3</v>
      </c>
      <c r="AS656" s="5">
        <f t="shared" si="874"/>
        <v>2.7171115316854642E-3</v>
      </c>
      <c r="AT656" s="5">
        <f t="shared" si="875"/>
        <v>4.7627946137633067E-4</v>
      </c>
      <c r="AU656" s="5">
        <f t="shared" si="876"/>
        <v>5.5657665056836824E-5</v>
      </c>
      <c r="AV656" s="5">
        <f t="shared" si="877"/>
        <v>4.8780851329814162E-6</v>
      </c>
      <c r="AW656" s="5">
        <f t="shared" si="878"/>
        <v>4.6575171858946666E-9</v>
      </c>
      <c r="AX656" s="5">
        <f t="shared" si="879"/>
        <v>4.4857389263668437E-7</v>
      </c>
      <c r="AY656" s="5">
        <f t="shared" si="880"/>
        <v>6.272531079073103E-7</v>
      </c>
      <c r="AZ656" s="5">
        <f t="shared" si="881"/>
        <v>4.3855256384486692E-7</v>
      </c>
      <c r="BA656" s="5">
        <f t="shared" si="882"/>
        <v>2.0441333684958172E-7</v>
      </c>
      <c r="BB656" s="5">
        <f t="shared" si="883"/>
        <v>7.14591859564891E-8</v>
      </c>
      <c r="BC656" s="5">
        <f t="shared" si="884"/>
        <v>1.998466572196966E-8</v>
      </c>
      <c r="BD656" s="5">
        <f t="shared" si="885"/>
        <v>1.8062616432227259E-3</v>
      </c>
      <c r="BE656" s="5">
        <f t="shared" si="886"/>
        <v>6.3323519296625854E-4</v>
      </c>
      <c r="BF656" s="5">
        <f t="shared" si="887"/>
        <v>1.1099909338039628E-4</v>
      </c>
      <c r="BG656" s="5">
        <f t="shared" si="888"/>
        <v>1.2971271830882421E-5</v>
      </c>
      <c r="BH656" s="5">
        <f t="shared" si="889"/>
        <v>1.1368599133555578E-6</v>
      </c>
      <c r="BI656" s="5">
        <f t="shared" si="890"/>
        <v>7.9711564413765469E-8</v>
      </c>
      <c r="BJ656" s="8">
        <f t="shared" si="891"/>
        <v>9.1296965941999583E-2</v>
      </c>
      <c r="BK656" s="8">
        <f t="shared" si="892"/>
        <v>0.27028493948174759</v>
      </c>
      <c r="BL656" s="8">
        <f t="shared" si="893"/>
        <v>0.55852576050966896</v>
      </c>
      <c r="BM656" s="8">
        <f t="shared" si="894"/>
        <v>0.25512086276380608</v>
      </c>
      <c r="BN656" s="8">
        <f t="shared" si="895"/>
        <v>0.74426102916347059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1.41772151898734</v>
      </c>
      <c r="F657">
        <f>VLOOKUP(B657,home!$B$2:$E$405,3,FALSE)</f>
        <v>0.6</v>
      </c>
      <c r="G657">
        <f>VLOOKUP(C657,away!$B$2:$E$405,4,FALSE)</f>
        <v>0.91</v>
      </c>
      <c r="H657">
        <f>VLOOKUP(A657,away!$A$2:$E$405,3,FALSE)</f>
        <v>1.21518987341772</v>
      </c>
      <c r="I657">
        <f>VLOOKUP(C657,away!$B$2:$E$405,3,FALSE)</f>
        <v>0.91</v>
      </c>
      <c r="J657">
        <f>VLOOKUP(B657,home!$B$2:$E$405,4,FALSE)</f>
        <v>0.47</v>
      </c>
      <c r="K657" s="3">
        <f t="shared" si="840"/>
        <v>0.77407594936708757</v>
      </c>
      <c r="L657" s="3">
        <f t="shared" si="841"/>
        <v>0.51973670886075884</v>
      </c>
      <c r="M657" s="5">
        <f t="shared" si="842"/>
        <v>0.27422326785143702</v>
      </c>
      <c r="N657" s="5">
        <f t="shared" si="843"/>
        <v>0.21226963640064631</v>
      </c>
      <c r="O657" s="5">
        <f t="shared" si="844"/>
        <v>0.14252389872614821</v>
      </c>
      <c r="P657" s="5">
        <f t="shared" si="845"/>
        <v>0.11032432221394183</v>
      </c>
      <c r="Q657" s="5">
        <f t="shared" si="846"/>
        <v>8.2156410159318363E-2</v>
      </c>
      <c r="R657" s="5">
        <f t="shared" si="847"/>
        <v>3.7037451028966176E-2</v>
      </c>
      <c r="S657" s="5">
        <f t="shared" si="848"/>
        <v>1.1096301352662433E-2</v>
      </c>
      <c r="T657" s="5">
        <f t="shared" si="849"/>
        <v>4.2699702228018735E-2</v>
      </c>
      <c r="U657" s="5">
        <f t="shared" si="850"/>
        <v>2.8669800067384014E-2</v>
      </c>
      <c r="V657" s="5">
        <f t="shared" si="851"/>
        <v>4.9602401049406804E-4</v>
      </c>
      <c r="W657" s="5">
        <f t="shared" si="852"/>
        <v>2.1198433730222073E-2</v>
      </c>
      <c r="X657" s="5">
        <f t="shared" si="853"/>
        <v>1.1017604179948516E-2</v>
      </c>
      <c r="Y657" s="5">
        <f t="shared" si="854"/>
        <v>2.8631266680084907E-3</v>
      </c>
      <c r="Z657" s="5">
        <f t="shared" si="855"/>
        <v>6.4165743007954714E-3</v>
      </c>
      <c r="AA657" s="5">
        <f t="shared" si="856"/>
        <v>4.9669158435727114E-3</v>
      </c>
      <c r="AB657" s="5">
        <f t="shared" si="857"/>
        <v>1.9223850485199871E-3</v>
      </c>
      <c r="AC657" s="5">
        <f t="shared" si="858"/>
        <v>1.2472390013701846E-5</v>
      </c>
      <c r="AD657" s="5">
        <f t="shared" si="859"/>
        <v>4.1022994287042347E-3</v>
      </c>
      <c r="AE657" s="5">
        <f t="shared" si="860"/>
        <v>2.1321156038361096E-3</v>
      </c>
      <c r="AF657" s="5">
        <f t="shared" si="861"/>
        <v>5.5406937342422451E-4</v>
      </c>
      <c r="AG657" s="5">
        <f t="shared" si="862"/>
        <v>9.5990064208016448E-5</v>
      </c>
      <c r="AH657" s="5">
        <f t="shared" si="863"/>
        <v>8.3373230231399058E-4</v>
      </c>
      <c r="AI657" s="5">
        <f t="shared" si="864"/>
        <v>6.4537212343171002E-4</v>
      </c>
      <c r="AJ657" s="5">
        <f t="shared" si="865"/>
        <v>2.4978351957022702E-4</v>
      </c>
      <c r="AK657" s="5">
        <f t="shared" si="866"/>
        <v>6.4450471682525335E-5</v>
      </c>
      <c r="AL657" s="5">
        <f t="shared" si="867"/>
        <v>2.007135259426721E-7</v>
      </c>
      <c r="AM657" s="5">
        <f t="shared" si="868"/>
        <v>6.3509826497245843E-4</v>
      </c>
      <c r="AN657" s="5">
        <f t="shared" si="869"/>
        <v>3.3008388203996364E-4</v>
      </c>
      <c r="AO657" s="5">
        <f t="shared" si="870"/>
        <v>8.5778355249716814E-5</v>
      </c>
      <c r="AP657" s="5">
        <f t="shared" si="871"/>
        <v>1.4860720016325609E-5</v>
      </c>
      <c r="AQ657" s="5">
        <f t="shared" si="872"/>
        <v>1.9309154281465681E-6</v>
      </c>
      <c r="AR657" s="5">
        <f t="shared" si="873"/>
        <v>8.6664256575115343E-5</v>
      </c>
      <c r="AS657" s="5">
        <f t="shared" si="874"/>
        <v>6.7084716684575289E-5</v>
      </c>
      <c r="AT657" s="5">
        <f t="shared" si="875"/>
        <v>2.5964332877817349E-5</v>
      </c>
      <c r="AU657" s="5">
        <f t="shared" si="876"/>
        <v>6.6994552073598516E-6</v>
      </c>
      <c r="AV657" s="5">
        <f t="shared" si="877"/>
        <v>1.2964717874698386E-6</v>
      </c>
      <c r="AW657" s="5">
        <f t="shared" si="878"/>
        <v>2.2430611096057087E-9</v>
      </c>
      <c r="AX657" s="5">
        <f t="shared" si="879"/>
        <v>8.1935715399990964E-5</v>
      </c>
      <c r="AY657" s="5">
        <f t="shared" si="880"/>
        <v>4.258499906014309E-5</v>
      </c>
      <c r="AZ657" s="5">
        <f t="shared" si="881"/>
        <v>1.1066493629178639E-5</v>
      </c>
      <c r="BA657" s="5">
        <f t="shared" si="882"/>
        <v>1.9172209924859542E-6</v>
      </c>
      <c r="BB657" s="5">
        <f t="shared" si="883"/>
        <v>2.4911253219835183E-7</v>
      </c>
      <c r="BC657" s="5">
        <f t="shared" si="884"/>
        <v>2.5894585524148241E-8</v>
      </c>
      <c r="BD657" s="5">
        <f t="shared" si="885"/>
        <v>7.5070992480358044E-6</v>
      </c>
      <c r="BE657" s="5">
        <f t="shared" si="886"/>
        <v>5.8110649774162655E-6</v>
      </c>
      <c r="BF657" s="5">
        <f t="shared" si="887"/>
        <v>2.2491028196136639E-6</v>
      </c>
      <c r="BG657" s="5">
        <f t="shared" si="888"/>
        <v>5.8032546677221349E-7</v>
      </c>
      <c r="BH657" s="5">
        <f t="shared" si="889"/>
        <v>1.1230399665839983E-7</v>
      </c>
      <c r="BI657" s="5">
        <f t="shared" si="890"/>
        <v>1.7386364566213819E-8</v>
      </c>
      <c r="BJ657" s="8">
        <f t="shared" si="891"/>
        <v>0.38029491941024113</v>
      </c>
      <c r="BK657" s="8">
        <f t="shared" si="892"/>
        <v>0.3961951735311352</v>
      </c>
      <c r="BL657" s="8">
        <f t="shared" si="893"/>
        <v>0.21711777564759496</v>
      </c>
      <c r="BM657" s="8">
        <f t="shared" si="894"/>
        <v>0.1414468737533098</v>
      </c>
      <c r="BN657" s="8">
        <f t="shared" si="895"/>
        <v>0.858534986380458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1.41772151898734</v>
      </c>
      <c r="F658">
        <f>VLOOKUP(B658,home!$B$2:$E$405,3,FALSE)</f>
        <v>1.06</v>
      </c>
      <c r="G658">
        <f>VLOOKUP(C658,away!$B$2:$E$405,4,FALSE)</f>
        <v>0.97</v>
      </c>
      <c r="H658">
        <f>VLOOKUP(A658,away!$A$2:$E$405,3,FALSE)</f>
        <v>1.21518987341772</v>
      </c>
      <c r="I658">
        <f>VLOOKUP(C658,away!$B$2:$E$405,3,FALSE)</f>
        <v>0.62</v>
      </c>
      <c r="J658">
        <f>VLOOKUP(B658,home!$B$2:$E$405,4,FALSE)</f>
        <v>1.1000000000000001</v>
      </c>
      <c r="K658" s="3">
        <f t="shared" si="840"/>
        <v>1.457701265822783</v>
      </c>
      <c r="L658" s="3">
        <f t="shared" si="841"/>
        <v>0.82875949367088519</v>
      </c>
      <c r="M658" s="5">
        <f t="shared" si="842"/>
        <v>0.10162550320967857</v>
      </c>
      <c r="N658" s="5">
        <f t="shared" si="843"/>
        <v>0.14813962466862574</v>
      </c>
      <c r="O658" s="5">
        <f t="shared" si="844"/>
        <v>8.4223100584102123E-2</v>
      </c>
      <c r="P658" s="5">
        <f t="shared" si="845"/>
        <v>0.12277212033296524</v>
      </c>
      <c r="Q658" s="5">
        <f t="shared" si="846"/>
        <v>0.10797165919898388</v>
      </c>
      <c r="R658" s="5">
        <f t="shared" si="847"/>
        <v>3.4900347097736255E-2</v>
      </c>
      <c r="S658" s="5">
        <f t="shared" si="848"/>
        <v>3.7079751280426093E-2</v>
      </c>
      <c r="T658" s="5">
        <f t="shared" si="849"/>
        <v>8.9482537608555249E-2</v>
      </c>
      <c r="U658" s="5">
        <f t="shared" si="850"/>
        <v>5.0874280142024622E-2</v>
      </c>
      <c r="V658" s="5">
        <f t="shared" si="851"/>
        <v>4.9772717174964435E-3</v>
      </c>
      <c r="W658" s="5">
        <f t="shared" si="852"/>
        <v>5.2463474762448316E-2</v>
      </c>
      <c r="X658" s="5">
        <f t="shared" si="853"/>
        <v>4.3479602780341922E-2</v>
      </c>
      <c r="Y658" s="5">
        <f t="shared" si="854"/>
        <v>1.8017066792623691E-2</v>
      </c>
      <c r="Z658" s="5">
        <f t="shared" si="855"/>
        <v>9.6413313298860156E-3</v>
      </c>
      <c r="AA658" s="5">
        <f t="shared" si="856"/>
        <v>1.4054180883791701E-2</v>
      </c>
      <c r="AB658" s="5">
        <f t="shared" si="857"/>
        <v>1.0243398632202763E-2</v>
      </c>
      <c r="AC658" s="5">
        <f t="shared" si="858"/>
        <v>3.7581007161752313E-4</v>
      </c>
      <c r="AD658" s="5">
        <f t="shared" si="859"/>
        <v>1.9119018392670637E-2</v>
      </c>
      <c r="AE658" s="5">
        <f t="shared" si="860"/>
        <v>1.5845068002594057E-2</v>
      </c>
      <c r="AF658" s="5">
        <f t="shared" si="861"/>
        <v>6.5658752675052971E-3</v>
      </c>
      <c r="AG658" s="5">
        <f t="shared" si="862"/>
        <v>1.8138438207346262E-3</v>
      </c>
      <c r="AH658" s="5">
        <f t="shared" si="863"/>
        <v>1.9975862178173939E-3</v>
      </c>
      <c r="AI658" s="5">
        <f t="shared" si="864"/>
        <v>2.9118839583025602E-3</v>
      </c>
      <c r="AJ658" s="5">
        <f t="shared" si="865"/>
        <v>2.1223284659733495E-3</v>
      </c>
      <c r="AK658" s="5">
        <f t="shared" si="866"/>
        <v>1.0312402971136923E-3</v>
      </c>
      <c r="AL658" s="5">
        <f t="shared" si="867"/>
        <v>1.816040181951991E-5</v>
      </c>
      <c r="AM658" s="5">
        <f t="shared" si="868"/>
        <v>5.5739634624570079E-3</v>
      </c>
      <c r="AN658" s="5">
        <f t="shared" si="869"/>
        <v>4.6194751368858842E-3</v>
      </c>
      <c r="AO658" s="5">
        <f t="shared" si="870"/>
        <v>1.9142169377353939E-3</v>
      </c>
      <c r="AP658" s="5">
        <f t="shared" si="871"/>
        <v>5.2880848669793919E-4</v>
      </c>
      <c r="AQ658" s="5">
        <f t="shared" si="872"/>
        <v>1.0956376342116276E-4</v>
      </c>
      <c r="AR658" s="5">
        <f t="shared" si="873"/>
        <v>3.3110370848845656E-4</v>
      </c>
      <c r="AS658" s="5">
        <f t="shared" si="874"/>
        <v>4.8265029498224083E-4</v>
      </c>
      <c r="AT658" s="5">
        <f t="shared" si="875"/>
        <v>3.517799729726761E-4</v>
      </c>
      <c r="AU658" s="5">
        <f t="shared" si="876"/>
        <v>1.7093003729779145E-4</v>
      </c>
      <c r="AV658" s="5">
        <f t="shared" si="877"/>
        <v>6.2291232934031537E-5</v>
      </c>
      <c r="AW658" s="5">
        <f t="shared" si="878"/>
        <v>6.094246268743358E-7</v>
      </c>
      <c r="AX658" s="5">
        <f t="shared" si="879"/>
        <v>1.3541955991455881E-3</v>
      </c>
      <c r="AY658" s="5">
        <f t="shared" si="880"/>
        <v>1.1223024590792383E-3</v>
      </c>
      <c r="AZ658" s="5">
        <f t="shared" si="881"/>
        <v>4.6505940886604945E-4</v>
      </c>
      <c r="BA658" s="5">
        <f t="shared" si="882"/>
        <v>1.2847413340623612E-4</v>
      </c>
      <c r="BB658" s="5">
        <f t="shared" si="883"/>
        <v>2.6618539437889497E-5</v>
      </c>
      <c r="BC658" s="5">
        <f t="shared" si="884"/>
        <v>4.4120734533607596E-6</v>
      </c>
      <c r="BD658" s="5">
        <f t="shared" si="885"/>
        <v>4.5734223633240906E-5</v>
      </c>
      <c r="BE658" s="5">
        <f t="shared" si="886"/>
        <v>6.6666835681597505E-5</v>
      </c>
      <c r="BF658" s="5">
        <f t="shared" si="887"/>
        <v>4.8590165380732093E-5</v>
      </c>
      <c r="BG658" s="5">
        <f t="shared" si="888"/>
        <v>2.3609981860677178E-5</v>
      </c>
      <c r="BH658" s="5">
        <f t="shared" si="889"/>
        <v>8.6040751110905202E-6</v>
      </c>
      <c r="BI658" s="5">
        <f t="shared" si="890"/>
        <v>2.5084342361341887E-6</v>
      </c>
      <c r="BJ658" s="8">
        <f t="shared" si="891"/>
        <v>0.5187448612956691</v>
      </c>
      <c r="BK658" s="8">
        <f t="shared" si="892"/>
        <v>0.2679709194730826</v>
      </c>
      <c r="BL658" s="8">
        <f t="shared" si="893"/>
        <v>0.20395281524164313</v>
      </c>
      <c r="BM658" s="8">
        <f t="shared" si="894"/>
        <v>0.39955587921373681</v>
      </c>
      <c r="BN658" s="8">
        <f t="shared" si="895"/>
        <v>0.59963235509209178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1.41772151898734</v>
      </c>
      <c r="F659">
        <f>VLOOKUP(B659,home!$B$2:$E$405,3,FALSE)</f>
        <v>1.06</v>
      </c>
      <c r="G659">
        <f>VLOOKUP(C659,away!$B$2:$E$405,4,FALSE)</f>
        <v>1.41</v>
      </c>
      <c r="H659">
        <f>VLOOKUP(A659,away!$A$2:$E$405,3,FALSE)</f>
        <v>1.21518987341772</v>
      </c>
      <c r="I659">
        <f>VLOOKUP(C659,away!$B$2:$E$405,3,FALSE)</f>
        <v>0.35</v>
      </c>
      <c r="J659">
        <f>VLOOKUP(B659,home!$B$2:$E$405,4,FALSE)</f>
        <v>1.44</v>
      </c>
      <c r="K659" s="3">
        <f t="shared" si="840"/>
        <v>2.1189265822784784</v>
      </c>
      <c r="L659" s="3">
        <f t="shared" si="841"/>
        <v>0.61245569620253082</v>
      </c>
      <c r="M659" s="5">
        <f t="shared" si="842"/>
        <v>6.5129200725820097E-2</v>
      </c>
      <c r="N659" s="5">
        <f t="shared" si="843"/>
        <v>0.13800399470049096</v>
      </c>
      <c r="O659" s="5">
        <f t="shared" si="844"/>
        <v>3.9888749973646519E-2</v>
      </c>
      <c r="P659" s="5">
        <f t="shared" si="845"/>
        <v>8.452133265301956E-2</v>
      </c>
      <c r="Q659" s="5">
        <f t="shared" si="846"/>
        <v>0.1462101664157443</v>
      </c>
      <c r="R659" s="5">
        <f t="shared" si="847"/>
        <v>1.221504606787918E-2</v>
      </c>
      <c r="S659" s="5">
        <f t="shared" si="848"/>
        <v>2.7421861445515373E-2</v>
      </c>
      <c r="T659" s="5">
        <f t="shared" si="849"/>
        <v>8.9547249264042561E-2</v>
      </c>
      <c r="U659" s="5">
        <f t="shared" si="850"/>
        <v>2.5882785816985394E-2</v>
      </c>
      <c r="V659" s="5">
        <f t="shared" si="851"/>
        <v>3.9540759791851111E-3</v>
      </c>
      <c r="W659" s="5">
        <f t="shared" si="852"/>
        <v>0.1032695360725602</v>
      </c>
      <c r="X659" s="5">
        <f t="shared" si="853"/>
        <v>6.3248015611832228E-2</v>
      </c>
      <c r="Y659" s="5">
        <f t="shared" si="854"/>
        <v>1.9368303717486622E-2</v>
      </c>
      <c r="Z659" s="5">
        <f t="shared" si="855"/>
        <v>2.4937248478829766E-3</v>
      </c>
      <c r="AA659" s="5">
        <f t="shared" si="856"/>
        <v>5.2840198690675931E-3</v>
      </c>
      <c r="AB659" s="5">
        <f t="shared" si="857"/>
        <v>5.5982250809274853E-3</v>
      </c>
      <c r="AC659" s="5">
        <f t="shared" si="858"/>
        <v>3.2071229902212462E-4</v>
      </c>
      <c r="AD659" s="5">
        <f t="shared" si="859"/>
        <v>5.4705141280928536E-2</v>
      </c>
      <c r="AE659" s="5">
        <f t="shared" si="860"/>
        <v>3.3504475389068894E-2</v>
      </c>
      <c r="AF659" s="5">
        <f t="shared" si="861"/>
        <v>1.0260003400156373E-2</v>
      </c>
      <c r="AG659" s="5">
        <f t="shared" si="862"/>
        <v>2.0945991751610349E-3</v>
      </c>
      <c r="AH659" s="5">
        <f t="shared" si="863"/>
        <v>3.8182399696192967E-4</v>
      </c>
      <c r="AI659" s="5">
        <f t="shared" si="864"/>
        <v>8.0905701691444962E-4</v>
      </c>
      <c r="AJ659" s="5">
        <f t="shared" si="865"/>
        <v>8.5716620985947802E-4</v>
      </c>
      <c r="AK659" s="5">
        <f t="shared" si="866"/>
        <v>6.0542408916738032E-4</v>
      </c>
      <c r="AL659" s="5">
        <f t="shared" si="867"/>
        <v>1.6648158189859216E-5</v>
      </c>
      <c r="AM659" s="5">
        <f t="shared" si="868"/>
        <v>2.3183235609491825E-2</v>
      </c>
      <c r="AN659" s="5">
        <f t="shared" si="869"/>
        <v>1.4198704705438618E-2</v>
      </c>
      <c r="AO659" s="5">
        <f t="shared" si="870"/>
        <v>4.3480387877717795E-3</v>
      </c>
      <c r="AP659" s="5">
        <f t="shared" si="871"/>
        <v>8.8766037429345774E-4</v>
      </c>
      <c r="AQ659" s="5">
        <f t="shared" si="872"/>
        <v>1.3591316313232469E-4</v>
      </c>
      <c r="AR659" s="5">
        <f t="shared" si="873"/>
        <v>4.6770056377230339E-5</v>
      </c>
      <c r="AS659" s="5">
        <f t="shared" si="874"/>
        <v>9.9102315712376422E-5</v>
      </c>
      <c r="AT659" s="5">
        <f t="shared" si="875"/>
        <v>1.0499526556415428E-4</v>
      </c>
      <c r="AU659" s="5">
        <f t="shared" si="876"/>
        <v>7.4159086405758219E-5</v>
      </c>
      <c r="AV659" s="5">
        <f t="shared" si="877"/>
        <v>3.9284414875661927E-5</v>
      </c>
      <c r="AW659" s="5">
        <f t="shared" si="878"/>
        <v>6.0014235837882755E-7</v>
      </c>
      <c r="AX659" s="5">
        <f t="shared" si="879"/>
        <v>8.1872623660295372E-3</v>
      </c>
      <c r="AY659" s="5">
        <f t="shared" si="880"/>
        <v>5.0143354723793995E-3</v>
      </c>
      <c r="AZ659" s="5">
        <f t="shared" si="881"/>
        <v>1.5355291613645856E-3</v>
      </c>
      <c r="BA659" s="5">
        <f t="shared" si="882"/>
        <v>3.134811938542785E-4</v>
      </c>
      <c r="BB659" s="5">
        <f t="shared" si="883"/>
        <v>4.7998335707105666E-5</v>
      </c>
      <c r="BC659" s="5">
        <f t="shared" si="884"/>
        <v>5.8793708224116405E-6</v>
      </c>
      <c r="BD659" s="5">
        <f t="shared" si="885"/>
        <v>4.774097906658034E-6</v>
      </c>
      <c r="BE659" s="5">
        <f t="shared" si="886"/>
        <v>1.0115962960817746E-5</v>
      </c>
      <c r="BF659" s="5">
        <f t="shared" si="887"/>
        <v>1.0717491411510614E-5</v>
      </c>
      <c r="BG659" s="5">
        <f t="shared" si="888"/>
        <v>7.5698591490637097E-6</v>
      </c>
      <c r="BH659" s="5">
        <f t="shared" si="889"/>
        <v>4.0099939437637614E-6</v>
      </c>
      <c r="BI659" s="5">
        <f t="shared" si="890"/>
        <v>1.6993765524433477E-6</v>
      </c>
      <c r="BJ659" s="8">
        <f t="shared" si="891"/>
        <v>0.71806952356775722</v>
      </c>
      <c r="BK659" s="8">
        <f t="shared" si="892"/>
        <v>0.18637816673313151</v>
      </c>
      <c r="BL659" s="8">
        <f t="shared" si="893"/>
        <v>9.1925496042268851E-2</v>
      </c>
      <c r="BM659" s="8">
        <f t="shared" si="894"/>
        <v>0.50788468532441866</v>
      </c>
      <c r="BN659" s="8">
        <f t="shared" si="895"/>
        <v>0.48596849053660057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1.21333333333333</v>
      </c>
      <c r="F660">
        <f>VLOOKUP(B660,home!$B$2:$E$405,3,FALSE)</f>
        <v>0.72</v>
      </c>
      <c r="G660">
        <f>VLOOKUP(C660,away!$B$2:$E$405,4,FALSE)</f>
        <v>0.72</v>
      </c>
      <c r="H660">
        <f>VLOOKUP(A660,away!$A$2:$E$405,3,FALSE)</f>
        <v>1.2533333333333301</v>
      </c>
      <c r="I660">
        <f>VLOOKUP(C660,away!$B$2:$E$405,3,FALSE)</f>
        <v>1.34</v>
      </c>
      <c r="J660">
        <f>VLOOKUP(B660,home!$B$2:$E$405,4,FALSE)</f>
        <v>1.2</v>
      </c>
      <c r="K660" s="3">
        <f t="shared" si="840"/>
        <v>0.62899199999999822</v>
      </c>
      <c r="L660" s="3">
        <f t="shared" si="841"/>
        <v>2.0153599999999949</v>
      </c>
      <c r="M660" s="5">
        <f t="shared" si="842"/>
        <v>7.1051380119797364E-2</v>
      </c>
      <c r="N660" s="5">
        <f t="shared" si="843"/>
        <v>4.4690749684311463E-2</v>
      </c>
      <c r="O660" s="5">
        <f t="shared" si="844"/>
        <v>0.14319410943823446</v>
      </c>
      <c r="P660" s="5">
        <f t="shared" si="845"/>
        <v>9.0067949283773707E-2</v>
      </c>
      <c r="Q660" s="5">
        <f t="shared" si="846"/>
        <v>1.4055062012717175E-2</v>
      </c>
      <c r="R660" s="5">
        <f t="shared" si="847"/>
        <v>0.14429384019871977</v>
      </c>
      <c r="S660" s="5">
        <f t="shared" si="848"/>
        <v>2.8543553533044202E-2</v>
      </c>
      <c r="T660" s="5">
        <f t="shared" si="849"/>
        <v>2.832600977794961E-2</v>
      </c>
      <c r="U660" s="5">
        <f t="shared" si="850"/>
        <v>9.0759671134272885E-2</v>
      </c>
      <c r="V660" s="5">
        <f t="shared" si="851"/>
        <v>4.0203446633474797E-3</v>
      </c>
      <c r="W660" s="5">
        <f t="shared" si="852"/>
        <v>2.9468405218343262E-3</v>
      </c>
      <c r="X660" s="5">
        <f t="shared" si="853"/>
        <v>5.9389445140840122E-3</v>
      </c>
      <c r="Y660" s="5">
        <f t="shared" si="854"/>
        <v>5.9845556079521633E-3</v>
      </c>
      <c r="Z660" s="5">
        <f t="shared" si="855"/>
        <v>9.6934677927630358E-2</v>
      </c>
      <c r="AA660" s="5">
        <f t="shared" si="856"/>
        <v>6.0971136939055905E-2</v>
      </c>
      <c r="AB660" s="5">
        <f t="shared" si="857"/>
        <v>1.9175178682785267E-2</v>
      </c>
      <c r="AC660" s="5">
        <f t="shared" si="858"/>
        <v>3.1852319285629942E-4</v>
      </c>
      <c r="AD660" s="5">
        <f t="shared" si="859"/>
        <v>4.6338477837740274E-4</v>
      </c>
      <c r="AE660" s="5">
        <f t="shared" si="860"/>
        <v>9.3388714695067992E-4</v>
      </c>
      <c r="AF660" s="5">
        <f t="shared" si="861"/>
        <v>9.4105940023925911E-4</v>
      </c>
      <c r="AG660" s="5">
        <f t="shared" si="862"/>
        <v>6.3219115762206269E-4</v>
      </c>
      <c r="AH660" s="5">
        <f t="shared" si="863"/>
        <v>4.8839568127057177E-2</v>
      </c>
      <c r="AI660" s="5">
        <f t="shared" si="864"/>
        <v>3.0719697635373862E-2</v>
      </c>
      <c r="AJ660" s="5">
        <f t="shared" si="865"/>
        <v>9.66122202753451E-3</v>
      </c>
      <c r="AK660" s="5">
        <f t="shared" si="866"/>
        <v>2.0256104551809903E-3</v>
      </c>
      <c r="AL660" s="5">
        <f t="shared" si="867"/>
        <v>1.6150977352735851E-5</v>
      </c>
      <c r="AM660" s="5">
        <f t="shared" si="868"/>
        <v>5.8293063704231722E-5</v>
      </c>
      <c r="AN660" s="5">
        <f t="shared" si="869"/>
        <v>1.1748150886696013E-4</v>
      </c>
      <c r="AO660" s="5">
        <f t="shared" si="870"/>
        <v>1.1838376685505813E-4</v>
      </c>
      <c r="AP660" s="5">
        <f t="shared" si="871"/>
        <v>7.9528636123003097E-5</v>
      </c>
      <c r="AQ660" s="5">
        <f t="shared" si="872"/>
        <v>4.0069708024213801E-5</v>
      </c>
      <c r="AR660" s="5">
        <f t="shared" si="873"/>
        <v>1.9685862404109127E-2</v>
      </c>
      <c r="AS660" s="5">
        <f t="shared" si="874"/>
        <v>1.2382249965285372E-2</v>
      </c>
      <c r="AT660" s="5">
        <f t="shared" si="875"/>
        <v>3.8941680850823768E-3</v>
      </c>
      <c r="AU660" s="5">
        <f t="shared" si="876"/>
        <v>8.1646685739070939E-4</v>
      </c>
      <c r="AV660" s="5">
        <f t="shared" si="877"/>
        <v>1.2838778039097389E-4</v>
      </c>
      <c r="AW660" s="5">
        <f t="shared" si="878"/>
        <v>5.6871418911407349E-7</v>
      </c>
      <c r="AX660" s="5">
        <f t="shared" si="879"/>
        <v>6.1109784542419977E-6</v>
      </c>
      <c r="AY660" s="5">
        <f t="shared" si="880"/>
        <v>1.2315821537541121E-5</v>
      </c>
      <c r="AZ660" s="5">
        <f t="shared" si="881"/>
        <v>1.2410407046949408E-5</v>
      </c>
      <c r="BA660" s="5">
        <f t="shared" si="882"/>
        <v>8.3371459820466312E-6</v>
      </c>
      <c r="BB660" s="5">
        <f t="shared" si="883"/>
        <v>4.2005876315943662E-6</v>
      </c>
      <c r="BC660" s="5">
        <f t="shared" si="884"/>
        <v>1.6931392578419985E-6</v>
      </c>
      <c r="BD660" s="5">
        <f t="shared" si="885"/>
        <v>6.6123499424575434E-3</v>
      </c>
      <c r="BE660" s="5">
        <f t="shared" si="886"/>
        <v>4.1591152150062434E-3</v>
      </c>
      <c r="BF660" s="5">
        <f t="shared" si="887"/>
        <v>1.3080250986585995E-3</v>
      </c>
      <c r="BG660" s="5">
        <f t="shared" si="888"/>
        <v>2.742457742851559E-4</v>
      </c>
      <c r="BH660" s="5">
        <f t="shared" si="889"/>
        <v>4.3124599514792067E-5</v>
      </c>
      <c r="BI660" s="5">
        <f t="shared" si="890"/>
        <v>5.4250056196016059E-6</v>
      </c>
      <c r="BJ660" s="8">
        <f t="shared" si="891"/>
        <v>0.10537150936552182</v>
      </c>
      <c r="BK660" s="8">
        <f t="shared" si="892"/>
        <v>0.19403021759170933</v>
      </c>
      <c r="BL660" s="8">
        <f t="shared" si="893"/>
        <v>0.59894945536601518</v>
      </c>
      <c r="BM660" s="8">
        <f t="shared" si="894"/>
        <v>0.48792102240597474</v>
      </c>
      <c r="BN660" s="8">
        <f t="shared" si="895"/>
        <v>0.50735309073755397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1.21333333333333</v>
      </c>
      <c r="F661">
        <f>VLOOKUP(B661,home!$B$2:$E$405,3,FALSE)</f>
        <v>1.03</v>
      </c>
      <c r="G661">
        <f>VLOOKUP(C661,away!$B$2:$E$405,4,FALSE)</f>
        <v>0.62</v>
      </c>
      <c r="H661">
        <f>VLOOKUP(A661,away!$A$2:$E$405,3,FALSE)</f>
        <v>1.2533333333333301</v>
      </c>
      <c r="I661">
        <f>VLOOKUP(C661,away!$B$2:$E$405,3,FALSE)</f>
        <v>0.82</v>
      </c>
      <c r="J661">
        <f>VLOOKUP(B661,home!$B$2:$E$405,4,FALSE)</f>
        <v>0.7</v>
      </c>
      <c r="K661" s="3">
        <f t="shared" si="840"/>
        <v>0.77483466666666456</v>
      </c>
      <c r="L661" s="3">
        <f t="shared" si="841"/>
        <v>0.71941333333333135</v>
      </c>
      <c r="M661" s="5">
        <f t="shared" si="842"/>
        <v>0.22441730310393204</v>
      </c>
      <c r="N661" s="5">
        <f t="shared" si="843"/>
        <v>0.17388630624476703</v>
      </c>
      <c r="O661" s="5">
        <f t="shared" si="844"/>
        <v>0.16144880008367632</v>
      </c>
      <c r="P661" s="5">
        <f t="shared" si="845"/>
        <v>0.12509612719656832</v>
      </c>
      <c r="Q661" s="5">
        <f t="shared" si="846"/>
        <v>6.7366569068530779E-2</v>
      </c>
      <c r="R661" s="5">
        <f t="shared" si="847"/>
        <v>5.8074209715432104E-2</v>
      </c>
      <c r="S661" s="5">
        <f t="shared" si="848"/>
        <v>1.7432970656826554E-2</v>
      </c>
      <c r="T661" s="5">
        <f t="shared" si="849"/>
        <v>4.8464408008821826E-2</v>
      </c>
      <c r="U661" s="5">
        <f t="shared" si="850"/>
        <v>4.4997910926786809E-2</v>
      </c>
      <c r="V661" s="5">
        <f t="shared" si="851"/>
        <v>1.0797331006604685E-3</v>
      </c>
      <c r="W661" s="5">
        <f t="shared" si="852"/>
        <v>1.7399317696230633E-2</v>
      </c>
      <c r="X661" s="5">
        <f t="shared" si="853"/>
        <v>1.2517301141570899E-2</v>
      </c>
      <c r="Y661" s="5">
        <f t="shared" si="854"/>
        <v>4.5025566692973177E-3</v>
      </c>
      <c r="Z661" s="5">
        <f t="shared" si="855"/>
        <v>1.3926453597359315E-2</v>
      </c>
      <c r="AA661" s="5">
        <f t="shared" si="856"/>
        <v>1.0790699030958677E-2</v>
      </c>
      <c r="AB661" s="5">
        <f t="shared" si="857"/>
        <v>4.1805038433765825E-3</v>
      </c>
      <c r="AC661" s="5">
        <f t="shared" si="858"/>
        <v>3.7616982801236275E-5</v>
      </c>
      <c r="AD661" s="5">
        <f t="shared" si="859"/>
        <v>3.3703986318465648E-3</v>
      </c>
      <c r="AE661" s="5">
        <f t="shared" si="860"/>
        <v>2.4247097143988367E-3</v>
      </c>
      <c r="AF661" s="5">
        <f t="shared" si="861"/>
        <v>8.7218424900068847E-4</v>
      </c>
      <c r="AG661" s="5">
        <f t="shared" si="862"/>
        <v>2.0915365928480452E-4</v>
      </c>
      <c r="AH661" s="5">
        <f t="shared" si="863"/>
        <v>2.5047191009970569E-3</v>
      </c>
      <c r="AI661" s="5">
        <f t="shared" si="864"/>
        <v>1.9407431897146825E-3</v>
      </c>
      <c r="AJ661" s="5">
        <f t="shared" si="865"/>
        <v>7.5187755124408746E-4</v>
      </c>
      <c r="AK661" s="5">
        <f t="shared" si="866"/>
        <v>1.9419359726412024E-4</v>
      </c>
      <c r="AL661" s="5">
        <f t="shared" si="867"/>
        <v>8.3874795751827714E-7</v>
      </c>
      <c r="AM661" s="5">
        <f t="shared" si="868"/>
        <v>5.223003400881232E-4</v>
      </c>
      <c r="AN661" s="5">
        <f t="shared" si="869"/>
        <v>3.7574982866392934E-4</v>
      </c>
      <c r="AO661" s="5">
        <f t="shared" si="870"/>
        <v>1.3515971836927277E-4</v>
      </c>
      <c r="AP661" s="5">
        <f t="shared" si="871"/>
        <v>3.2411901174810941E-5</v>
      </c>
      <c r="AQ661" s="5">
        <f t="shared" si="872"/>
        <v>5.8293884659603139E-6</v>
      </c>
      <c r="AR661" s="5">
        <f t="shared" si="873"/>
        <v>3.6038566350239166E-4</v>
      </c>
      <c r="AS661" s="5">
        <f t="shared" si="874"/>
        <v>2.7923930545132041E-4</v>
      </c>
      <c r="AT661" s="5">
        <f t="shared" si="875"/>
        <v>1.0818214707980236E-4</v>
      </c>
      <c r="AU661" s="5">
        <f t="shared" si="876"/>
        <v>2.7941092623954255E-5</v>
      </c>
      <c r="AV661" s="5">
        <f t="shared" si="877"/>
        <v>5.4124317973959982E-6</v>
      </c>
      <c r="AW661" s="5">
        <f t="shared" si="878"/>
        <v>1.2987229065420511E-8</v>
      </c>
      <c r="AX661" s="5">
        <f t="shared" si="879"/>
        <v>6.7449401652011059E-5</v>
      </c>
      <c r="AY661" s="5">
        <f t="shared" si="880"/>
        <v>4.8523998873811981E-5</v>
      </c>
      <c r="AZ661" s="5">
        <f t="shared" si="881"/>
        <v>1.7454405888235947E-5</v>
      </c>
      <c r="BA661" s="5">
        <f t="shared" si="882"/>
        <v>4.1856441071362497E-6</v>
      </c>
      <c r="BB661" s="5">
        <f t="shared" si="883"/>
        <v>7.5280204481547623E-7</v>
      </c>
      <c r="BC661" s="5">
        <f t="shared" si="884"/>
        <v>1.0831516568016996E-7</v>
      </c>
      <c r="BD661" s="5">
        <f t="shared" si="885"/>
        <v>4.3211041910966624E-5</v>
      </c>
      <c r="BE661" s="5">
        <f t="shared" si="886"/>
        <v>3.3481413255403097E-5</v>
      </c>
      <c r="BF661" s="5">
        <f t="shared" si="887"/>
        <v>1.2971279839639547E-5</v>
      </c>
      <c r="BG661" s="5">
        <f t="shared" si="888"/>
        <v>3.3501990969290459E-6</v>
      </c>
      <c r="BH661" s="5">
        <f t="shared" si="889"/>
        <v>6.4896260013399438E-7</v>
      </c>
      <c r="BI661" s="5">
        <f t="shared" si="890"/>
        <v>1.0056774399079113E-7</v>
      </c>
      <c r="BJ661" s="8">
        <f t="shared" si="891"/>
        <v>0.33222283082824322</v>
      </c>
      <c r="BK661" s="8">
        <f t="shared" si="892"/>
        <v>0.36811311378761996</v>
      </c>
      <c r="BL661" s="8">
        <f t="shared" si="893"/>
        <v>0.28575858114435226</v>
      </c>
      <c r="BM661" s="8">
        <f t="shared" si="894"/>
        <v>0.18968315293302349</v>
      </c>
      <c r="BN661" s="8">
        <f t="shared" si="895"/>
        <v>0.8102893154129065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1.21333333333333</v>
      </c>
      <c r="F662">
        <f>VLOOKUP(B662,home!$B$2:$E$405,3,FALSE)</f>
        <v>1.3</v>
      </c>
      <c r="G662">
        <f>VLOOKUP(C662,away!$B$2:$E$405,4,FALSE)</f>
        <v>0.93</v>
      </c>
      <c r="H662">
        <f>VLOOKUP(A662,away!$A$2:$E$405,3,FALSE)</f>
        <v>1.2533333333333301</v>
      </c>
      <c r="I662">
        <f>VLOOKUP(C662,away!$B$2:$E$405,3,FALSE)</f>
        <v>0.52</v>
      </c>
      <c r="J662">
        <f>VLOOKUP(B662,home!$B$2:$E$405,4,FALSE)</f>
        <v>0.46</v>
      </c>
      <c r="K662" s="3">
        <f t="shared" si="840"/>
        <v>1.466919999999996</v>
      </c>
      <c r="L662" s="3">
        <f t="shared" si="841"/>
        <v>0.29979733333333253</v>
      </c>
      <c r="M662" s="5">
        <f t="shared" si="842"/>
        <v>0.17089305400076849</v>
      </c>
      <c r="N662" s="5">
        <f t="shared" si="843"/>
        <v>0.25068643877480662</v>
      </c>
      <c r="O662" s="5">
        <f t="shared" si="844"/>
        <v>5.1233281874619591E-2</v>
      </c>
      <c r="P662" s="5">
        <f t="shared" si="845"/>
        <v>7.5155125847516768E-2</v>
      </c>
      <c r="Q662" s="5">
        <f t="shared" si="846"/>
        <v>0.18386847538376921</v>
      </c>
      <c r="R662" s="5">
        <f t="shared" si="847"/>
        <v>7.6798006419629573E-3</v>
      </c>
      <c r="S662" s="5">
        <f t="shared" si="848"/>
        <v>8.262905965052688E-3</v>
      </c>
      <c r="T662" s="5">
        <f t="shared" si="849"/>
        <v>5.5123278604119509E-2</v>
      </c>
      <c r="U662" s="5">
        <f t="shared" si="850"/>
        <v>1.1265653157708271E-2</v>
      </c>
      <c r="V662" s="5">
        <f t="shared" si="851"/>
        <v>4.0376111981638607E-4</v>
      </c>
      <c r="W662" s="5">
        <f t="shared" si="852"/>
        <v>8.9906781303319347E-2</v>
      </c>
      <c r="X662" s="5">
        <f t="shared" si="853"/>
        <v>2.6953813283318261E-2</v>
      </c>
      <c r="Y662" s="5">
        <f t="shared" si="854"/>
        <v>4.0403406727516859E-3</v>
      </c>
      <c r="Z662" s="5">
        <f t="shared" si="855"/>
        <v>7.6746125099737001E-4</v>
      </c>
      <c r="AA662" s="5">
        <f t="shared" si="856"/>
        <v>1.1258042583130589E-3</v>
      </c>
      <c r="AB662" s="5">
        <f t="shared" si="857"/>
        <v>8.257323913022942E-4</v>
      </c>
      <c r="AC662" s="5">
        <f t="shared" si="858"/>
        <v>1.109784638028586E-5</v>
      </c>
      <c r="AD662" s="5">
        <f t="shared" si="859"/>
        <v>3.2971513907366211E-2</v>
      </c>
      <c r="AE662" s="5">
        <f t="shared" si="860"/>
        <v>9.8847719453912797E-3</v>
      </c>
      <c r="AF662" s="5">
        <f t="shared" si="861"/>
        <v>1.4817141349182216E-3</v>
      </c>
      <c r="AG662" s="5">
        <f t="shared" si="862"/>
        <v>1.4807131547026287E-4</v>
      </c>
      <c r="AH662" s="5">
        <f t="shared" si="863"/>
        <v>5.7520709121418735E-5</v>
      </c>
      <c r="AI662" s="5">
        <f t="shared" si="864"/>
        <v>8.4378278624391338E-5</v>
      </c>
      <c r="AJ662" s="5">
        <f t="shared" si="865"/>
        <v>6.1888092239845916E-5</v>
      </c>
      <c r="AK662" s="5">
        <f t="shared" si="866"/>
        <v>3.026162675615818E-5</v>
      </c>
      <c r="AL662" s="5">
        <f t="shared" si="867"/>
        <v>1.9522386002722888E-7</v>
      </c>
      <c r="AM662" s="5">
        <f t="shared" si="868"/>
        <v>9.6733146361987019E-3</v>
      </c>
      <c r="AN662" s="5">
        <f t="shared" si="869"/>
        <v>2.9000339324266669E-3</v>
      </c>
      <c r="AO662" s="5">
        <f t="shared" si="870"/>
        <v>4.3471121975884633E-4</v>
      </c>
      <c r="AP662" s="5">
        <f t="shared" si="871"/>
        <v>4.3441754817927481E-5</v>
      </c>
      <c r="AQ662" s="5">
        <f t="shared" si="872"/>
        <v>3.2559305624337776E-6</v>
      </c>
      <c r="AR662" s="5">
        <f t="shared" si="873"/>
        <v>3.4489110412087278E-6</v>
      </c>
      <c r="AS662" s="5">
        <f t="shared" si="874"/>
        <v>5.0592765845698928E-6</v>
      </c>
      <c r="AT662" s="5">
        <f t="shared" si="875"/>
        <v>3.7107770037186243E-6</v>
      </c>
      <c r="AU662" s="5">
        <f t="shared" si="876"/>
        <v>1.8144710007649701E-6</v>
      </c>
      <c r="AV662" s="5">
        <f t="shared" si="877"/>
        <v>6.6542095011053567E-7</v>
      </c>
      <c r="AW662" s="5">
        <f t="shared" si="878"/>
        <v>2.3848693387305385E-9</v>
      </c>
      <c r="AX662" s="5">
        <f t="shared" si="879"/>
        <v>2.3649964510220937E-3</v>
      </c>
      <c r="AY662" s="5">
        <f t="shared" si="880"/>
        <v>7.0901962935921911E-4</v>
      </c>
      <c r="AZ662" s="5">
        <f t="shared" si="881"/>
        <v>1.0628109708144085E-4</v>
      </c>
      <c r="BA662" s="5">
        <f t="shared" si="882"/>
        <v>1.0620929829585667E-5</v>
      </c>
      <c r="BB662" s="5">
        <f t="shared" si="883"/>
        <v>7.9603161010755728E-7</v>
      </c>
      <c r="BC662" s="5">
        <f t="shared" si="884"/>
        <v>4.7729630791856962E-8</v>
      </c>
      <c r="BD662" s="5">
        <f t="shared" si="885"/>
        <v>1.7232905550971059E-7</v>
      </c>
      <c r="BE662" s="5">
        <f t="shared" si="886"/>
        <v>2.5279293810830395E-7</v>
      </c>
      <c r="BF662" s="5">
        <f t="shared" si="887"/>
        <v>1.8541350838491616E-7</v>
      </c>
      <c r="BG662" s="5">
        <f t="shared" si="888"/>
        <v>9.066226124000017E-8</v>
      </c>
      <c r="BH662" s="5">
        <f t="shared" si="889"/>
        <v>3.3248571064545176E-8</v>
      </c>
      <c r="BI662" s="5">
        <f t="shared" si="890"/>
        <v>9.7545987732004945E-9</v>
      </c>
      <c r="BJ662" s="8">
        <f t="shared" si="891"/>
        <v>0.67131171866752837</v>
      </c>
      <c r="BK662" s="8">
        <f t="shared" si="892"/>
        <v>0.25543515963275382</v>
      </c>
      <c r="BL662" s="8">
        <f t="shared" si="893"/>
        <v>7.2379764088161436E-2</v>
      </c>
      <c r="BM662" s="8">
        <f t="shared" si="894"/>
        <v>0.25966890987150759</v>
      </c>
      <c r="BN662" s="8">
        <f t="shared" si="895"/>
        <v>0.73951617652344348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1.21333333333333</v>
      </c>
      <c r="F663">
        <f>VLOOKUP(B663,home!$B$2:$E$405,3,FALSE)</f>
        <v>0.47</v>
      </c>
      <c r="G663">
        <f>VLOOKUP(C663,away!$B$2:$E$405,4,FALSE)</f>
        <v>1.53</v>
      </c>
      <c r="H663">
        <f>VLOOKUP(A663,away!$A$2:$E$405,3,FALSE)</f>
        <v>1.2533333333333301</v>
      </c>
      <c r="I663">
        <f>VLOOKUP(C663,away!$B$2:$E$405,3,FALSE)</f>
        <v>0.94</v>
      </c>
      <c r="J663">
        <f>VLOOKUP(B663,home!$B$2:$E$405,4,FALSE)</f>
        <v>0.91</v>
      </c>
      <c r="K663" s="3">
        <f t="shared" si="840"/>
        <v>0.87250799999999751</v>
      </c>
      <c r="L663" s="3">
        <f t="shared" si="841"/>
        <v>1.0721013333333305</v>
      </c>
      <c r="M663" s="5">
        <f t="shared" si="842"/>
        <v>0.14304309459281889</v>
      </c>
      <c r="N663" s="5">
        <f t="shared" si="843"/>
        <v>0.12480624437699087</v>
      </c>
      <c r="O663" s="5">
        <f t="shared" si="844"/>
        <v>0.15335669243708683</v>
      </c>
      <c r="P663" s="5">
        <f t="shared" si="845"/>
        <v>0.13380494100489737</v>
      </c>
      <c r="Q663" s="5">
        <f t="shared" si="846"/>
        <v>5.4447223334439611E-2</v>
      </c>
      <c r="R663" s="5">
        <f t="shared" si="847"/>
        <v>8.2206957218695142E-2</v>
      </c>
      <c r="S663" s="5">
        <f t="shared" si="848"/>
        <v>3.129085379529898E-2</v>
      </c>
      <c r="T663" s="5">
        <f t="shared" si="849"/>
        <v>5.8372940733150323E-2</v>
      </c>
      <c r="U663" s="5">
        <f t="shared" si="850"/>
        <v>7.1726227828969064E-2</v>
      </c>
      <c r="V663" s="5">
        <f t="shared" si="851"/>
        <v>3.2522218084704855E-3</v>
      </c>
      <c r="W663" s="5">
        <f t="shared" si="852"/>
        <v>1.5835212645695037E-2</v>
      </c>
      <c r="X663" s="5">
        <f t="shared" si="853"/>
        <v>1.6976952591066463E-2</v>
      </c>
      <c r="Y663" s="5">
        <f t="shared" si="854"/>
        <v>9.1005067544095482E-3</v>
      </c>
      <c r="Z663" s="5">
        <f t="shared" si="855"/>
        <v>2.9378062814479709E-2</v>
      </c>
      <c r="AA663" s="5">
        <f t="shared" si="856"/>
        <v>2.5632594830135989E-2</v>
      </c>
      <c r="AB663" s="5">
        <f t="shared" si="857"/>
        <v>1.1182322025026113E-2</v>
      </c>
      <c r="AC663" s="5">
        <f t="shared" si="858"/>
        <v>1.9013647096000749E-4</v>
      </c>
      <c r="AD663" s="5">
        <f t="shared" si="859"/>
        <v>3.4540874287675109E-3</v>
      </c>
      <c r="AE663" s="5">
        <f t="shared" si="860"/>
        <v>3.703131737831543E-3</v>
      </c>
      <c r="AF663" s="5">
        <f t="shared" si="861"/>
        <v>1.9850662368190858E-3</v>
      </c>
      <c r="AG663" s="5">
        <f t="shared" si="862"/>
        <v>7.0939738641623946E-4</v>
      </c>
      <c r="AH663" s="5">
        <f t="shared" si="863"/>
        <v>7.8740650785385051E-3</v>
      </c>
      <c r="AI663" s="5">
        <f t="shared" si="864"/>
        <v>6.8701847735454548E-3</v>
      </c>
      <c r="AJ663" s="5">
        <f t="shared" si="865"/>
        <v>2.9971455881982901E-3</v>
      </c>
      <c r="AK663" s="5">
        <f t="shared" si="866"/>
        <v>8.7167783428923552E-4</v>
      </c>
      <c r="AL663" s="5">
        <f t="shared" si="867"/>
        <v>7.1142754152804578E-6</v>
      </c>
      <c r="AM663" s="5">
        <f t="shared" si="868"/>
        <v>6.0274378285981505E-4</v>
      </c>
      <c r="AN663" s="5">
        <f t="shared" si="869"/>
        <v>6.462024132623831E-4</v>
      </c>
      <c r="AO663" s="5">
        <f t="shared" si="870"/>
        <v>3.4639723443090847E-4</v>
      </c>
      <c r="AP663" s="5">
        <f t="shared" si="871"/>
        <v>1.2379097896545173E-4</v>
      </c>
      <c r="AQ663" s="5">
        <f t="shared" si="872"/>
        <v>3.3179118400874759E-5</v>
      </c>
      <c r="AR663" s="5">
        <f t="shared" si="873"/>
        <v>1.6883591338909105E-3</v>
      </c>
      <c r="AS663" s="5">
        <f t="shared" si="874"/>
        <v>1.4731068511928862E-3</v>
      </c>
      <c r="AT663" s="5">
        <f t="shared" si="875"/>
        <v>6.426487562602995E-4</v>
      </c>
      <c r="AU663" s="5">
        <f t="shared" si="876"/>
        <v>1.8690539367571994E-4</v>
      </c>
      <c r="AV663" s="5">
        <f t="shared" si="877"/>
        <v>4.0769112806303641E-5</v>
      </c>
      <c r="AW663" s="5">
        <f t="shared" si="878"/>
        <v>1.8485594711158493E-7</v>
      </c>
      <c r="AX663" s="5">
        <f t="shared" si="879"/>
        <v>8.7649795415908297E-5</v>
      </c>
      <c r="AY663" s="5">
        <f t="shared" si="880"/>
        <v>9.3969462531788905E-5</v>
      </c>
      <c r="AZ663" s="5">
        <f t="shared" si="881"/>
        <v>5.0372393036473672E-5</v>
      </c>
      <c r="BA663" s="5">
        <f t="shared" si="882"/>
        <v>1.8001436579198001E-5</v>
      </c>
      <c r="BB663" s="5">
        <f t="shared" si="883"/>
        <v>4.8248410396183894E-6</v>
      </c>
      <c r="BC663" s="5">
        <f t="shared" si="884"/>
        <v>1.03454370233925E-6</v>
      </c>
      <c r="BD663" s="5">
        <f t="shared" si="885"/>
        <v>3.0168201309832516E-4</v>
      </c>
      <c r="BE663" s="5">
        <f t="shared" si="886"/>
        <v>2.6321996988439277E-4</v>
      </c>
      <c r="BF663" s="5">
        <f t="shared" si="887"/>
        <v>1.1483076474194555E-4</v>
      </c>
      <c r="BG663" s="5">
        <f t="shared" si="888"/>
        <v>3.3396920294488379E-5</v>
      </c>
      <c r="BH663" s="5">
        <f t="shared" si="889"/>
        <v>7.2847700330758452E-6</v>
      </c>
      <c r="BI663" s="5">
        <f t="shared" si="890"/>
        <v>1.2712040264037846E-6</v>
      </c>
      <c r="BJ663" s="8">
        <f t="shared" si="891"/>
        <v>0.29139892922581101</v>
      </c>
      <c r="BK663" s="8">
        <f t="shared" si="892"/>
        <v>0.31168233141039281</v>
      </c>
      <c r="BL663" s="8">
        <f t="shared" si="893"/>
        <v>0.36747134250438929</v>
      </c>
      <c r="BM663" s="8">
        <f t="shared" si="894"/>
        <v>0.3081717283835595</v>
      </c>
      <c r="BN663" s="8">
        <f t="shared" si="895"/>
        <v>0.6916651529649287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1.61333333333333</v>
      </c>
      <c r="F664">
        <f>VLOOKUP(B664,home!$B$2:$E$405,3,FALSE)</f>
        <v>0.89</v>
      </c>
      <c r="G664">
        <f>VLOOKUP(C664,away!$B$2:$E$405,4,FALSE)</f>
        <v>0.77</v>
      </c>
      <c r="H664">
        <f>VLOOKUP(A664,away!$A$2:$E$405,3,FALSE)</f>
        <v>1.4</v>
      </c>
      <c r="I664">
        <f>VLOOKUP(C664,away!$B$2:$E$405,3,FALSE)</f>
        <v>0.93</v>
      </c>
      <c r="J664">
        <f>VLOOKUP(B664,home!$B$2:$E$405,4,FALSE)</f>
        <v>1.63</v>
      </c>
      <c r="K664" s="3">
        <f t="shared" si="840"/>
        <v>1.105617333333331</v>
      </c>
      <c r="L664" s="3">
        <f t="shared" si="841"/>
        <v>2.1222599999999998</v>
      </c>
      <c r="M664" s="5">
        <f t="shared" si="842"/>
        <v>3.964155535296629E-2</v>
      </c>
      <c r="N664" s="5">
        <f t="shared" si="843"/>
        <v>4.3828390718532229E-2</v>
      </c>
      <c r="O664" s="5">
        <f t="shared" si="844"/>
        <v>8.4129687263386238E-2</v>
      </c>
      <c r="P664" s="5">
        <f t="shared" si="845"/>
        <v>9.3015240486312198E-2</v>
      </c>
      <c r="Q664" s="5">
        <f t="shared" si="846"/>
        <v>2.4228714235257465E-2</v>
      </c>
      <c r="R664" s="5">
        <f t="shared" si="847"/>
        <v>8.9272535045797033E-2</v>
      </c>
      <c r="S664" s="5">
        <f t="shared" si="848"/>
        <v>5.4562913120404948E-2</v>
      </c>
      <c r="T664" s="5">
        <f t="shared" si="849"/>
        <v>5.1419631072917506E-2</v>
      </c>
      <c r="U664" s="5">
        <f t="shared" si="850"/>
        <v>9.8701262137240453E-2</v>
      </c>
      <c r="V664" s="5">
        <f t="shared" si="851"/>
        <v>1.4225202821576365E-2</v>
      </c>
      <c r="W664" s="5">
        <f t="shared" si="852"/>
        <v>8.9292288076268916E-3</v>
      </c>
      <c r="X664" s="5">
        <f t="shared" si="853"/>
        <v>1.8950145129274246E-2</v>
      </c>
      <c r="Y664" s="5">
        <f t="shared" si="854"/>
        <v>2.010856750102678E-2</v>
      </c>
      <c r="Z664" s="5">
        <f t="shared" si="855"/>
        <v>6.315317674209775E-2</v>
      </c>
      <c r="AA664" s="5">
        <f t="shared" si="856"/>
        <v>6.9823246861126648E-2</v>
      </c>
      <c r="AB664" s="5">
        <f t="shared" si="857"/>
        <v>3.8598895999636874E-2</v>
      </c>
      <c r="AC664" s="5">
        <f t="shared" si="858"/>
        <v>2.0861326101393801E-3</v>
      </c>
      <c r="AD664" s="5">
        <f t="shared" si="859"/>
        <v>2.4680775357529016E-3</v>
      </c>
      <c r="AE664" s="5">
        <f t="shared" si="860"/>
        <v>5.2379022310269528E-3</v>
      </c>
      <c r="AF664" s="5">
        <f t="shared" si="861"/>
        <v>5.5580951944096306E-3</v>
      </c>
      <c r="AG664" s="5">
        <f t="shared" si="862"/>
        <v>3.9319077024292607E-3</v>
      </c>
      <c r="AH664" s="5">
        <f t="shared" si="863"/>
        <v>3.3506865218171082E-2</v>
      </c>
      <c r="AI664" s="5">
        <f t="shared" si="864"/>
        <v>3.7045770970873651E-2</v>
      </c>
      <c r="AJ664" s="5">
        <f t="shared" si="865"/>
        <v>2.047922325604733E-2</v>
      </c>
      <c r="AK664" s="5">
        <f t="shared" si="866"/>
        <v>7.5473947350296619E-3</v>
      </c>
      <c r="AL664" s="5">
        <f t="shared" si="867"/>
        <v>1.957966832438453E-4</v>
      </c>
      <c r="AM664" s="5">
        <f t="shared" si="868"/>
        <v>5.4574986070780374E-4</v>
      </c>
      <c r="AN664" s="5">
        <f t="shared" si="869"/>
        <v>1.1582230993857437E-3</v>
      </c>
      <c r="AO664" s="5">
        <f t="shared" si="870"/>
        <v>1.2290252774511941E-3</v>
      </c>
      <c r="AP664" s="5">
        <f t="shared" si="871"/>
        <v>8.6943706177452379E-4</v>
      </c>
      <c r="AQ664" s="5">
        <f t="shared" si="872"/>
        <v>4.6129287468040008E-4</v>
      </c>
      <c r="AR664" s="5">
        <f t="shared" si="873"/>
        <v>1.4222055955583162E-2</v>
      </c>
      <c r="AS664" s="5">
        <f t="shared" si="874"/>
        <v>1.5724151580129273E-2</v>
      </c>
      <c r="AT664" s="5">
        <f t="shared" si="875"/>
        <v>8.692447269475807E-3</v>
      </c>
      <c r="AU664" s="5">
        <f t="shared" si="876"/>
        <v>3.2035067900728124E-3</v>
      </c>
      <c r="AV664" s="5">
        <f t="shared" si="877"/>
        <v>8.8546315863888086E-4</v>
      </c>
      <c r="AW664" s="5">
        <f t="shared" si="878"/>
        <v>1.2761633184748496E-5</v>
      </c>
      <c r="AX664" s="5">
        <f t="shared" si="879"/>
        <v>1.0056508427713313E-4</v>
      </c>
      <c r="AY664" s="5">
        <f t="shared" si="880"/>
        <v>2.1342525575798857E-4</v>
      </c>
      <c r="AZ664" s="5">
        <f t="shared" si="881"/>
        <v>2.264719416424744E-4</v>
      </c>
      <c r="BA664" s="5">
        <f t="shared" si="882"/>
        <v>1.6021078095671925E-4</v>
      </c>
      <c r="BB664" s="5">
        <f t="shared" si="883"/>
        <v>8.500223299830172E-5</v>
      </c>
      <c r="BC664" s="5">
        <f t="shared" si="884"/>
        <v>3.6079367800595188E-5</v>
      </c>
      <c r="BD664" s="5">
        <f t="shared" si="885"/>
        <v>5.0304834120493093E-3</v>
      </c>
      <c r="BE664" s="5">
        <f t="shared" si="886"/>
        <v>5.5617896554075131E-3</v>
      </c>
      <c r="BF664" s="5">
        <f t="shared" si="887"/>
        <v>3.0746055236862812E-3</v>
      </c>
      <c r="BG664" s="5">
        <f t="shared" si="888"/>
        <v>1.1331123867166519E-3</v>
      </c>
      <c r="BH664" s="5">
        <f t="shared" si="889"/>
        <v>3.1319717384215788E-4</v>
      </c>
      <c r="BI664" s="5">
        <f t="shared" si="890"/>
        <v>6.9255244830180367E-5</v>
      </c>
      <c r="BJ664" s="8">
        <f t="shared" si="891"/>
        <v>0.1897461429656867</v>
      </c>
      <c r="BK664" s="8">
        <f t="shared" si="892"/>
        <v>0.20394026633040099</v>
      </c>
      <c r="BL664" s="8">
        <f t="shared" si="893"/>
        <v>0.5370149496377411</v>
      </c>
      <c r="BM664" s="8">
        <f t="shared" si="894"/>
        <v>0.61953774895110203</v>
      </c>
      <c r="BN664" s="8">
        <f t="shared" si="895"/>
        <v>0.37411612310225145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1.61333333333333</v>
      </c>
      <c r="F665">
        <f>VLOOKUP(B665,home!$B$2:$E$405,3,FALSE)</f>
        <v>0.89</v>
      </c>
      <c r="G665">
        <f>VLOOKUP(C665,away!$B$2:$E$405,4,FALSE)</f>
        <v>1.51</v>
      </c>
      <c r="H665">
        <f>VLOOKUP(A665,away!$A$2:$E$405,3,FALSE)</f>
        <v>1.4</v>
      </c>
      <c r="I665">
        <f>VLOOKUP(C665,away!$B$2:$E$405,3,FALSE)</f>
        <v>0.71</v>
      </c>
      <c r="J665">
        <f>VLOOKUP(B665,home!$B$2:$E$405,4,FALSE)</f>
        <v>0.92</v>
      </c>
      <c r="K665" s="3">
        <f t="shared" si="840"/>
        <v>2.1681586666666623</v>
      </c>
      <c r="L665" s="3">
        <f t="shared" si="841"/>
        <v>0.91447999999999996</v>
      </c>
      <c r="M665" s="5">
        <f t="shared" si="842"/>
        <v>4.5838145346948099E-2</v>
      </c>
      <c r="N665" s="5">
        <f t="shared" si="843"/>
        <v>9.9384372097911663E-2</v>
      </c>
      <c r="O665" s="5">
        <f t="shared" si="844"/>
        <v>4.1918067156877098E-2</v>
      </c>
      <c r="P665" s="5">
        <f t="shared" si="845"/>
        <v>9.0885020596098265E-2</v>
      </c>
      <c r="Q665" s="5">
        <f t="shared" si="846"/>
        <v>0.10774054384765581</v>
      </c>
      <c r="R665" s="5">
        <f t="shared" si="847"/>
        <v>1.9166617026810481E-2</v>
      </c>
      <c r="S665" s="5">
        <f t="shared" si="848"/>
        <v>4.5050290027185622E-2</v>
      </c>
      <c r="T665" s="5">
        <f t="shared" si="849"/>
        <v>9.8526572537804294E-2</v>
      </c>
      <c r="U665" s="5">
        <f t="shared" si="850"/>
        <v>4.1556266817359959E-2</v>
      </c>
      <c r="V665" s="5">
        <f t="shared" si="851"/>
        <v>9.9247677913244792E-3</v>
      </c>
      <c r="W665" s="5">
        <f t="shared" si="852"/>
        <v>7.7866197964891498E-2</v>
      </c>
      <c r="X665" s="5">
        <f t="shared" si="853"/>
        <v>7.1207080714933979E-2</v>
      </c>
      <c r="Y665" s="5">
        <f t="shared" si="854"/>
        <v>3.2558725586096404E-2</v>
      </c>
      <c r="Z665" s="5">
        <f t="shared" si="855"/>
        <v>5.8424959795592164E-3</v>
      </c>
      <c r="AA665" s="5">
        <f t="shared" si="856"/>
        <v>1.2667458293046444E-2</v>
      </c>
      <c r="AB665" s="5">
        <f t="shared" si="857"/>
        <v>1.3732529741353569E-2</v>
      </c>
      <c r="AC665" s="5">
        <f t="shared" si="858"/>
        <v>1.2298882272323351E-3</v>
      </c>
      <c r="AD665" s="5">
        <f t="shared" si="859"/>
        <v>4.2206567989490379E-2</v>
      </c>
      <c r="AE665" s="5">
        <f t="shared" si="860"/>
        <v>3.8597062295029162E-2</v>
      </c>
      <c r="AF665" s="5">
        <f t="shared" si="861"/>
        <v>1.7648120763779127E-2</v>
      </c>
      <c r="AG665" s="5">
        <f t="shared" si="862"/>
        <v>5.3796178253535795E-3</v>
      </c>
      <c r="AH665" s="5">
        <f t="shared" si="863"/>
        <v>1.3357114308468279E-3</v>
      </c>
      <c r="AI665" s="5">
        <f t="shared" si="864"/>
        <v>2.8960343149562781E-3</v>
      </c>
      <c r="AJ665" s="5">
        <f t="shared" si="865"/>
        <v>3.1395309494682529E-3</v>
      </c>
      <c r="AK665" s="5">
        <f t="shared" si="866"/>
        <v>2.2690004124526022E-3</v>
      </c>
      <c r="AL665" s="5">
        <f t="shared" si="867"/>
        <v>9.75418320412929E-5</v>
      </c>
      <c r="AM665" s="5">
        <f t="shared" si="868"/>
        <v>1.8302107235333851E-2</v>
      </c>
      <c r="AN665" s="5">
        <f t="shared" si="869"/>
        <v>1.6736911024568101E-2</v>
      </c>
      <c r="AO665" s="5">
        <f t="shared" si="870"/>
        <v>7.6527851968735171E-3</v>
      </c>
      <c r="AP665" s="5">
        <f t="shared" si="871"/>
        <v>2.3327730022789646E-3</v>
      </c>
      <c r="AQ665" s="5">
        <f t="shared" si="872"/>
        <v>5.3331856378101684E-4</v>
      </c>
      <c r="AR665" s="5">
        <f t="shared" si="873"/>
        <v>2.4429627785616149E-4</v>
      </c>
      <c r="AS665" s="5">
        <f t="shared" si="874"/>
        <v>5.2967309206824358E-4</v>
      </c>
      <c r="AT665" s="5">
        <f t="shared" si="875"/>
        <v>5.742076525339458E-4</v>
      </c>
      <c r="AU665" s="5">
        <f t="shared" si="876"/>
        <v>4.149910994359313E-4</v>
      </c>
      <c r="AV665" s="5">
        <f t="shared" si="877"/>
        <v>2.2494163720788527E-4</v>
      </c>
      <c r="AW665" s="5">
        <f t="shared" si="878"/>
        <v>5.3722186492363114E-6</v>
      </c>
      <c r="AX665" s="5">
        <f t="shared" si="879"/>
        <v>6.6136454034252841E-3</v>
      </c>
      <c r="AY665" s="5">
        <f t="shared" si="880"/>
        <v>6.0480464485243536E-3</v>
      </c>
      <c r="AZ665" s="5">
        <f t="shared" si="881"/>
        <v>2.7654087581232747E-3</v>
      </c>
      <c r="BA665" s="5">
        <f t="shared" si="882"/>
        <v>8.4297033370952406E-4</v>
      </c>
      <c r="BB665" s="5">
        <f t="shared" si="883"/>
        <v>1.9271987769267139E-4</v>
      </c>
      <c r="BC665" s="5">
        <f t="shared" si="884"/>
        <v>3.5247694750478837E-5</v>
      </c>
      <c r="BD665" s="5">
        <f t="shared" si="885"/>
        <v>3.7234010028983743E-5</v>
      </c>
      <c r="BE665" s="5">
        <f t="shared" si="886"/>
        <v>8.0729241539094517E-5</v>
      </c>
      <c r="BF665" s="5">
        <f t="shared" si="887"/>
        <v>8.7516902348207067E-5</v>
      </c>
      <c r="BG665" s="5">
        <f t="shared" si="888"/>
        <v>6.3250176768695038E-5</v>
      </c>
      <c r="BH665" s="5">
        <f t="shared" si="889"/>
        <v>3.4284104732311127E-5</v>
      </c>
      <c r="BI665" s="5">
        <f t="shared" si="890"/>
        <v>1.4866675760853578E-5</v>
      </c>
      <c r="BJ665" s="8">
        <f t="shared" si="891"/>
        <v>0.65317079516200671</v>
      </c>
      <c r="BK665" s="8">
        <f t="shared" si="892"/>
        <v>0.19907370026935445</v>
      </c>
      <c r="BL665" s="8">
        <f t="shared" si="893"/>
        <v>0.1409872070134518</v>
      </c>
      <c r="BM665" s="8">
        <f t="shared" si="894"/>
        <v>0.58809875812219581</v>
      </c>
      <c r="BN665" s="8">
        <f t="shared" si="895"/>
        <v>0.40493276607230144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1.61333333333333</v>
      </c>
      <c r="F666">
        <f>VLOOKUP(B666,home!$B$2:$E$405,3,FALSE)</f>
        <v>0.7</v>
      </c>
      <c r="G666">
        <f>VLOOKUP(C666,away!$B$2:$E$405,4,FALSE)</f>
        <v>0.8</v>
      </c>
      <c r="H666">
        <f>VLOOKUP(A666,away!$A$2:$E$405,3,FALSE)</f>
        <v>1.4</v>
      </c>
      <c r="I666">
        <f>VLOOKUP(C666,away!$B$2:$E$405,3,FALSE)</f>
        <v>1.06</v>
      </c>
      <c r="J666">
        <f>VLOOKUP(B666,home!$B$2:$E$405,4,FALSE)</f>
        <v>0.89</v>
      </c>
      <c r="K666" s="3">
        <f t="shared" si="840"/>
        <v>0.90346666666666475</v>
      </c>
      <c r="L666" s="3">
        <f t="shared" si="841"/>
        <v>1.3207599999999999</v>
      </c>
      <c r="M666" s="5">
        <f t="shared" si="842"/>
        <v>0.10815102309479835</v>
      </c>
      <c r="N666" s="5">
        <f t="shared" si="843"/>
        <v>9.7710844332046923E-2</v>
      </c>
      <c r="O666" s="5">
        <f t="shared" si="844"/>
        <v>0.14284154526268583</v>
      </c>
      <c r="P666" s="5">
        <f t="shared" si="845"/>
        <v>0.12905257475999427</v>
      </c>
      <c r="Q666" s="5">
        <f t="shared" si="846"/>
        <v>4.4139245412929906E-2</v>
      </c>
      <c r="R666" s="5">
        <f t="shared" si="847"/>
        <v>9.4329699660572475E-2</v>
      </c>
      <c r="S666" s="5">
        <f t="shared" si="848"/>
        <v>3.8498403842156852E-2</v>
      </c>
      <c r="T666" s="5">
        <f t="shared" si="849"/>
        <v>5.829734977158129E-2</v>
      </c>
      <c r="U666" s="5">
        <f t="shared" si="850"/>
        <v>8.5223739320005015E-2</v>
      </c>
      <c r="V666" s="5">
        <f t="shared" si="851"/>
        <v>5.1043007554614789E-3</v>
      </c>
      <c r="W666" s="5">
        <f t="shared" si="852"/>
        <v>1.3292778974133885E-2</v>
      </c>
      <c r="X666" s="5">
        <f t="shared" si="853"/>
        <v>1.7556570757877067E-2</v>
      </c>
      <c r="Y666" s="5">
        <f t="shared" si="854"/>
        <v>1.1594008197086857E-2</v>
      </c>
      <c r="Z666" s="5">
        <f t="shared" si="855"/>
        <v>4.1528964707899234E-2</v>
      </c>
      <c r="AA666" s="5">
        <f t="shared" si="856"/>
        <v>3.7520035314763278E-2</v>
      </c>
      <c r="AB666" s="5">
        <f t="shared" si="857"/>
        <v>1.6949050619522361E-2</v>
      </c>
      <c r="AC666" s="5">
        <f t="shared" si="858"/>
        <v>3.8067321047456296E-4</v>
      </c>
      <c r="AD666" s="5">
        <f t="shared" si="859"/>
        <v>3.0023956776243669E-3</v>
      </c>
      <c r="AE666" s="5">
        <f t="shared" si="860"/>
        <v>3.9654441151791581E-3</v>
      </c>
      <c r="AF666" s="5">
        <f t="shared" si="861"/>
        <v>2.6186999847820124E-3</v>
      </c>
      <c r="AG666" s="5">
        <f t="shared" si="862"/>
        <v>1.1528913973002301E-3</v>
      </c>
      <c r="AH666" s="5">
        <f t="shared" si="863"/>
        <v>1.3712448856901246E-2</v>
      </c>
      <c r="AI666" s="5">
        <f t="shared" si="864"/>
        <v>1.2388740460581684E-2</v>
      </c>
      <c r="AJ666" s="5">
        <f t="shared" si="865"/>
        <v>5.5964070240600875E-3</v>
      </c>
      <c r="AK666" s="5">
        <f t="shared" si="866"/>
        <v>1.6853890664458256E-3</v>
      </c>
      <c r="AL666" s="5">
        <f t="shared" si="867"/>
        <v>1.816972472311578E-5</v>
      </c>
      <c r="AM666" s="5">
        <f t="shared" si="868"/>
        <v>5.4251288297553794E-4</v>
      </c>
      <c r="AN666" s="5">
        <f t="shared" si="869"/>
        <v>7.1652931531877135E-4</v>
      </c>
      <c r="AO666" s="5">
        <f t="shared" si="870"/>
        <v>4.7318162925021024E-4</v>
      </c>
      <c r="AP666" s="5">
        <f t="shared" si="871"/>
        <v>2.0831978954950254E-4</v>
      </c>
      <c r="AQ666" s="5">
        <f t="shared" si="872"/>
        <v>6.8785111311350246E-5</v>
      </c>
      <c r="AR666" s="5">
        <f t="shared" si="873"/>
        <v>3.6221707904481762E-3</v>
      </c>
      <c r="AS666" s="5">
        <f t="shared" si="874"/>
        <v>3.2725105701435714E-3</v>
      </c>
      <c r="AT666" s="5">
        <f t="shared" si="875"/>
        <v>1.4783021082195196E-3</v>
      </c>
      <c r="AU666" s="5">
        <f t="shared" si="876"/>
        <v>4.4519889267979749E-4</v>
      </c>
      <c r="AV666" s="5">
        <f t="shared" si="877"/>
        <v>1.0055558989327671E-4</v>
      </c>
      <c r="AW666" s="5">
        <f t="shared" si="878"/>
        <v>6.0225704428536484E-7</v>
      </c>
      <c r="AX666" s="5">
        <f t="shared" si="879"/>
        <v>8.1690384334271899E-5</v>
      </c>
      <c r="AY666" s="5">
        <f t="shared" si="880"/>
        <v>1.0789339201333293E-4</v>
      </c>
      <c r="AZ666" s="5">
        <f t="shared" si="881"/>
        <v>7.1250638217764807E-5</v>
      </c>
      <c r="BA666" s="5">
        <f t="shared" si="882"/>
        <v>3.1368330977498347E-5</v>
      </c>
      <c r="BB666" s="5">
        <f t="shared" si="883"/>
        <v>1.0357509205460179E-5</v>
      </c>
      <c r="BC666" s="5">
        <f t="shared" si="884"/>
        <v>2.7359567716407158E-6</v>
      </c>
      <c r="BD666" s="5">
        <f t="shared" si="885"/>
        <v>7.9733638219872172E-4</v>
      </c>
      <c r="BE666" s="5">
        <f t="shared" si="886"/>
        <v>7.2036684343713671E-4</v>
      </c>
      <c r="BF666" s="5">
        <f t="shared" si="887"/>
        <v>3.2541371540866854E-4</v>
      </c>
      <c r="BG666" s="5">
        <f t="shared" si="888"/>
        <v>9.8000148249294822E-5</v>
      </c>
      <c r="BH666" s="5">
        <f t="shared" si="889"/>
        <v>2.2134966817907341E-5</v>
      </c>
      <c r="BI666" s="5">
        <f t="shared" si="890"/>
        <v>3.9996409375503965E-6</v>
      </c>
      <c r="BJ666" s="8">
        <f t="shared" si="891"/>
        <v>0.25564485356046707</v>
      </c>
      <c r="BK666" s="8">
        <f t="shared" si="892"/>
        <v>0.28131303877962199</v>
      </c>
      <c r="BL666" s="8">
        <f t="shared" si="893"/>
        <v>0.42113304523397144</v>
      </c>
      <c r="BM666" s="8">
        <f t="shared" si="894"/>
        <v>0.38328767862396301</v>
      </c>
      <c r="BN666" s="8">
        <f t="shared" si="895"/>
        <v>0.61622493252302779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1.61333333333333</v>
      </c>
      <c r="F667">
        <f>VLOOKUP(B667,home!$B$2:$E$405,3,FALSE)</f>
        <v>0.89</v>
      </c>
      <c r="G667">
        <f>VLOOKUP(C667,away!$B$2:$E$405,4,FALSE)</f>
        <v>1.24</v>
      </c>
      <c r="H667">
        <f>VLOOKUP(A667,away!$A$2:$E$405,3,FALSE)</f>
        <v>1.4</v>
      </c>
      <c r="I667">
        <f>VLOOKUP(C667,away!$B$2:$E$405,3,FALSE)</f>
        <v>0.93</v>
      </c>
      <c r="J667">
        <f>VLOOKUP(B667,home!$B$2:$E$405,4,FALSE)</f>
        <v>0.92</v>
      </c>
      <c r="K667" s="3">
        <f t="shared" si="840"/>
        <v>1.7804746666666631</v>
      </c>
      <c r="L667" s="3">
        <f t="shared" si="841"/>
        <v>1.19784</v>
      </c>
      <c r="M667" s="5">
        <f t="shared" si="842"/>
        <v>5.0878508896119723E-2</v>
      </c>
      <c r="N667" s="5">
        <f t="shared" si="843"/>
        <v>9.0587896167315607E-2</v>
      </c>
      <c r="O667" s="5">
        <f t="shared" si="844"/>
        <v>6.094431309612805E-2</v>
      </c>
      <c r="P667" s="5">
        <f t="shared" si="845"/>
        <v>0.10850980554505733</v>
      </c>
      <c r="Q667" s="5">
        <f t="shared" si="846"/>
        <v>8.06447271162678E-2</v>
      </c>
      <c r="R667" s="5">
        <f t="shared" si="847"/>
        <v>3.6500767999533022E-2</v>
      </c>
      <c r="S667" s="5">
        <f t="shared" si="848"/>
        <v>5.7855360519046876E-2</v>
      </c>
      <c r="T667" s="5">
        <f t="shared" si="849"/>
        <v>9.659947992895021E-2</v>
      </c>
      <c r="U667" s="5">
        <f t="shared" si="850"/>
        <v>6.4988692737045758E-2</v>
      </c>
      <c r="V667" s="5">
        <f t="shared" si="851"/>
        <v>1.3709944763774205E-2</v>
      </c>
      <c r="W667" s="5">
        <f t="shared" si="852"/>
        <v>4.786196454358696E-2</v>
      </c>
      <c r="X667" s="5">
        <f t="shared" si="853"/>
        <v>5.7330975608890201E-2</v>
      </c>
      <c r="Y667" s="5">
        <f t="shared" si="854"/>
        <v>3.4336667911676527E-2</v>
      </c>
      <c r="Z667" s="5">
        <f t="shared" si="855"/>
        <v>1.4574026646853545E-2</v>
      </c>
      <c r="AA667" s="5">
        <f t="shared" si="856"/>
        <v>2.5948685236047632E-2</v>
      </c>
      <c r="AB667" s="5">
        <f t="shared" si="857"/>
        <v>2.310048834804504E-2</v>
      </c>
      <c r="AC667" s="5">
        <f t="shared" si="858"/>
        <v>1.8274703217374495E-3</v>
      </c>
      <c r="AD667" s="5">
        <f t="shared" si="859"/>
        <v>2.1304253841688672E-2</v>
      </c>
      <c r="AE667" s="5">
        <f t="shared" si="860"/>
        <v>2.551908742172836E-2</v>
      </c>
      <c r="AF667" s="5">
        <f t="shared" si="861"/>
        <v>1.5283891838621553E-2</v>
      </c>
      <c r="AG667" s="5">
        <f t="shared" si="862"/>
        <v>6.1025523333248146E-3</v>
      </c>
      <c r="AH667" s="5">
        <f t="shared" si="863"/>
        <v>4.3643380196667636E-3</v>
      </c>
      <c r="AI667" s="5">
        <f t="shared" si="864"/>
        <v>7.7705932807868253E-3</v>
      </c>
      <c r="AJ667" s="5">
        <f t="shared" si="865"/>
        <v>6.9176722407055698E-3</v>
      </c>
      <c r="AK667" s="5">
        <f t="shared" si="866"/>
        <v>4.105580058959825E-3</v>
      </c>
      <c r="AL667" s="5">
        <f t="shared" si="867"/>
        <v>1.55899576110586E-4</v>
      </c>
      <c r="AM667" s="5">
        <f t="shared" si="868"/>
        <v>7.58633685147252E-3</v>
      </c>
      <c r="AN667" s="5">
        <f t="shared" si="869"/>
        <v>9.0872177341678427E-3</v>
      </c>
      <c r="AO667" s="5">
        <f t="shared" si="870"/>
        <v>5.442516445347806E-3</v>
      </c>
      <c r="AP667" s="5">
        <f t="shared" si="871"/>
        <v>2.173087966298472E-3</v>
      </c>
      <c r="AQ667" s="5">
        <f t="shared" si="872"/>
        <v>6.5075292238774062E-4</v>
      </c>
      <c r="AR667" s="5">
        <f t="shared" si="873"/>
        <v>1.0455557306955257E-3</v>
      </c>
      <c r="AS667" s="5">
        <f t="shared" si="874"/>
        <v>1.8615854910915353E-3</v>
      </c>
      <c r="AT667" s="5">
        <f t="shared" si="875"/>
        <v>1.6572529033613494E-3</v>
      </c>
      <c r="AU667" s="5">
        <f t="shared" si="876"/>
        <v>9.8356560356488583E-4</v>
      </c>
      <c r="AV667" s="5">
        <f t="shared" si="877"/>
        <v>4.3780341003799662E-4</v>
      </c>
      <c r="AW667" s="5">
        <f t="shared" si="878"/>
        <v>9.235853678883794E-6</v>
      </c>
      <c r="AX667" s="5">
        <f t="shared" si="879"/>
        <v>2.2512134294744258E-3</v>
      </c>
      <c r="AY667" s="5">
        <f t="shared" si="880"/>
        <v>2.696593494361646E-3</v>
      </c>
      <c r="AZ667" s="5">
        <f t="shared" si="881"/>
        <v>1.6150437756430774E-3</v>
      </c>
      <c r="BA667" s="5">
        <f t="shared" si="882"/>
        <v>6.4485467873876803E-4</v>
      </c>
      <c r="BB667" s="5">
        <f t="shared" si="883"/>
        <v>1.9310818209511153E-4</v>
      </c>
      <c r="BC667" s="5">
        <f t="shared" si="884"/>
        <v>4.6262540968161609E-5</v>
      </c>
      <c r="BD667" s="5">
        <f t="shared" si="885"/>
        <v>2.0873474607605502E-4</v>
      </c>
      <c r="BE667" s="5">
        <f t="shared" si="886"/>
        <v>3.7164692744151459E-4</v>
      </c>
      <c r="BF667" s="5">
        <f t="shared" si="887"/>
        <v>3.3085396962706016E-4</v>
      </c>
      <c r="BG667" s="5">
        <f t="shared" si="888"/>
        <v>1.9635903709569404E-4</v>
      </c>
      <c r="BH667" s="5">
        <f t="shared" si="889"/>
        <v>8.740307277998575E-5</v>
      </c>
      <c r="BI667" s="5">
        <f t="shared" si="890"/>
        <v>3.1123791374717432E-5</v>
      </c>
      <c r="BJ667" s="8">
        <f t="shared" si="891"/>
        <v>0.5079584847330062</v>
      </c>
      <c r="BK667" s="8">
        <f t="shared" si="892"/>
        <v>0.23563358311620786</v>
      </c>
      <c r="BL667" s="8">
        <f t="shared" si="893"/>
        <v>0.24185301570006484</v>
      </c>
      <c r="BM667" s="8">
        <f t="shared" si="894"/>
        <v>0.56926573373502798</v>
      </c>
      <c r="BN667" s="8">
        <f t="shared" si="895"/>
        <v>0.4280660188204215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1.34782608695652</v>
      </c>
      <c r="F668">
        <f>VLOOKUP(B668,home!$B$2:$E$405,3,FALSE)</f>
        <v>0.74</v>
      </c>
      <c r="G668">
        <f>VLOOKUP(C668,away!$B$2:$E$405,4,FALSE)</f>
        <v>0.74</v>
      </c>
      <c r="H668">
        <f>VLOOKUP(A668,away!$A$2:$E$405,3,FALSE)</f>
        <v>1.2028985507246399</v>
      </c>
      <c r="I668">
        <f>VLOOKUP(C668,away!$B$2:$E$405,3,FALSE)</f>
        <v>1.06</v>
      </c>
      <c r="J668">
        <f>VLOOKUP(B668,home!$B$2:$E$405,4,FALSE)</f>
        <v>1.39</v>
      </c>
      <c r="K668" s="3">
        <f t="shared" si="840"/>
        <v>0.73806956521739031</v>
      </c>
      <c r="L668" s="3">
        <f t="shared" si="841"/>
        <v>1.7723507246376844</v>
      </c>
      <c r="M668" s="5">
        <f t="shared" si="842"/>
        <v>8.123409020114912E-2</v>
      </c>
      <c r="N668" s="5">
        <f t="shared" si="843"/>
        <v>5.99564096355924E-2</v>
      </c>
      <c r="O668" s="5">
        <f t="shared" si="844"/>
        <v>0.14397529863328967</v>
      </c>
      <c r="P668" s="5">
        <f t="shared" si="845"/>
        <v>0.10626378606431605</v>
      </c>
      <c r="Q668" s="5">
        <f t="shared" si="846"/>
        <v>2.2126000595868712E-2</v>
      </c>
      <c r="R668" s="5">
        <f t="shared" si="847"/>
        <v>0.12758736243131902</v>
      </c>
      <c r="S668" s="5">
        <f t="shared" si="848"/>
        <v>3.4751396244981247E-2</v>
      </c>
      <c r="T668" s="5">
        <f t="shared" si="849"/>
        <v>3.9215033189421752E-2</v>
      </c>
      <c r="U668" s="5">
        <f t="shared" si="850"/>
        <v>9.4168349116917224E-2</v>
      </c>
      <c r="V668" s="5">
        <f t="shared" si="851"/>
        <v>5.0509923808108679E-3</v>
      </c>
      <c r="W668" s="5">
        <f t="shared" si="852"/>
        <v>5.4435092132641815E-3</v>
      </c>
      <c r="X668" s="5">
        <f t="shared" si="853"/>
        <v>9.6478074987006845E-3</v>
      </c>
      <c r="Y668" s="5">
        <f t="shared" si="854"/>
        <v>8.5496493057435237E-3</v>
      </c>
      <c r="Z668" s="5">
        <f t="shared" si="855"/>
        <v>7.5376518086586353E-2</v>
      </c>
      <c r="AA668" s="5">
        <f t="shared" si="856"/>
        <v>5.563311393176755E-2</v>
      </c>
      <c r="AB668" s="5">
        <f t="shared" si="857"/>
        <v>2.0530554105654603E-2</v>
      </c>
      <c r="AC668" s="5">
        <f t="shared" si="858"/>
        <v>4.1295591884355821E-4</v>
      </c>
      <c r="AD668" s="5">
        <f t="shared" si="859"/>
        <v>1.0044221195726879E-3</v>
      </c>
      <c r="AE668" s="5">
        <f t="shared" si="860"/>
        <v>1.7801882714667725E-3</v>
      </c>
      <c r="AF668" s="5">
        <f t="shared" si="861"/>
        <v>1.5775589864628209E-3</v>
      </c>
      <c r="AG668" s="5">
        <f t="shared" si="862"/>
        <v>9.3199593760535688E-4</v>
      </c>
      <c r="AH668" s="5">
        <f t="shared" si="863"/>
        <v>3.3398406612856722E-2</v>
      </c>
      <c r="AI668" s="5">
        <f t="shared" si="864"/>
        <v>2.4650347447704776E-2</v>
      </c>
      <c r="AJ668" s="5">
        <f t="shared" si="865"/>
        <v>9.0968356115925329E-3</v>
      </c>
      <c r="AK668" s="5">
        <f t="shared" si="866"/>
        <v>2.2380325015673918E-3</v>
      </c>
      <c r="AL668" s="5">
        <f t="shared" si="867"/>
        <v>2.1607804952489865E-5</v>
      </c>
      <c r="AM668" s="5">
        <f t="shared" si="868"/>
        <v>1.4826667941754876E-4</v>
      </c>
      <c r="AN668" s="5">
        <f t="shared" si="869"/>
        <v>2.627805567053158E-4</v>
      </c>
      <c r="AO668" s="5">
        <f t="shared" si="870"/>
        <v>2.3286965504868033E-4</v>
      </c>
      <c r="AP668" s="5">
        <f t="shared" si="871"/>
        <v>1.3757556729055204E-4</v>
      </c>
      <c r="AQ668" s="5">
        <f t="shared" si="872"/>
        <v>6.0958039094962614E-5</v>
      </c>
      <c r="AR668" s="5">
        <f t="shared" si="873"/>
        <v>1.1838738032408131E-2</v>
      </c>
      <c r="AS668" s="5">
        <f t="shared" si="874"/>
        <v>8.7378122323020519E-3</v>
      </c>
      <c r="AT668" s="5">
        <f t="shared" si="875"/>
        <v>3.2245566376231847E-3</v>
      </c>
      <c r="AU668" s="5">
        <f t="shared" si="876"/>
        <v>7.9331570518313146E-4</v>
      </c>
      <c r="AV668" s="5">
        <f t="shared" si="877"/>
        <v>1.4638054440116026E-4</v>
      </c>
      <c r="AW668" s="5">
        <f t="shared" si="878"/>
        <v>7.8515448279891414E-7</v>
      </c>
      <c r="AX668" s="5">
        <f t="shared" si="879"/>
        <v>1.8238520602322719E-5</v>
      </c>
      <c r="AY668" s="5">
        <f t="shared" si="880"/>
        <v>3.2325055205846011E-5</v>
      </c>
      <c r="AZ668" s="5">
        <f t="shared" si="881"/>
        <v>2.8645667509017171E-5</v>
      </c>
      <c r="BA668" s="5">
        <f t="shared" si="882"/>
        <v>1.6923389855778916E-5</v>
      </c>
      <c r="BB668" s="5">
        <f t="shared" si="883"/>
        <v>7.4985455685539506E-6</v>
      </c>
      <c r="BC668" s="5">
        <f t="shared" si="884"/>
        <v>2.658010534431059E-6</v>
      </c>
      <c r="BD668" s="5">
        <f t="shared" si="885"/>
        <v>3.4970659884223762E-3</v>
      </c>
      <c r="BE668" s="5">
        <f t="shared" si="886"/>
        <v>2.5810779736114269E-3</v>
      </c>
      <c r="BF668" s="5">
        <f t="shared" si="887"/>
        <v>9.5250754888778408E-4</v>
      </c>
      <c r="BG668" s="5">
        <f t="shared" si="888"/>
        <v>2.3433894415796303E-4</v>
      </c>
      <c r="BH668" s="5">
        <f t="shared" si="889"/>
        <v>4.3239610657042514E-5</v>
      </c>
      <c r="BI668" s="5">
        <f t="shared" si="890"/>
        <v>6.3827681275625241E-6</v>
      </c>
      <c r="BJ668" s="8">
        <f t="shared" si="891"/>
        <v>0.15118131444053187</v>
      </c>
      <c r="BK668" s="8">
        <f t="shared" si="892"/>
        <v>0.22776715367025915</v>
      </c>
      <c r="BL668" s="8">
        <f t="shared" si="893"/>
        <v>0.54333371637845129</v>
      </c>
      <c r="BM668" s="8">
        <f t="shared" si="894"/>
        <v>0.45648421511357068</v>
      </c>
      <c r="BN668" s="8">
        <f t="shared" si="895"/>
        <v>0.54114294756153503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1.34782608695652</v>
      </c>
      <c r="F669">
        <f>VLOOKUP(B669,home!$B$2:$E$405,3,FALSE)</f>
        <v>1.59</v>
      </c>
      <c r="G669">
        <f>VLOOKUP(C669,away!$B$2:$E$405,4,FALSE)</f>
        <v>1.06</v>
      </c>
      <c r="H669">
        <f>VLOOKUP(A669,away!$A$2:$E$405,3,FALSE)</f>
        <v>1.2028985507246399</v>
      </c>
      <c r="I669">
        <f>VLOOKUP(C669,away!$B$2:$E$405,3,FALSE)</f>
        <v>0.85</v>
      </c>
      <c r="J669">
        <f>VLOOKUP(B669,home!$B$2:$E$405,4,FALSE)</f>
        <v>0.59</v>
      </c>
      <c r="K669" s="3">
        <f t="shared" si="840"/>
        <v>2.2716260869565192</v>
      </c>
      <c r="L669" s="3">
        <f t="shared" si="841"/>
        <v>0.60325362318840681</v>
      </c>
      <c r="M669" s="5">
        <f t="shared" si="842"/>
        <v>5.6422926201199326E-2</v>
      </c>
      <c r="N669" s="5">
        <f t="shared" si="843"/>
        <v>0.12817179106106691</v>
      </c>
      <c r="O669" s="5">
        <f t="shared" si="844"/>
        <v>3.4037334661765582E-2</v>
      </c>
      <c r="P669" s="5">
        <f t="shared" si="845"/>
        <v>7.7320097348136052E-2</v>
      </c>
      <c r="Q669" s="5">
        <f t="shared" si="846"/>
        <v>0.14557919209313</v>
      </c>
      <c r="R669" s="5">
        <f t="shared" si="847"/>
        <v>1.0266572729193216E-2</v>
      </c>
      <c r="S669" s="5">
        <f t="shared" si="848"/>
        <v>2.6489221033161162E-2</v>
      </c>
      <c r="T669" s="5">
        <f t="shared" si="849"/>
        <v>8.7821175091021733E-2</v>
      </c>
      <c r="U669" s="5">
        <f t="shared" si="850"/>
        <v>2.3321814435271697E-2</v>
      </c>
      <c r="V669" s="5">
        <f t="shared" si="851"/>
        <v>4.033327283500936E-3</v>
      </c>
      <c r="W669" s="5">
        <f t="shared" si="852"/>
        <v>0.11023383015893611</v>
      </c>
      <c r="X669" s="5">
        <f t="shared" si="853"/>
        <v>6.6498957441313677E-2</v>
      </c>
      <c r="Y669" s="5">
        <f t="shared" si="854"/>
        <v>2.0057868507362069E-2</v>
      </c>
      <c r="Z669" s="5">
        <f t="shared" si="855"/>
        <v>2.0644490655376993E-3</v>
      </c>
      <c r="AA669" s="5">
        <f t="shared" si="856"/>
        <v>4.6896563524684463E-3</v>
      </c>
      <c r="AB669" s="5">
        <f t="shared" si="857"/>
        <v>5.3265728545643411E-3</v>
      </c>
      <c r="AC669" s="5">
        <f t="shared" si="858"/>
        <v>3.4544607927317658E-4</v>
      </c>
      <c r="AD669" s="5">
        <f t="shared" si="859"/>
        <v>6.2602511063543392E-2</v>
      </c>
      <c r="AE669" s="5">
        <f t="shared" si="860"/>
        <v>3.7765191619774874E-2</v>
      </c>
      <c r="AF669" s="5">
        <f t="shared" si="861"/>
        <v>1.1390994337516823E-2</v>
      </c>
      <c r="AG669" s="5">
        <f t="shared" si="862"/>
        <v>2.2905528686085501E-3</v>
      </c>
      <c r="AH669" s="5">
        <f t="shared" si="863"/>
        <v>3.1134659466838441E-4</v>
      </c>
      <c r="AI669" s="5">
        <f t="shared" si="864"/>
        <v>7.0726304653377962E-4</v>
      </c>
      <c r="AJ669" s="5">
        <f t="shared" si="865"/>
        <v>8.0331859342323831E-4</v>
      </c>
      <c r="AK669" s="5">
        <f t="shared" si="866"/>
        <v>6.0827982431914851E-4</v>
      </c>
      <c r="AL669" s="5">
        <f t="shared" si="867"/>
        <v>1.8935511697985061E-5</v>
      </c>
      <c r="AM669" s="5">
        <f t="shared" si="868"/>
        <v>2.8441899448185863E-2</v>
      </c>
      <c r="AN669" s="5">
        <f t="shared" si="869"/>
        <v>1.7157678892478469E-2</v>
      </c>
      <c r="AO669" s="5">
        <f t="shared" si="870"/>
        <v>5.1752159786954428E-3</v>
      </c>
      <c r="AP669" s="5">
        <f t="shared" si="871"/>
        <v>1.0406559299768541E-3</v>
      </c>
      <c r="AQ669" s="5">
        <f t="shared" si="872"/>
        <v>1.5694486506275955E-4</v>
      </c>
      <c r="AR669" s="5">
        <f t="shared" si="873"/>
        <v>3.756419226021504E-5</v>
      </c>
      <c r="AS669" s="5">
        <f t="shared" si="874"/>
        <v>8.5331799073754648E-5</v>
      </c>
      <c r="AT669" s="5">
        <f t="shared" si="875"/>
        <v>9.6920970411436619E-5</v>
      </c>
      <c r="AU669" s="5">
        <f t="shared" si="876"/>
        <v>7.3389401586586777E-5</v>
      </c>
      <c r="AV669" s="5">
        <f t="shared" si="877"/>
        <v>4.1678319787554676E-5</v>
      </c>
      <c r="AW669" s="5">
        <f t="shared" si="878"/>
        <v>7.2079427951962744E-7</v>
      </c>
      <c r="AX669" s="5">
        <f t="shared" si="879"/>
        <v>1.0768226791515531E-2</v>
      </c>
      <c r="AY669" s="5">
        <f t="shared" si="880"/>
        <v>6.4959718272962173E-3</v>
      </c>
      <c r="AZ669" s="5">
        <f t="shared" si="881"/>
        <v>1.9593592704731291E-3</v>
      </c>
      <c r="BA669" s="5">
        <f t="shared" si="882"/>
        <v>3.9399685968023621E-4</v>
      </c>
      <c r="BB669" s="5">
        <f t="shared" si="883"/>
        <v>5.9420008281739196E-5</v>
      </c>
      <c r="BC669" s="5">
        <f t="shared" si="884"/>
        <v>7.1690670571688619E-6</v>
      </c>
      <c r="BD669" s="5">
        <f t="shared" si="885"/>
        <v>3.7767891805201046E-6</v>
      </c>
      <c r="BE669" s="5">
        <f t="shared" si="886"/>
        <v>8.5794528274046055E-6</v>
      </c>
      <c r="BF669" s="5">
        <f t="shared" si="887"/>
        <v>9.7446544272725845E-6</v>
      </c>
      <c r="BG669" s="5">
        <f t="shared" si="888"/>
        <v>7.3787370684562471E-6</v>
      </c>
      <c r="BH669" s="5">
        <f t="shared" si="889"/>
        <v>4.1904329033745709E-6</v>
      </c>
      <c r="BI669" s="5">
        <f t="shared" si="890"/>
        <v>1.9038193397893246E-6</v>
      </c>
      <c r="BJ669" s="8">
        <f t="shared" si="891"/>
        <v>0.74406860318097745</v>
      </c>
      <c r="BK669" s="8">
        <f t="shared" si="892"/>
        <v>0.17112592528426485</v>
      </c>
      <c r="BL669" s="8">
        <f t="shared" si="893"/>
        <v>8.0442617661074203E-2</v>
      </c>
      <c r="BM669" s="8">
        <f t="shared" si="894"/>
        <v>0.53940843006434658</v>
      </c>
      <c r="BN669" s="8">
        <f t="shared" si="895"/>
        <v>0.45179791409449105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1.34782608695652</v>
      </c>
      <c r="F670">
        <f>VLOOKUP(B670,home!$B$2:$E$405,3,FALSE)</f>
        <v>0.95</v>
      </c>
      <c r="G670">
        <f>VLOOKUP(C670,away!$B$2:$E$405,4,FALSE)</f>
        <v>0.74</v>
      </c>
      <c r="H670">
        <f>VLOOKUP(A670,away!$A$2:$E$405,3,FALSE)</f>
        <v>1.2028985507246399</v>
      </c>
      <c r="I670">
        <f>VLOOKUP(C670,away!$B$2:$E$405,3,FALSE)</f>
        <v>1.98</v>
      </c>
      <c r="J670">
        <f>VLOOKUP(B670,home!$B$2:$E$405,4,FALSE)</f>
        <v>1.19</v>
      </c>
      <c r="K670" s="3">
        <f t="shared" si="840"/>
        <v>0.94752173913043347</v>
      </c>
      <c r="L670" s="3">
        <f t="shared" si="841"/>
        <v>2.8342695652173964</v>
      </c>
      <c r="M670" s="5">
        <f t="shared" si="842"/>
        <v>2.2781845633258347E-2</v>
      </c>
      <c r="N670" s="5">
        <f t="shared" si="843"/>
        <v>2.1586293995026019E-2</v>
      </c>
      <c r="O670" s="5">
        <f t="shared" si="844"/>
        <v>6.4569891717824984E-2</v>
      </c>
      <c r="P670" s="5">
        <f t="shared" si="845"/>
        <v>6.1181376095937295E-2</v>
      </c>
      <c r="Q670" s="5">
        <f t="shared" si="846"/>
        <v>1.0226741413773943E-2</v>
      </c>
      <c r="R670" s="5">
        <f t="shared" si="847"/>
        <v>9.1504239462607093E-2</v>
      </c>
      <c r="S670" s="5">
        <f t="shared" si="848"/>
        <v>4.1076136249558616E-2</v>
      </c>
      <c r="T670" s="5">
        <f t="shared" si="849"/>
        <v>2.8985341940407815E-2</v>
      </c>
      <c r="U670" s="5">
        <f t="shared" si="850"/>
        <v>8.6702256113417114E-2</v>
      </c>
      <c r="V670" s="5">
        <f t="shared" si="851"/>
        <v>1.2256808829802224E-2</v>
      </c>
      <c r="W670" s="5">
        <f t="shared" si="852"/>
        <v>3.2300199366721055E-3</v>
      </c>
      <c r="X670" s="5">
        <f t="shared" si="853"/>
        <v>9.1547472015551714E-3</v>
      </c>
      <c r="Y670" s="5">
        <f t="shared" si="854"/>
        <v>1.2973510685313477E-2</v>
      </c>
      <c r="Z670" s="5">
        <f t="shared" si="855"/>
        <v>8.6449226999077311E-2</v>
      </c>
      <c r="AA670" s="5">
        <f t="shared" si="856"/>
        <v>8.1912521912647349E-2</v>
      </c>
      <c r="AB670" s="5">
        <f t="shared" si="857"/>
        <v>3.8806947609615679E-2</v>
      </c>
      <c r="AC670" s="5">
        <f t="shared" si="858"/>
        <v>2.0572532917871936E-3</v>
      </c>
      <c r="AD670" s="5">
        <f t="shared" si="859"/>
        <v>7.6512852695538136E-4</v>
      </c>
      <c r="AE670" s="5">
        <f t="shared" si="860"/>
        <v>2.1685804974292556E-3</v>
      </c>
      <c r="AF670" s="5">
        <f t="shared" si="861"/>
        <v>3.0731708517938712E-3</v>
      </c>
      <c r="AG670" s="5">
        <f t="shared" si="862"/>
        <v>2.9033982046508637E-3</v>
      </c>
      <c r="AH670" s="5">
        <f t="shared" si="863"/>
        <v>6.1255103255013724E-2</v>
      </c>
      <c r="AI670" s="5">
        <f t="shared" si="864"/>
        <v>5.8040541966804873E-2</v>
      </c>
      <c r="AJ670" s="5">
        <f t="shared" si="865"/>
        <v>2.7497337632229932E-2</v>
      </c>
      <c r="AK670" s="5">
        <f t="shared" si="866"/>
        <v>8.6847750582490744E-3</v>
      </c>
      <c r="AL670" s="5">
        <f t="shared" si="867"/>
        <v>2.2099278415913933E-4</v>
      </c>
      <c r="AM670" s="5">
        <f t="shared" si="868"/>
        <v>1.4499518250381399E-4</v>
      </c>
      <c r="AN670" s="5">
        <f t="shared" si="869"/>
        <v>4.1095543287370196E-4</v>
      </c>
      <c r="AO670" s="5">
        <f t="shared" si="870"/>
        <v>5.8237923802733715E-4</v>
      </c>
      <c r="AP670" s="5">
        <f t="shared" si="871"/>
        <v>5.5020658325179313E-4</v>
      </c>
      <c r="AQ670" s="5">
        <f t="shared" si="872"/>
        <v>3.8985844337320228E-4</v>
      </c>
      <c r="AR670" s="5">
        <f t="shared" si="873"/>
        <v>3.4722694973986883E-2</v>
      </c>
      <c r="AS670" s="5">
        <f t="shared" si="874"/>
        <v>3.2900508329047611E-2</v>
      </c>
      <c r="AT670" s="5">
        <f t="shared" si="875"/>
        <v>1.5586973435107251E-2</v>
      </c>
      <c r="AU670" s="5">
        <f t="shared" si="876"/>
        <v>4.9229987256708971E-3</v>
      </c>
      <c r="AV670" s="5">
        <f t="shared" si="877"/>
        <v>1.1661620785711488E-3</v>
      </c>
      <c r="AW670" s="5">
        <f t="shared" si="878"/>
        <v>1.6485644436880442E-5</v>
      </c>
      <c r="AX670" s="5">
        <f t="shared" si="879"/>
        <v>2.2897681248591391E-5</v>
      </c>
      <c r="AY670" s="5">
        <f t="shared" si="880"/>
        <v>6.489820107693165E-5</v>
      </c>
      <c r="AZ670" s="5">
        <f t="shared" si="881"/>
        <v>9.196949807485313E-5</v>
      </c>
      <c r="BA670" s="5">
        <f t="shared" si="882"/>
        <v>8.6888783107292051E-5</v>
      </c>
      <c r="BB670" s="5">
        <f t="shared" si="883"/>
        <v>6.156655837994333E-5</v>
      </c>
      <c r="BC670" s="5">
        <f t="shared" si="884"/>
        <v>3.4899244530290675E-5</v>
      </c>
      <c r="BD670" s="5">
        <f t="shared" si="885"/>
        <v>1.6402246264516359E-2</v>
      </c>
      <c r="BE670" s="5">
        <f t="shared" si="886"/>
        <v>1.5541484906200196E-2</v>
      </c>
      <c r="BF670" s="5">
        <f t="shared" si="887"/>
        <v>7.3629474034960949E-3</v>
      </c>
      <c r="BG670" s="5">
        <f t="shared" si="888"/>
        <v>2.3255175762955105E-3</v>
      </c>
      <c r="BH670" s="5">
        <f t="shared" si="889"/>
        <v>5.5086961456747802E-4</v>
      </c>
      <c r="BI670" s="5">
        <f t="shared" si="890"/>
        <v>1.0439218704581772E-4</v>
      </c>
      <c r="BJ670" s="8">
        <f t="shared" si="891"/>
        <v>9.7508448100025652E-2</v>
      </c>
      <c r="BK670" s="8">
        <f t="shared" si="892"/>
        <v>0.13963931108557975</v>
      </c>
      <c r="BL670" s="8">
        <f t="shared" si="893"/>
        <v>0.650560410222915</v>
      </c>
      <c r="BM670" s="8">
        <f t="shared" si="894"/>
        <v>0.70225859553253001</v>
      </c>
      <c r="BN670" s="8">
        <f t="shared" si="895"/>
        <v>0.27185038831842767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1.34782608695652</v>
      </c>
      <c r="F671">
        <f>VLOOKUP(B671,home!$B$2:$E$405,3,FALSE)</f>
        <v>1.17</v>
      </c>
      <c r="G671">
        <f>VLOOKUP(C671,away!$B$2:$E$405,4,FALSE)</f>
        <v>1.38</v>
      </c>
      <c r="H671">
        <f>VLOOKUP(A671,away!$A$2:$E$405,3,FALSE)</f>
        <v>1.2028985507246399</v>
      </c>
      <c r="I671">
        <f>VLOOKUP(C671,away!$B$2:$E$405,3,FALSE)</f>
        <v>0.85</v>
      </c>
      <c r="J671">
        <f>VLOOKUP(B671,home!$B$2:$E$405,4,FALSE)</f>
        <v>1.19</v>
      </c>
      <c r="K671" s="3">
        <f t="shared" si="840"/>
        <v>2.1761999999999966</v>
      </c>
      <c r="L671" s="3">
        <f t="shared" si="841"/>
        <v>1.2167318840579731</v>
      </c>
      <c r="M671" s="5">
        <f t="shared" si="842"/>
        <v>3.3609991704621242E-2</v>
      </c>
      <c r="N671" s="5">
        <f t="shared" si="843"/>
        <v>7.3142063947596633E-2</v>
      </c>
      <c r="O671" s="5">
        <f t="shared" si="844"/>
        <v>4.089434852993664E-2</v>
      </c>
      <c r="P671" s="5">
        <f t="shared" si="845"/>
        <v>8.8994281270847991E-2</v>
      </c>
      <c r="Q671" s="5">
        <f t="shared" si="846"/>
        <v>7.9585879781379779E-2</v>
      </c>
      <c r="R671" s="5">
        <f t="shared" si="847"/>
        <v>2.4878728867076611E-2</v>
      </c>
      <c r="S671" s="5">
        <f t="shared" si="848"/>
        <v>5.8910919768434822E-2</v>
      </c>
      <c r="T671" s="5">
        <f t="shared" si="849"/>
        <v>9.683467745080955E-2</v>
      </c>
      <c r="U671" s="5">
        <f t="shared" si="850"/>
        <v>5.4141089760532037E-2</v>
      </c>
      <c r="V671" s="5">
        <f t="shared" si="851"/>
        <v>1.7331932486267149E-2</v>
      </c>
      <c r="W671" s="5">
        <f t="shared" si="852"/>
        <v>5.7731597193412809E-2</v>
      </c>
      <c r="X671" s="5">
        <f t="shared" si="853"/>
        <v>7.0243875022817148E-2</v>
      </c>
      <c r="Y671" s="5">
        <f t="shared" si="854"/>
        <v>4.2733981200022558E-2</v>
      </c>
      <c r="Z671" s="5">
        <f t="shared" si="855"/>
        <v>1.0090247549135203E-2</v>
      </c>
      <c r="AA671" s="5">
        <f t="shared" si="856"/>
        <v>2.1958396716427995E-2</v>
      </c>
      <c r="AB671" s="5">
        <f t="shared" si="857"/>
        <v>2.3892931467145266E-2</v>
      </c>
      <c r="AC671" s="5">
        <f t="shared" si="858"/>
        <v>2.8682744260357233E-3</v>
      </c>
      <c r="AD671" s="5">
        <f t="shared" si="859"/>
        <v>3.1408875453076177E-2</v>
      </c>
      <c r="AE671" s="5">
        <f t="shared" si="860"/>
        <v>3.8216180206163596E-2</v>
      </c>
      <c r="AF671" s="5">
        <f t="shared" si="861"/>
        <v>2.3249422471872231E-2</v>
      </c>
      <c r="AG671" s="5">
        <f t="shared" si="862"/>
        <v>9.4294378691536247E-3</v>
      </c>
      <c r="AH671" s="5">
        <f t="shared" si="863"/>
        <v>3.0692814777676558E-3</v>
      </c>
      <c r="AI671" s="5">
        <f t="shared" si="864"/>
        <v>6.6793703519179622E-3</v>
      </c>
      <c r="AJ671" s="5">
        <f t="shared" si="865"/>
        <v>7.2678228799219246E-3</v>
      </c>
      <c r="AK671" s="5">
        <f t="shared" si="866"/>
        <v>5.2720787170953557E-3</v>
      </c>
      <c r="AL671" s="5">
        <f t="shared" si="867"/>
        <v>3.03790638540986E-4</v>
      </c>
      <c r="AM671" s="5">
        <f t="shared" si="868"/>
        <v>1.3670398952196853E-2</v>
      </c>
      <c r="AN671" s="5">
        <f t="shared" si="869"/>
        <v>1.6633210272930615E-2</v>
      </c>
      <c r="AO671" s="5">
        <f t="shared" si="870"/>
        <v>1.0119078636657652E-2</v>
      </c>
      <c r="AP671" s="5">
        <f t="shared" si="871"/>
        <v>4.1040685381704169E-3</v>
      </c>
      <c r="AQ671" s="5">
        <f t="shared" si="872"/>
        <v>1.2483877611877861E-3</v>
      </c>
      <c r="AR671" s="5">
        <f t="shared" si="873"/>
        <v>7.46898527029696E-4</v>
      </c>
      <c r="AS671" s="5">
        <f t="shared" si="874"/>
        <v>1.6254005745220221E-3</v>
      </c>
      <c r="AT671" s="5">
        <f t="shared" si="875"/>
        <v>1.7685983651374096E-3</v>
      </c>
      <c r="AU671" s="5">
        <f t="shared" si="876"/>
        <v>1.282941254070675E-3</v>
      </c>
      <c r="AV671" s="5">
        <f t="shared" si="877"/>
        <v>6.9798418927714942E-4</v>
      </c>
      <c r="AW671" s="5">
        <f t="shared" si="878"/>
        <v>2.2344239649664877E-5</v>
      </c>
      <c r="AX671" s="5">
        <f t="shared" si="879"/>
        <v>4.9582536999617927E-3</v>
      </c>
      <c r="AY671" s="5">
        <f t="shared" si="880"/>
        <v>6.0328653659919278E-3</v>
      </c>
      <c r="AZ671" s="5">
        <f t="shared" si="881"/>
        <v>3.670189821515726E-3</v>
      </c>
      <c r="BA671" s="5">
        <f t="shared" si="882"/>
        <v>1.4885456587944085E-3</v>
      </c>
      <c r="BB671" s="5">
        <f t="shared" si="883"/>
        <v>4.5279024098280945E-4</v>
      </c>
      <c r="BC671" s="5">
        <f t="shared" si="884"/>
        <v>1.101848645988155E-4</v>
      </c>
      <c r="BD671" s="5">
        <f t="shared" si="885"/>
        <v>1.5146254199882762E-4</v>
      </c>
      <c r="BE671" s="5">
        <f t="shared" si="886"/>
        <v>3.2961278389784818E-4</v>
      </c>
      <c r="BF671" s="5">
        <f t="shared" si="887"/>
        <v>3.5865167015924806E-4</v>
      </c>
      <c r="BG671" s="5">
        <f t="shared" si="888"/>
        <v>2.601659215335182E-4</v>
      </c>
      <c r="BH671" s="5">
        <f t="shared" si="889"/>
        <v>1.4154326961031031E-4</v>
      </c>
      <c r="BI671" s="5">
        <f t="shared" si="890"/>
        <v>6.1605292665191348E-5</v>
      </c>
      <c r="BJ671" s="8">
        <f t="shared" si="891"/>
        <v>0.58506396440929287</v>
      </c>
      <c r="BK671" s="8">
        <f t="shared" si="892"/>
        <v>0.20805205566073984</v>
      </c>
      <c r="BL671" s="8">
        <f t="shared" si="893"/>
        <v>0.19547891315772334</v>
      </c>
      <c r="BM671" s="8">
        <f t="shared" si="894"/>
        <v>0.65156936554909017</v>
      </c>
      <c r="BN671" s="8">
        <f t="shared" si="895"/>
        <v>0.3411052941014589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1.36029411764706</v>
      </c>
      <c r="F672">
        <f>VLOOKUP(B672,home!$B$2:$E$405,3,FALSE)</f>
        <v>0.64</v>
      </c>
      <c r="G672">
        <f>VLOOKUP(C672,away!$B$2:$E$405,4,FALSE)</f>
        <v>0.32</v>
      </c>
      <c r="H672">
        <f>VLOOKUP(A672,away!$A$2:$E$405,3,FALSE)</f>
        <v>1.0661764705882399</v>
      </c>
      <c r="I672">
        <f>VLOOKUP(C672,away!$B$2:$E$405,3,FALSE)</f>
        <v>0.42</v>
      </c>
      <c r="J672">
        <f>VLOOKUP(B672,home!$B$2:$E$405,4,FALSE)</f>
        <v>1.41</v>
      </c>
      <c r="K672" s="3">
        <f t="shared" si="840"/>
        <v>0.27858823529411791</v>
      </c>
      <c r="L672" s="3">
        <f t="shared" si="841"/>
        <v>0.63138970588235566</v>
      </c>
      <c r="M672" s="5">
        <f t="shared" si="842"/>
        <v>0.40253310334239228</v>
      </c>
      <c r="N672" s="5">
        <f t="shared" si="843"/>
        <v>0.11214098690762185</v>
      </c>
      <c r="O672" s="5">
        <f t="shared" si="844"/>
        <v>0.25415525772726488</v>
      </c>
      <c r="P672" s="5">
        <f t="shared" si="845"/>
        <v>7.0804664740960449E-2</v>
      </c>
      <c r="Q672" s="5">
        <f t="shared" si="846"/>
        <v>1.5620579823367573E-2</v>
      </c>
      <c r="R672" s="5">
        <f t="shared" si="847"/>
        <v>8.0235506712436039E-2</v>
      </c>
      <c r="S672" s="5">
        <f t="shared" si="848"/>
        <v>3.1135951971728421E-3</v>
      </c>
      <c r="T672" s="5">
        <f t="shared" si="849"/>
        <v>9.8626733003879096E-3</v>
      </c>
      <c r="U672" s="5">
        <f t="shared" si="850"/>
        <v>2.2352668222946907E-2</v>
      </c>
      <c r="V672" s="5">
        <f t="shared" si="851"/>
        <v>6.0852707859951338E-5</v>
      </c>
      <c r="W672" s="5">
        <f t="shared" si="852"/>
        <v>1.4505699224209587E-3</v>
      </c>
      <c r="X672" s="5">
        <f t="shared" si="853"/>
        <v>9.1587491667916043E-4</v>
      </c>
      <c r="Y672" s="5">
        <f t="shared" si="854"/>
        <v>2.8913699713354105E-4</v>
      </c>
      <c r="Z672" s="5">
        <f t="shared" si="855"/>
        <v>1.6886624328162257E-2</v>
      </c>
      <c r="AA672" s="5">
        <f t="shared" si="856"/>
        <v>4.7044148716574429E-3</v>
      </c>
      <c r="AB672" s="5">
        <f t="shared" si="857"/>
        <v>6.5529731859322547E-4</v>
      </c>
      <c r="AC672" s="5">
        <f t="shared" si="858"/>
        <v>6.689908765929721E-7</v>
      </c>
      <c r="AD672" s="5">
        <f t="shared" si="859"/>
        <v>1.0102792871449509E-4</v>
      </c>
      <c r="AE672" s="5">
        <f t="shared" si="860"/>
        <v>6.3787994196948635E-5</v>
      </c>
      <c r="AF672" s="5">
        <f t="shared" si="861"/>
        <v>2.0137541447418405E-5</v>
      </c>
      <c r="AG672" s="5">
        <f t="shared" si="862"/>
        <v>4.2382121238930857E-6</v>
      </c>
      <c r="AH672" s="5">
        <f t="shared" si="863"/>
        <v>2.6655101919760495E-3</v>
      </c>
      <c r="AI672" s="5">
        <f t="shared" si="864"/>
        <v>7.4257978054109296E-4</v>
      </c>
      <c r="AJ672" s="5">
        <f t="shared" si="865"/>
        <v>1.0343699531301821E-4</v>
      </c>
      <c r="AK672" s="5">
        <f t="shared" si="866"/>
        <v>9.6054433294598943E-6</v>
      </c>
      <c r="AL672" s="5">
        <f t="shared" si="867"/>
        <v>4.7069594364899733E-9</v>
      </c>
      <c r="AM672" s="5">
        <f t="shared" si="868"/>
        <v>5.6290384751982283E-6</v>
      </c>
      <c r="AN672" s="5">
        <f t="shared" si="869"/>
        <v>3.5541169472558727E-6</v>
      </c>
      <c r="AO672" s="5">
        <f t="shared" si="870"/>
        <v>1.1220164269996906E-6</v>
      </c>
      <c r="AP672" s="5">
        <f t="shared" si="871"/>
        <v>2.3614320727950214E-7</v>
      </c>
      <c r="AQ672" s="5">
        <f t="shared" si="872"/>
        <v>3.727459754758024E-8</v>
      </c>
      <c r="AR672" s="5">
        <f t="shared" si="873"/>
        <v>3.365951392276359E-4</v>
      </c>
      <c r="AS672" s="5">
        <f t="shared" si="874"/>
        <v>9.3771445846004993E-5</v>
      </c>
      <c r="AT672" s="5">
        <f t="shared" si="875"/>
        <v>1.3061810809608235E-5</v>
      </c>
      <c r="AU672" s="5">
        <f t="shared" si="876"/>
        <v>1.2129556077314639E-6</v>
      </c>
      <c r="AV672" s="5">
        <f t="shared" si="877"/>
        <v>8.4478790562003202E-8</v>
      </c>
      <c r="AW672" s="5">
        <f t="shared" si="878"/>
        <v>2.2998431825486334E-11</v>
      </c>
      <c r="AX672" s="5">
        <f t="shared" si="879"/>
        <v>2.613639825346942E-7</v>
      </c>
      <c r="AY672" s="5">
        <f t="shared" si="880"/>
        <v>1.6502252806082167E-7</v>
      </c>
      <c r="AZ672" s="5">
        <f t="shared" si="881"/>
        <v>5.2096762728142493E-8</v>
      </c>
      <c r="BA672" s="5">
        <f t="shared" si="882"/>
        <v>1.096445323211492E-8</v>
      </c>
      <c r="BB672" s="5">
        <f t="shared" si="883"/>
        <v>1.7307107253464705E-9</v>
      </c>
      <c r="BC672" s="5">
        <f t="shared" si="884"/>
        <v>2.1855058716878933E-10</v>
      </c>
      <c r="BD672" s="5">
        <f t="shared" si="885"/>
        <v>3.5420450993061259E-5</v>
      </c>
      <c r="BE672" s="5">
        <f t="shared" si="886"/>
        <v>9.8677209354787216E-6</v>
      </c>
      <c r="BF672" s="5">
        <f t="shared" si="887"/>
        <v>1.3745154808949195E-6</v>
      </c>
      <c r="BG672" s="5">
        <f t="shared" si="888"/>
        <v>1.2764128073565381E-7</v>
      </c>
      <c r="BH672" s="5">
        <f t="shared" si="889"/>
        <v>8.8898397877067204E-9</v>
      </c>
      <c r="BI672" s="5">
        <f t="shared" si="890"/>
        <v>4.9532095570093043E-10</v>
      </c>
      <c r="BJ672" s="8">
        <f t="shared" si="891"/>
        <v>0.14048008353073588</v>
      </c>
      <c r="BK672" s="8">
        <f t="shared" si="892"/>
        <v>0.47651305470874961</v>
      </c>
      <c r="BL672" s="8">
        <f t="shared" si="893"/>
        <v>0.36611580280819056</v>
      </c>
      <c r="BM672" s="8">
        <f t="shared" si="894"/>
        <v>6.4505301122265657E-2</v>
      </c>
      <c r="BN672" s="8">
        <f t="shared" si="895"/>
        <v>0.93549009925404314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1.36029411764706</v>
      </c>
      <c r="F673">
        <f>VLOOKUP(B673,home!$B$2:$E$405,3,FALSE)</f>
        <v>0.63</v>
      </c>
      <c r="G673">
        <f>VLOOKUP(C673,away!$B$2:$E$405,4,FALSE)</f>
        <v>0.32</v>
      </c>
      <c r="H673">
        <f>VLOOKUP(A673,away!$A$2:$E$405,3,FALSE)</f>
        <v>1.0661764705882399</v>
      </c>
      <c r="I673">
        <f>VLOOKUP(C673,away!$B$2:$E$405,3,FALSE)</f>
        <v>0.63</v>
      </c>
      <c r="J673">
        <f>VLOOKUP(B673,home!$B$2:$E$405,4,FALSE)</f>
        <v>1.21</v>
      </c>
      <c r="K673" s="3">
        <f t="shared" si="840"/>
        <v>0.2742352941176473</v>
      </c>
      <c r="L673" s="3">
        <f t="shared" si="841"/>
        <v>0.81274632352941534</v>
      </c>
      <c r="M673" s="5">
        <f t="shared" si="842"/>
        <v>0.33723285675260278</v>
      </c>
      <c r="N673" s="5">
        <f t="shared" si="843"/>
        <v>9.2481151657684432E-2</v>
      </c>
      <c r="O673" s="5">
        <f t="shared" si="844"/>
        <v>0.27408476449899988</v>
      </c>
      <c r="P673" s="5">
        <f t="shared" si="845"/>
        <v>7.516371600554933E-2</v>
      </c>
      <c r="Q673" s="5">
        <f t="shared" si="846"/>
        <v>1.2680797912591918E-2</v>
      </c>
      <c r="R673" s="5">
        <f t="shared" si="847"/>
        <v>0.11138069234099386</v>
      </c>
      <c r="S673" s="5">
        <f t="shared" si="848"/>
        <v>4.188192291052069E-3</v>
      </c>
      <c r="T673" s="5">
        <f t="shared" si="849"/>
        <v>1.0306271882878566E-2</v>
      </c>
      <c r="U673" s="5">
        <f t="shared" si="850"/>
        <v>3.054451692315964E-2</v>
      </c>
      <c r="V673" s="5">
        <f t="shared" si="851"/>
        <v>1.0371998972679817E-4</v>
      </c>
      <c r="W673" s="5">
        <f t="shared" si="852"/>
        <v>1.1591741150686976E-3</v>
      </c>
      <c r="X673" s="5">
        <f t="shared" si="853"/>
        <v>9.4211450035254745E-4</v>
      </c>
      <c r="Y673" s="5">
        <f t="shared" si="854"/>
        <v>3.8285004825264245E-4</v>
      </c>
      <c r="Z673" s="5">
        <f t="shared" si="855"/>
        <v>3.0174749404101232E-2</v>
      </c>
      <c r="AA673" s="5">
        <f t="shared" si="856"/>
        <v>8.2749812777600032E-3</v>
      </c>
      <c r="AB673" s="5">
        <f t="shared" si="857"/>
        <v>1.1346459622622697E-3</v>
      </c>
      <c r="AC673" s="5">
        <f t="shared" si="858"/>
        <v>1.4448436176628897E-6</v>
      </c>
      <c r="AD673" s="5">
        <f t="shared" si="859"/>
        <v>7.9471613594856957E-5</v>
      </c>
      <c r="AE673" s="5">
        <f t="shared" si="860"/>
        <v>6.4590261774170296E-5</v>
      </c>
      <c r="AF673" s="5">
        <f t="shared" si="861"/>
        <v>2.6247748896379715E-5</v>
      </c>
      <c r="AG673" s="5">
        <f t="shared" si="862"/>
        <v>7.1109204721519625E-6</v>
      </c>
      <c r="AH673" s="5">
        <f t="shared" si="863"/>
        <v>6.1311041604011698E-3</v>
      </c>
      <c r="AI673" s="5">
        <f t="shared" si="864"/>
        <v>1.6813651526935459E-3</v>
      </c>
      <c r="AJ673" s="5">
        <f t="shared" si="865"/>
        <v>2.3054483358403874E-4</v>
      </c>
      <c r="AK673" s="5">
        <f t="shared" si="866"/>
        <v>2.1074510081740977E-5</v>
      </c>
      <c r="AL673" s="5">
        <f t="shared" si="867"/>
        <v>1.2881285221874324E-8</v>
      </c>
      <c r="AM673" s="5">
        <f t="shared" si="868"/>
        <v>4.3587842656379264E-6</v>
      </c>
      <c r="AN673" s="5">
        <f t="shared" si="869"/>
        <v>3.5425858869550873E-6</v>
      </c>
      <c r="AO673" s="5">
        <f t="shared" si="870"/>
        <v>1.4396118277049698E-6</v>
      </c>
      <c r="AP673" s="5">
        <f t="shared" si="871"/>
        <v>3.9001307342555889E-7</v>
      </c>
      <c r="AQ673" s="5">
        <f t="shared" si="872"/>
        <v>7.9245422888757686E-8</v>
      </c>
      <c r="AR673" s="5">
        <f t="shared" si="873"/>
        <v>9.9660647310839115E-4</v>
      </c>
      <c r="AS673" s="5">
        <f t="shared" si="874"/>
        <v>2.7330466927243081E-4</v>
      </c>
      <c r="AT673" s="5">
        <f t="shared" si="875"/>
        <v>3.7474893180825688E-5</v>
      </c>
      <c r="AU673" s="5">
        <f t="shared" si="876"/>
        <v>3.4256461178237164E-6</v>
      </c>
      <c r="AV673" s="5">
        <f t="shared" si="877"/>
        <v>2.3485826766609087E-7</v>
      </c>
      <c r="AW673" s="5">
        <f t="shared" si="878"/>
        <v>7.9750801660610141E-11</v>
      </c>
      <c r="AX673" s="5">
        <f t="shared" si="879"/>
        <v>1.9922208084709818E-7</v>
      </c>
      <c r="AY673" s="5">
        <f t="shared" si="880"/>
        <v>1.61917013774359E-7</v>
      </c>
      <c r="AZ673" s="5">
        <f t="shared" si="881"/>
        <v>6.5798728830985973E-8</v>
      </c>
      <c r="BA673" s="5">
        <f t="shared" si="882"/>
        <v>1.7825891650097604E-8</v>
      </c>
      <c r="BB673" s="5">
        <f t="shared" si="883"/>
        <v>3.621981975562631E-9</v>
      </c>
      <c r="BC673" s="5">
        <f t="shared" si="884"/>
        <v>5.8875050690566762E-10</v>
      </c>
      <c r="BD673" s="5">
        <f t="shared" si="885"/>
        <v>1.3499804117074362E-4</v>
      </c>
      <c r="BE673" s="5">
        <f t="shared" si="886"/>
        <v>3.7021227525765139E-5</v>
      </c>
      <c r="BF673" s="5">
        <f t="shared" si="887"/>
        <v>5.0762636095622711E-6</v>
      </c>
      <c r="BG673" s="5">
        <f t="shared" si="888"/>
        <v>4.6403021466233984E-7</v>
      </c>
      <c r="BH673" s="5">
        <f t="shared" si="889"/>
        <v>3.1813365599350444E-8</v>
      </c>
      <c r="BI673" s="5">
        <f t="shared" si="890"/>
        <v>1.7448695344020236E-9</v>
      </c>
      <c r="BJ673" s="8">
        <f t="shared" si="891"/>
        <v>0.11814003987649055</v>
      </c>
      <c r="BK673" s="8">
        <f t="shared" si="892"/>
        <v>0.41669010468084761</v>
      </c>
      <c r="BL673" s="8">
        <f t="shared" si="893"/>
        <v>0.43497232932063917</v>
      </c>
      <c r="BM673" s="8">
        <f t="shared" si="894"/>
        <v>9.6953082276393363E-2</v>
      </c>
      <c r="BN673" s="8">
        <f t="shared" si="895"/>
        <v>0.90302397916842236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1.36029411764706</v>
      </c>
      <c r="F674">
        <f>VLOOKUP(B674,home!$B$2:$E$405,3,FALSE)</f>
        <v>0.53</v>
      </c>
      <c r="G674">
        <f>VLOOKUP(C674,away!$B$2:$E$405,4,FALSE)</f>
        <v>1.47</v>
      </c>
      <c r="H674">
        <f>VLOOKUP(A674,away!$A$2:$E$405,3,FALSE)</f>
        <v>1.0661764705882399</v>
      </c>
      <c r="I674">
        <f>VLOOKUP(C674,away!$B$2:$E$405,3,FALSE)</f>
        <v>0.63</v>
      </c>
      <c r="J674">
        <f>VLOOKUP(B674,home!$B$2:$E$405,4,FALSE)</f>
        <v>0.13</v>
      </c>
      <c r="K674" s="3">
        <f t="shared" ref="K674:K736" si="896">E674*F674*G674</f>
        <v>1.0598051470588246</v>
      </c>
      <c r="L674" s="3">
        <f t="shared" ref="L674:L736" si="897">H674*I674*J674</f>
        <v>8.7319852941176862E-2</v>
      </c>
      <c r="M674" s="5">
        <f t="shared" ref="M674:M736" si="898">_xlfn.POISSON.DIST(0,K674,FALSE) * _xlfn.POISSON.DIST(0,L674,FALSE)</f>
        <v>0.31754840994639327</v>
      </c>
      <c r="N674" s="5">
        <f t="shared" ref="N674:N736" si="899">_xlfn.POISSON.DIST(1,K674,FALSE) * _xlfn.POISSON.DIST(0,L674,FALSE)</f>
        <v>0.33653943930153318</v>
      </c>
      <c r="O674" s="5">
        <f t="shared" ref="O674:O736" si="900">_xlfn.POISSON.DIST(0,K674,FALSE) * _xlfn.POISSON.DIST(1,L674,FALSE)</f>
        <v>2.7728280458223606E-2</v>
      </c>
      <c r="P674" s="5">
        <f t="shared" ref="P674:P736" si="901">_xlfn.POISSON.DIST(1,K674,FALSE) * _xlfn.POISSON.DIST(1,L674,FALSE)</f>
        <v>2.9386574348715999E-2</v>
      </c>
      <c r="Q674" s="5">
        <f t="shared" ref="Q674:Q736" si="902">_xlfn.POISSON.DIST(2,K674,FALSE) * _xlfn.POISSON.DIST(0,L674,FALSE)</f>
        <v>0.17833311498002788</v>
      </c>
      <c r="R674" s="5">
        <f t="shared" ref="R674:R736" si="903">_xlfn.POISSON.DIST(0,K674,FALSE) * _xlfn.POISSON.DIST(2,L674,FALSE)</f>
        <v>1.2106146859618969E-3</v>
      </c>
      <c r="S674" s="5">
        <f t="shared" ref="S674:S736" si="904">_xlfn.POISSON.DIST(2,K674,FALSE) * _xlfn.POISSON.DIST(2,L674,FALSE)</f>
        <v>6.7987330821338114E-4</v>
      </c>
      <c r="T674" s="5">
        <f t="shared" ref="T674:T736" si="905">_xlfn.POISSON.DIST(2,K674,FALSE) * _xlfn.POISSON.DIST(1,L674,FALSE)</f>
        <v>1.5572021374598021E-2</v>
      </c>
      <c r="U674" s="5">
        <f t="shared" ref="U674:U736" si="906">_xlfn.POISSON.DIST(1,K674,FALSE) * _xlfn.POISSON.DIST(2,L674,FALSE)</f>
        <v>1.2830156752874208E-3</v>
      </c>
      <c r="V674" s="5">
        <f t="shared" ref="V674:V736" si="907">_xlfn.POISSON.DIST(3,K674,FALSE) * _xlfn.POISSON.DIST(3,L674,FALSE)</f>
        <v>6.9907617560466502E-6</v>
      </c>
      <c r="W674" s="5">
        <f t="shared" ref="W674:W736" si="908">_xlfn.POISSON.DIST(3,K674,FALSE) * _xlfn.POISSON.DIST(0,L674,FALSE)</f>
        <v>6.2999451048955574E-2</v>
      </c>
      <c r="X674" s="5">
        <f t="shared" ref="X674:X736" si="909">_xlfn.POISSON.DIST(3,K674,FALSE) * _xlfn.POISSON.DIST(1,L674,FALSE)</f>
        <v>5.5011028009696716E-3</v>
      </c>
      <c r="Y674" s="5">
        <f t="shared" ref="Y674:Y736" si="910">_xlfn.POISSON.DIST(3,K674,FALSE) * _xlfn.POISSON.DIST(2,L674,FALSE)</f>
        <v>2.4017774379748397E-4</v>
      </c>
      <c r="Z674" s="5">
        <f t="shared" ref="Z674:Z736" si="911">_xlfn.POISSON.DIST(0,K674,FALSE) * _xlfn.POISSON.DIST(3,L674,FALSE)</f>
        <v>3.5236898782207275E-5</v>
      </c>
      <c r="AA674" s="5">
        <f t="shared" ref="AA674:AA736" si="912">_xlfn.POISSON.DIST(1,K674,FALSE) * _xlfn.POISSON.DIST(3,L674,FALSE)</f>
        <v>3.7344246695774093E-5</v>
      </c>
      <c r="AB674" s="5">
        <f t="shared" ref="AB674:AB736" si="913">_xlfn.POISSON.DIST(2,K674,FALSE) * _xlfn.POISSON.DIST(3,L674,FALSE)</f>
        <v>1.9788812430607944E-5</v>
      </c>
      <c r="AC674" s="5">
        <f t="shared" ref="AC674:AC736" si="914">_xlfn.POISSON.DIST(4,K674,FALSE) * _xlfn.POISSON.DIST(4,L674,FALSE)</f>
        <v>4.0433705079192828E-8</v>
      </c>
      <c r="AD674" s="5">
        <f t="shared" ref="AD674:AD736" si="915">_xlfn.POISSON.DIST(4,K674,FALSE) * _xlfn.POISSON.DIST(0,L674,FALSE)</f>
        <v>1.6691785620890891E-2</v>
      </c>
      <c r="AE674" s="5">
        <f t="shared" ref="AE674:AE736" si="916">_xlfn.POISSON.DIST(4,K674,FALSE) * _xlfn.POISSON.DIST(1,L674,FALSE)</f>
        <v>1.4575242657418434E-3</v>
      </c>
      <c r="AF674" s="5">
        <f t="shared" ref="AF674:AF736" si="917">_xlfn.POISSON.DIST(4,K674,FALSE) * _xlfn.POISSON.DIST(2,L674,FALSE)</f>
        <v>6.3635402271387286E-5</v>
      </c>
      <c r="AG674" s="5">
        <f t="shared" ref="AG674:AG736" si="918">_xlfn.POISSON.DIST(4,K674,FALSE) * _xlfn.POISSON.DIST(3,L674,FALSE)</f>
        <v>1.8522113227300562E-6</v>
      </c>
      <c r="AH674" s="5">
        <f t="shared" ref="AH674:AH736" si="919">_xlfn.POISSON.DIST(0,K674,FALSE) * _xlfn.POISSON.DIST(4,L674,FALSE)</f>
        <v>7.6922020494136891E-7</v>
      </c>
      <c r="AI674" s="5">
        <f t="shared" ref="AI674:AI736" si="920">_xlfn.POISSON.DIST(1,K674,FALSE) * _xlfn.POISSON.DIST(4,L674,FALSE)</f>
        <v>8.1522353241850666E-7</v>
      </c>
      <c r="AJ674" s="5">
        <f t="shared" ref="AJ674:AJ736" si="921">_xlfn.POISSON.DIST(2,K674,FALSE) * _xlfn.POISSON.DIST(4,L674,FALSE)</f>
        <v>4.3198904783030492E-7</v>
      </c>
      <c r="AK674" s="5">
        <f t="shared" ref="AK674:AK736" si="922">_xlfn.POISSON.DIST(3,K674,FALSE) * _xlfn.POISSON.DIST(4,L674,FALSE)</f>
        <v>1.5260807212119931E-7</v>
      </c>
      <c r="AL674" s="5">
        <f t="shared" ref="AL674:AL736" si="923">_xlfn.POISSON.DIST(5,K674,FALSE) * _xlfn.POISSON.DIST(5,L674,FALSE)</f>
        <v>1.496726852708025E-10</v>
      </c>
      <c r="AM674" s="5">
        <f t="shared" ref="AM674:AM736" si="924">_xlfn.POISSON.DIST(5,K674,FALSE) * _xlfn.POISSON.DIST(0,L674,FALSE)</f>
        <v>3.5380080629245306E-3</v>
      </c>
      <c r="AN674" s="5">
        <f t="shared" ref="AN674:AN736" si="925">_xlfn.POISSON.DIST(5,K674,FALSE) * _xlfn.POISSON.DIST(1,L674,FALSE)</f>
        <v>3.0893834375926804E-4</v>
      </c>
      <c r="AO674" s="5">
        <f t="shared" ref="AO674:AO736" si="926">_xlfn.POISSON.DIST(5,K674,FALSE) * _xlfn.POISSON.DIST(2,L674,FALSE)</f>
        <v>1.3488225372475018E-5</v>
      </c>
      <c r="AP674" s="5">
        <f t="shared" ref="AP674:AP736" si="927">_xlfn.POISSON.DIST(5,K674,FALSE) * _xlfn.POISSON.DIST(3,L674,FALSE)</f>
        <v>3.9259661865398961E-7</v>
      </c>
      <c r="AQ674" s="5">
        <f t="shared" ref="AQ674:AQ736" si="928">_xlfn.POISSON.DIST(5,K674,FALSE) * _xlfn.POISSON.DIST(4,L674,FALSE)</f>
        <v>8.5703697515174227E-9</v>
      </c>
      <c r="AR674" s="5">
        <f t="shared" ref="AR674:AR736" si="929">_xlfn.POISSON.DIST(0,K674,FALSE) * _xlfn.POISSON.DIST(5,L674,FALSE)</f>
        <v>1.3433639034972464E-8</v>
      </c>
      <c r="AS674" s="5">
        <f t="shared" ref="AS674:AS736" si="930">_xlfn.POISSON.DIST(1,K674,FALSE) * _xlfn.POISSON.DIST(5,L674,FALSE)</f>
        <v>1.4237039792994157E-8</v>
      </c>
      <c r="AT674" s="5">
        <f t="shared" ref="AT674:AT736" si="931">_xlfn.POISSON.DIST(2,K674,FALSE) * _xlfn.POISSON.DIST(5,L674,FALSE)</f>
        <v>7.544244025748256E-9</v>
      </c>
      <c r="AU674" s="5">
        <f t="shared" ref="AU674:AU736" si="932">_xlfn.POISSON.DIST(3,K674,FALSE) * _xlfn.POISSON.DIST(5,L674,FALSE)</f>
        <v>2.6651428830519298E-9</v>
      </c>
      <c r="AV674" s="5">
        <f t="shared" ref="AV674:AV736" si="933">_xlfn.POISSON.DIST(4,K674,FALSE) * _xlfn.POISSON.DIST(5,L674,FALSE)</f>
        <v>7.0613303627640741E-10</v>
      </c>
      <c r="AW674" s="5">
        <f t="shared" ref="AW674:AW736" si="934">_xlfn.POISSON.DIST(6,K674,FALSE) * _xlfn.POISSON.DIST(6,L674,FALSE)</f>
        <v>3.8475039079911084E-13</v>
      </c>
      <c r="AX674" s="5">
        <f t="shared" ref="AX674:AX736" si="935">_xlfn.POISSON.DIST(6,K674,FALSE) * _xlfn.POISSON.DIST(0,L674,FALSE)</f>
        <v>6.2493319257050624E-4</v>
      </c>
      <c r="AY674" s="5">
        <f t="shared" ref="AY674:AY736" si="936">_xlfn.POISSON.DIST(6,K674,FALSE) * _xlfn.POISSON.DIST(1,L674,FALSE)</f>
        <v>5.4569074473316774E-5</v>
      </c>
      <c r="AZ674" s="5">
        <f t="shared" ref="AZ674:AZ736" si="937">_xlfn.POISSON.DIST(6,K674,FALSE) * _xlfn.POISSON.DIST(2,L674,FALSE)</f>
        <v>2.3824817790730749E-6</v>
      </c>
      <c r="BA674" s="5">
        <f t="shared" ref="BA674:BA736" si="938">_xlfn.POISSON.DIST(6,K674,FALSE) * _xlfn.POISSON.DIST(3,L674,FALSE)</f>
        <v>6.9345986194564758E-8</v>
      </c>
      <c r="BB674" s="5">
        <f t="shared" ref="BB674:BB736" si="939">_xlfn.POISSON.DIST(6,K674,FALSE) * _xlfn.POISSON.DIST(4,L674,FALSE)</f>
        <v>1.5138203291425701E-9</v>
      </c>
      <c r="BC674" s="5">
        <f t="shared" ref="BC674:BC736" si="940">_xlfn.POISSON.DIST(6,K674,FALSE) * _xlfn.POISSON.DIST(5,L674,FALSE)</f>
        <v>2.6437313704018655E-11</v>
      </c>
      <c r="BD674" s="5">
        <f t="shared" ref="BD674:BD736" si="941">_xlfn.POISSON.DIST(0,K674,FALSE) * _xlfn.POISSON.DIST(6,L674,FALSE)</f>
        <v>1.9550389749977445E-10</v>
      </c>
      <c r="BE674" s="5">
        <f t="shared" ref="BE674:BE736" si="942">_xlfn.POISSON.DIST(1,K674,FALSE) * _xlfn.POISSON.DIST(6,L674,FALSE)</f>
        <v>2.071960368403218E-10</v>
      </c>
      <c r="BF674" s="5">
        <f t="shared" ref="BF674:BF736" si="943">_xlfn.POISSON.DIST(2,K674,FALSE) * _xlfn.POISSON.DIST(6,L674,FALSE)</f>
        <v>1.0979371314678145E-10</v>
      </c>
      <c r="BG674" s="5">
        <f t="shared" ref="BG674:BG736" si="944">_xlfn.POISSON.DIST(3,K674,FALSE) * _xlfn.POISSON.DIST(6,L674,FALSE)</f>
        <v>3.8786647435886371E-11</v>
      </c>
      <c r="BH674" s="5">
        <f t="shared" ref="BH674:BH736" si="945">_xlfn.POISSON.DIST(4,K674,FALSE) * _xlfn.POISSON.DIST(6,L674,FALSE)</f>
        <v>1.0276572147427083E-11</v>
      </c>
      <c r="BI674" s="5">
        <f t="shared" ref="BI674:BI736" si="946">_xlfn.POISSON.DIST(5,K674,FALSE) * _xlfn.POISSON.DIST(6,L674,FALSE)</f>
        <v>2.178232811192917E-12</v>
      </c>
      <c r="BJ674" s="8">
        <f t="shared" ref="BJ674:BJ736" si="947">SUM(N674,Q674,T674,W674,X674,Y674,AD674,AE674,AF674,AG674,AM674,AN674,AO674,AP674,AQ674,AX674,AY674,AZ674,BA674,BB674,BC674)</f>
        <v>0.62194289618422005</v>
      </c>
      <c r="BK674" s="8">
        <f t="shared" ref="BK674:BK736" si="948">SUM(M674,P674,S674,V674,AC674,AL674,AY674)</f>
        <v>0.34767645802292979</v>
      </c>
      <c r="BL674" s="8">
        <f t="shared" ref="BL674:BL736" si="949">SUM(O674,R674,U674,AA674,AB674,AH674,AI674,AJ674,AK674,AR674,AS674,AT674,AU674,AV674,BD674,BE674,BF674,BG674,BH674,BI674)</f>
        <v>3.0281252069390495E-2</v>
      </c>
      <c r="BM674" s="8">
        <f t="shared" ref="BM674:BM736" si="950">SUM(S674:BI674)</f>
        <v>0.10913484038037816</v>
      </c>
      <c r="BN674" s="8">
        <f t="shared" ref="BN674:BN736" si="951">SUM(M674:R674)</f>
        <v>0.89074643372085582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1.36029411764706</v>
      </c>
      <c r="F675">
        <f>VLOOKUP(B675,home!$B$2:$E$405,3,FALSE)</f>
        <v>1.26</v>
      </c>
      <c r="G675">
        <f>VLOOKUP(C675,away!$B$2:$E$405,4,FALSE)</f>
        <v>0.92</v>
      </c>
      <c r="H675">
        <f>VLOOKUP(A675,away!$A$2:$E$405,3,FALSE)</f>
        <v>1.0661764705882399</v>
      </c>
      <c r="I675">
        <f>VLOOKUP(C675,away!$B$2:$E$405,3,FALSE)</f>
        <v>1.75</v>
      </c>
      <c r="J675">
        <f>VLOOKUP(B675,home!$B$2:$E$405,4,FALSE)</f>
        <v>1.21</v>
      </c>
      <c r="K675" s="3">
        <f t="shared" si="896"/>
        <v>1.576852941176472</v>
      </c>
      <c r="L675" s="3">
        <f t="shared" si="897"/>
        <v>2.2576286764705982</v>
      </c>
      <c r="M675" s="5">
        <f t="shared" si="898"/>
        <v>2.1612539125698695E-2</v>
      </c>
      <c r="N675" s="5">
        <f t="shared" si="899"/>
        <v>3.4079795886649569E-2</v>
      </c>
      <c r="O675" s="5">
        <f t="shared" si="900"/>
        <v>4.8793088101520166E-2</v>
      </c>
      <c r="P675" s="5">
        <f t="shared" si="901"/>
        <v>7.6939524481964797E-2</v>
      </c>
      <c r="Q675" s="5">
        <f t="shared" si="902"/>
        <v>2.6869413189278605E-2</v>
      </c>
      <c r="R675" s="5">
        <f t="shared" si="903"/>
        <v>5.5078337455774146E-2</v>
      </c>
      <c r="S675" s="5">
        <f t="shared" si="904"/>
        <v>6.8475184626409433E-2</v>
      </c>
      <c r="T675" s="5">
        <f t="shared" si="905"/>
        <v>6.0661157736052698E-2</v>
      </c>
      <c r="U675" s="5">
        <f t="shared" si="906"/>
        <v>8.6850438412247696E-2</v>
      </c>
      <c r="V675" s="5">
        <f t="shared" si="907"/>
        <v>2.7085347246950543E-2</v>
      </c>
      <c r="W675" s="5">
        <f t="shared" si="908"/>
        <v>1.412303773839995E-2</v>
      </c>
      <c r="X675" s="5">
        <f t="shared" si="909"/>
        <v>3.1884574997088189E-2</v>
      </c>
      <c r="Y675" s="5">
        <f t="shared" si="910"/>
        <v>3.5991765425251877E-2</v>
      </c>
      <c r="Z675" s="5">
        <f t="shared" si="911"/>
        <v>4.1448811364160114E-2</v>
      </c>
      <c r="AA675" s="5">
        <f t="shared" si="912"/>
        <v>6.5358680107844652E-2</v>
      </c>
      <c r="AB675" s="5">
        <f t="shared" si="913"/>
        <v>5.1530513479733524E-2</v>
      </c>
      <c r="AC675" s="5">
        <f t="shared" si="914"/>
        <v>6.026402443649422E-3</v>
      </c>
      <c r="AD675" s="5">
        <f t="shared" si="915"/>
        <v>5.5674883990355691E-3</v>
      </c>
      <c r="AE675" s="5">
        <f t="shared" si="916"/>
        <v>1.2569321465580081E-2</v>
      </c>
      <c r="AF675" s="5">
        <f t="shared" si="917"/>
        <v>1.4188430292235521E-2</v>
      </c>
      <c r="AG675" s="5">
        <f t="shared" si="918"/>
        <v>1.0677402367285007E-2</v>
      </c>
      <c r="AH675" s="5">
        <f t="shared" si="919"/>
        <v>2.3394006285337075E-2</v>
      </c>
      <c r="AI675" s="5">
        <f t="shared" si="920"/>
        <v>3.6888907616934641E-2</v>
      </c>
      <c r="AJ675" s="5">
        <f t="shared" si="921"/>
        <v>2.9084191236275283E-2</v>
      </c>
      <c r="AK675" s="5">
        <f t="shared" si="922"/>
        <v>1.5287164164219881E-2</v>
      </c>
      <c r="AL675" s="5">
        <f t="shared" si="923"/>
        <v>8.5814727395913432E-4</v>
      </c>
      <c r="AM675" s="5">
        <f t="shared" si="924"/>
        <v>1.755822091397024E-3</v>
      </c>
      <c r="AN675" s="5">
        <f t="shared" si="925"/>
        <v>3.9639943043185012E-3</v>
      </c>
      <c r="AO675" s="5">
        <f t="shared" si="926"/>
        <v>4.4746136073977845E-3</v>
      </c>
      <c r="AP675" s="5">
        <f t="shared" si="927"/>
        <v>3.3673386653955959E-3</v>
      </c>
      <c r="AQ675" s="5">
        <f t="shared" si="928"/>
        <v>1.9005500835963327E-3</v>
      </c>
      <c r="AR675" s="5">
        <f t="shared" si="929"/>
        <v>1.0562995889462076E-2</v>
      </c>
      <c r="AS675" s="5">
        <f t="shared" si="930"/>
        <v>1.6656291135933258E-2</v>
      </c>
      <c r="AT675" s="5">
        <f t="shared" si="931"/>
        <v>1.3132260833393982E-2</v>
      </c>
      <c r="AU675" s="5">
        <f t="shared" si="932"/>
        <v>6.9025480398112946E-3</v>
      </c>
      <c r="AV675" s="5">
        <f t="shared" si="933"/>
        <v>2.7210757945470834E-3</v>
      </c>
      <c r="AW675" s="5">
        <f t="shared" si="934"/>
        <v>8.4860000856583221E-5</v>
      </c>
      <c r="AX675" s="5">
        <f t="shared" si="935"/>
        <v>4.6144553816700401E-4</v>
      </c>
      <c r="AY675" s="5">
        <f t="shared" si="936"/>
        <v>1.0417726795952363E-3</v>
      </c>
      <c r="AZ675" s="5">
        <f t="shared" si="937"/>
        <v>1.1759679379089111E-3</v>
      </c>
      <c r="BA675" s="5">
        <f t="shared" si="938"/>
        <v>8.8496631307771777E-4</v>
      </c>
      <c r="BB675" s="5">
        <f t="shared" si="939"/>
        <v>4.9948133152867829E-4</v>
      </c>
      <c r="BC675" s="5">
        <f t="shared" si="940"/>
        <v>2.2552867548417233E-4</v>
      </c>
      <c r="BD675" s="5">
        <f t="shared" si="941"/>
        <v>3.9745537382484411E-3</v>
      </c>
      <c r="BE675" s="5">
        <f t="shared" si="942"/>
        <v>6.2672867520209971E-3</v>
      </c>
      <c r="BF675" s="5">
        <f t="shared" si="943"/>
        <v>4.9412947740603242E-3</v>
      </c>
      <c r="BG675" s="5">
        <f t="shared" si="944"/>
        <v>2.5972317325656507E-3</v>
      </c>
      <c r="BH675" s="5">
        <f t="shared" si="945"/>
        <v>1.0238631241032527E-3</v>
      </c>
      <c r="BI675" s="5">
        <f t="shared" si="946"/>
        <v>3.2289631572086892E-4</v>
      </c>
      <c r="BJ675" s="8">
        <f t="shared" si="947"/>
        <v>0.26636386872472395</v>
      </c>
      <c r="BK675" s="8">
        <f t="shared" si="948"/>
        <v>0.20203891787822728</v>
      </c>
      <c r="BL675" s="8">
        <f t="shared" si="949"/>
        <v>0.48136762498975416</v>
      </c>
      <c r="BM675" s="8">
        <f t="shared" si="950"/>
        <v>0.72688961203724123</v>
      </c>
      <c r="BN675" s="8">
        <f t="shared" si="951"/>
        <v>0.26337269824088594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1.32085561497326</v>
      </c>
      <c r="F676">
        <f>VLOOKUP(B676,home!$B$2:$E$405,3,FALSE)</f>
        <v>0.85</v>
      </c>
      <c r="G676">
        <f>VLOOKUP(C676,away!$B$2:$E$405,4,FALSE)</f>
        <v>0.85</v>
      </c>
      <c r="H676">
        <f>VLOOKUP(A676,away!$A$2:$E$405,3,FALSE)</f>
        <v>1.0053475935828899</v>
      </c>
      <c r="I676">
        <f>VLOOKUP(C676,away!$B$2:$E$405,3,FALSE)</f>
        <v>0.76</v>
      </c>
      <c r="J676">
        <f>VLOOKUP(B676,home!$B$2:$E$405,4,FALSE)</f>
        <v>0.87</v>
      </c>
      <c r="K676" s="3">
        <f t="shared" si="896"/>
        <v>0.95431818181818029</v>
      </c>
      <c r="L676" s="3">
        <f t="shared" si="897"/>
        <v>0.66473582887700688</v>
      </c>
      <c r="M676" s="5">
        <f t="shared" si="898"/>
        <v>0.19808599771366683</v>
      </c>
      <c r="N676" s="5">
        <f t="shared" si="899"/>
        <v>0.18903706918174673</v>
      </c>
      <c r="O676" s="5">
        <f t="shared" si="900"/>
        <v>0.1316748598791232</v>
      </c>
      <c r="P676" s="5">
        <f t="shared" si="901"/>
        <v>0.12565971287100849</v>
      </c>
      <c r="Q676" s="5">
        <f t="shared" si="902"/>
        <v>9.0200756078881061E-2</v>
      </c>
      <c r="R676" s="5">
        <f t="shared" si="903"/>
        <v>4.3764498562006343E-2</v>
      </c>
      <c r="S676" s="5">
        <f t="shared" si="904"/>
        <v>1.9928671916590059E-2</v>
      </c>
      <c r="T676" s="5">
        <f t="shared" si="905"/>
        <v>5.995967435742771E-2</v>
      </c>
      <c r="U676" s="5">
        <f t="shared" si="906"/>
        <v>4.1765256695878258E-2</v>
      </c>
      <c r="V676" s="5">
        <f t="shared" si="907"/>
        <v>1.4046823769268489E-3</v>
      </c>
      <c r="W676" s="5">
        <f t="shared" si="908"/>
        <v>2.8693407179940986E-2</v>
      </c>
      <c r="X676" s="5">
        <f t="shared" si="909"/>
        <v>1.9073535805063529E-2</v>
      </c>
      <c r="Y676" s="5">
        <f t="shared" si="910"/>
        <v>6.3394313164970868E-3</v>
      </c>
      <c r="Z676" s="5">
        <f t="shared" si="911"/>
        <v>9.6972767423339577E-3</v>
      </c>
      <c r="AA676" s="5">
        <f t="shared" si="912"/>
        <v>9.2542875093318665E-3</v>
      </c>
      <c r="AB676" s="5">
        <f t="shared" si="913"/>
        <v>4.4157674149641422E-3</v>
      </c>
      <c r="AC676" s="5">
        <f t="shared" si="914"/>
        <v>5.569297748102993E-5</v>
      </c>
      <c r="AD676" s="5">
        <f t="shared" si="915"/>
        <v>6.8456600425324974E-3</v>
      </c>
      <c r="AE676" s="5">
        <f t="shared" si="916"/>
        <v>4.550555502583045E-3</v>
      </c>
      <c r="AF676" s="5">
        <f t="shared" si="917"/>
        <v>1.5124586419301826E-3</v>
      </c>
      <c r="AG676" s="5">
        <f t="shared" si="918"/>
        <v>3.3512848299521741E-4</v>
      </c>
      <c r="AH676" s="5">
        <f t="shared" si="919"/>
        <v>1.6115318232912707E-3</v>
      </c>
      <c r="AI676" s="5">
        <f t="shared" si="920"/>
        <v>1.5379141195454623E-3</v>
      </c>
      <c r="AJ676" s="5">
        <f t="shared" si="921"/>
        <v>7.3382970317856656E-4</v>
      </c>
      <c r="AK676" s="5">
        <f t="shared" si="922"/>
        <v>2.3343567603384825E-4</v>
      </c>
      <c r="AL676" s="5">
        <f t="shared" si="923"/>
        <v>1.4131970235097383E-6</v>
      </c>
      <c r="AM676" s="5">
        <f t="shared" si="924"/>
        <v>1.3065875690269966E-3</v>
      </c>
      <c r="AN676" s="5">
        <f t="shared" si="925"/>
        <v>8.6853557069755392E-4</v>
      </c>
      <c r="AO676" s="5">
        <f t="shared" si="926"/>
        <v>2.8867335624840136E-4</v>
      </c>
      <c r="AP676" s="5">
        <f t="shared" si="927"/>
        <v>6.3963840913496196E-5</v>
      </c>
      <c r="AQ676" s="5">
        <f t="shared" si="928"/>
        <v>1.0629764201947474E-5</v>
      </c>
      <c r="AR676" s="5">
        <f t="shared" si="929"/>
        <v>2.1424858846343946E-4</v>
      </c>
      <c r="AS676" s="5">
        <f t="shared" si="930"/>
        <v>2.0446132339954108E-4</v>
      </c>
      <c r="AT676" s="5">
        <f t="shared" si="931"/>
        <v>9.7560579199394508E-5</v>
      </c>
      <c r="AU676" s="5">
        <f t="shared" si="932"/>
        <v>3.103461151956492E-5</v>
      </c>
      <c r="AV676" s="5">
        <f t="shared" si="933"/>
        <v>7.4042235096961838E-6</v>
      </c>
      <c r="AW676" s="5">
        <f t="shared" si="934"/>
        <v>2.4902474213510817E-8</v>
      </c>
      <c r="AX676" s="5">
        <f t="shared" si="935"/>
        <v>2.0781671221001315E-4</v>
      </c>
      <c r="AY676" s="5">
        <f t="shared" si="936"/>
        <v>1.3814321444541747E-4</v>
      </c>
      <c r="AZ676" s="5">
        <f t="shared" si="937"/>
        <v>4.5914372079054343E-5</v>
      </c>
      <c r="BA676" s="5">
        <f t="shared" si="938"/>
        <v>1.01736427271125E-5</v>
      </c>
      <c r="BB676" s="5">
        <f t="shared" si="939"/>
        <v>1.6906962077264147E-6</v>
      </c>
      <c r="BC676" s="5">
        <f t="shared" si="940"/>
        <v>2.2477326900444615E-7</v>
      </c>
      <c r="BD676" s="5">
        <f t="shared" si="941"/>
        <v>2.373645217299552E-5</v>
      </c>
      <c r="BE676" s="5">
        <f t="shared" si="942"/>
        <v>2.2652127880547276E-5</v>
      </c>
      <c r="BF676" s="5">
        <f t="shared" si="943"/>
        <v>1.0808668746638394E-5</v>
      </c>
      <c r="BG676" s="5">
        <f t="shared" si="944"/>
        <v>3.4383030353889811E-6</v>
      </c>
      <c r="BH676" s="5">
        <f t="shared" si="945"/>
        <v>8.203087753180853E-7</v>
      </c>
      <c r="BI676" s="5">
        <f t="shared" si="946"/>
        <v>1.5656711579821076E-7</v>
      </c>
      <c r="BJ676" s="8">
        <f t="shared" si="947"/>
        <v>0.40949003010162488</v>
      </c>
      <c r="BK676" s="8">
        <f t="shared" si="948"/>
        <v>0.34527431426714222</v>
      </c>
      <c r="BL676" s="8">
        <f t="shared" si="949"/>
        <v>0.23560770313717128</v>
      </c>
      <c r="BM676" s="8">
        <f t="shared" si="950"/>
        <v>0.22150831164986834</v>
      </c>
      <c r="BN676" s="8">
        <f t="shared" si="951"/>
        <v>0.77842289428643274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1.32085561497326</v>
      </c>
      <c r="F677">
        <f>VLOOKUP(B677,home!$B$2:$E$405,3,FALSE)</f>
        <v>0.47</v>
      </c>
      <c r="G677">
        <f>VLOOKUP(C677,away!$B$2:$E$405,4,FALSE)</f>
        <v>0.93</v>
      </c>
      <c r="H677">
        <f>VLOOKUP(A677,away!$A$2:$E$405,3,FALSE)</f>
        <v>1.0053475935828899</v>
      </c>
      <c r="I677">
        <f>VLOOKUP(C677,away!$B$2:$E$405,3,FALSE)</f>
        <v>0.76</v>
      </c>
      <c r="J677">
        <f>VLOOKUP(B677,home!$B$2:$E$405,4,FALSE)</f>
        <v>0.99</v>
      </c>
      <c r="K677" s="3">
        <f t="shared" si="896"/>
        <v>0.57734598930481196</v>
      </c>
      <c r="L677" s="3">
        <f t="shared" si="897"/>
        <v>0.75642352941176638</v>
      </c>
      <c r="M677" s="5">
        <f t="shared" si="898"/>
        <v>0.26348218596906109</v>
      </c>
      <c r="N677" s="5">
        <f t="shared" si="899"/>
        <v>0.152120383322502</v>
      </c>
      <c r="O677" s="5">
        <f t="shared" si="900"/>
        <v>0.19930412504784459</v>
      </c>
      <c r="P677" s="5">
        <f t="shared" si="901"/>
        <v>0.11506743724827777</v>
      </c>
      <c r="Q677" s="5">
        <f t="shared" si="902"/>
        <v>4.3913046601378569E-2</v>
      </c>
      <c r="R677" s="5">
        <f t="shared" si="903"/>
        <v>7.5379164847507299E-2</v>
      </c>
      <c r="S677" s="5">
        <f t="shared" si="904"/>
        <v>1.2563007880579338E-2</v>
      </c>
      <c r="T677" s="5">
        <f t="shared" si="905"/>
        <v>3.3216861697438149E-2</v>
      </c>
      <c r="U677" s="5">
        <f t="shared" si="906"/>
        <v>4.3519858501854594E-2</v>
      </c>
      <c r="V677" s="5">
        <f t="shared" si="907"/>
        <v>6.0961031309339476E-4</v>
      </c>
      <c r="W677" s="5">
        <f t="shared" si="908"/>
        <v>8.4510071111537407E-3</v>
      </c>
      <c r="X677" s="5">
        <f t="shared" si="909"/>
        <v>6.3925406261028479E-3</v>
      </c>
      <c r="Y677" s="5">
        <f t="shared" si="910"/>
        <v>2.417734071152409E-3</v>
      </c>
      <c r="Z677" s="5">
        <f t="shared" si="911"/>
        <v>1.9006191306020947E-2</v>
      </c>
      <c r="AA677" s="5">
        <f t="shared" si="912"/>
        <v>1.0973148322491176E-2</v>
      </c>
      <c r="AB677" s="5">
        <f t="shared" si="913"/>
        <v>3.1676515870185532E-3</v>
      </c>
      <c r="AC677" s="5">
        <f t="shared" si="914"/>
        <v>1.6639240758769445E-5</v>
      </c>
      <c r="AD677" s="5">
        <f t="shared" si="915"/>
        <v>1.2197887653027642E-3</v>
      </c>
      <c r="AE677" s="5">
        <f t="shared" si="916"/>
        <v>9.2267692298713766E-4</v>
      </c>
      <c r="AF677" s="5">
        <f t="shared" si="917"/>
        <v>3.4896726729635952E-4</v>
      </c>
      <c r="AG677" s="5">
        <f t="shared" si="918"/>
        <v>8.7989017325830536E-5</v>
      </c>
      <c r="AH677" s="5">
        <f t="shared" si="919"/>
        <v>3.5941825770938979E-3</v>
      </c>
      <c r="AI677" s="5">
        <f t="shared" si="920"/>
        <v>2.0750868957143944E-3</v>
      </c>
      <c r="AJ677" s="5">
        <f t="shared" si="921"/>
        <v>5.9902154834983921E-4</v>
      </c>
      <c r="AK677" s="5">
        <f t="shared" si="922"/>
        <v>1.1528089614897939E-4</v>
      </c>
      <c r="AL677" s="5">
        <f t="shared" si="923"/>
        <v>2.90666298342236E-7</v>
      </c>
      <c r="AM677" s="5">
        <f t="shared" si="924"/>
        <v>1.4084803028932392E-4</v>
      </c>
      <c r="AN677" s="5">
        <f t="shared" si="925"/>
        <v>1.0654076418214576E-4</v>
      </c>
      <c r="AO677" s="5">
        <f t="shared" si="926"/>
        <v>4.0294970434442695E-5</v>
      </c>
      <c r="AP677" s="5">
        <f t="shared" si="927"/>
        <v>1.0160021251187976E-5</v>
      </c>
      <c r="AQ677" s="5">
        <f t="shared" si="928"/>
        <v>1.9213197834305397E-6</v>
      </c>
      <c r="AR677" s="5">
        <f t="shared" si="929"/>
        <v>5.4374485406312911E-4</v>
      </c>
      <c r="AS677" s="5">
        <f t="shared" si="930"/>
        <v>3.1392891069847778E-4</v>
      </c>
      <c r="AT677" s="5">
        <f t="shared" si="931"/>
        <v>9.0622798759297312E-5</v>
      </c>
      <c r="AU677" s="5">
        <f t="shared" si="932"/>
        <v>1.7440236467752466E-5</v>
      </c>
      <c r="AV677" s="5">
        <f t="shared" si="933"/>
        <v>2.5172626442961016E-6</v>
      </c>
      <c r="AW677" s="5">
        <f t="shared" si="934"/>
        <v>3.5260897474247457E-9</v>
      </c>
      <c r="AX677" s="5">
        <f t="shared" si="935"/>
        <v>1.3553007564837302E-5</v>
      </c>
      <c r="AY677" s="5">
        <f t="shared" si="936"/>
        <v>1.0251813816338601E-5</v>
      </c>
      <c r="AZ677" s="5">
        <f t="shared" si="937"/>
        <v>3.8773565949135761E-6</v>
      </c>
      <c r="BA677" s="5">
        <f t="shared" si="938"/>
        <v>9.7764125343750565E-7</v>
      </c>
      <c r="BB677" s="5">
        <f t="shared" si="939"/>
        <v>1.8487771185593524E-7</v>
      </c>
      <c r="BC677" s="5">
        <f t="shared" si="940"/>
        <v>2.7969170262327634E-8</v>
      </c>
      <c r="BD677" s="5">
        <f t="shared" si="941"/>
        <v>6.8550233601652954E-5</v>
      </c>
      <c r="BE677" s="5">
        <f t="shared" si="942"/>
        <v>3.9577202435822273E-5</v>
      </c>
      <c r="BF677" s="5">
        <f t="shared" si="943"/>
        <v>1.1424869547113314E-5</v>
      </c>
      <c r="BG677" s="5">
        <f t="shared" si="944"/>
        <v>2.1987008704521849E-6</v>
      </c>
      <c r="BH677" s="5">
        <f t="shared" si="945"/>
        <v>3.1735278230914193E-7</v>
      </c>
      <c r="BI677" s="5">
        <f t="shared" si="946"/>
        <v>3.6644471212181245E-8</v>
      </c>
      <c r="BJ677" s="8">
        <f t="shared" si="947"/>
        <v>0.24941963317469196</v>
      </c>
      <c r="BK677" s="8">
        <f t="shared" si="948"/>
        <v>0.3917494231318851</v>
      </c>
      <c r="BL677" s="8">
        <f t="shared" si="949"/>
        <v>0.33981787929036483</v>
      </c>
      <c r="BM677" s="8">
        <f t="shared" si="950"/>
        <v>0.15071653557866491</v>
      </c>
      <c r="BN677" s="8">
        <f t="shared" si="951"/>
        <v>0.84926634303657123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1.32085561497326</v>
      </c>
      <c r="F678">
        <f>VLOOKUP(B678,home!$B$2:$E$405,3,FALSE)</f>
        <v>0.93</v>
      </c>
      <c r="G678">
        <f>VLOOKUP(C678,away!$B$2:$E$405,4,FALSE)</f>
        <v>0.76</v>
      </c>
      <c r="H678">
        <f>VLOOKUP(A678,away!$A$2:$E$405,3,FALSE)</f>
        <v>1.0053475935828899</v>
      </c>
      <c r="I678">
        <f>VLOOKUP(C678,away!$B$2:$E$405,3,FALSE)</f>
        <v>0.84</v>
      </c>
      <c r="J678">
        <f>VLOOKUP(B678,home!$B$2:$E$405,4,FALSE)</f>
        <v>0.88</v>
      </c>
      <c r="K678" s="3">
        <f t="shared" si="896"/>
        <v>0.93358074866310015</v>
      </c>
      <c r="L678" s="3">
        <f t="shared" si="897"/>
        <v>0.74315294117647224</v>
      </c>
      <c r="M678" s="5">
        <f t="shared" si="898"/>
        <v>0.18698372652598377</v>
      </c>
      <c r="N678" s="5">
        <f t="shared" si="899"/>
        <v>0.17456440739794432</v>
      </c>
      <c r="O678" s="5">
        <f t="shared" si="900"/>
        <v>0.13895750631992199</v>
      </c>
      <c r="P678" s="5">
        <f t="shared" si="901"/>
        <v>0.12972805278251026</v>
      </c>
      <c r="Q678" s="5">
        <f t="shared" si="902"/>
        <v>8.1484985074251629E-2</v>
      </c>
      <c r="R678" s="5">
        <f t="shared" si="903"/>
        <v>5.1633339760099123E-2</v>
      </c>
      <c r="S678" s="5">
        <f t="shared" si="904"/>
        <v>2.2501112785880736E-2</v>
      </c>
      <c r="T678" s="5">
        <f t="shared" si="905"/>
        <v>6.0555806319651045E-2</v>
      </c>
      <c r="U678" s="5">
        <f t="shared" si="906"/>
        <v>4.8203891989209567E-2</v>
      </c>
      <c r="V678" s="5">
        <f t="shared" si="907"/>
        <v>1.7345689805829271E-3</v>
      </c>
      <c r="W678" s="5">
        <f t="shared" si="908"/>
        <v>2.5357604456807129E-2</v>
      </c>
      <c r="X678" s="5">
        <f t="shared" si="909"/>
        <v>1.8844578333265839E-2</v>
      </c>
      <c r="Y678" s="5">
        <f t="shared" si="910"/>
        <v>7.0022019067984649E-3</v>
      </c>
      <c r="Z678" s="5">
        <f t="shared" si="911"/>
        <v>1.2790489435160583E-2</v>
      </c>
      <c r="AA678" s="5">
        <f t="shared" si="912"/>
        <v>1.1940954702644693E-2</v>
      </c>
      <c r="AB678" s="5">
        <f t="shared" si="913"/>
        <v>5.5739227155235981E-3</v>
      </c>
      <c r="AC678" s="5">
        <f t="shared" si="914"/>
        <v>7.5214518814253984E-5</v>
      </c>
      <c r="AD678" s="5">
        <f t="shared" si="915"/>
        <v>5.9183428382721887E-3</v>
      </c>
      <c r="AE678" s="5">
        <f t="shared" si="916"/>
        <v>4.3982338871526878E-3</v>
      </c>
      <c r="AF678" s="5">
        <f t="shared" si="917"/>
        <v>1.634280224609774E-3</v>
      </c>
      <c r="AG678" s="5">
        <f t="shared" si="918"/>
        <v>4.0484005187509976E-4</v>
      </c>
      <c r="AH678" s="5">
        <f t="shared" si="919"/>
        <v>2.3763224607065456E-3</v>
      </c>
      <c r="AI678" s="5">
        <f t="shared" si="920"/>
        <v>2.2184889019313575E-3</v>
      </c>
      <c r="AJ678" s="5">
        <f t="shared" si="921"/>
        <v>1.0355692649829276E-3</v>
      </c>
      <c r="AK678" s="5">
        <f t="shared" si="922"/>
        <v>3.2226250989841936E-4</v>
      </c>
      <c r="AL678" s="5">
        <f t="shared" si="923"/>
        <v>2.0873331060477586E-6</v>
      </c>
      <c r="AM678" s="5">
        <f t="shared" si="924"/>
        <v>1.1050501875598101E-3</v>
      </c>
      <c r="AN678" s="5">
        <f t="shared" si="925"/>
        <v>8.2122129703268525E-4</v>
      </c>
      <c r="AO678" s="5">
        <f t="shared" si="926"/>
        <v>3.0514651112329864E-4</v>
      </c>
      <c r="AP678" s="5">
        <f t="shared" si="927"/>
        <v>7.5590175743672829E-5</v>
      </c>
      <c r="AQ678" s="5">
        <f t="shared" si="928"/>
        <v>1.4043765356989222E-5</v>
      </c>
      <c r="AR678" s="5">
        <f t="shared" si="929"/>
        <v>3.5319420517155632E-4</v>
      </c>
      <c r="AS678" s="5">
        <f t="shared" si="930"/>
        <v>3.2973531048753016E-4</v>
      </c>
      <c r="AT678" s="5">
        <f t="shared" si="931"/>
        <v>1.5391726901280408E-4</v>
      </c>
      <c r="AU678" s="5">
        <f t="shared" si="932"/>
        <v>4.7898066412384477E-5</v>
      </c>
      <c r="AV678" s="5">
        <f t="shared" si="933"/>
        <v>1.1179178175197194E-5</v>
      </c>
      <c r="AW678" s="5">
        <f t="shared" si="934"/>
        <v>4.0227157789349018E-8</v>
      </c>
      <c r="AX678" s="5">
        <f t="shared" si="935"/>
        <v>1.7194226356873101E-4</v>
      </c>
      <c r="AY678" s="5">
        <f t="shared" si="936"/>
        <v>1.2777939888364265E-4</v>
      </c>
      <c r="AZ678" s="5">
        <f t="shared" si="937"/>
        <v>4.7479818051070328E-5</v>
      </c>
      <c r="BA678" s="5">
        <f t="shared" si="938"/>
        <v>1.1761588810392225E-5</v>
      </c>
      <c r="BB678" s="5">
        <f t="shared" si="939"/>
        <v>2.1851648293378163E-6</v>
      </c>
      <c r="BC678" s="5">
        <f t="shared" si="940"/>
        <v>3.2478233397555656E-7</v>
      </c>
      <c r="BD678" s="5">
        <f t="shared" si="941"/>
        <v>4.3746218729954733E-5</v>
      </c>
      <c r="BE678" s="5">
        <f t="shared" si="942"/>
        <v>4.084062763309088E-5</v>
      </c>
      <c r="BF678" s="5">
        <f t="shared" si="943"/>
        <v>1.9064011860785939E-5</v>
      </c>
      <c r="BG678" s="5">
        <f t="shared" si="944"/>
        <v>5.9325981551715859E-6</v>
      </c>
      <c r="BH678" s="5">
        <f t="shared" si="945"/>
        <v>1.3846398568056035E-6</v>
      </c>
      <c r="BI678" s="5">
        <f t="shared" si="946"/>
        <v>2.5853462282906877E-7</v>
      </c>
      <c r="BJ678" s="8">
        <f t="shared" si="947"/>
        <v>0.38284780544392177</v>
      </c>
      <c r="BK678" s="8">
        <f t="shared" si="948"/>
        <v>0.34115254232576164</v>
      </c>
      <c r="BL678" s="8">
        <f t="shared" si="949"/>
        <v>0.26326940928503639</v>
      </c>
      <c r="BM678" s="8">
        <f t="shared" si="950"/>
        <v>0.23658048945744339</v>
      </c>
      <c r="BN678" s="8">
        <f t="shared" si="951"/>
        <v>0.76335201786071105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1.32085561497326</v>
      </c>
      <c r="F679">
        <f>VLOOKUP(B679,home!$B$2:$E$405,3,FALSE)</f>
        <v>1.35</v>
      </c>
      <c r="G679">
        <f>VLOOKUP(C679,away!$B$2:$E$405,4,FALSE)</f>
        <v>0.95</v>
      </c>
      <c r="H679">
        <f>VLOOKUP(A679,away!$A$2:$E$405,3,FALSE)</f>
        <v>1.0053475935828899</v>
      </c>
      <c r="I679">
        <f>VLOOKUP(C679,away!$B$2:$E$405,3,FALSE)</f>
        <v>0.76</v>
      </c>
      <c r="J679">
        <f>VLOOKUP(B679,home!$B$2:$E$405,4,FALSE)</f>
        <v>0.77</v>
      </c>
      <c r="K679" s="3">
        <f t="shared" si="896"/>
        <v>1.693997326203206</v>
      </c>
      <c r="L679" s="3">
        <f t="shared" si="897"/>
        <v>0.58832941176470721</v>
      </c>
      <c r="M679" s="5">
        <f t="shared" si="898"/>
        <v>0.10204649482214036</v>
      </c>
      <c r="N679" s="5">
        <f t="shared" si="899"/>
        <v>0.17286648937711507</v>
      </c>
      <c r="O679" s="5">
        <f t="shared" si="900"/>
        <v>6.0036954271360077E-2</v>
      </c>
      <c r="P679" s="5">
        <f t="shared" si="901"/>
        <v>0.10170244000906811</v>
      </c>
      <c r="Q679" s="5">
        <f t="shared" si="902"/>
        <v>0.14641768539748395</v>
      </c>
      <c r="R679" s="5">
        <f t="shared" si="903"/>
        <v>1.7660752995306946E-2</v>
      </c>
      <c r="S679" s="5">
        <f t="shared" si="904"/>
        <v>2.5339886298460994E-2</v>
      </c>
      <c r="T679" s="5">
        <f t="shared" si="905"/>
        <v>8.6141830721851692E-2</v>
      </c>
      <c r="U679" s="5">
        <f t="shared" si="906"/>
        <v>2.9917268352785228E-2</v>
      </c>
      <c r="V679" s="5">
        <f t="shared" si="907"/>
        <v>2.8060501795966033E-3</v>
      </c>
      <c r="W679" s="5">
        <f t="shared" si="908"/>
        <v>8.2677055857400011E-2</v>
      </c>
      <c r="X679" s="5">
        <f t="shared" si="909"/>
        <v>4.8641343639021992E-2</v>
      </c>
      <c r="Y679" s="5">
        <f t="shared" si="910"/>
        <v>1.4308566545295394E-2</v>
      </c>
      <c r="Z679" s="5">
        <f t="shared" si="911"/>
        <v>3.4634468070169097E-3</v>
      </c>
      <c r="AA679" s="5">
        <f t="shared" si="912"/>
        <v>5.8670696305336755E-3</v>
      </c>
      <c r="AB679" s="5">
        <f t="shared" si="913"/>
        <v>4.9694001333860406E-3</v>
      </c>
      <c r="AC679" s="5">
        <f t="shared" si="914"/>
        <v>1.747868401495923E-4</v>
      </c>
      <c r="AD679" s="5">
        <f t="shared" si="915"/>
        <v>3.5013677890197187E-2</v>
      </c>
      <c r="AE679" s="5">
        <f t="shared" si="916"/>
        <v>2.0599576516858644E-2</v>
      </c>
      <c r="AF679" s="5">
        <f t="shared" si="917"/>
        <v>6.0596683673827603E-3</v>
      </c>
      <c r="AG679" s="5">
        <f t="shared" si="918"/>
        <v>1.1883603753571679E-3</v>
      </c>
      <c r="AH679" s="5">
        <f t="shared" si="919"/>
        <v>5.0941190566265292E-4</v>
      </c>
      <c r="AI679" s="5">
        <f t="shared" si="920"/>
        <v>8.6294240612861382E-4</v>
      </c>
      <c r="AJ679" s="5">
        <f t="shared" si="921"/>
        <v>7.309110643246167E-4</v>
      </c>
      <c r="AK679" s="5">
        <f t="shared" si="922"/>
        <v>4.127204628860801E-4</v>
      </c>
      <c r="AL679" s="5">
        <f t="shared" si="923"/>
        <v>6.9679015063363779E-6</v>
      </c>
      <c r="AM679" s="5">
        <f t="shared" si="924"/>
        <v>1.1862615345306858E-2</v>
      </c>
      <c r="AN679" s="5">
        <f t="shared" si="925"/>
        <v>6.9791255080953723E-3</v>
      </c>
      <c r="AO679" s="5">
        <f t="shared" si="926"/>
        <v>2.0530124024049066E-3</v>
      </c>
      <c r="AP679" s="5">
        <f t="shared" si="927"/>
        <v>4.0261585968417578E-4</v>
      </c>
      <c r="AQ679" s="5">
        <f t="shared" si="928"/>
        <v>5.9217687973783254E-5</v>
      </c>
      <c r="AR679" s="5">
        <f t="shared" si="929"/>
        <v>5.9940401360889448E-5</v>
      </c>
      <c r="AS679" s="5">
        <f t="shared" si="930"/>
        <v>1.0153887963689372E-4</v>
      </c>
      <c r="AT679" s="5">
        <f t="shared" si="931"/>
        <v>8.6003295305283586E-5</v>
      </c>
      <c r="AU679" s="5">
        <f t="shared" si="932"/>
        <v>4.8563117430605051E-5</v>
      </c>
      <c r="AV679" s="5">
        <f t="shared" si="933"/>
        <v>2.0566447769884318E-5</v>
      </c>
      <c r="AW679" s="5">
        <f t="shared" si="934"/>
        <v>1.9290024669974668E-7</v>
      </c>
      <c r="AX679" s="5">
        <f t="shared" si="935"/>
        <v>3.3492064461211569E-3</v>
      </c>
      <c r="AY679" s="5">
        <f t="shared" si="936"/>
        <v>1.9704366583250255E-3</v>
      </c>
      <c r="AZ679" s="5">
        <f t="shared" si="937"/>
        <v>5.7963292005598882E-4</v>
      </c>
      <c r="BA679" s="5">
        <f t="shared" si="938"/>
        <v>1.1367169829866649E-4</v>
      </c>
      <c r="BB679" s="5">
        <f t="shared" si="939"/>
        <v>1.6719100848587433E-5</v>
      </c>
      <c r="BC679" s="5">
        <f t="shared" si="940"/>
        <v>1.967267753496853E-6</v>
      </c>
      <c r="BD679" s="5">
        <f t="shared" si="941"/>
        <v>5.8774501789320881E-6</v>
      </c>
      <c r="BE679" s="5">
        <f t="shared" si="942"/>
        <v>9.9563848880035121E-6</v>
      </c>
      <c r="BF679" s="5">
        <f t="shared" si="943"/>
        <v>8.4330446894639811E-6</v>
      </c>
      <c r="BG679" s="5">
        <f t="shared" si="944"/>
        <v>4.7618517185680437E-6</v>
      </c>
      <c r="BH679" s="5">
        <f t="shared" si="945"/>
        <v>2.0166410197576016E-6</v>
      </c>
      <c r="BI679" s="5">
        <f t="shared" si="946"/>
        <v>6.8323689907621623E-7</v>
      </c>
      <c r="BJ679" s="8">
        <f t="shared" si="947"/>
        <v>0.64130247558283171</v>
      </c>
      <c r="BK679" s="8">
        <f t="shared" si="948"/>
        <v>0.23404706270924702</v>
      </c>
      <c r="BL679" s="8">
        <f t="shared" si="949"/>
        <v>0.12131577197327127</v>
      </c>
      <c r="BM679" s="8">
        <f t="shared" si="950"/>
        <v>0.39742769644181414</v>
      </c>
      <c r="BN679" s="8">
        <f t="shared" si="951"/>
        <v>0.60073081687247443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1.57692307692308</v>
      </c>
      <c r="F680">
        <f>VLOOKUP(B680,home!$B$2:$E$405,3,FALSE)</f>
        <v>1.0900000000000001</v>
      </c>
      <c r="G680">
        <f>VLOOKUP(C680,away!$B$2:$E$405,4,FALSE)</f>
        <v>1.45</v>
      </c>
      <c r="H680">
        <f>VLOOKUP(A680,away!$A$2:$E$405,3,FALSE)</f>
        <v>1.1000000000000001</v>
      </c>
      <c r="I680">
        <f>VLOOKUP(C680,away!$B$2:$E$405,3,FALSE)</f>
        <v>0.72</v>
      </c>
      <c r="J680">
        <f>VLOOKUP(B680,home!$B$2:$E$405,4,FALSE)</f>
        <v>0.78</v>
      </c>
      <c r="K680" s="3">
        <f t="shared" si="896"/>
        <v>2.492326923076928</v>
      </c>
      <c r="L680" s="3">
        <f t="shared" si="897"/>
        <v>0.61776000000000009</v>
      </c>
      <c r="M680" s="5">
        <f t="shared" si="898"/>
        <v>4.4597078656491498E-2</v>
      </c>
      <c r="N680" s="5">
        <f t="shared" si="899"/>
        <v>0.11115049982615319</v>
      </c>
      <c r="O680" s="5">
        <f t="shared" si="900"/>
        <v>2.7550291310834193E-2</v>
      </c>
      <c r="P680" s="5">
        <f t="shared" si="901"/>
        <v>6.8664332772604392E-2</v>
      </c>
      <c r="Q680" s="5">
        <f t="shared" si="902"/>
        <v>0.13851169161508955</v>
      </c>
      <c r="R680" s="5">
        <f t="shared" si="903"/>
        <v>8.5097339800904656E-3</v>
      </c>
      <c r="S680" s="5">
        <f t="shared" si="904"/>
        <v>2.6429929589237101E-2</v>
      </c>
      <c r="T680" s="5">
        <f t="shared" si="905"/>
        <v>8.5566982612137729E-2</v>
      </c>
      <c r="U680" s="5">
        <f t="shared" si="906"/>
        <v>2.1209039106802049E-2</v>
      </c>
      <c r="V680" s="5">
        <f t="shared" si="907"/>
        <v>4.5214558021970377E-3</v>
      </c>
      <c r="W680" s="5">
        <f t="shared" si="908"/>
        <v>0.11507213939107215</v>
      </c>
      <c r="X680" s="5">
        <f t="shared" si="909"/>
        <v>7.1086964830228735E-2</v>
      </c>
      <c r="Y680" s="5">
        <f t="shared" si="910"/>
        <v>2.1957341696761053E-2</v>
      </c>
      <c r="Z680" s="5">
        <f t="shared" si="911"/>
        <v>1.7523244211802293E-3</v>
      </c>
      <c r="AA680" s="5">
        <f t="shared" si="912"/>
        <v>4.3673653328726789E-3</v>
      </c>
      <c r="AB680" s="5">
        <f t="shared" si="913"/>
        <v>5.4424511010157063E-3</v>
      </c>
      <c r="AC680" s="5">
        <f t="shared" si="914"/>
        <v>4.3509400611475054E-4</v>
      </c>
      <c r="AD680" s="5">
        <f t="shared" si="915"/>
        <v>7.1699347775107558E-2</v>
      </c>
      <c r="AE680" s="5">
        <f t="shared" si="916"/>
        <v>4.4292989081550452E-2</v>
      </c>
      <c r="AF680" s="5">
        <f t="shared" si="917"/>
        <v>1.3681218467509304E-2</v>
      </c>
      <c r="AG680" s="5">
        <f t="shared" si="918"/>
        <v>2.817236506829517E-3</v>
      </c>
      <c r="AH680" s="5">
        <f t="shared" si="919"/>
        <v>2.7062898360707461E-4</v>
      </c>
      <c r="AI680" s="5">
        <f t="shared" si="920"/>
        <v>6.744959020088566E-4</v>
      </c>
      <c r="AJ680" s="5">
        <f t="shared" si="921"/>
        <v>8.4053214804086565E-4</v>
      </c>
      <c r="AK680" s="5">
        <f t="shared" si="922"/>
        <v>6.982936340913105E-4</v>
      </c>
      <c r="AL680" s="5">
        <f t="shared" si="923"/>
        <v>2.6795871409734291E-5</v>
      </c>
      <c r="AM680" s="5">
        <f t="shared" si="924"/>
        <v>3.5739642965391255E-2</v>
      </c>
      <c r="AN680" s="5">
        <f t="shared" si="925"/>
        <v>2.2078521838300103E-2</v>
      </c>
      <c r="AO680" s="5">
        <f t="shared" si="926"/>
        <v>6.8196138254141368E-3</v>
      </c>
      <c r="AP680" s="5">
        <f t="shared" si="927"/>
        <v>1.4042948789292796E-3</v>
      </c>
      <c r="AQ680" s="5">
        <f t="shared" si="928"/>
        <v>2.1687930110183792E-4</v>
      </c>
      <c r="AR680" s="5">
        <f t="shared" si="929"/>
        <v>3.34367521826213E-5</v>
      </c>
      <c r="AS680" s="5">
        <f t="shared" si="930"/>
        <v>8.333531768499829E-5</v>
      </c>
      <c r="AT680" s="5">
        <f t="shared" si="931"/>
        <v>1.0384942795474507E-4</v>
      </c>
      <c r="AU680" s="5">
        <f t="shared" si="932"/>
        <v>8.6275575079249639E-5</v>
      </c>
      <c r="AV680" s="5">
        <f t="shared" si="933"/>
        <v>5.3756734643489689E-5</v>
      </c>
      <c r="AW680" s="5">
        <f t="shared" si="934"/>
        <v>1.1460146710890844E-6</v>
      </c>
      <c r="AX680" s="5">
        <f t="shared" si="935"/>
        <v>1.4845812397300272E-2</v>
      </c>
      <c r="AY680" s="5">
        <f t="shared" si="936"/>
        <v>9.1711490665562171E-3</v>
      </c>
      <c r="AZ680" s="5">
        <f t="shared" si="937"/>
        <v>2.8327845236778846E-3</v>
      </c>
      <c r="BA680" s="5">
        <f t="shared" si="938"/>
        <v>5.8332698911575014E-4</v>
      </c>
      <c r="BB680" s="5">
        <f t="shared" si="939"/>
        <v>9.0089020199036451E-5</v>
      </c>
      <c r="BC680" s="5">
        <f t="shared" si="940"/>
        <v>1.1130678623631358E-5</v>
      </c>
      <c r="BD680" s="5">
        <f t="shared" si="941"/>
        <v>3.4426480047226884E-6</v>
      </c>
      <c r="BE680" s="5">
        <f t="shared" si="942"/>
        <v>8.5802043088474238E-6</v>
      </c>
      <c r="BF680" s="5">
        <f t="shared" si="943"/>
        <v>1.0692337102220553E-5</v>
      </c>
      <c r="BG680" s="5">
        <f t="shared" si="944"/>
        <v>8.8829332101595413E-6</v>
      </c>
      <c r="BH680" s="5">
        <f t="shared" si="945"/>
        <v>5.5347933988936976E-6</v>
      </c>
      <c r="BI680" s="5">
        <f t="shared" si="946"/>
        <v>2.7589029203462425E-6</v>
      </c>
      <c r="BJ680" s="8">
        <f t="shared" si="947"/>
        <v>0.76962965728704857</v>
      </c>
      <c r="BK680" s="8">
        <f t="shared" si="948"/>
        <v>0.15384583576461075</v>
      </c>
      <c r="BL680" s="8">
        <f t="shared" si="949"/>
        <v>6.996337712585346E-2</v>
      </c>
      <c r="BM680" s="8">
        <f t="shared" si="950"/>
        <v>0.58703756338554458</v>
      </c>
      <c r="BN680" s="8">
        <f t="shared" si="951"/>
        <v>0.39898362816126332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1.57692307692308</v>
      </c>
      <c r="F681">
        <f>VLOOKUP(B681,home!$B$2:$E$405,3,FALSE)</f>
        <v>0.82</v>
      </c>
      <c r="G681">
        <f>VLOOKUP(C681,away!$B$2:$E$405,4,FALSE)</f>
        <v>1.54</v>
      </c>
      <c r="H681">
        <f>VLOOKUP(A681,away!$A$2:$E$405,3,FALSE)</f>
        <v>1.1000000000000001</v>
      </c>
      <c r="I681">
        <f>VLOOKUP(C681,away!$B$2:$E$405,3,FALSE)</f>
        <v>0.36</v>
      </c>
      <c r="J681">
        <f>VLOOKUP(B681,home!$B$2:$E$405,4,FALSE)</f>
        <v>2.08</v>
      </c>
      <c r="K681" s="3">
        <f t="shared" si="896"/>
        <v>1.9913384615384653</v>
      </c>
      <c r="L681" s="3">
        <f t="shared" si="897"/>
        <v>0.82368000000000008</v>
      </c>
      <c r="M681" s="5">
        <f t="shared" si="898"/>
        <v>5.9903612817051456E-2</v>
      </c>
      <c r="N681" s="5">
        <f t="shared" si="899"/>
        <v>0.11928836818770312</v>
      </c>
      <c r="O681" s="5">
        <f t="shared" si="900"/>
        <v>4.9341407805148944E-2</v>
      </c>
      <c r="P681" s="5">
        <f t="shared" si="901"/>
        <v>9.8255443108847318E-2</v>
      </c>
      <c r="Q681" s="5">
        <f t="shared" si="902"/>
        <v>0.11877175779316741</v>
      </c>
      <c r="R681" s="5">
        <f t="shared" si="903"/>
        <v>2.0320765390472537E-2</v>
      </c>
      <c r="S681" s="5">
        <f t="shared" si="904"/>
        <v>4.0290274853705912E-2</v>
      </c>
      <c r="T681" s="5">
        <f t="shared" si="905"/>
        <v>9.7829921459076138E-2</v>
      </c>
      <c r="U681" s="5">
        <f t="shared" si="906"/>
        <v>4.0465521689947673E-2</v>
      </c>
      <c r="V681" s="5">
        <f t="shared" si="907"/>
        <v>7.3427936471847166E-3</v>
      </c>
      <c r="W681" s="5">
        <f t="shared" si="908"/>
        <v>7.8838256479355093E-2</v>
      </c>
      <c r="X681" s="5">
        <f t="shared" si="909"/>
        <v>6.493749509691521E-2</v>
      </c>
      <c r="Y681" s="5">
        <f t="shared" si="910"/>
        <v>2.6743857980713555E-2</v>
      </c>
      <c r="Z681" s="5">
        <f t="shared" si="911"/>
        <v>5.5792693456081423E-3</v>
      </c>
      <c r="AA681" s="5">
        <f t="shared" si="912"/>
        <v>1.1110213635192037E-2</v>
      </c>
      <c r="AB681" s="5">
        <f t="shared" si="913"/>
        <v>1.1062097863833499E-2</v>
      </c>
      <c r="AC681" s="5">
        <f t="shared" si="914"/>
        <v>7.5273991159803435E-4</v>
      </c>
      <c r="AD681" s="5">
        <f t="shared" si="915"/>
        <v>3.9248413091993471E-2</v>
      </c>
      <c r="AE681" s="5">
        <f t="shared" si="916"/>
        <v>3.2328132895613183E-2</v>
      </c>
      <c r="AF681" s="5">
        <f t="shared" si="917"/>
        <v>1.3314018251729332E-2</v>
      </c>
      <c r="AG681" s="5">
        <f t="shared" si="918"/>
        <v>3.6554968511948067E-3</v>
      </c>
      <c r="AH681" s="5">
        <f t="shared" si="919"/>
        <v>1.1488831436476284E-3</v>
      </c>
      <c r="AI681" s="5">
        <f t="shared" si="920"/>
        <v>2.2878151917587433E-3</v>
      </c>
      <c r="AJ681" s="5">
        <f t="shared" si="921"/>
        <v>2.2779071921205933E-3</v>
      </c>
      <c r="AK681" s="5">
        <f t="shared" si="922"/>
        <v>1.5120280678282763E-3</v>
      </c>
      <c r="AL681" s="5">
        <f t="shared" si="923"/>
        <v>4.9386532852807604E-5</v>
      </c>
      <c r="AM681" s="5">
        <f t="shared" si="924"/>
        <v>1.5631374908887288E-2</v>
      </c>
      <c r="AN681" s="5">
        <f t="shared" si="925"/>
        <v>1.2875250884952283E-2</v>
      </c>
      <c r="AO681" s="5">
        <f t="shared" si="926"/>
        <v>5.3025433244587479E-3</v>
      </c>
      <c r="AP681" s="5">
        <f t="shared" si="927"/>
        <v>1.4558662951633943E-3</v>
      </c>
      <c r="AQ681" s="5">
        <f t="shared" si="928"/>
        <v>2.9979198750004603E-4</v>
      </c>
      <c r="AR681" s="5">
        <f t="shared" si="929"/>
        <v>1.8926241355193577E-4</v>
      </c>
      <c r="AS681" s="5">
        <f t="shared" si="930"/>
        <v>3.7688552342956855E-4</v>
      </c>
      <c r="AT681" s="5">
        <f t="shared" si="931"/>
        <v>3.7525331920117827E-4</v>
      </c>
      <c r="AU681" s="5">
        <f t="shared" si="932"/>
        <v>2.4908545578175903E-4</v>
      </c>
      <c r="AV681" s="5">
        <f t="shared" si="933"/>
        <v>1.2400336207701385E-4</v>
      </c>
      <c r="AW681" s="5">
        <f t="shared" si="934"/>
        <v>2.2501405178098442E-6</v>
      </c>
      <c r="AX681" s="5">
        <f t="shared" si="935"/>
        <v>5.1878930104657687E-3</v>
      </c>
      <c r="AY681" s="5">
        <f t="shared" si="936"/>
        <v>4.2731637148604451E-3</v>
      </c>
      <c r="AZ681" s="5">
        <f t="shared" si="937"/>
        <v>1.7598597443281253E-3</v>
      </c>
      <c r="BA681" s="5">
        <f t="shared" si="938"/>
        <v>4.8318709140273027E-4</v>
      </c>
      <c r="BB681" s="5">
        <f t="shared" si="939"/>
        <v>9.9497885861650189E-5</v>
      </c>
      <c r="BC681" s="5">
        <f t="shared" si="940"/>
        <v>1.6390883725304812E-5</v>
      </c>
      <c r="BD681" s="5">
        <f t="shared" si="941"/>
        <v>2.5981944132409738E-5</v>
      </c>
      <c r="BE681" s="5">
        <f t="shared" si="942"/>
        <v>5.1738844656411158E-5</v>
      </c>
      <c r="BF681" s="5">
        <f t="shared" si="943"/>
        <v>5.1514775659937737E-5</v>
      </c>
      <c r="BG681" s="5">
        <f t="shared" si="944"/>
        <v>3.4194451369719872E-5</v>
      </c>
      <c r="BH681" s="5">
        <f t="shared" si="945"/>
        <v>1.7023181545932458E-5</v>
      </c>
      <c r="BI681" s="5">
        <f t="shared" si="946"/>
        <v>6.7797832300334267E-6</v>
      </c>
      <c r="BJ681" s="8">
        <f t="shared" si="947"/>
        <v>0.64234053781906708</v>
      </c>
      <c r="BK681" s="8">
        <f t="shared" si="948"/>
        <v>0.21086741458610067</v>
      </c>
      <c r="BL681" s="8">
        <f t="shared" si="949"/>
        <v>0.14102836303458582</v>
      </c>
      <c r="BM681" s="8">
        <f t="shared" si="950"/>
        <v>0.52966331610862816</v>
      </c>
      <c r="BN681" s="8">
        <f t="shared" si="951"/>
        <v>0.46588135510239082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1.57692307692308</v>
      </c>
      <c r="F682">
        <f>VLOOKUP(B682,home!$B$2:$E$405,3,FALSE)</f>
        <v>1.36</v>
      </c>
      <c r="G682">
        <f>VLOOKUP(C682,away!$B$2:$E$405,4,FALSE)</f>
        <v>1</v>
      </c>
      <c r="H682">
        <f>VLOOKUP(A682,away!$A$2:$E$405,3,FALSE)</f>
        <v>1.1000000000000001</v>
      </c>
      <c r="I682">
        <f>VLOOKUP(C682,away!$B$2:$E$405,3,FALSE)</f>
        <v>0.82</v>
      </c>
      <c r="J682">
        <f>VLOOKUP(B682,home!$B$2:$E$405,4,FALSE)</f>
        <v>0.91</v>
      </c>
      <c r="K682" s="3">
        <f t="shared" si="896"/>
        <v>2.1446153846153888</v>
      </c>
      <c r="L682" s="3">
        <f t="shared" si="897"/>
        <v>0.82082000000000011</v>
      </c>
      <c r="M682" s="5">
        <f t="shared" si="898"/>
        <v>5.1538025496228664E-2</v>
      </c>
      <c r="N682" s="5">
        <f t="shared" si="899"/>
        <v>0.11052924237191215</v>
      </c>
      <c r="O682" s="5">
        <f t="shared" si="900"/>
        <v>4.2303442087814419E-2</v>
      </c>
      <c r="P682" s="5">
        <f t="shared" si="901"/>
        <v>9.0724612723712933E-2</v>
      </c>
      <c r="Q682" s="5">
        <f t="shared" si="902"/>
        <v>0.11852135682034295</v>
      </c>
      <c r="R682" s="5">
        <f t="shared" si="903"/>
        <v>1.7361755667259914E-2</v>
      </c>
      <c r="S682" s="5">
        <f t="shared" si="904"/>
        <v>3.9926613770205469E-2</v>
      </c>
      <c r="T682" s="5">
        <f t="shared" si="905"/>
        <v>9.7284700105273916E-2</v>
      </c>
      <c r="U682" s="5">
        <f t="shared" si="906"/>
        <v>3.7234288307939026E-2</v>
      </c>
      <c r="V682" s="5">
        <f t="shared" si="907"/>
        <v>7.8093936721564134E-3</v>
      </c>
      <c r="W682" s="5">
        <f t="shared" si="908"/>
        <v>8.47275750807992E-2</v>
      </c>
      <c r="X682" s="5">
        <f t="shared" si="909"/>
        <v>6.9546088177821597E-2</v>
      </c>
      <c r="Y682" s="5">
        <f t="shared" si="910"/>
        <v>2.8542410049059764E-2</v>
      </c>
      <c r="Z682" s="5">
        <f t="shared" si="911"/>
        <v>4.7502920956000953E-3</v>
      </c>
      <c r="AA682" s="5">
        <f t="shared" si="912"/>
        <v>1.0187549509640839E-2</v>
      </c>
      <c r="AB682" s="5">
        <f t="shared" si="913"/>
        <v>1.0924187704953353E-2</v>
      </c>
      <c r="AC682" s="5">
        <f t="shared" si="914"/>
        <v>8.5920081543147512E-4</v>
      </c>
      <c r="AD682" s="5">
        <f t="shared" si="915"/>
        <v>4.5427015254859364E-2</v>
      </c>
      <c r="AE682" s="5">
        <f t="shared" si="916"/>
        <v>3.7287402661493663E-2</v>
      </c>
      <c r="AF682" s="5">
        <f t="shared" si="917"/>
        <v>1.5303122926303614E-2</v>
      </c>
      <c r="AG682" s="5">
        <f t="shared" si="918"/>
        <v>4.1870364534561787E-3</v>
      </c>
      <c r="AH682" s="5">
        <f t="shared" si="919"/>
        <v>9.7478368947761748E-4</v>
      </c>
      <c r="AI682" s="5">
        <f t="shared" si="920"/>
        <v>2.0905360971258482E-3</v>
      </c>
      <c r="AJ682" s="5">
        <f t="shared" si="921"/>
        <v>2.2416979379949525E-3</v>
      </c>
      <c r="AK682" s="5">
        <f t="shared" si="922"/>
        <v>1.6025266284948568E-3</v>
      </c>
      <c r="AL682" s="5">
        <f t="shared" si="923"/>
        <v>6.0499532515170236E-5</v>
      </c>
      <c r="AM682" s="5">
        <f t="shared" si="924"/>
        <v>1.9484695158545871E-2</v>
      </c>
      <c r="AN682" s="5">
        <f t="shared" si="925"/>
        <v>1.5993427480037625E-2</v>
      </c>
      <c r="AO682" s="5">
        <f t="shared" si="926"/>
        <v>6.5638625720822411E-3</v>
      </c>
      <c r="AP682" s="5">
        <f t="shared" si="927"/>
        <v>1.7959165588055154E-3</v>
      </c>
      <c r="AQ682" s="5">
        <f t="shared" si="928"/>
        <v>3.6853105744968575E-4</v>
      </c>
      <c r="AR682" s="5">
        <f t="shared" si="929"/>
        <v>1.6002438959940367E-4</v>
      </c>
      <c r="AS682" s="5">
        <f t="shared" si="930"/>
        <v>3.4319076784856788E-4</v>
      </c>
      <c r="AT682" s="5">
        <f t="shared" si="931"/>
        <v>3.6800610029300354E-4</v>
      </c>
      <c r="AU682" s="5">
        <f t="shared" si="932"/>
        <v>2.6307718144022977E-4</v>
      </c>
      <c r="AV682" s="5">
        <f t="shared" si="933"/>
        <v>1.4104984266449273E-4</v>
      </c>
      <c r="AW682" s="5">
        <f t="shared" si="934"/>
        <v>2.9583316851738626E-6</v>
      </c>
      <c r="AX682" s="5">
        <f t="shared" si="935"/>
        <v>6.9645295002597448E-3</v>
      </c>
      <c r="AY682" s="5">
        <f t="shared" si="936"/>
        <v>5.7166251044032043E-3</v>
      </c>
      <c r="AZ682" s="5">
        <f t="shared" si="937"/>
        <v>2.3461601090981189E-3</v>
      </c>
      <c r="BA682" s="5">
        <f t="shared" si="938"/>
        <v>6.4192504691663952E-4</v>
      </c>
      <c r="BB682" s="5">
        <f t="shared" si="939"/>
        <v>1.3172622925252899E-4</v>
      </c>
      <c r="BC682" s="5">
        <f t="shared" si="940"/>
        <v>2.1624704699012179E-5</v>
      </c>
      <c r="BD682" s="5">
        <f t="shared" si="941"/>
        <v>2.1891869911830417E-5</v>
      </c>
      <c r="BE682" s="5">
        <f t="shared" si="942"/>
        <v>4.6949641010910246E-5</v>
      </c>
      <c r="BF682" s="5">
        <f t="shared" si="943"/>
        <v>5.0344461207083861E-5</v>
      </c>
      <c r="BG682" s="5">
        <f t="shared" si="944"/>
        <v>3.5989835344961562E-5</v>
      </c>
      <c r="BH682" s="5">
        <f t="shared" si="945"/>
        <v>1.9296088642644819E-5</v>
      </c>
      <c r="BI682" s="5">
        <f t="shared" si="946"/>
        <v>8.2765377131836717E-6</v>
      </c>
      <c r="BJ682" s="8">
        <f t="shared" si="947"/>
        <v>0.67138497342287262</v>
      </c>
      <c r="BK682" s="8">
        <f t="shared" si="948"/>
        <v>0.19663497111465333</v>
      </c>
      <c r="BL682" s="8">
        <f t="shared" si="949"/>
        <v>0.12637886434637713</v>
      </c>
      <c r="BM682" s="8">
        <f t="shared" si="950"/>
        <v>0.56245699903951396</v>
      </c>
      <c r="BN682" s="8">
        <f t="shared" si="951"/>
        <v>0.43097843516727102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1.57692307692308</v>
      </c>
      <c r="F683">
        <f>VLOOKUP(B683,home!$B$2:$E$405,3,FALSE)</f>
        <v>1.36</v>
      </c>
      <c r="G683">
        <f>VLOOKUP(C683,away!$B$2:$E$405,4,FALSE)</f>
        <v>0.91</v>
      </c>
      <c r="H683">
        <f>VLOOKUP(A683,away!$A$2:$E$405,3,FALSE)</f>
        <v>1.1000000000000001</v>
      </c>
      <c r="I683">
        <f>VLOOKUP(C683,away!$B$2:$E$405,3,FALSE)</f>
        <v>0.54</v>
      </c>
      <c r="J683">
        <f>VLOOKUP(B683,home!$B$2:$E$405,4,FALSE)</f>
        <v>0.78</v>
      </c>
      <c r="K683" s="3">
        <f t="shared" si="896"/>
        <v>1.9516000000000038</v>
      </c>
      <c r="L683" s="3">
        <f t="shared" si="897"/>
        <v>0.46332000000000007</v>
      </c>
      <c r="M683" s="5">
        <f t="shared" si="898"/>
        <v>8.9374488594849699E-2</v>
      </c>
      <c r="N683" s="5">
        <f t="shared" si="899"/>
        <v>0.17442325194170899</v>
      </c>
      <c r="O683" s="5">
        <f t="shared" si="900"/>
        <v>4.1408988055765775E-2</v>
      </c>
      <c r="P683" s="5">
        <f t="shared" si="901"/>
        <v>8.0813781089632636E-2</v>
      </c>
      <c r="Q683" s="5">
        <f t="shared" si="902"/>
        <v>0.17020220924471999</v>
      </c>
      <c r="R683" s="5">
        <f t="shared" si="903"/>
        <v>9.5928061729986976E-3</v>
      </c>
      <c r="S683" s="5">
        <f t="shared" si="904"/>
        <v>1.8268264570465504E-2</v>
      </c>
      <c r="T683" s="5">
        <f t="shared" si="905"/>
        <v>7.8858087587263676E-2</v>
      </c>
      <c r="U683" s="5">
        <f t="shared" si="906"/>
        <v>1.8721320527224295E-2</v>
      </c>
      <c r="V683" s="5">
        <f t="shared" si="907"/>
        <v>1.8353827275868946E-3</v>
      </c>
      <c r="W683" s="5">
        <f t="shared" si="908"/>
        <v>0.1107222105206654</v>
      </c>
      <c r="X683" s="5">
        <f t="shared" si="909"/>
        <v>5.1299814578434702E-2</v>
      </c>
      <c r="Y683" s="5">
        <f t="shared" si="910"/>
        <v>1.1884115045240182E-2</v>
      </c>
      <c r="Z683" s="5">
        <f t="shared" si="911"/>
        <v>1.4815129853579195E-3</v>
      </c>
      <c r="AA683" s="5">
        <f t="shared" si="912"/>
        <v>2.8913207422245212E-3</v>
      </c>
      <c r="AB683" s="5">
        <f t="shared" si="913"/>
        <v>2.8213507802626937E-3</v>
      </c>
      <c r="AC683" s="5">
        <f t="shared" si="914"/>
        <v>1.0372382285402492E-4</v>
      </c>
      <c r="AD683" s="5">
        <f t="shared" si="915"/>
        <v>5.4021366513032777E-2</v>
      </c>
      <c r="AE683" s="5">
        <f t="shared" si="916"/>
        <v>2.5029179532818351E-2</v>
      </c>
      <c r="AF683" s="5">
        <f t="shared" si="917"/>
        <v>5.7982597305726987E-3</v>
      </c>
      <c r="AG683" s="5">
        <f t="shared" si="918"/>
        <v>8.95483232789648E-4</v>
      </c>
      <c r="AH683" s="5">
        <f t="shared" si="919"/>
        <v>1.7160364909400781E-4</v>
      </c>
      <c r="AI683" s="5">
        <f t="shared" si="920"/>
        <v>3.3490168157186624E-4</v>
      </c>
      <c r="AJ683" s="5">
        <f t="shared" si="921"/>
        <v>3.2679706087782777E-4</v>
      </c>
      <c r="AK683" s="5">
        <f t="shared" si="922"/>
        <v>2.1259238133638998E-4</v>
      </c>
      <c r="AL683" s="5">
        <f t="shared" si="923"/>
        <v>3.7515467537514013E-6</v>
      </c>
      <c r="AM683" s="5">
        <f t="shared" si="924"/>
        <v>2.1085619777366983E-2</v>
      </c>
      <c r="AN683" s="5">
        <f t="shared" si="925"/>
        <v>9.7693893552496733E-3</v>
      </c>
      <c r="AO683" s="5">
        <f t="shared" si="926"/>
        <v>2.2631767380371392E-3</v>
      </c>
      <c r="AP683" s="5">
        <f t="shared" si="927"/>
        <v>3.495250154224559E-4</v>
      </c>
      <c r="AQ683" s="5">
        <f t="shared" si="928"/>
        <v>4.0485482536383066E-5</v>
      </c>
      <c r="AR683" s="5">
        <f t="shared" si="929"/>
        <v>1.5901480539647142E-5</v>
      </c>
      <c r="AS683" s="5">
        <f t="shared" si="930"/>
        <v>3.1033329421175423E-5</v>
      </c>
      <c r="AT683" s="5">
        <f t="shared" si="931"/>
        <v>3.0282322849183039E-5</v>
      </c>
      <c r="AU683" s="5">
        <f t="shared" si="932"/>
        <v>1.9699660424155246E-5</v>
      </c>
      <c r="AV683" s="5">
        <f t="shared" si="933"/>
        <v>9.6114643209453671E-6</v>
      </c>
      <c r="AW683" s="5">
        <f t="shared" si="934"/>
        <v>9.4227944956275512E-8</v>
      </c>
      <c r="AX683" s="5">
        <f t="shared" si="935"/>
        <v>6.858449259584916E-3</v>
      </c>
      <c r="AY683" s="5">
        <f t="shared" si="936"/>
        <v>3.1776567109508837E-3</v>
      </c>
      <c r="AZ683" s="5">
        <f t="shared" si="937"/>
        <v>7.3613595365888175E-4</v>
      </c>
      <c r="BA683" s="5">
        <f t="shared" si="938"/>
        <v>1.1368883668307773E-4</v>
      </c>
      <c r="BB683" s="5">
        <f t="shared" si="939"/>
        <v>1.3168577953000894E-5</v>
      </c>
      <c r="BC683" s="5">
        <f t="shared" si="940"/>
        <v>1.2202531074368751E-6</v>
      </c>
      <c r="BD683" s="5">
        <f t="shared" si="941"/>
        <v>1.2279123272715525E-6</v>
      </c>
      <c r="BE683" s="5">
        <f t="shared" si="942"/>
        <v>2.3963936979031666E-6</v>
      </c>
      <c r="BF683" s="5">
        <f t="shared" si="943"/>
        <v>2.3384009704139148E-6</v>
      </c>
      <c r="BG683" s="5">
        <f t="shared" si="944"/>
        <v>1.5212077779532683E-6</v>
      </c>
      <c r="BH683" s="5">
        <f t="shared" si="945"/>
        <v>7.4219727486340136E-7</v>
      </c>
      <c r="BI683" s="5">
        <f t="shared" si="946"/>
        <v>2.8969444032468325E-7</v>
      </c>
      <c r="BJ683" s="8">
        <f t="shared" si="947"/>
        <v>0.72754249388779724</v>
      </c>
      <c r="BK683" s="8">
        <f t="shared" si="948"/>
        <v>0.19357704906309342</v>
      </c>
      <c r="BL683" s="8">
        <f t="shared" si="949"/>
        <v>7.6596725115399916E-2</v>
      </c>
      <c r="BM683" s="8">
        <f t="shared" si="950"/>
        <v>0.43020469346896678</v>
      </c>
      <c r="BN683" s="8">
        <f t="shared" si="951"/>
        <v>0.56581552509967581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1.5777777777777799</v>
      </c>
      <c r="F684">
        <f>VLOOKUP(B684,home!$B$2:$E$405,3,FALSE)</f>
        <v>1.45</v>
      </c>
      <c r="G684">
        <f>VLOOKUP(C684,away!$B$2:$E$405,4,FALSE)</f>
        <v>0.87</v>
      </c>
      <c r="H684">
        <f>VLOOKUP(A684,away!$A$2:$E$405,3,FALSE)</f>
        <v>1.4666666666666699</v>
      </c>
      <c r="I684">
        <f>VLOOKUP(C684,away!$B$2:$E$405,3,FALSE)</f>
        <v>0.95</v>
      </c>
      <c r="J684">
        <f>VLOOKUP(B684,home!$B$2:$E$405,4,FALSE)</f>
        <v>0.88</v>
      </c>
      <c r="K684" s="3">
        <f t="shared" si="896"/>
        <v>1.9903666666666695</v>
      </c>
      <c r="L684" s="3">
        <f t="shared" si="897"/>
        <v>1.226133333333336</v>
      </c>
      <c r="M684" s="5">
        <f t="shared" si="898"/>
        <v>4.0095145975060018E-2</v>
      </c>
      <c r="N684" s="5">
        <f t="shared" si="899"/>
        <v>7.9804042043893714E-2</v>
      </c>
      <c r="O684" s="5">
        <f t="shared" si="900"/>
        <v>4.916199498488702E-2</v>
      </c>
      <c r="P684" s="5">
        <f t="shared" si="901"/>
        <v>9.7850396084753072E-2</v>
      </c>
      <c r="Q684" s="5">
        <f t="shared" si="902"/>
        <v>7.9419652574715768E-2</v>
      </c>
      <c r="R684" s="5">
        <f t="shared" si="903"/>
        <v>3.0139580392068141E-2</v>
      </c>
      <c r="S684" s="5">
        <f t="shared" si="904"/>
        <v>5.9699870028523686E-2</v>
      </c>
      <c r="T684" s="5">
        <f t="shared" si="905"/>
        <v>9.7379083343611686E-2</v>
      </c>
      <c r="U684" s="5">
        <f t="shared" si="906"/>
        <v>5.9988816159692766E-2</v>
      </c>
      <c r="V684" s="5">
        <f t="shared" si="907"/>
        <v>1.6188315696570994E-2</v>
      </c>
      <c r="W684" s="5">
        <f t="shared" si="908"/>
        <v>5.2691409720987341E-2</v>
      </c>
      <c r="X684" s="5">
        <f t="shared" si="909"/>
        <v>6.4606693839226736E-2</v>
      </c>
      <c r="Y684" s="5">
        <f t="shared" si="910"/>
        <v>3.9608210436368703E-2</v>
      </c>
      <c r="Z684" s="5">
        <f t="shared" si="911"/>
        <v>1.2318381390464853E-2</v>
      </c>
      <c r="AA684" s="5">
        <f t="shared" si="912"/>
        <v>2.4518095706868259E-2</v>
      </c>
      <c r="AB684" s="5">
        <f t="shared" si="913"/>
        <v>2.4400000212546888E-2</v>
      </c>
      <c r="AC684" s="5">
        <f t="shared" si="914"/>
        <v>2.469178413516375E-3</v>
      </c>
      <c r="AD684" s="5">
        <f t="shared" si="915"/>
        <v>2.6218806382082339E-2</v>
      </c>
      <c r="AE684" s="5">
        <f t="shared" si="916"/>
        <v>3.2147752465283959E-2</v>
      </c>
      <c r="AF684" s="5">
        <f t="shared" si="917"/>
        <v>1.97087154447168E-2</v>
      </c>
      <c r="AG684" s="5">
        <f t="shared" si="918"/>
        <v>8.0551709879829354E-3</v>
      </c>
      <c r="AH684" s="5">
        <f t="shared" si="919"/>
        <v>3.7759945088905018E-3</v>
      </c>
      <c r="AI684" s="5">
        <f t="shared" si="920"/>
        <v>7.5156136040120339E-3</v>
      </c>
      <c r="AJ684" s="5">
        <f t="shared" si="921"/>
        <v>7.4794133984860565E-3</v>
      </c>
      <c r="AK684" s="5">
        <f t="shared" si="922"/>
        <v>4.9622583715222398E-3</v>
      </c>
      <c r="AL684" s="5">
        <f t="shared" si="923"/>
        <v>2.4103674386598912E-4</v>
      </c>
      <c r="AM684" s="5">
        <f t="shared" si="924"/>
        <v>1.0437007652536802E-2</v>
      </c>
      <c r="AN684" s="5">
        <f t="shared" si="925"/>
        <v>1.2797162983030484E-2</v>
      </c>
      <c r="AO684" s="5">
        <f t="shared" si="926"/>
        <v>7.845514052796574E-3</v>
      </c>
      <c r="AP684" s="5">
        <f t="shared" si="927"/>
        <v>3.2065487657563312E-3</v>
      </c>
      <c r="AQ684" s="5">
        <f t="shared" si="928"/>
        <v>9.8291408166317632E-4</v>
      </c>
      <c r="AR684" s="5">
        <f t="shared" si="929"/>
        <v>9.2597454676685714E-4</v>
      </c>
      <c r="AS684" s="5">
        <f t="shared" si="930"/>
        <v>1.843028872066529E-3</v>
      </c>
      <c r="AT684" s="5">
        <f t="shared" si="931"/>
        <v>1.8341516163327453E-3</v>
      </c>
      <c r="AU684" s="5">
        <f t="shared" si="932"/>
        <v>1.2168780795871635E-3</v>
      </c>
      <c r="AV684" s="5">
        <f t="shared" si="933"/>
        <v>6.0550839175191047E-4</v>
      </c>
      <c r="AW684" s="5">
        <f t="shared" si="934"/>
        <v>1.6339980733257237E-5</v>
      </c>
      <c r="AX684" s="5">
        <f t="shared" si="935"/>
        <v>3.462245355225704E-3</v>
      </c>
      <c r="AY684" s="5">
        <f t="shared" si="936"/>
        <v>4.2451744382207513E-3</v>
      </c>
      <c r="AZ684" s="5">
        <f t="shared" si="937"/>
        <v>2.6025749422585419E-3</v>
      </c>
      <c r="BA684" s="5">
        <f t="shared" si="938"/>
        <v>1.0637012964004268E-3</v>
      </c>
      <c r="BB684" s="5">
        <f t="shared" si="939"/>
        <v>3.2605990405661154E-4</v>
      </c>
      <c r="BC684" s="5">
        <f t="shared" si="940"/>
        <v>7.9958583405456197E-5</v>
      </c>
      <c r="BD684" s="5">
        <f t="shared" si="941"/>
        <v>1.8922804293484497E-4</v>
      </c>
      <c r="BE684" s="5">
        <f t="shared" si="942"/>
        <v>3.7663318905608472E-4</v>
      </c>
      <c r="BF684" s="5">
        <f t="shared" si="943"/>
        <v>3.7481907252879859E-4</v>
      </c>
      <c r="BG684" s="5">
        <f t="shared" si="944"/>
        <v>2.4867579599741253E-4</v>
      </c>
      <c r="BH684" s="5">
        <f t="shared" si="945"/>
        <v>1.2373900379001273E-4</v>
      </c>
      <c r="BI684" s="5">
        <f t="shared" si="946"/>
        <v>4.9257197702036389E-5</v>
      </c>
      <c r="BJ684" s="8">
        <f t="shared" si="947"/>
        <v>0.54668839929422075</v>
      </c>
      <c r="BK684" s="8">
        <f t="shared" si="948"/>
        <v>0.22078911738051088</v>
      </c>
      <c r="BL684" s="8">
        <f t="shared" si="949"/>
        <v>0.21972966114748826</v>
      </c>
      <c r="BM684" s="8">
        <f t="shared" si="950"/>
        <v>0.61882591269981957</v>
      </c>
      <c r="BN684" s="8">
        <f t="shared" si="951"/>
        <v>0.3764708120553778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1.5777777777777799</v>
      </c>
      <c r="F685">
        <f>VLOOKUP(B685,home!$B$2:$E$405,3,FALSE)</f>
        <v>1.0900000000000001</v>
      </c>
      <c r="G685">
        <f>VLOOKUP(C685,away!$B$2:$E$405,4,FALSE)</f>
        <v>1.27</v>
      </c>
      <c r="H685">
        <f>VLOOKUP(A685,away!$A$2:$E$405,3,FALSE)</f>
        <v>1.4666666666666699</v>
      </c>
      <c r="I685">
        <f>VLOOKUP(C685,away!$B$2:$E$405,3,FALSE)</f>
        <v>0.72</v>
      </c>
      <c r="J685">
        <f>VLOOKUP(B685,home!$B$2:$E$405,4,FALSE)</f>
        <v>0.68</v>
      </c>
      <c r="K685" s="3">
        <f t="shared" si="896"/>
        <v>2.1841177777777809</v>
      </c>
      <c r="L685" s="3">
        <f t="shared" si="897"/>
        <v>0.71808000000000161</v>
      </c>
      <c r="M685" s="5">
        <f t="shared" si="898"/>
        <v>5.4902424036132401E-2</v>
      </c>
      <c r="N685" s="5">
        <f t="shared" si="899"/>
        <v>0.11991336038041092</v>
      </c>
      <c r="O685" s="5">
        <f t="shared" si="900"/>
        <v>3.942433265186604E-2</v>
      </c>
      <c r="P685" s="5">
        <f t="shared" si="901"/>
        <v>8.6107385821965671E-2</v>
      </c>
      <c r="Q685" s="5">
        <f t="shared" si="902"/>
        <v>0.13095245109996467</v>
      </c>
      <c r="R685" s="5">
        <f t="shared" si="903"/>
        <v>1.4154912395326012E-2</v>
      </c>
      <c r="S685" s="5">
        <f t="shared" si="904"/>
        <v>3.3762088028268265E-2</v>
      </c>
      <c r="T685" s="5">
        <f t="shared" si="905"/>
        <v>9.4034336085862841E-2</v>
      </c>
      <c r="U685" s="5">
        <f t="shared" si="906"/>
        <v>3.0915995805518615E-2</v>
      </c>
      <c r="V685" s="5">
        <f t="shared" si="907"/>
        <v>5.8834988538372882E-3</v>
      </c>
      <c r="W685" s="5">
        <f t="shared" si="908"/>
        <v>9.5338525497002793E-2</v>
      </c>
      <c r="X685" s="5">
        <f t="shared" si="909"/>
        <v>6.8460688388887914E-2</v>
      </c>
      <c r="Y685" s="5">
        <f t="shared" si="910"/>
        <v>2.4580125559146366E-2</v>
      </c>
      <c r="Z685" s="5">
        <f t="shared" si="911"/>
        <v>3.3881198309452421E-3</v>
      </c>
      <c r="AA685" s="5">
        <f t="shared" si="912"/>
        <v>7.4000527560089532E-3</v>
      </c>
      <c r="AB685" s="5">
        <f t="shared" si="913"/>
        <v>8.0812933904463105E-3</v>
      </c>
      <c r="AC685" s="5">
        <f t="shared" si="914"/>
        <v>5.7671941936599208E-4</v>
      </c>
      <c r="AD685" s="5">
        <f t="shared" si="915"/>
        <v>5.2057642111281027E-2</v>
      </c>
      <c r="AE685" s="5">
        <f t="shared" si="916"/>
        <v>3.7381551647268758E-2</v>
      </c>
      <c r="AF685" s="5">
        <f t="shared" si="917"/>
        <v>1.3421472303435402E-2</v>
      </c>
      <c r="AG685" s="5">
        <f t="shared" si="918"/>
        <v>3.2125636105503055E-3</v>
      </c>
      <c r="AH685" s="5">
        <f t="shared" si="919"/>
        <v>6.0823527205129116E-4</v>
      </c>
      <c r="AI685" s="5">
        <f t="shared" si="920"/>
        <v>1.3284574707587301E-3</v>
      </c>
      <c r="AJ685" s="5">
        <f t="shared" si="921"/>
        <v>1.4507537894529246E-3</v>
      </c>
      <c r="AK685" s="5">
        <f t="shared" si="922"/>
        <v>1.0562057142408721E-3</v>
      </c>
      <c r="AL685" s="5">
        <f t="shared" si="923"/>
        <v>3.6180407277963094E-5</v>
      </c>
      <c r="AM685" s="5">
        <f t="shared" si="924"/>
        <v>2.2740004320888428E-2</v>
      </c>
      <c r="AN685" s="5">
        <f t="shared" si="925"/>
        <v>1.6329142302743599E-2</v>
      </c>
      <c r="AO685" s="5">
        <f t="shared" si="926"/>
        <v>5.8628152523770736E-3</v>
      </c>
      <c r="AP685" s="5">
        <f t="shared" si="927"/>
        <v>1.4033234588089797E-3</v>
      </c>
      <c r="AQ685" s="5">
        <f t="shared" si="928"/>
        <v>2.5192462732538857E-4</v>
      </c>
      <c r="AR685" s="5">
        <f t="shared" si="929"/>
        <v>8.7352316830918461E-5</v>
      </c>
      <c r="AS685" s="5">
        <f t="shared" si="930"/>
        <v>1.9078774812048628E-4</v>
      </c>
      <c r="AT685" s="5">
        <f t="shared" si="931"/>
        <v>2.0835145622607177E-4</v>
      </c>
      <c r="AU685" s="5">
        <f t="shared" si="932"/>
        <v>1.5168803985641748E-4</v>
      </c>
      <c r="AV685" s="5">
        <f t="shared" si="933"/>
        <v>8.2826136131666537E-5</v>
      </c>
      <c r="AW685" s="5">
        <f t="shared" si="934"/>
        <v>1.5762308937545039E-6</v>
      </c>
      <c r="AX685" s="5">
        <f t="shared" si="935"/>
        <v>8.2778079506659972E-3</v>
      </c>
      <c r="AY685" s="5">
        <f t="shared" si="936"/>
        <v>5.9441283332142521E-3</v>
      </c>
      <c r="AZ685" s="5">
        <f t="shared" si="937"/>
        <v>2.1341798367572494E-3</v>
      </c>
      <c r="BA685" s="5">
        <f t="shared" si="938"/>
        <v>5.1083728572621644E-4</v>
      </c>
      <c r="BB685" s="5">
        <f t="shared" si="939"/>
        <v>9.1705509533570559E-5</v>
      </c>
      <c r="BC685" s="5">
        <f t="shared" si="940"/>
        <v>1.3170378457173304E-5</v>
      </c>
      <c r="BD685" s="5">
        <f t="shared" si="941"/>
        <v>1.045432527832434E-5</v>
      </c>
      <c r="BE685" s="5">
        <f t="shared" si="942"/>
        <v>2.2833477695059839E-5</v>
      </c>
      <c r="BF685" s="5">
        <f t="shared" si="943"/>
        <v>2.4935502281136314E-5</v>
      </c>
      <c r="BG685" s="5">
        <f t="shared" si="944"/>
        <v>1.8154024610016078E-5</v>
      </c>
      <c r="BH685" s="5">
        <f t="shared" si="945"/>
        <v>9.9126319722378681E-6</v>
      </c>
      <c r="BI685" s="5">
        <f t="shared" si="946"/>
        <v>4.330071143026631E-6</v>
      </c>
      <c r="BJ685" s="8">
        <f t="shared" si="947"/>
        <v>0.70291175594030886</v>
      </c>
      <c r="BK685" s="8">
        <f t="shared" si="948"/>
        <v>0.18721242490006185</v>
      </c>
      <c r="BL685" s="8">
        <f t="shared" si="949"/>
        <v>0.1052318649758151</v>
      </c>
      <c r="BM685" s="8">
        <f t="shared" si="950"/>
        <v>0.54734674715914489</v>
      </c>
      <c r="BN685" s="8">
        <f t="shared" si="951"/>
        <v>0.44545486638566573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1.5777777777777799</v>
      </c>
      <c r="F686">
        <f>VLOOKUP(B686,home!$B$2:$E$405,3,FALSE)</f>
        <v>1.18</v>
      </c>
      <c r="G686">
        <f>VLOOKUP(C686,away!$B$2:$E$405,4,FALSE)</f>
        <v>0.81</v>
      </c>
      <c r="H686">
        <f>VLOOKUP(A686,away!$A$2:$E$405,3,FALSE)</f>
        <v>1.4666666666666699</v>
      </c>
      <c r="I686">
        <f>VLOOKUP(C686,away!$B$2:$E$405,3,FALSE)</f>
        <v>0.72</v>
      </c>
      <c r="J686">
        <f>VLOOKUP(B686,home!$B$2:$E$405,4,FALSE)</f>
        <v>0.88</v>
      </c>
      <c r="K686" s="3">
        <f t="shared" si="896"/>
        <v>1.508040000000002</v>
      </c>
      <c r="L686" s="3">
        <f t="shared" si="897"/>
        <v>0.92928000000000199</v>
      </c>
      <c r="M686" s="5">
        <f t="shared" si="898"/>
        <v>8.7394755835760368E-2</v>
      </c>
      <c r="N686" s="5">
        <f t="shared" si="899"/>
        <v>0.13179478759056024</v>
      </c>
      <c r="O686" s="5">
        <f t="shared" si="900"/>
        <v>8.121419870305556E-2</v>
      </c>
      <c r="P686" s="5">
        <f t="shared" si="901"/>
        <v>0.12247426021215607</v>
      </c>
      <c r="Q686" s="5">
        <f t="shared" si="902"/>
        <v>9.9375905739034376E-2</v>
      </c>
      <c r="R686" s="5">
        <f t="shared" si="903"/>
        <v>3.7735365285387817E-2</v>
      </c>
      <c r="S686" s="5">
        <f t="shared" si="904"/>
        <v>4.2908594088597506E-2</v>
      </c>
      <c r="T686" s="5">
        <f t="shared" si="905"/>
        <v>9.2348041685170051E-2</v>
      </c>
      <c r="U686" s="5">
        <f t="shared" si="906"/>
        <v>5.6906440264976321E-2</v>
      </c>
      <c r="V686" s="5">
        <f t="shared" si="907"/>
        <v>6.6813039136030955E-3</v>
      </c>
      <c r="W686" s="5">
        <f t="shared" si="908"/>
        <v>4.9954280296897871E-2</v>
      </c>
      <c r="X686" s="5">
        <f t="shared" si="909"/>
        <v>4.6421513594301349E-2</v>
      </c>
      <c r="Y686" s="5">
        <f t="shared" si="910"/>
        <v>2.1569292076456224E-2</v>
      </c>
      <c r="Z686" s="5">
        <f t="shared" si="911"/>
        <v>1.1688906750801758E-2</v>
      </c>
      <c r="AA686" s="5">
        <f t="shared" si="912"/>
        <v>1.7627338936479105E-2</v>
      </c>
      <c r="AB686" s="5">
        <f t="shared" si="913"/>
        <v>1.3291366104883994E-2</v>
      </c>
      <c r="AC686" s="5">
        <f t="shared" si="914"/>
        <v>5.8519512000877239E-4</v>
      </c>
      <c r="AD686" s="5">
        <f t="shared" si="915"/>
        <v>1.8833263214733494E-2</v>
      </c>
      <c r="AE686" s="5">
        <f t="shared" si="916"/>
        <v>1.7501374840187579E-2</v>
      </c>
      <c r="AF686" s="5">
        <f t="shared" si="917"/>
        <v>8.1318388057447736E-3</v>
      </c>
      <c r="AG686" s="5">
        <f t="shared" si="918"/>
        <v>2.5189183884675071E-3</v>
      </c>
      <c r="AH686" s="5">
        <f t="shared" si="919"/>
        <v>2.7155668163462696E-3</v>
      </c>
      <c r="AI686" s="5">
        <f t="shared" si="920"/>
        <v>4.0951833817228344E-3</v>
      </c>
      <c r="AJ686" s="5">
        <f t="shared" si="921"/>
        <v>3.0878501734866557E-3</v>
      </c>
      <c r="AK686" s="5">
        <f t="shared" si="922"/>
        <v>1.5522005252082743E-3</v>
      </c>
      <c r="AL686" s="5">
        <f t="shared" si="923"/>
        <v>3.2803496602258004E-5</v>
      </c>
      <c r="AM686" s="5">
        <f t="shared" si="924"/>
        <v>5.6802628516693489E-3</v>
      </c>
      <c r="AN686" s="5">
        <f t="shared" si="925"/>
        <v>5.2785546627993028E-3</v>
      </c>
      <c r="AO686" s="5">
        <f t="shared" si="926"/>
        <v>2.4526276385230736E-3</v>
      </c>
      <c r="AP686" s="5">
        <f t="shared" si="927"/>
        <v>7.5972593730890903E-4</v>
      </c>
      <c r="AQ686" s="5">
        <f t="shared" si="928"/>
        <v>1.764995297556061E-4</v>
      </c>
      <c r="AR686" s="5">
        <f t="shared" si="929"/>
        <v>5.0470438621885358E-4</v>
      </c>
      <c r="AS686" s="5">
        <f t="shared" si="930"/>
        <v>7.6111440259348092E-4</v>
      </c>
      <c r="AT686" s="5">
        <f t="shared" si="931"/>
        <v>5.7389548184353723E-4</v>
      </c>
      <c r="AU686" s="5">
        <f t="shared" si="932"/>
        <v>2.884857808131097E-4</v>
      </c>
      <c r="AV686" s="5">
        <f t="shared" si="933"/>
        <v>1.0876202422435066E-4</v>
      </c>
      <c r="AW686" s="5">
        <f t="shared" si="934"/>
        <v>1.2769593998814689E-6</v>
      </c>
      <c r="AX686" s="5">
        <f t="shared" si="935"/>
        <v>1.4276772651385756E-3</v>
      </c>
      <c r="AY686" s="5">
        <f t="shared" si="936"/>
        <v>1.3267119289479782E-3</v>
      </c>
      <c r="AZ686" s="5">
        <f t="shared" si="937"/>
        <v>6.1644343066638997E-4</v>
      </c>
      <c r="BA686" s="5">
        <f t="shared" si="938"/>
        <v>1.9094951708322139E-4</v>
      </c>
      <c r="BB686" s="5">
        <f t="shared" si="939"/>
        <v>4.4361391808774082E-5</v>
      </c>
      <c r="BC686" s="5">
        <f t="shared" si="940"/>
        <v>8.2448308360115356E-6</v>
      </c>
      <c r="BD686" s="5">
        <f t="shared" si="941"/>
        <v>7.8168615337576169E-5</v>
      </c>
      <c r="BE686" s="5">
        <f t="shared" si="942"/>
        <v>1.1788139867367852E-4</v>
      </c>
      <c r="BF686" s="5">
        <f t="shared" si="943"/>
        <v>8.8884932227927202E-5</v>
      </c>
      <c r="BG686" s="5">
        <f t="shared" si="944"/>
        <v>4.4680677732334513E-5</v>
      </c>
      <c r="BH686" s="5">
        <f t="shared" si="945"/>
        <v>1.684506231186746E-5</v>
      </c>
      <c r="BI686" s="5">
        <f t="shared" si="946"/>
        <v>5.0806055537577288E-6</v>
      </c>
      <c r="BJ686" s="8">
        <f t="shared" si="947"/>
        <v>0.50641127521609064</v>
      </c>
      <c r="BK686" s="8">
        <f t="shared" si="948"/>
        <v>0.26140362459567607</v>
      </c>
      <c r="BL686" s="8">
        <f t="shared" si="949"/>
        <v>0.22081401355907729</v>
      </c>
      <c r="BM686" s="8">
        <f t="shared" si="950"/>
        <v>0.43900311178614332</v>
      </c>
      <c r="BN686" s="8">
        <f t="shared" si="951"/>
        <v>0.55998927336595439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1.5777777777777799</v>
      </c>
      <c r="F687">
        <f>VLOOKUP(B687,home!$B$2:$E$405,3,FALSE)</f>
        <v>0.87</v>
      </c>
      <c r="G687">
        <f>VLOOKUP(C687,away!$B$2:$E$405,4,FALSE)</f>
        <v>1.0900000000000001</v>
      </c>
      <c r="H687">
        <f>VLOOKUP(A687,away!$A$2:$E$405,3,FALSE)</f>
        <v>1.4666666666666699</v>
      </c>
      <c r="I687">
        <f>VLOOKUP(C687,away!$B$2:$E$405,3,FALSE)</f>
        <v>1</v>
      </c>
      <c r="J687">
        <f>VLOOKUP(B687,home!$B$2:$E$405,4,FALSE)</f>
        <v>1.7</v>
      </c>
      <c r="K687" s="3">
        <f t="shared" si="896"/>
        <v>1.4962066666666687</v>
      </c>
      <c r="L687" s="3">
        <f t="shared" si="897"/>
        <v>2.493333333333339</v>
      </c>
      <c r="M687" s="5">
        <f t="shared" si="898"/>
        <v>1.8508225945884121E-2</v>
      </c>
      <c r="N687" s="5">
        <f t="shared" si="899"/>
        <v>2.7692131048404837E-2</v>
      </c>
      <c r="O687" s="5">
        <f t="shared" si="900"/>
        <v>4.6147176691737853E-2</v>
      </c>
      <c r="P687" s="5">
        <f t="shared" si="901"/>
        <v>6.904571341402288E-2</v>
      </c>
      <c r="Q687" s="5">
        <f t="shared" si="902"/>
        <v>2.0716575544415184E-2</v>
      </c>
      <c r="R687" s="5">
        <f t="shared" si="903"/>
        <v>5.7530146942366654E-2</v>
      </c>
      <c r="S687" s="5">
        <f t="shared" si="904"/>
        <v>6.439448268556959E-2</v>
      </c>
      <c r="T687" s="5">
        <f t="shared" si="905"/>
        <v>5.1653328357408643E-2</v>
      </c>
      <c r="U687" s="5">
        <f t="shared" si="906"/>
        <v>8.6076989389482064E-2</v>
      </c>
      <c r="V687" s="5">
        <f t="shared" si="907"/>
        <v>2.669181326275712E-2</v>
      </c>
      <c r="W687" s="5">
        <f t="shared" si="908"/>
        <v>1.0332092813352558E-2</v>
      </c>
      <c r="X687" s="5">
        <f t="shared" si="909"/>
        <v>2.576135141462577E-2</v>
      </c>
      <c r="Y687" s="5">
        <f t="shared" si="910"/>
        <v>3.2115818096900201E-2</v>
      </c>
      <c r="Z687" s="5">
        <f t="shared" si="911"/>
        <v>4.7813944347655957E-2</v>
      </c>
      <c r="AA687" s="5">
        <f t="shared" si="912"/>
        <v>7.1539542292591934E-2</v>
      </c>
      <c r="AB687" s="5">
        <f t="shared" si="913"/>
        <v>5.3518970054229079E-2</v>
      </c>
      <c r="AC687" s="5">
        <f t="shared" si="914"/>
        <v>6.223433077910628E-3</v>
      </c>
      <c r="AD687" s="5">
        <f t="shared" si="915"/>
        <v>3.8647365369892201E-3</v>
      </c>
      <c r="AE687" s="5">
        <f t="shared" si="916"/>
        <v>9.6360764322264772E-3</v>
      </c>
      <c r="AF687" s="5">
        <f t="shared" si="917"/>
        <v>1.2012975285509037E-2</v>
      </c>
      <c r="AG687" s="5">
        <f t="shared" si="918"/>
        <v>9.9841172372897562E-3</v>
      </c>
      <c r="AH687" s="5">
        <f t="shared" si="919"/>
        <v>2.9804025310038944E-2</v>
      </c>
      <c r="AI687" s="5">
        <f t="shared" si="920"/>
        <v>4.4592981362382399E-2</v>
      </c>
      <c r="AJ687" s="5">
        <f t="shared" si="921"/>
        <v>3.3360158000469528E-2</v>
      </c>
      <c r="AK687" s="5">
        <f t="shared" si="922"/>
        <v>1.6637896933785309E-2</v>
      </c>
      <c r="AL687" s="5">
        <f t="shared" si="923"/>
        <v>9.2867112818951646E-4</v>
      </c>
      <c r="AM687" s="5">
        <f t="shared" si="924"/>
        <v>1.1564889143107046E-3</v>
      </c>
      <c r="AN687" s="5">
        <f t="shared" si="925"/>
        <v>2.8835123596813637E-3</v>
      </c>
      <c r="AO687" s="5">
        <f t="shared" si="926"/>
        <v>3.5947787417361086E-3</v>
      </c>
      <c r="AP687" s="5">
        <f t="shared" si="927"/>
        <v>2.9876605542429064E-3</v>
      </c>
      <c r="AQ687" s="5">
        <f t="shared" si="928"/>
        <v>1.8623084121447489E-3</v>
      </c>
      <c r="AR687" s="5">
        <f t="shared" si="929"/>
        <v>1.4862273954606113E-2</v>
      </c>
      <c r="AS687" s="5">
        <f t="shared" si="930"/>
        <v>2.2237033372708062E-2</v>
      </c>
      <c r="AT687" s="5">
        <f t="shared" si="931"/>
        <v>1.6635598789567503E-2</v>
      </c>
      <c r="AU687" s="5">
        <f t="shared" si="932"/>
        <v>8.2967646043142877E-3</v>
      </c>
      <c r="AV687" s="5">
        <f t="shared" si="933"/>
        <v>3.1034186281847721E-3</v>
      </c>
      <c r="AW687" s="5">
        <f t="shared" si="934"/>
        <v>9.6234627961781126E-5</v>
      </c>
      <c r="AX687" s="5">
        <f t="shared" si="935"/>
        <v>2.8839107058629607E-4</v>
      </c>
      <c r="AY687" s="5">
        <f t="shared" si="936"/>
        <v>7.1905506932849988E-4</v>
      </c>
      <c r="AZ687" s="5">
        <f t="shared" si="937"/>
        <v>8.9642198642953192E-4</v>
      </c>
      <c r="BA687" s="5">
        <f t="shared" si="938"/>
        <v>7.4502627316587943E-4</v>
      </c>
      <c r="BB687" s="5">
        <f t="shared" si="939"/>
        <v>4.6439971027339917E-4</v>
      </c>
      <c r="BC687" s="5">
        <f t="shared" si="940"/>
        <v>2.3158065552300212E-4</v>
      </c>
      <c r="BD687" s="5">
        <f t="shared" si="941"/>
        <v>6.176100510025222E-3</v>
      </c>
      <c r="BE687" s="5">
        <f t="shared" si="942"/>
        <v>9.2407227571031508E-3</v>
      </c>
      <c r="BF687" s="5">
        <f t="shared" si="943"/>
        <v>6.9130154969980675E-3</v>
      </c>
      <c r="BG687" s="5">
        <f t="shared" si="944"/>
        <v>3.4477666244595016E-3</v>
      </c>
      <c r="BH687" s="5">
        <f t="shared" si="945"/>
        <v>1.2896428521567862E-3</v>
      </c>
      <c r="BI687" s="5">
        <f t="shared" si="946"/>
        <v>3.8591444660320001E-4</v>
      </c>
      <c r="BJ687" s="8">
        <f t="shared" si="947"/>
        <v>0.21959882651454413</v>
      </c>
      <c r="BK687" s="8">
        <f t="shared" si="948"/>
        <v>0.18651139458366237</v>
      </c>
      <c r="BL687" s="8">
        <f t="shared" si="949"/>
        <v>0.53179613901381051</v>
      </c>
      <c r="BM687" s="8">
        <f t="shared" si="950"/>
        <v>0.74545751443147468</v>
      </c>
      <c r="BN687" s="8">
        <f t="shared" si="951"/>
        <v>0.23963996958683154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1.7962962962963001</v>
      </c>
      <c r="F688">
        <f>VLOOKUP(B688,home!$B$2:$E$405,3,FALSE)</f>
        <v>0.8</v>
      </c>
      <c r="G688">
        <f>VLOOKUP(C688,away!$B$2:$E$405,4,FALSE)</f>
        <v>0.93</v>
      </c>
      <c r="H688">
        <f>VLOOKUP(A688,away!$A$2:$E$405,3,FALSE)</f>
        <v>1.18518518518519</v>
      </c>
      <c r="I688">
        <f>VLOOKUP(C688,away!$B$2:$E$405,3,FALSE)</f>
        <v>0.46</v>
      </c>
      <c r="J688">
        <f>VLOOKUP(B688,home!$B$2:$E$405,4,FALSE)</f>
        <v>0.84</v>
      </c>
      <c r="K688" s="3">
        <f t="shared" si="896"/>
        <v>1.3364444444444474</v>
      </c>
      <c r="L688" s="3">
        <f t="shared" si="897"/>
        <v>0.45795555555555745</v>
      </c>
      <c r="M688" s="5">
        <f t="shared" si="898"/>
        <v>0.16622715872716323</v>
      </c>
      <c r="N688" s="5">
        <f t="shared" si="899"/>
        <v>0.22215336279670267</v>
      </c>
      <c r="O688" s="5">
        <f t="shared" si="900"/>
        <v>7.6124650823319859E-2</v>
      </c>
      <c r="P688" s="5">
        <f t="shared" si="901"/>
        <v>0.10173636667809925</v>
      </c>
      <c r="Q688" s="5">
        <f t="shared" si="902"/>
        <v>0.14844781376215258</v>
      </c>
      <c r="R688" s="5">
        <f t="shared" si="903"/>
        <v>1.7430853379633137E-2</v>
      </c>
      <c r="S688" s="5">
        <f t="shared" si="904"/>
        <v>1.55664820118972E-2</v>
      </c>
      <c r="T688" s="5">
        <f t="shared" si="905"/>
        <v>6.7982501022454497E-2</v>
      </c>
      <c r="U688" s="5">
        <f t="shared" si="906"/>
        <v>2.3295367161136424E-2</v>
      </c>
      <c r="V688" s="5">
        <f t="shared" si="907"/>
        <v>1.0585763976215606E-3</v>
      </c>
      <c r="W688" s="5">
        <f t="shared" si="908"/>
        <v>6.6130751997450943E-2</v>
      </c>
      <c r="X688" s="5">
        <f t="shared" si="909"/>
        <v>3.0284945270299429E-2</v>
      </c>
      <c r="Y688" s="5">
        <f t="shared" si="910"/>
        <v>6.934579468114814E-3</v>
      </c>
      <c r="Z688" s="5">
        <f t="shared" si="911"/>
        <v>2.6608520477591196E-3</v>
      </c>
      <c r="AA688" s="5">
        <f t="shared" si="912"/>
        <v>3.556080936716307E-3</v>
      </c>
      <c r="AB688" s="5">
        <f t="shared" si="913"/>
        <v>2.376252305934658E-3</v>
      </c>
      <c r="AC688" s="5">
        <f t="shared" si="914"/>
        <v>4.0492674816895706E-5</v>
      </c>
      <c r="AD688" s="5">
        <f t="shared" si="915"/>
        <v>2.2095019028481707E-2</v>
      </c>
      <c r="AE688" s="5">
        <f t="shared" si="916"/>
        <v>1.0118536714198953E-2</v>
      </c>
      <c r="AF688" s="5">
        <f t="shared" si="917"/>
        <v>2.3169200511801431E-3</v>
      </c>
      <c r="AG688" s="5">
        <f t="shared" si="918"/>
        <v>3.5368213640533767E-4</v>
      </c>
      <c r="AH688" s="5">
        <f t="shared" si="919"/>
        <v>3.0463799444566754E-4</v>
      </c>
      <c r="AI688" s="5">
        <f t="shared" si="920"/>
        <v>4.0713175524361079E-4</v>
      </c>
      <c r="AJ688" s="5">
        <f t="shared" si="921"/>
        <v>2.7205448622612017E-4</v>
      </c>
      <c r="AK688" s="5">
        <f t="shared" si="922"/>
        <v>1.2119523556769559E-4</v>
      </c>
      <c r="AL688" s="5">
        <f t="shared" si="923"/>
        <v>9.9131276609507614E-7</v>
      </c>
      <c r="AM688" s="5">
        <f t="shared" si="924"/>
        <v>5.90575308610174E-3</v>
      </c>
      <c r="AN688" s="5">
        <f t="shared" si="925"/>
        <v>2.7045724355196699E-3</v>
      </c>
      <c r="AO688" s="5">
        <f t="shared" si="926"/>
        <v>6.1928698612432882E-4</v>
      </c>
      <c r="AP688" s="5">
        <f t="shared" si="927"/>
        <v>9.4535305259631268E-5</v>
      </c>
      <c r="AQ688" s="5">
        <f t="shared" si="928"/>
        <v>1.0823242059947159E-5</v>
      </c>
      <c r="AR688" s="5">
        <f t="shared" si="929"/>
        <v>2.7902132397939314E-5</v>
      </c>
      <c r="AS688" s="5">
        <f t="shared" si="930"/>
        <v>3.7289649831379423E-5</v>
      </c>
      <c r="AT688" s="5">
        <f t="shared" si="931"/>
        <v>2.4917772676212931E-5</v>
      </c>
      <c r="AU688" s="5">
        <f t="shared" si="932"/>
        <v>1.1100406287018144E-5</v>
      </c>
      <c r="AV688" s="5">
        <f t="shared" si="933"/>
        <v>3.7087690783404029E-6</v>
      </c>
      <c r="AW688" s="5">
        <f t="shared" si="934"/>
        <v>1.6853202541961098E-8</v>
      </c>
      <c r="AX688" s="5">
        <f t="shared" si="935"/>
        <v>1.3154518170302215E-3</v>
      </c>
      <c r="AY688" s="5">
        <f t="shared" si="936"/>
        <v>6.0241846767464257E-4</v>
      </c>
      <c r="AZ688" s="5">
        <f t="shared" si="937"/>
        <v>1.3794044202043428E-4</v>
      </c>
      <c r="BA688" s="5">
        <f t="shared" si="938"/>
        <v>2.1056863919682381E-5</v>
      </c>
      <c r="BB688" s="5">
        <f t="shared" si="939"/>
        <v>2.4107769536489789E-6</v>
      </c>
      <c r="BC688" s="5">
        <f t="shared" si="940"/>
        <v>2.2080573982577063E-7</v>
      </c>
      <c r="BD688" s="5">
        <f t="shared" si="941"/>
        <v>2.1296560905805012E-6</v>
      </c>
      <c r="BE688" s="5">
        <f t="shared" si="942"/>
        <v>2.8461670508335919E-6</v>
      </c>
      <c r="BF688" s="5">
        <f t="shared" si="943"/>
        <v>1.9018720715236959E-6</v>
      </c>
      <c r="BG688" s="5">
        <f t="shared" si="944"/>
        <v>8.4724878801063224E-7</v>
      </c>
      <c r="BH688" s="5">
        <f t="shared" si="945"/>
        <v>2.8307523394977512E-7</v>
      </c>
      <c r="BI688" s="5">
        <f t="shared" si="946"/>
        <v>7.5662864754397762E-8</v>
      </c>
      <c r="BJ688" s="8">
        <f t="shared" si="947"/>
        <v>0.58823258247584465</v>
      </c>
      <c r="BK688" s="8">
        <f t="shared" si="948"/>
        <v>0.28523248627003889</v>
      </c>
      <c r="BL688" s="8">
        <f t="shared" si="949"/>
        <v>0.124001226490594</v>
      </c>
      <c r="BM688" s="8">
        <f t="shared" si="950"/>
        <v>0.26740453950269422</v>
      </c>
      <c r="BN688" s="8">
        <f t="shared" si="951"/>
        <v>0.73212020616707074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1.7962962962963001</v>
      </c>
      <c r="F689">
        <f>VLOOKUP(B689,home!$B$2:$E$405,3,FALSE)</f>
        <v>0.46</v>
      </c>
      <c r="G689">
        <f>VLOOKUP(C689,away!$B$2:$E$405,4,FALSE)</f>
        <v>0.65</v>
      </c>
      <c r="H689">
        <f>VLOOKUP(A689,away!$A$2:$E$405,3,FALSE)</f>
        <v>1.18518518518519</v>
      </c>
      <c r="I689">
        <f>VLOOKUP(C689,away!$B$2:$E$405,3,FALSE)</f>
        <v>0.28000000000000003</v>
      </c>
      <c r="J689">
        <f>VLOOKUP(B689,home!$B$2:$E$405,4,FALSE)</f>
        <v>0.84</v>
      </c>
      <c r="K689" s="3">
        <f t="shared" si="896"/>
        <v>0.53709259259259379</v>
      </c>
      <c r="L689" s="3">
        <f t="shared" si="897"/>
        <v>0.2787555555555567</v>
      </c>
      <c r="M689" s="5">
        <f t="shared" si="898"/>
        <v>0.442264062798019</v>
      </c>
      <c r="N689" s="5">
        <f t="shared" si="899"/>
        <v>0.23753675209872169</v>
      </c>
      <c r="O689" s="5">
        <f t="shared" si="900"/>
        <v>0.12328356452751937</v>
      </c>
      <c r="P689" s="5">
        <f t="shared" si="901"/>
        <v>6.6214689296141702E-2</v>
      </c>
      <c r="Q689" s="5">
        <f t="shared" si="902"/>
        <v>6.3789615010363343E-2</v>
      </c>
      <c r="R689" s="5">
        <f t="shared" si="903"/>
        <v>1.7182989260368989E-2</v>
      </c>
      <c r="S689" s="5">
        <f t="shared" si="904"/>
        <v>2.4783751650803484E-3</v>
      </c>
      <c r="T689" s="5">
        <f t="shared" si="905"/>
        <v>1.7781709570888909E-2</v>
      </c>
      <c r="U689" s="5">
        <f t="shared" si="906"/>
        <v>9.2288562503422752E-3</v>
      </c>
      <c r="V689" s="5">
        <f t="shared" si="907"/>
        <v>4.122847143422436E-5</v>
      </c>
      <c r="W689" s="5">
        <f t="shared" si="908"/>
        <v>1.142030990213316E-2</v>
      </c>
      <c r="X689" s="5">
        <f t="shared" si="909"/>
        <v>3.1834748313857536E-3</v>
      </c>
      <c r="Y689" s="5">
        <f t="shared" si="910"/>
        <v>4.4370564761003393E-4</v>
      </c>
      <c r="Z689" s="5">
        <f t="shared" si="911"/>
        <v>1.5966179057931077E-3</v>
      </c>
      <c r="AA689" s="5">
        <f t="shared" si="912"/>
        <v>8.5753165040217767E-4</v>
      </c>
      <c r="AB689" s="5">
        <f t="shared" si="913"/>
        <v>2.3028694867235569E-4</v>
      </c>
      <c r="AC689" s="5">
        <f t="shared" si="914"/>
        <v>3.8578909296022376E-7</v>
      </c>
      <c r="AD689" s="5">
        <f t="shared" si="915"/>
        <v>1.5334409633868922E-3</v>
      </c>
      <c r="AE689" s="5">
        <f t="shared" si="916"/>
        <v>4.2745518766056111E-4</v>
      </c>
      <c r="AF689" s="5">
        <f t="shared" si="917"/>
        <v>5.957775415571222E-5</v>
      </c>
      <c r="AG689" s="5">
        <f t="shared" si="918"/>
        <v>5.5358766528093131E-6</v>
      </c>
      <c r="AH689" s="5">
        <f t="shared" si="919"/>
        <v>1.1126652783482675E-4</v>
      </c>
      <c r="AI689" s="5">
        <f t="shared" si="920"/>
        <v>5.9760427903583088E-5</v>
      </c>
      <c r="AJ689" s="5">
        <f t="shared" si="921"/>
        <v>1.6048441578589113E-5</v>
      </c>
      <c r="AK689" s="5">
        <f t="shared" si="922"/>
        <v>2.8731663648384015E-6</v>
      </c>
      <c r="AL689" s="5">
        <f t="shared" si="923"/>
        <v>2.3103758205077475E-9</v>
      </c>
      <c r="AM689" s="5">
        <f t="shared" si="924"/>
        <v>1.6471995652263019E-4</v>
      </c>
      <c r="AN689" s="5">
        <f t="shared" si="925"/>
        <v>4.5916602991552915E-5</v>
      </c>
      <c r="AO689" s="5">
        <f t="shared" si="926"/>
        <v>6.3997540880671337E-6</v>
      </c>
      <c r="AP689" s="5">
        <f t="shared" si="927"/>
        <v>5.9465566874603307E-7</v>
      </c>
      <c r="AQ689" s="5">
        <f t="shared" si="928"/>
        <v>4.1440892826390369E-8</v>
      </c>
      <c r="AR689" s="5">
        <f t="shared" si="929"/>
        <v>6.2032325562669917E-6</v>
      </c>
      <c r="AS689" s="5">
        <f t="shared" si="930"/>
        <v>3.3317102561002211E-6</v>
      </c>
      <c r="AT689" s="5">
        <f t="shared" si="931"/>
        <v>8.9471844960810114E-7</v>
      </c>
      <c r="AU689" s="5">
        <f t="shared" si="932"/>
        <v>1.6018221724681367E-7</v>
      </c>
      <c r="AV689" s="5">
        <f t="shared" si="933"/>
        <v>2.1508170587080307E-8</v>
      </c>
      <c r="AW689" s="5">
        <f t="shared" si="934"/>
        <v>9.6084387122074522E-12</v>
      </c>
      <c r="AX689" s="5">
        <f t="shared" si="935"/>
        <v>1.474497808341312E-5</v>
      </c>
      <c r="AY689" s="5">
        <f t="shared" si="936"/>
        <v>4.1102445572963309E-6</v>
      </c>
      <c r="AZ689" s="5">
        <f t="shared" si="937"/>
        <v>5.7287675251917095E-7</v>
      </c>
      <c r="BA689" s="5">
        <f t="shared" si="938"/>
        <v>5.3230859137781556E-8</v>
      </c>
      <c r="BB689" s="5">
        <f t="shared" si="939"/>
        <v>3.7095994279129681E-9</v>
      </c>
      <c r="BC689" s="5">
        <f t="shared" si="940"/>
        <v>2.0681428988329103E-10</v>
      </c>
      <c r="BD689" s="5">
        <f t="shared" si="941"/>
        <v>2.8819758957708677E-7</v>
      </c>
      <c r="BE689" s="5">
        <f t="shared" si="942"/>
        <v>1.5478879056489377E-7</v>
      </c>
      <c r="BF689" s="5">
        <f t="shared" si="943"/>
        <v>4.156795641438541E-8</v>
      </c>
      <c r="BG689" s="5">
        <f t="shared" si="944"/>
        <v>7.4419471597927318E-9</v>
      </c>
      <c r="BH689" s="5">
        <f t="shared" si="945"/>
        <v>9.9925367349754199E-10</v>
      </c>
      <c r="BI689" s="5">
        <f t="shared" si="946"/>
        <v>1.0733834923129364E-10</v>
      </c>
      <c r="BJ689" s="8">
        <f t="shared" si="947"/>
        <v>0.33641873449978882</v>
      </c>
      <c r="BK689" s="8">
        <f t="shared" si="948"/>
        <v>0.51100285407470125</v>
      </c>
      <c r="BL689" s="8">
        <f t="shared" si="949"/>
        <v>0.15098428165551256</v>
      </c>
      <c r="BM689" s="8">
        <f t="shared" si="950"/>
        <v>4.972670490971285E-2</v>
      </c>
      <c r="BN689" s="8">
        <f t="shared" si="951"/>
        <v>0.95027167299113424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1.512</v>
      </c>
      <c r="F690">
        <f>VLOOKUP(B690,home!$B$2:$E$405,3,FALSE)</f>
        <v>0.85</v>
      </c>
      <c r="G690">
        <f>VLOOKUP(C690,away!$B$2:$E$405,4,FALSE)</f>
        <v>0.56999999999999995</v>
      </c>
      <c r="H690">
        <f>VLOOKUP(A690,away!$A$2:$E$405,3,FALSE)</f>
        <v>1.32</v>
      </c>
      <c r="I690">
        <f>VLOOKUP(C690,away!$B$2:$E$405,3,FALSE)</f>
        <v>1.7</v>
      </c>
      <c r="J690">
        <f>VLOOKUP(B690,home!$B$2:$E$405,4,FALSE)</f>
        <v>0.54</v>
      </c>
      <c r="K690" s="3">
        <f t="shared" si="896"/>
        <v>0.73256399999999988</v>
      </c>
      <c r="L690" s="3">
        <f t="shared" si="897"/>
        <v>1.2117600000000002</v>
      </c>
      <c r="M690" s="5">
        <f t="shared" si="898"/>
        <v>0.14308391537929721</v>
      </c>
      <c r="N690" s="5">
        <f t="shared" si="899"/>
        <v>0.10481812538591946</v>
      </c>
      <c r="O690" s="5">
        <f t="shared" si="900"/>
        <v>0.17338336530001719</v>
      </c>
      <c r="P690" s="5">
        <f t="shared" si="901"/>
        <v>0.12701441161764176</v>
      </c>
      <c r="Q690" s="5">
        <f t="shared" si="902"/>
        <v>3.8392992602605341E-2</v>
      </c>
      <c r="R690" s="5">
        <f t="shared" si="903"/>
        <v>0.10504951336797445</v>
      </c>
      <c r="S690" s="5">
        <f t="shared" si="904"/>
        <v>2.8187411414850701E-2</v>
      </c>
      <c r="T690" s="5">
        <f t="shared" si="905"/>
        <v>4.6523092716133051E-2</v>
      </c>
      <c r="U690" s="5">
        <f t="shared" si="906"/>
        <v>7.6955491710896815E-2</v>
      </c>
      <c r="V690" s="5">
        <f t="shared" si="907"/>
        <v>2.7801925156926183E-3</v>
      </c>
      <c r="W690" s="5">
        <f t="shared" si="908"/>
        <v>9.3751080776449929E-3</v>
      </c>
      <c r="X690" s="5">
        <f t="shared" si="909"/>
        <v>1.1360380964167097E-2</v>
      </c>
      <c r="Y690" s="5">
        <f t="shared" si="910"/>
        <v>6.8830276185695627E-3</v>
      </c>
      <c r="Z690" s="5">
        <f t="shared" si="911"/>
        <v>4.2431599439592252E-2</v>
      </c>
      <c r="AA690" s="5">
        <f t="shared" si="912"/>
        <v>3.1083862211865449E-2</v>
      </c>
      <c r="AB690" s="5">
        <f t="shared" si="913"/>
        <v>1.1385459218686498E-2</v>
      </c>
      <c r="AC690" s="5">
        <f t="shared" si="914"/>
        <v>1.5424712293323688E-4</v>
      </c>
      <c r="AD690" s="5">
        <f t="shared" si="915"/>
        <v>1.7169666684479809E-3</v>
      </c>
      <c r="AE690" s="5">
        <f t="shared" si="916"/>
        <v>2.0805515301585255E-3</v>
      </c>
      <c r="AF690" s="5">
        <f t="shared" si="917"/>
        <v>1.2605645610924477E-3</v>
      </c>
      <c r="AG690" s="5">
        <f t="shared" si="918"/>
        <v>5.0916723751646162E-4</v>
      </c>
      <c r="AH690" s="5">
        <f t="shared" si="919"/>
        <v>1.2854228734230075E-2</v>
      </c>
      <c r="AI690" s="5">
        <f t="shared" si="920"/>
        <v>9.416545218462519E-3</v>
      </c>
      <c r="AJ690" s="5">
        <f t="shared" si="921"/>
        <v>3.4491110157088872E-3</v>
      </c>
      <c r="AK690" s="5">
        <f t="shared" si="922"/>
        <v>8.4223152070392175E-4</v>
      </c>
      <c r="AL690" s="5">
        <f t="shared" si="923"/>
        <v>5.4769559558513094E-6</v>
      </c>
      <c r="AM690" s="5">
        <f t="shared" si="924"/>
        <v>2.5155759410098533E-4</v>
      </c>
      <c r="AN690" s="5">
        <f t="shared" si="925"/>
        <v>3.0482743022781006E-4</v>
      </c>
      <c r="AO690" s="5">
        <f t="shared" si="926"/>
        <v>1.8468884342642559E-4</v>
      </c>
      <c r="AP690" s="5">
        <f t="shared" si="927"/>
        <v>7.4599517636801839E-5</v>
      </c>
      <c r="AQ690" s="5">
        <f t="shared" si="928"/>
        <v>2.2599177872892747E-5</v>
      </c>
      <c r="AR690" s="5">
        <f t="shared" si="929"/>
        <v>3.1152480421981306E-3</v>
      </c>
      <c r="AS690" s="5">
        <f t="shared" si="930"/>
        <v>2.282118566784831E-3</v>
      </c>
      <c r="AT690" s="5">
        <f t="shared" si="931"/>
        <v>8.3589895287908115E-4</v>
      </c>
      <c r="AU690" s="5">
        <f t="shared" si="932"/>
        <v>2.0411649350563708E-4</v>
      </c>
      <c r="AV690" s="5">
        <f t="shared" si="933"/>
        <v>3.7382098737115864E-5</v>
      </c>
      <c r="AW690" s="5">
        <f t="shared" si="934"/>
        <v>1.3505135087727031E-7</v>
      </c>
      <c r="AX690" s="5">
        <f t="shared" si="935"/>
        <v>3.0713672894165689E-5</v>
      </c>
      <c r="AY690" s="5">
        <f t="shared" si="936"/>
        <v>3.721760026623422E-5</v>
      </c>
      <c r="AZ690" s="5">
        <f t="shared" si="937"/>
        <v>2.2549399649305996E-5</v>
      </c>
      <c r="BA690" s="5">
        <f t="shared" si="938"/>
        <v>9.1081535063476799E-6</v>
      </c>
      <c r="BB690" s="5">
        <f t="shared" si="939"/>
        <v>2.7592240232129659E-6</v>
      </c>
      <c r="BC690" s="5">
        <f t="shared" si="940"/>
        <v>6.6870346047370953E-7</v>
      </c>
      <c r="BD690" s="5">
        <f t="shared" si="941"/>
        <v>6.2915549460233408E-4</v>
      </c>
      <c r="BE690" s="5">
        <f t="shared" si="942"/>
        <v>4.608966657478642E-4</v>
      </c>
      <c r="BF690" s="5">
        <f t="shared" si="943"/>
        <v>1.6881815252345916E-4</v>
      </c>
      <c r="BG690" s="5">
        <f t="shared" si="944"/>
        <v>4.1223367028398439E-5</v>
      </c>
      <c r="BH690" s="5">
        <f t="shared" si="945"/>
        <v>7.5496886609479161E-6</v>
      </c>
      <c r="BI690" s="5">
        <f t="shared" si="946"/>
        <v>1.10612602484373E-6</v>
      </c>
      <c r="BJ690" s="8">
        <f t="shared" si="947"/>
        <v>0.22386126667931955</v>
      </c>
      <c r="BK690" s="8">
        <f t="shared" si="948"/>
        <v>0.30126287260663764</v>
      </c>
      <c r="BL690" s="8">
        <f t="shared" si="949"/>
        <v>0.43220332194723848</v>
      </c>
      <c r="BM690" s="8">
        <f t="shared" si="950"/>
        <v>0.3079796544704172</v>
      </c>
      <c r="BN690" s="8">
        <f t="shared" si="951"/>
        <v>0.69174232365345534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1.512</v>
      </c>
      <c r="F691">
        <f>VLOOKUP(B691,home!$B$2:$E$405,3,FALSE)</f>
        <v>2.09</v>
      </c>
      <c r="G691">
        <f>VLOOKUP(C691,away!$B$2:$E$405,4,FALSE)</f>
        <v>0.76</v>
      </c>
      <c r="H691">
        <f>VLOOKUP(A691,away!$A$2:$E$405,3,FALSE)</f>
        <v>1.32</v>
      </c>
      <c r="I691">
        <f>VLOOKUP(C691,away!$B$2:$E$405,3,FALSE)</f>
        <v>1.04</v>
      </c>
      <c r="J691">
        <f>VLOOKUP(B691,home!$B$2:$E$405,4,FALSE)</f>
        <v>0.38</v>
      </c>
      <c r="K691" s="3">
        <f t="shared" si="896"/>
        <v>2.4016607999999997</v>
      </c>
      <c r="L691" s="3">
        <f t="shared" si="897"/>
        <v>0.52166400000000002</v>
      </c>
      <c r="M691" s="5">
        <f t="shared" si="898"/>
        <v>5.3754666346166553E-2</v>
      </c>
      <c r="N691" s="5">
        <f t="shared" si="899"/>
        <v>0.1291004749806674</v>
      </c>
      <c r="O691" s="5">
        <f t="shared" si="900"/>
        <v>2.8041874264806633E-2</v>
      </c>
      <c r="P691" s="5">
        <f t="shared" si="901"/>
        <v>6.7347070180314897E-2</v>
      </c>
      <c r="Q691" s="5">
        <f t="shared" si="902"/>
        <v>0.15502777501122489</v>
      </c>
      <c r="R691" s="5">
        <f t="shared" si="903"/>
        <v>7.3142181482380416E-3</v>
      </c>
      <c r="S691" s="5">
        <f t="shared" si="904"/>
        <v>2.1094112242572374E-2</v>
      </c>
      <c r="T691" s="5">
        <f t="shared" si="905"/>
        <v>8.0872409223455635E-2</v>
      </c>
      <c r="U691" s="5">
        <f t="shared" si="906"/>
        <v>1.756627100927189E-2</v>
      </c>
      <c r="V691" s="5">
        <f t="shared" si="907"/>
        <v>2.9364410037002035E-3</v>
      </c>
      <c r="W691" s="5">
        <f t="shared" si="908"/>
        <v>0.12410804338522612</v>
      </c>
      <c r="X691" s="5">
        <f t="shared" si="909"/>
        <v>6.4742698344510602E-2</v>
      </c>
      <c r="Y691" s="5">
        <f t="shared" si="910"/>
        <v>1.6886967494595385E-2</v>
      </c>
      <c r="Z691" s="5">
        <f t="shared" si="911"/>
        <v>1.271854765360817E-3</v>
      </c>
      <c r="AA691" s="5">
        <f t="shared" si="912"/>
        <v>3.0545637332602712E-3</v>
      </c>
      <c r="AB691" s="5">
        <f t="shared" si="913"/>
        <v>3.6680129896364262E-3</v>
      </c>
      <c r="AC691" s="5">
        <f t="shared" si="914"/>
        <v>2.2993433849424183E-4</v>
      </c>
      <c r="AD691" s="5">
        <f t="shared" si="915"/>
        <v>7.45163556907492E-2</v>
      </c>
      <c r="AE691" s="5">
        <f t="shared" si="916"/>
        <v>3.8872500175058992E-2</v>
      </c>
      <c r="AF691" s="5">
        <f t="shared" si="917"/>
        <v>1.0139191965660984E-2</v>
      </c>
      <c r="AG691" s="5">
        <f t="shared" si="918"/>
        <v>1.7630838125248579E-3</v>
      </c>
      <c r="AH691" s="5">
        <f t="shared" si="919"/>
        <v>1.6587021107929628E-4</v>
      </c>
      <c r="AI691" s="5">
        <f t="shared" si="920"/>
        <v>3.9836398383687145E-4</v>
      </c>
      <c r="AJ691" s="5">
        <f t="shared" si="921"/>
        <v>4.7836758205642405E-4</v>
      </c>
      <c r="AK691" s="5">
        <f t="shared" si="922"/>
        <v>3.8295888993856563E-4</v>
      </c>
      <c r="AL691" s="5">
        <f t="shared" si="923"/>
        <v>1.1523021225144521E-5</v>
      </c>
      <c r="AM691" s="5">
        <f t="shared" si="924"/>
        <v>3.5792602084265823E-2</v>
      </c>
      <c r="AN691" s="5">
        <f t="shared" si="925"/>
        <v>1.8671711973686448E-2</v>
      </c>
      <c r="AO691" s="5">
        <f t="shared" si="926"/>
        <v>4.8701799775205824E-3</v>
      </c>
      <c r="AP691" s="5">
        <f t="shared" si="927"/>
        <v>8.4686585593109936E-4</v>
      </c>
      <c r="AQ691" s="5">
        <f t="shared" si="928"/>
        <v>1.1044485746711023E-4</v>
      </c>
      <c r="AR691" s="5">
        <f t="shared" si="929"/>
        <v>1.7305703558494007E-5</v>
      </c>
      <c r="AS691" s="5">
        <f t="shared" si="930"/>
        <v>4.1562429852855553E-5</v>
      </c>
      <c r="AT691" s="5">
        <f t="shared" si="931"/>
        <v>4.9909429265176491E-5</v>
      </c>
      <c r="AU691" s="5">
        <f t="shared" si="932"/>
        <v>3.9955173272182389E-5</v>
      </c>
      <c r="AV691" s="5">
        <f t="shared" si="933"/>
        <v>2.3989693351252037E-5</v>
      </c>
      <c r="AW691" s="5">
        <f t="shared" si="934"/>
        <v>4.0102033713147447E-7</v>
      </c>
      <c r="AX691" s="5">
        <f t="shared" si="935"/>
        <v>1.4326948225963265E-2</v>
      </c>
      <c r="AY691" s="5">
        <f t="shared" si="936"/>
        <v>7.4738531193489013E-3</v>
      </c>
      <c r="AZ691" s="5">
        <f t="shared" si="937"/>
        <v>1.9494200568260121E-3</v>
      </c>
      <c r="BA691" s="5">
        <f t="shared" si="938"/>
        <v>3.3898075484136174E-4</v>
      </c>
      <c r="BB691" s="5">
        <f t="shared" si="939"/>
        <v>4.4208514123391023E-5</v>
      </c>
      <c r="BC691" s="5">
        <f t="shared" si="940"/>
        <v>4.6123980623329314E-6</v>
      </c>
      <c r="BD691" s="5">
        <f t="shared" si="941"/>
        <v>1.5046270901897032E-6</v>
      </c>
      <c r="BE691" s="5">
        <f t="shared" si="942"/>
        <v>3.6136039011266734E-6</v>
      </c>
      <c r="BF691" s="5">
        <f t="shared" si="943"/>
        <v>4.3393254180315052E-6</v>
      </c>
      <c r="BG691" s="5">
        <f t="shared" si="944"/>
        <v>3.4738625849766261E-6</v>
      </c>
      <c r="BH691" s="5">
        <f t="shared" si="945"/>
        <v>2.0857598987312575E-6</v>
      </c>
      <c r="BI691" s="5">
        <f t="shared" si="946"/>
        <v>1.0018575573989654E-6</v>
      </c>
      <c r="BJ691" s="8">
        <f t="shared" si="947"/>
        <v>0.78045932790171035</v>
      </c>
      <c r="BK691" s="8">
        <f t="shared" si="948"/>
        <v>0.15284760025182231</v>
      </c>
      <c r="BL691" s="8">
        <f t="shared" si="949"/>
        <v>6.1259242277874847E-2</v>
      </c>
      <c r="BM691" s="8">
        <f t="shared" si="950"/>
        <v>0.54777849416633806</v>
      </c>
      <c r="BN691" s="8">
        <f t="shared" si="951"/>
        <v>0.44058607893141838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1.512</v>
      </c>
      <c r="F692">
        <f>VLOOKUP(B692,home!$B$2:$E$405,3,FALSE)</f>
        <v>0.94</v>
      </c>
      <c r="G692">
        <f>VLOOKUP(C692,away!$B$2:$E$405,4,FALSE)</f>
        <v>1.04</v>
      </c>
      <c r="H692">
        <f>VLOOKUP(A692,away!$A$2:$E$405,3,FALSE)</f>
        <v>1.32</v>
      </c>
      <c r="I692">
        <f>VLOOKUP(C692,away!$B$2:$E$405,3,FALSE)</f>
        <v>0.85</v>
      </c>
      <c r="J692">
        <f>VLOOKUP(B692,home!$B$2:$E$405,4,FALSE)</f>
        <v>0.97</v>
      </c>
      <c r="K692" s="3">
        <f t="shared" si="896"/>
        <v>1.4781312</v>
      </c>
      <c r="L692" s="3">
        <f t="shared" si="897"/>
        <v>1.0883400000000001</v>
      </c>
      <c r="M692" s="5">
        <f t="shared" si="898"/>
        <v>7.6806101144360275E-2</v>
      </c>
      <c r="N692" s="5">
        <f t="shared" si="899"/>
        <v>0.11352949445183463</v>
      </c>
      <c r="O692" s="5">
        <f t="shared" si="900"/>
        <v>8.359115211945306E-2</v>
      </c>
      <c r="P692" s="5">
        <f t="shared" si="901"/>
        <v>0.1235586899917097</v>
      </c>
      <c r="Q692" s="5">
        <f t="shared" si="902"/>
        <v>8.3905743934741844E-2</v>
      </c>
      <c r="R692" s="5">
        <f t="shared" si="903"/>
        <v>4.5487797248842776E-2</v>
      </c>
      <c r="S692" s="5">
        <f t="shared" si="904"/>
        <v>4.9692503736691866E-2</v>
      </c>
      <c r="T692" s="5">
        <f t="shared" si="905"/>
        <v>9.1317977353936944E-2</v>
      </c>
      <c r="U692" s="5">
        <f t="shared" si="906"/>
        <v>6.7236932332788671E-2</v>
      </c>
      <c r="V692" s="5">
        <f t="shared" si="907"/>
        <v>8.8823103787513367E-3</v>
      </c>
      <c r="W692" s="5">
        <f t="shared" si="908"/>
        <v>4.1341232656384216E-2</v>
      </c>
      <c r="X692" s="5">
        <f t="shared" si="909"/>
        <v>4.4993317149249194E-2</v>
      </c>
      <c r="Y692" s="5">
        <f t="shared" si="910"/>
        <v>2.4484013393106938E-2</v>
      </c>
      <c r="Z692" s="5">
        <f t="shared" si="911"/>
        <v>1.6502063085935183E-2</v>
      </c>
      <c r="AA692" s="5">
        <f t="shared" si="912"/>
        <v>2.439221431168908E-2</v>
      </c>
      <c r="AB692" s="5">
        <f t="shared" si="913"/>
        <v>1.8027446505597077E-2</v>
      </c>
      <c r="AC692" s="5">
        <f t="shared" si="914"/>
        <v>8.9306596265340151E-4</v>
      </c>
      <c r="AD692" s="5">
        <f t="shared" si="915"/>
        <v>1.5276941458965101E-2</v>
      </c>
      <c r="AE692" s="5">
        <f t="shared" si="916"/>
        <v>1.6626506467450078E-2</v>
      </c>
      <c r="AF692" s="5">
        <f t="shared" si="917"/>
        <v>9.0476460243923088E-3</v>
      </c>
      <c r="AG692" s="5">
        <f t="shared" si="918"/>
        <v>3.2823050247290427E-3</v>
      </c>
      <c r="AH692" s="5">
        <f t="shared" si="919"/>
        <v>4.4899638347366752E-3</v>
      </c>
      <c r="AI692" s="5">
        <f t="shared" si="920"/>
        <v>6.6367556309959233E-3</v>
      </c>
      <c r="AJ692" s="5">
        <f t="shared" si="921"/>
        <v>4.9049977824753808E-3</v>
      </c>
      <c r="AK692" s="5">
        <f t="shared" si="922"/>
        <v>2.4167434194025572E-3</v>
      </c>
      <c r="AL692" s="5">
        <f t="shared" si="923"/>
        <v>5.7467341150015942E-5</v>
      </c>
      <c r="AM692" s="5">
        <f t="shared" si="924"/>
        <v>4.5162647622139706E-3</v>
      </c>
      <c r="AN692" s="5">
        <f t="shared" si="925"/>
        <v>4.9152315913079522E-3</v>
      </c>
      <c r="AO692" s="5">
        <f t="shared" si="926"/>
        <v>2.6747215750420488E-3</v>
      </c>
      <c r="AP692" s="5">
        <f t="shared" si="927"/>
        <v>9.7033549299375456E-4</v>
      </c>
      <c r="AQ692" s="5">
        <f t="shared" si="928"/>
        <v>2.640137326112057E-4</v>
      </c>
      <c r="AR692" s="5">
        <f t="shared" si="929"/>
        <v>9.7732144797946273E-4</v>
      </c>
      <c r="AS692" s="5">
        <f t="shared" si="930"/>
        <v>1.4446093246876209E-3</v>
      </c>
      <c r="AT692" s="5">
        <f t="shared" si="931"/>
        <v>1.0676610573158516E-3</v>
      </c>
      <c r="AU692" s="5">
        <f t="shared" si="932"/>
        <v>5.26047706614516E-4</v>
      </c>
      <c r="AV692" s="5">
        <f t="shared" si="933"/>
        <v>1.9439188195884065E-4</v>
      </c>
      <c r="AW692" s="5">
        <f t="shared" si="934"/>
        <v>2.5680068539147202E-6</v>
      </c>
      <c r="AX692" s="5">
        <f t="shared" si="935"/>
        <v>1.1126053087481748E-3</v>
      </c>
      <c r="AY692" s="5">
        <f t="shared" si="936"/>
        <v>1.2108928617229886E-3</v>
      </c>
      <c r="AZ692" s="5">
        <f t="shared" si="937"/>
        <v>6.5893156856379877E-4</v>
      </c>
      <c r="BA692" s="5">
        <f t="shared" si="938"/>
        <v>2.3904719444357495E-4</v>
      </c>
      <c r="BB692" s="5">
        <f t="shared" si="939"/>
        <v>6.5041155900180084E-5</v>
      </c>
      <c r="BC692" s="5">
        <f t="shared" si="940"/>
        <v>1.4157378322480402E-5</v>
      </c>
      <c r="BD692" s="5">
        <f t="shared" si="941"/>
        <v>1.7727633744899475E-4</v>
      </c>
      <c r="BE692" s="5">
        <f t="shared" si="942"/>
        <v>2.6203768540508757E-4</v>
      </c>
      <c r="BF692" s="5">
        <f t="shared" si="943"/>
        <v>1.9366303918652231E-4</v>
      </c>
      <c r="BG692" s="5">
        <f t="shared" si="944"/>
        <v>9.5419793502807043E-5</v>
      </c>
      <c r="BH692" s="5">
        <f t="shared" si="945"/>
        <v>3.5260743468514107E-5</v>
      </c>
      <c r="BI692" s="5">
        <f t="shared" si="946"/>
        <v>1.0424001011201391E-5</v>
      </c>
      <c r="BJ692" s="8">
        <f t="shared" si="947"/>
        <v>0.46044642053666041</v>
      </c>
      <c r="BK692" s="8">
        <f t="shared" si="948"/>
        <v>0.26110103141703961</v>
      </c>
      <c r="BL692" s="8">
        <f t="shared" si="949"/>
        <v>0.2621681162045606</v>
      </c>
      <c r="BM692" s="8">
        <f t="shared" si="950"/>
        <v>0.47213032749838441</v>
      </c>
      <c r="BN692" s="8">
        <f t="shared" si="951"/>
        <v>0.52687897889094226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1.50833333333333</v>
      </c>
      <c r="F693">
        <f>VLOOKUP(B693,home!$B$2:$E$405,3,FALSE)</f>
        <v>0.88</v>
      </c>
      <c r="G693">
        <f>VLOOKUP(C693,away!$B$2:$E$405,4,FALSE)</f>
        <v>1.22</v>
      </c>
      <c r="H693">
        <f>VLOOKUP(A693,away!$A$2:$E$405,3,FALSE)</f>
        <v>1.30833333333333</v>
      </c>
      <c r="I693">
        <f>VLOOKUP(C693,away!$B$2:$E$405,3,FALSE)</f>
        <v>0.66</v>
      </c>
      <c r="J693">
        <f>VLOOKUP(B693,home!$B$2:$E$405,4,FALSE)</f>
        <v>1.02</v>
      </c>
      <c r="K693" s="3">
        <f t="shared" si="896"/>
        <v>1.6193466666666629</v>
      </c>
      <c r="L693" s="3">
        <f t="shared" si="897"/>
        <v>0.88076999999999783</v>
      </c>
      <c r="M693" s="5">
        <f t="shared" si="898"/>
        <v>8.2075422599338782E-2</v>
      </c>
      <c r="N693" s="5">
        <f t="shared" si="899"/>
        <v>0.13290856200149692</v>
      </c>
      <c r="O693" s="5">
        <f t="shared" si="900"/>
        <v>7.2289569962819447E-2</v>
      </c>
      <c r="P693" s="5">
        <f t="shared" si="901"/>
        <v>0.11706187415405817</v>
      </c>
      <c r="Q693" s="5">
        <f t="shared" si="902"/>
        <v>0.10761251842429181</v>
      </c>
      <c r="R693" s="5">
        <f t="shared" si="903"/>
        <v>3.1835242268076158E-2</v>
      </c>
      <c r="S693" s="5">
        <f t="shared" si="904"/>
        <v>4.1740517278100964E-2</v>
      </c>
      <c r="T693" s="5">
        <f t="shared" si="905"/>
        <v>9.478187785256327E-2</v>
      </c>
      <c r="U693" s="5">
        <f t="shared" si="906"/>
        <v>5.155229344933477E-2</v>
      </c>
      <c r="V693" s="5">
        <f t="shared" si="907"/>
        <v>6.6148143933240592E-3</v>
      </c>
      <c r="W693" s="5">
        <f t="shared" si="908"/>
        <v>5.8087324333993939E-2</v>
      </c>
      <c r="X693" s="5">
        <f t="shared" si="909"/>
        <v>5.1161572653651718E-2</v>
      </c>
      <c r="Y693" s="5">
        <f t="shared" si="910"/>
        <v>2.2530789173078353E-2</v>
      </c>
      <c r="Z693" s="5">
        <f t="shared" si="911"/>
        <v>9.3465087774844587E-3</v>
      </c>
      <c r="AA693" s="5">
        <f t="shared" si="912"/>
        <v>1.5135237833790163E-2</v>
      </c>
      <c r="AB693" s="5">
        <f t="shared" si="913"/>
        <v>1.2254598467677635E-2</v>
      </c>
      <c r="AC693" s="5">
        <f t="shared" si="914"/>
        <v>5.8965776960098748E-4</v>
      </c>
      <c r="AD693" s="5">
        <f t="shared" si="915"/>
        <v>2.3515878758959604E-2</v>
      </c>
      <c r="AE693" s="5">
        <f t="shared" si="916"/>
        <v>2.07120805345288E-2</v>
      </c>
      <c r="AF693" s="5">
        <f t="shared" si="917"/>
        <v>9.1212895861984417E-3</v>
      </c>
      <c r="AG693" s="5">
        <f t="shared" si="918"/>
        <v>2.6779194096119949E-3</v>
      </c>
      <c r="AH693" s="5">
        <f t="shared" si="919"/>
        <v>2.058031133986241E-3</v>
      </c>
      <c r="AI693" s="5">
        <f t="shared" si="920"/>
        <v>3.332665856716831E-3</v>
      </c>
      <c r="AJ693" s="5">
        <f t="shared" si="921"/>
        <v>2.6983706730941003E-3</v>
      </c>
      <c r="AK693" s="5">
        <f t="shared" si="922"/>
        <v>1.4565325183020037E-3</v>
      </c>
      <c r="AL693" s="5">
        <f t="shared" si="923"/>
        <v>3.3640493796031703E-5</v>
      </c>
      <c r="AM693" s="5">
        <f t="shared" si="924"/>
        <v>7.6160719764117174E-3</v>
      </c>
      <c r="AN693" s="5">
        <f t="shared" si="925"/>
        <v>6.7080077146641319E-3</v>
      </c>
      <c r="AO693" s="5">
        <f t="shared" si="926"/>
        <v>2.954105977422356E-3</v>
      </c>
      <c r="AP693" s="5">
        <f t="shared" si="927"/>
        <v>8.6729597391142766E-4</v>
      </c>
      <c r="AQ693" s="5">
        <f t="shared" si="928"/>
        <v>1.909720687354915E-4</v>
      </c>
      <c r="AR693" s="5">
        <f t="shared" si="929"/>
        <v>3.6253041637621157E-4</v>
      </c>
      <c r="AS693" s="5">
        <f t="shared" si="930"/>
        <v>5.8706242132409547E-4</v>
      </c>
      <c r="AT693" s="5">
        <f t="shared" si="931"/>
        <v>4.7532878754821719E-4</v>
      </c>
      <c r="AU693" s="5">
        <f t="shared" si="932"/>
        <v>2.5657402922897067E-4</v>
      </c>
      <c r="AV693" s="5">
        <f t="shared" si="933"/>
        <v>1.0387057474629215E-4</v>
      </c>
      <c r="AW693" s="5">
        <f t="shared" si="934"/>
        <v>1.3327914761927645E-6</v>
      </c>
      <c r="AX693" s="5">
        <f t="shared" si="935"/>
        <v>2.0555101280159507E-3</v>
      </c>
      <c r="AY693" s="5">
        <f t="shared" si="936"/>
        <v>1.8104316554526045E-3</v>
      </c>
      <c r="AZ693" s="5">
        <f t="shared" si="937"/>
        <v>7.9728694458649314E-4</v>
      </c>
      <c r="BA693" s="5">
        <f t="shared" si="938"/>
        <v>2.3407547406114801E-4</v>
      </c>
      <c r="BB693" s="5">
        <f t="shared" si="939"/>
        <v>5.154166382220919E-5</v>
      </c>
      <c r="BC693" s="5">
        <f t="shared" si="940"/>
        <v>9.0792702489374191E-6</v>
      </c>
      <c r="BD693" s="5">
        <f t="shared" si="941"/>
        <v>5.3217652471945825E-5</v>
      </c>
      <c r="BE693" s="5">
        <f t="shared" si="942"/>
        <v>8.6177828138270346E-5</v>
      </c>
      <c r="BF693" s="5">
        <f t="shared" si="943"/>
        <v>6.9775889368140333E-5</v>
      </c>
      <c r="BG693" s="5">
        <f t="shared" si="944"/>
        <v>3.7663784620666638E-5</v>
      </c>
      <c r="BH693" s="5">
        <f t="shared" si="945"/>
        <v>1.5247681019881911E-5</v>
      </c>
      <c r="BI693" s="5">
        <f t="shared" si="946"/>
        <v>4.9382562867884596E-6</v>
      </c>
      <c r="BJ693" s="8">
        <f t="shared" si="947"/>
        <v>0.54640419157570752</v>
      </c>
      <c r="BK693" s="8">
        <f t="shared" si="948"/>
        <v>0.24992635834367161</v>
      </c>
      <c r="BL693" s="8">
        <f t="shared" si="949"/>
        <v>0.19466492948492681</v>
      </c>
      <c r="BM693" s="8">
        <f t="shared" si="950"/>
        <v>0.45474969990773245</v>
      </c>
      <c r="BN693" s="8">
        <f t="shared" si="951"/>
        <v>0.5437831894100813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1.50833333333333</v>
      </c>
      <c r="F694">
        <f>VLOOKUP(B694,home!$B$2:$E$405,3,FALSE)</f>
        <v>0.66</v>
      </c>
      <c r="G694">
        <f>VLOOKUP(C694,away!$B$2:$E$405,4,FALSE)</f>
        <v>0.88</v>
      </c>
      <c r="H694">
        <f>VLOOKUP(A694,away!$A$2:$E$405,3,FALSE)</f>
        <v>1.30833333333333</v>
      </c>
      <c r="I694">
        <f>VLOOKUP(C694,away!$B$2:$E$405,3,FALSE)</f>
        <v>0.88</v>
      </c>
      <c r="J694">
        <f>VLOOKUP(B694,home!$B$2:$E$405,4,FALSE)</f>
        <v>1.02</v>
      </c>
      <c r="K694" s="3">
        <f t="shared" si="896"/>
        <v>0.87603999999999804</v>
      </c>
      <c r="L694" s="3">
        <f t="shared" si="897"/>
        <v>1.174359999999997</v>
      </c>
      <c r="M694" s="5">
        <f t="shared" si="898"/>
        <v>0.12868341992378898</v>
      </c>
      <c r="N694" s="5">
        <f t="shared" si="899"/>
        <v>0.11273182319003586</v>
      </c>
      <c r="O694" s="5">
        <f t="shared" si="900"/>
        <v>0.15112066102170046</v>
      </c>
      <c r="P694" s="5">
        <f t="shared" si="901"/>
        <v>0.13238774388145019</v>
      </c>
      <c r="Q694" s="5">
        <f t="shared" si="902"/>
        <v>4.937879319369938E-2</v>
      </c>
      <c r="R694" s="5">
        <f t="shared" si="903"/>
        <v>8.8735029738721855E-2</v>
      </c>
      <c r="S694" s="5">
        <f t="shared" si="904"/>
        <v>3.4049675436820616E-2</v>
      </c>
      <c r="T694" s="5">
        <f t="shared" si="905"/>
        <v>5.7988479574952664E-2</v>
      </c>
      <c r="U694" s="5">
        <f t="shared" si="906"/>
        <v>7.7735435452309723E-2</v>
      </c>
      <c r="V694" s="5">
        <f t="shared" si="907"/>
        <v>3.8922045311284709E-3</v>
      </c>
      <c r="W694" s="5">
        <f t="shared" si="908"/>
        <v>1.4419265996469439E-2</v>
      </c>
      <c r="X694" s="5">
        <f t="shared" si="909"/>
        <v>1.6933409215613808E-2</v>
      </c>
      <c r="Y694" s="5">
        <f t="shared" si="910"/>
        <v>9.9429592232240915E-3</v>
      </c>
      <c r="Z694" s="5">
        <f t="shared" si="911"/>
        <v>3.4735623174655041E-2</v>
      </c>
      <c r="AA694" s="5">
        <f t="shared" si="912"/>
        <v>3.0429795325924734E-2</v>
      </c>
      <c r="AB694" s="5">
        <f t="shared" si="913"/>
        <v>1.3328858948661518E-2</v>
      </c>
      <c r="AC694" s="5">
        <f t="shared" si="914"/>
        <v>2.5026542701966947E-4</v>
      </c>
      <c r="AD694" s="5">
        <f t="shared" si="915"/>
        <v>3.1579634458867648E-3</v>
      </c>
      <c r="AE694" s="5">
        <f t="shared" si="916"/>
        <v>3.708585952311572E-3</v>
      </c>
      <c r="AF694" s="5">
        <f t="shared" si="917"/>
        <v>2.1776074994783031E-3</v>
      </c>
      <c r="AG694" s="5">
        <f t="shared" si="918"/>
        <v>8.5243171436244448E-4</v>
      </c>
      <c r="AH694" s="5">
        <f t="shared" si="919"/>
        <v>1.019803160784695E-2</v>
      </c>
      <c r="AI694" s="5">
        <f t="shared" si="920"/>
        <v>8.9338836097382218E-3</v>
      </c>
      <c r="AJ694" s="5">
        <f t="shared" si="921"/>
        <v>3.9132196987375261E-3</v>
      </c>
      <c r="AK694" s="5">
        <f t="shared" si="922"/>
        <v>1.142712328294005E-3</v>
      </c>
      <c r="AL694" s="5">
        <f t="shared" si="923"/>
        <v>1.0298786051624597E-5</v>
      </c>
      <c r="AM694" s="5">
        <f t="shared" si="924"/>
        <v>5.5330045942692712E-4</v>
      </c>
      <c r="AN694" s="5">
        <f t="shared" si="925"/>
        <v>6.4977392753260452E-4</v>
      </c>
      <c r="AO694" s="5">
        <f t="shared" si="926"/>
        <v>3.8153425476859375E-4</v>
      </c>
      <c r="AP694" s="5">
        <f t="shared" si="927"/>
        <v>1.4935285581001484E-4</v>
      </c>
      <c r="AQ694" s="5">
        <f t="shared" si="928"/>
        <v>4.3848504937262159E-5</v>
      </c>
      <c r="AR694" s="5">
        <f t="shared" si="929"/>
        <v>2.3952320797982194E-3</v>
      </c>
      <c r="AS694" s="5">
        <f t="shared" si="930"/>
        <v>2.0983191111864272E-3</v>
      </c>
      <c r="AT694" s="5">
        <f t="shared" si="931"/>
        <v>9.1910573708187658E-4</v>
      </c>
      <c r="AU694" s="5">
        <f t="shared" si="932"/>
        <v>2.6839112997106851E-4</v>
      </c>
      <c r="AV694" s="5">
        <f t="shared" si="933"/>
        <v>5.8780341374963579E-5</v>
      </c>
      <c r="AW694" s="5">
        <f t="shared" si="934"/>
        <v>2.9431250974501862E-7</v>
      </c>
      <c r="AX694" s="5">
        <f t="shared" si="935"/>
        <v>8.0785555746060655E-5</v>
      </c>
      <c r="AY694" s="5">
        <f t="shared" si="936"/>
        <v>9.4871325245943547E-5</v>
      </c>
      <c r="AZ694" s="5">
        <f t="shared" si="937"/>
        <v>5.5706544757912992E-5</v>
      </c>
      <c r="BA694" s="5">
        <f t="shared" si="938"/>
        <v>2.180651263396751E-5</v>
      </c>
      <c r="BB694" s="5">
        <f t="shared" si="939"/>
        <v>6.4021740442065064E-6</v>
      </c>
      <c r="BC694" s="5">
        <f t="shared" si="940"/>
        <v>1.5036914221108647E-6</v>
      </c>
      <c r="BD694" s="5">
        <f t="shared" si="941"/>
        <v>4.6881079087197192E-4</v>
      </c>
      <c r="BE694" s="5">
        <f t="shared" si="942"/>
        <v>4.1069700523548139E-4</v>
      </c>
      <c r="BF694" s="5">
        <f t="shared" si="943"/>
        <v>1.798935022332451E-4</v>
      </c>
      <c r="BG694" s="5">
        <f t="shared" si="944"/>
        <v>5.2531301232137232E-5</v>
      </c>
      <c r="BH694" s="5">
        <f t="shared" si="945"/>
        <v>1.150488028285035E-5</v>
      </c>
      <c r="BI694" s="5">
        <f t="shared" si="946"/>
        <v>2.0157470645976398E-6</v>
      </c>
      <c r="BJ694" s="8">
        <f t="shared" si="947"/>
        <v>0.27333020481235992</v>
      </c>
      <c r="BK694" s="8">
        <f t="shared" si="948"/>
        <v>0.29936847931150556</v>
      </c>
      <c r="BL694" s="8">
        <f t="shared" si="949"/>
        <v>0.39240290935826777</v>
      </c>
      <c r="BM694" s="8">
        <f t="shared" si="950"/>
        <v>0.33670516869465533</v>
      </c>
      <c r="BN694" s="8">
        <f t="shared" si="951"/>
        <v>0.66303747094939669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1.50833333333333</v>
      </c>
      <c r="F695">
        <f>VLOOKUP(B695,home!$B$2:$E$405,3,FALSE)</f>
        <v>0.55000000000000004</v>
      </c>
      <c r="G695">
        <f>VLOOKUP(C695,away!$B$2:$E$405,4,FALSE)</f>
        <v>1.1000000000000001</v>
      </c>
      <c r="H695">
        <f>VLOOKUP(A695,away!$A$2:$E$405,3,FALSE)</f>
        <v>1.30833333333333</v>
      </c>
      <c r="I695">
        <f>VLOOKUP(C695,away!$B$2:$E$405,3,FALSE)</f>
        <v>1.1000000000000001</v>
      </c>
      <c r="J695">
        <f>VLOOKUP(B695,home!$B$2:$E$405,4,FALSE)</f>
        <v>0.76</v>
      </c>
      <c r="K695" s="3">
        <f t="shared" si="896"/>
        <v>0.91254166666666481</v>
      </c>
      <c r="L695" s="3">
        <f t="shared" si="897"/>
        <v>1.0937666666666641</v>
      </c>
      <c r="M695" s="5">
        <f t="shared" si="898"/>
        <v>0.13448423034317095</v>
      </c>
      <c r="N695" s="5">
        <f t="shared" si="899"/>
        <v>0.12272246369774087</v>
      </c>
      <c r="O695" s="5">
        <f t="shared" si="900"/>
        <v>0.14709436834168194</v>
      </c>
      <c r="P695" s="5">
        <f t="shared" si="901"/>
        <v>0.13422974004379873</v>
      </c>
      <c r="Q695" s="5">
        <f t="shared" si="902"/>
        <v>5.5994680780087847E-2</v>
      </c>
      <c r="R695" s="5">
        <f t="shared" si="903"/>
        <v>8.0443458473259954E-2</v>
      </c>
      <c r="S695" s="5">
        <f t="shared" si="904"/>
        <v>3.3493932831844292E-2</v>
      </c>
      <c r="T695" s="5">
        <f t="shared" si="905"/>
        <v>6.1245115347900607E-2</v>
      </c>
      <c r="U695" s="5">
        <f t="shared" si="906"/>
        <v>7.3408007667619263E-2</v>
      </c>
      <c r="V695" s="5">
        <f t="shared" si="907"/>
        <v>3.7145056467385081E-3</v>
      </c>
      <c r="W695" s="5">
        <f t="shared" si="908"/>
        <v>1.7032493107843081E-2</v>
      </c>
      <c r="X695" s="5">
        <f t="shared" si="909"/>
        <v>1.8629573211588455E-2</v>
      </c>
      <c r="Y695" s="5">
        <f t="shared" si="910"/>
        <v>1.018820309653084E-2</v>
      </c>
      <c r="Z695" s="5">
        <f t="shared" si="911"/>
        <v>2.9328791143145256E-2</v>
      </c>
      <c r="AA695" s="5">
        <f t="shared" si="912"/>
        <v>2.6763743951084287E-2</v>
      </c>
      <c r="AB695" s="5">
        <f t="shared" si="913"/>
        <v>1.2211515755681159E-2</v>
      </c>
      <c r="AC695" s="5">
        <f t="shared" si="914"/>
        <v>2.3171728298581647E-4</v>
      </c>
      <c r="AD695" s="5">
        <f t="shared" si="915"/>
        <v>3.885714912029901E-3</v>
      </c>
      <c r="AE695" s="5">
        <f t="shared" si="916"/>
        <v>4.2500654469478944E-3</v>
      </c>
      <c r="AF695" s="5">
        <f t="shared" si="917"/>
        <v>2.3242899585116817E-3</v>
      </c>
      <c r="AG695" s="5">
        <f t="shared" si="918"/>
        <v>8.4741029342937394E-4</v>
      </c>
      <c r="AH695" s="5">
        <f t="shared" si="919"/>
        <v>8.0197135315001906E-3</v>
      </c>
      <c r="AI695" s="5">
        <f t="shared" si="920"/>
        <v>7.3183227522243882E-3</v>
      </c>
      <c r="AJ695" s="5">
        <f t="shared" si="921"/>
        <v>3.3391372207597072E-3</v>
      </c>
      <c r="AK695" s="5">
        <f t="shared" si="922"/>
        <v>1.0157006148869198E-3</v>
      </c>
      <c r="AL695" s="5">
        <f t="shared" si="923"/>
        <v>9.2511517757802102E-6</v>
      </c>
      <c r="AM695" s="5">
        <f t="shared" si="924"/>
        <v>7.0917535240305599E-4</v>
      </c>
      <c r="AN695" s="5">
        <f t="shared" si="925"/>
        <v>7.7567236128004736E-4</v>
      </c>
      <c r="AO695" s="5">
        <f t="shared" si="926"/>
        <v>4.2420228651136882E-4</v>
      </c>
      <c r="AP695" s="5">
        <f t="shared" si="927"/>
        <v>1.5465944030330572E-4</v>
      </c>
      <c r="AQ695" s="5">
        <f t="shared" si="928"/>
        <v>4.2290335122269653E-5</v>
      </c>
      <c r="AR695" s="5">
        <f t="shared" si="929"/>
        <v>1.7543390673941017E-3</v>
      </c>
      <c r="AS695" s="5">
        <f t="shared" si="930"/>
        <v>1.600907496458256E-3</v>
      </c>
      <c r="AT695" s="5">
        <f t="shared" si="931"/>
        <v>7.3044739749858717E-4</v>
      </c>
      <c r="AU695" s="5">
        <f t="shared" si="932"/>
        <v>2.2218789517522956E-4</v>
      </c>
      <c r="AV695" s="5">
        <f t="shared" si="933"/>
        <v>5.0688928044090543E-5</v>
      </c>
      <c r="AW695" s="5">
        <f t="shared" si="934"/>
        <v>2.5649015063781587E-7</v>
      </c>
      <c r="AX695" s="5">
        <f t="shared" si="935"/>
        <v>1.0785867634013395E-4</v>
      </c>
      <c r="AY695" s="5">
        <f t="shared" si="936"/>
        <v>1.179722248916269E-4</v>
      </c>
      <c r="AZ695" s="5">
        <f t="shared" si="937"/>
        <v>6.4517043589482398E-5</v>
      </c>
      <c r="BA695" s="5">
        <f t="shared" si="938"/>
        <v>2.3522197236685347E-5</v>
      </c>
      <c r="BB695" s="5">
        <f t="shared" si="939"/>
        <v>6.4319488160612865E-6</v>
      </c>
      <c r="BC695" s="5">
        <f t="shared" si="940"/>
        <v>1.4070102433427907E-6</v>
      </c>
      <c r="BD695" s="5">
        <f t="shared" si="941"/>
        <v>3.1980626565779167E-4</v>
      </c>
      <c r="BE695" s="5">
        <f t="shared" si="942"/>
        <v>2.9183654267380337E-4</v>
      </c>
      <c r="BF695" s="5">
        <f t="shared" si="943"/>
        <v>1.3315650252289485E-4</v>
      </c>
      <c r="BG695" s="5">
        <f t="shared" si="944"/>
        <v>4.0503618913248818E-5</v>
      </c>
      <c r="BH695" s="5">
        <f t="shared" si="945"/>
        <v>9.2403099772818794E-6</v>
      </c>
      <c r="BI695" s="5">
        <f t="shared" si="946"/>
        <v>1.6864335734370842E-6</v>
      </c>
      <c r="BJ695" s="8">
        <f t="shared" si="947"/>
        <v>0.29954771872934799</v>
      </c>
      <c r="BK695" s="8">
        <f t="shared" si="948"/>
        <v>0.30628134952520575</v>
      </c>
      <c r="BL695" s="8">
        <f t="shared" si="949"/>
        <v>0.36476876876658654</v>
      </c>
      <c r="BM695" s="8">
        <f t="shared" si="950"/>
        <v>0.32483997074980414</v>
      </c>
      <c r="BN695" s="8">
        <f t="shared" si="951"/>
        <v>0.6749689416797402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1.6834532374100699</v>
      </c>
      <c r="F696">
        <f>VLOOKUP(B696,home!$B$2:$E$405,3,FALSE)</f>
        <v>0.59</v>
      </c>
      <c r="G696">
        <f>VLOOKUP(C696,away!$B$2:$E$405,4,FALSE)</f>
        <v>0.76</v>
      </c>
      <c r="H696">
        <f>VLOOKUP(A696,away!$A$2:$E$405,3,FALSE)</f>
        <v>1.19424460431655</v>
      </c>
      <c r="I696">
        <f>VLOOKUP(C696,away!$B$2:$E$405,3,FALSE)</f>
        <v>0.59</v>
      </c>
      <c r="J696">
        <f>VLOOKUP(B696,home!$B$2:$E$405,4,FALSE)</f>
        <v>1.08</v>
      </c>
      <c r="K696" s="3">
        <f t="shared" si="896"/>
        <v>0.75486043165467531</v>
      </c>
      <c r="L696" s="3">
        <f t="shared" si="897"/>
        <v>0.76097266187050572</v>
      </c>
      <c r="M696" s="5">
        <f t="shared" si="898"/>
        <v>0.21962514032937155</v>
      </c>
      <c r="N696" s="5">
        <f t="shared" si="899"/>
        <v>0.16578632823124806</v>
      </c>
      <c r="O696" s="5">
        <f t="shared" si="900"/>
        <v>0.16712872765012521</v>
      </c>
      <c r="P696" s="5">
        <f t="shared" si="901"/>
        <v>0.12615886349587019</v>
      </c>
      <c r="Q696" s="5">
        <f t="shared" si="902"/>
        <v>6.2572769645541787E-2</v>
      </c>
      <c r="R696" s="5">
        <f t="shared" si="903"/>
        <v>6.3590196377473276E-2</v>
      </c>
      <c r="S696" s="5">
        <f t="shared" si="904"/>
        <v>1.8117300704623699E-2</v>
      </c>
      <c r="T696" s="5">
        <f t="shared" si="905"/>
        <v>4.7616167077777917E-2</v>
      </c>
      <c r="U696" s="5">
        <f t="shared" si="906"/>
        <v>4.8001723086505049E-2</v>
      </c>
      <c r="V696" s="5">
        <f t="shared" si="907"/>
        <v>1.1563430625880968E-3</v>
      </c>
      <c r="W696" s="5">
        <f t="shared" si="908"/>
        <v>1.5744569301487411E-2</v>
      </c>
      <c r="X696" s="5">
        <f t="shared" si="909"/>
        <v>1.1981186811357524E-2</v>
      </c>
      <c r="Y696" s="5">
        <f t="shared" si="910"/>
        <v>4.5586778101032654E-3</v>
      </c>
      <c r="Z696" s="5">
        <f t="shared" si="911"/>
        <v>1.6130133668744683E-2</v>
      </c>
      <c r="AA696" s="5">
        <f t="shared" si="912"/>
        <v>1.2175999663836224E-2</v>
      </c>
      <c r="AB696" s="5">
        <f t="shared" si="913"/>
        <v>4.5955901810352962E-3</v>
      </c>
      <c r="AC696" s="5">
        <f t="shared" si="914"/>
        <v>4.1514750533758253E-5</v>
      </c>
      <c r="AD696" s="5">
        <f t="shared" si="915"/>
        <v>2.971238094784434E-3</v>
      </c>
      <c r="AE696" s="5">
        <f t="shared" si="916"/>
        <v>2.2610309620391604E-3</v>
      </c>
      <c r="AF696" s="5">
        <f t="shared" si="917"/>
        <v>8.6029137487728504E-4</v>
      </c>
      <c r="AG696" s="5">
        <f t="shared" si="918"/>
        <v>2.1821940584153499E-4</v>
      </c>
      <c r="AH696" s="5">
        <f t="shared" si="919"/>
        <v>3.0686476885579263E-3</v>
      </c>
      <c r="AI696" s="5">
        <f t="shared" si="920"/>
        <v>2.3164007187809576E-3</v>
      </c>
      <c r="AJ696" s="5">
        <f t="shared" si="921"/>
        <v>8.7427962323209695E-4</v>
      </c>
      <c r="AK696" s="5">
        <f t="shared" si="922"/>
        <v>2.1998636459328916E-4</v>
      </c>
      <c r="AL696" s="5">
        <f t="shared" si="923"/>
        <v>9.5388965722210363E-7</v>
      </c>
      <c r="AM696" s="5">
        <f t="shared" si="924"/>
        <v>4.4857401415555876E-4</v>
      </c>
      <c r="AN696" s="5">
        <f t="shared" si="925"/>
        <v>3.4135256159789341E-4</v>
      </c>
      <c r="AO696" s="5">
        <f t="shared" si="926"/>
        <v>1.2987998371773236E-4</v>
      </c>
      <c r="AP696" s="5">
        <f t="shared" si="927"/>
        <v>3.2945038977793585E-5</v>
      </c>
      <c r="AQ696" s="5">
        <f t="shared" si="928"/>
        <v>6.2675685015897864E-6</v>
      </c>
      <c r="AR696" s="5">
        <f t="shared" si="929"/>
        <v>4.670313999809401E-4</v>
      </c>
      <c r="AS696" s="5">
        <f t="shared" si="930"/>
        <v>3.5254352418589974E-4</v>
      </c>
      <c r="AT696" s="5">
        <f t="shared" si="931"/>
        <v>1.3306057842201439E-4</v>
      </c>
      <c r="AU696" s="5">
        <f t="shared" si="932"/>
        <v>3.3480721887954176E-5</v>
      </c>
      <c r="AV696" s="5">
        <f t="shared" si="933"/>
        <v>6.3183180441128061E-6</v>
      </c>
      <c r="AW696" s="5">
        <f t="shared" si="934"/>
        <v>1.5220585361838901E-8</v>
      </c>
      <c r="AX696" s="5">
        <f t="shared" si="935"/>
        <v>5.6435128992422549E-5</v>
      </c>
      <c r="AY696" s="5">
        <f t="shared" si="936"/>
        <v>4.2945590332369132E-5</v>
      </c>
      <c r="AZ696" s="5">
        <f t="shared" si="937"/>
        <v>1.6340210095411598E-5</v>
      </c>
      <c r="BA696" s="5">
        <f t="shared" si="938"/>
        <v>4.1448177239428922E-6</v>
      </c>
      <c r="BB696" s="5">
        <f t="shared" si="939"/>
        <v>7.8852324408921828E-7</v>
      </c>
      <c r="BC696" s="5">
        <f t="shared" si="940"/>
        <v>1.2000892640026782E-7</v>
      </c>
      <c r="BD696" s="5">
        <f t="shared" si="941"/>
        <v>5.9233021270100793E-5</v>
      </c>
      <c r="BE696" s="5">
        <f t="shared" si="942"/>
        <v>4.4712664004158848E-5</v>
      </c>
      <c r="BF696" s="5">
        <f t="shared" si="943"/>
        <v>1.6875910425304905E-5</v>
      </c>
      <c r="BG696" s="5">
        <f t="shared" si="944"/>
        <v>4.2463190094037647E-6</v>
      </c>
      <c r="BH696" s="5">
        <f t="shared" si="945"/>
        <v>8.013445500954947E-7</v>
      </c>
      <c r="BI696" s="5">
        <f t="shared" si="946"/>
        <v>1.2098065859784138E-7</v>
      </c>
      <c r="BJ696" s="8">
        <f t="shared" si="947"/>
        <v>0.31565027216132358</v>
      </c>
      <c r="BK696" s="8">
        <f t="shared" si="948"/>
        <v>0.3651430618229769</v>
      </c>
      <c r="BL696" s="8">
        <f t="shared" si="949"/>
        <v>0.30308997613657784</v>
      </c>
      <c r="BM696" s="8">
        <f t="shared" si="950"/>
        <v>0.19510848769024611</v>
      </c>
      <c r="BN696" s="8">
        <f t="shared" si="951"/>
        <v>0.80486202572963006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1.6834532374100699</v>
      </c>
      <c r="F697">
        <f>VLOOKUP(B697,home!$B$2:$E$405,3,FALSE)</f>
        <v>0.93</v>
      </c>
      <c r="G697">
        <f>VLOOKUP(C697,away!$B$2:$E$405,4,FALSE)</f>
        <v>0.79</v>
      </c>
      <c r="H697">
        <f>VLOOKUP(A697,away!$A$2:$E$405,3,FALSE)</f>
        <v>1.19424460431655</v>
      </c>
      <c r="I697">
        <f>VLOOKUP(C697,away!$B$2:$E$405,3,FALSE)</f>
        <v>0.69</v>
      </c>
      <c r="J697">
        <f>VLOOKUP(B697,home!$B$2:$E$405,4,FALSE)</f>
        <v>0.96</v>
      </c>
      <c r="K697" s="3">
        <f t="shared" si="896"/>
        <v>1.2368330935251786</v>
      </c>
      <c r="L697" s="3">
        <f t="shared" si="897"/>
        <v>0.7910676258992827</v>
      </c>
      <c r="M697" s="5">
        <f t="shared" si="898"/>
        <v>0.13161152085597036</v>
      </c>
      <c r="N697" s="5">
        <f t="shared" si="899"/>
        <v>0.16278148448384336</v>
      </c>
      <c r="O697" s="5">
        <f t="shared" si="900"/>
        <v>0.10411361334452639</v>
      </c>
      <c r="P697" s="5">
        <f t="shared" si="901"/>
        <v>0.12877116247099485</v>
      </c>
      <c r="Q697" s="5">
        <f t="shared" si="902"/>
        <v>0.10066676351138644</v>
      </c>
      <c r="R697" s="5">
        <f t="shared" si="903"/>
        <v>4.1180454466125185E-2</v>
      </c>
      <c r="S697" s="5">
        <f t="shared" si="904"/>
        <v>3.1498025735676213E-2</v>
      </c>
      <c r="T697" s="5">
        <f t="shared" si="905"/>
        <v>7.9634217617917002E-2</v>
      </c>
      <c r="U697" s="5">
        <f t="shared" si="906"/>
        <v>5.0933348890110357E-2</v>
      </c>
      <c r="V697" s="5">
        <f t="shared" si="907"/>
        <v>3.4242505376976375E-3</v>
      </c>
      <c r="W697" s="5">
        <f t="shared" si="908"/>
        <v>4.1502661509651907E-2</v>
      </c>
      <c r="X697" s="5">
        <f t="shared" si="909"/>
        <v>3.2831411908941871E-2</v>
      </c>
      <c r="Y697" s="5">
        <f t="shared" si="910"/>
        <v>1.2985933536864041E-2</v>
      </c>
      <c r="Z697" s="5">
        <f t="shared" si="911"/>
        <v>1.0858841449323722E-2</v>
      </c>
      <c r="AA697" s="5">
        <f t="shared" si="912"/>
        <v>1.343057446186649E-2</v>
      </c>
      <c r="AB697" s="5">
        <f t="shared" si="913"/>
        <v>8.3056894797452971E-3</v>
      </c>
      <c r="AC697" s="5">
        <f t="shared" si="914"/>
        <v>2.0939690512248335E-4</v>
      </c>
      <c r="AD697" s="5">
        <f t="shared" si="915"/>
        <v>1.2832966306127774E-2</v>
      </c>
      <c r="AE697" s="5">
        <f t="shared" si="916"/>
        <v>1.0151744189033985E-2</v>
      </c>
      <c r="AF697" s="5">
        <f t="shared" si="917"/>
        <v>4.0153580871779768E-3</v>
      </c>
      <c r="AG697" s="5">
        <f t="shared" si="918"/>
        <v>1.0588065963864557E-3</v>
      </c>
      <c r="AH697" s="5">
        <f t="shared" si="919"/>
        <v>2.1475194813333101E-3</v>
      </c>
      <c r="AI697" s="5">
        <f t="shared" si="920"/>
        <v>2.6561231635030646E-3</v>
      </c>
      <c r="AJ697" s="5">
        <f t="shared" si="921"/>
        <v>1.6425905145496902E-3</v>
      </c>
      <c r="AK697" s="5">
        <f t="shared" si="922"/>
        <v>6.7720343583520303E-4</v>
      </c>
      <c r="AL697" s="5">
        <f t="shared" si="923"/>
        <v>8.195113228714772E-6</v>
      </c>
      <c r="AM697" s="5">
        <f t="shared" si="924"/>
        <v>3.1744474831024798E-3</v>
      </c>
      <c r="AN697" s="5">
        <f t="shared" si="925"/>
        <v>2.5112026339998319E-3</v>
      </c>
      <c r="AO697" s="5">
        <f t="shared" si="926"/>
        <v>9.9326555291513611E-4</v>
      </c>
      <c r="AP697" s="5">
        <f t="shared" si="927"/>
        <v>2.6191340761070507E-4</v>
      </c>
      <c r="AQ697" s="5">
        <f t="shared" si="928"/>
        <v>5.1797804387447885E-5</v>
      </c>
      <c r="AR697" s="5">
        <f t="shared" si="929"/>
        <v>3.3976662753416024E-4</v>
      </c>
      <c r="AS697" s="5">
        <f t="shared" si="930"/>
        <v>4.2023460900969246E-4</v>
      </c>
      <c r="AT697" s="5">
        <f t="shared" si="931"/>
        <v>2.5988003573390096E-4</v>
      </c>
      <c r="AU697" s="5">
        <f t="shared" si="932"/>
        <v>1.0714274284739828E-4</v>
      </c>
      <c r="AV697" s="5">
        <f t="shared" si="933"/>
        <v>3.3129422521180059E-5</v>
      </c>
      <c r="AW697" s="5">
        <f t="shared" si="934"/>
        <v>2.2272920464452321E-7</v>
      </c>
      <c r="AX697" s="5">
        <f t="shared" si="935"/>
        <v>6.5437695012647611E-4</v>
      </c>
      <c r="AY697" s="5">
        <f t="shared" si="936"/>
        <v>5.1765642037976476E-4</v>
      </c>
      <c r="AZ697" s="5">
        <f t="shared" si="937"/>
        <v>2.0475061775067078E-4</v>
      </c>
      <c r="BA697" s="5">
        <f t="shared" si="938"/>
        <v>5.3990528361811561E-5</v>
      </c>
      <c r="BB697" s="5">
        <f t="shared" si="939"/>
        <v>1.0677539773056538E-5</v>
      </c>
      <c r="BC697" s="5">
        <f t="shared" si="940"/>
        <v>1.6893312077434007E-6</v>
      </c>
      <c r="BD697" s="5">
        <f t="shared" si="941"/>
        <v>4.4796396567208978E-5</v>
      </c>
      <c r="BE697" s="5">
        <f t="shared" si="942"/>
        <v>5.5405665745001759E-5</v>
      </c>
      <c r="BF697" s="5">
        <f t="shared" si="943"/>
        <v>3.4263780481106285E-5</v>
      </c>
      <c r="BG697" s="5">
        <f t="shared" si="944"/>
        <v>1.4126192536104778E-5</v>
      </c>
      <c r="BH697" s="5">
        <f t="shared" si="945"/>
        <v>4.367935603540688E-6</v>
      </c>
      <c r="BI697" s="5">
        <f t="shared" si="946"/>
        <v>1.0804814609691994E-6</v>
      </c>
      <c r="BJ697" s="8">
        <f t="shared" si="947"/>
        <v>0.466897116016946</v>
      </c>
      <c r="BK697" s="8">
        <f t="shared" si="948"/>
        <v>0.29604020803907005</v>
      </c>
      <c r="BL697" s="8">
        <f t="shared" si="949"/>
        <v>0.22640131112763526</v>
      </c>
      <c r="BM697" s="8">
        <f t="shared" si="950"/>
        <v>0.33055504380895323</v>
      </c>
      <c r="BN697" s="8">
        <f t="shared" si="951"/>
        <v>0.66912499913284662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1.6834532374100699</v>
      </c>
      <c r="F698">
        <f>VLOOKUP(B698,home!$B$2:$E$405,3,FALSE)</f>
        <v>0.68</v>
      </c>
      <c r="G698">
        <f>VLOOKUP(C698,away!$B$2:$E$405,4,FALSE)</f>
        <v>1.27</v>
      </c>
      <c r="H698">
        <f>VLOOKUP(A698,away!$A$2:$E$405,3,FALSE)</f>
        <v>1.19424460431655</v>
      </c>
      <c r="I698">
        <f>VLOOKUP(C698,away!$B$2:$E$405,3,FALSE)</f>
        <v>0.59</v>
      </c>
      <c r="J698">
        <f>VLOOKUP(B698,home!$B$2:$E$405,4,FALSE)</f>
        <v>1.08</v>
      </c>
      <c r="K698" s="3">
        <f t="shared" si="896"/>
        <v>1.4538302158273366</v>
      </c>
      <c r="L698" s="3">
        <f t="shared" si="897"/>
        <v>0.76097266187050572</v>
      </c>
      <c r="M698" s="5">
        <f t="shared" si="898"/>
        <v>0.10917503296132074</v>
      </c>
      <c r="N698" s="5">
        <f t="shared" si="899"/>
        <v>0.15872196173311351</v>
      </c>
      <c r="O698" s="5">
        <f t="shared" si="900"/>
        <v>8.3079215442376439E-2</v>
      </c>
      <c r="P698" s="5">
        <f t="shared" si="901"/>
        <v>0.12078307371735593</v>
      </c>
      <c r="Q698" s="5">
        <f t="shared" si="902"/>
        <v>0.11537739194149536</v>
      </c>
      <c r="R698" s="5">
        <f t="shared" si="903"/>
        <v>3.1610505860649202E-2</v>
      </c>
      <c r="S698" s="5">
        <f t="shared" si="904"/>
        <v>3.3406334994606247E-2</v>
      </c>
      <c r="T698" s="5">
        <f t="shared" si="905"/>
        <v>8.7799041065396363E-2</v>
      </c>
      <c r="U698" s="5">
        <f t="shared" si="906"/>
        <v>4.5956308557798926E-2</v>
      </c>
      <c r="V698" s="5">
        <f t="shared" si="907"/>
        <v>4.1064739120036447E-3</v>
      </c>
      <c r="W698" s="5">
        <f t="shared" si="908"/>
        <v>5.5913046209299794E-2</v>
      </c>
      <c r="X698" s="5">
        <f t="shared" si="909"/>
        <v>4.254829960717945E-2</v>
      </c>
      <c r="Y698" s="5">
        <f t="shared" si="910"/>
        <v>1.6189046405069567E-2</v>
      </c>
      <c r="Z698" s="5">
        <f t="shared" si="911"/>
        <v>8.0182435959504847E-3</v>
      </c>
      <c r="AA698" s="5">
        <f t="shared" si="912"/>
        <v>1.1657164817656855E-2</v>
      </c>
      <c r="AB698" s="5">
        <f t="shared" si="913"/>
        <v>8.4737692213944504E-3</v>
      </c>
      <c r="AC698" s="5">
        <f t="shared" si="914"/>
        <v>2.8394343455777739E-4</v>
      </c>
      <c r="AD698" s="5">
        <f t="shared" si="915"/>
        <v>2.0322019009507555E-2</v>
      </c>
      <c r="AE698" s="5">
        <f t="shared" si="916"/>
        <v>1.5464500900247979E-2</v>
      </c>
      <c r="AF698" s="5">
        <f t="shared" si="917"/>
        <v>5.8840312072802681E-3</v>
      </c>
      <c r="AG698" s="5">
        <f t="shared" si="918"/>
        <v>1.4925289634443975E-3</v>
      </c>
      <c r="AH698" s="5">
        <f t="shared" si="919"/>
        <v>1.5254160431841437E-3</v>
      </c>
      <c r="AI698" s="5">
        <f t="shared" si="920"/>
        <v>2.2176959352888854E-3</v>
      </c>
      <c r="AJ698" s="5">
        <f t="shared" si="921"/>
        <v>1.6120766801202241E-3</v>
      </c>
      <c r="AK698" s="5">
        <f t="shared" si="922"/>
        <v>7.8122859592980043E-4</v>
      </c>
      <c r="AL698" s="5">
        <f t="shared" si="923"/>
        <v>1.2565349368807314E-5</v>
      </c>
      <c r="AM698" s="5">
        <f t="shared" si="924"/>
        <v>5.9089530565279141E-3</v>
      </c>
      <c r="AN698" s="5">
        <f t="shared" si="925"/>
        <v>4.4965517362939066E-3</v>
      </c>
      <c r="AO698" s="5">
        <f t="shared" si="926"/>
        <v>1.7108764720030092E-3</v>
      </c>
      <c r="AP698" s="5">
        <f t="shared" si="927"/>
        <v>4.3397674101058339E-4</v>
      </c>
      <c r="AQ698" s="5">
        <f t="shared" si="928"/>
        <v>8.2561108949177653E-5</v>
      </c>
      <c r="AR698" s="5">
        <f t="shared" si="929"/>
        <v>2.3215998136836251E-4</v>
      </c>
      <c r="AS698" s="5">
        <f t="shared" si="930"/>
        <v>3.3752119581923693E-4</v>
      </c>
      <c r="AT698" s="5">
        <f t="shared" si="931"/>
        <v>2.4534925648209106E-4</v>
      </c>
      <c r="AU698" s="5">
        <f t="shared" si="932"/>
        <v>1.1889872083481163E-4</v>
      </c>
      <c r="AV698" s="5">
        <f t="shared" si="933"/>
        <v>4.3214638243217137E-5</v>
      </c>
      <c r="AW698" s="5">
        <f t="shared" si="934"/>
        <v>3.8614890997882478E-7</v>
      </c>
      <c r="AX698" s="5">
        <f t="shared" si="935"/>
        <v>1.4317690829142632E-3</v>
      </c>
      <c r="AY698" s="5">
        <f t="shared" si="936"/>
        <v>1.0895371302091594E-3</v>
      </c>
      <c r="AZ698" s="5">
        <f t="shared" si="937"/>
        <v>4.1455398509100791E-4</v>
      </c>
      <c r="BA698" s="5">
        <f t="shared" si="938"/>
        <v>1.0515474984124345E-4</v>
      </c>
      <c r="BB698" s="5">
        <f t="shared" si="939"/>
        <v>2.0004972473754536E-5</v>
      </c>
      <c r="BC698" s="5">
        <f t="shared" si="940"/>
        <v>3.0446474307998379E-6</v>
      </c>
      <c r="BD698" s="5">
        <f t="shared" si="941"/>
        <v>2.9444566500281633E-5</v>
      </c>
      <c r="BE698" s="5">
        <f t="shared" si="942"/>
        <v>4.2807400470046812E-5</v>
      </c>
      <c r="BF698" s="5">
        <f t="shared" si="943"/>
        <v>3.1117346132187704E-5</v>
      </c>
      <c r="BG698" s="5">
        <f t="shared" si="944"/>
        <v>1.5079779347777457E-5</v>
      </c>
      <c r="BH698" s="5">
        <f t="shared" si="945"/>
        <v>5.480859715951982E-6</v>
      </c>
      <c r="BI698" s="5">
        <f t="shared" si="946"/>
        <v>1.593647892752363E-6</v>
      </c>
      <c r="BJ698" s="8">
        <f t="shared" si="947"/>
        <v>0.53540885072477928</v>
      </c>
      <c r="BK698" s="8">
        <f t="shared" si="948"/>
        <v>0.26885696149942234</v>
      </c>
      <c r="BL698" s="8">
        <f t="shared" si="949"/>
        <v>0.18801604854720566</v>
      </c>
      <c r="BM698" s="8">
        <f t="shared" si="950"/>
        <v>0.38046377172974694</v>
      </c>
      <c r="BN698" s="8">
        <f t="shared" si="951"/>
        <v>0.61874718165631115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1.6834532374100699</v>
      </c>
      <c r="F699">
        <f>VLOOKUP(B699,home!$B$2:$E$405,3,FALSE)</f>
        <v>1.27</v>
      </c>
      <c r="G699">
        <f>VLOOKUP(C699,away!$B$2:$E$405,4,FALSE)</f>
        <v>1.19</v>
      </c>
      <c r="H699">
        <f>VLOOKUP(A699,away!$A$2:$E$405,3,FALSE)</f>
        <v>1.19424460431655</v>
      </c>
      <c r="I699">
        <f>VLOOKUP(C699,away!$B$2:$E$405,3,FALSE)</f>
        <v>0.45</v>
      </c>
      <c r="J699">
        <f>VLOOKUP(B699,home!$B$2:$E$405,4,FALSE)</f>
        <v>0.72</v>
      </c>
      <c r="K699" s="3">
        <f t="shared" si="896"/>
        <v>2.5442028776978383</v>
      </c>
      <c r="L699" s="3">
        <f t="shared" si="897"/>
        <v>0.3869352517985622</v>
      </c>
      <c r="M699" s="5">
        <f t="shared" si="898"/>
        <v>5.3336299971573478E-2</v>
      </c>
      <c r="N699" s="5">
        <f t="shared" si="899"/>
        <v>0.13569836787343234</v>
      </c>
      <c r="O699" s="5">
        <f t="shared" si="900"/>
        <v>2.0637694659504428E-2</v>
      </c>
      <c r="P699" s="5">
        <f t="shared" si="901"/>
        <v>5.2506482141760472E-2</v>
      </c>
      <c r="Q699" s="5">
        <f t="shared" si="902"/>
        <v>0.17262208902124329</v>
      </c>
      <c r="R699" s="5">
        <f t="shared" si="903"/>
        <v>3.9927257898085934E-3</v>
      </c>
      <c r="S699" s="5">
        <f t="shared" si="904"/>
        <v>1.2922393699845915E-2</v>
      </c>
      <c r="T699" s="5">
        <f t="shared" si="905"/>
        <v>6.6793571481428601E-2</v>
      </c>
      <c r="U699" s="5">
        <f t="shared" si="906"/>
        <v>1.0158304444289395E-2</v>
      </c>
      <c r="V699" s="5">
        <f t="shared" si="907"/>
        <v>1.4134826966737083E-3</v>
      </c>
      <c r="W699" s="5">
        <f t="shared" si="908"/>
        <v>0.14639520521401986</v>
      </c>
      <c r="X699" s="5">
        <f t="shared" si="909"/>
        <v>5.6645465591588964E-2</v>
      </c>
      <c r="Y699" s="5">
        <f t="shared" si="910"/>
        <v>1.0959063745964131E-2</v>
      </c>
      <c r="Z699" s="5">
        <f t="shared" si="911"/>
        <v>5.1497545294740038E-4</v>
      </c>
      <c r="AA699" s="5">
        <f t="shared" si="912"/>
        <v>1.3102020293325235E-3</v>
      </c>
      <c r="AB699" s="5">
        <f t="shared" si="913"/>
        <v>1.6667098866966776E-3</v>
      </c>
      <c r="AC699" s="5">
        <f t="shared" si="914"/>
        <v>8.6968213967481765E-5</v>
      </c>
      <c r="AD699" s="5">
        <f t="shared" si="915"/>
        <v>9.3114775596668711E-2</v>
      </c>
      <c r="AE699" s="5">
        <f t="shared" si="916"/>
        <v>3.6029389141663627E-2</v>
      </c>
      <c r="AF699" s="5">
        <f t="shared" si="917"/>
        <v>6.9705203798389962E-3</v>
      </c>
      <c r="AG699" s="5">
        <f t="shared" si="918"/>
        <v>8.9904668611333718E-4</v>
      </c>
      <c r="AH699" s="5">
        <f t="shared" si="919"/>
        <v>4.9815539139070244E-5</v>
      </c>
      <c r="AI699" s="5">
        <f t="shared" si="920"/>
        <v>1.2674083803169181E-4</v>
      </c>
      <c r="AJ699" s="5">
        <f t="shared" si="921"/>
        <v>1.6122720242103301E-4</v>
      </c>
      <c r="AK699" s="5">
        <f t="shared" si="922"/>
        <v>1.3673157078758803E-4</v>
      </c>
      <c r="AL699" s="5">
        <f t="shared" si="923"/>
        <v>3.4246057383194031E-6</v>
      </c>
      <c r="AM699" s="5">
        <f t="shared" si="924"/>
        <v>4.7380576005846615E-2</v>
      </c>
      <c r="AN699" s="5">
        <f t="shared" si="925"/>
        <v>1.8333215107183175E-2</v>
      </c>
      <c r="AO699" s="5">
        <f t="shared" si="926"/>
        <v>3.5468836018875622E-3</v>
      </c>
      <c r="AP699" s="5">
        <f t="shared" si="927"/>
        <v>4.5747143319885167E-4</v>
      </c>
      <c r="AQ699" s="5">
        <f t="shared" si="928"/>
        <v>4.4252956048861703E-5</v>
      </c>
      <c r="AR699" s="5">
        <f t="shared" si="929"/>
        <v>3.8550776360514568E-6</v>
      </c>
      <c r="AS699" s="5">
        <f t="shared" si="930"/>
        <v>9.8080996153906941E-6</v>
      </c>
      <c r="AT699" s="5">
        <f t="shared" si="931"/>
        <v>1.2476897633112038E-5</v>
      </c>
      <c r="AU699" s="5">
        <f t="shared" si="932"/>
        <v>1.0581252954301664E-5</v>
      </c>
      <c r="AV699" s="5">
        <f t="shared" si="933"/>
        <v>6.7302135539957608E-6</v>
      </c>
      <c r="AW699" s="5">
        <f t="shared" si="934"/>
        <v>9.3647915906278377E-8</v>
      </c>
      <c r="AX699" s="5">
        <f t="shared" si="935"/>
        <v>2.0090966303509369E-2</v>
      </c>
      <c r="AY699" s="5">
        <f t="shared" si="936"/>
        <v>7.7739031055248271E-3</v>
      </c>
      <c r="AZ699" s="5">
        <f t="shared" si="937"/>
        <v>1.5039985777969363E-3</v>
      </c>
      <c r="BA699" s="5">
        <f t="shared" si="938"/>
        <v>1.9398335613484566E-4</v>
      </c>
      <c r="BB699" s="5">
        <f t="shared" si="939"/>
        <v>1.8764749687691668E-5</v>
      </c>
      <c r="BC699" s="5">
        <f t="shared" si="940"/>
        <v>1.4521486290687941E-6</v>
      </c>
      <c r="BD699" s="5">
        <f t="shared" si="941"/>
        <v>2.4861090596809587E-7</v>
      </c>
      <c r="BE699" s="5">
        <f t="shared" si="942"/>
        <v>6.3251658239109607E-7</v>
      </c>
      <c r="BF699" s="5">
        <f t="shared" si="943"/>
        <v>8.046252545555145E-7</v>
      </c>
      <c r="BG699" s="5">
        <f t="shared" si="944"/>
        <v>6.8237662936949859E-7</v>
      </c>
      <c r="BH699" s="5">
        <f t="shared" si="945"/>
        <v>4.340261460289073E-7</v>
      </c>
      <c r="BI699" s="5">
        <f t="shared" si="946"/>
        <v>2.208501139445697E-7</v>
      </c>
      <c r="BJ699" s="8">
        <f t="shared" si="947"/>
        <v>0.82547296207740983</v>
      </c>
      <c r="BK699" s="8">
        <f t="shared" si="948"/>
        <v>0.12804295443508421</v>
      </c>
      <c r="BL699" s="8">
        <f t="shared" si="949"/>
        <v>3.8286626507036105E-2</v>
      </c>
      <c r="BM699" s="8">
        <f t="shared" si="950"/>
        <v>0.5457500495575458</v>
      </c>
      <c r="BN699" s="8">
        <f t="shared" si="951"/>
        <v>0.43879365945732263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1.6834532374100699</v>
      </c>
      <c r="F700">
        <f>VLOOKUP(B700,home!$B$2:$E$405,3,FALSE)</f>
        <v>1.34</v>
      </c>
      <c r="G700">
        <f>VLOOKUP(C700,away!$B$2:$E$405,4,FALSE)</f>
        <v>1.02</v>
      </c>
      <c r="H700">
        <f>VLOOKUP(A700,away!$A$2:$E$405,3,FALSE)</f>
        <v>1.19424460431655</v>
      </c>
      <c r="I700">
        <f>VLOOKUP(C700,away!$B$2:$E$405,3,FALSE)</f>
        <v>0.68</v>
      </c>
      <c r="J700">
        <f>VLOOKUP(B700,home!$B$2:$E$405,4,FALSE)</f>
        <v>0.84</v>
      </c>
      <c r="K700" s="3">
        <f t="shared" si="896"/>
        <v>2.3009438848920838</v>
      </c>
      <c r="L700" s="3">
        <f t="shared" si="897"/>
        <v>0.68215251798561338</v>
      </c>
      <c r="M700" s="5">
        <f t="shared" si="898"/>
        <v>5.0635802030329691E-2</v>
      </c>
      <c r="N700" s="5">
        <f t="shared" si="899"/>
        <v>0.11651013903829326</v>
      </c>
      <c r="O700" s="5">
        <f t="shared" si="900"/>
        <v>3.4541339855210434E-2</v>
      </c>
      <c r="P700" s="5">
        <f t="shared" si="901"/>
        <v>7.9477684715825656E-2</v>
      </c>
      <c r="Q700" s="5">
        <f t="shared" si="902"/>
        <v>0.13404164597404369</v>
      </c>
      <c r="R700" s="5">
        <f t="shared" si="903"/>
        <v>1.1781230978414308E-2</v>
      </c>
      <c r="S700" s="5">
        <f t="shared" si="904"/>
        <v>3.1186937475605837E-2</v>
      </c>
      <c r="T700" s="5">
        <f t="shared" si="905"/>
        <v>9.1436846316130069E-2</v>
      </c>
      <c r="U700" s="5">
        <f t="shared" si="906"/>
        <v>2.7107951376283582E-2</v>
      </c>
      <c r="V700" s="5">
        <f t="shared" si="907"/>
        <v>5.4389834082079003E-3</v>
      </c>
      <c r="W700" s="5">
        <f t="shared" si="908"/>
        <v>0.10280743520828178</v>
      </c>
      <c r="X700" s="5">
        <f t="shared" si="909"/>
        <v>7.0130350794972221E-2</v>
      </c>
      <c r="Y700" s="5">
        <f t="shared" si="910"/>
        <v>2.3919797691002331E-2</v>
      </c>
      <c r="Z700" s="5">
        <f t="shared" si="911"/>
        <v>2.678865458965144E-3</v>
      </c>
      <c r="AA700" s="5">
        <f t="shared" si="912"/>
        <v>6.1639190962544735E-3</v>
      </c>
      <c r="AB700" s="5">
        <f t="shared" si="913"/>
        <v>7.091415975748137E-3</v>
      </c>
      <c r="AC700" s="5">
        <f t="shared" si="914"/>
        <v>5.3356245872390577E-4</v>
      </c>
      <c r="AD700" s="5">
        <f t="shared" si="915"/>
        <v>5.9138534840983782E-2</v>
      </c>
      <c r="AE700" s="5">
        <f t="shared" si="916"/>
        <v>4.0341500451757016E-2</v>
      </c>
      <c r="AF700" s="5">
        <f t="shared" si="917"/>
        <v>1.3759528056241902E-2</v>
      </c>
      <c r="AG700" s="5">
        <f t="shared" si="918"/>
        <v>3.1286989032863685E-3</v>
      </c>
      <c r="AH700" s="5">
        <f t="shared" si="919"/>
        <v>4.568487045444397E-4</v>
      </c>
      <c r="AI700" s="5">
        <f t="shared" si="920"/>
        <v>1.0511832330423988E-3</v>
      </c>
      <c r="AJ700" s="5">
        <f t="shared" si="921"/>
        <v>1.2093568159849992E-3</v>
      </c>
      <c r="AK700" s="5">
        <f t="shared" si="922"/>
        <v>9.2755405679774796E-4</v>
      </c>
      <c r="AL700" s="5">
        <f t="shared" si="923"/>
        <v>3.3499071542509742E-5</v>
      </c>
      <c r="AM700" s="5">
        <f t="shared" si="924"/>
        <v>2.7214890020767823E-2</v>
      </c>
      <c r="AN700" s="5">
        <f t="shared" si="925"/>
        <v>1.8564705754368312E-2</v>
      </c>
      <c r="AO700" s="5">
        <f t="shared" si="926"/>
        <v>6.3319803880021747E-3</v>
      </c>
      <c r="AP700" s="5">
        <f t="shared" si="927"/>
        <v>1.4397921218370683E-3</v>
      </c>
      <c r="AQ700" s="5">
        <f t="shared" si="928"/>
        <v>2.4553945532175124E-4</v>
      </c>
      <c r="AR700" s="5">
        <f t="shared" si="929"/>
        <v>6.232809882869103E-5</v>
      </c>
      <c r="AS700" s="5">
        <f t="shared" si="930"/>
        <v>1.4341345785682608E-4</v>
      </c>
      <c r="AT700" s="5">
        <f t="shared" si="931"/>
        <v>1.6499315943344631E-4</v>
      </c>
      <c r="AU700" s="5">
        <f t="shared" si="932"/>
        <v>1.2654666708247095E-4</v>
      </c>
      <c r="AV700" s="5">
        <f t="shared" si="933"/>
        <v>7.2794194944221472E-5</v>
      </c>
      <c r="AW700" s="5">
        <f t="shared" si="934"/>
        <v>1.4605545547121759E-6</v>
      </c>
      <c r="AX700" s="5">
        <f t="shared" si="935"/>
        <v>1.0436655795216049E-2</v>
      </c>
      <c r="AY700" s="5">
        <f t="shared" si="936"/>
        <v>7.1193910300557722E-3</v>
      </c>
      <c r="AZ700" s="5">
        <f t="shared" si="937"/>
        <v>2.4282552588383672E-3</v>
      </c>
      <c r="BA700" s="5">
        <f t="shared" si="938"/>
        <v>5.5214681304279986E-4</v>
      </c>
      <c r="BB700" s="5">
        <f t="shared" si="939"/>
        <v>9.4162084703719391E-5</v>
      </c>
      <c r="BC700" s="5">
        <f t="shared" si="940"/>
        <v>1.2846580635883365E-5</v>
      </c>
      <c r="BD700" s="5">
        <f t="shared" si="941"/>
        <v>7.0862115928746222E-6</v>
      </c>
      <c r="BE700" s="5">
        <f t="shared" si="942"/>
        <v>1.6304975231676253E-5</v>
      </c>
      <c r="BF700" s="5">
        <f t="shared" si="943"/>
        <v>1.8758416526321188E-5</v>
      </c>
      <c r="BG700" s="5">
        <f t="shared" si="944"/>
        <v>1.4387354598832442E-5</v>
      </c>
      <c r="BH700" s="5">
        <f t="shared" si="945"/>
        <v>8.2761238959893779E-6</v>
      </c>
      <c r="BI700" s="5">
        <f t="shared" si="946"/>
        <v>3.8085793338172027E-6</v>
      </c>
      <c r="BJ700" s="8">
        <f t="shared" si="947"/>
        <v>0.72965484257778213</v>
      </c>
      <c r="BK700" s="8">
        <f t="shared" si="948"/>
        <v>0.17442586019029127</v>
      </c>
      <c r="BL700" s="8">
        <f t="shared" si="949"/>
        <v>9.0969497331605698E-2</v>
      </c>
      <c r="BM700" s="8">
        <f t="shared" si="950"/>
        <v>0.56362329249102594</v>
      </c>
      <c r="BN700" s="8">
        <f t="shared" si="951"/>
        <v>0.42698784259211708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1.6834532374100699</v>
      </c>
      <c r="F701">
        <f>VLOOKUP(B701,home!$B$2:$E$405,3,FALSE)</f>
        <v>0.79</v>
      </c>
      <c r="G701">
        <f>VLOOKUP(C701,away!$B$2:$E$405,4,FALSE)</f>
        <v>1.1000000000000001</v>
      </c>
      <c r="H701">
        <f>VLOOKUP(A701,away!$A$2:$E$405,3,FALSE)</f>
        <v>1.19424460431655</v>
      </c>
      <c r="I701">
        <f>VLOOKUP(C701,away!$B$2:$E$405,3,FALSE)</f>
        <v>0.59</v>
      </c>
      <c r="J701">
        <f>VLOOKUP(B701,home!$B$2:$E$405,4,FALSE)</f>
        <v>1.1200000000000001</v>
      </c>
      <c r="K701" s="3">
        <f t="shared" si="896"/>
        <v>1.4629208633093511</v>
      </c>
      <c r="L701" s="3">
        <f t="shared" si="897"/>
        <v>0.78915683453237628</v>
      </c>
      <c r="M701" s="5">
        <f t="shared" si="898"/>
        <v>0.10518046415817764</v>
      </c>
      <c r="N701" s="5">
        <f t="shared" si="899"/>
        <v>0.15387069542955947</v>
      </c>
      <c r="O701" s="5">
        <f t="shared" si="900"/>
        <v>8.300388214971352E-2</v>
      </c>
      <c r="P701" s="5">
        <f t="shared" si="901"/>
        <v>0.12142811093248651</v>
      </c>
      <c r="Q701" s="5">
        <f t="shared" si="902"/>
        <v>0.11255032529791072</v>
      </c>
      <c r="R701" s="5">
        <f t="shared" si="903"/>
        <v>3.2751540445583163E-2</v>
      </c>
      <c r="S701" s="5">
        <f t="shared" si="904"/>
        <v>3.5046399164149991E-2</v>
      </c>
      <c r="T701" s="5">
        <f t="shared" si="905"/>
        <v>8.8819858437688443E-2</v>
      </c>
      <c r="U701" s="5">
        <f t="shared" si="906"/>
        <v>4.7912911823363644E-2</v>
      </c>
      <c r="V701" s="5">
        <f t="shared" si="907"/>
        <v>4.4955729496271787E-3</v>
      </c>
      <c r="W701" s="5">
        <f t="shared" si="908"/>
        <v>5.488407301685596E-2</v>
      </c>
      <c r="X701" s="5">
        <f t="shared" si="909"/>
        <v>4.3312141328225855E-2</v>
      </c>
      <c r="Y701" s="5">
        <f t="shared" si="910"/>
        <v>1.7090036173700814E-2</v>
      </c>
      <c r="Z701" s="5">
        <f t="shared" si="911"/>
        <v>8.6153673280318331E-3</v>
      </c>
      <c r="AA701" s="5">
        <f t="shared" si="912"/>
        <v>1.2603600609251506E-2</v>
      </c>
      <c r="AB701" s="5">
        <f t="shared" si="913"/>
        <v>9.2190351420462415E-3</v>
      </c>
      <c r="AC701" s="5">
        <f t="shared" si="914"/>
        <v>3.2437637968317815E-4</v>
      </c>
      <c r="AD701" s="5">
        <f t="shared" si="915"/>
        <v>2.0072763869938105E-2</v>
      </c>
      <c r="AE701" s="5">
        <f t="shared" si="916"/>
        <v>1.5840558795916202E-2</v>
      </c>
      <c r="AF701" s="5">
        <f t="shared" si="917"/>
        <v>6.2503426183046105E-3</v>
      </c>
      <c r="AG701" s="5">
        <f t="shared" si="918"/>
        <v>1.6441668651346903E-3</v>
      </c>
      <c r="AH701" s="5">
        <f t="shared" si="919"/>
        <v>1.6997190022308146E-3</v>
      </c>
      <c r="AI701" s="5">
        <f t="shared" si="920"/>
        <v>2.4865543901268117E-3</v>
      </c>
      <c r="AJ701" s="5">
        <f t="shared" si="921"/>
        <v>1.8188161475349868E-3</v>
      </c>
      <c r="AK701" s="5">
        <f t="shared" si="922"/>
        <v>8.8692802958429057E-4</v>
      </c>
      <c r="AL701" s="5">
        <f t="shared" si="923"/>
        <v>1.4979363831980162E-5</v>
      </c>
      <c r="AM701" s="5">
        <f t="shared" si="924"/>
        <v>5.8729730099229133E-3</v>
      </c>
      <c r="AN701" s="5">
        <f t="shared" si="925"/>
        <v>4.634696789804848E-3</v>
      </c>
      <c r="AO701" s="5">
        <f t="shared" si="926"/>
        <v>1.82875132382988E-3</v>
      </c>
      <c r="AP701" s="5">
        <f t="shared" si="927"/>
        <v>4.8105720195349355E-4</v>
      </c>
      <c r="AQ701" s="5">
        <f t="shared" si="928"/>
        <v>9.4907394680655255E-5</v>
      </c>
      <c r="AR701" s="5">
        <f t="shared" si="929"/>
        <v>2.6826897347899983E-4</v>
      </c>
      <c r="AS701" s="5">
        <f t="shared" si="930"/>
        <v>3.9245627828101174E-4</v>
      </c>
      <c r="AT701" s="5">
        <f t="shared" si="931"/>
        <v>2.8706623871701642E-4</v>
      </c>
      <c r="AU701" s="5">
        <f t="shared" si="932"/>
        <v>1.3998506325695533E-4</v>
      </c>
      <c r="AV701" s="5">
        <f t="shared" si="933"/>
        <v>5.1196767397569829E-5</v>
      </c>
      <c r="AW701" s="5">
        <f t="shared" si="934"/>
        <v>4.8036905681995677E-7</v>
      </c>
      <c r="AX701" s="5">
        <f t="shared" si="935"/>
        <v>1.4319491243114935E-3</v>
      </c>
      <c r="AY701" s="5">
        <f t="shared" si="936"/>
        <v>1.1300324381530663E-3</v>
      </c>
      <c r="AZ701" s="5">
        <f t="shared" si="937"/>
        <v>4.4588641090588852E-4</v>
      </c>
      <c r="BA701" s="5">
        <f t="shared" si="938"/>
        <v>1.1729143619716447E-4</v>
      </c>
      <c r="BB701" s="5">
        <f t="shared" si="939"/>
        <v>2.3140334626777621E-5</v>
      </c>
      <c r="BC701" s="5">
        <f t="shared" si="940"/>
        <v>3.6522706448175541E-6</v>
      </c>
      <c r="BD701" s="5">
        <f t="shared" si="941"/>
        <v>3.5284382318989567E-5</v>
      </c>
      <c r="BE701" s="5">
        <f t="shared" si="942"/>
        <v>5.1618259043433418E-5</v>
      </c>
      <c r="BF701" s="5">
        <f t="shared" si="943"/>
        <v>3.7756714041172681E-5</v>
      </c>
      <c r="BG701" s="5">
        <f t="shared" si="944"/>
        <v>1.8411694900278884E-5</v>
      </c>
      <c r="BH701" s="5">
        <f t="shared" si="945"/>
        <v>6.7337131496260926E-6</v>
      </c>
      <c r="BI701" s="5">
        <f t="shared" si="946"/>
        <v>1.9701778908257045E-6</v>
      </c>
      <c r="BJ701" s="8">
        <f t="shared" si="947"/>
        <v>0.53039929956826604</v>
      </c>
      <c r="BK701" s="8">
        <f t="shared" si="948"/>
        <v>0.26761993538610956</v>
      </c>
      <c r="BL701" s="8">
        <f t="shared" si="949"/>
        <v>0.19367373600191087</v>
      </c>
      <c r="BM701" s="8">
        <f t="shared" si="950"/>
        <v>0.39039376780179075</v>
      </c>
      <c r="BN701" s="8">
        <f t="shared" si="951"/>
        <v>0.60878501841343102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1.6834532374100699</v>
      </c>
      <c r="F702">
        <f>VLOOKUP(B702,home!$B$2:$E$405,3,FALSE)</f>
        <v>0.69</v>
      </c>
      <c r="G702">
        <f>VLOOKUP(C702,away!$B$2:$E$405,4,FALSE)</f>
        <v>0.68</v>
      </c>
      <c r="H702">
        <f>VLOOKUP(A702,away!$A$2:$E$405,3,FALSE)</f>
        <v>1.19424460431655</v>
      </c>
      <c r="I702">
        <f>VLOOKUP(C702,away!$B$2:$E$405,3,FALSE)</f>
        <v>1.1000000000000001</v>
      </c>
      <c r="J702">
        <f>VLOOKUP(B702,home!$B$2:$E$405,4,FALSE)</f>
        <v>1.1200000000000001</v>
      </c>
      <c r="K702" s="3">
        <f t="shared" si="896"/>
        <v>0.78987625899280478</v>
      </c>
      <c r="L702" s="3">
        <f t="shared" si="897"/>
        <v>1.4713093525179897</v>
      </c>
      <c r="M702" s="5">
        <f t="shared" si="898"/>
        <v>0.10422683893132237</v>
      </c>
      <c r="N702" s="5">
        <f t="shared" si="899"/>
        <v>8.2326305621718526E-2</v>
      </c>
      <c r="O702" s="5">
        <f t="shared" si="900"/>
        <v>0.1533499229030407</v>
      </c>
      <c r="P702" s="5">
        <f t="shared" si="901"/>
        <v>0.12112746341948881</v>
      </c>
      <c r="Q702" s="5">
        <f t="shared" si="902"/>
        <v>3.2513797150590676E-2</v>
      </c>
      <c r="R702" s="5">
        <f t="shared" si="903"/>
        <v>0.11281258788757824</v>
      </c>
      <c r="S702" s="5">
        <f t="shared" si="904"/>
        <v>3.5192140874835652E-2</v>
      </c>
      <c r="T702" s="5">
        <f t="shared" si="905"/>
        <v>4.7837853833536823E-2</v>
      </c>
      <c r="U702" s="5">
        <f t="shared" si="906"/>
        <v>8.9107984887937294E-2</v>
      </c>
      <c r="V702" s="5">
        <f t="shared" si="907"/>
        <v>4.5442920462688257E-3</v>
      </c>
      <c r="W702" s="5">
        <f t="shared" si="908"/>
        <v>8.5606254863198269E-3</v>
      </c>
      <c r="X702" s="5">
        <f t="shared" si="909"/>
        <v>1.2595328341426223E-2</v>
      </c>
      <c r="Y702" s="5">
        <f t="shared" si="910"/>
        <v>9.2658121933876531E-3</v>
      </c>
      <c r="Z702" s="5">
        <f t="shared" si="911"/>
        <v>5.5327405213583841E-2</v>
      </c>
      <c r="AA702" s="5">
        <f t="shared" si="912"/>
        <v>4.3701803849884605E-2</v>
      </c>
      <c r="AB702" s="5">
        <f t="shared" si="913"/>
        <v>1.7259508668092102E-2</v>
      </c>
      <c r="AC702" s="5">
        <f t="shared" si="914"/>
        <v>3.3007247356208716E-4</v>
      </c>
      <c r="AD702" s="5">
        <f t="shared" si="915"/>
        <v>1.6904587084431905E-3</v>
      </c>
      <c r="AE702" s="5">
        <f t="shared" si="916"/>
        <v>2.4871877077779474E-3</v>
      </c>
      <c r="AF702" s="5">
        <f t="shared" si="917"/>
        <v>1.8297112679607379E-3</v>
      </c>
      <c r="AG702" s="5">
        <f t="shared" si="918"/>
        <v>8.9735710031939417E-4</v>
      </c>
      <c r="AH702" s="5">
        <f t="shared" si="919"/>
        <v>2.0350932185324622E-2</v>
      </c>
      <c r="AI702" s="5">
        <f t="shared" si="920"/>
        <v>1.6074718181560477E-2</v>
      </c>
      <c r="AJ702" s="5">
        <f t="shared" si="921"/>
        <v>6.3485191308073063E-3</v>
      </c>
      <c r="AK702" s="5">
        <f t="shared" si="922"/>
        <v>1.6715148470621093E-3</v>
      </c>
      <c r="AL702" s="5">
        <f t="shared" si="923"/>
        <v>1.5343779731635638E-5</v>
      </c>
      <c r="AM702" s="5">
        <f t="shared" si="924"/>
        <v>2.6705064012138332E-4</v>
      </c>
      <c r="AN702" s="5">
        <f t="shared" si="925"/>
        <v>3.9291410440650711E-4</v>
      </c>
      <c r="AO702" s="5">
        <f t="shared" si="926"/>
        <v>2.8904909827476196E-4</v>
      </c>
      <c r="AP702" s="5">
        <f t="shared" si="927"/>
        <v>1.417602138761829E-4</v>
      </c>
      <c r="AQ702" s="5">
        <f t="shared" si="928"/>
        <v>5.2143282122744605E-5</v>
      </c>
      <c r="AR702" s="5">
        <f t="shared" si="929"/>
        <v>5.9885033713454943E-3</v>
      </c>
      <c r="AS702" s="5">
        <f t="shared" si="930"/>
        <v>4.7301766399241779E-3</v>
      </c>
      <c r="AT702" s="5">
        <f t="shared" si="931"/>
        <v>1.8681271143592326E-3</v>
      </c>
      <c r="AU702" s="5">
        <f t="shared" si="932"/>
        <v>4.9186308547103145E-4</v>
      </c>
      <c r="AV702" s="5">
        <f t="shared" si="933"/>
        <v>9.7127743472129097E-5</v>
      </c>
      <c r="AW702" s="5">
        <f t="shared" si="934"/>
        <v>4.9532803674947095E-7</v>
      </c>
      <c r="AX702" s="5">
        <f t="shared" si="935"/>
        <v>3.5156160096785323E-5</v>
      </c>
      <c r="AY702" s="5">
        <f t="shared" si="936"/>
        <v>5.172558714902E-5</v>
      </c>
      <c r="AZ702" s="5">
        <f t="shared" si="937"/>
        <v>3.805217006841874E-5</v>
      </c>
      <c r="BA702" s="5">
        <f t="shared" si="938"/>
        <v>1.8662171235089864E-5</v>
      </c>
      <c r="BB702" s="5">
        <f t="shared" si="939"/>
        <v>6.86445676911998E-6</v>
      </c>
      <c r="BC702" s="5">
        <f t="shared" si="940"/>
        <v>2.0199478888723287E-6</v>
      </c>
      <c r="BD702" s="5">
        <f t="shared" si="941"/>
        <v>1.4684901696410226E-3</v>
      </c>
      <c r="BE702" s="5">
        <f t="shared" si="942"/>
        <v>1.1599255215637601E-3</v>
      </c>
      <c r="BF702" s="5">
        <f t="shared" si="943"/>
        <v>4.5809881584153039E-4</v>
      </c>
      <c r="BG702" s="5">
        <f t="shared" si="944"/>
        <v>1.2061379296864729E-4</v>
      </c>
      <c r="BH702" s="5">
        <f t="shared" si="945"/>
        <v>2.3817492893251939E-5</v>
      </c>
      <c r="BI702" s="5">
        <f t="shared" si="946"/>
        <v>3.7625744370219129E-6</v>
      </c>
      <c r="BJ702" s="8">
        <f t="shared" si="947"/>
        <v>0.20129983524348993</v>
      </c>
      <c r="BK702" s="8">
        <f t="shared" si="948"/>
        <v>0.26548787711235833</v>
      </c>
      <c r="BL702" s="8">
        <f t="shared" si="949"/>
        <v>0.4770879988632048</v>
      </c>
      <c r="BM702" s="8">
        <f t="shared" si="950"/>
        <v>0.39279497025978533</v>
      </c>
      <c r="BN702" s="8">
        <f t="shared" si="951"/>
        <v>0.6063569159137393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1.6923076923076901</v>
      </c>
      <c r="F703">
        <f>VLOOKUP(B703,home!$B$2:$E$405,3,FALSE)</f>
        <v>0.69</v>
      </c>
      <c r="G703">
        <f>VLOOKUP(C703,away!$B$2:$E$405,4,FALSE)</f>
        <v>0.42</v>
      </c>
      <c r="H703">
        <f>VLOOKUP(A703,away!$A$2:$E$405,3,FALSE)</f>
        <v>1.40769230769231</v>
      </c>
      <c r="I703">
        <f>VLOOKUP(C703,away!$B$2:$E$405,3,FALSE)</f>
        <v>1.27</v>
      </c>
      <c r="J703">
        <f>VLOOKUP(B703,home!$B$2:$E$405,4,FALSE)</f>
        <v>1.3</v>
      </c>
      <c r="K703" s="3">
        <f t="shared" si="896"/>
        <v>0.4904307692307685</v>
      </c>
      <c r="L703" s="3">
        <f t="shared" si="897"/>
        <v>2.3241000000000041</v>
      </c>
      <c r="M703" s="5">
        <f t="shared" si="898"/>
        <v>5.9932834473234622E-2</v>
      </c>
      <c r="N703" s="5">
        <f t="shared" si="899"/>
        <v>2.9392906112888778E-2</v>
      </c>
      <c r="O703" s="5">
        <f t="shared" si="900"/>
        <v>0.13928990059924484</v>
      </c>
      <c r="P703" s="5">
        <f t="shared" si="901"/>
        <v>6.8312053096964934E-2</v>
      </c>
      <c r="Q703" s="5">
        <f t="shared" si="902"/>
        <v>7.2075927774358992E-3</v>
      </c>
      <c r="R703" s="5">
        <f t="shared" si="903"/>
        <v>0.16186182899135276</v>
      </c>
      <c r="S703" s="5">
        <f t="shared" si="904"/>
        <v>1.9465692884951827E-2</v>
      </c>
      <c r="T703" s="5">
        <f t="shared" si="905"/>
        <v>1.6751166374038801E-2</v>
      </c>
      <c r="U703" s="5">
        <f t="shared" si="906"/>
        <v>7.9382021301328251E-2</v>
      </c>
      <c r="V703" s="5">
        <f t="shared" si="907"/>
        <v>2.4652438157804994E-3</v>
      </c>
      <c r="W703" s="5">
        <f t="shared" si="908"/>
        <v>1.1782750900466734E-3</v>
      </c>
      <c r="X703" s="5">
        <f t="shared" si="909"/>
        <v>2.7384291367774784E-3</v>
      </c>
      <c r="Y703" s="5">
        <f t="shared" si="910"/>
        <v>3.1821915783922746E-3</v>
      </c>
      <c r="Z703" s="5">
        <f t="shared" si="911"/>
        <v>0.12539435891960121</v>
      </c>
      <c r="AA703" s="5">
        <f t="shared" si="912"/>
        <v>6.1497251902139095E-2</v>
      </c>
      <c r="AB703" s="5">
        <f t="shared" si="913"/>
        <v>1.5080072277972206E-2</v>
      </c>
      <c r="AC703" s="5">
        <f t="shared" si="914"/>
        <v>1.7561937033423031E-4</v>
      </c>
      <c r="AD703" s="5">
        <f t="shared" si="915"/>
        <v>1.4446558969426071E-4</v>
      </c>
      <c r="AE703" s="5">
        <f t="shared" si="916"/>
        <v>3.3575247700843192E-4</v>
      </c>
      <c r="AF703" s="5">
        <f t="shared" si="917"/>
        <v>3.9016116590764904E-4</v>
      </c>
      <c r="AG703" s="5">
        <f t="shared" si="918"/>
        <v>3.0225785522865623E-4</v>
      </c>
      <c r="AH703" s="5">
        <f t="shared" si="919"/>
        <v>7.2857257391261421E-2</v>
      </c>
      <c r="AI703" s="5">
        <f t="shared" si="920"/>
        <v>3.5731440786440437E-2</v>
      </c>
      <c r="AJ703" s="5">
        <f t="shared" si="921"/>
        <v>8.7618989953088169E-3</v>
      </c>
      <c r="AK703" s="5">
        <f t="shared" si="922"/>
        <v>1.4323682880638673E-3</v>
      </c>
      <c r="AL703" s="5">
        <f t="shared" si="923"/>
        <v>8.0069096391462651E-6</v>
      </c>
      <c r="AM703" s="5">
        <f t="shared" si="924"/>
        <v>1.4170074056226576E-5</v>
      </c>
      <c r="AN703" s="5">
        <f t="shared" si="925"/>
        <v>3.2932669114076242E-5</v>
      </c>
      <c r="AO703" s="5">
        <f t="shared" si="926"/>
        <v>3.8269408144012371E-5</v>
      </c>
      <c r="AP703" s="5">
        <f t="shared" si="927"/>
        <v>2.9647310489166437E-5</v>
      </c>
      <c r="AQ703" s="5">
        <f t="shared" si="928"/>
        <v>1.7225828576967961E-5</v>
      </c>
      <c r="AR703" s="5">
        <f t="shared" si="929"/>
        <v>3.3865510380606208E-2</v>
      </c>
      <c r="AS703" s="5">
        <f t="shared" si="930"/>
        <v>1.6608688306353279E-2</v>
      </c>
      <c r="AT703" s="5">
        <f t="shared" si="931"/>
        <v>4.0727058909994533E-3</v>
      </c>
      <c r="AU703" s="5">
        <f t="shared" si="932"/>
        <v>6.6579342765784818E-4</v>
      </c>
      <c r="AV703" s="5">
        <f t="shared" si="933"/>
        <v>8.1631395718757111E-5</v>
      </c>
      <c r="AW703" s="5">
        <f t="shared" si="934"/>
        <v>2.535099134164141E-7</v>
      </c>
      <c r="AX703" s="5">
        <f t="shared" si="935"/>
        <v>1.158240053242026E-6</v>
      </c>
      <c r="AY703" s="5">
        <f t="shared" si="936"/>
        <v>2.6918657077397975E-6</v>
      </c>
      <c r="AZ703" s="5">
        <f t="shared" si="937"/>
        <v>3.1280825456790374E-6</v>
      </c>
      <c r="BA703" s="5">
        <f t="shared" si="938"/>
        <v>2.4233255481375544E-6</v>
      </c>
      <c r="BB703" s="5">
        <f t="shared" si="939"/>
        <v>1.4080127266066252E-6</v>
      </c>
      <c r="BC703" s="5">
        <f t="shared" si="940"/>
        <v>6.5447247558129292E-7</v>
      </c>
      <c r="BD703" s="5">
        <f t="shared" si="941"/>
        <v>1.3117805445927829E-2</v>
      </c>
      <c r="BE703" s="5">
        <f t="shared" si="942"/>
        <v>6.4333754154659506E-3</v>
      </c>
      <c r="BF703" s="5">
        <f t="shared" si="943"/>
        <v>1.5775626268786402E-3</v>
      </c>
      <c r="BG703" s="5">
        <f t="shared" si="944"/>
        <v>2.578950842032678E-4</v>
      </c>
      <c r="BH703" s="5">
        <f t="shared" si="945"/>
        <v>3.1619921131660602E-5</v>
      </c>
      <c r="BI703" s="5">
        <f t="shared" si="946"/>
        <v>3.1014764487233094E-6</v>
      </c>
      <c r="BJ703" s="8">
        <f t="shared" si="947"/>
        <v>6.1766907446856346E-2</v>
      </c>
      <c r="BK703" s="8">
        <f t="shared" si="948"/>
        <v>0.150362142416613</v>
      </c>
      <c r="BL703" s="8">
        <f t="shared" si="949"/>
        <v>0.65260972990450339</v>
      </c>
      <c r="BM703" s="8">
        <f t="shared" si="950"/>
        <v>0.52413358428065771</v>
      </c>
      <c r="BN703" s="8">
        <f t="shared" si="951"/>
        <v>0.46599711605112182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1.6923076923076901</v>
      </c>
      <c r="F704">
        <f>VLOOKUP(B704,home!$B$2:$E$405,3,FALSE)</f>
        <v>0.68</v>
      </c>
      <c r="G704">
        <f>VLOOKUP(C704,away!$B$2:$E$405,4,FALSE)</f>
        <v>0.89</v>
      </c>
      <c r="H704">
        <f>VLOOKUP(A704,away!$A$2:$E$405,3,FALSE)</f>
        <v>1.40769230769231</v>
      </c>
      <c r="I704">
        <f>VLOOKUP(C704,away!$B$2:$E$405,3,FALSE)</f>
        <v>0.79</v>
      </c>
      <c r="J704">
        <f>VLOOKUP(B704,home!$B$2:$E$405,4,FALSE)</f>
        <v>0.81</v>
      </c>
      <c r="K704" s="3">
        <f t="shared" si="896"/>
        <v>1.0241846153846141</v>
      </c>
      <c r="L704" s="3">
        <f t="shared" si="897"/>
        <v>0.90078230769230927</v>
      </c>
      <c r="M704" s="5">
        <f t="shared" si="898"/>
        <v>0.1458805820572166</v>
      </c>
      <c r="N704" s="5">
        <f t="shared" si="899"/>
        <v>0.14940864782635402</v>
      </c>
      <c r="O704" s="5">
        <f t="shared" si="900"/>
        <v>0.13140664735299687</v>
      </c>
      <c r="P704" s="5">
        <f t="shared" si="901"/>
        <v>0.13458466657821072</v>
      </c>
      <c r="Q704" s="5">
        <f t="shared" si="902"/>
        <v>7.6511019254584839E-2</v>
      </c>
      <c r="R704" s="5">
        <f t="shared" si="903"/>
        <v>5.9184391524370994E-2</v>
      </c>
      <c r="S704" s="5">
        <f t="shared" si="904"/>
        <v>3.1040855853700835E-2</v>
      </c>
      <c r="T704" s="5">
        <f t="shared" si="905"/>
        <v>6.8919772488035644E-2</v>
      </c>
      <c r="U704" s="5">
        <f t="shared" si="906"/>
        <v>6.0615743270160324E-2</v>
      </c>
      <c r="V704" s="5">
        <f t="shared" si="907"/>
        <v>3.1819201221982285E-3</v>
      </c>
      <c r="W704" s="5">
        <f t="shared" si="908"/>
        <v>2.6120469609313923E-2</v>
      </c>
      <c r="X704" s="5">
        <f t="shared" si="909"/>
        <v>2.3528856892684628E-2</v>
      </c>
      <c r="Y704" s="5">
        <f t="shared" si="910"/>
        <v>1.0597189004577278E-2</v>
      </c>
      <c r="Z704" s="5">
        <f t="shared" si="911"/>
        <v>1.7770750925562684E-2</v>
      </c>
      <c r="AA704" s="5">
        <f t="shared" si="912"/>
        <v>1.8200529701793196E-2</v>
      </c>
      <c r="AB704" s="5">
        <f t="shared" si="913"/>
        <v>9.3203512562136555E-3</v>
      </c>
      <c r="AC704" s="5">
        <f t="shared" si="914"/>
        <v>1.8347098217490429E-4</v>
      </c>
      <c r="AD704" s="5">
        <f t="shared" si="915"/>
        <v>6.6880457801201708E-3</v>
      </c>
      <c r="AE704" s="5">
        <f t="shared" si="916"/>
        <v>6.0244733117684589E-3</v>
      </c>
      <c r="AF704" s="5">
        <f t="shared" si="917"/>
        <v>2.7133694862027605E-3</v>
      </c>
      <c r="AG704" s="5">
        <f t="shared" si="918"/>
        <v>8.1471840913453937E-4</v>
      </c>
      <c r="AH704" s="5">
        <f t="shared" si="919"/>
        <v>4.0018945070383989E-3</v>
      </c>
      <c r="AI704" s="5">
        <f t="shared" si="920"/>
        <v>4.0986787865009222E-3</v>
      </c>
      <c r="AJ704" s="5">
        <f t="shared" si="921"/>
        <v>2.0989018782687622E-3</v>
      </c>
      <c r="AK704" s="5">
        <f t="shared" si="922"/>
        <v>7.1655433764157865E-4</v>
      </c>
      <c r="AL704" s="5">
        <f t="shared" si="923"/>
        <v>6.7705737431460532E-6</v>
      </c>
      <c r="AM704" s="5">
        <f t="shared" si="924"/>
        <v>1.3699587189974142E-3</v>
      </c>
      <c r="AN704" s="5">
        <f t="shared" si="925"/>
        <v>1.2340345763416909E-3</v>
      </c>
      <c r="AO704" s="5">
        <f t="shared" si="926"/>
        <v>5.5579825672458466E-4</v>
      </c>
      <c r="AP704" s="5">
        <f t="shared" si="927"/>
        <v>1.6688441210124463E-4</v>
      </c>
      <c r="AQ704" s="5">
        <f t="shared" si="928"/>
        <v>3.758163146260837E-5</v>
      </c>
      <c r="AR704" s="5">
        <f t="shared" si="929"/>
        <v>7.2096715383824508E-4</v>
      </c>
      <c r="AS704" s="5">
        <f t="shared" si="930"/>
        <v>7.3840346715876295E-4</v>
      </c>
      <c r="AT704" s="5">
        <f t="shared" si="931"/>
        <v>3.7813073550533162E-4</v>
      </c>
      <c r="AU704" s="5">
        <f t="shared" si="932"/>
        <v>1.2909189396954307E-4</v>
      </c>
      <c r="AV704" s="5">
        <f t="shared" si="933"/>
        <v>3.3053482943616972E-5</v>
      </c>
      <c r="AW704" s="5">
        <f t="shared" si="934"/>
        <v>1.7350862467903641E-7</v>
      </c>
      <c r="AX704" s="5">
        <f t="shared" si="935"/>
        <v>2.338484406181941E-4</v>
      </c>
      <c r="AY704" s="5">
        <f t="shared" si="936"/>
        <v>2.1064653799030485E-4</v>
      </c>
      <c r="AZ704" s="5">
        <f t="shared" si="937"/>
        <v>9.487333729915124E-5</v>
      </c>
      <c r="BA704" s="5">
        <f t="shared" si="938"/>
        <v>2.8486741236933433E-5</v>
      </c>
      <c r="BB704" s="5">
        <f t="shared" si="939"/>
        <v>6.4150881275096407E-6</v>
      </c>
      <c r="BC704" s="5">
        <f t="shared" si="940"/>
        <v>1.1557195775095339E-6</v>
      </c>
      <c r="BD704" s="5">
        <f t="shared" si="941"/>
        <v>1.0823907610079508E-4</v>
      </c>
      <c r="BE704" s="5">
        <f t="shared" si="942"/>
        <v>1.1085679652587879E-4</v>
      </c>
      <c r="BF704" s="5">
        <f t="shared" si="943"/>
        <v>5.6768912756313798E-5</v>
      </c>
      <c r="BG704" s="5">
        <f t="shared" si="944"/>
        <v>1.9380615692375986E-5</v>
      </c>
      <c r="BH704" s="5">
        <f t="shared" si="945"/>
        <v>4.962332107203279E-6</v>
      </c>
      <c r="BI704" s="5">
        <f t="shared" si="946"/>
        <v>1.0164688401253428E-6</v>
      </c>
      <c r="BJ704" s="8">
        <f t="shared" si="947"/>
        <v>0.37526624552325338</v>
      </c>
      <c r="BK704" s="8">
        <f t="shared" si="948"/>
        <v>0.31508891270523476</v>
      </c>
      <c r="BL704" s="8">
        <f t="shared" si="949"/>
        <v>0.29194456355042298</v>
      </c>
      <c r="BM704" s="8">
        <f t="shared" si="950"/>
        <v>0.30288404508137412</v>
      </c>
      <c r="BN704" s="8">
        <f t="shared" si="951"/>
        <v>0.69697595459373418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1.6923076923076901</v>
      </c>
      <c r="F705">
        <f>VLOOKUP(B705,home!$B$2:$E$405,3,FALSE)</f>
        <v>1.28</v>
      </c>
      <c r="G705">
        <f>VLOOKUP(C705,away!$B$2:$E$405,4,FALSE)</f>
        <v>1.48</v>
      </c>
      <c r="H705">
        <f>VLOOKUP(A705,away!$A$2:$E$405,3,FALSE)</f>
        <v>1.40769230769231</v>
      </c>
      <c r="I705">
        <f>VLOOKUP(C705,away!$B$2:$E$405,3,FALSE)</f>
        <v>0.49</v>
      </c>
      <c r="J705">
        <f>VLOOKUP(B705,home!$B$2:$E$405,4,FALSE)</f>
        <v>0.47</v>
      </c>
      <c r="K705" s="3">
        <f t="shared" si="896"/>
        <v>3.2059076923076884</v>
      </c>
      <c r="L705" s="3">
        <f t="shared" si="897"/>
        <v>0.32419153846153898</v>
      </c>
      <c r="M705" s="5">
        <f t="shared" si="898"/>
        <v>2.9302008061971377E-2</v>
      </c>
      <c r="N705" s="5">
        <f t="shared" si="899"/>
        <v>9.3939533045935927E-2</v>
      </c>
      <c r="O705" s="5">
        <f t="shared" si="900"/>
        <v>9.4994630736229182E-3</v>
      </c>
      <c r="P705" s="5">
        <f t="shared" si="901"/>
        <v>3.045440174052055E-2</v>
      </c>
      <c r="Q705" s="5">
        <f t="shared" si="902"/>
        <v>0.1505807358018792</v>
      </c>
      <c r="R705" s="5">
        <f t="shared" si="903"/>
        <v>1.539822774198197E-3</v>
      </c>
      <c r="S705" s="5">
        <f t="shared" si="904"/>
        <v>7.9130292317466464E-3</v>
      </c>
      <c r="T705" s="5">
        <f t="shared" si="905"/>
        <v>4.8817000402281763E-2</v>
      </c>
      <c r="U705" s="5">
        <f t="shared" si="906"/>
        <v>4.9365296765925644E-3</v>
      </c>
      <c r="V705" s="5">
        <f t="shared" si="907"/>
        <v>9.1380377867478105E-4</v>
      </c>
      <c r="W705" s="5">
        <f t="shared" si="908"/>
        <v>0.16091597974019872</v>
      </c>
      <c r="X705" s="5">
        <f t="shared" si="909"/>
        <v>5.2167599035020856E-2</v>
      </c>
      <c r="Y705" s="5">
        <f t="shared" si="910"/>
        <v>8.4561470945040546E-3</v>
      </c>
      <c r="Z705" s="5">
        <f t="shared" si="911"/>
        <v>1.6639917137514285E-4</v>
      </c>
      <c r="AA705" s="5">
        <f t="shared" si="912"/>
        <v>5.3346038350519573E-4</v>
      </c>
      <c r="AB705" s="5">
        <f t="shared" si="913"/>
        <v>8.551123735103586E-4</v>
      </c>
      <c r="AC705" s="5">
        <f t="shared" si="914"/>
        <v>5.9358874247011247E-5</v>
      </c>
      <c r="AD705" s="5">
        <f t="shared" si="915"/>
        <v>0.12897044431608282</v>
      </c>
      <c r="AE705" s="5">
        <f t="shared" si="916"/>
        <v>4.1811126758899128E-2</v>
      </c>
      <c r="AF705" s="5">
        <f t="shared" si="917"/>
        <v>6.7774067543889651E-3</v>
      </c>
      <c r="AG705" s="5">
        <f t="shared" si="918"/>
        <v>7.3239264082832823E-4</v>
      </c>
      <c r="AH705" s="5">
        <f t="shared" si="919"/>
        <v>1.3486300841708205E-5</v>
      </c>
      <c r="AI705" s="5">
        <f t="shared" si="920"/>
        <v>4.3235835609207982E-5</v>
      </c>
      <c r="AJ705" s="5">
        <f t="shared" si="921"/>
        <v>6.93050489814553E-5</v>
      </c>
      <c r="AK705" s="5">
        <f t="shared" si="922"/>
        <v>7.4061863215136206E-5</v>
      </c>
      <c r="AL705" s="5">
        <f t="shared" si="923"/>
        <v>2.4677339510115482E-6</v>
      </c>
      <c r="AM705" s="5">
        <f t="shared" si="924"/>
        <v>8.2693467902654083E-2</v>
      </c>
      <c r="AN705" s="5">
        <f t="shared" si="925"/>
        <v>2.6808522580081321E-2</v>
      </c>
      <c r="AO705" s="5">
        <f t="shared" si="926"/>
        <v>4.3455480895587357E-3</v>
      </c>
      <c r="AP705" s="5">
        <f t="shared" si="927"/>
        <v>4.6959664020421611E-4</v>
      </c>
      <c r="AQ705" s="5">
        <f t="shared" si="928"/>
        <v>3.805981431104364E-5</v>
      </c>
      <c r="AR705" s="5">
        <f t="shared" si="929"/>
        <v>8.7442892360570663E-7</v>
      </c>
      <c r="AS705" s="5">
        <f t="shared" si="930"/>
        <v>2.8033384125638668E-6</v>
      </c>
      <c r="AT705" s="5">
        <f t="shared" si="931"/>
        <v>4.4936220904900635E-6</v>
      </c>
      <c r="AU705" s="5">
        <f t="shared" si="932"/>
        <v>4.8020458754086159E-6</v>
      </c>
      <c r="AV705" s="5">
        <f t="shared" si="933"/>
        <v>3.848728952696722E-6</v>
      </c>
      <c r="AW705" s="5">
        <f t="shared" si="934"/>
        <v>7.1244037623144392E-8</v>
      </c>
      <c r="AX705" s="5">
        <f t="shared" si="935"/>
        <v>4.4184604142119582E-2</v>
      </c>
      <c r="AY705" s="5">
        <f t="shared" si="936"/>
        <v>1.4324274793147835E-2</v>
      </c>
      <c r="AZ705" s="5">
        <f t="shared" si="937"/>
        <v>2.3219043412682203E-3</v>
      </c>
      <c r="BA705" s="5">
        <f t="shared" si="938"/>
        <v>2.5091391351875691E-4</v>
      </c>
      <c r="BB705" s="5">
        <f t="shared" si="939"/>
        <v>2.0336041911262831E-5</v>
      </c>
      <c r="BC705" s="5">
        <f t="shared" si="940"/>
        <v>1.318554542686127E-6</v>
      </c>
      <c r="BD705" s="5">
        <f t="shared" si="941"/>
        <v>4.7247076336500253E-8</v>
      </c>
      <c r="BE705" s="5">
        <f t="shared" si="942"/>
        <v>1.5146976546623471E-7</v>
      </c>
      <c r="BF705" s="5">
        <f t="shared" si="943"/>
        <v>2.4279904313012173E-7</v>
      </c>
      <c r="BG705" s="5">
        <f t="shared" si="944"/>
        <v>2.5946377335193446E-7</v>
      </c>
      <c r="BH705" s="5">
        <f t="shared" si="945"/>
        <v>2.0795422671603629E-7</v>
      </c>
      <c r="BI705" s="5">
        <f t="shared" si="946"/>
        <v>1.3333641101536762E-7</v>
      </c>
      <c r="BJ705" s="8">
        <f t="shared" si="947"/>
        <v>0.86862691240333756</v>
      </c>
      <c r="BK705" s="8">
        <f t="shared" si="948"/>
        <v>8.2969344214259236E-2</v>
      </c>
      <c r="BL705" s="8">
        <f t="shared" si="949"/>
        <v>1.7582341764627536E-2</v>
      </c>
      <c r="BM705" s="8">
        <f t="shared" si="950"/>
        <v>0.63970482950636109</v>
      </c>
      <c r="BN705" s="8">
        <f t="shared" si="951"/>
        <v>0.31531596449812815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1.6923076923076901</v>
      </c>
      <c r="F706">
        <f>VLOOKUP(B706,home!$B$2:$E$405,3,FALSE)</f>
        <v>0.42</v>
      </c>
      <c r="G706">
        <f>VLOOKUP(C706,away!$B$2:$E$405,4,FALSE)</f>
        <v>0.93</v>
      </c>
      <c r="H706">
        <f>VLOOKUP(A706,away!$A$2:$E$405,3,FALSE)</f>
        <v>1.40769230769231</v>
      </c>
      <c r="I706">
        <f>VLOOKUP(C706,away!$B$2:$E$405,3,FALSE)</f>
        <v>1.18</v>
      </c>
      <c r="J706">
        <f>VLOOKUP(B706,home!$B$2:$E$405,4,FALSE)</f>
        <v>1.42</v>
      </c>
      <c r="K706" s="3">
        <f t="shared" si="896"/>
        <v>0.66101538461538378</v>
      </c>
      <c r="L706" s="3">
        <f t="shared" si="897"/>
        <v>2.3587292307692347</v>
      </c>
      <c r="M706" s="5">
        <f t="shared" si="898"/>
        <v>4.8813683033969477E-2</v>
      </c>
      <c r="N706" s="5">
        <f t="shared" si="899"/>
        <v>3.2266595465192761E-2</v>
      </c>
      <c r="O706" s="5">
        <f t="shared" si="900"/>
        <v>0.11513826103372805</v>
      </c>
      <c r="P706" s="5">
        <f t="shared" si="901"/>
        <v>7.6108161901156199E-2</v>
      </c>
      <c r="Q706" s="5">
        <f t="shared" si="902"/>
        <v>1.0664358005826696E-2</v>
      </c>
      <c r="R706" s="5">
        <f t="shared" si="903"/>
        <v>0.13578999094009639</v>
      </c>
      <c r="S706" s="5">
        <f t="shared" si="904"/>
        <v>2.9666130211592694E-2</v>
      </c>
      <c r="T706" s="5">
        <f t="shared" si="905"/>
        <v>2.5154332955731332E-2</v>
      </c>
      <c r="U706" s="5">
        <f t="shared" si="906"/>
        <v>8.9759273088187291E-2</v>
      </c>
      <c r="V706" s="5">
        <f t="shared" si="907"/>
        <v>5.139348233689698E-3</v>
      </c>
      <c r="W706" s="5">
        <f t="shared" si="908"/>
        <v>2.3497682362992271E-3</v>
      </c>
      <c r="X706" s="5">
        <f t="shared" si="909"/>
        <v>5.5424670244920574E-3</v>
      </c>
      <c r="Y706" s="5">
        <f t="shared" si="910"/>
        <v>6.5365894906220011E-3</v>
      </c>
      <c r="Z706" s="5">
        <f t="shared" si="911"/>
        <v>0.10676394029209829</v>
      </c>
      <c r="AA706" s="5">
        <f t="shared" si="912"/>
        <v>7.0572607055235215E-2</v>
      </c>
      <c r="AB706" s="5">
        <f t="shared" si="913"/>
        <v>2.3324789497963325E-2</v>
      </c>
      <c r="AC706" s="5">
        <f t="shared" si="914"/>
        <v>5.008154516376556E-4</v>
      </c>
      <c r="AD706" s="5">
        <f t="shared" si="915"/>
        <v>3.8830823861858623E-4</v>
      </c>
      <c r="AE706" s="5">
        <f t="shared" si="916"/>
        <v>9.1591399297817437E-4</v>
      </c>
      <c r="AF706" s="5">
        <f t="shared" si="917"/>
        <v>1.0801965540540939E-3</v>
      </c>
      <c r="AG706" s="5">
        <f t="shared" si="918"/>
        <v>8.4929706234119693E-4</v>
      </c>
      <c r="AH706" s="5">
        <f t="shared" si="919"/>
        <v>6.2956806689768385E-2</v>
      </c>
      <c r="AI706" s="5">
        <f t="shared" si="920"/>
        <v>4.1615417788193609E-2</v>
      </c>
      <c r="AJ706" s="5">
        <f t="shared" si="921"/>
        <v>1.375421569759634E-2</v>
      </c>
      <c r="AK706" s="5">
        <f t="shared" si="922"/>
        <v>3.0305827264765317E-3</v>
      </c>
      <c r="AL706" s="5">
        <f t="shared" si="923"/>
        <v>3.1233982856253115E-5</v>
      </c>
      <c r="AM706" s="5">
        <f t="shared" si="924"/>
        <v>5.1335543939957416E-5</v>
      </c>
      <c r="AN706" s="5">
        <f t="shared" si="925"/>
        <v>1.2108664806861601E-4</v>
      </c>
      <c r="AO706" s="5">
        <f t="shared" si="926"/>
        <v>1.4280530812765588E-4</v>
      </c>
      <c r="AP706" s="5">
        <f t="shared" si="927"/>
        <v>1.1227968486323641E-4</v>
      </c>
      <c r="AQ706" s="5">
        <f t="shared" si="928"/>
        <v>6.6209343677118423E-5</v>
      </c>
      <c r="AR706" s="5">
        <f t="shared" si="929"/>
        <v>2.9699612043008979E-2</v>
      </c>
      <c r="AS706" s="5">
        <f t="shared" si="930"/>
        <v>1.9631900477537264E-2</v>
      </c>
      <c r="AT706" s="5">
        <f t="shared" si="931"/>
        <v>6.4884941224451148E-3</v>
      </c>
      <c r="AU706" s="5">
        <f t="shared" si="932"/>
        <v>1.4296648126409051E-3</v>
      </c>
      <c r="AV706" s="5">
        <f t="shared" si="933"/>
        <v>2.36257608999727E-4</v>
      </c>
      <c r="AW706" s="5">
        <f t="shared" si="934"/>
        <v>1.3527405957438537E-6</v>
      </c>
      <c r="AX706" s="5">
        <f t="shared" si="935"/>
        <v>5.6555973869851469E-6</v>
      </c>
      <c r="AY706" s="5">
        <f t="shared" si="936"/>
        <v>1.3340022874143969E-5</v>
      </c>
      <c r="AZ706" s="5">
        <f t="shared" si="937"/>
        <v>1.5732750946186803E-5</v>
      </c>
      <c r="BA706" s="5">
        <f t="shared" si="938"/>
        <v>1.236976651239438E-5</v>
      </c>
      <c r="BB706" s="5">
        <f t="shared" si="939"/>
        <v>7.2942324626437592E-6</v>
      </c>
      <c r="BC706" s="5">
        <f t="shared" si="940"/>
        <v>3.4410238651327417E-6</v>
      </c>
      <c r="BD706" s="5">
        <f t="shared" si="941"/>
        <v>1.1675557178058531E-2</v>
      </c>
      <c r="BE706" s="5">
        <f t="shared" si="942"/>
        <v>7.7177229186532652E-3</v>
      </c>
      <c r="BF706" s="5">
        <f t="shared" si="943"/>
        <v>2.5507667917142748E-3</v>
      </c>
      <c r="BG706" s="5">
        <f t="shared" si="944"/>
        <v>5.6203203062972008E-4</v>
      </c>
      <c r="BH706" s="5">
        <f t="shared" si="945"/>
        <v>9.2877954723217352E-5</v>
      </c>
      <c r="BI706" s="5">
        <f t="shared" si="946"/>
        <v>1.2278751392731548E-5</v>
      </c>
      <c r="BJ706" s="8">
        <f t="shared" si="947"/>
        <v>8.6299376948880208E-2</v>
      </c>
      <c r="BK706" s="8">
        <f t="shared" si="948"/>
        <v>0.16027271283777614</v>
      </c>
      <c r="BL706" s="8">
        <f t="shared" si="949"/>
        <v>0.63603910920704909</v>
      </c>
      <c r="BM706" s="8">
        <f t="shared" si="950"/>
        <v>0.57058210162355583</v>
      </c>
      <c r="BN706" s="8">
        <f t="shared" si="951"/>
        <v>0.4187810503799696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1.37692307692308</v>
      </c>
      <c r="F707">
        <f>VLOOKUP(B707,home!$B$2:$E$405,3,FALSE)</f>
        <v>1.04</v>
      </c>
      <c r="G707">
        <f>VLOOKUP(C707,away!$B$2:$E$405,4,FALSE)</f>
        <v>1.45</v>
      </c>
      <c r="H707">
        <f>VLOOKUP(A707,away!$A$2:$E$405,3,FALSE)</f>
        <v>1.1615384615384601</v>
      </c>
      <c r="I707">
        <f>VLOOKUP(C707,away!$B$2:$E$405,3,FALSE)</f>
        <v>0.61</v>
      </c>
      <c r="J707">
        <f>VLOOKUP(B707,home!$B$2:$E$405,4,FALSE)</f>
        <v>0.74</v>
      </c>
      <c r="K707" s="3">
        <f t="shared" si="896"/>
        <v>2.0764000000000045</v>
      </c>
      <c r="L707" s="3">
        <f t="shared" si="897"/>
        <v>0.52431846153846084</v>
      </c>
      <c r="M707" s="5">
        <f t="shared" si="898"/>
        <v>7.4220234669999746E-2</v>
      </c>
      <c r="N707" s="5">
        <f t="shared" si="899"/>
        <v>0.1541108952687878</v>
      </c>
      <c r="O707" s="5">
        <f t="shared" si="900"/>
        <v>3.8915039257197796E-2</v>
      </c>
      <c r="P707" s="5">
        <f t="shared" si="901"/>
        <v>8.080318751364568E-2</v>
      </c>
      <c r="Q707" s="5">
        <f t="shared" si="902"/>
        <v>0.15999793146805585</v>
      </c>
      <c r="R707" s="5">
        <f t="shared" si="903"/>
        <v>1.0201936757021378E-2</v>
      </c>
      <c r="S707" s="5">
        <f t="shared" si="904"/>
        <v>2.1992503598902351E-2</v>
      </c>
      <c r="T707" s="5">
        <f t="shared" si="905"/>
        <v>8.3889869276667139E-2</v>
      </c>
      <c r="U707" s="5">
        <f t="shared" si="906"/>
        <v>2.1183301482279236E-2</v>
      </c>
      <c r="V707" s="5">
        <f t="shared" si="907"/>
        <v>2.6603472760612355E-3</v>
      </c>
      <c r="W707" s="5">
        <f t="shared" si="908"/>
        <v>0.11073990163342401</v>
      </c>
      <c r="X707" s="5">
        <f t="shared" si="909"/>
        <v>5.8062974855357358E-2</v>
      </c>
      <c r="Y707" s="5">
        <f t="shared" si="910"/>
        <v>1.5221744824253652E-2</v>
      </c>
      <c r="Z707" s="5">
        <f t="shared" si="911"/>
        <v>1.7830212617180414E-3</v>
      </c>
      <c r="AA707" s="5">
        <f t="shared" si="912"/>
        <v>3.7022653478313494E-3</v>
      </c>
      <c r="AB707" s="5">
        <f t="shared" si="913"/>
        <v>3.8436918841185156E-3</v>
      </c>
      <c r="AC707" s="5">
        <f t="shared" si="914"/>
        <v>1.8101914925455832E-4</v>
      </c>
      <c r="AD707" s="5">
        <f t="shared" si="915"/>
        <v>5.748508293791052E-2</v>
      </c>
      <c r="AE707" s="5">
        <f t="shared" si="916"/>
        <v>3.0140490247416066E-2</v>
      </c>
      <c r="AF707" s="5">
        <f t="shared" si="917"/>
        <v>7.9016077382700872E-3</v>
      </c>
      <c r="AG707" s="5">
        <f t="shared" si="918"/>
        <v>1.3809862710033901E-3</v>
      </c>
      <c r="AH707" s="5">
        <f t="shared" si="919"/>
        <v>2.3371774120859213E-4</v>
      </c>
      <c r="AI707" s="5">
        <f t="shared" si="920"/>
        <v>4.8529151784552178E-4</v>
      </c>
      <c r="AJ707" s="5">
        <f t="shared" si="921"/>
        <v>5.0382965382722187E-4</v>
      </c>
      <c r="AK707" s="5">
        <f t="shared" si="922"/>
        <v>3.4871729773561537E-4</v>
      </c>
      <c r="AL707" s="5">
        <f t="shared" si="923"/>
        <v>7.8829846474139345E-6</v>
      </c>
      <c r="AM707" s="5">
        <f t="shared" si="924"/>
        <v>2.3872405242455524E-2</v>
      </c>
      <c r="AN707" s="5">
        <f t="shared" si="925"/>
        <v>1.2516742789946966E-2</v>
      </c>
      <c r="AO707" s="5">
        <f t="shared" si="926"/>
        <v>3.281379661548808E-3</v>
      </c>
      <c r="AP707" s="5">
        <f t="shared" si="927"/>
        <v>5.7349597862228893E-4</v>
      </c>
      <c r="AQ707" s="5">
        <f t="shared" si="928"/>
        <v>7.5173632302433116E-5</v>
      </c>
      <c r="AR707" s="5">
        <f t="shared" si="929"/>
        <v>2.4508505300946633E-5</v>
      </c>
      <c r="AS707" s="5">
        <f t="shared" si="930"/>
        <v>5.0889460406885698E-5</v>
      </c>
      <c r="AT707" s="5">
        <f t="shared" si="931"/>
        <v>5.2833437794428856E-5</v>
      </c>
      <c r="AU707" s="5">
        <f t="shared" si="932"/>
        <v>3.6567783412117449E-5</v>
      </c>
      <c r="AV707" s="5">
        <f t="shared" si="933"/>
        <v>1.8982336369230208E-5</v>
      </c>
      <c r="AW707" s="5">
        <f t="shared" si="934"/>
        <v>2.3839346711561826E-7</v>
      </c>
      <c r="AX707" s="5">
        <f t="shared" si="935"/>
        <v>8.2614437075724557E-3</v>
      </c>
      <c r="AY707" s="5">
        <f t="shared" si="936"/>
        <v>4.331627454840988E-3</v>
      </c>
      <c r="AZ707" s="5">
        <f t="shared" si="937"/>
        <v>1.1355761215399926E-3</v>
      </c>
      <c r="BA707" s="5">
        <f t="shared" si="938"/>
        <v>1.9846784166855378E-4</v>
      </c>
      <c r="BB707" s="5">
        <f t="shared" si="939"/>
        <v>2.6015088352128728E-5</v>
      </c>
      <c r="BC707" s="5">
        <f t="shared" si="940"/>
        <v>2.7280382203150536E-6</v>
      </c>
      <c r="BD707" s="5">
        <f t="shared" si="941"/>
        <v>2.141710298999925E-6</v>
      </c>
      <c r="BE707" s="5">
        <f t="shared" si="942"/>
        <v>4.4470472648434545E-6</v>
      </c>
      <c r="BF707" s="5">
        <f t="shared" si="943"/>
        <v>4.6169244703604852E-6</v>
      </c>
      <c r="BG707" s="5">
        <f t="shared" si="944"/>
        <v>3.1955273234188449E-6</v>
      </c>
      <c r="BH707" s="5">
        <f t="shared" si="945"/>
        <v>1.6587982335867259E-6</v>
      </c>
      <c r="BI707" s="5">
        <f t="shared" si="946"/>
        <v>6.8886573044389669E-7</v>
      </c>
      <c r="BJ707" s="8">
        <f t="shared" si="947"/>
        <v>0.73320654007821628</v>
      </c>
      <c r="BK707" s="8">
        <f t="shared" si="948"/>
        <v>0.18419680264735194</v>
      </c>
      <c r="BL707" s="8">
        <f t="shared" si="949"/>
        <v>7.9618321335670469E-2</v>
      </c>
      <c r="BM707" s="8">
        <f t="shared" si="950"/>
        <v>0.47622407132687483</v>
      </c>
      <c r="BN707" s="8">
        <f t="shared" si="951"/>
        <v>0.51824922493470826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1.37692307692308</v>
      </c>
      <c r="F708">
        <f>VLOOKUP(B708,home!$B$2:$E$405,3,FALSE)</f>
        <v>1.69</v>
      </c>
      <c r="G708">
        <f>VLOOKUP(C708,away!$B$2:$E$405,4,FALSE)</f>
        <v>1.25</v>
      </c>
      <c r="H708">
        <f>VLOOKUP(A708,away!$A$2:$E$405,3,FALSE)</f>
        <v>1.1615384615384601</v>
      </c>
      <c r="I708">
        <f>VLOOKUP(C708,away!$B$2:$E$405,3,FALSE)</f>
        <v>1.25</v>
      </c>
      <c r="J708">
        <f>VLOOKUP(B708,home!$B$2:$E$405,4,FALSE)</f>
        <v>0.56999999999999995</v>
      </c>
      <c r="K708" s="3">
        <f t="shared" si="896"/>
        <v>2.9087500000000066</v>
      </c>
      <c r="L708" s="3">
        <f t="shared" si="897"/>
        <v>0.8275961538461527</v>
      </c>
      <c r="M708" s="5">
        <f t="shared" si="898"/>
        <v>2.3841055728636887E-2</v>
      </c>
      <c r="N708" s="5">
        <f t="shared" si="899"/>
        <v>6.9347670850672699E-2</v>
      </c>
      <c r="O708" s="5">
        <f t="shared" si="900"/>
        <v>1.9730766024651673E-2</v>
      </c>
      <c r="P708" s="5">
        <f t="shared" si="901"/>
        <v>5.7391865674205685E-2</v>
      </c>
      <c r="Q708" s="5">
        <f t="shared" si="902"/>
        <v>0.10085751879344736</v>
      </c>
      <c r="R708" s="5">
        <f t="shared" si="903"/>
        <v>8.1645530372200341E-3</v>
      </c>
      <c r="S708" s="5">
        <f t="shared" si="904"/>
        <v>3.453943360412582E-2</v>
      </c>
      <c r="T708" s="5">
        <f t="shared" si="905"/>
        <v>8.3469294639923086E-2</v>
      </c>
      <c r="U708" s="5">
        <f t="shared" si="906"/>
        <v>2.3748643647013828E-2</v>
      </c>
      <c r="V708" s="5">
        <f t="shared" si="907"/>
        <v>9.238417013975226E-3</v>
      </c>
      <c r="W708" s="5">
        <f t="shared" si="908"/>
        <v>9.7789769263480208E-2</v>
      </c>
      <c r="X708" s="5">
        <f t="shared" si="909"/>
        <v>8.093043692795894E-2</v>
      </c>
      <c r="Y708" s="5">
        <f t="shared" si="910"/>
        <v>3.3488859165333729E-2</v>
      </c>
      <c r="Z708" s="5">
        <f t="shared" si="911"/>
        <v>2.2523175638254084E-3</v>
      </c>
      <c r="AA708" s="5">
        <f t="shared" si="912"/>
        <v>6.5514287137771717E-3</v>
      </c>
      <c r="AB708" s="5">
        <f t="shared" si="913"/>
        <v>9.5282341355996981E-3</v>
      </c>
      <c r="AC708" s="5">
        <f t="shared" si="914"/>
        <v>1.3899604382648421E-3</v>
      </c>
      <c r="AD708" s="5">
        <f t="shared" si="915"/>
        <v>7.1111497836287188E-2</v>
      </c>
      <c r="AE708" s="5">
        <f t="shared" si="916"/>
        <v>5.8851602103550275E-2</v>
      </c>
      <c r="AF708" s="5">
        <f t="shared" si="917"/>
        <v>2.4352679774291178E-2</v>
      </c>
      <c r="AG708" s="5">
        <f t="shared" si="918"/>
        <v>6.7180613723501256E-3</v>
      </c>
      <c r="AH708" s="5">
        <f t="shared" si="919"/>
        <v>4.6600233826551101E-4</v>
      </c>
      <c r="AI708" s="5">
        <f t="shared" si="920"/>
        <v>1.3554843014298083E-3</v>
      </c>
      <c r="AJ708" s="5">
        <f t="shared" si="921"/>
        <v>1.9713824808919823E-3</v>
      </c>
      <c r="AK708" s="5">
        <f t="shared" si="922"/>
        <v>1.9114195970981885E-3</v>
      </c>
      <c r="AL708" s="5">
        <f t="shared" si="923"/>
        <v>1.3384041994337788E-4</v>
      </c>
      <c r="AM708" s="5">
        <f t="shared" si="924"/>
        <v>4.1369113866260146E-2</v>
      </c>
      <c r="AN708" s="5">
        <f t="shared" si="925"/>
        <v>3.4236919523740438E-2</v>
      </c>
      <c r="AO708" s="5">
        <f t="shared" si="926"/>
        <v>1.4167171458693921E-2</v>
      </c>
      <c r="AP708" s="5">
        <f t="shared" si="927"/>
        <v>3.9082322033646933E-3</v>
      </c>
      <c r="AQ708" s="5">
        <f t="shared" si="928"/>
        <v>8.086094849605735E-4</v>
      </c>
      <c r="AR708" s="5">
        <f t="shared" si="929"/>
        <v>7.7132348566370191E-5</v>
      </c>
      <c r="AS708" s="5">
        <f t="shared" si="930"/>
        <v>2.2435871889242979E-4</v>
      </c>
      <c r="AT708" s="5">
        <f t="shared" si="931"/>
        <v>3.2630171178917836E-4</v>
      </c>
      <c r="AU708" s="5">
        <f t="shared" si="932"/>
        <v>3.1637670138892485E-4</v>
      </c>
      <c r="AV708" s="5">
        <f t="shared" si="933"/>
        <v>2.3006518254125934E-4</v>
      </c>
      <c r="AW708" s="5">
        <f t="shared" si="934"/>
        <v>8.9497241539507427E-6</v>
      </c>
      <c r="AX708" s="5">
        <f t="shared" si="935"/>
        <v>2.0055401659747417E-2</v>
      </c>
      <c r="AY708" s="5">
        <f t="shared" si="936"/>
        <v>1.6597773277446708E-2</v>
      </c>
      <c r="AZ708" s="5">
        <f t="shared" si="937"/>
        <v>6.8681266634126733E-3</v>
      </c>
      <c r="BA708" s="5">
        <f t="shared" si="938"/>
        <v>1.8946784035895131E-3</v>
      </c>
      <c r="BB708" s="5">
        <f t="shared" si="939"/>
        <v>3.9200713989651228E-4</v>
      </c>
      <c r="BC708" s="5">
        <f t="shared" si="940"/>
        <v>6.4884720251716895E-5</v>
      </c>
      <c r="BD708" s="5">
        <f t="shared" si="941"/>
        <v>1.0639072501774794E-5</v>
      </c>
      <c r="BE708" s="5">
        <f t="shared" si="942"/>
        <v>3.0946402139537502E-5</v>
      </c>
      <c r="BF708" s="5">
        <f t="shared" si="943"/>
        <v>4.5007673611689965E-5</v>
      </c>
      <c r="BG708" s="5">
        <f t="shared" si="944"/>
        <v>4.3638690206001156E-5</v>
      </c>
      <c r="BH708" s="5">
        <f t="shared" si="945"/>
        <v>3.1733510034176537E-5</v>
      </c>
      <c r="BI708" s="5">
        <f t="shared" si="946"/>
        <v>1.8460969462382235E-5</v>
      </c>
      <c r="BJ708" s="8">
        <f t="shared" si="947"/>
        <v>0.76728030912865897</v>
      </c>
      <c r="BK708" s="8">
        <f t="shared" si="948"/>
        <v>0.14313234615659856</v>
      </c>
      <c r="BL708" s="8">
        <f t="shared" si="949"/>
        <v>7.478257525708161E-2</v>
      </c>
      <c r="BM708" s="8">
        <f t="shared" si="950"/>
        <v>0.69152529444403743</v>
      </c>
      <c r="BN708" s="8">
        <f t="shared" si="951"/>
        <v>0.27933343010883432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1.37692307692308</v>
      </c>
      <c r="F709">
        <f>VLOOKUP(B709,home!$B$2:$E$405,3,FALSE)</f>
        <v>1.21</v>
      </c>
      <c r="G709">
        <f>VLOOKUP(C709,away!$B$2:$E$405,4,FALSE)</f>
        <v>0.73</v>
      </c>
      <c r="H709">
        <f>VLOOKUP(A709,away!$A$2:$E$405,3,FALSE)</f>
        <v>1.1615384615384601</v>
      </c>
      <c r="I709">
        <f>VLOOKUP(C709,away!$B$2:$E$405,3,FALSE)</f>
        <v>0.85</v>
      </c>
      <c r="J709">
        <f>VLOOKUP(B709,home!$B$2:$E$405,4,FALSE)</f>
        <v>0.56999999999999995</v>
      </c>
      <c r="K709" s="3">
        <f t="shared" si="896"/>
        <v>1.2162361538461566</v>
      </c>
      <c r="L709" s="3">
        <f t="shared" si="897"/>
        <v>0.56276538461538383</v>
      </c>
      <c r="M709" s="5">
        <f t="shared" si="898"/>
        <v>0.16880661006037401</v>
      </c>
      <c r="N709" s="5">
        <f t="shared" si="899"/>
        <v>0.2053087021636372</v>
      </c>
      <c r="O709" s="5">
        <f t="shared" si="900"/>
        <v>9.4998516836245495E-2</v>
      </c>
      <c r="P709" s="5">
        <f t="shared" si="901"/>
        <v>0.11554063073800457</v>
      </c>
      <c r="Q709" s="5">
        <f t="shared" si="902"/>
        <v>0.12485193313532414</v>
      </c>
      <c r="R709" s="5">
        <f t="shared" si="903"/>
        <v>2.6730938432620355E-2</v>
      </c>
      <c r="S709" s="5">
        <f t="shared" si="904"/>
        <v>1.9770608133415819E-2</v>
      </c>
      <c r="T709" s="5">
        <f t="shared" si="905"/>
        <v>7.0262346170874859E-2</v>
      </c>
      <c r="U709" s="5">
        <f t="shared" si="906"/>
        <v>3.2511133747988585E-2</v>
      </c>
      <c r="V709" s="5">
        <f t="shared" si="907"/>
        <v>1.5035670654206675E-3</v>
      </c>
      <c r="W709" s="5">
        <f t="shared" si="908"/>
        <v>5.0616478318921389E-2</v>
      </c>
      <c r="X709" s="5">
        <f t="shared" si="909"/>
        <v>2.848520188902403E-2</v>
      </c>
      <c r="Y709" s="5">
        <f t="shared" si="910"/>
        <v>8.015242798461733E-3</v>
      </c>
      <c r="Z709" s="5">
        <f t="shared" si="911"/>
        <v>5.0144156160545801E-3</v>
      </c>
      <c r="AA709" s="5">
        <f t="shared" si="912"/>
        <v>6.0987135626563282E-3</v>
      </c>
      <c r="AB709" s="5">
        <f t="shared" si="913"/>
        <v>3.708737963427263E-3</v>
      </c>
      <c r="AC709" s="5">
        <f t="shared" si="914"/>
        <v>6.4320306767557165E-5</v>
      </c>
      <c r="AD709" s="5">
        <f t="shared" si="915"/>
        <v>1.5390397727960583E-2</v>
      </c>
      <c r="AE709" s="5">
        <f t="shared" si="916"/>
        <v>8.6611830967594661E-3</v>
      </c>
      <c r="AF709" s="5">
        <f t="shared" si="917"/>
        <v>2.437107018336051E-3</v>
      </c>
      <c r="AG709" s="5">
        <f t="shared" si="918"/>
        <v>4.5717315617424634E-4</v>
      </c>
      <c r="AH709" s="5">
        <f t="shared" si="919"/>
        <v>7.0548488319758563E-4</v>
      </c>
      <c r="AI709" s="5">
        <f t="shared" si="920"/>
        <v>8.5803622093683649E-4</v>
      </c>
      <c r="AJ709" s="5">
        <f t="shared" si="921"/>
        <v>5.2178733660645474E-4</v>
      </c>
      <c r="AK709" s="5">
        <f t="shared" si="922"/>
        <v>2.1153887446662148E-4</v>
      </c>
      <c r="AL709" s="5">
        <f t="shared" si="923"/>
        <v>1.7609757841893896E-6</v>
      </c>
      <c r="AM709" s="5">
        <f t="shared" si="924"/>
        <v>3.7436716277634754E-3</v>
      </c>
      <c r="AN709" s="5">
        <f t="shared" si="925"/>
        <v>2.106808803472012E-3</v>
      </c>
      <c r="AO709" s="5">
        <f t="shared" si="926"/>
        <v>5.9281953329850168E-4</v>
      </c>
      <c r="AP709" s="5">
        <f t="shared" si="927"/>
        <v>1.1120610422141456E-4</v>
      </c>
      <c r="AQ709" s="5">
        <f t="shared" si="928"/>
        <v>1.5645736503435706E-5</v>
      </c>
      <c r="AR709" s="5">
        <f t="shared" si="929"/>
        <v>7.9404494326605718E-5</v>
      </c>
      <c r="AS709" s="5">
        <f t="shared" si="930"/>
        <v>9.6574616777889884E-5</v>
      </c>
      <c r="AT709" s="5">
        <f t="shared" si="931"/>
        <v>5.8728770234553666E-5</v>
      </c>
      <c r="AU709" s="5">
        <f t="shared" si="932"/>
        <v>2.3809351210062736E-5</v>
      </c>
      <c r="AV709" s="5">
        <f t="shared" si="933"/>
        <v>7.2394484353247602E-6</v>
      </c>
      <c r="AW709" s="5">
        <f t="shared" si="934"/>
        <v>3.3480826364103364E-8</v>
      </c>
      <c r="AX709" s="5">
        <f t="shared" si="935"/>
        <v>7.5886479696900537E-4</v>
      </c>
      <c r="AY709" s="5">
        <f t="shared" si="936"/>
        <v>4.270628393373374E-4</v>
      </c>
      <c r="AZ709" s="5">
        <f t="shared" si="937"/>
        <v>1.2016809151730727E-4</v>
      </c>
      <c r="BA709" s="5">
        <f t="shared" si="938"/>
        <v>2.2542147413744692E-5</v>
      </c>
      <c r="BB709" s="5">
        <f t="shared" si="939"/>
        <v>3.1714850648381777E-6</v>
      </c>
      <c r="BC709" s="5">
        <f t="shared" si="940"/>
        <v>3.5696040246312068E-7</v>
      </c>
      <c r="BD709" s="5">
        <f t="shared" si="941"/>
        <v>7.447683464983717E-6</v>
      </c>
      <c r="BE709" s="5">
        <f t="shared" si="942"/>
        <v>9.0581418925154124E-6</v>
      </c>
      <c r="BF709" s="5">
        <f t="shared" si="943"/>
        <v>5.5084198281728472E-6</v>
      </c>
      <c r="BG709" s="5">
        <f t="shared" si="944"/>
        <v>2.2331797818622837E-6</v>
      </c>
      <c r="BH709" s="5">
        <f t="shared" si="945"/>
        <v>6.7901849718479586E-7</v>
      </c>
      <c r="BI709" s="5">
        <f t="shared" si="946"/>
        <v>1.6516936908128639E-7</v>
      </c>
      <c r="BJ709" s="8">
        <f t="shared" si="947"/>
        <v>0.52238808360143718</v>
      </c>
      <c r="BK709" s="8">
        <f t="shared" si="948"/>
        <v>0.30611456011910415</v>
      </c>
      <c r="BL709" s="8">
        <f t="shared" si="949"/>
        <v>0.16663573615196375</v>
      </c>
      <c r="BM709" s="8">
        <f t="shared" si="950"/>
        <v>0.26348843476384309</v>
      </c>
      <c r="BN709" s="8">
        <f t="shared" si="951"/>
        <v>0.73623733136620573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1.37692307692308</v>
      </c>
      <c r="F710">
        <f>VLOOKUP(B710,home!$B$2:$E$405,3,FALSE)</f>
        <v>0.61</v>
      </c>
      <c r="G710">
        <f>VLOOKUP(C710,away!$B$2:$E$405,4,FALSE)</f>
        <v>0.48</v>
      </c>
      <c r="H710">
        <f>VLOOKUP(A710,away!$A$2:$E$405,3,FALSE)</f>
        <v>1.1615384615384601</v>
      </c>
      <c r="I710">
        <f>VLOOKUP(C710,away!$B$2:$E$405,3,FALSE)</f>
        <v>0.73</v>
      </c>
      <c r="J710">
        <f>VLOOKUP(B710,home!$B$2:$E$405,4,FALSE)</f>
        <v>0.56999999999999995</v>
      </c>
      <c r="K710" s="3">
        <f t="shared" si="896"/>
        <v>0.40316307692307779</v>
      </c>
      <c r="L710" s="3">
        <f t="shared" si="897"/>
        <v>0.48331615384615317</v>
      </c>
      <c r="M710" s="5">
        <f t="shared" si="898"/>
        <v>0.41210412508730393</v>
      </c>
      <c r="N710" s="5">
        <f t="shared" si="899"/>
        <v>0.1661451670828904</v>
      </c>
      <c r="O710" s="5">
        <f t="shared" si="900"/>
        <v>0.19917658072132971</v>
      </c>
      <c r="P710" s="5">
        <f t="shared" si="901"/>
        <v>8.0300643134629077E-2</v>
      </c>
      <c r="Q710" s="5">
        <f t="shared" si="902"/>
        <v>3.3491798388518471E-2</v>
      </c>
      <c r="R710" s="5">
        <f t="shared" si="903"/>
        <v>4.8132629465230461E-2</v>
      </c>
      <c r="S710" s="5">
        <f t="shared" si="904"/>
        <v>3.9117500258393466E-3</v>
      </c>
      <c r="T710" s="5">
        <f t="shared" si="905"/>
        <v>1.6187127182529536E-2</v>
      </c>
      <c r="U710" s="5">
        <f t="shared" si="906"/>
        <v>1.9405298995600714E-2</v>
      </c>
      <c r="V710" s="5">
        <f t="shared" si="907"/>
        <v>8.4691660226042883E-5</v>
      </c>
      <c r="W710" s="5">
        <f t="shared" si="908"/>
        <v>4.5008854966674949E-3</v>
      </c>
      <c r="X710" s="5">
        <f t="shared" si="909"/>
        <v>2.1753506671512665E-3</v>
      </c>
      <c r="Y710" s="5">
        <f t="shared" si="910"/>
        <v>5.2569105885710669E-4</v>
      </c>
      <c r="Z710" s="5">
        <f t="shared" si="911"/>
        <v>7.7544257825457406E-3</v>
      </c>
      <c r="AA710" s="5">
        <f t="shared" si="912"/>
        <v>3.1262981582627866E-3</v>
      </c>
      <c r="AB710" s="5">
        <f t="shared" si="913"/>
        <v>6.3020399243208798E-4</v>
      </c>
      <c r="AC710" s="5">
        <f t="shared" si="914"/>
        <v>1.0314132961617987E-6</v>
      </c>
      <c r="AD710" s="5">
        <f t="shared" si="915"/>
        <v>4.536477114287306E-4</v>
      </c>
      <c r="AE710" s="5">
        <f t="shared" si="916"/>
        <v>2.1925526708884362E-4</v>
      </c>
      <c r="AF710" s="5">
        <f t="shared" si="917"/>
        <v>5.2984806199945466E-5</v>
      </c>
      <c r="AG710" s="5">
        <f t="shared" si="918"/>
        <v>8.5361375816138221E-6</v>
      </c>
      <c r="AH710" s="5">
        <f t="shared" si="919"/>
        <v>9.3695981112636314E-4</v>
      </c>
      <c r="AI710" s="5">
        <f t="shared" si="920"/>
        <v>3.7774760040697045E-4</v>
      </c>
      <c r="AJ710" s="5">
        <f t="shared" si="921"/>
        <v>7.6146942440191722E-5</v>
      </c>
      <c r="AK710" s="5">
        <f t="shared" si="922"/>
        <v>1.0233211870824064E-5</v>
      </c>
      <c r="AL710" s="5">
        <f t="shared" si="923"/>
        <v>8.0390509075204347E-9</v>
      </c>
      <c r="AM710" s="5">
        <f t="shared" si="924"/>
        <v>3.6578801435743922E-5</v>
      </c>
      <c r="AN710" s="5">
        <f t="shared" si="925"/>
        <v>1.7679125622225893E-5</v>
      </c>
      <c r="AO710" s="5">
        <f t="shared" si="926"/>
        <v>4.2723034995485985E-6</v>
      </c>
      <c r="AP710" s="5">
        <f t="shared" si="927"/>
        <v>6.8829109848843005E-7</v>
      </c>
      <c r="AQ710" s="5">
        <f t="shared" si="928"/>
        <v>8.3165551611992929E-8</v>
      </c>
      <c r="AR710" s="5">
        <f t="shared" si="929"/>
        <v>9.0569562444402406E-5</v>
      </c>
      <c r="AS710" s="5">
        <f t="shared" si="930"/>
        <v>3.6514303470662109E-5</v>
      </c>
      <c r="AT710" s="5">
        <f t="shared" si="931"/>
        <v>7.3606094694675756E-6</v>
      </c>
      <c r="AU710" s="5">
        <f t="shared" si="932"/>
        <v>9.89175320579897E-7</v>
      </c>
      <c r="AV710" s="5">
        <f t="shared" si="933"/>
        <v>9.9699741465340776E-8</v>
      </c>
      <c r="AW710" s="5">
        <f t="shared" si="934"/>
        <v>4.351253042131017E-11</v>
      </c>
      <c r="AX710" s="5">
        <f t="shared" si="935"/>
        <v>2.4578703561654673E-6</v>
      </c>
      <c r="AY710" s="5">
        <f t="shared" si="936"/>
        <v>1.1879284471943681E-6</v>
      </c>
      <c r="AZ710" s="5">
        <f t="shared" si="937"/>
        <v>2.8707250407120749E-7</v>
      </c>
      <c r="BA710" s="5">
        <f t="shared" si="938"/>
        <v>4.6248926180893404E-8</v>
      </c>
      <c r="BB710" s="5">
        <f t="shared" si="939"/>
        <v>5.5882132803160126E-9</v>
      </c>
      <c r="BC710" s="5">
        <f t="shared" si="940"/>
        <v>5.4017474990286612E-10</v>
      </c>
      <c r="BD710" s="5">
        <f t="shared" si="941"/>
        <v>7.2956220960262629E-6</v>
      </c>
      <c r="BE710" s="5">
        <f t="shared" si="942"/>
        <v>2.9413254523019428E-6</v>
      </c>
      <c r="BF710" s="5">
        <f t="shared" si="943"/>
        <v>5.9291690979110728E-7</v>
      </c>
      <c r="BG710" s="5">
        <f t="shared" si="944"/>
        <v>7.9680735237035251E-8</v>
      </c>
      <c r="BH710" s="5">
        <f t="shared" si="945"/>
        <v>8.0310825974140588E-9</v>
      </c>
      <c r="BI710" s="5">
        <f t="shared" si="946"/>
        <v>6.4756719419936742E-10</v>
      </c>
      <c r="BJ710" s="8">
        <f t="shared" si="947"/>
        <v>0.22382373073474265</v>
      </c>
      <c r="BK710" s="8">
        <f t="shared" si="948"/>
        <v>0.49640343728879271</v>
      </c>
      <c r="BL710" s="8">
        <f t="shared" si="949"/>
        <v>0.27201855047298978</v>
      </c>
      <c r="BM710" s="8">
        <f t="shared" si="950"/>
        <v>6.0648012514234205E-2</v>
      </c>
      <c r="BN710" s="8">
        <f t="shared" si="951"/>
        <v>0.93935094387990192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1.37692307692308</v>
      </c>
      <c r="F711">
        <f>VLOOKUP(B711,home!$B$2:$E$405,3,FALSE)</f>
        <v>0.83</v>
      </c>
      <c r="G711">
        <f>VLOOKUP(C711,away!$B$2:$E$405,4,FALSE)</f>
        <v>1.21</v>
      </c>
      <c r="H711">
        <f>VLOOKUP(A711,away!$A$2:$E$405,3,FALSE)</f>
        <v>1.1615384615384601</v>
      </c>
      <c r="I711">
        <f>VLOOKUP(C711,away!$B$2:$E$405,3,FALSE)</f>
        <v>1.0900000000000001</v>
      </c>
      <c r="J711">
        <f>VLOOKUP(B711,home!$B$2:$E$405,4,FALSE)</f>
        <v>0.86</v>
      </c>
      <c r="K711" s="3">
        <f t="shared" si="896"/>
        <v>1.382843846153849</v>
      </c>
      <c r="L711" s="3">
        <f t="shared" si="897"/>
        <v>1.0888261538461526</v>
      </c>
      <c r="M711" s="5">
        <f t="shared" si="898"/>
        <v>8.4443720170757519E-2</v>
      </c>
      <c r="N711" s="5">
        <f t="shared" si="899"/>
        <v>0.1167724787844697</v>
      </c>
      <c r="O711" s="5">
        <f t="shared" si="900"/>
        <v>9.1944531049986691E-2</v>
      </c>
      <c r="P711" s="5">
        <f t="shared" si="901"/>
        <v>0.12714492894997559</v>
      </c>
      <c r="Q711" s="5">
        <f t="shared" si="902"/>
        <v>8.0739051843617418E-2</v>
      </c>
      <c r="R711" s="5">
        <f t="shared" si="903"/>
        <v>5.005580505517257E-2</v>
      </c>
      <c r="S711" s="5">
        <f t="shared" si="904"/>
        <v>4.7859784377703482E-2</v>
      </c>
      <c r="T711" s="5">
        <f t="shared" si="905"/>
        <v>8.7910791284071074E-2</v>
      </c>
      <c r="U711" s="5">
        <f t="shared" si="906"/>
        <v>6.921936198482212E-2</v>
      </c>
      <c r="V711" s="5">
        <f t="shared" si="907"/>
        <v>8.0068172057992434E-3</v>
      </c>
      <c r="W711" s="5">
        <f t="shared" si="908"/>
        <v>3.721650032874764E-2</v>
      </c>
      <c r="X711" s="5">
        <f t="shared" si="909"/>
        <v>4.0522298912564363E-2</v>
      </c>
      <c r="Y711" s="5">
        <f t="shared" si="910"/>
        <v>2.2060869434985791E-2</v>
      </c>
      <c r="Z711" s="5">
        <f t="shared" si="911"/>
        <v>1.816735656529879E-2</v>
      </c>
      <c r="AA711" s="5">
        <f t="shared" si="912"/>
        <v>2.5122617227206157E-2</v>
      </c>
      <c r="AB711" s="5">
        <f t="shared" si="913"/>
        <v>1.7370328315960356E-2</v>
      </c>
      <c r="AC711" s="5">
        <f t="shared" si="914"/>
        <v>7.5347980486899235E-4</v>
      </c>
      <c r="AD711" s="5">
        <f t="shared" si="915"/>
        <v>1.2866152113747848E-2</v>
      </c>
      <c r="AE711" s="5">
        <f t="shared" si="916"/>
        <v>1.4009002920811616E-2</v>
      </c>
      <c r="AF711" s="5">
        <f t="shared" si="917"/>
        <v>7.6266843847434132E-3</v>
      </c>
      <c r="AG711" s="5">
        <f t="shared" si="918"/>
        <v>2.7680444750795611E-3</v>
      </c>
      <c r="AH711" s="5">
        <f t="shared" si="919"/>
        <v>4.9452732436364799E-3</v>
      </c>
      <c r="AI711" s="5">
        <f t="shared" si="920"/>
        <v>6.8385406725119911E-3</v>
      </c>
      <c r="AJ711" s="5">
        <f t="shared" si="921"/>
        <v>4.7283169428280064E-3</v>
      </c>
      <c r="AK711" s="5">
        <f t="shared" si="922"/>
        <v>2.1795079956848963E-3</v>
      </c>
      <c r="AL711" s="5">
        <f t="shared" si="923"/>
        <v>4.5379874814413998E-5</v>
      </c>
      <c r="AM711" s="5">
        <f t="shared" si="924"/>
        <v>3.5583758548351106E-3</v>
      </c>
      <c r="AN711" s="5">
        <f t="shared" si="925"/>
        <v>3.8744526959591285E-3</v>
      </c>
      <c r="AO711" s="5">
        <f t="shared" si="926"/>
        <v>2.1093027136000171E-3</v>
      </c>
      <c r="AP711" s="5">
        <f t="shared" si="927"/>
        <v>7.6555465364878657E-4</v>
      </c>
      <c r="AQ711" s="5">
        <f t="shared" si="928"/>
        <v>2.0838898227285786E-4</v>
      </c>
      <c r="AR711" s="5">
        <f t="shared" si="929"/>
        <v>1.0769085691173996E-3</v>
      </c>
      <c r="AS711" s="5">
        <f t="shared" si="930"/>
        <v>1.4891963876743431E-3</v>
      </c>
      <c r="AT711" s="5">
        <f t="shared" si="931"/>
        <v>1.0296630302050038E-3</v>
      </c>
      <c r="AU711" s="5">
        <f t="shared" si="932"/>
        <v>4.7462106164370468E-4</v>
      </c>
      <c r="AV711" s="5">
        <f t="shared" si="933"/>
        <v>1.6408170358725096E-4</v>
      </c>
      <c r="AW711" s="5">
        <f t="shared" si="934"/>
        <v>1.8979836996003017E-6</v>
      </c>
      <c r="AX711" s="5">
        <f t="shared" si="935"/>
        <v>8.2011302552686223E-4</v>
      </c>
      <c r="AY711" s="5">
        <f t="shared" si="936"/>
        <v>8.929605113035449E-4</v>
      </c>
      <c r="AZ711" s="5">
        <f t="shared" si="937"/>
        <v>4.8613937952956626E-4</v>
      </c>
      <c r="BA711" s="5">
        <f t="shared" si="938"/>
        <v>1.7644042361544425E-4</v>
      </c>
      <c r="BB711" s="5">
        <f t="shared" si="939"/>
        <v>4.8028236957047491E-5</v>
      </c>
      <c r="BC711" s="5">
        <f t="shared" si="940"/>
        <v>1.0458880104390737E-5</v>
      </c>
      <c r="BD711" s="5">
        <f t="shared" si="941"/>
        <v>1.954277025593436E-4</v>
      </c>
      <c r="BE711" s="5">
        <f t="shared" si="942"/>
        <v>2.7024599585217309E-4</v>
      </c>
      <c r="BF711" s="5">
        <f t="shared" si="943"/>
        <v>1.8685400615594812E-4</v>
      </c>
      <c r="BG711" s="5">
        <f t="shared" si="944"/>
        <v>8.6129970847315424E-5</v>
      </c>
      <c r="BH711" s="5">
        <f t="shared" si="945"/>
        <v>2.9776075038905148E-5</v>
      </c>
      <c r="BI711" s="5">
        <f t="shared" si="946"/>
        <v>8.2351324260330434E-6</v>
      </c>
      <c r="BJ711" s="8">
        <f t="shared" si="947"/>
        <v>0.43544208984019123</v>
      </c>
      <c r="BK711" s="8">
        <f t="shared" si="948"/>
        <v>0.26914707089522283</v>
      </c>
      <c r="BL711" s="8">
        <f t="shared" si="949"/>
        <v>0.2774154221229167</v>
      </c>
      <c r="BM711" s="8">
        <f t="shared" si="950"/>
        <v>0.44818036104204606</v>
      </c>
      <c r="BN711" s="8">
        <f t="shared" si="951"/>
        <v>0.55110051585397957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1.37692307692308</v>
      </c>
      <c r="F712">
        <f>VLOOKUP(B712,home!$B$2:$E$405,3,FALSE)</f>
        <v>1.56</v>
      </c>
      <c r="G712">
        <f>VLOOKUP(C712,away!$B$2:$E$405,4,FALSE)</f>
        <v>1.45</v>
      </c>
      <c r="H712">
        <f>VLOOKUP(A712,away!$A$2:$E$405,3,FALSE)</f>
        <v>1.1615384615384601</v>
      </c>
      <c r="I712">
        <f>VLOOKUP(C712,away!$B$2:$E$405,3,FALSE)</f>
        <v>0.24</v>
      </c>
      <c r="J712">
        <f>VLOOKUP(B712,home!$B$2:$E$405,4,FALSE)</f>
        <v>1.35</v>
      </c>
      <c r="K712" s="3">
        <f t="shared" si="896"/>
        <v>3.1146000000000074</v>
      </c>
      <c r="L712" s="3">
        <f t="shared" si="897"/>
        <v>0.37633846153846101</v>
      </c>
      <c r="M712" s="5">
        <f t="shared" si="898"/>
        <v>3.0472261702806952E-2</v>
      </c>
      <c r="N712" s="5">
        <f t="shared" si="899"/>
        <v>9.4908906299562765E-2</v>
      </c>
      <c r="O712" s="5">
        <f t="shared" si="900"/>
        <v>1.1467884088831735E-2</v>
      </c>
      <c r="P712" s="5">
        <f t="shared" si="901"/>
        <v>3.5717871783075408E-2</v>
      </c>
      <c r="Q712" s="5">
        <f t="shared" si="902"/>
        <v>0.14780163978030944</v>
      </c>
      <c r="R712" s="5">
        <f t="shared" si="903"/>
        <v>2.157902927546165E-3</v>
      </c>
      <c r="S712" s="5">
        <f t="shared" si="904"/>
        <v>1.0466620242654131E-2</v>
      </c>
      <c r="T712" s="5">
        <f t="shared" si="905"/>
        <v>5.5623441727783468E-2</v>
      </c>
      <c r="U712" s="5">
        <f t="shared" si="906"/>
        <v>6.7210044581353014E-3</v>
      </c>
      <c r="V712" s="5">
        <f t="shared" si="907"/>
        <v>1.3631537482818533E-3</v>
      </c>
      <c r="W712" s="5">
        <f t="shared" si="908"/>
        <v>0.15344766241991764</v>
      </c>
      <c r="X712" s="5">
        <f t="shared" si="909"/>
        <v>5.774825720178494E-2</v>
      </c>
      <c r="Y712" s="5">
        <f t="shared" si="910"/>
        <v>1.0866445135923546E-2</v>
      </c>
      <c r="Z712" s="5">
        <f t="shared" si="911"/>
        <v>2.7070062263402162E-4</v>
      </c>
      <c r="AA712" s="5">
        <f t="shared" si="912"/>
        <v>8.4312415925592572E-4</v>
      </c>
      <c r="AB712" s="5">
        <f t="shared" si="913"/>
        <v>1.3129972532092563E-3</v>
      </c>
      <c r="AC712" s="5">
        <f t="shared" si="914"/>
        <v>9.9863261046653982E-5</v>
      </c>
      <c r="AD712" s="5">
        <f t="shared" si="915"/>
        <v>0.11948202234326916</v>
      </c>
      <c r="AE712" s="5">
        <f t="shared" si="916"/>
        <v>4.4965680470169953E-2</v>
      </c>
      <c r="AF712" s="5">
        <f t="shared" si="917"/>
        <v>8.4611575050868894E-3</v>
      </c>
      <c r="AG712" s="5">
        <f t="shared" si="918"/>
        <v>1.0614196660996675E-3</v>
      </c>
      <c r="AH712" s="5">
        <f t="shared" si="919"/>
        <v>2.5468763964897803E-5</v>
      </c>
      <c r="AI712" s="5">
        <f t="shared" si="920"/>
        <v>7.9325012245070887E-5</v>
      </c>
      <c r="AJ712" s="5">
        <f t="shared" si="921"/>
        <v>1.2353284156924919E-4</v>
      </c>
      <c r="AK712" s="5">
        <f t="shared" si="922"/>
        <v>1.2825179611719483E-4</v>
      </c>
      <c r="AL712" s="5">
        <f t="shared" si="923"/>
        <v>4.6821639807269178E-6</v>
      </c>
      <c r="AM712" s="5">
        <f t="shared" si="924"/>
        <v>7.4427741358069399E-2</v>
      </c>
      <c r="AN712" s="5">
        <f t="shared" si="925"/>
        <v>2.8010021678478329E-2</v>
      </c>
      <c r="AO712" s="5">
        <f t="shared" si="926"/>
        <v>5.2706242330687368E-3</v>
      </c>
      <c r="AP712" s="5">
        <f t="shared" si="927"/>
        <v>6.6117953840680646E-4</v>
      </c>
      <c r="AQ712" s="5">
        <f t="shared" si="928"/>
        <v>6.2206822571181844E-5</v>
      </c>
      <c r="AR712" s="5">
        <f t="shared" si="929"/>
        <v>1.9169750895671667E-6</v>
      </c>
      <c r="AS712" s="5">
        <f t="shared" si="930"/>
        <v>5.9706106139659118E-6</v>
      </c>
      <c r="AT712" s="5">
        <f t="shared" si="931"/>
        <v>9.2980319091291371E-6</v>
      </c>
      <c r="AU712" s="5">
        <f t="shared" si="932"/>
        <v>9.6532167280578946E-6</v>
      </c>
      <c r="AV712" s="5">
        <f t="shared" si="933"/>
        <v>7.5164772053022969E-6</v>
      </c>
      <c r="AW712" s="5">
        <f t="shared" si="934"/>
        <v>1.5244914863701264E-7</v>
      </c>
      <c r="AX712" s="5">
        <f t="shared" si="935"/>
        <v>3.8635440538973928E-2</v>
      </c>
      <c r="AY712" s="5">
        <f t="shared" si="936"/>
        <v>1.4540002253298141E-2</v>
      </c>
      <c r="AZ712" s="5">
        <f t="shared" si="937"/>
        <v>2.7359810393859886E-3</v>
      </c>
      <c r="BA712" s="5">
        <f t="shared" si="938"/>
        <v>3.4321829838697415E-4</v>
      </c>
      <c r="BB712" s="5">
        <f t="shared" si="939"/>
        <v>3.229156159670058E-5</v>
      </c>
      <c r="BC712" s="5">
        <f t="shared" si="940"/>
        <v>2.4305113223953497E-6</v>
      </c>
      <c r="BD712" s="5">
        <f t="shared" si="941"/>
        <v>1.2023857600254345E-7</v>
      </c>
      <c r="BE712" s="5">
        <f t="shared" si="942"/>
        <v>3.7449506881752272E-7</v>
      </c>
      <c r="BF712" s="5">
        <f t="shared" si="943"/>
        <v>5.8320117066952945E-7</v>
      </c>
      <c r="BG712" s="5">
        <f t="shared" si="944"/>
        <v>6.0547945538910701E-7</v>
      </c>
      <c r="BH712" s="5">
        <f t="shared" si="945"/>
        <v>4.7145657793872933E-7</v>
      </c>
      <c r="BI712" s="5">
        <f t="shared" si="946"/>
        <v>2.9367973152959395E-7</v>
      </c>
      <c r="BJ712" s="8">
        <f t="shared" si="947"/>
        <v>0.85908777038346595</v>
      </c>
      <c r="BK712" s="8">
        <f t="shared" si="948"/>
        <v>9.2664455155143863E-2</v>
      </c>
      <c r="BL712" s="8">
        <f t="shared" si="949"/>
        <v>2.2896295163001165E-2</v>
      </c>
      <c r="BM712" s="8">
        <f t="shared" si="950"/>
        <v>0.63785290493796321</v>
      </c>
      <c r="BN712" s="8">
        <f t="shared" si="951"/>
        <v>0.32252646658213246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1.73913043478261</v>
      </c>
      <c r="F713">
        <f>VLOOKUP(B713,home!$B$2:$E$405,3,FALSE)</f>
        <v>2.0099999999999998</v>
      </c>
      <c r="G713">
        <f>VLOOKUP(C713,away!$B$2:$E$405,4,FALSE)</f>
        <v>0.67</v>
      </c>
      <c r="H713">
        <f>VLOOKUP(A713,away!$A$2:$E$405,3,FALSE)</f>
        <v>1.3217391304347801</v>
      </c>
      <c r="I713">
        <f>VLOOKUP(C713,away!$B$2:$E$405,3,FALSE)</f>
        <v>1.34</v>
      </c>
      <c r="J713">
        <f>VLOOKUP(B713,home!$B$2:$E$405,4,FALSE)</f>
        <v>0.76</v>
      </c>
      <c r="K713" s="3">
        <f t="shared" si="896"/>
        <v>2.3420869565217406</v>
      </c>
      <c r="L713" s="3">
        <f t="shared" si="897"/>
        <v>1.34605913043478</v>
      </c>
      <c r="M713" s="5">
        <f t="shared" si="898"/>
        <v>2.501834090342148E-2</v>
      </c>
      <c r="N713" s="5">
        <f t="shared" si="899"/>
        <v>5.8595129903717777E-2</v>
      </c>
      <c r="O713" s="5">
        <f t="shared" si="900"/>
        <v>3.3676166201380399E-2</v>
      </c>
      <c r="P713" s="5">
        <f t="shared" si="901"/>
        <v>7.8872509605911315E-2</v>
      </c>
      <c r="Q713" s="5">
        <f t="shared" si="902"/>
        <v>6.8617444731597213E-2</v>
      </c>
      <c r="R713" s="5">
        <f t="shared" si="903"/>
        <v>2.2665055496703619E-2</v>
      </c>
      <c r="S713" s="5">
        <f t="shared" si="904"/>
        <v>6.2163122602224771E-2</v>
      </c>
      <c r="T713" s="5">
        <f t="shared" si="905"/>
        <v>9.2363137988070304E-2</v>
      </c>
      <c r="U713" s="5">
        <f t="shared" si="906"/>
        <v>5.3083530847670923E-2</v>
      </c>
      <c r="V713" s="5">
        <f t="shared" si="907"/>
        <v>2.1774965030230166E-2</v>
      </c>
      <c r="W713" s="5">
        <f t="shared" si="908"/>
        <v>5.3569340765241752E-2</v>
      </c>
      <c r="X713" s="5">
        <f t="shared" si="909"/>
        <v>7.2107500248425715E-2</v>
      </c>
      <c r="Y713" s="5">
        <f t="shared" si="910"/>
        <v>4.853047954111081E-2</v>
      </c>
      <c r="Z713" s="5">
        <f t="shared" si="911"/>
        <v>1.0169501631049634E-2</v>
      </c>
      <c r="AA713" s="5">
        <f t="shared" si="912"/>
        <v>2.3817857124407912E-2</v>
      </c>
      <c r="AB713" s="5">
        <f t="shared" si="913"/>
        <v>2.7891746251687097E-2</v>
      </c>
      <c r="AC713" s="5">
        <f t="shared" si="914"/>
        <v>4.2904677041362485E-3</v>
      </c>
      <c r="AD713" s="5">
        <f t="shared" si="915"/>
        <v>3.1366013568935265E-2</v>
      </c>
      <c r="AE713" s="5">
        <f t="shared" si="916"/>
        <v>4.2220508949806508E-2</v>
      </c>
      <c r="AF713" s="5">
        <f t="shared" si="917"/>
        <v>2.8415650781745204E-2</v>
      </c>
      <c r="AG713" s="5">
        <f t="shared" si="918"/>
        <v>1.2749715394004775E-2</v>
      </c>
      <c r="AH713" s="5">
        <f t="shared" si="919"/>
        <v>3.4221876306114365E-3</v>
      </c>
      <c r="AI713" s="5">
        <f t="shared" si="920"/>
        <v>8.0150610124250857E-3</v>
      </c>
      <c r="AJ713" s="5">
        <f t="shared" si="921"/>
        <v>9.3859849264633661E-3</v>
      </c>
      <c r="AK713" s="5">
        <f t="shared" si="922"/>
        <v>7.3275976234598392E-3</v>
      </c>
      <c r="AL713" s="5">
        <f t="shared" si="923"/>
        <v>5.4104299963721311E-4</v>
      </c>
      <c r="AM713" s="5">
        <f t="shared" si="924"/>
        <v>1.4692386251577446E-2</v>
      </c>
      <c r="AN713" s="5">
        <f t="shared" si="925"/>
        <v>1.9776820661810249E-2</v>
      </c>
      <c r="AO713" s="5">
        <f t="shared" si="926"/>
        <v>1.3310385011400451E-2</v>
      </c>
      <c r="AP713" s="5">
        <f t="shared" si="927"/>
        <v>5.9721884247326065E-3</v>
      </c>
      <c r="AQ713" s="5">
        <f t="shared" si="928"/>
        <v>2.0097296894470576E-3</v>
      </c>
      <c r="AR713" s="5">
        <f t="shared" si="929"/>
        <v>9.2129338124909772E-4</v>
      </c>
      <c r="AS713" s="5">
        <f t="shared" si="930"/>
        <v>2.1577492113533225E-3</v>
      </c>
      <c r="AT713" s="5">
        <f t="shared" si="931"/>
        <v>2.5268181416778454E-3</v>
      </c>
      <c r="AU713" s="5">
        <f t="shared" si="932"/>
        <v>1.9726759370420617E-3</v>
      </c>
      <c r="AV713" s="5">
        <f t="shared" si="933"/>
        <v>1.1550446453976286E-3</v>
      </c>
      <c r="AW713" s="5">
        <f t="shared" si="934"/>
        <v>4.7380150416259455E-5</v>
      </c>
      <c r="AX713" s="5">
        <f t="shared" si="935"/>
        <v>5.7351410333331444E-3</v>
      </c>
      <c r="AY713" s="5">
        <f t="shared" si="936"/>
        <v>7.7198389522492366E-3</v>
      </c>
      <c r="AZ713" s="5">
        <f t="shared" si="937"/>
        <v>5.1956798535805768E-3</v>
      </c>
      <c r="BA713" s="5">
        <f t="shared" si="938"/>
        <v>2.3312307685760584E-3</v>
      </c>
      <c r="BB713" s="5">
        <f t="shared" si="939"/>
        <v>7.8449361529807317E-4</v>
      </c>
      <c r="BC713" s="5">
        <f t="shared" si="940"/>
        <v>2.1119495872795217E-4</v>
      </c>
      <c r="BD713" s="5">
        <f t="shared" si="941"/>
        <v>2.0668589460657991E-4</v>
      </c>
      <c r="BE713" s="5">
        <f t="shared" si="942"/>
        <v>4.8407633785509796E-4</v>
      </c>
      <c r="BF713" s="5">
        <f t="shared" si="943"/>
        <v>5.6687443842561816E-4</v>
      </c>
      <c r="BG713" s="5">
        <f t="shared" si="944"/>
        <v>4.42556409407409E-4</v>
      </c>
      <c r="BH713" s="5">
        <f t="shared" si="945"/>
        <v>2.5912639849954699E-4</v>
      </c>
      <c r="BI713" s="5">
        <f t="shared" si="946"/>
        <v>1.2137931160324877E-4</v>
      </c>
      <c r="BJ713" s="8">
        <f t="shared" si="947"/>
        <v>0.58627401109338817</v>
      </c>
      <c r="BK713" s="8">
        <f t="shared" si="948"/>
        <v>0.20038028779781042</v>
      </c>
      <c r="BL713" s="8">
        <f t="shared" si="949"/>
        <v>0.20009946722192709</v>
      </c>
      <c r="BM713" s="8">
        <f t="shared" si="950"/>
        <v>0.70180616209961089</v>
      </c>
      <c r="BN713" s="8">
        <f t="shared" si="951"/>
        <v>0.2874446468427318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1.73913043478261</v>
      </c>
      <c r="F714">
        <f>VLOOKUP(B714,home!$B$2:$E$405,3,FALSE)</f>
        <v>2.2200000000000002</v>
      </c>
      <c r="G714">
        <f>VLOOKUP(C714,away!$B$2:$E$405,4,FALSE)</f>
        <v>0.74</v>
      </c>
      <c r="H714">
        <f>VLOOKUP(A714,away!$A$2:$E$405,3,FALSE)</f>
        <v>1.3217391304347801</v>
      </c>
      <c r="I714">
        <f>VLOOKUP(C714,away!$B$2:$E$405,3,FALSE)</f>
        <v>0.57999999999999996</v>
      </c>
      <c r="J714">
        <f>VLOOKUP(B714,home!$B$2:$E$405,4,FALSE)</f>
        <v>0.11</v>
      </c>
      <c r="K714" s="3">
        <f t="shared" si="896"/>
        <v>2.8570434782608718</v>
      </c>
      <c r="L714" s="3">
        <f t="shared" si="897"/>
        <v>8.4326956521738966E-2</v>
      </c>
      <c r="M714" s="5">
        <f t="shared" si="898"/>
        <v>5.2793329325547096E-2</v>
      </c>
      <c r="N714" s="5">
        <f t="shared" si="899"/>
        <v>0.15083283724523275</v>
      </c>
      <c r="O714" s="5">
        <f t="shared" si="900"/>
        <v>4.4519007866732569E-3</v>
      </c>
      <c r="P714" s="5">
        <f t="shared" si="901"/>
        <v>1.2719274108429272E-2</v>
      </c>
      <c r="Q714" s="5">
        <f t="shared" si="902"/>
        <v>0.21546798697953792</v>
      </c>
      <c r="R714" s="5">
        <f t="shared" si="903"/>
        <v>1.8770762203844561E-4</v>
      </c>
      <c r="S714" s="5">
        <f t="shared" si="904"/>
        <v>7.6610026262860043E-4</v>
      </c>
      <c r="T714" s="5">
        <f t="shared" si="905"/>
        <v>1.8169759569850112E-2</v>
      </c>
      <c r="U714" s="5">
        <f t="shared" si="906"/>
        <v>5.3628883736479773E-4</v>
      </c>
      <c r="V714" s="5">
        <f t="shared" si="907"/>
        <v>2.0508144914431899E-5</v>
      </c>
      <c r="W714" s="5">
        <f t="shared" si="908"/>
        <v>0.20520046899129571</v>
      </c>
      <c r="X714" s="5">
        <f t="shared" si="909"/>
        <v>1.7303931026869439E-2</v>
      </c>
      <c r="Y714" s="5">
        <f t="shared" si="910"/>
        <v>7.2959391967899459E-4</v>
      </c>
      <c r="Z714" s="5">
        <f t="shared" si="911"/>
        <v>5.2762708274783381E-6</v>
      </c>
      <c r="AA714" s="5">
        <f t="shared" si="912"/>
        <v>1.507453515718508E-5</v>
      </c>
      <c r="AB714" s="5">
        <f t="shared" si="913"/>
        <v>2.1534301179324933E-5</v>
      </c>
      <c r="AC714" s="5">
        <f t="shared" si="914"/>
        <v>3.0880880211865891E-7</v>
      </c>
      <c r="AD714" s="5">
        <f t="shared" si="915"/>
        <v>0.14656666541691343</v>
      </c>
      <c r="AE714" s="5">
        <f t="shared" si="916"/>
        <v>1.2359520822148322E-2</v>
      </c>
      <c r="AF714" s="5">
        <f t="shared" si="917"/>
        <v>5.2112038749941453E-4</v>
      </c>
      <c r="AG714" s="5">
        <f t="shared" si="918"/>
        <v>1.4648165419751631E-5</v>
      </c>
      <c r="AH714" s="5">
        <f t="shared" si="919"/>
        <v>1.1123296516642136E-7</v>
      </c>
      <c r="AI714" s="5">
        <f t="shared" si="920"/>
        <v>3.1779741769634287E-7</v>
      </c>
      <c r="AJ714" s="5">
        <f t="shared" si="921"/>
        <v>4.5398051981874133E-7</v>
      </c>
      <c r="AK714" s="5">
        <f t="shared" si="922"/>
        <v>4.3234736113520508E-7</v>
      </c>
      <c r="AL714" s="5">
        <f t="shared" si="923"/>
        <v>2.9760000753293739E-9</v>
      </c>
      <c r="AM714" s="5">
        <f t="shared" si="924"/>
        <v>8.3749467111967138E-2</v>
      </c>
      <c r="AN714" s="5">
        <f t="shared" si="925"/>
        <v>7.0623376718696607E-3</v>
      </c>
      <c r="AO714" s="5">
        <f t="shared" si="926"/>
        <v>2.9777272089879603E-4</v>
      </c>
      <c r="AP714" s="5">
        <f t="shared" si="927"/>
        <v>8.3700890961975636E-6</v>
      </c>
      <c r="AQ714" s="5">
        <f t="shared" si="928"/>
        <v>1.7645603482453328E-7</v>
      </c>
      <c r="AR714" s="5">
        <f t="shared" si="929"/>
        <v>1.8759874834745827E-9</v>
      </c>
      <c r="AS714" s="5">
        <f t="shared" si="930"/>
        <v>5.3597778049600818E-9</v>
      </c>
      <c r="AT714" s="5">
        <f t="shared" si="931"/>
        <v>7.6565591112942881E-9</v>
      </c>
      <c r="AU714" s="5">
        <f t="shared" si="932"/>
        <v>7.2917074249473994E-9</v>
      </c>
      <c r="AV714" s="5">
        <f t="shared" si="933"/>
        <v>5.2081812859580864E-9</v>
      </c>
      <c r="AW714" s="5">
        <f t="shared" si="934"/>
        <v>1.9916531747686845E-11</v>
      </c>
      <c r="AX714" s="5">
        <f t="shared" si="935"/>
        <v>3.9879311470011475E-2</v>
      </c>
      <c r="AY714" s="5">
        <f t="shared" si="936"/>
        <v>3.3629009644485439E-3</v>
      </c>
      <c r="AZ714" s="5">
        <f t="shared" si="937"/>
        <v>1.4179160170798319E-4</v>
      </c>
      <c r="BA714" s="5">
        <f t="shared" si="938"/>
        <v>3.9856180774589435E-6</v>
      </c>
      <c r="BB714" s="5">
        <f t="shared" si="939"/>
        <v>8.4023760582534258E-8</v>
      </c>
      <c r="BC714" s="5">
        <f t="shared" si="940"/>
        <v>1.4170936010872737E-9</v>
      </c>
      <c r="BD714" s="5">
        <f t="shared" si="941"/>
        <v>2.6366052492381286E-11</v>
      </c>
      <c r="BE714" s="5">
        <f t="shared" si="942"/>
        <v>7.5328958320841755E-11</v>
      </c>
      <c r="BF714" s="5">
        <f t="shared" si="943"/>
        <v>1.0760905454737301E-10</v>
      </c>
      <c r="BG714" s="5">
        <f t="shared" si="944"/>
        <v>1.0248124916546347E-10</v>
      </c>
      <c r="BH714" s="5">
        <f t="shared" si="945"/>
        <v>7.3198346143053718E-11</v>
      </c>
      <c r="BI714" s="5">
        <f t="shared" si="946"/>
        <v>4.182617149349868E-11</v>
      </c>
      <c r="BJ714" s="8">
        <f t="shared" si="947"/>
        <v>0.90167273166941209</v>
      </c>
      <c r="BK714" s="8">
        <f t="shared" si="948"/>
        <v>6.9662424590770128E-2</v>
      </c>
      <c r="BL714" s="8">
        <f t="shared" si="949"/>
        <v>5.2138492596997708E-3</v>
      </c>
      <c r="BM714" s="8">
        <f t="shared" si="950"/>
        <v>0.53673834477871873</v>
      </c>
      <c r="BN714" s="8">
        <f t="shared" si="951"/>
        <v>0.43645303606745878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1.73913043478261</v>
      </c>
      <c r="F715">
        <f>VLOOKUP(B715,home!$B$2:$E$405,3,FALSE)</f>
        <v>0.82</v>
      </c>
      <c r="G715">
        <f>VLOOKUP(C715,away!$B$2:$E$405,4,FALSE)</f>
        <v>1.1499999999999999</v>
      </c>
      <c r="H715">
        <f>VLOOKUP(A715,away!$A$2:$E$405,3,FALSE)</f>
        <v>1.3217391304347801</v>
      </c>
      <c r="I715">
        <f>VLOOKUP(C715,away!$B$2:$E$405,3,FALSE)</f>
        <v>0.9</v>
      </c>
      <c r="J715">
        <f>VLOOKUP(B715,home!$B$2:$E$405,4,FALSE)</f>
        <v>0.86</v>
      </c>
      <c r="K715" s="3">
        <f t="shared" si="896"/>
        <v>1.6400000000000008</v>
      </c>
      <c r="L715" s="3">
        <f t="shared" si="897"/>
        <v>1.0230260869565198</v>
      </c>
      <c r="M715" s="5">
        <f t="shared" si="898"/>
        <v>6.9736872285403803E-2</v>
      </c>
      <c r="N715" s="5">
        <f t="shared" si="899"/>
        <v>0.11436847054806229</v>
      </c>
      <c r="O715" s="5">
        <f t="shared" si="900"/>
        <v>7.1342639570723218E-2</v>
      </c>
      <c r="P715" s="5">
        <f t="shared" si="901"/>
        <v>0.11700192889598614</v>
      </c>
      <c r="Q715" s="5">
        <f t="shared" si="902"/>
        <v>9.3782145849411136E-2</v>
      </c>
      <c r="R715" s="5">
        <f t="shared" si="903"/>
        <v>3.6492690696593166E-2</v>
      </c>
      <c r="S715" s="5">
        <f t="shared" si="904"/>
        <v>4.9075370448778549E-2</v>
      </c>
      <c r="T715" s="5">
        <f t="shared" si="905"/>
        <v>9.5941581694708691E-2</v>
      </c>
      <c r="U715" s="5">
        <f t="shared" si="906"/>
        <v>5.9848012742412832E-2</v>
      </c>
      <c r="V715" s="5">
        <f t="shared" si="907"/>
        <v>9.1485366757439023E-3</v>
      </c>
      <c r="W715" s="5">
        <f t="shared" si="908"/>
        <v>5.1267573064344769E-2</v>
      </c>
      <c r="X715" s="5">
        <f t="shared" si="909"/>
        <v>5.2448064659774099E-2</v>
      </c>
      <c r="Y715" s="5">
        <f t="shared" si="910"/>
        <v>2.6827869178665614E-2</v>
      </c>
      <c r="Z715" s="5">
        <f t="shared" si="911"/>
        <v>1.2444324855283434E-2</v>
      </c>
      <c r="AA715" s="5">
        <f t="shared" si="912"/>
        <v>2.0408692762664844E-2</v>
      </c>
      <c r="AB715" s="5">
        <f t="shared" si="913"/>
        <v>1.6735128065385182E-2</v>
      </c>
      <c r="AC715" s="5">
        <f t="shared" si="914"/>
        <v>9.5931714686836155E-4</v>
      </c>
      <c r="AD715" s="5">
        <f t="shared" si="915"/>
        <v>2.1019704956381384E-2</v>
      </c>
      <c r="AE715" s="5">
        <f t="shared" si="916"/>
        <v>2.1503706510507412E-2</v>
      </c>
      <c r="AF715" s="5">
        <f t="shared" si="917"/>
        <v>1.0999426363252917E-2</v>
      </c>
      <c r="AG715" s="5">
        <f t="shared" si="918"/>
        <v>3.7509000370550051E-3</v>
      </c>
      <c r="AH715" s="5">
        <f t="shared" si="919"/>
        <v>3.1827172403790923E-3</v>
      </c>
      <c r="AI715" s="5">
        <f t="shared" si="920"/>
        <v>5.2196562742217144E-3</v>
      </c>
      <c r="AJ715" s="5">
        <f t="shared" si="921"/>
        <v>4.2801181448618077E-3</v>
      </c>
      <c r="AK715" s="5">
        <f t="shared" si="922"/>
        <v>2.3397979191911223E-3</v>
      </c>
      <c r="AL715" s="5">
        <f t="shared" si="923"/>
        <v>6.4380264229363748E-5</v>
      </c>
      <c r="AM715" s="5">
        <f t="shared" si="924"/>
        <v>6.8944632256930909E-3</v>
      </c>
      <c r="AN715" s="5">
        <f t="shared" si="925"/>
        <v>7.0532157354464275E-3</v>
      </c>
      <c r="AO715" s="5">
        <f t="shared" si="926"/>
        <v>3.6078118471469553E-3</v>
      </c>
      <c r="AP715" s="5">
        <f t="shared" si="927"/>
        <v>1.2302952121540413E-3</v>
      </c>
      <c r="AQ715" s="5">
        <f t="shared" si="928"/>
        <v>3.1465602417282245E-4</v>
      </c>
      <c r="AR715" s="5">
        <f t="shared" si="929"/>
        <v>6.5120055286281542E-4</v>
      </c>
      <c r="AS715" s="5">
        <f t="shared" si="930"/>
        <v>1.0679689066950178E-3</v>
      </c>
      <c r="AT715" s="5">
        <f t="shared" si="931"/>
        <v>8.757345034899151E-4</v>
      </c>
      <c r="AU715" s="5">
        <f t="shared" si="932"/>
        <v>4.7873486190782043E-4</v>
      </c>
      <c r="AV715" s="5">
        <f t="shared" si="933"/>
        <v>1.9628129338220666E-4</v>
      </c>
      <c r="AW715" s="5">
        <f t="shared" si="934"/>
        <v>3.0004114238483371E-6</v>
      </c>
      <c r="AX715" s="5">
        <f t="shared" si="935"/>
        <v>1.8844866150227783E-3</v>
      </c>
      <c r="AY715" s="5">
        <f t="shared" si="936"/>
        <v>1.9278789676886903E-3</v>
      </c>
      <c r="AZ715" s="5">
        <f t="shared" si="937"/>
        <v>9.8613523822016773E-4</v>
      </c>
      <c r="BA715" s="5">
        <f t="shared" si="938"/>
        <v>3.362806913221046E-4</v>
      </c>
      <c r="BB715" s="5">
        <f t="shared" si="939"/>
        <v>8.6005979940571465E-5</v>
      </c>
      <c r="BC715" s="5">
        <f t="shared" si="940"/>
        <v>1.759727222269276E-5</v>
      </c>
      <c r="BD715" s="5">
        <f t="shared" si="941"/>
        <v>1.1103252556986133E-4</v>
      </c>
      <c r="BE715" s="5">
        <f t="shared" si="942"/>
        <v>1.8209334193457268E-4</v>
      </c>
      <c r="BF715" s="5">
        <f t="shared" si="943"/>
        <v>1.4931654038634969E-4</v>
      </c>
      <c r="BG715" s="5">
        <f t="shared" si="944"/>
        <v>8.1626375411204518E-5</v>
      </c>
      <c r="BH715" s="5">
        <f t="shared" si="945"/>
        <v>3.3466813918593901E-5</v>
      </c>
      <c r="BI715" s="5">
        <f t="shared" si="946"/>
        <v>1.0977114965298795E-5</v>
      </c>
      <c r="BJ715" s="8">
        <f t="shared" si="947"/>
        <v>0.51624826967119375</v>
      </c>
      <c r="BK715" s="8">
        <f t="shared" si="948"/>
        <v>0.24791428468469881</v>
      </c>
      <c r="BL715" s="8">
        <f t="shared" si="949"/>
        <v>0.22368788624695662</v>
      </c>
      <c r="BM715" s="8">
        <f t="shared" si="950"/>
        <v>0.49564513905568813</v>
      </c>
      <c r="BN715" s="8">
        <f t="shared" si="951"/>
        <v>0.50272474784617982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1.73913043478261</v>
      </c>
      <c r="F716">
        <f>VLOOKUP(B716,home!$B$2:$E$405,3,FALSE)</f>
        <v>0.82</v>
      </c>
      <c r="G716">
        <f>VLOOKUP(C716,away!$B$2:$E$405,4,FALSE)</f>
        <v>0.99</v>
      </c>
      <c r="H716">
        <f>VLOOKUP(A716,away!$A$2:$E$405,3,FALSE)</f>
        <v>1.3217391304347801</v>
      </c>
      <c r="I716">
        <f>VLOOKUP(C716,away!$B$2:$E$405,3,FALSE)</f>
        <v>0.74</v>
      </c>
      <c r="J716">
        <f>VLOOKUP(B716,home!$B$2:$E$405,4,FALSE)</f>
        <v>1.41</v>
      </c>
      <c r="K716" s="3">
        <f t="shared" si="896"/>
        <v>1.4118260869565227</v>
      </c>
      <c r="L716" s="3">
        <f t="shared" si="897"/>
        <v>1.3791026086956495</v>
      </c>
      <c r="M716" s="5">
        <f t="shared" si="898"/>
        <v>6.1364198779638134E-2</v>
      </c>
      <c r="N716" s="5">
        <f t="shared" si="899"/>
        <v>8.6635576642278708E-2</v>
      </c>
      <c r="O716" s="5">
        <f t="shared" si="900"/>
        <v>8.4627526617517351E-2</v>
      </c>
      <c r="P716" s="5">
        <f t="shared" si="901"/>
        <v>0.11947934975321847</v>
      </c>
      <c r="Q716" s="5">
        <f t="shared" si="902"/>
        <v>6.1157183581045153E-2</v>
      </c>
      <c r="R716" s="5">
        <f t="shared" si="903"/>
        <v>5.8355021362839349E-2</v>
      </c>
      <c r="S716" s="5">
        <f t="shared" si="904"/>
        <v>5.8158157775005229E-2</v>
      </c>
      <c r="T716" s="5">
        <f t="shared" si="905"/>
        <v>8.4342031417098132E-2</v>
      </c>
      <c r="U716" s="5">
        <f t="shared" si="906"/>
        <v>8.2387141464961761E-2</v>
      </c>
      <c r="V716" s="5">
        <f t="shared" si="907"/>
        <v>1.2581890874470867E-2</v>
      </c>
      <c r="W716" s="5">
        <f t="shared" si="908"/>
        <v>2.8781102394836212E-2</v>
      </c>
      <c r="X716" s="5">
        <f t="shared" si="909"/>
        <v>3.9692093393855231E-2</v>
      </c>
      <c r="Y716" s="5">
        <f t="shared" si="910"/>
        <v>2.7369734772028552E-2</v>
      </c>
      <c r="Z716" s="5">
        <f t="shared" si="911"/>
        <v>2.6825854063994032E-2</v>
      </c>
      <c r="AA716" s="5">
        <f t="shared" si="912"/>
        <v>3.787344057243542E-2</v>
      </c>
      <c r="AB716" s="5">
        <f t="shared" si="913"/>
        <v>2.6735355701480959E-2</v>
      </c>
      <c r="AC716" s="5">
        <f t="shared" si="914"/>
        <v>1.5311005543986579E-3</v>
      </c>
      <c r="AD716" s="5">
        <f t="shared" si="915"/>
        <v>1.0158477793099157E-2</v>
      </c>
      <c r="AE716" s="5">
        <f t="shared" si="916"/>
        <v>1.4009583224839873E-2</v>
      </c>
      <c r="AF716" s="5">
        <f t="shared" si="917"/>
        <v>9.6603263860577399E-3</v>
      </c>
      <c r="AG716" s="5">
        <f t="shared" si="918"/>
        <v>4.4408604399545481E-3</v>
      </c>
      <c r="AH716" s="5">
        <f t="shared" si="919"/>
        <v>9.2489013300357473E-3</v>
      </c>
      <c r="AI716" s="5">
        <f t="shared" si="920"/>
        <v>1.3057840173431345E-2</v>
      </c>
      <c r="AJ716" s="5">
        <f t="shared" si="921"/>
        <v>9.2176996980796316E-3</v>
      </c>
      <c r="AK716" s="5">
        <f t="shared" si="922"/>
        <v>4.3379296318266933E-3</v>
      </c>
      <c r="AL716" s="5">
        <f t="shared" si="923"/>
        <v>1.1924535953171774E-4</v>
      </c>
      <c r="AM716" s="5">
        <f t="shared" si="924"/>
        <v>2.8684007904131816E-3</v>
      </c>
      <c r="AN716" s="5">
        <f t="shared" si="925"/>
        <v>3.9558190128434825E-3</v>
      </c>
      <c r="AO716" s="5">
        <f t="shared" si="926"/>
        <v>2.7277401600701479E-3</v>
      </c>
      <c r="AP716" s="5">
        <f t="shared" si="927"/>
        <v>1.2539445235322097E-3</v>
      </c>
      <c r="AQ716" s="5">
        <f t="shared" si="928"/>
        <v>4.3232954089072372E-4</v>
      </c>
      <c r="AR716" s="5">
        <f t="shared" si="929"/>
        <v>2.5510367903641882E-3</v>
      </c>
      <c r="AS716" s="5">
        <f t="shared" si="930"/>
        <v>3.6016202894219988E-3</v>
      </c>
      <c r="AT716" s="5">
        <f t="shared" si="931"/>
        <v>2.5424307399589401E-3</v>
      </c>
      <c r="AU716" s="5">
        <f t="shared" si="932"/>
        <v>1.1964900143180684E-3</v>
      </c>
      <c r="AV716" s="5">
        <f t="shared" si="933"/>
        <v>4.2230895374930825E-4</v>
      </c>
      <c r="AW716" s="5">
        <f t="shared" si="934"/>
        <v>6.4493622146673086E-6</v>
      </c>
      <c r="AX716" s="5">
        <f t="shared" si="935"/>
        <v>6.749471772920058E-4</v>
      </c>
      <c r="AY716" s="5">
        <f t="shared" si="936"/>
        <v>9.308214129351704E-4</v>
      </c>
      <c r="AZ716" s="5">
        <f t="shared" si="937"/>
        <v>6.4184911940433202E-4</v>
      </c>
      <c r="BA716" s="5">
        <f t="shared" si="938"/>
        <v>2.9505859831983986E-4</v>
      </c>
      <c r="BB716" s="5">
        <f t="shared" si="939"/>
        <v>1.0172902066524331E-4</v>
      </c>
      <c r="BC716" s="5">
        <f t="shared" si="940"/>
        <v>2.8058951555898094E-5</v>
      </c>
      <c r="BD716" s="5">
        <f t="shared" si="941"/>
        <v>5.8635691541163713E-4</v>
      </c>
      <c r="BE716" s="5">
        <f t="shared" si="942"/>
        <v>8.2783398944550831E-4</v>
      </c>
      <c r="BF716" s="5">
        <f t="shared" si="943"/>
        <v>5.8437881098422984E-4</v>
      </c>
      <c r="BG716" s="5">
        <f t="shared" si="944"/>
        <v>2.7501375000405669E-4</v>
      </c>
      <c r="BH716" s="5">
        <f t="shared" si="945"/>
        <v>9.7067896631866733E-5</v>
      </c>
      <c r="BI716" s="5">
        <f t="shared" si="946"/>
        <v>2.7408597734173714E-5</v>
      </c>
      <c r="BJ716" s="8">
        <f t="shared" si="947"/>
        <v>0.38015766835301551</v>
      </c>
      <c r="BK716" s="8">
        <f t="shared" si="948"/>
        <v>0.25416476450919823</v>
      </c>
      <c r="BL716" s="8">
        <f t="shared" si="949"/>
        <v>0.33855280330063225</v>
      </c>
      <c r="BM716" s="8">
        <f t="shared" si="950"/>
        <v>0.52715786143958243</v>
      </c>
      <c r="BN716" s="8">
        <f t="shared" si="951"/>
        <v>0.47161885673653714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1.3737373737373699</v>
      </c>
      <c r="F717">
        <f>VLOOKUP(B717,home!$B$2:$E$405,3,FALSE)</f>
        <v>1.89</v>
      </c>
      <c r="G717">
        <f>VLOOKUP(C717,away!$B$2:$E$405,4,FALSE)</f>
        <v>1.31</v>
      </c>
      <c r="H717">
        <f>VLOOKUP(A717,away!$A$2:$E$405,3,FALSE)</f>
        <v>1.1818181818181801</v>
      </c>
      <c r="I717">
        <f>VLOOKUP(C717,away!$B$2:$E$405,3,FALSE)</f>
        <v>0.73</v>
      </c>
      <c r="J717">
        <f>VLOOKUP(B717,home!$B$2:$E$405,4,FALSE)</f>
        <v>0.68</v>
      </c>
      <c r="K717" s="3">
        <f t="shared" si="896"/>
        <v>3.4012363636363543</v>
      </c>
      <c r="L717" s="3">
        <f t="shared" si="897"/>
        <v>0.58665454545454465</v>
      </c>
      <c r="M717" s="5">
        <f t="shared" si="898"/>
        <v>1.8538772873442782E-2</v>
      </c>
      <c r="N717" s="5">
        <f t="shared" si="899"/>
        <v>6.3054748434348801E-2</v>
      </c>
      <c r="O717" s="5">
        <f t="shared" si="900"/>
        <v>1.0875855373354618E-2</v>
      </c>
      <c r="P717" s="5">
        <f t="shared" si="901"/>
        <v>3.699135478150356E-2</v>
      </c>
      <c r="Q717" s="5">
        <f t="shared" si="902"/>
        <v>0.10723205163742484</v>
      </c>
      <c r="R717" s="5">
        <f t="shared" si="903"/>
        <v>3.1901849952423603E-3</v>
      </c>
      <c r="S717" s="5">
        <f t="shared" si="904"/>
        <v>1.8452682088403956E-2</v>
      </c>
      <c r="T717" s="5">
        <f t="shared" si="905"/>
        <v>6.2908170511511735E-2</v>
      </c>
      <c r="U717" s="5">
        <f t="shared" si="906"/>
        <v>1.0850573212545385E-2</v>
      </c>
      <c r="V717" s="5">
        <f t="shared" si="907"/>
        <v>4.0910637185597124E-3</v>
      </c>
      <c r="W717" s="5">
        <f t="shared" si="908"/>
        <v>0.12157385112551354</v>
      </c>
      <c r="X717" s="5">
        <f t="shared" si="909"/>
        <v>7.1321852371196634E-2</v>
      </c>
      <c r="Y717" s="5">
        <f t="shared" si="910"/>
        <v>2.0920644441900251E-2</v>
      </c>
      <c r="Z717" s="5">
        <f t="shared" si="911"/>
        <v>6.2384550943327187E-4</v>
      </c>
      <c r="AA717" s="5">
        <f t="shared" si="912"/>
        <v>2.1218460319756905E-3</v>
      </c>
      <c r="AB717" s="5">
        <f t="shared" si="913"/>
        <v>3.6084499409966136E-3</v>
      </c>
      <c r="AC717" s="5">
        <f t="shared" si="914"/>
        <v>5.101941970488004E-4</v>
      </c>
      <c r="AD717" s="5">
        <f t="shared" si="915"/>
        <v>0.10337535082885231</v>
      </c>
      <c r="AE717" s="5">
        <f t="shared" si="916"/>
        <v>6.0645619451704436E-2</v>
      </c>
      <c r="AF717" s="5">
        <f t="shared" si="917"/>
        <v>1.778901415662448E-2</v>
      </c>
      <c r="AG717" s="5">
        <f t="shared" si="918"/>
        <v>3.4786686713796653E-3</v>
      </c>
      <c r="AH717" s="5">
        <f t="shared" si="919"/>
        <v>9.1495450942608711E-5</v>
      </c>
      <c r="AI717" s="5">
        <f t="shared" si="920"/>
        <v>3.1119765485330692E-4</v>
      </c>
      <c r="AJ717" s="5">
        <f t="shared" si="921"/>
        <v>5.2922838998271157E-4</v>
      </c>
      <c r="AK717" s="5">
        <f t="shared" si="922"/>
        <v>6.0001028155930668E-4</v>
      </c>
      <c r="AL717" s="5">
        <f t="shared" si="923"/>
        <v>4.0720655416264789E-5</v>
      </c>
      <c r="AM717" s="5">
        <f t="shared" si="924"/>
        <v>7.0320800468551561E-2</v>
      </c>
      <c r="AN717" s="5">
        <f t="shared" si="925"/>
        <v>4.125401723487785E-2</v>
      </c>
      <c r="AO717" s="5">
        <f t="shared" si="926"/>
        <v>1.2100928364550609E-2</v>
      </c>
      <c r="AP717" s="5">
        <f t="shared" si="927"/>
        <v>2.3663548764278151E-3</v>
      </c>
      <c r="AQ717" s="5">
        <f t="shared" si="928"/>
        <v>3.470582111037261E-4</v>
      </c>
      <c r="AR717" s="5">
        <f t="shared" si="929"/>
        <v>1.0735244436778945E-5</v>
      </c>
      <c r="AS717" s="5">
        <f t="shared" si="930"/>
        <v>3.6513103750897421E-5</v>
      </c>
      <c r="AT717" s="5">
        <f t="shared" si="931"/>
        <v>6.209484811338965E-5</v>
      </c>
      <c r="AU717" s="5">
        <f t="shared" si="932"/>
        <v>7.0399751799245716E-5</v>
      </c>
      <c r="AV717" s="5">
        <f t="shared" si="933"/>
        <v>5.98615489526421E-5</v>
      </c>
      <c r="AW717" s="5">
        <f t="shared" si="934"/>
        <v>2.2569997571537581E-6</v>
      </c>
      <c r="AX717" s="5">
        <f t="shared" si="935"/>
        <v>3.9862943945609006E-2</v>
      </c>
      <c r="AY717" s="5">
        <f t="shared" si="936"/>
        <v>2.3385777260891246E-2</v>
      </c>
      <c r="AZ717" s="5">
        <f t="shared" si="937"/>
        <v>6.8596862645446902E-3</v>
      </c>
      <c r="BA717" s="5">
        <f t="shared" si="938"/>
        <v>1.3414220424957496E-3</v>
      </c>
      <c r="BB717" s="5">
        <f t="shared" si="939"/>
        <v>1.9673783465076267E-4</v>
      </c>
      <c r="BC717" s="5">
        <f t="shared" si="940"/>
        <v>2.3083428992150918E-5</v>
      </c>
      <c r="BD717" s="5">
        <f t="shared" si="941"/>
        <v>1.0496466575669965E-6</v>
      </c>
      <c r="BE717" s="5">
        <f t="shared" si="942"/>
        <v>3.5700963806862245E-6</v>
      </c>
      <c r="BF717" s="5">
        <f t="shared" si="943"/>
        <v>6.0713708158382633E-6</v>
      </c>
      <c r="BG717" s="5">
        <f t="shared" si="944"/>
        <v>6.8833890653165401E-6</v>
      </c>
      <c r="BH717" s="5">
        <f t="shared" si="945"/>
        <v>5.8530082985028682E-6</v>
      </c>
      <c r="BI717" s="5">
        <f t="shared" si="946"/>
        <v>3.9814929323066582E-6</v>
      </c>
      <c r="BJ717" s="8">
        <f t="shared" si="947"/>
        <v>0.83035878156315179</v>
      </c>
      <c r="BK717" s="8">
        <f t="shared" si="948"/>
        <v>0.10201056557526635</v>
      </c>
      <c r="BL717" s="8">
        <f t="shared" si="949"/>
        <v>3.2445854832655774E-2</v>
      </c>
      <c r="BM717" s="8">
        <f t="shared" si="950"/>
        <v>0.70217255912405596</v>
      </c>
      <c r="BN717" s="8">
        <f t="shared" si="951"/>
        <v>0.23988296809531695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1.3737373737373699</v>
      </c>
      <c r="F718">
        <f>VLOOKUP(B718,home!$B$2:$E$405,3,FALSE)</f>
        <v>1.31</v>
      </c>
      <c r="G718">
        <f>VLOOKUP(C718,away!$B$2:$E$405,4,FALSE)</f>
        <v>0.57999999999999996</v>
      </c>
      <c r="H718">
        <f>VLOOKUP(A718,away!$A$2:$E$405,3,FALSE)</f>
        <v>1.1818181818181801</v>
      </c>
      <c r="I718">
        <f>VLOOKUP(C718,away!$B$2:$E$405,3,FALSE)</f>
        <v>0.57999999999999996</v>
      </c>
      <c r="J718">
        <f>VLOOKUP(B718,home!$B$2:$E$405,4,FALSE)</f>
        <v>0.85</v>
      </c>
      <c r="K718" s="3">
        <f t="shared" si="896"/>
        <v>1.0437656565656537</v>
      </c>
      <c r="L718" s="3">
        <f t="shared" si="897"/>
        <v>0.58263636363636273</v>
      </c>
      <c r="M718" s="5">
        <f t="shared" si="898"/>
        <v>0.19663579449789728</v>
      </c>
      <c r="N718" s="5">
        <f t="shared" si="899"/>
        <v>0.20524168914840671</v>
      </c>
      <c r="O718" s="5">
        <f t="shared" si="900"/>
        <v>0.11456716426700199</v>
      </c>
      <c r="P718" s="5">
        <f t="shared" si="901"/>
        <v>0.11958127143201241</v>
      </c>
      <c r="Q718" s="5">
        <f t="shared" si="902"/>
        <v>0.10711211321431527</v>
      </c>
      <c r="R718" s="5">
        <f t="shared" si="903"/>
        <v>3.3375497990327928E-2</v>
      </c>
      <c r="S718" s="5">
        <f t="shared" si="904"/>
        <v>1.8180413837941316E-2</v>
      </c>
      <c r="T718" s="5">
        <f t="shared" si="905"/>
        <v>6.2407412144595047E-2</v>
      </c>
      <c r="U718" s="5">
        <f t="shared" si="906"/>
        <v>3.4836198573080283E-2</v>
      </c>
      <c r="V718" s="5">
        <f t="shared" si="907"/>
        <v>1.2284623330900801E-3</v>
      </c>
      <c r="W718" s="5">
        <f t="shared" si="908"/>
        <v>3.7266648391758139E-2</v>
      </c>
      <c r="X718" s="5">
        <f t="shared" si="909"/>
        <v>2.1712904503888866E-2</v>
      </c>
      <c r="Y718" s="5">
        <f t="shared" si="910"/>
        <v>6.3253638620647049E-3</v>
      </c>
      <c r="Z718" s="5">
        <f t="shared" si="911"/>
        <v>6.4819262612124673E-3</v>
      </c>
      <c r="AA718" s="5">
        <f t="shared" si="912"/>
        <v>6.7656120198445833E-3</v>
      </c>
      <c r="AB718" s="5">
        <f t="shared" si="913"/>
        <v>3.53085673598078E-3</v>
      </c>
      <c r="AC718" s="5">
        <f t="shared" si="914"/>
        <v>4.669199727609198E-5</v>
      </c>
      <c r="AD718" s="5">
        <f t="shared" si="915"/>
        <v>9.7244119316561971E-3</v>
      </c>
      <c r="AE718" s="5">
        <f t="shared" si="916"/>
        <v>5.665796006362224E-3</v>
      </c>
      <c r="AF718" s="5">
        <f t="shared" si="917"/>
        <v>1.6505493911261561E-3</v>
      </c>
      <c r="AG718" s="5">
        <f t="shared" si="918"/>
        <v>3.2055669841598547E-4</v>
      </c>
      <c r="AH718" s="5">
        <f t="shared" si="919"/>
        <v>9.4415148654796886E-4</v>
      </c>
      <c r="AI718" s="5">
        <f t="shared" si="920"/>
        <v>9.8547289625417855E-4</v>
      </c>
      <c r="AJ718" s="5">
        <f t="shared" si="921"/>
        <v>5.1430138229319948E-4</v>
      </c>
      <c r="AK718" s="5">
        <f t="shared" si="922"/>
        <v>1.7893670665396157E-4</v>
      </c>
      <c r="AL718" s="5">
        <f t="shared" si="923"/>
        <v>1.135803054419952E-6</v>
      </c>
      <c r="AM718" s="5">
        <f t="shared" si="924"/>
        <v>2.0300014409120022E-3</v>
      </c>
      <c r="AN718" s="5">
        <f t="shared" si="925"/>
        <v>1.1827526577095457E-3</v>
      </c>
      <c r="AO718" s="5">
        <f t="shared" si="926"/>
        <v>3.4455735378456659E-4</v>
      </c>
      <c r="AP718" s="5">
        <f t="shared" si="927"/>
        <v>6.6917214557735887E-5</v>
      </c>
      <c r="AQ718" s="5">
        <f t="shared" si="928"/>
        <v>9.7471006386483768E-6</v>
      </c>
      <c r="AR718" s="5">
        <f t="shared" si="929"/>
        <v>1.1001939776883499E-4</v>
      </c>
      <c r="AS718" s="5">
        <f t="shared" si="930"/>
        <v>1.1483446894714586E-4</v>
      </c>
      <c r="AT718" s="5">
        <f t="shared" si="931"/>
        <v>5.9930137438492936E-5</v>
      </c>
      <c r="AU718" s="5">
        <f t="shared" si="932"/>
        <v>2.085100641718615E-5</v>
      </c>
      <c r="AV718" s="5">
        <f t="shared" si="933"/>
        <v>5.4408911007722384E-6</v>
      </c>
      <c r="AW718" s="5">
        <f t="shared" si="934"/>
        <v>1.918673692745777E-8</v>
      </c>
      <c r="AX718" s="5">
        <f t="shared" si="935"/>
        <v>3.5314096446712297E-4</v>
      </c>
      <c r="AY718" s="5">
        <f t="shared" si="936"/>
        <v>2.0575276738816253E-4</v>
      </c>
      <c r="AZ718" s="5">
        <f t="shared" si="937"/>
        <v>5.9939522099578695E-5</v>
      </c>
      <c r="BA718" s="5">
        <f t="shared" si="938"/>
        <v>1.1640981731399981E-5</v>
      </c>
      <c r="BB718" s="5">
        <f t="shared" si="939"/>
        <v>1.6956148162850533E-6</v>
      </c>
      <c r="BC718" s="5">
        <f t="shared" si="940"/>
        <v>1.9758537013765259E-7</v>
      </c>
      <c r="BD718" s="5">
        <f t="shared" si="941"/>
        <v>1.0683550307582758E-5</v>
      </c>
      <c r="BE718" s="5">
        <f t="shared" si="942"/>
        <v>1.1151122901246308E-5</v>
      </c>
      <c r="BF718" s="5">
        <f t="shared" si="943"/>
        <v>5.8195795582318243E-6</v>
      </c>
      <c r="BG718" s="5">
        <f t="shared" si="944"/>
        <v>2.0247590928446324E-6</v>
      </c>
      <c r="BH718" s="5">
        <f t="shared" si="945"/>
        <v>5.2834350098256364E-7</v>
      </c>
      <c r="BI718" s="5">
        <f t="shared" si="946"/>
        <v>1.1029336023905238E-7</v>
      </c>
      <c r="BJ718" s="8">
        <f t="shared" si="947"/>
        <v>0.46169378849606452</v>
      </c>
      <c r="BK718" s="8">
        <f t="shared" si="948"/>
        <v>0.33587952266865984</v>
      </c>
      <c r="BL718" s="8">
        <f t="shared" si="949"/>
        <v>0.19603958560837839</v>
      </c>
      <c r="BM718" s="8">
        <f t="shared" si="950"/>
        <v>0.2233755589037022</v>
      </c>
      <c r="BN718" s="8">
        <f t="shared" si="951"/>
        <v>0.77651353054996153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1.3737373737373699</v>
      </c>
      <c r="F719">
        <f>VLOOKUP(B719,home!$B$2:$E$405,3,FALSE)</f>
        <v>0.49</v>
      </c>
      <c r="G719">
        <f>VLOOKUP(C719,away!$B$2:$E$405,4,FALSE)</f>
        <v>1.02</v>
      </c>
      <c r="H719">
        <f>VLOOKUP(A719,away!$A$2:$E$405,3,FALSE)</f>
        <v>1.1818181818181801</v>
      </c>
      <c r="I719">
        <f>VLOOKUP(C719,away!$B$2:$E$405,3,FALSE)</f>
        <v>0.57999999999999996</v>
      </c>
      <c r="J719">
        <f>VLOOKUP(B719,home!$B$2:$E$405,4,FALSE)</f>
        <v>0.71</v>
      </c>
      <c r="K719" s="3">
        <f t="shared" si="896"/>
        <v>0.68659393939393754</v>
      </c>
      <c r="L719" s="3">
        <f t="shared" si="897"/>
        <v>0.48667272727272654</v>
      </c>
      <c r="M719" s="5">
        <f t="shared" si="898"/>
        <v>0.30935473010236963</v>
      </c>
      <c r="N719" s="5">
        <f t="shared" si="899"/>
        <v>0.21240108281113426</v>
      </c>
      <c r="O719" s="5">
        <f t="shared" si="900"/>
        <v>0.15055451019363847</v>
      </c>
      <c r="P719" s="5">
        <f t="shared" si="901"/>
        <v>0.10336981424737494</v>
      </c>
      <c r="Q719" s="5">
        <f t="shared" si="902"/>
        <v>7.2916648089417307E-2</v>
      </c>
      <c r="R719" s="5">
        <f t="shared" si="903"/>
        <v>3.6635387039573773E-2</v>
      </c>
      <c r="S719" s="5">
        <f t="shared" si="904"/>
        <v>8.6351665723689488E-3</v>
      </c>
      <c r="T719" s="5">
        <f t="shared" si="905"/>
        <v>3.5486543989262362E-2</v>
      </c>
      <c r="U719" s="5">
        <f t="shared" si="906"/>
        <v>2.5153634708722554E-2</v>
      </c>
      <c r="V719" s="5">
        <f t="shared" si="907"/>
        <v>3.2060123064172301E-4</v>
      </c>
      <c r="W719" s="5">
        <f t="shared" si="908"/>
        <v>1.668804288637149E-2</v>
      </c>
      <c r="X719" s="5">
        <f t="shared" si="909"/>
        <v>8.1216153443546355E-3</v>
      </c>
      <c r="Y719" s="5">
        <f t="shared" si="910"/>
        <v>1.976284344748547E-3</v>
      </c>
      <c r="Z719" s="5">
        <f t="shared" si="911"/>
        <v>5.9431479084137567E-3</v>
      </c>
      <c r="AA719" s="5">
        <f t="shared" si="912"/>
        <v>4.0805293348386415E-3</v>
      </c>
      <c r="AB719" s="5">
        <f t="shared" si="913"/>
        <v>1.400833355409693E-3</v>
      </c>
      <c r="AC719" s="5">
        <f t="shared" si="914"/>
        <v>6.6954870966309602E-6</v>
      </c>
      <c r="AD719" s="5">
        <f t="shared" si="915"/>
        <v>2.8644772765321937E-3</v>
      </c>
      <c r="AE719" s="5">
        <f t="shared" si="916"/>
        <v>1.3940629683806746E-3</v>
      </c>
      <c r="AF719" s="5">
        <f t="shared" si="917"/>
        <v>3.3922621340586788E-4</v>
      </c>
      <c r="AG719" s="5">
        <f t="shared" si="918"/>
        <v>5.5030715480211237E-5</v>
      </c>
      <c r="AH719" s="5">
        <f t="shared" si="919"/>
        <v>7.2309200029323055E-4</v>
      </c>
      <c r="AI719" s="5">
        <f t="shared" si="920"/>
        <v>4.9647058502557133E-4</v>
      </c>
      <c r="AJ719" s="5">
        <f t="shared" si="921"/>
        <v>1.7043684738295991E-4</v>
      </c>
      <c r="AK719" s="5">
        <f t="shared" si="922"/>
        <v>3.9006968820849926E-5</v>
      </c>
      <c r="AL719" s="5">
        <f t="shared" si="923"/>
        <v>8.9490955220941291E-8</v>
      </c>
      <c r="AM719" s="5">
        <f t="shared" si="924"/>
        <v>3.9334654751973136E-4</v>
      </c>
      <c r="AN719" s="5">
        <f t="shared" si="925"/>
        <v>1.9143103704473877E-4</v>
      </c>
      <c r="AO719" s="5">
        <f t="shared" si="926"/>
        <v>4.6582132441604683E-5</v>
      </c>
      <c r="AP719" s="5">
        <f t="shared" si="927"/>
        <v>7.556751145845036E-6</v>
      </c>
      <c r="AQ719" s="5">
        <f t="shared" si="928"/>
        <v>9.1941617236742589E-7</v>
      </c>
      <c r="AR719" s="5">
        <f t="shared" si="929"/>
        <v>7.0381831170359551E-5</v>
      </c>
      <c r="AS719" s="5">
        <f t="shared" si="930"/>
        <v>4.8323738725016188E-5</v>
      </c>
      <c r="AT719" s="5">
        <f t="shared" si="931"/>
        <v>1.6589393068726117E-5</v>
      </c>
      <c r="AU719" s="5">
        <f t="shared" si="932"/>
        <v>3.7967255797370493E-6</v>
      </c>
      <c r="AV719" s="5">
        <f t="shared" si="933"/>
        <v>6.517021931473479E-7</v>
      </c>
      <c r="AW719" s="5">
        <f t="shared" si="934"/>
        <v>8.3064148602943779E-10</v>
      </c>
      <c r="AX719" s="5">
        <f t="shared" si="935"/>
        <v>4.5011559268096142E-5</v>
      </c>
      <c r="AY719" s="5">
        <f t="shared" si="936"/>
        <v>2.1905898307802318E-5</v>
      </c>
      <c r="AZ719" s="5">
        <f t="shared" si="937"/>
        <v>5.3305016364085804E-6</v>
      </c>
      <c r="BA719" s="5">
        <f t="shared" si="938"/>
        <v>8.6473658970756539E-7</v>
      </c>
      <c r="BB719" s="5">
        <f t="shared" si="939"/>
        <v>1.0521092862137435E-7</v>
      </c>
      <c r="BC719" s="5">
        <f t="shared" si="940"/>
        <v>1.0240657914212087E-8</v>
      </c>
      <c r="BD719" s="5">
        <f t="shared" si="941"/>
        <v>5.7088196210212463E-6</v>
      </c>
      <c r="BE719" s="5">
        <f t="shared" si="942"/>
        <v>3.9196409528863827E-6</v>
      </c>
      <c r="BF719" s="5">
        <f t="shared" si="943"/>
        <v>1.3456008614260342E-6</v>
      </c>
      <c r="BG719" s="5">
        <f t="shared" si="944"/>
        <v>3.0796046543279223E-7</v>
      </c>
      <c r="BH719" s="5">
        <f t="shared" si="945"/>
        <v>5.2860947284772833E-8</v>
      </c>
      <c r="BI719" s="5">
        <f t="shared" si="946"/>
        <v>7.2588012072694909E-9</v>
      </c>
      <c r="BJ719" s="8">
        <f t="shared" si="947"/>
        <v>0.35295607867080048</v>
      </c>
      <c r="BK719" s="8">
        <f t="shared" si="948"/>
        <v>0.4217090030291149</v>
      </c>
      <c r="BL719" s="8">
        <f t="shared" si="949"/>
        <v>0.219404986566092</v>
      </c>
      <c r="BM719" s="8">
        <f t="shared" si="950"/>
        <v>0.11475913862324634</v>
      </c>
      <c r="BN719" s="8">
        <f t="shared" si="951"/>
        <v>0.88523217248350838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1.3737373737373699</v>
      </c>
      <c r="F720">
        <f>VLOOKUP(B720,home!$B$2:$E$405,3,FALSE)</f>
        <v>0.49</v>
      </c>
      <c r="G720">
        <f>VLOOKUP(C720,away!$B$2:$E$405,4,FALSE)</f>
        <v>0.73</v>
      </c>
      <c r="H720">
        <f>VLOOKUP(A720,away!$A$2:$E$405,3,FALSE)</f>
        <v>1.1818181818181801</v>
      </c>
      <c r="I720">
        <f>VLOOKUP(C720,away!$B$2:$E$405,3,FALSE)</f>
        <v>0.87</v>
      </c>
      <c r="J720">
        <f>VLOOKUP(B720,home!$B$2:$E$405,4,FALSE)</f>
        <v>1.83</v>
      </c>
      <c r="K720" s="3">
        <f t="shared" si="896"/>
        <v>0.4913858585858572</v>
      </c>
      <c r="L720" s="3">
        <f t="shared" si="897"/>
        <v>1.8815727272727247</v>
      </c>
      <c r="M720" s="5">
        <f t="shared" si="898"/>
        <v>9.32045642492213E-2</v>
      </c>
      <c r="N720" s="5">
        <f t="shared" si="899"/>
        <v>4.5799404827724301E-2</v>
      </c>
      <c r="O720" s="5">
        <f t="shared" si="900"/>
        <v>0.17537116614867318</v>
      </c>
      <c r="P720" s="5">
        <f t="shared" si="901"/>
        <v>8.6174911049168787E-2</v>
      </c>
      <c r="Q720" s="5">
        <f t="shared" si="902"/>
        <v>1.1252589931996277E-2</v>
      </c>
      <c r="R720" s="5">
        <f t="shared" si="903"/>
        <v>0.16498680168767865</v>
      </c>
      <c r="S720" s="5">
        <f t="shared" si="904"/>
        <v>1.9918861683842378E-2</v>
      </c>
      <c r="T720" s="5">
        <f t="shared" si="905"/>
        <v>2.1172566327227835E-2</v>
      </c>
      <c r="U720" s="5">
        <f t="shared" si="906"/>
        <v>8.1072181202634527E-2</v>
      </c>
      <c r="V720" s="5">
        <f t="shared" si="907"/>
        <v>2.0462828756564353E-3</v>
      </c>
      <c r="W720" s="5">
        <f t="shared" si="908"/>
        <v>1.8431211883495216E-3</v>
      </c>
      <c r="X720" s="5">
        <f t="shared" si="909"/>
        <v>3.4679665610569538E-3</v>
      </c>
      <c r="Y720" s="5">
        <f t="shared" si="910"/>
        <v>3.2626156501892739E-3</v>
      </c>
      <c r="Z720" s="5">
        <f t="shared" si="911"/>
        <v>0.10347822213849656</v>
      </c>
      <c r="AA720" s="5">
        <f t="shared" si="912"/>
        <v>5.0847735030463193E-2</v>
      </c>
      <c r="AB720" s="5">
        <f t="shared" si="913"/>
        <v>1.2492928967545159E-2</v>
      </c>
      <c r="AC720" s="5">
        <f t="shared" si="914"/>
        <v>1.1824678746392766E-4</v>
      </c>
      <c r="AD720" s="5">
        <f t="shared" si="915"/>
        <v>2.2642092190372869E-4</v>
      </c>
      <c r="AE720" s="5">
        <f t="shared" si="916"/>
        <v>4.2602743153800335E-4</v>
      </c>
      <c r="AF720" s="5">
        <f t="shared" si="917"/>
        <v>4.0080079812597767E-4</v>
      </c>
      <c r="AG720" s="5">
        <f t="shared" si="918"/>
        <v>2.5137861694099348E-4</v>
      </c>
      <c r="AH720" s="5">
        <f t="shared" si="919"/>
        <v>4.8675450160615946E-2</v>
      </c>
      <c r="AI720" s="5">
        <f t="shared" si="920"/>
        <v>2.391842786922737E-2</v>
      </c>
      <c r="AJ720" s="5">
        <f t="shared" si="921"/>
        <v>5.8765886072720923E-3</v>
      </c>
      <c r="AK720" s="5">
        <f t="shared" si="922"/>
        <v>9.6255751278008809E-4</v>
      </c>
      <c r="AL720" s="5">
        <f t="shared" si="923"/>
        <v>4.3731362186542571E-6</v>
      </c>
      <c r="AM720" s="5">
        <f t="shared" si="924"/>
        <v>2.2252007822293014E-5</v>
      </c>
      <c r="AN720" s="5">
        <f t="shared" si="925"/>
        <v>4.1868771045485861E-5</v>
      </c>
      <c r="AO720" s="5">
        <f t="shared" si="926"/>
        <v>3.9389568861806082E-5</v>
      </c>
      <c r="AP720" s="5">
        <f t="shared" si="927"/>
        <v>2.4704779503135084E-5</v>
      </c>
      <c r="AQ720" s="5">
        <f t="shared" si="928"/>
        <v>1.1620959836596296E-5</v>
      </c>
      <c r="AR720" s="5">
        <f t="shared" si="929"/>
        <v>1.8317279901987542E-2</v>
      </c>
      <c r="AS720" s="5">
        <f t="shared" si="930"/>
        <v>9.0008523115956158E-3</v>
      </c>
      <c r="AT720" s="5">
        <f t="shared" si="931"/>
        <v>2.2114457705689539E-3</v>
      </c>
      <c r="AU720" s="5">
        <f t="shared" si="932"/>
        <v>3.6222439289569609E-4</v>
      </c>
      <c r="AV720" s="5">
        <f t="shared" si="933"/>
        <v>4.4497986075948106E-5</v>
      </c>
      <c r="AW720" s="5">
        <f t="shared" si="934"/>
        <v>1.1231407069315676E-7</v>
      </c>
      <c r="AX720" s="5">
        <f t="shared" si="935"/>
        <v>1.8223869948361106E-6</v>
      </c>
      <c r="AY720" s="5">
        <f t="shared" si="936"/>
        <v>3.4289536680201248E-6</v>
      </c>
      <c r="AZ720" s="5">
        <f t="shared" si="937"/>
        <v>3.2259128524142211E-6</v>
      </c>
      <c r="BA720" s="5">
        <f t="shared" si="938"/>
        <v>2.0232632145537202E-6</v>
      </c>
      <c r="BB720" s="5">
        <f t="shared" si="939"/>
        <v>9.5172922114960565E-7</v>
      </c>
      <c r="BC720" s="5">
        <f t="shared" si="940"/>
        <v>3.5814954925272183E-7</v>
      </c>
      <c r="BD720" s="5">
        <f t="shared" si="941"/>
        <v>5.7442157169000918E-3</v>
      </c>
      <c r="BE720" s="5">
        <f t="shared" si="942"/>
        <v>2.8226263719513269E-3</v>
      </c>
      <c r="BF720" s="5">
        <f t="shared" si="943"/>
        <v>6.9349934162419289E-4</v>
      </c>
      <c r="BG720" s="5">
        <f t="shared" si="944"/>
        <v>1.1359192313757692E-4</v>
      </c>
      <c r="BH720" s="5">
        <f t="shared" si="945"/>
        <v>1.3954366169844229E-5</v>
      </c>
      <c r="BI720" s="5">
        <f t="shared" si="946"/>
        <v>1.3713956402780695E-6</v>
      </c>
      <c r="BJ720" s="8">
        <f t="shared" si="947"/>
        <v>8.8254538737622429E-2</v>
      </c>
      <c r="BK720" s="8">
        <f t="shared" si="948"/>
        <v>0.20147066873523953</v>
      </c>
      <c r="BL720" s="8">
        <f t="shared" si="949"/>
        <v>0.60352939666543726</v>
      </c>
      <c r="BM720" s="8">
        <f t="shared" si="950"/>
        <v>0.41994007174273595</v>
      </c>
      <c r="BN720" s="8">
        <f t="shared" si="951"/>
        <v>0.57678943789446246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1.41772151898734</v>
      </c>
      <c r="F721">
        <f>VLOOKUP(B721,home!$B$2:$E$405,3,FALSE)</f>
        <v>1.41</v>
      </c>
      <c r="G721">
        <f>VLOOKUP(C721,away!$B$2:$E$405,4,FALSE)</f>
        <v>0.81</v>
      </c>
      <c r="H721">
        <f>VLOOKUP(A721,away!$A$2:$E$405,3,FALSE)</f>
        <v>1.21518987341772</v>
      </c>
      <c r="I721">
        <f>VLOOKUP(C721,away!$B$2:$E$405,3,FALSE)</f>
        <v>1.21</v>
      </c>
      <c r="J721">
        <f>VLOOKUP(B721,home!$B$2:$E$405,4,FALSE)</f>
        <v>0.82</v>
      </c>
      <c r="K721" s="3">
        <f t="shared" si="896"/>
        <v>1.619179746835441</v>
      </c>
      <c r="L721" s="3">
        <f t="shared" si="897"/>
        <v>1.2057113924050618</v>
      </c>
      <c r="M721" s="5">
        <f t="shared" si="898"/>
        <v>5.9315113566302216E-2</v>
      </c>
      <c r="N721" s="5">
        <f t="shared" si="899"/>
        <v>9.6041830567800635E-2</v>
      </c>
      <c r="O721" s="5">
        <f t="shared" si="900"/>
        <v>7.1516908168690593E-2</v>
      </c>
      <c r="P721" s="5">
        <f t="shared" si="901"/>
        <v>0.1157987292630339</v>
      </c>
      <c r="Q721" s="5">
        <f t="shared" si="902"/>
        <v>7.7754493452191903E-2</v>
      </c>
      <c r="R721" s="5">
        <f t="shared" si="903"/>
        <v>4.3114375464288451E-2</v>
      </c>
      <c r="S721" s="5">
        <f t="shared" si="904"/>
        <v>5.6517407169525698E-2</v>
      </c>
      <c r="T721" s="5">
        <f t="shared" si="905"/>
        <v>9.3749478565992542E-2</v>
      </c>
      <c r="U721" s="5">
        <f t="shared" si="906"/>
        <v>6.9809923549234709E-2</v>
      </c>
      <c r="V721" s="5">
        <f t="shared" si="907"/>
        <v>1.2259652141433815E-2</v>
      </c>
      <c r="W721" s="5">
        <f t="shared" si="908"/>
        <v>4.1966167007746004E-2</v>
      </c>
      <c r="X721" s="5">
        <f t="shared" si="909"/>
        <v>5.0599085656812794E-2</v>
      </c>
      <c r="Y721" s="5">
        <f t="shared" si="910"/>
        <v>3.050394701084938E-2</v>
      </c>
      <c r="Z721" s="5">
        <f t="shared" si="911"/>
        <v>1.7327831224573962E-2</v>
      </c>
      <c r="AA721" s="5">
        <f t="shared" si="912"/>
        <v>2.8056873375412912E-2</v>
      </c>
      <c r="AB721" s="5">
        <f t="shared" si="913"/>
        <v>2.2714560564497562E-2</v>
      </c>
      <c r="AC721" s="5">
        <f t="shared" si="914"/>
        <v>1.4958794372006744E-3</v>
      </c>
      <c r="AD721" s="5">
        <f t="shared" si="915"/>
        <v>1.6987691917814008E-2</v>
      </c>
      <c r="AE721" s="5">
        <f t="shared" si="916"/>
        <v>2.048225367597574E-2</v>
      </c>
      <c r="AF721" s="5">
        <f t="shared" si="917"/>
        <v>1.2347843299627206E-2</v>
      </c>
      <c r="AG721" s="5">
        <f t="shared" si="918"/>
        <v>4.9626451126643456E-3</v>
      </c>
      <c r="AH721" s="5">
        <f t="shared" si="919"/>
        <v>5.2230908782852402E-3</v>
      </c>
      <c r="AI721" s="5">
        <f t="shared" si="920"/>
        <v>8.4571229660003952E-3</v>
      </c>
      <c r="AJ721" s="5">
        <f t="shared" si="921"/>
        <v>6.8468011115223595E-3</v>
      </c>
      <c r="AK721" s="5">
        <f t="shared" si="922"/>
        <v>3.6954005634624622E-3</v>
      </c>
      <c r="AL721" s="5">
        <f t="shared" si="923"/>
        <v>1.1681403105797964E-4</v>
      </c>
      <c r="AM721" s="5">
        <f t="shared" si="924"/>
        <v>5.5012253397609097E-3</v>
      </c>
      <c r="AN721" s="5">
        <f t="shared" si="925"/>
        <v>6.6328900643371344E-3</v>
      </c>
      <c r="AO721" s="5">
        <f t="shared" si="926"/>
        <v>3.9986755575708143E-3</v>
      </c>
      <c r="AP721" s="5">
        <f t="shared" si="927"/>
        <v>1.6070828914315984E-3</v>
      </c>
      <c r="AQ721" s="5">
        <f t="shared" si="928"/>
        <v>4.8441953768458591E-4</v>
      </c>
      <c r="AR721" s="5">
        <f t="shared" si="929"/>
        <v>1.2595080351030944E-3</v>
      </c>
      <c r="AS721" s="5">
        <f t="shared" si="930"/>
        <v>2.039369901415432E-3</v>
      </c>
      <c r="AT721" s="5">
        <f t="shared" si="931"/>
        <v>1.6510532203388292E-3</v>
      </c>
      <c r="AU721" s="5">
        <f t="shared" si="932"/>
        <v>8.9111731177335483E-4</v>
      </c>
      <c r="AV721" s="5">
        <f t="shared" si="933"/>
        <v>3.60719775819465E-4</v>
      </c>
      <c r="AW721" s="5">
        <f t="shared" si="934"/>
        <v>6.3347712577907579E-6</v>
      </c>
      <c r="AX721" s="5">
        <f t="shared" si="935"/>
        <v>1.4845787754864629E-3</v>
      </c>
      <c r="AY721" s="5">
        <f t="shared" si="936"/>
        <v>1.7899735425267844E-3</v>
      </c>
      <c r="AZ721" s="5">
        <f t="shared" si="937"/>
        <v>1.0790957461640955E-3</v>
      </c>
      <c r="BA721" s="5">
        <f t="shared" si="938"/>
        <v>4.3369267821529708E-4</v>
      </c>
      <c r="BB721" s="5">
        <f t="shared" si="939"/>
        <v>1.3072705073171144E-4</v>
      </c>
      <c r="BC721" s="5">
        <f t="shared" si="940"/>
        <v>3.1523818872547782E-5</v>
      </c>
      <c r="BD721" s="5">
        <f t="shared" si="941"/>
        <v>2.5310053112491919E-4</v>
      </c>
      <c r="BE721" s="5">
        <f t="shared" si="942"/>
        <v>4.0981525391076227E-4</v>
      </c>
      <c r="BF721" s="5">
        <f t="shared" si="943"/>
        <v>3.3178227953826512E-4</v>
      </c>
      <c r="BG721" s="5">
        <f t="shared" si="944"/>
        <v>1.7907171579575117E-4</v>
      </c>
      <c r="BH721" s="5">
        <f t="shared" si="945"/>
        <v>7.2487323861888126E-5</v>
      </c>
      <c r="BI721" s="5">
        <f t="shared" si="946"/>
        <v>2.3474001339894124E-5</v>
      </c>
      <c r="BJ721" s="8">
        <f t="shared" si="947"/>
        <v>0.46856932127025658</v>
      </c>
      <c r="BK721" s="8">
        <f t="shared" si="948"/>
        <v>0.24729356915108106</v>
      </c>
      <c r="BL721" s="8">
        <f t="shared" si="949"/>
        <v>0.26690655599141638</v>
      </c>
      <c r="BM721" s="8">
        <f t="shared" si="950"/>
        <v>0.53477218838375118</v>
      </c>
      <c r="BN721" s="8">
        <f t="shared" si="951"/>
        <v>0.46354145048230766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1.41772151898734</v>
      </c>
      <c r="F722">
        <f>VLOOKUP(B722,home!$B$2:$E$405,3,FALSE)</f>
        <v>0.71</v>
      </c>
      <c r="G722">
        <f>VLOOKUP(C722,away!$B$2:$E$405,4,FALSE)</f>
        <v>1.41</v>
      </c>
      <c r="H722">
        <f>VLOOKUP(A722,away!$A$2:$E$405,3,FALSE)</f>
        <v>1.21518987341772</v>
      </c>
      <c r="I722">
        <f>VLOOKUP(C722,away!$B$2:$E$405,3,FALSE)</f>
        <v>0.91</v>
      </c>
      <c r="J722">
        <f>VLOOKUP(B722,home!$B$2:$E$405,4,FALSE)</f>
        <v>0.82</v>
      </c>
      <c r="K722" s="3">
        <f t="shared" si="896"/>
        <v>1.419281012658226</v>
      </c>
      <c r="L722" s="3">
        <f t="shared" si="897"/>
        <v>0.90677468354430257</v>
      </c>
      <c r="M722" s="5">
        <f t="shared" si="898"/>
        <v>9.7680268911179063E-2</v>
      </c>
      <c r="N722" s="5">
        <f t="shared" si="899"/>
        <v>0.13863575097698605</v>
      </c>
      <c r="O722" s="5">
        <f t="shared" si="900"/>
        <v>8.857399493045677E-2</v>
      </c>
      <c r="P722" s="5">
        <f t="shared" si="901"/>
        <v>0.12571138922008326</v>
      </c>
      <c r="Q722" s="5">
        <f t="shared" si="902"/>
        <v>9.8381544518625227E-2</v>
      </c>
      <c r="R722" s="5">
        <f t="shared" si="903"/>
        <v>4.0158328111659793E-2</v>
      </c>
      <c r="S722" s="5">
        <f t="shared" si="904"/>
        <v>4.0446636653952345E-2</v>
      </c>
      <c r="T722" s="5">
        <f t="shared" si="905"/>
        <v>8.9209893897476092E-2</v>
      </c>
      <c r="U722" s="5">
        <f t="shared" si="906"/>
        <v>5.6995952588977813E-2</v>
      </c>
      <c r="V722" s="5">
        <f t="shared" si="907"/>
        <v>5.7837256407224933E-3</v>
      </c>
      <c r="W722" s="5">
        <f t="shared" si="908"/>
        <v>4.6543686043758262E-2</v>
      </c>
      <c r="X722" s="5">
        <f t="shared" si="909"/>
        <v>4.2204636183314263E-2</v>
      </c>
      <c r="Y722" s="5">
        <f t="shared" si="910"/>
        <v>1.9135047809613604E-2</v>
      </c>
      <c r="Z722" s="5">
        <f t="shared" si="911"/>
        <v>1.2138185088372862E-2</v>
      </c>
      <c r="AA722" s="5">
        <f t="shared" si="912"/>
        <v>1.7227495624058814E-2</v>
      </c>
      <c r="AB722" s="5">
        <f t="shared" si="913"/>
        <v>1.2225328717439678E-2</v>
      </c>
      <c r="AC722" s="5">
        <f t="shared" si="914"/>
        <v>4.6521689671033805E-4</v>
      </c>
      <c r="AD722" s="5">
        <f t="shared" si="915"/>
        <v>1.6514642465257939E-2</v>
      </c>
      <c r="AE722" s="5">
        <f t="shared" si="916"/>
        <v>1.4975059695281567E-2</v>
      </c>
      <c r="AF722" s="5">
        <f t="shared" si="917"/>
        <v>6.7895025081229909E-3</v>
      </c>
      <c r="AG722" s="5">
        <f t="shared" si="918"/>
        <v>2.0521829960754917E-3</v>
      </c>
      <c r="AH722" s="5">
        <f t="shared" si="919"/>
        <v>2.7516497355778678E-3</v>
      </c>
      <c r="AI722" s="5">
        <f t="shared" si="920"/>
        <v>3.9053642231916962E-3</v>
      </c>
      <c r="AJ722" s="5">
        <f t="shared" si="921"/>
        <v>2.771404644745359E-3</v>
      </c>
      <c r="AK722" s="5">
        <f t="shared" si="922"/>
        <v>1.3111339968933015E-3</v>
      </c>
      <c r="AL722" s="5">
        <f t="shared" si="923"/>
        <v>2.3948772060523848E-5</v>
      </c>
      <c r="AM722" s="5">
        <f t="shared" si="924"/>
        <v>4.6877836963559608E-3</v>
      </c>
      <c r="AN722" s="5">
        <f t="shared" si="925"/>
        <v>4.2507635777873174E-3</v>
      </c>
      <c r="AO722" s="5">
        <f t="shared" si="926"/>
        <v>1.9272423990348709E-3</v>
      </c>
      <c r="AP722" s="5">
        <f t="shared" si="927"/>
        <v>5.8252487216600257E-4</v>
      </c>
      <c r="AQ722" s="5">
        <f t="shared" si="928"/>
        <v>1.3205470165375305E-4</v>
      </c>
      <c r="AR722" s="5">
        <f t="shared" si="929"/>
        <v>4.9902526364067716E-4</v>
      </c>
      <c r="AS722" s="5">
        <f t="shared" si="930"/>
        <v>7.0825708152197841E-4</v>
      </c>
      <c r="AT722" s="5">
        <f t="shared" si="931"/>
        <v>5.0260791394243678E-4</v>
      </c>
      <c r="AU722" s="5">
        <f t="shared" si="932"/>
        <v>2.3778062302342009E-4</v>
      </c>
      <c r="AV722" s="5">
        <f t="shared" si="933"/>
        <v>8.4369380858795881E-5</v>
      </c>
      <c r="AW722" s="5">
        <f t="shared" si="934"/>
        <v>8.561473739790866E-7</v>
      </c>
      <c r="AX722" s="5">
        <f t="shared" si="935"/>
        <v>1.1088803986144694E-3</v>
      </c>
      <c r="AY722" s="5">
        <f t="shared" si="936"/>
        <v>1.0055046725421155E-3</v>
      </c>
      <c r="AZ722" s="5">
        <f t="shared" si="937"/>
        <v>4.5588309062334712E-4</v>
      </c>
      <c r="BA722" s="5">
        <f t="shared" si="938"/>
        <v>1.377944150777281E-4</v>
      </c>
      <c r="BB722" s="5">
        <f t="shared" si="939"/>
        <v>3.1237121781569786E-5</v>
      </c>
      <c r="BC722" s="5">
        <f t="shared" si="940"/>
        <v>5.6650062436635578E-6</v>
      </c>
      <c r="BD722" s="5">
        <f t="shared" si="941"/>
        <v>7.541724591973118E-5</v>
      </c>
      <c r="BE722" s="5">
        <f t="shared" si="942"/>
        <v>1.0703826516085053E-4</v>
      </c>
      <c r="BF722" s="5">
        <f t="shared" si="943"/>
        <v>7.5958688685335844E-5</v>
      </c>
      <c r="BG722" s="5">
        <f t="shared" si="944"/>
        <v>3.5935574865838133E-5</v>
      </c>
      <c r="BH722" s="5">
        <f t="shared" si="945"/>
        <v>1.2750669771510558E-5</v>
      </c>
      <c r="BI722" s="5">
        <f t="shared" si="946"/>
        <v>3.6193567010760237E-6</v>
      </c>
      <c r="BJ722" s="8">
        <f t="shared" si="947"/>
        <v>0.48876728104639217</v>
      </c>
      <c r="BK722" s="8">
        <f t="shared" si="948"/>
        <v>0.2711166907672502</v>
      </c>
      <c r="BL722" s="8">
        <f t="shared" si="949"/>
        <v>0.22826341263709277</v>
      </c>
      <c r="BM722" s="8">
        <f t="shared" si="950"/>
        <v>0.41013964434494976</v>
      </c>
      <c r="BN722" s="8">
        <f t="shared" si="951"/>
        <v>0.58914127666899019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1.41772151898734</v>
      </c>
      <c r="F723">
        <f>VLOOKUP(B723,home!$B$2:$E$405,3,FALSE)</f>
        <v>0.6</v>
      </c>
      <c r="G723">
        <f>VLOOKUP(C723,away!$B$2:$E$405,4,FALSE)</f>
        <v>0.35</v>
      </c>
      <c r="H723">
        <f>VLOOKUP(A723,away!$A$2:$E$405,3,FALSE)</f>
        <v>1.21518987341772</v>
      </c>
      <c r="I723">
        <f>VLOOKUP(C723,away!$B$2:$E$405,3,FALSE)</f>
        <v>0.24</v>
      </c>
      <c r="J723">
        <f>VLOOKUP(B723,home!$B$2:$E$405,4,FALSE)</f>
        <v>0.94</v>
      </c>
      <c r="K723" s="3">
        <f t="shared" si="896"/>
        <v>0.29772151898734134</v>
      </c>
      <c r="L723" s="3">
        <f t="shared" si="897"/>
        <v>0.27414683544303758</v>
      </c>
      <c r="M723" s="5">
        <f t="shared" si="898"/>
        <v>0.56446982317969141</v>
      </c>
      <c r="N723" s="5">
        <f t="shared" si="899"/>
        <v>0.16805481317957369</v>
      </c>
      <c r="O723" s="5">
        <f t="shared" si="900"/>
        <v>0.15474761572780341</v>
      </c>
      <c r="P723" s="5">
        <f t="shared" si="901"/>
        <v>4.6071695214151012E-2</v>
      </c>
      <c r="Q723" s="5">
        <f t="shared" si="902"/>
        <v>2.5016767126478271E-2</v>
      </c>
      <c r="R723" s="5">
        <f t="shared" si="903"/>
        <v>2.1211784572066263E-2</v>
      </c>
      <c r="S723" s="5">
        <f t="shared" si="904"/>
        <v>9.4008617145770949E-4</v>
      </c>
      <c r="T723" s="5">
        <f t="shared" si="905"/>
        <v>6.8582675407394319E-3</v>
      </c>
      <c r="U723" s="5">
        <f t="shared" si="906"/>
        <v>6.3152047232278193E-3</v>
      </c>
      <c r="V723" s="5">
        <f t="shared" si="907"/>
        <v>8.5254756445540477E-6</v>
      </c>
      <c r="W723" s="5">
        <f t="shared" si="908"/>
        <v>2.4826766363492325E-3</v>
      </c>
      <c r="X723" s="5">
        <f t="shared" si="909"/>
        <v>6.8061794328350708E-4</v>
      </c>
      <c r="Y723" s="5">
        <f t="shared" si="910"/>
        <v>9.329462764846115E-5</v>
      </c>
      <c r="Z723" s="5">
        <f t="shared" si="911"/>
        <v>1.9383812048438048E-3</v>
      </c>
      <c r="AA723" s="5">
        <f t="shared" si="912"/>
        <v>5.7709779668261034E-4</v>
      </c>
      <c r="AB723" s="5">
        <f t="shared" si="913"/>
        <v>8.5907216316297302E-5</v>
      </c>
      <c r="AC723" s="5">
        <f t="shared" si="914"/>
        <v>4.3490269466376391E-8</v>
      </c>
      <c r="AD723" s="5">
        <f t="shared" si="915"/>
        <v>1.8478656483206921E-4</v>
      </c>
      <c r="AE723" s="5">
        <f t="shared" si="916"/>
        <v>5.0658651981101474E-5</v>
      </c>
      <c r="AF723" s="5">
        <f t="shared" si="917"/>
        <v>6.9439545642145677E-6</v>
      </c>
      <c r="AG723" s="5">
        <f t="shared" si="918"/>
        <v>6.3455438974655362E-7</v>
      </c>
      <c r="AH723" s="5">
        <f t="shared" si="919"/>
        <v>1.3285026829754786E-4</v>
      </c>
      <c r="AI723" s="5">
        <f t="shared" si="920"/>
        <v>3.955238367542178E-5</v>
      </c>
      <c r="AJ723" s="5">
        <f t="shared" si="921"/>
        <v>5.8877978737083474E-6</v>
      </c>
      <c r="AK723" s="5">
        <f t="shared" si="922"/>
        <v>5.8430804215029585E-7</v>
      </c>
      <c r="AL723" s="5">
        <f t="shared" si="923"/>
        <v>1.419860093387739E-10</v>
      </c>
      <c r="AM723" s="5">
        <f t="shared" si="924"/>
        <v>1.1002987354051299E-5</v>
      </c>
      <c r="AN723" s="5">
        <f t="shared" si="925"/>
        <v>3.0164341635329252E-6</v>
      </c>
      <c r="AO723" s="5">
        <f t="shared" si="926"/>
        <v>4.1347294012740877E-7</v>
      </c>
      <c r="AP723" s="5">
        <f t="shared" si="927"/>
        <v>3.7784099359085891E-8</v>
      </c>
      <c r="AQ723" s="5">
        <f t="shared" si="928"/>
        <v>2.5895978173396751E-9</v>
      </c>
      <c r="AR723" s="5">
        <f t="shared" si="929"/>
        <v>7.2840961283062522E-6</v>
      </c>
      <c r="AS723" s="5">
        <f t="shared" si="930"/>
        <v>2.1686321637691493E-6</v>
      </c>
      <c r="AT723" s="5">
        <f t="shared" si="931"/>
        <v>3.2282423096107791E-7</v>
      </c>
      <c r="AU723" s="5">
        <f t="shared" si="932"/>
        <v>3.2037240135884137E-8</v>
      </c>
      <c r="AV723" s="5">
        <f t="shared" si="933"/>
        <v>2.3845439493544113E-9</v>
      </c>
      <c r="AW723" s="5">
        <f t="shared" si="934"/>
        <v>3.2191151759208543E-13</v>
      </c>
      <c r="AX723" s="5">
        <f t="shared" si="935"/>
        <v>5.4597101807444281E-7</v>
      </c>
      <c r="AY723" s="5">
        <f t="shared" si="936"/>
        <v>1.4967622684872201E-7</v>
      </c>
      <c r="AZ723" s="5">
        <f t="shared" si="937"/>
        <v>2.0516631965815675E-8</v>
      </c>
      <c r="BA723" s="5">
        <f t="shared" si="938"/>
        <v>1.8748565757926115E-9</v>
      </c>
      <c r="BB723" s="5">
        <f t="shared" si="939"/>
        <v>1.2849649929077851E-10</v>
      </c>
      <c r="BC723" s="5">
        <f t="shared" si="940"/>
        <v>7.0453817292150925E-12</v>
      </c>
      <c r="BD723" s="5">
        <f t="shared" si="941"/>
        <v>3.3281865043967337E-7</v>
      </c>
      <c r="BE723" s="5">
        <f t="shared" si="942"/>
        <v>9.9087274156216533E-8</v>
      </c>
      <c r="BF723" s="5">
        <f t="shared" si="943"/>
        <v>1.4750206887051958E-8</v>
      </c>
      <c r="BG723" s="5">
        <f t="shared" si="944"/>
        <v>1.4638179999302174E-9</v>
      </c>
      <c r="BH723" s="5">
        <f t="shared" si="945"/>
        <v>1.0895252961505906E-10</v>
      </c>
      <c r="BI723" s="5">
        <f t="shared" si="946"/>
        <v>6.4875025229017378E-12</v>
      </c>
      <c r="BJ723" s="8">
        <f t="shared" si="947"/>
        <v>0.20344465222226993</v>
      </c>
      <c r="BK723" s="8">
        <f t="shared" si="948"/>
        <v>0.61149032334942699</v>
      </c>
      <c r="BL723" s="8">
        <f t="shared" si="949"/>
        <v>0.1831267430036819</v>
      </c>
      <c r="BM723" s="8">
        <f t="shared" si="950"/>
        <v>2.0427451104553653E-2</v>
      </c>
      <c r="BN723" s="8">
        <f t="shared" si="951"/>
        <v>0.97957249899976406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1.36029411764706</v>
      </c>
      <c r="F724">
        <f>VLOOKUP(B724,home!$B$2:$E$405,3,FALSE)</f>
        <v>1.47</v>
      </c>
      <c r="G724">
        <f>VLOOKUP(C724,away!$B$2:$E$405,4,FALSE)</f>
        <v>1.05</v>
      </c>
      <c r="H724">
        <f>VLOOKUP(A724,away!$A$2:$E$405,3,FALSE)</f>
        <v>1.0661764705882399</v>
      </c>
      <c r="I724">
        <f>VLOOKUP(C724,away!$B$2:$E$405,3,FALSE)</f>
        <v>0.21</v>
      </c>
      <c r="J724">
        <f>VLOOKUP(B724,home!$B$2:$E$405,4,FALSE)</f>
        <v>0.94</v>
      </c>
      <c r="K724" s="3">
        <f t="shared" si="896"/>
        <v>2.0996139705882371</v>
      </c>
      <c r="L724" s="3">
        <f t="shared" si="897"/>
        <v>0.21046323529411856</v>
      </c>
      <c r="M724" s="5">
        <f t="shared" si="898"/>
        <v>9.9253588302963325E-2</v>
      </c>
      <c r="N724" s="5">
        <f t="shared" si="899"/>
        <v>0.20839422063191498</v>
      </c>
      <c r="O724" s="5">
        <f t="shared" si="900"/>
        <v>2.0889231308792142E-2</v>
      </c>
      <c r="P724" s="5">
        <f t="shared" si="901"/>
        <v>4.3859321890789178E-2</v>
      </c>
      <c r="Q724" s="5">
        <f t="shared" si="902"/>
        <v>0.21877370851430816</v>
      </c>
      <c r="R724" s="5">
        <f t="shared" si="903"/>
        <v>2.1982076020277941E-3</v>
      </c>
      <c r="S724" s="5">
        <f t="shared" si="904"/>
        <v>4.8452659234044723E-3</v>
      </c>
      <c r="T724" s="5">
        <f t="shared" si="905"/>
        <v>4.6043822491213748E-2</v>
      </c>
      <c r="U724" s="5">
        <f t="shared" si="906"/>
        <v>4.6153873914708231E-3</v>
      </c>
      <c r="V724" s="5">
        <f t="shared" si="907"/>
        <v>2.3789800719837775E-4</v>
      </c>
      <c r="W724" s="5">
        <f t="shared" si="908"/>
        <v>0.15311344493134671</v>
      </c>
      <c r="X724" s="5">
        <f t="shared" si="909"/>
        <v>3.2224750987279088E-2</v>
      </c>
      <c r="Y724" s="5">
        <f t="shared" si="910"/>
        <v>3.3910626746650485E-3</v>
      </c>
      <c r="Z724" s="5">
        <f t="shared" si="911"/>
        <v>1.5421396125696527E-4</v>
      </c>
      <c r="AA724" s="5">
        <f t="shared" si="912"/>
        <v>3.2378978751487737E-4</v>
      </c>
      <c r="AB724" s="5">
        <f t="shared" si="913"/>
        <v>3.3991678070001679E-4</v>
      </c>
      <c r="AC724" s="5">
        <f t="shared" si="914"/>
        <v>6.5703199333218782E-6</v>
      </c>
      <c r="AD724" s="5">
        <f t="shared" si="915"/>
        <v>8.0369782015687077E-2</v>
      </c>
      <c r="AE724" s="5">
        <f t="shared" si="916"/>
        <v>1.6914884342904564E-2</v>
      </c>
      <c r="AF724" s="5">
        <f t="shared" si="917"/>
        <v>1.7799806417167624E-3</v>
      </c>
      <c r="AG724" s="5">
        <f t="shared" si="918"/>
        <v>1.2487349487220372E-4</v>
      </c>
      <c r="AH724" s="5">
        <f t="shared" si="919"/>
        <v>8.1140923034156896E-6</v>
      </c>
      <c r="AI724" s="5">
        <f t="shared" si="920"/>
        <v>1.7036461558894065E-5</v>
      </c>
      <c r="AJ724" s="5">
        <f t="shared" si="921"/>
        <v>1.7884996349221728E-5</v>
      </c>
      <c r="AK724" s="5">
        <f t="shared" si="922"/>
        <v>1.2517196066248517E-5</v>
      </c>
      <c r="AL724" s="5">
        <f t="shared" si="923"/>
        <v>1.1613475414165123E-7</v>
      </c>
      <c r="AM724" s="5">
        <f t="shared" si="924"/>
        <v>3.3749103426653562E-2</v>
      </c>
      <c r="AN724" s="5">
        <f t="shared" si="925"/>
        <v>7.1029454954493311E-3</v>
      </c>
      <c r="AO724" s="5">
        <f t="shared" si="926"/>
        <v>7.4745444454502594E-4</v>
      </c>
      <c r="AP724" s="5">
        <f t="shared" si="927"/>
        <v>5.2437226877971508E-5</v>
      </c>
      <c r="AQ724" s="5">
        <f t="shared" si="928"/>
        <v>2.7590271046473977E-6</v>
      </c>
      <c r="AR724" s="5">
        <f t="shared" si="929"/>
        <v>3.4154362353039465E-7</v>
      </c>
      <c r="AS724" s="5">
        <f t="shared" si="930"/>
        <v>7.1710976352974587E-7</v>
      </c>
      <c r="AT724" s="5">
        <f t="shared" si="931"/>
        <v>7.5282683897614106E-7</v>
      </c>
      <c r="AU724" s="5">
        <f t="shared" si="932"/>
        <v>5.2688191618269562E-7</v>
      </c>
      <c r="AV724" s="5">
        <f t="shared" si="933"/>
        <v>2.7656215801687208E-7</v>
      </c>
      <c r="AW724" s="5">
        <f t="shared" si="934"/>
        <v>1.4255268448382554E-9</v>
      </c>
      <c r="AX724" s="5">
        <f t="shared" si="935"/>
        <v>1.1810014841571532E-2</v>
      </c>
      <c r="AY724" s="5">
        <f t="shared" si="936"/>
        <v>2.4855739324287016E-3</v>
      </c>
      <c r="AZ724" s="5">
        <f t="shared" si="937"/>
        <v>2.6156096569083463E-4</v>
      </c>
      <c r="BA724" s="5">
        <f t="shared" si="938"/>
        <v>1.8349655688649006E-5</v>
      </c>
      <c r="BB724" s="5">
        <f t="shared" si="939"/>
        <v>9.6548197569154888E-7</v>
      </c>
      <c r="BC724" s="5">
        <f t="shared" si="940"/>
        <v>4.0639692044440199E-8</v>
      </c>
      <c r="BD724" s="5">
        <f t="shared" si="941"/>
        <v>1.1980396000380545E-8</v>
      </c>
      <c r="BE724" s="5">
        <f t="shared" si="942"/>
        <v>2.5154206815578429E-8</v>
      </c>
      <c r="BF724" s="5">
        <f t="shared" si="943"/>
        <v>2.6407062024527172E-8</v>
      </c>
      <c r="BG724" s="5">
        <f t="shared" si="944"/>
        <v>1.8481545449629113E-8</v>
      </c>
      <c r="BH724" s="5">
        <f t="shared" si="945"/>
        <v>9.7010277560256882E-9</v>
      </c>
      <c r="BI724" s="5">
        <f t="shared" si="946"/>
        <v>4.0736826811231581E-9</v>
      </c>
      <c r="BJ724" s="8">
        <f t="shared" si="947"/>
        <v>0.81736173586358651</v>
      </c>
      <c r="BK724" s="8">
        <f t="shared" si="948"/>
        <v>0.15068833451147151</v>
      </c>
      <c r="BL724" s="8">
        <f t="shared" si="949"/>
        <v>2.8424796339004396E-2</v>
      </c>
      <c r="BM724" s="8">
        <f t="shared" si="950"/>
        <v>0.40077522991762193</v>
      </c>
      <c r="BN724" s="8">
        <f t="shared" si="951"/>
        <v>0.59336827825079563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1.36029411764706</v>
      </c>
      <c r="F725">
        <f>VLOOKUP(B725,home!$B$2:$E$405,3,FALSE)</f>
        <v>0.42</v>
      </c>
      <c r="G725">
        <f>VLOOKUP(C725,away!$B$2:$E$405,4,FALSE)</f>
        <v>0.84</v>
      </c>
      <c r="H725">
        <f>VLOOKUP(A725,away!$A$2:$E$405,3,FALSE)</f>
        <v>1.0661764705882399</v>
      </c>
      <c r="I725">
        <f>VLOOKUP(C725,away!$B$2:$E$405,3,FALSE)</f>
        <v>1.05</v>
      </c>
      <c r="J725">
        <f>VLOOKUP(B725,home!$B$2:$E$405,4,FALSE)</f>
        <v>1.21</v>
      </c>
      <c r="K725" s="3">
        <f t="shared" si="896"/>
        <v>0.4799117647058827</v>
      </c>
      <c r="L725" s="3">
        <f t="shared" si="897"/>
        <v>1.3545772058823591</v>
      </c>
      <c r="M725" s="5">
        <f t="shared" si="898"/>
        <v>0.15969508980720354</v>
      </c>
      <c r="N725" s="5">
        <f t="shared" si="899"/>
        <v>7.6639552364239472E-2</v>
      </c>
      <c r="O725" s="5">
        <f t="shared" si="900"/>
        <v>0.21631932854417416</v>
      </c>
      <c r="P725" s="5">
        <f t="shared" si="901"/>
        <v>0.10381419070162623</v>
      </c>
      <c r="Q725" s="5">
        <f t="shared" si="902"/>
        <v>1.839011141069553E-2</v>
      </c>
      <c r="R725" s="5">
        <f t="shared" si="903"/>
        <v>0.14651061581885774</v>
      </c>
      <c r="S725" s="5">
        <f t="shared" si="904"/>
        <v>1.6871818357165721E-2</v>
      </c>
      <c r="T725" s="5">
        <f t="shared" si="905"/>
        <v>2.4910825730565238E-2</v>
      </c>
      <c r="U725" s="5">
        <f t="shared" si="906"/>
        <v>7.0312168185773627E-2</v>
      </c>
      <c r="V725" s="5">
        <f t="shared" si="907"/>
        <v>1.2186655697210859E-3</v>
      </c>
      <c r="W725" s="5">
        <f t="shared" si="908"/>
        <v>2.9418769400815612E-3</v>
      </c>
      <c r="X725" s="5">
        <f t="shared" si="909"/>
        <v>3.9849994455454247E-3</v>
      </c>
      <c r="Y725" s="5">
        <f t="shared" si="910"/>
        <v>2.6989947071948362E-3</v>
      </c>
      <c r="Z725" s="5">
        <f t="shared" si="911"/>
        <v>6.6153313536004038E-2</v>
      </c>
      <c r="AA725" s="5">
        <f t="shared" si="912"/>
        <v>3.1747753440205258E-2</v>
      </c>
      <c r="AB725" s="5">
        <f t="shared" si="913"/>
        <v>7.6180601894680795E-3</v>
      </c>
      <c r="AC725" s="5">
        <f t="shared" si="914"/>
        <v>4.9514194522695295E-5</v>
      </c>
      <c r="AD725" s="5">
        <f t="shared" si="915"/>
        <v>3.5296033846552111E-4</v>
      </c>
      <c r="AE725" s="5">
        <f t="shared" si="916"/>
        <v>4.7811202906591731E-4</v>
      </c>
      <c r="AF725" s="5">
        <f t="shared" si="917"/>
        <v>3.2381982821542781E-4</v>
      </c>
      <c r="AG725" s="5">
        <f t="shared" si="918"/>
        <v>1.4621298603778658E-4</v>
      </c>
      <c r="AH725" s="5">
        <f t="shared" si="919"/>
        <v>2.240244265236498E-2</v>
      </c>
      <c r="AI725" s="5">
        <f t="shared" si="920"/>
        <v>1.0751195787018813E-2</v>
      </c>
      <c r="AJ725" s="5">
        <f t="shared" si="921"/>
        <v>2.5798126714233244E-3</v>
      </c>
      <c r="AK725" s="5">
        <f t="shared" si="922"/>
        <v>4.1269415058445513E-4</v>
      </c>
      <c r="AL725" s="5">
        <f t="shared" si="923"/>
        <v>1.2875226254789071E-6</v>
      </c>
      <c r="AM725" s="5">
        <f t="shared" si="924"/>
        <v>3.387796378083479E-5</v>
      </c>
      <c r="AN725" s="5">
        <f t="shared" si="925"/>
        <v>4.5890317519226951E-5</v>
      </c>
      <c r="AO725" s="5">
        <f t="shared" si="926"/>
        <v>3.1080989041124364E-5</v>
      </c>
      <c r="AP725" s="5">
        <f t="shared" si="927"/>
        <v>1.4033866430462156E-5</v>
      </c>
      <c r="AQ725" s="5">
        <f t="shared" si="928"/>
        <v>4.7524888942754123E-6</v>
      </c>
      <c r="AR725" s="5">
        <f t="shared" si="929"/>
        <v>6.0691676345960731E-3</v>
      </c>
      <c r="AS725" s="5">
        <f t="shared" si="930"/>
        <v>2.9126649498148294E-3</v>
      </c>
      <c r="AT725" s="5">
        <f t="shared" si="931"/>
        <v>6.9891108803130282E-4</v>
      </c>
      <c r="AU725" s="5">
        <f t="shared" si="932"/>
        <v>1.1180521787653705E-4</v>
      </c>
      <c r="AV725" s="5">
        <f t="shared" si="933"/>
        <v>1.341415985361365E-5</v>
      </c>
      <c r="AW725" s="5">
        <f t="shared" si="934"/>
        <v>2.3249709377674097E-8</v>
      </c>
      <c r="AX725" s="5">
        <f t="shared" si="935"/>
        <v>2.7097388971170659E-6</v>
      </c>
      <c r="AY725" s="5">
        <f t="shared" si="936"/>
        <v>3.6705505439275802E-6</v>
      </c>
      <c r="AZ725" s="5">
        <f t="shared" si="937"/>
        <v>2.4860220499216979E-6</v>
      </c>
      <c r="BA725" s="5">
        <f t="shared" si="938"/>
        <v>1.1225029340482895E-6</v>
      </c>
      <c r="BB725" s="5">
        <f t="shared" si="939"/>
        <v>3.8012922199947017E-7</v>
      </c>
      <c r="BC725" s="5">
        <f t="shared" si="940"/>
        <v>1.0298287588205555E-7</v>
      </c>
      <c r="BD725" s="5">
        <f t="shared" si="941"/>
        <v>1.3701926894171324E-3</v>
      </c>
      <c r="BE725" s="5">
        <f t="shared" si="942"/>
        <v>6.5757159156527552E-4</v>
      </c>
      <c r="BF725" s="5">
        <f t="shared" si="943"/>
        <v>1.5778817146427362E-4</v>
      </c>
      <c r="BG725" s="5">
        <f t="shared" si="944"/>
        <v>2.5241466605711322E-5</v>
      </c>
      <c r="BH725" s="5">
        <f t="shared" si="945"/>
        <v>3.0284191956278822E-6</v>
      </c>
      <c r="BI725" s="5">
        <f t="shared" si="946"/>
        <v>2.9067480008858947E-7</v>
      </c>
      <c r="BJ725" s="8">
        <f t="shared" si="947"/>
        <v>0.13100757333229554</v>
      </c>
      <c r="BK725" s="8">
        <f t="shared" si="948"/>
        <v>0.28165423670340872</v>
      </c>
      <c r="BL725" s="8">
        <f t="shared" si="949"/>
        <v>0.52067414750309104</v>
      </c>
      <c r="BM725" s="8">
        <f t="shared" si="950"/>
        <v>0.278116735127168</v>
      </c>
      <c r="BN725" s="8">
        <f t="shared" si="951"/>
        <v>0.72136888864679671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1.36029411764706</v>
      </c>
      <c r="F726">
        <f>VLOOKUP(B726,home!$B$2:$E$405,3,FALSE)</f>
        <v>1.68</v>
      </c>
      <c r="G726">
        <f>VLOOKUP(C726,away!$B$2:$E$405,4,FALSE)</f>
        <v>0.95</v>
      </c>
      <c r="H726">
        <f>VLOOKUP(A726,away!$A$2:$E$405,3,FALSE)</f>
        <v>1.0661764705882399</v>
      </c>
      <c r="I726">
        <f>VLOOKUP(C726,away!$B$2:$E$405,3,FALSE)</f>
        <v>0.53</v>
      </c>
      <c r="J726">
        <f>VLOOKUP(B726,home!$B$2:$E$405,4,FALSE)</f>
        <v>0.4</v>
      </c>
      <c r="K726" s="3">
        <f t="shared" si="896"/>
        <v>2.1710294117647075</v>
      </c>
      <c r="L726" s="3">
        <f t="shared" si="897"/>
        <v>0.22602941176470692</v>
      </c>
      <c r="M726" s="5">
        <f t="shared" si="898"/>
        <v>9.0985163562745705E-2</v>
      </c>
      <c r="N726" s="5">
        <f t="shared" si="899"/>
        <v>0.19753146612894354</v>
      </c>
      <c r="O726" s="5">
        <f t="shared" si="900"/>
        <v>2.0565322999403057E-2</v>
      </c>
      <c r="P726" s="5">
        <f t="shared" si="901"/>
        <v>4.4647921094145233E-2</v>
      </c>
      <c r="Q726" s="5">
        <f t="shared" si="902"/>
        <v>0.21442331135747028</v>
      </c>
      <c r="R726" s="5">
        <f t="shared" si="903"/>
        <v>2.324183930153136E-3</v>
      </c>
      <c r="S726" s="5">
        <f t="shared" si="904"/>
        <v>5.477367902554502E-3</v>
      </c>
      <c r="T726" s="5">
        <f t="shared" si="905"/>
        <v>4.8465974934769604E-2</v>
      </c>
      <c r="U726" s="5">
        <f t="shared" si="906"/>
        <v>5.045871670713349E-3</v>
      </c>
      <c r="V726" s="5">
        <f t="shared" si="907"/>
        <v>2.9864831234356767E-4</v>
      </c>
      <c r="W726" s="5">
        <f t="shared" si="908"/>
        <v>0.15517310517501651</v>
      </c>
      <c r="X726" s="5">
        <f t="shared" si="909"/>
        <v>3.5073685684411979E-2</v>
      </c>
      <c r="Y726" s="5">
        <f t="shared" si="910"/>
        <v>3.9638422718339316E-3</v>
      </c>
      <c r="Z726" s="5">
        <f t="shared" si="911"/>
        <v>1.7511130885516601E-4</v>
      </c>
      <c r="AA726" s="5">
        <f t="shared" si="912"/>
        <v>3.8017180185717913E-4</v>
      </c>
      <c r="AB726" s="5">
        <f t="shared" si="913"/>
        <v>4.1268208167776025E-4</v>
      </c>
      <c r="AC726" s="5">
        <f t="shared" si="914"/>
        <v>9.1594784264055886E-6</v>
      </c>
      <c r="AD726" s="5">
        <f t="shared" si="915"/>
        <v>8.4221343812454788E-2</v>
      </c>
      <c r="AE726" s="5">
        <f t="shared" si="916"/>
        <v>1.9036500799962292E-2</v>
      </c>
      <c r="AF726" s="5">
        <f t="shared" si="917"/>
        <v>2.151404538936925E-3</v>
      </c>
      <c r="AG726" s="5">
        <f t="shared" si="918"/>
        <v>1.6209356746794458E-4</v>
      </c>
      <c r="AH726" s="5">
        <f t="shared" si="919"/>
        <v>9.8950765334702734E-6</v>
      </c>
      <c r="AI726" s="5">
        <f t="shared" si="920"/>
        <v>2.1482502185826732E-5</v>
      </c>
      <c r="AJ726" s="5">
        <f t="shared" si="921"/>
        <v>2.3319572041864725E-5</v>
      </c>
      <c r="AK726" s="5">
        <f t="shared" si="922"/>
        <v>1.687582559088477E-5</v>
      </c>
      <c r="AL726" s="5">
        <f t="shared" si="923"/>
        <v>1.7978828812618828E-7</v>
      </c>
      <c r="AM726" s="5">
        <f t="shared" si="924"/>
        <v>3.6569402903037361E-2</v>
      </c>
      <c r="AN726" s="5">
        <f t="shared" si="925"/>
        <v>8.2657606267600992E-3</v>
      </c>
      <c r="AO726" s="5">
        <f t="shared" si="926"/>
        <v>9.3415250612723035E-4</v>
      </c>
      <c r="AP726" s="5">
        <f t="shared" si="927"/>
        <v>7.0381980486154889E-5</v>
      </c>
      <c r="AQ726" s="5">
        <f t="shared" si="928"/>
        <v>3.9770994120301683E-6</v>
      </c>
      <c r="AR726" s="5">
        <f t="shared" si="929"/>
        <v>4.4731566564540852E-7</v>
      </c>
      <c r="AS726" s="5">
        <f t="shared" si="930"/>
        <v>9.7113546645928987E-7</v>
      </c>
      <c r="AT726" s="5">
        <f t="shared" si="931"/>
        <v>1.0541818302454786E-6</v>
      </c>
      <c r="AU726" s="5">
        <f t="shared" si="932"/>
        <v>7.6288658627029486E-7</v>
      </c>
      <c r="AV726" s="5">
        <f t="shared" si="933"/>
        <v>4.1406230415839599E-7</v>
      </c>
      <c r="AW726" s="5">
        <f t="shared" si="934"/>
        <v>2.4506966568278143E-9</v>
      </c>
      <c r="AX726" s="5">
        <f t="shared" si="935"/>
        <v>1.3232208212194644E-2</v>
      </c>
      <c r="AY726" s="5">
        <f t="shared" si="936"/>
        <v>2.9908682385504795E-3</v>
      </c>
      <c r="AZ726" s="5">
        <f t="shared" si="937"/>
        <v>3.3801209431265507E-4</v>
      </c>
      <c r="BA726" s="5">
        <f t="shared" si="938"/>
        <v>2.5466891615615354E-5</v>
      </c>
      <c r="BB726" s="5">
        <f t="shared" si="939"/>
        <v>1.4390666328382714E-6</v>
      </c>
      <c r="BC726" s="5">
        <f t="shared" si="940"/>
        <v>6.5054276902130445E-8</v>
      </c>
      <c r="BD726" s="5">
        <f t="shared" si="941"/>
        <v>1.6851082796494981E-8</v>
      </c>
      <c r="BE726" s="5">
        <f t="shared" si="942"/>
        <v>3.6584196371272886E-8</v>
      </c>
      <c r="BF726" s="5">
        <f t="shared" si="943"/>
        <v>3.9712683163904562E-8</v>
      </c>
      <c r="BG726" s="5">
        <f t="shared" si="944"/>
        <v>2.8739134389643315E-8</v>
      </c>
      <c r="BH726" s="5">
        <f t="shared" si="945"/>
        <v>1.5598376507143549E-8</v>
      </c>
      <c r="BI726" s="5">
        <f t="shared" si="946"/>
        <v>6.7729068345576544E-9</v>
      </c>
      <c r="BJ726" s="8">
        <f t="shared" si="947"/>
        <v>0.82263446294467379</v>
      </c>
      <c r="BK726" s="8">
        <f t="shared" si="948"/>
        <v>0.14440930837705407</v>
      </c>
      <c r="BL726" s="8">
        <f t="shared" si="949"/>
        <v>2.8803599300389372E-2</v>
      </c>
      <c r="BM726" s="8">
        <f t="shared" si="950"/>
        <v>0.42255424707025752</v>
      </c>
      <c r="BN726" s="8">
        <f t="shared" si="951"/>
        <v>0.57047736907286084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1.36029411764706</v>
      </c>
      <c r="F727">
        <f>VLOOKUP(B727,home!$B$2:$E$405,3,FALSE)</f>
        <v>1.1599999999999999</v>
      </c>
      <c r="G727">
        <f>VLOOKUP(C727,away!$B$2:$E$405,4,FALSE)</f>
        <v>0.74</v>
      </c>
      <c r="H727">
        <f>VLOOKUP(A727,away!$A$2:$E$405,3,FALSE)</f>
        <v>1.0661764705882399</v>
      </c>
      <c r="I727">
        <f>VLOOKUP(C727,away!$B$2:$E$405,3,FALSE)</f>
        <v>0.42</v>
      </c>
      <c r="J727">
        <f>VLOOKUP(B727,home!$B$2:$E$405,4,FALSE)</f>
        <v>0.54</v>
      </c>
      <c r="K727" s="3">
        <f t="shared" si="896"/>
        <v>1.1676764705882363</v>
      </c>
      <c r="L727" s="3">
        <f t="shared" si="897"/>
        <v>0.24180882352941285</v>
      </c>
      <c r="M727" s="5">
        <f t="shared" si="898"/>
        <v>0.24426897748244292</v>
      </c>
      <c r="N727" s="5">
        <f t="shared" si="899"/>
        <v>0.28522713750089634</v>
      </c>
      <c r="O727" s="5">
        <f t="shared" si="900"/>
        <v>5.9066394069762163E-2</v>
      </c>
      <c r="P727" s="5">
        <f t="shared" si="901"/>
        <v>6.8970438557753824E-2</v>
      </c>
      <c r="Q727" s="5">
        <f t="shared" si="902"/>
        <v>0.16652650861651613</v>
      </c>
      <c r="R727" s="5">
        <f t="shared" si="903"/>
        <v>7.1413876300669386E-3</v>
      </c>
      <c r="S727" s="5">
        <f t="shared" si="904"/>
        <v>4.8685279685084081E-3</v>
      </c>
      <c r="T727" s="5">
        <f t="shared" si="905"/>
        <v>4.0267579135020402E-2</v>
      </c>
      <c r="U727" s="5">
        <f t="shared" si="906"/>
        <v>8.3388303029790535E-3</v>
      </c>
      <c r="V727" s="5">
        <f t="shared" si="907"/>
        <v>1.5273896131472989E-4</v>
      </c>
      <c r="W727" s="5">
        <f t="shared" si="908"/>
        <v>6.4816361946905043E-2</v>
      </c>
      <c r="X727" s="5">
        <f t="shared" si="909"/>
        <v>1.5673168227837712E-2</v>
      </c>
      <c r="Y727" s="5">
        <f t="shared" si="910"/>
        <v>1.8949551850760051E-3</v>
      </c>
      <c r="Z727" s="5">
        <f t="shared" si="911"/>
        <v>5.7561684706466281E-4</v>
      </c>
      <c r="AA727" s="5">
        <f t="shared" si="912"/>
        <v>6.721342483915942E-4</v>
      </c>
      <c r="AB727" s="5">
        <f t="shared" si="913"/>
        <v>3.9241767346168691E-4</v>
      </c>
      <c r="AC727" s="5">
        <f t="shared" si="914"/>
        <v>2.6954080639164187E-6</v>
      </c>
      <c r="AD727" s="5">
        <f t="shared" si="915"/>
        <v>1.8921135188632941E-2</v>
      </c>
      <c r="AE727" s="5">
        <f t="shared" si="916"/>
        <v>4.5752974398043066E-3</v>
      </c>
      <c r="AF727" s="5">
        <f t="shared" si="917"/>
        <v>5.5317364560810703E-4</v>
      </c>
      <c r="AG727" s="5">
        <f t="shared" si="918"/>
        <v>4.4587422817324249E-5</v>
      </c>
      <c r="AH727" s="5">
        <f t="shared" si="919"/>
        <v>3.4797308148104017E-5</v>
      </c>
      <c r="AI727" s="5">
        <f t="shared" si="920"/>
        <v>4.0631997964349381E-5</v>
      </c>
      <c r="AJ727" s="5">
        <f t="shared" si="921"/>
        <v>2.3722513987979949E-5</v>
      </c>
      <c r="AK727" s="5">
        <f t="shared" si="922"/>
        <v>9.2334071356548333E-6</v>
      </c>
      <c r="AL727" s="5">
        <f t="shared" si="923"/>
        <v>3.0442421002688887E-8</v>
      </c>
      <c r="AM727" s="5">
        <f t="shared" si="924"/>
        <v>4.4187528713171562E-3</v>
      </c>
      <c r="AN727" s="5">
        <f t="shared" si="925"/>
        <v>1.0684934332804165E-3</v>
      </c>
      <c r="AO727" s="5">
        <f t="shared" si="926"/>
        <v>1.2918557002522036E-4</v>
      </c>
      <c r="AP727" s="5">
        <f t="shared" si="927"/>
        <v>1.0412736901591706E-5</v>
      </c>
      <c r="AQ727" s="5">
        <f t="shared" si="928"/>
        <v>6.2947291497379849E-7</v>
      </c>
      <c r="AR727" s="5">
        <f t="shared" si="929"/>
        <v>1.6828592290566979E-6</v>
      </c>
      <c r="AS727" s="5">
        <f t="shared" si="930"/>
        <v>1.9650351250817654E-6</v>
      </c>
      <c r="AT727" s="5">
        <f t="shared" si="931"/>
        <v>1.1472626397186949E-6</v>
      </c>
      <c r="AU727" s="5">
        <f t="shared" si="932"/>
        <v>4.465438633281564E-7</v>
      </c>
      <c r="AV727" s="5">
        <f t="shared" si="933"/>
        <v>1.3035469057346441E-7</v>
      </c>
      <c r="AW727" s="5">
        <f t="shared" si="934"/>
        <v>2.387653821613444E-10</v>
      </c>
      <c r="AX727" s="5">
        <f t="shared" si="935"/>
        <v>8.5994562619687537E-4</v>
      </c>
      <c r="AY727" s="5">
        <f t="shared" si="936"/>
        <v>2.0794244016993066E-4</v>
      </c>
      <c r="AZ727" s="5">
        <f t="shared" si="937"/>
        <v>2.5141158409663129E-5</v>
      </c>
      <c r="BA727" s="5">
        <f t="shared" si="938"/>
        <v>2.0264513124024156E-6</v>
      </c>
      <c r="BB727" s="5">
        <f t="shared" si="939"/>
        <v>1.2250345194791567E-7</v>
      </c>
      <c r="BC727" s="5">
        <f t="shared" si="940"/>
        <v>5.9244831187634937E-9</v>
      </c>
      <c r="BD727" s="5">
        <f t="shared" si="941"/>
        <v>6.7821701723969103E-8</v>
      </c>
      <c r="BE727" s="5">
        <f t="shared" si="942"/>
        <v>7.9193805298332344E-8</v>
      </c>
      <c r="BF727" s="5">
        <f t="shared" si="943"/>
        <v>4.6236371531604357E-8</v>
      </c>
      <c r="BG727" s="5">
        <f t="shared" si="944"/>
        <v>1.7996374374276729E-8</v>
      </c>
      <c r="BH727" s="5">
        <f t="shared" si="945"/>
        <v>5.253485728185009E-9</v>
      </c>
      <c r="BI727" s="5">
        <f t="shared" si="946"/>
        <v>1.2268743346745475E-9</v>
      </c>
      <c r="BJ727" s="8">
        <f t="shared" si="947"/>
        <v>0.60522256249757767</v>
      </c>
      <c r="BK727" s="8">
        <f t="shared" si="948"/>
        <v>0.31847135126067472</v>
      </c>
      <c r="BL727" s="8">
        <f t="shared" si="949"/>
        <v>7.5725138936058284E-2</v>
      </c>
      <c r="BM727" s="8">
        <f t="shared" si="950"/>
        <v>0.16858588348253237</v>
      </c>
      <c r="BN727" s="8">
        <f t="shared" si="951"/>
        <v>0.83120084385743842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1.32085561497326</v>
      </c>
      <c r="F728">
        <f>VLOOKUP(B728,home!$B$2:$E$405,3,FALSE)</f>
        <v>1.32</v>
      </c>
      <c r="G728">
        <f>VLOOKUP(C728,away!$B$2:$E$405,4,FALSE)</f>
        <v>0.59</v>
      </c>
      <c r="H728">
        <f>VLOOKUP(A728,away!$A$2:$E$405,3,FALSE)</f>
        <v>1.0053475935828899</v>
      </c>
      <c r="I728">
        <f>VLOOKUP(C728,away!$B$2:$E$405,3,FALSE)</f>
        <v>1.35</v>
      </c>
      <c r="J728">
        <f>VLOOKUP(B728,home!$B$2:$E$405,4,FALSE)</f>
        <v>1.74</v>
      </c>
      <c r="K728" s="3">
        <f t="shared" si="896"/>
        <v>1.0286823529411748</v>
      </c>
      <c r="L728" s="3">
        <f t="shared" si="897"/>
        <v>2.3615614973262087</v>
      </c>
      <c r="M728" s="5">
        <f t="shared" si="898"/>
        <v>3.3700458031824573E-2</v>
      </c>
      <c r="N728" s="5">
        <f t="shared" si="899"/>
        <v>3.4667066463372614E-2</v>
      </c>
      <c r="O728" s="5">
        <f t="shared" si="900"/>
        <v>7.9585704130214693E-2</v>
      </c>
      <c r="P728" s="5">
        <f t="shared" si="901"/>
        <v>8.1868409385149415E-2</v>
      </c>
      <c r="Q728" s="5">
        <f t="shared" si="902"/>
        <v>1.7830699749555118E-2</v>
      </c>
      <c r="R728" s="5">
        <f t="shared" si="903"/>
        <v>9.397326730575524E-2</v>
      </c>
      <c r="S728" s="5">
        <f t="shared" si="904"/>
        <v>4.9720662912986734E-2</v>
      </c>
      <c r="T728" s="5">
        <f t="shared" si="905"/>
        <v>4.2108293998933434E-2</v>
      </c>
      <c r="U728" s="5">
        <f t="shared" si="906"/>
        <v>9.6668641725654272E-2</v>
      </c>
      <c r="V728" s="5">
        <f t="shared" si="907"/>
        <v>1.3420693248664269E-2</v>
      </c>
      <c r="W728" s="5">
        <f t="shared" si="908"/>
        <v>6.1140420576533258E-3</v>
      </c>
      <c r="X728" s="5">
        <f t="shared" si="909"/>
        <v>1.44386863163872E-2</v>
      </c>
      <c r="Y728" s="5">
        <f t="shared" si="910"/>
        <v>1.7048922838375401E-2</v>
      </c>
      <c r="Z728" s="5">
        <f t="shared" si="911"/>
        <v>7.3974549949071794E-2</v>
      </c>
      <c r="AA728" s="5">
        <f t="shared" si="912"/>
        <v>7.6096314099375631E-2</v>
      </c>
      <c r="AB728" s="5">
        <f t="shared" si="913"/>
        <v>3.9139467718948211E-2</v>
      </c>
      <c r="AC728" s="5">
        <f t="shared" si="914"/>
        <v>2.0376778115237066E-3</v>
      </c>
      <c r="AD728" s="5">
        <f t="shared" si="915"/>
        <v>1.5723517924620307E-3</v>
      </c>
      <c r="AE728" s="5">
        <f t="shared" si="916"/>
        <v>3.7132054533301814E-3</v>
      </c>
      <c r="AF728" s="5">
        <f t="shared" si="917"/>
        <v>4.3844815151231342E-3</v>
      </c>
      <c r="AG728" s="5">
        <f t="shared" si="918"/>
        <v>3.4514075772844239E-3</v>
      </c>
      <c r="AH728" s="5">
        <f t="shared" si="919"/>
        <v>4.3673862235440605E-2</v>
      </c>
      <c r="AI728" s="5">
        <f t="shared" si="920"/>
        <v>4.4926531366381757E-2</v>
      </c>
      <c r="AJ728" s="5">
        <f t="shared" si="921"/>
        <v>2.310756499772754E-2</v>
      </c>
      <c r="AK728" s="5">
        <f t="shared" si="922"/>
        <v>7.9234481108678336E-3</v>
      </c>
      <c r="AL728" s="5">
        <f t="shared" si="923"/>
        <v>1.9800495424877919E-4</v>
      </c>
      <c r="AM728" s="5">
        <f t="shared" si="924"/>
        <v>3.2349010830422329E-4</v>
      </c>
      <c r="AN728" s="5">
        <f t="shared" si="925"/>
        <v>7.6394178453713889E-4</v>
      </c>
      <c r="AO728" s="5">
        <f t="shared" si="926"/>
        <v>9.0204775228079094E-4</v>
      </c>
      <c r="AP728" s="5">
        <f t="shared" si="927"/>
        <v>7.1008041351198852E-4</v>
      </c>
      <c r="AQ728" s="5">
        <f t="shared" si="928"/>
        <v>4.1922464113884627E-4</v>
      </c>
      <c r="AR728" s="5">
        <f t="shared" si="929"/>
        <v>2.0627702298949127E-2</v>
      </c>
      <c r="AS728" s="5">
        <f t="shared" si="930"/>
        <v>2.1219353336653066E-2</v>
      </c>
      <c r="AT728" s="5">
        <f t="shared" si="931"/>
        <v>1.0913987159119223E-2</v>
      </c>
      <c r="AU728" s="5">
        <f t="shared" si="932"/>
        <v>3.7423419969375106E-3</v>
      </c>
      <c r="AV728" s="5">
        <f t="shared" si="933"/>
        <v>9.6242029273006303E-4</v>
      </c>
      <c r="AW728" s="5">
        <f t="shared" si="934"/>
        <v>1.33614658222637E-5</v>
      </c>
      <c r="AX728" s="5">
        <f t="shared" si="935"/>
        <v>5.5461427627263958E-5</v>
      </c>
      <c r="AY728" s="5">
        <f t="shared" si="936"/>
        <v>1.3097557207129062E-4</v>
      </c>
      <c r="AZ728" s="5">
        <f t="shared" si="937"/>
        <v>1.5465343404691696E-4</v>
      </c>
      <c r="BA728" s="5">
        <f t="shared" si="938"/>
        <v>1.2174119842482575E-4</v>
      </c>
      <c r="BB728" s="5">
        <f t="shared" si="939"/>
        <v>7.1874831709604653E-5</v>
      </c>
      <c r="BC728" s="5">
        <f t="shared" si="940"/>
        <v>3.3947367038440628E-5</v>
      </c>
      <c r="BD728" s="5">
        <f t="shared" si="941"/>
        <v>8.1189312545842593E-3</v>
      </c>
      <c r="BE728" s="5">
        <f t="shared" si="942"/>
        <v>8.3518013063333795E-3</v>
      </c>
      <c r="BF728" s="5">
        <f t="shared" si="943"/>
        <v>4.2956753095480995E-3</v>
      </c>
      <c r="BG728" s="5">
        <f t="shared" si="944"/>
        <v>1.4729617949657495E-3</v>
      </c>
      <c r="BH728" s="5">
        <f t="shared" si="945"/>
        <v>3.7880245125945577E-4</v>
      </c>
      <c r="BI728" s="5">
        <f t="shared" si="946"/>
        <v>7.7933479372292364E-5</v>
      </c>
      <c r="BJ728" s="8">
        <f t="shared" si="947"/>
        <v>0.14901659629316821</v>
      </c>
      <c r="BK728" s="8">
        <f t="shared" si="948"/>
        <v>0.18107688191646876</v>
      </c>
      <c r="BL728" s="8">
        <f t="shared" si="949"/>
        <v>0.58525671237081789</v>
      </c>
      <c r="BM728" s="8">
        <f t="shared" si="950"/>
        <v>0.64758152135740599</v>
      </c>
      <c r="BN728" s="8">
        <f t="shared" si="951"/>
        <v>0.34162560506587164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1.32085561497326</v>
      </c>
      <c r="F729">
        <f>VLOOKUP(B729,home!$B$2:$E$405,3,FALSE)</f>
        <v>0.93</v>
      </c>
      <c r="G729">
        <f>VLOOKUP(C729,away!$B$2:$E$405,4,FALSE)</f>
        <v>1.26</v>
      </c>
      <c r="H729">
        <f>VLOOKUP(A729,away!$A$2:$E$405,3,FALSE)</f>
        <v>1.0053475935828899</v>
      </c>
      <c r="I729">
        <f>VLOOKUP(C729,away!$B$2:$E$405,3,FALSE)</f>
        <v>0.93</v>
      </c>
      <c r="J729">
        <f>VLOOKUP(B729,home!$B$2:$E$405,4,FALSE)</f>
        <v>1.1100000000000001</v>
      </c>
      <c r="K729" s="3">
        <f t="shared" si="896"/>
        <v>1.547778609625666</v>
      </c>
      <c r="L729" s="3">
        <f t="shared" si="897"/>
        <v>1.0378203208556176</v>
      </c>
      <c r="M729" s="5">
        <f t="shared" si="898"/>
        <v>7.5350936111140923E-2</v>
      </c>
      <c r="N729" s="5">
        <f t="shared" si="899"/>
        <v>0.11662656712809411</v>
      </c>
      <c r="O729" s="5">
        <f t="shared" si="900"/>
        <v>7.8200732691635425E-2</v>
      </c>
      <c r="P729" s="5">
        <f t="shared" si="901"/>
        <v>0.12103742131716784</v>
      </c>
      <c r="Q729" s="5">
        <f t="shared" si="902"/>
        <v>9.0256052957467969E-2</v>
      </c>
      <c r="R729" s="5">
        <f t="shared" si="903"/>
        <v>4.0579154746588728E-2</v>
      </c>
      <c r="S729" s="5">
        <f t="shared" si="904"/>
        <v>4.8606089436968293E-2</v>
      </c>
      <c r="T729" s="5">
        <f t="shared" si="905"/>
        <v>9.3669565839481023E-2</v>
      </c>
      <c r="U729" s="5">
        <f t="shared" si="906"/>
        <v>6.2807547713459852E-2</v>
      </c>
      <c r="V729" s="5">
        <f t="shared" si="907"/>
        <v>8.6751937436447008E-3</v>
      </c>
      <c r="W729" s="5">
        <f t="shared" si="908"/>
        <v>4.6565462718936745E-2</v>
      </c>
      <c r="X729" s="5">
        <f t="shared" si="909"/>
        <v>4.8326583459757232E-2</v>
      </c>
      <c r="Y729" s="5">
        <f t="shared" si="910"/>
        <v>2.5077155176030517E-2</v>
      </c>
      <c r="Z729" s="5">
        <f t="shared" si="911"/>
        <v>1.403795713305149E-2</v>
      </c>
      <c r="AA729" s="5">
        <f t="shared" si="912"/>
        <v>2.1727649773379137E-2</v>
      </c>
      <c r="AB729" s="5">
        <f t="shared" si="913"/>
        <v>1.6814795778337093E-2</v>
      </c>
      <c r="AC729" s="5">
        <f t="shared" si="914"/>
        <v>8.7094395765769067E-4</v>
      </c>
      <c r="AD729" s="5">
        <f t="shared" si="915"/>
        <v>1.8018256785922927E-2</v>
      </c>
      <c r="AE729" s="5">
        <f t="shared" si="916"/>
        <v>1.8699713038825443E-2</v>
      </c>
      <c r="AF729" s="5">
        <f t="shared" si="917"/>
        <v>9.7034710929308991E-3</v>
      </c>
      <c r="AG729" s="5">
        <f t="shared" si="918"/>
        <v>3.3568198276929181E-3</v>
      </c>
      <c r="AH729" s="5">
        <f t="shared" si="919"/>
        <v>3.6422192939952252E-3</v>
      </c>
      <c r="AI729" s="5">
        <f t="shared" si="920"/>
        <v>5.6373491148117042E-3</v>
      </c>
      <c r="AJ729" s="5">
        <f t="shared" si="921"/>
        <v>4.362684187448871E-3</v>
      </c>
      <c r="AK729" s="5">
        <f t="shared" si="922"/>
        <v>2.2508230886284972E-3</v>
      </c>
      <c r="AL729" s="5">
        <f t="shared" si="923"/>
        <v>5.5960451820355949E-5</v>
      </c>
      <c r="AM729" s="5">
        <f t="shared" si="924"/>
        <v>5.5776544871988017E-3</v>
      </c>
      <c r="AN729" s="5">
        <f t="shared" si="925"/>
        <v>5.7886031695264361E-3</v>
      </c>
      <c r="AO729" s="5">
        <f t="shared" si="926"/>
        <v>3.0037649993518854E-3</v>
      </c>
      <c r="AP729" s="5">
        <f t="shared" si="927"/>
        <v>1.0391227851340825E-3</v>
      </c>
      <c r="AQ729" s="5">
        <f t="shared" si="928"/>
        <v>2.6960568556905906E-4</v>
      </c>
      <c r="AR729" s="5">
        <f t="shared" si="929"/>
        <v>7.5599383926412938E-4</v>
      </c>
      <c r="AS729" s="5">
        <f t="shared" si="930"/>
        <v>1.1701110934218034E-3</v>
      </c>
      <c r="AT729" s="5">
        <f t="shared" si="931"/>
        <v>9.0553646064198362E-4</v>
      </c>
      <c r="AU729" s="5">
        <f t="shared" si="932"/>
        <v>4.6718998800593197E-4</v>
      </c>
      <c r="AV729" s="5">
        <f t="shared" si="933"/>
        <v>1.8077666751671327E-4</v>
      </c>
      <c r="AW729" s="5">
        <f t="shared" si="934"/>
        <v>2.4969492873574529E-6</v>
      </c>
      <c r="AX729" s="5">
        <f t="shared" si="935"/>
        <v>1.4388290511948196E-3</v>
      </c>
      <c r="AY729" s="5">
        <f t="shared" si="936"/>
        <v>1.4932460275673915E-3</v>
      </c>
      <c r="AZ729" s="5">
        <f t="shared" si="937"/>
        <v>7.7486053572318331E-4</v>
      </c>
      <c r="BA729" s="5">
        <f t="shared" si="938"/>
        <v>2.6805533660086329E-4</v>
      </c>
      <c r="BB729" s="5">
        <f t="shared" si="939"/>
        <v>6.9548318859542115E-5</v>
      </c>
      <c r="BC729" s="5">
        <f t="shared" si="940"/>
        <v>1.4435731718755763E-5</v>
      </c>
      <c r="BD729" s="5">
        <f t="shared" si="941"/>
        <v>1.3076429480499477E-4</v>
      </c>
      <c r="BE729" s="5">
        <f t="shared" si="942"/>
        <v>2.0239417840195551E-4</v>
      </c>
      <c r="BF729" s="5">
        <f t="shared" si="943"/>
        <v>1.5663069002165388E-4</v>
      </c>
      <c r="BG729" s="5">
        <f t="shared" si="944"/>
        <v>8.0809877208808039E-5</v>
      </c>
      <c r="BH729" s="5">
        <f t="shared" si="945"/>
        <v>3.1268949847567434E-5</v>
      </c>
      <c r="BI729" s="5">
        <f t="shared" si="946"/>
        <v>9.6794823439045196E-6</v>
      </c>
      <c r="BJ729" s="8">
        <f t="shared" si="947"/>
        <v>0.49003737415358462</v>
      </c>
      <c r="BK729" s="8">
        <f t="shared" si="948"/>
        <v>0.25608979104596724</v>
      </c>
      <c r="BL729" s="8">
        <f t="shared" si="949"/>
        <v>0.24011411190976395</v>
      </c>
      <c r="BM729" s="8">
        <f t="shared" si="950"/>
        <v>0.4767376202119924</v>
      </c>
      <c r="BN729" s="8">
        <f t="shared" si="951"/>
        <v>0.52205086495209496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1.32085561497326</v>
      </c>
      <c r="F730">
        <f>VLOOKUP(B730,home!$B$2:$E$405,3,FALSE)</f>
        <v>0.5</v>
      </c>
      <c r="G730">
        <f>VLOOKUP(C730,away!$B$2:$E$405,4,FALSE)</f>
        <v>0.85</v>
      </c>
      <c r="H730">
        <f>VLOOKUP(A730,away!$A$2:$E$405,3,FALSE)</f>
        <v>1.0053475935828899</v>
      </c>
      <c r="I730">
        <f>VLOOKUP(C730,away!$B$2:$E$405,3,FALSE)</f>
        <v>0.38</v>
      </c>
      <c r="J730">
        <f>VLOOKUP(B730,home!$B$2:$E$405,4,FALSE)</f>
        <v>1.22</v>
      </c>
      <c r="K730" s="3">
        <f t="shared" si="896"/>
        <v>0.56136363636363551</v>
      </c>
      <c r="L730" s="3">
        <f t="shared" si="897"/>
        <v>0.46607914438502779</v>
      </c>
      <c r="M730" s="5">
        <f t="shared" si="898"/>
        <v>0.3579210739375841</v>
      </c>
      <c r="N730" s="5">
        <f t="shared" si="899"/>
        <v>0.20092387559677988</v>
      </c>
      <c r="O730" s="5">
        <f t="shared" si="900"/>
        <v>0.16681954789819947</v>
      </c>
      <c r="P730" s="5">
        <f t="shared" si="901"/>
        <v>9.3646428024670922E-2</v>
      </c>
      <c r="Q730" s="5">
        <f t="shared" si="902"/>
        <v>5.6395678718641526E-2</v>
      </c>
      <c r="R730" s="5">
        <f t="shared" si="903"/>
        <v>3.8875556075544972E-2</v>
      </c>
      <c r="S730" s="5">
        <f t="shared" si="904"/>
        <v>6.125410125549886E-3</v>
      </c>
      <c r="T730" s="5">
        <f t="shared" si="905"/>
        <v>2.6284849684197364E-2</v>
      </c>
      <c r="U730" s="5">
        <f t="shared" si="906"/>
        <v>2.1823323524226348E-2</v>
      </c>
      <c r="V730" s="5">
        <f t="shared" si="907"/>
        <v>1.7807239895200694E-4</v>
      </c>
      <c r="W730" s="5">
        <f t="shared" si="908"/>
        <v>1.0552827760230636E-2</v>
      </c>
      <c r="X730" s="5">
        <f t="shared" si="909"/>
        <v>4.9184529333308642E-3</v>
      </c>
      <c r="Y730" s="5">
        <f t="shared" si="910"/>
        <v>1.1461941674324393E-3</v>
      </c>
      <c r="Z730" s="5">
        <f t="shared" si="911"/>
        <v>6.039695304394058E-3</v>
      </c>
      <c r="AA730" s="5">
        <f t="shared" si="912"/>
        <v>3.3904653186030234E-3</v>
      </c>
      <c r="AB730" s="5">
        <f t="shared" si="913"/>
        <v>9.5164197010789238E-4</v>
      </c>
      <c r="AC730" s="5">
        <f t="shared" si="914"/>
        <v>2.911927605327942E-6</v>
      </c>
      <c r="AD730" s="5">
        <f t="shared" si="915"/>
        <v>1.4809934413505469E-3</v>
      </c>
      <c r="AE730" s="5">
        <f t="shared" si="916"/>
        <v>6.9026015598450076E-4</v>
      </c>
      <c r="AF730" s="5">
        <f t="shared" si="917"/>
        <v>1.6085793145216592E-4</v>
      </c>
      <c r="AG730" s="5">
        <f t="shared" si="918"/>
        <v>2.4990842352923653E-5</v>
      </c>
      <c r="AH730" s="5">
        <f t="shared" si="919"/>
        <v>7.0374400495456298E-4</v>
      </c>
      <c r="AI730" s="5">
        <f t="shared" si="920"/>
        <v>3.9505629369040177E-4</v>
      </c>
      <c r="AJ730" s="5">
        <f t="shared" si="921"/>
        <v>1.1088511879719214E-4</v>
      </c>
      <c r="AK730" s="5">
        <f t="shared" si="922"/>
        <v>2.0748957835535169E-5</v>
      </c>
      <c r="AL730" s="5">
        <f t="shared" si="923"/>
        <v>3.0475055956380905E-8</v>
      </c>
      <c r="AM730" s="5">
        <f t="shared" si="924"/>
        <v>1.6627517273344754E-4</v>
      </c>
      <c r="AN730" s="5">
        <f t="shared" si="925"/>
        <v>7.7497390240077944E-5</v>
      </c>
      <c r="AO730" s="5">
        <f t="shared" si="926"/>
        <v>1.8059958667584059E-5</v>
      </c>
      <c r="AP730" s="5">
        <f t="shared" si="927"/>
        <v>2.8057900278055159E-6</v>
      </c>
      <c r="AQ730" s="5">
        <f t="shared" si="928"/>
        <v>3.2693005387090939E-7</v>
      </c>
      <c r="AR730" s="5">
        <f t="shared" si="929"/>
        <v>6.5600080739063095E-5</v>
      </c>
      <c r="AS730" s="5">
        <f t="shared" si="930"/>
        <v>3.6825499869428552E-5</v>
      </c>
      <c r="AT730" s="5">
        <f t="shared" si="931"/>
        <v>1.0336248258805497E-5</v>
      </c>
      <c r="AU730" s="5">
        <f t="shared" si="932"/>
        <v>1.9341313029734502E-6</v>
      </c>
      <c r="AV730" s="5">
        <f t="shared" si="933"/>
        <v>2.7143774536047803E-7</v>
      </c>
      <c r="AW730" s="5">
        <f t="shared" si="934"/>
        <v>2.2148583568770523E-10</v>
      </c>
      <c r="AX730" s="5">
        <f t="shared" si="935"/>
        <v>1.5556805933773289E-5</v>
      </c>
      <c r="AY730" s="5">
        <f t="shared" si="936"/>
        <v>7.2507027989769772E-6</v>
      </c>
      <c r="AZ730" s="5">
        <f t="shared" si="937"/>
        <v>1.6897006783686573E-6</v>
      </c>
      <c r="BA730" s="5">
        <f t="shared" si="938"/>
        <v>2.6251141548028836E-7</v>
      </c>
      <c r="BB730" s="5">
        <f t="shared" si="939"/>
        <v>3.0587773979588825E-8</v>
      </c>
      <c r="BC730" s="5">
        <f t="shared" si="940"/>
        <v>2.8512647050098754E-9</v>
      </c>
      <c r="BD730" s="5">
        <f t="shared" si="941"/>
        <v>5.0958049170752118E-6</v>
      </c>
      <c r="BE730" s="5">
        <f t="shared" si="942"/>
        <v>2.8605995784490352E-6</v>
      </c>
      <c r="BF730" s="5">
        <f t="shared" si="943"/>
        <v>8.0291829076921638E-7</v>
      </c>
      <c r="BG730" s="5">
        <f t="shared" si="944"/>
        <v>1.5024304380302744E-7</v>
      </c>
      <c r="BH730" s="5">
        <f t="shared" si="945"/>
        <v>2.108524535190211E-8</v>
      </c>
      <c r="BI730" s="5">
        <f t="shared" si="946"/>
        <v>2.3672980008726425E-9</v>
      </c>
      <c r="BJ730" s="8">
        <f t="shared" si="947"/>
        <v>0.30286873963334104</v>
      </c>
      <c r="BK730" s="8">
        <f t="shared" si="948"/>
        <v>0.45788117759221725</v>
      </c>
      <c r="BL730" s="8">
        <f t="shared" si="949"/>
        <v>0.23321486957824852</v>
      </c>
      <c r="BM730" s="8">
        <f t="shared" si="950"/>
        <v>8.5415071375466625E-2</v>
      </c>
      <c r="BN730" s="8">
        <f t="shared" si="951"/>
        <v>0.91458216025142081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1.32085561497326</v>
      </c>
      <c r="F731">
        <f>VLOOKUP(B731,home!$B$2:$E$405,3,FALSE)</f>
        <v>0.85</v>
      </c>
      <c r="G731">
        <f>VLOOKUP(C731,away!$B$2:$E$405,4,FALSE)</f>
        <v>1.01</v>
      </c>
      <c r="H731">
        <f>VLOOKUP(A731,away!$A$2:$E$405,3,FALSE)</f>
        <v>1.0053475935828899</v>
      </c>
      <c r="I731">
        <f>VLOOKUP(C731,away!$B$2:$E$405,3,FALSE)</f>
        <v>0.93</v>
      </c>
      <c r="J731">
        <f>VLOOKUP(B731,home!$B$2:$E$405,4,FALSE)</f>
        <v>0.5</v>
      </c>
      <c r="K731" s="3">
        <f t="shared" si="896"/>
        <v>1.1339545454545437</v>
      </c>
      <c r="L731" s="3">
        <f t="shared" si="897"/>
        <v>0.46748663101604387</v>
      </c>
      <c r="M731" s="5">
        <f t="shared" si="898"/>
        <v>0.20160575905122718</v>
      </c>
      <c r="N731" s="5">
        <f t="shared" si="899"/>
        <v>0.22861176686595255</v>
      </c>
      <c r="O731" s="5">
        <f t="shared" si="900"/>
        <v>9.4247997092290481E-2</v>
      </c>
      <c r="P731" s="5">
        <f t="shared" si="901"/>
        <v>0.10687294470278941</v>
      </c>
      <c r="Q731" s="5">
        <f t="shared" si="902"/>
        <v>0.12961767609102068</v>
      </c>
      <c r="R731" s="5">
        <f t="shared" si="903"/>
        <v>2.2029839320342384E-2</v>
      </c>
      <c r="S731" s="5">
        <f t="shared" si="904"/>
        <v>1.4163566511191831E-2</v>
      </c>
      <c r="T731" s="5">
        <f t="shared" si="905"/>
        <v>6.0594530715920074E-2</v>
      </c>
      <c r="U731" s="5">
        <f t="shared" si="906"/>
        <v>2.4980836432935482E-2</v>
      </c>
      <c r="V731" s="5">
        <f t="shared" si="907"/>
        <v>8.3424758612964198E-4</v>
      </c>
      <c r="W731" s="5">
        <f t="shared" si="908"/>
        <v>4.8993517658222546E-2</v>
      </c>
      <c r="X731" s="5">
        <f t="shared" si="909"/>
        <v>2.2903814511667508E-2</v>
      </c>
      <c r="Y731" s="5">
        <f t="shared" si="910"/>
        <v>5.3536135417379099E-3</v>
      </c>
      <c r="Z731" s="5">
        <f t="shared" si="911"/>
        <v>3.4328851218972116E-3</v>
      </c>
      <c r="AA731" s="5">
        <f t="shared" si="912"/>
        <v>3.8927356879986186E-3</v>
      </c>
      <c r="AB731" s="5">
        <f t="shared" si="913"/>
        <v>2.2070926638295772E-3</v>
      </c>
      <c r="AC731" s="5">
        <f t="shared" si="914"/>
        <v>2.7640113234009202E-5</v>
      </c>
      <c r="AD731" s="5">
        <f t="shared" si="915"/>
        <v>1.3889105511587221E-2</v>
      </c>
      <c r="AE731" s="5">
        <f t="shared" si="916"/>
        <v>6.4929711434382753E-3</v>
      </c>
      <c r="AF731" s="5">
        <f t="shared" si="917"/>
        <v>1.5176886025651745E-3</v>
      </c>
      <c r="AG731" s="5">
        <f t="shared" si="918"/>
        <v>2.3649971058154701E-4</v>
      </c>
      <c r="AH731" s="5">
        <f t="shared" si="919"/>
        <v>4.0120697507520703E-4</v>
      </c>
      <c r="AI731" s="5">
        <f t="shared" si="920"/>
        <v>4.5495047305459883E-4</v>
      </c>
      <c r="AJ731" s="5">
        <f t="shared" si="921"/>
        <v>2.5794657843847865E-4</v>
      </c>
      <c r="AK731" s="5">
        <f t="shared" si="922"/>
        <v>9.7499898368253279E-5</v>
      </c>
      <c r="AL731" s="5">
        <f t="shared" si="923"/>
        <v>5.8609045835570799E-7</v>
      </c>
      <c r="AM731" s="5">
        <f t="shared" si="924"/>
        <v>3.1499228654324166E-3</v>
      </c>
      <c r="AN731" s="5">
        <f t="shared" si="925"/>
        <v>1.4725468283214036E-3</v>
      </c>
      <c r="AO731" s="5">
        <f t="shared" si="926"/>
        <v>3.4419797789266682E-4</v>
      </c>
      <c r="AP731" s="5">
        <f t="shared" si="927"/>
        <v>5.3635984362525855E-5</v>
      </c>
      <c r="AQ731" s="5">
        <f t="shared" si="928"/>
        <v>6.2685264077166042E-6</v>
      </c>
      <c r="AR731" s="5">
        <f t="shared" si="929"/>
        <v>3.7511779423609293E-5</v>
      </c>
      <c r="AS731" s="5">
        <f t="shared" si="930"/>
        <v>4.2536652785489984E-5</v>
      </c>
      <c r="AT731" s="5">
        <f t="shared" si="931"/>
        <v>2.4117315387264024E-5</v>
      </c>
      <c r="AU731" s="5">
        <f t="shared" si="932"/>
        <v>9.1159798025162817E-6</v>
      </c>
      <c r="AV731" s="5">
        <f t="shared" si="933"/>
        <v>2.5842766833337871E-6</v>
      </c>
      <c r="AW731" s="5">
        <f t="shared" si="934"/>
        <v>8.6303218499116714E-9</v>
      </c>
      <c r="AX731" s="5">
        <f t="shared" si="935"/>
        <v>5.9531155851471446E-4</v>
      </c>
      <c r="AY731" s="5">
        <f t="shared" si="936"/>
        <v>2.7830019489495433E-4</v>
      </c>
      <c r="AZ731" s="5">
        <f t="shared" si="937"/>
        <v>6.5050810261275293E-5</v>
      </c>
      <c r="BA731" s="5">
        <f t="shared" si="938"/>
        <v>1.0136794711302495E-5</v>
      </c>
      <c r="BB731" s="5">
        <f t="shared" si="939"/>
        <v>1.1847040022220132E-6</v>
      </c>
      <c r="BC731" s="5">
        <f t="shared" si="940"/>
        <v>1.1076665654999858E-7</v>
      </c>
      <c r="BD731" s="5">
        <f t="shared" si="941"/>
        <v>2.9227092310266766E-6</v>
      </c>
      <c r="BE731" s="5">
        <f t="shared" si="942"/>
        <v>3.3142194175646538E-6</v>
      </c>
      <c r="BF731" s="5">
        <f t="shared" si="943"/>
        <v>1.879087086590575E-6</v>
      </c>
      <c r="BG731" s="5">
        <f t="shared" si="944"/>
        <v>7.1026644771477272E-7</v>
      </c>
      <c r="BH731" s="5">
        <f t="shared" si="945"/>
        <v>2.0135246671750455E-7</v>
      </c>
      <c r="BI731" s="5">
        <f t="shared" si="946"/>
        <v>4.5664908974559802E-8</v>
      </c>
      <c r="BJ731" s="8">
        <f t="shared" si="947"/>
        <v>0.52418785136415114</v>
      </c>
      <c r="BK731" s="8">
        <f t="shared" si="948"/>
        <v>0.32378304424992538</v>
      </c>
      <c r="BL731" s="8">
        <f t="shared" si="949"/>
        <v>0.14869504442597387</v>
      </c>
      <c r="BM731" s="8">
        <f t="shared" si="950"/>
        <v>0.21683455047375194</v>
      </c>
      <c r="BN731" s="8">
        <f t="shared" si="951"/>
        <v>0.78298598312362278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1.57692307692308</v>
      </c>
      <c r="F732">
        <f>VLOOKUP(B732,home!$B$2:$E$405,3,FALSE)</f>
        <v>0.91</v>
      </c>
      <c r="G732">
        <f>VLOOKUP(C732,away!$B$2:$E$405,4,FALSE)</f>
        <v>1.0900000000000001</v>
      </c>
      <c r="H732">
        <f>VLOOKUP(A732,away!$A$2:$E$405,3,FALSE)</f>
        <v>1.1000000000000001</v>
      </c>
      <c r="I732">
        <f>VLOOKUP(C732,away!$B$2:$E$405,3,FALSE)</f>
        <v>1</v>
      </c>
      <c r="J732">
        <f>VLOOKUP(B732,home!$B$2:$E$405,4,FALSE)</f>
        <v>1.3</v>
      </c>
      <c r="K732" s="3">
        <f t="shared" si="896"/>
        <v>1.5641500000000033</v>
      </c>
      <c r="L732" s="3">
        <f t="shared" si="897"/>
        <v>1.4300000000000002</v>
      </c>
      <c r="M732" s="5">
        <f t="shared" si="898"/>
        <v>5.0079176300463796E-2</v>
      </c>
      <c r="N732" s="5">
        <f t="shared" si="899"/>
        <v>7.8331343610370613E-2</v>
      </c>
      <c r="O732" s="5">
        <f t="shared" si="900"/>
        <v>7.1613222109663241E-2</v>
      </c>
      <c r="P732" s="5">
        <f t="shared" si="901"/>
        <v>0.11201382136282999</v>
      </c>
      <c r="Q732" s="5">
        <f t="shared" si="902"/>
        <v>6.1260985554080737E-2</v>
      </c>
      <c r="R732" s="5">
        <f t="shared" si="903"/>
        <v>5.1203453808409224E-2</v>
      </c>
      <c r="S732" s="5">
        <f t="shared" si="904"/>
        <v>6.2636294679769861E-2</v>
      </c>
      <c r="T732" s="5">
        <f t="shared" si="905"/>
        <v>8.7603209342335453E-2</v>
      </c>
      <c r="U732" s="5">
        <f t="shared" si="906"/>
        <v>8.0089882274423457E-2</v>
      </c>
      <c r="V732" s="5">
        <f t="shared" si="907"/>
        <v>1.5566751251378668E-2</v>
      </c>
      <c r="W732" s="5">
        <f t="shared" si="908"/>
        <v>3.1940456851471857E-2</v>
      </c>
      <c r="X732" s="5">
        <f t="shared" si="909"/>
        <v>4.5674853297604762E-2</v>
      </c>
      <c r="Y732" s="5">
        <f t="shared" si="910"/>
        <v>3.2657520107787413E-2</v>
      </c>
      <c r="Z732" s="5">
        <f t="shared" si="911"/>
        <v>2.4406979648675067E-2</v>
      </c>
      <c r="AA732" s="5">
        <f t="shared" si="912"/>
        <v>3.8176177217475189E-2</v>
      </c>
      <c r="AB732" s="5">
        <f t="shared" si="913"/>
        <v>2.9856633797356973E-2</v>
      </c>
      <c r="AC732" s="5">
        <f t="shared" si="914"/>
        <v>2.1761680985548071E-3</v>
      </c>
      <c r="AD732" s="5">
        <f t="shared" si="915"/>
        <v>1.2489916396057456E-2</v>
      </c>
      <c r="AE732" s="5">
        <f t="shared" si="916"/>
        <v>1.7860580446362163E-2</v>
      </c>
      <c r="AF732" s="5">
        <f t="shared" si="917"/>
        <v>1.2770315019148951E-2</v>
      </c>
      <c r="AG732" s="5">
        <f t="shared" si="918"/>
        <v>6.0871834924610011E-3</v>
      </c>
      <c r="AH732" s="5">
        <f t="shared" si="919"/>
        <v>8.7254952244013324E-3</v>
      </c>
      <c r="AI732" s="5">
        <f t="shared" si="920"/>
        <v>1.3647983355247374E-2</v>
      </c>
      <c r="AJ732" s="5">
        <f t="shared" si="921"/>
        <v>1.0673746582555115E-2</v>
      </c>
      <c r="AK732" s="5">
        <f t="shared" si="922"/>
        <v>5.5651135723678719E-3</v>
      </c>
      <c r="AL732" s="5">
        <f t="shared" si="923"/>
        <v>1.9470041055347781E-4</v>
      </c>
      <c r="AM732" s="5">
        <f t="shared" si="924"/>
        <v>3.9072205461786616E-3</v>
      </c>
      <c r="AN732" s="5">
        <f t="shared" si="925"/>
        <v>5.5873253810354868E-3</v>
      </c>
      <c r="AO732" s="5">
        <f t="shared" si="926"/>
        <v>3.9949376474403735E-3</v>
      </c>
      <c r="AP732" s="5">
        <f t="shared" si="927"/>
        <v>1.9042536119465785E-3</v>
      </c>
      <c r="AQ732" s="5">
        <f t="shared" si="928"/>
        <v>6.8077066627090154E-4</v>
      </c>
      <c r="AR732" s="5">
        <f t="shared" si="929"/>
        <v>2.495491634178781E-3</v>
      </c>
      <c r="AS732" s="5">
        <f t="shared" si="930"/>
        <v>3.9033232396007487E-3</v>
      </c>
      <c r="AT732" s="5">
        <f t="shared" si="931"/>
        <v>3.0526915226107626E-3</v>
      </c>
      <c r="AU732" s="5">
        <f t="shared" si="932"/>
        <v>1.5916224816972112E-3</v>
      </c>
      <c r="AV732" s="5">
        <f t="shared" si="933"/>
        <v>6.2238407618667472E-4</v>
      </c>
      <c r="AW732" s="5">
        <f t="shared" si="934"/>
        <v>1.2097031262475814E-5</v>
      </c>
      <c r="AX732" s="5">
        <f t="shared" si="935"/>
        <v>1.0185798362175602E-3</v>
      </c>
      <c r="AY732" s="5">
        <f t="shared" si="936"/>
        <v>1.4565691657911111E-3</v>
      </c>
      <c r="AZ732" s="5">
        <f t="shared" si="937"/>
        <v>1.0414469535406446E-3</v>
      </c>
      <c r="BA732" s="5">
        <f t="shared" si="938"/>
        <v>4.9642304785437407E-4</v>
      </c>
      <c r="BB732" s="5">
        <f t="shared" si="939"/>
        <v>1.7747123960793864E-4</v>
      </c>
      <c r="BC732" s="5">
        <f t="shared" si="940"/>
        <v>5.0756774527870449E-5</v>
      </c>
      <c r="BD732" s="5">
        <f t="shared" si="941"/>
        <v>5.9475883947927735E-4</v>
      </c>
      <c r="BE732" s="5">
        <f t="shared" si="942"/>
        <v>9.3029203877151366E-4</v>
      </c>
      <c r="BF732" s="5">
        <f t="shared" si="943"/>
        <v>7.2755814622223322E-4</v>
      </c>
      <c r="BG732" s="5">
        <f t="shared" si="944"/>
        <v>3.7933669147116947E-4</v>
      </c>
      <c r="BH732" s="5">
        <f t="shared" si="945"/>
        <v>1.483348714911578E-4</v>
      </c>
      <c r="BI732" s="5">
        <f t="shared" si="946"/>
        <v>4.6403597848578975E-5</v>
      </c>
      <c r="BJ732" s="8">
        <f t="shared" si="947"/>
        <v>0.4069921189880919</v>
      </c>
      <c r="BK732" s="8">
        <f t="shared" si="948"/>
        <v>0.24412348126934169</v>
      </c>
      <c r="BL732" s="8">
        <f t="shared" si="949"/>
        <v>0.32404390508145797</v>
      </c>
      <c r="BM732" s="8">
        <f t="shared" si="950"/>
        <v>0.5736200101072203</v>
      </c>
      <c r="BN732" s="8">
        <f t="shared" si="951"/>
        <v>0.42450200274581762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1.57692307692308</v>
      </c>
      <c r="F733">
        <f>VLOOKUP(B733,home!$B$2:$E$405,3,FALSE)</f>
        <v>0.91</v>
      </c>
      <c r="G733">
        <f>VLOOKUP(C733,away!$B$2:$E$405,4,FALSE)</f>
        <v>1</v>
      </c>
      <c r="H733">
        <f>VLOOKUP(A733,away!$A$2:$E$405,3,FALSE)</f>
        <v>1.1000000000000001</v>
      </c>
      <c r="I733">
        <f>VLOOKUP(C733,away!$B$2:$E$405,3,FALSE)</f>
        <v>0.91</v>
      </c>
      <c r="J733">
        <f>VLOOKUP(B733,home!$B$2:$E$405,4,FALSE)</f>
        <v>0.91</v>
      </c>
      <c r="K733" s="3">
        <f t="shared" si="896"/>
        <v>1.4350000000000029</v>
      </c>
      <c r="L733" s="3">
        <f t="shared" si="897"/>
        <v>0.91091000000000011</v>
      </c>
      <c r="M733" s="5">
        <f t="shared" si="898"/>
        <v>9.5760020850058455E-2</v>
      </c>
      <c r="N733" s="5">
        <f t="shared" si="899"/>
        <v>0.13741562991983416</v>
      </c>
      <c r="O733" s="5">
        <f t="shared" si="900"/>
        <v>8.7228760592526738E-2</v>
      </c>
      <c r="P733" s="5">
        <f t="shared" si="901"/>
        <v>0.12517327145027612</v>
      </c>
      <c r="Q733" s="5">
        <f t="shared" si="902"/>
        <v>9.8595714467481249E-2</v>
      </c>
      <c r="R733" s="5">
        <f t="shared" si="903"/>
        <v>3.9728775155669277E-2</v>
      </c>
      <c r="S733" s="5">
        <f t="shared" si="904"/>
        <v>4.0905243509966709E-2</v>
      </c>
      <c r="T733" s="5">
        <f t="shared" si="905"/>
        <v>8.9811822265573327E-2</v>
      </c>
      <c r="U733" s="5">
        <f t="shared" si="906"/>
        <v>5.7010792348385519E-2</v>
      </c>
      <c r="V733" s="5">
        <f t="shared" si="907"/>
        <v>5.9410587055252918E-3</v>
      </c>
      <c r="W733" s="5">
        <f t="shared" si="908"/>
        <v>4.716161675361194E-2</v>
      </c>
      <c r="X733" s="5">
        <f t="shared" si="909"/>
        <v>4.2959988317032655E-2</v>
      </c>
      <c r="Y733" s="5">
        <f t="shared" si="910"/>
        <v>1.9566341478934109E-2</v>
      </c>
      <c r="Z733" s="5">
        <f t="shared" si="911"/>
        <v>1.2063112859016902E-2</v>
      </c>
      <c r="AA733" s="5">
        <f t="shared" si="912"/>
        <v>1.7310566952689288E-2</v>
      </c>
      <c r="AB733" s="5">
        <f t="shared" si="913"/>
        <v>1.2420331788554595E-2</v>
      </c>
      <c r="AC733" s="5">
        <f t="shared" si="914"/>
        <v>4.8536810263255167E-4</v>
      </c>
      <c r="AD733" s="5">
        <f t="shared" si="915"/>
        <v>1.6919230010358319E-2</v>
      </c>
      <c r="AE733" s="5">
        <f t="shared" si="916"/>
        <v>1.5411895808735495E-2</v>
      </c>
      <c r="AF733" s="5">
        <f t="shared" si="917"/>
        <v>7.0194250055676264E-3</v>
      </c>
      <c r="AG733" s="5">
        <f t="shared" si="918"/>
        <v>2.1313548106072027E-3</v>
      </c>
      <c r="AH733" s="5">
        <f t="shared" si="919"/>
        <v>2.7471025336017712E-3</v>
      </c>
      <c r="AI733" s="5">
        <f t="shared" si="920"/>
        <v>3.9420921357185496E-3</v>
      </c>
      <c r="AJ733" s="5">
        <f t="shared" si="921"/>
        <v>2.8284511073780661E-3</v>
      </c>
      <c r="AK733" s="5">
        <f t="shared" si="922"/>
        <v>1.3529424463625105E-3</v>
      </c>
      <c r="AL733" s="5">
        <f t="shared" si="923"/>
        <v>2.5378070190381681E-5</v>
      </c>
      <c r="AM733" s="5">
        <f t="shared" si="924"/>
        <v>4.8558190129728484E-3</v>
      </c>
      <c r="AN733" s="5">
        <f t="shared" si="925"/>
        <v>4.4232140971070975E-3</v>
      </c>
      <c r="AO733" s="5">
        <f t="shared" si="926"/>
        <v>2.0145749765979135E-3</v>
      </c>
      <c r="AP733" s="5">
        <f t="shared" si="927"/>
        <v>6.1169883064426857E-4</v>
      </c>
      <c r="AQ733" s="5">
        <f t="shared" si="928"/>
        <v>1.3930064545554264E-4</v>
      </c>
      <c r="AR733" s="5">
        <f t="shared" si="929"/>
        <v>5.0047263377663812E-4</v>
      </c>
      <c r="AS733" s="5">
        <f t="shared" si="930"/>
        <v>7.1817822946947715E-4</v>
      </c>
      <c r="AT733" s="5">
        <f t="shared" si="931"/>
        <v>5.1529287964435105E-4</v>
      </c>
      <c r="AU733" s="5">
        <f t="shared" si="932"/>
        <v>2.4648176076321501E-4</v>
      </c>
      <c r="AV733" s="5">
        <f t="shared" si="933"/>
        <v>8.8425331673803569E-5</v>
      </c>
      <c r="AW733" s="5">
        <f t="shared" si="934"/>
        <v>9.2147480308522418E-7</v>
      </c>
      <c r="AX733" s="5">
        <f t="shared" si="935"/>
        <v>1.1613500472693412E-3</v>
      </c>
      <c r="AY733" s="5">
        <f t="shared" si="936"/>
        <v>1.0578853715581156E-3</v>
      </c>
      <c r="AZ733" s="5">
        <f t="shared" si="937"/>
        <v>4.8181918190300159E-4</v>
      </c>
      <c r="BA733" s="5">
        <f t="shared" si="938"/>
        <v>1.4629797032908776E-4</v>
      </c>
      <c r="BB733" s="5">
        <f t="shared" si="939"/>
        <v>3.3316071038117328E-5</v>
      </c>
      <c r="BC733" s="5">
        <f t="shared" si="940"/>
        <v>6.0695884538662943E-6</v>
      </c>
      <c r="BD733" s="5">
        <f t="shared" si="941"/>
        <v>7.5980921138912895E-5</v>
      </c>
      <c r="BE733" s="5">
        <f t="shared" si="942"/>
        <v>1.0903262183434021E-4</v>
      </c>
      <c r="BF733" s="5">
        <f t="shared" si="943"/>
        <v>7.8230906166139292E-5</v>
      </c>
      <c r="BG733" s="5">
        <f t="shared" si="944"/>
        <v>3.7420450116136696E-5</v>
      </c>
      <c r="BH733" s="5">
        <f t="shared" si="945"/>
        <v>1.3424586479164067E-5</v>
      </c>
      <c r="BI733" s="5">
        <f t="shared" si="946"/>
        <v>3.8528563195200956E-6</v>
      </c>
      <c r="BJ733" s="8">
        <f t="shared" si="947"/>
        <v>0.4919243646310652</v>
      </c>
      <c r="BK733" s="8">
        <f t="shared" si="948"/>
        <v>0.26934822606020764</v>
      </c>
      <c r="BL733" s="8">
        <f t="shared" si="949"/>
        <v>0.22695660823826802</v>
      </c>
      <c r="BM733" s="8">
        <f t="shared" si="950"/>
        <v>0.41533317545595677</v>
      </c>
      <c r="BN733" s="8">
        <f t="shared" si="951"/>
        <v>0.58390217243584608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1.57692307692308</v>
      </c>
      <c r="F734">
        <f>VLOOKUP(B734,home!$B$2:$E$405,3,FALSE)</f>
        <v>0.82</v>
      </c>
      <c r="G734">
        <f>VLOOKUP(C734,away!$B$2:$E$405,4,FALSE)</f>
        <v>0.82</v>
      </c>
      <c r="H734">
        <f>VLOOKUP(A734,away!$A$2:$E$405,3,FALSE)</f>
        <v>1.1000000000000001</v>
      </c>
      <c r="I734">
        <f>VLOOKUP(C734,away!$B$2:$E$405,3,FALSE)</f>
        <v>0.82</v>
      </c>
      <c r="J734">
        <f>VLOOKUP(B734,home!$B$2:$E$405,4,FALSE)</f>
        <v>1.17</v>
      </c>
      <c r="K734" s="3">
        <f t="shared" si="896"/>
        <v>1.0603230769230787</v>
      </c>
      <c r="L734" s="3">
        <f t="shared" si="897"/>
        <v>1.0553399999999999</v>
      </c>
      <c r="M734" s="5">
        <f t="shared" si="898"/>
        <v>0.12055332691631991</v>
      </c>
      <c r="N734" s="5">
        <f t="shared" si="899"/>
        <v>0.1278254745292261</v>
      </c>
      <c r="O734" s="5">
        <f t="shared" si="900"/>
        <v>0.12722474802786904</v>
      </c>
      <c r="P734" s="5">
        <f t="shared" si="901"/>
        <v>0.13489933628967346</v>
      </c>
      <c r="Q734" s="5">
        <f t="shared" si="902"/>
        <v>6.7768150230990823E-2</v>
      </c>
      <c r="R734" s="5">
        <f t="shared" si="903"/>
        <v>6.7132682791865655E-2</v>
      </c>
      <c r="S734" s="5">
        <f t="shared" si="904"/>
        <v>3.7738135057911217E-2</v>
      </c>
      <c r="T734" s="5">
        <f t="shared" si="905"/>
        <v>7.151843966477385E-2</v>
      </c>
      <c r="U734" s="5">
        <f t="shared" si="906"/>
        <v>7.1182332779971991E-2</v>
      </c>
      <c r="V734" s="5">
        <f t="shared" si="907"/>
        <v>4.6921138114126501E-3</v>
      </c>
      <c r="W734" s="5">
        <f t="shared" si="908"/>
        <v>2.3952044523436546E-2</v>
      </c>
      <c r="X734" s="5">
        <f t="shared" si="909"/>
        <v>2.5277550667363521E-2</v>
      </c>
      <c r="Y734" s="5">
        <f t="shared" si="910"/>
        <v>1.3338205160647709E-2</v>
      </c>
      <c r="Z734" s="5">
        <f t="shared" si="911"/>
        <v>2.3615935152522496E-2</v>
      </c>
      <c r="AA734" s="5">
        <f t="shared" si="912"/>
        <v>2.5040521025338543E-2</v>
      </c>
      <c r="AB734" s="5">
        <f t="shared" si="913"/>
        <v>1.3275521150672006E-2</v>
      </c>
      <c r="AC734" s="5">
        <f t="shared" si="914"/>
        <v>3.2815510734231825E-4</v>
      </c>
      <c r="AD734" s="5">
        <f t="shared" si="915"/>
        <v>6.349226386922203E-3</v>
      </c>
      <c r="AE734" s="5">
        <f t="shared" si="916"/>
        <v>6.7005925751744766E-3</v>
      </c>
      <c r="AF734" s="5">
        <f t="shared" si="917"/>
        <v>3.5357016841423158E-3</v>
      </c>
      <c r="AG734" s="5">
        <f t="shared" si="918"/>
        <v>1.2437891384475838E-3</v>
      </c>
      <c r="AH734" s="5">
        <f t="shared" si="919"/>
        <v>6.230710250965772E-3</v>
      </c>
      <c r="AI734" s="5">
        <f t="shared" si="920"/>
        <v>6.6065658647201939E-3</v>
      </c>
      <c r="AJ734" s="5">
        <f t="shared" si="921"/>
        <v>3.5025471227875483E-3</v>
      </c>
      <c r="AK734" s="5">
        <f t="shared" si="922"/>
        <v>1.2379438474340566E-3</v>
      </c>
      <c r="AL734" s="5">
        <f t="shared" si="923"/>
        <v>1.4688240403775219E-5</v>
      </c>
      <c r="AM734" s="5">
        <f t="shared" si="924"/>
        <v>1.346446251732511E-3</v>
      </c>
      <c r="AN734" s="5">
        <f t="shared" si="925"/>
        <v>1.4209585873033879E-3</v>
      </c>
      <c r="AO734" s="5">
        <f t="shared" si="926"/>
        <v>7.4979721776237862E-4</v>
      </c>
      <c r="AP734" s="5">
        <f t="shared" si="927"/>
        <v>2.6376366526444951E-4</v>
      </c>
      <c r="AQ734" s="5">
        <f t="shared" si="928"/>
        <v>6.9590086625046033E-5</v>
      </c>
      <c r="AR734" s="5">
        <f t="shared" si="929"/>
        <v>1.315103551250844E-3</v>
      </c>
      <c r="AS734" s="5">
        <f t="shared" si="930"/>
        <v>1.3944346439347625E-3</v>
      </c>
      <c r="AT734" s="5">
        <f t="shared" si="931"/>
        <v>7.392756161125224E-4</v>
      </c>
      <c r="AU734" s="5">
        <f t="shared" si="932"/>
        <v>2.6129033199021149E-4</v>
      </c>
      <c r="AV734" s="5">
        <f t="shared" si="933"/>
        <v>6.9263042196528448E-5</v>
      </c>
      <c r="AW734" s="5">
        <f t="shared" si="934"/>
        <v>4.5656002580773537E-7</v>
      </c>
      <c r="AX734" s="5">
        <f t="shared" si="935"/>
        <v>2.3794467209142694E-4</v>
      </c>
      <c r="AY734" s="5">
        <f t="shared" si="936"/>
        <v>2.5111253024496648E-4</v>
      </c>
      <c r="AZ734" s="5">
        <f t="shared" si="937"/>
        <v>1.3250454883436145E-4</v>
      </c>
      <c r="BA734" s="5">
        <f t="shared" si="938"/>
        <v>4.6612450188951669E-5</v>
      </c>
      <c r="BB734" s="5">
        <f t="shared" si="939"/>
        <v>1.2297995795602062E-5</v>
      </c>
      <c r="BC734" s="5">
        <f t="shared" si="940"/>
        <v>2.5957133765861369E-6</v>
      </c>
      <c r="BD734" s="5">
        <f t="shared" si="941"/>
        <v>2.3131356362951082E-4</v>
      </c>
      <c r="BE734" s="5">
        <f t="shared" si="942"/>
        <v>2.4526710952168525E-4</v>
      </c>
      <c r="BF734" s="5">
        <f t="shared" si="943"/>
        <v>1.300311881180315E-4</v>
      </c>
      <c r="BG734" s="5">
        <f t="shared" si="944"/>
        <v>4.5958356493758283E-5</v>
      </c>
      <c r="BH734" s="5">
        <f t="shared" si="945"/>
        <v>1.2182676491947382E-5</v>
      </c>
      <c r="BI734" s="5">
        <f t="shared" si="946"/>
        <v>2.5835146046200221E-6</v>
      </c>
      <c r="BJ734" s="8">
        <f t="shared" si="947"/>
        <v>0.35204279828034468</v>
      </c>
      <c r="BK734" s="8">
        <f t="shared" si="948"/>
        <v>0.2984768679533083</v>
      </c>
      <c r="BL734" s="8">
        <f t="shared" si="949"/>
        <v>0.32588027645596912</v>
      </c>
      <c r="BM734" s="8">
        <f t="shared" si="950"/>
        <v>0.35436150308598047</v>
      </c>
      <c r="BN734" s="8">
        <f t="shared" si="951"/>
        <v>0.64540371878594505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1.57692307692308</v>
      </c>
      <c r="F735">
        <f>VLOOKUP(B735,home!$B$2:$E$405,3,FALSE)</f>
        <v>0.45</v>
      </c>
      <c r="G735">
        <f>VLOOKUP(C735,away!$B$2:$E$405,4,FALSE)</f>
        <v>0.45</v>
      </c>
      <c r="H735">
        <f>VLOOKUP(A735,away!$A$2:$E$405,3,FALSE)</f>
        <v>1.1000000000000001</v>
      </c>
      <c r="I735">
        <f>VLOOKUP(C735,away!$B$2:$E$405,3,FALSE)</f>
        <v>1.27</v>
      </c>
      <c r="J735">
        <f>VLOOKUP(B735,home!$B$2:$E$405,4,FALSE)</f>
        <v>0.78</v>
      </c>
      <c r="K735" s="3">
        <f t="shared" si="896"/>
        <v>0.31932692307692367</v>
      </c>
      <c r="L735" s="3">
        <f t="shared" si="897"/>
        <v>1.0896600000000003</v>
      </c>
      <c r="M735" s="5">
        <f t="shared" si="898"/>
        <v>0.2443907444070019</v>
      </c>
      <c r="N735" s="5">
        <f t="shared" si="899"/>
        <v>7.8040544439966789E-2</v>
      </c>
      <c r="O735" s="5">
        <f t="shared" si="900"/>
        <v>0.26630281855053373</v>
      </c>
      <c r="P735" s="5">
        <f t="shared" si="901"/>
        <v>8.5037659654454242E-2</v>
      </c>
      <c r="Q735" s="5">
        <f t="shared" si="902"/>
        <v>1.2460223465631257E-2</v>
      </c>
      <c r="R735" s="5">
        <f t="shared" si="903"/>
        <v>0.14508976463088732</v>
      </c>
      <c r="S735" s="5">
        <f t="shared" si="904"/>
        <v>7.3973787111428048E-3</v>
      </c>
      <c r="T735" s="5">
        <f t="shared" si="905"/>
        <v>1.3577407101559759E-2</v>
      </c>
      <c r="U735" s="5">
        <f t="shared" si="906"/>
        <v>4.6331068109536307E-2</v>
      </c>
      <c r="V735" s="5">
        <f t="shared" si="907"/>
        <v>2.8599727079573595E-4</v>
      </c>
      <c r="W735" s="5">
        <f t="shared" si="908"/>
        <v>1.3262949400436371E-3</v>
      </c>
      <c r="X735" s="5">
        <f t="shared" si="909"/>
        <v>1.44521054436795E-3</v>
      </c>
      <c r="Y735" s="5">
        <f t="shared" si="910"/>
        <v>7.8739406088799025E-4</v>
      </c>
      <c r="Z735" s="5">
        <f t="shared" si="911"/>
        <v>5.269950430923092E-2</v>
      </c>
      <c r="AA735" s="5">
        <f t="shared" si="912"/>
        <v>1.6828370558745784E-2</v>
      </c>
      <c r="AB735" s="5">
        <f t="shared" si="913"/>
        <v>2.6868758954612906E-3</v>
      </c>
      <c r="AC735" s="5">
        <f t="shared" si="914"/>
        <v>6.2196858751348108E-6</v>
      </c>
      <c r="AD735" s="5">
        <f t="shared" si="915"/>
        <v>1.0588042057415692E-4</v>
      </c>
      <c r="AE735" s="5">
        <f t="shared" si="916"/>
        <v>1.1537365908283584E-4</v>
      </c>
      <c r="AF735" s="5">
        <f t="shared" si="917"/>
        <v>6.285903067810146E-5</v>
      </c>
      <c r="AG735" s="5">
        <f t="shared" si="918"/>
        <v>2.2831657122900025E-5</v>
      </c>
      <c r="AH735" s="5">
        <f t="shared" si="919"/>
        <v>1.4356135466399142E-2</v>
      </c>
      <c r="AI735" s="5">
        <f t="shared" si="920"/>
        <v>4.5843005657607338E-3</v>
      </c>
      <c r="AJ735" s="5">
        <f t="shared" si="921"/>
        <v>7.3194529706208762E-4</v>
      </c>
      <c r="AK735" s="5">
        <f t="shared" si="922"/>
        <v>7.7909946523820425E-5</v>
      </c>
      <c r="AL735" s="5">
        <f t="shared" si="923"/>
        <v>8.6567522332433682E-8</v>
      </c>
      <c r="AM735" s="5">
        <f t="shared" si="924"/>
        <v>6.7620937832072283E-6</v>
      </c>
      <c r="AN735" s="5">
        <f t="shared" si="925"/>
        <v>7.3683831118095906E-6</v>
      </c>
      <c r="AO735" s="5">
        <f t="shared" si="926"/>
        <v>4.0145161708072193E-6</v>
      </c>
      <c r="AP735" s="5">
        <f t="shared" si="927"/>
        <v>1.4581525635605989E-6</v>
      </c>
      <c r="AQ735" s="5">
        <f t="shared" si="928"/>
        <v>3.9722263060236062E-7</v>
      </c>
      <c r="AR735" s="5">
        <f t="shared" si="929"/>
        <v>3.1286613144632992E-3</v>
      </c>
      <c r="AS735" s="5">
        <f t="shared" si="930"/>
        <v>9.9906579089736858E-4</v>
      </c>
      <c r="AT735" s="5">
        <f t="shared" si="931"/>
        <v>1.5951430247933493E-4</v>
      </c>
      <c r="AU735" s="5">
        <f t="shared" si="932"/>
        <v>1.6979070465829238E-5</v>
      </c>
      <c r="AV735" s="5">
        <f t="shared" si="933"/>
        <v>1.35546858213988E-6</v>
      </c>
      <c r="AW735" s="5">
        <f t="shared" si="934"/>
        <v>8.367178460571239E-10</v>
      </c>
      <c r="AX735" s="5">
        <f t="shared" si="935"/>
        <v>3.5988643355819271E-7</v>
      </c>
      <c r="AY735" s="5">
        <f t="shared" si="936"/>
        <v>3.9215385119102035E-7</v>
      </c>
      <c r="AZ735" s="5">
        <f t="shared" si="937"/>
        <v>2.1365718274440365E-7</v>
      </c>
      <c r="BA735" s="5">
        <f t="shared" si="938"/>
        <v>7.7604561916422331E-8</v>
      </c>
      <c r="BB735" s="5">
        <f t="shared" si="939"/>
        <v>2.1140646734462193E-8</v>
      </c>
      <c r="BC735" s="5">
        <f t="shared" si="940"/>
        <v>4.6072234241348162E-9</v>
      </c>
      <c r="BD735" s="5">
        <f t="shared" si="941"/>
        <v>5.6819618131967974E-4</v>
      </c>
      <c r="BE735" s="5">
        <f t="shared" si="942"/>
        <v>1.8144033828487111E-4</v>
      </c>
      <c r="BF735" s="5">
        <f t="shared" si="943"/>
        <v>2.8969392473272018E-5</v>
      </c>
      <c r="BG735" s="5">
        <f t="shared" si="944"/>
        <v>3.0835689872992481E-6</v>
      </c>
      <c r="BH735" s="5">
        <f t="shared" si="945"/>
        <v>2.4616664920242362E-7</v>
      </c>
      <c r="BI735" s="5">
        <f t="shared" si="946"/>
        <v>1.5721527730793281E-8</v>
      </c>
      <c r="BJ735" s="8">
        <f t="shared" si="947"/>
        <v>0.10796508873807494</v>
      </c>
      <c r="BK735" s="8">
        <f t="shared" si="948"/>
        <v>0.3371184784506433</v>
      </c>
      <c r="BL735" s="8">
        <f t="shared" si="949"/>
        <v>0.50207671633704021</v>
      </c>
      <c r="BM735" s="8">
        <f t="shared" si="950"/>
        <v>0.16853764136938082</v>
      </c>
      <c r="BN735" s="8">
        <f t="shared" si="951"/>
        <v>0.83132175514847517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1.32085561497326</v>
      </c>
      <c r="F736" s="15">
        <f>VLOOKUP(B736,home!$B$2:$E$405,3,FALSE)</f>
        <v>0.42</v>
      </c>
      <c r="G736" s="15">
        <f>VLOOKUP(C736,away!$B$2:$E$405,4,FALSE)</f>
        <v>1.43</v>
      </c>
      <c r="H736" s="15">
        <f>VLOOKUP(A736,away!$A$2:$E$405,3,FALSE)</f>
        <v>1.0053475935828899</v>
      </c>
      <c r="I736" s="15">
        <f>VLOOKUP(C736,away!$B$2:$E$405,3,FALSE)</f>
        <v>0.67</v>
      </c>
      <c r="J736" s="15">
        <f>VLOOKUP(B736,home!$B$2:$E$405,4,FALSE)</f>
        <v>0.66</v>
      </c>
      <c r="K736" s="20">
        <f t="shared" si="896"/>
        <v>0.79330588235293997</v>
      </c>
      <c r="L736" s="20">
        <f t="shared" si="897"/>
        <v>0.44456470588235397</v>
      </c>
      <c r="M736" s="21">
        <f t="shared" si="898"/>
        <v>0.29000109265429225</v>
      </c>
      <c r="N736" s="21">
        <f t="shared" si="899"/>
        <v>0.23005957269143001</v>
      </c>
      <c r="O736" s="21">
        <f t="shared" si="900"/>
        <v>0.1289242504614167</v>
      </c>
      <c r="P736" s="21">
        <f t="shared" si="901"/>
        <v>0.10227636626898561</v>
      </c>
      <c r="Q736" s="21">
        <f t="shared" si="902"/>
        <v>9.1253806153857614E-2</v>
      </c>
      <c r="R736" s="21">
        <f t="shared" si="903"/>
        <v>2.8657585743741321E-2</v>
      </c>
      <c r="S736" s="21">
        <f t="shared" si="904"/>
        <v>9.0175997281995695E-3</v>
      </c>
      <c r="T736" s="21">
        <f t="shared" si="905"/>
        <v>4.0568221493435051E-2</v>
      </c>
      <c r="U736" s="21">
        <f t="shared" si="906"/>
        <v>2.2734231344543741E-2</v>
      </c>
      <c r="V736" s="21">
        <f t="shared" si="907"/>
        <v>3.5336546272484235E-4</v>
      </c>
      <c r="W736" s="21">
        <f t="shared" si="908"/>
        <v>2.4130727069650047E-2</v>
      </c>
      <c r="X736" s="21">
        <f t="shared" si="909"/>
        <v>1.0727669582446331E-2</v>
      </c>
      <c r="Y736" s="21">
        <f t="shared" si="910"/>
        <v>2.3845716363616637E-3</v>
      </c>
      <c r="Z736" s="21">
        <f t="shared" si="911"/>
        <v>4.246717059154902E-3</v>
      </c>
      <c r="AA736" s="21">
        <f t="shared" si="912"/>
        <v>3.3689456237161624E-3</v>
      </c>
      <c r="AB736" s="21">
        <f t="shared" si="913"/>
        <v>1.3363021903106129E-3</v>
      </c>
      <c r="AC736" s="21">
        <f t="shared" si="914"/>
        <v>7.7889653711449182E-6</v>
      </c>
      <c r="AD736" s="21">
        <f t="shared" si="915"/>
        <v>4.7857619324516753E-3</v>
      </c>
      <c r="AE736" s="21">
        <f t="shared" si="916"/>
        <v>2.1275808459233448E-3</v>
      </c>
      <c r="AF736" s="21">
        <f t="shared" si="917"/>
        <v>4.7292367650442072E-4</v>
      </c>
      <c r="AG736" s="21">
        <f t="shared" si="918"/>
        <v>7.0081725049996477E-5</v>
      </c>
      <c r="AH736" s="21">
        <f t="shared" si="919"/>
        <v>4.7198513009219343E-4</v>
      </c>
      <c r="AI736" s="21">
        <f t="shared" si="920"/>
        <v>3.7442858008525468E-4</v>
      </c>
      <c r="AJ736" s="21">
        <f t="shared" si="921"/>
        <v>1.4851819755134571E-4</v>
      </c>
      <c r="AK736" s="21">
        <f t="shared" si="922"/>
        <v>3.9273453251312847E-5</v>
      </c>
      <c r="AL736" s="21">
        <f t="shared" si="923"/>
        <v>1.098791825733313E-7</v>
      </c>
      <c r="AM736" s="21">
        <f t="shared" si="924"/>
        <v>7.5931461851093786E-4</v>
      </c>
      <c r="AN736" s="21">
        <f t="shared" si="925"/>
        <v>3.3756448005048688E-4</v>
      </c>
      <c r="AO736" s="21">
        <f t="shared" si="926"/>
        <v>7.5034626894987202E-5</v>
      </c>
      <c r="AP736" s="21">
        <f t="shared" si="927"/>
        <v>1.1119248945520724E-5</v>
      </c>
      <c r="AQ736" s="21">
        <f t="shared" si="928"/>
        <v>1.2358064092745233E-6</v>
      </c>
      <c r="AR736" s="21">
        <f t="shared" si="929"/>
        <v>4.1965586108056114E-5</v>
      </c>
      <c r="AS736" s="21">
        <f t="shared" si="930"/>
        <v>3.3291546315909737E-5</v>
      </c>
      <c r="AT736" s="21">
        <f t="shared" si="931"/>
        <v>1.3205189762518272E-5</v>
      </c>
      <c r="AU736" s="21">
        <f t="shared" si="932"/>
        <v>3.4919182387308555E-6</v>
      </c>
      <c r="AV736" s="21">
        <f t="shared" si="933"/>
        <v>6.9253981987017618E-7</v>
      </c>
      <c r="AW736" s="21">
        <f t="shared" si="934"/>
        <v>1.0764368946326257E-9</v>
      </c>
      <c r="AX736" s="21">
        <f t="shared" si="935"/>
        <v>1.0039479223688422E-4</v>
      </c>
      <c r="AY736" s="21">
        <f t="shared" si="936"/>
        <v>4.4631981282910465E-5</v>
      </c>
      <c r="AZ736" s="21">
        <f t="shared" si="937"/>
        <v>9.9209018159919066E-6</v>
      </c>
      <c r="BA736" s="21">
        <f t="shared" si="938"/>
        <v>1.4701609326380518E-6</v>
      </c>
      <c r="BB736" s="21">
        <f t="shared" si="939"/>
        <v>1.6339541565449064E-7</v>
      </c>
      <c r="BC736" s="21">
        <f t="shared" si="940"/>
        <v>1.4527966980592722E-8</v>
      </c>
      <c r="BD736" s="21">
        <f t="shared" si="941"/>
        <v>3.1094030742180946E-6</v>
      </c>
      <c r="BE736" s="21">
        <f t="shared" si="942"/>
        <v>2.4667077493835298E-6</v>
      </c>
      <c r="BF736" s="21">
        <f t="shared" si="943"/>
        <v>9.7842688381576793E-7</v>
      </c>
      <c r="BG736" s="21">
        <f t="shared" si="944"/>
        <v>2.5873060079443505E-7</v>
      </c>
      <c r="BH736" s="21">
        <f t="shared" si="945"/>
        <v>5.131312688873388E-8</v>
      </c>
      <c r="BI736" s="21">
        <f t="shared" si="946"/>
        <v>8.1414010805510833E-9</v>
      </c>
      <c r="BJ736" s="22">
        <f t="shared" si="947"/>
        <v>0.40792178134757251</v>
      </c>
      <c r="BK736" s="22">
        <f t="shared" si="948"/>
        <v>0.40170095494003888</v>
      </c>
      <c r="BL736" s="22">
        <f t="shared" si="949"/>
        <v>0.18615504022778998</v>
      </c>
      <c r="BM736" s="22">
        <f t="shared" si="950"/>
        <v>0.12880718869598656</v>
      </c>
      <c r="BN736" s="22">
        <f t="shared" si="951"/>
        <v>0.87117267397372355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1.5777777777777799</v>
      </c>
      <c r="F737" s="10">
        <f>VLOOKUP(B737,home!$B$2:$E$405,3,FALSE)</f>
        <v>1.27</v>
      </c>
      <c r="G737" s="10">
        <f>VLOOKUP(C737,away!$B$2:$E$405,4,FALSE)</f>
        <v>1.0900000000000001</v>
      </c>
      <c r="H737" s="10">
        <f>VLOOKUP(A737,away!$A$2:$E$405,3,FALSE)</f>
        <v>1.4666666666666699</v>
      </c>
      <c r="I737" s="10">
        <f>VLOOKUP(C737,away!$B$2:$E$405,3,FALSE)</f>
        <v>0.72</v>
      </c>
      <c r="J737" s="10">
        <f>VLOOKUP(B737,home!$B$2:$E$405,4,FALSE)</f>
        <v>0.78</v>
      </c>
      <c r="K737" s="12">
        <f t="shared" ref="K737:K800" si="952">E737*F737*G737</f>
        <v>2.1841177777777814</v>
      </c>
      <c r="L737" s="12">
        <f t="shared" ref="L737:L800" si="953">H737*I737*J737</f>
        <v>0.82368000000000174</v>
      </c>
      <c r="M737" s="13">
        <f t="shared" ref="M737:M800" si="954">_xlfn.POISSON.DIST(0,K737,FALSE) * _xlfn.POISSON.DIST(0,L737,FALSE)</f>
        <v>4.9400349605554644E-2</v>
      </c>
      <c r="N737" s="13">
        <f t="shared" ref="N737:N800" si="955">_xlfn.POISSON.DIST(1,K737,FALSE) * _xlfn.POISSON.DIST(0,L737,FALSE)</f>
        <v>0.1078961818019295</v>
      </c>
      <c r="O737" s="13">
        <f t="shared" ref="O737:O800" si="956">_xlfn.POISSON.DIST(0,K737,FALSE) * _xlfn.POISSON.DIST(1,L737,FALSE)</f>
        <v>4.0690079963103337E-2</v>
      </c>
      <c r="P737" s="13">
        <f t="shared" ref="P737:P800" si="957">_xlfn.POISSON.DIST(1,K737,FALSE) * _xlfn.POISSON.DIST(1,L737,FALSE)</f>
        <v>8.8871927026613493E-2</v>
      </c>
      <c r="Q737" s="13">
        <f t="shared" ref="Q737:Q800" si="958">_xlfn.POISSON.DIST(2,K737,FALSE) * _xlfn.POISSON.DIST(0,L737,FALSE)</f>
        <v>0.11782898441396891</v>
      </c>
      <c r="R737" s="13">
        <f t="shared" ref="R737:R800" si="959">_xlfn.POISSON.DIST(0,K737,FALSE) * _xlfn.POISSON.DIST(2,L737,FALSE)</f>
        <v>1.6757802532004512E-2</v>
      </c>
      <c r="S737" s="13">
        <f t="shared" ref="S737:S800" si="960">_xlfn.POISSON.DIST(2,K737,FALSE) * _xlfn.POISSON.DIST(2,L737,FALSE)</f>
        <v>3.997046314696337E-2</v>
      </c>
      <c r="T737" s="13">
        <f t="shared" ref="T737:T800" si="961">_xlfn.POISSON.DIST(2,K737,FALSE) * _xlfn.POISSON.DIST(1,L737,FALSE)</f>
        <v>9.7053377882098113E-2</v>
      </c>
      <c r="U737" s="13">
        <f t="shared" ref="U737:U800" si="962">_xlfn.POISSON.DIST(1,K737,FALSE) * _xlfn.POISSON.DIST(2,L737,FALSE)</f>
        <v>3.6601014426640571E-2</v>
      </c>
      <c r="V737" s="13">
        <f t="shared" ref="V737:V800" si="963">_xlfn.POISSON.DIST(3,K737,FALSE) * _xlfn.POISSON.DIST(3,L737,FALSE)</f>
        <v>7.9897142257773553E-3</v>
      </c>
      <c r="W737" s="13">
        <f t="shared" ref="W737:W800" si="964">_xlfn.POISSON.DIST(3,K737,FALSE) * _xlfn.POISSON.DIST(0,L737,FALSE)</f>
        <v>8.5784126532016863E-2</v>
      </c>
      <c r="X737" s="13">
        <f t="shared" ref="X737:X800" si="965">_xlfn.POISSON.DIST(3,K737,FALSE) * _xlfn.POISSON.DIST(1,L737,FALSE)</f>
        <v>7.06586693418918E-2</v>
      </c>
      <c r="Y737" s="13">
        <f t="shared" ref="Y737:Y800" si="966">_xlfn.POISSON.DIST(3,K737,FALSE) * _xlfn.POISSON.DIST(2,L737,FALSE)</f>
        <v>2.9100066381764777E-2</v>
      </c>
      <c r="Z737" s="13">
        <f t="shared" ref="Z737:Z800" si="967">_xlfn.POISSON.DIST(0,K737,FALSE) * _xlfn.POISSON.DIST(3,L737,FALSE)</f>
        <v>4.6010222631871697E-3</v>
      </c>
      <c r="AA737" s="13">
        <f t="shared" ref="AA737:AA800" si="968">_xlfn.POISSON.DIST(1,K737,FALSE) * _xlfn.POISSON.DIST(3,L737,FALSE)</f>
        <v>1.0049174520978459E-2</v>
      </c>
      <c r="AB737" s="13">
        <f t="shared" ref="AB737:AB800" si="969">_xlfn.POISSON.DIST(2,K737,FALSE) * _xlfn.POISSON.DIST(3,L737,FALSE)</f>
        <v>1.0974290361630288E-2</v>
      </c>
      <c r="AC737" s="13">
        <f t="shared" ref="AC737:AC800" si="970">_xlfn.POISSON.DIST(4,K737,FALSE) * _xlfn.POISSON.DIST(4,L737,FALSE)</f>
        <v>8.983505497764491E-4</v>
      </c>
      <c r="AD737" s="13">
        <f t="shared" ref="AD737:AD800" si="971">_xlfn.POISSON.DIST(4,K737,FALSE) * _xlfn.POISSON.DIST(0,L737,FALSE)</f>
        <v>4.6840658952429184E-2</v>
      </c>
      <c r="AE737" s="13">
        <f t="shared" ref="AE737:AE800" si="972">_xlfn.POISSON.DIST(4,K737,FALSE) * _xlfn.POISSON.DIST(1,L737,FALSE)</f>
        <v>3.8581713965936952E-2</v>
      </c>
      <c r="AF737" s="13">
        <f t="shared" ref="AF737:AF800" si="973">_xlfn.POISSON.DIST(4,K737,FALSE) * _xlfn.POISSON.DIST(2,L737,FALSE)</f>
        <v>1.5889493079731507E-2</v>
      </c>
      <c r="AG737" s="13">
        <f t="shared" ref="AG737:AG800" si="974">_xlfn.POISSON.DIST(4,K737,FALSE) * _xlfn.POISSON.DIST(3,L737,FALSE)</f>
        <v>4.3626192199710924E-3</v>
      </c>
      <c r="AH737" s="13">
        <f t="shared" ref="AH737:AH800" si="975">_xlfn.POISSON.DIST(0,K737,FALSE) * _xlfn.POISSON.DIST(4,L737,FALSE)</f>
        <v>9.4744250443550373E-4</v>
      </c>
      <c r="AI737" s="13">
        <f t="shared" ref="AI737:AI800" si="976">_xlfn.POISSON.DIST(1,K737,FALSE) * _xlfn.POISSON.DIST(4,L737,FALSE)</f>
        <v>2.0693260173598881E-3</v>
      </c>
      <c r="AJ737" s="13">
        <f t="shared" ref="AJ737:AJ800" si="977">_xlfn.POISSON.DIST(2,K737,FALSE) * _xlfn.POISSON.DIST(4,L737,FALSE)</f>
        <v>2.2598258712669132E-3</v>
      </c>
      <c r="AK737" s="13">
        <f t="shared" ref="AK737:AK800" si="978">_xlfn.POISSON.DIST(3,K737,FALSE) * _xlfn.POISSON.DIST(4,L737,FALSE)</f>
        <v>1.6452419533720761E-3</v>
      </c>
      <c r="AL737" s="13">
        <f t="shared" ref="AL737:AL800" si="979">_xlfn.POISSON.DIST(5,K737,FALSE) * _xlfn.POISSON.DIST(5,L737,FALSE)</f>
        <v>6.4645813352765091E-5</v>
      </c>
      <c r="AM737" s="13">
        <f t="shared" ref="AM737:AM800" si="980">_xlfn.POISSON.DIST(5,K737,FALSE) * _xlfn.POISSON.DIST(0,L737,FALSE)</f>
        <v>2.0461103188165311E-2</v>
      </c>
      <c r="AN737" s="13">
        <f t="shared" ref="AN737:AN800" si="981">_xlfn.POISSON.DIST(5,K737,FALSE) * _xlfn.POISSON.DIST(1,L737,FALSE)</f>
        <v>1.685340147402804E-2</v>
      </c>
      <c r="AO737" s="13">
        <f t="shared" ref="AO737:AO800" si="982">_xlfn.POISSON.DIST(5,K737,FALSE) * _xlfn.POISSON.DIST(2,L737,FALSE)</f>
        <v>6.9409048630637224E-3</v>
      </c>
      <c r="AP737" s="13">
        <f t="shared" ref="AP737:AP800" si="983">_xlfn.POISSON.DIST(5,K737,FALSE) * _xlfn.POISSON.DIST(3,L737,FALSE)</f>
        <v>1.9056948392027801E-3</v>
      </c>
      <c r="AQ737" s="13">
        <f t="shared" ref="AQ737:AQ800" si="984">_xlfn.POISSON.DIST(5,K737,FALSE) * _xlfn.POISSON.DIST(4,L737,FALSE)</f>
        <v>3.924206812886372E-4</v>
      </c>
      <c r="AR737" s="13">
        <f t="shared" ref="AR737:AR800" si="985">_xlfn.POISSON.DIST(0,K737,FALSE) * _xlfn.POISSON.DIST(5,L737,FALSE)</f>
        <v>1.5607788841068754E-4</v>
      </c>
      <c r="AS737" s="13">
        <f t="shared" ref="AS737:AS800" si="986">_xlfn.POISSON.DIST(1,K737,FALSE) * _xlfn.POISSON.DIST(5,L737,FALSE)</f>
        <v>3.4089249079579938E-4</v>
      </c>
      <c r="AT737" s="13">
        <f t="shared" ref="AT737:AT800" si="987">_xlfn.POISSON.DIST(2,K737,FALSE) * _xlfn.POISSON.DIST(5,L737,FALSE)</f>
        <v>3.7227467472902712E-4</v>
      </c>
      <c r="AU737" s="13">
        <f t="shared" ref="AU737:AU800" si="988">_xlfn.POISSON.DIST(3,K737,FALSE) * _xlfn.POISSON.DIST(5,L737,FALSE)</f>
        <v>2.7103057843070303E-4</v>
      </c>
      <c r="AV737" s="13">
        <f t="shared" ref="AV737:AV800" si="989">_xlfn.POISSON.DIST(4,K737,FALSE) * _xlfn.POISSON.DIST(5,L737,FALSE)</f>
        <v>1.4799067616797347E-4</v>
      </c>
      <c r="AW737" s="13">
        <f t="shared" ref="AW737:AW800" si="990">_xlfn.POISSON.DIST(6,K737,FALSE) * _xlfn.POISSON.DIST(6,L737,FALSE)</f>
        <v>3.2305203262372913E-6</v>
      </c>
      <c r="AX737" s="13">
        <f t="shared" ref="AX737:AX800" si="991">_xlfn.POISSON.DIST(6,K737,FALSE) * _xlfn.POISSON.DIST(0,L737,FALSE)</f>
        <v>7.4482432043695848E-3</v>
      </c>
      <c r="AY737" s="13">
        <f t="shared" ref="AY737:AY800" si="992">_xlfn.POISSON.DIST(6,K737,FALSE) * _xlfn.POISSON.DIST(1,L737,FALSE)</f>
        <v>6.1349689625751526E-3</v>
      </c>
      <c r="AZ737" s="13">
        <f t="shared" ref="AZ737:AZ800" si="993">_xlfn.POISSON.DIST(6,K737,FALSE) * _xlfn.POISSON.DIST(2,L737,FALSE)</f>
        <v>2.5266256175469561E-3</v>
      </c>
      <c r="BA737" s="13">
        <f t="shared" ref="BA737:BA800" si="994">_xlfn.POISSON.DIST(6,K737,FALSE) * _xlfn.POISSON.DIST(3,L737,FALSE)</f>
        <v>6.9371032955369385E-4</v>
      </c>
      <c r="BB737" s="13">
        <f t="shared" ref="BB737:BB800" si="995">_xlfn.POISSON.DIST(6,K737,FALSE) * _xlfn.POISSON.DIST(4,L737,FALSE)</f>
        <v>1.4284883106169689E-4</v>
      </c>
      <c r="BC737" s="13">
        <f t="shared" ref="BC737:BC800" si="996">_xlfn.POISSON.DIST(6,K737,FALSE) * _xlfn.POISSON.DIST(5,L737,FALSE)</f>
        <v>2.353234503377976E-5</v>
      </c>
      <c r="BD737" s="13">
        <f t="shared" ref="BD737:BD800" si="997">_xlfn.POISSON.DIST(0,K737,FALSE) * _xlfn.POISSON.DIST(6,L737,FALSE)</f>
        <v>2.1426372521019224E-5</v>
      </c>
      <c r="BE737" s="13">
        <f t="shared" ref="BE737:BE800" si="998">_xlfn.POISSON.DIST(1,K737,FALSE) * _xlfn.POISSON.DIST(6,L737,FALSE)</f>
        <v>4.6797721136447424E-5</v>
      </c>
      <c r="BF737" s="13">
        <f t="shared" ref="BF737:BF800" si="999">_xlfn.POISSON.DIST(2,K737,FALSE) * _xlfn.POISSON.DIST(6,L737,FALSE)</f>
        <v>5.1105867346800935E-5</v>
      </c>
      <c r="BG737" s="13">
        <f t="shared" ref="BG737:BG800" si="1000">_xlfn.POISSON.DIST(3,K737,FALSE) * _xlfn.POISSON.DIST(6,L737,FALSE)</f>
        <v>3.7207077806966976E-5</v>
      </c>
      <c r="BH737" s="13">
        <f t="shared" ref="BH737:BH800" si="1001">_xlfn.POISSON.DIST(4,K737,FALSE) * _xlfn.POISSON.DIST(6,L737,FALSE)</f>
        <v>2.0316160024339439E-5</v>
      </c>
      <c r="BI737" s="13">
        <f t="shared" ref="BI737:BI800" si="1002">_xlfn.POISSON.DIST(5,K737,FALSE) * _xlfn.POISSON.DIST(6,L737,FALSE)</f>
        <v>8.8745772570676082E-6</v>
      </c>
      <c r="BJ737" s="14">
        <f t="shared" ref="BJ737:BJ800" si="1003">SUM(N737,Q737,T737,W737,X737,Y737,AD737,AE737,AF737,AG737,AM737,AN737,AO737,AP737,AQ737,AX737,AY737,AZ737,BA737,BB737,BC737)</f>
        <v>0.67751934590762797</v>
      </c>
      <c r="BK737" s="14">
        <f t="shared" ref="BK737:BK800" si="1004">SUM(M737,P737,S737,V737,AC737,AL737,AY737)</f>
        <v>0.19333041933061321</v>
      </c>
      <c r="BL737" s="14">
        <f t="shared" ref="BL737:BL800" si="1005">SUM(O737,R737,U737,AA737,AB737,AH737,AI737,AJ737,AK737,AR737,AS737,AT737,AU737,AV737,BD737,BE737,BF737,BG737,BH737,BI737)</f>
        <v>0.12346819223541837</v>
      </c>
      <c r="BM737" s="14">
        <f t="shared" ref="BM737:BM800" si="1006">SUM(S737:BI737)</f>
        <v>0.57134191595142347</v>
      </c>
      <c r="BN737" s="14">
        <f t="shared" ref="BN737:BN800" si="1007">SUM(M737:R737)</f>
        <v>0.42144532534317447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1.4212962962963001</v>
      </c>
      <c r="F738" s="10">
        <f>VLOOKUP(B738,home!$B$2:$E$405,3,FALSE)</f>
        <v>0.7</v>
      </c>
      <c r="G738" s="10">
        <f>VLOOKUP(C738,away!$B$2:$E$405,4,FALSE)</f>
        <v>0.7</v>
      </c>
      <c r="H738" s="10">
        <f>VLOOKUP(A738,away!$A$2:$E$405,3,FALSE)</f>
        <v>1.1111111111111101</v>
      </c>
      <c r="I738" s="10">
        <f>VLOOKUP(C738,away!$B$2:$E$405,3,FALSE)</f>
        <v>0.39</v>
      </c>
      <c r="J738" s="10">
        <f>VLOOKUP(B738,home!$B$2:$E$405,4,FALSE)</f>
        <v>1.2</v>
      </c>
      <c r="K738" s="12">
        <f t="shared" si="952"/>
        <v>0.69643518518518699</v>
      </c>
      <c r="L738" s="12">
        <f t="shared" si="953"/>
        <v>0.51999999999999957</v>
      </c>
      <c r="M738" s="13">
        <f t="shared" si="954"/>
        <v>0.29628448590629336</v>
      </c>
      <c r="N738" s="13">
        <f t="shared" si="955"/>
        <v>0.20634294080964735</v>
      </c>
      <c r="O738" s="13">
        <f t="shared" si="956"/>
        <v>0.15406793267127242</v>
      </c>
      <c r="P738" s="13">
        <f t="shared" si="957"/>
        <v>0.10729832922101654</v>
      </c>
      <c r="Q738" s="13">
        <f t="shared" si="958"/>
        <v>7.1852242097211416E-2</v>
      </c>
      <c r="R738" s="13">
        <f t="shared" si="959"/>
        <v>4.0057662494530799E-2</v>
      </c>
      <c r="S738" s="13">
        <f t="shared" si="960"/>
        <v>9.7144231315429656E-3</v>
      </c>
      <c r="T738" s="13">
        <f t="shared" si="961"/>
        <v>3.7363165890549901E-2</v>
      </c>
      <c r="U738" s="13">
        <f t="shared" si="962"/>
        <v>2.7897565597464275E-2</v>
      </c>
      <c r="V738" s="13">
        <f t="shared" si="963"/>
        <v>3.9089359530481782E-4</v>
      </c>
      <c r="W738" s="13">
        <f t="shared" si="964"/>
        <v>1.6680143176980775E-2</v>
      </c>
      <c r="X738" s="13">
        <f t="shared" si="965"/>
        <v>8.673674452029996E-3</v>
      </c>
      <c r="Y738" s="13">
        <f t="shared" si="966"/>
        <v>2.2551553575277969E-3</v>
      </c>
      <c r="Z738" s="13">
        <f t="shared" si="967"/>
        <v>6.9433281657186657E-3</v>
      </c>
      <c r="AA738" s="13">
        <f t="shared" si="968"/>
        <v>4.8355780368938041E-3</v>
      </c>
      <c r="AB738" s="13">
        <f t="shared" si="969"/>
        <v>1.6838333428007793E-3</v>
      </c>
      <c r="AC738" s="13">
        <f t="shared" si="970"/>
        <v>8.8475417365989567E-6</v>
      </c>
      <c r="AD738" s="13">
        <f t="shared" si="971"/>
        <v>2.9041596505940091E-3</v>
      </c>
      <c r="AE738" s="13">
        <f t="shared" si="972"/>
        <v>1.5101630183088836E-3</v>
      </c>
      <c r="AF738" s="13">
        <f t="shared" si="973"/>
        <v>3.926423847603094E-4</v>
      </c>
      <c r="AG738" s="13">
        <f t="shared" si="974"/>
        <v>6.8058013358453576E-5</v>
      </c>
      <c r="AH738" s="13">
        <f t="shared" si="975"/>
        <v>9.0263266154342583E-4</v>
      </c>
      <c r="AI738" s="13">
        <f t="shared" si="976"/>
        <v>6.2862514479619398E-4</v>
      </c>
      <c r="AJ738" s="13">
        <f t="shared" si="977"/>
        <v>2.1889833456410114E-4</v>
      </c>
      <c r="AK738" s="13">
        <f t="shared" si="978"/>
        <v>5.0816167389626278E-5</v>
      </c>
      <c r="AL738" s="13">
        <f t="shared" si="979"/>
        <v>1.2816417884944886E-7</v>
      </c>
      <c r="AM738" s="13">
        <f t="shared" si="980"/>
        <v>4.0451179281375749E-4</v>
      </c>
      <c r="AN738" s="13">
        <f t="shared" si="981"/>
        <v>2.103461322631537E-4</v>
      </c>
      <c r="AO738" s="13">
        <f t="shared" si="982"/>
        <v>5.4689994388419918E-5</v>
      </c>
      <c r="AP738" s="13">
        <f t="shared" si="983"/>
        <v>9.4795990273261117E-6</v>
      </c>
      <c r="AQ738" s="13">
        <f t="shared" si="984"/>
        <v>1.2323478735523933E-6</v>
      </c>
      <c r="AR738" s="13">
        <f t="shared" si="985"/>
        <v>9.3873796800516247E-5</v>
      </c>
      <c r="AS738" s="13">
        <f t="shared" si="986"/>
        <v>6.5377015058804146E-5</v>
      </c>
      <c r="AT738" s="13">
        <f t="shared" si="987"/>
        <v>2.2765426794666509E-5</v>
      </c>
      <c r="AU738" s="13">
        <f t="shared" si="988"/>
        <v>5.2848814085211306E-6</v>
      </c>
      <c r="AV738" s="13">
        <f t="shared" si="989"/>
        <v>9.2014434060629115E-7</v>
      </c>
      <c r="AW738" s="13">
        <f t="shared" si="990"/>
        <v>1.289282852449557E-9</v>
      </c>
      <c r="AX738" s="13">
        <f t="shared" si="991"/>
        <v>4.6952707556306853E-5</v>
      </c>
      <c r="AY738" s="13">
        <f t="shared" si="992"/>
        <v>2.4415407929279541E-5</v>
      </c>
      <c r="AZ738" s="13">
        <f t="shared" si="993"/>
        <v>6.3480060616126749E-6</v>
      </c>
      <c r="BA738" s="13">
        <f t="shared" si="994"/>
        <v>1.1003210506795294E-6</v>
      </c>
      <c r="BB738" s="13">
        <f t="shared" si="995"/>
        <v>1.4304173658833872E-7</v>
      </c>
      <c r="BC738" s="13">
        <f t="shared" si="996"/>
        <v>1.4876340605187221E-8</v>
      </c>
      <c r="BD738" s="13">
        <f t="shared" si="997"/>
        <v>8.1357290560447295E-6</v>
      </c>
      <c r="BE738" s="13">
        <f t="shared" si="998"/>
        <v>5.6660079717630173E-6</v>
      </c>
      <c r="BF738" s="13">
        <f t="shared" si="999"/>
        <v>1.9730036555377611E-6</v>
      </c>
      <c r="BG738" s="13">
        <f t="shared" si="1000"/>
        <v>4.5802305540516396E-7</v>
      </c>
      <c r="BH738" s="13">
        <f t="shared" si="1001"/>
        <v>7.9745842852545108E-8</v>
      </c>
      <c r="BI738" s="13">
        <f t="shared" si="1002"/>
        <v>1.1107562166952217E-8</v>
      </c>
      <c r="BJ738" s="14">
        <f t="shared" si="1003"/>
        <v>0.34880157907801002</v>
      </c>
      <c r="BK738" s="14">
        <f t="shared" si="1004"/>
        <v>0.41372152296800235</v>
      </c>
      <c r="BL738" s="14">
        <f t="shared" si="1005"/>
        <v>0.2305480893328023</v>
      </c>
      <c r="BM738" s="14">
        <f t="shared" si="1006"/>
        <v>0.12408651222591523</v>
      </c>
      <c r="BN738" s="14">
        <f t="shared" si="1007"/>
        <v>0.87590359319997191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1.3564356435643601</v>
      </c>
      <c r="F739" s="10">
        <f>VLOOKUP(B739,home!$B$2:$E$405,3,FALSE)</f>
        <v>0.9</v>
      </c>
      <c r="G739" s="10">
        <f>VLOOKUP(C739,away!$B$2:$E$405,4,FALSE)</f>
        <v>0.92</v>
      </c>
      <c r="H739" s="10">
        <f>VLOOKUP(A739,away!$A$2:$E$405,3,FALSE)</f>
        <v>1.15346534653465</v>
      </c>
      <c r="I739" s="10">
        <f>VLOOKUP(C739,away!$B$2:$E$405,3,FALSE)</f>
        <v>0.55000000000000004</v>
      </c>
      <c r="J739" s="10">
        <f>VLOOKUP(B739,home!$B$2:$E$405,4,FALSE)</f>
        <v>1.1599999999999999</v>
      </c>
      <c r="K739" s="12">
        <f t="shared" si="952"/>
        <v>1.1231287128712901</v>
      </c>
      <c r="L739" s="12">
        <f t="shared" si="953"/>
        <v>0.73591089108910668</v>
      </c>
      <c r="M739" s="13">
        <f t="shared" si="954"/>
        <v>0.15582220956181286</v>
      </c>
      <c r="N739" s="13">
        <f t="shared" si="955"/>
        <v>0.17500839766191931</v>
      </c>
      <c r="O739" s="13">
        <f t="shared" si="956"/>
        <v>0.11467126109010721</v>
      </c>
      <c r="P739" s="13">
        <f t="shared" si="957"/>
        <v>0.12879058587145975</v>
      </c>
      <c r="Q739" s="13">
        <f t="shared" si="958"/>
        <v>9.8278478203849204E-2</v>
      </c>
      <c r="R739" s="13">
        <f t="shared" si="959"/>
        <v>4.2193914965566202E-2</v>
      </c>
      <c r="S739" s="13">
        <f t="shared" si="960"/>
        <v>2.6612084143457712E-2</v>
      </c>
      <c r="T739" s="13">
        <f t="shared" si="961"/>
        <v>7.2324202469876003E-2</v>
      </c>
      <c r="U739" s="13">
        <f t="shared" si="962"/>
        <v>4.7389197406277034E-2</v>
      </c>
      <c r="V739" s="13">
        <f t="shared" si="963"/>
        <v>2.4439433731948193E-3</v>
      </c>
      <c r="W739" s="13">
        <f t="shared" si="964"/>
        <v>3.6793126909346094E-2</v>
      </c>
      <c r="X739" s="13">
        <f t="shared" si="965"/>
        <v>2.707646280981147E-2</v>
      </c>
      <c r="Y739" s="13">
        <f t="shared" si="966"/>
        <v>9.9629319369547078E-3</v>
      </c>
      <c r="Z739" s="13">
        <f t="shared" si="967"/>
        <v>1.0350320520282605E-2</v>
      </c>
      <c r="AA739" s="13">
        <f t="shared" si="968"/>
        <v>1.1624742163750304E-2</v>
      </c>
      <c r="AB739" s="13">
        <f t="shared" si="969"/>
        <v>6.5280408519167495E-3</v>
      </c>
      <c r="AC739" s="13">
        <f t="shared" si="970"/>
        <v>1.2624840986867316E-4</v>
      </c>
      <c r="AD739" s="13">
        <f t="shared" si="971"/>
        <v>1.0330854317050978E-2</v>
      </c>
      <c r="AE739" s="13">
        <f t="shared" si="972"/>
        <v>7.6025882061727286E-3</v>
      </c>
      <c r="AF739" s="13">
        <f t="shared" si="973"/>
        <v>2.7974137306940529E-3</v>
      </c>
      <c r="AG739" s="13">
        <f t="shared" si="974"/>
        <v>6.8621574376665428E-4</v>
      </c>
      <c r="AH739" s="13">
        <f t="shared" si="975"/>
        <v>1.9042283992847595E-3</v>
      </c>
      <c r="AI739" s="13">
        <f t="shared" si="976"/>
        <v>2.1386935911016491E-3</v>
      </c>
      <c r="AJ739" s="13">
        <f t="shared" si="977"/>
        <v>1.2010140901000366E-3</v>
      </c>
      <c r="AK739" s="13">
        <f t="shared" si="978"/>
        <v>4.4963113638477921E-4</v>
      </c>
      <c r="AL739" s="13">
        <f t="shared" si="979"/>
        <v>4.1738868208967623E-6</v>
      </c>
      <c r="AM739" s="13">
        <f t="shared" si="980"/>
        <v>2.3205758223940548E-3</v>
      </c>
      <c r="AN739" s="13">
        <f t="shared" si="981"/>
        <v>1.7077370212978454E-3</v>
      </c>
      <c r="AO739" s="13">
        <f t="shared" si="982"/>
        <v>6.2837113654457704E-4</v>
      </c>
      <c r="AP739" s="13">
        <f t="shared" si="983"/>
        <v>1.5414172100973147E-4</v>
      </c>
      <c r="AQ739" s="13">
        <f t="shared" si="984"/>
        <v>2.8358642815569991E-5</v>
      </c>
      <c r="AR739" s="13">
        <f t="shared" si="985"/>
        <v>2.8026848363096619E-4</v>
      </c>
      <c r="AS739" s="13">
        <f t="shared" si="986"/>
        <v>3.1477758127883531E-4</v>
      </c>
      <c r="AT739" s="13">
        <f t="shared" si="987"/>
        <v>1.7676786985121816E-4</v>
      </c>
      <c r="AU739" s="13">
        <f t="shared" si="988"/>
        <v>6.6177690047666116E-5</v>
      </c>
      <c r="AV739" s="13">
        <f t="shared" si="989"/>
        <v>1.8581515961007613E-5</v>
      </c>
      <c r="AW739" s="13">
        <f t="shared" si="990"/>
        <v>9.5828111220138697E-8</v>
      </c>
      <c r="AX739" s="13">
        <f t="shared" si="991"/>
        <v>4.3438422275427792E-4</v>
      </c>
      <c r="AY739" s="13">
        <f t="shared" si="992"/>
        <v>3.1966808044214963E-4</v>
      </c>
      <c r="AZ739" s="13">
        <f t="shared" si="993"/>
        <v>1.1762361096546329E-4</v>
      </c>
      <c r="BA739" s="13">
        <f t="shared" si="994"/>
        <v>2.8853498786237502E-5</v>
      </c>
      <c r="BB739" s="13">
        <f t="shared" si="995"/>
        <v>5.3084010007046239E-6</v>
      </c>
      <c r="BC739" s="13">
        <f t="shared" si="996"/>
        <v>7.8130202213736933E-7</v>
      </c>
      <c r="BD739" s="13">
        <f t="shared" si="997"/>
        <v>3.4375438255509494E-5</v>
      </c>
      <c r="BE739" s="13">
        <f t="shared" si="998"/>
        <v>3.8608041722296882E-5</v>
      </c>
      <c r="BF739" s="13">
        <f t="shared" si="999"/>
        <v>2.1680900103022193E-5</v>
      </c>
      <c r="BG739" s="13">
        <f t="shared" si="1000"/>
        <v>8.1168138088661107E-6</v>
      </c>
      <c r="BH739" s="13">
        <f t="shared" si="1001"/>
        <v>2.2790566614419273E-6</v>
      </c>
      <c r="BI739" s="13">
        <f t="shared" si="1002"/>
        <v>5.119347949452023E-7</v>
      </c>
      <c r="BJ739" s="14">
        <f t="shared" si="1003"/>
        <v>0.44660647544947391</v>
      </c>
      <c r="BK739" s="14">
        <f t="shared" si="1004"/>
        <v>0.31411891332705688</v>
      </c>
      <c r="BL739" s="14">
        <f t="shared" si="1005"/>
        <v>0.22906286902060446</v>
      </c>
      <c r="BM739" s="14">
        <f t="shared" si="1006"/>
        <v>0.28505415871037248</v>
      </c>
      <c r="BN739" s="14">
        <f t="shared" si="1007"/>
        <v>0.71476484735471457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1.3564356435643601</v>
      </c>
      <c r="F740" s="10">
        <f>VLOOKUP(B740,home!$B$2:$E$405,3,FALSE)</f>
        <v>1.31</v>
      </c>
      <c r="G740" s="10">
        <f>VLOOKUP(C740,away!$B$2:$E$405,4,FALSE)</f>
        <v>1.06</v>
      </c>
      <c r="H740" s="10">
        <f>VLOOKUP(A740,away!$A$2:$E$405,3,FALSE)</f>
        <v>1.15346534653465</v>
      </c>
      <c r="I740" s="10">
        <f>VLOOKUP(C740,away!$B$2:$E$405,3,FALSE)</f>
        <v>1.06</v>
      </c>
      <c r="J740" s="10">
        <f>VLOOKUP(B740,home!$B$2:$E$405,4,FALSE)</f>
        <v>1.1599999999999999</v>
      </c>
      <c r="K740" s="12">
        <f t="shared" si="952"/>
        <v>1.8835465346534705</v>
      </c>
      <c r="L740" s="12">
        <f t="shared" si="953"/>
        <v>1.4183009900990056</v>
      </c>
      <c r="M740" s="13">
        <f t="shared" si="954"/>
        <v>3.6815087745306195E-2</v>
      </c>
      <c r="N740" s="13">
        <f t="shared" si="955"/>
        <v>6.9342930945634929E-2</v>
      </c>
      <c r="O740" s="13">
        <f t="shared" si="956"/>
        <v>5.221487539974954E-2</v>
      </c>
      <c r="P740" s="13">
        <f t="shared" si="957"/>
        <v>9.8349147616560981E-2</v>
      </c>
      <c r="Q740" s="13">
        <f t="shared" si="958"/>
        <v>6.5305318642682797E-2</v>
      </c>
      <c r="R740" s="13">
        <f t="shared" si="959"/>
        <v>3.7028204738680501E-2</v>
      </c>
      <c r="S740" s="13">
        <f t="shared" si="960"/>
        <v>6.568336128804507E-2</v>
      </c>
      <c r="T740" s="13">
        <f t="shared" si="961"/>
        <v>9.2622598089648053E-2</v>
      </c>
      <c r="U740" s="13">
        <f t="shared" si="962"/>
        <v>6.9744346719980865E-2</v>
      </c>
      <c r="V740" s="13">
        <f t="shared" si="963"/>
        <v>1.9496543373619869E-2</v>
      </c>
      <c r="W740" s="13">
        <f t="shared" si="964"/>
        <v>4.1001868874621955E-2</v>
      </c>
      <c r="X740" s="13">
        <f t="shared" si="965"/>
        <v>5.8152991220785918E-2</v>
      </c>
      <c r="Y740" s="13">
        <f t="shared" si="966"/>
        <v>4.1239222512829729E-2</v>
      </c>
      <c r="Z740" s="13">
        <f t="shared" si="967"/>
        <v>1.7505713147486415E-2</v>
      </c>
      <c r="AA740" s="13">
        <f t="shared" si="968"/>
        <v>3.297282533558573E-2</v>
      </c>
      <c r="AB740" s="13">
        <f t="shared" si="969"/>
        <v>3.1052925449288338E-2</v>
      </c>
      <c r="AC740" s="13">
        <f t="shared" si="970"/>
        <v>3.25523538666103E-3</v>
      </c>
      <c r="AD740" s="13">
        <f t="shared" si="971"/>
        <v>1.9307232008277549E-2</v>
      </c>
      <c r="AE740" s="13">
        <f t="shared" si="972"/>
        <v>2.7383466273411261E-2</v>
      </c>
      <c r="AF740" s="13">
        <f t="shared" si="973"/>
        <v>1.9418998663960962E-2</v>
      </c>
      <c r="AG740" s="13">
        <f t="shared" si="974"/>
        <v>9.1806616772757005E-3</v>
      </c>
      <c r="AH740" s="13">
        <f t="shared" si="975"/>
        <v>6.207092572367289E-3</v>
      </c>
      <c r="AI740" s="13">
        <f t="shared" si="976"/>
        <v>1.1691347704955703E-2</v>
      </c>
      <c r="AJ740" s="13">
        <f t="shared" si="977"/>
        <v>1.1010598727549063E-2</v>
      </c>
      <c r="AK740" s="13">
        <f t="shared" si="978"/>
        <v>6.9129916925783162E-3</v>
      </c>
      <c r="AL740" s="13">
        <f t="shared" si="979"/>
        <v>3.4784610894775985E-4</v>
      </c>
      <c r="AM740" s="13">
        <f t="shared" si="980"/>
        <v>7.2732139885883394E-3</v>
      </c>
      <c r="AN740" s="13">
        <f t="shared" si="981"/>
        <v>1.0315606601216779E-2</v>
      </c>
      <c r="AO740" s="13">
        <f t="shared" si="982"/>
        <v>7.3153175279887994E-3</v>
      </c>
      <c r="AP740" s="13">
        <f t="shared" si="983"/>
        <v>3.4584406976117081E-3</v>
      </c>
      <c r="AQ740" s="13">
        <f t="shared" si="984"/>
        <v>1.2262774664053451E-3</v>
      </c>
      <c r="AR740" s="13">
        <f t="shared" si="985"/>
        <v>1.7607051082049402E-3</v>
      </c>
      <c r="AS740" s="13">
        <f t="shared" si="986"/>
        <v>3.3163700051060787E-3</v>
      </c>
      <c r="AT740" s="13">
        <f t="shared" si="987"/>
        <v>3.1232686153731342E-3</v>
      </c>
      <c r="AU740" s="13">
        <f t="shared" si="988"/>
        <v>1.9609405924260032E-3</v>
      </c>
      <c r="AV740" s="13">
        <f t="shared" si="989"/>
        <v>9.2338071438133069E-4</v>
      </c>
      <c r="AW740" s="13">
        <f t="shared" si="990"/>
        <v>2.581246078707935E-5</v>
      </c>
      <c r="AX740" s="13">
        <f t="shared" si="991"/>
        <v>2.2832395006664548E-3</v>
      </c>
      <c r="AY740" s="13">
        <f t="shared" si="992"/>
        <v>3.2383208444283921E-3</v>
      </c>
      <c r="AZ740" s="13">
        <f t="shared" si="993"/>
        <v>2.2964568299555185E-3</v>
      </c>
      <c r="BA740" s="13">
        <f t="shared" si="994"/>
        <v>1.0856889985485119E-3</v>
      </c>
      <c r="BB740" s="13">
        <f t="shared" si="995"/>
        <v>3.8495844539523797E-4</v>
      </c>
      <c r="BC740" s="13">
        <f t="shared" si="996"/>
        <v>1.091973888502079E-4</v>
      </c>
      <c r="BD740" s="13">
        <f t="shared" si="997"/>
        <v>4.162016330399076E-4</v>
      </c>
      <c r="BE740" s="13">
        <f t="shared" si="998"/>
        <v>7.8393514362943325E-4</v>
      </c>
      <c r="BF740" s="13">
        <f t="shared" si="999"/>
        <v>7.3828916158814504E-4</v>
      </c>
      <c r="BG740" s="13">
        <f t="shared" si="1000"/>
        <v>4.6353399729385559E-4</v>
      </c>
      <c r="BH740" s="13">
        <f t="shared" si="1001"/>
        <v>2.1827196357422827E-4</v>
      </c>
      <c r="BI740" s="13">
        <f t="shared" si="1002"/>
        <v>8.2225080120449141E-5</v>
      </c>
      <c r="BJ740" s="14">
        <f t="shared" si="1003"/>
        <v>0.48194200719878416</v>
      </c>
      <c r="BK740" s="14">
        <f t="shared" si="1004"/>
        <v>0.2271855423635693</v>
      </c>
      <c r="BL740" s="14">
        <f t="shared" si="1005"/>
        <v>0.2726223303554729</v>
      </c>
      <c r="BM740" s="14">
        <f t="shared" si="1006"/>
        <v>0.63698751959305644</v>
      </c>
      <c r="BN740" s="14">
        <f t="shared" si="1007"/>
        <v>0.35905556508861497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1.6834532374100699</v>
      </c>
      <c r="F741" s="10">
        <f>VLOOKUP(B741,home!$B$2:$E$405,3,FALSE)</f>
        <v>0.69</v>
      </c>
      <c r="G741" s="10">
        <f>VLOOKUP(C741,away!$B$2:$E$405,4,FALSE)</f>
        <v>0.97</v>
      </c>
      <c r="H741" s="10">
        <f>VLOOKUP(A741,away!$A$2:$E$405,3,FALSE)</f>
        <v>1.19424460431655</v>
      </c>
      <c r="I741" s="10">
        <f>VLOOKUP(C741,away!$B$2:$E$405,3,FALSE)</f>
        <v>0.74</v>
      </c>
      <c r="J741" s="10">
        <f>VLOOKUP(B741,home!$B$2:$E$405,4,FALSE)</f>
        <v>0.7</v>
      </c>
      <c r="K741" s="12">
        <f t="shared" si="952"/>
        <v>1.1267352517985596</v>
      </c>
      <c r="L741" s="12">
        <f t="shared" si="953"/>
        <v>0.61861870503597283</v>
      </c>
      <c r="M741" s="13">
        <f t="shared" si="954"/>
        <v>0.17458318311829574</v>
      </c>
      <c r="N741" s="13">
        <f t="shared" si="955"/>
        <v>0.19670902679058697</v>
      </c>
      <c r="O741" s="13">
        <f t="shared" si="956"/>
        <v>0.10800042266169824</v>
      </c>
      <c r="P741" s="13">
        <f t="shared" si="957"/>
        <v>0.12168788342207942</v>
      </c>
      <c r="Q741" s="13">
        <f t="shared" si="958"/>
        <v>0.11081949741597086</v>
      </c>
      <c r="R741" s="13">
        <f t="shared" si="959"/>
        <v>3.3405540805158736E-2</v>
      </c>
      <c r="S741" s="13">
        <f t="shared" si="960"/>
        <v>2.1204706987316021E-2</v>
      </c>
      <c r="T741" s="13">
        <f t="shared" si="961"/>
        <v>6.8555013984205243E-2</v>
      </c>
      <c r="U741" s="13">
        <f t="shared" si="962"/>
        <v>3.7639200430567586E-2</v>
      </c>
      <c r="V741" s="13">
        <f t="shared" si="963"/>
        <v>1.6422327013933407E-3</v>
      </c>
      <c r="W741" s="13">
        <f t="shared" si="964"/>
        <v>4.1621411441724564E-2</v>
      </c>
      <c r="X741" s="13">
        <f t="shared" si="965"/>
        <v>2.5747783647849076E-2</v>
      </c>
      <c r="Y741" s="13">
        <f t="shared" si="966"/>
        <v>7.9640302888893937E-3</v>
      </c>
      <c r="Z741" s="13">
        <f t="shared" si="967"/>
        <v>6.888430797971217E-3</v>
      </c>
      <c r="AA741" s="13">
        <f t="shared" si="968"/>
        <v>7.7614378096490522E-3</v>
      </c>
      <c r="AB741" s="13">
        <f t="shared" si="969"/>
        <v>4.372542792386894E-3</v>
      </c>
      <c r="AC741" s="13">
        <f t="shared" si="970"/>
        <v>7.1541763770450786E-5</v>
      </c>
      <c r="AD741" s="13">
        <f t="shared" si="971"/>
        <v>1.172407787525075E-2</v>
      </c>
      <c r="AE741" s="13">
        <f t="shared" si="972"/>
        <v>7.2527338729285193E-3</v>
      </c>
      <c r="AF741" s="13">
        <f t="shared" si="973"/>
        <v>2.2433384182207875E-3</v>
      </c>
      <c r="AG741" s="13">
        <f t="shared" si="974"/>
        <v>4.6259036907906383E-4</v>
      </c>
      <c r="AH741" s="13">
        <f t="shared" si="975"/>
        <v>1.0653280349927166E-3</v>
      </c>
      <c r="AI741" s="13">
        <f t="shared" si="976"/>
        <v>1.2003426517555834E-3</v>
      </c>
      <c r="AJ741" s="13">
        <f t="shared" si="977"/>
        <v>6.7623418998518921E-4</v>
      </c>
      <c r="AK741" s="13">
        <f t="shared" si="978"/>
        <v>2.5397896677591895E-4</v>
      </c>
      <c r="AL741" s="13">
        <f t="shared" si="979"/>
        <v>1.9946401833238682E-6</v>
      </c>
      <c r="AM741" s="13">
        <f t="shared" si="980"/>
        <v>2.6419863673753101E-3</v>
      </c>
      <c r="AN741" s="13">
        <f t="shared" si="981"/>
        <v>1.6343821853084086E-3</v>
      </c>
      <c r="AO741" s="13">
        <f t="shared" si="982"/>
        <v>5.0552969550467545E-4</v>
      </c>
      <c r="AP741" s="13">
        <f t="shared" si="983"/>
        <v>1.0424337519677734E-4</v>
      </c>
      <c r="AQ741" s="13">
        <f t="shared" si="984"/>
        <v>1.612172544320236E-5</v>
      </c>
      <c r="AR741" s="13">
        <f t="shared" si="985"/>
        <v>1.3180636988914242E-4</v>
      </c>
      <c r="AS741" s="13">
        <f t="shared" si="986"/>
        <v>1.4851088336569697E-4</v>
      </c>
      <c r="AT741" s="13">
        <f t="shared" si="987"/>
        <v>8.3666223781937583E-5</v>
      </c>
      <c r="AU741" s="13">
        <f t="shared" si="988"/>
        <v>3.1423227906658681E-5</v>
      </c>
      <c r="AV741" s="13">
        <f t="shared" si="989"/>
        <v>8.8514146519331512E-6</v>
      </c>
      <c r="AW741" s="13">
        <f t="shared" si="990"/>
        <v>3.8619530778320404E-8</v>
      </c>
      <c r="AX741" s="13">
        <f t="shared" si="991"/>
        <v>4.9613652914883087E-4</v>
      </c>
      <c r="AY741" s="13">
        <f t="shared" si="992"/>
        <v>3.06919337183092E-4</v>
      </c>
      <c r="AZ741" s="13">
        <f t="shared" si="993"/>
        <v>9.4933021459351718E-5</v>
      </c>
      <c r="BA741" s="13">
        <f t="shared" si="994"/>
        <v>1.9575780933445461E-5</v>
      </c>
      <c r="BB741" s="13">
        <f t="shared" si="995"/>
        <v>3.0274860627789792E-6</v>
      </c>
      <c r="BC741" s="13">
        <f t="shared" si="996"/>
        <v>3.7457190153415773E-7</v>
      </c>
      <c r="BD741" s="13">
        <f t="shared" si="997"/>
        <v>1.3589647642718946E-5</v>
      </c>
      <c r="BE741" s="13">
        <f t="shared" si="998"/>
        <v>1.5311935058572634E-5</v>
      </c>
      <c r="BF741" s="13">
        <f t="shared" si="999"/>
        <v>8.6262485018720172E-6</v>
      </c>
      <c r="BG741" s="13">
        <f t="shared" si="1000"/>
        <v>3.2398327592779037E-6</v>
      </c>
      <c r="BH741" s="13">
        <f t="shared" si="1001"/>
        <v>9.1260844495255312E-7</v>
      </c>
      <c r="BI741" s="13">
        <f t="shared" si="1002"/>
        <v>2.0565362120342102E-7</v>
      </c>
      <c r="BJ741" s="14">
        <f t="shared" si="1003"/>
        <v>0.47892273418022263</v>
      </c>
      <c r="BK741" s="14">
        <f t="shared" si="1004"/>
        <v>0.31949846197022136</v>
      </c>
      <c r="BL741" s="14">
        <f t="shared" si="1005"/>
        <v>0.19482117238859389</v>
      </c>
      <c r="BM741" s="14">
        <f t="shared" si="1006"/>
        <v>0.25461836440556679</v>
      </c>
      <c r="BN741" s="14">
        <f t="shared" si="1007"/>
        <v>0.74520555421378998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1.37692307692308</v>
      </c>
      <c r="F742" s="10">
        <f>VLOOKUP(B742,home!$B$2:$E$405,3,FALSE)</f>
        <v>1.25</v>
      </c>
      <c r="G742" s="10">
        <f>VLOOKUP(C742,away!$B$2:$E$405,4,FALSE)</f>
        <v>0.62</v>
      </c>
      <c r="H742" s="10">
        <f>VLOOKUP(A742,away!$A$2:$E$405,3,FALSE)</f>
        <v>1.1615384615384601</v>
      </c>
      <c r="I742" s="10">
        <f>VLOOKUP(C742,away!$B$2:$E$405,3,FALSE)</f>
        <v>0.73</v>
      </c>
      <c r="J742" s="10">
        <f>VLOOKUP(B742,home!$B$2:$E$405,4,FALSE)</f>
        <v>1.1100000000000001</v>
      </c>
      <c r="K742" s="12">
        <f t="shared" si="952"/>
        <v>1.0671153846153869</v>
      </c>
      <c r="L742" s="12">
        <f t="shared" si="953"/>
        <v>0.94119461538461424</v>
      </c>
      <c r="M742" s="13">
        <f t="shared" si="954"/>
        <v>0.13421530697935713</v>
      </c>
      <c r="N742" s="13">
        <f t="shared" si="955"/>
        <v>0.14322321892854892</v>
      </c>
      <c r="O742" s="13">
        <f t="shared" si="956"/>
        <v>0.12632272423116397</v>
      </c>
      <c r="P742" s="13">
        <f t="shared" si="957"/>
        <v>0.13480092245360198</v>
      </c>
      <c r="Q742" s="13">
        <f t="shared" si="958"/>
        <v>7.6417850176396102E-2</v>
      </c>
      <c r="R742" s="13">
        <f t="shared" si="959"/>
        <v>5.9447133923543526E-2</v>
      </c>
      <c r="S742" s="13">
        <f t="shared" si="960"/>
        <v>3.3847273279225952E-2</v>
      </c>
      <c r="T742" s="13">
        <f t="shared" si="961"/>
        <v>7.1924069105292199E-2</v>
      </c>
      <c r="U742" s="13">
        <f t="shared" si="962"/>
        <v>6.3436951181104567E-2</v>
      </c>
      <c r="V742" s="13">
        <f t="shared" si="963"/>
        <v>3.777217503283377E-3</v>
      </c>
      <c r="W742" s="13">
        <f t="shared" si="964"/>
        <v>2.7182221194155323E-2</v>
      </c>
      <c r="X742" s="13">
        <f t="shared" si="965"/>
        <v>2.5583760222132525E-2</v>
      </c>
      <c r="Y742" s="13">
        <f t="shared" si="966"/>
        <v>1.2039648681181108E-2</v>
      </c>
      <c r="Z742" s="13">
        <f t="shared" si="967"/>
        <v>1.8650440782962401E-2</v>
      </c>
      <c r="AA742" s="13">
        <f t="shared" si="968"/>
        <v>1.9902172289357419E-2</v>
      </c>
      <c r="AB742" s="13">
        <f t="shared" si="969"/>
        <v>1.0618957118619668E-2</v>
      </c>
      <c r="AC742" s="13">
        <f t="shared" si="970"/>
        <v>2.3710615391506874E-4</v>
      </c>
      <c r="AD742" s="13">
        <f t="shared" si="971"/>
        <v>7.2516416060753918E-3</v>
      </c>
      <c r="AE742" s="13">
        <f t="shared" si="972"/>
        <v>6.8252060323371931E-3</v>
      </c>
      <c r="AF742" s="13">
        <f t="shared" si="973"/>
        <v>3.2119235832631771E-3</v>
      </c>
      <c r="AG742" s="13">
        <f t="shared" si="974"/>
        <v>1.0076817271980527E-3</v>
      </c>
      <c r="AH742" s="13">
        <f t="shared" si="975"/>
        <v>4.388423609868455E-3</v>
      </c>
      <c r="AI742" s="13">
        <f t="shared" si="976"/>
        <v>4.6829543483000212E-3</v>
      </c>
      <c r="AJ742" s="13">
        <f t="shared" si="977"/>
        <v>2.4986263152612376E-3</v>
      </c>
      <c r="AK742" s="13">
        <f t="shared" si="978"/>
        <v>8.8877419380670771E-4</v>
      </c>
      <c r="AL742" s="13">
        <f t="shared" si="979"/>
        <v>9.5256283315264262E-6</v>
      </c>
      <c r="AM742" s="13">
        <f t="shared" si="980"/>
        <v>1.5476676643120175E-3</v>
      </c>
      <c r="AN742" s="13">
        <f t="shared" si="981"/>
        <v>1.4566564720553533E-3</v>
      </c>
      <c r="AO742" s="13">
        <f t="shared" si="982"/>
        <v>6.854986139818237E-4</v>
      </c>
      <c r="AP742" s="13">
        <f t="shared" si="983"/>
        <v>2.1506253477776956E-4</v>
      </c>
      <c r="AQ742" s="13">
        <f t="shared" si="984"/>
        <v>5.0603924925950767E-5</v>
      </c>
      <c r="AR742" s="13">
        <f t="shared" si="985"/>
        <v>8.2607213432698038E-4</v>
      </c>
      <c r="AS742" s="13">
        <f t="shared" si="986"/>
        <v>8.8151428334238917E-4</v>
      </c>
      <c r="AT742" s="13">
        <f t="shared" si="987"/>
        <v>4.7033872675643535E-4</v>
      </c>
      <c r="AU742" s="13">
        <f t="shared" si="988"/>
        <v>1.67301897100735E-4</v>
      </c>
      <c r="AV742" s="13">
        <f t="shared" si="989"/>
        <v>4.4632607067883663E-5</v>
      </c>
      <c r="AW742" s="13">
        <f t="shared" si="990"/>
        <v>2.6575530742750302E-7</v>
      </c>
      <c r="AX742" s="13">
        <f t="shared" si="991"/>
        <v>2.7525666247651921E-4</v>
      </c>
      <c r="AY742" s="13">
        <f t="shared" si="992"/>
        <v>2.5907008857164006E-4</v>
      </c>
      <c r="AZ742" s="13">
        <f t="shared" si="993"/>
        <v>1.2191768618542135E-4</v>
      </c>
      <c r="BA742" s="13">
        <f t="shared" si="994"/>
        <v>3.824942325262325E-5</v>
      </c>
      <c r="BB742" s="13">
        <f t="shared" si="995"/>
        <v>9.0000378017340146E-6</v>
      </c>
      <c r="BC742" s="13">
        <f t="shared" si="996"/>
        <v>1.6941574234500073E-6</v>
      </c>
      <c r="BD742" s="13">
        <f t="shared" si="997"/>
        <v>1.295824407913049E-4</v>
      </c>
      <c r="BE742" s="13">
        <f t="shared" si="998"/>
        <v>1.382794161444139E-4</v>
      </c>
      <c r="BF742" s="13">
        <f t="shared" si="999"/>
        <v>7.378004617166869E-5</v>
      </c>
      <c r="BG742" s="13">
        <f t="shared" si="1000"/>
        <v>2.6243940782473753E-5</v>
      </c>
      <c r="BH742" s="13">
        <f t="shared" si="1001"/>
        <v>7.0013282404782265E-6</v>
      </c>
      <c r="BI742" s="13">
        <f t="shared" si="1002"/>
        <v>1.4942450156312993E-6</v>
      </c>
      <c r="BJ742" s="14">
        <f t="shared" si="1003"/>
        <v>0.37932789852234433</v>
      </c>
      <c r="BK742" s="14">
        <f t="shared" si="1004"/>
        <v>0.30714642208628662</v>
      </c>
      <c r="BL742" s="14">
        <f t="shared" si="1005"/>
        <v>0.29495295827676604</v>
      </c>
      <c r="BM742" s="14">
        <f t="shared" si="1006"/>
        <v>0.3253917586424836</v>
      </c>
      <c r="BN742" s="14">
        <f t="shared" si="1007"/>
        <v>0.67442715669261166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1.32085561497326</v>
      </c>
      <c r="F743" s="10">
        <f>VLOOKUP(B743,home!$B$2:$E$405,3,FALSE)</f>
        <v>0.85</v>
      </c>
      <c r="G743" s="10">
        <f>VLOOKUP(C743,away!$B$2:$E$405,4,FALSE)</f>
        <v>0.93</v>
      </c>
      <c r="H743" s="10">
        <f>VLOOKUP(A743,away!$A$2:$E$405,3,FALSE)</f>
        <v>1.0053475935828899</v>
      </c>
      <c r="I743" s="10">
        <f>VLOOKUP(C743,away!$B$2:$E$405,3,FALSE)</f>
        <v>1.01</v>
      </c>
      <c r="J743" s="10">
        <f>VLOOKUP(B743,home!$B$2:$E$405,4,FALSE)</f>
        <v>0.87</v>
      </c>
      <c r="K743" s="12">
        <f t="shared" si="952"/>
        <v>1.0441363636363621</v>
      </c>
      <c r="L743" s="12">
        <f t="shared" si="953"/>
        <v>0.88339893048128537</v>
      </c>
      <c r="M743" s="13">
        <f t="shared" si="954"/>
        <v>0.14550638733599852</v>
      </c>
      <c r="N743" s="13">
        <f t="shared" si="955"/>
        <v>0.15192851015887351</v>
      </c>
      <c r="O743" s="13">
        <f t="shared" si="956"/>
        <v>0.12854018695081673</v>
      </c>
      <c r="P743" s="13">
        <f t="shared" si="957"/>
        <v>0.13421348338396394</v>
      </c>
      <c r="Q743" s="13">
        <f t="shared" si="958"/>
        <v>7.9317041064988131E-2</v>
      </c>
      <c r="R743" s="13">
        <f t="shared" si="959"/>
        <v>5.6776131838107986E-2</v>
      </c>
      <c r="S743" s="13">
        <f t="shared" si="960"/>
        <v>3.0949258400014331E-2</v>
      </c>
      <c r="T743" s="13">
        <f t="shared" si="961"/>
        <v>7.0068589245750698E-2</v>
      </c>
      <c r="U743" s="13">
        <f t="shared" si="962"/>
        <v>5.9282023838780756E-2</v>
      </c>
      <c r="V743" s="13">
        <f t="shared" si="963"/>
        <v>3.1719170959252168E-3</v>
      </c>
      <c r="W743" s="13">
        <f t="shared" si="964"/>
        <v>2.760593561066424E-2</v>
      </c>
      <c r="X743" s="13">
        <f t="shared" si="965"/>
        <v>2.4387053993396017E-2</v>
      </c>
      <c r="Y743" s="13">
        <f t="shared" si="966"/>
        <v>1.0771748707677701E-2</v>
      </c>
      <c r="Z743" s="13">
        <f t="shared" si="967"/>
        <v>1.6718658047549687E-2</v>
      </c>
      <c r="AA743" s="13">
        <f t="shared" si="968"/>
        <v>1.7456558818648334E-2</v>
      </c>
      <c r="AB743" s="13">
        <f t="shared" si="969"/>
        <v>9.1135139232538676E-3</v>
      </c>
      <c r="AC743" s="13">
        <f t="shared" si="970"/>
        <v>1.8285882936285873E-4</v>
      </c>
      <c r="AD743" s="13">
        <f t="shared" si="971"/>
        <v>7.206090305824627E-3</v>
      </c>
      <c r="AE743" s="13">
        <f t="shared" si="972"/>
        <v>6.3658524691170342E-3</v>
      </c>
      <c r="AF743" s="13">
        <f t="shared" si="973"/>
        <v>2.8117936314098185E-3</v>
      </c>
      <c r="AG743" s="13">
        <f t="shared" si="974"/>
        <v>8.2797849557384134E-4</v>
      </c>
      <c r="AH743" s="13">
        <f t="shared" si="975"/>
        <v>3.6923111595719314E-3</v>
      </c>
      <c r="AI743" s="13">
        <f t="shared" si="976"/>
        <v>3.8552763475693959E-3</v>
      </c>
      <c r="AJ743" s="13">
        <f t="shared" si="977"/>
        <v>2.0127171131821922E-3</v>
      </c>
      <c r="AK743" s="13">
        <f t="shared" si="978"/>
        <v>7.0051704252891019E-4</v>
      </c>
      <c r="AL743" s="13">
        <f t="shared" si="979"/>
        <v>6.7466785219899143E-6</v>
      </c>
      <c r="AM743" s="13">
        <f t="shared" si="980"/>
        <v>1.504828185591794E-3</v>
      </c>
      <c r="AN743" s="13">
        <f t="shared" si="981"/>
        <v>1.329363609709884E-3</v>
      </c>
      <c r="AO743" s="13">
        <f t="shared" si="982"/>
        <v>5.871791955192262E-4</v>
      </c>
      <c r="AP743" s="13">
        <f t="shared" si="983"/>
        <v>1.7290449110751534E-4</v>
      </c>
      <c r="AQ743" s="13">
        <f t="shared" si="984"/>
        <v>3.8185910629947487E-5</v>
      </c>
      <c r="AR743" s="13">
        <f t="shared" si="985"/>
        <v>6.52356745873992E-4</v>
      </c>
      <c r="AS743" s="13">
        <f t="shared" si="986"/>
        <v>6.8114940043052037E-4</v>
      </c>
      <c r="AT743" s="13">
        <f t="shared" si="987"/>
        <v>3.5560642902930591E-4</v>
      </c>
      <c r="AU743" s="13">
        <f t="shared" si="988"/>
        <v>1.2376720123079052E-4</v>
      </c>
      <c r="AV743" s="13">
        <f t="shared" si="989"/>
        <v>3.2307458857641866E-5</v>
      </c>
      <c r="AW743" s="13">
        <f t="shared" si="990"/>
        <v>1.7286282491829714E-7</v>
      </c>
      <c r="AX743" s="13">
        <f t="shared" si="991"/>
        <v>2.6187430493355328E-4</v>
      </c>
      <c r="AY743" s="13">
        <f t="shared" si="992"/>
        <v>2.3133948089883096E-4</v>
      </c>
      <c r="AZ743" s="13">
        <f t="shared" si="993"/>
        <v>1.0218252500206151E-4</v>
      </c>
      <c r="BA743" s="13">
        <f t="shared" si="994"/>
        <v>3.0089311100232787E-5</v>
      </c>
      <c r="BB743" s="13">
        <f t="shared" si="995"/>
        <v>6.6452163112160763E-6</v>
      </c>
      <c r="BC743" s="13">
        <f t="shared" si="996"/>
        <v>1.1740753964290154E-6</v>
      </c>
      <c r="BD743" s="13">
        <f t="shared" si="997"/>
        <v>9.6048541932889338E-5</v>
      </c>
      <c r="BE743" s="13">
        <f t="shared" si="998"/>
        <v>1.0028777530638171E-4</v>
      </c>
      <c r="BF743" s="13">
        <f t="shared" si="999"/>
        <v>5.2357056512792967E-5</v>
      </c>
      <c r="BG743" s="13">
        <f t="shared" si="1000"/>
        <v>1.8222635532657055E-5</v>
      </c>
      <c r="BH743" s="13">
        <f t="shared" si="1001"/>
        <v>4.7567291002348236E-6</v>
      </c>
      <c r="BI743" s="13">
        <f t="shared" si="1002"/>
        <v>9.9333476510449114E-7</v>
      </c>
      <c r="BJ743" s="14">
        <f t="shared" si="1003"/>
        <v>0.38555635998947629</v>
      </c>
      <c r="BK743" s="14">
        <f t="shared" si="1004"/>
        <v>0.31426199120468568</v>
      </c>
      <c r="BL743" s="14">
        <f t="shared" si="1005"/>
        <v>0.28354709034103243</v>
      </c>
      <c r="BM743" s="14">
        <f t="shared" si="1006"/>
        <v>0.30357119223192131</v>
      </c>
      <c r="BN743" s="14">
        <f t="shared" si="1007"/>
        <v>0.69628174073274895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1.5777777777777799</v>
      </c>
      <c r="F744" s="10">
        <f>VLOOKUP(B744,home!$B$2:$E$405,3,FALSE)</f>
        <v>0.91</v>
      </c>
      <c r="G744" s="10">
        <f>VLOOKUP(C744,away!$B$2:$E$405,4,FALSE)</f>
        <v>0.87</v>
      </c>
      <c r="H744" s="10">
        <f>VLOOKUP(A744,away!$A$2:$E$405,3,FALSE)</f>
        <v>1.4666666666666699</v>
      </c>
      <c r="I744" s="10">
        <f>VLOOKUP(C744,away!$B$2:$E$405,3,FALSE)</f>
        <v>1.1100000000000001</v>
      </c>
      <c r="J744" s="10">
        <f>VLOOKUP(B744,home!$B$2:$E$405,4,FALSE)</f>
        <v>1.07</v>
      </c>
      <c r="K744" s="12">
        <f t="shared" si="952"/>
        <v>1.2491266666666685</v>
      </c>
      <c r="L744" s="12">
        <f t="shared" si="953"/>
        <v>1.7419600000000039</v>
      </c>
      <c r="M744" s="13">
        <f t="shared" si="954"/>
        <v>5.0232820722420336E-2</v>
      </c>
      <c r="N744" s="13">
        <f t="shared" si="955"/>
        <v>6.2747155906261259E-2</v>
      </c>
      <c r="O744" s="13">
        <f t="shared" si="956"/>
        <v>8.7503564385627522E-2</v>
      </c>
      <c r="P744" s="13">
        <f t="shared" si="957"/>
        <v>0.1093030357024711</v>
      </c>
      <c r="Q744" s="13">
        <f t="shared" si="958"/>
        <v>3.9189572850000957E-2</v>
      </c>
      <c r="R744" s="13">
        <f t="shared" si="959"/>
        <v>7.6213854508594053E-2</v>
      </c>
      <c r="S744" s="13">
        <f t="shared" si="960"/>
        <v>5.94589027749109E-2</v>
      </c>
      <c r="T744" s="13">
        <f t="shared" si="961"/>
        <v>6.8266668321787821E-2</v>
      </c>
      <c r="U744" s="13">
        <f t="shared" si="962"/>
        <v>9.5200758036138519E-2</v>
      </c>
      <c r="V744" s="13">
        <f t="shared" si="963"/>
        <v>1.4375370257865287E-2</v>
      </c>
      <c r="W744" s="13">
        <f t="shared" si="964"/>
        <v>1.6317580167404089E-2</v>
      </c>
      <c r="X744" s="13">
        <f t="shared" si="965"/>
        <v>2.8424571948411286E-2</v>
      </c>
      <c r="Y744" s="13">
        <f t="shared" si="966"/>
        <v>2.4757233675627325E-2</v>
      </c>
      <c r="Z744" s="13">
        <f t="shared" si="967"/>
        <v>4.4253828666596919E-2</v>
      </c>
      <c r="AA744" s="13">
        <f t="shared" si="968"/>
        <v>5.5278637489544057E-2</v>
      </c>
      <c r="AB744" s="13">
        <f t="shared" si="969"/>
        <v>3.4525010092594663E-2</v>
      </c>
      <c r="AC744" s="13">
        <f t="shared" si="970"/>
        <v>1.954986284284037E-3</v>
      </c>
      <c r="AD744" s="13">
        <f t="shared" si="971"/>
        <v>5.0956811306439023E-3</v>
      </c>
      <c r="AE744" s="13">
        <f t="shared" si="972"/>
        <v>8.8764727023364718E-3</v>
      </c>
      <c r="AF744" s="13">
        <f t="shared" si="973"/>
        <v>7.7312301942810396E-3</v>
      </c>
      <c r="AG744" s="13">
        <f t="shared" si="974"/>
        <v>4.4891645830766082E-3</v>
      </c>
      <c r="AH744" s="13">
        <f t="shared" si="975"/>
        <v>1.9272099846016338E-2</v>
      </c>
      <c r="AI744" s="13">
        <f t="shared" si="976"/>
        <v>2.40732938403216E-2</v>
      </c>
      <c r="AJ744" s="13">
        <f t="shared" si="977"/>
        <v>1.5035296645224086E-2</v>
      </c>
      <c r="AK744" s="13">
        <f t="shared" si="978"/>
        <v>6.2603299935977677E-3</v>
      </c>
      <c r="AL744" s="13">
        <f t="shared" si="979"/>
        <v>1.7015642964566009E-4</v>
      </c>
      <c r="AM744" s="13">
        <f t="shared" si="980"/>
        <v>1.2730302370234914E-3</v>
      </c>
      <c r="AN744" s="13">
        <f t="shared" si="981"/>
        <v>2.2175677516854458E-3</v>
      </c>
      <c r="AO744" s="13">
        <f t="shared" si="982"/>
        <v>1.9314571603629945E-3</v>
      </c>
      <c r="AP744" s="13">
        <f t="shared" si="983"/>
        <v>1.1215070383553095E-3</v>
      </c>
      <c r="AQ744" s="13">
        <f t="shared" si="984"/>
        <v>4.8840510013335487E-4</v>
      </c>
      <c r="AR744" s="13">
        <f t="shared" si="985"/>
        <v>6.7142454095533363E-3</v>
      </c>
      <c r="AS744" s="13">
        <f t="shared" si="986"/>
        <v>8.3869429876173383E-3</v>
      </c>
      <c r="AT744" s="13">
        <f t="shared" si="987"/>
        <v>5.2381770688229197E-3</v>
      </c>
      <c r="AU744" s="13">
        <f t="shared" si="988"/>
        <v>2.181048887129518E-3</v>
      </c>
      <c r="AV744" s="13">
        <f t="shared" si="989"/>
        <v>6.8110158155428545E-4</v>
      </c>
      <c r="AW744" s="13">
        <f t="shared" si="990"/>
        <v>1.0284673798861722E-5</v>
      </c>
      <c r="AX744" s="13">
        <f t="shared" si="991"/>
        <v>2.6502933608983864E-4</v>
      </c>
      <c r="AY744" s="13">
        <f t="shared" si="992"/>
        <v>4.6167050229505642E-4</v>
      </c>
      <c r="AZ744" s="13">
        <f t="shared" si="993"/>
        <v>4.0210577408894923E-4</v>
      </c>
      <c r="BA744" s="13">
        <f t="shared" si="994"/>
        <v>2.3348405807732911E-4</v>
      </c>
      <c r="BB744" s="13">
        <f t="shared" si="995"/>
        <v>1.0167997245209629E-4</v>
      </c>
      <c r="BC744" s="13">
        <f t="shared" si="996"/>
        <v>3.5424488962530802E-5</v>
      </c>
      <c r="BD744" s="13">
        <f t="shared" si="997"/>
        <v>1.9493244889375939E-3</v>
      </c>
      <c r="BE744" s="13">
        <f t="shared" si="998"/>
        <v>2.4349532011183235E-3</v>
      </c>
      <c r="BF744" s="13">
        <f t="shared" si="999"/>
        <v>1.5207824878011333E-3</v>
      </c>
      <c r="BG744" s="13">
        <f t="shared" si="1000"/>
        <v>6.3321665323735768E-4</v>
      </c>
      <c r="BH744" s="13">
        <f t="shared" si="1001"/>
        <v>1.9774195183405109E-4</v>
      </c>
      <c r="BI744" s="13">
        <f t="shared" si="1002"/>
        <v>4.9400949030925821E-5</v>
      </c>
      <c r="BJ744" s="14">
        <f t="shared" si="1003"/>
        <v>0.27442669289935712</v>
      </c>
      <c r="BK744" s="14">
        <f t="shared" si="1004"/>
        <v>0.23595694267389236</v>
      </c>
      <c r="BL744" s="14">
        <f t="shared" si="1005"/>
        <v>0.4433497805042953</v>
      </c>
      <c r="BM744" s="14">
        <f t="shared" si="1006"/>
        <v>0.57234585484027067</v>
      </c>
      <c r="BN744" s="14">
        <f t="shared" si="1007"/>
        <v>0.42519000407537522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1.5777777777777799</v>
      </c>
      <c r="F745" s="10">
        <f>VLOOKUP(B745,home!$B$2:$E$405,3,FALSE)</f>
        <v>0.95</v>
      </c>
      <c r="G745" s="10">
        <f>VLOOKUP(C745,away!$B$2:$E$405,4,FALSE)</f>
        <v>0.91</v>
      </c>
      <c r="H745" s="10">
        <f>VLOOKUP(A745,away!$A$2:$E$405,3,FALSE)</f>
        <v>1.4666666666666699</v>
      </c>
      <c r="I745" s="10">
        <f>VLOOKUP(C745,away!$B$2:$E$405,3,FALSE)</f>
        <v>0.91</v>
      </c>
      <c r="J745" s="10">
        <f>VLOOKUP(B745,home!$B$2:$E$405,4,FALSE)</f>
        <v>1.96</v>
      </c>
      <c r="K745" s="12">
        <f t="shared" si="952"/>
        <v>1.3639888888888907</v>
      </c>
      <c r="L745" s="12">
        <f t="shared" si="953"/>
        <v>2.6159466666666722</v>
      </c>
      <c r="M745" s="13">
        <f t="shared" si="954"/>
        <v>1.8686843562181216E-2</v>
      </c>
      <c r="N745" s="13">
        <f t="shared" si="955"/>
        <v>2.5488646987220073E-2</v>
      </c>
      <c r="O745" s="13">
        <f t="shared" si="956"/>
        <v>4.8883786127009513E-2</v>
      </c>
      <c r="P745" s="13">
        <f t="shared" si="957"/>
        <v>6.6676941124061875E-2</v>
      </c>
      <c r="Q745" s="13">
        <f t="shared" si="958"/>
        <v>1.7383115641689744E-2</v>
      </c>
      <c r="R745" s="13">
        <f t="shared" si="959"/>
        <v>6.3938688686498532E-2</v>
      </c>
      <c r="S745" s="13">
        <f t="shared" si="960"/>
        <v>5.9477868250836355E-2</v>
      </c>
      <c r="T745" s="13">
        <f t="shared" si="961"/>
        <v>4.5473303419159575E-2</v>
      </c>
      <c r="U745" s="13">
        <f t="shared" si="962"/>
        <v>8.7211660938509822E-2</v>
      </c>
      <c r="V745" s="13">
        <f t="shared" si="963"/>
        <v>2.3580477928521443E-2</v>
      </c>
      <c r="W745" s="13">
        <f t="shared" si="964"/>
        <v>7.9034588631784961E-3</v>
      </c>
      <c r="X745" s="13">
        <f t="shared" si="965"/>
        <v>2.0675026868268956E-2</v>
      </c>
      <c r="Y745" s="13">
        <f t="shared" si="966"/>
        <v>2.7042383809646034E-2</v>
      </c>
      <c r="Z745" s="13">
        <f t="shared" si="967"/>
        <v>5.5753399846827971E-2</v>
      </c>
      <c r="AA745" s="13">
        <f t="shared" si="968"/>
        <v>7.6047017908852932E-2</v>
      </c>
      <c r="AB745" s="13">
        <f t="shared" si="969"/>
        <v>5.1863643730404946E-2</v>
      </c>
      <c r="AC745" s="13">
        <f t="shared" si="970"/>
        <v>5.2586266551834359E-3</v>
      </c>
      <c r="AD745" s="13">
        <f t="shared" si="971"/>
        <v>2.6950575182914751E-3</v>
      </c>
      <c r="AE745" s="13">
        <f t="shared" si="972"/>
        <v>7.0501267314495384E-3</v>
      </c>
      <c r="AF745" s="13">
        <f t="shared" si="973"/>
        <v>9.2213777613565119E-3</v>
      </c>
      <c r="AG745" s="13">
        <f t="shared" si="974"/>
        <v>8.0408774722982492E-3</v>
      </c>
      <c r="AH745" s="13">
        <f t="shared" si="975"/>
        <v>3.6461980121160947E-2</v>
      </c>
      <c r="AI745" s="13">
        <f t="shared" si="976"/>
        <v>4.9733735752151141E-2</v>
      </c>
      <c r="AJ745" s="13">
        <f t="shared" si="977"/>
        <v>3.391813148443517E-2</v>
      </c>
      <c r="AK745" s="13">
        <f t="shared" si="978"/>
        <v>1.5421318158880678E-2</v>
      </c>
      <c r="AL745" s="13">
        <f t="shared" si="979"/>
        <v>7.5053689771492009E-4</v>
      </c>
      <c r="AM745" s="13">
        <f t="shared" si="980"/>
        <v>7.3520570197320738E-4</v>
      </c>
      <c r="AN745" s="13">
        <f t="shared" si="981"/>
        <v>1.9232589053911429E-3</v>
      </c>
      <c r="AO745" s="13">
        <f t="shared" si="982"/>
        <v>2.515571361347477E-3</v>
      </c>
      <c r="AP745" s="13">
        <f t="shared" si="983"/>
        <v>2.1935335058263583E-3</v>
      </c>
      <c r="AQ745" s="13">
        <f t="shared" si="984"/>
        <v>1.4345416656970304E-3</v>
      </c>
      <c r="AR745" s="13">
        <f t="shared" si="985"/>
        <v>1.907651907160348E-2</v>
      </c>
      <c r="AS745" s="13">
        <f t="shared" si="986"/>
        <v>2.6020160052344164E-2</v>
      </c>
      <c r="AT745" s="13">
        <f t="shared" si="987"/>
        <v>1.7745604599254009E-2</v>
      </c>
      <c r="AU745" s="13">
        <f t="shared" si="988"/>
        <v>8.0682691666660224E-3</v>
      </c>
      <c r="AV745" s="13">
        <f t="shared" si="989"/>
        <v>2.7512573739743229E-3</v>
      </c>
      <c r="AW745" s="13">
        <f t="shared" si="990"/>
        <v>7.438909325259298E-5</v>
      </c>
      <c r="AX745" s="13">
        <f t="shared" si="991"/>
        <v>1.6713540142320187E-4</v>
      </c>
      <c r="AY745" s="13">
        <f t="shared" si="992"/>
        <v>4.372172962350211E-4</v>
      </c>
      <c r="AZ745" s="13">
        <f t="shared" si="993"/>
        <v>5.7186856434750938E-4</v>
      </c>
      <c r="BA745" s="13">
        <f t="shared" si="994"/>
        <v>4.9865922155877408E-4</v>
      </c>
      <c r="BB745" s="13">
        <f t="shared" si="995"/>
        <v>3.2611648210981821E-4</v>
      </c>
      <c r="BC745" s="13">
        <f t="shared" si="996"/>
        <v>1.70620664864048E-4</v>
      </c>
      <c r="BD745" s="13">
        <f t="shared" si="997"/>
        <v>8.3171927461607228E-3</v>
      </c>
      <c r="BE745" s="13">
        <f t="shared" si="998"/>
        <v>1.1344558492510506E-2</v>
      </c>
      <c r="BF745" s="13">
        <f t="shared" si="999"/>
        <v>7.7369258665672186E-3</v>
      </c>
      <c r="BG745" s="13">
        <f t="shared" si="1000"/>
        <v>3.5176936387182459E-3</v>
      </c>
      <c r="BH745" s="13">
        <f t="shared" si="1001"/>
        <v>1.1995237594317058E-3</v>
      </c>
      <c r="BI745" s="13">
        <f t="shared" si="1002"/>
        <v>3.2722741596461516E-4</v>
      </c>
      <c r="BJ745" s="14">
        <f t="shared" si="1003"/>
        <v>0.18194710384333224</v>
      </c>
      <c r="BK745" s="14">
        <f t="shared" si="1004"/>
        <v>0.17486851171473428</v>
      </c>
      <c r="BL745" s="14">
        <f t="shared" si="1005"/>
        <v>0.56958489509109866</v>
      </c>
      <c r="BM745" s="14">
        <f t="shared" si="1006"/>
        <v>0.7407330601643497</v>
      </c>
      <c r="BN745" s="14">
        <f t="shared" si="1007"/>
        <v>0.24105802212866095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1.7962962962963001</v>
      </c>
      <c r="F746" s="10">
        <f>VLOOKUP(B746,home!$B$2:$E$405,3,FALSE)</f>
        <v>0.93</v>
      </c>
      <c r="G746" s="10">
        <f>VLOOKUP(C746,away!$B$2:$E$405,4,FALSE)</f>
        <v>1.21</v>
      </c>
      <c r="H746" s="10">
        <f>VLOOKUP(A746,away!$A$2:$E$405,3,FALSE)</f>
        <v>1.18518518518519</v>
      </c>
      <c r="I746" s="10">
        <f>VLOOKUP(C746,away!$B$2:$E$405,3,FALSE)</f>
        <v>0.46</v>
      </c>
      <c r="J746" s="10">
        <f>VLOOKUP(B746,home!$B$2:$E$405,4,FALSE)</f>
        <v>0.84</v>
      </c>
      <c r="K746" s="12">
        <f t="shared" si="952"/>
        <v>2.0213722222222263</v>
      </c>
      <c r="L746" s="12">
        <f t="shared" si="953"/>
        <v>0.45795555555555745</v>
      </c>
      <c r="M746" s="13">
        <f t="shared" si="954"/>
        <v>8.3799538574697643E-2</v>
      </c>
      <c r="N746" s="13">
        <f t="shared" si="955"/>
        <v>0.16939005950993374</v>
      </c>
      <c r="O746" s="13">
        <f t="shared" si="956"/>
        <v>3.8376464243275017E-2</v>
      </c>
      <c r="P746" s="13">
        <f t="shared" si="957"/>
        <v>7.7573118808460628E-2</v>
      </c>
      <c r="Q746" s="13">
        <f t="shared" si="958"/>
        <v>0.171200180506975</v>
      </c>
      <c r="R746" s="13">
        <f t="shared" si="959"/>
        <v>8.7873575013934987E-3</v>
      </c>
      <c r="S746" s="13">
        <f t="shared" si="960"/>
        <v>1.7952332626233865E-2</v>
      </c>
      <c r="T746" s="13">
        <f t="shared" si="961"/>
        <v>7.8402073775283437E-2</v>
      </c>
      <c r="U746" s="13">
        <f t="shared" si="962"/>
        <v>1.7762520360052929E-2</v>
      </c>
      <c r="V746" s="13">
        <f t="shared" si="963"/>
        <v>1.8464944310224137E-3</v>
      </c>
      <c r="W746" s="13">
        <f t="shared" si="964"/>
        <v>0.11535309643874345</v>
      </c>
      <c r="X746" s="13">
        <f t="shared" si="965"/>
        <v>5.2826591364658546E-2</v>
      </c>
      <c r="Y746" s="13">
        <f t="shared" si="966"/>
        <v>1.209611549825431E-2</v>
      </c>
      <c r="Z746" s="13">
        <f t="shared" si="967"/>
        <v>1.3414063954719849E-3</v>
      </c>
      <c r="AA746" s="13">
        <f t="shared" si="968"/>
        <v>2.7114816265183129E-3</v>
      </c>
      <c r="AB746" s="13">
        <f t="shared" si="969"/>
        <v>2.7404568204550299E-3</v>
      </c>
      <c r="AC746" s="13">
        <f t="shared" si="970"/>
        <v>1.0683108635883339E-4</v>
      </c>
      <c r="AD746" s="13">
        <f t="shared" si="971"/>
        <v>5.8292886222149419E-2</v>
      </c>
      <c r="AE746" s="13">
        <f t="shared" si="972"/>
        <v>2.6695551094801331E-2</v>
      </c>
      <c r="AF746" s="13">
        <f t="shared" si="973"/>
        <v>6.112687966240757E-3</v>
      </c>
      <c r="AG746" s="13">
        <f t="shared" si="974"/>
        <v>9.3311313783918555E-4</v>
      </c>
      <c r="AH746" s="13">
        <f t="shared" si="975"/>
        <v>1.5357612776603763E-4</v>
      </c>
      <c r="AI746" s="13">
        <f t="shared" si="976"/>
        <v>3.1043451866272003E-4</v>
      </c>
      <c r="AJ746" s="13">
        <f t="shared" si="977"/>
        <v>3.1375185642187485E-4</v>
      </c>
      <c r="AK746" s="13">
        <f t="shared" si="978"/>
        <v>2.1140309574727806E-4</v>
      </c>
      <c r="AL746" s="13">
        <f t="shared" si="979"/>
        <v>3.9557356498633249E-6</v>
      </c>
      <c r="AM746" s="13">
        <f t="shared" si="980"/>
        <v>2.3566324192522716E-2</v>
      </c>
      <c r="AN746" s="13">
        <f t="shared" si="981"/>
        <v>1.0792329087989112E-2</v>
      </c>
      <c r="AO746" s="13">
        <f t="shared" si="982"/>
        <v>2.4712035316142283E-3</v>
      </c>
      <c r="AP746" s="13">
        <f t="shared" si="983"/>
        <v>3.7723379540374985E-4</v>
      </c>
      <c r="AQ746" s="13">
        <f t="shared" si="984"/>
        <v>4.3189078087113933E-5</v>
      </c>
      <c r="AR746" s="13">
        <f t="shared" si="985"/>
        <v>1.4066208182233414E-5</v>
      </c>
      <c r="AS746" s="13">
        <f t="shared" si="986"/>
        <v>2.8433042491561621E-5</v>
      </c>
      <c r="AT746" s="13">
        <f t="shared" si="987"/>
        <v>2.8736881142853456E-5</v>
      </c>
      <c r="AU746" s="13">
        <f t="shared" si="988"/>
        <v>1.9362644431821896E-5</v>
      </c>
      <c r="AV746" s="13">
        <f t="shared" si="989"/>
        <v>9.7847779008126618E-6</v>
      </c>
      <c r="AW746" s="13">
        <f t="shared" si="990"/>
        <v>1.0171719742697548E-7</v>
      </c>
      <c r="AX746" s="13">
        <f t="shared" si="991"/>
        <v>7.9393855171081777E-3</v>
      </c>
      <c r="AY746" s="13">
        <f t="shared" si="992"/>
        <v>3.6358857052570218E-3</v>
      </c>
      <c r="AZ746" s="13">
        <f t="shared" si="993"/>
        <v>8.3253702904374468E-4</v>
      </c>
      <c r="BA746" s="13">
        <f t="shared" si="994"/>
        <v>1.2708831921876712E-4</v>
      </c>
      <c r="BB746" s="13">
        <f t="shared" si="995"/>
        <v>1.4550200458113128E-5</v>
      </c>
      <c r="BC746" s="13">
        <f t="shared" si="996"/>
        <v>1.3326690268479855E-6</v>
      </c>
      <c r="BD746" s="13">
        <f t="shared" si="997"/>
        <v>1.0736163637758044E-6</v>
      </c>
      <c r="BE746" s="13">
        <f t="shared" si="998"/>
        <v>2.170178295059644E-6</v>
      </c>
      <c r="BF746" s="13">
        <f t="shared" si="999"/>
        <v>2.1933690614515778E-6</v>
      </c>
      <c r="BG746" s="13">
        <f t="shared" si="1000"/>
        <v>1.4778717646332852E-6</v>
      </c>
      <c r="BH746" s="13">
        <f t="shared" si="1001"/>
        <v>7.4683223325906675E-7</v>
      </c>
      <c r="BI746" s="13">
        <f t="shared" si="1002"/>
        <v>3.019251861940136E-7</v>
      </c>
      <c r="BJ746" s="14">
        <f t="shared" si="1003"/>
        <v>0.74110341464060869</v>
      </c>
      <c r="BK746" s="14">
        <f t="shared" si="1004"/>
        <v>0.18491815696768027</v>
      </c>
      <c r="BL746" s="14">
        <f t="shared" si="1005"/>
        <v>7.1475793497346354E-2</v>
      </c>
      <c r="BM746" s="14">
        <f t="shared" si="1006"/>
        <v>0.4460762683683121</v>
      </c>
      <c r="BN746" s="14">
        <f t="shared" si="1007"/>
        <v>0.54912671914473554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1.7962962962963001</v>
      </c>
      <c r="F747" s="10">
        <f>VLOOKUP(B747,home!$B$2:$E$405,3,FALSE)</f>
        <v>0.33</v>
      </c>
      <c r="G747" s="10">
        <f>VLOOKUP(C747,away!$B$2:$E$405,4,FALSE)</f>
        <v>0.74</v>
      </c>
      <c r="H747" s="10">
        <f>VLOOKUP(A747,away!$A$2:$E$405,3,FALSE)</f>
        <v>1.18518518518519</v>
      </c>
      <c r="I747" s="10">
        <f>VLOOKUP(C747,away!$B$2:$E$405,3,FALSE)</f>
        <v>0.84</v>
      </c>
      <c r="J747" s="10">
        <f>VLOOKUP(B747,home!$B$2:$E$405,4,FALSE)</f>
        <v>1.52</v>
      </c>
      <c r="K747" s="12">
        <f t="shared" si="952"/>
        <v>0.43865555555555652</v>
      </c>
      <c r="L747" s="12">
        <f t="shared" si="953"/>
        <v>1.5132444444444504</v>
      </c>
      <c r="M747" s="13">
        <f t="shared" si="954"/>
        <v>0.14200400749263167</v>
      </c>
      <c r="N747" s="13">
        <f t="shared" si="955"/>
        <v>6.229084679779575E-2</v>
      </c>
      <c r="O747" s="13">
        <f t="shared" si="956"/>
        <v>0.21488677542707299</v>
      </c>
      <c r="P747" s="13">
        <f t="shared" si="957"/>
        <v>9.4261277856504802E-2</v>
      </c>
      <c r="Q747" s="13">
        <f t="shared" si="958"/>
        <v>1.3662113004056578E-2</v>
      </c>
      <c r="R747" s="13">
        <f t="shared" si="959"/>
        <v>0.16258810954980027</v>
      </c>
      <c r="S747" s="13">
        <f t="shared" si="960"/>
        <v>1.5642496046462357E-2</v>
      </c>
      <c r="T747" s="13">
        <f t="shared" si="961"/>
        <v>2.0674116602760896E-2</v>
      </c>
      <c r="U747" s="13">
        <f t="shared" si="962"/>
        <v>7.1320177521295311E-2</v>
      </c>
      <c r="V747" s="13">
        <f t="shared" si="963"/>
        <v>1.1537089631325089E-3</v>
      </c>
      <c r="W747" s="13">
        <f t="shared" si="964"/>
        <v>1.9976539232857441E-3</v>
      </c>
      <c r="X747" s="13">
        <f t="shared" si="965"/>
        <v>3.0229387013348129E-3</v>
      </c>
      <c r="Y747" s="13">
        <f t="shared" si="966"/>
        <v>2.2872225978455142E-3</v>
      </c>
      <c r="Z747" s="13">
        <f t="shared" si="967"/>
        <v>8.2011851169653621E-2</v>
      </c>
      <c r="AA747" s="13">
        <f t="shared" si="968"/>
        <v>3.5974954136964027E-2</v>
      </c>
      <c r="AB747" s="13">
        <f t="shared" si="969"/>
        <v>7.8903067465178108E-3</v>
      </c>
      <c r="AC747" s="13">
        <f t="shared" si="970"/>
        <v>4.7864001806875214E-5</v>
      </c>
      <c r="AD747" s="13">
        <f t="shared" si="971"/>
        <v>2.1907049788166125E-4</v>
      </c>
      <c r="AE747" s="13">
        <f t="shared" si="972"/>
        <v>3.3150721386110361E-4</v>
      </c>
      <c r="AF747" s="13">
        <f t="shared" si="973"/>
        <v>2.5082572483428676E-4</v>
      </c>
      <c r="AG747" s="13">
        <f t="shared" si="974"/>
        <v>1.2652021154307893E-4</v>
      </c>
      <c r="AH747" s="13">
        <f t="shared" si="975"/>
        <v>3.1025994540270874E-2</v>
      </c>
      <c r="AI747" s="13">
        <f t="shared" si="976"/>
        <v>1.3609724871726183E-2</v>
      </c>
      <c r="AJ747" s="13">
        <f t="shared" si="977"/>
        <v>2.984990712282662E-3</v>
      </c>
      <c r="AK747" s="13">
        <f t="shared" si="978"/>
        <v>4.3646091974150925E-4</v>
      </c>
      <c r="AL747" s="13">
        <f t="shared" si="979"/>
        <v>1.2708717319477672E-6</v>
      </c>
      <c r="AM747" s="13">
        <f t="shared" si="980"/>
        <v>1.9219298190822498E-5</v>
      </c>
      <c r="AN747" s="13">
        <f t="shared" si="981"/>
        <v>2.9083496213383425E-5</v>
      </c>
      <c r="AO747" s="13">
        <f t="shared" si="982"/>
        <v>2.2005219534961845E-5</v>
      </c>
      <c r="AP747" s="13">
        <f t="shared" si="983"/>
        <v>1.1099758736687165E-5</v>
      </c>
      <c r="AQ747" s="13">
        <f t="shared" si="984"/>
        <v>4.1991620607414024E-6</v>
      </c>
      <c r="AR747" s="13">
        <f t="shared" si="985"/>
        <v>9.3899827742857482E-3</v>
      </c>
      <c r="AS747" s="13">
        <f t="shared" si="986"/>
        <v>4.1189681105114201E-3</v>
      </c>
      <c r="AT747" s="13">
        <f t="shared" si="987"/>
        <v>9.03404122416004E-4</v>
      </c>
      <c r="AU747" s="13">
        <f t="shared" si="988"/>
        <v>1.3209441240319078E-4</v>
      </c>
      <c r="AV747" s="13">
        <f t="shared" si="989"/>
        <v>1.4485986964626607E-5</v>
      </c>
      <c r="AW747" s="13">
        <f t="shared" si="990"/>
        <v>2.3433218454791745E-8</v>
      </c>
      <c r="AX747" s="13">
        <f t="shared" si="991"/>
        <v>1.4051086542138576E-6</v>
      </c>
      <c r="AY747" s="13">
        <f t="shared" si="992"/>
        <v>2.1262728648299382E-6</v>
      </c>
      <c r="AZ747" s="13">
        <f t="shared" si="993"/>
        <v>1.6087853000384453E-6</v>
      </c>
      <c r="BA747" s="13">
        <f t="shared" si="994"/>
        <v>8.1149513919569175E-7</v>
      </c>
      <c r="BB747" s="13">
        <f t="shared" si="995"/>
        <v>3.0699762777038923E-7</v>
      </c>
      <c r="BC747" s="13">
        <f t="shared" si="996"/>
        <v>9.2912490936233347E-8</v>
      </c>
      <c r="BD747" s="13">
        <f t="shared" si="997"/>
        <v>2.3682232111028327E-3</v>
      </c>
      <c r="BE747" s="13">
        <f t="shared" si="998"/>
        <v>1.038834268345877E-3</v>
      </c>
      <c r="BF747" s="13">
        <f t="shared" si="999"/>
        <v>2.2784521155570539E-4</v>
      </c>
      <c r="BG747" s="13">
        <f t="shared" si="1000"/>
        <v>3.331518928521376E-5</v>
      </c>
      <c r="BH747" s="13">
        <f t="shared" si="1001"/>
        <v>3.6534732160859904E-6</v>
      </c>
      <c r="BI747" s="13">
        <f t="shared" si="1002"/>
        <v>3.2052326466190923E-7</v>
      </c>
      <c r="BJ747" s="14">
        <f t="shared" si="1003"/>
        <v>0.10495477378201298</v>
      </c>
      <c r="BK747" s="14">
        <f t="shared" si="1004"/>
        <v>0.25311275150513501</v>
      </c>
      <c r="BL747" s="14">
        <f t="shared" si="1005"/>
        <v>0.55894862170902282</v>
      </c>
      <c r="BM747" s="14">
        <f t="shared" si="1006"/>
        <v>0.30933276519831626</v>
      </c>
      <c r="BN747" s="14">
        <f t="shared" si="1007"/>
        <v>0.68969313012786215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1.7962962962963001</v>
      </c>
      <c r="F748" s="10">
        <f>VLOOKUP(B748,home!$B$2:$E$405,3,FALSE)</f>
        <v>1.3</v>
      </c>
      <c r="G748" s="10">
        <f>VLOOKUP(C748,away!$B$2:$E$405,4,FALSE)</f>
        <v>0.78</v>
      </c>
      <c r="H748" s="10">
        <f>VLOOKUP(A748,away!$A$2:$E$405,3,FALSE)</f>
        <v>1.18518518518519</v>
      </c>
      <c r="I748" s="10">
        <f>VLOOKUP(C748,away!$B$2:$E$405,3,FALSE)</f>
        <v>0.56000000000000005</v>
      </c>
      <c r="J748" s="10">
        <f>VLOOKUP(B748,home!$B$2:$E$405,4,FALSE)</f>
        <v>0.7</v>
      </c>
      <c r="K748" s="12">
        <f t="shared" si="952"/>
        <v>1.8214444444444486</v>
      </c>
      <c r="L748" s="12">
        <f t="shared" si="953"/>
        <v>0.4645925925925945</v>
      </c>
      <c r="M748" s="13">
        <f t="shared" si="954"/>
        <v>0.10166857334180102</v>
      </c>
      <c r="N748" s="13">
        <f t="shared" si="955"/>
        <v>0.18518365808801643</v>
      </c>
      <c r="O748" s="13">
        <f t="shared" si="956"/>
        <v>4.7234466074057672E-2</v>
      </c>
      <c r="P748" s="13">
        <f t="shared" si="957"/>
        <v>8.6034955816892134E-2</v>
      </c>
      <c r="Q748" s="13">
        <f t="shared" si="958"/>
        <v>0.16865087261315895</v>
      </c>
      <c r="R748" s="13">
        <f t="shared" si="959"/>
        <v>1.0972391526536701E-2</v>
      </c>
      <c r="S748" s="13">
        <f t="shared" si="960"/>
        <v>1.820133149092603E-2</v>
      </c>
      <c r="T748" s="13">
        <f t="shared" si="961"/>
        <v>7.8353946150350906E-2</v>
      </c>
      <c r="U748" s="13">
        <f t="shared" si="962"/>
        <v>1.9985601588279618E-2</v>
      </c>
      <c r="V748" s="13">
        <f t="shared" si="963"/>
        <v>1.7113894896790844E-3</v>
      </c>
      <c r="W748" s="13">
        <f t="shared" si="964"/>
        <v>0.10239606499064891</v>
      </c>
      <c r="X748" s="13">
        <f t="shared" si="965"/>
        <v>4.7572453305285374E-2</v>
      </c>
      <c r="Y748" s="13">
        <f t="shared" si="966"/>
        <v>1.1050904708546336E-2</v>
      </c>
      <c r="Z748" s="13">
        <f t="shared" si="967"/>
        <v>1.6992306087515677E-3</v>
      </c>
      <c r="AA748" s="13">
        <f t="shared" si="968"/>
        <v>3.0950541521405014E-3</v>
      </c>
      <c r="AB748" s="13">
        <f t="shared" si="969"/>
        <v>2.8187345953355203E-3</v>
      </c>
      <c r="AC748" s="13">
        <f t="shared" si="970"/>
        <v>9.0514277353821287E-5</v>
      </c>
      <c r="AD748" s="13">
        <f t="shared" si="971"/>
        <v>4.6627185927547547E-2</v>
      </c>
      <c r="AE748" s="13">
        <f t="shared" si="972"/>
        <v>2.1662645195376251E-2</v>
      </c>
      <c r="AF748" s="13">
        <f t="shared" si="973"/>
        <v>5.0321522468666814E-3</v>
      </c>
      <c r="AG748" s="13">
        <f t="shared" si="974"/>
        <v>7.7930021956414727E-4</v>
      </c>
      <c r="AH748" s="13">
        <f t="shared" si="975"/>
        <v>1.9736248848314578E-4</v>
      </c>
      <c r="AI748" s="13">
        <f t="shared" si="976"/>
        <v>3.5948480818935732E-4</v>
      </c>
      <c r="AJ748" s="13">
        <f t="shared" si="977"/>
        <v>3.2739080336934164E-4</v>
      </c>
      <c r="AK748" s="13">
        <f t="shared" si="978"/>
        <v>1.987747199864307E-4</v>
      </c>
      <c r="AL748" s="13">
        <f t="shared" si="979"/>
        <v>3.0638344168569738E-6</v>
      </c>
      <c r="AM748" s="13">
        <f t="shared" si="980"/>
        <v>1.698576575356197E-2</v>
      </c>
      <c r="AN748" s="13">
        <f t="shared" si="981"/>
        <v>7.8914609486178591E-3</v>
      </c>
      <c r="AO748" s="13">
        <f t="shared" si="982"/>
        <v>1.8331571507307931E-3</v>
      </c>
      <c r="AP748" s="13">
        <f t="shared" si="983"/>
        <v>2.8389041109589097E-4</v>
      </c>
      <c r="AQ748" s="13">
        <f t="shared" si="984"/>
        <v>3.297334552580435E-5</v>
      </c>
      <c r="AR748" s="13">
        <f t="shared" si="985"/>
        <v>1.8338630040982154E-5</v>
      </c>
      <c r="AS748" s="13">
        <f t="shared" si="986"/>
        <v>3.3402795806869014E-5</v>
      </c>
      <c r="AT748" s="13">
        <f t="shared" si="987"/>
        <v>3.0420668425666952E-5</v>
      </c>
      <c r="AU748" s="13">
        <f t="shared" si="988"/>
        <v>1.8469852500072571E-5</v>
      </c>
      <c r="AV748" s="13">
        <f t="shared" si="989"/>
        <v>8.410452556491399E-6</v>
      </c>
      <c r="AW748" s="13">
        <f t="shared" si="990"/>
        <v>7.2019648971011928E-8</v>
      </c>
      <c r="AX748" s="13">
        <f t="shared" si="991"/>
        <v>5.1564381110767036E-3</v>
      </c>
      <c r="AY748" s="13">
        <f t="shared" si="992"/>
        <v>2.3956429505683865E-3</v>
      </c>
      <c r="AZ748" s="13">
        <f t="shared" si="993"/>
        <v>5.5649898466536964E-4</v>
      </c>
      <c r="BA748" s="13">
        <f t="shared" si="994"/>
        <v>8.6181768686943545E-5</v>
      </c>
      <c r="BB748" s="13">
        <f t="shared" si="995"/>
        <v>1.0009852837120591E-5</v>
      </c>
      <c r="BC748" s="13">
        <f t="shared" si="996"/>
        <v>9.3010069621363863E-7</v>
      </c>
      <c r="BD748" s="13">
        <f t="shared" si="997"/>
        <v>1.4199986125560564E-6</v>
      </c>
      <c r="BE748" s="13">
        <f t="shared" si="998"/>
        <v>2.586448583959054E-6</v>
      </c>
      <c r="BF748" s="13">
        <f t="shared" si="999"/>
        <v>2.3555362020467155E-6</v>
      </c>
      <c r="BG748" s="13">
        <f t="shared" si="1000"/>
        <v>1.4301594429685885E-6</v>
      </c>
      <c r="BH748" s="13">
        <f t="shared" si="1001"/>
        <v>6.5123899301622576E-7</v>
      </c>
      <c r="BI748" s="13">
        <f t="shared" si="1002"/>
        <v>2.3723912916700029E-7</v>
      </c>
      <c r="BJ748" s="14">
        <f t="shared" si="1003"/>
        <v>0.70254213282342459</v>
      </c>
      <c r="BK748" s="14">
        <f t="shared" si="1004"/>
        <v>0.21010547120163733</v>
      </c>
      <c r="BL748" s="14">
        <f t="shared" si="1005"/>
        <v>8.5306983776672091E-2</v>
      </c>
      <c r="BM748" s="14">
        <f t="shared" si="1006"/>
        <v>0.39751333001910333</v>
      </c>
      <c r="BN748" s="14">
        <f t="shared" si="1007"/>
        <v>0.59974491746046288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1.7962962962963001</v>
      </c>
      <c r="F749" s="10">
        <f>VLOOKUP(B749,home!$B$2:$E$405,3,FALSE)</f>
        <v>0.93</v>
      </c>
      <c r="G749" s="10">
        <f>VLOOKUP(C749,away!$B$2:$E$405,4,FALSE)</f>
        <v>1</v>
      </c>
      <c r="H749" s="10">
        <f>VLOOKUP(A749,away!$A$2:$E$405,3,FALSE)</f>
        <v>1.18518518518519</v>
      </c>
      <c r="I749" s="10">
        <f>VLOOKUP(C749,away!$B$2:$E$405,3,FALSE)</f>
        <v>1</v>
      </c>
      <c r="J749" s="10">
        <f>VLOOKUP(B749,home!$B$2:$E$405,4,FALSE)</f>
        <v>1.55</v>
      </c>
      <c r="K749" s="12">
        <f t="shared" si="952"/>
        <v>1.6705555555555591</v>
      </c>
      <c r="L749" s="12">
        <f t="shared" si="953"/>
        <v>1.8370370370370446</v>
      </c>
      <c r="M749" s="13">
        <f t="shared" si="954"/>
        <v>2.9968975195198685E-2</v>
      </c>
      <c r="N749" s="13">
        <f t="shared" si="955"/>
        <v>5.0064838006645906E-2</v>
      </c>
      <c r="O749" s="13">
        <f t="shared" si="956"/>
        <v>5.5054117395624477E-2</v>
      </c>
      <c r="P749" s="13">
        <f t="shared" si="957"/>
        <v>9.1970961671468413E-2</v>
      </c>
      <c r="Q749" s="13">
        <f t="shared" si="958"/>
        <v>4.1818046634995727E-2</v>
      </c>
      <c r="R749" s="13">
        <f t="shared" si="959"/>
        <v>5.056822634857381E-2</v>
      </c>
      <c r="S749" s="13">
        <f t="shared" si="960"/>
        <v>7.0561787112175547E-2</v>
      </c>
      <c r="T749" s="13">
        <f t="shared" si="961"/>
        <v>7.6821300485029498E-2</v>
      </c>
      <c r="U749" s="13">
        <f t="shared" si="962"/>
        <v>8.4477031461200974E-2</v>
      </c>
      <c r="V749" s="13">
        <f t="shared" si="963"/>
        <v>2.4060569215311228E-2</v>
      </c>
      <c r="W749" s="13">
        <f t="shared" si="964"/>
        <v>2.3286456709524516E-2</v>
      </c>
      <c r="X749" s="13">
        <f t="shared" si="965"/>
        <v>4.2778083436756327E-2</v>
      </c>
      <c r="Y749" s="13">
        <f t="shared" si="966"/>
        <v>3.9292461823391162E-2</v>
      </c>
      <c r="Z749" s="13">
        <f t="shared" si="967"/>
        <v>3.0965234899867546E-2</v>
      </c>
      <c r="AA749" s="13">
        <f t="shared" si="968"/>
        <v>5.1729145191056605E-2</v>
      </c>
      <c r="AB749" s="13">
        <f t="shared" si="969"/>
        <v>4.3208205441529889E-2</v>
      </c>
      <c r="AC749" s="13">
        <f t="shared" si="970"/>
        <v>4.6149260916536665E-3</v>
      </c>
      <c r="AD749" s="13">
        <f t="shared" si="971"/>
        <v>9.7253299063250545E-3</v>
      </c>
      <c r="AE749" s="13">
        <f t="shared" si="972"/>
        <v>1.7865791235323135E-2</v>
      </c>
      <c r="AF749" s="13">
        <f t="shared" si="973"/>
        <v>1.641006009763021E-2</v>
      </c>
      <c r="AG749" s="13">
        <f t="shared" si="974"/>
        <v>1.004862939311681E-2</v>
      </c>
      <c r="AH749" s="13">
        <f t="shared" si="975"/>
        <v>1.4221070842902193E-2</v>
      </c>
      <c r="AI749" s="13">
        <f t="shared" si="976"/>
        <v>2.3757088902559433E-2</v>
      </c>
      <c r="AJ749" s="13">
        <f t="shared" si="977"/>
        <v>1.9843768424998999E-2</v>
      </c>
      <c r="AK749" s="13">
        <f t="shared" si="978"/>
        <v>1.1050039195180019E-2</v>
      </c>
      <c r="AL749" s="13">
        <f t="shared" si="979"/>
        <v>5.6650477759431436E-4</v>
      </c>
      <c r="AM749" s="13">
        <f t="shared" si="980"/>
        <v>3.2493407809243871E-3</v>
      </c>
      <c r="AN749" s="13">
        <f t="shared" si="981"/>
        <v>5.9691593605129727E-3</v>
      </c>
      <c r="AO749" s="13">
        <f t="shared" si="982"/>
        <v>5.4827834126193464E-3</v>
      </c>
      <c r="AP749" s="13">
        <f t="shared" si="983"/>
        <v>3.3573587316780332E-3</v>
      </c>
      <c r="AQ749" s="13">
        <f t="shared" si="984"/>
        <v>1.5418980841780663E-3</v>
      </c>
      <c r="AR749" s="13">
        <f t="shared" si="985"/>
        <v>5.224926768947793E-3</v>
      </c>
      <c r="AS749" s="13">
        <f t="shared" si="986"/>
        <v>8.7285304412366913E-3</v>
      </c>
      <c r="AT749" s="13">
        <f t="shared" si="987"/>
        <v>7.2907475102218884E-3</v>
      </c>
      <c r="AU749" s="13">
        <f t="shared" si="988"/>
        <v>4.0598662524513442E-3</v>
      </c>
      <c r="AV749" s="13">
        <f t="shared" si="989"/>
        <v>1.6955580307112807E-3</v>
      </c>
      <c r="AW749" s="13">
        <f t="shared" si="990"/>
        <v>4.8292524785559692E-5</v>
      </c>
      <c r="AX749" s="13">
        <f t="shared" si="991"/>
        <v>9.0470071557774542E-4</v>
      </c>
      <c r="AY749" s="13">
        <f t="shared" si="992"/>
        <v>1.6619687219502355E-3</v>
      </c>
      <c r="AZ749" s="13">
        <f t="shared" si="993"/>
        <v>1.5265490483098523E-3</v>
      </c>
      <c r="BA749" s="13">
        <f t="shared" si="994"/>
        <v>9.3477571353295038E-4</v>
      </c>
      <c r="BB749" s="13">
        <f t="shared" si="995"/>
        <v>4.2930440177069016E-4</v>
      </c>
      <c r="BC749" s="13">
        <f t="shared" si="996"/>
        <v>1.5772961724315801E-4</v>
      </c>
      <c r="BD749" s="13">
        <f t="shared" si="997"/>
        <v>1.5997306650605654E-3</v>
      </c>
      <c r="BE749" s="13">
        <f t="shared" si="998"/>
        <v>2.6724389499095166E-3</v>
      </c>
      <c r="BF749" s="13">
        <f t="shared" si="999"/>
        <v>2.2322288673272046E-3</v>
      </c>
      <c r="BG749" s="13">
        <f t="shared" si="1000"/>
        <v>1.243020778528318E-3</v>
      </c>
      <c r="BH749" s="13">
        <f t="shared" si="1001"/>
        <v>5.1913381681036963E-4</v>
      </c>
      <c r="BI749" s="13">
        <f t="shared" si="1002"/>
        <v>1.7344837634986488E-4</v>
      </c>
      <c r="BJ749" s="14">
        <f t="shared" si="1003"/>
        <v>0.35332656631703563</v>
      </c>
      <c r="BK749" s="14">
        <f t="shared" si="1004"/>
        <v>0.22340569278535208</v>
      </c>
      <c r="BL749" s="14">
        <f t="shared" si="1005"/>
        <v>0.38934832366118133</v>
      </c>
      <c r="BM749" s="14">
        <f t="shared" si="1006"/>
        <v>0.67598697621376502</v>
      </c>
      <c r="BN749" s="14">
        <f t="shared" si="1007"/>
        <v>0.31944516525250705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1.7962962962963001</v>
      </c>
      <c r="F750" s="10">
        <f>VLOOKUP(B750,home!$B$2:$E$405,3,FALSE)</f>
        <v>0.8</v>
      </c>
      <c r="G750" s="10">
        <f>VLOOKUP(C750,away!$B$2:$E$405,4,FALSE)</f>
        <v>0.93</v>
      </c>
      <c r="H750" s="10">
        <f>VLOOKUP(A750,away!$A$2:$E$405,3,FALSE)</f>
        <v>1.18518518518519</v>
      </c>
      <c r="I750" s="10">
        <f>VLOOKUP(C750,away!$B$2:$E$405,3,FALSE)</f>
        <v>0.19</v>
      </c>
      <c r="J750" s="10">
        <f>VLOOKUP(B750,home!$B$2:$E$405,4,FALSE)</f>
        <v>0.84</v>
      </c>
      <c r="K750" s="12">
        <f t="shared" si="952"/>
        <v>1.3364444444444474</v>
      </c>
      <c r="L750" s="12">
        <f t="shared" si="953"/>
        <v>0.18915555555555633</v>
      </c>
      <c r="M750" s="13">
        <f t="shared" si="954"/>
        <v>0.21749052339506997</v>
      </c>
      <c r="N750" s="13">
        <f t="shared" si="955"/>
        <v>0.29066400171065637</v>
      </c>
      <c r="O750" s="13">
        <f t="shared" si="956"/>
        <v>4.1139540780863182E-2</v>
      </c>
      <c r="P750" s="13">
        <f t="shared" si="957"/>
        <v>5.4980710723580385E-2</v>
      </c>
      <c r="Q750" s="13">
        <f t="shared" si="958"/>
        <v>0.19422814514309908</v>
      </c>
      <c r="R750" s="13">
        <f t="shared" si="959"/>
        <v>3.8908863458523208E-3</v>
      </c>
      <c r="S750" s="13">
        <f t="shared" si="960"/>
        <v>3.4747244437163252E-3</v>
      </c>
      <c r="T750" s="13">
        <f t="shared" si="961"/>
        <v>3.6739332699068136E-2</v>
      </c>
      <c r="U750" s="13">
        <f t="shared" si="962"/>
        <v>5.1999534408790904E-3</v>
      </c>
      <c r="V750" s="13">
        <f t="shared" si="963"/>
        <v>9.7599562552532293E-5</v>
      </c>
      <c r="W750" s="13">
        <f t="shared" si="964"/>
        <v>8.6525041843748193E-2</v>
      </c>
      <c r="X750" s="13">
        <f t="shared" si="965"/>
        <v>1.6366692359421949E-2</v>
      </c>
      <c r="Y750" s="13">
        <f t="shared" si="966"/>
        <v>1.547925392926669E-3</v>
      </c>
      <c r="Z750" s="13">
        <f t="shared" si="967"/>
        <v>2.4532758945107475E-4</v>
      </c>
      <c r="AA750" s="13">
        <f t="shared" si="968"/>
        <v>3.2786669399083703E-4</v>
      </c>
      <c r="AB750" s="13">
        <f t="shared" si="969"/>
        <v>2.1908781085121096E-4</v>
      </c>
      <c r="AC750" s="13">
        <f t="shared" si="970"/>
        <v>1.5420480257263026E-6</v>
      </c>
      <c r="AD750" s="13">
        <f t="shared" si="971"/>
        <v>2.890897786935015E-2</v>
      </c>
      <c r="AE750" s="13">
        <f t="shared" si="972"/>
        <v>5.4682937694202115E-3</v>
      </c>
      <c r="AF750" s="13">
        <f t="shared" si="973"/>
        <v>5.1717907294783364E-4</v>
      </c>
      <c r="AG750" s="13">
        <f t="shared" si="974"/>
        <v>3.2609098288385025E-5</v>
      </c>
      <c r="AH750" s="13">
        <f t="shared" si="975"/>
        <v>1.1601269118930872E-5</v>
      </c>
      <c r="AI750" s="13">
        <f t="shared" si="976"/>
        <v>1.5504451662500094E-5</v>
      </c>
      <c r="AJ750" s="13">
        <f t="shared" si="977"/>
        <v>1.0360419144252866E-5</v>
      </c>
      <c r="AK750" s="13">
        <f t="shared" si="978"/>
        <v>4.6153748691508804E-6</v>
      </c>
      <c r="AL750" s="13">
        <f t="shared" si="979"/>
        <v>1.5592936207214595E-8</v>
      </c>
      <c r="AM750" s="13">
        <f t="shared" si="980"/>
        <v>7.7270485736120904E-3</v>
      </c>
      <c r="AN750" s="13">
        <f t="shared" si="981"/>
        <v>1.4616141657463641E-3</v>
      </c>
      <c r="AO750" s="13">
        <f t="shared" si="982"/>
        <v>1.3823621976481225E-4</v>
      </c>
      <c r="AP750" s="13">
        <f t="shared" si="983"/>
        <v>8.7160496491710126E-6</v>
      </c>
      <c r="AQ750" s="13">
        <f t="shared" si="984"/>
        <v>4.1217230340968872E-7</v>
      </c>
      <c r="AR750" s="13">
        <f t="shared" si="985"/>
        <v>4.3888890106817759E-7</v>
      </c>
      <c r="AS750" s="13">
        <f t="shared" si="986"/>
        <v>5.8655063356089472E-7</v>
      </c>
      <c r="AT750" s="13">
        <f t="shared" si="987"/>
        <v>3.9194616780391434E-7</v>
      </c>
      <c r="AU750" s="13">
        <f t="shared" si="988"/>
        <v>1.7460475949427752E-7</v>
      </c>
      <c r="AV750" s="13">
        <f t="shared" si="989"/>
        <v>5.8337390199921507E-8</v>
      </c>
      <c r="AW750" s="13">
        <f t="shared" si="990"/>
        <v>1.0949528353865719E-10</v>
      </c>
      <c r="AX750" s="13">
        <f t="shared" si="991"/>
        <v>1.7211285230260467E-3</v>
      </c>
      <c r="AY750" s="13">
        <f t="shared" si="992"/>
        <v>3.2556102195550603E-4</v>
      </c>
      <c r="AZ750" s="13">
        <f t="shared" si="993"/>
        <v>3.0790837987614204E-5</v>
      </c>
      <c r="BA750" s="13">
        <f t="shared" si="994"/>
        <v>1.941419355189431E-6</v>
      </c>
      <c r="BB750" s="13">
        <f t="shared" si="995"/>
        <v>9.1807564174291697E-8</v>
      </c>
      <c r="BC750" s="13">
        <f t="shared" si="996"/>
        <v>3.4731821611181065E-9</v>
      </c>
      <c r="BD750" s="13">
        <f t="shared" si="997"/>
        <v>1.3836378984786453E-8</v>
      </c>
      <c r="BE750" s="13">
        <f t="shared" si="998"/>
        <v>1.849155182544576E-8</v>
      </c>
      <c r="BF750" s="13">
        <f t="shared" si="999"/>
        <v>1.2356465853136787E-8</v>
      </c>
      <c r="BG750" s="13">
        <f t="shared" si="1000"/>
        <v>5.5045767141307266E-9</v>
      </c>
      <c r="BH750" s="13">
        <f t="shared" si="1001"/>
        <v>1.8391402421545699E-9</v>
      </c>
      <c r="BI750" s="13">
        <f t="shared" si="1002"/>
        <v>4.9158175183633766E-10</v>
      </c>
      <c r="BJ750" s="14">
        <f t="shared" si="1003"/>
        <v>0.67241374322307357</v>
      </c>
      <c r="BK750" s="14">
        <f t="shared" si="1004"/>
        <v>0.27637067678783667</v>
      </c>
      <c r="BL750" s="14">
        <f t="shared" si="1005"/>
        <v>5.0821119434778982E-2</v>
      </c>
      <c r="BM750" s="14">
        <f t="shared" si="1006"/>
        <v>0.19713149802355859</v>
      </c>
      <c r="BN750" s="14">
        <f t="shared" si="1007"/>
        <v>0.8023938080991212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1.7962962962963001</v>
      </c>
      <c r="F751" s="10">
        <f>VLOOKUP(B751,home!$B$2:$E$405,3,FALSE)</f>
        <v>1.86</v>
      </c>
      <c r="G751" s="10">
        <f>VLOOKUP(C751,away!$B$2:$E$405,4,FALSE)</f>
        <v>0.74</v>
      </c>
      <c r="H751" s="10">
        <f>VLOOKUP(A751,away!$A$2:$E$405,3,FALSE)</f>
        <v>1.18518518518519</v>
      </c>
      <c r="I751" s="10">
        <f>VLOOKUP(C751,away!$B$2:$E$405,3,FALSE)</f>
        <v>1.76</v>
      </c>
      <c r="J751" s="10">
        <f>VLOOKUP(B751,home!$B$2:$E$405,4,FALSE)</f>
        <v>0.84</v>
      </c>
      <c r="K751" s="12">
        <f t="shared" si="952"/>
        <v>2.4724222222222276</v>
      </c>
      <c r="L751" s="12">
        <f t="shared" si="953"/>
        <v>1.7521777777777849</v>
      </c>
      <c r="M751" s="13">
        <f t="shared" si="954"/>
        <v>1.4631186013660665E-2</v>
      </c>
      <c r="N751" s="13">
        <f t="shared" si="955"/>
        <v>3.6174469437641674E-2</v>
      </c>
      <c r="O751" s="13">
        <f t="shared" si="956"/>
        <v>2.563643899566935E-2</v>
      </c>
      <c r="P751" s="13">
        <f t="shared" si="957"/>
        <v>6.3384101471537377E-2</v>
      </c>
      <c r="Q751" s="13">
        <f t="shared" si="958"/>
        <v>4.4719281057362059E-2</v>
      </c>
      <c r="R751" s="13">
        <f t="shared" si="959"/>
        <v>2.2459799354783844E-2</v>
      </c>
      <c r="S751" s="13">
        <f t="shared" si="960"/>
        <v>6.8646935313430829E-2</v>
      </c>
      <c r="T751" s="13">
        <f t="shared" si="961"/>
        <v>7.835613050690883E-2</v>
      </c>
      <c r="U751" s="13">
        <f t="shared" si="962"/>
        <v>5.5530107031420015E-2</v>
      </c>
      <c r="V751" s="13">
        <f t="shared" si="963"/>
        <v>3.3042998470330279E-2</v>
      </c>
      <c r="W751" s="13">
        <f t="shared" si="964"/>
        <v>3.685498141600782E-2</v>
      </c>
      <c r="X751" s="13">
        <f t="shared" si="965"/>
        <v>6.4576479437542134E-2</v>
      </c>
      <c r="Y751" s="13">
        <f t="shared" si="966"/>
        <v>5.6574736118792719E-2</v>
      </c>
      <c r="Z751" s="13">
        <f t="shared" si="967"/>
        <v>1.3117853774266695E-2</v>
      </c>
      <c r="AA751" s="13">
        <f t="shared" si="968"/>
        <v>3.2432873179358696E-2</v>
      </c>
      <c r="AB751" s="13">
        <f t="shared" si="969"/>
        <v>4.0093878189580864E-2</v>
      </c>
      <c r="AC751" s="13">
        <f t="shared" si="970"/>
        <v>8.9466464219467388E-3</v>
      </c>
      <c r="AD751" s="13">
        <f t="shared" si="971"/>
        <v>2.2780268763131245E-2</v>
      </c>
      <c r="AE751" s="13">
        <f t="shared" si="972"/>
        <v>3.991508069856399E-2</v>
      </c>
      <c r="AF751" s="13">
        <f t="shared" si="973"/>
        <v>3.4969158699115412E-2</v>
      </c>
      <c r="AG751" s="13">
        <f t="shared" si="974"/>
        <v>2.0424060926724916E-2</v>
      </c>
      <c r="AH751" s="13">
        <f t="shared" si="975"/>
        <v>5.7462029688521371E-3</v>
      </c>
      <c r="AI751" s="13">
        <f t="shared" si="976"/>
        <v>1.420703991358936E-2</v>
      </c>
      <c r="AJ751" s="13">
        <f t="shared" si="977"/>
        <v>1.7562900597178251E-2</v>
      </c>
      <c r="AK751" s="13">
        <f t="shared" si="978"/>
        <v>1.4474301907714513E-2</v>
      </c>
      <c r="AL751" s="13">
        <f t="shared" si="979"/>
        <v>1.5503190079305372E-3</v>
      </c>
      <c r="AM751" s="13">
        <f t="shared" si="980"/>
        <v>1.1264488543632111E-2</v>
      </c>
      <c r="AN751" s="13">
        <f t="shared" si="981"/>
        <v>1.9737386504184627E-2</v>
      </c>
      <c r="AO751" s="13">
        <f t="shared" si="982"/>
        <v>1.7291705012021739E-2</v>
      </c>
      <c r="AP751" s="13">
        <f t="shared" si="983"/>
        <v>1.009938042065108E-2</v>
      </c>
      <c r="AQ751" s="13">
        <f t="shared" si="984"/>
        <v>4.4239774855972195E-3</v>
      </c>
      <c r="AR751" s="13">
        <f t="shared" si="985"/>
        <v>2.0136738297246884E-3</v>
      </c>
      <c r="AS751" s="13">
        <f t="shared" si="986"/>
        <v>4.978651924918657E-3</v>
      </c>
      <c r="AT751" s="13">
        <f t="shared" si="987"/>
        <v>6.1546648279391814E-3</v>
      </c>
      <c r="AU751" s="13">
        <f t="shared" si="988"/>
        <v>5.0723100303087911E-3</v>
      </c>
      <c r="AV751" s="13">
        <f t="shared" si="989"/>
        <v>3.1352230092340397E-3</v>
      </c>
      <c r="AW751" s="13">
        <f t="shared" si="990"/>
        <v>1.8656036272295923E-4</v>
      </c>
      <c r="AX751" s="13">
        <f t="shared" si="991"/>
        <v>4.6417619662072881E-3</v>
      </c>
      <c r="AY751" s="13">
        <f t="shared" si="992"/>
        <v>8.133192166922527E-3</v>
      </c>
      <c r="AZ751" s="13">
        <f t="shared" si="993"/>
        <v>7.1253992886390026E-3</v>
      </c>
      <c r="BA751" s="13">
        <f t="shared" si="994"/>
        <v>4.1616554304489657E-3</v>
      </c>
      <c r="BB751" s="13">
        <f t="shared" si="995"/>
        <v>1.8229900410002301E-3</v>
      </c>
      <c r="BC751" s="13">
        <f t="shared" si="996"/>
        <v>6.3884052779016292E-4</v>
      </c>
      <c r="BD751" s="13">
        <f t="shared" si="997"/>
        <v>5.8805242268938126E-4</v>
      </c>
      <c r="BE751" s="13">
        <f t="shared" si="998"/>
        <v>1.4539138776888444E-3</v>
      </c>
      <c r="BF751" s="13">
        <f t="shared" si="999"/>
        <v>1.7973444901975952E-3</v>
      </c>
      <c r="BG751" s="13">
        <f t="shared" si="1000"/>
        <v>1.4812648195177383E-3</v>
      </c>
      <c r="BH751" s="13">
        <f t="shared" si="1001"/>
        <v>9.1557801419291356E-4</v>
      </c>
      <c r="BI751" s="13">
        <f t="shared" si="1002"/>
        <v>4.5273908569373159E-4</v>
      </c>
      <c r="BJ751" s="14">
        <f t="shared" si="1003"/>
        <v>0.52468542444888577</v>
      </c>
      <c r="BK751" s="14">
        <f t="shared" si="1004"/>
        <v>0.19833537886575894</v>
      </c>
      <c r="BL751" s="14">
        <f t="shared" si="1005"/>
        <v>0.25618695847025252</v>
      </c>
      <c r="BM751" s="14">
        <f t="shared" si="1006"/>
        <v>0.77737370742430967</v>
      </c>
      <c r="BN751" s="14">
        <f t="shared" si="1007"/>
        <v>0.20700527633065499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1.512</v>
      </c>
      <c r="F752" s="10">
        <f>VLOOKUP(B752,home!$B$2:$E$405,3,FALSE)</f>
        <v>0.38</v>
      </c>
      <c r="G752" s="10">
        <f>VLOOKUP(C752,away!$B$2:$E$405,4,FALSE)</f>
        <v>1.1299999999999999</v>
      </c>
      <c r="H752" s="10">
        <f>VLOOKUP(A752,away!$A$2:$E$405,3,FALSE)</f>
        <v>1.32</v>
      </c>
      <c r="I752" s="10">
        <f>VLOOKUP(C752,away!$B$2:$E$405,3,FALSE)</f>
        <v>0.85</v>
      </c>
      <c r="J752" s="10">
        <f>VLOOKUP(B752,home!$B$2:$E$405,4,FALSE)</f>
        <v>0.76</v>
      </c>
      <c r="K752" s="12">
        <f t="shared" si="952"/>
        <v>0.64925279999999985</v>
      </c>
      <c r="L752" s="12">
        <f t="shared" si="953"/>
        <v>0.85272000000000014</v>
      </c>
      <c r="M752" s="13">
        <f t="shared" si="954"/>
        <v>0.22269040288767677</v>
      </c>
      <c r="N752" s="13">
        <f t="shared" si="955"/>
        <v>0.14458236760795215</v>
      </c>
      <c r="O752" s="13">
        <f t="shared" si="956"/>
        <v>0.18989256035037977</v>
      </c>
      <c r="P752" s="13">
        <f t="shared" si="957"/>
        <v>0.12328827650665297</v>
      </c>
      <c r="Q752" s="13">
        <f t="shared" si="958"/>
        <v>4.6935253500046105E-2</v>
      </c>
      <c r="R752" s="13">
        <f t="shared" si="959"/>
        <v>8.096259203098792E-2</v>
      </c>
      <c r="S752" s="13">
        <f t="shared" si="960"/>
        <v>1.7064048255873515E-2</v>
      </c>
      <c r="T752" s="13">
        <f t="shared" si="961"/>
        <v>4.0022629364559324E-2</v>
      </c>
      <c r="U752" s="13">
        <f t="shared" si="962"/>
        <v>5.2565189571376569E-2</v>
      </c>
      <c r="V752" s="13">
        <f t="shared" si="963"/>
        <v>1.0496870555177311E-3</v>
      </c>
      <c r="W752" s="13">
        <f t="shared" si="964"/>
        <v>1.0157614917871576E-2</v>
      </c>
      <c r="X752" s="13">
        <f t="shared" si="965"/>
        <v>8.6616013927674519E-3</v>
      </c>
      <c r="Y752" s="13">
        <f t="shared" si="966"/>
        <v>3.6929603698203309E-3</v>
      </c>
      <c r="Z752" s="13">
        <f t="shared" si="967"/>
        <v>2.3012807158888014E-2</v>
      </c>
      <c r="AA752" s="13">
        <f t="shared" si="968"/>
        <v>1.494112948376808E-2</v>
      </c>
      <c r="AB752" s="13">
        <f t="shared" si="969"/>
        <v>4.8502850762494887E-3</v>
      </c>
      <c r="AC752" s="13">
        <f t="shared" si="970"/>
        <v>3.6321195892364037E-5</v>
      </c>
      <c r="AD752" s="13">
        <f t="shared" si="971"/>
        <v>1.6487149816874723E-3</v>
      </c>
      <c r="AE752" s="13">
        <f t="shared" si="972"/>
        <v>1.4058922391845415E-3</v>
      </c>
      <c r="AF752" s="13">
        <f t="shared" si="973"/>
        <v>5.9941621509872125E-4</v>
      </c>
      <c r="AG752" s="13">
        <f t="shared" si="974"/>
        <v>1.7037806497966057E-4</v>
      </c>
      <c r="AH752" s="13">
        <f t="shared" si="975"/>
        <v>4.9058702301317467E-3</v>
      </c>
      <c r="AI752" s="13">
        <f t="shared" si="976"/>
        <v>3.185149983349679E-3</v>
      </c>
      <c r="AJ752" s="13">
        <f t="shared" si="977"/>
        <v>1.033983772554866E-3</v>
      </c>
      <c r="AK752" s="13">
        <f t="shared" si="978"/>
        <v>2.237722864952699E-4</v>
      </c>
      <c r="AL752" s="13">
        <f t="shared" si="979"/>
        <v>8.0434137873265188E-7</v>
      </c>
      <c r="AM752" s="13">
        <f t="shared" si="980"/>
        <v>2.1408656365250807E-4</v>
      </c>
      <c r="AN752" s="13">
        <f t="shared" si="981"/>
        <v>1.8255589455776672E-4</v>
      </c>
      <c r="AO752" s="13">
        <f t="shared" si="982"/>
        <v>7.7834531203649427E-5</v>
      </c>
      <c r="AP752" s="13">
        <f t="shared" si="983"/>
        <v>2.2123687149325319E-5</v>
      </c>
      <c r="AQ752" s="13">
        <f t="shared" si="984"/>
        <v>4.7163276264931715E-6</v>
      </c>
      <c r="AR752" s="13">
        <f t="shared" si="985"/>
        <v>8.3666673252758917E-4</v>
      </c>
      <c r="AS752" s="13">
        <f t="shared" si="986"/>
        <v>5.4320821876038805E-4</v>
      </c>
      <c r="AT752" s="13">
        <f t="shared" si="987"/>
        <v>1.7633972850659719E-4</v>
      </c>
      <c r="AU752" s="13">
        <f t="shared" si="988"/>
        <v>3.8163020828049335E-5</v>
      </c>
      <c r="AV752" s="13">
        <f t="shared" si="989"/>
        <v>6.1943620322673362E-6</v>
      </c>
      <c r="AW752" s="13">
        <f t="shared" si="990"/>
        <v>1.2369672202232766E-8</v>
      </c>
      <c r="AX752" s="13">
        <f t="shared" si="991"/>
        <v>2.3166050148961496E-5</v>
      </c>
      <c r="AY752" s="13">
        <f t="shared" si="992"/>
        <v>1.9754154283022448E-5</v>
      </c>
      <c r="AZ752" s="13">
        <f t="shared" si="993"/>
        <v>8.422381220109452E-6</v>
      </c>
      <c r="BA752" s="13">
        <f t="shared" si="994"/>
        <v>2.3939776380039114E-6</v>
      </c>
      <c r="BB752" s="13">
        <f t="shared" si="995"/>
        <v>5.103481528696738E-7</v>
      </c>
      <c r="BC752" s="13">
        <f t="shared" si="996"/>
        <v>8.7036815383005711E-8</v>
      </c>
      <c r="BD752" s="13">
        <f t="shared" si="997"/>
        <v>1.1890707602682093E-4</v>
      </c>
      <c r="BE752" s="13">
        <f t="shared" si="998"/>
        <v>7.7200752050226313E-5</v>
      </c>
      <c r="BF752" s="13">
        <f t="shared" si="999"/>
        <v>2.5061402215357584E-5</v>
      </c>
      <c r="BG752" s="13">
        <f t="shared" si="1000"/>
        <v>5.4237285200823701E-6</v>
      </c>
      <c r="BH752" s="13">
        <f t="shared" si="1001"/>
        <v>8.8034273202583352E-7</v>
      </c>
      <c r="BI752" s="13">
        <f t="shared" si="1002"/>
        <v>1.1431299674548444E-7</v>
      </c>
      <c r="BJ752" s="14">
        <f t="shared" si="1003"/>
        <v>0.25843247960641536</v>
      </c>
      <c r="BK752" s="14">
        <f t="shared" si="1004"/>
        <v>0.36414929439727511</v>
      </c>
      <c r="BL752" s="14">
        <f t="shared" si="1005"/>
        <v>0.35438869246248944</v>
      </c>
      <c r="BM752" s="14">
        <f t="shared" si="1006"/>
        <v>0.19161207895676163</v>
      </c>
      <c r="BN752" s="14">
        <f t="shared" si="1007"/>
        <v>0.8083514528836957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1.512</v>
      </c>
      <c r="F753" s="10">
        <f>VLOOKUP(B753,home!$B$2:$E$405,3,FALSE)</f>
        <v>0.38</v>
      </c>
      <c r="G753" s="10">
        <f>VLOOKUP(C753,away!$B$2:$E$405,4,FALSE)</f>
        <v>1.04</v>
      </c>
      <c r="H753" s="10">
        <f>VLOOKUP(A753,away!$A$2:$E$405,3,FALSE)</f>
        <v>1.32</v>
      </c>
      <c r="I753" s="10">
        <f>VLOOKUP(C753,away!$B$2:$E$405,3,FALSE)</f>
        <v>0.94</v>
      </c>
      <c r="J753" s="10">
        <f>VLOOKUP(B753,home!$B$2:$E$405,4,FALSE)</f>
        <v>1.3</v>
      </c>
      <c r="K753" s="12">
        <f t="shared" si="952"/>
        <v>0.59754240000000003</v>
      </c>
      <c r="L753" s="12">
        <f t="shared" si="953"/>
        <v>1.61304</v>
      </c>
      <c r="M753" s="13">
        <f t="shared" si="954"/>
        <v>0.10963677745887303</v>
      </c>
      <c r="N753" s="13">
        <f t="shared" si="955"/>
        <v>6.5512623131040892E-2</v>
      </c>
      <c r="O753" s="13">
        <f t="shared" si="956"/>
        <v>0.17684850751226053</v>
      </c>
      <c r="P753" s="13">
        <f t="shared" si="957"/>
        <v>0.10567448161529421</v>
      </c>
      <c r="Q753" s="13">
        <f t="shared" si="958"/>
        <v>1.9573285028008848E-2</v>
      </c>
      <c r="R753" s="13">
        <f t="shared" si="959"/>
        <v>0.14263185827878838</v>
      </c>
      <c r="S753" s="13">
        <f t="shared" si="960"/>
        <v>2.5463845991027412E-2</v>
      </c>
      <c r="T753" s="13">
        <f t="shared" si="961"/>
        <v>3.1572491681579391E-2</v>
      </c>
      <c r="U753" s="13">
        <f t="shared" si="962"/>
        <v>8.5228582912367096E-2</v>
      </c>
      <c r="V753" s="13">
        <f t="shared" si="963"/>
        <v>2.7270641470274813E-3</v>
      </c>
      <c r="W753" s="13">
        <f t="shared" si="964"/>
        <v>3.8986225705068254E-3</v>
      </c>
      <c r="X753" s="13">
        <f t="shared" si="965"/>
        <v>6.2886341511303291E-3</v>
      </c>
      <c r="Y753" s="13">
        <f t="shared" si="966"/>
        <v>5.0719092155696336E-3</v>
      </c>
      <c r="Z753" s="13">
        <f t="shared" si="967"/>
        <v>7.6690297559338955E-2</v>
      </c>
      <c r="AA753" s="13">
        <f t="shared" si="968"/>
        <v>4.5825704460321547E-2</v>
      </c>
      <c r="AB753" s="13">
        <f t="shared" si="969"/>
        <v>1.3691400712455622E-2</v>
      </c>
      <c r="AC753" s="13">
        <f t="shared" si="970"/>
        <v>1.6428171774800096E-4</v>
      </c>
      <c r="AD753" s="13">
        <f t="shared" si="971"/>
        <v>5.8239807186870427E-4</v>
      </c>
      <c r="AE753" s="13">
        <f t="shared" si="972"/>
        <v>9.3943138584709474E-4</v>
      </c>
      <c r="AF753" s="13">
        <f t="shared" si="973"/>
        <v>7.57670201313399E-4</v>
      </c>
      <c r="AG753" s="13">
        <f t="shared" si="974"/>
        <v>4.0738411384218844E-4</v>
      </c>
      <c r="AH753" s="13">
        <f t="shared" si="975"/>
        <v>3.0926129393779037E-2</v>
      </c>
      <c r="AI753" s="13">
        <f t="shared" si="976"/>
        <v>1.8479673580669272E-2</v>
      </c>
      <c r="AJ753" s="13">
        <f t="shared" si="977"/>
        <v>5.5211942513048555E-3</v>
      </c>
      <c r="AK753" s="13">
        <f t="shared" si="978"/>
        <v>1.0997158879303024E-3</v>
      </c>
      <c r="AL753" s="13">
        <f t="shared" si="979"/>
        <v>6.333781697807492E-6</v>
      </c>
      <c r="AM753" s="13">
        <f t="shared" si="980"/>
        <v>6.9601508323959639E-5</v>
      </c>
      <c r="AN753" s="13">
        <f t="shared" si="981"/>
        <v>1.1227001698687985E-4</v>
      </c>
      <c r="AO753" s="13">
        <f t="shared" si="982"/>
        <v>9.0548014100258343E-5</v>
      </c>
      <c r="AP753" s="13">
        <f t="shared" si="983"/>
        <v>4.8685856221426922E-5</v>
      </c>
      <c r="AQ753" s="13">
        <f t="shared" si="984"/>
        <v>1.9633058379852625E-5</v>
      </c>
      <c r="AR753" s="13">
        <f t="shared" si="985"/>
        <v>9.9770167514682609E-3</v>
      </c>
      <c r="AS753" s="13">
        <f t="shared" si="986"/>
        <v>5.9616905345125492E-3</v>
      </c>
      <c r="AT753" s="13">
        <f t="shared" si="987"/>
        <v>1.7811814350249559E-3</v>
      </c>
      <c r="AU753" s="13">
        <f t="shared" si="988"/>
        <v>3.5477714317341878E-4</v>
      </c>
      <c r="AV753" s="13">
        <f t="shared" si="989"/>
        <v>5.2998596399247062E-5</v>
      </c>
      <c r="AW753" s="13">
        <f t="shared" si="990"/>
        <v>1.6957993098603346E-7</v>
      </c>
      <c r="AX753" s="13">
        <f t="shared" si="991"/>
        <v>6.9316420545864697E-6</v>
      </c>
      <c r="AY753" s="13">
        <f t="shared" si="992"/>
        <v>1.1181015899730158E-5</v>
      </c>
      <c r="AZ753" s="13">
        <f t="shared" si="993"/>
        <v>9.0177129434503684E-6</v>
      </c>
      <c r="BA753" s="13">
        <f t="shared" si="994"/>
        <v>4.8486438954343951E-6</v>
      </c>
      <c r="BB753" s="13">
        <f t="shared" si="995"/>
        <v>1.9552641372728746E-6</v>
      </c>
      <c r="BC753" s="13">
        <f t="shared" si="996"/>
        <v>6.3078385279732719E-7</v>
      </c>
      <c r="BD753" s="13">
        <f t="shared" si="997"/>
        <v>2.6822211834647276E-3</v>
      </c>
      <c r="BE753" s="13">
        <f t="shared" si="998"/>
        <v>1.6027408832983538E-3</v>
      </c>
      <c r="BF753" s="13">
        <f t="shared" si="999"/>
        <v>4.7885281699210915E-4</v>
      </c>
      <c r="BG753" s="13">
        <f t="shared" si="1000"/>
        <v>9.5378287170741919E-5</v>
      </c>
      <c r="BH753" s="13">
        <f t="shared" si="1001"/>
        <v>1.4248142655973582E-5</v>
      </c>
      <c r="BI753" s="13">
        <f t="shared" si="1002"/>
        <v>1.7027738716385663E-6</v>
      </c>
      <c r="BJ753" s="14">
        <f t="shared" si="1003"/>
        <v>0.13497975306750293</v>
      </c>
      <c r="BK753" s="14">
        <f t="shared" si="1004"/>
        <v>0.24368396572756765</v>
      </c>
      <c r="BL753" s="14">
        <f t="shared" si="1005"/>
        <v>0.54325557553790871</v>
      </c>
      <c r="BM753" s="14">
        <f t="shared" si="1006"/>
        <v>0.37872104743208362</v>
      </c>
      <c r="BN753" s="14">
        <f t="shared" si="1007"/>
        <v>0.61987753302426585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1.512</v>
      </c>
      <c r="F754" s="10" t="e">
        <f>VLOOKUP(B754,home!$B$2:$E$405,3,FALSE)</f>
        <v>#N/A</v>
      </c>
      <c r="G754" s="10">
        <f>VLOOKUP(C754,away!$B$2:$E$405,4,FALSE)</f>
        <v>1.1299999999999999</v>
      </c>
      <c r="H754" s="10">
        <f>VLOOKUP(A754,away!$A$2:$E$405,3,FALSE)</f>
        <v>1.32</v>
      </c>
      <c r="I754" s="10">
        <f>VLOOKUP(C754,away!$B$2:$E$405,3,FALSE)</f>
        <v>0.85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1.512</v>
      </c>
      <c r="F755" s="10">
        <f>VLOOKUP(B755,home!$B$2:$E$405,3,FALSE)</f>
        <v>1.23</v>
      </c>
      <c r="G755" s="10">
        <f>VLOOKUP(C755,away!$B$2:$E$405,4,FALSE)</f>
        <v>0.88</v>
      </c>
      <c r="H755" s="10">
        <f>VLOOKUP(A755,away!$A$2:$E$405,3,FALSE)</f>
        <v>1.32</v>
      </c>
      <c r="I755" s="10">
        <f>VLOOKUP(C755,away!$B$2:$E$405,3,FALSE)</f>
        <v>0.88</v>
      </c>
      <c r="J755" s="10">
        <f>VLOOKUP(B755,home!$B$2:$E$405,4,FALSE)</f>
        <v>0.97</v>
      </c>
      <c r="K755" s="12">
        <f t="shared" si="952"/>
        <v>1.6365888000000002</v>
      </c>
      <c r="L755" s="12">
        <f t="shared" si="953"/>
        <v>1.126752</v>
      </c>
      <c r="M755" s="13">
        <f t="shared" si="954"/>
        <v>6.3080676024873272E-2</v>
      </c>
      <c r="N755" s="13">
        <f t="shared" si="955"/>
        <v>0.10323712787873611</v>
      </c>
      <c r="O755" s="13">
        <f t="shared" si="956"/>
        <v>7.1076277872377996E-2</v>
      </c>
      <c r="P755" s="13">
        <f t="shared" si="957"/>
        <v>0.11632264031162166</v>
      </c>
      <c r="Q755" s="13">
        <f t="shared" si="958"/>
        <v>8.4478363615253682E-2</v>
      </c>
      <c r="R755" s="13">
        <f t="shared" si="959"/>
        <v>4.0042669122628848E-2</v>
      </c>
      <c r="S755" s="13">
        <f t="shared" si="960"/>
        <v>5.3625600983300922E-2</v>
      </c>
      <c r="T755" s="13">
        <f t="shared" si="961"/>
        <v>9.5186165160214303E-2</v>
      </c>
      <c r="U755" s="13">
        <f t="shared" si="962"/>
        <v>6.5533383808200202E-2</v>
      </c>
      <c r="V755" s="13">
        <f t="shared" si="963"/>
        <v>1.0987466787267449E-2</v>
      </c>
      <c r="W755" s="13">
        <f t="shared" si="964"/>
        <v>4.6085447911683897E-2</v>
      </c>
      <c r="X755" s="13">
        <f t="shared" si="965"/>
        <v>5.1926870605385651E-2</v>
      </c>
      <c r="Y755" s="13">
        <f t="shared" si="966"/>
        <v>2.9254352654179763E-2</v>
      </c>
      <c r="Z755" s="13">
        <f t="shared" si="967"/>
        <v>1.5039385839753429E-2</v>
      </c>
      <c r="AA755" s="13">
        <f t="shared" si="968"/>
        <v>2.4613290424219055E-2</v>
      </c>
      <c r="AB755" s="13">
        <f t="shared" si="969"/>
        <v>2.0140917719712086E-2</v>
      </c>
      <c r="AC755" s="13">
        <f t="shared" si="970"/>
        <v>1.2663259451745959E-3</v>
      </c>
      <c r="AD755" s="13">
        <f t="shared" si="971"/>
        <v>1.8855731973811324E-2</v>
      </c>
      <c r="AE755" s="13">
        <f t="shared" si="972"/>
        <v>2.1245733712955857E-2</v>
      </c>
      <c r="AF755" s="13">
        <f t="shared" si="973"/>
        <v>1.1969336476270223E-2</v>
      </c>
      <c r="AG755" s="13">
        <f t="shared" si="974"/>
        <v>4.4954912711034746E-3</v>
      </c>
      <c r="AH755" s="13">
        <f t="shared" si="975"/>
        <v>4.2364145184284651E-3</v>
      </c>
      <c r="AI755" s="13">
        <f t="shared" si="976"/>
        <v>6.9332685530174194E-3</v>
      </c>
      <c r="AJ755" s="13">
        <f t="shared" si="977"/>
        <v>5.6734548306302604E-3</v>
      </c>
      <c r="AK755" s="13">
        <f t="shared" si="978"/>
        <v>3.0950375443717939E-3</v>
      </c>
      <c r="AL755" s="13">
        <f t="shared" si="979"/>
        <v>9.340570629251722E-5</v>
      </c>
      <c r="AM755" s="13">
        <f t="shared" si="980"/>
        <v>6.1718159528282943E-3</v>
      </c>
      <c r="AN755" s="13">
        <f t="shared" si="981"/>
        <v>6.9541059684811862E-3</v>
      </c>
      <c r="AO755" s="13">
        <f t="shared" si="982"/>
        <v>3.9177764040990585E-3</v>
      </c>
      <c r="AP755" s="13">
        <f t="shared" si="983"/>
        <v>1.4714541329571404E-3</v>
      </c>
      <c r="AQ755" s="13">
        <f t="shared" si="984"/>
        <v>4.1449097180443109E-4</v>
      </c>
      <c r="AR755" s="13">
        <f t="shared" si="985"/>
        <v>9.5467770629366149E-4</v>
      </c>
      <c r="AS755" s="13">
        <f t="shared" si="986"/>
        <v>1.5624148417298959E-3</v>
      </c>
      <c r="AT755" s="13">
        <f t="shared" si="987"/>
        <v>1.2785153154644608E-3</v>
      </c>
      <c r="AU755" s="13">
        <f t="shared" si="988"/>
        <v>6.9746794863920116E-4</v>
      </c>
      <c r="AV755" s="13">
        <f t="shared" si="989"/>
        <v>2.8536705827547312E-4</v>
      </c>
      <c r="AW755" s="13">
        <f t="shared" si="990"/>
        <v>4.7845249135290768E-6</v>
      </c>
      <c r="AX755" s="13">
        <f t="shared" si="991"/>
        <v>1.6834541440100192E-3</v>
      </c>
      <c r="AY755" s="13">
        <f t="shared" si="992"/>
        <v>1.8968353236715771E-3</v>
      </c>
      <c r="AZ755" s="13">
        <f t="shared" si="993"/>
        <v>1.068631497308799E-3</v>
      </c>
      <c r="BA755" s="13">
        <f t="shared" si="994"/>
        <v>4.0136089228522777E-4</v>
      </c>
      <c r="BB755" s="13">
        <f t="shared" si="995"/>
        <v>1.1305854702604129E-4</v>
      </c>
      <c r="BC755" s="13">
        <f t="shared" si="996"/>
        <v>2.54777887957372E-5</v>
      </c>
      <c r="BD755" s="13">
        <f t="shared" si="997"/>
        <v>1.7928083582029915E-4</v>
      </c>
      <c r="BE755" s="13">
        <f t="shared" si="998"/>
        <v>2.934090079581404E-4</v>
      </c>
      <c r="BF755" s="13">
        <f t="shared" si="999"/>
        <v>2.4009494812170183E-4</v>
      </c>
      <c r="BG755" s="13">
        <f t="shared" si="1000"/>
        <v>1.3097890101085278E-4</v>
      </c>
      <c r="BH755" s="13">
        <f t="shared" si="1001"/>
        <v>5.3589650607667606E-5</v>
      </c>
      <c r="BI755" s="13">
        <f t="shared" si="1002"/>
        <v>1.754084439608438E-5</v>
      </c>
      <c r="BJ755" s="14">
        <f t="shared" si="1003"/>
        <v>0.49085308288286172</v>
      </c>
      <c r="BK755" s="14">
        <f t="shared" si="1004"/>
        <v>0.24727295108220199</v>
      </c>
      <c r="BL755" s="14">
        <f t="shared" si="1005"/>
        <v>0.24703805145190355</v>
      </c>
      <c r="BM755" s="14">
        <f t="shared" si="1006"/>
        <v>0.52007366563247126</v>
      </c>
      <c r="BN755" s="14">
        <f t="shared" si="1007"/>
        <v>0.47823775482549158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1.50833333333333</v>
      </c>
      <c r="F756" s="10">
        <f>VLOOKUP(B756,home!$B$2:$E$405,3,FALSE)</f>
        <v>0.99</v>
      </c>
      <c r="G756" s="10">
        <f>VLOOKUP(C756,away!$B$2:$E$405,4,FALSE)</f>
        <v>0.99</v>
      </c>
      <c r="H756" s="10">
        <f>VLOOKUP(A756,away!$A$2:$E$405,3,FALSE)</f>
        <v>1.30833333333333</v>
      </c>
      <c r="I756" s="10">
        <f>VLOOKUP(C756,away!$B$2:$E$405,3,FALSE)</f>
        <v>0.55000000000000004</v>
      </c>
      <c r="J756" s="10">
        <f>VLOOKUP(B756,home!$B$2:$E$405,4,FALSE)</f>
        <v>0.51</v>
      </c>
      <c r="K756" s="12">
        <f t="shared" si="952"/>
        <v>1.4783174999999966</v>
      </c>
      <c r="L756" s="12">
        <f t="shared" si="953"/>
        <v>0.36698749999999913</v>
      </c>
      <c r="M756" s="13">
        <f t="shared" si="954"/>
        <v>0.15797713051618265</v>
      </c>
      <c r="N756" s="13">
        <f t="shared" si="955"/>
        <v>0.23354035664185629</v>
      </c>
      <c r="O756" s="13">
        <f t="shared" si="956"/>
        <v>5.7975632185307435E-2</v>
      </c>
      <c r="P756" s="13">
        <f t="shared" si="957"/>
        <v>8.5706391633103021E-2</v>
      </c>
      <c r="Q756" s="13">
        <f t="shared" si="958"/>
        <v>0.17262339808994837</v>
      </c>
      <c r="R756" s="13">
        <f t="shared" si="959"/>
        <v>1.063816615830273E-2</v>
      </c>
      <c r="S756" s="13">
        <f t="shared" si="960"/>
        <v>1.1624444536315936E-2</v>
      </c>
      <c r="T756" s="13">
        <f t="shared" si="961"/>
        <v>6.3350629306534761E-2</v>
      </c>
      <c r="U756" s="13">
        <f t="shared" si="962"/>
        <v>1.5726587199726659E-2</v>
      </c>
      <c r="V756" s="13">
        <f t="shared" si="963"/>
        <v>7.0072673929409332E-4</v>
      </c>
      <c r="W756" s="13">
        <f t="shared" si="964"/>
        <v>8.5064063435278919E-2</v>
      </c>
      <c r="X756" s="13">
        <f t="shared" si="965"/>
        <v>3.1217447979954342E-2</v>
      </c>
      <c r="Y756" s="13">
        <f t="shared" si="966"/>
        <v>5.7282065952717334E-3</v>
      </c>
      <c r="Z756" s="13">
        <f t="shared" si="967"/>
        <v>1.3013580010067046E-3</v>
      </c>
      <c r="AA756" s="13">
        <f t="shared" si="968"/>
        <v>1.9238203066532244E-3</v>
      </c>
      <c r="AB756" s="13">
        <f t="shared" si="969"/>
        <v>1.4220086130904111E-3</v>
      </c>
      <c r="AC756" s="13">
        <f t="shared" si="970"/>
        <v>2.3760069000768609E-5</v>
      </c>
      <c r="AD756" s="13">
        <f t="shared" si="971"/>
        <v>3.1437923399370654E-2</v>
      </c>
      <c r="AE756" s="13">
        <f t="shared" si="972"/>
        <v>1.1537324913526509E-2</v>
      </c>
      <c r="AF756" s="13">
        <f t="shared" si="973"/>
        <v>2.1170270133513999E-3</v>
      </c>
      <c r="AG756" s="13">
        <f t="shared" si="974"/>
        <v>2.5897415035409829E-4</v>
      </c>
      <c r="AH756" s="13">
        <f t="shared" si="975"/>
        <v>1.1939552984861173E-4</v>
      </c>
      <c r="AI756" s="13">
        <f t="shared" si="976"/>
        <v>1.7650450119697465E-4</v>
      </c>
      <c r="AJ756" s="13">
        <f t="shared" si="977"/>
        <v>1.3046484647412902E-4</v>
      </c>
      <c r="AK756" s="13">
        <f t="shared" si="978"/>
        <v>6.4289488559172631E-5</v>
      </c>
      <c r="AL756" s="13">
        <f t="shared" si="979"/>
        <v>5.1561634835513719E-7</v>
      </c>
      <c r="AM756" s="13">
        <f t="shared" si="980"/>
        <v>9.2950464649897962E-3</v>
      </c>
      <c r="AN756" s="13">
        <f t="shared" si="981"/>
        <v>3.4111658645704342E-3</v>
      </c>
      <c r="AO756" s="13">
        <f t="shared" si="982"/>
        <v>6.2592761636201966E-4</v>
      </c>
      <c r="AP756" s="13">
        <f t="shared" si="983"/>
        <v>7.65692037032187E-5</v>
      </c>
      <c r="AQ756" s="13">
        <f t="shared" si="984"/>
        <v>7.0249851610087273E-6</v>
      </c>
      <c r="AR756" s="13">
        <f t="shared" si="985"/>
        <v>8.7633334020634634E-6</v>
      </c>
      <c r="AS756" s="13">
        <f t="shared" si="986"/>
        <v>1.2954989126604924E-5</v>
      </c>
      <c r="AT756" s="13">
        <f t="shared" si="987"/>
        <v>9.575793569084869E-6</v>
      </c>
      <c r="AU756" s="13">
        <f t="shared" si="988"/>
        <v>4.7186877365218644E-6</v>
      </c>
      <c r="AV756" s="13">
        <f t="shared" si="989"/>
        <v>1.7439296644839107E-6</v>
      </c>
      <c r="AW756" s="13">
        <f t="shared" si="990"/>
        <v>7.7703962839012571E-9</v>
      </c>
      <c r="AX756" s="13">
        <f t="shared" si="991"/>
        <v>2.2901716420845896E-3</v>
      </c>
      <c r="AY756" s="13">
        <f t="shared" si="992"/>
        <v>8.4046436549951615E-4</v>
      </c>
      <c r="AZ756" s="13">
        <f t="shared" si="993"/>
        <v>1.5421995816687647E-4</v>
      </c>
      <c r="BA756" s="13">
        <f t="shared" si="994"/>
        <v>1.8865598965922145E-5</v>
      </c>
      <c r="BB756" s="13">
        <f t="shared" si="995"/>
        <v>1.7308597501265843E-6</v>
      </c>
      <c r="BC756" s="13">
        <f t="shared" si="996"/>
        <v>1.2704077850991576E-7</v>
      </c>
      <c r="BD756" s="13">
        <f t="shared" si="997"/>
        <v>5.3600563614829233E-7</v>
      </c>
      <c r="BE756" s="13">
        <f t="shared" si="998"/>
        <v>7.923865120166512E-7</v>
      </c>
      <c r="BF756" s="13">
        <f t="shared" si="999"/>
        <v>5.8569942373908673E-7</v>
      </c>
      <c r="BG756" s="13">
        <f t="shared" si="1000"/>
        <v>2.886165692844686E-7</v>
      </c>
      <c r="BH756" s="13">
        <f t="shared" si="1001"/>
        <v>1.0666673129079782E-7</v>
      </c>
      <c r="BI756" s="13">
        <f t="shared" si="1002"/>
        <v>3.1537459106996703E-8</v>
      </c>
      <c r="BJ756" s="14">
        <f t="shared" si="1003"/>
        <v>0.65359666512547931</v>
      </c>
      <c r="BK756" s="14">
        <f t="shared" si="1004"/>
        <v>0.25687343347574437</v>
      </c>
      <c r="BL756" s="14">
        <f t="shared" si="1005"/>
        <v>8.8216966474989722E-2</v>
      </c>
      <c r="BM756" s="14">
        <f t="shared" si="1006"/>
        <v>0.28068689125741619</v>
      </c>
      <c r="BN756" s="14">
        <f t="shared" si="1007"/>
        <v>0.71846107522470037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1.50833333333333</v>
      </c>
      <c r="F757" s="10">
        <f>VLOOKUP(B757,home!$B$2:$E$405,3,FALSE)</f>
        <v>1.1000000000000001</v>
      </c>
      <c r="G757" s="10">
        <f>VLOOKUP(C757,away!$B$2:$E$405,4,FALSE)</f>
        <v>1.77</v>
      </c>
      <c r="H757" s="10">
        <f>VLOOKUP(A757,away!$A$2:$E$405,3,FALSE)</f>
        <v>1.30833333333333</v>
      </c>
      <c r="I757" s="10">
        <f>VLOOKUP(C757,away!$B$2:$E$405,3,FALSE)</f>
        <v>0.22</v>
      </c>
      <c r="J757" s="10">
        <f>VLOOKUP(B757,home!$B$2:$E$405,4,FALSE)</f>
        <v>0.76</v>
      </c>
      <c r="K757" s="12">
        <f t="shared" si="952"/>
        <v>2.9367249999999938</v>
      </c>
      <c r="L757" s="12">
        <f t="shared" si="953"/>
        <v>0.21875333333333277</v>
      </c>
      <c r="M757" s="13">
        <f t="shared" si="954"/>
        <v>4.2618010501293109E-2</v>
      </c>
      <c r="N757" s="13">
        <f t="shared" si="955"/>
        <v>0.12515737688940973</v>
      </c>
      <c r="O757" s="13">
        <f t="shared" si="956"/>
        <v>9.3228318571928447E-3</v>
      </c>
      <c r="P757" s="13">
        <f t="shared" si="957"/>
        <v>2.7378593385814595E-2</v>
      </c>
      <c r="Q757" s="13">
        <f t="shared" si="958"/>
        <v>0.18377639882277552</v>
      </c>
      <c r="R757" s="13">
        <f t="shared" si="959"/>
        <v>1.0197002724335602E-3</v>
      </c>
      <c r="S757" s="13">
        <f t="shared" si="960"/>
        <v>4.397127921791583E-3</v>
      </c>
      <c r="T757" s="13">
        <f t="shared" si="961"/>
        <v>4.020169983047811E-2</v>
      </c>
      <c r="U757" s="13">
        <f t="shared" si="962"/>
        <v>2.9945792825624403E-3</v>
      </c>
      <c r="V757" s="13">
        <f t="shared" si="963"/>
        <v>3.1386620095873679E-4</v>
      </c>
      <c r="W757" s="13">
        <f t="shared" si="964"/>
        <v>0.17990024827760476</v>
      </c>
      <c r="X757" s="13">
        <f t="shared" si="965"/>
        <v>3.9353778978220191E-2</v>
      </c>
      <c r="Y757" s="13">
        <f t="shared" si="966"/>
        <v>4.3043851653744528E-3</v>
      </c>
      <c r="Z757" s="13">
        <f t="shared" si="967"/>
        <v>7.4354277865249622E-5</v>
      </c>
      <c r="AA757" s="13">
        <f t="shared" si="968"/>
        <v>2.1835806666382467E-4</v>
      </c>
      <c r="AB757" s="13">
        <f t="shared" si="969"/>
        <v>3.2062879666165965E-4</v>
      </c>
      <c r="AC757" s="13">
        <f t="shared" si="970"/>
        <v>1.2602088577872046E-5</v>
      </c>
      <c r="AD757" s="13">
        <f t="shared" si="971"/>
        <v>0.13207938915576195</v>
      </c>
      <c r="AE757" s="13">
        <f t="shared" si="972"/>
        <v>2.8892806642453365E-2</v>
      </c>
      <c r="AF757" s="13">
        <f t="shared" si="973"/>
        <v>3.1601988811960661E-3</v>
      </c>
      <c r="AG757" s="13">
        <f t="shared" si="974"/>
        <v>2.3043467975263613E-4</v>
      </c>
      <c r="AH757" s="13">
        <f t="shared" si="975"/>
        <v>4.0663115326540478E-6</v>
      </c>
      <c r="AI757" s="13">
        <f t="shared" si="976"/>
        <v>1.1941638735733431E-5</v>
      </c>
      <c r="AJ757" s="13">
        <f t="shared" si="977"/>
        <v>1.7534654508098349E-5</v>
      </c>
      <c r="AK757" s="13">
        <f t="shared" si="978"/>
        <v>1.7164819420098337E-5</v>
      </c>
      <c r="AL757" s="13">
        <f t="shared" si="979"/>
        <v>3.2383253458075765E-7</v>
      </c>
      <c r="AM757" s="13">
        <f t="shared" si="980"/>
        <v>7.7576168823690797E-2</v>
      </c>
      <c r="AN757" s="13">
        <f t="shared" si="981"/>
        <v>1.6970045517411728E-2</v>
      </c>
      <c r="AO757" s="13">
        <f t="shared" si="982"/>
        <v>1.8561270118760986E-3</v>
      </c>
      <c r="AP757" s="13">
        <f t="shared" si="983"/>
        <v>1.3534465697931172E-4</v>
      </c>
      <c r="AQ757" s="13">
        <f t="shared" si="984"/>
        <v>7.4017737157702372E-6</v>
      </c>
      <c r="AR757" s="13">
        <f t="shared" si="985"/>
        <v>1.7790384042796928E-7</v>
      </c>
      <c r="AS757" s="13">
        <f t="shared" si="986"/>
        <v>5.2245465578082697E-7</v>
      </c>
      <c r="AT757" s="13">
        <f t="shared" si="987"/>
        <v>7.6715282449897304E-7</v>
      </c>
      <c r="AU757" s="13">
        <f t="shared" si="988"/>
        <v>7.5097229284224717E-7</v>
      </c>
      <c r="AV757" s="13">
        <f t="shared" si="989"/>
        <v>5.5134977667428604E-7</v>
      </c>
      <c r="AW757" s="13">
        <f t="shared" si="990"/>
        <v>5.778777032616352E-9</v>
      </c>
      <c r="AX757" s="13">
        <f t="shared" si="991"/>
        <v>3.7969979064792138E-2</v>
      </c>
      <c r="AY757" s="13">
        <f t="shared" si="992"/>
        <v>8.3060594870201405E-3</v>
      </c>
      <c r="AZ757" s="13">
        <f t="shared" si="993"/>
        <v>9.084890998253039E-4</v>
      </c>
      <c r="BA757" s="13">
        <f t="shared" si="994"/>
        <v>6.6245006294594715E-5</v>
      </c>
      <c r="BB757" s="13">
        <f t="shared" si="995"/>
        <v>3.6228289859075503E-6</v>
      </c>
      <c r="BC757" s="13">
        <f t="shared" si="996"/>
        <v>1.585011833527789E-7</v>
      </c>
      <c r="BD757" s="13">
        <f t="shared" si="997"/>
        <v>6.4861763510699301E-9</v>
      </c>
      <c r="BE757" s="13">
        <f t="shared" si="998"/>
        <v>1.9048116244595799E-8</v>
      </c>
      <c r="BF757" s="13">
        <f t="shared" si="999"/>
        <v>2.7969539589205244E-8</v>
      </c>
      <c r="BG757" s="13">
        <f t="shared" si="1000"/>
        <v>2.7379615383369528E-8</v>
      </c>
      <c r="BH757" s="13">
        <f t="shared" si="1001"/>
        <v>2.010160024668143E-8</v>
      </c>
      <c r="BI757" s="13">
        <f t="shared" si="1002"/>
        <v>1.1806574396887074E-8</v>
      </c>
      <c r="BJ757" s="14">
        <f t="shared" si="1003"/>
        <v>0.88085635909480198</v>
      </c>
      <c r="BK757" s="14">
        <f t="shared" si="1004"/>
        <v>8.3026583417990615E-2</v>
      </c>
      <c r="BL757" s="14">
        <f t="shared" si="1005"/>
        <v>1.392968832472335E-2</v>
      </c>
      <c r="BM757" s="14">
        <f t="shared" si="1006"/>
        <v>0.58030801967821866</v>
      </c>
      <c r="BN757" s="14">
        <f t="shared" si="1007"/>
        <v>0.38927291172891931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1.50833333333333</v>
      </c>
      <c r="F758" s="10">
        <f>VLOOKUP(B758,home!$B$2:$E$405,3,FALSE)</f>
        <v>0.77</v>
      </c>
      <c r="G758" s="10">
        <f>VLOOKUP(C758,away!$B$2:$E$405,4,FALSE)</f>
        <v>0.66</v>
      </c>
      <c r="H758" s="10">
        <f>VLOOKUP(A758,away!$A$2:$E$405,3,FALSE)</f>
        <v>1.30833333333333</v>
      </c>
      <c r="I758" s="10">
        <f>VLOOKUP(C758,away!$B$2:$E$405,3,FALSE)</f>
        <v>0.66</v>
      </c>
      <c r="J758" s="10">
        <f>VLOOKUP(B758,home!$B$2:$E$405,4,FALSE)</f>
        <v>1.1499999999999999</v>
      </c>
      <c r="K758" s="12">
        <f t="shared" si="952"/>
        <v>0.7665349999999983</v>
      </c>
      <c r="L758" s="12">
        <f t="shared" si="953"/>
        <v>0.99302499999999738</v>
      </c>
      <c r="M758" s="13">
        <f t="shared" si="954"/>
        <v>0.17212058021951909</v>
      </c>
      <c r="N758" s="13">
        <f t="shared" si="955"/>
        <v>0.13193644895856876</v>
      </c>
      <c r="O758" s="13">
        <f t="shared" si="956"/>
        <v>0.17092003917248749</v>
      </c>
      <c r="P758" s="13">
        <f t="shared" si="957"/>
        <v>0.13101619222708238</v>
      </c>
      <c r="Q758" s="13">
        <f t="shared" si="958"/>
        <v>5.0566952951228136E-2</v>
      </c>
      <c r="R758" s="13">
        <f t="shared" si="959"/>
        <v>8.486393594962946E-2</v>
      </c>
      <c r="S758" s="13">
        <f t="shared" si="960"/>
        <v>2.4932002035711828E-2</v>
      </c>
      <c r="T758" s="13">
        <f t="shared" si="961"/>
        <v>5.0214248454393186E-2</v>
      </c>
      <c r="U758" s="13">
        <f t="shared" si="962"/>
        <v>6.5051177143149064E-2</v>
      </c>
      <c r="V758" s="13">
        <f t="shared" si="963"/>
        <v>2.1086612440539645E-3</v>
      </c>
      <c r="W758" s="13">
        <f t="shared" si="964"/>
        <v>1.2920446426823193E-2</v>
      </c>
      <c r="X758" s="13">
        <f t="shared" si="965"/>
        <v>1.2830326312996068E-2</v>
      </c>
      <c r="Y758" s="13">
        <f t="shared" si="966"/>
        <v>6.3704173934814425E-3</v>
      </c>
      <c r="Z758" s="13">
        <f t="shared" si="967"/>
        <v>2.8090669998793533E-2</v>
      </c>
      <c r="AA758" s="13">
        <f t="shared" si="968"/>
        <v>2.153248172752515E-2</v>
      </c>
      <c r="AB758" s="13">
        <f t="shared" si="969"/>
        <v>8.2527004405042251E-3</v>
      </c>
      <c r="AC758" s="13">
        <f t="shared" si="970"/>
        <v>1.0031803232813054E-4</v>
      </c>
      <c r="AD758" s="13">
        <f t="shared" si="971"/>
        <v>2.4759936004462228E-3</v>
      </c>
      <c r="AE758" s="13">
        <f t="shared" si="972"/>
        <v>2.458723545083104E-3</v>
      </c>
      <c r="AF758" s="13">
        <f t="shared" si="973"/>
        <v>1.2207869741780713E-3</v>
      </c>
      <c r="AG758" s="13">
        <f t="shared" si="974"/>
        <v>4.0409066167772543E-4</v>
      </c>
      <c r="AH758" s="13">
        <f t="shared" si="975"/>
        <v>6.9736843938879665E-3</v>
      </c>
      <c r="AI758" s="13">
        <f t="shared" si="976"/>
        <v>5.3455731668688999E-3</v>
      </c>
      <c r="AJ758" s="13">
        <f t="shared" si="977"/>
        <v>2.0487844637329215E-3</v>
      </c>
      <c r="AK758" s="13">
        <f t="shared" si="978"/>
        <v>5.2348833296917059E-4</v>
      </c>
      <c r="AL758" s="13">
        <f t="shared" si="979"/>
        <v>3.0544369744936589E-6</v>
      </c>
      <c r="AM758" s="13">
        <f t="shared" si="980"/>
        <v>3.7958715090360837E-4</v>
      </c>
      <c r="AN758" s="13">
        <f t="shared" si="981"/>
        <v>3.7693953052605469E-4</v>
      </c>
      <c r="AO758" s="13">
        <f t="shared" si="982"/>
        <v>1.871551886503172E-4</v>
      </c>
      <c r="AP758" s="13">
        <f t="shared" si="983"/>
        <v>6.1949927069826938E-5</v>
      </c>
      <c r="AQ758" s="13">
        <f t="shared" si="984"/>
        <v>1.5379456582128679E-5</v>
      </c>
      <c r="AR758" s="13">
        <f t="shared" si="985"/>
        <v>1.3850085890481163E-3</v>
      </c>
      <c r="AS758" s="13">
        <f t="shared" si="986"/>
        <v>1.0616575588059953E-3</v>
      </c>
      <c r="AT758" s="13">
        <f t="shared" si="987"/>
        <v>4.0689883841967586E-4</v>
      </c>
      <c r="AU758" s="13">
        <f t="shared" si="988"/>
        <v>1.0396740036934186E-4</v>
      </c>
      <c r="AV758" s="13">
        <f t="shared" si="989"/>
        <v>1.9923662810528317E-5</v>
      </c>
      <c r="AW758" s="13">
        <f t="shared" si="990"/>
        <v>6.4583390267803749E-8</v>
      </c>
      <c r="AX758" s="13">
        <f t="shared" si="991"/>
        <v>4.8494472786316112E-5</v>
      </c>
      <c r="AY758" s="13">
        <f t="shared" si="992"/>
        <v>4.8156223838631432E-5</v>
      </c>
      <c r="AZ758" s="13">
        <f t="shared" si="993"/>
        <v>2.3910167088678424E-5</v>
      </c>
      <c r="BA758" s="13">
        <f t="shared" si="994"/>
        <v>7.9144645577449446E-6</v>
      </c>
      <c r="BB758" s="13">
        <f t="shared" si="995"/>
        <v>1.9648152918636626E-6</v>
      </c>
      <c r="BC758" s="13">
        <f t="shared" si="996"/>
        <v>3.9022214104058182E-7</v>
      </c>
      <c r="BD758" s="13">
        <f t="shared" si="997"/>
        <v>2.2922469235658354E-4</v>
      </c>
      <c r="BE758" s="13">
        <f t="shared" si="998"/>
        <v>1.7570874955555335E-4</v>
      </c>
      <c r="BF758" s="13">
        <f t="shared" si="999"/>
        <v>6.7343453170282884E-5</v>
      </c>
      <c r="BG758" s="13">
        <f t="shared" si="1000"/>
        <v>1.7207037958627564E-5</v>
      </c>
      <c r="BH758" s="13">
        <f t="shared" si="1001"/>
        <v>3.2974492104041363E-6</v>
      </c>
      <c r="BI758" s="13">
        <f t="shared" si="1002"/>
        <v>5.05522046099426E-7</v>
      </c>
      <c r="BJ758" s="14">
        <f t="shared" si="1003"/>
        <v>0.27255027689831202</v>
      </c>
      <c r="BK758" s="14">
        <f t="shared" si="1004"/>
        <v>0.33032896441950854</v>
      </c>
      <c r="BL758" s="14">
        <f t="shared" si="1005"/>
        <v>0.36898260774450553</v>
      </c>
      <c r="BM758" s="14">
        <f t="shared" si="1006"/>
        <v>0.258480277942156</v>
      </c>
      <c r="BN758" s="14">
        <f t="shared" si="1007"/>
        <v>0.74142414947851532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1.50833333333333</v>
      </c>
      <c r="F759" s="10">
        <f>VLOOKUP(B759,home!$B$2:$E$405,3,FALSE)</f>
        <v>0.77</v>
      </c>
      <c r="G759" s="10">
        <f>VLOOKUP(C759,away!$B$2:$E$405,4,FALSE)</f>
        <v>0.44</v>
      </c>
      <c r="H759" s="10">
        <f>VLOOKUP(A759,away!$A$2:$E$405,3,FALSE)</f>
        <v>1.30833333333333</v>
      </c>
      <c r="I759" s="10">
        <f>VLOOKUP(C759,away!$B$2:$E$405,3,FALSE)</f>
        <v>1.1000000000000001</v>
      </c>
      <c r="J759" s="10">
        <f>VLOOKUP(B759,home!$B$2:$E$405,4,FALSE)</f>
        <v>1.27</v>
      </c>
      <c r="K759" s="12">
        <f t="shared" si="952"/>
        <v>0.51102333333333216</v>
      </c>
      <c r="L759" s="12">
        <f t="shared" si="953"/>
        <v>1.8277416666666622</v>
      </c>
      <c r="M759" s="13">
        <f t="shared" si="954"/>
        <v>9.644667635461987E-2</v>
      </c>
      <c r="N759" s="13">
        <f t="shared" si="955"/>
        <v>4.9286502039658918E-2</v>
      </c>
      <c r="O759" s="13">
        <f t="shared" si="956"/>
        <v>0.17627960898485309</v>
      </c>
      <c r="P759" s="13">
        <f t="shared" si="957"/>
        <v>9.0082993382136045E-2</v>
      </c>
      <c r="Q759" s="13">
        <f t="shared" si="958"/>
        <v>1.2593276280323284E-2</v>
      </c>
      <c r="R759" s="13">
        <f t="shared" si="959"/>
        <v>0.16109679316266148</v>
      </c>
      <c r="S759" s="13">
        <f t="shared" si="960"/>
        <v>2.1034798718331502E-2</v>
      </c>
      <c r="T759" s="13">
        <f t="shared" si="961"/>
        <v>2.3017255777391825E-2</v>
      </c>
      <c r="U759" s="13">
        <f t="shared" si="962"/>
        <v>8.2324220231293627E-2</v>
      </c>
      <c r="V759" s="13">
        <f t="shared" si="963"/>
        <v>2.1829882299945046E-3</v>
      </c>
      <c r="W759" s="13">
        <f t="shared" si="964"/>
        <v>2.1451526741194642E-3</v>
      </c>
      <c r="X759" s="13">
        <f t="shared" si="965"/>
        <v>3.9207849238495568E-3</v>
      </c>
      <c r="Y759" s="13">
        <f t="shared" si="966"/>
        <v>3.5830909856791561E-3</v>
      </c>
      <c r="Z759" s="13">
        <f t="shared" si="967"/>
        <v>9.8147773743259142E-2</v>
      </c>
      <c r="AA759" s="13">
        <f t="shared" si="968"/>
        <v>5.0155802497525985E-2</v>
      </c>
      <c r="AB759" s="13">
        <f t="shared" si="969"/>
        <v>1.2815392689146995E-2</v>
      </c>
      <c r="AC759" s="13">
        <f t="shared" si="970"/>
        <v>1.2743448096698984E-4</v>
      </c>
      <c r="AD759" s="13">
        <f t="shared" si="971"/>
        <v>2.7405576750935982E-4</v>
      </c>
      <c r="AE759" s="13">
        <f t="shared" si="972"/>
        <v>5.0090314526716865E-4</v>
      </c>
      <c r="AF759" s="13">
        <f t="shared" si="973"/>
        <v>4.577607747845941E-4</v>
      </c>
      <c r="AG759" s="13">
        <f t="shared" si="974"/>
        <v>2.7888948047980557E-4</v>
      </c>
      <c r="AH759" s="13">
        <f t="shared" si="975"/>
        <v>4.4847193890281738E-2</v>
      </c>
      <c r="AI759" s="13">
        <f t="shared" si="976"/>
        <v>2.2917962512458024E-2</v>
      </c>
      <c r="AJ759" s="13">
        <f t="shared" si="977"/>
        <v>5.8558067981623226E-3</v>
      </c>
      <c r="AK759" s="13">
        <f t="shared" si="978"/>
        <v>9.974846364509658E-4</v>
      </c>
      <c r="AL759" s="13">
        <f t="shared" si="979"/>
        <v>4.761047218836754E-6</v>
      </c>
      <c r="AM759" s="13">
        <f t="shared" si="980"/>
        <v>2.8009778366371559E-5</v>
      </c>
      <c r="AN759" s="13">
        <f t="shared" si="981"/>
        <v>5.1194638994315771E-5</v>
      </c>
      <c r="AO759" s="13">
        <f t="shared" si="982"/>
        <v>4.6785287399934411E-5</v>
      </c>
      <c r="AP759" s="13">
        <f t="shared" si="983"/>
        <v>2.8503806389278304E-5</v>
      </c>
      <c r="AQ759" s="13">
        <f t="shared" si="984"/>
        <v>1.3024398649070846E-5</v>
      </c>
      <c r="AR759" s="13">
        <f t="shared" si="985"/>
        <v>1.6393816981269297E-2</v>
      </c>
      <c r="AS759" s="13">
        <f t="shared" si="986"/>
        <v>8.3776229998248214E-3</v>
      </c>
      <c r="AT759" s="13">
        <f t="shared" si="987"/>
        <v>2.1405804153902344E-3</v>
      </c>
      <c r="AU759" s="13">
        <f t="shared" si="988"/>
        <v>3.6462884638025552E-4</v>
      </c>
      <c r="AV759" s="13">
        <f t="shared" si="989"/>
        <v>4.6583462126681409E-5</v>
      </c>
      <c r="AW759" s="13">
        <f t="shared" si="990"/>
        <v>1.2352519009501017E-7</v>
      </c>
      <c r="AX759" s="13">
        <f t="shared" si="991"/>
        <v>2.3856083844518413E-6</v>
      </c>
      <c r="AY759" s="13">
        <f t="shared" si="992"/>
        <v>4.3602758446119716E-6</v>
      </c>
      <c r="AZ759" s="13">
        <f t="shared" si="993"/>
        <v>3.9847289196787374E-6</v>
      </c>
      <c r="BA759" s="13">
        <f t="shared" si="994"/>
        <v>2.4276850256228211E-6</v>
      </c>
      <c r="BB759" s="13">
        <f t="shared" si="995"/>
        <v>1.1092952687183884E-6</v>
      </c>
      <c r="BC759" s="13">
        <f t="shared" si="996"/>
        <v>4.0550103665455802E-7</v>
      </c>
      <c r="BD759" s="13">
        <f t="shared" si="997"/>
        <v>4.9939437287288948E-3</v>
      </c>
      <c r="BE759" s="13">
        <f t="shared" si="998"/>
        <v>2.55202177073413E-3</v>
      </c>
      <c r="BF759" s="13">
        <f t="shared" si="999"/>
        <v>6.5207133600989379E-4</v>
      </c>
      <c r="BG759" s="13">
        <f t="shared" si="1000"/>
        <v>1.1107455589963175E-4</v>
      </c>
      <c r="BH759" s="13">
        <f t="shared" si="1001"/>
        <v>1.4190422451087332E-5</v>
      </c>
      <c r="BI759" s="13">
        <f t="shared" si="1002"/>
        <v>1.4503273964725607E-6</v>
      </c>
      <c r="BJ759" s="14">
        <f t="shared" si="1003"/>
        <v>9.6239862853341837E-2</v>
      </c>
      <c r="BK759" s="14">
        <f t="shared" si="1004"/>
        <v>0.20988401248911234</v>
      </c>
      <c r="BL759" s="14">
        <f t="shared" si="1005"/>
        <v>0.59293825024904567</v>
      </c>
      <c r="BM759" s="14">
        <f t="shared" si="1006"/>
        <v>0.41141981237985181</v>
      </c>
      <c r="BN759" s="14">
        <f t="shared" si="1007"/>
        <v>0.58578585020425267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1.50833333333333</v>
      </c>
      <c r="F760" s="10">
        <f>VLOOKUP(B760,home!$B$2:$E$405,3,FALSE)</f>
        <v>1.1000000000000001</v>
      </c>
      <c r="G760" s="10">
        <f>VLOOKUP(C760,away!$B$2:$E$405,4,FALSE)</f>
        <v>1.22</v>
      </c>
      <c r="H760" s="10">
        <f>VLOOKUP(A760,away!$A$2:$E$405,3,FALSE)</f>
        <v>1.30833333333333</v>
      </c>
      <c r="I760" s="10">
        <f>VLOOKUP(C760,away!$B$2:$E$405,3,FALSE)</f>
        <v>0.55000000000000004</v>
      </c>
      <c r="J760" s="10">
        <f>VLOOKUP(B760,home!$B$2:$E$405,4,FALSE)</f>
        <v>1.4</v>
      </c>
      <c r="K760" s="12">
        <f t="shared" si="952"/>
        <v>2.0241833333333288</v>
      </c>
      <c r="L760" s="12">
        <f t="shared" si="953"/>
        <v>1.0074166666666642</v>
      </c>
      <c r="M760" s="13">
        <f t="shared" si="954"/>
        <v>4.8238394916112919E-2</v>
      </c>
      <c r="N760" s="13">
        <f t="shared" si="955"/>
        <v>9.7643355015946953E-2</v>
      </c>
      <c r="O760" s="13">
        <f t="shared" si="956"/>
        <v>4.8596163011740634E-2</v>
      </c>
      <c r="P760" s="13">
        <f t="shared" si="957"/>
        <v>9.8367543232314975E-2</v>
      </c>
      <c r="Q760" s="13">
        <f t="shared" si="958"/>
        <v>9.8824025917014585E-2</v>
      </c>
      <c r="R760" s="13">
        <f t="shared" si="959"/>
        <v>2.4478292277038793E-2</v>
      </c>
      <c r="S760" s="13">
        <f t="shared" si="960"/>
        <v>5.0147675821243264E-2</v>
      </c>
      <c r="T760" s="13">
        <f t="shared" si="961"/>
        <v>9.9556970775898868E-2</v>
      </c>
      <c r="U760" s="13">
        <f t="shared" si="962"/>
        <v>4.9548551255643863E-2</v>
      </c>
      <c r="V760" s="13">
        <f t="shared" si="963"/>
        <v>1.1362326807479664E-2</v>
      </c>
      <c r="W760" s="13">
        <f t="shared" si="964"/>
        <v>6.6679315398040631E-2</v>
      </c>
      <c r="X760" s="13">
        <f t="shared" si="965"/>
        <v>6.7173853653909266E-2</v>
      </c>
      <c r="Y760" s="13">
        <f t="shared" si="966"/>
        <v>3.3836029867587797E-2</v>
      </c>
      <c r="Z760" s="13">
        <f t="shared" si="967"/>
        <v>8.2199465371422583E-3</v>
      </c>
      <c r="AA760" s="13">
        <f t="shared" si="968"/>
        <v>1.6638678781374368E-2</v>
      </c>
      <c r="AB760" s="13">
        <f t="shared" si="969"/>
        <v>1.6839868138972456E-2</v>
      </c>
      <c r="AC760" s="13">
        <f t="shared" si="970"/>
        <v>1.4481257297715225E-3</v>
      </c>
      <c r="AD760" s="13">
        <f t="shared" si="971"/>
        <v>3.3742789726697558E-2</v>
      </c>
      <c r="AE760" s="13">
        <f t="shared" si="972"/>
        <v>3.3993048750503817E-2</v>
      </c>
      <c r="AF760" s="13">
        <f t="shared" si="973"/>
        <v>1.7122581931034983E-2</v>
      </c>
      <c r="AG760" s="13">
        <f t="shared" si="974"/>
        <v>5.7498581378967063E-3</v>
      </c>
      <c r="AH760" s="13">
        <f t="shared" si="975"/>
        <v>2.0702277851565101E-3</v>
      </c>
      <c r="AI760" s="13">
        <f t="shared" si="976"/>
        <v>4.190520578917379E-3</v>
      </c>
      <c r="AJ760" s="13">
        <f t="shared" si="977"/>
        <v>4.2411909569174469E-3</v>
      </c>
      <c r="AK760" s="13">
        <f t="shared" si="978"/>
        <v>2.8616493494921097E-3</v>
      </c>
      <c r="AL760" s="13">
        <f t="shared" si="979"/>
        <v>1.1812048935446341E-4</v>
      </c>
      <c r="AM760" s="13">
        <f t="shared" si="980"/>
        <v>1.3660318516990448E-2</v>
      </c>
      <c r="AN760" s="13">
        <f t="shared" si="981"/>
        <v>1.3761632545991427E-2</v>
      </c>
      <c r="AO760" s="13">
        <f t="shared" si="982"/>
        <v>6.9318489936870805E-3</v>
      </c>
      <c r="AP760" s="13">
        <f t="shared" si="983"/>
        <v>2.3277534023523035E-3</v>
      </c>
      <c r="AQ760" s="13">
        <f t="shared" si="984"/>
        <v>5.8625439335493578E-4</v>
      </c>
      <c r="AR760" s="13">
        <f t="shared" si="985"/>
        <v>4.1711639491261664E-4</v>
      </c>
      <c r="AS760" s="13">
        <f t="shared" si="986"/>
        <v>8.4432005464220154E-4</v>
      </c>
      <c r="AT760" s="13">
        <f t="shared" si="987"/>
        <v>8.545292913029152E-4</v>
      </c>
      <c r="AU760" s="13">
        <f t="shared" si="988"/>
        <v>5.7657464976683414E-4</v>
      </c>
      <c r="AV760" s="13">
        <f t="shared" si="989"/>
        <v>2.9177319912013168E-4</v>
      </c>
      <c r="AW760" s="13">
        <f t="shared" si="990"/>
        <v>6.6908564590758758E-6</v>
      </c>
      <c r="AX760" s="13">
        <f t="shared" si="991"/>
        <v>4.6084981783527856E-3</v>
      </c>
      <c r="AY760" s="13">
        <f t="shared" si="992"/>
        <v>4.6426778731755575E-3</v>
      </c>
      <c r="AZ760" s="13">
        <f t="shared" si="993"/>
        <v>2.3385555337007988E-3</v>
      </c>
      <c r="BA760" s="13">
        <f t="shared" si="994"/>
        <v>7.8529994019191363E-4</v>
      </c>
      <c r="BB760" s="13">
        <f t="shared" si="995"/>
        <v>1.97781062020417E-4</v>
      </c>
      <c r="BC760" s="13">
        <f t="shared" si="996"/>
        <v>3.9849587646080272E-5</v>
      </c>
      <c r="BD760" s="13">
        <f t="shared" si="997"/>
        <v>7.0035001362480661E-5</v>
      </c>
      <c r="BE760" s="13">
        <f t="shared" si="998"/>
        <v>1.4176368250791034E-4</v>
      </c>
      <c r="BF760" s="13">
        <f t="shared" si="999"/>
        <v>1.4347784170223488E-4</v>
      </c>
      <c r="BG760" s="13">
        <f t="shared" si="1000"/>
        <v>9.6808485292100517E-5</v>
      </c>
      <c r="BH760" s="13">
        <f t="shared" si="1001"/>
        <v>4.8989530613378636E-5</v>
      </c>
      <c r="BI760" s="13">
        <f t="shared" si="1002"/>
        <v>1.9832758275084777E-5</v>
      </c>
      <c r="BJ760" s="14">
        <f t="shared" si="1003"/>
        <v>0.60420229920199475</v>
      </c>
      <c r="BK760" s="14">
        <f t="shared" si="1004"/>
        <v>0.2143248648694524</v>
      </c>
      <c r="BL760" s="14">
        <f t="shared" si="1005"/>
        <v>0.17297036302475144</v>
      </c>
      <c r="BM760" s="14">
        <f t="shared" si="1006"/>
        <v>0.57893371224645551</v>
      </c>
      <c r="BN760" s="14">
        <f t="shared" si="1007"/>
        <v>0.41614777437016881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1.50833333333333</v>
      </c>
      <c r="F761" s="10">
        <f>VLOOKUP(B761,home!$B$2:$E$405,3,FALSE)</f>
        <v>0.55000000000000004</v>
      </c>
      <c r="G761" s="10">
        <f>VLOOKUP(C761,away!$B$2:$E$405,4,FALSE)</f>
        <v>0.55000000000000004</v>
      </c>
      <c r="H761" s="10">
        <f>VLOOKUP(A761,away!$A$2:$E$405,3,FALSE)</f>
        <v>1.30833333333333</v>
      </c>
      <c r="I761" s="10">
        <f>VLOOKUP(C761,away!$B$2:$E$405,3,FALSE)</f>
        <v>1.22</v>
      </c>
      <c r="J761" s="10">
        <f>VLOOKUP(B761,home!$B$2:$E$405,4,FALSE)</f>
        <v>0.51</v>
      </c>
      <c r="K761" s="12">
        <f t="shared" si="952"/>
        <v>0.4562708333333324</v>
      </c>
      <c r="L761" s="12">
        <f t="shared" si="953"/>
        <v>0.81404499999999791</v>
      </c>
      <c r="M761" s="13">
        <f t="shared" si="954"/>
        <v>0.28074293979626913</v>
      </c>
      <c r="N761" s="13">
        <f t="shared" si="955"/>
        <v>0.12809481509329326</v>
      </c>
      <c r="O761" s="13">
        <f t="shared" si="956"/>
        <v>0.22853738642645333</v>
      </c>
      <c r="P761" s="13">
        <f t="shared" si="957"/>
        <v>0.10427494375261964</v>
      </c>
      <c r="Q761" s="13">
        <f t="shared" si="958"/>
        <v>2.922296401414802E-2</v>
      </c>
      <c r="R761" s="13">
        <f t="shared" si="959"/>
        <v>9.3019858366760855E-2</v>
      </c>
      <c r="S761" s="13">
        <f t="shared" si="960"/>
        <v>9.6825799987192498E-3</v>
      </c>
      <c r="T761" s="13">
        <f t="shared" si="961"/>
        <v>2.3788807740897065E-2</v>
      </c>
      <c r="U761" s="13">
        <f t="shared" si="962"/>
        <v>4.2442248293550519E-2</v>
      </c>
      <c r="V761" s="13">
        <f t="shared" si="963"/>
        <v>3.9959468713794352E-4</v>
      </c>
      <c r="W761" s="13">
        <f t="shared" si="964"/>
        <v>4.4445287144017675E-3</v>
      </c>
      <c r="X761" s="13">
        <f t="shared" si="965"/>
        <v>3.6180463773151776E-3</v>
      </c>
      <c r="Y761" s="13">
        <f t="shared" si="966"/>
        <v>1.472626281610763E-3</v>
      </c>
      <c r="Z761" s="13">
        <f t="shared" si="967"/>
        <v>2.5240783534723216E-2</v>
      </c>
      <c r="AA761" s="13">
        <f t="shared" si="968"/>
        <v>1.1516633337374413E-2</v>
      </c>
      <c r="AB761" s="13">
        <f t="shared" si="969"/>
        <v>2.6273519450191306E-3</v>
      </c>
      <c r="AC761" s="13">
        <f t="shared" si="970"/>
        <v>9.276215805149081E-6</v>
      </c>
      <c r="AD761" s="13">
        <f t="shared" si="971"/>
        <v>5.0697720507350465E-4</v>
      </c>
      <c r="AE761" s="13">
        <f t="shared" si="972"/>
        <v>4.1270225890406001E-4</v>
      </c>
      <c r="AF761" s="13">
        <f t="shared" si="973"/>
        <v>1.6797910517477735E-4</v>
      </c>
      <c r="AG761" s="13">
        <f t="shared" si="974"/>
        <v>4.5580850224000423E-5</v>
      </c>
      <c r="AH761" s="13">
        <f t="shared" si="975"/>
        <v>5.1367834081309264E-3</v>
      </c>
      <c r="AI761" s="13">
        <f t="shared" si="976"/>
        <v>2.3437644462807323E-3</v>
      </c>
      <c r="AJ761" s="13">
        <f t="shared" si="977"/>
        <v>5.3469567852077306E-4</v>
      </c>
      <c r="AK761" s="13">
        <f t="shared" si="978"/>
        <v>8.1322014272801587E-5</v>
      </c>
      <c r="AL761" s="13">
        <f t="shared" si="979"/>
        <v>1.3781673469986749E-7</v>
      </c>
      <c r="AM761" s="13">
        <f t="shared" si="980"/>
        <v>4.6263782367978353E-5</v>
      </c>
      <c r="AN761" s="13">
        <f t="shared" si="981"/>
        <v>3.7660800717740846E-5</v>
      </c>
      <c r="AO761" s="13">
        <f t="shared" si="982"/>
        <v>1.5328793260136634E-5</v>
      </c>
      <c r="AP761" s="13">
        <f t="shared" si="983"/>
        <v>4.1594425031492972E-6</v>
      </c>
      <c r="AQ761" s="13">
        <f t="shared" si="984"/>
        <v>8.4649334311904027E-7</v>
      </c>
      <c r="AR761" s="13">
        <f t="shared" si="985"/>
        <v>8.3631456989438603E-4</v>
      </c>
      <c r="AS761" s="13">
        <f t="shared" si="986"/>
        <v>3.815859457345189E-4</v>
      </c>
      <c r="AT761" s="13">
        <f t="shared" si="987"/>
        <v>8.705326872428834E-5</v>
      </c>
      <c r="AU761" s="13">
        <f t="shared" si="988"/>
        <v>1.3239955821740524E-5</v>
      </c>
      <c r="AV761" s="13">
        <f t="shared" si="989"/>
        <v>1.5102514190205133E-6</v>
      </c>
      <c r="AW761" s="13">
        <f t="shared" si="990"/>
        <v>1.4219049827641726E-9</v>
      </c>
      <c r="AX761" s="13">
        <f t="shared" si="991"/>
        <v>3.5181357556982343E-6</v>
      </c>
      <c r="AY761" s="13">
        <f t="shared" si="992"/>
        <v>2.8639208212473614E-6</v>
      </c>
      <c r="AZ761" s="13">
        <f t="shared" si="993"/>
        <v>1.1656802124661512E-6</v>
      </c>
      <c r="BA761" s="13">
        <f t="shared" si="994"/>
        <v>3.163053828523352E-7</v>
      </c>
      <c r="BB761" s="13">
        <f t="shared" si="995"/>
        <v>6.4371703846007134E-8</v>
      </c>
      <c r="BC761" s="13">
        <f t="shared" si="996"/>
        <v>1.048029273146455E-8</v>
      </c>
      <c r="BD761" s="13">
        <f t="shared" si="997"/>
        <v>1.1346628234161225E-4</v>
      </c>
      <c r="BE761" s="13">
        <f t="shared" si="998"/>
        <v>5.1771355199242587E-5</v>
      </c>
      <c r="BF761" s="13">
        <f t="shared" si="999"/>
        <v>1.1810879689777184E-5</v>
      </c>
      <c r="BG761" s="13">
        <f t="shared" si="1000"/>
        <v>1.7963199728181223E-6</v>
      </c>
      <c r="BH761" s="13">
        <f t="shared" si="1001"/>
        <v>2.0490210273275837E-7</v>
      </c>
      <c r="BI761" s="13">
        <f t="shared" si="1002"/>
        <v>1.8698170633125554E-8</v>
      </c>
      <c r="BJ761" s="14">
        <f t="shared" si="1003"/>
        <v>0.19188722584740331</v>
      </c>
      <c r="BK761" s="14">
        <f t="shared" si="1004"/>
        <v>0.39511233618810709</v>
      </c>
      <c r="BL761" s="14">
        <f t="shared" si="1005"/>
        <v>0.38773881634543417</v>
      </c>
      <c r="BM761" s="14">
        <f t="shared" si="1006"/>
        <v>0.13608339196720731</v>
      </c>
      <c r="BN761" s="14">
        <f t="shared" si="1007"/>
        <v>0.86389290744954428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1.50833333333333</v>
      </c>
      <c r="F762" s="10">
        <f>VLOOKUP(B762,home!$B$2:$E$405,3,FALSE)</f>
        <v>0.88</v>
      </c>
      <c r="G762" s="10">
        <f>VLOOKUP(C762,away!$B$2:$E$405,4,FALSE)</f>
        <v>0.66</v>
      </c>
      <c r="H762" s="10">
        <f>VLOOKUP(A762,away!$A$2:$E$405,3,FALSE)</f>
        <v>1.30833333333333</v>
      </c>
      <c r="I762" s="10">
        <f>VLOOKUP(C762,away!$B$2:$E$405,3,FALSE)</f>
        <v>0.77</v>
      </c>
      <c r="J762" s="10">
        <f>VLOOKUP(B762,home!$B$2:$E$405,4,FALSE)</f>
        <v>1.53</v>
      </c>
      <c r="K762" s="12">
        <f t="shared" si="952"/>
        <v>0.87603999999999804</v>
      </c>
      <c r="L762" s="12">
        <f t="shared" si="953"/>
        <v>1.5413474999999963</v>
      </c>
      <c r="M762" s="13">
        <f t="shared" si="954"/>
        <v>8.915422890139485E-2</v>
      </c>
      <c r="N762" s="13">
        <f t="shared" si="955"/>
        <v>7.8102670686777773E-2</v>
      </c>
      <c r="O762" s="13">
        <f t="shared" si="956"/>
        <v>0.13741764783159233</v>
      </c>
      <c r="P762" s="13">
        <f t="shared" si="957"/>
        <v>0.12038335620638789</v>
      </c>
      <c r="Q762" s="13">
        <f t="shared" si="958"/>
        <v>3.421053181422231E-2</v>
      </c>
      <c r="R762" s="13">
        <f t="shared" si="959"/>
        <v>0.10590417397055242</v>
      </c>
      <c r="S762" s="13">
        <f t="shared" si="960"/>
        <v>4.0637871669392395E-2</v>
      </c>
      <c r="T762" s="13">
        <f t="shared" si="961"/>
        <v>5.2730317685521888E-2</v>
      </c>
      <c r="U762" s="13">
        <f t="shared" si="962"/>
        <v>9.2776292565162538E-2</v>
      </c>
      <c r="V762" s="13">
        <f t="shared" si="963"/>
        <v>6.0969543589166932E-3</v>
      </c>
      <c r="W762" s="13">
        <f t="shared" si="964"/>
        <v>9.9899314301770837E-3</v>
      </c>
      <c r="X762" s="13">
        <f t="shared" si="965"/>
        <v>1.5397955835074832E-2</v>
      </c>
      <c r="Y762" s="13">
        <f t="shared" si="966"/>
        <v>1.186680036575148E-2</v>
      </c>
      <c r="Z762" s="13">
        <f t="shared" si="967"/>
        <v>5.44117112630252E-2</v>
      </c>
      <c r="AA762" s="13">
        <f t="shared" si="968"/>
        <v>4.7666835534860494E-2</v>
      </c>
      <c r="AB762" s="13">
        <f t="shared" si="969"/>
        <v>2.0879027300979541E-2</v>
      </c>
      <c r="AC762" s="13">
        <f t="shared" si="970"/>
        <v>5.145380072038813E-4</v>
      </c>
      <c r="AD762" s="13">
        <f t="shared" si="971"/>
        <v>2.1878948825230782E-3</v>
      </c>
      <c r="AE762" s="13">
        <f t="shared" si="972"/>
        <v>3.3723063074397315E-3</v>
      </c>
      <c r="AF762" s="13">
        <f t="shared" si="973"/>
        <v>2.5989479481032256E-3</v>
      </c>
      <c r="AG762" s="13">
        <f t="shared" si="974"/>
        <v>1.3352939741463419E-3</v>
      </c>
      <c r="AH762" s="13">
        <f t="shared" si="975"/>
        <v>2.09668387814964E-2</v>
      </c>
      <c r="AI762" s="13">
        <f t="shared" si="976"/>
        <v>1.8367789446142063E-2</v>
      </c>
      <c r="AJ762" s="13">
        <f t="shared" si="977"/>
        <v>8.0454591331991267E-3</v>
      </c>
      <c r="AK762" s="13">
        <f t="shared" si="978"/>
        <v>2.3493813396825826E-3</v>
      </c>
      <c r="AL762" s="13">
        <f t="shared" si="979"/>
        <v>2.7790857692889842E-5</v>
      </c>
      <c r="AM762" s="13">
        <f t="shared" si="980"/>
        <v>3.8333668657710264E-4</v>
      </c>
      <c r="AN762" s="13">
        <f t="shared" si="981"/>
        <v>5.9085504351389924E-4</v>
      </c>
      <c r="AO762" s="13">
        <f t="shared" si="982"/>
        <v>4.5535647209126899E-4</v>
      </c>
      <c r="AP762" s="13">
        <f t="shared" si="983"/>
        <v>2.3395418662223178E-4</v>
      </c>
      <c r="AQ762" s="13">
        <f t="shared" si="984"/>
        <v>9.0151175166177446E-5</v>
      </c>
      <c r="AR762" s="13">
        <f t="shared" si="985"/>
        <v>6.463436907752482E-3</v>
      </c>
      <c r="AS762" s="13">
        <f t="shared" si="986"/>
        <v>5.6622292686674723E-3</v>
      </c>
      <c r="AT762" s="13">
        <f t="shared" si="987"/>
        <v>2.4801696642617198E-3</v>
      </c>
      <c r="AU762" s="13">
        <f t="shared" si="988"/>
        <v>7.2424261089327753E-4</v>
      </c>
      <c r="AV762" s="13">
        <f t="shared" si="989"/>
        <v>1.5861637421173635E-4</v>
      </c>
      <c r="AW762" s="13">
        <f t="shared" si="990"/>
        <v>1.0423749078640637E-6</v>
      </c>
      <c r="AX762" s="13">
        <f t="shared" si="991"/>
        <v>5.5969711818167356E-5</v>
      </c>
      <c r="AY762" s="13">
        <f t="shared" si="992"/>
        <v>8.6268775386652476E-5</v>
      </c>
      <c r="AZ762" s="13">
        <f t="shared" si="993"/>
        <v>6.648508063513904E-5</v>
      </c>
      <c r="BA762" s="13">
        <f t="shared" si="994"/>
        <v>3.415887094142323E-5</v>
      </c>
      <c r="BB762" s="13">
        <f t="shared" si="995"/>
        <v>1.3162672582096314E-5</v>
      </c>
      <c r="BC762" s="13">
        <f t="shared" si="996"/>
        <v>4.0576504955465258E-6</v>
      </c>
      <c r="BD762" s="13">
        <f t="shared" si="997"/>
        <v>1.6604003865286654E-3</v>
      </c>
      <c r="BE762" s="13">
        <f t="shared" si="998"/>
        <v>1.4545771546145688E-3</v>
      </c>
      <c r="BF762" s="13">
        <f t="shared" si="999"/>
        <v>6.3713388526427184E-4</v>
      </c>
      <c r="BG762" s="13">
        <f t="shared" si="1000"/>
        <v>1.8605158961563717E-4</v>
      </c>
      <c r="BH762" s="13">
        <f t="shared" si="1001"/>
        <v>4.0747158641720611E-5</v>
      </c>
      <c r="BI762" s="13">
        <f t="shared" si="1002"/>
        <v>7.1392281712985689E-6</v>
      </c>
      <c r="BJ762" s="14">
        <f t="shared" si="1003"/>
        <v>0.21380640725556743</v>
      </c>
      <c r="BK762" s="14">
        <f t="shared" si="1004"/>
        <v>0.25690100877637523</v>
      </c>
      <c r="BL762" s="14">
        <f t="shared" si="1005"/>
        <v>0.4738481901322904</v>
      </c>
      <c r="BM762" s="14">
        <f t="shared" si="1006"/>
        <v>0.43370948161585199</v>
      </c>
      <c r="BN762" s="14">
        <f t="shared" si="1007"/>
        <v>0.56517260941092762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1.50833333333333</v>
      </c>
      <c r="F763" s="10">
        <f>VLOOKUP(B763,home!$B$2:$E$405,3,FALSE)</f>
        <v>1.88</v>
      </c>
      <c r="G763" s="10">
        <f>VLOOKUP(C763,away!$B$2:$E$405,4,FALSE)</f>
        <v>1.33</v>
      </c>
      <c r="H763" s="10">
        <f>VLOOKUP(A763,away!$A$2:$E$405,3,FALSE)</f>
        <v>1.30833333333333</v>
      </c>
      <c r="I763" s="10">
        <f>VLOOKUP(C763,away!$B$2:$E$405,3,FALSE)</f>
        <v>0.55000000000000004</v>
      </c>
      <c r="J763" s="10">
        <f>VLOOKUP(B763,home!$B$2:$E$405,4,FALSE)</f>
        <v>0.38</v>
      </c>
      <c r="K763" s="12">
        <f t="shared" si="952"/>
        <v>3.7714366666666583</v>
      </c>
      <c r="L763" s="12">
        <f t="shared" si="953"/>
        <v>0.27344166666666603</v>
      </c>
      <c r="M763" s="13">
        <f t="shared" si="954"/>
        <v>1.7511835132795608E-2</v>
      </c>
      <c r="N763" s="13">
        <f t="shared" si="955"/>
        <v>6.6044777120446749E-2</v>
      </c>
      <c r="O763" s="13">
        <f t="shared" si="956"/>
        <v>4.7884653851035077E-3</v>
      </c>
      <c r="P763" s="13">
        <f t="shared" si="957"/>
        <v>1.8059393930443451E-2</v>
      </c>
      <c r="Q763" s="13">
        <f t="shared" si="958"/>
        <v>0.12454184703694002</v>
      </c>
      <c r="R763" s="13">
        <f t="shared" si="959"/>
        <v>6.5468297783917103E-4</v>
      </c>
      <c r="S763" s="13">
        <f t="shared" si="960"/>
        <v>4.6560184392689646E-3</v>
      </c>
      <c r="T763" s="13">
        <f t="shared" si="961"/>
        <v>3.4054930223525862E-2</v>
      </c>
      <c r="U763" s="13">
        <f t="shared" si="962"/>
        <v>2.4690953876651649E-3</v>
      </c>
      <c r="V763" s="13">
        <f t="shared" si="963"/>
        <v>5.3351138754977902E-4</v>
      </c>
      <c r="W763" s="13">
        <f t="shared" si="964"/>
        <v>0.15656722948316867</v>
      </c>
      <c r="X763" s="13">
        <f t="shared" si="965"/>
        <v>4.2812004175260022E-2</v>
      </c>
      <c r="Y763" s="13">
        <f t="shared" si="966"/>
        <v>5.8532928875116826E-3</v>
      </c>
      <c r="Z763" s="13">
        <f t="shared" si="967"/>
        <v>5.9672534866212986E-5</v>
      </c>
      <c r="AA763" s="13">
        <f t="shared" si="968"/>
        <v>2.2505118598738027E-4</v>
      </c>
      <c r="AB763" s="13">
        <f t="shared" si="969"/>
        <v>4.243831473548118E-4</v>
      </c>
      <c r="AC763" s="13">
        <f t="shared" si="970"/>
        <v>3.4387073945547759E-5</v>
      </c>
      <c r="AD763" s="13">
        <f t="shared" si="971"/>
        <v>0.14762084751780885</v>
      </c>
      <c r="AE763" s="13">
        <f t="shared" si="972"/>
        <v>4.036569058001542E-2</v>
      </c>
      <c r="AF763" s="13">
        <f t="shared" si="973"/>
        <v>5.5188308541751791E-3</v>
      </c>
      <c r="AG763" s="13">
        <f t="shared" si="974"/>
        <v>5.0302610227236056E-4</v>
      </c>
      <c r="AH763" s="13">
        <f t="shared" si="975"/>
        <v>4.0792393470105036E-6</v>
      </c>
      <c r="AI763" s="13">
        <f t="shared" si="976"/>
        <v>1.538459284542477E-5</v>
      </c>
      <c r="AJ763" s="13">
        <f t="shared" si="977"/>
        <v>2.9011008779486257E-5</v>
      </c>
      <c r="AK763" s="13">
        <f t="shared" si="978"/>
        <v>3.6471060749314281E-5</v>
      </c>
      <c r="AL763" s="13">
        <f t="shared" si="979"/>
        <v>1.4184914597212667E-6</v>
      </c>
      <c r="AM763" s="13">
        <f t="shared" si="980"/>
        <v>0.11134853541861438</v>
      </c>
      <c r="AN763" s="13">
        <f t="shared" si="981"/>
        <v>3.0447329105758213E-2</v>
      </c>
      <c r="AO763" s="13">
        <f t="shared" si="982"/>
        <v>4.1627842081135074E-3</v>
      </c>
      <c r="AP763" s="13">
        <f t="shared" si="983"/>
        <v>3.7942621728007851E-4</v>
      </c>
      <c r="AQ763" s="13">
        <f t="shared" si="984"/>
        <v>2.5937734307523301E-5</v>
      </c>
      <c r="AR763" s="13">
        <f t="shared" si="985"/>
        <v>2.2308680115575889E-7</v>
      </c>
      <c r="AS763" s="13">
        <f t="shared" si="986"/>
        <v>8.4135774172820293E-7</v>
      </c>
      <c r="AT763" s="13">
        <f t="shared" si="987"/>
        <v>1.5865637184688004E-6</v>
      </c>
      <c r="AU763" s="13">
        <f t="shared" si="988"/>
        <v>1.9945415272787442E-6</v>
      </c>
      <c r="AV763" s="13">
        <f t="shared" si="989"/>
        <v>1.8805717622920931E-6</v>
      </c>
      <c r="AW763" s="13">
        <f t="shared" si="990"/>
        <v>4.0634576343206305E-8</v>
      </c>
      <c r="AX763" s="13">
        <f t="shared" si="991"/>
        <v>6.9990658209565543E-2</v>
      </c>
      <c r="AY763" s="13">
        <f t="shared" si="992"/>
        <v>1.9138362231920576E-2</v>
      </c>
      <c r="AZ763" s="13">
        <f t="shared" si="993"/>
        <v>2.6166128329833684E-3</v>
      </c>
      <c r="BA763" s="13">
        <f t="shared" si="994"/>
        <v>2.3849699135745307E-4</v>
      </c>
      <c r="BB763" s="13">
        <f t="shared" si="995"/>
        <v>1.6303753702941848E-5</v>
      </c>
      <c r="BC763" s="13">
        <f t="shared" si="996"/>
        <v>8.9162511709104928E-7</v>
      </c>
      <c r="BD763" s="13">
        <f t="shared" si="997"/>
        <v>1.0166871119894307E-8</v>
      </c>
      <c r="BE763" s="13">
        <f t="shared" si="998"/>
        <v>3.8343710526843703E-8</v>
      </c>
      <c r="BF763" s="13">
        <f t="shared" si="999"/>
        <v>7.2305437908495334E-8</v>
      </c>
      <c r="BG763" s="13">
        <f t="shared" si="1000"/>
        <v>9.0898459909162915E-8</v>
      </c>
      <c r="BH763" s="13">
        <f t="shared" si="1001"/>
        <v>8.5704446161236561E-8</v>
      </c>
      <c r="BI763" s="13">
        <f t="shared" si="1002"/>
        <v>6.46457781497692E-8</v>
      </c>
      <c r="BJ763" s="14">
        <f t="shared" si="1003"/>
        <v>0.86224781430984543</v>
      </c>
      <c r="BK763" s="14">
        <f t="shared" si="1004"/>
        <v>5.9934926687383649E-2</v>
      </c>
      <c r="BL763" s="14">
        <f t="shared" si="1005"/>
        <v>8.6535121719259651E-3</v>
      </c>
      <c r="BM763" s="14">
        <f t="shared" si="1006"/>
        <v>0.68015660252310883</v>
      </c>
      <c r="BN763" s="14">
        <f t="shared" si="1007"/>
        <v>0.2316010015835685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1.4212962962963001</v>
      </c>
      <c r="F764" s="10">
        <f>VLOOKUP(B764,home!$B$2:$E$405,3,FALSE)</f>
        <v>1.49</v>
      </c>
      <c r="G764" s="10">
        <f>VLOOKUP(C764,away!$B$2:$E$405,4,FALSE)</f>
        <v>1.0900000000000001</v>
      </c>
      <c r="H764" s="10">
        <f>VLOOKUP(A764,away!$A$2:$E$405,3,FALSE)</f>
        <v>1.1111111111111101</v>
      </c>
      <c r="I764" s="10">
        <f>VLOOKUP(C764,away!$B$2:$E$405,3,FALSE)</f>
        <v>0.86</v>
      </c>
      <c r="J764" s="10">
        <f>VLOOKUP(B764,home!$B$2:$E$405,4,FALSE)</f>
        <v>1.6</v>
      </c>
      <c r="K764" s="12">
        <f t="shared" si="952"/>
        <v>2.3083273148148211</v>
      </c>
      <c r="L764" s="12">
        <f t="shared" si="953"/>
        <v>1.5288888888888874</v>
      </c>
      <c r="M764" s="13">
        <f t="shared" si="954"/>
        <v>2.1553518512809022E-2</v>
      </c>
      <c r="N764" s="13">
        <f t="shared" si="955"/>
        <v>4.9752575513483992E-2</v>
      </c>
      <c r="O764" s="13">
        <f t="shared" si="956"/>
        <v>3.2952934970694646E-2</v>
      </c>
      <c r="P764" s="13">
        <f t="shared" si="957"/>
        <v>7.6066159896170993E-2</v>
      </c>
      <c r="Q764" s="13">
        <f t="shared" si="958"/>
        <v>5.7422614520081065E-2</v>
      </c>
      <c r="R764" s="13">
        <f t="shared" si="959"/>
        <v>2.5190688066486562E-2</v>
      </c>
      <c r="S764" s="13">
        <f t="shared" si="960"/>
        <v>6.7112716166402991E-2</v>
      </c>
      <c r="T764" s="13">
        <f t="shared" si="961"/>
        <v>8.7792797310701623E-2</v>
      </c>
      <c r="U764" s="13">
        <f t="shared" si="962"/>
        <v>5.8148353342850685E-2</v>
      </c>
      <c r="V764" s="13">
        <f t="shared" si="963"/>
        <v>2.6316954009393968E-2</v>
      </c>
      <c r="W764" s="13">
        <f t="shared" si="964"/>
        <v>4.4183396528261767E-2</v>
      </c>
      <c r="X764" s="13">
        <f t="shared" si="965"/>
        <v>6.7551504025431253E-2</v>
      </c>
      <c r="Y764" s="13">
        <f t="shared" si="966"/>
        <v>5.163937196610742E-2</v>
      </c>
      <c r="Z764" s="13">
        <f t="shared" si="967"/>
        <v>1.2837921029439061E-2</v>
      </c>
      <c r="AA764" s="13">
        <f t="shared" si="968"/>
        <v>2.9634123777689793E-2</v>
      </c>
      <c r="AB764" s="13">
        <f t="shared" si="969"/>
        <v>3.420262868332237E-2</v>
      </c>
      <c r="AC764" s="13">
        <f t="shared" si="970"/>
        <v>5.8048226281160178E-3</v>
      </c>
      <c r="AD764" s="13">
        <f t="shared" si="971"/>
        <v>2.549743526687024E-2</v>
      </c>
      <c r="AE764" s="13">
        <f t="shared" si="972"/>
        <v>3.8982745474681571E-2</v>
      </c>
      <c r="AF764" s="13">
        <f t="shared" si="973"/>
        <v>2.980014320731212E-2</v>
      </c>
      <c r="AG764" s="13">
        <f t="shared" si="974"/>
        <v>1.5187035945652379E-2</v>
      </c>
      <c r="AH764" s="13">
        <f t="shared" si="975"/>
        <v>4.9069387045855952E-3</v>
      </c>
      <c r="AI764" s="13">
        <f t="shared" si="976"/>
        <v>1.1326820643916984E-2</v>
      </c>
      <c r="AJ764" s="13">
        <f t="shared" si="977"/>
        <v>1.3073004741180987E-2</v>
      </c>
      <c r="AK764" s="13">
        <f t="shared" si="978"/>
        <v>1.005892464359058E-2</v>
      </c>
      <c r="AL764" s="13">
        <f t="shared" si="979"/>
        <v>8.1944962431405432E-4</v>
      </c>
      <c r="AM764" s="13">
        <f t="shared" si="980"/>
        <v>1.177128525684786E-2</v>
      </c>
      <c r="AN764" s="13">
        <f t="shared" si="981"/>
        <v>1.7996987237136264E-2</v>
      </c>
      <c r="AO764" s="13">
        <f t="shared" si="982"/>
        <v>1.3757696910166383E-2</v>
      </c>
      <c r="AP764" s="13">
        <f t="shared" si="983"/>
        <v>7.0113299808847842E-3</v>
      </c>
      <c r="AQ764" s="13">
        <f t="shared" si="984"/>
        <v>2.6798861260270723E-3</v>
      </c>
      <c r="AR764" s="13">
        <f t="shared" si="985"/>
        <v>1.5004328127799481E-3</v>
      </c>
      <c r="AS764" s="13">
        <f t="shared" si="986"/>
        <v>3.4634900457843868E-3</v>
      </c>
      <c r="AT764" s="13">
        <f t="shared" si="987"/>
        <v>3.9974343386366684E-3</v>
      </c>
      <c r="AU764" s="13">
        <f t="shared" si="988"/>
        <v>3.075795624351247E-3</v>
      </c>
      <c r="AV764" s="13">
        <f t="shared" si="989"/>
        <v>1.7749857636194723E-3</v>
      </c>
      <c r="AW764" s="13">
        <f t="shared" si="990"/>
        <v>8.0332831495813747E-5</v>
      </c>
      <c r="AX764" s="13">
        <f t="shared" si="991"/>
        <v>4.5286632148098162E-3</v>
      </c>
      <c r="AY764" s="13">
        <f t="shared" si="992"/>
        <v>6.9238228706425559E-3</v>
      </c>
      <c r="AZ764" s="13">
        <f t="shared" si="993"/>
        <v>5.292877927780085E-3</v>
      </c>
      <c r="BA764" s="13">
        <f t="shared" si="994"/>
        <v>2.6974074180094029E-3</v>
      </c>
      <c r="BB764" s="13">
        <f t="shared" si="995"/>
        <v>1.0310090575502602E-3</v>
      </c>
      <c r="BC764" s="13">
        <f t="shared" si="996"/>
        <v>3.1525965848647897E-4</v>
      </c>
      <c r="BD764" s="13">
        <f t="shared" si="997"/>
        <v>3.8233250933059342E-4</v>
      </c>
      <c r="BE764" s="13">
        <f t="shared" si="998"/>
        <v>8.8254857462950135E-4</v>
      </c>
      <c r="BF764" s="13">
        <f t="shared" si="999"/>
        <v>1.0186054907340824E-3</v>
      </c>
      <c r="BG764" s="13">
        <f t="shared" si="1000"/>
        <v>7.8375829242727929E-4</v>
      </c>
      <c r="BH764" s="13">
        <f t="shared" si="1001"/>
        <v>4.5229266865562764E-4</v>
      </c>
      <c r="BI764" s="13">
        <f t="shared" si="1002"/>
        <v>2.0880790426965493E-4</v>
      </c>
      <c r="BJ764" s="14">
        <f t="shared" si="1003"/>
        <v>0.5418158454169244</v>
      </c>
      <c r="BK764" s="14">
        <f t="shared" si="1004"/>
        <v>0.2045974437078496</v>
      </c>
      <c r="BL764" s="14">
        <f t="shared" si="1005"/>
        <v>0.23703490159953661</v>
      </c>
      <c r="BM764" s="14">
        <f t="shared" si="1006"/>
        <v>0.72650413023487681</v>
      </c>
      <c r="BN764" s="14">
        <f t="shared" si="1007"/>
        <v>0.26293849147972631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1.4212962962963001</v>
      </c>
      <c r="F765" s="10">
        <f>VLOOKUP(B765,home!$B$2:$E$405,3,FALSE)</f>
        <v>0.55000000000000004</v>
      </c>
      <c r="G765" s="10">
        <f>VLOOKUP(C765,away!$B$2:$E$405,4,FALSE)</f>
        <v>0.7</v>
      </c>
      <c r="H765" s="10">
        <f>VLOOKUP(A765,away!$A$2:$E$405,3,FALSE)</f>
        <v>1.1111111111111101</v>
      </c>
      <c r="I765" s="10">
        <f>VLOOKUP(C765,away!$B$2:$E$405,3,FALSE)</f>
        <v>1.95</v>
      </c>
      <c r="J765" s="10">
        <f>VLOOKUP(B765,home!$B$2:$E$405,4,FALSE)</f>
        <v>0.9</v>
      </c>
      <c r="K765" s="12">
        <f t="shared" si="952"/>
        <v>0.54719907407407553</v>
      </c>
      <c r="L765" s="12">
        <f t="shared" si="953"/>
        <v>1.9499999999999984</v>
      </c>
      <c r="M765" s="13">
        <f t="shared" si="954"/>
        <v>8.2315234911547144E-2</v>
      </c>
      <c r="N765" s="13">
        <f t="shared" si="955"/>
        <v>4.5042820325788609E-2</v>
      </c>
      <c r="O765" s="13">
        <f t="shared" si="956"/>
        <v>0.16051470807751678</v>
      </c>
      <c r="P765" s="13">
        <f t="shared" si="957"/>
        <v>8.7833499635287707E-2</v>
      </c>
      <c r="Q765" s="13">
        <f t="shared" si="958"/>
        <v>1.2323694787978238E-2</v>
      </c>
      <c r="R765" s="13">
        <f t="shared" si="959"/>
        <v>0.15650184037557874</v>
      </c>
      <c r="S765" s="13">
        <f t="shared" si="960"/>
        <v>2.3430424715643584E-2</v>
      </c>
      <c r="T765" s="13">
        <f t="shared" si="961"/>
        <v>2.4031204836557539E-2</v>
      </c>
      <c r="U765" s="13">
        <f t="shared" si="962"/>
        <v>8.5637662144405463E-2</v>
      </c>
      <c r="V765" s="13">
        <f t="shared" si="963"/>
        <v>2.7779064537385417E-3</v>
      </c>
      <c r="W765" s="13">
        <f t="shared" si="964"/>
        <v>2.2478381257177347E-3</v>
      </c>
      <c r="X765" s="13">
        <f t="shared" si="965"/>
        <v>4.3832843451495785E-3</v>
      </c>
      <c r="Y765" s="13">
        <f t="shared" si="966"/>
        <v>4.2737022365208367E-3</v>
      </c>
      <c r="Z765" s="13">
        <f t="shared" si="967"/>
        <v>0.10172619624412611</v>
      </c>
      <c r="AA765" s="13">
        <f t="shared" si="968"/>
        <v>5.5664480393863507E-2</v>
      </c>
      <c r="AB765" s="13">
        <f t="shared" si="969"/>
        <v>1.5229776065168319E-2</v>
      </c>
      <c r="AC765" s="13">
        <f t="shared" si="970"/>
        <v>1.8525826792079673E-4</v>
      </c>
      <c r="AD765" s="13">
        <f t="shared" si="971"/>
        <v>3.0750373526528739E-4</v>
      </c>
      <c r="AE765" s="13">
        <f t="shared" si="972"/>
        <v>5.9963228376730979E-4</v>
      </c>
      <c r="AF765" s="13">
        <f t="shared" si="973"/>
        <v>5.8464147667312664E-4</v>
      </c>
      <c r="AG765" s="13">
        <f t="shared" si="974"/>
        <v>3.8001695983753205E-4</v>
      </c>
      <c r="AH765" s="13">
        <f t="shared" si="975"/>
        <v>4.9591520669011444E-2</v>
      </c>
      <c r="AI765" s="13">
        <f t="shared" si="976"/>
        <v>2.7136434192008441E-2</v>
      </c>
      <c r="AJ765" s="13">
        <f t="shared" si="977"/>
        <v>7.4245158317695504E-3</v>
      </c>
      <c r="AK765" s="13">
        <f t="shared" si="978"/>
        <v>1.3542293961975381E-3</v>
      </c>
      <c r="AL765" s="13">
        <f t="shared" si="979"/>
        <v>7.907105908324505E-6</v>
      </c>
      <c r="AM765" s="13">
        <f t="shared" si="980"/>
        <v>3.3653151842296994E-5</v>
      </c>
      <c r="AN765" s="13">
        <f t="shared" si="981"/>
        <v>6.5623646092479083E-5</v>
      </c>
      <c r="AO765" s="13">
        <f t="shared" si="982"/>
        <v>6.3983054940167054E-5</v>
      </c>
      <c r="AP765" s="13">
        <f t="shared" si="983"/>
        <v>4.1588985711108557E-5</v>
      </c>
      <c r="AQ765" s="13">
        <f t="shared" si="984"/>
        <v>2.0274630534165407E-5</v>
      </c>
      <c r="AR765" s="13">
        <f t="shared" si="985"/>
        <v>1.9340693060914453E-2</v>
      </c>
      <c r="AS765" s="13">
        <f t="shared" si="986"/>
        <v>1.0583209334883286E-2</v>
      </c>
      <c r="AT765" s="13">
        <f t="shared" si="987"/>
        <v>2.8955611743901231E-3</v>
      </c>
      <c r="AU765" s="13">
        <f t="shared" si="988"/>
        <v>5.2814946451703953E-4</v>
      </c>
      <c r="AV765" s="13">
        <f t="shared" si="989"/>
        <v>7.2250724489110693E-5</v>
      </c>
      <c r="AW765" s="13">
        <f t="shared" si="990"/>
        <v>2.3436622254721066E-7</v>
      </c>
      <c r="AX765" s="13">
        <f t="shared" si="991"/>
        <v>3.0691622546298624E-6</v>
      </c>
      <c r="AY765" s="13">
        <f t="shared" si="992"/>
        <v>5.9848663965282264E-6</v>
      </c>
      <c r="AZ765" s="13">
        <f t="shared" si="993"/>
        <v>5.8352447366150172E-6</v>
      </c>
      <c r="BA765" s="13">
        <f t="shared" si="994"/>
        <v>3.7929090787997582E-6</v>
      </c>
      <c r="BB765" s="13">
        <f t="shared" si="995"/>
        <v>1.8490431759148807E-6</v>
      </c>
      <c r="BC765" s="13">
        <f t="shared" si="996"/>
        <v>7.2112683860680309E-7</v>
      </c>
      <c r="BD765" s="13">
        <f t="shared" si="997"/>
        <v>6.2857252447971875E-3</v>
      </c>
      <c r="BE765" s="13">
        <f t="shared" si="998"/>
        <v>3.4395430338370631E-3</v>
      </c>
      <c r="BF765" s="13">
        <f t="shared" si="999"/>
        <v>9.4105738167678862E-4</v>
      </c>
      <c r="BG765" s="13">
        <f t="shared" si="1000"/>
        <v>1.7164857596803761E-4</v>
      </c>
      <c r="BH765" s="13">
        <f t="shared" si="1001"/>
        <v>2.3481485458960941E-5</v>
      </c>
      <c r="BI765" s="13">
        <f t="shared" si="1002"/>
        <v>2.5698094202054599E-6</v>
      </c>
      <c r="BJ765" s="14">
        <f t="shared" si="1003"/>
        <v>9.4420714934857097E-2</v>
      </c>
      <c r="BK765" s="14">
        <f t="shared" si="1004"/>
        <v>0.1965562159564426</v>
      </c>
      <c r="BL765" s="14">
        <f t="shared" si="1005"/>
        <v>0.60333905643587227</v>
      </c>
      <c r="BM765" s="14">
        <f t="shared" si="1006"/>
        <v>0.45150463495742676</v>
      </c>
      <c r="BN765" s="14">
        <f t="shared" si="1007"/>
        <v>0.54453179811369723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1.4212962962963001</v>
      </c>
      <c r="F766" s="10">
        <f>VLOOKUP(B766,home!$B$2:$E$405,3,FALSE)</f>
        <v>1.64</v>
      </c>
      <c r="G766" s="10">
        <f>VLOOKUP(C766,away!$B$2:$E$405,4,FALSE)</f>
        <v>1.33</v>
      </c>
      <c r="H766" s="10">
        <f>VLOOKUP(A766,away!$A$2:$E$405,3,FALSE)</f>
        <v>1.1111111111111101</v>
      </c>
      <c r="I766" s="10">
        <f>VLOOKUP(C766,away!$B$2:$E$405,3,FALSE)</f>
        <v>0.47</v>
      </c>
      <c r="J766" s="10">
        <f>VLOOKUP(B766,home!$B$2:$E$405,4,FALSE)</f>
        <v>0.9</v>
      </c>
      <c r="K766" s="12">
        <f t="shared" si="952"/>
        <v>3.10013148148149</v>
      </c>
      <c r="L766" s="12">
        <f t="shared" si="953"/>
        <v>0.46999999999999953</v>
      </c>
      <c r="M766" s="13">
        <f t="shared" si="954"/>
        <v>2.8152151950305418E-2</v>
      </c>
      <c r="N766" s="13">
        <f t="shared" si="955"/>
        <v>8.7275372532592377E-2</v>
      </c>
      <c r="O766" s="13">
        <f t="shared" si="956"/>
        <v>1.3231511416643534E-2</v>
      </c>
      <c r="P766" s="13">
        <f t="shared" si="957"/>
        <v>4.1019425090318369E-2</v>
      </c>
      <c r="Q766" s="13">
        <f t="shared" si="958"/>
        <v>0.1352825649731573</v>
      </c>
      <c r="R766" s="13">
        <f t="shared" si="959"/>
        <v>3.1094051829112269E-3</v>
      </c>
      <c r="S766" s="13">
        <f t="shared" si="960"/>
        <v>1.4941959301285191E-2</v>
      </c>
      <c r="T766" s="13">
        <f t="shared" si="961"/>
        <v>6.3582805537383866E-2</v>
      </c>
      <c r="U766" s="13">
        <f t="shared" si="962"/>
        <v>9.6395648962248077E-3</v>
      </c>
      <c r="V766" s="13">
        <f t="shared" si="963"/>
        <v>2.4190397844129764E-3</v>
      </c>
      <c r="W766" s="13">
        <f t="shared" si="964"/>
        <v>0.13979791285628332</v>
      </c>
      <c r="X766" s="13">
        <f t="shared" si="965"/>
        <v>6.5705019042453086E-2</v>
      </c>
      <c r="Y766" s="13">
        <f t="shared" si="966"/>
        <v>1.544067947497646E-2</v>
      </c>
      <c r="Z766" s="13">
        <f t="shared" si="967"/>
        <v>4.8714014532275844E-4</v>
      </c>
      <c r="AA766" s="13">
        <f t="shared" si="968"/>
        <v>1.5101985004085518E-3</v>
      </c>
      <c r="AB766" s="13">
        <f t="shared" si="969"/>
        <v>2.3409069572013445E-3</v>
      </c>
      <c r="AC766" s="13">
        <f t="shared" si="970"/>
        <v>2.202931533493114E-4</v>
      </c>
      <c r="AD766" s="13">
        <f t="shared" si="971"/>
        <v>0.10834797767279249</v>
      </c>
      <c r="AE766" s="13">
        <f t="shared" si="972"/>
        <v>5.0923549506212411E-2</v>
      </c>
      <c r="AF766" s="13">
        <f t="shared" si="973"/>
        <v>1.1967034133959904E-2</v>
      </c>
      <c r="AG766" s="13">
        <f t="shared" si="974"/>
        <v>1.8748353476537166E-3</v>
      </c>
      <c r="AH766" s="13">
        <f t="shared" si="975"/>
        <v>5.7238967075424044E-5</v>
      </c>
      <c r="AI766" s="13">
        <f t="shared" si="976"/>
        <v>1.774483237980046E-4</v>
      </c>
      <c r="AJ766" s="13">
        <f t="shared" si="977"/>
        <v>2.7505656747115761E-4</v>
      </c>
      <c r="AK766" s="13">
        <f t="shared" si="978"/>
        <v>2.8423717466852434E-4</v>
      </c>
      <c r="AL766" s="13">
        <f t="shared" si="979"/>
        <v>1.2839229509236948E-5</v>
      </c>
      <c r="AM766" s="13">
        <f t="shared" si="980"/>
        <v>6.7178595307655492E-2</v>
      </c>
      <c r="AN766" s="13">
        <f t="shared" si="981"/>
        <v>3.1573939794598042E-2</v>
      </c>
      <c r="AO766" s="13">
        <f t="shared" si="982"/>
        <v>7.4198758517305327E-3</v>
      </c>
      <c r="AP766" s="13">
        <f t="shared" si="983"/>
        <v>1.1624472167711156E-3</v>
      </c>
      <c r="AQ766" s="13">
        <f t="shared" si="984"/>
        <v>1.3658754797060593E-4</v>
      </c>
      <c r="AR766" s="13">
        <f t="shared" si="985"/>
        <v>5.3804629050898566E-6</v>
      </c>
      <c r="AS766" s="13">
        <f t="shared" si="986"/>
        <v>1.668014243701242E-5</v>
      </c>
      <c r="AT766" s="13">
        <f t="shared" si="987"/>
        <v>2.5855317342288798E-5</v>
      </c>
      <c r="AU766" s="13">
        <f t="shared" si="988"/>
        <v>2.6718294418841273E-5</v>
      </c>
      <c r="AV766" s="13">
        <f t="shared" si="989"/>
        <v>2.0707556414835261E-5</v>
      </c>
      <c r="AW766" s="13">
        <f t="shared" si="990"/>
        <v>5.1965418921636729E-7</v>
      </c>
      <c r="AX766" s="13">
        <f t="shared" si="991"/>
        <v>3.4710413032494572E-2</v>
      </c>
      <c r="AY766" s="13">
        <f t="shared" si="992"/>
        <v>1.631389412527243E-2</v>
      </c>
      <c r="AZ766" s="13">
        <f t="shared" si="993"/>
        <v>3.8337651194390171E-3</v>
      </c>
      <c r="BA766" s="13">
        <f t="shared" si="994"/>
        <v>6.0062320204544548E-4</v>
      </c>
      <c r="BB766" s="13">
        <f t="shared" si="995"/>
        <v>7.0573226240339753E-5</v>
      </c>
      <c r="BC766" s="13">
        <f t="shared" si="996"/>
        <v>6.6338832665919322E-6</v>
      </c>
      <c r="BD766" s="13">
        <f t="shared" si="997"/>
        <v>4.2146959423203815E-7</v>
      </c>
      <c r="BE766" s="13">
        <f t="shared" si="998"/>
        <v>1.3066111575659709E-6</v>
      </c>
      <c r="BF766" s="13">
        <f t="shared" si="999"/>
        <v>2.0253331918126194E-6</v>
      </c>
      <c r="BG766" s="13">
        <f t="shared" si="1000"/>
        <v>2.0929330628092301E-6</v>
      </c>
      <c r="BH766" s="13">
        <f t="shared" si="1001"/>
        <v>1.622091919162093E-6</v>
      </c>
      <c r="BI766" s="13">
        <f t="shared" si="1002"/>
        <v>1.0057396448902261E-6</v>
      </c>
      <c r="BJ766" s="14">
        <f t="shared" si="1003"/>
        <v>0.84320509938494914</v>
      </c>
      <c r="BK766" s="14">
        <f t="shared" si="1004"/>
        <v>0.10307960263445294</v>
      </c>
      <c r="BL766" s="14">
        <f t="shared" si="1005"/>
        <v>3.0729383938491117E-2</v>
      </c>
      <c r="BM766" s="14">
        <f t="shared" si="1006"/>
        <v>0.65311742048620469</v>
      </c>
      <c r="BN766" s="14">
        <f t="shared" si="1007"/>
        <v>0.30807043114592825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1.4212962962963001</v>
      </c>
      <c r="F767" s="10">
        <f>VLOOKUP(B767,home!$B$2:$E$405,3,FALSE)</f>
        <v>0.55000000000000004</v>
      </c>
      <c r="G767" s="10">
        <f>VLOOKUP(C767,away!$B$2:$E$405,4,FALSE)</f>
        <v>1.0900000000000001</v>
      </c>
      <c r="H767" s="10">
        <f>VLOOKUP(A767,away!$A$2:$E$405,3,FALSE)</f>
        <v>1.1111111111111101</v>
      </c>
      <c r="I767" s="10">
        <f>VLOOKUP(C767,away!$B$2:$E$405,3,FALSE)</f>
        <v>0.55000000000000004</v>
      </c>
      <c r="J767" s="10">
        <f>VLOOKUP(B767,home!$B$2:$E$405,4,FALSE)</f>
        <v>1</v>
      </c>
      <c r="K767" s="12">
        <f t="shared" si="952"/>
        <v>0.85206712962963205</v>
      </c>
      <c r="L767" s="12">
        <f t="shared" si="953"/>
        <v>0.61111111111111061</v>
      </c>
      <c r="M767" s="13">
        <f t="shared" si="954"/>
        <v>0.23149934363247743</v>
      </c>
      <c r="N767" s="13">
        <f t="shared" si="955"/>
        <v>0.19725298124006885</v>
      </c>
      <c r="O767" s="13">
        <f t="shared" si="956"/>
        <v>0.14147182110873607</v>
      </c>
      <c r="P767" s="13">
        <f t="shared" si="957"/>
        <v>0.12054348853559753</v>
      </c>
      <c r="Q767" s="13">
        <f t="shared" si="958"/>
        <v>8.4036390768056565E-2</v>
      </c>
      <c r="R767" s="13">
        <f t="shared" si="959"/>
        <v>4.3227500894335989E-2</v>
      </c>
      <c r="S767" s="13">
        <f t="shared" si="960"/>
        <v>1.5691980374899425E-2</v>
      </c>
      <c r="T767" s="13">
        <f t="shared" si="961"/>
        <v>5.1355572136034519E-2</v>
      </c>
      <c r="U767" s="13">
        <f t="shared" si="962"/>
        <v>3.683273260809921E-2</v>
      </c>
      <c r="V767" s="13">
        <f t="shared" si="963"/>
        <v>9.0788165085614624E-4</v>
      </c>
      <c r="W767" s="13">
        <f t="shared" si="964"/>
        <v>2.3868215422057356E-2</v>
      </c>
      <c r="X767" s="13">
        <f t="shared" si="965"/>
        <v>1.4586131646812817E-2</v>
      </c>
      <c r="Y767" s="13">
        <f t="shared" si="966"/>
        <v>4.4568735587483567E-3</v>
      </c>
      <c r="Z767" s="13">
        <f t="shared" si="967"/>
        <v>8.8056020340314001E-3</v>
      </c>
      <c r="AA767" s="13">
        <f t="shared" si="968"/>
        <v>7.5029640497979834E-3</v>
      </c>
      <c r="AB767" s="13">
        <f t="shared" si="969"/>
        <v>3.1965145208128439E-3</v>
      </c>
      <c r="AC767" s="13">
        <f t="shared" si="970"/>
        <v>2.954630984434889E-5</v>
      </c>
      <c r="AD767" s="13">
        <f t="shared" si="971"/>
        <v>5.0843304510135318E-3</v>
      </c>
      <c r="AE767" s="13">
        <f t="shared" si="972"/>
        <v>3.1070908311749334E-3</v>
      </c>
      <c r="AF767" s="13">
        <f t="shared" si="973"/>
        <v>9.4938886508122878E-4</v>
      </c>
      <c r="AG767" s="13">
        <f t="shared" si="974"/>
        <v>1.9339402807210204E-4</v>
      </c>
      <c r="AH767" s="13">
        <f t="shared" si="975"/>
        <v>1.3453003107547956E-3</v>
      </c>
      <c r="AI767" s="13">
        <f t="shared" si="976"/>
        <v>1.1462861742746906E-3</v>
      </c>
      <c r="AJ767" s="13">
        <f t="shared" si="977"/>
        <v>4.8835638512418386E-4</v>
      </c>
      <c r="AK767" s="13">
        <f t="shared" si="978"/>
        <v>1.3870414110302219E-4</v>
      </c>
      <c r="AL767" s="13">
        <f t="shared" si="979"/>
        <v>6.1539963027209578E-7</v>
      </c>
      <c r="AM767" s="13">
        <f t="shared" si="980"/>
        <v>8.6643817069672669E-4</v>
      </c>
      <c r="AN767" s="13">
        <f t="shared" si="981"/>
        <v>5.2948999320355473E-4</v>
      </c>
      <c r="AO767" s="13">
        <f t="shared" si="982"/>
        <v>1.6178860903441939E-4</v>
      </c>
      <c r="AP767" s="13">
        <f t="shared" si="983"/>
        <v>3.2956938877381704E-5</v>
      </c>
      <c r="AQ767" s="13">
        <f t="shared" si="984"/>
        <v>5.0350878840444218E-6</v>
      </c>
      <c r="AR767" s="13">
        <f t="shared" si="985"/>
        <v>1.6442559353669719E-4</v>
      </c>
      <c r="AS767" s="13">
        <f t="shared" si="986"/>
        <v>1.4010164352246213E-4</v>
      </c>
      <c r="AT767" s="13">
        <f t="shared" si="987"/>
        <v>5.9688002626289128E-5</v>
      </c>
      <c r="AU767" s="13">
        <f t="shared" si="988"/>
        <v>1.695272835703604E-5</v>
      </c>
      <c r="AV767" s="13">
        <f t="shared" si="989"/>
        <v>3.6112156476426409E-6</v>
      </c>
      <c r="AW767" s="13">
        <f t="shared" si="990"/>
        <v>8.9012033363455039E-9</v>
      </c>
      <c r="AX767" s="13">
        <f t="shared" si="991"/>
        <v>1.2304391418451813E-4</v>
      </c>
      <c r="AY767" s="13">
        <f t="shared" si="992"/>
        <v>7.519350311276103E-5</v>
      </c>
      <c r="AZ767" s="13">
        <f t="shared" si="993"/>
        <v>2.297579261778807E-5</v>
      </c>
      <c r="BA767" s="13">
        <f t="shared" si="994"/>
        <v>4.6802540517716413E-6</v>
      </c>
      <c r="BB767" s="13">
        <f t="shared" si="995"/>
        <v>7.150388134651111E-7</v>
      </c>
      <c r="BC767" s="13">
        <f t="shared" si="996"/>
        <v>8.7393632756846884E-8</v>
      </c>
      <c r="BD767" s="13">
        <f t="shared" si="997"/>
        <v>1.674705119355247E-5</v>
      </c>
      <c r="BE767" s="13">
        <f t="shared" si="998"/>
        <v>1.4269611840250754E-5</v>
      </c>
      <c r="BF767" s="13">
        <f t="shared" si="999"/>
        <v>6.0793336008257363E-6</v>
      </c>
      <c r="BG767" s="13">
        <f t="shared" si="1000"/>
        <v>1.7266667771055202E-6</v>
      </c>
      <c r="BH767" s="13">
        <f t="shared" si="1001"/>
        <v>3.6780900114878704E-7</v>
      </c>
      <c r="BI767" s="13">
        <f t="shared" si="1002"/>
        <v>6.267959197215782E-8</v>
      </c>
      <c r="BJ767" s="14">
        <f t="shared" si="1003"/>
        <v>0.38671277364322948</v>
      </c>
      <c r="BK767" s="14">
        <f t="shared" si="1004"/>
        <v>0.36874804940641792</v>
      </c>
      <c r="BL767" s="14">
        <f t="shared" si="1005"/>
        <v>0.23577421252873382</v>
      </c>
      <c r="BM767" s="14">
        <f t="shared" si="1006"/>
        <v>0.18193392683123075</v>
      </c>
      <c r="BN767" s="14">
        <f t="shared" si="1007"/>
        <v>0.81803152617927244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1.4212962962963001</v>
      </c>
      <c r="F768" s="10">
        <f>VLOOKUP(B768,home!$B$2:$E$405,3,FALSE)</f>
        <v>1.49</v>
      </c>
      <c r="G768" s="10">
        <f>VLOOKUP(C768,away!$B$2:$E$405,4,FALSE)</f>
        <v>0.78</v>
      </c>
      <c r="H768" s="10">
        <f>VLOOKUP(A768,away!$A$2:$E$405,3,FALSE)</f>
        <v>1.1111111111111101</v>
      </c>
      <c r="I768" s="10">
        <f>VLOOKUP(C768,away!$B$2:$E$405,3,FALSE)</f>
        <v>0.55000000000000004</v>
      </c>
      <c r="J768" s="10">
        <f>VLOOKUP(B768,home!$B$2:$E$405,4,FALSE)</f>
        <v>0.8</v>
      </c>
      <c r="K768" s="12">
        <f t="shared" si="952"/>
        <v>1.6518305555555601</v>
      </c>
      <c r="L768" s="12">
        <f t="shared" si="953"/>
        <v>0.48888888888888848</v>
      </c>
      <c r="M768" s="13">
        <f t="shared" si="954"/>
        <v>0.11757022734039541</v>
      </c>
      <c r="N768" s="13">
        <f t="shared" si="955"/>
        <v>0.1942060939444788</v>
      </c>
      <c r="O768" s="13">
        <f t="shared" si="956"/>
        <v>5.7478777810859923E-2</v>
      </c>
      <c r="P768" s="13">
        <f t="shared" si="957"/>
        <v>9.4945201483967331E-2</v>
      </c>
      <c r="Q768" s="13">
        <f t="shared" si="958"/>
        <v>0.1603977800262919</v>
      </c>
      <c r="R768" s="13">
        <f t="shared" si="959"/>
        <v>1.4050367909321302E-2</v>
      </c>
      <c r="S768" s="13">
        <f t="shared" si="960"/>
        <v>1.9168524822895099E-2</v>
      </c>
      <c r="T768" s="13">
        <f t="shared" si="961"/>
        <v>7.8416692457298195E-2</v>
      </c>
      <c r="U768" s="13">
        <f t="shared" si="962"/>
        <v>2.3208827029414215E-2</v>
      </c>
      <c r="V768" s="13">
        <f t="shared" si="963"/>
        <v>1.7199738522529222E-3</v>
      </c>
      <c r="W768" s="13">
        <f t="shared" si="964"/>
        <v>8.8316651363569448E-2</v>
      </c>
      <c r="X768" s="13">
        <f t="shared" si="965"/>
        <v>4.31770295555228E-2</v>
      </c>
      <c r="Y768" s="13">
        <f t="shared" si="966"/>
        <v>1.0554385002461119E-2</v>
      </c>
      <c r="Z768" s="13">
        <f t="shared" si="967"/>
        <v>2.2896895852227294E-3</v>
      </c>
      <c r="AA768" s="13">
        <f t="shared" si="968"/>
        <v>3.7821792196082405E-3</v>
      </c>
      <c r="AB768" s="13">
        <f t="shared" si="969"/>
        <v>3.1237596007680883E-3</v>
      </c>
      <c r="AC768" s="13">
        <f t="shared" si="970"/>
        <v>8.6811552786077105E-5</v>
      </c>
      <c r="AD768" s="13">
        <f t="shared" si="971"/>
        <v>3.6471035821672909E-2</v>
      </c>
      <c r="AE768" s="13">
        <f t="shared" si="972"/>
        <v>1.7830284179484516E-2</v>
      </c>
      <c r="AF768" s="13">
        <f t="shared" si="973"/>
        <v>4.3585139105406555E-3</v>
      </c>
      <c r="AG768" s="13">
        <f t="shared" si="974"/>
        <v>7.1027634097699536E-4</v>
      </c>
      <c r="AH768" s="13">
        <f t="shared" si="975"/>
        <v>2.7985094930499995E-4</v>
      </c>
      <c r="AI768" s="13">
        <f t="shared" si="976"/>
        <v>4.6226634906322886E-4</v>
      </c>
      <c r="AJ768" s="13">
        <f t="shared" si="977"/>
        <v>3.8179284009387705E-4</v>
      </c>
      <c r="AK768" s="13">
        <f t="shared" si="978"/>
        <v>2.1021902638646803E-4</v>
      </c>
      <c r="AL768" s="13">
        <f t="shared" si="979"/>
        <v>2.8042270758043224E-6</v>
      </c>
      <c r="AM768" s="13">
        <f t="shared" si="980"/>
        <v>1.2048794272600138E-2</v>
      </c>
      <c r="AN768" s="13">
        <f t="shared" si="981"/>
        <v>5.8905216443822846E-3</v>
      </c>
      <c r="AO768" s="13">
        <f t="shared" si="982"/>
        <v>1.4399052908490016E-3</v>
      </c>
      <c r="AP768" s="13">
        <f t="shared" si="983"/>
        <v>2.3465123258280011E-4</v>
      </c>
      <c r="AQ768" s="13">
        <f t="shared" si="984"/>
        <v>2.8679595093453316E-5</v>
      </c>
      <c r="AR768" s="13">
        <f t="shared" si="985"/>
        <v>2.736320393204442E-5</v>
      </c>
      <c r="AS768" s="13">
        <f t="shared" si="986"/>
        <v>4.5199376352849017E-5</v>
      </c>
      <c r="AT768" s="13">
        <f t="shared" si="987"/>
        <v>3.7330855475845731E-5</v>
      </c>
      <c r="AU768" s="13">
        <f t="shared" si="988"/>
        <v>2.0554749246676861E-5</v>
      </c>
      <c r="AV768" s="13">
        <f t="shared" si="989"/>
        <v>8.4882407168608669E-6</v>
      </c>
      <c r="AW768" s="13">
        <f t="shared" si="990"/>
        <v>6.2905169942997212E-8</v>
      </c>
      <c r="AX768" s="13">
        <f t="shared" si="991"/>
        <v>3.3170944228472902E-3</v>
      </c>
      <c r="AY768" s="13">
        <f t="shared" si="992"/>
        <v>1.6216906067253406E-3</v>
      </c>
      <c r="AZ768" s="13">
        <f t="shared" si="993"/>
        <v>3.9641325942174957E-4</v>
      </c>
      <c r="BA768" s="13">
        <f t="shared" si="994"/>
        <v>6.4600679313173961E-5</v>
      </c>
      <c r="BB768" s="13">
        <f t="shared" si="995"/>
        <v>7.8956385827212543E-6</v>
      </c>
      <c r="BC768" s="13">
        <f t="shared" si="996"/>
        <v>7.7201799475496653E-7</v>
      </c>
      <c r="BD768" s="13">
        <f t="shared" si="997"/>
        <v>2.2295943944628764E-6</v>
      </c>
      <c r="BE768" s="13">
        <f t="shared" si="998"/>
        <v>3.6829121472691753E-6</v>
      </c>
      <c r="BF768" s="13">
        <f t="shared" si="999"/>
        <v>3.0417734091429824E-6</v>
      </c>
      <c r="BG768" s="13">
        <f t="shared" si="1000"/>
        <v>1.6748314200995944E-6</v>
      </c>
      <c r="BH768" s="13">
        <f t="shared" si="1001"/>
        <v>6.9163442878125515E-7</v>
      </c>
      <c r="BI768" s="13">
        <f t="shared" si="1002"/>
        <v>2.2849257654701862E-7</v>
      </c>
      <c r="BJ768" s="14">
        <f t="shared" si="1003"/>
        <v>0.6594897612626901</v>
      </c>
      <c r="BK768" s="14">
        <f t="shared" si="1004"/>
        <v>0.23511523388609801</v>
      </c>
      <c r="BL768" s="14">
        <f t="shared" si="1005"/>
        <v>0.10312852639892092</v>
      </c>
      <c r="BM768" s="14">
        <f t="shared" si="1006"/>
        <v>0.35975313491606153</v>
      </c>
      <c r="BN768" s="14">
        <f t="shared" si="1007"/>
        <v>0.63864844851531477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1.4212962962963001</v>
      </c>
      <c r="F769" s="10">
        <f>VLOOKUP(B769,home!$B$2:$E$405,3,FALSE)</f>
        <v>1.17</v>
      </c>
      <c r="G769" s="10">
        <f>VLOOKUP(C769,away!$B$2:$E$405,4,FALSE)</f>
        <v>1.25</v>
      </c>
      <c r="H769" s="10">
        <f>VLOOKUP(A769,away!$A$2:$E$405,3,FALSE)</f>
        <v>1.1111111111111101</v>
      </c>
      <c r="I769" s="10">
        <f>VLOOKUP(C769,away!$B$2:$E$405,3,FALSE)</f>
        <v>1.17</v>
      </c>
      <c r="J769" s="10">
        <f>VLOOKUP(B769,home!$B$2:$E$405,4,FALSE)</f>
        <v>1.4</v>
      </c>
      <c r="K769" s="12">
        <f t="shared" si="952"/>
        <v>2.0786458333333386</v>
      </c>
      <c r="L769" s="12">
        <f t="shared" si="953"/>
        <v>1.8199999999999981</v>
      </c>
      <c r="M769" s="13">
        <f t="shared" si="954"/>
        <v>2.0269340935412494E-2</v>
      </c>
      <c r="N769" s="13">
        <f t="shared" si="955"/>
        <v>4.213278107980805E-2</v>
      </c>
      <c r="O769" s="13">
        <f t="shared" si="956"/>
        <v>3.6890200502450697E-2</v>
      </c>
      <c r="P769" s="13">
        <f t="shared" si="957"/>
        <v>7.6681661565250567E-2</v>
      </c>
      <c r="Q769" s="13">
        <f t="shared" si="958"/>
        <v>4.3789564919144382E-2</v>
      </c>
      <c r="R769" s="13">
        <f t="shared" si="959"/>
        <v>3.3570082457230109E-2</v>
      </c>
      <c r="S769" s="13">
        <f t="shared" si="960"/>
        <v>7.2524277419086791E-2</v>
      </c>
      <c r="T769" s="13">
        <f t="shared" si="961"/>
        <v>7.9697008152842683E-2</v>
      </c>
      <c r="U769" s="13">
        <f t="shared" si="962"/>
        <v>6.9780312024377955E-2</v>
      </c>
      <c r="V769" s="13">
        <f t="shared" si="963"/>
        <v>3.0485462496922914E-2</v>
      </c>
      <c r="W769" s="13">
        <f t="shared" si="964"/>
        <v>3.0340998887553063E-2</v>
      </c>
      <c r="X769" s="13">
        <f t="shared" si="965"/>
        <v>5.5220617975346512E-2</v>
      </c>
      <c r="Y769" s="13">
        <f t="shared" si="966"/>
        <v>5.0250762357565287E-2</v>
      </c>
      <c r="Z769" s="13">
        <f t="shared" si="967"/>
        <v>2.0365850024052914E-2</v>
      </c>
      <c r="AA769" s="13">
        <f t="shared" si="968"/>
        <v>4.2333389294789255E-2</v>
      </c>
      <c r="AB769" s="13">
        <f t="shared" si="969"/>
        <v>4.3998061634245945E-2</v>
      </c>
      <c r="AC769" s="13">
        <f t="shared" si="970"/>
        <v>7.2081645540982902E-3</v>
      </c>
      <c r="AD769" s="13">
        <f t="shared" si="971"/>
        <v>1.5767047729195915E-2</v>
      </c>
      <c r="AE769" s="13">
        <f t="shared" si="972"/>
        <v>2.8696026867136532E-2</v>
      </c>
      <c r="AF769" s="13">
        <f t="shared" si="973"/>
        <v>2.6113384449094224E-2</v>
      </c>
      <c r="AG769" s="13">
        <f t="shared" si="974"/>
        <v>1.5842119899117147E-2</v>
      </c>
      <c r="AH769" s="13">
        <f t="shared" si="975"/>
        <v>9.2664617609440596E-3</v>
      </c>
      <c r="AI769" s="13">
        <f t="shared" si="976"/>
        <v>1.9261692129129079E-2</v>
      </c>
      <c r="AJ769" s="13">
        <f t="shared" si="977"/>
        <v>2.0019118043581873E-2</v>
      </c>
      <c r="AK769" s="13">
        <f t="shared" si="978"/>
        <v>1.3870885436099902E-2</v>
      </c>
      <c r="AL769" s="13">
        <f t="shared" si="979"/>
        <v>1.0907785045508216E-3</v>
      </c>
      <c r="AM769" s="13">
        <f t="shared" si="980"/>
        <v>6.5548216132521901E-3</v>
      </c>
      <c r="AN769" s="13">
        <f t="shared" si="981"/>
        <v>1.1929775336118973E-2</v>
      </c>
      <c r="AO769" s="13">
        <f t="shared" si="982"/>
        <v>1.0856095555868257E-2</v>
      </c>
      <c r="AP769" s="13">
        <f t="shared" si="983"/>
        <v>6.5860313038934026E-3</v>
      </c>
      <c r="AQ769" s="13">
        <f t="shared" si="984"/>
        <v>2.9966442432714934E-3</v>
      </c>
      <c r="AR769" s="13">
        <f t="shared" si="985"/>
        <v>3.3729920809836317E-3</v>
      </c>
      <c r="AS769" s="13">
        <f t="shared" si="986"/>
        <v>7.0112559350029718E-3</v>
      </c>
      <c r="AT769" s="13">
        <f t="shared" si="987"/>
        <v>7.2869589678637879E-3</v>
      </c>
      <c r="AU769" s="13">
        <f t="shared" si="988"/>
        <v>5.0490022987403549E-3</v>
      </c>
      <c r="AV769" s="13">
        <f t="shared" si="989"/>
        <v>2.6237718976917725E-3</v>
      </c>
      <c r="AW769" s="13">
        <f t="shared" si="990"/>
        <v>1.1462674423069246E-4</v>
      </c>
      <c r="AX769" s="13">
        <f t="shared" si="991"/>
        <v>2.2708587724383318E-3</v>
      </c>
      <c r="AY769" s="13">
        <f t="shared" si="992"/>
        <v>4.1329629658377592E-3</v>
      </c>
      <c r="AZ769" s="13">
        <f t="shared" si="993"/>
        <v>3.7609962989123579E-3</v>
      </c>
      <c r="BA769" s="13">
        <f t="shared" si="994"/>
        <v>2.2816710880068283E-3</v>
      </c>
      <c r="BB769" s="13">
        <f t="shared" si="995"/>
        <v>1.0381603450431052E-3</v>
      </c>
      <c r="BC769" s="13">
        <f t="shared" si="996"/>
        <v>3.7789036559568955E-4</v>
      </c>
      <c r="BD769" s="13">
        <f t="shared" si="997"/>
        <v>1.0231409312317012E-3</v>
      </c>
      <c r="BE769" s="13">
        <f t="shared" si="998"/>
        <v>2.1267476336175673E-3</v>
      </c>
      <c r="BF769" s="13">
        <f t="shared" si="999"/>
        <v>2.210377553585348E-3</v>
      </c>
      <c r="BG769" s="13">
        <f t="shared" si="1000"/>
        <v>1.5315306972845737E-3</v>
      </c>
      <c r="BH769" s="13">
        <f t="shared" si="1001"/>
        <v>7.9587747563317072E-4</v>
      </c>
      <c r="BI769" s="13">
        <f t="shared" si="1002"/>
        <v>3.308694797137491E-4</v>
      </c>
      <c r="BJ769" s="14">
        <f t="shared" si="1003"/>
        <v>0.44063622020504228</v>
      </c>
      <c r="BK769" s="14">
        <f t="shared" si="1004"/>
        <v>0.21239264844115965</v>
      </c>
      <c r="BL769" s="14">
        <f t="shared" si="1005"/>
        <v>0.32235272823419736</v>
      </c>
      <c r="BM769" s="14">
        <f t="shared" si="1006"/>
        <v>0.73839547922354876</v>
      </c>
      <c r="BN769" s="14">
        <f t="shared" si="1007"/>
        <v>0.25333363145929627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1.4212962962963001</v>
      </c>
      <c r="F770" s="10">
        <f>VLOOKUP(B770,home!$B$2:$E$405,3,FALSE)</f>
        <v>1.02</v>
      </c>
      <c r="G770" s="10">
        <f>VLOOKUP(C770,away!$B$2:$E$405,4,FALSE)</f>
        <v>1.88</v>
      </c>
      <c r="H770" s="10">
        <f>VLOOKUP(A770,away!$A$2:$E$405,3,FALSE)</f>
        <v>1.1111111111111101</v>
      </c>
      <c r="I770" s="10">
        <f>VLOOKUP(C770,away!$B$2:$E$405,3,FALSE)</f>
        <v>0.39</v>
      </c>
      <c r="J770" s="10">
        <f>VLOOKUP(B770,home!$B$2:$E$405,4,FALSE)</f>
        <v>1.1000000000000001</v>
      </c>
      <c r="K770" s="12">
        <f t="shared" si="952"/>
        <v>2.725477777777785</v>
      </c>
      <c r="L770" s="12">
        <f t="shared" si="953"/>
        <v>0.47666666666666629</v>
      </c>
      <c r="M770" s="13">
        <f t="shared" si="954"/>
        <v>4.0674885354931932E-2</v>
      </c>
      <c r="N770" s="13">
        <f t="shared" si="955"/>
        <v>0.11085849614852604</v>
      </c>
      <c r="O770" s="13">
        <f t="shared" si="956"/>
        <v>1.9388362019184209E-2</v>
      </c>
      <c r="P770" s="13">
        <f t="shared" si="957"/>
        <v>5.2842549830797378E-2</v>
      </c>
      <c r="Q770" s="13">
        <f t="shared" si="958"/>
        <v>0.15107118386533597</v>
      </c>
      <c r="R770" s="13">
        <f t="shared" si="959"/>
        <v>4.6208929479055654E-3</v>
      </c>
      <c r="S770" s="13">
        <f t="shared" si="960"/>
        <v>1.7162525771456948E-2</v>
      </c>
      <c r="T770" s="13">
        <f t="shared" si="961"/>
        <v>7.2010597642476762E-2</v>
      </c>
      <c r="U770" s="13">
        <f t="shared" si="962"/>
        <v>1.2594141043006699E-2</v>
      </c>
      <c r="V770" s="13">
        <f t="shared" si="963"/>
        <v>2.4773999303304263E-3</v>
      </c>
      <c r="W770" s="13">
        <f t="shared" si="964"/>
        <v>0.13724705149585167</v>
      </c>
      <c r="X770" s="13">
        <f t="shared" si="965"/>
        <v>6.5421094546355932E-2</v>
      </c>
      <c r="Y770" s="13">
        <f t="shared" si="966"/>
        <v>1.559202753354815E-2</v>
      </c>
      <c r="Z770" s="13">
        <f t="shared" si="967"/>
        <v>7.3420854616721711E-4</v>
      </c>
      <c r="AA770" s="13">
        <f t="shared" si="968"/>
        <v>2.0010690768332852E-3</v>
      </c>
      <c r="AB770" s="13">
        <f t="shared" si="969"/>
        <v>2.726934650353713E-3</v>
      </c>
      <c r="AC770" s="13">
        <f t="shared" si="970"/>
        <v>2.0115626652501757E-4</v>
      </c>
      <c r="AD770" s="13">
        <f t="shared" si="971"/>
        <v>9.3515947229366791E-2</v>
      </c>
      <c r="AE770" s="13">
        <f t="shared" si="972"/>
        <v>4.4575934845998144E-2</v>
      </c>
      <c r="AF770" s="13">
        <f t="shared" si="973"/>
        <v>1.0623931138296216E-2</v>
      </c>
      <c r="AG770" s="13">
        <f t="shared" si="974"/>
        <v>1.688024614195953E-3</v>
      </c>
      <c r="AH770" s="13">
        <f t="shared" si="975"/>
        <v>8.7493185084926644E-5</v>
      </c>
      <c r="AI770" s="13">
        <f t="shared" si="976"/>
        <v>2.384607316559663E-4</v>
      </c>
      <c r="AJ770" s="13">
        <f t="shared" si="977"/>
        <v>3.249597125004839E-4</v>
      </c>
      <c r="AK770" s="13">
        <f t="shared" si="978"/>
        <v>2.9522349169770892E-4</v>
      </c>
      <c r="AL770" s="13">
        <f t="shared" si="979"/>
        <v>1.0453241546837234E-5</v>
      </c>
      <c r="AM770" s="13">
        <f t="shared" si="980"/>
        <v>5.0975127208295813E-2</v>
      </c>
      <c r="AN770" s="13">
        <f t="shared" si="981"/>
        <v>2.4298143969287655E-2</v>
      </c>
      <c r="AO770" s="13">
        <f t="shared" si="982"/>
        <v>5.791057646013553E-3</v>
      </c>
      <c r="AP770" s="13">
        <f t="shared" si="983"/>
        <v>9.201347148665972E-4</v>
      </c>
      <c r="AQ770" s="13">
        <f t="shared" si="984"/>
        <v>1.0964938685493607E-4</v>
      </c>
      <c r="AR770" s="13">
        <f t="shared" si="985"/>
        <v>8.3410169780963363E-6</v>
      </c>
      <c r="AS770" s="13">
        <f t="shared" si="986"/>
        <v>2.2733256417868777E-5</v>
      </c>
      <c r="AT770" s="13">
        <f t="shared" si="987"/>
        <v>3.0979492591712784E-5</v>
      </c>
      <c r="AU770" s="13">
        <f t="shared" si="988"/>
        <v>2.8144639541848238E-5</v>
      </c>
      <c r="AV770" s="13">
        <f t="shared" si="989"/>
        <v>1.9176897408718335E-5</v>
      </c>
      <c r="AW770" s="13">
        <f t="shared" si="990"/>
        <v>3.7722973041256579E-7</v>
      </c>
      <c r="AX770" s="13">
        <f t="shared" si="991"/>
        <v>2.3155262737600997E-2</v>
      </c>
      <c r="AY770" s="13">
        <f t="shared" si="992"/>
        <v>1.1037341904923134E-2</v>
      </c>
      <c r="AZ770" s="13">
        <f t="shared" si="993"/>
        <v>2.6305664873400116E-3</v>
      </c>
      <c r="BA770" s="13">
        <f t="shared" si="994"/>
        <v>4.179677863218015E-4</v>
      </c>
      <c r="BB770" s="13">
        <f t="shared" si="995"/>
        <v>4.9807827870014647E-5</v>
      </c>
      <c r="BC770" s="13">
        <f t="shared" si="996"/>
        <v>4.7483462569413941E-6</v>
      </c>
      <c r="BD770" s="13">
        <f t="shared" si="997"/>
        <v>6.626474599265413E-7</v>
      </c>
      <c r="BE770" s="13">
        <f t="shared" si="998"/>
        <v>1.8060309265306836E-6</v>
      </c>
      <c r="BF770" s="13">
        <f t="shared" si="999"/>
        <v>2.461148578119401E-6</v>
      </c>
      <c r="BG770" s="13">
        <f t="shared" si="1000"/>
        <v>2.2359352524912736E-6</v>
      </c>
      <c r="BH770" s="13">
        <f t="shared" si="1001"/>
        <v>1.5234979608037321E-6</v>
      </c>
      <c r="BI770" s="13">
        <f t="shared" si="1002"/>
        <v>8.3045196733206801E-7</v>
      </c>
      <c r="BJ770" s="14">
        <f t="shared" si="1003"/>
        <v>0.82199409707558313</v>
      </c>
      <c r="BK770" s="14">
        <f t="shared" si="1004"/>
        <v>0.12440631230051166</v>
      </c>
      <c r="BL770" s="14">
        <f t="shared" si="1005"/>
        <v>4.2396431873306002E-2</v>
      </c>
      <c r="BM770" s="14">
        <f t="shared" si="1006"/>
        <v>0.59903771495369418</v>
      </c>
      <c r="BN770" s="14">
        <f t="shared" si="1007"/>
        <v>0.3794563701666811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1.4212962962963001</v>
      </c>
      <c r="F771" s="10">
        <f>VLOOKUP(B771,home!$B$2:$E$405,3,FALSE)</f>
        <v>1.17</v>
      </c>
      <c r="G771" s="10">
        <f>VLOOKUP(C771,away!$B$2:$E$405,4,FALSE)</f>
        <v>0.86</v>
      </c>
      <c r="H771" s="10">
        <f>VLOOKUP(A771,away!$A$2:$E$405,3,FALSE)</f>
        <v>1.1111111111111101</v>
      </c>
      <c r="I771" s="10">
        <f>VLOOKUP(C771,away!$B$2:$E$405,3,FALSE)</f>
        <v>0.7</v>
      </c>
      <c r="J771" s="10">
        <f>VLOOKUP(B771,home!$B$2:$E$405,4,FALSE)</f>
        <v>0.8</v>
      </c>
      <c r="K771" s="12">
        <f t="shared" si="952"/>
        <v>1.4301083333333371</v>
      </c>
      <c r="L771" s="12">
        <f t="shared" si="953"/>
        <v>0.62222222222222168</v>
      </c>
      <c r="M771" s="13">
        <f t="shared" si="954"/>
        <v>0.12843522908273455</v>
      </c>
      <c r="N771" s="13">
        <f t="shared" si="955"/>
        <v>0.18367629140479486</v>
      </c>
      <c r="O771" s="13">
        <f t="shared" si="956"/>
        <v>7.9915253651479196E-2</v>
      </c>
      <c r="P771" s="13">
        <f t="shared" si="957"/>
        <v>0.1142874702074278</v>
      </c>
      <c r="Q771" s="13">
        <f t="shared" si="958"/>
        <v>0.13133849748687978</v>
      </c>
      <c r="R771" s="13">
        <f t="shared" si="959"/>
        <v>2.4862523358237947E-2</v>
      </c>
      <c r="S771" s="13">
        <f t="shared" si="960"/>
        <v>2.5424538772768776E-2</v>
      </c>
      <c r="T771" s="13">
        <f t="shared" si="961"/>
        <v>8.1721731769614003E-2</v>
      </c>
      <c r="U771" s="13">
        <f t="shared" si="962"/>
        <v>3.5556101842310832E-2</v>
      </c>
      <c r="V771" s="13">
        <f t="shared" si="963"/>
        <v>2.5137670458336E-3</v>
      </c>
      <c r="W771" s="13">
        <f t="shared" si="964"/>
        <v>6.2609426581155453E-2</v>
      </c>
      <c r="X771" s="13">
        <f t="shared" si="965"/>
        <v>3.8956976539385575E-2</v>
      </c>
      <c r="Y771" s="13">
        <f t="shared" si="966"/>
        <v>1.2119948256697722E-2</v>
      </c>
      <c r="Z771" s="13">
        <f t="shared" si="967"/>
        <v>5.1566715113382381E-3</v>
      </c>
      <c r="AA771" s="13">
        <f t="shared" si="968"/>
        <v>7.3745989006274281E-3</v>
      </c>
      <c r="AB771" s="13">
        <f t="shared" si="969"/>
        <v>5.2732376713890763E-3</v>
      </c>
      <c r="AC771" s="13">
        <f t="shared" si="970"/>
        <v>1.3980396890076377E-4</v>
      </c>
      <c r="AD771" s="13">
        <f t="shared" si="971"/>
        <v>2.2384565674733049E-2</v>
      </c>
      <c r="AE771" s="13">
        <f t="shared" si="972"/>
        <v>1.3928174197611661E-2</v>
      </c>
      <c r="AF771" s="13">
        <f t="shared" si="973"/>
        <v>4.3332097503680682E-3</v>
      </c>
      <c r="AG771" s="13">
        <f t="shared" si="974"/>
        <v>8.9873980007633956E-4</v>
      </c>
      <c r="AH771" s="13">
        <f t="shared" si="975"/>
        <v>8.0214890176372492E-4</v>
      </c>
      <c r="AI771" s="13">
        <f t="shared" si="976"/>
        <v>1.1471598289864876E-3</v>
      </c>
      <c r="AJ771" s="13">
        <f t="shared" si="977"/>
        <v>8.2028141554941092E-4</v>
      </c>
      <c r="AK771" s="13">
        <f t="shared" si="978"/>
        <v>3.9103042935189291E-4</v>
      </c>
      <c r="AL771" s="13">
        <f t="shared" si="979"/>
        <v>4.9761555438449654E-6</v>
      </c>
      <c r="AM771" s="13">
        <f t="shared" si="980"/>
        <v>6.4024707818966147E-3</v>
      </c>
      <c r="AN771" s="13">
        <f t="shared" si="981"/>
        <v>3.9837595976245565E-3</v>
      </c>
      <c r="AO771" s="13">
        <f t="shared" si="982"/>
        <v>1.2393918748165274E-3</v>
      </c>
      <c r="AP771" s="13">
        <f t="shared" si="983"/>
        <v>2.570590555175018E-4</v>
      </c>
      <c r="AQ771" s="13">
        <f t="shared" si="984"/>
        <v>3.9986964191611352E-5</v>
      </c>
      <c r="AR771" s="13">
        <f t="shared" si="985"/>
        <v>9.9822974441707941E-5</v>
      </c>
      <c r="AS771" s="13">
        <f t="shared" si="986"/>
        <v>1.4275766760720726E-4</v>
      </c>
      <c r="AT771" s="13">
        <f t="shared" si="987"/>
        <v>1.0207946504614887E-4</v>
      </c>
      <c r="AU771" s="13">
        <f t="shared" si="988"/>
        <v>4.8661564541568868E-5</v>
      </c>
      <c r="AV771" s="13">
        <f t="shared" si="989"/>
        <v>1.7397827240983925E-5</v>
      </c>
      <c r="AW771" s="13">
        <f t="shared" si="990"/>
        <v>1.2300022365063956E-7</v>
      </c>
      <c r="AX771" s="13">
        <f t="shared" si="991"/>
        <v>1.5260378031855958E-3</v>
      </c>
      <c r="AY771" s="13">
        <f t="shared" si="992"/>
        <v>9.4953463309325862E-4</v>
      </c>
      <c r="AZ771" s="13">
        <f t="shared" si="993"/>
        <v>2.9541077474012461E-4</v>
      </c>
      <c r="BA771" s="13">
        <f t="shared" si="994"/>
        <v>6.1270382909062843E-5</v>
      </c>
      <c r="BB771" s="13">
        <f t="shared" si="995"/>
        <v>9.5309484525208775E-6</v>
      </c>
      <c r="BC771" s="13">
        <f t="shared" si="996"/>
        <v>1.1860735852025973E-6</v>
      </c>
      <c r="BD771" s="13">
        <f t="shared" si="997"/>
        <v>1.0352012164325254E-5</v>
      </c>
      <c r="BE771" s="13">
        <f t="shared" si="998"/>
        <v>1.4804498862969621E-5</v>
      </c>
      <c r="BF771" s="13">
        <f t="shared" si="999"/>
        <v>1.0586018597378386E-5</v>
      </c>
      <c r="BG771" s="13">
        <f t="shared" si="1000"/>
        <v>5.0463844709775051E-6</v>
      </c>
      <c r="BH771" s="13">
        <f t="shared" si="1001"/>
        <v>1.8042191212872196E-6</v>
      </c>
      <c r="BI771" s="13">
        <f t="shared" si="1002"/>
        <v>5.1604576010244016E-7</v>
      </c>
      <c r="BJ771" s="14">
        <f t="shared" si="1003"/>
        <v>0.56673320035132912</v>
      </c>
      <c r="BK771" s="14">
        <f t="shared" si="1004"/>
        <v>0.27175531986630264</v>
      </c>
      <c r="BL771" s="14">
        <f t="shared" si="1005"/>
        <v>0.15659616467755064</v>
      </c>
      <c r="BM771" s="14">
        <f t="shared" si="1006"/>
        <v>0.33677667958209678</v>
      </c>
      <c r="BN771" s="14">
        <f t="shared" si="1007"/>
        <v>0.66251526519155413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1.4212962962963001</v>
      </c>
      <c r="F772" s="10">
        <f>VLOOKUP(B772,home!$B$2:$E$405,3,FALSE)</f>
        <v>0.86</v>
      </c>
      <c r="G772" s="10">
        <f>VLOOKUP(C772,away!$B$2:$E$405,4,FALSE)</f>
        <v>0.86</v>
      </c>
      <c r="H772" s="10">
        <f>VLOOKUP(A772,away!$A$2:$E$405,3,FALSE)</f>
        <v>1.1111111111111101</v>
      </c>
      <c r="I772" s="10">
        <f>VLOOKUP(C772,away!$B$2:$E$405,3,FALSE)</f>
        <v>0.47</v>
      </c>
      <c r="J772" s="10">
        <f>VLOOKUP(B772,home!$B$2:$E$405,4,FALSE)</f>
        <v>0.5</v>
      </c>
      <c r="K772" s="12">
        <f t="shared" si="952"/>
        <v>1.0511907407407435</v>
      </c>
      <c r="L772" s="12">
        <f t="shared" si="953"/>
        <v>0.26111111111111085</v>
      </c>
      <c r="M772" s="13">
        <f t="shared" si="954"/>
        <v>0.2691996848638184</v>
      </c>
      <c r="N772" s="13">
        <f t="shared" si="955"/>
        <v>0.28298021613917201</v>
      </c>
      <c r="O772" s="13">
        <f t="shared" si="956"/>
        <v>7.0291028825552507E-2</v>
      </c>
      <c r="P772" s="13">
        <f t="shared" si="957"/>
        <v>7.38892786585615E-2</v>
      </c>
      <c r="Q772" s="13">
        <f t="shared" si="958"/>
        <v>0.14873309150915592</v>
      </c>
      <c r="R772" s="13">
        <f t="shared" si="959"/>
        <v>9.1768843188915657E-3</v>
      </c>
      <c r="S772" s="13">
        <f t="shared" si="960"/>
        <v>5.0702376411068621E-3</v>
      </c>
      <c r="T772" s="13">
        <f t="shared" si="961"/>
        <v>3.8835862782946227E-2</v>
      </c>
      <c r="U772" s="13">
        <f t="shared" si="962"/>
        <v>9.6466558248677389E-3</v>
      </c>
      <c r="V772" s="13">
        <f t="shared" si="963"/>
        <v>1.5462961882671346E-4</v>
      </c>
      <c r="W772" s="13">
        <f t="shared" si="964"/>
        <v>5.2115616212056813E-2</v>
      </c>
      <c r="X772" s="13">
        <f t="shared" si="965"/>
        <v>1.3607966455370374E-2</v>
      </c>
      <c r="Y772" s="13">
        <f t="shared" si="966"/>
        <v>1.7765956205622413E-3</v>
      </c>
      <c r="Z772" s="13">
        <f t="shared" si="967"/>
        <v>7.9872882034796888E-4</v>
      </c>
      <c r="AA772" s="13">
        <f t="shared" si="968"/>
        <v>8.3961634031256172E-4</v>
      </c>
      <c r="AB772" s="13">
        <f t="shared" si="969"/>
        <v>4.4129846135559686E-4</v>
      </c>
      <c r="AC772" s="13">
        <f t="shared" si="970"/>
        <v>2.65264774551418E-6</v>
      </c>
      <c r="AD772" s="13">
        <f t="shared" si="971"/>
        <v>1.3695863302528071E-2</v>
      </c>
      <c r="AE772" s="13">
        <f t="shared" si="972"/>
        <v>3.5761420845489924E-3</v>
      </c>
      <c r="AF772" s="13">
        <f t="shared" si="973"/>
        <v>4.6688521659389565E-4</v>
      </c>
      <c r="AG772" s="13">
        <f t="shared" si="974"/>
        <v>4.0636305888727917E-5</v>
      </c>
      <c r="AH772" s="13">
        <f t="shared" si="975"/>
        <v>5.213924243938123E-5</v>
      </c>
      <c r="AI772" s="13">
        <f t="shared" si="976"/>
        <v>5.4808288881514373E-5</v>
      </c>
      <c r="AJ772" s="13">
        <f t="shared" si="977"/>
        <v>2.8806982894045869E-5</v>
      </c>
      <c r="AK772" s="13">
        <f t="shared" si="978"/>
        <v>1.0093877895632671E-5</v>
      </c>
      <c r="AL772" s="13">
        <f t="shared" si="979"/>
        <v>2.9123693595771491E-8</v>
      </c>
      <c r="AM772" s="13">
        <f t="shared" si="980"/>
        <v>2.8793929380136907E-3</v>
      </c>
      <c r="AN772" s="13">
        <f t="shared" si="981"/>
        <v>7.5184148937024067E-4</v>
      </c>
      <c r="AO772" s="13">
        <f t="shared" si="982"/>
        <v>9.8157083334447974E-5</v>
      </c>
      <c r="AP772" s="13">
        <f t="shared" si="983"/>
        <v>8.5433016976278713E-6</v>
      </c>
      <c r="AQ772" s="13">
        <f t="shared" si="984"/>
        <v>5.5768774970626306E-7</v>
      </c>
      <c r="AR772" s="13">
        <f t="shared" si="985"/>
        <v>2.7228271051676845E-6</v>
      </c>
      <c r="AS772" s="13">
        <f t="shared" si="986"/>
        <v>2.8622106415901929E-6</v>
      </c>
      <c r="AT772" s="13">
        <f t="shared" si="987"/>
        <v>1.5043646622446164E-6</v>
      </c>
      <c r="AU772" s="13">
        <f t="shared" si="988"/>
        <v>5.2712473454970569E-7</v>
      </c>
      <c r="AV772" s="13">
        <f t="shared" si="989"/>
        <v>1.3852716004351818E-7</v>
      </c>
      <c r="AW772" s="13">
        <f t="shared" si="990"/>
        <v>2.2205002794292204E-10</v>
      </c>
      <c r="AX772" s="13">
        <f t="shared" si="991"/>
        <v>5.0446519923237935E-4</v>
      </c>
      <c r="AY772" s="13">
        <f t="shared" si="992"/>
        <v>1.3172146868845446E-4</v>
      </c>
      <c r="AZ772" s="13">
        <f t="shared" si="993"/>
        <v>1.7196969523214867E-5</v>
      </c>
      <c r="BA772" s="13">
        <f t="shared" si="994"/>
        <v>1.4967732733168481E-6</v>
      </c>
      <c r="BB772" s="13">
        <f t="shared" si="995"/>
        <v>9.7706033119294124E-8</v>
      </c>
      <c r="BC772" s="13">
        <f t="shared" si="996"/>
        <v>5.1024261740075782E-9</v>
      </c>
      <c r="BD772" s="13">
        <f t="shared" si="997"/>
        <v>1.1849340179896387E-7</v>
      </c>
      <c r="BE772" s="13">
        <f t="shared" si="998"/>
        <v>1.2455916680994338E-7</v>
      </c>
      <c r="BF772" s="13">
        <f t="shared" si="999"/>
        <v>6.5467721412497099E-8</v>
      </c>
      <c r="BG772" s="13">
        <f t="shared" si="1000"/>
        <v>2.2939687522070489E-8</v>
      </c>
      <c r="BH772" s="13">
        <f t="shared" si="1001"/>
        <v>6.0284967796716152E-9</v>
      </c>
      <c r="BI772" s="13">
        <f t="shared" si="1002"/>
        <v>1.2674199990752389E-9</v>
      </c>
      <c r="BJ772" s="14">
        <f t="shared" si="1003"/>
        <v>0.56022235134816556</v>
      </c>
      <c r="BK772" s="14">
        <f t="shared" si="1004"/>
        <v>0.34844823402244107</v>
      </c>
      <c r="BL772" s="14">
        <f t="shared" si="1005"/>
        <v>9.0549425973288494E-2</v>
      </c>
      <c r="BM772" s="14">
        <f t="shared" si="1006"/>
        <v>0.14561683460245284</v>
      </c>
      <c r="BN772" s="14">
        <f t="shared" si="1007"/>
        <v>0.85427018431515189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1.4212962962963001</v>
      </c>
      <c r="F773" s="10">
        <f>VLOOKUP(B773,home!$B$2:$E$405,3,FALSE)</f>
        <v>1.25</v>
      </c>
      <c r="G773" s="10">
        <f>VLOOKUP(C773,away!$B$2:$E$405,4,FALSE)</f>
        <v>0.7</v>
      </c>
      <c r="H773" s="10">
        <f>VLOOKUP(A773,away!$A$2:$E$405,3,FALSE)</f>
        <v>1.1111111111111101</v>
      </c>
      <c r="I773" s="10">
        <f>VLOOKUP(C773,away!$B$2:$E$405,3,FALSE)</f>
        <v>0.63</v>
      </c>
      <c r="J773" s="10">
        <f>VLOOKUP(B773,home!$B$2:$E$405,4,FALSE)</f>
        <v>0.5</v>
      </c>
      <c r="K773" s="12">
        <f t="shared" si="952"/>
        <v>1.2436342592592624</v>
      </c>
      <c r="L773" s="12">
        <f t="shared" si="953"/>
        <v>0.34999999999999964</v>
      </c>
      <c r="M773" s="13">
        <f t="shared" si="954"/>
        <v>0.20318583827008255</v>
      </c>
      <c r="N773" s="13">
        <f t="shared" si="955"/>
        <v>0.25268886946898639</v>
      </c>
      <c r="O773" s="13">
        <f t="shared" si="956"/>
        <v>7.1115043394528815E-2</v>
      </c>
      <c r="P773" s="13">
        <f t="shared" si="957"/>
        <v>8.8441104314145147E-2</v>
      </c>
      <c r="Q773" s="13">
        <f t="shared" si="958"/>
        <v>0.15712626750256167</v>
      </c>
      <c r="R773" s="13">
        <f t="shared" si="959"/>
        <v>1.244513259404253E-2</v>
      </c>
      <c r="S773" s="13">
        <f t="shared" si="960"/>
        <v>9.6239838845318827E-3</v>
      </c>
      <c r="T773" s="13">
        <f t="shared" si="961"/>
        <v>5.4994193625896526E-2</v>
      </c>
      <c r="U773" s="13">
        <f t="shared" si="962"/>
        <v>1.5477193254975385E-2</v>
      </c>
      <c r="V773" s="13">
        <f t="shared" si="963"/>
        <v>4.654500693641118E-4</v>
      </c>
      <c r="W773" s="13">
        <f t="shared" si="964"/>
        <v>6.5135869765240342E-2</v>
      </c>
      <c r="X773" s="13">
        <f t="shared" si="965"/>
        <v>2.2797554417834095E-2</v>
      </c>
      <c r="Y773" s="13">
        <f t="shared" si="966"/>
        <v>3.9895720231209629E-3</v>
      </c>
      <c r="Z773" s="13">
        <f t="shared" si="967"/>
        <v>1.4519321359716269E-3</v>
      </c>
      <c r="AA773" s="13">
        <f t="shared" si="968"/>
        <v>1.8056725464137928E-3</v>
      </c>
      <c r="AB773" s="13">
        <f t="shared" si="969"/>
        <v>1.1227981198620516E-3</v>
      </c>
      <c r="AC773" s="13">
        <f t="shared" si="970"/>
        <v>1.2662336142658316E-5</v>
      </c>
      <c r="AD773" s="13">
        <f t="shared" si="971"/>
        <v>2.0251299786675614E-2</v>
      </c>
      <c r="AE773" s="13">
        <f t="shared" si="972"/>
        <v>7.0879549253364572E-3</v>
      </c>
      <c r="AF773" s="13">
        <f t="shared" si="973"/>
        <v>1.2403921119338787E-3</v>
      </c>
      <c r="AG773" s="13">
        <f t="shared" si="974"/>
        <v>1.4471241305895235E-4</v>
      </c>
      <c r="AH773" s="13">
        <f t="shared" si="975"/>
        <v>1.2704406189751721E-4</v>
      </c>
      <c r="AI773" s="13">
        <f t="shared" si="976"/>
        <v>1.5799634781120671E-4</v>
      </c>
      <c r="AJ773" s="13">
        <f t="shared" si="977"/>
        <v>9.8244835487929413E-5</v>
      </c>
      <c r="AK773" s="13">
        <f t="shared" si="978"/>
        <v>4.0726881069359733E-5</v>
      </c>
      <c r="AL773" s="13">
        <f t="shared" si="979"/>
        <v>2.204624104097333E-7</v>
      </c>
      <c r="AM773" s="13">
        <f t="shared" si="980"/>
        <v>5.0370420418479212E-3</v>
      </c>
      <c r="AN773" s="13">
        <f t="shared" si="981"/>
        <v>1.7629647146467705E-3</v>
      </c>
      <c r="AO773" s="13">
        <f t="shared" si="982"/>
        <v>3.0851882506318452E-4</v>
      </c>
      <c r="AP773" s="13">
        <f t="shared" si="983"/>
        <v>3.5993862924038153E-5</v>
      </c>
      <c r="AQ773" s="13">
        <f t="shared" si="984"/>
        <v>3.1494630058533349E-6</v>
      </c>
      <c r="AR773" s="13">
        <f t="shared" si="985"/>
        <v>8.8930843328261984E-6</v>
      </c>
      <c r="AS773" s="13">
        <f t="shared" si="986"/>
        <v>1.1059744346784461E-5</v>
      </c>
      <c r="AT773" s="13">
        <f t="shared" si="987"/>
        <v>6.8771384841550545E-6</v>
      </c>
      <c r="AU773" s="13">
        <f t="shared" si="988"/>
        <v>2.8508816748551796E-6</v>
      </c>
      <c r="AV773" s="13">
        <f t="shared" si="989"/>
        <v>8.8636352998608161E-7</v>
      </c>
      <c r="AW773" s="13">
        <f t="shared" si="990"/>
        <v>2.6655864517374104E-9</v>
      </c>
      <c r="AX773" s="13">
        <f t="shared" si="991"/>
        <v>1.0440396747618821E-3</v>
      </c>
      <c r="AY773" s="13">
        <f t="shared" si="992"/>
        <v>3.6541388616665832E-4</v>
      </c>
      <c r="AZ773" s="13">
        <f t="shared" si="993"/>
        <v>6.3947430079165142E-5</v>
      </c>
      <c r="BA773" s="13">
        <f t="shared" si="994"/>
        <v>7.4605335092359244E-6</v>
      </c>
      <c r="BB773" s="13">
        <f t="shared" si="995"/>
        <v>6.5279668205814262E-7</v>
      </c>
      <c r="BC773" s="13">
        <f t="shared" si="996"/>
        <v>4.5695767744069954E-8</v>
      </c>
      <c r="BD773" s="13">
        <f t="shared" si="997"/>
        <v>5.1876325274819417E-7</v>
      </c>
      <c r="BE773" s="13">
        <f t="shared" si="998"/>
        <v>6.4515175356242605E-7</v>
      </c>
      <c r="BF773" s="13">
        <f t="shared" si="999"/>
        <v>4.0116641157571092E-7</v>
      </c>
      <c r="BG773" s="13">
        <f t="shared" si="1000"/>
        <v>1.6630143103321857E-7</v>
      </c>
      <c r="BH773" s="13">
        <f t="shared" si="1001"/>
        <v>5.1704539249188021E-8</v>
      </c>
      <c r="BI773" s="13">
        <f t="shared" si="1002"/>
        <v>1.2860307273901091E-8</v>
      </c>
      <c r="BJ773" s="14">
        <f t="shared" si="1003"/>
        <v>0.59408591496509922</v>
      </c>
      <c r="BK773" s="14">
        <f t="shared" si="1004"/>
        <v>0.30209467322284345</v>
      </c>
      <c r="BL773" s="14">
        <f t="shared" si="1005"/>
        <v>0.10242221519615265</v>
      </c>
      <c r="BM773" s="14">
        <f t="shared" si="1006"/>
        <v>0.21468706875513982</v>
      </c>
      <c r="BN773" s="14">
        <f t="shared" si="1007"/>
        <v>0.78500225554434699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1.5169082125603901</v>
      </c>
      <c r="F774" s="10">
        <f>VLOOKUP(B774,home!$B$2:$E$405,3,FALSE)</f>
        <v>0.88</v>
      </c>
      <c r="G774" s="10">
        <f>VLOOKUP(C774,away!$B$2:$E$405,4,FALSE)</f>
        <v>0.86</v>
      </c>
      <c r="H774" s="10">
        <f>VLOOKUP(A774,away!$A$2:$E$405,3,FALSE)</f>
        <v>1.2367149758454099</v>
      </c>
      <c r="I774" s="10">
        <f>VLOOKUP(C774,away!$B$2:$E$405,3,FALSE)</f>
        <v>0.59</v>
      </c>
      <c r="J774" s="10">
        <f>VLOOKUP(B774,home!$B$2:$E$405,4,FALSE)</f>
        <v>1.08</v>
      </c>
      <c r="K774" s="12">
        <f t="shared" si="952"/>
        <v>1.1479961352657033</v>
      </c>
      <c r="L774" s="12">
        <f t="shared" si="953"/>
        <v>0.78803478260869519</v>
      </c>
      <c r="M774" s="13">
        <f t="shared" si="954"/>
        <v>0.14427545598340305</v>
      </c>
      <c r="N774" s="13">
        <f t="shared" si="955"/>
        <v>0.16562766588264377</v>
      </c>
      <c r="O774" s="13">
        <f t="shared" si="956"/>
        <v>0.11369407759165137</v>
      </c>
      <c r="P774" s="13">
        <f t="shared" si="957"/>
        <v>0.13052036167781478</v>
      </c>
      <c r="Q774" s="13">
        <f t="shared" si="958"/>
        <v>9.5069960163177147E-2</v>
      </c>
      <c r="R774" s="13">
        <f t="shared" si="959"/>
        <v>4.4797443859416558E-2</v>
      </c>
      <c r="S774" s="13">
        <f t="shared" si="960"/>
        <v>2.9519166472894914E-2</v>
      </c>
      <c r="T774" s="13">
        <f t="shared" si="961"/>
        <v>7.4918435389806609E-2</v>
      </c>
      <c r="U774" s="13">
        <f t="shared" si="962"/>
        <v>5.1427292420392519E-2</v>
      </c>
      <c r="V774" s="13">
        <f t="shared" si="963"/>
        <v>2.9672039180640426E-3</v>
      </c>
      <c r="W774" s="13">
        <f t="shared" si="964"/>
        <v>3.6379982282397243E-2</v>
      </c>
      <c r="X774" s="13">
        <f t="shared" si="965"/>
        <v>2.8668691429217092E-2</v>
      </c>
      <c r="Y774" s="13">
        <f t="shared" si="966"/>
        <v>1.1295963009049427E-2</v>
      </c>
      <c r="Z774" s="13">
        <f t="shared" si="967"/>
        <v>1.1767314644393519E-2</v>
      </c>
      <c r="AA774" s="13">
        <f t="shared" si="968"/>
        <v>1.3508831734219271E-2</v>
      </c>
      <c r="AB774" s="13">
        <f t="shared" si="969"/>
        <v>7.7540433114192085E-3</v>
      </c>
      <c r="AC774" s="13">
        <f t="shared" si="970"/>
        <v>1.6776958263525578E-4</v>
      </c>
      <c r="AD774" s="13">
        <f t="shared" si="971"/>
        <v>1.0441019765306699E-2</v>
      </c>
      <c r="AE774" s="13">
        <f t="shared" si="972"/>
        <v>8.227886740966554E-3</v>
      </c>
      <c r="AF774" s="13">
        <f t="shared" si="973"/>
        <v>3.2419304696232718E-3</v>
      </c>
      <c r="AG774" s="13">
        <f t="shared" si="974"/>
        <v>8.5158465762069343E-4</v>
      </c>
      <c r="AH774" s="13">
        <f t="shared" si="975"/>
        <v>2.3182633094206901E-3</v>
      </c>
      <c r="AI774" s="13">
        <f t="shared" si="976"/>
        <v>2.6613573197432315E-3</v>
      </c>
      <c r="AJ774" s="13">
        <f t="shared" si="977"/>
        <v>1.5276139588131607E-3</v>
      </c>
      <c r="AK774" s="13">
        <f t="shared" si="978"/>
        <v>5.8456497363181654E-4</v>
      </c>
      <c r="AL774" s="13">
        <f t="shared" si="979"/>
        <v>6.070983163375654E-6</v>
      </c>
      <c r="AM774" s="13">
        <f t="shared" si="980"/>
        <v>2.3972500677609818E-3</v>
      </c>
      <c r="AN774" s="13">
        <f t="shared" si="981"/>
        <v>1.8891164360067051E-3</v>
      </c>
      <c r="AO774" s="13">
        <f t="shared" si="982"/>
        <v>7.4434472998552849E-4</v>
      </c>
      <c r="AP774" s="13">
        <f t="shared" si="983"/>
        <v>1.9552317916002462E-4</v>
      </c>
      <c r="AQ774" s="13">
        <f t="shared" si="984"/>
        <v>3.8519766496082739E-5</v>
      </c>
      <c r="AR774" s="13">
        <f t="shared" si="985"/>
        <v>3.6537442461380973E-4</v>
      </c>
      <c r="AS774" s="13">
        <f t="shared" si="986"/>
        <v>4.1944842738158357E-4</v>
      </c>
      <c r="AT774" s="13">
        <f t="shared" si="987"/>
        <v>2.4076258678866757E-4</v>
      </c>
      <c r="AU774" s="13">
        <f t="shared" si="988"/>
        <v>9.2131506383321277E-5</v>
      </c>
      <c r="AV774" s="13">
        <f t="shared" si="989"/>
        <v>2.6441653316065075E-5</v>
      </c>
      <c r="AW774" s="13">
        <f t="shared" si="990"/>
        <v>1.525605833536131E-7</v>
      </c>
      <c r="AX774" s="13">
        <f t="shared" si="991"/>
        <v>4.5867230217584205E-4</v>
      </c>
      <c r="AY774" s="13">
        <f t="shared" si="992"/>
        <v>3.6144972793376943E-4</v>
      </c>
      <c r="AZ774" s="13">
        <f t="shared" si="993"/>
        <v>1.4241747888813001E-4</v>
      </c>
      <c r="BA774" s="13">
        <f t="shared" si="994"/>
        <v>3.740997567176199E-5</v>
      </c>
      <c r="BB774" s="13">
        <f t="shared" si="995"/>
        <v>7.3700905114733829E-6</v>
      </c>
      <c r="BC774" s="13">
        <f t="shared" si="996"/>
        <v>1.1615775348030673E-6</v>
      </c>
      <c r="BD774" s="13">
        <f t="shared" si="997"/>
        <v>4.7987959211886738E-5</v>
      </c>
      <c r="BE774" s="13">
        <f t="shared" si="998"/>
        <v>5.5089991714534177E-5</v>
      </c>
      <c r="BF774" s="13">
        <f t="shared" si="999"/>
        <v>3.1621548790052431E-5</v>
      </c>
      <c r="BG774" s="13">
        <f t="shared" si="1000"/>
        <v>1.2100471934032024E-5</v>
      </c>
      <c r="BH774" s="13">
        <f t="shared" si="1001"/>
        <v>3.4728237537899684E-6</v>
      </c>
      <c r="BI774" s="13">
        <f t="shared" si="1002"/>
        <v>7.9735764956196314E-7</v>
      </c>
      <c r="BJ774" s="14">
        <f t="shared" si="1003"/>
        <v>0.44099635512193369</v>
      </c>
      <c r="BK774" s="14">
        <f t="shared" si="1004"/>
        <v>0.30781747834590922</v>
      </c>
      <c r="BL774" s="14">
        <f t="shared" si="1005"/>
        <v>0.23956871723024514</v>
      </c>
      <c r="BM774" s="14">
        <f t="shared" si="1006"/>
        <v>0.30580360301702442</v>
      </c>
      <c r="BN774" s="14">
        <f t="shared" si="1007"/>
        <v>0.6939849651581067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1.5169082125603901</v>
      </c>
      <c r="F775" s="10">
        <f>VLOOKUP(B775,home!$B$2:$E$405,3,FALSE)</f>
        <v>0.88</v>
      </c>
      <c r="G775" s="10">
        <f>VLOOKUP(C775,away!$B$2:$E$405,4,FALSE)</f>
        <v>0.81</v>
      </c>
      <c r="H775" s="10">
        <f>VLOOKUP(A775,away!$A$2:$E$405,3,FALSE)</f>
        <v>1.2367149758454099</v>
      </c>
      <c r="I775" s="10">
        <f>VLOOKUP(C775,away!$B$2:$E$405,3,FALSE)</f>
        <v>0.88</v>
      </c>
      <c r="J775" s="10">
        <f>VLOOKUP(B775,home!$B$2:$E$405,4,FALSE)</f>
        <v>1.17</v>
      </c>
      <c r="K775" s="12">
        <f t="shared" si="952"/>
        <v>1.0812521739130461</v>
      </c>
      <c r="L775" s="12">
        <f t="shared" si="953"/>
        <v>1.2733217391304339</v>
      </c>
      <c r="M775" s="13">
        <f t="shared" si="954"/>
        <v>9.4933948035202054E-2</v>
      </c>
      <c r="N775" s="13">
        <f t="shared" si="955"/>
        <v>0.10264753769121036</v>
      </c>
      <c r="O775" s="13">
        <f t="shared" si="956"/>
        <v>0.12088145981470173</v>
      </c>
      <c r="P775" s="13">
        <f t="shared" si="957"/>
        <v>0.13070334121042876</v>
      </c>
      <c r="Q775" s="13">
        <f t="shared" si="958"/>
        <v>5.5493936637721272E-2</v>
      </c>
      <c r="R775" s="13">
        <f t="shared" si="959"/>
        <v>7.6960495319940841E-2</v>
      </c>
      <c r="S775" s="13">
        <f t="shared" si="960"/>
        <v>4.4987498563830816E-2</v>
      </c>
      <c r="T775" s="13">
        <f t="shared" si="961"/>
        <v>7.0661635910737361E-2</v>
      </c>
      <c r="U775" s="13">
        <f t="shared" si="962"/>
        <v>8.3213702870110845E-2</v>
      </c>
      <c r="V775" s="13">
        <f t="shared" si="963"/>
        <v>6.8819970758472416E-3</v>
      </c>
      <c r="W775" s="13">
        <f t="shared" si="964"/>
        <v>2.0000979876176325E-2</v>
      </c>
      <c r="X775" s="13">
        <f t="shared" si="965"/>
        <v>2.5467682480245647E-2</v>
      </c>
      <c r="Y775" s="13">
        <f t="shared" si="966"/>
        <v>1.6214276873684038E-2</v>
      </c>
      <c r="Z775" s="13">
        <f t="shared" si="967"/>
        <v>3.266515724837555E-2</v>
      </c>
      <c r="AA775" s="13">
        <f t="shared" si="968"/>
        <v>3.5319272286017556E-2</v>
      </c>
      <c r="AB775" s="13">
        <f t="shared" si="969"/>
        <v>1.9094519970141641E-2</v>
      </c>
      <c r="AC775" s="13">
        <f t="shared" si="970"/>
        <v>5.9218806248325403E-4</v>
      </c>
      <c r="AD775" s="13">
        <f t="shared" si="971"/>
        <v>5.4065257428766826E-3</v>
      </c>
      <c r="AE775" s="13">
        <f t="shared" si="972"/>
        <v>6.8842467615731987E-3</v>
      </c>
      <c r="AF775" s="13">
        <f t="shared" si="973"/>
        <v>4.3829305295247228E-3</v>
      </c>
      <c r="AG775" s="13">
        <f t="shared" si="974"/>
        <v>1.8602935747807636E-3</v>
      </c>
      <c r="AH775" s="13">
        <f t="shared" si="975"/>
        <v>1.0398313709117674E-2</v>
      </c>
      <c r="AI775" s="13">
        <f t="shared" si="976"/>
        <v>1.1243199303013313E-2</v>
      </c>
      <c r="AJ775" s="13">
        <f t="shared" si="977"/>
        <v>6.0783668440603945E-3</v>
      </c>
      <c r="AK775" s="13">
        <f t="shared" si="978"/>
        <v>2.1907491213270947E-3</v>
      </c>
      <c r="AL775" s="13">
        <f t="shared" si="979"/>
        <v>3.2612552197993757E-5</v>
      </c>
      <c r="AM775" s="13">
        <f t="shared" si="980"/>
        <v>1.1691635425604523E-3</v>
      </c>
      <c r="AN775" s="13">
        <f t="shared" si="981"/>
        <v>1.4887213553409742E-3</v>
      </c>
      <c r="AO775" s="13">
        <f t="shared" si="982"/>
        <v>9.4781063263169323E-4</v>
      </c>
      <c r="AP775" s="13">
        <f t="shared" si="983"/>
        <v>4.0228929436963458E-4</v>
      </c>
      <c r="AQ775" s="13">
        <f t="shared" si="984"/>
        <v>1.2806092598507466E-4</v>
      </c>
      <c r="AR775" s="13">
        <f t="shared" si="985"/>
        <v>2.6480797792235054E-3</v>
      </c>
      <c r="AS775" s="13">
        <f t="shared" si="986"/>
        <v>2.8632420179805942E-3</v>
      </c>
      <c r="AT775" s="13">
        <f t="shared" si="987"/>
        <v>1.5479433281903473E-3</v>
      </c>
      <c r="AU775" s="13">
        <f t="shared" si="988"/>
        <v>5.5790569623333632E-4</v>
      </c>
      <c r="AV775" s="13">
        <f t="shared" si="989"/>
        <v>1.5080918672269155E-4</v>
      </c>
      <c r="AW775" s="13">
        <f t="shared" si="990"/>
        <v>1.2472325425254596E-6</v>
      </c>
      <c r="AX775" s="13">
        <f t="shared" si="991"/>
        <v>2.1069343700889445E-4</v>
      </c>
      <c r="AY775" s="13">
        <f t="shared" si="992"/>
        <v>2.6828053363553401E-4</v>
      </c>
      <c r="AZ775" s="13">
        <f t="shared" si="993"/>
        <v>1.7080371783181956E-4</v>
      </c>
      <c r="BA775" s="13">
        <f t="shared" si="994"/>
        <v>7.2496029013185428E-5</v>
      </c>
      <c r="BB775" s="13">
        <f t="shared" si="995"/>
        <v>2.3077692435779938E-5</v>
      </c>
      <c r="BC775" s="13">
        <f t="shared" si="996"/>
        <v>5.8770654934889041E-6</v>
      </c>
      <c r="BD775" s="13">
        <f t="shared" si="997"/>
        <v>5.619762583061685E-4</v>
      </c>
      <c r="BE775" s="13">
        <f t="shared" si="998"/>
        <v>6.0763805098106418E-4</v>
      </c>
      <c r="BF775" s="13">
        <f t="shared" si="999"/>
        <v>3.2850498178778098E-4</v>
      </c>
      <c r="BG775" s="13">
        <f t="shared" si="1000"/>
        <v>1.1839890856643463E-4</v>
      </c>
      <c r="BH775" s="13">
        <f t="shared" si="1001"/>
        <v>3.2004769319097346E-5</v>
      </c>
      <c r="BI775" s="13">
        <f t="shared" si="1002"/>
        <v>6.9210452803719146E-6</v>
      </c>
      <c r="BJ775" s="14">
        <f t="shared" si="1003"/>
        <v>0.31390732030483692</v>
      </c>
      <c r="BK775" s="14">
        <f t="shared" si="1004"/>
        <v>0.27839986603362565</v>
      </c>
      <c r="BL775" s="14">
        <f t="shared" si="1005"/>
        <v>0.37480350326102241</v>
      </c>
      <c r="BM775" s="14">
        <f t="shared" si="1006"/>
        <v>0.41788809483756256</v>
      </c>
      <c r="BN775" s="14">
        <f t="shared" si="1007"/>
        <v>0.58162071870920506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1.5169082125603901</v>
      </c>
      <c r="F776" s="10">
        <f>VLOOKUP(B776,home!$B$2:$E$405,3,FALSE)</f>
        <v>0.99</v>
      </c>
      <c r="G776" s="10">
        <f>VLOOKUP(C776,away!$B$2:$E$405,4,FALSE)</f>
        <v>1.4</v>
      </c>
      <c r="H776" s="10">
        <f>VLOOKUP(A776,away!$A$2:$E$405,3,FALSE)</f>
        <v>1.2367149758454099</v>
      </c>
      <c r="I776" s="10">
        <f>VLOOKUP(C776,away!$B$2:$E$405,3,FALSE)</f>
        <v>0.74</v>
      </c>
      <c r="J776" s="10">
        <f>VLOOKUP(B776,home!$B$2:$E$405,4,FALSE)</f>
        <v>1.1299999999999999</v>
      </c>
      <c r="K776" s="12">
        <f t="shared" si="952"/>
        <v>2.1024347826087006</v>
      </c>
      <c r="L776" s="12">
        <f t="shared" si="953"/>
        <v>1.0341410628019316</v>
      </c>
      <c r="M776" s="13">
        <f t="shared" si="954"/>
        <v>4.3431258924732097E-2</v>
      </c>
      <c r="N776" s="13">
        <f t="shared" si="955"/>
        <v>9.1311389415841326E-2</v>
      </c>
      <c r="O776" s="13">
        <f t="shared" si="956"/>
        <v>4.4914048263248331E-2</v>
      </c>
      <c r="P776" s="13">
        <f t="shared" si="957"/>
        <v>9.4428857296419186E-2</v>
      </c>
      <c r="Q776" s="13">
        <f t="shared" si="958"/>
        <v>9.5988120578096386E-2</v>
      </c>
      <c r="R776" s="13">
        <f t="shared" si="959"/>
        <v>2.3223730802846437E-2</v>
      </c>
      <c r="S776" s="13">
        <f t="shared" si="960"/>
        <v>5.1327139202668778E-2</v>
      </c>
      <c r="T776" s="13">
        <f t="shared" si="961"/>
        <v>9.9265257030992565E-2</v>
      </c>
      <c r="U776" s="13">
        <f t="shared" si="962"/>
        <v>4.8826379421845437E-2</v>
      </c>
      <c r="V776" s="13">
        <f t="shared" si="963"/>
        <v>1.2399576872096418E-2</v>
      </c>
      <c r="W776" s="13">
        <f t="shared" si="964"/>
        <v>6.7269587806875947E-2</v>
      </c>
      <c r="X776" s="13">
        <f t="shared" si="965"/>
        <v>6.9566243028850547E-2</v>
      </c>
      <c r="Y776" s="13">
        <f t="shared" si="966"/>
        <v>3.5970654250496482E-2</v>
      </c>
      <c r="Z776" s="13">
        <f t="shared" si="967"/>
        <v>8.0055378848938579E-3</v>
      </c>
      <c r="AA776" s="13">
        <f t="shared" si="968"/>
        <v>1.6831121302692535E-2</v>
      </c>
      <c r="AB776" s="13">
        <f t="shared" si="969"/>
        <v>1.7693167428543526E-2</v>
      </c>
      <c r="AC776" s="13">
        <f t="shared" si="970"/>
        <v>1.6849584607660482E-3</v>
      </c>
      <c r="AD776" s="13">
        <f t="shared" si="971"/>
        <v>3.5357480304231532E-2</v>
      </c>
      <c r="AE776" s="13">
        <f t="shared" si="972"/>
        <v>3.6564622259816361E-2</v>
      </c>
      <c r="AF776" s="13">
        <f t="shared" si="973"/>
        <v>1.890648866235883E-2</v>
      </c>
      <c r="AG776" s="13">
        <f t="shared" si="974"/>
        <v>6.517325426381477E-3</v>
      </c>
      <c r="AH776" s="13">
        <f t="shared" si="975"/>
        <v>2.0697138641463152E-3</v>
      </c>
      <c r="AI776" s="13">
        <f t="shared" si="976"/>
        <v>4.3514384180286724E-3</v>
      </c>
      <c r="AJ776" s="13">
        <f t="shared" si="977"/>
        <v>4.5743077422216311E-3</v>
      </c>
      <c r="AK776" s="13">
        <f t="shared" si="978"/>
        <v>3.2057279012010103E-3</v>
      </c>
      <c r="AL776" s="13">
        <f t="shared" si="979"/>
        <v>1.4653842046606318E-4</v>
      </c>
      <c r="AM776" s="13">
        <f t="shared" si="980"/>
        <v>1.4867359283403683E-2</v>
      </c>
      <c r="AN776" s="13">
        <f t="shared" si="981"/>
        <v>1.5374946730397248E-2</v>
      </c>
      <c r="AO776" s="13">
        <f t="shared" si="982"/>
        <v>7.9499318761480468E-3</v>
      </c>
      <c r="AP776" s="13">
        <f t="shared" si="983"/>
        <v>2.7404503332008985E-3</v>
      </c>
      <c r="AQ776" s="13">
        <f t="shared" si="984"/>
        <v>7.0850305503307117E-4</v>
      </c>
      <c r="AR776" s="13">
        <f t="shared" si="985"/>
        <v>4.2807521903283276E-4</v>
      </c>
      <c r="AS776" s="13">
        <f t="shared" si="986"/>
        <v>9.000002300674657E-4</v>
      </c>
      <c r="AT776" s="13">
        <f t="shared" si="987"/>
        <v>9.4609589402483646E-4</v>
      </c>
      <c r="AU776" s="13">
        <f t="shared" si="988"/>
        <v>6.6303497176036386E-4</v>
      </c>
      <c r="AV776" s="13">
        <f t="shared" si="989"/>
        <v>3.4849694667874164E-4</v>
      </c>
      <c r="AW776" s="13">
        <f t="shared" si="990"/>
        <v>8.8501640531236722E-6</v>
      </c>
      <c r="AX776" s="13">
        <f t="shared" si="991"/>
        <v>5.2096088804947102E-3</v>
      </c>
      <c r="AY776" s="13">
        <f t="shared" si="992"/>
        <v>5.3874704644571812E-3</v>
      </c>
      <c r="AZ776" s="13">
        <f t="shared" si="993"/>
        <v>2.7857022159638823E-3</v>
      </c>
      <c r="BA776" s="13">
        <f t="shared" si="994"/>
        <v>9.6026968342219528E-4</v>
      </c>
      <c r="BB776" s="13">
        <f t="shared" si="995"/>
        <v>2.4826357774767585E-4</v>
      </c>
      <c r="BC776" s="13">
        <f t="shared" si="996"/>
        <v>5.1347912029398308E-5</v>
      </c>
      <c r="BD776" s="13">
        <f t="shared" si="997"/>
        <v>7.3781693661630526E-5</v>
      </c>
      <c r="BE776" s="13">
        <f t="shared" si="998"/>
        <v>1.5512119907399192E-4</v>
      </c>
      <c r="BF776" s="13">
        <f t="shared" si="999"/>
        <v>1.6306610222656463E-4</v>
      </c>
      <c r="BG776" s="13">
        <f t="shared" si="1000"/>
        <v>1.1427861506185185E-4</v>
      </c>
      <c r="BH776" s="13">
        <f t="shared" si="1001"/>
        <v>6.0065833803596976E-5</v>
      </c>
      <c r="BI776" s="13">
        <f t="shared" si="1002"/>
        <v>2.5256899647015139E-5</v>
      </c>
      <c r="BJ776" s="14">
        <f t="shared" si="1003"/>
        <v>0.61300102277623958</v>
      </c>
      <c r="BK776" s="14">
        <f t="shared" si="1004"/>
        <v>0.20880579964160578</v>
      </c>
      <c r="BL776" s="14">
        <f t="shared" si="1005"/>
        <v>0.16956690874981281</v>
      </c>
      <c r="BM776" s="14">
        <f t="shared" si="1006"/>
        <v>0.60070324347096427</v>
      </c>
      <c r="BN776" s="14">
        <f t="shared" si="1007"/>
        <v>0.39329740528118373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1.5169082125603901</v>
      </c>
      <c r="F777" s="10">
        <f>VLOOKUP(B777,home!$B$2:$E$405,3,FALSE)</f>
        <v>1.39</v>
      </c>
      <c r="G777" s="10">
        <f>VLOOKUP(C777,away!$B$2:$E$405,4,FALSE)</f>
        <v>0.92</v>
      </c>
      <c r="H777" s="10">
        <f>VLOOKUP(A777,away!$A$2:$E$405,3,FALSE)</f>
        <v>1.2367149758454099</v>
      </c>
      <c r="I777" s="10">
        <f>VLOOKUP(C777,away!$B$2:$E$405,3,FALSE)</f>
        <v>0.86</v>
      </c>
      <c r="J777" s="10">
        <f>VLOOKUP(B777,home!$B$2:$E$405,4,FALSE)</f>
        <v>1.26</v>
      </c>
      <c r="K777" s="12">
        <f t="shared" si="952"/>
        <v>1.9398222222222268</v>
      </c>
      <c r="L777" s="12">
        <f t="shared" si="953"/>
        <v>1.3401043478260861</v>
      </c>
      <c r="M777" s="13">
        <f t="shared" si="954"/>
        <v>3.7631019949703103E-2</v>
      </c>
      <c r="N777" s="13">
        <f t="shared" si="955"/>
        <v>7.2997488743322028E-2</v>
      </c>
      <c r="O777" s="13">
        <f t="shared" si="956"/>
        <v>5.0429493447727305E-2</v>
      </c>
      <c r="P777" s="13">
        <f t="shared" si="957"/>
        <v>9.7824252045311602E-2</v>
      </c>
      <c r="Q777" s="13">
        <f t="shared" si="958"/>
        <v>7.0801075415356463E-2</v>
      </c>
      <c r="R777" s="13">
        <f t="shared" si="959"/>
        <v>3.379039171398325E-2</v>
      </c>
      <c r="S777" s="13">
        <f t="shared" si="960"/>
        <v>6.357510573069225E-2</v>
      </c>
      <c r="T777" s="13">
        <f t="shared" si="961"/>
        <v>9.4880828994881802E-2</v>
      </c>
      <c r="U777" s="13">
        <f t="shared" si="962"/>
        <v>6.5547352744378506E-2</v>
      </c>
      <c r="V777" s="13">
        <f t="shared" si="963"/>
        <v>1.8363063165320718E-2</v>
      </c>
      <c r="W777" s="13">
        <f t="shared" si="964"/>
        <v>4.5780499815980091E-2</v>
      </c>
      <c r="X777" s="13">
        <f t="shared" si="965"/>
        <v>6.1350646849046252E-2</v>
      </c>
      <c r="Y777" s="13">
        <f t="shared" si="966"/>
        <v>4.1108134292174831E-2</v>
      </c>
      <c r="Z777" s="13">
        <f t="shared" si="967"/>
        <v>1.509421695021851E-2</v>
      </c>
      <c r="AA777" s="13">
        <f t="shared" si="968"/>
        <v>2.9280097467077274E-2</v>
      </c>
      <c r="AB777" s="13">
        <f t="shared" si="969"/>
        <v>2.8399091867734618E-2</v>
      </c>
      <c r="AC777" s="13">
        <f t="shared" si="970"/>
        <v>2.9834975935565948E-3</v>
      </c>
      <c r="AD777" s="13">
        <f t="shared" si="971"/>
        <v>2.2201507721869681E-2</v>
      </c>
      <c r="AE777" s="13">
        <f t="shared" si="972"/>
        <v>2.9752337026371978E-2</v>
      </c>
      <c r="AF777" s="13">
        <f t="shared" si="973"/>
        <v>1.9935618103514071E-2</v>
      </c>
      <c r="AG777" s="13">
        <f t="shared" si="974"/>
        <v>8.9052694990398844E-3</v>
      </c>
      <c r="AH777" s="13">
        <f t="shared" si="975"/>
        <v>5.0569564405045075E-3</v>
      </c>
      <c r="AI777" s="13">
        <f t="shared" si="976"/>
        <v>9.8095964801004545E-3</v>
      </c>
      <c r="AJ777" s="13">
        <f t="shared" si="977"/>
        <v>9.5144366215659006E-3</v>
      </c>
      <c r="AK777" s="13">
        <f t="shared" si="978"/>
        <v>6.1521051968128357E-3</v>
      </c>
      <c r="AL777" s="13">
        <f t="shared" si="979"/>
        <v>3.1023174068494876E-4</v>
      </c>
      <c r="AM777" s="13">
        <f t="shared" si="980"/>
        <v>8.613395609144231E-3</v>
      </c>
      <c r="AN777" s="13">
        <f t="shared" si="981"/>
        <v>1.1542848905360302E-2</v>
      </c>
      <c r="AO777" s="13">
        <f t="shared" si="982"/>
        <v>7.7343110021864609E-3</v>
      </c>
      <c r="AP777" s="13">
        <f t="shared" si="983"/>
        <v>3.4549279338230718E-3</v>
      </c>
      <c r="AQ777" s="13">
        <f t="shared" si="984"/>
        <v>1.1574909863855236E-3</v>
      </c>
      <c r="AR777" s="13">
        <f t="shared" si="985"/>
        <v>1.3553698625374424E-3</v>
      </c>
      <c r="AS777" s="13">
        <f t="shared" si="986"/>
        <v>2.6291765786804156E-3</v>
      </c>
      <c r="AT777" s="13">
        <f t="shared" si="987"/>
        <v>2.5500675767352382E-3</v>
      </c>
      <c r="AU777" s="13">
        <f t="shared" si="988"/>
        <v>1.6488925845064666E-3</v>
      </c>
      <c r="AV777" s="13">
        <f t="shared" si="989"/>
        <v>7.9963961937077092E-4</v>
      </c>
      <c r="AW777" s="13">
        <f t="shared" si="990"/>
        <v>2.2401870136941288E-5</v>
      </c>
      <c r="AX777" s="13">
        <f t="shared" si="991"/>
        <v>2.7847427019015583E-3</v>
      </c>
      <c r="AY777" s="13">
        <f t="shared" si="992"/>
        <v>3.7318458023952402E-3</v>
      </c>
      <c r="AZ777" s="13">
        <f t="shared" si="993"/>
        <v>2.5005313926031959E-3</v>
      </c>
      <c r="BA777" s="13">
        <f t="shared" si="994"/>
        <v>1.1169909970343876E-3</v>
      </c>
      <c r="BB777" s="13">
        <f t="shared" si="995"/>
        <v>3.7422112290209431E-4</v>
      </c>
      <c r="BC777" s="13">
        <f t="shared" si="996"/>
        <v>1.0029907076989126E-4</v>
      </c>
      <c r="BD777" s="13">
        <f t="shared" si="997"/>
        <v>3.0272284094981218E-4</v>
      </c>
      <c r="BE777" s="13">
        <f t="shared" si="998"/>
        <v>5.8722849404869049E-4</v>
      </c>
      <c r="BF777" s="13">
        <f t="shared" si="999"/>
        <v>5.6955944113887128E-4</v>
      </c>
      <c r="BG777" s="13">
        <f t="shared" si="1000"/>
        <v>3.6828135359921835E-4</v>
      </c>
      <c r="BH777" s="13">
        <f t="shared" si="1001"/>
        <v>1.786000884354613E-4</v>
      </c>
      <c r="BI777" s="13">
        <f t="shared" si="1002"/>
        <v>6.9290484087592531E-5</v>
      </c>
      <c r="BJ777" s="14">
        <f t="shared" si="1003"/>
        <v>0.510825011986063</v>
      </c>
      <c r="BK777" s="14">
        <f t="shared" si="1004"/>
        <v>0.22441901602766445</v>
      </c>
      <c r="BL777" s="14">
        <f t="shared" si="1005"/>
        <v>0.24903835090397464</v>
      </c>
      <c r="BM777" s="14">
        <f t="shared" si="1006"/>
        <v>0.63219343062025879</v>
      </c>
      <c r="BN777" s="14">
        <f t="shared" si="1007"/>
        <v>0.36347372131540373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1.5169082125603901</v>
      </c>
      <c r="F778" s="10">
        <f>VLOOKUP(B778,home!$B$2:$E$405,3,FALSE)</f>
        <v>1.1000000000000001</v>
      </c>
      <c r="G778" s="10">
        <f>VLOOKUP(C778,away!$B$2:$E$405,4,FALSE)</f>
        <v>0.88</v>
      </c>
      <c r="H778" s="10">
        <f>VLOOKUP(A778,away!$A$2:$E$405,3,FALSE)</f>
        <v>1.2367149758454099</v>
      </c>
      <c r="I778" s="10">
        <f>VLOOKUP(C778,away!$B$2:$E$405,3,FALSE)</f>
        <v>0.59</v>
      </c>
      <c r="J778" s="10">
        <f>VLOOKUP(B778,home!$B$2:$E$405,4,FALSE)</f>
        <v>0.9</v>
      </c>
      <c r="K778" s="12">
        <f t="shared" si="952"/>
        <v>1.4683671497584576</v>
      </c>
      <c r="L778" s="12">
        <f t="shared" si="953"/>
        <v>0.65669565217391268</v>
      </c>
      <c r="M778" s="13">
        <f t="shared" si="954"/>
        <v>0.11942546788104556</v>
      </c>
      <c r="N778" s="13">
        <f t="shared" si="955"/>
        <v>0.1753604338810611</v>
      </c>
      <c r="O778" s="13">
        <f t="shared" si="956"/>
        <v>7.8426185516317887E-2</v>
      </c>
      <c r="P778" s="13">
        <f t="shared" si="957"/>
        <v>0.11515843449302372</v>
      </c>
      <c r="Q778" s="13">
        <f t="shared" si="958"/>
        <v>0.12874675023917009</v>
      </c>
      <c r="R778" s="13">
        <f t="shared" si="959"/>
        <v>2.5751067522575315E-2</v>
      </c>
      <c r="S778" s="13">
        <f t="shared" si="960"/>
        <v>2.7760965207381885E-2</v>
      </c>
      <c r="T778" s="13">
        <f t="shared" si="961"/>
        <v>8.4547431113583663E-2</v>
      </c>
      <c r="U778" s="13">
        <f t="shared" si="962"/>
        <v>3.7812021621361498E-2</v>
      </c>
      <c r="V778" s="13">
        <f t="shared" si="963"/>
        <v>2.9743416542736267E-3</v>
      </c>
      <c r="W778" s="13">
        <f t="shared" si="964"/>
        <v>6.3015832896451421E-2</v>
      </c>
      <c r="X778" s="13">
        <f t="shared" si="965"/>
        <v>4.1382223481217471E-2</v>
      </c>
      <c r="Y778" s="13">
        <f t="shared" si="966"/>
        <v>1.3587763118702353E-2</v>
      </c>
      <c r="Z778" s="13">
        <f t="shared" si="967"/>
        <v>5.63687136030402E-3</v>
      </c>
      <c r="AA778" s="13">
        <f t="shared" si="968"/>
        <v>8.2769967328846939E-3</v>
      </c>
      <c r="AB778" s="13">
        <f t="shared" si="969"/>
        <v>6.0768350506129826E-3</v>
      </c>
      <c r="AC778" s="13">
        <f t="shared" si="970"/>
        <v>1.7925433673761623E-4</v>
      </c>
      <c r="AD778" s="13">
        <f t="shared" si="971"/>
        <v>2.3132594734954395E-2</v>
      </c>
      <c r="AE778" s="13">
        <f t="shared" si="972"/>
        <v>1.5191074385945696E-2</v>
      </c>
      <c r="AF778" s="13">
        <f t="shared" si="973"/>
        <v>4.9879562505505135E-3</v>
      </c>
      <c r="AG778" s="13">
        <f t="shared" si="974"/>
        <v>1.0918563943234046E-3</v>
      </c>
      <c r="AH778" s="13">
        <f t="shared" si="975"/>
        <v>9.2542722854382453E-4</v>
      </c>
      <c r="AI778" s="13">
        <f t="shared" si="976"/>
        <v>1.3588669418857643E-3</v>
      </c>
      <c r="AJ778" s="13">
        <f t="shared" si="977"/>
        <v>9.9765778917889594E-4</v>
      </c>
      <c r="AK778" s="13">
        <f t="shared" si="978"/>
        <v>4.8830930811031333E-4</v>
      </c>
      <c r="AL778" s="13">
        <f t="shared" si="979"/>
        <v>6.9139854877019783E-6</v>
      </c>
      <c r="AM778" s="13">
        <f t="shared" si="980"/>
        <v>6.7934284394964954E-3</v>
      </c>
      <c r="AN778" s="13">
        <f t="shared" si="981"/>
        <v>4.4612149195719574E-3</v>
      </c>
      <c r="AO778" s="13">
        <f t="shared" si="982"/>
        <v>1.4648302205481478E-3</v>
      </c>
      <c r="AP778" s="13">
        <f t="shared" si="983"/>
        <v>3.2064921233564082E-4</v>
      </c>
      <c r="AQ778" s="13">
        <f t="shared" si="984"/>
        <v>5.2642235903451248E-5</v>
      </c>
      <c r="AR778" s="13">
        <f t="shared" si="985"/>
        <v>1.2154480747761673E-4</v>
      </c>
      <c r="AS778" s="13">
        <f t="shared" si="986"/>
        <v>1.7847240252384853E-4</v>
      </c>
      <c r="AT778" s="13">
        <f t="shared" si="987"/>
        <v>1.3103150650224383E-4</v>
      </c>
      <c r="AU778" s="13">
        <f t="shared" si="988"/>
        <v>6.4134119910418881E-5</v>
      </c>
      <c r="AV778" s="13">
        <f t="shared" si="989"/>
        <v>2.3543108713782217E-5</v>
      </c>
      <c r="AW778" s="13">
        <f t="shared" si="990"/>
        <v>1.8519308388138328E-7</v>
      </c>
      <c r="AX778" s="13">
        <f t="shared" si="991"/>
        <v>1.6625411924652534E-3</v>
      </c>
      <c r="AY778" s="13">
        <f t="shared" si="992"/>
        <v>1.0917835726519643E-3</v>
      </c>
      <c r="AZ778" s="13">
        <f t="shared" si="993"/>
        <v>3.5848476263772294E-4</v>
      </c>
      <c r="BA778" s="13">
        <f t="shared" si="994"/>
        <v>7.8471794998263253E-5</v>
      </c>
      <c r="BB778" s="13">
        <f t="shared" si="995"/>
        <v>1.2883021648410515E-5</v>
      </c>
      <c r="BC778" s="13">
        <f t="shared" si="996"/>
        <v>1.6920448606747163E-6</v>
      </c>
      <c r="BD778" s="13">
        <f t="shared" si="997"/>
        <v>1.330299110247769E-5</v>
      </c>
      <c r="BE778" s="13">
        <f t="shared" si="998"/>
        <v>1.9533675128407285E-5</v>
      </c>
      <c r="BF778" s="13">
        <f t="shared" si="999"/>
        <v>1.4341303436303543E-5</v>
      </c>
      <c r="BG778" s="13">
        <f t="shared" si="1000"/>
        <v>7.0194329501954041E-6</v>
      </c>
      <c r="BH778" s="13">
        <f t="shared" si="1001"/>
        <v>2.5767761884997554E-6</v>
      </c>
      <c r="BI778" s="13">
        <f t="shared" si="1002"/>
        <v>7.5673070149456938E-7</v>
      </c>
      <c r="BJ778" s="14">
        <f t="shared" si="1003"/>
        <v>0.56734253791307787</v>
      </c>
      <c r="BK778" s="14">
        <f t="shared" si="1004"/>
        <v>0.266597161130602</v>
      </c>
      <c r="BL778" s="14">
        <f t="shared" si="1005"/>
        <v>0.1606896245661065</v>
      </c>
      <c r="BM778" s="14">
        <f t="shared" si="1006"/>
        <v>0.35630625705732866</v>
      </c>
      <c r="BN778" s="14">
        <f t="shared" si="1007"/>
        <v>0.64286833953319367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1.5169082125603901</v>
      </c>
      <c r="F779" s="10">
        <f>VLOOKUP(B779,home!$B$2:$E$405,3,FALSE)</f>
        <v>0.99</v>
      </c>
      <c r="G779" s="10">
        <f>VLOOKUP(C779,away!$B$2:$E$405,4,FALSE)</f>
        <v>1.1000000000000001</v>
      </c>
      <c r="H779" s="10">
        <f>VLOOKUP(A779,away!$A$2:$E$405,3,FALSE)</f>
        <v>1.2367149758454099</v>
      </c>
      <c r="I779" s="10">
        <f>VLOOKUP(C779,away!$B$2:$E$405,3,FALSE)</f>
        <v>0.81</v>
      </c>
      <c r="J779" s="10">
        <f>VLOOKUP(B779,home!$B$2:$E$405,4,FALSE)</f>
        <v>1.1100000000000001</v>
      </c>
      <c r="K779" s="12">
        <f t="shared" si="952"/>
        <v>1.651913043478265</v>
      </c>
      <c r="L779" s="12">
        <f t="shared" si="953"/>
        <v>1.1119304347826082</v>
      </c>
      <c r="M779" s="13">
        <f t="shared" si="954"/>
        <v>6.3048974708803149E-2</v>
      </c>
      <c r="N779" s="13">
        <f t="shared" si="955"/>
        <v>0.10415142369940317</v>
      </c>
      <c r="O779" s="13">
        <f t="shared" si="956"/>
        <v>7.0106073860557144E-2</v>
      </c>
      <c r="P779" s="13">
        <f t="shared" si="957"/>
        <v>0.11580913783730501</v>
      </c>
      <c r="Q779" s="13">
        <f t="shared" si="958"/>
        <v>8.6024547652937711E-2</v>
      </c>
      <c r="R779" s="13">
        <f t="shared" si="959"/>
        <v>3.8976538594335489E-2</v>
      </c>
      <c r="S779" s="13">
        <f t="shared" si="960"/>
        <v>5.3179914774836586E-2</v>
      </c>
      <c r="T779" s="13">
        <f t="shared" si="961"/>
        <v>9.5653312673708218E-2</v>
      </c>
      <c r="U779" s="13">
        <f t="shared" si="962"/>
        <v>6.4385852493616794E-2</v>
      </c>
      <c r="V779" s="13">
        <f t="shared" si="963"/>
        <v>1.0853502920687598E-2</v>
      </c>
      <c r="W779" s="13">
        <f t="shared" si="964"/>
        <v>4.7368357442401782E-2</v>
      </c>
      <c r="X779" s="13">
        <f t="shared" si="965"/>
        <v>5.2670318285867802E-2</v>
      </c>
      <c r="Y779" s="13">
        <f t="shared" si="966"/>
        <v>2.9282864955871683E-2</v>
      </c>
      <c r="Z779" s="13">
        <f t="shared" si="967"/>
        <v>1.4446399835173521E-2</v>
      </c>
      <c r="AA779" s="13">
        <f t="shared" si="968"/>
        <v>2.3864196319025397E-2</v>
      </c>
      <c r="AB779" s="13">
        <f t="shared" si="969"/>
        <v>1.9710788585762029E-2</v>
      </c>
      <c r="AC779" s="13">
        <f t="shared" si="970"/>
        <v>1.2459905390658206E-3</v>
      </c>
      <c r="AD779" s="13">
        <f t="shared" si="971"/>
        <v>1.956210187681106E-2</v>
      </c>
      <c r="AE779" s="13">
        <f t="shared" si="972"/>
        <v>2.1751696445144197E-2</v>
      </c>
      <c r="AF779" s="13">
        <f t="shared" si="973"/>
        <v>1.2093186642754253E-2</v>
      </c>
      <c r="AG779" s="13">
        <f t="shared" si="974"/>
        <v>4.4822607605283218E-3</v>
      </c>
      <c r="AH779" s="13">
        <f t="shared" si="975"/>
        <v>4.0158479124419747E-3</v>
      </c>
      <c r="AI779" s="13">
        <f t="shared" si="976"/>
        <v>6.6338315471878599E-3</v>
      </c>
      <c r="AJ779" s="13">
        <f t="shared" si="977"/>
        <v>5.479256430518613E-3</v>
      </c>
      <c r="AK779" s="13">
        <f t="shared" si="978"/>
        <v>3.0170850553786184E-3</v>
      </c>
      <c r="AL779" s="13">
        <f t="shared" si="979"/>
        <v>9.1546034332262748E-5</v>
      </c>
      <c r="AM779" s="13">
        <f t="shared" si="980"/>
        <v>6.4629782496309707E-3</v>
      </c>
      <c r="AN779" s="13">
        <f t="shared" si="981"/>
        <v>7.1863822151027055E-3</v>
      </c>
      <c r="AO779" s="13">
        <f t="shared" si="982"/>
        <v>3.9953785504765783E-3</v>
      </c>
      <c r="AP779" s="13">
        <f t="shared" si="983"/>
        <v>1.4808610029175093E-3</v>
      </c>
      <c r="AQ779" s="13">
        <f t="shared" si="984"/>
        <v>4.1165360470666901E-4</v>
      </c>
      <c r="AR779" s="13">
        <f t="shared" si="985"/>
        <v>8.930687030604856E-4</v>
      </c>
      <c r="AS779" s="13">
        <f t="shared" si="986"/>
        <v>1.4752718393078337E-3</v>
      </c>
      <c r="AT779" s="13">
        <f t="shared" si="987"/>
        <v>1.2185103970143911E-3</v>
      </c>
      <c r="AU779" s="13">
        <f t="shared" si="988"/>
        <v>6.7095773948065045E-4</v>
      </c>
      <c r="AV779" s="13">
        <f t="shared" si="989"/>
        <v>2.7709096036769446E-4</v>
      </c>
      <c r="AW779" s="13">
        <f t="shared" si="990"/>
        <v>4.6709136109443609E-6</v>
      </c>
      <c r="AX779" s="13">
        <f t="shared" si="991"/>
        <v>1.7793796783802873E-3</v>
      </c>
      <c r="AY779" s="13">
        <f t="shared" si="992"/>
        <v>1.9785464194247305E-3</v>
      </c>
      <c r="AZ779" s="13">
        <f t="shared" si="993"/>
        <v>1.1000029901942568E-3</v>
      </c>
      <c r="BA779" s="13">
        <f t="shared" si="994"/>
        <v>4.0770893438295632E-4</v>
      </c>
      <c r="BB779" s="13">
        <f t="shared" si="995"/>
        <v>1.1333599316829867E-4</v>
      </c>
      <c r="BC779" s="13">
        <f t="shared" si="996"/>
        <v>2.5204348032028975E-5</v>
      </c>
      <c r="BD779" s="13">
        <f t="shared" si="997"/>
        <v>1.6550504521413106E-4</v>
      </c>
      <c r="BE779" s="13">
        <f t="shared" si="998"/>
        <v>2.733999429506831E-4</v>
      </c>
      <c r="BF779" s="13">
        <f t="shared" si="999"/>
        <v>2.258164659232235E-4</v>
      </c>
      <c r="BG779" s="13">
        <f t="shared" si="1000"/>
        <v>1.2434305516357934E-4</v>
      </c>
      <c r="BH779" s="13">
        <f t="shared" si="1001"/>
        <v>5.1350978672663521E-5</v>
      </c>
      <c r="BI779" s="13">
        <f t="shared" si="1002"/>
        <v>1.6965470292949425E-5</v>
      </c>
      <c r="BJ779" s="14">
        <f t="shared" si="1003"/>
        <v>0.4979815024218453</v>
      </c>
      <c r="BK779" s="14">
        <f t="shared" si="1004"/>
        <v>0.24620761323445517</v>
      </c>
      <c r="BL779" s="14">
        <f t="shared" si="1005"/>
        <v>0.24158175139627219</v>
      </c>
      <c r="BM779" s="14">
        <f t="shared" si="1006"/>
        <v>0.52012669502859088</v>
      </c>
      <c r="BN779" s="14">
        <f t="shared" si="1007"/>
        <v>0.4781166963533417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1.5169082125603901</v>
      </c>
      <c r="F780" s="10">
        <f>VLOOKUP(B780,home!$B$2:$E$405,3,FALSE)</f>
        <v>1.32</v>
      </c>
      <c r="G780" s="10">
        <f>VLOOKUP(C780,away!$B$2:$E$405,4,FALSE)</f>
        <v>0.73</v>
      </c>
      <c r="H780" s="10">
        <f>VLOOKUP(A780,away!$A$2:$E$405,3,FALSE)</f>
        <v>1.2367149758454099</v>
      </c>
      <c r="I780" s="10">
        <f>VLOOKUP(C780,away!$B$2:$E$405,3,FALSE)</f>
        <v>0.88</v>
      </c>
      <c r="J780" s="10">
        <f>VLOOKUP(B780,home!$B$2:$E$405,4,FALSE)</f>
        <v>0.72</v>
      </c>
      <c r="K780" s="12">
        <f t="shared" si="952"/>
        <v>1.4616927536231918</v>
      </c>
      <c r="L780" s="12">
        <f t="shared" si="953"/>
        <v>0.78358260869565166</v>
      </c>
      <c r="M780" s="13">
        <f t="shared" si="954"/>
        <v>0.10589837593597659</v>
      </c>
      <c r="N780" s="13">
        <f t="shared" si="955"/>
        <v>0.15479088872608157</v>
      </c>
      <c r="O780" s="13">
        <f t="shared" si="956"/>
        <v>8.2980125672545355E-2</v>
      </c>
      <c r="P780" s="13">
        <f t="shared" si="957"/>
        <v>0.12129144839030134</v>
      </c>
      <c r="Q780" s="13">
        <f t="shared" si="958"/>
        <v>0.11312836018890364</v>
      </c>
      <c r="R780" s="13">
        <f t="shared" si="959"/>
        <v>3.2510891672193044E-2</v>
      </c>
      <c r="S780" s="13">
        <f t="shared" si="960"/>
        <v>3.4730503000139003E-2</v>
      </c>
      <c r="T780" s="13">
        <f t="shared" si="961"/>
        <v>8.864541559428242E-2</v>
      </c>
      <c r="U780" s="13">
        <f t="shared" si="962"/>
        <v>4.7520934771073151E-2</v>
      </c>
      <c r="V780" s="13">
        <f t="shared" si="963"/>
        <v>4.4198694948797395E-3</v>
      </c>
      <c r="W780" s="13">
        <f t="shared" si="964"/>
        <v>5.5119634772464954E-2</v>
      </c>
      <c r="X780" s="13">
        <f t="shared" si="965"/>
        <v>4.319078720535964E-2</v>
      </c>
      <c r="Y780" s="13">
        <f t="shared" si="966"/>
        <v>1.6921774854997237E-2</v>
      </c>
      <c r="Z780" s="13">
        <f t="shared" si="967"/>
        <v>8.4916564358395886E-3</v>
      </c>
      <c r="AA780" s="13">
        <f t="shared" si="968"/>
        <v>1.2412192678524468E-2</v>
      </c>
      <c r="AB780" s="13">
        <f t="shared" si="969"/>
        <v>9.0714060473870272E-3</v>
      </c>
      <c r="AC780" s="13">
        <f t="shared" si="970"/>
        <v>3.1639553486529693E-4</v>
      </c>
      <c r="AD780" s="13">
        <f t="shared" si="971"/>
        <v>2.0141992682317252E-2</v>
      </c>
      <c r="AE780" s="13">
        <f t="shared" si="972"/>
        <v>1.5782915170338876E-2</v>
      </c>
      <c r="AF780" s="13">
        <f t="shared" si="973"/>
        <v>6.1836089209981546E-3</v>
      </c>
      <c r="AG780" s="13">
        <f t="shared" si="974"/>
        <v>1.6151228031564798E-3</v>
      </c>
      <c r="AH780" s="13">
        <f t="shared" si="975"/>
        <v>1.6634785755356009E-3</v>
      </c>
      <c r="AI780" s="13">
        <f t="shared" si="976"/>
        <v>2.4314945796678174E-3</v>
      </c>
      <c r="AJ780" s="13">
        <f t="shared" si="977"/>
        <v>1.7770490037872589E-3</v>
      </c>
      <c r="AK780" s="13">
        <f t="shared" si="978"/>
        <v>8.6583321722304954E-4</v>
      </c>
      <c r="AL780" s="13">
        <f t="shared" si="979"/>
        <v>1.4495433890784913E-5</v>
      </c>
      <c r="AM780" s="13">
        <f t="shared" si="980"/>
        <v>5.8882809494548889E-3</v>
      </c>
      <c r="AN780" s="13">
        <f t="shared" si="981"/>
        <v>4.6139545471067704E-3</v>
      </c>
      <c r="AO780" s="13">
        <f t="shared" si="982"/>
        <v>1.8077072702125433E-3</v>
      </c>
      <c r="AP780" s="13">
        <f t="shared" si="983"/>
        <v>4.7216265951708004E-4</v>
      </c>
      <c r="AQ780" s="13">
        <f t="shared" si="984"/>
        <v>9.2494612118267571E-5</v>
      </c>
      <c r="AR780" s="13">
        <f t="shared" si="985"/>
        <v>2.6069457634550269E-4</v>
      </c>
      <c r="AS780" s="13">
        <f t="shared" si="986"/>
        <v>3.8105537315308926E-4</v>
      </c>
      <c r="AT780" s="13">
        <f t="shared" si="987"/>
        <v>2.7849293883352598E-4</v>
      </c>
      <c r="AU780" s="13">
        <f t="shared" si="988"/>
        <v>1.3569037020939726E-4</v>
      </c>
      <c r="AV780" s="13">
        <f t="shared" si="989"/>
        <v>4.9584407717881095E-5</v>
      </c>
      <c r="AW780" s="13">
        <f t="shared" si="990"/>
        <v>4.6117908275522073E-7</v>
      </c>
      <c r="AX780" s="13">
        <f t="shared" si="991"/>
        <v>1.434476265852618E-3</v>
      </c>
      <c r="AY780" s="13">
        <f t="shared" si="992"/>
        <v>1.1240306545087914E-3</v>
      </c>
      <c r="AZ780" s="13">
        <f t="shared" si="993"/>
        <v>4.4038543625693965E-4</v>
      </c>
      <c r="BA780" s="13">
        <f t="shared" si="994"/>
        <v>1.1502612299126182E-4</v>
      </c>
      <c r="BB780" s="13">
        <f t="shared" si="995"/>
        <v>2.253311738040995E-5</v>
      </c>
      <c r="BC780" s="13">
        <f t="shared" si="996"/>
        <v>3.531311779797393E-6</v>
      </c>
      <c r="BD780" s="13">
        <f t="shared" si="997"/>
        <v>3.4045956034269434E-5</v>
      </c>
      <c r="BE780" s="13">
        <f t="shared" si="998"/>
        <v>4.9764727225465414E-5</v>
      </c>
      <c r="BF780" s="13">
        <f t="shared" si="999"/>
        <v>3.6370370585748787E-5</v>
      </c>
      <c r="BG780" s="13">
        <f t="shared" si="1000"/>
        <v>1.7720769043926363E-5</v>
      </c>
      <c r="BH780" s="13">
        <f t="shared" si="1001"/>
        <v>6.4755799250343415E-6</v>
      </c>
      <c r="BI780" s="13">
        <f t="shared" si="1002"/>
        <v>1.8930616503860996E-6</v>
      </c>
      <c r="BJ780" s="14">
        <f t="shared" si="1003"/>
        <v>0.53153508386607951</v>
      </c>
      <c r="BK780" s="14">
        <f t="shared" si="1004"/>
        <v>0.2677951184445615</v>
      </c>
      <c r="BL780" s="14">
        <f t="shared" si="1005"/>
        <v>0.19248519434866093</v>
      </c>
      <c r="BM780" s="14">
        <f t="shared" si="1006"/>
        <v>0.3885833930337142</v>
      </c>
      <c r="BN780" s="14">
        <f t="shared" si="1007"/>
        <v>0.61060009058600151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1.5169082125603901</v>
      </c>
      <c r="F781" s="10">
        <f>VLOOKUP(B781,home!$B$2:$E$405,3,FALSE)</f>
        <v>1.17</v>
      </c>
      <c r="G781" s="10">
        <f>VLOOKUP(C781,away!$B$2:$E$405,4,FALSE)</f>
        <v>0.86</v>
      </c>
      <c r="H781" s="10">
        <f>VLOOKUP(A781,away!$A$2:$E$405,3,FALSE)</f>
        <v>1.2367149758454099</v>
      </c>
      <c r="I781" s="10">
        <f>VLOOKUP(C781,away!$B$2:$E$405,3,FALSE)</f>
        <v>0.86</v>
      </c>
      <c r="J781" s="10">
        <f>VLOOKUP(B781,home!$B$2:$E$405,4,FALSE)</f>
        <v>0.54</v>
      </c>
      <c r="K781" s="12">
        <f t="shared" si="952"/>
        <v>1.5263130434782646</v>
      </c>
      <c r="L781" s="12">
        <f t="shared" si="953"/>
        <v>0.57433043478260837</v>
      </c>
      <c r="M781" s="13">
        <f t="shared" si="954"/>
        <v>0.12237765555047585</v>
      </c>
      <c r="N781" s="13">
        <f t="shared" si="955"/>
        <v>0.18678661189698156</v>
      </c>
      <c r="O781" s="13">
        <f t="shared" si="956"/>
        <v>7.028521211998108E-2</v>
      </c>
      <c r="P781" s="13">
        <f t="shared" si="957"/>
        <v>0.10727723602236373</v>
      </c>
      <c r="Q781" s="13">
        <f t="shared" si="958"/>
        <v>0.14254742104273768</v>
      </c>
      <c r="R781" s="13">
        <f t="shared" si="959"/>
        <v>2.018346821782829E-2</v>
      </c>
      <c r="S781" s="13">
        <f t="shared" si="960"/>
        <v>2.3510021737283528E-2</v>
      </c>
      <c r="T781" s="13">
        <f t="shared" si="961"/>
        <v>8.1869322304615064E-2</v>
      </c>
      <c r="U781" s="13">
        <f t="shared" si="962"/>
        <v>3.0806290803500325E-2</v>
      </c>
      <c r="V781" s="13">
        <f t="shared" si="963"/>
        <v>2.2898971034982477E-3</v>
      </c>
      <c r="W781" s="13">
        <f t="shared" si="964"/>
        <v>7.2523996017239536E-2</v>
      </c>
      <c r="X781" s="13">
        <f t="shared" si="965"/>
        <v>4.1652738164753338E-2</v>
      </c>
      <c r="Y781" s="13">
        <f t="shared" si="966"/>
        <v>1.1961217610024465E-2</v>
      </c>
      <c r="Z781" s="13">
        <f t="shared" si="967"/>
        <v>3.8639933589887602E-3</v>
      </c>
      <c r="AA781" s="13">
        <f t="shared" si="968"/>
        <v>5.8976634637379378E-3</v>
      </c>
      <c r="AB781" s="13">
        <f t="shared" si="969"/>
        <v>4.5008403353742074E-3</v>
      </c>
      <c r="AC781" s="13">
        <f t="shared" si="970"/>
        <v>1.2545888735463745E-4</v>
      </c>
      <c r="AD781" s="13">
        <f t="shared" si="971"/>
        <v>2.7673580271569586E-2</v>
      </c>
      <c r="AE781" s="13">
        <f t="shared" si="972"/>
        <v>1.589377938936197E-2</v>
      </c>
      <c r="AF781" s="13">
        <f t="shared" si="973"/>
        <v>4.5641406135155599E-3</v>
      </c>
      <c r="AG781" s="13">
        <f t="shared" si="974"/>
        <v>8.7377495432311751E-4</v>
      </c>
      <c r="AH781" s="13">
        <f t="shared" si="975"/>
        <v>5.5480224646628138E-4</v>
      </c>
      <c r="AI781" s="13">
        <f t="shared" si="976"/>
        <v>8.4680190533252834E-4</v>
      </c>
      <c r="AJ781" s="13">
        <f t="shared" si="977"/>
        <v>6.4624239667564231E-4</v>
      </c>
      <c r="AK781" s="13">
        <f t="shared" si="978"/>
        <v>3.2878939976489595E-4</v>
      </c>
      <c r="AL781" s="13">
        <f t="shared" si="979"/>
        <v>4.399130743044948E-6</v>
      </c>
      <c r="AM781" s="13">
        <f t="shared" si="980"/>
        <v>8.4477093056478849E-3</v>
      </c>
      <c r="AN781" s="13">
        <f t="shared" si="981"/>
        <v>4.8517765584298357E-3</v>
      </c>
      <c r="AO781" s="13">
        <f t="shared" si="982"/>
        <v>1.3932614701355373E-3</v>
      </c>
      <c r="AP781" s="13">
        <f t="shared" si="983"/>
        <v>2.6673082196959977E-4</v>
      </c>
      <c r="AQ781" s="13">
        <f t="shared" si="984"/>
        <v>3.8297907237930685E-5</v>
      </c>
      <c r="AR781" s="13">
        <f t="shared" si="985"/>
        <v>6.3727963086269475E-5</v>
      </c>
      <c r="AS781" s="13">
        <f t="shared" si="986"/>
        <v>9.7268821292874466E-5</v>
      </c>
      <c r="AT781" s="13">
        <f t="shared" si="987"/>
        <v>7.4231335331535327E-5</v>
      </c>
      <c r="AU781" s="13">
        <f t="shared" si="988"/>
        <v>3.7766751783777121E-5</v>
      </c>
      <c r="AV781" s="13">
        <f t="shared" si="989"/>
        <v>1.4410971464346247E-5</v>
      </c>
      <c r="AW781" s="13">
        <f t="shared" si="990"/>
        <v>1.0711981531724294E-7</v>
      </c>
      <c r="AX781" s="13">
        <f t="shared" si="991"/>
        <v>2.1489748167871805E-3</v>
      </c>
      <c r="AY781" s="13">
        <f t="shared" si="992"/>
        <v>1.2342216408622575E-3</v>
      </c>
      <c r="AZ781" s="13">
        <f t="shared" si="993"/>
        <v>3.5442552580726232E-4</v>
      </c>
      <c r="BA781" s="13">
        <f t="shared" si="994"/>
        <v>6.7852455444979853E-5</v>
      </c>
      <c r="BB781" s="13">
        <f t="shared" si="995"/>
        <v>9.7424325591957097E-6</v>
      </c>
      <c r="BC781" s="13">
        <f t="shared" si="996"/>
        <v>1.1190751055126227E-6</v>
      </c>
      <c r="BD781" s="13">
        <f t="shared" si="997"/>
        <v>6.1001514578578581E-6</v>
      </c>
      <c r="BE781" s="13">
        <f t="shared" si="998"/>
        <v>9.3107407373214011E-6</v>
      </c>
      <c r="BF781" s="13">
        <f t="shared" si="999"/>
        <v>7.1055525159090442E-6</v>
      </c>
      <c r="BG781" s="13">
        <f t="shared" si="1000"/>
        <v>3.6150991620505925E-6</v>
      </c>
      <c r="BH781" s="13">
        <f t="shared" si="1001"/>
        <v>1.3794432511262898E-6</v>
      </c>
      <c r="BI781" s="13">
        <f t="shared" si="1002"/>
        <v>4.2109244538642384E-7</v>
      </c>
      <c r="BJ781" s="14">
        <f t="shared" si="1003"/>
        <v>0.6051606942751091</v>
      </c>
      <c r="BK781" s="14">
        <f t="shared" si="1004"/>
        <v>0.2568188900725813</v>
      </c>
      <c r="BL781" s="14">
        <f t="shared" si="1005"/>
        <v>0.13436544881118964</v>
      </c>
      <c r="BM781" s="14">
        <f t="shared" si="1006"/>
        <v>0.34951730714645363</v>
      </c>
      <c r="BN781" s="14">
        <f t="shared" si="1007"/>
        <v>0.64945760485036808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1.5169082125603901</v>
      </c>
      <c r="F782" s="10">
        <f>VLOOKUP(B782,home!$B$2:$E$405,3,FALSE)</f>
        <v>1.45</v>
      </c>
      <c r="G782" s="10">
        <f>VLOOKUP(C782,away!$B$2:$E$405,4,FALSE)</f>
        <v>1.22</v>
      </c>
      <c r="H782" s="10">
        <f>VLOOKUP(A782,away!$A$2:$E$405,3,FALSE)</f>
        <v>1.2367149758454099</v>
      </c>
      <c r="I782" s="10">
        <f>VLOOKUP(C782,away!$B$2:$E$405,3,FALSE)</f>
        <v>1.1299999999999999</v>
      </c>
      <c r="J782" s="10">
        <f>VLOOKUP(B782,home!$B$2:$E$405,4,FALSE)</f>
        <v>0.81</v>
      </c>
      <c r="K782" s="12">
        <f t="shared" si="952"/>
        <v>2.6834106280193302</v>
      </c>
      <c r="L782" s="12">
        <f t="shared" si="953"/>
        <v>1.1319652173913035</v>
      </c>
      <c r="M782" s="13">
        <f t="shared" si="954"/>
        <v>2.2029433236132923E-2</v>
      </c>
      <c r="N782" s="13">
        <f t="shared" si="955"/>
        <v>5.9114015275081352E-2</v>
      </c>
      <c r="O782" s="13">
        <f t="shared" si="956"/>
        <v>2.4936552182146403E-2</v>
      </c>
      <c r="P782" s="13">
        <f t="shared" si="957"/>
        <v>6.6915009151730279E-2</v>
      </c>
      <c r="Q782" s="13">
        <f t="shared" si="958"/>
        <v>7.931358842702517E-2</v>
      </c>
      <c r="R782" s="13">
        <f t="shared" si="959"/>
        <v>1.4113654855926475E-2</v>
      </c>
      <c r="S782" s="13">
        <f t="shared" si="960"/>
        <v>5.0814045029900175E-2</v>
      </c>
      <c r="T782" s="13">
        <f t="shared" si="961"/>
        <v>8.9780223365881914E-2</v>
      </c>
      <c r="U782" s="13">
        <f t="shared" si="962"/>
        <v>3.7872731440589738E-2</v>
      </c>
      <c r="V782" s="13">
        <f t="shared" si="963"/>
        <v>1.7149895433911884E-2</v>
      </c>
      <c r="W782" s="13">
        <f t="shared" si="964"/>
        <v>7.0943642043810096E-2</v>
      </c>
      <c r="X782" s="13">
        <f t="shared" si="965"/>
        <v>8.0305735188652291E-2</v>
      </c>
      <c r="Y782" s="13">
        <f t="shared" si="966"/>
        <v>4.5451649495295642E-2</v>
      </c>
      <c r="Z782" s="13">
        <f t="shared" si="967"/>
        <v>5.3253887957248787E-3</v>
      </c>
      <c r="AA782" s="13">
        <f t="shared" si="968"/>
        <v>1.4290204892783201E-2</v>
      </c>
      <c r="AB782" s="13">
        <f t="shared" si="969"/>
        <v>1.9173243842934139E-2</v>
      </c>
      <c r="AC782" s="13">
        <f t="shared" si="970"/>
        <v>3.255829932193709E-3</v>
      </c>
      <c r="AD782" s="13">
        <f t="shared" si="971"/>
        <v>4.7592730762689758E-2</v>
      </c>
      <c r="AE782" s="13">
        <f t="shared" si="972"/>
        <v>5.3873315824033881E-2</v>
      </c>
      <c r="AF782" s="13">
        <f t="shared" si="973"/>
        <v>3.0491359829171446E-2</v>
      </c>
      <c r="AG782" s="13">
        <f t="shared" si="974"/>
        <v>1.1505052919194835E-2</v>
      </c>
      <c r="AH782" s="13">
        <f t="shared" si="975"/>
        <v>1.5070387214614813E-3</v>
      </c>
      <c r="AI782" s="13">
        <f t="shared" si="976"/>
        <v>4.0440037220064017E-3</v>
      </c>
      <c r="AJ782" s="13">
        <f t="shared" si="977"/>
        <v>5.4258612836908552E-3</v>
      </c>
      <c r="AK782" s="13">
        <f t="shared" si="978"/>
        <v>4.8532712782715483E-3</v>
      </c>
      <c r="AL782" s="13">
        <f t="shared" si="979"/>
        <v>3.9558691750975531E-4</v>
      </c>
      <c r="AM782" s="13">
        <f t="shared" si="980"/>
        <v>2.5542167909012831E-2</v>
      </c>
      <c r="AN782" s="13">
        <f t="shared" si="981"/>
        <v>2.8912845649770879E-2</v>
      </c>
      <c r="AO782" s="13">
        <f t="shared" si="982"/>
        <v>1.6364167805672056E-2</v>
      </c>
      <c r="AP782" s="13">
        <f t="shared" si="983"/>
        <v>6.174556255858445E-3</v>
      </c>
      <c r="AQ782" s="13">
        <f t="shared" si="984"/>
        <v>1.7473457286144097E-3</v>
      </c>
      <c r="AR782" s="13">
        <f t="shared" si="985"/>
        <v>3.4118308279125167E-4</v>
      </c>
      <c r="AS782" s="13">
        <f t="shared" si="986"/>
        <v>9.1553431046244381E-4</v>
      </c>
      <c r="AT782" s="13">
        <f t="shared" si="987"/>
        <v>1.2283772495056355E-3</v>
      </c>
      <c r="AU782" s="13">
        <f t="shared" si="988"/>
        <v>1.0987468555135247E-3</v>
      </c>
      <c r="AV782" s="13">
        <f t="shared" si="989"/>
        <v>7.3709724739695311E-4</v>
      </c>
      <c r="AW782" s="13">
        <f t="shared" si="990"/>
        <v>3.3377948293251421E-5</v>
      </c>
      <c r="AX782" s="13">
        <f t="shared" si="991"/>
        <v>1.142335413828323E-2</v>
      </c>
      <c r="AY782" s="13">
        <f t="shared" si="992"/>
        <v>1.293083955047962E-2</v>
      </c>
      <c r="AZ782" s="13">
        <f t="shared" si="993"/>
        <v>7.3186303014053681E-3</v>
      </c>
      <c r="BA782" s="13">
        <f t="shared" si="994"/>
        <v>2.7614783133789685E-3</v>
      </c>
      <c r="BB782" s="13">
        <f t="shared" si="995"/>
        <v>7.8147434983134878E-4</v>
      </c>
      <c r="BC782" s="13">
        <f t="shared" si="996"/>
        <v>1.7692035645851411E-4</v>
      </c>
      <c r="BD782" s="13">
        <f t="shared" si="997"/>
        <v>6.4367897080338943E-5</v>
      </c>
      <c r="BE782" s="13">
        <f t="shared" si="998"/>
        <v>1.7272549912863595E-4</v>
      </c>
      <c r="BF782" s="13">
        <f t="shared" si="999"/>
        <v>2.3174672004586268E-4</v>
      </c>
      <c r="BG782" s="13">
        <f t="shared" si="1000"/>
        <v>2.0729053719322938E-4</v>
      </c>
      <c r="BH782" s="13">
        <f t="shared" si="1001"/>
        <v>1.3906140764803702E-4</v>
      </c>
      <c r="BI782" s="13">
        <f t="shared" si="1002"/>
        <v>7.4631771846014183E-5</v>
      </c>
      <c r="BJ782" s="14">
        <f t="shared" si="1003"/>
        <v>0.68250509348960209</v>
      </c>
      <c r="BK782" s="14">
        <f t="shared" si="1004"/>
        <v>0.17349063925185831</v>
      </c>
      <c r="BL782" s="14">
        <f t="shared" si="1005"/>
        <v>0.1314273247984222</v>
      </c>
      <c r="BM782" s="14">
        <f t="shared" si="1006"/>
        <v>0.71342873160537834</v>
      </c>
      <c r="BN782" s="14">
        <f t="shared" si="1007"/>
        <v>0.26642225312804263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1.5169082125603901</v>
      </c>
      <c r="F783" s="10">
        <f>VLOOKUP(B783,home!$B$2:$E$405,3,FALSE)</f>
        <v>0.91</v>
      </c>
      <c r="G783" s="10">
        <f>VLOOKUP(C783,away!$B$2:$E$405,4,FALSE)</f>
        <v>1.1000000000000001</v>
      </c>
      <c r="H783" s="10">
        <f>VLOOKUP(A783,away!$A$2:$E$405,3,FALSE)</f>
        <v>1.2367149758454099</v>
      </c>
      <c r="I783" s="10">
        <f>VLOOKUP(C783,away!$B$2:$E$405,3,FALSE)</f>
        <v>0.28999999999999998</v>
      </c>
      <c r="J783" s="10">
        <f>VLOOKUP(B783,home!$B$2:$E$405,4,FALSE)</f>
        <v>1.01</v>
      </c>
      <c r="K783" s="12">
        <f t="shared" si="952"/>
        <v>1.5184251207729507</v>
      </c>
      <c r="L783" s="12">
        <f t="shared" si="953"/>
        <v>0.36223381642512054</v>
      </c>
      <c r="M783" s="13">
        <f t="shared" si="954"/>
        <v>0.15248959158004499</v>
      </c>
      <c r="N783" s="13">
        <f t="shared" si="955"/>
        <v>0.23154402651154773</v>
      </c>
      <c r="O783" s="13">
        <f t="shared" si="956"/>
        <v>5.523688672314761E-2</v>
      </c>
      <c r="P783" s="13">
        <f t="shared" si="957"/>
        <v>8.3873076393717216E-2</v>
      </c>
      <c r="Q783" s="13">
        <f t="shared" si="958"/>
        <v>0.17579113321002612</v>
      </c>
      <c r="R783" s="13">
        <f t="shared" si="959"/>
        <v>1.0004334142583915E-2</v>
      </c>
      <c r="S783" s="13">
        <f t="shared" si="960"/>
        <v>1.1533070668717851E-2</v>
      </c>
      <c r="T783" s="13">
        <f t="shared" si="961"/>
        <v>6.36774930763645E-2</v>
      </c>
      <c r="U783" s="13">
        <f t="shared" si="962"/>
        <v>1.5190832278705936E-2</v>
      </c>
      <c r="V783" s="13">
        <f t="shared" si="963"/>
        <v>7.0483070514921651E-4</v>
      </c>
      <c r="W783" s="13">
        <f t="shared" si="964"/>
        <v>8.8975224225082597E-2</v>
      </c>
      <c r="X783" s="13">
        <f t="shared" si="965"/>
        <v>3.2229835038332502E-2</v>
      </c>
      <c r="Y783" s="13">
        <f t="shared" si="966"/>
        <v>5.8373680743436266E-3</v>
      </c>
      <c r="Z783" s="13">
        <f t="shared" si="967"/>
        <v>1.2079693790867695E-3</v>
      </c>
      <c r="AA783" s="13">
        <f t="shared" si="968"/>
        <v>1.8342110503298545E-3</v>
      </c>
      <c r="AB783" s="13">
        <f t="shared" si="969"/>
        <v>1.3925560678100953E-3</v>
      </c>
      <c r="AC783" s="13">
        <f t="shared" si="970"/>
        <v>2.4229653547610491E-5</v>
      </c>
      <c r="AD783" s="13">
        <f t="shared" si="971"/>
        <v>3.3775553897442856E-2</v>
      </c>
      <c r="AE783" s="13">
        <f t="shared" si="972"/>
        <v>1.2234647790143077E-2</v>
      </c>
      <c r="AF783" s="13">
        <f t="shared" si="973"/>
        <v>2.2159015808203468E-3</v>
      </c>
      <c r="AG783" s="13">
        <f t="shared" si="974"/>
        <v>2.6755816214767077E-4</v>
      </c>
      <c r="AH783" s="13">
        <f t="shared" si="975"/>
        <v>1.0939183957782089E-4</v>
      </c>
      <c r="AI783" s="13">
        <f t="shared" si="976"/>
        <v>1.6610331722252794E-4</v>
      </c>
      <c r="AJ783" s="13">
        <f t="shared" si="977"/>
        <v>1.2610772475720239E-4</v>
      </c>
      <c r="AK783" s="13">
        <f t="shared" si="978"/>
        <v>6.382837906495236E-5</v>
      </c>
      <c r="AL783" s="13">
        <f t="shared" si="979"/>
        <v>5.3307653642059489E-7</v>
      </c>
      <c r="AM783" s="13">
        <f t="shared" si="980"/>
        <v>1.0257129901179596E-2</v>
      </c>
      <c r="AN783" s="13">
        <f t="shared" si="981"/>
        <v>3.7154793096725045E-3</v>
      </c>
      <c r="AO783" s="13">
        <f t="shared" si="982"/>
        <v>6.7293612509562175E-4</v>
      </c>
      <c r="AP783" s="13">
        <f t="shared" si="983"/>
        <v>8.1253406934573159E-5</v>
      </c>
      <c r="AQ783" s="13">
        <f t="shared" si="984"/>
        <v>7.3581829228634457E-6</v>
      </c>
      <c r="AR783" s="13">
        <f t="shared" si="985"/>
        <v>7.9250847072077224E-6</v>
      </c>
      <c r="AS783" s="13">
        <f t="shared" si="986"/>
        <v>1.203364770367775E-5</v>
      </c>
      <c r="AT783" s="13">
        <f t="shared" si="987"/>
        <v>9.1360964838980164E-6</v>
      </c>
      <c r="AU783" s="13">
        <f t="shared" si="988"/>
        <v>4.624159468985392E-6</v>
      </c>
      <c r="AV783" s="13">
        <f t="shared" si="989"/>
        <v>1.7553599750418819E-6</v>
      </c>
      <c r="AW783" s="13">
        <f t="shared" si="990"/>
        <v>8.1445939649652788E-9</v>
      </c>
      <c r="AX783" s="13">
        <f t="shared" si="991"/>
        <v>2.595780618163747E-3</v>
      </c>
      <c r="AY783" s="13">
        <f t="shared" si="992"/>
        <v>9.4027951991981242E-4</v>
      </c>
      <c r="AZ783" s="13">
        <f t="shared" si="993"/>
        <v>1.703005195034669E-4</v>
      </c>
      <c r="BA783" s="13">
        <f t="shared" si="994"/>
        <v>2.0562869039640506E-5</v>
      </c>
      <c r="BB783" s="13">
        <f t="shared" si="995"/>
        <v>1.8621416322197326E-6</v>
      </c>
      <c r="BC783" s="13">
        <f t="shared" si="996"/>
        <v>1.3490613403261139E-7</v>
      </c>
      <c r="BD783" s="13">
        <f t="shared" si="997"/>
        <v>4.7845561316403553E-7</v>
      </c>
      <c r="BE783" s="13">
        <f t="shared" si="998"/>
        <v>7.264990222030968E-7</v>
      </c>
      <c r="BF783" s="13">
        <f t="shared" si="999"/>
        <v>5.51567182765084E-7</v>
      </c>
      <c r="BG783" s="13">
        <f t="shared" si="1000"/>
        <v>2.7917115536815634E-7</v>
      </c>
      <c r="BH783" s="13">
        <f t="shared" si="1001"/>
        <v>1.0597512382655424E-7</v>
      </c>
      <c r="BI783" s="13">
        <f t="shared" si="1002"/>
        <v>3.2183058039052814E-8</v>
      </c>
      <c r="BJ783" s="14">
        <f t="shared" si="1003"/>
        <v>0.66501181906644924</v>
      </c>
      <c r="BK783" s="14">
        <f t="shared" si="1004"/>
        <v>0.2495656115976331</v>
      </c>
      <c r="BL783" s="14">
        <f t="shared" si="1005"/>
        <v>8.4161899722694097E-2</v>
      </c>
      <c r="BM783" s="14">
        <f t="shared" si="1006"/>
        <v>0.29006797982946969</v>
      </c>
      <c r="BN783" s="14">
        <f t="shared" si="1007"/>
        <v>0.70893904856106771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1.5169082125603901</v>
      </c>
      <c r="F784" s="10">
        <f>VLOOKUP(B784,home!$B$2:$E$405,3,FALSE)</f>
        <v>1.32</v>
      </c>
      <c r="G784" s="10">
        <f>VLOOKUP(C784,away!$B$2:$E$405,4,FALSE)</f>
        <v>1.25</v>
      </c>
      <c r="H784" s="10">
        <f>VLOOKUP(A784,away!$A$2:$E$405,3,FALSE)</f>
        <v>1.2367149758454099</v>
      </c>
      <c r="I784" s="10">
        <f>VLOOKUP(C784,away!$B$2:$E$405,3,FALSE)</f>
        <v>0.73</v>
      </c>
      <c r="J784" s="10">
        <f>VLOOKUP(B784,home!$B$2:$E$405,4,FALSE)</f>
        <v>0.4</v>
      </c>
      <c r="K784" s="12">
        <f t="shared" si="952"/>
        <v>2.5028985507246437</v>
      </c>
      <c r="L784" s="12">
        <f t="shared" si="953"/>
        <v>0.36112077294685974</v>
      </c>
      <c r="M784" s="13">
        <f t="shared" si="954"/>
        <v>5.7039040549899361E-2</v>
      </c>
      <c r="N784" s="13">
        <f t="shared" si="955"/>
        <v>0.14276293192706729</v>
      </c>
      <c r="O784" s="13">
        <f t="shared" si="956"/>
        <v>2.0597982411526935E-2</v>
      </c>
      <c r="P784" s="13">
        <f t="shared" si="957"/>
        <v>5.1554660325662464E-2</v>
      </c>
      <c r="Q784" s="13">
        <f t="shared" si="958"/>
        <v>0.1786605677087289</v>
      </c>
      <c r="R784" s="13">
        <f t="shared" si="959"/>
        <v>3.719179664798213E-3</v>
      </c>
      <c r="S784" s="13">
        <f t="shared" si="960"/>
        <v>1.1649402653298682E-2</v>
      </c>
      <c r="T784" s="13">
        <f t="shared" si="961"/>
        <v>6.4518042306100948E-2</v>
      </c>
      <c r="U784" s="13">
        <f t="shared" si="962"/>
        <v>9.3087293929080134E-3</v>
      </c>
      <c r="V784" s="13">
        <f t="shared" si="963"/>
        <v>1.1699218854657966E-3</v>
      </c>
      <c r="W784" s="13">
        <f t="shared" si="964"/>
        <v>0.14905642532993987</v>
      </c>
      <c r="X784" s="13">
        <f t="shared" si="965"/>
        <v>5.3827371527843774E-2</v>
      </c>
      <c r="Y784" s="13">
        <f t="shared" si="966"/>
        <v>9.7190910059163638E-3</v>
      </c>
      <c r="Z784" s="13">
        <f t="shared" si="967"/>
        <v>4.4769101176005783E-4</v>
      </c>
      <c r="AA784" s="13">
        <f t="shared" si="968"/>
        <v>1.1205251845066982E-3</v>
      </c>
      <c r="AB784" s="13">
        <f t="shared" si="969"/>
        <v>1.4022804301761396E-3</v>
      </c>
      <c r="AC784" s="13">
        <f t="shared" si="970"/>
        <v>6.6089520474996554E-5</v>
      </c>
      <c r="AD784" s="13">
        <f t="shared" si="971"/>
        <v>9.3268277733625657E-2</v>
      </c>
      <c r="AE784" s="13">
        <f t="shared" si="972"/>
        <v>3.3681112546589287E-2</v>
      </c>
      <c r="AF784" s="13">
        <f t="shared" si="973"/>
        <v>6.0814746982672477E-3</v>
      </c>
      <c r="AG784" s="13">
        <f t="shared" si="974"/>
        <v>7.320489478983463E-4</v>
      </c>
      <c r="AH784" s="13">
        <f t="shared" si="975"/>
        <v>4.0417631052038427E-5</v>
      </c>
      <c r="AI784" s="13">
        <f t="shared" si="976"/>
        <v>1.0116123018387033E-4</v>
      </c>
      <c r="AJ784" s="13">
        <f t="shared" si="977"/>
        <v>1.2659814820836559E-4</v>
      </c>
      <c r="AK784" s="13">
        <f t="shared" si="978"/>
        <v>1.0562077389171396E-4</v>
      </c>
      <c r="AL784" s="13">
        <f t="shared" si="979"/>
        <v>2.3893969788595083E-6</v>
      </c>
      <c r="AM784" s="13">
        <f t="shared" si="980"/>
        <v>4.6688207433615049E-2</v>
      </c>
      <c r="AN784" s="13">
        <f t="shared" si="981"/>
        <v>1.6860081555930391E-2</v>
      </c>
      <c r="AO784" s="13">
        <f t="shared" si="982"/>
        <v>3.0442628417123373E-3</v>
      </c>
      <c r="AP784" s="13">
        <f t="shared" si="983"/>
        <v>3.664488501508543E-4</v>
      </c>
      <c r="AQ784" s="13">
        <f t="shared" si="984"/>
        <v>3.3083073002991112E-5</v>
      </c>
      <c r="AR784" s="13">
        <f t="shared" si="985"/>
        <v>2.9191292332386238E-6</v>
      </c>
      <c r="AS784" s="13">
        <f t="shared" si="986"/>
        <v>7.3062843272508914E-6</v>
      </c>
      <c r="AT784" s="13">
        <f t="shared" si="987"/>
        <v>9.1434442269292202E-6</v>
      </c>
      <c r="AU784" s="13">
        <f t="shared" si="988"/>
        <v>7.6283711014042513E-6</v>
      </c>
      <c r="AV784" s="13">
        <f t="shared" si="989"/>
        <v>4.7732597435236145E-6</v>
      </c>
      <c r="AW784" s="13">
        <f t="shared" si="990"/>
        <v>5.9990368215189933E-8</v>
      </c>
      <c r="AX784" s="13">
        <f t="shared" si="991"/>
        <v>1.9475974453587782E-2</v>
      </c>
      <c r="AY784" s="13">
        <f t="shared" si="992"/>
        <v>7.0331789485729148E-3</v>
      </c>
      <c r="AZ784" s="13">
        <f t="shared" si="993"/>
        <v>1.2699135090911162E-3</v>
      </c>
      <c r="BA784" s="13">
        <f t="shared" si="994"/>
        <v>1.5286404932621429E-4</v>
      </c>
      <c r="BB784" s="13">
        <f t="shared" si="995"/>
        <v>1.3800595912117345E-5</v>
      </c>
      <c r="BC784" s="13">
        <f t="shared" si="996"/>
        <v>9.9673637258221798E-7</v>
      </c>
      <c r="BD784" s="13">
        <f t="shared" si="997"/>
        <v>1.756930341731509E-7</v>
      </c>
      <c r="BE784" s="13">
        <f t="shared" si="998"/>
        <v>4.3974184060439464E-7</v>
      </c>
      <c r="BF784" s="13">
        <f t="shared" si="999"/>
        <v>5.503146077708635E-7</v>
      </c>
      <c r="BG784" s="13">
        <f t="shared" si="1000"/>
        <v>4.5912721141076498E-7</v>
      </c>
      <c r="BH784" s="13">
        <f t="shared" si="1001"/>
        <v>2.8728720800956275E-7</v>
      </c>
      <c r="BI784" s="13">
        <f t="shared" si="1002"/>
        <v>1.4381014731377279E-7</v>
      </c>
      <c r="BJ784" s="14">
        <f t="shared" si="1003"/>
        <v>0.82724615577925198</v>
      </c>
      <c r="BK784" s="14">
        <f t="shared" si="1004"/>
        <v>0.12851468328035309</v>
      </c>
      <c r="BL784" s="14">
        <f t="shared" si="1005"/>
        <v>3.6556321329933604E-2</v>
      </c>
      <c r="BM784" s="14">
        <f t="shared" si="1006"/>
        <v>0.53139736985541097</v>
      </c>
      <c r="BN784" s="14">
        <f t="shared" si="1007"/>
        <v>0.45433436258768317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1.5169082125603901</v>
      </c>
      <c r="F785" s="10">
        <f>VLOOKUP(B785,home!$B$2:$E$405,3,FALSE)</f>
        <v>0.88</v>
      </c>
      <c r="G785" s="10">
        <f>VLOOKUP(C785,away!$B$2:$E$405,4,FALSE)</f>
        <v>1.54</v>
      </c>
      <c r="H785" s="10">
        <f>VLOOKUP(A785,away!$A$2:$E$405,3,FALSE)</f>
        <v>1.2367149758454099</v>
      </c>
      <c r="I785" s="10">
        <f>VLOOKUP(C785,away!$B$2:$E$405,3,FALSE)</f>
        <v>0.22</v>
      </c>
      <c r="J785" s="10">
        <f>VLOOKUP(B785,home!$B$2:$E$405,4,FALSE)</f>
        <v>0.72</v>
      </c>
      <c r="K785" s="12">
        <f t="shared" si="952"/>
        <v>2.0557140096618407</v>
      </c>
      <c r="L785" s="12">
        <f t="shared" si="953"/>
        <v>0.19589565217391292</v>
      </c>
      <c r="M785" s="13">
        <f t="shared" si="954"/>
        <v>0.10522970392462162</v>
      </c>
      <c r="N785" s="13">
        <f t="shared" si="955"/>
        <v>0.21632217659041222</v>
      </c>
      <c r="O785" s="13">
        <f t="shared" si="956"/>
        <v>2.0614041478381518E-2</v>
      </c>
      <c r="P785" s="13">
        <f t="shared" si="957"/>
        <v>4.2376573862859167E-2</v>
      </c>
      <c r="Q785" s="13">
        <f t="shared" si="958"/>
        <v>0.22234826450872663</v>
      </c>
      <c r="R785" s="13">
        <f t="shared" si="959"/>
        <v>2.0191005496738197E-3</v>
      </c>
      <c r="S785" s="13">
        <f t="shared" si="960"/>
        <v>4.2663191698246918E-3</v>
      </c>
      <c r="T785" s="13">
        <f t="shared" si="961"/>
        <v>4.3557058285674702E-2</v>
      </c>
      <c r="U785" s="13">
        <f t="shared" si="962"/>
        <v>4.150693286880394E-3</v>
      </c>
      <c r="V785" s="13">
        <f t="shared" si="963"/>
        <v>1.9089665822041762E-4</v>
      </c>
      <c r="W785" s="13">
        <f t="shared" si="964"/>
        <v>0.15236148079152867</v>
      </c>
      <c r="X785" s="13">
        <f t="shared" si="965"/>
        <v>2.9846951645839618E-2</v>
      </c>
      <c r="Y785" s="13">
        <f t="shared" si="966"/>
        <v>2.9234440290324972E-3</v>
      </c>
      <c r="Z785" s="13">
        <f t="shared" si="967"/>
        <v>1.3184433966101968E-4</v>
      </c>
      <c r="AA785" s="13">
        <f t="shared" si="968"/>
        <v>2.7103425613577244E-4</v>
      </c>
      <c r="AB785" s="13">
        <f t="shared" si="969"/>
        <v>2.7858445871829161E-4</v>
      </c>
      <c r="AC785" s="13">
        <f t="shared" si="970"/>
        <v>4.8046951309520657E-6</v>
      </c>
      <c r="AD785" s="13">
        <f t="shared" si="971"/>
        <v>7.8302907648992254E-2</v>
      </c>
      <c r="AE785" s="13">
        <f t="shared" si="972"/>
        <v>1.5339199161013015E-2</v>
      </c>
      <c r="AF785" s="13">
        <f t="shared" si="973"/>
        <v>1.5024412117360911E-3</v>
      </c>
      <c r="AG785" s="13">
        <f t="shared" si="974"/>
        <v>9.8107233675335213E-5</v>
      </c>
      <c r="AH785" s="13">
        <f t="shared" si="975"/>
        <v>6.4569332258335868E-6</v>
      </c>
      <c r="AI785" s="13">
        <f t="shared" si="976"/>
        <v>1.3273608091797126E-5</v>
      </c>
      <c r="AJ785" s="13">
        <f t="shared" si="977"/>
        <v>1.3643371056534065E-5</v>
      </c>
      <c r="AK785" s="13">
        <f t="shared" si="978"/>
        <v>9.3489563399773167E-6</v>
      </c>
      <c r="AL785" s="13">
        <f t="shared" si="979"/>
        <v>7.7395074018703973E-8</v>
      </c>
      <c r="AM785" s="13">
        <f t="shared" si="980"/>
        <v>3.2193676850258125E-2</v>
      </c>
      <c r="AN785" s="13">
        <f t="shared" si="981"/>
        <v>6.3066013224575192E-3</v>
      </c>
      <c r="AO785" s="13">
        <f t="shared" si="982"/>
        <v>6.1771788953183865E-4</v>
      </c>
      <c r="AP785" s="13">
        <f t="shared" si="983"/>
        <v>4.0336082943110891E-5</v>
      </c>
      <c r="AQ785" s="13">
        <f t="shared" si="984"/>
        <v>1.9754158185704383E-6</v>
      </c>
      <c r="AR785" s="13">
        <f t="shared" si="985"/>
        <v>2.5297702906361546E-7</v>
      </c>
      <c r="AS785" s="13">
        <f t="shared" si="986"/>
        <v>5.2004842276870484E-7</v>
      </c>
      <c r="AT785" s="13">
        <f t="shared" si="987"/>
        <v>5.3453541419408538E-7</v>
      </c>
      <c r="AU785" s="13">
        <f t="shared" si="988"/>
        <v>3.6628397987305867E-7</v>
      </c>
      <c r="AV785" s="13">
        <f t="shared" si="989"/>
        <v>1.8824377723493569E-7</v>
      </c>
      <c r="AW785" s="13">
        <f t="shared" si="990"/>
        <v>8.6576158538436079E-10</v>
      </c>
      <c r="AX785" s="13">
        <f t="shared" si="991"/>
        <v>1.1030165420600287E-2</v>
      </c>
      <c r="AY785" s="13">
        <f t="shared" si="992"/>
        <v>2.1607614486546358E-3</v>
      </c>
      <c r="AZ785" s="13">
        <f t="shared" si="993"/>
        <v>2.1164188658822437E-4</v>
      </c>
      <c r="BA785" s="13">
        <f t="shared" si="994"/>
        <v>1.381990846683918E-5</v>
      </c>
      <c r="BB785" s="13">
        <f t="shared" si="995"/>
        <v>6.7681499552381047E-7</v>
      </c>
      <c r="BC785" s="13">
        <f t="shared" si="996"/>
        <v>2.651702298984415E-8</v>
      </c>
      <c r="BD785" s="13">
        <f t="shared" si="997"/>
        <v>8.2595166822393162E-9</v>
      </c>
      <c r="BE785" s="13">
        <f t="shared" si="998"/>
        <v>1.6979204156715046E-8</v>
      </c>
      <c r="BF785" s="13">
        <f t="shared" si="999"/>
        <v>1.7452193928933845E-8</v>
      </c>
      <c r="BG785" s="13">
        <f t="shared" si="1000"/>
        <v>1.1958906519681545E-8</v>
      </c>
      <c r="BH785" s="13">
        <f t="shared" si="1001"/>
        <v>6.146022918186421E-9</v>
      </c>
      <c r="BI785" s="13">
        <f t="shared" si="1002"/>
        <v>2.5268930833237141E-9</v>
      </c>
      <c r="BJ785" s="14">
        <f t="shared" si="1003"/>
        <v>0.81517943066396858</v>
      </c>
      <c r="BK785" s="14">
        <f t="shared" si="1004"/>
        <v>0.15422913715438549</v>
      </c>
      <c r="BL785" s="14">
        <f t="shared" si="1005"/>
        <v>2.7378102309864368E-2</v>
      </c>
      <c r="BM785" s="14">
        <f t="shared" si="1006"/>
        <v>0.38584789297031152</v>
      </c>
      <c r="BN785" s="14">
        <f t="shared" si="1007"/>
        <v>0.60890986091467492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1.3564356435643601</v>
      </c>
      <c r="F786" s="10">
        <f>VLOOKUP(B786,home!$B$2:$E$405,3,FALSE)</f>
        <v>0.92</v>
      </c>
      <c r="G786" s="10">
        <f>VLOOKUP(C786,away!$B$2:$E$405,4,FALSE)</f>
        <v>1.56</v>
      </c>
      <c r="H786" s="10">
        <f>VLOOKUP(A786,away!$A$2:$E$405,3,FALSE)</f>
        <v>1.15346534653465</v>
      </c>
      <c r="I786" s="10">
        <f>VLOOKUP(C786,away!$B$2:$E$405,3,FALSE)</f>
        <v>0.56999999999999995</v>
      </c>
      <c r="J786" s="10">
        <f>VLOOKUP(B786,home!$B$2:$E$405,4,FALSE)</f>
        <v>1.41</v>
      </c>
      <c r="K786" s="12">
        <f t="shared" si="952"/>
        <v>1.9467564356435696</v>
      </c>
      <c r="L786" s="12">
        <f t="shared" si="953"/>
        <v>0.92704009900989814</v>
      </c>
      <c r="M786" s="13">
        <f t="shared" si="954"/>
        <v>5.6484075243610168E-2</v>
      </c>
      <c r="N786" s="13">
        <f t="shared" si="955"/>
        <v>0.10996073699187371</v>
      </c>
      <c r="O786" s="13">
        <f t="shared" si="956"/>
        <v>5.2363002706318905E-2</v>
      </c>
      <c r="P786" s="13">
        <f t="shared" si="957"/>
        <v>0.10193801250814798</v>
      </c>
      <c r="Q786" s="13">
        <f t="shared" si="958"/>
        <v>0.10703338620352007</v>
      </c>
      <c r="R786" s="13">
        <f t="shared" si="959"/>
        <v>2.427130160666072E-2</v>
      </c>
      <c r="S786" s="13">
        <f t="shared" si="960"/>
        <v>4.5992425074210946E-2</v>
      </c>
      <c r="T786" s="13">
        <f t="shared" si="961"/>
        <v>9.9224240943475914E-2</v>
      </c>
      <c r="U786" s="13">
        <f t="shared" si="962"/>
        <v>4.7250312604212863E-2</v>
      </c>
      <c r="V786" s="13">
        <f t="shared" si="963"/>
        <v>9.2226120219125202E-3</v>
      </c>
      <c r="W786" s="13">
        <f t="shared" si="964"/>
        <v>6.9455977806808789E-2</v>
      </c>
      <c r="X786" s="13">
        <f t="shared" si="965"/>
        <v>6.4388476542853304E-2</v>
      </c>
      <c r="Y786" s="13">
        <f t="shared" si="966"/>
        <v>2.9845349834691611E-2</v>
      </c>
      <c r="Z786" s="13">
        <f t="shared" si="967"/>
        <v>7.5001566148459519E-3</v>
      </c>
      <c r="AA786" s="13">
        <f t="shared" si="968"/>
        <v>1.4600978158286045E-2</v>
      </c>
      <c r="AB786" s="13">
        <f t="shared" si="969"/>
        <v>1.421227409816728E-2</v>
      </c>
      <c r="AC786" s="13">
        <f t="shared" si="970"/>
        <v>1.0402652601560784E-3</v>
      </c>
      <c r="AD786" s="13">
        <f t="shared" si="971"/>
        <v>3.3803467947330475E-2</v>
      </c>
      <c r="AE786" s="13">
        <f t="shared" si="972"/>
        <v>3.1337170272771164E-2</v>
      </c>
      <c r="AF786" s="13">
        <f t="shared" si="973"/>
        <v>1.4525406716179908E-2</v>
      </c>
      <c r="AG786" s="13">
        <f t="shared" si="974"/>
        <v>4.4885448267754872E-3</v>
      </c>
      <c r="AH786" s="13">
        <f t="shared" si="975"/>
        <v>1.7382364827041332E-3</v>
      </c>
      <c r="AI786" s="13">
        <f t="shared" si="976"/>
        <v>3.3839230593747131E-3</v>
      </c>
      <c r="AJ786" s="13">
        <f t="shared" si="977"/>
        <v>3.293836996780201E-3</v>
      </c>
      <c r="AK786" s="13">
        <f t="shared" si="978"/>
        <v>2.1374327904809145E-3</v>
      </c>
      <c r="AL786" s="13">
        <f t="shared" si="979"/>
        <v>7.5095554025966541E-5</v>
      </c>
      <c r="AM786" s="13">
        <f t="shared" si="980"/>
        <v>1.3161423754707347E-2</v>
      </c>
      <c r="AN786" s="13">
        <f t="shared" si="981"/>
        <v>1.2201167580675125E-2</v>
      </c>
      <c r="AO786" s="13">
        <f t="shared" si="982"/>
        <v>5.6554858010127128E-3</v>
      </c>
      <c r="AP786" s="13">
        <f t="shared" si="983"/>
        <v>1.7476207056399662E-3</v>
      </c>
      <c r="AQ786" s="13">
        <f t="shared" si="984"/>
        <v>4.0502861799705553E-4</v>
      </c>
      <c r="AR786" s="13">
        <f t="shared" si="985"/>
        <v>3.2228298420573147E-4</v>
      </c>
      <c r="AS786" s="13">
        <f t="shared" si="986"/>
        <v>6.2740647360092253E-4</v>
      </c>
      <c r="AT786" s="13">
        <f t="shared" si="987"/>
        <v>6.1070379512351682E-4</v>
      </c>
      <c r="AU786" s="13">
        <f t="shared" si="988"/>
        <v>3.9629718114288611E-4</v>
      </c>
      <c r="AV786" s="13">
        <f t="shared" si="989"/>
        <v>1.9287352195432973E-4</v>
      </c>
      <c r="AW786" s="13">
        <f t="shared" si="990"/>
        <v>3.7646262304855316E-6</v>
      </c>
      <c r="AX786" s="13">
        <f t="shared" si="991"/>
        <v>4.2703477327847806E-3</v>
      </c>
      <c r="AY786" s="13">
        <f t="shared" si="992"/>
        <v>3.9587835850074969E-3</v>
      </c>
      <c r="AZ786" s="13">
        <f t="shared" si="993"/>
        <v>1.8349755633020545E-3</v>
      </c>
      <c r="BA786" s="13">
        <f t="shared" si="994"/>
        <v>5.6703197596142676E-4</v>
      </c>
      <c r="BB786" s="13">
        <f t="shared" si="995"/>
        <v>1.3141534478426479E-4</v>
      </c>
      <c r="BC786" s="13">
        <f t="shared" si="996"/>
        <v>2.4365458848044956E-5</v>
      </c>
      <c r="BD786" s="13">
        <f t="shared" si="997"/>
        <v>4.9794874931214445E-5</v>
      </c>
      <c r="BE786" s="13">
        <f t="shared" si="998"/>
        <v>9.6938493234408353E-5</v>
      </c>
      <c r="BF786" s="13">
        <f t="shared" si="999"/>
        <v>9.4357817782837587E-5</v>
      </c>
      <c r="BG786" s="13">
        <f t="shared" si="1000"/>
        <v>6.1230563007340762E-5</v>
      </c>
      <c r="BH786" s="13">
        <f t="shared" si="1001"/>
        <v>2.9800248148154923E-5</v>
      </c>
      <c r="BI786" s="13">
        <f t="shared" si="1002"/>
        <v>1.1602764973239193E-5</v>
      </c>
      <c r="BJ786" s="14">
        <f t="shared" si="1003"/>
        <v>0.60802040420700065</v>
      </c>
      <c r="BK786" s="14">
        <f t="shared" si="1004"/>
        <v>0.21871126924707116</v>
      </c>
      <c r="BL786" s="14">
        <f t="shared" si="1005"/>
        <v>0.16574458722109037</v>
      </c>
      <c r="BM786" s="14">
        <f t="shared" si="1006"/>
        <v>0.54397088307109953</v>
      </c>
      <c r="BN786" s="14">
        <f t="shared" si="1007"/>
        <v>0.45205051526013157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1.3564356435643601</v>
      </c>
      <c r="F787" s="10">
        <f>VLOOKUP(B787,home!$B$2:$E$405,3,FALSE)</f>
        <v>1.26</v>
      </c>
      <c r="G787" s="10">
        <f>VLOOKUP(C787,away!$B$2:$E$405,4,FALSE)</f>
        <v>0.66</v>
      </c>
      <c r="H787" s="10">
        <f>VLOOKUP(A787,away!$A$2:$E$405,3,FALSE)</f>
        <v>1.15346534653465</v>
      </c>
      <c r="I787" s="10">
        <f>VLOOKUP(C787,away!$B$2:$E$405,3,FALSE)</f>
        <v>0.74</v>
      </c>
      <c r="J787" s="10">
        <f>VLOOKUP(B787,home!$B$2:$E$405,4,FALSE)</f>
        <v>1.1100000000000001</v>
      </c>
      <c r="K787" s="12">
        <f t="shared" si="952"/>
        <v>1.1280118811881219</v>
      </c>
      <c r="L787" s="12">
        <f t="shared" si="953"/>
        <v>0.94745643564356163</v>
      </c>
      <c r="M787" s="13">
        <f t="shared" si="954"/>
        <v>0.12549764107128594</v>
      </c>
      <c r="N787" s="13">
        <f t="shared" si="955"/>
        <v>0.14156283018949295</v>
      </c>
      <c r="O787" s="13">
        <f t="shared" si="956"/>
        <v>0.11890354769107563</v>
      </c>
      <c r="P787" s="13">
        <f t="shared" si="957"/>
        <v>0.13412461451095178</v>
      </c>
      <c r="Q787" s="13">
        <f t="shared" si="958"/>
        <v>7.9842277194182326E-2</v>
      </c>
      <c r="R787" s="13">
        <f t="shared" si="959"/>
        <v>5.6327965740380376E-2</v>
      </c>
      <c r="S787" s="13">
        <f t="shared" si="960"/>
        <v>3.583615609056142E-2</v>
      </c>
      <c r="T787" s="13">
        <f t="shared" si="961"/>
        <v>7.5647079364065214E-2</v>
      </c>
      <c r="U787" s="13">
        <f t="shared" si="962"/>
        <v>6.3538614598306536E-2</v>
      </c>
      <c r="V787" s="13">
        <f t="shared" si="963"/>
        <v>4.2555121445320629E-3</v>
      </c>
      <c r="W787" s="13">
        <f t="shared" si="964"/>
        <v>3.0021012432051027E-2</v>
      </c>
      <c r="X787" s="13">
        <f t="shared" si="965"/>
        <v>2.8443601433282121E-2</v>
      </c>
      <c r="Y787" s="13">
        <f t="shared" si="966"/>
        <v>1.3474536615421787E-2</v>
      </c>
      <c r="Z787" s="13">
        <f t="shared" si="967"/>
        <v>1.7789431215811148E-2</v>
      </c>
      <c r="AA787" s="13">
        <f t="shared" si="968"/>
        <v>2.0066689771013831E-2</v>
      </c>
      <c r="AB787" s="13">
        <f t="shared" si="969"/>
        <v>1.131773223890988E-2</v>
      </c>
      <c r="AC787" s="13">
        <f t="shared" si="970"/>
        <v>2.8425281595921841E-4</v>
      </c>
      <c r="AD787" s="13">
        <f t="shared" si="971"/>
        <v>8.4660146771624693E-3</v>
      </c>
      <c r="AE787" s="13">
        <f t="shared" si="972"/>
        <v>8.0211800901304319E-3</v>
      </c>
      <c r="AF787" s="13">
        <f t="shared" si="973"/>
        <v>3.7998593489250404E-3</v>
      </c>
      <c r="AG787" s="13">
        <f t="shared" si="974"/>
        <v>1.200067064893128E-3</v>
      </c>
      <c r="AH787" s="13">
        <f t="shared" si="975"/>
        <v>4.2136777729646852E-3</v>
      </c>
      <c r="AI787" s="13">
        <f t="shared" si="976"/>
        <v>4.7530785914024704E-3</v>
      </c>
      <c r="AJ787" s="13">
        <f t="shared" si="977"/>
        <v>2.6807645616614452E-3</v>
      </c>
      <c r="AK787" s="13">
        <f t="shared" si="978"/>
        <v>1.0079780920740592E-3</v>
      </c>
      <c r="AL787" s="13">
        <f t="shared" si="979"/>
        <v>1.2151718243859751E-5</v>
      </c>
      <c r="AM787" s="13">
        <f t="shared" si="980"/>
        <v>1.9099530284304575E-3</v>
      </c>
      <c r="AN787" s="13">
        <f t="shared" si="981"/>
        <v>1.8095972885633473E-3</v>
      </c>
      <c r="AO787" s="13">
        <f t="shared" si="982"/>
        <v>8.5725729848624131E-4</v>
      </c>
      <c r="AP787" s="13">
        <f t="shared" si="983"/>
        <v>2.7073798148440103E-4</v>
      </c>
      <c r="AQ787" s="13">
        <f t="shared" si="984"/>
        <v>6.4128110732635782E-5</v>
      </c>
      <c r="AR787" s="13">
        <f t="shared" si="985"/>
        <v>7.9845522474472456E-4</v>
      </c>
      <c r="AS787" s="13">
        <f t="shared" si="986"/>
        <v>9.006669801087813E-4</v>
      </c>
      <c r="AT787" s="13">
        <f t="shared" si="987"/>
        <v>5.0798152727826566E-4</v>
      </c>
      <c r="AU787" s="13">
        <f t="shared" si="988"/>
        <v>1.9100306606465724E-4</v>
      </c>
      <c r="AV787" s="13">
        <f t="shared" si="989"/>
        <v>5.3863431966073292E-5</v>
      </c>
      <c r="AW787" s="13">
        <f t="shared" si="990"/>
        <v>3.6075147424430971E-7</v>
      </c>
      <c r="AX787" s="13">
        <f t="shared" si="991"/>
        <v>3.5907495143013143E-4</v>
      </c>
      <c r="AY787" s="13">
        <f t="shared" si="992"/>
        <v>3.4020787361087735E-4</v>
      </c>
      <c r="AZ787" s="13">
        <f t="shared" si="993"/>
        <v>1.6116606965461857E-4</v>
      </c>
      <c r="BA787" s="13">
        <f t="shared" si="994"/>
        <v>5.08992766338823E-5</v>
      </c>
      <c r="BB787" s="13">
        <f t="shared" si="995"/>
        <v>1.2056211804093435E-5</v>
      </c>
      <c r="BC787" s="13">
        <f t="shared" si="996"/>
        <v>2.2845470926540408E-6</v>
      </c>
      <c r="BD787" s="13">
        <f t="shared" si="997"/>
        <v>1.2608359020960255E-4</v>
      </c>
      <c r="BE787" s="13">
        <f t="shared" si="998"/>
        <v>1.4222378777928606E-4</v>
      </c>
      <c r="BF787" s="13">
        <f t="shared" si="999"/>
        <v>8.0215061201306356E-5</v>
      </c>
      <c r="BG787" s="13">
        <f t="shared" si="1000"/>
        <v>3.0161180695101973E-5</v>
      </c>
      <c r="BH787" s="13">
        <f t="shared" si="1001"/>
        <v>8.5055425436842112E-6</v>
      </c>
      <c r="BI787" s="13">
        <f t="shared" si="1002"/>
        <v>1.9188706090453658E-6</v>
      </c>
      <c r="BJ787" s="14">
        <f t="shared" si="1003"/>
        <v>0.39631582104752977</v>
      </c>
      <c r="BK787" s="14">
        <f t="shared" si="1004"/>
        <v>0.30035053622514518</v>
      </c>
      <c r="BL787" s="14">
        <f t="shared" si="1005"/>
        <v>0.28565112732098924</v>
      </c>
      <c r="BM787" s="14">
        <f t="shared" si="1006"/>
        <v>0.34350819228996976</v>
      </c>
      <c r="BN787" s="14">
        <f t="shared" si="1007"/>
        <v>0.65625887639736902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1.3564356435643601</v>
      </c>
      <c r="F788" s="10">
        <f>VLOOKUP(B788,home!$B$2:$E$405,3,FALSE)</f>
        <v>1.1499999999999999</v>
      </c>
      <c r="G788" s="10">
        <f>VLOOKUP(C788,away!$B$2:$E$405,4,FALSE)</f>
        <v>1.1100000000000001</v>
      </c>
      <c r="H788" s="10">
        <f>VLOOKUP(A788,away!$A$2:$E$405,3,FALSE)</f>
        <v>1.15346534653465</v>
      </c>
      <c r="I788" s="10">
        <f>VLOOKUP(C788,away!$B$2:$E$405,3,FALSE)</f>
        <v>0.83</v>
      </c>
      <c r="J788" s="10">
        <f>VLOOKUP(B788,home!$B$2:$E$405,4,FALSE)</f>
        <v>0.96</v>
      </c>
      <c r="K788" s="12">
        <f t="shared" si="952"/>
        <v>1.7314900990099056</v>
      </c>
      <c r="L788" s="12">
        <f t="shared" si="953"/>
        <v>0.91908118811880901</v>
      </c>
      <c r="M788" s="13">
        <f t="shared" si="954"/>
        <v>7.0610862458767201E-2</v>
      </c>
      <c r="N788" s="13">
        <f t="shared" si="955"/>
        <v>0.12226200922990563</v>
      </c>
      <c r="O788" s="13">
        <f t="shared" si="956"/>
        <v>6.4897115362697572E-2</v>
      </c>
      <c r="P788" s="13">
        <f t="shared" si="957"/>
        <v>0.11236871270481445</v>
      </c>
      <c r="Q788" s="13">
        <f t="shared" si="958"/>
        <v>0.10584772923331967</v>
      </c>
      <c r="R788" s="13">
        <f t="shared" si="959"/>
        <v>2.9822858946515741E-2</v>
      </c>
      <c r="S788" s="13">
        <f t="shared" si="960"/>
        <v>4.4705329871556364E-2</v>
      </c>
      <c r="T788" s="13">
        <f t="shared" si="961"/>
        <v>9.7282656743437432E-2</v>
      </c>
      <c r="U788" s="13">
        <f t="shared" si="962"/>
        <v>5.1637984990060982E-2</v>
      </c>
      <c r="V788" s="13">
        <f t="shared" si="963"/>
        <v>7.9047963156979803E-3</v>
      </c>
      <c r="W788" s="13">
        <f t="shared" si="964"/>
        <v>6.1091431723391446E-2</v>
      </c>
      <c r="X788" s="13">
        <f t="shared" si="965"/>
        <v>5.6147985652213711E-2</v>
      </c>
      <c r="Y788" s="13">
        <f t="shared" si="966"/>
        <v>2.5802278681857204E-2</v>
      </c>
      <c r="Z788" s="13">
        <f t="shared" si="967"/>
        <v>9.1365428778877825E-3</v>
      </c>
      <c r="AA788" s="13">
        <f t="shared" si="968"/>
        <v>1.5819833532242162E-2</v>
      </c>
      <c r="AB788" s="13">
        <f t="shared" si="969"/>
        <v>1.3695942564531105E-2</v>
      </c>
      <c r="AC788" s="13">
        <f t="shared" si="970"/>
        <v>7.8622091139609696E-4</v>
      </c>
      <c r="AD788" s="13">
        <f t="shared" si="971"/>
        <v>2.6444802290847988E-2</v>
      </c>
      <c r="AE788" s="13">
        <f t="shared" si="972"/>
        <v>2.4304920309039572E-2</v>
      </c>
      <c r="AF788" s="13">
        <f t="shared" si="973"/>
        <v>1.1169097517382529E-2</v>
      </c>
      <c r="AG788" s="13">
        <f t="shared" si="974"/>
        <v>3.4217691388302588E-3</v>
      </c>
      <c r="AH788" s="13">
        <f t="shared" si="975"/>
        <v>2.099306170876886E-3</v>
      </c>
      <c r="AI788" s="13">
        <f t="shared" si="976"/>
        <v>3.6349278496637248E-3</v>
      </c>
      <c r="AJ788" s="13">
        <f t="shared" si="977"/>
        <v>3.1469207911540538E-3</v>
      </c>
      <c r="AK788" s="13">
        <f t="shared" si="978"/>
        <v>1.8162873974172209E-3</v>
      </c>
      <c r="AL788" s="13">
        <f t="shared" si="979"/>
        <v>5.0047048648796699E-5</v>
      </c>
      <c r="AM788" s="13">
        <f t="shared" si="980"/>
        <v>9.1577826673755452E-3</v>
      </c>
      <c r="AN788" s="13">
        <f t="shared" si="981"/>
        <v>8.416745774465351E-3</v>
      </c>
      <c r="AO788" s="13">
        <f t="shared" si="982"/>
        <v>3.8678363532447897E-3</v>
      </c>
      <c r="AP788" s="13">
        <f t="shared" si="983"/>
        <v>1.1849518769964477E-3</v>
      </c>
      <c r="AQ788" s="13">
        <f t="shared" si="984"/>
        <v>2.7226674474337701E-4</v>
      </c>
      <c r="AR788" s="13">
        <f t="shared" si="985"/>
        <v>3.8588656195093533E-4</v>
      </c>
      <c r="AS788" s="13">
        <f t="shared" si="986"/>
        <v>6.6815876135901692E-4</v>
      </c>
      <c r="AT788" s="13">
        <f t="shared" si="987"/>
        <v>5.7845513992993024E-4</v>
      </c>
      <c r="AU788" s="13">
        <f t="shared" si="988"/>
        <v>3.3386311583668784E-4</v>
      </c>
      <c r="AV788" s="13">
        <f t="shared" si="989"/>
        <v>1.4452016987395557E-4</v>
      </c>
      <c r="AW788" s="13">
        <f t="shared" si="990"/>
        <v>2.2123297541210661E-6</v>
      </c>
      <c r="AX788" s="13">
        <f t="shared" si="991"/>
        <v>2.6427683362408817E-3</v>
      </c>
      <c r="AY788" s="13">
        <f t="shared" si="992"/>
        <v>2.4289186623950372E-3</v>
      </c>
      <c r="AZ788" s="13">
        <f t="shared" si="993"/>
        <v>1.1161867250389895E-3</v>
      </c>
      <c r="BA788" s="13">
        <f t="shared" si="994"/>
        <v>3.4195540713709234E-4</v>
      </c>
      <c r="BB788" s="13">
        <f t="shared" si="995"/>
        <v>7.8571195468802471E-5</v>
      </c>
      <c r="BC788" s="13">
        <f t="shared" si="996"/>
        <v>1.4442661536676435E-5</v>
      </c>
      <c r="BD788" s="13">
        <f t="shared" si="997"/>
        <v>5.9110179972824649E-5</v>
      </c>
      <c r="BE788" s="13">
        <f t="shared" si="998"/>
        <v>1.0234869137363948E-4</v>
      </c>
      <c r="BF788" s="13">
        <f t="shared" si="999"/>
        <v>8.8607872880038663E-5</v>
      </c>
      <c r="BG788" s="13">
        <f t="shared" si="1000"/>
        <v>5.1141218195371754E-5</v>
      </c>
      <c r="BH788" s="13">
        <f t="shared" si="1001"/>
        <v>2.213762823914786E-5</v>
      </c>
      <c r="BI788" s="13">
        <f t="shared" si="1002"/>
        <v>7.6662168223293143E-6</v>
      </c>
      <c r="BJ788" s="14">
        <f t="shared" si="1003"/>
        <v>0.56329710692486856</v>
      </c>
      <c r="BK788" s="14">
        <f t="shared" si="1004"/>
        <v>0.23885488797327595</v>
      </c>
      <c r="BL788" s="14">
        <f t="shared" si="1005"/>
        <v>0.18901307316159333</v>
      </c>
      <c r="BM788" s="14">
        <f t="shared" si="1006"/>
        <v>0.49206561666896431</v>
      </c>
      <c r="BN788" s="14">
        <f t="shared" si="1007"/>
        <v>0.50580928793602031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1.3564356435643601</v>
      </c>
      <c r="F789" s="10">
        <f>VLOOKUP(B789,home!$B$2:$E$405,3,FALSE)</f>
        <v>1.56</v>
      </c>
      <c r="G789" s="10">
        <f>VLOOKUP(C789,away!$B$2:$E$405,4,FALSE)</f>
        <v>0.92</v>
      </c>
      <c r="H789" s="10">
        <f>VLOOKUP(A789,away!$A$2:$E$405,3,FALSE)</f>
        <v>1.15346534653465</v>
      </c>
      <c r="I789" s="10">
        <f>VLOOKUP(C789,away!$B$2:$E$405,3,FALSE)</f>
        <v>0.46</v>
      </c>
      <c r="J789" s="10">
        <f>VLOOKUP(B789,home!$B$2:$E$405,4,FALSE)</f>
        <v>0.39</v>
      </c>
      <c r="K789" s="12">
        <f t="shared" si="952"/>
        <v>1.9467564356435698</v>
      </c>
      <c r="L789" s="12">
        <f t="shared" si="953"/>
        <v>0.20693168316831625</v>
      </c>
      <c r="M789" s="13">
        <f t="shared" si="954"/>
        <v>0.11605534160847923</v>
      </c>
      <c r="N789" s="13">
        <f t="shared" si="955"/>
        <v>0.22593148316711989</v>
      </c>
      <c r="O789" s="13">
        <f t="shared" si="956"/>
        <v>2.4015527179716532E-2</v>
      </c>
      <c r="P789" s="13">
        <f t="shared" si="957"/>
        <v>4.6752382092486222E-2</v>
      </c>
      <c r="Q789" s="13">
        <f t="shared" si="958"/>
        <v>0.21991678443504381</v>
      </c>
      <c r="R789" s="13">
        <f t="shared" si="959"/>
        <v>2.4847867307365942E-3</v>
      </c>
      <c r="S789" s="13">
        <f t="shared" si="960"/>
        <v>4.7084976896102854E-3</v>
      </c>
      <c r="T789" s="13">
        <f t="shared" si="961"/>
        <v>4.5507750360107381E-2</v>
      </c>
      <c r="U789" s="13">
        <f t="shared" si="962"/>
        <v>4.8372745592632112E-3</v>
      </c>
      <c r="V789" s="13">
        <f t="shared" si="963"/>
        <v>2.1075527896652035E-4</v>
      </c>
      <c r="W789" s="13">
        <f t="shared" si="964"/>
        <v>0.14270813846832039</v>
      </c>
      <c r="X789" s="13">
        <f t="shared" si="965"/>
        <v>2.9530835295066674E-2</v>
      </c>
      <c r="Y789" s="13">
        <f t="shared" si="966"/>
        <v>3.0554327264872339E-3</v>
      </c>
      <c r="Z789" s="13">
        <f t="shared" si="967"/>
        <v>1.7139370016854043E-4</v>
      </c>
      <c r="AA789" s="13">
        <f t="shared" si="968"/>
        <v>3.336617888318705E-4</v>
      </c>
      <c r="AB789" s="13">
        <f t="shared" si="969"/>
        <v>3.2477911736839493E-4</v>
      </c>
      <c r="AC789" s="13">
        <f t="shared" si="970"/>
        <v>5.3063646154113063E-6</v>
      </c>
      <c r="AD789" s="13">
        <f t="shared" si="971"/>
        <v>6.9454496745479127E-2</v>
      </c>
      <c r="AE789" s="13">
        <f t="shared" si="972"/>
        <v>1.4372335915150337E-2</v>
      </c>
      <c r="AF789" s="13">
        <f t="shared" si="973"/>
        <v>1.4870458309912511E-3</v>
      </c>
      <c r="AG789" s="13">
        <f t="shared" si="974"/>
        <v>1.0257229891848238E-4</v>
      </c>
      <c r="AH789" s="13">
        <f t="shared" si="975"/>
        <v>8.8666967150804506E-6</v>
      </c>
      <c r="AI789" s="13">
        <f t="shared" si="976"/>
        <v>1.7261298892982568E-5</v>
      </c>
      <c r="AJ789" s="13">
        <f t="shared" si="977"/>
        <v>1.6801772353740524E-5</v>
      </c>
      <c r="AK789" s="13">
        <f t="shared" si="978"/>
        <v>1.0902986153287524E-5</v>
      </c>
      <c r="AL789" s="13">
        <f t="shared" si="979"/>
        <v>8.5505822509640588E-8</v>
      </c>
      <c r="AM789" s="13">
        <f t="shared" si="980"/>
        <v>2.7042197704729373E-2</v>
      </c>
      <c r="AN789" s="13">
        <f t="shared" si="981"/>
        <v>5.5958874876100269E-3</v>
      </c>
      <c r="AO789" s="13">
        <f t="shared" si="982"/>
        <v>5.7898320831583164E-4</v>
      </c>
      <c r="AP789" s="13">
        <f t="shared" si="983"/>
        <v>3.993665660766231E-5</v>
      </c>
      <c r="AQ789" s="13">
        <f t="shared" si="984"/>
        <v>2.0660398929846551E-6</v>
      </c>
      <c r="AR789" s="13">
        <f t="shared" si="985"/>
        <v>3.6696009507891586E-7</v>
      </c>
      <c r="AS789" s="13">
        <f t="shared" si="986"/>
        <v>7.1438192671925577E-7</v>
      </c>
      <c r="AT789" s="13">
        <f t="shared" si="987"/>
        <v>6.9536380667408231E-7</v>
      </c>
      <c r="AU789" s="13">
        <f t="shared" si="988"/>
        <v>4.5123465525212692E-7</v>
      </c>
      <c r="AV789" s="13">
        <f t="shared" si="989"/>
        <v>2.1961099227437149E-7</v>
      </c>
      <c r="AW789" s="13">
        <f t="shared" si="990"/>
        <v>9.568234214092082E-10</v>
      </c>
      <c r="AX789" s="13">
        <f t="shared" si="991"/>
        <v>8.7740954026046137E-3</v>
      </c>
      <c r="AY789" s="13">
        <f t="shared" si="992"/>
        <v>1.8156383299403579E-3</v>
      </c>
      <c r="AZ789" s="13">
        <f t="shared" si="993"/>
        <v>1.8785654781973448E-4</v>
      </c>
      <c r="BA789" s="13">
        <f t="shared" si="994"/>
        <v>1.2957823878175649E-5</v>
      </c>
      <c r="BB789" s="13">
        <f t="shared" si="995"/>
        <v>6.7034607632737169E-7</v>
      </c>
      <c r="BC789" s="13">
        <f t="shared" si="996"/>
        <v>2.774316837593994E-8</v>
      </c>
      <c r="BD789" s="13">
        <f t="shared" si="997"/>
        <v>1.2655945021714226E-8</v>
      </c>
      <c r="BE789" s="13">
        <f t="shared" si="998"/>
        <v>2.4638042420173369E-8</v>
      </c>
      <c r="BF789" s="13">
        <f t="shared" si="999"/>
        <v>2.3982133821565895E-8</v>
      </c>
      <c r="BG789" s="13">
        <f t="shared" si="1000"/>
        <v>1.556245778586624E-8</v>
      </c>
      <c r="BH789" s="13">
        <f t="shared" si="1001"/>
        <v>7.5740787122666244E-9</v>
      </c>
      <c r="BI789" s="13">
        <f t="shared" si="1002"/>
        <v>2.9489772954352024E-9</v>
      </c>
      <c r="BJ789" s="14">
        <f t="shared" si="1003"/>
        <v>0.79611719253332802</v>
      </c>
      <c r="BK789" s="14">
        <f t="shared" si="1004"/>
        <v>0.16954800686992055</v>
      </c>
      <c r="BL789" s="14">
        <f t="shared" si="1005"/>
        <v>3.205239704314275E-2</v>
      </c>
      <c r="BM789" s="14">
        <f t="shared" si="1006"/>
        <v>0.36091704755986059</v>
      </c>
      <c r="BN789" s="14">
        <f t="shared" si="1007"/>
        <v>0.63515630521358235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1.3564356435643601</v>
      </c>
      <c r="F790" s="10">
        <f>VLOOKUP(B790,home!$B$2:$E$405,3,FALSE)</f>
        <v>0.74</v>
      </c>
      <c r="G790" s="10">
        <f>VLOOKUP(C790,away!$B$2:$E$405,4,FALSE)</f>
        <v>0.66</v>
      </c>
      <c r="H790" s="10">
        <f>VLOOKUP(A790,away!$A$2:$E$405,3,FALSE)</f>
        <v>1.15346534653465</v>
      </c>
      <c r="I790" s="10">
        <f>VLOOKUP(C790,away!$B$2:$E$405,3,FALSE)</f>
        <v>0.41</v>
      </c>
      <c r="J790" s="10">
        <f>VLOOKUP(B790,home!$B$2:$E$405,4,FALSE)</f>
        <v>0.98</v>
      </c>
      <c r="K790" s="12">
        <f t="shared" si="952"/>
        <v>0.66248316831683352</v>
      </c>
      <c r="L790" s="12">
        <f t="shared" si="953"/>
        <v>0.46346237623762238</v>
      </c>
      <c r="M790" s="13">
        <f t="shared" si="954"/>
        <v>0.32434563906851777</v>
      </c>
      <c r="N790" s="13">
        <f t="shared" si="955"/>
        <v>0.21487352659985975</v>
      </c>
      <c r="O790" s="13">
        <f t="shared" si="956"/>
        <v>0.15032200060500547</v>
      </c>
      <c r="P790" s="13">
        <f t="shared" si="957"/>
        <v>9.9585795228528978E-2</v>
      </c>
      <c r="Q790" s="13">
        <f t="shared" si="958"/>
        <v>7.1175047344643236E-2</v>
      </c>
      <c r="R790" s="13">
        <f t="shared" si="959"/>
        <v>3.4834295800594564E-2</v>
      </c>
      <c r="S790" s="13">
        <f t="shared" si="960"/>
        <v>7.6441066386616916E-3</v>
      </c>
      <c r="T790" s="13">
        <f t="shared" si="961"/>
        <v>3.2986956571173634E-2</v>
      </c>
      <c r="U790" s="13">
        <f t="shared" si="962"/>
        <v>2.3077134648063654E-2</v>
      </c>
      <c r="V790" s="13">
        <f t="shared" si="963"/>
        <v>2.6077956720251558E-4</v>
      </c>
      <c r="W790" s="13">
        <f t="shared" si="964"/>
        <v>1.5717423623326631E-2</v>
      </c>
      <c r="X790" s="13">
        <f t="shared" si="965"/>
        <v>7.2844345008003016E-3</v>
      </c>
      <c r="Y790" s="13">
        <f t="shared" si="966"/>
        <v>1.6880306616441128E-3</v>
      </c>
      <c r="Z790" s="13">
        <f t="shared" si="967"/>
        <v>5.3814618354359302E-3</v>
      </c>
      <c r="AA790" s="13">
        <f t="shared" si="968"/>
        <v>3.5651278869157171E-3</v>
      </c>
      <c r="AB790" s="13">
        <f t="shared" si="969"/>
        <v>1.1809186089893108E-3</v>
      </c>
      <c r="AC790" s="13">
        <f t="shared" si="970"/>
        <v>5.0042950812050209E-6</v>
      </c>
      <c r="AD790" s="13">
        <f t="shared" si="971"/>
        <v>2.6031321499398173E-3</v>
      </c>
      <c r="AE790" s="13">
        <f t="shared" si="972"/>
        <v>1.2064538118716586E-3</v>
      </c>
      <c r="AF790" s="13">
        <f t="shared" si="973"/>
        <v>2.7957297523548814E-4</v>
      </c>
      <c r="AG790" s="13">
        <f t="shared" si="974"/>
        <v>4.3190518478153773E-5</v>
      </c>
      <c r="AH790" s="13">
        <f t="shared" si="975"/>
        <v>6.235262724708033E-4</v>
      </c>
      <c r="AI790" s="13">
        <f t="shared" si="976"/>
        <v>4.1307566051524292E-4</v>
      </c>
      <c r="AJ790" s="13">
        <f t="shared" si="977"/>
        <v>1.3682783616635343E-4</v>
      </c>
      <c r="AK790" s="13">
        <f t="shared" si="978"/>
        <v>3.0215379472474149E-5</v>
      </c>
      <c r="AL790" s="13">
        <f t="shared" si="979"/>
        <v>6.1459954467245464E-8</v>
      </c>
      <c r="AM790" s="13">
        <f t="shared" si="980"/>
        <v>3.4490624684790824E-4</v>
      </c>
      <c r="AN790" s="13">
        <f t="shared" si="981"/>
        <v>1.5985106874333153E-4</v>
      </c>
      <c r="AO790" s="13">
        <f t="shared" si="982"/>
        <v>3.7042478081953971E-5</v>
      </c>
      <c r="AP790" s="13">
        <f t="shared" si="983"/>
        <v>5.7225983045308125E-6</v>
      </c>
      <c r="AQ790" s="13">
        <f t="shared" si="984"/>
        <v>6.6305225211780975E-7</v>
      </c>
      <c r="AR790" s="13">
        <f t="shared" si="985"/>
        <v>5.7796193577181154E-5</v>
      </c>
      <c r="AS790" s="13">
        <f t="shared" si="986"/>
        <v>3.828900543766399E-5</v>
      </c>
      <c r="AT790" s="13">
        <f t="shared" si="987"/>
        <v>1.2682910817022052E-5</v>
      </c>
      <c r="AU790" s="13">
        <f t="shared" si="988"/>
        <v>2.80073831384687E-6</v>
      </c>
      <c r="AV790" s="13">
        <f t="shared" si="989"/>
        <v>4.6386049794590507E-7</v>
      </c>
      <c r="AW790" s="13">
        <f t="shared" si="990"/>
        <v>5.241783338419193E-10</v>
      </c>
      <c r="AX790" s="13">
        <f t="shared" si="991"/>
        <v>3.8082430530678341E-5</v>
      </c>
      <c r="AY790" s="13">
        <f t="shared" si="992"/>
        <v>1.7649773746652365E-5</v>
      </c>
      <c r="AZ790" s="13">
        <f t="shared" si="993"/>
        <v>4.0900030403399531E-6</v>
      </c>
      <c r="BA790" s="13">
        <f t="shared" si="994"/>
        <v>6.3185417596501843E-7</v>
      </c>
      <c r="BB790" s="13">
        <f t="shared" si="995"/>
        <v>7.321015945710305E-8</v>
      </c>
      <c r="BC790" s="13">
        <f t="shared" si="996"/>
        <v>6.7860308933448475E-9</v>
      </c>
      <c r="BD790" s="13">
        <f t="shared" si="997"/>
        <v>4.4643935354616608E-6</v>
      </c>
      <c r="BE790" s="13">
        <f t="shared" si="998"/>
        <v>2.9575855739858307E-6</v>
      </c>
      <c r="BF790" s="13">
        <f t="shared" si="999"/>
        <v>9.796753308111467E-7</v>
      </c>
      <c r="BG790" s="13">
        <f t="shared" si="1000"/>
        <v>2.1633947235920355E-7</v>
      </c>
      <c r="BH790" s="13">
        <f t="shared" si="1001"/>
        <v>3.5830314770129289E-8</v>
      </c>
      <c r="BI790" s="13">
        <f t="shared" si="1002"/>
        <v>4.7473960901409393E-9</v>
      </c>
      <c r="BJ790" s="14">
        <f t="shared" si="1003"/>
        <v>0.34846648825888665</v>
      </c>
      <c r="BK790" s="14">
        <f t="shared" si="1004"/>
        <v>0.43185903603169323</v>
      </c>
      <c r="BL790" s="14">
        <f t="shared" si="1005"/>
        <v>0.21430381397846077</v>
      </c>
      <c r="BM790" s="14">
        <f t="shared" si="1006"/>
        <v>0.10485684620775847</v>
      </c>
      <c r="BN790" s="14">
        <f t="shared" si="1007"/>
        <v>0.89513630464714977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1.3564356435643601</v>
      </c>
      <c r="F791" s="10">
        <f>VLOOKUP(B791,home!$B$2:$E$405,3,FALSE)</f>
        <v>0.82</v>
      </c>
      <c r="G791" s="10">
        <f>VLOOKUP(C791,away!$B$2:$E$405,4,FALSE)</f>
        <v>0.83</v>
      </c>
      <c r="H791" s="10">
        <f>VLOOKUP(A791,away!$A$2:$E$405,3,FALSE)</f>
        <v>1.15346534653465</v>
      </c>
      <c r="I791" s="10">
        <f>VLOOKUP(C791,away!$B$2:$E$405,3,FALSE)</f>
        <v>0.74</v>
      </c>
      <c r="J791" s="10">
        <f>VLOOKUP(B791,home!$B$2:$E$405,4,FALSE)</f>
        <v>0.57999999999999996</v>
      </c>
      <c r="K791" s="12">
        <f t="shared" si="952"/>
        <v>0.92319009900990345</v>
      </c>
      <c r="L791" s="12">
        <f t="shared" si="953"/>
        <v>0.49506732673267173</v>
      </c>
      <c r="M791" s="13">
        <f t="shared" si="954"/>
        <v>0.24213558872396909</v>
      </c>
      <c r="N791" s="13">
        <f t="shared" si="955"/>
        <v>0.22353717812790228</v>
      </c>
      <c r="O791" s="13">
        <f t="shared" si="956"/>
        <v>0.11987341861641704</v>
      </c>
      <c r="P791" s="13">
        <f t="shared" si="957"/>
        <v>0.11066595320114564</v>
      </c>
      <c r="Q791" s="13">
        <f t="shared" si="958"/>
        <v>0.10318365480414625</v>
      </c>
      <c r="R791" s="13">
        <f t="shared" si="959"/>
        <v>2.9672706450368035E-2</v>
      </c>
      <c r="S791" s="13">
        <f t="shared" si="960"/>
        <v>1.2644726517132821E-2</v>
      </c>
      <c r="T791" s="13">
        <f t="shared" si="961"/>
        <v>5.1082856146395489E-2</v>
      </c>
      <c r="U791" s="13">
        <f t="shared" si="962"/>
        <v>2.7393548805807064E-2</v>
      </c>
      <c r="V791" s="13">
        <f t="shared" si="963"/>
        <v>6.4212907430212757E-4</v>
      </c>
      <c r="W791" s="13">
        <f t="shared" si="964"/>
        <v>3.1752709498281163E-2</v>
      </c>
      <c r="X791" s="13">
        <f t="shared" si="965"/>
        <v>1.571972900783317E-2</v>
      </c>
      <c r="Y791" s="13">
        <f t="shared" si="966"/>
        <v>3.8911621084350007E-3</v>
      </c>
      <c r="Z791" s="13">
        <f t="shared" si="967"/>
        <v>4.8966624864356699E-3</v>
      </c>
      <c r="AA791" s="13">
        <f t="shared" si="968"/>
        <v>4.5205503256706258E-3</v>
      </c>
      <c r="AB791" s="13">
        <f t="shared" si="969"/>
        <v>2.0866636513675583E-3</v>
      </c>
      <c r="AC791" s="13">
        <f t="shared" si="970"/>
        <v>1.8342467349673557E-5</v>
      </c>
      <c r="AD791" s="13">
        <f t="shared" si="971"/>
        <v>7.3284467563877213E-3</v>
      </c>
      <c r="AE791" s="13">
        <f t="shared" si="972"/>
        <v>3.6280745447875885E-3</v>
      </c>
      <c r="AF791" s="13">
        <f t="shared" si="973"/>
        <v>8.9807058303742319E-4</v>
      </c>
      <c r="AG791" s="13">
        <f t="shared" si="974"/>
        <v>1.482018009205297E-4</v>
      </c>
      <c r="AH791" s="13">
        <f t="shared" si="975"/>
        <v>6.0604440176796604E-4</v>
      </c>
      <c r="AI791" s="13">
        <f t="shared" si="976"/>
        <v>5.5949419127256626E-4</v>
      </c>
      <c r="AJ791" s="13">
        <f t="shared" si="977"/>
        <v>2.5825974891819314E-4</v>
      </c>
      <c r="AK791" s="13">
        <f t="shared" si="978"/>
        <v>7.947428105801984E-5</v>
      </c>
      <c r="AL791" s="13">
        <f t="shared" si="979"/>
        <v>3.3533057143889026E-7</v>
      </c>
      <c r="AM791" s="13">
        <f t="shared" si="980"/>
        <v>1.3531098973236777E-3</v>
      </c>
      <c r="AN791" s="13">
        <f t="shared" si="981"/>
        <v>6.6988049964355307E-4</v>
      </c>
      <c r="AO791" s="13">
        <f t="shared" si="982"/>
        <v>1.6581797409444013E-4</v>
      </c>
      <c r="AP791" s="13">
        <f t="shared" si="983"/>
        <v>2.7363687053053971E-5</v>
      </c>
      <c r="AQ791" s="13">
        <f t="shared" si="984"/>
        <v>3.3867168497262119E-6</v>
      </c>
      <c r="AR791" s="13">
        <f t="shared" si="985"/>
        <v>6.000655637291365E-5</v>
      </c>
      <c r="AS791" s="13">
        <f t="shared" si="986"/>
        <v>5.5397458719153508E-5</v>
      </c>
      <c r="AT791" s="13">
        <f t="shared" si="987"/>
        <v>2.557119269991618E-5</v>
      </c>
      <c r="AU791" s="13">
        <f t="shared" si="988"/>
        <v>7.8690239734789793E-6</v>
      </c>
      <c r="AV791" s="13">
        <f t="shared" si="989"/>
        <v>1.8161512552968408E-6</v>
      </c>
      <c r="AW791" s="13">
        <f t="shared" si="990"/>
        <v>4.2572195834268377E-9</v>
      </c>
      <c r="AX791" s="13">
        <f t="shared" si="991"/>
        <v>2.0819627668025427E-4</v>
      </c>
      <c r="AY791" s="13">
        <f t="shared" si="992"/>
        <v>1.0307117413178916E-4</v>
      </c>
      <c r="AZ791" s="13">
        <f t="shared" si="993"/>
        <v>2.5513585320311287E-5</v>
      </c>
      <c r="BA791" s="13">
        <f t="shared" si="994"/>
        <v>4.2103141599641492E-6</v>
      </c>
      <c r="BB791" s="13">
        <f t="shared" si="995"/>
        <v>5.2109724396954137E-7</v>
      </c>
      <c r="BC791" s="13">
        <f t="shared" si="996"/>
        <v>5.1595643907952738E-8</v>
      </c>
      <c r="BD791" s="13">
        <f t="shared" si="997"/>
        <v>4.951214241661955E-6</v>
      </c>
      <c r="BE791" s="13">
        <f t="shared" si="998"/>
        <v>4.5709119659791445E-6</v>
      </c>
      <c r="BF791" s="13">
        <f t="shared" si="999"/>
        <v>2.1099103352189193E-6</v>
      </c>
      <c r="BG791" s="13">
        <f t="shared" si="1000"/>
        <v>6.4928277709092419E-7</v>
      </c>
      <c r="BH791" s="13">
        <f t="shared" si="1001"/>
        <v>1.4985285781699885E-7</v>
      </c>
      <c r="BI791" s="13">
        <f t="shared" si="1002"/>
        <v>2.7668534928998438E-8</v>
      </c>
      <c r="BJ791" s="14">
        <f t="shared" si="1003"/>
        <v>0.44373120619627121</v>
      </c>
      <c r="BK791" s="14">
        <f t="shared" si="1004"/>
        <v>0.36621014648860251</v>
      </c>
      <c r="BL791" s="14">
        <f t="shared" si="1005"/>
        <v>0.18521327969638052</v>
      </c>
      <c r="BM791" s="14">
        <f t="shared" si="1006"/>
        <v>0.17087972802682949</v>
      </c>
      <c r="BN791" s="14">
        <f t="shared" si="1007"/>
        <v>0.82906849992394827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1.3564356435643601</v>
      </c>
      <c r="F792" s="10">
        <f>VLOOKUP(B792,home!$B$2:$E$405,3,FALSE)</f>
        <v>0.55000000000000004</v>
      </c>
      <c r="G792" s="10">
        <f>VLOOKUP(C792,away!$B$2:$E$405,4,FALSE)</f>
        <v>0.83</v>
      </c>
      <c r="H792" s="10">
        <f>VLOOKUP(A792,away!$A$2:$E$405,3,FALSE)</f>
        <v>1.15346534653465</v>
      </c>
      <c r="I792" s="10">
        <f>VLOOKUP(C792,away!$B$2:$E$405,3,FALSE)</f>
        <v>1.2</v>
      </c>
      <c r="J792" s="10">
        <f>VLOOKUP(B792,home!$B$2:$E$405,4,FALSE)</f>
        <v>1.41</v>
      </c>
      <c r="K792" s="12">
        <f t="shared" si="952"/>
        <v>0.61921287128713043</v>
      </c>
      <c r="L792" s="12">
        <f t="shared" si="953"/>
        <v>1.9516633663366278</v>
      </c>
      <c r="M792" s="13">
        <f t="shared" si="954"/>
        <v>7.6468511472580339E-2</v>
      </c>
      <c r="N792" s="13">
        <f t="shared" si="955"/>
        <v>4.7350286551989341E-2</v>
      </c>
      <c r="O792" s="13">
        <f t="shared" si="956"/>
        <v>0.1492407925193272</v>
      </c>
      <c r="P792" s="13">
        <f t="shared" si="957"/>
        <v>9.2411819649059479E-2</v>
      </c>
      <c r="Q792" s="13">
        <f t="shared" si="958"/>
        <v>1.4659953446062857E-2</v>
      </c>
      <c r="R792" s="13">
        <f t="shared" si="959"/>
        <v>0.14563389376150818</v>
      </c>
      <c r="S792" s="13">
        <f t="shared" si="960"/>
        <v>2.7919807272279981E-2</v>
      </c>
      <c r="T792" s="13">
        <f t="shared" si="961"/>
        <v>2.8611294092881285E-2</v>
      </c>
      <c r="U792" s="13">
        <f t="shared" si="962"/>
        <v>9.0178381512788383E-2</v>
      </c>
      <c r="V792" s="13">
        <f t="shared" si="963"/>
        <v>3.7489944039218511E-3</v>
      </c>
      <c r="W792" s="13">
        <f t="shared" si="964"/>
        <v>3.0258772887574148E-3</v>
      </c>
      <c r="X792" s="13">
        <f t="shared" si="965"/>
        <v>5.9054938554978457E-3</v>
      </c>
      <c r="Y792" s="13">
        <f t="shared" si="966"/>
        <v>5.7627680089505987E-3</v>
      </c>
      <c r="Z792" s="13">
        <f t="shared" si="967"/>
        <v>9.4742778450431969E-2</v>
      </c>
      <c r="AA792" s="13">
        <f t="shared" si="968"/>
        <v>5.8665947878012444E-2</v>
      </c>
      <c r="AB792" s="13">
        <f t="shared" si="969"/>
        <v>1.8163355016162609E-2</v>
      </c>
      <c r="AC792" s="13">
        <f t="shared" si="970"/>
        <v>2.8316508001858062E-4</v>
      </c>
      <c r="AD792" s="13">
        <f t="shared" si="971"/>
        <v>4.6841554103349906E-4</v>
      </c>
      <c r="AE792" s="13">
        <f t="shared" si="972"/>
        <v>9.1418945165783162E-4</v>
      </c>
      <c r="AF792" s="13">
        <f t="shared" si="973"/>
        <v>8.9209503134597982E-4</v>
      </c>
      <c r="AG792" s="13">
        <f t="shared" si="974"/>
        <v>5.8035639732295825E-4</v>
      </c>
      <c r="AH792" s="13">
        <f t="shared" si="975"/>
        <v>4.622650248166385E-2</v>
      </c>
      <c r="AI792" s="13">
        <f t="shared" si="976"/>
        <v>2.8624045331232733E-2</v>
      </c>
      <c r="AJ792" s="13">
        <f t="shared" si="977"/>
        <v>8.8621886487027998E-3</v>
      </c>
      <c r="AK792" s="13">
        <f t="shared" si="978"/>
        <v>1.8291937596838252E-3</v>
      </c>
      <c r="AL792" s="13">
        <f t="shared" si="979"/>
        <v>1.3688144205590665E-5</v>
      </c>
      <c r="AM792" s="13">
        <f t="shared" si="980"/>
        <v>5.8009786423773541E-5</v>
      </c>
      <c r="AN792" s="13">
        <f t="shared" si="981"/>
        <v>1.1321557505229069E-4</v>
      </c>
      <c r="AO792" s="13">
        <f t="shared" si="982"/>
        <v>1.1047934516414539E-4</v>
      </c>
      <c r="AP792" s="13">
        <f t="shared" si="983"/>
        <v>7.1872830231240763E-5</v>
      </c>
      <c r="AQ792" s="13">
        <f t="shared" si="984"/>
        <v>3.5067892449311081E-5</v>
      </c>
      <c r="AR792" s="13">
        <f t="shared" si="985"/>
        <v>1.8043714289466523E-2</v>
      </c>
      <c r="AS792" s="13">
        <f t="shared" si="986"/>
        <v>1.1172900133865189E-2</v>
      </c>
      <c r="AT792" s="13">
        <f t="shared" si="987"/>
        <v>3.4592017862475136E-3</v>
      </c>
      <c r="AU792" s="13">
        <f t="shared" si="988"/>
        <v>7.1399409014129788E-4</v>
      </c>
      <c r="AV792" s="13">
        <f t="shared" si="989"/>
        <v>1.105285826596088E-4</v>
      </c>
      <c r="AW792" s="13">
        <f t="shared" si="990"/>
        <v>4.595015245483465E-7</v>
      </c>
      <c r="AX792" s="13">
        <f t="shared" si="991"/>
        <v>5.9867344023696654E-6</v>
      </c>
      <c r="AY792" s="13">
        <f t="shared" si="992"/>
        <v>1.1684090217092083E-5</v>
      </c>
      <c r="AZ792" s="13">
        <f t="shared" si="993"/>
        <v>1.1401705422835398E-5</v>
      </c>
      <c r="BA792" s="13">
        <f t="shared" si="994"/>
        <v>7.4174302625031734E-6</v>
      </c>
      <c r="BB792" s="13">
        <f t="shared" si="995"/>
        <v>3.6190817289210306E-6</v>
      </c>
      <c r="BC792" s="13">
        <f t="shared" si="996"/>
        <v>1.4126458460226813E-6</v>
      </c>
      <c r="BD792" s="13">
        <f t="shared" si="997"/>
        <v>5.869209361899423E-3</v>
      </c>
      <c r="BE792" s="13">
        <f t="shared" si="998"/>
        <v>3.6342899811670484E-3</v>
      </c>
      <c r="BF792" s="13">
        <f t="shared" si="999"/>
        <v>1.1251995671642493E-3</v>
      </c>
      <c r="BG792" s="13">
        <f t="shared" si="1000"/>
        <v>2.3224601825160376E-4</v>
      </c>
      <c r="BH792" s="13">
        <f t="shared" si="1001"/>
        <v>3.5952430951644715E-5</v>
      </c>
      <c r="BI792" s="13">
        <f t="shared" si="1002"/>
        <v>4.4524415998640462E-6</v>
      </c>
      <c r="BJ792" s="14">
        <f t="shared" si="1003"/>
        <v>0.10860089678270013</v>
      </c>
      <c r="BK792" s="14">
        <f t="shared" si="1004"/>
        <v>0.20085767011228292</v>
      </c>
      <c r="BL792" s="14">
        <f t="shared" si="1005"/>
        <v>0.59182598959249577</v>
      </c>
      <c r="BM792" s="14">
        <f t="shared" si="1006"/>
        <v>0.47025085294869118</v>
      </c>
      <c r="BN792" s="14">
        <f t="shared" si="1007"/>
        <v>0.52576525740052737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1.3564356435643601</v>
      </c>
      <c r="F793" s="10">
        <f>VLOOKUP(B793,home!$B$2:$E$405,3,FALSE)</f>
        <v>1.37</v>
      </c>
      <c r="G793" s="10">
        <f>VLOOKUP(C793,away!$B$2:$E$405,4,FALSE)</f>
        <v>1.66</v>
      </c>
      <c r="H793" s="10">
        <f>VLOOKUP(A793,away!$A$2:$E$405,3,FALSE)</f>
        <v>1.15346534653465</v>
      </c>
      <c r="I793" s="10">
        <f>VLOOKUP(C793,away!$B$2:$E$405,3,FALSE)</f>
        <v>0.37</v>
      </c>
      <c r="J793" s="10">
        <f>VLOOKUP(B793,home!$B$2:$E$405,4,FALSE)</f>
        <v>1.1100000000000001</v>
      </c>
      <c r="K793" s="12">
        <f t="shared" si="952"/>
        <v>3.0848059405940678</v>
      </c>
      <c r="L793" s="12">
        <f t="shared" si="953"/>
        <v>0.47372821782178082</v>
      </c>
      <c r="M793" s="13">
        <f t="shared" si="954"/>
        <v>2.8480542094120279E-2</v>
      </c>
      <c r="N793" s="13">
        <f t="shared" si="955"/>
        <v>8.7856945443281653E-2</v>
      </c>
      <c r="O793" s="13">
        <f t="shared" si="956"/>
        <v>1.349203644884581E-2</v>
      </c>
      <c r="P793" s="13">
        <f t="shared" si="957"/>
        <v>4.1620314188111247E-2</v>
      </c>
      <c r="Q793" s="13">
        <f t="shared" si="958"/>
        <v>0.13551081361294212</v>
      </c>
      <c r="R793" s="13">
        <f t="shared" si="959"/>
        <v>3.195779190849117E-3</v>
      </c>
      <c r="S793" s="13">
        <f t="shared" si="960"/>
        <v>1.520556163741975E-2</v>
      </c>
      <c r="T793" s="13">
        <f t="shared" si="961"/>
        <v>6.4195296228438586E-2</v>
      </c>
      <c r="U793" s="13">
        <f t="shared" si="962"/>
        <v>9.8583586327582601E-3</v>
      </c>
      <c r="V793" s="13">
        <f t="shared" si="963"/>
        <v>2.4689770872130239E-3</v>
      </c>
      <c r="W793" s="13">
        <f t="shared" si="964"/>
        <v>0.1393415209493131</v>
      </c>
      <c r="X793" s="13">
        <f t="shared" si="965"/>
        <v>6.6010010387894433E-2</v>
      </c>
      <c r="Y793" s="13">
        <f t="shared" si="966"/>
        <v>1.5635402289727231E-2</v>
      </c>
      <c r="Z793" s="13">
        <f t="shared" si="967"/>
        <v>5.0464359354429492E-4</v>
      </c>
      <c r="AA793" s="13">
        <f t="shared" si="968"/>
        <v>1.5567275552481792E-3</v>
      </c>
      <c r="AB793" s="13">
        <f t="shared" si="969"/>
        <v>2.4011012051580322E-3</v>
      </c>
      <c r="AC793" s="13">
        <f t="shared" si="970"/>
        <v>2.2550396370937619E-4</v>
      </c>
      <c r="AD793" s="13">
        <f t="shared" si="971"/>
        <v>0.10746038789896344</v>
      </c>
      <c r="AE793" s="13">
        <f t="shared" si="972"/>
        <v>5.0907018045813213E-2</v>
      </c>
      <c r="AF793" s="13">
        <f t="shared" si="973"/>
        <v>1.2058045466732163E-2</v>
      </c>
      <c r="AG793" s="13">
        <f t="shared" si="974"/>
        <v>1.9040787964563434E-3</v>
      </c>
      <c r="AH793" s="13">
        <f t="shared" si="975"/>
        <v>5.9765977551229479E-5</v>
      </c>
      <c r="AI793" s="13">
        <f t="shared" si="976"/>
        <v>1.8436644259544441E-4</v>
      </c>
      <c r="AJ793" s="13">
        <f t="shared" si="977"/>
        <v>2.8436734868231116E-4</v>
      </c>
      <c r="AK793" s="13">
        <f t="shared" si="978"/>
        <v>2.9240602884205932E-4</v>
      </c>
      <c r="AL793" s="13">
        <f t="shared" si="979"/>
        <v>1.3181695473677505E-5</v>
      </c>
      <c r="AM793" s="13">
        <f t="shared" si="980"/>
        <v>6.6298888593853023E-2</v>
      </c>
      <c r="AN793" s="13">
        <f t="shared" si="981"/>
        <v>3.1407654337130789E-2</v>
      </c>
      <c r="AO793" s="13">
        <f t="shared" si="982"/>
        <v>7.4393460575457454E-3</v>
      </c>
      <c r="AP793" s="13">
        <f t="shared" si="983"/>
        <v>1.1747427165335455E-3</v>
      </c>
      <c r="AQ793" s="13">
        <f t="shared" si="984"/>
        <v>1.3912719337563848E-4</v>
      </c>
      <c r="AR793" s="13">
        <f t="shared" si="985"/>
        <v>5.6625660063441033E-6</v>
      </c>
      <c r="AS793" s="13">
        <f t="shared" si="986"/>
        <v>1.7467917255376316E-5</v>
      </c>
      <c r="AT793" s="13">
        <f t="shared" si="987"/>
        <v>2.6942567459595251E-5</v>
      </c>
      <c r="AU793" s="13">
        <f t="shared" si="988"/>
        <v>2.7704197384738611E-5</v>
      </c>
      <c r="AV793" s="13">
        <f t="shared" si="989"/>
        <v>2.1365518167958075E-5</v>
      </c>
      <c r="AW793" s="13">
        <f t="shared" si="990"/>
        <v>5.3508881932775534E-7</v>
      </c>
      <c r="AX793" s="13">
        <f t="shared" si="991"/>
        <v>3.4086534231517016E-2</v>
      </c>
      <c r="AY793" s="13">
        <f t="shared" si="992"/>
        <v>1.6147753113217683E-2</v>
      </c>
      <c r="AZ793" s="13">
        <f t="shared" si="993"/>
        <v>3.8248231520753629E-3</v>
      </c>
      <c r="BA793" s="13">
        <f t="shared" si="994"/>
        <v>6.0397555177204914E-4</v>
      </c>
      <c r="BB793" s="13">
        <f t="shared" si="995"/>
        <v>7.1530065437224881E-5</v>
      </c>
      <c r="BC793" s="13">
        <f t="shared" si="996"/>
        <v>6.7771620840503843E-6</v>
      </c>
      <c r="BD793" s="13">
        <f t="shared" si="997"/>
        <v>4.470862170805981E-7</v>
      </c>
      <c r="BE793" s="13">
        <f t="shared" si="998"/>
        <v>1.3791742184079581E-6</v>
      </c>
      <c r="BF793" s="13">
        <f t="shared" si="999"/>
        <v>2.1272424110295254E-6</v>
      </c>
      <c r="BG793" s="13">
        <f t="shared" si="1000"/>
        <v>2.1873766755425087E-6</v>
      </c>
      <c r="BH793" s="13">
        <f t="shared" si="1001"/>
        <v>1.6869081407576085E-6</v>
      </c>
      <c r="BI793" s="13">
        <f t="shared" si="1002"/>
        <v>1.0407568507691123E-6</v>
      </c>
      <c r="BJ793" s="14">
        <f t="shared" si="1003"/>
        <v>0.84208067129410435</v>
      </c>
      <c r="BK793" s="14">
        <f t="shared" si="1004"/>
        <v>0.10416183377926505</v>
      </c>
      <c r="BL793" s="14">
        <f t="shared" si="1005"/>
        <v>3.1432920141318044E-2</v>
      </c>
      <c r="BM793" s="14">
        <f t="shared" si="1006"/>
        <v>0.65187641980568301</v>
      </c>
      <c r="BN793" s="14">
        <f t="shared" si="1007"/>
        <v>0.31015643097815027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1.3564356435643601</v>
      </c>
      <c r="F794" s="10">
        <f>VLOOKUP(B794,home!$B$2:$E$405,3,FALSE)</f>
        <v>0.63</v>
      </c>
      <c r="G794" s="10">
        <f>VLOOKUP(C794,away!$B$2:$E$405,4,FALSE)</f>
        <v>0.98</v>
      </c>
      <c r="H794" s="10">
        <f>VLOOKUP(A794,away!$A$2:$E$405,3,FALSE)</f>
        <v>1.15346534653465</v>
      </c>
      <c r="I794" s="10">
        <f>VLOOKUP(C794,away!$B$2:$E$405,3,FALSE)</f>
        <v>1.31</v>
      </c>
      <c r="J794" s="10">
        <f>VLOOKUP(B794,home!$B$2:$E$405,4,FALSE)</f>
        <v>1.1100000000000001</v>
      </c>
      <c r="K794" s="12">
        <f t="shared" si="952"/>
        <v>0.83746336633663587</v>
      </c>
      <c r="L794" s="12">
        <f t="shared" si="953"/>
        <v>1.677253960396035</v>
      </c>
      <c r="M794" s="13">
        <f t="shared" si="954"/>
        <v>8.0885773221249499E-2</v>
      </c>
      <c r="N794" s="13">
        <f t="shared" si="955"/>
        <v>6.7738871930609318E-2</v>
      </c>
      <c r="O794" s="13">
        <f t="shared" si="956"/>
        <v>0.13566598347503628</v>
      </c>
      <c r="P794" s="13">
        <f t="shared" si="957"/>
        <v>0.11361529121837427</v>
      </c>
      <c r="Q794" s="13">
        <f t="shared" si="958"/>
        <v>2.836441185942716E-2</v>
      </c>
      <c r="R794" s="13">
        <f t="shared" si="959"/>
        <v>0.11377315403726385</v>
      </c>
      <c r="S794" s="13">
        <f t="shared" si="960"/>
        <v>3.9897110099099679E-2</v>
      </c>
      <c r="T794" s="13">
        <f t="shared" si="961"/>
        <v>4.7574322125528465E-2</v>
      </c>
      <c r="U794" s="13">
        <f t="shared" si="962"/>
        <v>9.5280848578783578E-2</v>
      </c>
      <c r="V794" s="13">
        <f t="shared" si="963"/>
        <v>6.2267807526021277E-3</v>
      </c>
      <c r="W794" s="13">
        <f t="shared" si="964"/>
        <v>7.9180519466515581E-3</v>
      </c>
      <c r="X794" s="13">
        <f t="shared" si="965"/>
        <v>1.3280583986142859E-2</v>
      </c>
      <c r="Y794" s="13">
        <f t="shared" si="966"/>
        <v>1.113745604356514E-2</v>
      </c>
      <c r="Z794" s="13">
        <f t="shared" si="967"/>
        <v>6.3608824398582967E-2</v>
      </c>
      <c r="AA794" s="13">
        <f t="shared" si="968"/>
        <v>5.3270060209553223E-2</v>
      </c>
      <c r="AB794" s="13">
        <f t="shared" si="969"/>
        <v>2.2305861974023858E-2</v>
      </c>
      <c r="AC794" s="13">
        <f t="shared" si="970"/>
        <v>5.4664859497659051E-4</v>
      </c>
      <c r="AD794" s="13">
        <f t="shared" si="971"/>
        <v>1.6577696095177912E-3</v>
      </c>
      <c r="AE794" s="13">
        <f t="shared" si="972"/>
        <v>2.7805006429879038E-3</v>
      </c>
      <c r="AF794" s="13">
        <f t="shared" si="973"/>
        <v>2.3318028576675923E-3</v>
      </c>
      <c r="AG794" s="13">
        <f t="shared" si="974"/>
        <v>1.3036751926285869E-3</v>
      </c>
      <c r="AH794" s="13">
        <f t="shared" si="975"/>
        <v>2.6672038159664815E-2</v>
      </c>
      <c r="AI794" s="13">
        <f t="shared" si="976"/>
        <v>2.2336854864252104E-2</v>
      </c>
      <c r="AJ794" s="13">
        <f t="shared" si="977"/>
        <v>9.3531488339947122E-3</v>
      </c>
      <c r="AK794" s="13">
        <f t="shared" si="978"/>
        <v>2.6109731694549318E-3</v>
      </c>
      <c r="AL794" s="13">
        <f t="shared" si="979"/>
        <v>3.0713751919015681E-5</v>
      </c>
      <c r="AM794" s="13">
        <f t="shared" si="980"/>
        <v>2.7766426355946804E-4</v>
      </c>
      <c r="AN794" s="13">
        <f t="shared" si="981"/>
        <v>4.6571348571556622E-4</v>
      </c>
      <c r="AO794" s="13">
        <f t="shared" si="982"/>
        <v>3.9055989416313797E-4</v>
      </c>
      <c r="AP794" s="13">
        <f t="shared" si="983"/>
        <v>2.183560430856598E-4</v>
      </c>
      <c r="AQ794" s="13">
        <f t="shared" si="984"/>
        <v>9.1559634510457571E-5</v>
      </c>
      <c r="AR794" s="13">
        <f t="shared" si="985"/>
        <v>8.9471563270263951E-3</v>
      </c>
      <c r="AS794" s="13">
        <f t="shared" si="986"/>
        <v>7.4929156567716537E-3</v>
      </c>
      <c r="AT794" s="13">
        <f t="shared" si="987"/>
        <v>3.1375211847982369E-3</v>
      </c>
      <c r="AU794" s="13">
        <f t="shared" si="988"/>
        <v>8.7585301779121414E-4</v>
      </c>
      <c r="AV794" s="13">
        <f t="shared" si="989"/>
        <v>1.8337370417388285E-4</v>
      </c>
      <c r="AW794" s="13">
        <f t="shared" si="990"/>
        <v>1.1983812788350234E-6</v>
      </c>
      <c r="AX794" s="13">
        <f t="shared" si="991"/>
        <v>3.8755608145315814E-5</v>
      </c>
      <c r="AY794" s="13">
        <f t="shared" si="992"/>
        <v>6.5002997249287786E-5</v>
      </c>
      <c r="AZ794" s="13">
        <f t="shared" si="993"/>
        <v>5.4513267286990268E-5</v>
      </c>
      <c r="BA794" s="13">
        <f t="shared" si="994"/>
        <v>3.0477531150410679E-5</v>
      </c>
      <c r="BB794" s="13">
        <f t="shared" si="995"/>
        <v>1.2779639956279964E-5</v>
      </c>
      <c r="BC794" s="13">
        <f t="shared" si="996"/>
        <v>4.2869403458211947E-6</v>
      </c>
      <c r="BD794" s="13">
        <f t="shared" si="997"/>
        <v>2.501108897297908E-3</v>
      </c>
      <c r="BE794" s="13">
        <f t="shared" si="998"/>
        <v>2.0945870767056173E-3</v>
      </c>
      <c r="BF794" s="13">
        <f t="shared" si="999"/>
        <v>8.770699721715496E-4</v>
      </c>
      <c r="BG794" s="13">
        <f t="shared" si="1000"/>
        <v>2.4483799046918857E-4</v>
      </c>
      <c r="BH794" s="13">
        <f t="shared" si="1001"/>
        <v>5.1260711926355942E-5</v>
      </c>
      <c r="BI794" s="13">
        <f t="shared" si="1002"/>
        <v>8.585793674131721E-6</v>
      </c>
      <c r="BJ794" s="14">
        <f t="shared" si="1003"/>
        <v>0.18573711549989477</v>
      </c>
      <c r="BK794" s="14">
        <f t="shared" si="1004"/>
        <v>0.24126732063547049</v>
      </c>
      <c r="BL794" s="14">
        <f t="shared" si="1005"/>
        <v>0.5076831936348335</v>
      </c>
      <c r="BM794" s="14">
        <f t="shared" si="1006"/>
        <v>0.45818916381085095</v>
      </c>
      <c r="BN794" s="14">
        <f t="shared" si="1007"/>
        <v>0.54004348574196037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1.3564356435643601</v>
      </c>
      <c r="F795" s="10">
        <f>VLOOKUP(B795,home!$B$2:$E$405,3,FALSE)</f>
        <v>0.98</v>
      </c>
      <c r="G795" s="10">
        <f>VLOOKUP(C795,away!$B$2:$E$405,4,FALSE)</f>
        <v>1.05</v>
      </c>
      <c r="H795" s="10">
        <f>VLOOKUP(A795,away!$A$2:$E$405,3,FALSE)</f>
        <v>1.15346534653465</v>
      </c>
      <c r="I795" s="10">
        <f>VLOOKUP(C795,away!$B$2:$E$405,3,FALSE)</f>
        <v>0.53</v>
      </c>
      <c r="J795" s="10">
        <f>VLOOKUP(B795,home!$B$2:$E$405,4,FALSE)</f>
        <v>1.25</v>
      </c>
      <c r="K795" s="12">
        <f t="shared" si="952"/>
        <v>1.3957722772277266</v>
      </c>
      <c r="L795" s="12">
        <f t="shared" si="953"/>
        <v>0.76417079207920569</v>
      </c>
      <c r="M795" s="13">
        <f t="shared" si="954"/>
        <v>0.11533168676402523</v>
      </c>
      <c r="N795" s="13">
        <f t="shared" si="955"/>
        <v>0.16097677107113836</v>
      </c>
      <c r="O795" s="13">
        <f t="shared" si="956"/>
        <v>8.8133106426296001E-2</v>
      </c>
      <c r="P795" s="13">
        <f t="shared" si="957"/>
        <v>0.12301374665578477</v>
      </c>
      <c r="Q795" s="13">
        <f t="shared" si="958"/>
        <v>0.11234345716936461</v>
      </c>
      <c r="R795" s="13">
        <f t="shared" si="959"/>
        <v>3.3674372873091774E-2</v>
      </c>
      <c r="S795" s="13">
        <f t="shared" si="960"/>
        <v>3.2801874079183578E-2</v>
      </c>
      <c r="T795" s="13">
        <f t="shared" si="961"/>
        <v>8.5849588650029673E-2</v>
      </c>
      <c r="U795" s="13">
        <f t="shared" si="962"/>
        <v>4.7001756109290888E-2</v>
      </c>
      <c r="V795" s="13">
        <f t="shared" si="963"/>
        <v>3.887417182974983E-3</v>
      </c>
      <c r="W795" s="13">
        <f t="shared" si="964"/>
        <v>5.2268627681639861E-2</v>
      </c>
      <c r="X795" s="13">
        <f t="shared" si="965"/>
        <v>3.9942158616371834E-2</v>
      </c>
      <c r="Y795" s="13">
        <f t="shared" si="966"/>
        <v>1.5261315493613065E-2</v>
      </c>
      <c r="Z795" s="13">
        <f t="shared" si="967"/>
        <v>8.5776573970670188E-3</v>
      </c>
      <c r="AA795" s="13">
        <f t="shared" si="968"/>
        <v>1.1972456398383487E-2</v>
      </c>
      <c r="AB795" s="13">
        <f t="shared" si="969"/>
        <v>8.3554113655906932E-3</v>
      </c>
      <c r="AC795" s="13">
        <f t="shared" si="970"/>
        <v>2.5914699047011671E-4</v>
      </c>
      <c r="AD795" s="13">
        <f t="shared" si="971"/>
        <v>1.8238775371692672E-2</v>
      </c>
      <c r="AE795" s="13">
        <f t="shared" si="972"/>
        <v>1.3937539422341098E-2</v>
      </c>
      <c r="AF795" s="13">
        <f t="shared" si="973"/>
        <v>5.3253302700027759E-3</v>
      </c>
      <c r="AG795" s="13">
        <f t="shared" si="974"/>
        <v>1.356487283503797E-3</v>
      </c>
      <c r="AH795" s="13">
        <f t="shared" si="975"/>
        <v>1.6386988118251907E-3</v>
      </c>
      <c r="AI795" s="13">
        <f t="shared" si="976"/>
        <v>2.2872503722716161E-3</v>
      </c>
      <c r="AJ795" s="13">
        <f t="shared" si="977"/>
        <v>1.5962403303477599E-3</v>
      </c>
      <c r="AK795" s="13">
        <f t="shared" si="978"/>
        <v>7.426626669640769E-4</v>
      </c>
      <c r="AL795" s="13">
        <f t="shared" si="979"/>
        <v>1.105633434375251E-5</v>
      </c>
      <c r="AM795" s="13">
        <f t="shared" si="980"/>
        <v>5.091435406878485E-3</v>
      </c>
      <c r="AN795" s="13">
        <f t="shared" si="981"/>
        <v>3.8907262276944446E-3</v>
      </c>
      <c r="AO795" s="13">
        <f t="shared" si="982"/>
        <v>1.4865896715903018E-3</v>
      </c>
      <c r="AP795" s="13">
        <f t="shared" si="983"/>
        <v>3.7866946894530906E-4</v>
      </c>
      <c r="AQ795" s="13">
        <f t="shared" si="984"/>
        <v>7.2342037005037265E-5</v>
      </c>
      <c r="AR795" s="13">
        <f t="shared" si="985"/>
        <v>2.5044915380234188E-4</v>
      </c>
      <c r="AS795" s="13">
        <f t="shared" si="986"/>
        <v>3.4956998573245192E-4</v>
      </c>
      <c r="AT795" s="13">
        <f t="shared" si="987"/>
        <v>2.4396004751812416E-4</v>
      </c>
      <c r="AU795" s="13">
        <f t="shared" si="988"/>
        <v>1.1350422369231883E-4</v>
      </c>
      <c r="AV795" s="13">
        <f t="shared" si="989"/>
        <v>3.9606512194498301E-5</v>
      </c>
      <c r="AW795" s="13">
        <f t="shared" si="990"/>
        <v>3.2757719882761167E-7</v>
      </c>
      <c r="AX795" s="13">
        <f t="shared" si="991"/>
        <v>1.1844140653694457E-3</v>
      </c>
      <c r="AY795" s="13">
        <f t="shared" si="992"/>
        <v>9.0509463448312148E-4</v>
      </c>
      <c r="AZ795" s="13">
        <f t="shared" si="993"/>
        <v>3.4582344186980299E-4</v>
      </c>
      <c r="BA795" s="13">
        <f t="shared" si="994"/>
        <v>8.8089391164401505E-5</v>
      </c>
      <c r="BB795" s="13">
        <f t="shared" si="995"/>
        <v>1.6828834954968923E-5</v>
      </c>
      <c r="BC795" s="13">
        <f t="shared" si="996"/>
        <v>2.5720208274617655E-6</v>
      </c>
      <c r="BD795" s="13">
        <f t="shared" si="997"/>
        <v>3.1897654706117048E-5</v>
      </c>
      <c r="BE795" s="13">
        <f t="shared" si="998"/>
        <v>4.4521862147380705E-5</v>
      </c>
      <c r="BF795" s="13">
        <f t="shared" si="999"/>
        <v>3.1071190457934249E-5</v>
      </c>
      <c r="BG795" s="13">
        <f t="shared" si="1000"/>
        <v>1.4456102087215761E-5</v>
      </c>
      <c r="BH795" s="13">
        <f t="shared" si="1001"/>
        <v>5.0443566325274107E-6</v>
      </c>
      <c r="BI795" s="13">
        <f t="shared" si="1002"/>
        <v>1.4081546288263125E-6</v>
      </c>
      <c r="BJ795" s="14">
        <f t="shared" si="1003"/>
        <v>0.51896263623048056</v>
      </c>
      <c r="BK795" s="14">
        <f t="shared" si="1004"/>
        <v>0.27621002264126554</v>
      </c>
      <c r="BL795" s="14">
        <f t="shared" si="1005"/>
        <v>0.19652744459766122</v>
      </c>
      <c r="BM795" s="14">
        <f t="shared" si="1006"/>
        <v>0.36589985284948934</v>
      </c>
      <c r="BN795" s="14">
        <f t="shared" si="1007"/>
        <v>0.63347314095970075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1.51136363636364</v>
      </c>
      <c r="F796" s="10">
        <f>VLOOKUP(B796,home!$B$2:$E$405,3,FALSE)</f>
        <v>0.5</v>
      </c>
      <c r="G796" s="10">
        <f>VLOOKUP(C796,away!$B$2:$E$405,4,FALSE)</f>
        <v>0.85</v>
      </c>
      <c r="H796" s="10">
        <f>VLOOKUP(A796,away!$A$2:$E$405,3,FALSE)</f>
        <v>1.32386363636364</v>
      </c>
      <c r="I796" s="10">
        <f>VLOOKUP(C796,away!$B$2:$E$405,3,FALSE)</f>
        <v>0.56999999999999995</v>
      </c>
      <c r="J796" s="10">
        <f>VLOOKUP(B796,home!$B$2:$E$405,4,FALSE)</f>
        <v>1.7</v>
      </c>
      <c r="K796" s="12">
        <f t="shared" si="952"/>
        <v>0.64232954545454701</v>
      </c>
      <c r="L796" s="12">
        <f t="shared" si="953"/>
        <v>1.2828238636363671</v>
      </c>
      <c r="M796" s="13">
        <f t="shared" si="954"/>
        <v>0.1458533799054394</v>
      </c>
      <c r="N796" s="13">
        <f t="shared" si="955"/>
        <v>9.3685935217670227E-2</v>
      </c>
      <c r="O796" s="13">
        <f t="shared" si="956"/>
        <v>0.18710419633471861</v>
      </c>
      <c r="P796" s="13">
        <f t="shared" si="957"/>
        <v>0.1201825533843181</v>
      </c>
      <c r="Q796" s="13">
        <f t="shared" si="958"/>
        <v>3.0088622091925123E-2</v>
      </c>
      <c r="R796" s="13">
        <f t="shared" si="959"/>
        <v>0.12001086402234058</v>
      </c>
      <c r="S796" s="13">
        <f t="shared" si="960"/>
        <v>2.4757475876354056E-2</v>
      </c>
      <c r="T796" s="13">
        <f t="shared" si="961"/>
        <v>3.8598402443457934E-2</v>
      </c>
      <c r="U796" s="13">
        <f t="shared" si="962"/>
        <v>7.7086523737077459E-2</v>
      </c>
      <c r="V796" s="13">
        <f t="shared" si="963"/>
        <v>2.2666725447919242E-3</v>
      </c>
      <c r="W796" s="13">
        <f t="shared" si="964"/>
        <v>6.4422703172199707E-3</v>
      </c>
      <c r="X796" s="13">
        <f t="shared" si="965"/>
        <v>8.2642980989260061E-3</v>
      </c>
      <c r="Y796" s="13">
        <f t="shared" si="966"/>
        <v>5.3008194087534729E-3</v>
      </c>
      <c r="Z796" s="13">
        <f t="shared" si="967"/>
        <v>5.131760008782587E-2</v>
      </c>
      <c r="AA796" s="13">
        <f t="shared" si="968"/>
        <v>3.2962810738231409E-2</v>
      </c>
      <c r="AB796" s="13">
        <f t="shared" si="969"/>
        <v>1.0586493619196219E-2</v>
      </c>
      <c r="AC796" s="13">
        <f t="shared" si="970"/>
        <v>1.1673302252913043E-4</v>
      </c>
      <c r="AD796" s="13">
        <f t="shared" si="971"/>
        <v>1.0345151411388059E-3</v>
      </c>
      <c r="AE796" s="13">
        <f t="shared" si="972"/>
        <v>1.3271007103460044E-3</v>
      </c>
      <c r="AF796" s="13">
        <f t="shared" si="973"/>
        <v>8.5121823034031447E-4</v>
      </c>
      <c r="AG796" s="13">
        <f t="shared" si="974"/>
        <v>3.6398768634762443E-4</v>
      </c>
      <c r="AH796" s="13">
        <f t="shared" si="975"/>
        <v>1.6457860504302688E-2</v>
      </c>
      <c r="AI796" s="13">
        <f t="shared" si="976"/>
        <v>1.0571370056883087E-2</v>
      </c>
      <c r="AJ796" s="13">
        <f t="shared" si="977"/>
        <v>3.3951516617347606E-3</v>
      </c>
      <c r="AK796" s="13">
        <f t="shared" si="978"/>
        <v>7.2693540787711311E-4</v>
      </c>
      <c r="AL796" s="13">
        <f t="shared" si="979"/>
        <v>3.8475002007949589E-6</v>
      </c>
      <c r="AM796" s="13">
        <f t="shared" si="980"/>
        <v>1.3289992807470719E-4</v>
      </c>
      <c r="AN796" s="13">
        <f t="shared" si="981"/>
        <v>1.7048719920979117E-4</v>
      </c>
      <c r="AO796" s="13">
        <f t="shared" si="982"/>
        <v>1.0935252379542367E-4</v>
      </c>
      <c r="AP796" s="13">
        <f t="shared" si="983"/>
        <v>4.6760009024544383E-5</v>
      </c>
      <c r="AQ796" s="13">
        <f t="shared" si="984"/>
        <v>1.4996213860134354E-5</v>
      </c>
      <c r="AR796" s="13">
        <f t="shared" si="985"/>
        <v>4.2225072398635894E-3</v>
      </c>
      <c r="AS796" s="13">
        <f t="shared" si="986"/>
        <v>2.712241156060113E-3</v>
      </c>
      <c r="AT796" s="13">
        <f t="shared" si="987"/>
        <v>8.7107631446760368E-4</v>
      </c>
      <c r="AU796" s="13">
        <f t="shared" si="988"/>
        <v>1.8650601770939937E-4</v>
      </c>
      <c r="AV796" s="13">
        <f t="shared" si="989"/>
        <v>2.9949581394954042E-5</v>
      </c>
      <c r="AW796" s="13">
        <f t="shared" si="990"/>
        <v>8.8064541744669681E-8</v>
      </c>
      <c r="AX796" s="13">
        <f t="shared" si="991"/>
        <v>1.4227591731861438E-5</v>
      </c>
      <c r="AY796" s="13">
        <f t="shared" si="992"/>
        <v>1.8251494195707318E-5</v>
      </c>
      <c r="AZ796" s="13">
        <f t="shared" si="993"/>
        <v>1.1706726150636999E-5</v>
      </c>
      <c r="BA796" s="13">
        <f t="shared" si="994"/>
        <v>5.0058892236976826E-6</v>
      </c>
      <c r="BB796" s="13">
        <f t="shared" si="995"/>
        <v>1.6054185387198789E-6</v>
      </c>
      <c r="BC796" s="13">
        <f t="shared" si="996"/>
        <v>4.1189384251881724E-7</v>
      </c>
      <c r="BD796" s="13">
        <f t="shared" si="997"/>
        <v>9.0278884194572306E-4</v>
      </c>
      <c r="BE796" s="13">
        <f t="shared" si="998"/>
        <v>5.7988794648843305E-4</v>
      </c>
      <c r="BF796" s="13">
        <f t="shared" si="999"/>
        <v>1.8623958054124292E-4</v>
      </c>
      <c r="BG796" s="13">
        <f t="shared" si="1000"/>
        <v>3.9875728371567372E-5</v>
      </c>
      <c r="BH796" s="13">
        <f t="shared" si="1001"/>
        <v>6.4033396198944617E-6</v>
      </c>
      <c r="BI796" s="13">
        <f t="shared" si="1002"/>
        <v>8.2261084548758067E-7</v>
      </c>
      <c r="BJ796" s="14">
        <f t="shared" si="1003"/>
        <v>0.18648287423377324</v>
      </c>
      <c r="BK796" s="14">
        <f t="shared" si="1004"/>
        <v>0.29319891372782908</v>
      </c>
      <c r="BL796" s="14">
        <f t="shared" si="1005"/>
        <v>0.46864050443967004</v>
      </c>
      <c r="BM796" s="14">
        <f t="shared" si="1006"/>
        <v>0.30269617810303212</v>
      </c>
      <c r="BN796" s="14">
        <f t="shared" si="1007"/>
        <v>0.69692555095641207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1.51136363636364</v>
      </c>
      <c r="F797" s="10">
        <f>VLOOKUP(B797,home!$B$2:$E$405,3,FALSE)</f>
        <v>0.66</v>
      </c>
      <c r="G797" s="10">
        <f>VLOOKUP(C797,away!$B$2:$E$405,4,FALSE)</f>
        <v>1.04</v>
      </c>
      <c r="H797" s="10">
        <f>VLOOKUP(A797,away!$A$2:$E$405,3,FALSE)</f>
        <v>1.32386363636364</v>
      </c>
      <c r="I797" s="10">
        <f>VLOOKUP(C797,away!$B$2:$E$405,3,FALSE)</f>
        <v>0.38</v>
      </c>
      <c r="J797" s="10">
        <f>VLOOKUP(B797,home!$B$2:$E$405,4,FALSE)</f>
        <v>1.32</v>
      </c>
      <c r="K797" s="12">
        <f t="shared" si="952"/>
        <v>1.0374000000000025</v>
      </c>
      <c r="L797" s="12">
        <f t="shared" si="953"/>
        <v>0.66405000000000192</v>
      </c>
      <c r="M797" s="13">
        <f t="shared" si="954"/>
        <v>0.1824188248961234</v>
      </c>
      <c r="N797" s="13">
        <f t="shared" si="955"/>
        <v>0.18924128894723885</v>
      </c>
      <c r="O797" s="13">
        <f t="shared" si="956"/>
        <v>0.1211352206722711</v>
      </c>
      <c r="P797" s="13">
        <f t="shared" si="957"/>
        <v>0.12566567792541433</v>
      </c>
      <c r="Q797" s="13">
        <f t="shared" si="958"/>
        <v>9.8159456576933021E-2</v>
      </c>
      <c r="R797" s="13">
        <f t="shared" si="959"/>
        <v>4.0219921643710917E-2</v>
      </c>
      <c r="S797" s="13">
        <f t="shared" si="960"/>
        <v>2.1642314900129526E-2</v>
      </c>
      <c r="T797" s="13">
        <f t="shared" si="961"/>
        <v>6.5182787139912574E-2</v>
      </c>
      <c r="U797" s="13">
        <f t="shared" si="962"/>
        <v>4.1724146713185806E-2</v>
      </c>
      <c r="V797" s="13">
        <f t="shared" si="963"/>
        <v>1.6565640302070913E-3</v>
      </c>
      <c r="W797" s="13">
        <f t="shared" si="964"/>
        <v>3.3943540084303531E-2</v>
      </c>
      <c r="X797" s="13">
        <f t="shared" si="965"/>
        <v>2.2540207792981829E-2</v>
      </c>
      <c r="Y797" s="13">
        <f t="shared" si="966"/>
        <v>7.4839124924648108E-3</v>
      </c>
      <c r="Z797" s="13">
        <f t="shared" si="967"/>
        <v>8.9026796558354399E-3</v>
      </c>
      <c r="AA797" s="13">
        <f t="shared" si="968"/>
        <v>9.2356398749637077E-3</v>
      </c>
      <c r="AB797" s="13">
        <f t="shared" si="969"/>
        <v>4.7905264031436858E-3</v>
      </c>
      <c r="AC797" s="13">
        <f t="shared" si="970"/>
        <v>7.1323930658394487E-5</v>
      </c>
      <c r="AD797" s="13">
        <f t="shared" si="971"/>
        <v>8.8032571208641417E-3</v>
      </c>
      <c r="AE797" s="13">
        <f t="shared" si="972"/>
        <v>5.8458028911098506E-3</v>
      </c>
      <c r="AF797" s="13">
        <f t="shared" si="973"/>
        <v>1.9409527049207532E-3</v>
      </c>
      <c r="AG797" s="13">
        <f t="shared" si="974"/>
        <v>4.2962988123421012E-4</v>
      </c>
      <c r="AH797" s="13">
        <f t="shared" si="975"/>
        <v>1.4779561063643849E-3</v>
      </c>
      <c r="AI797" s="13">
        <f t="shared" si="976"/>
        <v>1.5332316647424164E-3</v>
      </c>
      <c r="AJ797" s="13">
        <f t="shared" si="977"/>
        <v>7.9528726450189325E-4</v>
      </c>
      <c r="AK797" s="13">
        <f t="shared" si="978"/>
        <v>2.7501033606475546E-4</v>
      </c>
      <c r="AL797" s="13">
        <f t="shared" si="979"/>
        <v>1.9653607797542316E-6</v>
      </c>
      <c r="AM797" s="13">
        <f t="shared" si="980"/>
        <v>1.8264997874368972E-3</v>
      </c>
      <c r="AN797" s="13">
        <f t="shared" si="981"/>
        <v>1.2128871838474752E-3</v>
      </c>
      <c r="AO797" s="13">
        <f t="shared" si="982"/>
        <v>4.0270886721695899E-4</v>
      </c>
      <c r="AP797" s="13">
        <f t="shared" si="983"/>
        <v>8.9139607758474164E-5</v>
      </c>
      <c r="AQ797" s="13">
        <f t="shared" si="984"/>
        <v>1.4798289133003729E-5</v>
      </c>
      <c r="AR797" s="13">
        <f t="shared" si="985"/>
        <v>1.9628735048625456E-4</v>
      </c>
      <c r="AS797" s="13">
        <f t="shared" si="986"/>
        <v>2.0362849739444095E-4</v>
      </c>
      <c r="AT797" s="13">
        <f t="shared" si="987"/>
        <v>1.0562210159849677E-4</v>
      </c>
      <c r="AU797" s="13">
        <f t="shared" si="988"/>
        <v>3.6524122732760286E-5</v>
      </c>
      <c r="AV797" s="13">
        <f t="shared" si="989"/>
        <v>9.4725312307414015E-6</v>
      </c>
      <c r="AW797" s="13">
        <f t="shared" si="990"/>
        <v>3.7608569013349068E-8</v>
      </c>
      <c r="AX797" s="13">
        <f t="shared" si="991"/>
        <v>3.1580181324784016E-4</v>
      </c>
      <c r="AY797" s="13">
        <f t="shared" si="992"/>
        <v>2.0970819408722887E-4</v>
      </c>
      <c r="AZ797" s="13">
        <f t="shared" si="993"/>
        <v>6.9628363141812348E-5</v>
      </c>
      <c r="BA797" s="13">
        <f t="shared" si="994"/>
        <v>1.5412238181440212E-5</v>
      </c>
      <c r="BB797" s="13">
        <f t="shared" si="995"/>
        <v>2.5586241910963501E-6</v>
      </c>
      <c r="BC797" s="13">
        <f t="shared" si="996"/>
        <v>3.3981087881950732E-7</v>
      </c>
      <c r="BD797" s="13">
        <f t="shared" si="997"/>
        <v>2.1724102515066281E-5</v>
      </c>
      <c r="BE797" s="13">
        <f t="shared" si="998"/>
        <v>2.2536583949129813E-5</v>
      </c>
      <c r="BF797" s="13">
        <f t="shared" si="999"/>
        <v>1.1689726094413662E-5</v>
      </c>
      <c r="BG797" s="13">
        <f t="shared" si="1000"/>
        <v>4.0423072834482554E-6</v>
      </c>
      <c r="BH797" s="13">
        <f t="shared" si="1001"/>
        <v>1.0483723939623075E-6</v>
      </c>
      <c r="BI797" s="13">
        <f t="shared" si="1002"/>
        <v>2.1751630429930014E-7</v>
      </c>
      <c r="BJ797" s="14">
        <f t="shared" si="1003"/>
        <v>0.43773031841108467</v>
      </c>
      <c r="BK797" s="14">
        <f t="shared" si="1004"/>
        <v>0.33166637923739972</v>
      </c>
      <c r="BL797" s="14">
        <f t="shared" si="1005"/>
        <v>0.22179973389093169</v>
      </c>
      <c r="BM797" s="14">
        <f t="shared" si="1006"/>
        <v>0.24304904994804163</v>
      </c>
      <c r="BN797" s="14">
        <f t="shared" si="1007"/>
        <v>0.75684039066169162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1.51136363636364</v>
      </c>
      <c r="F798" s="10">
        <f>VLOOKUP(B798,home!$B$2:$E$405,3,FALSE)</f>
        <v>1.49</v>
      </c>
      <c r="G798" s="10">
        <f>VLOOKUP(C798,away!$B$2:$E$405,4,FALSE)</f>
        <v>0.74</v>
      </c>
      <c r="H798" s="10">
        <f>VLOOKUP(A798,away!$A$2:$E$405,3,FALSE)</f>
        <v>1.32386363636364</v>
      </c>
      <c r="I798" s="10">
        <f>VLOOKUP(C798,away!$B$2:$E$405,3,FALSE)</f>
        <v>0.91</v>
      </c>
      <c r="J798" s="10">
        <f>VLOOKUP(B798,home!$B$2:$E$405,4,FALSE)</f>
        <v>0.56999999999999995</v>
      </c>
      <c r="K798" s="12">
        <f t="shared" si="952"/>
        <v>1.6664295454545495</v>
      </c>
      <c r="L798" s="12">
        <f t="shared" si="953"/>
        <v>0.68668806818182004</v>
      </c>
      <c r="M798" s="13">
        <f t="shared" si="954"/>
        <v>9.5072301004662407E-2</v>
      </c>
      <c r="N798" s="13">
        <f t="shared" si="955"/>
        <v>0.15843129134851766</v>
      </c>
      <c r="O798" s="13">
        <f t="shared" si="956"/>
        <v>6.5285014714492134E-2</v>
      </c>
      <c r="P798" s="13">
        <f t="shared" si="957"/>
        <v>0.10879287739566469</v>
      </c>
      <c r="Q798" s="13">
        <f t="shared" si="958"/>
        <v>0.13200729241384382</v>
      </c>
      <c r="R798" s="13">
        <f t="shared" si="959"/>
        <v>2.2415220317758153E-2</v>
      </c>
      <c r="S798" s="13">
        <f t="shared" si="960"/>
        <v>3.1123392531142414E-2</v>
      </c>
      <c r="T798" s="13">
        <f t="shared" si="961"/>
        <v>9.0647832613575036E-2</v>
      </c>
      <c r="U798" s="13">
        <f t="shared" si="962"/>
        <v>3.7353385405385298E-2</v>
      </c>
      <c r="V798" s="13">
        <f t="shared" si="963"/>
        <v>3.9572262279416546E-3</v>
      </c>
      <c r="W798" s="13">
        <f t="shared" si="964"/>
        <v>7.3326950764629181E-2</v>
      </c>
      <c r="X798" s="13">
        <f t="shared" si="965"/>
        <v>5.0352742166226649E-2</v>
      </c>
      <c r="Y798" s="13">
        <f t="shared" si="966"/>
        <v>1.7288313622891727E-2</v>
      </c>
      <c r="Z798" s="13">
        <f t="shared" si="967"/>
        <v>5.1307547792904095E-3</v>
      </c>
      <c r="AA798" s="13">
        <f t="shared" si="968"/>
        <v>8.5500413546916731E-3</v>
      </c>
      <c r="AB798" s="13">
        <f t="shared" si="969"/>
        <v>7.1240207641582246E-3</v>
      </c>
      <c r="AC798" s="13">
        <f t="shared" si="970"/>
        <v>2.8302014841200451E-4</v>
      </c>
      <c r="AD798" s="13">
        <f t="shared" si="971"/>
        <v>3.0548549308067295E-2</v>
      </c>
      <c r="AE798" s="13">
        <f t="shared" si="972"/>
        <v>2.0977324310113808E-2</v>
      </c>
      <c r="AF798" s="13">
        <f t="shared" si="973"/>
        <v>7.2024391530677908E-3</v>
      </c>
      <c r="AG798" s="13">
        <f t="shared" si="974"/>
        <v>1.6486096760724087E-3</v>
      </c>
      <c r="AH798" s="13">
        <f t="shared" si="975"/>
        <v>8.8080702192639283E-4</v>
      </c>
      <c r="AI798" s="13">
        <f t="shared" si="976"/>
        <v>1.4678028451819739E-3</v>
      </c>
      <c r="AJ798" s="13">
        <f t="shared" si="977"/>
        <v>1.2229950140567459E-3</v>
      </c>
      <c r="AK798" s="13">
        <f t="shared" si="978"/>
        <v>6.7934500845592111E-4</v>
      </c>
      <c r="AL798" s="13">
        <f t="shared" si="979"/>
        <v>1.2954593916972746E-5</v>
      </c>
      <c r="AM798" s="13">
        <f t="shared" si="980"/>
        <v>1.0181401027547689E-2</v>
      </c>
      <c r="AN798" s="13">
        <f t="shared" si="981"/>
        <v>6.9914466029911207E-3</v>
      </c>
      <c r="AO798" s="13">
        <f t="shared" si="982"/>
        <v>2.4004714808021606E-3</v>
      </c>
      <c r="AP798" s="13">
        <f t="shared" si="983"/>
        <v>5.4945837462586295E-4</v>
      </c>
      <c r="AQ798" s="13">
        <f t="shared" si="984"/>
        <v>9.4326627454539123E-5</v>
      </c>
      <c r="AR798" s="13">
        <f t="shared" si="985"/>
        <v>1.2096793446552339E-4</v>
      </c>
      <c r="AS798" s="13">
        <f t="shared" si="986"/>
        <v>2.0158454004595784E-4</v>
      </c>
      <c r="AT798" s="13">
        <f t="shared" si="987"/>
        <v>1.6796321671972502E-4</v>
      </c>
      <c r="AU798" s="13">
        <f t="shared" si="988"/>
        <v>9.3299622297111779E-5</v>
      </c>
      <c r="AV798" s="13">
        <f t="shared" si="989"/>
        <v>3.8869311793914299E-5</v>
      </c>
      <c r="AW798" s="13">
        <f t="shared" si="990"/>
        <v>4.117823817670453E-7</v>
      </c>
      <c r="AX798" s="13">
        <f t="shared" si="991"/>
        <v>2.8277645810711322E-3</v>
      </c>
      <c r="AY798" s="13">
        <f t="shared" si="992"/>
        <v>1.9417921974487094E-3</v>
      </c>
      <c r="AZ798" s="13">
        <f t="shared" si="993"/>
        <v>6.6670276643829285E-4</v>
      </c>
      <c r="BA798" s="13">
        <f t="shared" si="994"/>
        <v>1.526056115789955E-4</v>
      </c>
      <c r="BB798" s="13">
        <f t="shared" si="995"/>
        <v>2.6198113152221397E-5</v>
      </c>
      <c r="BC798" s="13">
        <f t="shared" si="996"/>
        <v>3.5979863421015304E-6</v>
      </c>
      <c r="BD798" s="13">
        <f t="shared" si="997"/>
        <v>1.3844539538345872E-5</v>
      </c>
      <c r="BE798" s="13">
        <f t="shared" si="998"/>
        <v>2.3070949729913245E-5</v>
      </c>
      <c r="BF798" s="13">
        <f t="shared" si="999"/>
        <v>1.9223056135812048E-5</v>
      </c>
      <c r="BG798" s="13">
        <f t="shared" si="1000"/>
        <v>1.0677956232882854E-5</v>
      </c>
      <c r="BH798" s="13">
        <f t="shared" si="1001"/>
        <v>4.4485154378866383E-6</v>
      </c>
      <c r="BI798" s="13">
        <f t="shared" si="1002"/>
        <v>1.4826275118209947E-6</v>
      </c>
      <c r="BJ798" s="14">
        <f t="shared" si="1003"/>
        <v>0.60826711074645823</v>
      </c>
      <c r="BK798" s="14">
        <f t="shared" si="1004"/>
        <v>0.24118356409918884</v>
      </c>
      <c r="BL798" s="14">
        <f t="shared" si="1005"/>
        <v>0.14567406471601538</v>
      </c>
      <c r="BM798" s="14">
        <f t="shared" si="1006"/>
        <v>0.41631011673094714</v>
      </c>
      <c r="BN798" s="14">
        <f t="shared" si="1007"/>
        <v>0.58200399719493878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1.51136363636364</v>
      </c>
      <c r="F799" s="10">
        <f>VLOOKUP(B799,home!$B$2:$E$405,3,FALSE)</f>
        <v>0.41</v>
      </c>
      <c r="G799" s="10">
        <f>VLOOKUP(C799,away!$B$2:$E$405,4,FALSE)</f>
        <v>0.44</v>
      </c>
      <c r="H799" s="10">
        <f>VLOOKUP(A799,away!$A$2:$E$405,3,FALSE)</f>
        <v>1.32386363636364</v>
      </c>
      <c r="I799" s="10">
        <f>VLOOKUP(C799,away!$B$2:$E$405,3,FALSE)</f>
        <v>1.18</v>
      </c>
      <c r="J799" s="10">
        <f>VLOOKUP(B799,home!$B$2:$E$405,4,FALSE)</f>
        <v>1.32</v>
      </c>
      <c r="K799" s="12">
        <f t="shared" si="952"/>
        <v>0.27265000000000061</v>
      </c>
      <c r="L799" s="12">
        <f t="shared" si="953"/>
        <v>2.0620500000000059</v>
      </c>
      <c r="M799" s="13">
        <f t="shared" si="954"/>
        <v>9.6839530028124912E-2</v>
      </c>
      <c r="N799" s="13">
        <f t="shared" si="955"/>
        <v>2.6403297862168319E-2</v>
      </c>
      <c r="O799" s="13">
        <f t="shared" si="956"/>
        <v>0.19968795289449548</v>
      </c>
      <c r="P799" s="13">
        <f t="shared" si="957"/>
        <v>5.4444920356684322E-2</v>
      </c>
      <c r="Q799" s="13">
        <f t="shared" si="958"/>
        <v>3.5994295810601032E-3</v>
      </c>
      <c r="R799" s="13">
        <f t="shared" si="959"/>
        <v>0.20588327163304787</v>
      </c>
      <c r="S799" s="13">
        <f t="shared" si="960"/>
        <v>7.6524776395155954E-3</v>
      </c>
      <c r="T799" s="13">
        <f t="shared" si="961"/>
        <v>7.4222037676250057E-3</v>
      </c>
      <c r="U799" s="13">
        <f t="shared" si="962"/>
        <v>5.6134074010750629E-2</v>
      </c>
      <c r="V799" s="13">
        <f t="shared" si="963"/>
        <v>4.7804001744344035E-4</v>
      </c>
      <c r="W799" s="13">
        <f t="shared" si="964"/>
        <v>3.2712815842534662E-4</v>
      </c>
      <c r="X799" s="13">
        <f t="shared" si="965"/>
        <v>6.7455461908098771E-4</v>
      </c>
      <c r="Y799" s="13">
        <f t="shared" si="966"/>
        <v>6.9548267613797762E-4</v>
      </c>
      <c r="Z799" s="13">
        <f t="shared" si="967"/>
        <v>0.14151386675697589</v>
      </c>
      <c r="AA799" s="13">
        <f t="shared" si="968"/>
        <v>3.8583755771289564E-2</v>
      </c>
      <c r="AB799" s="13">
        <f t="shared" si="969"/>
        <v>5.2599305055210602E-3</v>
      </c>
      <c r="AC799" s="13">
        <f t="shared" si="970"/>
        <v>1.6797666891207264E-5</v>
      </c>
      <c r="AD799" s="13">
        <f t="shared" si="971"/>
        <v>2.2297873098667729E-5</v>
      </c>
      <c r="AE799" s="13">
        <f t="shared" si="972"/>
        <v>4.597932922310791E-5</v>
      </c>
      <c r="AF799" s="13">
        <f t="shared" si="973"/>
        <v>4.7405837912254979E-5</v>
      </c>
      <c r="AG799" s="13">
        <f t="shared" si="974"/>
        <v>3.2584402688988564E-5</v>
      </c>
      <c r="AH799" s="13">
        <f t="shared" si="975"/>
        <v>7.2952167236555746E-2</v>
      </c>
      <c r="AI799" s="13">
        <f t="shared" si="976"/>
        <v>1.989040839704697E-2</v>
      </c>
      <c r="AJ799" s="13">
        <f t="shared" si="977"/>
        <v>2.7115599247274336E-3</v>
      </c>
      <c r="AK799" s="13">
        <f t="shared" si="978"/>
        <v>2.4643560449231231E-4</v>
      </c>
      <c r="AL799" s="13">
        <f t="shared" si="979"/>
        <v>3.7775798201593163E-7</v>
      </c>
      <c r="AM799" s="13">
        <f t="shared" si="980"/>
        <v>1.2159030200703535E-6</v>
      </c>
      <c r="AN799" s="13">
        <f t="shared" si="981"/>
        <v>2.5072528225360794E-6</v>
      </c>
      <c r="AO799" s="13">
        <f t="shared" si="982"/>
        <v>2.5850403413552693E-6</v>
      </c>
      <c r="AP799" s="13">
        <f t="shared" si="983"/>
        <v>1.7768274786305498E-6</v>
      </c>
      <c r="AQ799" s="13">
        <f t="shared" si="984"/>
        <v>9.1597677557753398E-7</v>
      </c>
      <c r="AR799" s="13">
        <f t="shared" si="985"/>
        <v>3.0086203290028021E-2</v>
      </c>
      <c r="AS799" s="13">
        <f t="shared" si="986"/>
        <v>8.2030033270261583E-3</v>
      </c>
      <c r="AT799" s="13">
        <f t="shared" si="987"/>
        <v>1.1182744285568435E-3</v>
      </c>
      <c r="AU799" s="13">
        <f t="shared" si="988"/>
        <v>1.0163250764867473E-4</v>
      </c>
      <c r="AV799" s="13">
        <f t="shared" si="989"/>
        <v>6.9275258026028041E-6</v>
      </c>
      <c r="AW799" s="13">
        <f t="shared" si="990"/>
        <v>5.899508656510289E-9</v>
      </c>
      <c r="AX799" s="13">
        <f t="shared" si="991"/>
        <v>5.5252659737030458E-8</v>
      </c>
      <c r="AY799" s="13">
        <f t="shared" si="992"/>
        <v>1.1393374701074395E-7</v>
      </c>
      <c r="AZ799" s="13">
        <f t="shared" si="993"/>
        <v>1.1746854151175266E-7</v>
      </c>
      <c r="BA799" s="13">
        <f t="shared" si="994"/>
        <v>8.0742002008103435E-8</v>
      </c>
      <c r="BB799" s="13">
        <f t="shared" si="995"/>
        <v>4.1623511310202546E-8</v>
      </c>
      <c r="BC799" s="13">
        <f t="shared" si="996"/>
        <v>1.716595229944067E-8</v>
      </c>
      <c r="BD799" s="13">
        <f t="shared" si="997"/>
        <v>1.0339875915700408E-2</v>
      </c>
      <c r="BE799" s="13">
        <f t="shared" si="998"/>
        <v>2.8191671684157228E-3</v>
      </c>
      <c r="BF799" s="13">
        <f t="shared" si="999"/>
        <v>3.8432296423427422E-4</v>
      </c>
      <c r="BG799" s="13">
        <f t="shared" si="1000"/>
        <v>3.4928552066158388E-5</v>
      </c>
      <c r="BH799" s="13">
        <f t="shared" si="1001"/>
        <v>2.3808174302095251E-6</v>
      </c>
      <c r="BI799" s="13">
        <f t="shared" si="1002"/>
        <v>1.2982597446932566E-7</v>
      </c>
      <c r="BJ799" s="14">
        <f t="shared" si="1003"/>
        <v>3.9279791294272802E-2</v>
      </c>
      <c r="BK799" s="14">
        <f t="shared" si="1004"/>
        <v>0.15943225740038849</v>
      </c>
      <c r="BL799" s="14">
        <f t="shared" si="1005"/>
        <v>0.65444640230081041</v>
      </c>
      <c r="BM799" s="14">
        <f t="shared" si="1006"/>
        <v>0.40781380736262851</v>
      </c>
      <c r="BN799" s="14">
        <f t="shared" si="1007"/>
        <v>0.58685840235558095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1.51136363636364</v>
      </c>
      <c r="F800" s="10">
        <f>VLOOKUP(B800,home!$B$2:$E$405,3,FALSE)</f>
        <v>1.42</v>
      </c>
      <c r="G800" s="10">
        <f>VLOOKUP(C800,away!$B$2:$E$405,4,FALSE)</f>
        <v>0.91</v>
      </c>
      <c r="H800" s="10">
        <f>VLOOKUP(A800,away!$A$2:$E$405,3,FALSE)</f>
        <v>1.32386363636364</v>
      </c>
      <c r="I800" s="10">
        <f>VLOOKUP(C800,away!$B$2:$E$405,3,FALSE)</f>
        <v>0.17</v>
      </c>
      <c r="J800" s="10">
        <f>VLOOKUP(B800,home!$B$2:$E$405,4,FALSE)</f>
        <v>0.54</v>
      </c>
      <c r="K800" s="12">
        <f t="shared" si="952"/>
        <v>1.9529840909090956</v>
      </c>
      <c r="L800" s="12">
        <f t="shared" si="953"/>
        <v>0.12153068181818218</v>
      </c>
      <c r="M800" s="13">
        <f t="shared" si="954"/>
        <v>0.12561736567932177</v>
      </c>
      <c r="N800" s="13">
        <f t="shared" si="955"/>
        <v>0.24532871671362563</v>
      </c>
      <c r="O800" s="13">
        <f t="shared" si="956"/>
        <v>1.526636409921189E-2</v>
      </c>
      <c r="P800" s="13">
        <f t="shared" si="957"/>
        <v>2.9814966211786587E-2</v>
      </c>
      <c r="Q800" s="13">
        <f t="shared" si="958"/>
        <v>0.23956154039242769</v>
      </c>
      <c r="R800" s="13">
        <f t="shared" si="959"/>
        <v>9.2766581893091976E-4</v>
      </c>
      <c r="S800" s="13">
        <f t="shared" si="960"/>
        <v>1.7691268348980864E-3</v>
      </c>
      <c r="T800" s="13">
        <f t="shared" si="961"/>
        <v>2.9114077341305725E-2</v>
      </c>
      <c r="U800" s="13">
        <f t="shared" si="962"/>
        <v>1.811716586052244E-3</v>
      </c>
      <c r="V800" s="13">
        <f t="shared" si="963"/>
        <v>4.6655312275412885E-5</v>
      </c>
      <c r="W800" s="13">
        <f t="shared" si="964"/>
        <v>0.15595329239336267</v>
      </c>
      <c r="X800" s="13">
        <f t="shared" si="965"/>
        <v>1.8953109956355688E-2</v>
      </c>
      <c r="Y800" s="13">
        <f t="shared" si="966"/>
        <v>1.1516921877854419E-3</v>
      </c>
      <c r="Z800" s="13">
        <f t="shared" si="967"/>
        <v>3.757995315803234E-5</v>
      </c>
      <c r="AA800" s="13">
        <f t="shared" si="968"/>
        <v>7.3393050654746179E-5</v>
      </c>
      <c r="AB800" s="13">
        <f t="shared" si="969"/>
        <v>7.1667730156002368E-5</v>
      </c>
      <c r="AC800" s="13">
        <f t="shared" si="970"/>
        <v>6.920950735838267E-7</v>
      </c>
      <c r="AD800" s="13">
        <f t="shared" si="971"/>
        <v>7.6143574742282921E-2</v>
      </c>
      <c r="AE800" s="13">
        <f t="shared" si="972"/>
        <v>9.2537805545033578E-3</v>
      </c>
      <c r="AF800" s="13">
        <f t="shared" si="973"/>
        <v>5.6230913009231451E-4</v>
      </c>
      <c r="AG800" s="13">
        <f t="shared" si="974"/>
        <v>2.2779270657569294E-5</v>
      </c>
      <c r="AH800" s="13">
        <f t="shared" si="975"/>
        <v>1.1417793324977543E-6</v>
      </c>
      <c r="AI800" s="13">
        <f t="shared" si="976"/>
        <v>2.2298768716969206E-6</v>
      </c>
      <c r="AJ800" s="13">
        <f t="shared" si="977"/>
        <v>2.1774570275551149E-6</v>
      </c>
      <c r="AK800" s="13">
        <f t="shared" si="978"/>
        <v>1.4175129778177827E-6</v>
      </c>
      <c r="AL800" s="13">
        <f t="shared" si="979"/>
        <v>6.5706810909958361E-9</v>
      </c>
      <c r="AM800" s="13">
        <f t="shared" si="980"/>
        <v>2.9741438019325224E-2</v>
      </c>
      <c r="AN800" s="13">
        <f t="shared" si="981"/>
        <v>3.6144972407417993E-3</v>
      </c>
      <c r="AO800" s="13">
        <f t="shared" si="982"/>
        <v>2.1963615704864451E-4</v>
      </c>
      <c r="AP800" s="13">
        <f t="shared" si="983"/>
        <v>8.897510639349037E-6</v>
      </c>
      <c r="AQ800" s="13">
        <f t="shared" si="984"/>
        <v>2.7033013362115453E-7</v>
      </c>
      <c r="AR800" s="13">
        <f t="shared" si="985"/>
        <v>2.7752244152872186E-8</v>
      </c>
      <c r="AS800" s="13">
        <f t="shared" si="986"/>
        <v>5.4199691317584349E-8</v>
      </c>
      <c r="AT800" s="13">
        <f t="shared" si="987"/>
        <v>5.2925567437713048E-8</v>
      </c>
      <c r="AU800" s="13">
        <f t="shared" si="988"/>
        <v>3.4454263736063353E-8</v>
      </c>
      <c r="AV800" s="13">
        <f t="shared" si="989"/>
        <v>1.6822157235129474E-8</v>
      </c>
      <c r="AW800" s="13">
        <f t="shared" si="990"/>
        <v>4.3320407010306439E-11</v>
      </c>
      <c r="AX800" s="13">
        <f t="shared" si="991"/>
        <v>9.6807592154168395E-3</v>
      </c>
      <c r="AY800" s="13">
        <f t="shared" si="992"/>
        <v>1.1765092679672587E-3</v>
      </c>
      <c r="AZ800" s="13">
        <f t="shared" si="993"/>
        <v>7.1490986750735668E-5</v>
      </c>
      <c r="BA800" s="13">
        <f t="shared" si="994"/>
        <v>2.896116121223845E-6</v>
      </c>
      <c r="BB800" s="13">
        <f t="shared" si="995"/>
        <v>8.7991741709240723E-8</v>
      </c>
      <c r="BC800" s="13">
        <f t="shared" si="996"/>
        <v>2.1387392728586794E-9</v>
      </c>
      <c r="BD800" s="13">
        <f t="shared" si="997"/>
        <v>5.6212485898053635E-10</v>
      </c>
      <c r="BE800" s="13">
        <f t="shared" si="998"/>
        <v>1.0978209066935063E-9</v>
      </c>
      <c r="BF800" s="13">
        <f t="shared" si="999"/>
        <v>1.0720133827199087E-9</v>
      </c>
      <c r="BG800" s="13">
        <f t="shared" si="1000"/>
        <v>6.9787502723120838E-10</v>
      </c>
      <c r="BH800" s="13">
        <f t="shared" si="1001"/>
        <v>3.4073470640632537E-10</v>
      </c>
      <c r="BI800" s="13">
        <f t="shared" si="1002"/>
        <v>1.3308989216642692E-10</v>
      </c>
      <c r="BJ800" s="14">
        <f t="shared" si="1003"/>
        <v>0.82056135765702487</v>
      </c>
      <c r="BK800" s="14">
        <f t="shared" si="1004"/>
        <v>0.15842532197200376</v>
      </c>
      <c r="BL800" s="14">
        <f t="shared" si="1005"/>
        <v>1.8157963968798031E-2</v>
      </c>
      <c r="BM800" s="14">
        <f t="shared" si="1006"/>
        <v>0.33948909541103317</v>
      </c>
      <c r="BN800" s="14">
        <f t="shared" si="1007"/>
        <v>0.65651661891530444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1.51136363636364</v>
      </c>
      <c r="F801" s="10">
        <f>VLOOKUP(B801,home!$B$2:$E$405,3,FALSE)</f>
        <v>0.56999999999999995</v>
      </c>
      <c r="G801" s="10">
        <f>VLOOKUP(C801,away!$B$2:$E$405,4,FALSE)</f>
        <v>0.55000000000000004</v>
      </c>
      <c r="H801" s="10">
        <f>VLOOKUP(A801,away!$A$2:$E$405,3,FALSE)</f>
        <v>1.32386363636364</v>
      </c>
      <c r="I801" s="10">
        <f>VLOOKUP(C801,away!$B$2:$E$405,3,FALSE)</f>
        <v>0.77</v>
      </c>
      <c r="J801" s="10">
        <f>VLOOKUP(B801,home!$B$2:$E$405,4,FALSE)</f>
        <v>1.08</v>
      </c>
      <c r="K801" s="12">
        <f t="shared" ref="K801:K864" si="1008">E801*F801*G801</f>
        <v>0.47381250000000114</v>
      </c>
      <c r="L801" s="12">
        <f t="shared" ref="L801:L864" si="1009">H801*I801*J801</f>
        <v>1.100925000000003</v>
      </c>
      <c r="M801" s="13">
        <f t="shared" ref="M801:M864" si="1010">_xlfn.POISSON.DIST(0,K801,FALSE) * _xlfn.POISSON.DIST(0,L801,FALSE)</f>
        <v>0.20706189929641172</v>
      </c>
      <c r="N801" s="13">
        <f t="shared" ref="N801:N864" si="1011">_xlfn.POISSON.DIST(1,K801,FALSE) * _xlfn.POISSON.DIST(0,L801,FALSE)</f>
        <v>9.8108516160381326E-2</v>
      </c>
      <c r="O801" s="13">
        <f t="shared" ref="O801:O864" si="1012">_xlfn.POISSON.DIST(0,K801,FALSE) * _xlfn.POISSON.DIST(1,L801,FALSE)</f>
        <v>0.22795962148290269</v>
      </c>
      <c r="P801" s="13">
        <f t="shared" ref="P801:P864" si="1013">_xlfn.POISSON.DIST(1,K801,FALSE) * _xlfn.POISSON.DIST(1,L801,FALSE)</f>
        <v>0.1080101181538681</v>
      </c>
      <c r="Q801" s="13">
        <f t="shared" ref="Q801:Q864" si="1014">_xlfn.POISSON.DIST(2,K801,FALSE) * _xlfn.POISSON.DIST(0,L801,FALSE)</f>
        <v>2.3242520656620396E-2</v>
      </c>
      <c r="R801" s="13">
        <f t="shared" ref="R801:R864" si="1015">_xlfn.POISSON.DIST(0,K801,FALSE) * _xlfn.POISSON.DIST(2,L801,FALSE)</f>
        <v>0.1254832231405327</v>
      </c>
      <c r="S801" s="13">
        <f t="shared" ref="S801:S864" si="1016">_xlfn.POISSON.DIST(2,K801,FALSE) * _xlfn.POISSON.DIST(2,L801,FALSE)</f>
        <v>1.4085384205464398E-2</v>
      </c>
      <c r="T801" s="13">
        <f t="shared" ref="T801:T864" si="1017">_xlfn.POISSON.DIST(2,K801,FALSE) * _xlfn.POISSON.DIST(1,L801,FALSE)</f>
        <v>2.5588272053889877E-2</v>
      </c>
      <c r="U801" s="13">
        <f t="shared" ref="U801:U864" si="1018">_xlfn.POISSON.DIST(1,K801,FALSE) * _xlfn.POISSON.DIST(2,L801,FALSE)</f>
        <v>5.9455519664273794E-2</v>
      </c>
      <c r="V801" s="13">
        <f t="shared" ref="V801:V864" si="1019">_xlfn.POISSON.DIST(3,K801,FALSE) * _xlfn.POISSON.DIST(3,L801,FALSE)</f>
        <v>8.1637638977865071E-4</v>
      </c>
      <c r="W801" s="13">
        <f t="shared" ref="W801:W864" si="1020">_xlfn.POISSON.DIST(3,K801,FALSE) * _xlfn.POISSON.DIST(0,L801,FALSE)</f>
        <v>3.6708656062049917E-3</v>
      </c>
      <c r="X801" s="13">
        <f t="shared" ref="X801:X864" si="1021">_xlfn.POISSON.DIST(3,K801,FALSE) * _xlfn.POISSON.DIST(1,L801,FALSE)</f>
        <v>4.0413477175112412E-3</v>
      </c>
      <c r="Y801" s="13">
        <f t="shared" ref="Y801:Y864" si="1022">_xlfn.POISSON.DIST(3,K801,FALSE) * _xlfn.POISSON.DIST(2,L801,FALSE)</f>
        <v>2.2246103679505382E-3</v>
      </c>
      <c r="Z801" s="13">
        <f t="shared" ref="Z801:Z864" si="1023">_xlfn.POISSON.DIST(0,K801,FALSE) * _xlfn.POISSON.DIST(3,L801,FALSE)</f>
        <v>4.604920581199709E-2</v>
      </c>
      <c r="AA801" s="13">
        <f t="shared" ref="AA801:AA864" si="1024">_xlfn.POISSON.DIST(1,K801,FALSE) * _xlfn.POISSON.DIST(3,L801,FALSE)</f>
        <v>2.1818689328796926E-2</v>
      </c>
      <c r="AB801" s="13">
        <f t="shared" ref="AB801:AB864" si="1025">_xlfn.POISSON.DIST(2,K801,FALSE) * _xlfn.POISSON.DIST(3,L801,FALSE)</f>
        <v>5.1689838688003097E-3</v>
      </c>
      <c r="AC801" s="13">
        <f t="shared" ref="AC801:AC864" si="1026">_xlfn.POISSON.DIST(4,K801,FALSE) * _xlfn.POISSON.DIST(4,L801,FALSE)</f>
        <v>2.6615504414876098E-5</v>
      </c>
      <c r="AD801" s="13">
        <f t="shared" ref="AD801:AD864" si="1027">_xlfn.POISSON.DIST(4,K801,FALSE) * _xlfn.POISSON.DIST(0,L801,FALSE)</f>
        <v>4.3482550251000172E-4</v>
      </c>
      <c r="AE801" s="13">
        <f t="shared" ref="AE801:AE864" si="1028">_xlfn.POISSON.DIST(4,K801,FALSE) * _xlfn.POISSON.DIST(1,L801,FALSE)</f>
        <v>4.7871026635082494E-4</v>
      </c>
      <c r="AF801" s="13">
        <f t="shared" ref="AF801:AF864" si="1029">_xlfn.POISSON.DIST(4,K801,FALSE) * _xlfn.POISSON.DIST(2,L801,FALSE)</f>
        <v>2.6351204999114174E-4</v>
      </c>
      <c r="AG801" s="13">
        <f t="shared" ref="AG801:AG864" si="1030">_xlfn.POISSON.DIST(4,K801,FALSE) * _xlfn.POISSON.DIST(3,L801,FALSE)</f>
        <v>9.6702334545499468E-5</v>
      </c>
      <c r="AH801" s="13">
        <f t="shared" ref="AH801:AH864" si="1031">_xlfn.POISSON.DIST(0,K801,FALSE) * _xlfn.POISSON.DIST(4,L801,FALSE)</f>
        <v>1.2674180477143271E-2</v>
      </c>
      <c r="AI801" s="13">
        <f t="shared" ref="AI801:AI864" si="1032">_xlfn.POISSON.DIST(1,K801,FALSE) * _xlfn.POISSON.DIST(4,L801,FALSE)</f>
        <v>6.0051851373264607E-3</v>
      </c>
      <c r="AJ801" s="13">
        <f t="shared" ref="AJ801:AJ864" si="1033">_xlfn.POISSON.DIST(2,K801,FALSE) * _xlfn.POISSON.DIST(4,L801,FALSE)</f>
        <v>1.4226658914397504E-3</v>
      </c>
      <c r="AK801" s="13">
        <f t="shared" ref="AK801:AK864" si="1034">_xlfn.POISSON.DIST(3,K801,FALSE) * _xlfn.POISSON.DIST(4,L801,FALSE)</f>
        <v>2.2469229422926606E-4</v>
      </c>
      <c r="AL801" s="13">
        <f t="shared" ref="AL801:AL864" si="1035">_xlfn.POISSON.DIST(5,K801,FALSE) * _xlfn.POISSON.DIST(5,L801,FALSE)</f>
        <v>5.5533998023660264E-7</v>
      </c>
      <c r="AM801" s="13">
        <f t="shared" ref="AM801:AM864" si="1036">_xlfn.POISSON.DIST(5,K801,FALSE) * _xlfn.POISSON.DIST(0,L801,FALSE)</f>
        <v>4.1205151681604156E-5</v>
      </c>
      <c r="AN801" s="13">
        <f t="shared" ref="AN801:AN864" si="1037">_xlfn.POISSON.DIST(5,K801,FALSE) * _xlfn.POISSON.DIST(1,L801,FALSE)</f>
        <v>4.5363781615070178E-5</v>
      </c>
      <c r="AO801" s="13">
        <f t="shared" ref="AO801:AO864" si="1038">_xlfn.POISSON.DIST(5,K801,FALSE) * _xlfn.POISSON.DIST(2,L801,FALSE)</f>
        <v>2.4971060637285641E-5</v>
      </c>
      <c r="AP801" s="13">
        <f t="shared" ref="AP801:AP864" si="1039">_xlfn.POISSON.DIST(5,K801,FALSE) * _xlfn.POISSON.DIST(3,L801,FALSE)</f>
        <v>9.1637549773679188E-6</v>
      </c>
      <c r="AQ801" s="13">
        <f t="shared" ref="AQ801:AQ864" si="1040">_xlfn.POISSON.DIST(5,K801,FALSE) * _xlfn.POISSON.DIST(4,L801,FALSE)</f>
        <v>2.5221517371147034E-6</v>
      </c>
      <c r="AR801" s="13">
        <f t="shared" ref="AR801:AR864" si="1041">_xlfn.POISSON.DIST(0,K801,FALSE) * _xlfn.POISSON.DIST(5,L801,FALSE)</f>
        <v>2.7906644283597994E-3</v>
      </c>
      <c r="AS801" s="13">
        <f t="shared" ref="AS801:AS864" si="1042">_xlfn.POISSON.DIST(1,K801,FALSE) * _xlfn.POISSON.DIST(5,L801,FALSE)</f>
        <v>1.3222516894622308E-3</v>
      </c>
      <c r="AT801" s="13">
        <f t="shared" ref="AT801:AT864" si="1043">_xlfn.POISSON.DIST(2,K801,FALSE) * _xlfn.POISSON.DIST(5,L801,FALSE)</f>
        <v>3.132496893066624E-4</v>
      </c>
      <c r="AU801" s="13">
        <f t="shared" ref="AU801:AU864" si="1044">_xlfn.POISSON.DIST(3,K801,FALSE) * _xlfn.POISSON.DIST(5,L801,FALSE)</f>
        <v>4.9473872804871094E-5</v>
      </c>
      <c r="AV801" s="13">
        <f t="shared" ref="AV801:AV864" si="1045">_xlfn.POISSON.DIST(4,K801,FALSE) * _xlfn.POISSON.DIST(5,L801,FALSE)</f>
        <v>5.8603348395895115E-6</v>
      </c>
      <c r="AW801" s="13">
        <f t="shared" ref="AW801:AW864" si="1046">_xlfn.POISSON.DIST(6,K801,FALSE) * _xlfn.POISSON.DIST(6,L801,FALSE)</f>
        <v>8.0467533144999633E-9</v>
      </c>
      <c r="AX801" s="13">
        <f t="shared" ref="AX801:AX864" si="1047">_xlfn.POISSON.DIST(6,K801,FALSE) * _xlfn.POISSON.DIST(0,L801,FALSE)</f>
        <v>3.2539193218566828E-6</v>
      </c>
      <c r="AY801" s="13">
        <f t="shared" ref="AY801:AY864" si="1048">_xlfn.POISSON.DIST(6,K801,FALSE) * _xlfn.POISSON.DIST(1,L801,FALSE)</f>
        <v>3.5823211294150782E-6</v>
      </c>
      <c r="AZ801" s="13">
        <f t="shared" ref="AZ801:AZ864" si="1049">_xlfn.POISSON.DIST(6,K801,FALSE) * _xlfn.POISSON.DIST(2,L801,FALSE)</f>
        <v>1.9719334447006533E-6</v>
      </c>
      <c r="BA801" s="13">
        <f t="shared" ref="BA801:BA864" si="1050">_xlfn.POISSON.DIST(6,K801,FALSE) * _xlfn.POISSON.DIST(3,L801,FALSE)</f>
        <v>7.2365027586902392E-7</v>
      </c>
      <c r="BB801" s="13">
        <f t="shared" ref="BB801:BB864" si="1051">_xlfn.POISSON.DIST(6,K801,FALSE) * _xlfn.POISSON.DIST(4,L801,FALSE)</f>
        <v>1.99171169990277E-7</v>
      </c>
      <c r="BC801" s="13">
        <f t="shared" ref="BC801:BC864" si="1052">_xlfn.POISSON.DIST(6,K801,FALSE) * _xlfn.POISSON.DIST(5,L801,FALSE)</f>
        <v>4.3854504064309275E-8</v>
      </c>
      <c r="BD801" s="13">
        <f t="shared" ref="BD801:BD864" si="1053">_xlfn.POISSON.DIST(0,K801,FALSE) * _xlfn.POISSON.DIST(6,L801,FALSE)</f>
        <v>5.1205203929866972E-4</v>
      </c>
      <c r="BE801" s="13">
        <f t="shared" ref="BE801:BE864" si="1054">_xlfn.POISSON.DIST(1,K801,FALSE) * _xlfn.POISSON.DIST(6,L801,FALSE)</f>
        <v>2.4261665687020154E-4</v>
      </c>
      <c r="BF801" s="13">
        <f t="shared" ref="BF801:BF864" si="1055">_xlfn.POISSON.DIST(2,K801,FALSE) * _xlfn.POISSON.DIST(6,L801,FALSE)</f>
        <v>5.7477402366656323E-5</v>
      </c>
      <c r="BG801" s="13">
        <f t="shared" ref="BG801:BG864" si="1056">_xlfn.POISSON.DIST(3,K801,FALSE) * _xlfn.POISSON.DIST(6,L801,FALSE)</f>
        <v>9.0778372362838023E-6</v>
      </c>
      <c r="BH801" s="13">
        <f t="shared" ref="BH801:BH864" si="1057">_xlfn.POISSON.DIST(4,K801,FALSE) * _xlfn.POISSON.DIST(6,L801,FALSE)</f>
        <v>1.0752981888791826E-6</v>
      </c>
      <c r="BI801" s="13">
        <f t="shared" ref="BI801:BI864" si="1058">_xlfn.POISSON.DIST(5,K801,FALSE) * _xlfn.POISSON.DIST(6,L801,FALSE)</f>
        <v>1.0189794462366382E-7</v>
      </c>
      <c r="BJ801" s="14">
        <f t="shared" ref="BJ801:BJ864" si="1059">SUM(N801,Q801,T801,W801,X801,Y801,AD801,AE801,AF801,AG801,AM801,AN801,AO801,AP801,AQ801,AX801,AY801,AZ801,BA801,BB801,BC801)</f>
        <v>0.1582828834664502</v>
      </c>
      <c r="BK801" s="14">
        <f t="shared" ref="BK801:BK864" si="1060">SUM(M801,P801,S801,V801,AC801,AL801,AY801)</f>
        <v>0.33000453121104734</v>
      </c>
      <c r="BL801" s="14">
        <f t="shared" ref="BL801:BL864" si="1061">SUM(O801,R801,U801,AA801,AB801,AH801,AI801,AJ801,AK801,AR801,AS801,AT801,AU801,AV801,BD801,BE801,BF801,BG801,BH801,BI801)</f>
        <v>0.46551666243212364</v>
      </c>
      <c r="BM801" s="14">
        <f t="shared" ref="BM801:BM864" si="1062">SUM(S801:BI801)</f>
        <v>0.20998380975652525</v>
      </c>
      <c r="BN801" s="14">
        <f t="shared" ref="BN801:BN864" si="1063">SUM(M801:R801)</f>
        <v>0.7898658988907169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1.51136363636364</v>
      </c>
      <c r="F802" s="10">
        <f>VLOOKUP(B802,home!$B$2:$E$405,3,FALSE)</f>
        <v>1.1299999999999999</v>
      </c>
      <c r="G802" s="10">
        <f>VLOOKUP(C802,away!$B$2:$E$405,4,FALSE)</f>
        <v>0.83</v>
      </c>
      <c r="H802" s="10">
        <f>VLOOKUP(A802,away!$A$2:$E$405,3,FALSE)</f>
        <v>1.32386363636364</v>
      </c>
      <c r="I802" s="10">
        <f>VLOOKUP(C802,away!$B$2:$E$405,3,FALSE)</f>
        <v>0.83</v>
      </c>
      <c r="J802" s="10">
        <f>VLOOKUP(B802,home!$B$2:$E$405,4,FALSE)</f>
        <v>1.19</v>
      </c>
      <c r="K802" s="12">
        <f t="shared" si="1008"/>
        <v>1.4175079545454576</v>
      </c>
      <c r="L802" s="12">
        <f t="shared" si="1009"/>
        <v>1.3075801136363672</v>
      </c>
      <c r="M802" s="13">
        <f t="shared" si="1010"/>
        <v>6.5540430437306299E-2</v>
      </c>
      <c r="N802" s="13">
        <f t="shared" si="1011"/>
        <v>9.2904081489214904E-2</v>
      </c>
      <c r="O802" s="13">
        <f t="shared" si="1012"/>
        <v>8.569936347898939E-2</v>
      </c>
      <c r="P802" s="13">
        <f t="shared" si="1013"/>
        <v>0.12147952943094995</v>
      </c>
      <c r="Q802" s="13">
        <f t="shared" si="1014"/>
        <v>6.5846137260350768E-2</v>
      </c>
      <c r="R802" s="13">
        <f t="shared" si="1015"/>
        <v>5.6029391718210655E-2</v>
      </c>
      <c r="S802" s="13">
        <f t="shared" si="1016"/>
        <v>5.6290735246548838E-2</v>
      </c>
      <c r="T802" s="13">
        <f t="shared" si="1017"/>
        <v>8.6099099641405302E-2</v>
      </c>
      <c r="U802" s="13">
        <f t="shared" si="1018"/>
        <v>7.9422108448907E-2</v>
      </c>
      <c r="V802" s="13">
        <f t="shared" si="1019"/>
        <v>1.15927967980926E-2</v>
      </c>
      <c r="W802" s="13">
        <f t="shared" si="1020"/>
        <v>3.1112474447546414E-2</v>
      </c>
      <c r="X802" s="13">
        <f t="shared" si="1021"/>
        <v>4.0682052873631316E-2</v>
      </c>
      <c r="Y802" s="13">
        <f t="shared" si="1022"/>
        <v>2.6597521659731775E-2</v>
      </c>
      <c r="Z802" s="13">
        <f t="shared" si="1023"/>
        <v>2.44209727966248E-2</v>
      </c>
      <c r="AA802" s="13">
        <f t="shared" si="1024"/>
        <v>3.4616923196953885E-2</v>
      </c>
      <c r="AB802" s="13">
        <f t="shared" si="1025"/>
        <v>2.4534881996785655E-2</v>
      </c>
      <c r="AC802" s="13">
        <f t="shared" si="1026"/>
        <v>1.3429568306390972E-3</v>
      </c>
      <c r="AD802" s="13">
        <f t="shared" si="1027"/>
        <v>1.1025545003747344E-2</v>
      </c>
      <c r="AE802" s="13">
        <f t="shared" si="1028"/>
        <v>1.4416783388902833E-2</v>
      </c>
      <c r="AF802" s="13">
        <f t="shared" si="1029"/>
        <v>9.4255496309662307E-3</v>
      </c>
      <c r="AG802" s="13">
        <f t="shared" si="1030"/>
        <v>4.1082204191813469E-3</v>
      </c>
      <c r="AH802" s="13">
        <f t="shared" si="1031"/>
        <v>7.9830945961303218E-3</v>
      </c>
      <c r="AI802" s="13">
        <f t="shared" si="1032"/>
        <v>1.131610009190359E-2</v>
      </c>
      <c r="AJ802" s="13">
        <f t="shared" si="1033"/>
        <v>8.0203309473529626E-3</v>
      </c>
      <c r="AK802" s="13">
        <f t="shared" si="1034"/>
        <v>3.7896276386533089E-3</v>
      </c>
      <c r="AL802" s="13">
        <f t="shared" si="1035"/>
        <v>9.956709941853252E-5</v>
      </c>
      <c r="AM802" s="13">
        <f t="shared" si="1036"/>
        <v>3.1257595492021526E-3</v>
      </c>
      <c r="AN802" s="13">
        <f t="shared" si="1037"/>
        <v>4.0871810265457106E-3</v>
      </c>
      <c r="AO802" s="13">
        <f t="shared" si="1038"/>
        <v>2.6721583155715229E-3</v>
      </c>
      <c r="AP802" s="13">
        <f t="shared" si="1039"/>
        <v>1.1646870246431248E-3</v>
      </c>
      <c r="AQ802" s="13">
        <f t="shared" si="1040"/>
        <v>3.8073039800841488E-4</v>
      </c>
      <c r="AR802" s="13">
        <f t="shared" si="1041"/>
        <v>2.0877071478355917E-3</v>
      </c>
      <c r="AS802" s="13">
        <f t="shared" si="1042"/>
        <v>2.9593414888183611E-3</v>
      </c>
      <c r="AT802" s="13">
        <f t="shared" si="1043"/>
        <v>2.0974450503082123E-3</v>
      </c>
      <c r="AU802" s="13">
        <f t="shared" si="1044"/>
        <v>9.9104834767796261E-4</v>
      </c>
      <c r="AV802" s="13">
        <f t="shared" si="1045"/>
        <v>3.5120472904316138E-4</v>
      </c>
      <c r="AW802" s="13">
        <f t="shared" si="1046"/>
        <v>5.1263371595652566E-6</v>
      </c>
      <c r="AX802" s="13">
        <f t="shared" si="1047"/>
        <v>7.3846483749841283E-4</v>
      </c>
      <c r="AY802" s="13">
        <f t="shared" si="1048"/>
        <v>9.656019361326361E-4</v>
      </c>
      <c r="AZ802" s="13">
        <f t="shared" si="1049"/>
        <v>6.313009446879044E-4</v>
      </c>
      <c r="BA802" s="13">
        <f t="shared" si="1050"/>
        <v>2.7515885366458527E-4</v>
      </c>
      <c r="BB802" s="13">
        <f t="shared" si="1051"/>
        <v>8.9948061285697735E-5</v>
      </c>
      <c r="BC802" s="13">
        <f t="shared" si="1052"/>
        <v>2.3522859239464718E-5</v>
      </c>
      <c r="BD802" s="13">
        <f t="shared" si="1053"/>
        <v>4.5497405826771972E-4</v>
      </c>
      <c r="BE802" s="13">
        <f t="shared" si="1054"/>
        <v>6.4492934670632124E-4</v>
      </c>
      <c r="BF802" s="13">
        <f t="shared" si="1055"/>
        <v>4.5709623953800791E-4</v>
      </c>
      <c r="BG802" s="13">
        <f t="shared" si="1056"/>
        <v>2.1597918517931398E-4</v>
      </c>
      <c r="BH802" s="13">
        <f t="shared" si="1057"/>
        <v>7.6538053251981063E-5</v>
      </c>
      <c r="BI802" s="13">
        <f t="shared" si="1058"/>
        <v>2.1698659862021365E-5</v>
      </c>
      <c r="BJ802" s="14">
        <f t="shared" si="1059"/>
        <v>0.39637197962115789</v>
      </c>
      <c r="BK802" s="14">
        <f t="shared" si="1060"/>
        <v>0.25731161777908801</v>
      </c>
      <c r="BL802" s="14">
        <f t="shared" si="1061"/>
        <v>0.32176978442037535</v>
      </c>
      <c r="BM802" s="14">
        <f t="shared" si="1062"/>
        <v>0.51141494520325104</v>
      </c>
      <c r="BN802" s="14">
        <f t="shared" si="1063"/>
        <v>0.48749893381502191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1.51136363636364</v>
      </c>
      <c r="F803" s="10">
        <f>VLOOKUP(B803,home!$B$2:$E$405,3,FALSE)</f>
        <v>0.57999999999999996</v>
      </c>
      <c r="G803" s="10">
        <f>VLOOKUP(C803,away!$B$2:$E$405,4,FALSE)</f>
        <v>1.08</v>
      </c>
      <c r="H803" s="10">
        <f>VLOOKUP(A803,away!$A$2:$E$405,3,FALSE)</f>
        <v>1.32386363636364</v>
      </c>
      <c r="I803" s="10">
        <f>VLOOKUP(C803,away!$B$2:$E$405,3,FALSE)</f>
        <v>1.1599999999999999</v>
      </c>
      <c r="J803" s="10">
        <f>VLOOKUP(B803,home!$B$2:$E$405,4,FALSE)</f>
        <v>0.56999999999999995</v>
      </c>
      <c r="K803" s="12">
        <f t="shared" si="1008"/>
        <v>0.94671818181818412</v>
      </c>
      <c r="L803" s="12">
        <f t="shared" si="1009"/>
        <v>0.87533863636363862</v>
      </c>
      <c r="M803" s="13">
        <f t="shared" si="1010"/>
        <v>0.16169283591363623</v>
      </c>
      <c r="N803" s="13">
        <f t="shared" si="1011"/>
        <v>0.15307754762918366</v>
      </c>
      <c r="O803" s="13">
        <f t="shared" si="1012"/>
        <v>0.14153598649841193</v>
      </c>
      <c r="P803" s="13">
        <f t="shared" si="1013"/>
        <v>0.13399469179961956</v>
      </c>
      <c r="Q803" s="13">
        <f t="shared" si="1014"/>
        <v>7.2460648784343606E-2</v>
      </c>
      <c r="R803" s="13">
        <f t="shared" si="1015"/>
        <v>6.1945958708951115E-2</v>
      </c>
      <c r="S803" s="13">
        <f t="shared" si="1016"/>
        <v>2.7760316851738836E-2</v>
      </c>
      <c r="T803" s="13">
        <f t="shared" si="1017"/>
        <v>6.3427605496911885E-2</v>
      </c>
      <c r="U803" s="13">
        <f t="shared" si="1018"/>
        <v>5.8645365399922503E-2</v>
      </c>
      <c r="V803" s="13">
        <f t="shared" si="1019"/>
        <v>2.5561052087093817E-3</v>
      </c>
      <c r="W803" s="13">
        <f t="shared" si="1020"/>
        <v>2.2866604556826604E-2</v>
      </c>
      <c r="X803" s="13">
        <f t="shared" si="1021"/>
        <v>2.0016022451039162E-2</v>
      </c>
      <c r="Y803" s="13">
        <f t="shared" si="1022"/>
        <v>8.7603988988582977E-3</v>
      </c>
      <c r="Z803" s="13">
        <f t="shared" si="1023"/>
        <v>1.8074563674843849E-2</v>
      </c>
      <c r="AA803" s="13">
        <f t="shared" si="1024"/>
        <v>1.7111518059405164E-2</v>
      </c>
      <c r="AB803" s="13">
        <f t="shared" si="1025"/>
        <v>8.0998926326745387E-3</v>
      </c>
      <c r="AC803" s="13">
        <f t="shared" si="1026"/>
        <v>1.323901147634005E-4</v>
      </c>
      <c r="AD803" s="13">
        <f t="shared" si="1027"/>
        <v>5.4120575725985706E-3</v>
      </c>
      <c r="AE803" s="13">
        <f t="shared" si="1028"/>
        <v>4.737383095519937E-3</v>
      </c>
      <c r="AF803" s="13">
        <f t="shared" si="1029"/>
        <v>2.0734072293822868E-3</v>
      </c>
      <c r="AG803" s="13">
        <f t="shared" si="1030"/>
        <v>6.049778189313338E-4</v>
      </c>
      <c r="AH803" s="13">
        <f t="shared" si="1031"/>
        <v>3.9553409800013924E-3</v>
      </c>
      <c r="AI803" s="13">
        <f t="shared" si="1032"/>
        <v>3.7445932210578721E-3</v>
      </c>
      <c r="AJ803" s="13">
        <f t="shared" si="1033"/>
        <v>1.7725372429443029E-3</v>
      </c>
      <c r="AK803" s="13">
        <f t="shared" si="1034"/>
        <v>5.5936441194841594E-4</v>
      </c>
      <c r="AL803" s="13">
        <f t="shared" si="1035"/>
        <v>4.3884622407175121E-6</v>
      </c>
      <c r="AM803" s="13">
        <f t="shared" si="1036"/>
        <v>1.024738661005171E-3</v>
      </c>
      <c r="AN803" s="13">
        <f t="shared" si="1037"/>
        <v>8.9699334215336739E-4</v>
      </c>
      <c r="AO803" s="13">
        <f t="shared" si="1038"/>
        <v>3.925864644738956E-4</v>
      </c>
      <c r="AP803" s="13">
        <f t="shared" si="1039"/>
        <v>1.1454870015580063E-4</v>
      </c>
      <c r="AQ803" s="13">
        <f t="shared" si="1040"/>
        <v>2.5067225747901457E-5</v>
      </c>
      <c r="AR803" s="13">
        <f t="shared" si="1041"/>
        <v>6.924525559575275E-4</v>
      </c>
      <c r="AS803" s="13">
        <f t="shared" si="1042"/>
        <v>6.5555742477146483E-4</v>
      </c>
      <c r="AT803" s="13">
        <f t="shared" si="1043"/>
        <v>3.1031406662852606E-4</v>
      </c>
      <c r="AU803" s="13">
        <f t="shared" si="1044"/>
        <v>9.7926656317055022E-5</v>
      </c>
      <c r="AV803" s="13">
        <f t="shared" si="1045"/>
        <v>2.3177236505004127E-5</v>
      </c>
      <c r="AW803" s="13">
        <f t="shared" si="1046"/>
        <v>1.0101984112457849E-7</v>
      </c>
      <c r="AX803" s="13">
        <f t="shared" si="1047"/>
        <v>1.6168978699760263E-4</v>
      </c>
      <c r="AY803" s="13">
        <f t="shared" si="1048"/>
        <v>1.4153331766440867E-4</v>
      </c>
      <c r="AZ803" s="13">
        <f t="shared" si="1049"/>
        <v>6.1944790642192574E-5</v>
      </c>
      <c r="BA803" s="13">
        <f t="shared" si="1050"/>
        <v>1.8074222856855979E-5</v>
      </c>
      <c r="BB803" s="13">
        <f t="shared" si="1051"/>
        <v>3.955266397213205E-6</v>
      </c>
      <c r="BC803" s="13">
        <f t="shared" si="1052"/>
        <v>6.9243949891830596E-7</v>
      </c>
      <c r="BD803" s="13">
        <f t="shared" si="1053"/>
        <v>1.0102174601306302E-4</v>
      </c>
      <c r="BE803" s="13">
        <f t="shared" si="1054"/>
        <v>9.5639123709585406E-5</v>
      </c>
      <c r="BF803" s="13">
        <f t="shared" si="1055"/>
        <v>4.5271648654511533E-5</v>
      </c>
      <c r="BG803" s="13">
        <f t="shared" si="1056"/>
        <v>1.4286497634036936E-5</v>
      </c>
      <c r="BH803" s="13">
        <f t="shared" si="1057"/>
        <v>3.3813217661613086E-6</v>
      </c>
      <c r="BI803" s="13">
        <f t="shared" si="1058"/>
        <v>6.4023175892049721E-7</v>
      </c>
      <c r="BJ803" s="14">
        <f t="shared" si="1059"/>
        <v>0.35627847775118865</v>
      </c>
      <c r="BK803" s="14">
        <f t="shared" si="1060"/>
        <v>0.32628226166837254</v>
      </c>
      <c r="BL803" s="14">
        <f t="shared" si="1061"/>
        <v>0.29941022566503306</v>
      </c>
      <c r="BM803" s="14">
        <f t="shared" si="1062"/>
        <v>0.27519642712746872</v>
      </c>
      <c r="BN803" s="14">
        <f t="shared" si="1063"/>
        <v>0.72470766933414621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1.51136363636364</v>
      </c>
      <c r="F804" s="10">
        <f>VLOOKUP(B804,home!$B$2:$E$405,3,FALSE)</f>
        <v>0.74</v>
      </c>
      <c r="G804" s="10">
        <f>VLOOKUP(C804,away!$B$2:$E$405,4,FALSE)</f>
        <v>0.66</v>
      </c>
      <c r="H804" s="10">
        <f>VLOOKUP(A804,away!$A$2:$E$405,3,FALSE)</f>
        <v>1.32386363636364</v>
      </c>
      <c r="I804" s="10">
        <f>VLOOKUP(C804,away!$B$2:$E$405,3,FALSE)</f>
        <v>0.99</v>
      </c>
      <c r="J804" s="10">
        <f>VLOOKUP(B804,home!$B$2:$E$405,4,FALSE)</f>
        <v>1.1299999999999999</v>
      </c>
      <c r="K804" s="12">
        <f t="shared" si="1008"/>
        <v>0.73815000000000175</v>
      </c>
      <c r="L804" s="12">
        <f t="shared" si="1009"/>
        <v>1.4810062500000041</v>
      </c>
      <c r="M804" s="13">
        <f t="shared" si="1010"/>
        <v>0.10870078643157982</v>
      </c>
      <c r="N804" s="13">
        <f t="shared" si="1011"/>
        <v>8.0237485504470837E-2</v>
      </c>
      <c r="O804" s="13">
        <f t="shared" si="1012"/>
        <v>0.16098654408508534</v>
      </c>
      <c r="P804" s="13">
        <f t="shared" si="1013"/>
        <v>0.11883221751640605</v>
      </c>
      <c r="Q804" s="13">
        <f t="shared" si="1014"/>
        <v>2.9613649962562643E-2</v>
      </c>
      <c r="R804" s="13">
        <f t="shared" si="1015"/>
        <v>0.11921103897795632</v>
      </c>
      <c r="S804" s="13">
        <f t="shared" si="1016"/>
        <v>3.2476986559694221E-2</v>
      </c>
      <c r="T804" s="13">
        <f t="shared" si="1017"/>
        <v>4.3858000679867663E-2</v>
      </c>
      <c r="U804" s="13">
        <f t="shared" si="1018"/>
        <v>8.7995628421578681E-2</v>
      </c>
      <c r="V804" s="13">
        <f t="shared" si="1019"/>
        <v>3.9448884899059523E-3</v>
      </c>
      <c r="W804" s="13">
        <f t="shared" si="1020"/>
        <v>7.2864385732885556E-3</v>
      </c>
      <c r="X804" s="13">
        <f t="shared" si="1021"/>
        <v>1.0791261067281463E-2</v>
      </c>
      <c r="Y804" s="13">
        <f t="shared" si="1022"/>
        <v>7.9909625430127813E-3</v>
      </c>
      <c r="Z804" s="13">
        <f t="shared" si="1023"/>
        <v>5.8850764598449137E-2</v>
      </c>
      <c r="AA804" s="13">
        <f t="shared" si="1024"/>
        <v>4.3440691888345338E-2</v>
      </c>
      <c r="AB804" s="13">
        <f t="shared" si="1025"/>
        <v>1.6032873358691094E-2</v>
      </c>
      <c r="AC804" s="13">
        <f t="shared" si="1026"/>
        <v>2.6953568052468597E-4</v>
      </c>
      <c r="AD804" s="13">
        <f t="shared" si="1027"/>
        <v>1.34462115821824E-3</v>
      </c>
      <c r="AE804" s="13">
        <f t="shared" si="1028"/>
        <v>1.9913923392034577E-3</v>
      </c>
      <c r="AF804" s="13">
        <f t="shared" si="1029"/>
        <v>1.4746322502812248E-3</v>
      </c>
      <c r="AG804" s="13">
        <f t="shared" si="1030"/>
        <v>7.2797985970602145E-4</v>
      </c>
      <c r="AH804" s="13">
        <f t="shared" si="1031"/>
        <v>2.1789587546895538E-2</v>
      </c>
      <c r="AI804" s="13">
        <f t="shared" si="1032"/>
        <v>1.608398404774098E-2</v>
      </c>
      <c r="AJ804" s="13">
        <f t="shared" si="1033"/>
        <v>5.936196412420016E-3</v>
      </c>
      <c r="AK804" s="13">
        <f t="shared" si="1034"/>
        <v>1.4606011272759484E-3</v>
      </c>
      <c r="AL804" s="13">
        <f t="shared" si="1035"/>
        <v>1.1786307594638257E-5</v>
      </c>
      <c r="AM804" s="13">
        <f t="shared" si="1036"/>
        <v>1.9850642158775926E-4</v>
      </c>
      <c r="AN804" s="13">
        <f t="shared" si="1037"/>
        <v>2.9398925103660717E-4</v>
      </c>
      <c r="AO804" s="13">
        <f t="shared" si="1038"/>
        <v>2.1769995910901776E-4</v>
      </c>
      <c r="AP804" s="13">
        <f t="shared" si="1039"/>
        <v>1.0747166668840021E-4</v>
      </c>
      <c r="AQ804" s="13">
        <f t="shared" si="1040"/>
        <v>3.9791552515859486E-5</v>
      </c>
      <c r="AR804" s="13">
        <f t="shared" si="1041"/>
        <v>6.45410306837491E-3</v>
      </c>
      <c r="AS804" s="13">
        <f t="shared" si="1042"/>
        <v>4.7640961799209521E-3</v>
      </c>
      <c r="AT804" s="13">
        <f t="shared" si="1043"/>
        <v>1.7583087976043292E-3</v>
      </c>
      <c r="AU804" s="13">
        <f t="shared" si="1044"/>
        <v>4.326318796505462E-4</v>
      </c>
      <c r="AV804" s="13">
        <f t="shared" si="1045"/>
        <v>7.9836805491012865E-5</v>
      </c>
      <c r="AW804" s="13">
        <f t="shared" si="1046"/>
        <v>3.5791243349439475E-7</v>
      </c>
      <c r="AX804" s="13">
        <f t="shared" si="1047"/>
        <v>2.4421252515834132E-5</v>
      </c>
      <c r="AY804" s="13">
        <f t="shared" si="1048"/>
        <v>3.616802760877867E-5</v>
      </c>
      <c r="AZ804" s="13">
        <f t="shared" si="1049"/>
        <v>2.6782537469386961E-5</v>
      </c>
      <c r="BA804" s="13">
        <f t="shared" si="1050"/>
        <v>1.3221701794340463E-5</v>
      </c>
      <c r="BB804" s="13">
        <f t="shared" si="1051"/>
        <v>4.8953557482636235E-6</v>
      </c>
      <c r="BC804" s="13">
        <f t="shared" si="1052"/>
        <v>1.4500104918303747E-6</v>
      </c>
      <c r="BD804" s="13">
        <f t="shared" si="1053"/>
        <v>1.5930944970679105E-3</v>
      </c>
      <c r="BE804" s="13">
        <f t="shared" si="1054"/>
        <v>1.1759427030106811E-3</v>
      </c>
      <c r="BF804" s="13">
        <f t="shared" si="1055"/>
        <v>4.3401105311366807E-4</v>
      </c>
      <c r="BG804" s="13">
        <f t="shared" si="1056"/>
        <v>1.0678841961861828E-4</v>
      </c>
      <c r="BH804" s="13">
        <f t="shared" si="1057"/>
        <v>1.9706467985370817E-5</v>
      </c>
      <c r="BI804" s="13">
        <f t="shared" si="1058"/>
        <v>2.909265868680301E-6</v>
      </c>
      <c r="BJ804" s="14">
        <f t="shared" si="1059"/>
        <v>0.18628082167445897</v>
      </c>
      <c r="BK804" s="14">
        <f t="shared" si="1060"/>
        <v>0.26427236901331408</v>
      </c>
      <c r="BL804" s="14">
        <f t="shared" si="1061"/>
        <v>0.48975857500369591</v>
      </c>
      <c r="BM804" s="14">
        <f t="shared" si="1062"/>
        <v>0.38154499769668193</v>
      </c>
      <c r="BN804" s="14">
        <f t="shared" si="1063"/>
        <v>0.61758172247806109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1.51136363636364</v>
      </c>
      <c r="F805" s="10">
        <f>VLOOKUP(B805,home!$B$2:$E$405,3,FALSE)</f>
        <v>0.55000000000000004</v>
      </c>
      <c r="G805" s="10">
        <f>VLOOKUP(C805,away!$B$2:$E$405,4,FALSE)</f>
        <v>0.91</v>
      </c>
      <c r="H805" s="10">
        <f>VLOOKUP(A805,away!$A$2:$E$405,3,FALSE)</f>
        <v>1.32386363636364</v>
      </c>
      <c r="I805" s="10">
        <f>VLOOKUP(C805,away!$B$2:$E$405,3,FALSE)</f>
        <v>1.32</v>
      </c>
      <c r="J805" s="10">
        <f>VLOOKUP(B805,home!$B$2:$E$405,4,FALSE)</f>
        <v>0.38</v>
      </c>
      <c r="K805" s="12">
        <f t="shared" si="1008"/>
        <v>0.75643750000000187</v>
      </c>
      <c r="L805" s="12">
        <f t="shared" si="1009"/>
        <v>0.66405000000000192</v>
      </c>
      <c r="M805" s="13">
        <f t="shared" si="1010"/>
        <v>0.24159621003155479</v>
      </c>
      <c r="N805" s="13">
        <f t="shared" si="1011"/>
        <v>0.18275243312574466</v>
      </c>
      <c r="O805" s="13">
        <f t="shared" si="1012"/>
        <v>0.16043196327145445</v>
      </c>
      <c r="P805" s="13">
        <f t="shared" si="1013"/>
        <v>0.12135675321715111</v>
      </c>
      <c r="Q805" s="13">
        <f t="shared" si="1014"/>
        <v>6.9120396816277907E-2</v>
      </c>
      <c r="R805" s="13">
        <f t="shared" si="1015"/>
        <v>5.3267422605204798E-2</v>
      </c>
      <c r="S805" s="13">
        <f t="shared" si="1016"/>
        <v>1.5239748120929715E-2</v>
      </c>
      <c r="T805" s="13">
        <f t="shared" si="1017"/>
        <v>4.5899399505849481E-2</v>
      </c>
      <c r="U805" s="13">
        <f t="shared" si="1018"/>
        <v>4.0293475986924704E-2</v>
      </c>
      <c r="V805" s="13">
        <f t="shared" si="1019"/>
        <v>8.5056814037937978E-4</v>
      </c>
      <c r="W805" s="13">
        <f t="shared" si="1020"/>
        <v>1.7428420055571121E-2</v>
      </c>
      <c r="X805" s="13">
        <f t="shared" si="1021"/>
        <v>1.1573342337902037E-2</v>
      </c>
      <c r="Y805" s="13">
        <f t="shared" si="1022"/>
        <v>3.842638989741934E-3</v>
      </c>
      <c r="Z805" s="13">
        <f t="shared" si="1023"/>
        <v>1.1790743993662121E-2</v>
      </c>
      <c r="AA805" s="13">
        <f t="shared" si="1024"/>
        <v>8.9189609097058108E-3</v>
      </c>
      <c r="AB805" s="13">
        <f t="shared" si="1025"/>
        <v>3.3733182465678032E-3</v>
      </c>
      <c r="AC805" s="13">
        <f t="shared" si="1026"/>
        <v>2.670317859417933E-5</v>
      </c>
      <c r="AD805" s="13">
        <f t="shared" si="1027"/>
        <v>3.2958776239465273E-3</v>
      </c>
      <c r="AE805" s="13">
        <f t="shared" si="1028"/>
        <v>2.1886275361816983E-3</v>
      </c>
      <c r="AF805" s="13">
        <f t="shared" si="1029"/>
        <v>7.2667905770073019E-4</v>
      </c>
      <c r="AG805" s="13">
        <f t="shared" si="1030"/>
        <v>1.6085040942205716E-4</v>
      </c>
      <c r="AH805" s="13">
        <f t="shared" si="1031"/>
        <v>1.9574108872478378E-3</v>
      </c>
      <c r="AI805" s="13">
        <f t="shared" si="1032"/>
        <v>1.4806589980225398E-3</v>
      </c>
      <c r="AJ805" s="13">
        <f t="shared" si="1033"/>
        <v>5.600129954083389E-4</v>
      </c>
      <c r="AK805" s="13">
        <f t="shared" si="1034"/>
        <v>1.4120494340473215E-4</v>
      </c>
      <c r="AL805" s="13">
        <f t="shared" si="1035"/>
        <v>5.3653342564340388E-7</v>
      </c>
      <c r="AM805" s="13">
        <f t="shared" si="1036"/>
        <v>4.9862508603281167E-4</v>
      </c>
      <c r="AN805" s="13">
        <f t="shared" si="1037"/>
        <v>3.3111198838008956E-4</v>
      </c>
      <c r="AO805" s="13">
        <f t="shared" si="1038"/>
        <v>1.0993745794189952E-4</v>
      </c>
      <c r="AP805" s="13">
        <f t="shared" si="1039"/>
        <v>2.4334656315439537E-5</v>
      </c>
      <c r="AQ805" s="13">
        <f t="shared" si="1040"/>
        <v>4.0398571315669163E-6</v>
      </c>
      <c r="AR805" s="13">
        <f t="shared" si="1041"/>
        <v>2.5996373993538612E-4</v>
      </c>
      <c r="AS805" s="13">
        <f t="shared" si="1042"/>
        <v>1.9664632152737412E-4</v>
      </c>
      <c r="AT805" s="13">
        <f t="shared" si="1043"/>
        <v>7.4375325920181717E-5</v>
      </c>
      <c r="AU805" s="13">
        <f t="shared" si="1044"/>
        <v>1.8753428533582536E-5</v>
      </c>
      <c r="AV805" s="13">
        <f t="shared" si="1045"/>
        <v>3.5464491490929681E-6</v>
      </c>
      <c r="AW805" s="13">
        <f t="shared" si="1046"/>
        <v>7.4863152999579772E-9</v>
      </c>
      <c r="AX805" s="13">
        <f t="shared" si="1047"/>
        <v>6.2863118919324296E-5</v>
      </c>
      <c r="AY805" s="13">
        <f t="shared" si="1048"/>
        <v>4.1744254118377422E-5</v>
      </c>
      <c r="AZ805" s="13">
        <f t="shared" si="1049"/>
        <v>1.38601359736543E-5</v>
      </c>
      <c r="BA805" s="13">
        <f t="shared" si="1050"/>
        <v>3.0679410977683891E-6</v>
      </c>
      <c r="BB805" s="13">
        <f t="shared" si="1051"/>
        <v>5.09316571493276E-7</v>
      </c>
      <c r="BC805" s="13">
        <f t="shared" si="1052"/>
        <v>6.7642333860022192E-8</v>
      </c>
      <c r="BD805" s="13">
        <f t="shared" si="1053"/>
        <v>2.8771486917348939E-5</v>
      </c>
      <c r="BE805" s="13">
        <f t="shared" si="1054"/>
        <v>2.1763831635042191E-5</v>
      </c>
      <c r="BF805" s="13">
        <f t="shared" si="1055"/>
        <v>8.2314891962161332E-6</v>
      </c>
      <c r="BG805" s="13">
        <f t="shared" si="1056"/>
        <v>2.0755357029542529E-6</v>
      </c>
      <c r="BH805" s="13">
        <f t="shared" si="1057"/>
        <v>3.9250325957586532E-7</v>
      </c>
      <c r="BI805" s="13">
        <f t="shared" si="1058"/>
        <v>5.9380836883083882E-8</v>
      </c>
      <c r="BJ805" s="14">
        <f t="shared" si="1059"/>
        <v>0.33807882691315438</v>
      </c>
      <c r="BK805" s="14">
        <f t="shared" si="1060"/>
        <v>0.37911226347615318</v>
      </c>
      <c r="BL805" s="14">
        <f t="shared" si="1061"/>
        <v>0.27103900833655453</v>
      </c>
      <c r="BM805" s="14">
        <f t="shared" si="1062"/>
        <v>0.17145392688433372</v>
      </c>
      <c r="BN805" s="14">
        <f t="shared" si="1063"/>
        <v>0.82852517906738776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1.51136363636364</v>
      </c>
      <c r="F806" s="10">
        <f>VLOOKUP(B806,home!$B$2:$E$405,3,FALSE)</f>
        <v>0.33</v>
      </c>
      <c r="G806" s="10">
        <f>VLOOKUP(C806,away!$B$2:$E$405,4,FALSE)</f>
        <v>0.66</v>
      </c>
      <c r="H806" s="10">
        <f>VLOOKUP(A806,away!$A$2:$E$405,3,FALSE)</f>
        <v>1.32386363636364</v>
      </c>
      <c r="I806" s="10">
        <f>VLOOKUP(C806,away!$B$2:$E$405,3,FALSE)</f>
        <v>0.91</v>
      </c>
      <c r="J806" s="10">
        <f>VLOOKUP(B806,home!$B$2:$E$405,4,FALSE)</f>
        <v>1.42</v>
      </c>
      <c r="K806" s="12">
        <f t="shared" si="1008"/>
        <v>0.32917500000000083</v>
      </c>
      <c r="L806" s="12">
        <f t="shared" si="1009"/>
        <v>1.7106965909090956</v>
      </c>
      <c r="M806" s="13">
        <f t="shared" si="1010"/>
        <v>0.13004540881904192</v>
      </c>
      <c r="N806" s="13">
        <f t="shared" si="1011"/>
        <v>4.2807697448008226E-2</v>
      </c>
      <c r="O806" s="13">
        <f t="shared" si="1012"/>
        <v>0.22246823753011466</v>
      </c>
      <c r="P806" s="13">
        <f t="shared" si="1013"/>
        <v>7.323098208897566E-2</v>
      </c>
      <c r="Q806" s="13">
        <f t="shared" si="1014"/>
        <v>7.0456119037240732E-3</v>
      </c>
      <c r="R806" s="13">
        <f t="shared" si="1015"/>
        <v>0.19028782776416106</v>
      </c>
      <c r="S806" s="13">
        <f t="shared" si="1016"/>
        <v>1.0309431117976215E-2</v>
      </c>
      <c r="T806" s="13">
        <f t="shared" si="1017"/>
        <v>1.2052904264569314E-2</v>
      </c>
      <c r="U806" s="13">
        <f t="shared" si="1018"/>
        <v>6.2637995704267868E-2</v>
      </c>
      <c r="V806" s="13">
        <f t="shared" si="1019"/>
        <v>6.4504798952237511E-4</v>
      </c>
      <c r="W806" s="13">
        <f t="shared" si="1020"/>
        <v>7.7307976613612609E-4</v>
      </c>
      <c r="X806" s="13">
        <f t="shared" si="1021"/>
        <v>1.3225049204298718E-3</v>
      </c>
      <c r="Y806" s="13">
        <f t="shared" si="1022"/>
        <v>1.1312023294199434E-3</v>
      </c>
      <c r="Z806" s="13">
        <f t="shared" si="1023"/>
        <v>0.10850824608254918</v>
      </c>
      <c r="AA806" s="13">
        <f t="shared" si="1024"/>
        <v>3.5718201904223208E-2</v>
      </c>
      <c r="AB806" s="13">
        <f t="shared" si="1025"/>
        <v>5.8787695559113532E-3</v>
      </c>
      <c r="AC806" s="13">
        <f t="shared" si="1026"/>
        <v>2.2702405546364645E-5</v>
      </c>
      <c r="AD806" s="13">
        <f t="shared" si="1027"/>
        <v>6.3619633004464955E-5</v>
      </c>
      <c r="AE806" s="13">
        <f t="shared" si="1028"/>
        <v>1.0883388929562597E-4</v>
      </c>
      <c r="AF806" s="13">
        <f t="shared" si="1029"/>
        <v>9.3090881696702646E-5</v>
      </c>
      <c r="AG806" s="13">
        <f t="shared" si="1030"/>
        <v>5.3083417987757057E-5</v>
      </c>
      <c r="AH806" s="13">
        <f t="shared" si="1031"/>
        <v>4.640617166473554E-2</v>
      </c>
      <c r="AI806" s="13">
        <f t="shared" si="1032"/>
        <v>1.5275751557739357E-2</v>
      </c>
      <c r="AJ806" s="13">
        <f t="shared" si="1033"/>
        <v>2.5141977595094333E-3</v>
      </c>
      <c r="AK806" s="13">
        <f t="shared" si="1034"/>
        <v>2.7587034916217335E-4</v>
      </c>
      <c r="AL806" s="13">
        <f t="shared" si="1035"/>
        <v>5.1136582799501544E-7</v>
      </c>
      <c r="AM806" s="13">
        <f t="shared" si="1036"/>
        <v>4.1883985388489616E-6</v>
      </c>
      <c r="AN806" s="13">
        <f t="shared" si="1037"/>
        <v>7.1650791017775565E-6</v>
      </c>
      <c r="AO806" s="13">
        <f t="shared" si="1038"/>
        <v>6.1286381965024364E-6</v>
      </c>
      <c r="AP806" s="13">
        <f t="shared" si="1039"/>
        <v>3.4947468232239956E-6</v>
      </c>
      <c r="AQ806" s="13">
        <f t="shared" si="1040"/>
        <v>1.4946128691449208E-6</v>
      </c>
      <c r="AR806" s="13">
        <f t="shared" si="1041"/>
        <v>1.5877375932801065E-2</v>
      </c>
      <c r="AS806" s="13">
        <f t="shared" si="1042"/>
        <v>5.2264352226798032E-3</v>
      </c>
      <c r="AT806" s="13">
        <f t="shared" si="1043"/>
        <v>8.6020590721281437E-4</v>
      </c>
      <c r="AU806" s="13">
        <f t="shared" si="1044"/>
        <v>9.4386093168926323E-5</v>
      </c>
      <c r="AV806" s="13">
        <f t="shared" si="1045"/>
        <v>7.7673855547203459E-6</v>
      </c>
      <c r="AW806" s="13">
        <f t="shared" si="1046"/>
        <v>7.9988773261084968E-9</v>
      </c>
      <c r="AX806" s="13">
        <f t="shared" si="1047"/>
        <v>2.2978601483760181E-7</v>
      </c>
      <c r="AY806" s="13">
        <f t="shared" si="1048"/>
        <v>3.9309415222127222E-7</v>
      </c>
      <c r="AZ806" s="13">
        <f t="shared" si="1049"/>
        <v>3.3623241305561582E-7</v>
      </c>
      <c r="BA806" s="13">
        <f t="shared" si="1050"/>
        <v>1.9173054758912699E-7</v>
      </c>
      <c r="BB806" s="13">
        <f t="shared" si="1051"/>
        <v>8.1998198533463436E-8</v>
      </c>
      <c r="BC806" s="13">
        <f t="shared" si="1052"/>
        <v>2.805480773837661E-8</v>
      </c>
      <c r="BD806" s="13">
        <f t="shared" si="1053"/>
        <v>4.526895480137484E-3</v>
      </c>
      <c r="BE806" s="13">
        <f t="shared" si="1054"/>
        <v>1.4901408196742597E-3</v>
      </c>
      <c r="BF806" s="13">
        <f t="shared" si="1055"/>
        <v>2.4525855215813789E-4</v>
      </c>
      <c r="BG806" s="13">
        <f t="shared" si="1056"/>
        <v>2.6910994635551755E-5</v>
      </c>
      <c r="BH806" s="13">
        <f t="shared" si="1057"/>
        <v>2.2146066647894415E-6</v>
      </c>
      <c r="BI806" s="13">
        <f t="shared" si="1058"/>
        <v>1.4579862977641329E-7</v>
      </c>
      <c r="BJ806" s="14">
        <f t="shared" si="1059"/>
        <v>6.5475360825935594E-2</v>
      </c>
      <c r="BK806" s="14">
        <f t="shared" si="1060"/>
        <v>0.21425447688104274</v>
      </c>
      <c r="BL806" s="14">
        <f t="shared" si="1061"/>
        <v>0.60982076058314205</v>
      </c>
      <c r="BM806" s="14">
        <f t="shared" si="1062"/>
        <v>0.33217269372336894</v>
      </c>
      <c r="BN806" s="14">
        <f t="shared" si="1063"/>
        <v>0.66588576555402557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1.6834532374100699</v>
      </c>
      <c r="F807" s="10">
        <f>VLOOKUP(B807,home!$B$2:$E$405,3,FALSE)</f>
        <v>1.61</v>
      </c>
      <c r="G807" s="10">
        <f>VLOOKUP(C807,away!$B$2:$E$405,4,FALSE)</f>
        <v>1.61</v>
      </c>
      <c r="H807" s="10">
        <f>VLOOKUP(A807,away!$A$2:$E$405,3,FALSE)</f>
        <v>1.19424460431655</v>
      </c>
      <c r="I807" s="10">
        <f>VLOOKUP(C807,away!$B$2:$E$405,3,FALSE)</f>
        <v>0.76</v>
      </c>
      <c r="J807" s="10">
        <f>VLOOKUP(B807,home!$B$2:$E$405,4,FALSE)</f>
        <v>0.72</v>
      </c>
      <c r="K807" s="12">
        <f t="shared" si="1008"/>
        <v>4.3636791366906422</v>
      </c>
      <c r="L807" s="12">
        <f t="shared" si="1009"/>
        <v>0.65349064748201613</v>
      </c>
      <c r="M807" s="13">
        <f t="shared" si="1010"/>
        <v>6.6232454218429155E-3</v>
      </c>
      <c r="N807" s="13">
        <f t="shared" si="1011"/>
        <v>2.890171786447774E-2</v>
      </c>
      <c r="O807" s="13">
        <f t="shared" si="1012"/>
        <v>4.3282289391524259E-3</v>
      </c>
      <c r="P807" s="13">
        <f t="shared" si="1013"/>
        <v>1.8887002320600109E-2</v>
      </c>
      <c r="Q807" s="13">
        <f t="shared" si="1014"/>
        <v>6.3058911629870387E-2</v>
      </c>
      <c r="R807" s="13">
        <f t="shared" si="1015"/>
        <v>1.4142285659485591E-3</v>
      </c>
      <c r="S807" s="13">
        <f t="shared" si="1016"/>
        <v>1.3464654936457767E-2</v>
      </c>
      <c r="T807" s="13">
        <f t="shared" si="1017"/>
        <v>4.1208408990515234E-2</v>
      </c>
      <c r="U807" s="13">
        <f t="shared" si="1018"/>
        <v>6.1712396877416529E-3</v>
      </c>
      <c r="V807" s="13">
        <f t="shared" si="1019"/>
        <v>4.266236277330384E-3</v>
      </c>
      <c r="W807" s="13">
        <f t="shared" si="1020"/>
        <v>9.1722952353894771E-2</v>
      </c>
      <c r="X807" s="13">
        <f t="shared" si="1021"/>
        <v>5.9940091522708808E-2</v>
      </c>
      <c r="Y807" s="13">
        <f t="shared" si="1022"/>
        <v>1.9585144609653139E-2</v>
      </c>
      <c r="Z807" s="13">
        <f t="shared" si="1023"/>
        <v>3.0806171374976241E-4</v>
      </c>
      <c r="AA807" s="13">
        <f t="shared" si="1024"/>
        <v>1.344282473103003E-3</v>
      </c>
      <c r="AB807" s="13">
        <f t="shared" si="1025"/>
        <v>2.9330086908492376E-3</v>
      </c>
      <c r="AC807" s="13">
        <f t="shared" si="1026"/>
        <v>7.6035622774554921E-4</v>
      </c>
      <c r="AD807" s="13">
        <f t="shared" si="1027"/>
        <v>0.10006238338559011</v>
      </c>
      <c r="AE807" s="13">
        <f t="shared" si="1028"/>
        <v>6.538983170724301E-2</v>
      </c>
      <c r="AF807" s="13">
        <f t="shared" si="1029"/>
        <v>2.1365821730553149E-2</v>
      </c>
      <c r="AG807" s="13">
        <f t="shared" si="1030"/>
        <v>4.6541215588948373E-3</v>
      </c>
      <c r="AH807" s="13">
        <f t="shared" si="1031"/>
        <v>5.0328862195687929E-5</v>
      </c>
      <c r="AI807" s="13">
        <f t="shared" si="1032"/>
        <v>2.1961900593670179E-4</v>
      </c>
      <c r="AJ807" s="13">
        <f t="shared" si="1033"/>
        <v>4.7917343711336205E-4</v>
      </c>
      <c r="AK807" s="13">
        <f t="shared" si="1034"/>
        <v>6.9698637679597455E-4</v>
      </c>
      <c r="AL807" s="13">
        <f t="shared" si="1035"/>
        <v>8.6729987631453551E-5</v>
      </c>
      <c r="AM807" s="13">
        <f t="shared" si="1036"/>
        <v>8.7328026949447968E-2</v>
      </c>
      <c r="AN807" s="13">
        <f t="shared" si="1037"/>
        <v>5.7068048874521708E-2</v>
      </c>
      <c r="AO807" s="13">
        <f t="shared" si="1038"/>
        <v>1.8646718104773266E-2</v>
      </c>
      <c r="AP807" s="13">
        <f t="shared" si="1039"/>
        <v>4.0618186292343053E-3</v>
      </c>
      <c r="AQ807" s="13">
        <f t="shared" si="1040"/>
        <v>6.6359012149321017E-4</v>
      </c>
      <c r="AR807" s="13">
        <f t="shared" si="1041"/>
        <v>6.5778881486586545E-6</v>
      </c>
      <c r="AS807" s="13">
        <f t="shared" si="1042"/>
        <v>2.8703793277786405E-5</v>
      </c>
      <c r="AT807" s="13">
        <f t="shared" si="1043"/>
        <v>6.2627071935078833E-5</v>
      </c>
      <c r="AU807" s="13">
        <f t="shared" si="1044"/>
        <v>9.1094815731709183E-5</v>
      </c>
      <c r="AV807" s="13">
        <f t="shared" si="1045"/>
        <v>9.9377136717284474E-5</v>
      </c>
      <c r="AW807" s="13">
        <f t="shared" si="1046"/>
        <v>6.8700353130450045E-6</v>
      </c>
      <c r="AX807" s="13">
        <f t="shared" si="1047"/>
        <v>6.3511914874610692E-2</v>
      </c>
      <c r="AY807" s="13">
        <f t="shared" si="1048"/>
        <v>4.1504442374232037E-2</v>
      </c>
      <c r="AZ807" s="13">
        <f t="shared" si="1049"/>
        <v>1.3561382460258458E-2</v>
      </c>
      <c r="BA807" s="13">
        <f t="shared" si="1050"/>
        <v>2.9540788682351866E-3</v>
      </c>
      <c r="BB807" s="13">
        <f t="shared" si="1051"/>
        <v>4.826157280789882E-4</v>
      </c>
      <c r="BC807" s="13">
        <f t="shared" si="1052"/>
        <v>6.3076972925468547E-5</v>
      </c>
      <c r="BD807" s="13">
        <f t="shared" si="1053"/>
        <v>7.1643139755520384E-7</v>
      </c>
      <c r="BE807" s="13">
        <f t="shared" si="1054"/>
        <v>3.1262767423817621E-6</v>
      </c>
      <c r="BF807" s="13">
        <f t="shared" si="1055"/>
        <v>6.8210342981262428E-6</v>
      </c>
      <c r="BG807" s="13">
        <f t="shared" si="1056"/>
        <v>9.9216016857949278E-6</v>
      </c>
      <c r="BH807" s="13">
        <f t="shared" si="1057"/>
        <v>1.0823671569714508E-5</v>
      </c>
      <c r="BI807" s="13">
        <f t="shared" si="1058"/>
        <v>9.4462059622309695E-6</v>
      </c>
      <c r="BJ807" s="14">
        <f t="shared" si="1059"/>
        <v>0.78573509931121233</v>
      </c>
      <c r="BK807" s="14">
        <f t="shared" si="1060"/>
        <v>8.5592667545840218E-2</v>
      </c>
      <c r="BL807" s="14">
        <f t="shared" si="1061"/>
        <v>1.7966331966302922E-2</v>
      </c>
      <c r="BM807" s="14">
        <f t="shared" si="1062"/>
        <v>0.7248912534562939</v>
      </c>
      <c r="BN807" s="14">
        <f t="shared" si="1063"/>
        <v>0.12321333474189214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1.6834532374100699</v>
      </c>
      <c r="F808" s="10">
        <f>VLOOKUP(B808,home!$B$2:$E$405,3,FALSE)</f>
        <v>1.02</v>
      </c>
      <c r="G808" s="10">
        <f>VLOOKUP(C808,away!$B$2:$E$405,4,FALSE)</f>
        <v>0.5</v>
      </c>
      <c r="H808" s="10">
        <f>VLOOKUP(A808,away!$A$2:$E$405,3,FALSE)</f>
        <v>1.19424460431655</v>
      </c>
      <c r="I808" s="10">
        <f>VLOOKUP(C808,away!$B$2:$E$405,3,FALSE)</f>
        <v>0.69</v>
      </c>
      <c r="J808" s="10">
        <f>VLOOKUP(B808,home!$B$2:$E$405,4,FALSE)</f>
        <v>1.08</v>
      </c>
      <c r="K808" s="12">
        <f t="shared" si="1008"/>
        <v>0.85856115107913566</v>
      </c>
      <c r="L808" s="12">
        <f t="shared" si="1009"/>
        <v>0.88995107913669314</v>
      </c>
      <c r="M808" s="13">
        <f t="shared" si="1010"/>
        <v>0.1740326714889423</v>
      </c>
      <c r="N808" s="13">
        <f t="shared" si="1011"/>
        <v>0.14941769075892339</v>
      </c>
      <c r="O808" s="13">
        <f t="shared" si="1012"/>
        <v>0.15488056379662582</v>
      </c>
      <c r="P808" s="13">
        <f t="shared" si="1013"/>
        <v>0.13297443513301654</v>
      </c>
      <c r="Q808" s="13">
        <f t="shared" si="1014"/>
        <v>6.4142112284783795E-2</v>
      </c>
      <c r="R808" s="13">
        <f t="shared" si="1015"/>
        <v>6.8918062444053296E-2</v>
      </c>
      <c r="S808" s="13">
        <f t="shared" si="1016"/>
        <v>2.5400690927261205E-2</v>
      </c>
      <c r="T808" s="13">
        <f t="shared" si="1017"/>
        <v>5.7083342045950274E-2</v>
      </c>
      <c r="U808" s="13">
        <f t="shared" si="1018"/>
        <v>5.9170371022110146E-2</v>
      </c>
      <c r="V808" s="13">
        <f t="shared" si="1019"/>
        <v>2.1564549404196895E-3</v>
      </c>
      <c r="W808" s="13">
        <f t="shared" si="1020"/>
        <v>1.8356641918623715E-2</v>
      </c>
      <c r="X808" s="13">
        <f t="shared" si="1021"/>
        <v>1.6336513284805031E-2</v>
      </c>
      <c r="Y808" s="13">
        <f t="shared" si="1022"/>
        <v>7.2693488135715809E-3</v>
      </c>
      <c r="Z808" s="13">
        <f t="shared" si="1023"/>
        <v>2.0444568014698412E-2</v>
      </c>
      <c r="AA808" s="13">
        <f t="shared" si="1024"/>
        <v>1.7552911848015149E-2</v>
      </c>
      <c r="AB808" s="13">
        <f t="shared" si="1025"/>
        <v>7.5351241005112415E-3</v>
      </c>
      <c r="AC808" s="13">
        <f t="shared" si="1026"/>
        <v>1.0298115834328081E-4</v>
      </c>
      <c r="AD808" s="13">
        <f t="shared" si="1027"/>
        <v>3.9400749039002723E-3</v>
      </c>
      <c r="AE808" s="13">
        <f t="shared" si="1028"/>
        <v>3.5064739126054495E-3</v>
      </c>
      <c r="AF808" s="13">
        <f t="shared" si="1029"/>
        <v>1.5602951212439413E-3</v>
      </c>
      <c r="AG808" s="13">
        <f t="shared" si="1030"/>
        <v>4.628621089742544E-4</v>
      </c>
      <c r="AH808" s="13">
        <f t="shared" si="1031"/>
        <v>4.5486663417910918E-3</v>
      </c>
      <c r="AI808" s="13">
        <f t="shared" si="1032"/>
        <v>3.905308210283081E-3</v>
      </c>
      <c r="AJ808" s="13">
        <f t="shared" si="1033"/>
        <v>1.6764729561697205E-3</v>
      </c>
      <c r="AK808" s="13">
        <f t="shared" si="1034"/>
        <v>4.7978485033403894E-4</v>
      </c>
      <c r="AL808" s="13">
        <f t="shared" si="1035"/>
        <v>3.1474231229994281E-6</v>
      </c>
      <c r="AM808" s="13">
        <f t="shared" si="1036"/>
        <v>6.7655904896612659E-4</v>
      </c>
      <c r="AN808" s="13">
        <f t="shared" si="1037"/>
        <v>6.0210445572709908E-4</v>
      </c>
      <c r="AO808" s="13">
        <f t="shared" si="1038"/>
        <v>2.6792175506367159E-4</v>
      </c>
      <c r="AP808" s="13">
        <f t="shared" si="1039"/>
        <v>7.9479085014370437E-5</v>
      </c>
      <c r="AQ808" s="13">
        <f t="shared" si="1040"/>
        <v>1.7683124369333984E-5</v>
      </c>
      <c r="AR808" s="13">
        <f t="shared" si="1041"/>
        <v>8.0961810390194761E-4</v>
      </c>
      <c r="AS808" s="13">
        <f t="shared" si="1042"/>
        <v>6.9510665122056339E-4</v>
      </c>
      <c r="AT808" s="13">
        <f t="shared" si="1043"/>
        <v>2.9839578329734508E-4</v>
      </c>
      <c r="AU808" s="13">
        <f t="shared" si="1044"/>
        <v>8.5397009061642979E-5</v>
      </c>
      <c r="AV808" s="13">
        <f t="shared" si="1045"/>
        <v>1.8329638599669893E-5</v>
      </c>
      <c r="AW808" s="13">
        <f t="shared" si="1046"/>
        <v>6.6802081906154531E-8</v>
      </c>
      <c r="AX808" s="13">
        <f t="shared" si="1047"/>
        <v>9.6811219308893791E-5</v>
      </c>
      <c r="AY808" s="13">
        <f t="shared" si="1048"/>
        <v>8.6157249096489077E-5</v>
      </c>
      <c r="AZ808" s="13">
        <f t="shared" si="1049"/>
        <v>3.8337868404434668E-5</v>
      </c>
      <c r="BA808" s="13">
        <f t="shared" si="1050"/>
        <v>1.1372942452775723E-5</v>
      </c>
      <c r="BB808" s="13">
        <f t="shared" si="1051"/>
        <v>2.5303406022018156E-6</v>
      </c>
      <c r="BC808" s="13">
        <f t="shared" si="1052"/>
        <v>4.5037586990257929E-7</v>
      </c>
      <c r="BD808" s="13">
        <f t="shared" si="1053"/>
        <v>1.2008675087602355E-4</v>
      </c>
      <c r="BE808" s="13">
        <f t="shared" si="1054"/>
        <v>1.0310181906147218E-4</v>
      </c>
      <c r="BF808" s="13">
        <f t="shared" si="1055"/>
        <v>4.4259608225885162E-5</v>
      </c>
      <c r="BG808" s="13">
        <f t="shared" si="1056"/>
        <v>1.2666526728242517E-5</v>
      </c>
      <c r="BH808" s="13">
        <f t="shared" si="1057"/>
        <v>2.7187469419936334E-6</v>
      </c>
      <c r="BI808" s="13">
        <f t="shared" si="1058"/>
        <v>4.668421008021868E-7</v>
      </c>
      <c r="BJ808" s="14">
        <f t="shared" si="1059"/>
        <v>0.32395476261825706</v>
      </c>
      <c r="BK808" s="14">
        <f t="shared" si="1060"/>
        <v>0.33475653832020258</v>
      </c>
      <c r="BL808" s="14">
        <f t="shared" si="1061"/>
        <v>0.32085741304990922</v>
      </c>
      <c r="BM808" s="14">
        <f t="shared" si="1062"/>
        <v>0.25556165564970762</v>
      </c>
      <c r="BN808" s="14">
        <f t="shared" si="1063"/>
        <v>0.74436553590634524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1.175</v>
      </c>
      <c r="F809" s="10">
        <f>VLOOKUP(B809,home!$B$2:$E$405,3,FALSE)</f>
        <v>1.0900000000000001</v>
      </c>
      <c r="G809" s="10">
        <f>VLOOKUP(C809,away!$B$2:$E$405,4,FALSE)</f>
        <v>1.04</v>
      </c>
      <c r="H809" s="10">
        <f>VLOOKUP(A809,away!$A$2:$E$405,3,FALSE)</f>
        <v>0.99375000000000002</v>
      </c>
      <c r="I809" s="10">
        <f>VLOOKUP(C809,away!$B$2:$E$405,3,FALSE)</f>
        <v>0.76</v>
      </c>
      <c r="J809" s="10">
        <f>VLOOKUP(B809,home!$B$2:$E$405,4,FALSE)</f>
        <v>0.86</v>
      </c>
      <c r="K809" s="12">
        <f t="shared" si="1008"/>
        <v>1.3319800000000002</v>
      </c>
      <c r="L809" s="12">
        <f t="shared" si="1009"/>
        <v>0.64951499999999995</v>
      </c>
      <c r="M809" s="13">
        <f t="shared" si="1010"/>
        <v>0.1378629780183504</v>
      </c>
      <c r="N809" s="13">
        <f t="shared" si="1011"/>
        <v>0.18363072946088241</v>
      </c>
      <c r="O809" s="13">
        <f t="shared" si="1012"/>
        <v>8.9544072167588834E-2</v>
      </c>
      <c r="P809" s="13">
        <f t="shared" si="1013"/>
        <v>0.11927091324578501</v>
      </c>
      <c r="Q809" s="13">
        <f t="shared" si="1014"/>
        <v>0.12229622951365311</v>
      </c>
      <c r="R809" s="13">
        <f t="shared" si="1015"/>
        <v>2.9080109016965731E-2</v>
      </c>
      <c r="S809" s="13">
        <f t="shared" si="1016"/>
        <v>2.5796538981970325E-2</v>
      </c>
      <c r="T809" s="13">
        <f t="shared" si="1017"/>
        <v>7.9433235512560388E-2</v>
      </c>
      <c r="U809" s="13">
        <f t="shared" si="1018"/>
        <v>3.8734123608418027E-2</v>
      </c>
      <c r="V809" s="13">
        <f t="shared" si="1019"/>
        <v>2.479738140632938E-3</v>
      </c>
      <c r="W809" s="13">
        <f t="shared" si="1020"/>
        <v>5.4298710595865239E-2</v>
      </c>
      <c r="X809" s="13">
        <f t="shared" si="1021"/>
        <v>3.5267827012673399E-2</v>
      </c>
      <c r="Y809" s="13">
        <f t="shared" si="1022"/>
        <v>1.1453491331068282E-2</v>
      </c>
      <c r="Z809" s="13">
        <f t="shared" si="1023"/>
        <v>6.2959890027181652E-3</v>
      </c>
      <c r="AA809" s="13">
        <f t="shared" si="1024"/>
        <v>8.386131431840544E-3</v>
      </c>
      <c r="AB809" s="13">
        <f t="shared" si="1025"/>
        <v>5.5850796722914852E-3</v>
      </c>
      <c r="AC809" s="13">
        <f t="shared" si="1026"/>
        <v>1.3408269432400112E-4</v>
      </c>
      <c r="AD809" s="13">
        <f t="shared" si="1027"/>
        <v>1.8081199134870149E-2</v>
      </c>
      <c r="AE809" s="13">
        <f t="shared" si="1028"/>
        <v>1.1744010056085183E-2</v>
      </c>
      <c r="AF809" s="13">
        <f t="shared" si="1029"/>
        <v>3.8139553457890835E-3</v>
      </c>
      <c r="AG809" s="13">
        <f t="shared" si="1030"/>
        <v>8.2574040214006543E-4</v>
      </c>
      <c r="AH809" s="13">
        <f t="shared" si="1031"/>
        <v>1.0223348242751221E-3</v>
      </c>
      <c r="AI809" s="13">
        <f t="shared" si="1032"/>
        <v>1.3617295392379775E-3</v>
      </c>
      <c r="AJ809" s="13">
        <f t="shared" si="1033"/>
        <v>9.0689825583710091E-4</v>
      </c>
      <c r="AK809" s="13">
        <f t="shared" si="1034"/>
        <v>4.0265677960330063E-4</v>
      </c>
      <c r="AL809" s="13">
        <f t="shared" si="1035"/>
        <v>4.6400173947643598E-6</v>
      </c>
      <c r="AM809" s="13">
        <f t="shared" si="1036"/>
        <v>4.8167591247328711E-3</v>
      </c>
      <c r="AN809" s="13">
        <f t="shared" si="1037"/>
        <v>3.1285573029008699E-3</v>
      </c>
      <c r="AO809" s="13">
        <f t="shared" si="1038"/>
        <v>1.0160224482968292E-3</v>
      </c>
      <c r="AP809" s="13">
        <f t="shared" si="1039"/>
        <v>2.1997394016850499E-4</v>
      </c>
      <c r="AQ809" s="13">
        <f t="shared" si="1040"/>
        <v>3.5719093437136624E-5</v>
      </c>
      <c r="AR809" s="13">
        <f t="shared" si="1041"/>
        <v>1.3280436067781122E-4</v>
      </c>
      <c r="AS809" s="13">
        <f t="shared" si="1042"/>
        <v>1.7689275233563102E-4</v>
      </c>
      <c r="AT809" s="13">
        <f t="shared" si="1043"/>
        <v>1.1780880412800693E-4</v>
      </c>
      <c r="AU809" s="13">
        <f t="shared" si="1044"/>
        <v>5.2306323640807571E-5</v>
      </c>
      <c r="AV809" s="13">
        <f t="shared" si="1045"/>
        <v>1.7417744240770723E-5</v>
      </c>
      <c r="AW809" s="13">
        <f t="shared" si="1046"/>
        <v>1.1150747892032357E-7</v>
      </c>
      <c r="AX809" s="13">
        <f t="shared" si="1047"/>
        <v>1.0693044698269474E-3</v>
      </c>
      <c r="AY809" s="13">
        <f t="shared" si="1048"/>
        <v>6.9452929271964956E-4</v>
      </c>
      <c r="AZ809" s="13">
        <f t="shared" si="1049"/>
        <v>2.2555359678040157E-4</v>
      </c>
      <c r="BA809" s="13">
        <f t="shared" si="1050"/>
        <v>4.8833481470940839E-5</v>
      </c>
      <c r="BB809" s="13">
        <f t="shared" si="1051"/>
        <v>7.9295196793995344E-6</v>
      </c>
      <c r="BC809" s="13">
        <f t="shared" si="1052"/>
        <v>1.0300683949130378E-6</v>
      </c>
      <c r="BD809" s="13">
        <f t="shared" si="1053"/>
        <v>1.4376404054274752E-5</v>
      </c>
      <c r="BE809" s="13">
        <f t="shared" si="1054"/>
        <v>1.9149082672212889E-5</v>
      </c>
      <c r="BF809" s="13">
        <f t="shared" si="1055"/>
        <v>1.2753097568867065E-5</v>
      </c>
      <c r="BG809" s="13">
        <f t="shared" si="1056"/>
        <v>5.662290299926519E-6</v>
      </c>
      <c r="BH809" s="13">
        <f t="shared" si="1057"/>
        <v>1.8855143584240317E-6</v>
      </c>
      <c r="BI809" s="13">
        <f t="shared" si="1058"/>
        <v>5.0229348302672867E-7</v>
      </c>
      <c r="BJ809" s="14">
        <f t="shared" si="1059"/>
        <v>0.53210934070399563</v>
      </c>
      <c r="BK809" s="14">
        <f t="shared" si="1060"/>
        <v>0.28624342039117712</v>
      </c>
      <c r="BL809" s="14">
        <f t="shared" si="1061"/>
        <v>0.17557469396351791</v>
      </c>
      <c r="BM809" s="14">
        <f t="shared" si="1062"/>
        <v>0.31784399485294257</v>
      </c>
      <c r="BN809" s="14">
        <f t="shared" si="1063"/>
        <v>0.68168503142322556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1.175</v>
      </c>
      <c r="F810" s="10">
        <f>VLOOKUP(B810,home!$B$2:$E$405,3,FALSE)</f>
        <v>1.06</v>
      </c>
      <c r="G810" s="10">
        <f>VLOOKUP(C810,away!$B$2:$E$405,4,FALSE)</f>
        <v>0.85</v>
      </c>
      <c r="H810" s="10">
        <f>VLOOKUP(A810,away!$A$2:$E$405,3,FALSE)</f>
        <v>0.99375000000000002</v>
      </c>
      <c r="I810" s="10">
        <f>VLOOKUP(C810,away!$B$2:$E$405,3,FALSE)</f>
        <v>0.96</v>
      </c>
      <c r="J810" s="10">
        <f>VLOOKUP(B810,home!$B$2:$E$405,4,FALSE)</f>
        <v>0.25</v>
      </c>
      <c r="K810" s="12">
        <f t="shared" si="1008"/>
        <v>1.058675</v>
      </c>
      <c r="L810" s="12">
        <f t="shared" si="1009"/>
        <v>0.23849999999999999</v>
      </c>
      <c r="M810" s="13">
        <f t="shared" si="1010"/>
        <v>0.273302783861128</v>
      </c>
      <c r="N810" s="13">
        <f t="shared" si="1011"/>
        <v>0.28933882470417965</v>
      </c>
      <c r="O810" s="13">
        <f t="shared" si="1012"/>
        <v>6.5182713950879032E-2</v>
      </c>
      <c r="P810" s="13">
        <f t="shared" si="1013"/>
        <v>6.900730969194685E-2</v>
      </c>
      <c r="Q810" s="13">
        <f t="shared" si="1014"/>
        <v>0.15315789012184869</v>
      </c>
      <c r="R810" s="13">
        <f t="shared" si="1015"/>
        <v>7.7730386386423225E-3</v>
      </c>
      <c r="S810" s="13">
        <f t="shared" si="1016"/>
        <v>4.3559826976917633E-3</v>
      </c>
      <c r="T810" s="13">
        <f t="shared" si="1017"/>
        <v>3.6528156794060913E-2</v>
      </c>
      <c r="U810" s="13">
        <f t="shared" si="1018"/>
        <v>8.2291216807646606E-3</v>
      </c>
      <c r="V810" s="13">
        <f t="shared" si="1019"/>
        <v>1.2220660453568906E-4</v>
      </c>
      <c r="W810" s="13">
        <f t="shared" si="1020"/>
        <v>5.4048143108249402E-2</v>
      </c>
      <c r="X810" s="13">
        <f t="shared" si="1021"/>
        <v>1.2890482131317483E-2</v>
      </c>
      <c r="Y810" s="13">
        <f t="shared" si="1022"/>
        <v>1.5371899941596097E-3</v>
      </c>
      <c r="Z810" s="13">
        <f t="shared" si="1023"/>
        <v>6.1795657177206504E-4</v>
      </c>
      <c r="AA810" s="13">
        <f t="shared" si="1024"/>
        <v>6.5421517362079101E-4</v>
      </c>
      <c r="AB810" s="13">
        <f t="shared" si="1025"/>
        <v>3.4630062446649546E-4</v>
      </c>
      <c r="AC810" s="13">
        <f t="shared" si="1026"/>
        <v>1.9285270548782308E-6</v>
      </c>
      <c r="AD810" s="13">
        <f t="shared" si="1027"/>
        <v>1.4304854476281484E-2</v>
      </c>
      <c r="AE810" s="13">
        <f t="shared" si="1028"/>
        <v>3.4117077925931339E-3</v>
      </c>
      <c r="AF810" s="13">
        <f t="shared" si="1029"/>
        <v>4.0684615426673116E-4</v>
      </c>
      <c r="AG810" s="13">
        <f t="shared" si="1030"/>
        <v>3.2344269264205145E-5</v>
      </c>
      <c r="AH810" s="13">
        <f t="shared" si="1031"/>
        <v>3.6845660591909364E-5</v>
      </c>
      <c r="AI810" s="13">
        <f t="shared" si="1032"/>
        <v>3.9007579727139647E-5</v>
      </c>
      <c r="AJ810" s="13">
        <f t="shared" si="1033"/>
        <v>2.0648174733814782E-5</v>
      </c>
      <c r="AK810" s="13">
        <f t="shared" si="1034"/>
        <v>7.2865687954404565E-6</v>
      </c>
      <c r="AL810" s="13">
        <f t="shared" si="1035"/>
        <v>1.9477659443513437E-8</v>
      </c>
      <c r="AM810" s="13">
        <f t="shared" si="1036"/>
        <v>3.0288383625354607E-3</v>
      </c>
      <c r="AN810" s="13">
        <f t="shared" si="1037"/>
        <v>7.2237794946470744E-4</v>
      </c>
      <c r="AO810" s="13">
        <f t="shared" si="1038"/>
        <v>8.6143570473666344E-5</v>
      </c>
      <c r="AP810" s="13">
        <f t="shared" si="1039"/>
        <v>6.8484138526564795E-6</v>
      </c>
      <c r="AQ810" s="13">
        <f t="shared" si="1040"/>
        <v>4.0833667596464238E-7</v>
      </c>
      <c r="AR810" s="13">
        <f t="shared" si="1041"/>
        <v>1.7575380102340762E-6</v>
      </c>
      <c r="AS810" s="13">
        <f t="shared" si="1042"/>
        <v>1.8606615529845605E-6</v>
      </c>
      <c r="AT810" s="13">
        <f t="shared" si="1043"/>
        <v>9.8491793480296471E-7</v>
      </c>
      <c r="AU810" s="13">
        <f t="shared" si="1044"/>
        <v>3.4756933154250966E-7</v>
      </c>
      <c r="AV810" s="13">
        <f t="shared" si="1045"/>
        <v>9.1990740517691598E-8</v>
      </c>
      <c r="AW810" s="13">
        <f t="shared" si="1046"/>
        <v>1.3661088611277061E-10</v>
      </c>
      <c r="AX810" s="13">
        <f t="shared" si="1047"/>
        <v>5.3442590890953796E-4</v>
      </c>
      <c r="AY810" s="13">
        <f t="shared" si="1048"/>
        <v>1.274605792749248E-4</v>
      </c>
      <c r="AZ810" s="13">
        <f t="shared" si="1049"/>
        <v>1.5199674078534781E-5</v>
      </c>
      <c r="BA810" s="13">
        <f t="shared" si="1050"/>
        <v>1.2083740892435159E-6</v>
      </c>
      <c r="BB810" s="13">
        <f t="shared" si="1051"/>
        <v>7.2049305071144594E-8</v>
      </c>
      <c r="BC810" s="13">
        <f t="shared" si="1052"/>
        <v>3.4367518518935962E-9</v>
      </c>
      <c r="BD810" s="13">
        <f t="shared" si="1053"/>
        <v>6.9862135906804602E-8</v>
      </c>
      <c r="BE810" s="13">
        <f t="shared" si="1054"/>
        <v>7.3961296731136365E-8</v>
      </c>
      <c r="BF810" s="13">
        <f t="shared" si="1055"/>
        <v>3.9150487908417891E-8</v>
      </c>
      <c r="BG810" s="13">
        <f t="shared" si="1056"/>
        <v>1.3815880928814773E-8</v>
      </c>
      <c r="BH810" s="13">
        <f t="shared" si="1057"/>
        <v>3.6566319355782448E-9</v>
      </c>
      <c r="BI810" s="13">
        <f t="shared" si="1058"/>
        <v>7.7423696287965995E-10</v>
      </c>
      <c r="BJ810" s="14">
        <f t="shared" si="1059"/>
        <v>0.57017942620163298</v>
      </c>
      <c r="BK810" s="14">
        <f t="shared" si="1060"/>
        <v>0.34691769143929158</v>
      </c>
      <c r="BL810" s="14">
        <f t="shared" si="1061"/>
        <v>8.2294421950462049E-2</v>
      </c>
      <c r="BM810" s="14">
        <f t="shared" si="1062"/>
        <v>0.14211947475187006</v>
      </c>
      <c r="BN810" s="14">
        <f t="shared" si="1063"/>
        <v>0.85776256096862458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1.175</v>
      </c>
      <c r="F811" s="10">
        <f>VLOOKUP(B811,home!$B$2:$E$405,3,FALSE)</f>
        <v>0.74</v>
      </c>
      <c r="G811" s="10">
        <f>VLOOKUP(C811,away!$B$2:$E$405,4,FALSE)</f>
        <v>0.95</v>
      </c>
      <c r="H811" s="10">
        <f>VLOOKUP(A811,away!$A$2:$E$405,3,FALSE)</f>
        <v>0.99375000000000002</v>
      </c>
      <c r="I811" s="10">
        <f>VLOOKUP(C811,away!$B$2:$E$405,3,FALSE)</f>
        <v>1.04</v>
      </c>
      <c r="J811" s="10">
        <f>VLOOKUP(B811,home!$B$2:$E$405,4,FALSE)</f>
        <v>1.01</v>
      </c>
      <c r="K811" s="12">
        <f t="shared" si="1008"/>
        <v>0.82602500000000001</v>
      </c>
      <c r="L811" s="12">
        <f t="shared" si="1009"/>
        <v>1.0438350000000001</v>
      </c>
      <c r="M811" s="13">
        <f t="shared" si="1010"/>
        <v>0.1541452406382679</v>
      </c>
      <c r="N811" s="13">
        <f t="shared" si="1011"/>
        <v>0.12732782239822527</v>
      </c>
      <c r="O811" s="13">
        <f t="shared" si="1012"/>
        <v>0.16090219726164637</v>
      </c>
      <c r="P811" s="13">
        <f t="shared" si="1013"/>
        <v>0.13290923749305147</v>
      </c>
      <c r="Q811" s="13">
        <f t="shared" si="1014"/>
        <v>5.2587982248246998E-2</v>
      </c>
      <c r="R811" s="13">
        <f t="shared" si="1015"/>
        <v>8.3977672539305326E-2</v>
      </c>
      <c r="S811" s="13">
        <f t="shared" si="1016"/>
        <v>2.86497094198945E-2</v>
      </c>
      <c r="T811" s="13">
        <f t="shared" si="1017"/>
        <v>5.4893176450098911E-2</v>
      </c>
      <c r="U811" s="13">
        <f t="shared" si="1018"/>
        <v>6.9367656959279697E-2</v>
      </c>
      <c r="V811" s="13">
        <f t="shared" si="1019"/>
        <v>2.7447497767031643E-3</v>
      </c>
      <c r="W811" s="13">
        <f t="shared" si="1020"/>
        <v>1.4479662678869411E-2</v>
      </c>
      <c r="X811" s="13">
        <f t="shared" si="1021"/>
        <v>1.5114378692397653E-2</v>
      </c>
      <c r="Y811" s="13">
        <f t="shared" si="1022"/>
        <v>7.8884587411894511E-3</v>
      </c>
      <c r="Z811" s="13">
        <f t="shared" si="1023"/>
        <v>2.9219611271688595E-2</v>
      </c>
      <c r="AA811" s="13">
        <f t="shared" si="1024"/>
        <v>2.4136129400696576E-2</v>
      </c>
      <c r="AB811" s="13">
        <f t="shared" si="1025"/>
        <v>9.968523144105193E-3</v>
      </c>
      <c r="AC811" s="13">
        <f t="shared" si="1026"/>
        <v>1.4791350288383283E-4</v>
      </c>
      <c r="AD811" s="13">
        <f t="shared" si="1027"/>
        <v>2.9901408410782757E-3</v>
      </c>
      <c r="AE811" s="13">
        <f t="shared" si="1028"/>
        <v>3.1212136648469421E-3</v>
      </c>
      <c r="AF811" s="13">
        <f t="shared" si="1029"/>
        <v>1.629016032922754E-3</v>
      </c>
      <c r="AG811" s="13">
        <f t="shared" si="1030"/>
        <v>5.6680798357530769E-4</v>
      </c>
      <c r="AH811" s="13">
        <f t="shared" si="1031"/>
        <v>7.6251132329457662E-3</v>
      </c>
      <c r="AI811" s="13">
        <f t="shared" si="1032"/>
        <v>6.2985341582440279E-3</v>
      </c>
      <c r="AJ811" s="13">
        <f t="shared" si="1033"/>
        <v>2.6013733390317611E-3</v>
      </c>
      <c r="AK811" s="13">
        <f t="shared" si="1034"/>
        <v>7.1626647079123685E-4</v>
      </c>
      <c r="AL811" s="13">
        <f t="shared" si="1035"/>
        <v>5.1014409012732029E-6</v>
      </c>
      <c r="AM811" s="13">
        <f t="shared" si="1036"/>
        <v>4.9398621765033674E-4</v>
      </c>
      <c r="AN811" s="13">
        <f t="shared" si="1037"/>
        <v>5.1564010350103927E-4</v>
      </c>
      <c r="AO811" s="13">
        <f t="shared" si="1038"/>
        <v>2.6912159371900369E-4</v>
      </c>
      <c r="AP811" s="13">
        <f t="shared" si="1039"/>
        <v>9.3639512926558746E-5</v>
      </c>
      <c r="AQ811" s="13">
        <f t="shared" si="1040"/>
        <v>2.4436050243923613E-5</v>
      </c>
      <c r="AR811" s="13">
        <f t="shared" si="1041"/>
        <v>1.5918720143023892E-3</v>
      </c>
      <c r="AS811" s="13">
        <f t="shared" si="1042"/>
        <v>1.3149260806141312E-3</v>
      </c>
      <c r="AT811" s="13">
        <f t="shared" si="1043"/>
        <v>5.4308090786964376E-4</v>
      </c>
      <c r="AU811" s="13">
        <f t="shared" si="1044"/>
        <v>1.4953280230767417E-4</v>
      </c>
      <c r="AV811" s="13">
        <f t="shared" si="1045"/>
        <v>3.0879458256549136E-5</v>
      </c>
      <c r="AW811" s="13">
        <f t="shared" si="1046"/>
        <v>1.2218430010419941E-7</v>
      </c>
      <c r="AX811" s="13">
        <f t="shared" si="1047"/>
        <v>6.800749423910319E-5</v>
      </c>
      <c r="AY811" s="13">
        <f t="shared" si="1048"/>
        <v>7.0988602749074277E-5</v>
      </c>
      <c r="AZ811" s="13">
        <f t="shared" si="1049"/>
        <v>3.7050194075289977E-5</v>
      </c>
      <c r="BA811" s="13">
        <f t="shared" si="1050"/>
        <v>1.2891429777526773E-5</v>
      </c>
      <c r="BB811" s="13">
        <f t="shared" si="1051"/>
        <v>3.364131400456165E-6</v>
      </c>
      <c r="BC811" s="13">
        <f t="shared" si="1052"/>
        <v>7.0231962007903236E-7</v>
      </c>
      <c r="BD811" s="13">
        <f t="shared" si="1053"/>
        <v>2.769419540082223E-4</v>
      </c>
      <c r="BE811" s="13">
        <f t="shared" si="1054"/>
        <v>2.2876097755964188E-4</v>
      </c>
      <c r="BF811" s="13">
        <f t="shared" si="1055"/>
        <v>9.4481143244351567E-5</v>
      </c>
      <c r="BG811" s="13">
        <f t="shared" si="1056"/>
        <v>2.601459544947184E-5</v>
      </c>
      <c r="BH811" s="13">
        <f t="shared" si="1057"/>
        <v>5.3721765515374925E-6</v>
      </c>
      <c r="BI811" s="13">
        <f t="shared" si="1058"/>
        <v>8.8751042719675188E-7</v>
      </c>
      <c r="BJ811" s="14">
        <f t="shared" si="1059"/>
        <v>0.28218848738135344</v>
      </c>
      <c r="BK811" s="14">
        <f t="shared" si="1060"/>
        <v>0.31867294087445114</v>
      </c>
      <c r="BL811" s="14">
        <f t="shared" si="1061"/>
        <v>0.36985621612663683</v>
      </c>
      <c r="BM811" s="14">
        <f t="shared" si="1062"/>
        <v>0.28801623665693782</v>
      </c>
      <c r="BN811" s="14">
        <f t="shared" si="1063"/>
        <v>0.7118501525787434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1.175</v>
      </c>
      <c r="F812" s="10">
        <f>VLOOKUP(B812,home!$B$2:$E$405,3,FALSE)</f>
        <v>1.7</v>
      </c>
      <c r="G812" s="10">
        <f>VLOOKUP(C812,away!$B$2:$E$405,4,FALSE)</f>
        <v>1.04</v>
      </c>
      <c r="H812" s="10">
        <f>VLOOKUP(A812,away!$A$2:$E$405,3,FALSE)</f>
        <v>0.99375000000000002</v>
      </c>
      <c r="I812" s="10">
        <f>VLOOKUP(C812,away!$B$2:$E$405,3,FALSE)</f>
        <v>0.76</v>
      </c>
      <c r="J812" s="10">
        <f>VLOOKUP(B812,home!$B$2:$E$405,4,FALSE)</f>
        <v>0.63</v>
      </c>
      <c r="K812" s="12">
        <f t="shared" si="1008"/>
        <v>2.0773999999999999</v>
      </c>
      <c r="L812" s="12">
        <f t="shared" si="1009"/>
        <v>0.47580749999999999</v>
      </c>
      <c r="M812" s="13">
        <f t="shared" si="1010"/>
        <v>7.7831620282649172E-2</v>
      </c>
      <c r="N812" s="13">
        <f t="shared" si="1011"/>
        <v>0.16168740797517536</v>
      </c>
      <c r="O812" s="13">
        <f t="shared" si="1012"/>
        <v>3.7032868667636602E-2</v>
      </c>
      <c r="P812" s="13">
        <f t="shared" si="1013"/>
        <v>7.6932081370148259E-2</v>
      </c>
      <c r="Q812" s="13">
        <f t="shared" si="1014"/>
        <v>0.16794471066381467</v>
      </c>
      <c r="R812" s="13">
        <f t="shared" si="1015"/>
        <v>8.8102583292882508E-3</v>
      </c>
      <c r="S812" s="13">
        <f t="shared" si="1016"/>
        <v>1.9010734719544703E-2</v>
      </c>
      <c r="T812" s="13">
        <f t="shared" si="1017"/>
        <v>7.9909352919173005E-2</v>
      </c>
      <c r="U812" s="13">
        <f t="shared" si="1018"/>
        <v>1.8302430653263407E-2</v>
      </c>
      <c r="V812" s="13">
        <f t="shared" si="1019"/>
        <v>2.0878909069476591E-3</v>
      </c>
      <c r="W812" s="13">
        <f t="shared" si="1020"/>
        <v>0.11629611397766954</v>
      </c>
      <c r="X812" s="13">
        <f t="shared" si="1021"/>
        <v>5.5334563251429998E-2</v>
      </c>
      <c r="Y812" s="13">
        <f t="shared" si="1022"/>
        <v>1.316430010212739E-2</v>
      </c>
      <c r="Z812" s="13">
        <f t="shared" si="1023"/>
        <v>1.3973289966709396E-3</v>
      </c>
      <c r="AA812" s="13">
        <f t="shared" si="1024"/>
        <v>2.9028112576842094E-3</v>
      </c>
      <c r="AB812" s="13">
        <f t="shared" si="1025"/>
        <v>3.0151500533565885E-3</v>
      </c>
      <c r="AC812" s="13">
        <f t="shared" si="1026"/>
        <v>1.2898500680215983E-4</v>
      </c>
      <c r="AD812" s="13">
        <f t="shared" si="1027"/>
        <v>6.0398386794302684E-2</v>
      </c>
      <c r="AE812" s="13">
        <f t="shared" si="1028"/>
        <v>2.8738005424630175E-2</v>
      </c>
      <c r="AF812" s="13">
        <f t="shared" si="1029"/>
        <v>6.8368792580398609E-3</v>
      </c>
      <c r="AG812" s="13">
        <f t="shared" si="1030"/>
        <v>1.0843461425232668E-3</v>
      </c>
      <c r="AH812" s="13">
        <f t="shared" si="1031"/>
        <v>1.6621490414587704E-4</v>
      </c>
      <c r="AI812" s="13">
        <f t="shared" si="1032"/>
        <v>3.4529484187264484E-4</v>
      </c>
      <c r="AJ812" s="13">
        <f t="shared" si="1033"/>
        <v>3.5865775225311626E-4</v>
      </c>
      <c r="AK812" s="13">
        <f t="shared" si="1034"/>
        <v>2.483585381768746E-4</v>
      </c>
      <c r="AL812" s="13">
        <f t="shared" si="1035"/>
        <v>5.0997705060214573E-6</v>
      </c>
      <c r="AM812" s="13">
        <f t="shared" si="1036"/>
        <v>2.5094321745296879E-2</v>
      </c>
      <c r="AN812" s="13">
        <f t="shared" si="1037"/>
        <v>1.1940066493825344E-2</v>
      </c>
      <c r="AO812" s="13">
        <f t="shared" si="1038"/>
        <v>2.8405865941304015E-3</v>
      </c>
      <c r="AP812" s="13">
        <f t="shared" si="1039"/>
        <v>4.505241352955669E-4</v>
      </c>
      <c r="AQ812" s="13">
        <f t="shared" si="1040"/>
        <v>5.3590690626161369E-5</v>
      </c>
      <c r="AR812" s="13">
        <f t="shared" si="1041"/>
        <v>1.5817259600877885E-5</v>
      </c>
      <c r="AS812" s="13">
        <f t="shared" si="1042"/>
        <v>3.2858775094863709E-5</v>
      </c>
      <c r="AT812" s="13">
        <f t="shared" si="1043"/>
        <v>3.4130409691034936E-5</v>
      </c>
      <c r="AU812" s="13">
        <f t="shared" si="1044"/>
        <v>2.3634171030718662E-5</v>
      </c>
      <c r="AV812" s="13">
        <f t="shared" si="1045"/>
        <v>1.2274406724803739E-5</v>
      </c>
      <c r="AW812" s="13">
        <f t="shared" si="1046"/>
        <v>1.4002305308188854E-7</v>
      </c>
      <c r="AX812" s="13">
        <f t="shared" si="1047"/>
        <v>8.6884906656132781E-3</v>
      </c>
      <c r="AY812" s="13">
        <f t="shared" si="1048"/>
        <v>4.1340490223787897E-3</v>
      </c>
      <c r="AZ812" s="13">
        <f t="shared" si="1049"/>
        <v>9.8350576510774796E-4</v>
      </c>
      <c r="BA812" s="13">
        <f t="shared" si="1050"/>
        <v>1.5598647311050159E-4</v>
      </c>
      <c r="BB812" s="13">
        <f t="shared" si="1051"/>
        <v>1.8554883451131246E-5</v>
      </c>
      <c r="BC812" s="13">
        <f t="shared" si="1052"/>
        <v>1.7657105415348269E-6</v>
      </c>
      <c r="BD812" s="13">
        <f t="shared" si="1053"/>
        <v>1.2543284579241159E-6</v>
      </c>
      <c r="BE812" s="13">
        <f t="shared" si="1054"/>
        <v>2.605741938491558E-6</v>
      </c>
      <c r="BF812" s="13">
        <f t="shared" si="1055"/>
        <v>2.7065841515111817E-6</v>
      </c>
      <c r="BG812" s="13">
        <f t="shared" si="1056"/>
        <v>1.8742193054497762E-6</v>
      </c>
      <c r="BH812" s="13">
        <f t="shared" si="1057"/>
        <v>9.7337579628534141E-7</v>
      </c>
      <c r="BI812" s="13">
        <f t="shared" si="1058"/>
        <v>4.0441817584063363E-7</v>
      </c>
      <c r="BJ812" s="14">
        <f t="shared" si="1059"/>
        <v>0.74575550868826357</v>
      </c>
      <c r="BK812" s="14">
        <f t="shared" si="1060"/>
        <v>0.18013046107897679</v>
      </c>
      <c r="BL812" s="14">
        <f t="shared" si="1061"/>
        <v>7.1310578687645357E-2</v>
      </c>
      <c r="BM812" s="14">
        <f t="shared" si="1062"/>
        <v>0.46422102116351838</v>
      </c>
      <c r="BN812" s="14">
        <f t="shared" si="1063"/>
        <v>0.53023894728871235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1.175</v>
      </c>
      <c r="F813" s="10">
        <f>VLOOKUP(B813,home!$B$2:$E$405,3,FALSE)</f>
        <v>0.95</v>
      </c>
      <c r="G813" s="10">
        <f>VLOOKUP(C813,away!$B$2:$E$405,4,FALSE)</f>
        <v>1.34</v>
      </c>
      <c r="H813" s="10">
        <f>VLOOKUP(A813,away!$A$2:$E$405,3,FALSE)</f>
        <v>0.99375000000000002</v>
      </c>
      <c r="I813" s="10">
        <f>VLOOKUP(C813,away!$B$2:$E$405,3,FALSE)</f>
        <v>0.61</v>
      </c>
      <c r="J813" s="10">
        <f>VLOOKUP(B813,home!$B$2:$E$405,4,FALSE)</f>
        <v>1.23</v>
      </c>
      <c r="K813" s="12">
        <f t="shared" si="1008"/>
        <v>1.4957750000000001</v>
      </c>
      <c r="L813" s="12">
        <f t="shared" si="1009"/>
        <v>0.74561062499999997</v>
      </c>
      <c r="M813" s="13">
        <f t="shared" si="1010"/>
        <v>0.10631109496479224</v>
      </c>
      <c r="N813" s="13">
        <f t="shared" si="1011"/>
        <v>0.15901747807096211</v>
      </c>
      <c r="O813" s="13">
        <f t="shared" si="1012"/>
        <v>7.9266681961133081E-2</v>
      </c>
      <c r="P813" s="13">
        <f t="shared" si="1013"/>
        <v>0.11856512121041385</v>
      </c>
      <c r="Q813" s="13">
        <f t="shared" si="1014"/>
        <v>0.11892718413079671</v>
      </c>
      <c r="R813" s="13">
        <f t="shared" si="1015"/>
        <v>2.9551040139358331E-2</v>
      </c>
      <c r="S813" s="13">
        <f t="shared" si="1016"/>
        <v>3.3057904192162896E-2</v>
      </c>
      <c r="T813" s="13">
        <f t="shared" si="1017"/>
        <v>8.8673372089253411E-2</v>
      </c>
      <c r="U813" s="13">
        <f t="shared" si="1018"/>
        <v>4.420170706444871E-2</v>
      </c>
      <c r="V813" s="13">
        <f t="shared" si="1019"/>
        <v>4.0964830819336748E-3</v>
      </c>
      <c r="W813" s="13">
        <f t="shared" si="1020"/>
        <v>5.9296102947747488E-2</v>
      </c>
      <c r="X813" s="13">
        <f t="shared" si="1021"/>
        <v>4.4211804378934343E-2</v>
      </c>
      <c r="Y813" s="13">
        <f t="shared" si="1022"/>
        <v>1.6482395547677484E-2</v>
      </c>
      <c r="Z813" s="13">
        <f t="shared" si="1023"/>
        <v>7.3445231692356831E-3</v>
      </c>
      <c r="AA813" s="13">
        <f t="shared" si="1024"/>
        <v>1.0985754143463505E-2</v>
      </c>
      <c r="AB813" s="13">
        <f t="shared" si="1025"/>
        <v>8.2161082019695641E-3</v>
      </c>
      <c r="AC813" s="13">
        <f t="shared" si="1026"/>
        <v>2.8554170034341694E-4</v>
      </c>
      <c r="AD813" s="13">
        <f t="shared" si="1027"/>
        <v>2.2173407096666754E-2</v>
      </c>
      <c r="AE813" s="13">
        <f t="shared" si="1028"/>
        <v>1.6532727923725132E-2</v>
      </c>
      <c r="AF813" s="13">
        <f t="shared" si="1029"/>
        <v>6.1634888000818237E-3</v>
      </c>
      <c r="AG813" s="13">
        <f t="shared" si="1030"/>
        <v>1.5318542454698361E-3</v>
      </c>
      <c r="AH813" s="13">
        <f t="shared" si="1031"/>
        <v>1.3690386276351994E-3</v>
      </c>
      <c r="AI813" s="13">
        <f t="shared" si="1032"/>
        <v>2.0477737532510407E-3</v>
      </c>
      <c r="AJ813" s="13">
        <f t="shared" si="1033"/>
        <v>1.531504392884538E-3</v>
      </c>
      <c r="AK813" s="13">
        <f t="shared" si="1034"/>
        <v>7.6359532775562337E-4</v>
      </c>
      <c r="AL813" s="13">
        <f t="shared" si="1035"/>
        <v>1.2738194944961104E-5</v>
      </c>
      <c r="AM813" s="13">
        <f t="shared" si="1036"/>
        <v>6.6332856000033422E-3</v>
      </c>
      <c r="AN813" s="13">
        <f t="shared" si="1037"/>
        <v>4.9458482220219912E-3</v>
      </c>
      <c r="AO813" s="13">
        <f t="shared" si="1038"/>
        <v>1.8438384919884777E-3</v>
      </c>
      <c r="AP813" s="13">
        <f t="shared" si="1039"/>
        <v>4.5826185680352874E-4</v>
      </c>
      <c r="AQ813" s="13">
        <f t="shared" si="1040"/>
        <v>8.5421227366234883E-5</v>
      </c>
      <c r="AR813" s="13">
        <f t="shared" si="1041"/>
        <v>2.0415394936004476E-4</v>
      </c>
      <c r="AS813" s="13">
        <f t="shared" si="1042"/>
        <v>3.0536837360402096E-4</v>
      </c>
      <c r="AT813" s="13">
        <f t="shared" si="1043"/>
        <v>2.2838118951377728E-4</v>
      </c>
      <c r="AU813" s="13">
        <f t="shared" si="1044"/>
        <v>1.1386895791499007E-4</v>
      </c>
      <c r="AV813" s="13">
        <f t="shared" si="1045"/>
        <v>4.2580585131323577E-5</v>
      </c>
      <c r="AW813" s="13">
        <f t="shared" si="1046"/>
        <v>3.9462423103925174E-7</v>
      </c>
      <c r="AX813" s="13">
        <f t="shared" si="1047"/>
        <v>1.6536504613908318E-3</v>
      </c>
      <c r="AY813" s="13">
        <f t="shared" si="1048"/>
        <v>1.2329793540491562E-3</v>
      </c>
      <c r="AZ813" s="13">
        <f t="shared" si="1049"/>
        <v>4.5966125339234383E-4</v>
      </c>
      <c r="BA813" s="13">
        <f t="shared" si="1050"/>
        <v>1.1424277147671627E-4</v>
      </c>
      <c r="BB813" s="13">
        <f t="shared" si="1051"/>
        <v>2.1295156060621645E-5</v>
      </c>
      <c r="BC813" s="13">
        <f t="shared" si="1052"/>
        <v>3.1755789239665298E-6</v>
      </c>
      <c r="BD813" s="13">
        <f t="shared" si="1053"/>
        <v>2.5369892296426872E-5</v>
      </c>
      <c r="BE813" s="13">
        <f t="shared" si="1054"/>
        <v>3.794765064968791E-5</v>
      </c>
      <c r="BF813" s="13">
        <f t="shared" si="1055"/>
        <v>2.8380573575268471E-5</v>
      </c>
      <c r="BG813" s="13">
        <f t="shared" si="1056"/>
        <v>1.4150317479849066E-5</v>
      </c>
      <c r="BH813" s="13">
        <f t="shared" si="1057"/>
        <v>5.2914227821053105E-6</v>
      </c>
      <c r="BI813" s="13">
        <f t="shared" si="1058"/>
        <v>1.5829555823807139E-6</v>
      </c>
      <c r="BJ813" s="14">
        <f t="shared" si="1059"/>
        <v>0.55046147520479249</v>
      </c>
      <c r="BK813" s="14">
        <f t="shared" si="1060"/>
        <v>0.26356186269864013</v>
      </c>
      <c r="BL813" s="14">
        <f t="shared" si="1061"/>
        <v>0.17894027947978947</v>
      </c>
      <c r="BM813" s="14">
        <f t="shared" si="1062"/>
        <v>0.38743695534518319</v>
      </c>
      <c r="BN813" s="14">
        <f t="shared" si="1063"/>
        <v>0.61163860047745633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1.175</v>
      </c>
      <c r="F814" s="10">
        <f>VLOOKUP(B814,home!$B$2:$E$405,3,FALSE)</f>
        <v>1.1299999999999999</v>
      </c>
      <c r="G814" s="10">
        <f>VLOOKUP(C814,away!$B$2:$E$405,4,FALSE)</f>
        <v>1.38</v>
      </c>
      <c r="H814" s="10">
        <f>VLOOKUP(A814,away!$A$2:$E$405,3,FALSE)</f>
        <v>0.99375000000000002</v>
      </c>
      <c r="I814" s="10">
        <f>VLOOKUP(C814,away!$B$2:$E$405,3,FALSE)</f>
        <v>0.74</v>
      </c>
      <c r="J814" s="10">
        <f>VLOOKUP(B814,home!$B$2:$E$405,4,FALSE)</f>
        <v>1.34</v>
      </c>
      <c r="K814" s="12">
        <f t="shared" si="1008"/>
        <v>1.8322949999999998</v>
      </c>
      <c r="L814" s="12">
        <f t="shared" si="1009"/>
        <v>0.98540250000000007</v>
      </c>
      <c r="M814" s="13">
        <f t="shared" si="1010"/>
        <v>5.9743343514000923E-2</v>
      </c>
      <c r="N814" s="13">
        <f t="shared" si="1011"/>
        <v>0.10946742960398631</v>
      </c>
      <c r="O814" s="13">
        <f t="shared" si="1012"/>
        <v>5.8871240057055289E-2</v>
      </c>
      <c r="P814" s="13">
        <f t="shared" si="1013"/>
        <v>0.10786947880034213</v>
      </c>
      <c r="Q814" s="13">
        <f t="shared" si="1014"/>
        <v>0.10028831196311805</v>
      </c>
      <c r="R814" s="13">
        <f t="shared" si="1015"/>
        <v>2.9005933565161214E-2</v>
      </c>
      <c r="S814" s="13">
        <f t="shared" si="1016"/>
        <v>4.8690882415756455E-2</v>
      </c>
      <c r="T814" s="13">
        <f t="shared" si="1017"/>
        <v>9.8824353329236433E-2</v>
      </c>
      <c r="U814" s="13">
        <f t="shared" si="1018"/>
        <v>5.3147427041777065E-2</v>
      </c>
      <c r="V814" s="13">
        <f t="shared" si="1019"/>
        <v>9.7681921060386867E-3</v>
      </c>
      <c r="W814" s="13">
        <f t="shared" si="1020"/>
        <v>6.1252590856153789E-2</v>
      </c>
      <c r="X814" s="13">
        <f t="shared" si="1021"/>
        <v>6.0358456161131079E-2</v>
      </c>
      <c r="Y814" s="13">
        <f t="shared" si="1022"/>
        <v>2.9738686798659486E-2</v>
      </c>
      <c r="Z814" s="13">
        <f t="shared" si="1023"/>
        <v>9.527506483314593E-3</v>
      </c>
      <c r="AA814" s="13">
        <f t="shared" si="1024"/>
        <v>1.7457202491844914E-2</v>
      </c>
      <c r="AB814" s="13">
        <f t="shared" si="1025"/>
        <v>1.5993372419897487E-2</v>
      </c>
      <c r="AC814" s="13">
        <f t="shared" si="1026"/>
        <v>1.1023087775597505E-3</v>
      </c>
      <c r="AD814" s="13">
        <f t="shared" si="1027"/>
        <v>2.8058203990694083E-2</v>
      </c>
      <c r="AE814" s="13">
        <f t="shared" si="1028"/>
        <v>2.7648624357939924E-2</v>
      </c>
      <c r="AF814" s="13">
        <f t="shared" si="1029"/>
        <v>1.3622511781937449E-2</v>
      </c>
      <c r="AG814" s="13">
        <f t="shared" si="1030"/>
        <v>4.4745523887335398E-3</v>
      </c>
      <c r="AH814" s="13">
        <f t="shared" si="1031"/>
        <v>2.347107176856102E-3</v>
      </c>
      <c r="AI814" s="13">
        <f t="shared" si="1032"/>
        <v>4.3005927446175514E-3</v>
      </c>
      <c r="AJ814" s="13">
        <f t="shared" si="1033"/>
        <v>3.9399772914995084E-3</v>
      </c>
      <c r="AK814" s="13">
        <f t="shared" si="1034"/>
        <v>2.4064002304426966E-3</v>
      </c>
      <c r="AL814" s="13">
        <f t="shared" si="1035"/>
        <v>7.9610859599477785E-5</v>
      </c>
      <c r="AM814" s="13">
        <f t="shared" si="1036"/>
        <v>1.0282181376225752E-2</v>
      </c>
      <c r="AN814" s="13">
        <f t="shared" si="1037"/>
        <v>1.0132087233586296E-2</v>
      </c>
      <c r="AO814" s="13">
        <f t="shared" si="1038"/>
        <v>4.9920920450970104E-3</v>
      </c>
      <c r="AP814" s="13">
        <f t="shared" si="1039"/>
        <v>1.6397399938229025E-3</v>
      </c>
      <c r="AQ814" s="13">
        <f t="shared" si="1040"/>
        <v>4.0395097231576819E-4</v>
      </c>
      <c r="AR814" s="13">
        <f t="shared" si="1041"/>
        <v>4.6256905596838918E-4</v>
      </c>
      <c r="AS814" s="13">
        <f t="shared" si="1042"/>
        <v>8.4756296840559969E-4</v>
      </c>
      <c r="AT814" s="13">
        <f t="shared" si="1043"/>
        <v>7.7649269459736903E-4</v>
      </c>
      <c r="AU814" s="13">
        <f t="shared" si="1044"/>
        <v>4.7425456061576205E-4</v>
      </c>
      <c r="AV814" s="13">
        <f t="shared" si="1045"/>
        <v>2.1724356503586447E-4</v>
      </c>
      <c r="AW814" s="13">
        <f t="shared" si="1046"/>
        <v>3.9928120610673253E-6</v>
      </c>
      <c r="AX814" s="13">
        <f t="shared" si="1047"/>
        <v>3.1399982541252627E-3</v>
      </c>
      <c r="AY814" s="13">
        <f t="shared" si="1048"/>
        <v>3.0941621296106691E-3</v>
      </c>
      <c r="AZ814" s="13">
        <f t="shared" si="1049"/>
        <v>1.5244975489618388E-3</v>
      </c>
      <c r="BA814" s="13">
        <f t="shared" si="1050"/>
        <v>5.0074789866362285E-4</v>
      </c>
      <c r="BB814" s="13">
        <f t="shared" si="1051"/>
        <v>1.2335955780322017E-4</v>
      </c>
      <c r="BC814" s="13">
        <f t="shared" si="1052"/>
        <v>2.4311763331637541E-5</v>
      </c>
      <c r="BD814" s="13">
        <f t="shared" si="1053"/>
        <v>7.5969450695648422E-5</v>
      </c>
      <c r="BE814" s="13">
        <f t="shared" si="1054"/>
        <v>1.391984446623831E-4</v>
      </c>
      <c r="BF814" s="13">
        <f t="shared" si="1055"/>
        <v>1.2752630708133062E-4</v>
      </c>
      <c r="BG814" s="13">
        <f t="shared" si="1056"/>
        <v>7.7888604944528888E-5</v>
      </c>
      <c r="BH814" s="13">
        <f t="shared" si="1057"/>
        <v>3.5678725349208898E-5</v>
      </c>
      <c r="BI814" s="13">
        <f t="shared" si="1058"/>
        <v>1.307479001274573E-5</v>
      </c>
      <c r="BJ814" s="14">
        <f t="shared" si="1059"/>
        <v>0.56959085000513399</v>
      </c>
      <c r="BK814" s="14">
        <f t="shared" si="1060"/>
        <v>0.23034797860290809</v>
      </c>
      <c r="BL814" s="14">
        <f t="shared" si="1061"/>
        <v>0.19071671218652064</v>
      </c>
      <c r="BM814" s="14">
        <f t="shared" si="1062"/>
        <v>0.53184714045666392</v>
      </c>
      <c r="BN814" s="14">
        <f t="shared" si="1063"/>
        <v>0.46524573750366394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1.175</v>
      </c>
      <c r="F815" s="10">
        <f>VLOOKUP(B815,home!$B$2:$E$405,3,FALSE)</f>
        <v>0.56999999999999995</v>
      </c>
      <c r="G815" s="10">
        <f>VLOOKUP(C815,away!$B$2:$E$405,4,FALSE)</f>
        <v>1.28</v>
      </c>
      <c r="H815" s="10">
        <f>VLOOKUP(A815,away!$A$2:$E$405,3,FALSE)</f>
        <v>0.99375000000000002</v>
      </c>
      <c r="I815" s="10">
        <f>VLOOKUP(C815,away!$B$2:$E$405,3,FALSE)</f>
        <v>0.74</v>
      </c>
      <c r="J815" s="10">
        <f>VLOOKUP(B815,home!$B$2:$E$405,4,FALSE)</f>
        <v>1.01</v>
      </c>
      <c r="K815" s="12">
        <f t="shared" si="1008"/>
        <v>0.85727999999999993</v>
      </c>
      <c r="L815" s="12">
        <f t="shared" si="1009"/>
        <v>0.74272875000000005</v>
      </c>
      <c r="M815" s="13">
        <f t="shared" si="1010"/>
        <v>0.20189475140785179</v>
      </c>
      <c r="N815" s="13">
        <f t="shared" si="1011"/>
        <v>0.17308033248692314</v>
      </c>
      <c r="O815" s="13">
        <f t="shared" si="1012"/>
        <v>0.14995303634471452</v>
      </c>
      <c r="P815" s="13">
        <f t="shared" si="1013"/>
        <v>0.12855173899759684</v>
      </c>
      <c r="Q815" s="13">
        <f t="shared" si="1014"/>
        <v>7.4189153717194742E-2</v>
      </c>
      <c r="R815" s="13">
        <f t="shared" si="1015"/>
        <v>5.5687215621507191E-2</v>
      </c>
      <c r="S815" s="13">
        <f t="shared" si="1016"/>
        <v>2.0463074800199554E-2</v>
      </c>
      <c r="T815" s="13">
        <f t="shared" si="1017"/>
        <v>5.5102417403929904E-2</v>
      </c>
      <c r="U815" s="13">
        <f t="shared" si="1018"/>
        <v>4.7739536208005674E-2</v>
      </c>
      <c r="V815" s="13">
        <f t="shared" si="1019"/>
        <v>1.4477091171184299E-3</v>
      </c>
      <c r="W815" s="13">
        <f t="shared" si="1020"/>
        <v>2.1200292566225569E-2</v>
      </c>
      <c r="X815" s="13">
        <f t="shared" si="1021"/>
        <v>1.5746066797347011E-2</v>
      </c>
      <c r="Y815" s="13">
        <f t="shared" si="1022"/>
        <v>5.8475282549050236E-3</v>
      </c>
      <c r="Z815" s="13">
        <f t="shared" si="1023"/>
        <v>1.3786832016514169E-2</v>
      </c>
      <c r="AA815" s="13">
        <f t="shared" si="1024"/>
        <v>1.1819175351117267E-2</v>
      </c>
      <c r="AB815" s="13">
        <f t="shared" si="1025"/>
        <v>5.066171322502905E-3</v>
      </c>
      <c r="AC815" s="13">
        <f t="shared" si="1026"/>
        <v>5.7612172700905826E-5</v>
      </c>
      <c r="AD815" s="13">
        <f t="shared" si="1027"/>
        <v>4.5436467027934625E-3</v>
      </c>
      <c r="AE815" s="13">
        <f t="shared" si="1028"/>
        <v>3.37469703600741E-3</v>
      </c>
      <c r="AF815" s="13">
        <f t="shared" si="1029"/>
        <v>1.2532422555912442E-3</v>
      </c>
      <c r="AG815" s="13">
        <f t="shared" si="1030"/>
        <v>3.1027301798082182E-4</v>
      </c>
      <c r="AH815" s="13">
        <f t="shared" si="1031"/>
        <v>2.5599691275213867E-3</v>
      </c>
      <c r="AI815" s="13">
        <f t="shared" si="1032"/>
        <v>2.1946103336415342E-3</v>
      </c>
      <c r="AJ815" s="13">
        <f t="shared" si="1033"/>
        <v>9.4069777341210725E-4</v>
      </c>
      <c r="AK815" s="13">
        <f t="shared" si="1034"/>
        <v>2.6881379573024376E-4</v>
      </c>
      <c r="AL815" s="13">
        <f t="shared" si="1035"/>
        <v>1.4673278897022968E-6</v>
      </c>
      <c r="AM815" s="13">
        <f t="shared" si="1036"/>
        <v>7.7903548907415614E-4</v>
      </c>
      <c r="AN815" s="13">
        <f t="shared" si="1037"/>
        <v>5.7861205500568669E-4</v>
      </c>
      <c r="AO815" s="13">
        <f t="shared" si="1038"/>
        <v>2.1487590417465245E-4</v>
      </c>
      <c r="AP815" s="13">
        <f t="shared" si="1039"/>
        <v>5.3198170570919803E-5</v>
      </c>
      <c r="AQ815" s="13">
        <f t="shared" si="1040"/>
        <v>9.8779526826065114E-6</v>
      </c>
      <c r="AR815" s="13">
        <f t="shared" si="1041"/>
        <v>3.8027253402451018E-4</v>
      </c>
      <c r="AS815" s="13">
        <f t="shared" si="1042"/>
        <v>3.2600003796853208E-4</v>
      </c>
      <c r="AT815" s="13">
        <f t="shared" si="1043"/>
        <v>1.3973665627483158E-4</v>
      </c>
      <c r="AU815" s="13">
        <f t="shared" si="1044"/>
        <v>3.9931146897095868E-5</v>
      </c>
      <c r="AV815" s="13">
        <f t="shared" si="1045"/>
        <v>8.5580434029855836E-6</v>
      </c>
      <c r="AW815" s="13">
        <f t="shared" si="1046"/>
        <v>2.5952404324195746E-8</v>
      </c>
      <c r="AX815" s="13">
        <f t="shared" si="1047"/>
        <v>1.1130859067891538E-4</v>
      </c>
      <c r="AY815" s="13">
        <f t="shared" si="1048"/>
        <v>8.2672090419212479E-5</v>
      </c>
      <c r="AZ815" s="13">
        <f t="shared" si="1049"/>
        <v>3.070146918847433E-5</v>
      </c>
      <c r="BA815" s="13">
        <f t="shared" si="1050"/>
        <v>7.6009546111730179E-6</v>
      </c>
      <c r="BB815" s="13">
        <f t="shared" si="1051"/>
        <v>1.4113618792908178E-6</v>
      </c>
      <c r="BC815" s="13">
        <f t="shared" si="1052"/>
        <v>2.0965180888066407E-7</v>
      </c>
      <c r="BD815" s="13">
        <f t="shared" si="1053"/>
        <v>4.7073223975892806E-5</v>
      </c>
      <c r="BE815" s="13">
        <f t="shared" si="1054"/>
        <v>4.0354933450053378E-5</v>
      </c>
      <c r="BF815" s="13">
        <f t="shared" si="1055"/>
        <v>1.7297738674030878E-5</v>
      </c>
      <c r="BG815" s="13">
        <f t="shared" si="1056"/>
        <v>4.9430018034910638E-6</v>
      </c>
      <c r="BH815" s="13">
        <f t="shared" si="1057"/>
        <v>1.0593841465242044E-6</v>
      </c>
      <c r="BI815" s="13">
        <f t="shared" si="1058"/>
        <v>1.8163776822645405E-7</v>
      </c>
      <c r="BJ815" s="14">
        <f t="shared" si="1059"/>
        <v>0.3565171539289923</v>
      </c>
      <c r="BK815" s="14">
        <f t="shared" si="1060"/>
        <v>0.35249902591377641</v>
      </c>
      <c r="BL815" s="14">
        <f t="shared" si="1061"/>
        <v>0.27723463421653899</v>
      </c>
      <c r="BM815" s="14">
        <f t="shared" si="1062"/>
        <v>0.2165987713620188</v>
      </c>
      <c r="BN815" s="14">
        <f t="shared" si="1063"/>
        <v>0.78335622857578824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1.175</v>
      </c>
      <c r="F816" s="10">
        <f>VLOOKUP(B816,home!$B$2:$E$405,3,FALSE)</f>
        <v>1.28</v>
      </c>
      <c r="G816" s="10">
        <f>VLOOKUP(C816,away!$B$2:$E$405,4,FALSE)</f>
        <v>1.06</v>
      </c>
      <c r="H816" s="10">
        <f>VLOOKUP(A816,away!$A$2:$E$405,3,FALSE)</f>
        <v>0.99375000000000002</v>
      </c>
      <c r="I816" s="10">
        <f>VLOOKUP(C816,away!$B$2:$E$405,3,FALSE)</f>
        <v>1.17</v>
      </c>
      <c r="J816" s="10">
        <f>VLOOKUP(B816,home!$B$2:$E$405,4,FALSE)</f>
        <v>1.01</v>
      </c>
      <c r="K816" s="12">
        <f t="shared" si="1008"/>
        <v>1.5942400000000001</v>
      </c>
      <c r="L816" s="12">
        <f t="shared" si="1009"/>
        <v>1.1743143749999998</v>
      </c>
      <c r="M816" s="13">
        <f t="shared" si="1010"/>
        <v>6.2752656010841512E-2</v>
      </c>
      <c r="N816" s="13">
        <f t="shared" si="1011"/>
        <v>0.100042794318724</v>
      </c>
      <c r="O816" s="13">
        <f t="shared" si="1012"/>
        <v>7.3691346022961346E-2</v>
      </c>
      <c r="P816" s="13">
        <f t="shared" si="1013"/>
        <v>0.1174816914836459</v>
      </c>
      <c r="Q816" s="13">
        <f t="shared" si="1014"/>
        <v>7.9746112207341291E-2</v>
      </c>
      <c r="R816" s="13">
        <f t="shared" si="1015"/>
        <v>4.3268403473931294E-2</v>
      </c>
      <c r="S816" s="13">
        <f t="shared" si="1016"/>
        <v>5.498551261110788E-2</v>
      </c>
      <c r="T816" s="13">
        <f t="shared" si="1017"/>
        <v>9.3647005915443837E-2</v>
      </c>
      <c r="U816" s="13">
        <f t="shared" si="1018"/>
        <v>6.8980219554280242E-2</v>
      </c>
      <c r="V816" s="13">
        <f t="shared" si="1019"/>
        <v>1.1437835533442535E-2</v>
      </c>
      <c r="W816" s="13">
        <f t="shared" si="1020"/>
        <v>4.2378147308477256E-2</v>
      </c>
      <c r="X816" s="13">
        <f t="shared" si="1021"/>
        <v>4.9765267570212393E-2</v>
      </c>
      <c r="Y816" s="13">
        <f t="shared" si="1022"/>
        <v>2.9220034541710873E-2</v>
      </c>
      <c r="Z816" s="13">
        <f t="shared" si="1023"/>
        <v>1.693690272757915E-2</v>
      </c>
      <c r="AA816" s="13">
        <f t="shared" si="1024"/>
        <v>2.7001487804415785E-2</v>
      </c>
      <c r="AB816" s="13">
        <f t="shared" si="1025"/>
        <v>2.1523425958655917E-2</v>
      </c>
      <c r="AC816" s="13">
        <f t="shared" si="1026"/>
        <v>1.3383260872938459E-3</v>
      </c>
      <c r="AD816" s="13">
        <f t="shared" si="1027"/>
        <v>1.6890234391266697E-2</v>
      </c>
      <c r="AE816" s="13">
        <f t="shared" si="1028"/>
        <v>1.9834445042783852E-2</v>
      </c>
      <c r="AF816" s="13">
        <f t="shared" si="1029"/>
        <v>1.1645936966944286E-2</v>
      </c>
      <c r="AG816" s="13">
        <f t="shared" si="1030"/>
        <v>4.558663730208857E-3</v>
      </c>
      <c r="AH816" s="13">
        <f t="shared" si="1031"/>
        <v>4.972312085243227E-3</v>
      </c>
      <c r="AI816" s="13">
        <f t="shared" si="1032"/>
        <v>7.9270588187781623E-3</v>
      </c>
      <c r="AJ816" s="13">
        <f t="shared" si="1033"/>
        <v>6.318817125624451E-3</v>
      </c>
      <c r="AK816" s="13">
        <f t="shared" si="1034"/>
        <v>3.3579036714518409E-3</v>
      </c>
      <c r="AL816" s="13">
        <f t="shared" si="1035"/>
        <v>1.0022129579012979E-4</v>
      </c>
      <c r="AM816" s="13">
        <f t="shared" si="1036"/>
        <v>5.3854174551865985E-3</v>
      </c>
      <c r="AN816" s="13">
        <f t="shared" si="1037"/>
        <v>6.3241731330015392E-3</v>
      </c>
      <c r="AO816" s="13">
        <f t="shared" si="1038"/>
        <v>3.7132837100362481E-3</v>
      </c>
      <c r="AP816" s="13">
        <f t="shared" si="1039"/>
        <v>1.4535208130496322E-3</v>
      </c>
      <c r="AQ816" s="13">
        <f t="shared" si="1040"/>
        <v>4.2672259628146776E-4</v>
      </c>
      <c r="AR816" s="13">
        <f t="shared" si="1041"/>
        <v>1.167811511737469E-3</v>
      </c>
      <c r="AS816" s="13">
        <f t="shared" si="1042"/>
        <v>1.8617718244723427E-3</v>
      </c>
      <c r="AT816" s="13">
        <f t="shared" si="1043"/>
        <v>1.4840555567233941E-3</v>
      </c>
      <c r="AU816" s="13">
        <f t="shared" si="1044"/>
        <v>7.8864691025023461E-4</v>
      </c>
      <c r="AV816" s="13">
        <f t="shared" si="1045"/>
        <v>3.1432311254933355E-4</v>
      </c>
      <c r="AW816" s="13">
        <f t="shared" si="1046"/>
        <v>5.2118942052221091E-6</v>
      </c>
      <c r="AX816" s="13">
        <f t="shared" si="1047"/>
        <v>1.4309413206261153E-3</v>
      </c>
      <c r="AY816" s="13">
        <f t="shared" si="1048"/>
        <v>1.6803749625927309E-3</v>
      </c>
      <c r="AZ816" s="13">
        <f t="shared" si="1049"/>
        <v>9.866442369813658E-4</v>
      </c>
      <c r="BA816" s="13">
        <f t="shared" si="1050"/>
        <v>3.8621017016604142E-4</v>
      </c>
      <c r="BB816" s="13">
        <f t="shared" si="1051"/>
        <v>1.1338303864929466E-4</v>
      </c>
      <c r="BC816" s="13">
        <f t="shared" si="1052"/>
        <v>2.6629466433409449E-5</v>
      </c>
      <c r="BD816" s="13">
        <f t="shared" si="1053"/>
        <v>2.2856297425396485E-4</v>
      </c>
      <c r="BE816" s="13">
        <f t="shared" si="1054"/>
        <v>3.6438423607464094E-4</v>
      </c>
      <c r="BF816" s="13">
        <f t="shared" si="1055"/>
        <v>2.9045796225981788E-4</v>
      </c>
      <c r="BG816" s="13">
        <f t="shared" si="1056"/>
        <v>1.5435323391769734E-4</v>
      </c>
      <c r="BH816" s="13">
        <f t="shared" si="1057"/>
        <v>6.1519024910237452E-5</v>
      </c>
      <c r="BI816" s="13">
        <f t="shared" si="1058"/>
        <v>1.9615218054579372E-5</v>
      </c>
      <c r="BJ816" s="14">
        <f t="shared" si="1059"/>
        <v>0.46965594289611767</v>
      </c>
      <c r="BK816" s="14">
        <f t="shared" si="1060"/>
        <v>0.24977661798471454</v>
      </c>
      <c r="BL816" s="14">
        <f t="shared" si="1061"/>
        <v>0.26377647608054589</v>
      </c>
      <c r="BM816" s="14">
        <f t="shared" si="1062"/>
        <v>0.52148777310312455</v>
      </c>
      <c r="BN816" s="14">
        <f t="shared" si="1063"/>
        <v>0.47698300351744533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1.175</v>
      </c>
      <c r="F817" s="10">
        <f>VLOOKUP(B817,home!$B$2:$E$405,3,FALSE)</f>
        <v>0.74</v>
      </c>
      <c r="G817" s="10">
        <f>VLOOKUP(C817,away!$B$2:$E$405,4,FALSE)</f>
        <v>1.1299999999999999</v>
      </c>
      <c r="H817" s="10">
        <f>VLOOKUP(A817,away!$A$2:$E$405,3,FALSE)</f>
        <v>0.99375000000000002</v>
      </c>
      <c r="I817" s="10">
        <f>VLOOKUP(C817,away!$B$2:$E$405,3,FALSE)</f>
        <v>0.85</v>
      </c>
      <c r="J817" s="10">
        <f>VLOOKUP(B817,home!$B$2:$E$405,4,FALSE)</f>
        <v>1.89</v>
      </c>
      <c r="K817" s="12">
        <f t="shared" si="1008"/>
        <v>0.98253499999999994</v>
      </c>
      <c r="L817" s="12">
        <f t="shared" si="1009"/>
        <v>1.596459375</v>
      </c>
      <c r="M817" s="13">
        <f t="shared" si="1010"/>
        <v>7.585024258291706E-2</v>
      </c>
      <c r="N817" s="13">
        <f t="shared" si="1011"/>
        <v>7.4525518096206417E-2</v>
      </c>
      <c r="O817" s="13">
        <f t="shared" si="1012"/>
        <v>0.12109183086752216</v>
      </c>
      <c r="P817" s="13">
        <f t="shared" si="1013"/>
        <v>0.11897696204142089</v>
      </c>
      <c r="Q817" s="13">
        <f t="shared" si="1014"/>
        <v>3.6611964961328076E-2</v>
      </c>
      <c r="R817" s="13">
        <f t="shared" si="1015"/>
        <v>9.6659094312185084E-2</v>
      </c>
      <c r="S817" s="13">
        <f t="shared" si="1016"/>
        <v>4.6656137853255196E-2</v>
      </c>
      <c r="T817" s="13">
        <f t="shared" si="1017"/>
        <v>5.8449514699683722E-2</v>
      </c>
      <c r="U817" s="13">
        <f t="shared" si="1018"/>
        <v>9.4970943230022767E-2</v>
      </c>
      <c r="V817" s="13">
        <f t="shared" si="1019"/>
        <v>8.1315282930306352E-3</v>
      </c>
      <c r="W817" s="13">
        <f t="shared" si="1020"/>
        <v>1.1990845664426162E-2</v>
      </c>
      <c r="X817" s="13">
        <f t="shared" si="1021"/>
        <v>1.914289797515125E-2</v>
      </c>
      <c r="Y817" s="13">
        <f t="shared" si="1022"/>
        <v>1.5280429468549368E-2</v>
      </c>
      <c r="Z817" s="13">
        <f t="shared" si="1023"/>
        <v>5.1437439097899024E-2</v>
      </c>
      <c r="AA817" s="13">
        <f t="shared" si="1024"/>
        <v>5.0539084224054211E-2</v>
      </c>
      <c r="AB817" s="13">
        <f t="shared" si="1025"/>
        <v>2.4828209559040547E-2</v>
      </c>
      <c r="AC817" s="13">
        <f t="shared" si="1026"/>
        <v>7.9718312370676003E-4</v>
      </c>
      <c r="AD817" s="13">
        <f t="shared" si="1027"/>
        <v>2.9453563862242385E-3</v>
      </c>
      <c r="AE817" s="13">
        <f t="shared" si="1028"/>
        <v>4.7021418155038068E-3</v>
      </c>
      <c r="AF817" s="13">
        <f t="shared" si="1029"/>
        <v>3.7533891919702871E-3</v>
      </c>
      <c r="AG817" s="13">
        <f t="shared" si="1030"/>
        <v>1.9973777878482132E-3</v>
      </c>
      <c r="AH817" s="13">
        <f t="shared" si="1031"/>
        <v>2.0529445468458103E-2</v>
      </c>
      <c r="AI817" s="13">
        <f t="shared" si="1032"/>
        <v>2.0170898703351481E-2</v>
      </c>
      <c r="AJ817" s="13">
        <f t="shared" si="1033"/>
        <v>9.9093069787487224E-3</v>
      </c>
      <c r="AK817" s="13">
        <f t="shared" si="1034"/>
        <v>3.2454136441216258E-3</v>
      </c>
      <c r="AL817" s="13">
        <f t="shared" si="1035"/>
        <v>5.0017731265994243E-5</v>
      </c>
      <c r="AM817" s="13">
        <f t="shared" si="1036"/>
        <v>5.7878314738776663E-4</v>
      </c>
      <c r="AN817" s="13">
        <f t="shared" si="1037"/>
        <v>9.2400378173920685E-4</v>
      </c>
      <c r="AO817" s="13">
        <f t="shared" si="1038"/>
        <v>7.375672499465054E-4</v>
      </c>
      <c r="AP817" s="13">
        <f t="shared" si="1039"/>
        <v>3.9249871695668892E-4</v>
      </c>
      <c r="AQ817" s="13">
        <f t="shared" si="1040"/>
        <v>1.5665206409024433E-4</v>
      </c>
      <c r="AR817" s="13">
        <f t="shared" si="1041"/>
        <v>6.5548851363342354E-3</v>
      </c>
      <c r="AS817" s="13">
        <f t="shared" si="1042"/>
        <v>6.4404040674281579E-3</v>
      </c>
      <c r="AT817" s="13">
        <f t="shared" si="1043"/>
        <v>3.1639612051952617E-3</v>
      </c>
      <c r="AU817" s="13">
        <f t="shared" si="1044"/>
        <v>1.0362342075821757E-3</v>
      </c>
      <c r="AV817" s="13">
        <f t="shared" si="1045"/>
        <v>2.5453409428668816E-4</v>
      </c>
      <c r="AW817" s="13">
        <f t="shared" si="1046"/>
        <v>2.1793520405711106E-6</v>
      </c>
      <c r="AX817" s="13">
        <f t="shared" si="1047"/>
        <v>9.4779116619773173E-5</v>
      </c>
      <c r="AY817" s="13">
        <f t="shared" si="1048"/>
        <v>1.5131100928185521E-4</v>
      </c>
      <c r="AZ817" s="13">
        <f t="shared" si="1049"/>
        <v>1.207809396543649E-4</v>
      </c>
      <c r="BA817" s="13">
        <f t="shared" si="1050"/>
        <v>6.4273954477506702E-5</v>
      </c>
      <c r="BB817" s="13">
        <f t="shared" si="1051"/>
        <v>2.5652689298484696E-5</v>
      </c>
      <c r="BC817" s="13">
        <f t="shared" si="1052"/>
        <v>8.1906952649056061E-6</v>
      </c>
      <c r="BD817" s="13">
        <f t="shared" si="1053"/>
        <v>1.7441013046581575E-3</v>
      </c>
      <c r="BE817" s="13">
        <f t="shared" si="1054"/>
        <v>1.7136405753723028E-3</v>
      </c>
      <c r="BF817" s="13">
        <f t="shared" si="1055"/>
        <v>8.4185592136171248E-4</v>
      </c>
      <c r="BG817" s="13">
        <f t="shared" si="1056"/>
        <v>2.7571763589837679E-4</v>
      </c>
      <c r="BH817" s="13">
        <f t="shared" si="1057"/>
        <v>6.7725556846852882E-5</v>
      </c>
      <c r="BI817" s="13">
        <f t="shared" si="1058"/>
        <v>1.3308545999304524E-5</v>
      </c>
      <c r="BJ817" s="14">
        <f t="shared" si="1059"/>
        <v>0.23265392941160884</v>
      </c>
      <c r="BK817" s="14">
        <f t="shared" si="1060"/>
        <v>0.25061338263487837</v>
      </c>
      <c r="BL817" s="14">
        <f t="shared" si="1061"/>
        <v>0.46405059523846787</v>
      </c>
      <c r="BM817" s="14">
        <f t="shared" si="1062"/>
        <v>0.47489060186403304</v>
      </c>
      <c r="BN817" s="14">
        <f t="shared" si="1063"/>
        <v>0.52371561286157964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1.3768115942029</v>
      </c>
      <c r="F818" s="10">
        <f>VLOOKUP(B818,home!$B$2:$E$405,3,FALSE)</f>
        <v>0.61</v>
      </c>
      <c r="G818" s="10">
        <f>VLOOKUP(C818,away!$B$2:$E$405,4,FALSE)</f>
        <v>0</v>
      </c>
      <c r="H818" s="10">
        <f>VLOOKUP(A818,away!$A$2:$E$405,3,FALSE)</f>
        <v>1.1739130434782601</v>
      </c>
      <c r="I818" s="10">
        <f>VLOOKUP(C818,away!$B$2:$E$405,3,FALSE)</f>
        <v>0</v>
      </c>
      <c r="J818" s="10">
        <f>VLOOKUP(B818,home!$B$2:$E$405,4,FALSE)</f>
        <v>1.28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1.3768115942029</v>
      </c>
      <c r="F819" s="10">
        <f>VLOOKUP(B819,home!$B$2:$E$405,3,FALSE)</f>
        <v>2.0299999999999998</v>
      </c>
      <c r="G819" s="10">
        <f>VLOOKUP(C819,away!$B$2:$E$405,4,FALSE)</f>
        <v>0</v>
      </c>
      <c r="H819" s="10">
        <f>VLOOKUP(A819,away!$A$2:$E$405,3,FALSE)</f>
        <v>1.1739130434782601</v>
      </c>
      <c r="I819" s="10">
        <f>VLOOKUP(C819,away!$B$2:$E$405,3,FALSE)</f>
        <v>0</v>
      </c>
      <c r="J819" s="10">
        <f>VLOOKUP(B819,home!$B$2:$E$405,4,FALSE)</f>
        <v>0.85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1.6923076923076901</v>
      </c>
      <c r="F820" s="10">
        <f>VLOOKUP(B820,home!$B$2:$E$405,3,FALSE)</f>
        <v>0.76</v>
      </c>
      <c r="G820" s="10">
        <f>VLOOKUP(C820,away!$B$2:$E$405,4,FALSE)</f>
        <v>0</v>
      </c>
      <c r="H820" s="10">
        <f>VLOOKUP(A820,away!$A$2:$E$405,3,FALSE)</f>
        <v>1.40769230769231</v>
      </c>
      <c r="I820" s="10">
        <f>VLOOKUP(C820,away!$B$2:$E$405,3,FALSE)</f>
        <v>0</v>
      </c>
      <c r="J820" s="10">
        <f>VLOOKUP(B820,home!$B$2:$E$405,4,FALSE)</f>
        <v>1.83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1.6923076923076901</v>
      </c>
      <c r="F821" s="10">
        <f>VLOOKUP(B821,home!$B$2:$E$405,3,FALSE)</f>
        <v>1.08</v>
      </c>
      <c r="G821" s="10">
        <f>VLOOKUP(C821,away!$B$2:$E$405,4,FALSE)</f>
        <v>0.76</v>
      </c>
      <c r="H821" s="10">
        <f>VLOOKUP(A821,away!$A$2:$E$405,3,FALSE)</f>
        <v>1.40769230769231</v>
      </c>
      <c r="I821" s="10">
        <f>VLOOKUP(C821,away!$B$2:$E$405,3,FALSE)</f>
        <v>0.93</v>
      </c>
      <c r="J821" s="10">
        <f>VLOOKUP(B821,home!$B$2:$E$405,4,FALSE)</f>
        <v>0.24</v>
      </c>
      <c r="K821" s="12">
        <f t="shared" si="1008"/>
        <v>1.3890461538461523</v>
      </c>
      <c r="L821" s="12">
        <f t="shared" si="1009"/>
        <v>0.3141969230769236</v>
      </c>
      <c r="M821" s="13">
        <f t="shared" si="1010"/>
        <v>0.18209202698532254</v>
      </c>
      <c r="N821" s="13">
        <f t="shared" si="1011"/>
        <v>0.25293422973001206</v>
      </c>
      <c r="O821" s="13">
        <f t="shared" si="1012"/>
        <v>5.7212754595628468E-2</v>
      </c>
      <c r="P821" s="13">
        <f t="shared" si="1013"/>
        <v>7.9471156722001501E-2</v>
      </c>
      <c r="Q821" s="13">
        <f t="shared" si="1014"/>
        <v>0.17566865949125621</v>
      </c>
      <c r="R821" s="13">
        <f t="shared" si="1015"/>
        <v>8.9880357273507926E-3</v>
      </c>
      <c r="S821" s="13">
        <f t="shared" si="1016"/>
        <v>8.6709792505659765E-3</v>
      </c>
      <c r="T821" s="13">
        <f t="shared" si="1017"/>
        <v>5.5194552293200499E-2</v>
      </c>
      <c r="U821" s="13">
        <f t="shared" si="1018"/>
        <v>1.2484796457708423E-2</v>
      </c>
      <c r="V821" s="13">
        <f t="shared" si="1019"/>
        <v>4.204789330143953E-4</v>
      </c>
      <c r="W821" s="13">
        <f t="shared" si="1020"/>
        <v>8.133729193921295E-2</v>
      </c>
      <c r="X821" s="13">
        <f t="shared" si="1021"/>
        <v>2.5555926858710165E-2</v>
      </c>
      <c r="Y821" s="13">
        <f t="shared" si="1022"/>
        <v>4.0147967926928213E-3</v>
      </c>
      <c r="Z821" s="13">
        <f t="shared" si="1023"/>
        <v>9.4133772334635925E-4</v>
      </c>
      <c r="AA821" s="13">
        <f t="shared" si="1024"/>
        <v>1.3075615440845537E-3</v>
      </c>
      <c r="AB821" s="13">
        <f t="shared" si="1025"/>
        <v>9.0813166686389295E-4</v>
      </c>
      <c r="AC821" s="13">
        <f t="shared" si="1026"/>
        <v>1.1469457139720229E-5</v>
      </c>
      <c r="AD821" s="13">
        <f t="shared" si="1027"/>
        <v>2.8245313133106353E-2</v>
      </c>
      <c r="AE821" s="13">
        <f t="shared" si="1028"/>
        <v>8.8745904777662345E-3</v>
      </c>
      <c r="AF821" s="13">
        <f t="shared" si="1029"/>
        <v>1.394184510840958E-3</v>
      </c>
      <c r="AG821" s="13">
        <f t="shared" si="1030"/>
        <v>1.4601616116924495E-4</v>
      </c>
      <c r="AH821" s="13">
        <f t="shared" si="1031"/>
        <v>7.3941354062915585E-5</v>
      </c>
      <c r="AI821" s="13">
        <f t="shared" si="1032"/>
        <v>1.0270795347126946E-4</v>
      </c>
      <c r="AJ821" s="13">
        <f t="shared" si="1033"/>
        <v>7.1333043869338219E-5</v>
      </c>
      <c r="AK821" s="13">
        <f t="shared" si="1034"/>
        <v>3.3028296742947708E-5</v>
      </c>
      <c r="AL821" s="13">
        <f t="shared" si="1035"/>
        <v>2.0022645493214386E-7</v>
      </c>
      <c r="AM821" s="13">
        <f t="shared" si="1036"/>
        <v>7.8468087143443114E-3</v>
      </c>
      <c r="AN821" s="13">
        <f t="shared" si="1037"/>
        <v>2.4654431540201728E-3</v>
      </c>
      <c r="AO821" s="13">
        <f t="shared" si="1038"/>
        <v>3.8731732650710204E-4</v>
      </c>
      <c r="AP821" s="13">
        <f t="shared" si="1039"/>
        <v>4.0564637414303881E-5</v>
      </c>
      <c r="AQ821" s="13">
        <f t="shared" si="1040"/>
        <v>3.1863210653263325E-6</v>
      </c>
      <c r="AR821" s="13">
        <f t="shared" si="1041"/>
        <v>4.6464291869418937E-6</v>
      </c>
      <c r="AS821" s="13">
        <f t="shared" si="1042"/>
        <v>6.4541045912401423E-6</v>
      </c>
      <c r="AT821" s="13">
        <f t="shared" si="1043"/>
        <v>4.4825245794914572E-6</v>
      </c>
      <c r="AU821" s="13">
        <f t="shared" si="1044"/>
        <v>2.0754778422211503E-6</v>
      </c>
      <c r="AV821" s="13">
        <f t="shared" si="1045"/>
        <v>7.207336285325501E-7</v>
      </c>
      <c r="AW821" s="13">
        <f t="shared" si="1046"/>
        <v>2.4273788374487059E-9</v>
      </c>
      <c r="AX821" s="13">
        <f t="shared" si="1047"/>
        <v>1.816596577437741E-3</v>
      </c>
      <c r="AY821" s="13">
        <f t="shared" si="1048"/>
        <v>5.7076905510300847E-4</v>
      </c>
      <c r="AZ821" s="13">
        <f t="shared" si="1049"/>
        <v>8.9666940450444156E-5</v>
      </c>
      <c r="BA821" s="13">
        <f t="shared" si="1050"/>
        <v>9.3910255970837622E-6</v>
      </c>
      <c r="BB821" s="13">
        <f t="shared" si="1051"/>
        <v>7.3765783678508666E-7</v>
      </c>
      <c r="BC821" s="13">
        <f t="shared" si="1052"/>
        <v>4.6353964520290763E-8</v>
      </c>
      <c r="BD821" s="13">
        <f t="shared" si="1053"/>
        <v>2.4331562563865903E-7</v>
      </c>
      <c r="BE821" s="13">
        <f t="shared" si="1054"/>
        <v>3.3797663396404957E-7</v>
      </c>
      <c r="BF821" s="13">
        <f t="shared" si="1055"/>
        <v>2.3473257174881598E-7</v>
      </c>
      <c r="BG821" s="13">
        <f t="shared" si="1056"/>
        <v>1.086847919900363E-7</v>
      </c>
      <c r="BH821" s="13">
        <f t="shared" si="1057"/>
        <v>3.7742048073832259E-8</v>
      </c>
      <c r="BI821" s="13">
        <f t="shared" si="1058"/>
        <v>1.0485089343046646E-8</v>
      </c>
      <c r="BJ821" s="14">
        <f t="shared" si="1059"/>
        <v>0.64659608915170819</v>
      </c>
      <c r="BK821" s="14">
        <f t="shared" si="1060"/>
        <v>0.271237080629602</v>
      </c>
      <c r="BL821" s="14">
        <f t="shared" si="1061"/>
        <v>8.1201642846371755E-2</v>
      </c>
      <c r="BM821" s="14">
        <f t="shared" si="1062"/>
        <v>0.2430385204717328</v>
      </c>
      <c r="BN821" s="14">
        <f t="shared" si="1063"/>
        <v>0.75636686325157154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1.6923076923076901</v>
      </c>
      <c r="F822" s="10">
        <f>VLOOKUP(B822,home!$B$2:$E$405,3,FALSE)</f>
        <v>1.1000000000000001</v>
      </c>
      <c r="G822" s="10">
        <f>VLOOKUP(C822,away!$B$2:$E$405,4,FALSE)</f>
        <v>0.68</v>
      </c>
      <c r="H822" s="10">
        <f>VLOOKUP(A822,away!$A$2:$E$405,3,FALSE)</f>
        <v>1.40769230769231</v>
      </c>
      <c r="I822" s="10">
        <f>VLOOKUP(C822,away!$B$2:$E$405,3,FALSE)</f>
        <v>0.51</v>
      </c>
      <c r="J822" s="10">
        <f>VLOOKUP(B822,home!$B$2:$E$405,4,FALSE)</f>
        <v>1.1200000000000001</v>
      </c>
      <c r="K822" s="12">
        <f t="shared" si="1008"/>
        <v>1.2658461538461523</v>
      </c>
      <c r="L822" s="12">
        <f t="shared" si="1009"/>
        <v>0.80407384615384758</v>
      </c>
      <c r="M822" s="13">
        <f t="shared" si="1010"/>
        <v>0.12619587697138043</v>
      </c>
      <c r="N822" s="13">
        <f t="shared" si="1011"/>
        <v>0.15974456549546415</v>
      </c>
      <c r="O822" s="13">
        <f t="shared" si="1012"/>
        <v>0.10147080416513563</v>
      </c>
      <c r="P822" s="13">
        <f t="shared" si="1013"/>
        <v>0.12844642718011309</v>
      </c>
      <c r="Q822" s="13">
        <f t="shared" si="1014"/>
        <v>0.10110602191512905</v>
      </c>
      <c r="R822" s="13">
        <f t="shared" si="1015"/>
        <v>4.0795009888692224E-2</v>
      </c>
      <c r="S822" s="13">
        <f t="shared" si="1016"/>
        <v>3.2684278304666255E-2</v>
      </c>
      <c r="T822" s="13">
        <f t="shared" si="1017"/>
        <v>8.1296707910613011E-2</v>
      </c>
      <c r="U822" s="13">
        <f t="shared" si="1018"/>
        <v>5.1640206363716808E-2</v>
      </c>
      <c r="V822" s="13">
        <f t="shared" si="1019"/>
        <v>3.6963514128005195E-3</v>
      </c>
      <c r="W822" s="13">
        <f t="shared" si="1020"/>
        <v>4.2661556323983621E-2</v>
      </c>
      <c r="X822" s="13">
        <f t="shared" si="1021"/>
        <v>3.4303041676334509E-2</v>
      </c>
      <c r="Y822" s="13">
        <f t="shared" si="1022"/>
        <v>1.3791089327733005E-2</v>
      </c>
      <c r="Z822" s="13">
        <f t="shared" si="1023"/>
        <v>1.0934066835028336E-2</v>
      </c>
      <c r="AA822" s="13">
        <f t="shared" si="1024"/>
        <v>1.3840846449017391E-2</v>
      </c>
      <c r="AB822" s="13">
        <f t="shared" si="1025"/>
        <v>8.7601911217319202E-3</v>
      </c>
      <c r="AC822" s="13">
        <f t="shared" si="1026"/>
        <v>2.3514195945366779E-4</v>
      </c>
      <c r="AD822" s="13">
        <f t="shared" si="1027"/>
        <v>1.3500741747451422E-2</v>
      </c>
      <c r="AE822" s="13">
        <f t="shared" si="1028"/>
        <v>1.0855593342803083E-2</v>
      </c>
      <c r="AF822" s="13">
        <f t="shared" si="1029"/>
        <v>4.3643493457148881E-3</v>
      </c>
      <c r="AG822" s="13">
        <f t="shared" si="1030"/>
        <v>1.1697530547893329E-3</v>
      </c>
      <c r="AH822" s="13">
        <f t="shared" si="1031"/>
        <v>2.1979492935361149E-3</v>
      </c>
      <c r="AI822" s="13">
        <f t="shared" si="1032"/>
        <v>2.7822656595715592E-3</v>
      </c>
      <c r="AJ822" s="13">
        <f t="shared" si="1033"/>
        <v>1.7609601420734431E-3</v>
      </c>
      <c r="AK822" s="13">
        <f t="shared" si="1034"/>
        <v>7.4303487430668049E-4</v>
      </c>
      <c r="AL822" s="13">
        <f t="shared" si="1035"/>
        <v>9.5734172294089384E-6</v>
      </c>
      <c r="AM822" s="13">
        <f t="shared" si="1036"/>
        <v>3.4179724030163079E-3</v>
      </c>
      <c r="AN822" s="13">
        <f t="shared" si="1037"/>
        <v>2.7483022161410315E-3</v>
      </c>
      <c r="AO822" s="13">
        <f t="shared" si="1038"/>
        <v>1.1049189666628308E-3</v>
      </c>
      <c r="AP822" s="13">
        <f t="shared" si="1039"/>
        <v>2.9614548107097249E-4</v>
      </c>
      <c r="AQ822" s="13">
        <f t="shared" si="1040"/>
        <v>5.9530708996454571E-5</v>
      </c>
      <c r="AR822" s="13">
        <f t="shared" si="1041"/>
        <v>3.534627084209433E-4</v>
      </c>
      <c r="AS822" s="13">
        <f t="shared" si="1042"/>
        <v>4.4742940998269515E-4</v>
      </c>
      <c r="AT822" s="13">
        <f t="shared" si="1043"/>
        <v>2.8318839887212394E-4</v>
      </c>
      <c r="AU822" s="13">
        <f t="shared" si="1044"/>
        <v>1.1949098184204268E-4</v>
      </c>
      <c r="AV822" s="13">
        <f t="shared" si="1045"/>
        <v>3.7814299946012561E-5</v>
      </c>
      <c r="AW822" s="13">
        <f t="shared" si="1046"/>
        <v>2.7067076387152807E-7</v>
      </c>
      <c r="AX822" s="13">
        <f t="shared" si="1047"/>
        <v>7.2110453671841307E-4</v>
      </c>
      <c r="AY822" s="13">
        <f t="shared" si="1048"/>
        <v>5.7982129831816282E-4</v>
      </c>
      <c r="AZ822" s="13">
        <f t="shared" si="1049"/>
        <v>2.3310957071030126E-4</v>
      </c>
      <c r="BA822" s="13">
        <f t="shared" si="1050"/>
        <v>6.2479103032101415E-5</v>
      </c>
      <c r="BB822" s="13">
        <f t="shared" si="1051"/>
        <v>1.2559453169816076E-5</v>
      </c>
      <c r="BC822" s="13">
        <f t="shared" si="1052"/>
        <v>2.0197455631686296E-6</v>
      </c>
      <c r="BD822" s="13">
        <f t="shared" si="1053"/>
        <v>4.7368353238663957E-5</v>
      </c>
      <c r="BE822" s="13">
        <f t="shared" si="1054"/>
        <v>5.9961047761188712E-5</v>
      </c>
      <c r="BF822" s="13">
        <f t="shared" si="1055"/>
        <v>3.7950730844543088E-5</v>
      </c>
      <c r="BG822" s="13">
        <f t="shared" si="1056"/>
        <v>1.60132622250718E-5</v>
      </c>
      <c r="BH822" s="13">
        <f t="shared" si="1057"/>
        <v>5.067581599534257E-6</v>
      </c>
      <c r="BI822" s="13">
        <f t="shared" si="1058"/>
        <v>1.2829557354143925E-6</v>
      </c>
      <c r="BJ822" s="14">
        <f t="shared" si="1059"/>
        <v>0.47203138362341562</v>
      </c>
      <c r="BK822" s="14">
        <f t="shared" si="1060"/>
        <v>0.29184747054396154</v>
      </c>
      <c r="BL822" s="14">
        <f t="shared" si="1061"/>
        <v>0.22540029768825001</v>
      </c>
      <c r="BM822" s="14">
        <f t="shared" si="1062"/>
        <v>0.34187496244718674</v>
      </c>
      <c r="BN822" s="14">
        <f t="shared" si="1063"/>
        <v>0.65775870561591465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1.37692307692308</v>
      </c>
      <c r="F823" s="10">
        <f>VLOOKUP(B823,home!$B$2:$E$405,3,FALSE)</f>
        <v>0.61</v>
      </c>
      <c r="G823" s="10">
        <f>VLOOKUP(C823,away!$B$2:$E$405,4,FALSE)</f>
        <v>0.83</v>
      </c>
      <c r="H823" s="10">
        <f>VLOOKUP(A823,away!$A$2:$E$405,3,FALSE)</f>
        <v>1.1615384615384601</v>
      </c>
      <c r="I823" s="10">
        <f>VLOOKUP(C823,away!$B$2:$E$405,3,FALSE)</f>
        <v>1.45</v>
      </c>
      <c r="J823" s="10">
        <f>VLOOKUP(B823,home!$B$2:$E$405,4,FALSE)</f>
        <v>1.29</v>
      </c>
      <c r="K823" s="12">
        <f t="shared" si="1008"/>
        <v>0.69713615384615535</v>
      </c>
      <c r="L823" s="12">
        <f t="shared" si="1009"/>
        <v>2.1726576923076895</v>
      </c>
      <c r="M823" s="13">
        <f t="shared" si="1010"/>
        <v>5.6710616486552429E-2</v>
      </c>
      <c r="N823" s="13">
        <f t="shared" si="1011"/>
        <v>3.9535021059679529E-2</v>
      </c>
      <c r="O823" s="13">
        <f t="shared" si="1012"/>
        <v>0.12321275714501942</v>
      </c>
      <c r="P823" s="13">
        <f t="shared" si="1013"/>
        <v>8.5896067620859232E-2</v>
      </c>
      <c r="Q823" s="13">
        <f t="shared" si="1014"/>
        <v>1.3780646261885869E-2</v>
      </c>
      <c r="R823" s="13">
        <f t="shared" si="1015"/>
        <v>0.13384957230078287</v>
      </c>
      <c r="S823" s="13">
        <f t="shared" si="1016"/>
        <v>3.2525366897028757E-2</v>
      </c>
      <c r="T823" s="13">
        <f t="shared" si="1017"/>
        <v>2.9940627105857542E-2</v>
      </c>
      <c r="U823" s="13">
        <f t="shared" si="1018"/>
        <v>9.3311376027720661E-2</v>
      </c>
      <c r="V823" s="13">
        <f t="shared" si="1019"/>
        <v>5.4737960063594125E-3</v>
      </c>
      <c r="W823" s="13">
        <f t="shared" si="1020"/>
        <v>3.2023289108418381E-3</v>
      </c>
      <c r="X823" s="13">
        <f t="shared" si="1021"/>
        <v>6.9575645414398247E-3</v>
      </c>
      <c r="Y823" s="13">
        <f t="shared" si="1022"/>
        <v>7.5582030603432299E-3</v>
      </c>
      <c r="Z823" s="13">
        <f t="shared" si="1023"/>
        <v>9.6936434290463364E-2</v>
      </c>
      <c r="AA823" s="13">
        <f t="shared" si="1024"/>
        <v>6.7577892968814196E-2</v>
      </c>
      <c r="AB823" s="13">
        <f t="shared" si="1025"/>
        <v>2.3555496194653136E-2</v>
      </c>
      <c r="AC823" s="13">
        <f t="shared" si="1026"/>
        <v>5.1817629245897996E-4</v>
      </c>
      <c r="AD823" s="13">
        <f t="shared" si="1027"/>
        <v>5.5811481506365661E-4</v>
      </c>
      <c r="AE823" s="13">
        <f t="shared" si="1028"/>
        <v>1.2125924461389372E-3</v>
      </c>
      <c r="AF823" s="13">
        <f t="shared" si="1029"/>
        <v>1.3172741528689799E-3</v>
      </c>
      <c r="AG823" s="13">
        <f t="shared" si="1030"/>
        <v>9.5399527370296135E-4</v>
      </c>
      <c r="AH823" s="13">
        <f t="shared" si="1031"/>
        <v>5.2652422406513556E-2</v>
      </c>
      <c r="AI823" s="13">
        <f t="shared" si="1032"/>
        <v>3.670590724715999E-2</v>
      </c>
      <c r="AJ823" s="13">
        <f t="shared" si="1033"/>
        <v>1.2794507500859418E-2</v>
      </c>
      <c r="AK823" s="13">
        <f t="shared" si="1034"/>
        <v>2.9731712498349736E-3</v>
      </c>
      <c r="AL823" s="13">
        <f t="shared" si="1035"/>
        <v>3.1393984840307256E-5</v>
      </c>
      <c r="AM823" s="13">
        <f t="shared" si="1036"/>
        <v>7.7816403115607194E-5</v>
      </c>
      <c r="AN823" s="13">
        <f t="shared" si="1037"/>
        <v>1.6906840681684004E-4</v>
      </c>
      <c r="AO823" s="13">
        <f t="shared" si="1038"/>
        <v>1.8366388729840668E-4</v>
      </c>
      <c r="AP823" s="13">
        <f t="shared" si="1039"/>
        <v>1.3301291917933858E-4</v>
      </c>
      <c r="AQ823" s="13">
        <f t="shared" si="1040"/>
        <v>7.224788550782279E-5</v>
      </c>
      <c r="AR823" s="13">
        <f t="shared" si="1041"/>
        <v>2.2879138112029067E-2</v>
      </c>
      <c r="AS823" s="13">
        <f t="shared" si="1042"/>
        <v>1.5949874346734932E-2</v>
      </c>
      <c r="AT823" s="13">
        <f t="shared" si="1043"/>
        <v>5.5596170282061243E-3</v>
      </c>
      <c r="AU823" s="13">
        <f t="shared" si="1044"/>
        <v>1.2919366773004033E-3</v>
      </c>
      <c r="AV823" s="13">
        <f t="shared" si="1045"/>
        <v>2.2516394155649617E-4</v>
      </c>
      <c r="AW823" s="13">
        <f t="shared" si="1046"/>
        <v>1.3208480429030933E-6</v>
      </c>
      <c r="AX823" s="13">
        <f t="shared" si="1047"/>
        <v>9.0414379956927275E-6</v>
      </c>
      <c r="AY823" s="13">
        <f t="shared" si="1048"/>
        <v>1.9643949810864824E-5</v>
      </c>
      <c r="AZ823" s="13">
        <f t="shared" si="1049"/>
        <v>2.1339789331940823E-5</v>
      </c>
      <c r="BA823" s="13">
        <f t="shared" si="1050"/>
        <v>1.54546858147556E-5</v>
      </c>
      <c r="BB823" s="13">
        <f t="shared" si="1051"/>
        <v>8.3944355044068254E-6</v>
      </c>
      <c r="BC823" s="13">
        <f t="shared" si="1052"/>
        <v>3.6476469742460503E-6</v>
      </c>
      <c r="BD823" s="13">
        <f t="shared" si="1053"/>
        <v>8.2847559020783404E-3</v>
      </c>
      <c r="BE823" s="13">
        <f t="shared" si="1054"/>
        <v>5.7756028651291293E-3</v>
      </c>
      <c r="BF823" s="13">
        <f t="shared" si="1055"/>
        <v>2.0131907837694779E-3</v>
      </c>
      <c r="BG823" s="13">
        <f t="shared" si="1056"/>
        <v>4.67822693318527E-4</v>
      </c>
      <c r="BH823" s="13">
        <f t="shared" si="1057"/>
        <v>8.1534028275506837E-5</v>
      </c>
      <c r="BI823" s="13">
        <f t="shared" si="1058"/>
        <v>1.1368063775914105E-5</v>
      </c>
      <c r="BJ823" s="14">
        <f t="shared" si="1059"/>
        <v>0.10572969907517227</v>
      </c>
      <c r="BK823" s="14">
        <f t="shared" si="1060"/>
        <v>0.18117506123791</v>
      </c>
      <c r="BL823" s="14">
        <f t="shared" si="1061"/>
        <v>0.60917310748353215</v>
      </c>
      <c r="BM823" s="14">
        <f t="shared" si="1062"/>
        <v>0.54001129811053061</v>
      </c>
      <c r="BN823" s="14">
        <f t="shared" si="1063"/>
        <v>0.45298468087477933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1.37692307692308</v>
      </c>
      <c r="F824" s="10">
        <f>VLOOKUP(B824,home!$B$2:$E$405,3,FALSE)</f>
        <v>0.97</v>
      </c>
      <c r="G824" s="10">
        <f>VLOOKUP(C824,away!$B$2:$E$405,4,FALSE)</f>
        <v>0.83</v>
      </c>
      <c r="H824" s="10">
        <f>VLOOKUP(A824,away!$A$2:$E$405,3,FALSE)</f>
        <v>1.1615384615384601</v>
      </c>
      <c r="I824" s="10">
        <f>VLOOKUP(C824,away!$B$2:$E$405,3,FALSE)</f>
        <v>1.25</v>
      </c>
      <c r="J824" s="10">
        <f>VLOOKUP(B824,home!$B$2:$E$405,4,FALSE)</f>
        <v>0.72</v>
      </c>
      <c r="K824" s="12">
        <f t="shared" si="1008"/>
        <v>1.1085607692307715</v>
      </c>
      <c r="L824" s="12">
        <f t="shared" si="1009"/>
        <v>1.045384615384614</v>
      </c>
      <c r="M824" s="13">
        <f t="shared" si="1010"/>
        <v>0.11602548837804223</v>
      </c>
      <c r="N824" s="13">
        <f t="shared" si="1011"/>
        <v>0.12862130464673843</v>
      </c>
      <c r="O824" s="13">
        <f t="shared" si="1012"/>
        <v>0.12129126054289167</v>
      </c>
      <c r="P824" s="13">
        <f t="shared" si="1013"/>
        <v>0.1344587330883979</v>
      </c>
      <c r="Q824" s="13">
        <f t="shared" si="1014"/>
        <v>7.1292266209326896E-2</v>
      </c>
      <c r="R824" s="13">
        <f t="shared" si="1015"/>
        <v>6.3398008876072914E-2</v>
      </c>
      <c r="S824" s="13">
        <f t="shared" si="1016"/>
        <v>3.8955127783712289E-2</v>
      </c>
      <c r="T824" s="13">
        <f t="shared" si="1017"/>
        <v>7.4527838291134713E-2</v>
      </c>
      <c r="U824" s="13">
        <f t="shared" si="1018"/>
        <v>7.0280545487358667E-2</v>
      </c>
      <c r="V824" s="13">
        <f t="shared" si="1019"/>
        <v>5.0160023766389616E-3</v>
      </c>
      <c r="W824" s="13">
        <f t="shared" si="1020"/>
        <v>2.6343936489738786E-2</v>
      </c>
      <c r="X824" s="13">
        <f t="shared" si="1021"/>
        <v>2.7539545915042277E-2</v>
      </c>
      <c r="Y824" s="13">
        <f t="shared" si="1022"/>
        <v>1.4394708807131696E-2</v>
      </c>
      <c r="Z824" s="13">
        <f t="shared" si="1023"/>
        <v>2.2091767708354613E-2</v>
      </c>
      <c r="AA824" s="13">
        <f t="shared" si="1024"/>
        <v>2.4490067004441105E-2</v>
      </c>
      <c r="AB824" s="13">
        <f t="shared" si="1025"/>
        <v>1.3574363758478189E-2</v>
      </c>
      <c r="AC824" s="13">
        <f t="shared" si="1026"/>
        <v>3.6330666119119444E-4</v>
      </c>
      <c r="AD824" s="13">
        <f t="shared" si="1027"/>
        <v>7.3009636249078587E-3</v>
      </c>
      <c r="AE824" s="13">
        <f t="shared" si="1028"/>
        <v>7.632315050961359E-3</v>
      </c>
      <c r="AF824" s="13">
        <f t="shared" si="1029"/>
        <v>3.989352367021721E-3</v>
      </c>
      <c r="AG824" s="13">
        <f t="shared" si="1030"/>
        <v>1.3901358632775671E-3</v>
      </c>
      <c r="AH824" s="13">
        <f t="shared" si="1031"/>
        <v>5.7735985222411301E-3</v>
      </c>
      <c r="AI824" s="13">
        <f t="shared" si="1032"/>
        <v>6.400384819045272E-3</v>
      </c>
      <c r="AJ824" s="13">
        <f t="shared" si="1033"/>
        <v>3.5476077591868908E-3</v>
      </c>
      <c r="AK824" s="13">
        <f t="shared" si="1034"/>
        <v>1.3109129288177575E-3</v>
      </c>
      <c r="AL824" s="13">
        <f t="shared" si="1035"/>
        <v>1.6841042108671225E-5</v>
      </c>
      <c r="AM824" s="13">
        <f t="shared" si="1036"/>
        <v>1.6187123704307473E-3</v>
      </c>
      <c r="AN824" s="13">
        <f t="shared" si="1037"/>
        <v>1.6921770087810633E-3</v>
      </c>
      <c r="AO824" s="13">
        <f t="shared" si="1038"/>
        <v>8.8448790574363937E-4</v>
      </c>
      <c r="AP824" s="13">
        <f t="shared" si="1039"/>
        <v>3.0821001638605241E-4</v>
      </c>
      <c r="AQ824" s="13">
        <f t="shared" si="1040"/>
        <v>8.0549502359354735E-5</v>
      </c>
      <c r="AR824" s="13">
        <f t="shared" si="1041"/>
        <v>1.2071262141116442E-3</v>
      </c>
      <c r="AS824" s="13">
        <f t="shared" si="1042"/>
        <v>1.3381727644742332E-3</v>
      </c>
      <c r="AT824" s="13">
        <f t="shared" si="1043"/>
        <v>7.4172291457461222E-4</v>
      </c>
      <c r="AU824" s="13">
        <f t="shared" si="1044"/>
        <v>2.7408164157897394E-4</v>
      </c>
      <c r="AV824" s="13">
        <f t="shared" si="1045"/>
        <v>7.5959038855205033E-5</v>
      </c>
      <c r="AW824" s="13">
        <f t="shared" si="1046"/>
        <v>5.4212828995963283E-7</v>
      </c>
      <c r="AX824" s="13">
        <f t="shared" si="1047"/>
        <v>2.990735050880125E-4</v>
      </c>
      <c r="AY824" s="13">
        <f t="shared" si="1048"/>
        <v>3.126468410881603E-4</v>
      </c>
      <c r="AZ824" s="13">
        <f t="shared" si="1049"/>
        <v>1.6341809886108051E-4</v>
      </c>
      <c r="BA824" s="13">
        <f t="shared" si="1050"/>
        <v>5.6944922141591828E-5</v>
      </c>
      <c r="BB824" s="13">
        <f t="shared" si="1051"/>
        <v>1.4882336382773691E-5</v>
      </c>
      <c r="BC824" s="13">
        <f t="shared" si="1052"/>
        <v>3.1115530991060653E-6</v>
      </c>
      <c r="BD824" s="13">
        <f t="shared" si="1053"/>
        <v>2.1031852884329766E-4</v>
      </c>
      <c r="BE824" s="13">
        <f t="shared" si="1054"/>
        <v>2.3315087011801025E-4</v>
      </c>
      <c r="BF824" s="13">
        <f t="shared" si="1055"/>
        <v>1.292309539624226E-4</v>
      </c>
      <c r="BG824" s="13">
        <f t="shared" si="1056"/>
        <v>4.775345524433654E-5</v>
      </c>
      <c r="BH824" s="13">
        <f t="shared" si="1057"/>
        <v>1.3234401769772241E-5</v>
      </c>
      <c r="BI824" s="13">
        <f t="shared" si="1058"/>
        <v>2.9342277212415588E-6</v>
      </c>
      <c r="BJ824" s="14">
        <f t="shared" si="1059"/>
        <v>0.36846658132564281</v>
      </c>
      <c r="BK824" s="14">
        <f t="shared" si="1060"/>
        <v>0.29514814617117946</v>
      </c>
      <c r="BL824" s="14">
        <f t="shared" si="1061"/>
        <v>0.31434043470978734</v>
      </c>
      <c r="BM824" s="14">
        <f t="shared" si="1062"/>
        <v>0.36464776346069605</v>
      </c>
      <c r="BN824" s="14">
        <f t="shared" si="1063"/>
        <v>0.63508706174147012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1.37692307692308</v>
      </c>
      <c r="F825" s="10">
        <f>VLOOKUP(B825,home!$B$2:$E$405,3,FALSE)</f>
        <v>0.83</v>
      </c>
      <c r="G825" s="10">
        <f>VLOOKUP(C825,away!$B$2:$E$405,4,FALSE)</f>
        <v>0.52</v>
      </c>
      <c r="H825" s="10">
        <f>VLOOKUP(A825,away!$A$2:$E$405,3,FALSE)</f>
        <v>1.1615384615384601</v>
      </c>
      <c r="I825" s="10">
        <f>VLOOKUP(C825,away!$B$2:$E$405,3,FALSE)</f>
        <v>0.73</v>
      </c>
      <c r="J825" s="10">
        <f>VLOOKUP(B825,home!$B$2:$E$405,4,FALSE)</f>
        <v>0.86</v>
      </c>
      <c r="K825" s="12">
        <f t="shared" si="1008"/>
        <v>0.59428000000000125</v>
      </c>
      <c r="L825" s="12">
        <f t="shared" si="1009"/>
        <v>0.72921384615384521</v>
      </c>
      <c r="M825" s="13">
        <f t="shared" si="1010"/>
        <v>0.26620360087642397</v>
      </c>
      <c r="N825" s="13">
        <f t="shared" si="1011"/>
        <v>0.15819947592884157</v>
      </c>
      <c r="O825" s="13">
        <f t="shared" si="1012"/>
        <v>0.19411935165510025</v>
      </c>
      <c r="P825" s="13">
        <f t="shared" si="1013"/>
        <v>0.11536124830159321</v>
      </c>
      <c r="Q825" s="13">
        <f t="shared" si="1014"/>
        <v>4.7007392277496084E-2</v>
      </c>
      <c r="R825" s="13">
        <f t="shared" si="1015"/>
        <v>7.0777259516653215E-2</v>
      </c>
      <c r="S825" s="13">
        <f t="shared" si="1016"/>
        <v>1.2498157017680363E-2</v>
      </c>
      <c r="T825" s="13">
        <f t="shared" si="1017"/>
        <v>3.427844132033548E-2</v>
      </c>
      <c r="U825" s="13">
        <f t="shared" si="1018"/>
        <v>4.2061509785556762E-2</v>
      </c>
      <c r="V825" s="13">
        <f t="shared" si="1019"/>
        <v>6.0179626516532073E-4</v>
      </c>
      <c r="W825" s="13">
        <f t="shared" si="1020"/>
        <v>9.3118510275568139E-3</v>
      </c>
      <c r="X825" s="13">
        <f t="shared" si="1021"/>
        <v>6.790330702616339E-3</v>
      </c>
      <c r="Y825" s="13">
        <f t="shared" si="1022"/>
        <v>2.4758015841557014E-3</v>
      </c>
      <c r="Z825" s="13">
        <f t="shared" si="1023"/>
        <v>1.7203919210789183E-2</v>
      </c>
      <c r="AA825" s="13">
        <f t="shared" si="1024"/>
        <v>1.0223945108587816E-2</v>
      </c>
      <c r="AB825" s="13">
        <f t="shared" si="1025"/>
        <v>3.0379430495657903E-3</v>
      </c>
      <c r="AC825" s="13">
        <f t="shared" si="1026"/>
        <v>1.6299546696622188E-5</v>
      </c>
      <c r="AD825" s="13">
        <f t="shared" si="1027"/>
        <v>1.3834617071641184E-3</v>
      </c>
      <c r="AE825" s="13">
        <f t="shared" si="1028"/>
        <v>1.0088394324877113E-3</v>
      </c>
      <c r="AF825" s="13">
        <f t="shared" si="1029"/>
        <v>3.6782984135801323E-4</v>
      </c>
      <c r="AG825" s="13">
        <f t="shared" si="1030"/>
        <v>8.9408871115611864E-5</v>
      </c>
      <c r="AH825" s="13">
        <f t="shared" si="1031"/>
        <v>3.1363340241549005E-3</v>
      </c>
      <c r="AI825" s="13">
        <f t="shared" si="1032"/>
        <v>1.8638605838747781E-3</v>
      </c>
      <c r="AJ825" s="13">
        <f t="shared" si="1033"/>
        <v>5.5382753389255268E-4</v>
      </c>
      <c r="AK825" s="13">
        <f t="shared" si="1034"/>
        <v>1.0970954228055567E-4</v>
      </c>
      <c r="AL825" s="13">
        <f t="shared" si="1035"/>
        <v>2.8254103963760119E-7</v>
      </c>
      <c r="AM825" s="13">
        <f t="shared" si="1036"/>
        <v>1.6443272466669883E-4</v>
      </c>
      <c r="AN825" s="13">
        <f t="shared" si="1037"/>
        <v>1.1990661958775969E-4</v>
      </c>
      <c r="AO825" s="13">
        <f t="shared" si="1038"/>
        <v>4.3718783624448117E-5</v>
      </c>
      <c r="AP825" s="13">
        <f t="shared" si="1039"/>
        <v>1.0626780785317188E-5</v>
      </c>
      <c r="AQ825" s="13">
        <f t="shared" si="1040"/>
        <v>1.9372989221737313E-6</v>
      </c>
      <c r="AR825" s="13">
        <f t="shared" si="1041"/>
        <v>4.5741163931543253E-4</v>
      </c>
      <c r="AS825" s="13">
        <f t="shared" si="1042"/>
        <v>2.718305890123758E-4</v>
      </c>
      <c r="AT825" s="13">
        <f t="shared" si="1043"/>
        <v>8.0771741219137517E-5</v>
      </c>
      <c r="AU825" s="13">
        <f t="shared" si="1044"/>
        <v>1.6000343457236385E-5</v>
      </c>
      <c r="AV825" s="13">
        <f t="shared" si="1045"/>
        <v>2.3771710274416145E-6</v>
      </c>
      <c r="AW825" s="13">
        <f t="shared" si="1046"/>
        <v>3.4011443081028101E-9</v>
      </c>
      <c r="AX825" s="13">
        <f t="shared" si="1047"/>
        <v>1.6286513269154331E-5</v>
      </c>
      <c r="AY825" s="13">
        <f t="shared" si="1048"/>
        <v>1.1876350981435663E-5</v>
      </c>
      <c r="AZ825" s="13">
        <f t="shared" si="1049"/>
        <v>4.330199788722847E-6</v>
      </c>
      <c r="BA825" s="13">
        <f t="shared" si="1050"/>
        <v>1.0525472141830519E-6</v>
      </c>
      <c r="BB825" s="13">
        <f t="shared" si="1051"/>
        <v>1.9188300057823456E-7</v>
      </c>
      <c r="BC825" s="13">
        <f t="shared" si="1052"/>
        <v>2.7984748172638994E-8</v>
      </c>
      <c r="BD825" s="13">
        <f t="shared" si="1053"/>
        <v>5.5591816796790296E-5</v>
      </c>
      <c r="BE825" s="13">
        <f t="shared" si="1054"/>
        <v>3.3037104885996605E-5</v>
      </c>
      <c r="BF825" s="13">
        <f t="shared" si="1055"/>
        <v>9.8166453458250514E-6</v>
      </c>
      <c r="BG825" s="13">
        <f t="shared" si="1056"/>
        <v>1.9446119987056416E-6</v>
      </c>
      <c r="BH825" s="13">
        <f t="shared" si="1057"/>
        <v>2.8891100464769772E-7</v>
      </c>
      <c r="BI825" s="13">
        <f t="shared" si="1058"/>
        <v>3.4338806368406841E-8</v>
      </c>
      <c r="BJ825" s="14">
        <f t="shared" si="1059"/>
        <v>0.2612872203797163</v>
      </c>
      <c r="BK825" s="14">
        <f t="shared" si="1060"/>
        <v>0.39469326089958057</v>
      </c>
      <c r="BL825" s="14">
        <f t="shared" si="1061"/>
        <v>0.32681284571253655</v>
      </c>
      <c r="BM825" s="14">
        <f t="shared" si="1062"/>
        <v>0.148317044696677</v>
      </c>
      <c r="BN825" s="14">
        <f t="shared" si="1063"/>
        <v>0.85166832855610841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1.37692307692308</v>
      </c>
      <c r="F826" s="10">
        <f>VLOOKUP(B826,home!$B$2:$E$405,3,FALSE)</f>
        <v>1.56</v>
      </c>
      <c r="G826" s="10">
        <f>VLOOKUP(C826,away!$B$2:$E$405,4,FALSE)</f>
        <v>0.83</v>
      </c>
      <c r="H826" s="10">
        <f>VLOOKUP(A826,away!$A$2:$E$405,3,FALSE)</f>
        <v>1.1615384615384601</v>
      </c>
      <c r="I826" s="10">
        <f>VLOOKUP(C826,away!$B$2:$E$405,3,FALSE)</f>
        <v>0.42</v>
      </c>
      <c r="J826" s="10">
        <f>VLOOKUP(B826,home!$B$2:$E$405,4,FALSE)</f>
        <v>1.35</v>
      </c>
      <c r="K826" s="12">
        <f t="shared" si="1008"/>
        <v>1.782840000000004</v>
      </c>
      <c r="L826" s="12">
        <f t="shared" si="1009"/>
        <v>0.65859230769230692</v>
      </c>
      <c r="M826" s="13">
        <f t="shared" si="1010"/>
        <v>8.7036099666769312E-2</v>
      </c>
      <c r="N826" s="13">
        <f t="shared" si="1011"/>
        <v>0.15517143992990332</v>
      </c>
      <c r="O826" s="13">
        <f t="shared" si="1012"/>
        <v>5.7321305732075223E-2</v>
      </c>
      <c r="P826" s="13">
        <f t="shared" si="1013"/>
        <v>0.10219471671137319</v>
      </c>
      <c r="Q826" s="13">
        <f t="shared" si="1014"/>
        <v>0.13832292498231474</v>
      </c>
      <c r="R826" s="13">
        <f t="shared" si="1015"/>
        <v>1.8875685511011837E-2</v>
      </c>
      <c r="S826" s="13">
        <f t="shared" si="1016"/>
        <v>2.9998357473804884E-2</v>
      </c>
      <c r="T826" s="13">
        <f t="shared" si="1017"/>
        <v>9.1098414370852518E-2</v>
      </c>
      <c r="U826" s="13">
        <f t="shared" si="1018"/>
        <v>3.3652327156452409E-2</v>
      </c>
      <c r="V826" s="13">
        <f t="shared" si="1019"/>
        <v>3.9136680776768176E-3</v>
      </c>
      <c r="W826" s="13">
        <f t="shared" si="1020"/>
        <v>8.2202547858490196E-2</v>
      </c>
      <c r="X826" s="13">
        <f t="shared" si="1021"/>
        <v>5.4137965692310358E-2</v>
      </c>
      <c r="Y826" s="13">
        <f t="shared" si="1022"/>
        <v>1.7827423879532806E-2</v>
      </c>
      <c r="Z826" s="13">
        <f t="shared" si="1023"/>
        <v>4.1437937599905104E-3</v>
      </c>
      <c r="AA826" s="13">
        <f t="shared" si="1024"/>
        <v>7.3877212670614969E-3</v>
      </c>
      <c r="AB826" s="13">
        <f t="shared" si="1025"/>
        <v>6.5855624918839759E-3</v>
      </c>
      <c r="AC826" s="13">
        <f t="shared" si="1026"/>
        <v>2.8720568392872248E-4</v>
      </c>
      <c r="AD826" s="13">
        <f t="shared" si="1027"/>
        <v>3.6638497606007757E-2</v>
      </c>
      <c r="AE826" s="13">
        <f t="shared" si="1028"/>
        <v>2.4129832688719707E-2</v>
      </c>
      <c r="AF826" s="13">
        <f t="shared" si="1029"/>
        <v>7.9458610973465859E-3</v>
      </c>
      <c r="AG826" s="13">
        <f t="shared" si="1030"/>
        <v>1.7443609989013387E-3</v>
      </c>
      <c r="AH826" s="13">
        <f t="shared" si="1031"/>
        <v>6.8226767374828272E-4</v>
      </c>
      <c r="AI826" s="13">
        <f t="shared" si="1032"/>
        <v>1.2163740994653909E-3</v>
      </c>
      <c r="AJ826" s="13">
        <f t="shared" si="1033"/>
        <v>1.0843001997454414E-3</v>
      </c>
      <c r="AK826" s="13">
        <f t="shared" si="1034"/>
        <v>6.4437792270472232E-4</v>
      </c>
      <c r="AL826" s="13">
        <f t="shared" si="1035"/>
        <v>1.3489071141453398E-5</v>
      </c>
      <c r="AM826" s="13">
        <f t="shared" si="1036"/>
        <v>1.3064115814378999E-2</v>
      </c>
      <c r="AN826" s="13">
        <f t="shared" si="1037"/>
        <v>8.6039261821514255E-3</v>
      </c>
      <c r="AO826" s="13">
        <f t="shared" si="1038"/>
        <v>2.8332397997586833E-3</v>
      </c>
      <c r="AP826" s="13">
        <f t="shared" si="1039"/>
        <v>6.2198331265625386E-4</v>
      </c>
      <c r="AQ826" s="13">
        <f t="shared" si="1040"/>
        <v>1.0240835630709693E-4</v>
      </c>
      <c r="AR826" s="13">
        <f t="shared" si="1041"/>
        <v>8.98672483435487E-5</v>
      </c>
      <c r="AS826" s="13">
        <f t="shared" si="1042"/>
        <v>1.602189250368127E-4</v>
      </c>
      <c r="AT826" s="13">
        <f t="shared" si="1043"/>
        <v>1.4282235415631592E-4</v>
      </c>
      <c r="AU826" s="13">
        <f t="shared" si="1044"/>
        <v>8.4876468628015616E-5</v>
      </c>
      <c r="AV826" s="13">
        <f t="shared" si="1045"/>
        <v>3.7830290832192932E-5</v>
      </c>
      <c r="AW826" s="13">
        <f t="shared" si="1046"/>
        <v>4.3995531396941044E-7</v>
      </c>
      <c r="AX826" s="13">
        <f t="shared" si="1047"/>
        <v>3.8818713730845852E-3</v>
      </c>
      <c r="AY826" s="13">
        <f t="shared" si="1048"/>
        <v>2.5565706257644808E-3</v>
      </c>
      <c r="AZ826" s="13">
        <f t="shared" si="1049"/>
        <v>8.4186887410029709E-4</v>
      </c>
      <c r="BA826" s="13">
        <f t="shared" si="1050"/>
        <v>1.848161215226797E-4</v>
      </c>
      <c r="BB826" s="13">
        <f t="shared" si="1051"/>
        <v>3.0429618993090853E-5</v>
      </c>
      <c r="BC826" s="13">
        <f t="shared" si="1052"/>
        <v>4.0081425989714718E-6</v>
      </c>
      <c r="BD826" s="13">
        <f t="shared" si="1053"/>
        <v>9.8643130787558989E-6</v>
      </c>
      <c r="BE826" s="13">
        <f t="shared" si="1054"/>
        <v>1.7586491929329202E-5</v>
      </c>
      <c r="BF826" s="13">
        <f t="shared" si="1055"/>
        <v>1.5676950635642678E-5</v>
      </c>
      <c r="BG826" s="13">
        <f t="shared" si="1056"/>
        <v>9.3164982237497509E-6</v>
      </c>
      <c r="BH826" s="13">
        <f t="shared" si="1057"/>
        <v>4.1524564233075116E-6</v>
      </c>
      <c r="BI826" s="13">
        <f t="shared" si="1058"/>
        <v>1.4806330819459157E-6</v>
      </c>
      <c r="BJ826" s="14">
        <f t="shared" si="1059"/>
        <v>0.64194450732569619</v>
      </c>
      <c r="BK826" s="14">
        <f t="shared" si="1060"/>
        <v>0.22600010731045886</v>
      </c>
      <c r="BL826" s="14">
        <f t="shared" si="1061"/>
        <v>0.12802361468451837</v>
      </c>
      <c r="BM826" s="14">
        <f t="shared" si="1062"/>
        <v>0.43863371987676547</v>
      </c>
      <c r="BN826" s="14">
        <f t="shared" si="1063"/>
        <v>0.55892217253344756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1.37692307692308</v>
      </c>
      <c r="F827" s="10">
        <f>VLOOKUP(B827,home!$B$2:$E$405,3,FALSE)</f>
        <v>1.25</v>
      </c>
      <c r="G827" s="10">
        <f>VLOOKUP(C827,away!$B$2:$E$405,4,FALSE)</f>
        <v>0.97</v>
      </c>
      <c r="H827" s="10">
        <f>VLOOKUP(A827,away!$A$2:$E$405,3,FALSE)</f>
        <v>1.1615384615384601</v>
      </c>
      <c r="I827" s="10">
        <f>VLOOKUP(C827,away!$B$2:$E$405,3,FALSE)</f>
        <v>1.21</v>
      </c>
      <c r="J827" s="10">
        <f>VLOOKUP(B827,home!$B$2:$E$405,4,FALSE)</f>
        <v>1.23</v>
      </c>
      <c r="K827" s="12">
        <f t="shared" si="1008"/>
        <v>1.6695192307692346</v>
      </c>
      <c r="L827" s="12">
        <f t="shared" si="1009"/>
        <v>1.7287176923076899</v>
      </c>
      <c r="M827" s="13">
        <f t="shared" si="1010"/>
        <v>3.343216150234498E-2</v>
      </c>
      <c r="N827" s="13">
        <f t="shared" si="1011"/>
        <v>5.5815636554347819E-2</v>
      </c>
      <c r="O827" s="13">
        <f t="shared" si="1012"/>
        <v>5.7794769081191799E-2</v>
      </c>
      <c r="P827" s="13">
        <f t="shared" si="1013"/>
        <v>9.6489478418916891E-2</v>
      </c>
      <c r="Q827" s="13">
        <f t="shared" si="1014"/>
        <v>4.6592639302554972E-2</v>
      </c>
      <c r="R827" s="13">
        <f t="shared" si="1015"/>
        <v>4.9955419916746874E-2</v>
      </c>
      <c r="S827" s="13">
        <f t="shared" si="1016"/>
        <v>6.9620232638126001E-2</v>
      </c>
      <c r="T827" s="13">
        <f t="shared" si="1017"/>
        <v>8.0545519893637396E-2</v>
      </c>
      <c r="U827" s="13">
        <f t="shared" si="1018"/>
        <v>8.3401534232161345E-2</v>
      </c>
      <c r="V827" s="13">
        <f t="shared" si="1019"/>
        <v>2.2325873692296921E-2</v>
      </c>
      <c r="W827" s="13">
        <f t="shared" si="1020"/>
        <v>2.5929102442636659E-2</v>
      </c>
      <c r="X827" s="13">
        <f t="shared" si="1021"/>
        <v>4.4824098138244527E-2</v>
      </c>
      <c r="Y827" s="13">
        <f t="shared" si="1022"/>
        <v>3.8744105746659756E-2</v>
      </c>
      <c r="Z827" s="13">
        <f t="shared" si="1023"/>
        <v>2.8786272745580085E-2</v>
      </c>
      <c r="AA827" s="13">
        <f t="shared" si="1024"/>
        <v>4.8059235930914247E-2</v>
      </c>
      <c r="AB827" s="13">
        <f t="shared" si="1025"/>
        <v>4.0117909301368562E-2</v>
      </c>
      <c r="AC827" s="13">
        <f t="shared" si="1026"/>
        <v>4.0272072814998214E-3</v>
      </c>
      <c r="AD827" s="13">
        <f t="shared" si="1027"/>
        <v>1.0822283791141855E-2</v>
      </c>
      <c r="AE827" s="13">
        <f t="shared" si="1028"/>
        <v>1.8708673460921664E-2</v>
      </c>
      <c r="AF827" s="13">
        <f t="shared" si="1029"/>
        <v>1.6171007405751312E-2</v>
      </c>
      <c r="AG827" s="13">
        <f t="shared" si="1030"/>
        <v>9.318368868253657E-3</v>
      </c>
      <c r="AH827" s="13">
        <f t="shared" si="1031"/>
        <v>1.2440834747719742E-2</v>
      </c>
      <c r="AI827" s="13">
        <f t="shared" si="1032"/>
        <v>2.0770212858140229E-2</v>
      </c>
      <c r="AJ827" s="13">
        <f t="shared" si="1033"/>
        <v>1.7338134896917771E-2</v>
      </c>
      <c r="AK827" s="13">
        <f t="shared" si="1034"/>
        <v>9.6487832120251259E-3</v>
      </c>
      <c r="AL827" s="13">
        <f t="shared" si="1035"/>
        <v>4.6492133635993109E-4</v>
      </c>
      <c r="AM827" s="13">
        <f t="shared" si="1036"/>
        <v>3.6136021820307E-3</v>
      </c>
      <c r="AN827" s="13">
        <f t="shared" si="1037"/>
        <v>6.2468980250381433E-3</v>
      </c>
      <c r="AO827" s="13">
        <f t="shared" si="1038"/>
        <v>5.399561568962704E-3</v>
      </c>
      <c r="AP827" s="13">
        <f t="shared" si="1039"/>
        <v>3.1114392049901647E-3</v>
      </c>
      <c r="AQ827" s="13">
        <f t="shared" si="1040"/>
        <v>1.344700000551568E-3</v>
      </c>
      <c r="AR827" s="13">
        <f t="shared" si="1041"/>
        <v>4.3013382270918775E-3</v>
      </c>
      <c r="AS827" s="13">
        <f t="shared" si="1042"/>
        <v>7.1811668881727351E-3</v>
      </c>
      <c r="AT827" s="13">
        <f t="shared" si="1043"/>
        <v>5.9945481095838218E-3</v>
      </c>
      <c r="AU827" s="13">
        <f t="shared" si="1044"/>
        <v>3.3360044495738504E-3</v>
      </c>
      <c r="AV827" s="13">
        <f t="shared" si="1045"/>
        <v>1.3923808956238192E-3</v>
      </c>
      <c r="AW827" s="13">
        <f t="shared" si="1046"/>
        <v>3.7272839514836146E-5</v>
      </c>
      <c r="AX827" s="13">
        <f t="shared" si="1047"/>
        <v>1.0054963892083212E-3</v>
      </c>
      <c r="AY827" s="13">
        <f t="shared" si="1048"/>
        <v>1.7382193975759234E-3</v>
      </c>
      <c r="AZ827" s="13">
        <f t="shared" si="1049"/>
        <v>1.5024453128509572E-3</v>
      </c>
      <c r="BA827" s="13">
        <f t="shared" si="1050"/>
        <v>8.6576793135007056E-4</v>
      </c>
      <c r="BB827" s="13">
        <f t="shared" si="1051"/>
        <v>3.741670850893742E-4</v>
      </c>
      <c r="BC827" s="13">
        <f t="shared" si="1052"/>
        <v>1.2936585197463957E-4</v>
      </c>
      <c r="BD827" s="13">
        <f t="shared" si="1053"/>
        <v>1.2392999156288522E-3</v>
      </c>
      <c r="BE827" s="13">
        <f t="shared" si="1054"/>
        <v>2.0690350418330586E-3</v>
      </c>
      <c r="BF827" s="13">
        <f t="shared" si="1055"/>
        <v>1.7271468957378597E-3</v>
      </c>
      <c r="BG827" s="13">
        <f t="shared" si="1056"/>
        <v>9.6116831893258096E-4</v>
      </c>
      <c r="BH827" s="13">
        <f t="shared" si="1057"/>
        <v>4.0117224811602007E-4</v>
      </c>
      <c r="BI827" s="13">
        <f t="shared" si="1058"/>
        <v>1.3395295661612443E-4</v>
      </c>
      <c r="BJ827" s="14">
        <f t="shared" si="1059"/>
        <v>0.37280309855377219</v>
      </c>
      <c r="BK827" s="14">
        <f t="shared" si="1060"/>
        <v>0.22809809426712047</v>
      </c>
      <c r="BL827" s="14">
        <f t="shared" si="1061"/>
        <v>0.36826404812409624</v>
      </c>
      <c r="BM827" s="14">
        <f t="shared" si="1062"/>
        <v>0.6561704623564043</v>
      </c>
      <c r="BN827" s="14">
        <f t="shared" si="1063"/>
        <v>0.3400801047761034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1.37692307692308</v>
      </c>
      <c r="F828" s="10">
        <f>VLOOKUP(B828,home!$B$2:$E$405,3,FALSE)</f>
        <v>0.83</v>
      </c>
      <c r="G828" s="10">
        <f>VLOOKUP(C828,away!$B$2:$E$405,4,FALSE)</f>
        <v>0.48</v>
      </c>
      <c r="H828" s="10">
        <f>VLOOKUP(A828,away!$A$2:$E$405,3,FALSE)</f>
        <v>1.1615384615384601</v>
      </c>
      <c r="I828" s="10">
        <f>VLOOKUP(C828,away!$B$2:$E$405,3,FALSE)</f>
        <v>0.73</v>
      </c>
      <c r="J828" s="10">
        <f>VLOOKUP(B828,home!$B$2:$E$405,4,FALSE)</f>
        <v>1.48</v>
      </c>
      <c r="K828" s="12">
        <f t="shared" si="1008"/>
        <v>0.54856615384615504</v>
      </c>
      <c r="L828" s="12">
        <f t="shared" si="1009"/>
        <v>1.2549261538461522</v>
      </c>
      <c r="M828" s="13">
        <f t="shared" si="1010"/>
        <v>0.16472262048054309</v>
      </c>
      <c r="N828" s="13">
        <f t="shared" si="1011"/>
        <v>9.0361254368471408E-2</v>
      </c>
      <c r="O828" s="13">
        <f t="shared" si="1012"/>
        <v>0.2067147245711074</v>
      </c>
      <c r="P828" s="13">
        <f t="shared" si="1013"/>
        <v>0.11339670140133966</v>
      </c>
      <c r="Q828" s="13">
        <f t="shared" si="1014"/>
        <v>2.4784562882813221E-2</v>
      </c>
      <c r="R828" s="13">
        <f t="shared" si="1015"/>
        <v>0.12970585712469329</v>
      </c>
      <c r="S828" s="13">
        <f t="shared" si="1016"/>
        <v>1.951585618780188E-2</v>
      </c>
      <c r="T828" s="13">
        <f t="shared" si="1017"/>
        <v>3.1102796173286901E-2</v>
      </c>
      <c r="U828" s="13">
        <f t="shared" si="1018"/>
        <v>7.1152243174211885E-2</v>
      </c>
      <c r="V828" s="13">
        <f t="shared" si="1019"/>
        <v>1.4927678692442708E-3</v>
      </c>
      <c r="W828" s="13">
        <f t="shared" si="1020"/>
        <v>4.5319907784610071E-3</v>
      </c>
      <c r="X828" s="13">
        <f t="shared" si="1021"/>
        <v>5.6873137568803026E-3</v>
      </c>
      <c r="Y828" s="13">
        <f t="shared" si="1022"/>
        <v>3.5685793893190545E-3</v>
      </c>
      <c r="Z828" s="13">
        <f t="shared" si="1023"/>
        <v>5.4257090804269964E-2</v>
      </c>
      <c r="AA828" s="13">
        <f t="shared" si="1024"/>
        <v>2.9763603621379957E-2</v>
      </c>
      <c r="AB828" s="13">
        <f t="shared" si="1025"/>
        <v>8.1636527815909486E-3</v>
      </c>
      <c r="AC828" s="13">
        <f t="shared" si="1026"/>
        <v>6.4227271820797499E-5</v>
      </c>
      <c r="AD828" s="13">
        <f t="shared" si="1027"/>
        <v>6.2152418765164903E-4</v>
      </c>
      <c r="AE828" s="13">
        <f t="shared" si="1028"/>
        <v>7.7996695833203828E-4</v>
      </c>
      <c r="AF828" s="13">
        <f t="shared" si="1029"/>
        <v>4.8940046757335349E-4</v>
      </c>
      <c r="AG828" s="13">
        <f t="shared" si="1030"/>
        <v>2.0472048215411238E-4</v>
      </c>
      <c r="AH828" s="13">
        <f t="shared" si="1031"/>
        <v>1.7022160570470981E-2</v>
      </c>
      <c r="AI828" s="13">
        <f t="shared" si="1032"/>
        <v>9.3377811542949378E-3</v>
      </c>
      <c r="AJ828" s="13">
        <f t="shared" si="1033"/>
        <v>2.5611953466343424E-3</v>
      </c>
      <c r="AK828" s="13">
        <f t="shared" si="1034"/>
        <v>4.6832836018395705E-4</v>
      </c>
      <c r="AL828" s="13">
        <f t="shared" si="1035"/>
        <v>1.7685878826450408E-6</v>
      </c>
      <c r="AM828" s="13">
        <f t="shared" si="1036"/>
        <v>6.8189426628484229E-5</v>
      </c>
      <c r="AN828" s="13">
        <f t="shared" si="1037"/>
        <v>8.5572694891858126E-5</v>
      </c>
      <c r="AO828" s="13">
        <f t="shared" si="1038"/>
        <v>5.3693706437444908E-5</v>
      </c>
      <c r="AP828" s="13">
        <f t="shared" si="1039"/>
        <v>2.2460545501762375E-5</v>
      </c>
      <c r="AQ828" s="13">
        <f t="shared" si="1040"/>
        <v>7.0465814949532869E-6</v>
      </c>
      <c r="AR828" s="13">
        <f t="shared" si="1041"/>
        <v>4.2723108989705574E-3</v>
      </c>
      <c r="AS828" s="13">
        <f t="shared" si="1042"/>
        <v>2.3436451578832873E-3</v>
      </c>
      <c r="AT828" s="13">
        <f t="shared" si="1043"/>
        <v>6.4282220512009997E-4</v>
      </c>
      <c r="AU828" s="13">
        <f t="shared" si="1044"/>
        <v>1.1754350155654582E-4</v>
      </c>
      <c r="AV828" s="13">
        <f t="shared" si="1045"/>
        <v>1.6120096639620966E-5</v>
      </c>
      <c r="AW828" s="13">
        <f t="shared" si="1046"/>
        <v>3.3819822452850201E-8</v>
      </c>
      <c r="AX828" s="13">
        <f t="shared" si="1047"/>
        <v>6.2344019164270297E-6</v>
      </c>
      <c r="AY828" s="13">
        <f t="shared" si="1048"/>
        <v>7.8237140185128547E-6</v>
      </c>
      <c r="AZ828" s="13">
        <f t="shared" si="1049"/>
        <v>4.9090916710222813E-6</v>
      </c>
      <c r="BA828" s="13">
        <f t="shared" si="1050"/>
        <v>2.0535158431980574E-6</v>
      </c>
      <c r="BB828" s="13">
        <f t="shared" si="1051"/>
        <v>6.4425268474166894E-7</v>
      </c>
      <c r="BC828" s="13">
        <f t="shared" si="1052"/>
        <v>1.6169790875358415E-7</v>
      </c>
      <c r="BD828" s="13">
        <f t="shared" si="1053"/>
        <v>8.9357244741335206E-4</v>
      </c>
      <c r="BE828" s="13">
        <f t="shared" si="1054"/>
        <v>4.901836006604381E-4</v>
      </c>
      <c r="BF828" s="13">
        <f t="shared" si="1055"/>
        <v>1.3444906624637809E-4</v>
      </c>
      <c r="BG828" s="13">
        <f t="shared" si="1056"/>
        <v>2.4584735719660847E-5</v>
      </c>
      <c r="BH828" s="13">
        <f t="shared" si="1057"/>
        <v>3.3715884792646329E-6</v>
      </c>
      <c r="BI828" s="13">
        <f t="shared" si="1058"/>
        <v>3.6990786488444141E-7</v>
      </c>
      <c r="BJ828" s="14">
        <f t="shared" si="1059"/>
        <v>0.16239089907394019</v>
      </c>
      <c r="BK828" s="14">
        <f t="shared" si="1060"/>
        <v>0.29920176551265093</v>
      </c>
      <c r="BL828" s="14">
        <f t="shared" si="1061"/>
        <v>0.48382851991112169</v>
      </c>
      <c r="BM828" s="14">
        <f t="shared" si="1062"/>
        <v>0.26998476457881865</v>
      </c>
      <c r="BN828" s="14">
        <f t="shared" si="1063"/>
        <v>0.7296857208289681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1.73913043478261</v>
      </c>
      <c r="F829" s="10">
        <f>VLOOKUP(B829,home!$B$2:$E$405,3,FALSE)</f>
        <v>0.77</v>
      </c>
      <c r="G829" s="10">
        <f>VLOOKUP(C829,away!$B$2:$E$405,4,FALSE)</f>
        <v>0.82</v>
      </c>
      <c r="H829" s="10">
        <f>VLOOKUP(A829,away!$A$2:$E$405,3,FALSE)</f>
        <v>1.3217391304347801</v>
      </c>
      <c r="I829" s="10">
        <f>VLOOKUP(C829,away!$B$2:$E$405,3,FALSE)</f>
        <v>0.57999999999999996</v>
      </c>
      <c r="J829" s="10">
        <f>VLOOKUP(B829,home!$B$2:$E$405,4,FALSE)</f>
        <v>0.63</v>
      </c>
      <c r="K829" s="12">
        <f t="shared" si="1008"/>
        <v>1.0980869565217399</v>
      </c>
      <c r="L829" s="12">
        <f t="shared" si="1009"/>
        <v>0.48296347826086861</v>
      </c>
      <c r="M829" s="13">
        <f t="shared" si="1010"/>
        <v>0.20575884839542305</v>
      </c>
      <c r="N829" s="13">
        <f t="shared" si="1011"/>
        <v>0.22594110761194819</v>
      </c>
      <c r="O829" s="13">
        <f t="shared" si="1012"/>
        <v>9.9374009104004249E-2</v>
      </c>
      <c r="P829" s="13">
        <f t="shared" si="1013"/>
        <v>0.1091213032143797</v>
      </c>
      <c r="Q829" s="13">
        <f t="shared" si="1014"/>
        <v>0.12405149160537753</v>
      </c>
      <c r="R829" s="13">
        <f t="shared" si="1015"/>
        <v>2.3997008542798563E-2</v>
      </c>
      <c r="S829" s="13">
        <f t="shared" si="1016"/>
        <v>1.4467736026983745E-2</v>
      </c>
      <c r="T829" s="13">
        <f t="shared" si="1017"/>
        <v>5.9912339869182069E-2</v>
      </c>
      <c r="U829" s="13">
        <f t="shared" si="1018"/>
        <v>2.6350802076387864E-2</v>
      </c>
      <c r="V829" s="13">
        <f t="shared" si="1019"/>
        <v>8.5252886092283538E-4</v>
      </c>
      <c r="W829" s="13">
        <f t="shared" si="1020"/>
        <v>4.5406441622977071E-2</v>
      </c>
      <c r="X829" s="13">
        <f t="shared" si="1021"/>
        <v>2.1929652981682084E-2</v>
      </c>
      <c r="Y829" s="13">
        <f t="shared" si="1022"/>
        <v>5.2956107405435042E-3</v>
      </c>
      <c r="Z829" s="13">
        <f t="shared" si="1023"/>
        <v>3.8632262378952586E-3</v>
      </c>
      <c r="AA829" s="13">
        <f t="shared" si="1024"/>
        <v>4.2421583419253355E-3</v>
      </c>
      <c r="AB829" s="13">
        <f t="shared" si="1025"/>
        <v>2.3291293713840508E-3</v>
      </c>
      <c r="AC829" s="13">
        <f t="shared" si="1026"/>
        <v>2.8257916080293272E-5</v>
      </c>
      <c r="AD829" s="13">
        <f t="shared" si="1027"/>
        <v>1.2465055322064232E-2</v>
      </c>
      <c r="AE829" s="13">
        <f t="shared" si="1028"/>
        <v>6.0201664750582935E-3</v>
      </c>
      <c r="AF829" s="13">
        <f t="shared" si="1029"/>
        <v>1.4537602702518132E-3</v>
      </c>
      <c r="AG829" s="13">
        <f t="shared" si="1030"/>
        <v>2.3403770555942543E-4</v>
      </c>
      <c r="AH829" s="13">
        <f t="shared" si="1031"/>
        <v>4.6644929529063582E-4</v>
      </c>
      <c r="AI829" s="13">
        <f t="shared" si="1032"/>
        <v>5.1220188703740457E-4</v>
      </c>
      <c r="AJ829" s="13">
        <f t="shared" si="1033"/>
        <v>2.8122110563079779E-4</v>
      </c>
      <c r="AK829" s="13">
        <f t="shared" si="1034"/>
        <v>1.0293507599726718E-4</v>
      </c>
      <c r="AL829" s="13">
        <f t="shared" si="1035"/>
        <v>5.9944748969012436E-7</v>
      </c>
      <c r="AM829" s="13">
        <f t="shared" si="1036"/>
        <v>2.7375429322961269E-3</v>
      </c>
      <c r="AN829" s="13">
        <f t="shared" si="1037"/>
        <v>1.322133256470195E-3</v>
      </c>
      <c r="AO829" s="13">
        <f t="shared" si="1038"/>
        <v>3.1927103813460727E-4</v>
      </c>
      <c r="AP829" s="13">
        <f t="shared" si="1039"/>
        <v>5.1398750361816137E-5</v>
      </c>
      <c r="AQ829" s="13">
        <f t="shared" si="1040"/>
        <v>6.2059298132511976E-6</v>
      </c>
      <c r="AR829" s="13">
        <f t="shared" si="1041"/>
        <v>4.5055594817179305E-5</v>
      </c>
      <c r="AS829" s="13">
        <f t="shared" si="1042"/>
        <v>4.9474960987073101E-5</v>
      </c>
      <c r="AT829" s="13">
        <f t="shared" si="1043"/>
        <v>2.7163904667163455E-5</v>
      </c>
      <c r="AU829" s="13">
        <f t="shared" si="1044"/>
        <v>9.9427764677374042E-6</v>
      </c>
      <c r="AV829" s="13">
        <f t="shared" si="1045"/>
        <v>2.7295082877084346E-6</v>
      </c>
      <c r="AW829" s="13">
        <f t="shared" si="1046"/>
        <v>8.8307922645157316E-9</v>
      </c>
      <c r="AX829" s="13">
        <f t="shared" si="1047"/>
        <v>5.010100311454421E-4</v>
      </c>
      <c r="AY829" s="13">
        <f t="shared" si="1048"/>
        <v>2.4196954728558881E-4</v>
      </c>
      <c r="AZ829" s="13">
        <f t="shared" si="1049"/>
        <v>5.8431227095127849E-5</v>
      </c>
      <c r="BA829" s="13">
        <f t="shared" si="1050"/>
        <v>9.4067162256378895E-6</v>
      </c>
      <c r="BB829" s="13">
        <f t="shared" si="1051"/>
        <v>1.1357750968367558E-6</v>
      </c>
      <c r="BC829" s="13">
        <f t="shared" si="1052"/>
        <v>1.0970757825807091E-7</v>
      </c>
      <c r="BD829" s="13">
        <f t="shared" si="1053"/>
        <v>3.6267011313362148E-6</v>
      </c>
      <c r="BE829" s="13">
        <f t="shared" si="1054"/>
        <v>3.9824332075229353E-6</v>
      </c>
      <c r="BF829" s="13">
        <f t="shared" si="1055"/>
        <v>2.1865289801999847E-6</v>
      </c>
      <c r="BG829" s="13">
        <f t="shared" si="1056"/>
        <v>8.0033298440479524E-7</v>
      </c>
      <c r="BH829" s="13">
        <f t="shared" si="1057"/>
        <v>2.1970880276225561E-7</v>
      </c>
      <c r="BI829" s="13">
        <f t="shared" si="1058"/>
        <v>4.825187410924812E-8</v>
      </c>
      <c r="BJ829" s="14">
        <f t="shared" si="1059"/>
        <v>0.50795827911614722</v>
      </c>
      <c r="BK829" s="14">
        <f t="shared" si="1060"/>
        <v>0.33047124340856499</v>
      </c>
      <c r="BL829" s="14">
        <f t="shared" si="1061"/>
        <v>0.15780114550266336</v>
      </c>
      <c r="BM829" s="14">
        <f t="shared" si="1062"/>
        <v>0.21160816507484606</v>
      </c>
      <c r="BN829" s="14">
        <f t="shared" si="1063"/>
        <v>0.78824376847393129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1.73913043478261</v>
      </c>
      <c r="F830" s="10">
        <f>VLOOKUP(B830,home!$B$2:$E$405,3,FALSE)</f>
        <v>1.23</v>
      </c>
      <c r="G830" s="10">
        <f>VLOOKUP(C830,away!$B$2:$E$405,4,FALSE)</f>
        <v>1.34</v>
      </c>
      <c r="H830" s="10">
        <f>VLOOKUP(A830,away!$A$2:$E$405,3,FALSE)</f>
        <v>1.3217391304347801</v>
      </c>
      <c r="I830" s="10">
        <f>VLOOKUP(C830,away!$B$2:$E$405,3,FALSE)</f>
        <v>0.48</v>
      </c>
      <c r="J830" s="10">
        <f>VLOOKUP(B830,home!$B$2:$E$405,4,FALSE)</f>
        <v>1.3</v>
      </c>
      <c r="K830" s="12">
        <f t="shared" si="1008"/>
        <v>2.8664347826086978</v>
      </c>
      <c r="L830" s="12">
        <f t="shared" si="1009"/>
        <v>0.82476521739130282</v>
      </c>
      <c r="M830" s="13">
        <f t="shared" si="1010"/>
        <v>2.4942053612477099E-2</v>
      </c>
      <c r="N830" s="13">
        <f t="shared" si="1011"/>
        <v>7.1494770024495266E-2</v>
      </c>
      <c r="O830" s="13">
        <f t="shared" si="1012"/>
        <v>2.0571338269880203E-2</v>
      </c>
      <c r="P830" s="13">
        <f t="shared" si="1013"/>
        <v>5.8966399541594043E-2</v>
      </c>
      <c r="Q830" s="13">
        <f t="shared" si="1014"/>
        <v>0.1024675477864115</v>
      </c>
      <c r="R830" s="13">
        <f t="shared" si="1015"/>
        <v>8.4832621400938862E-3</v>
      </c>
      <c r="S830" s="13">
        <f t="shared" si="1016"/>
        <v>3.4851142661720708E-2</v>
      </c>
      <c r="T830" s="13">
        <f t="shared" si="1017"/>
        <v>8.4511669325613395E-2</v>
      </c>
      <c r="U830" s="13">
        <f t="shared" si="1018"/>
        <v>2.4316717668352611E-2</v>
      </c>
      <c r="V830" s="13">
        <f t="shared" si="1019"/>
        <v>9.1547589758834407E-3</v>
      </c>
      <c r="W830" s="13">
        <f t="shared" si="1020"/>
        <v>9.7905514354529599E-2</v>
      </c>
      <c r="X830" s="13">
        <f t="shared" si="1021"/>
        <v>8.0749062830420909E-2</v>
      </c>
      <c r="Y830" s="13">
        <f t="shared" si="1022"/>
        <v>3.3299509179738035E-2</v>
      </c>
      <c r="Z830" s="13">
        <f t="shared" si="1023"/>
        <v>2.3322331810539808E-3</v>
      </c>
      <c r="AA830" s="13">
        <f t="shared" si="1024"/>
        <v>6.6851943113272584E-3</v>
      </c>
      <c r="AB830" s="13">
        <f t="shared" si="1025"/>
        <v>9.5813367512431295E-3</v>
      </c>
      <c r="AC830" s="13">
        <f t="shared" si="1026"/>
        <v>1.3526932862719812E-3</v>
      </c>
      <c r="AD830" s="13">
        <f t="shared" si="1027"/>
        <v>7.0159942938754702E-2</v>
      </c>
      <c r="AE830" s="13">
        <f t="shared" si="1028"/>
        <v>5.7865480590043421E-2</v>
      </c>
      <c r="AF830" s="13">
        <f t="shared" si="1029"/>
        <v>2.3862717839149686E-2</v>
      </c>
      <c r="AG830" s="13">
        <f t="shared" si="1030"/>
        <v>6.56037988871787E-3</v>
      </c>
      <c r="AH830" s="13">
        <f t="shared" si="1031"/>
        <v>4.8088620164479898E-4</v>
      </c>
      <c r="AI830" s="13">
        <f t="shared" si="1032"/>
        <v>1.3784289348712318E-3</v>
      </c>
      <c r="AJ830" s="13">
        <f t="shared" si="1033"/>
        <v>1.9755883221345798E-3</v>
      </c>
      <c r="AK830" s="13">
        <f t="shared" si="1034"/>
        <v>1.8876316942273716E-3</v>
      </c>
      <c r="AL830" s="13">
        <f t="shared" si="1035"/>
        <v>1.2791801992702691E-4</v>
      </c>
      <c r="AM830" s="13">
        <f t="shared" si="1036"/>
        <v>4.0221780157097577E-2</v>
      </c>
      <c r="AN830" s="13">
        <f t="shared" si="1037"/>
        <v>3.3173525255133771E-2</v>
      </c>
      <c r="AO830" s="13">
        <f t="shared" si="1038"/>
        <v>1.3680184884343138E-2</v>
      </c>
      <c r="AP830" s="13">
        <f t="shared" si="1039"/>
        <v>3.7609802200294943E-3</v>
      </c>
      <c r="AQ830" s="13">
        <f t="shared" si="1040"/>
        <v>7.7548141719425393E-4</v>
      </c>
      <c r="AR830" s="13">
        <f t="shared" si="1041"/>
        <v>7.9323642528010126E-5</v>
      </c>
      <c r="AS830" s="13">
        <f t="shared" si="1042"/>
        <v>2.2737604802550675E-4</v>
      </c>
      <c r="AT830" s="13">
        <f t="shared" si="1043"/>
        <v>3.2587930639620924E-4</v>
      </c>
      <c r="AU830" s="13">
        <f t="shared" si="1044"/>
        <v>3.1137059292883038E-4</v>
      </c>
      <c r="AV830" s="13">
        <f t="shared" si="1045"/>
        <v>2.2313087446317333E-4</v>
      </c>
      <c r="AW830" s="13">
        <f t="shared" si="1046"/>
        <v>8.4004321785870469E-6</v>
      </c>
      <c r="AX830" s="13">
        <f t="shared" si="1047"/>
        <v>1.9215518276790799E-2</v>
      </c>
      <c r="AY830" s="13">
        <f t="shared" si="1048"/>
        <v>1.5848291108843917E-2</v>
      </c>
      <c r="AZ830" s="13">
        <f t="shared" si="1049"/>
        <v>6.535559630833152E-3</v>
      </c>
      <c r="BA830" s="13">
        <f t="shared" si="1050"/>
        <v>1.796767419899309E-3</v>
      </c>
      <c r="BB830" s="13">
        <f t="shared" si="1051"/>
        <v>3.7047781791871596E-4</v>
      </c>
      <c r="BC830" s="13">
        <f t="shared" si="1052"/>
        <v>6.1111443606877067E-5</v>
      </c>
      <c r="BD830" s="13">
        <f t="shared" si="1053"/>
        <v>1.0903896878980706E-5</v>
      </c>
      <c r="BE830" s="13">
        <f t="shared" si="1054"/>
        <v>3.1255309279888712E-5</v>
      </c>
      <c r="BF830" s="13">
        <f t="shared" si="1055"/>
        <v>4.4795652830532722E-5</v>
      </c>
      <c r="BG830" s="13">
        <f t="shared" si="1056"/>
        <v>4.2801272461034249E-5</v>
      </c>
      <c r="BH830" s="13">
        <f t="shared" si="1057"/>
        <v>3.0671764030555096E-5</v>
      </c>
      <c r="BI830" s="13">
        <f t="shared" si="1058"/>
        <v>1.7583722252229884E-5</v>
      </c>
      <c r="BJ830" s="14">
        <f t="shared" si="1059"/>
        <v>0.76431627238956534</v>
      </c>
      <c r="BK830" s="14">
        <f t="shared" si="1060"/>
        <v>0.14524325720671824</v>
      </c>
      <c r="BL830" s="14">
        <f t="shared" si="1061"/>
        <v>7.6705476375850026E-2</v>
      </c>
      <c r="BM830" s="14">
        <f t="shared" si="1062"/>
        <v>0.6858319771015704</v>
      </c>
      <c r="BN830" s="14">
        <f t="shared" si="1063"/>
        <v>0.286925371374952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1.73913043478261</v>
      </c>
      <c r="F831" s="10">
        <f>VLOOKUP(B831,home!$B$2:$E$405,3,FALSE)</f>
        <v>0.28999999999999998</v>
      </c>
      <c r="G831" s="10">
        <f>VLOOKUP(C831,away!$B$2:$E$405,4,FALSE)</f>
        <v>0.1</v>
      </c>
      <c r="H831" s="10">
        <f>VLOOKUP(A831,away!$A$2:$E$405,3,FALSE)</f>
        <v>1.3217391304347801</v>
      </c>
      <c r="I831" s="10">
        <f>VLOOKUP(C831,away!$B$2:$E$405,3,FALSE)</f>
        <v>1.44</v>
      </c>
      <c r="J831" s="10">
        <f>VLOOKUP(B831,home!$B$2:$E$405,4,FALSE)</f>
        <v>0.88</v>
      </c>
      <c r="K831" s="12">
        <f t="shared" si="1008"/>
        <v>5.0434782608695689E-2</v>
      </c>
      <c r="L831" s="12">
        <f t="shared" si="1009"/>
        <v>1.6749078260869532</v>
      </c>
      <c r="M831" s="13">
        <f t="shared" si="1010"/>
        <v>0.178112018591877</v>
      </c>
      <c r="N831" s="13">
        <f t="shared" si="1011"/>
        <v>8.9830409376772807E-3</v>
      </c>
      <c r="O831" s="13">
        <f t="shared" si="1012"/>
        <v>0.29832121385967969</v>
      </c>
      <c r="P831" s="13">
        <f t="shared" si="1013"/>
        <v>1.504576556857516E-2</v>
      </c>
      <c r="Q831" s="13">
        <f t="shared" si="1014"/>
        <v>2.2652885842838381E-4</v>
      </c>
      <c r="R831" s="13">
        <f t="shared" si="1015"/>
        <v>0.24983026789066867</v>
      </c>
      <c r="S831" s="13">
        <f t="shared" si="1016"/>
        <v>3.1774254109043882E-4</v>
      </c>
      <c r="T831" s="13">
        <f t="shared" si="1017"/>
        <v>3.7941495781624348E-4</v>
      </c>
      <c r="U831" s="13">
        <f t="shared" si="1018"/>
        <v>1.2600135250138081E-2</v>
      </c>
      <c r="V831" s="13">
        <f t="shared" si="1019"/>
        <v>2.9823177959112699E-6</v>
      </c>
      <c r="W831" s="13">
        <f t="shared" si="1020"/>
        <v>3.8083112431438476E-6</v>
      </c>
      <c r="X831" s="13">
        <f t="shared" si="1021"/>
        <v>6.3785703053165637E-6</v>
      </c>
      <c r="Y831" s="13">
        <f t="shared" si="1022"/>
        <v>5.3417586618102812E-6</v>
      </c>
      <c r="Z831" s="13">
        <f t="shared" si="1023"/>
        <v>0.13948089029449368</v>
      </c>
      <c r="AA831" s="13">
        <f t="shared" si="1024"/>
        <v>7.0346883800701202E-3</v>
      </c>
      <c r="AB831" s="13">
        <f t="shared" si="1025"/>
        <v>1.773964895843771E-4</v>
      </c>
      <c r="AC831" s="13">
        <f t="shared" si="1026"/>
        <v>1.5745447290353825E-8</v>
      </c>
      <c r="AD831" s="13">
        <f t="shared" si="1027"/>
        <v>4.8017837413552876E-8</v>
      </c>
      <c r="AE831" s="13">
        <f t="shared" si="1028"/>
        <v>8.0425451675730607E-8</v>
      </c>
      <c r="AF831" s="13">
        <f t="shared" si="1029"/>
        <v>6.7352609214129657E-8</v>
      </c>
      <c r="AG831" s="13">
        <f t="shared" si="1030"/>
        <v>3.7603137426707329E-8</v>
      </c>
      <c r="AH831" s="13">
        <f t="shared" si="1031"/>
        <v>5.8404408685955776E-2</v>
      </c>
      <c r="AI831" s="13">
        <f t="shared" si="1032"/>
        <v>2.9456136554655977E-3</v>
      </c>
      <c r="AJ831" s="13">
        <f t="shared" si="1033"/>
        <v>7.428069218130644E-5</v>
      </c>
      <c r="AK831" s="13">
        <f t="shared" si="1034"/>
        <v>1.2487768540625444E-6</v>
      </c>
      <c r="AL831" s="13">
        <f t="shared" si="1035"/>
        <v>5.3202992268782262E-11</v>
      </c>
      <c r="AM831" s="13">
        <f t="shared" si="1036"/>
        <v>4.8435383825844673E-10</v>
      </c>
      <c r="AN831" s="13">
        <f t="shared" si="1037"/>
        <v>8.1124803429432674E-10</v>
      </c>
      <c r="AO831" s="13">
        <f t="shared" si="1038"/>
        <v>6.7938284076861263E-10</v>
      </c>
      <c r="AP831" s="13">
        <f t="shared" si="1039"/>
        <v>3.7930121230417853E-10</v>
      </c>
      <c r="AQ831" s="13">
        <f t="shared" si="1040"/>
        <v>1.5882364223313436E-10</v>
      </c>
      <c r="AR831" s="13">
        <f t="shared" si="1041"/>
        <v>1.9564400237217651E-2</v>
      </c>
      <c r="AS831" s="13">
        <f t="shared" si="1042"/>
        <v>9.8672627283358651E-4</v>
      </c>
      <c r="AT831" s="13">
        <f t="shared" si="1043"/>
        <v>2.4882662532325246E-5</v>
      </c>
      <c r="AU831" s="13">
        <f t="shared" si="1044"/>
        <v>4.1831722518112052E-7</v>
      </c>
      <c r="AV831" s="13">
        <f t="shared" si="1045"/>
        <v>5.2744345783706516E-9</v>
      </c>
      <c r="AW831" s="13">
        <f t="shared" si="1046"/>
        <v>1.2484024809394145E-13</v>
      </c>
      <c r="AX831" s="13">
        <f t="shared" si="1047"/>
        <v>4.0713800897086894E-12</v>
      </c>
      <c r="AY831" s="13">
        <f t="shared" si="1048"/>
        <v>6.8191863752276848E-12</v>
      </c>
      <c r="AZ831" s="13">
        <f t="shared" si="1049"/>
        <v>5.7107543137071879E-12</v>
      </c>
      <c r="BA831" s="13">
        <f t="shared" si="1050"/>
        <v>3.1883290309626655E-12</v>
      </c>
      <c r="BB831" s="13">
        <f t="shared" si="1051"/>
        <v>1.3350393115248996E-12</v>
      </c>
      <c r="BC831" s="13">
        <f t="shared" si="1052"/>
        <v>4.4721355820135885E-13</v>
      </c>
      <c r="BD831" s="13">
        <f t="shared" si="1053"/>
        <v>5.461427845002211E-3</v>
      </c>
      <c r="BE831" s="13">
        <f t="shared" si="1054"/>
        <v>2.7544592609576391E-4</v>
      </c>
      <c r="BF831" s="13">
        <f t="shared" si="1055"/>
        <v>6.9460277015453559E-6</v>
      </c>
      <c r="BG831" s="13">
        <f t="shared" si="1056"/>
        <v>1.1677379904047278E-7</v>
      </c>
      <c r="BH831" s="13">
        <f t="shared" si="1057"/>
        <v>1.4723652922494398E-9</v>
      </c>
      <c r="BI831" s="13">
        <f t="shared" si="1058"/>
        <v>1.485168468703784E-11</v>
      </c>
      <c r="BJ831" s="14">
        <f t="shared" si="1059"/>
        <v>9.6047493278493754E-3</v>
      </c>
      <c r="BK831" s="14">
        <f t="shared" si="1060"/>
        <v>0.19347852482480796</v>
      </c>
      <c r="BL831" s="14">
        <f t="shared" si="1061"/>
        <v>0.65570962450465653</v>
      </c>
      <c r="BM831" s="14">
        <f t="shared" si="1062"/>
        <v>0.24775495323820704</v>
      </c>
      <c r="BN831" s="14">
        <f t="shared" si="1063"/>
        <v>0.75051883570690614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1.73913043478261</v>
      </c>
      <c r="F832" s="10">
        <f>VLOOKUP(B832,home!$B$2:$E$405,3,FALSE)</f>
        <v>1.61</v>
      </c>
      <c r="G832" s="10">
        <f>VLOOKUP(C832,away!$B$2:$E$405,4,FALSE)</f>
        <v>0.86</v>
      </c>
      <c r="H832" s="10">
        <f>VLOOKUP(A832,away!$A$2:$E$405,3,FALSE)</f>
        <v>1.3217391304347801</v>
      </c>
      <c r="I832" s="10">
        <f>VLOOKUP(C832,away!$B$2:$E$405,3,FALSE)</f>
        <v>1.1499999999999999</v>
      </c>
      <c r="J832" s="10">
        <f>VLOOKUP(B832,home!$B$2:$E$405,4,FALSE)</f>
        <v>1.06</v>
      </c>
      <c r="K832" s="12">
        <f t="shared" si="1008"/>
        <v>2.4080000000000017</v>
      </c>
      <c r="L832" s="12">
        <f t="shared" si="1009"/>
        <v>1.6111999999999969</v>
      </c>
      <c r="M832" s="13">
        <f t="shared" si="1010"/>
        <v>1.7967333057935561E-2</v>
      </c>
      <c r="N832" s="13">
        <f t="shared" si="1011"/>
        <v>4.3265338003508853E-2</v>
      </c>
      <c r="O832" s="13">
        <f t="shared" si="1012"/>
        <v>2.8948967022945717E-2</v>
      </c>
      <c r="P832" s="13">
        <f t="shared" si="1013"/>
        <v>6.9709112591253328E-2</v>
      </c>
      <c r="Q832" s="13">
        <f t="shared" si="1014"/>
        <v>5.2091466956224707E-2</v>
      </c>
      <c r="R832" s="13">
        <f t="shared" si="1015"/>
        <v>2.3321287833685027E-2</v>
      </c>
      <c r="S832" s="13">
        <f t="shared" si="1016"/>
        <v>6.7613823968630402E-2</v>
      </c>
      <c r="T832" s="13">
        <f t="shared" si="1017"/>
        <v>8.3929771559869082E-2</v>
      </c>
      <c r="U832" s="13">
        <f t="shared" si="1018"/>
        <v>5.6157661103513577E-2</v>
      </c>
      <c r="V832" s="13">
        <f t="shared" si="1019"/>
        <v>2.9147339863693694E-2</v>
      </c>
      <c r="W832" s="13">
        <f t="shared" si="1020"/>
        <v>4.1812084143529729E-2</v>
      </c>
      <c r="X832" s="13">
        <f t="shared" si="1021"/>
        <v>6.7367629972054963E-2</v>
      </c>
      <c r="Y832" s="13">
        <f t="shared" si="1022"/>
        <v>5.4271362705487373E-2</v>
      </c>
      <c r="Z832" s="13">
        <f t="shared" si="1023"/>
        <v>1.2525086319211079E-2</v>
      </c>
      <c r="AA832" s="13">
        <f t="shared" si="1024"/>
        <v>3.0160407856660298E-2</v>
      </c>
      <c r="AB832" s="13">
        <f t="shared" si="1025"/>
        <v>3.6313131059419031E-2</v>
      </c>
      <c r="AC832" s="13">
        <f t="shared" si="1026"/>
        <v>7.0678101952516802E-3</v>
      </c>
      <c r="AD832" s="13">
        <f t="shared" si="1027"/>
        <v>2.5170874654404912E-2</v>
      </c>
      <c r="AE832" s="13">
        <f t="shared" si="1028"/>
        <v>4.0555313243177113E-2</v>
      </c>
      <c r="AF832" s="13">
        <f t="shared" si="1029"/>
        <v>3.2671360348703424E-2</v>
      </c>
      <c r="AG832" s="13">
        <f t="shared" si="1030"/>
        <v>1.7546698597943614E-2</v>
      </c>
      <c r="AH832" s="13">
        <f t="shared" si="1031"/>
        <v>5.0451047693782173E-3</v>
      </c>
      <c r="AI832" s="13">
        <f t="shared" si="1032"/>
        <v>1.2148612284662753E-2</v>
      </c>
      <c r="AJ832" s="13">
        <f t="shared" si="1033"/>
        <v>1.4626929190733969E-2</v>
      </c>
      <c r="AK832" s="13">
        <f t="shared" si="1034"/>
        <v>1.1740548497095805E-2</v>
      </c>
      <c r="AL832" s="13">
        <f t="shared" si="1035"/>
        <v>1.096859005364299E-3</v>
      </c>
      <c r="AM832" s="13">
        <f t="shared" si="1036"/>
        <v>1.2122293233561416E-2</v>
      </c>
      <c r="AN832" s="13">
        <f t="shared" si="1037"/>
        <v>1.9531438857914116E-2</v>
      </c>
      <c r="AO832" s="13">
        <f t="shared" si="1038"/>
        <v>1.573452714393558E-2</v>
      </c>
      <c r="AP832" s="13">
        <f t="shared" si="1039"/>
        <v>8.450490044769653E-3</v>
      </c>
      <c r="AQ832" s="13">
        <f t="shared" si="1040"/>
        <v>3.403857390033212E-3</v>
      </c>
      <c r="AR832" s="13">
        <f t="shared" si="1041"/>
        <v>1.6257345608844316E-3</v>
      </c>
      <c r="AS832" s="13">
        <f t="shared" si="1042"/>
        <v>3.9147688226097137E-3</v>
      </c>
      <c r="AT832" s="13">
        <f t="shared" si="1043"/>
        <v>4.7133816624220998E-3</v>
      </c>
      <c r="AU832" s="13">
        <f t="shared" si="1044"/>
        <v>3.7832743477041412E-3</v>
      </c>
      <c r="AV832" s="13">
        <f t="shared" si="1045"/>
        <v>2.2775311573178941E-3</v>
      </c>
      <c r="AW832" s="13">
        <f t="shared" si="1046"/>
        <v>1.1821000623607326E-4</v>
      </c>
      <c r="AX832" s="13">
        <f t="shared" si="1047"/>
        <v>4.8650803510693159E-3</v>
      </c>
      <c r="AY832" s="13">
        <f t="shared" si="1048"/>
        <v>7.8386174616428671E-3</v>
      </c>
      <c r="AZ832" s="13">
        <f t="shared" si="1049"/>
        <v>6.3147902270994814E-3</v>
      </c>
      <c r="BA832" s="13">
        <f t="shared" si="1050"/>
        <v>3.3914633379675549E-3</v>
      </c>
      <c r="BB832" s="13">
        <f t="shared" si="1051"/>
        <v>1.3660814325333294E-3</v>
      </c>
      <c r="BC832" s="13">
        <f t="shared" si="1052"/>
        <v>4.4020608081953873E-4</v>
      </c>
      <c r="BD832" s="13">
        <f t="shared" si="1053"/>
        <v>4.3656392074949862E-4</v>
      </c>
      <c r="BE832" s="13">
        <f t="shared" si="1054"/>
        <v>1.0512459211647932E-3</v>
      </c>
      <c r="BF832" s="13">
        <f t="shared" si="1055"/>
        <v>1.2657000890824123E-3</v>
      </c>
      <c r="BG832" s="13">
        <f t="shared" si="1056"/>
        <v>1.0159352715034835E-3</v>
      </c>
      <c r="BH832" s="13">
        <f t="shared" si="1057"/>
        <v>6.1159303344509751E-4</v>
      </c>
      <c r="BI832" s="13">
        <f t="shared" si="1058"/>
        <v>2.9454320490715925E-4</v>
      </c>
      <c r="BJ832" s="14">
        <f t="shared" si="1059"/>
        <v>0.54214074574624993</v>
      </c>
      <c r="BK832" s="14">
        <f t="shared" si="1060"/>
        <v>0.20044089614377181</v>
      </c>
      <c r="BL832" s="14">
        <f t="shared" si="1061"/>
        <v>0.23945292160988513</v>
      </c>
      <c r="BM832" s="14">
        <f t="shared" si="1062"/>
        <v>0.75153573689815767</v>
      </c>
      <c r="BN832" s="14">
        <f t="shared" si="1063"/>
        <v>0.2353035054655532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1.3737373737373699</v>
      </c>
      <c r="F833" s="10">
        <f>VLOOKUP(B833,home!$B$2:$E$405,3,FALSE)</f>
        <v>0.61</v>
      </c>
      <c r="G833" s="10">
        <f>VLOOKUP(C833,away!$B$2:$E$405,4,FALSE)</f>
        <v>1.0900000000000001</v>
      </c>
      <c r="H833" s="10">
        <f>VLOOKUP(A833,away!$A$2:$E$405,3,FALSE)</f>
        <v>1.1818181818181801</v>
      </c>
      <c r="I833" s="10">
        <f>VLOOKUP(C833,away!$B$2:$E$405,3,FALSE)</f>
        <v>0.97</v>
      </c>
      <c r="J833" s="10">
        <f>VLOOKUP(B833,home!$B$2:$E$405,4,FALSE)</f>
        <v>0.99</v>
      </c>
      <c r="K833" s="12">
        <f t="shared" si="1008"/>
        <v>0.91339797979797732</v>
      </c>
      <c r="L833" s="12">
        <f t="shared" si="1009"/>
        <v>1.1348999999999982</v>
      </c>
      <c r="M833" s="13">
        <f t="shared" si="1010"/>
        <v>0.12895419956456827</v>
      </c>
      <c r="N833" s="13">
        <f t="shared" si="1011"/>
        <v>0.11778650536874187</v>
      </c>
      <c r="O833" s="13">
        <f t="shared" si="1012"/>
        <v>0.14635012108582832</v>
      </c>
      <c r="P833" s="13">
        <f t="shared" si="1013"/>
        <v>0.13367590494298495</v>
      </c>
      <c r="Q833" s="13">
        <f t="shared" si="1014"/>
        <v>5.3792978025636221E-2</v>
      </c>
      <c r="R833" s="13">
        <f t="shared" si="1015"/>
        <v>8.3046376210153192E-2</v>
      </c>
      <c r="S833" s="13">
        <f t="shared" si="1016"/>
        <v>3.4642624324496496E-2</v>
      </c>
      <c r="T833" s="13">
        <f t="shared" si="1017"/>
        <v>6.1049650761294455E-2</v>
      </c>
      <c r="U833" s="13">
        <f t="shared" si="1018"/>
        <v>7.5854392259896722E-2</v>
      </c>
      <c r="V833" s="13">
        <f t="shared" si="1019"/>
        <v>3.9901196374921002E-3</v>
      </c>
      <c r="W833" s="13">
        <f t="shared" si="1020"/>
        <v>1.6378132485311038E-2</v>
      </c>
      <c r="X833" s="13">
        <f t="shared" si="1021"/>
        <v>1.8587542557579467E-2</v>
      </c>
      <c r="Y833" s="13">
        <f t="shared" si="1022"/>
        <v>1.0547501024298458E-2</v>
      </c>
      <c r="Z833" s="13">
        <f t="shared" si="1023"/>
        <v>3.1416444120300903E-2</v>
      </c>
      <c r="AA833" s="13">
        <f t="shared" si="1024"/>
        <v>2.8695716591918885E-2</v>
      </c>
      <c r="AB833" s="13">
        <f t="shared" si="1025"/>
        <v>1.3105304781957004E-2</v>
      </c>
      <c r="AC833" s="13">
        <f t="shared" si="1026"/>
        <v>2.5851370834256102E-4</v>
      </c>
      <c r="AD833" s="13">
        <f t="shared" si="1027"/>
        <v>3.739938281236681E-3</v>
      </c>
      <c r="AE833" s="13">
        <f t="shared" si="1028"/>
        <v>4.2444559553755029E-3</v>
      </c>
      <c r="AF833" s="13">
        <f t="shared" si="1029"/>
        <v>2.4085165318778264E-3</v>
      </c>
      <c r="AG833" s="13">
        <f t="shared" si="1030"/>
        <v>9.1114180400938031E-4</v>
      </c>
      <c r="AH833" s="13">
        <f t="shared" si="1031"/>
        <v>8.9136306080323593E-3</v>
      </c>
      <c r="AI833" s="13">
        <f t="shared" si="1032"/>
        <v>8.1416921900421737E-3</v>
      </c>
      <c r="AJ833" s="13">
        <f t="shared" si="1033"/>
        <v>3.7183025992607453E-3</v>
      </c>
      <c r="AK833" s="13">
        <f t="shared" si="1034"/>
        <v>1.1320966941474444E-3</v>
      </c>
      <c r="AL833" s="13">
        <f t="shared" si="1035"/>
        <v>1.0719171308742298E-5</v>
      </c>
      <c r="AM833" s="13">
        <f t="shared" si="1036"/>
        <v>6.8321041413014095E-4</v>
      </c>
      <c r="AN833" s="13">
        <f t="shared" si="1037"/>
        <v>7.753754989962958E-4</v>
      </c>
      <c r="AO833" s="13">
        <f t="shared" si="1038"/>
        <v>4.3998682690544756E-4</v>
      </c>
      <c r="AP833" s="13">
        <f t="shared" si="1039"/>
        <v>1.6644701661833053E-4</v>
      </c>
      <c r="AQ833" s="13">
        <f t="shared" si="1040"/>
        <v>4.722517979003576E-5</v>
      </c>
      <c r="AR833" s="13">
        <f t="shared" si="1041"/>
        <v>2.0232158754111811E-3</v>
      </c>
      <c r="AS833" s="13">
        <f t="shared" si="1042"/>
        <v>1.8480012932957691E-3</v>
      </c>
      <c r="AT833" s="13">
        <f t="shared" si="1043"/>
        <v>8.439803239802024E-4</v>
      </c>
      <c r="AU833" s="13">
        <f t="shared" si="1044"/>
        <v>2.5696330763758644E-4</v>
      </c>
      <c r="AV833" s="13">
        <f t="shared" si="1045"/>
        <v>5.8677441519594391E-5</v>
      </c>
      <c r="AW833" s="13">
        <f t="shared" si="1046"/>
        <v>3.0865715841864251E-7</v>
      </c>
      <c r="AX833" s="13">
        <f t="shared" si="1047"/>
        <v>1.0400716867390166E-4</v>
      </c>
      <c r="AY833" s="13">
        <f t="shared" si="1048"/>
        <v>1.1803773572801082E-4</v>
      </c>
      <c r="AZ833" s="13">
        <f t="shared" si="1049"/>
        <v>6.6980513138859663E-5</v>
      </c>
      <c r="BA833" s="13">
        <f t="shared" si="1050"/>
        <v>2.533872812043057E-5</v>
      </c>
      <c r="BB833" s="13">
        <f t="shared" si="1051"/>
        <v>7.1892306359691531E-6</v>
      </c>
      <c r="BC833" s="13">
        <f t="shared" si="1052"/>
        <v>1.6318115697522753E-6</v>
      </c>
      <c r="BD833" s="13">
        <f t="shared" si="1053"/>
        <v>3.8269128283402448E-4</v>
      </c>
      <c r="BE833" s="13">
        <f t="shared" si="1054"/>
        <v>3.4954944462689433E-4</v>
      </c>
      <c r="BF833" s="13">
        <f t="shared" si="1055"/>
        <v>1.5963887828085511E-4</v>
      </c>
      <c r="BG833" s="13">
        <f t="shared" si="1056"/>
        <v>4.8604609639649422E-5</v>
      </c>
      <c r="BH833" s="13">
        <f t="shared" si="1057"/>
        <v>1.1098838063431267E-5</v>
      </c>
      <c r="BI833" s="13">
        <f t="shared" si="1058"/>
        <v>2.0275312530486034E-6</v>
      </c>
      <c r="BJ833" s="14">
        <f t="shared" si="1059"/>
        <v>0.29188179291966815</v>
      </c>
      <c r="BK833" s="14">
        <f t="shared" si="1060"/>
        <v>0.30165011908492106</v>
      </c>
      <c r="BL833" s="14">
        <f t="shared" si="1061"/>
        <v>0.374942081847779</v>
      </c>
      <c r="BM833" s="14">
        <f t="shared" si="1062"/>
        <v>0.33616662369618683</v>
      </c>
      <c r="BN833" s="14">
        <f t="shared" si="1063"/>
        <v>0.66360608519791286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1.3737373737373699</v>
      </c>
      <c r="F834" s="10">
        <f>VLOOKUP(B834,home!$B$2:$E$405,3,FALSE)</f>
        <v>0.49</v>
      </c>
      <c r="G834" s="10">
        <f>VLOOKUP(C834,away!$B$2:$E$405,4,FALSE)</f>
        <v>0.36</v>
      </c>
      <c r="H834" s="10">
        <f>VLOOKUP(A834,away!$A$2:$E$405,3,FALSE)</f>
        <v>1.1818181818181801</v>
      </c>
      <c r="I834" s="10">
        <f>VLOOKUP(C834,away!$B$2:$E$405,3,FALSE)</f>
        <v>1.7</v>
      </c>
      <c r="J834" s="10">
        <f>VLOOKUP(B834,home!$B$2:$E$405,4,FALSE)</f>
        <v>1.83</v>
      </c>
      <c r="K834" s="12">
        <f t="shared" si="1008"/>
        <v>0.24232727272727203</v>
      </c>
      <c r="L834" s="12">
        <f t="shared" si="1009"/>
        <v>3.6766363636363586</v>
      </c>
      <c r="M834" s="13">
        <f t="shared" si="1010"/>
        <v>1.9861667992310744E-2</v>
      </c>
      <c r="N834" s="13">
        <f t="shared" si="1011"/>
        <v>4.8130238363912154E-3</v>
      </c>
      <c r="O834" s="13">
        <f t="shared" si="1012"/>
        <v>7.3024130783002017E-2</v>
      </c>
      <c r="P834" s="13">
        <f t="shared" si="1013"/>
        <v>1.7695738455924512E-2</v>
      </c>
      <c r="Q834" s="13">
        <f t="shared" si="1014"/>
        <v>5.8316346992201757E-4</v>
      </c>
      <c r="R834" s="13">
        <f t="shared" si="1015"/>
        <v>0.13424158732986124</v>
      </c>
      <c r="S834" s="13">
        <f t="shared" si="1016"/>
        <v>3.9415012830457466E-3</v>
      </c>
      <c r="T834" s="13">
        <f t="shared" si="1017"/>
        <v>2.1440800194596475E-3</v>
      </c>
      <c r="U834" s="13">
        <f t="shared" si="1018"/>
        <v>3.2530397744225191E-2</v>
      </c>
      <c r="V834" s="13">
        <f t="shared" si="1019"/>
        <v>3.9018640694377072E-4</v>
      </c>
      <c r="W834" s="13">
        <f t="shared" si="1020"/>
        <v>4.7105471073458355E-5</v>
      </c>
      <c r="X834" s="13">
        <f t="shared" si="1021"/>
        <v>1.7318968787489758E-4</v>
      </c>
      <c r="Y834" s="13">
        <f t="shared" si="1022"/>
        <v>3.1837775212383978E-4</v>
      </c>
      <c r="Z834" s="13">
        <f t="shared" si="1023"/>
        <v>0.16451916716307791</v>
      </c>
      <c r="AA834" s="13">
        <f t="shared" si="1024"/>
        <v>3.9867481089990837E-2</v>
      </c>
      <c r="AB834" s="13">
        <f t="shared" si="1025"/>
        <v>4.8304889815217848E-3</v>
      </c>
      <c r="AC834" s="13">
        <f t="shared" si="1026"/>
        <v>2.1727268226562591E-5</v>
      </c>
      <c r="AD834" s="13">
        <f t="shared" si="1027"/>
        <v>2.8537350839411415E-6</v>
      </c>
      <c r="AE834" s="13">
        <f t="shared" si="1028"/>
        <v>1.0492146181802856E-5</v>
      </c>
      <c r="AF834" s="13">
        <f t="shared" si="1029"/>
        <v>1.928790309230238E-5</v>
      </c>
      <c r="AG834" s="13">
        <f t="shared" si="1030"/>
        <v>2.3638201962484368E-5</v>
      </c>
      <c r="AH834" s="13">
        <f t="shared" si="1031"/>
        <v>0.15121928812673524</v>
      </c>
      <c r="AI834" s="13">
        <f t="shared" si="1032"/>
        <v>3.6644557675511301E-2</v>
      </c>
      <c r="AJ834" s="13">
        <f t="shared" si="1033"/>
        <v>4.4399878609019386E-3</v>
      </c>
      <c r="AK834" s="13">
        <f t="shared" si="1034"/>
        <v>3.5864338309152044E-4</v>
      </c>
      <c r="AL834" s="13">
        <f t="shared" si="1035"/>
        <v>7.7431574437316829E-7</v>
      </c>
      <c r="AM834" s="13">
        <f t="shared" si="1036"/>
        <v>1.3830756799551794E-7</v>
      </c>
      <c r="AN834" s="13">
        <f t="shared" si="1037"/>
        <v>5.0850663385842947E-7</v>
      </c>
      <c r="AO834" s="13">
        <f t="shared" si="1038"/>
        <v>9.3479699059711071E-7</v>
      </c>
      <c r="AP834" s="13">
        <f t="shared" si="1039"/>
        <v>1.1456362027490576E-6</v>
      </c>
      <c r="AQ834" s="13">
        <f t="shared" si="1040"/>
        <v>1.0530219306313653E-6</v>
      </c>
      <c r="AR834" s="13">
        <f t="shared" si="1041"/>
        <v>0.11119566672199174</v>
      </c>
      <c r="AS834" s="13">
        <f t="shared" si="1042"/>
        <v>2.694574265583094E-2</v>
      </c>
      <c r="AT834" s="13">
        <f t="shared" si="1043"/>
        <v>3.2648441646992159E-3</v>
      </c>
      <c r="AU834" s="13">
        <f t="shared" si="1044"/>
        <v>2.6372026077036987E-4</v>
      </c>
      <c r="AV834" s="13">
        <f t="shared" si="1045"/>
        <v>1.5976652888852178E-5</v>
      </c>
      <c r="AW834" s="13">
        <f t="shared" si="1046"/>
        <v>1.9163223378649538E-8</v>
      </c>
      <c r="AX834" s="13">
        <f t="shared" si="1047"/>
        <v>5.5859492916492642E-9</v>
      </c>
      <c r="AY834" s="13">
        <f t="shared" si="1048"/>
        <v>2.0537504291106439E-8</v>
      </c>
      <c r="AZ834" s="13">
        <f t="shared" si="1049"/>
        <v>3.7754467547509857E-8</v>
      </c>
      <c r="BA834" s="13">
        <f t="shared" si="1050"/>
        <v>4.6269816091634517E-8</v>
      </c>
      <c r="BB834" s="13">
        <f t="shared" si="1051"/>
        <v>4.2529322095317551E-8</v>
      </c>
      <c r="BC834" s="13">
        <f t="shared" si="1052"/>
        <v>3.1272970427289557E-8</v>
      </c>
      <c r="BD834" s="13">
        <f t="shared" si="1053"/>
        <v>6.8137671958144019E-2</v>
      </c>
      <c r="BE834" s="13">
        <f t="shared" si="1054"/>
        <v>1.651161621560256E-2</v>
      </c>
      <c r="BF834" s="13">
        <f t="shared" si="1055"/>
        <v>2.0006074629231848E-3</v>
      </c>
      <c r="BG834" s="13">
        <f t="shared" si="1056"/>
        <v>1.6160058342933414E-4</v>
      </c>
      <c r="BH834" s="13">
        <f t="shared" si="1057"/>
        <v>9.790057163391631E-6</v>
      </c>
      <c r="BI834" s="13">
        <f t="shared" si="1058"/>
        <v>4.7447957044975753E-7</v>
      </c>
      <c r="BJ834" s="14">
        <f t="shared" si="1059"/>
        <v>8.1391764425211826E-3</v>
      </c>
      <c r="BK834" s="14">
        <f t="shared" si="1060"/>
        <v>4.1911616259700003E-2</v>
      </c>
      <c r="BL834" s="14">
        <f t="shared" si="1061"/>
        <v>0.70566427418785505</v>
      </c>
      <c r="BM834" s="14">
        <f t="shared" si="1062"/>
        <v>0.6700149208114613</v>
      </c>
      <c r="BN834" s="14">
        <f t="shared" si="1063"/>
        <v>0.25021931186741175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1.3737373737373699</v>
      </c>
      <c r="F835" s="10">
        <f>VLOOKUP(B835,home!$B$2:$E$405,3,FALSE)</f>
        <v>1.0900000000000001</v>
      </c>
      <c r="G835" s="10">
        <f>VLOOKUP(C835,away!$B$2:$E$405,4,FALSE)</f>
        <v>0.61</v>
      </c>
      <c r="H835" s="10">
        <f>VLOOKUP(A835,away!$A$2:$E$405,3,FALSE)</f>
        <v>1.1818181818181801</v>
      </c>
      <c r="I835" s="10">
        <f>VLOOKUP(C835,away!$B$2:$E$405,3,FALSE)</f>
        <v>1.46</v>
      </c>
      <c r="J835" s="10">
        <f>VLOOKUP(B835,home!$B$2:$E$405,4,FALSE)</f>
        <v>0.14000000000000001</v>
      </c>
      <c r="K835" s="12">
        <f t="shared" si="1008"/>
        <v>0.91339797979797721</v>
      </c>
      <c r="L835" s="12">
        <f t="shared" si="1009"/>
        <v>0.24156363636363604</v>
      </c>
      <c r="M835" s="13">
        <f t="shared" si="1010"/>
        <v>0.31506963025308549</v>
      </c>
      <c r="N835" s="13">
        <f t="shared" si="1011"/>
        <v>0.28778396376886389</v>
      </c>
      <c r="O835" s="13">
        <f t="shared" si="1012"/>
        <v>7.6109365591681619E-2</v>
      </c>
      <c r="P835" s="13">
        <f t="shared" si="1013"/>
        <v>6.951814077514766E-2</v>
      </c>
      <c r="Q835" s="13">
        <f t="shared" si="1014"/>
        <v>0.13143064556236728</v>
      </c>
      <c r="R835" s="13">
        <f t="shared" si="1015"/>
        <v>9.1926275568280039E-3</v>
      </c>
      <c r="S835" s="13">
        <f t="shared" si="1016"/>
        <v>3.8346856002522628E-3</v>
      </c>
      <c r="T835" s="13">
        <f t="shared" si="1017"/>
        <v>3.1748864671665628E-2</v>
      </c>
      <c r="U835" s="13">
        <f t="shared" si="1018"/>
        <v>8.3965274394419143E-3</v>
      </c>
      <c r="V835" s="13">
        <f t="shared" si="1019"/>
        <v>9.4011040308290321E-5</v>
      </c>
      <c r="W835" s="13">
        <f t="shared" si="1020"/>
        <v>4.0016162046736754E-2</v>
      </c>
      <c r="X835" s="13">
        <f t="shared" si="1021"/>
        <v>9.6664496173262532E-3</v>
      </c>
      <c r="Y835" s="13">
        <f t="shared" si="1022"/>
        <v>1.1675313601436038E-3</v>
      </c>
      <c r="Z835" s="13">
        <f t="shared" si="1023"/>
        <v>7.4020151345464676E-4</v>
      </c>
      <c r="AA835" s="13">
        <f t="shared" si="1024"/>
        <v>6.7609856703287961E-4</v>
      </c>
      <c r="AB835" s="13">
        <f t="shared" si="1025"/>
        <v>3.0877353263606972E-4</v>
      </c>
      <c r="AC835" s="13">
        <f t="shared" si="1026"/>
        <v>1.2964342059325236E-6</v>
      </c>
      <c r="AD835" s="13">
        <f t="shared" si="1027"/>
        <v>9.1376703931894572E-3</v>
      </c>
      <c r="AE835" s="13">
        <f t="shared" si="1028"/>
        <v>2.2073288880711814E-3</v>
      </c>
      <c r="AF835" s="13">
        <f t="shared" si="1029"/>
        <v>2.6660519642648798E-4</v>
      </c>
      <c r="AG835" s="13">
        <f t="shared" si="1030"/>
        <v>2.1467373574074635E-5</v>
      </c>
      <c r="AH835" s="13">
        <f t="shared" si="1031"/>
        <v>4.4701442307992835E-5</v>
      </c>
      <c r="AI835" s="13">
        <f t="shared" si="1032"/>
        <v>4.0830207098176479E-5</v>
      </c>
      <c r="AJ835" s="13">
        <f t="shared" si="1033"/>
        <v>1.8647114339103713E-5</v>
      </c>
      <c r="AK835" s="13">
        <f t="shared" si="1034"/>
        <v>5.677412188799742E-6</v>
      </c>
      <c r="AL835" s="13">
        <f t="shared" si="1035"/>
        <v>1.1442003542053722E-8</v>
      </c>
      <c r="AM835" s="13">
        <f t="shared" si="1036"/>
        <v>1.6692659354398082E-3</v>
      </c>
      <c r="AN835" s="13">
        <f t="shared" si="1037"/>
        <v>4.0323394942278667E-4</v>
      </c>
      <c r="AO835" s="13">
        <f t="shared" si="1038"/>
        <v>4.8703329563919419E-5</v>
      </c>
      <c r="AP835" s="13">
        <f t="shared" si="1039"/>
        <v>3.9216511308256526E-6</v>
      </c>
      <c r="AQ835" s="13">
        <f t="shared" si="1040"/>
        <v>2.3683207692795246E-7</v>
      </c>
      <c r="AR835" s="13">
        <f t="shared" si="1041"/>
        <v>2.159648590923608E-6</v>
      </c>
      <c r="AS835" s="13">
        <f t="shared" si="1042"/>
        <v>1.9726186600231713E-6</v>
      </c>
      <c r="AT835" s="13">
        <f t="shared" si="1043"/>
        <v>9.0089294948847878E-7</v>
      </c>
      <c r="AU835" s="13">
        <f t="shared" si="1044"/>
        <v>2.7429126669233926E-7</v>
      </c>
      <c r="AV835" s="13">
        <f t="shared" si="1045"/>
        <v>6.2634272218252701E-8</v>
      </c>
      <c r="AW835" s="13">
        <f t="shared" si="1046"/>
        <v>7.0127956261189249E-11</v>
      </c>
      <c r="AX835" s="13">
        <f t="shared" si="1047"/>
        <v>2.5411735552938349E-4</v>
      </c>
      <c r="AY835" s="13">
        <f t="shared" si="1048"/>
        <v>6.1385512464788821E-5</v>
      </c>
      <c r="AZ835" s="13">
        <f t="shared" si="1049"/>
        <v>7.4142538055198465E-6</v>
      </c>
      <c r="BA835" s="13">
        <f t="shared" si="1050"/>
        <v>5.9700470339476709E-7</v>
      </c>
      <c r="BB835" s="13">
        <f t="shared" si="1051"/>
        <v>3.6053656769558473E-8</v>
      </c>
      <c r="BC835" s="13">
        <f t="shared" si="1052"/>
        <v>1.7418504866921941E-9</v>
      </c>
      <c r="BD835" s="13">
        <f t="shared" si="1053"/>
        <v>8.6948761148518201E-8</v>
      </c>
      <c r="BE835" s="13">
        <f t="shared" si="1054"/>
        <v>7.9418822778993366E-8</v>
      </c>
      <c r="BF835" s="13">
        <f t="shared" si="1055"/>
        <v>3.6270496142133061E-8</v>
      </c>
      <c r="BG835" s="13">
        <f t="shared" si="1056"/>
        <v>1.104313263416489E-8</v>
      </c>
      <c r="BH835" s="13">
        <f t="shared" si="1057"/>
        <v>2.5216937596718302E-9</v>
      </c>
      <c r="BI835" s="13">
        <f t="shared" si="1058"/>
        <v>4.6066199715068328E-10</v>
      </c>
      <c r="BJ835" s="14">
        <f t="shared" si="1059"/>
        <v>0.51589560249800925</v>
      </c>
      <c r="BK835" s="14">
        <f t="shared" si="1060"/>
        <v>0.38857916105746798</v>
      </c>
      <c r="BL835" s="14">
        <f t="shared" si="1061"/>
        <v>9.479883561286237E-2</v>
      </c>
      <c r="BM835" s="14">
        <f t="shared" si="1062"/>
        <v>0.11084804173148341</v>
      </c>
      <c r="BN835" s="14">
        <f t="shared" si="1063"/>
        <v>0.88910437350797389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1.41772151898734</v>
      </c>
      <c r="F836" s="10">
        <f>VLOOKUP(B836,home!$B$2:$E$405,3,FALSE)</f>
        <v>0.6</v>
      </c>
      <c r="G836" s="10">
        <f>VLOOKUP(C836,away!$B$2:$E$405,4,FALSE)</f>
        <v>0.71</v>
      </c>
      <c r="H836" s="10">
        <f>VLOOKUP(A836,away!$A$2:$E$405,3,FALSE)</f>
        <v>1.21518987341772</v>
      </c>
      <c r="I836" s="10">
        <f>VLOOKUP(C836,away!$B$2:$E$405,3,FALSE)</f>
        <v>1.76</v>
      </c>
      <c r="J836" s="10">
        <f>VLOOKUP(B836,home!$B$2:$E$405,4,FALSE)</f>
        <v>1.06</v>
      </c>
      <c r="K836" s="12">
        <f t="shared" si="1008"/>
        <v>0.6039493670886068</v>
      </c>
      <c r="L836" s="12">
        <f t="shared" si="1009"/>
        <v>2.2670582278480986</v>
      </c>
      <c r="M836" s="13">
        <f t="shared" si="1010"/>
        <v>5.6641825800567418E-2</v>
      </c>
      <c r="N836" s="13">
        <f t="shared" si="1011"/>
        <v>3.4208794842995813E-2</v>
      </c>
      <c r="O836" s="13">
        <f t="shared" si="1012"/>
        <v>0.12841031722151508</v>
      </c>
      <c r="P836" s="13">
        <f t="shared" si="1013"/>
        <v>7.7553329813581248E-2</v>
      </c>
      <c r="Q836" s="13">
        <f t="shared" si="1014"/>
        <v>1.0330189997145658E-2</v>
      </c>
      <c r="R836" s="13">
        <f t="shared" si="1015"/>
        <v>0.1455568330988101</v>
      </c>
      <c r="S836" s="13">
        <f t="shared" si="1016"/>
        <v>2.6546279538864466E-2</v>
      </c>
      <c r="T836" s="13">
        <f t="shared" si="1017"/>
        <v>2.341914222826319E-2</v>
      </c>
      <c r="U836" s="13">
        <f t="shared" si="1018"/>
        <v>8.7908957225448336E-2</v>
      </c>
      <c r="V836" s="13">
        <f t="shared" si="1019"/>
        <v>4.0385397251412125E-3</v>
      </c>
      <c r="W836" s="13">
        <f t="shared" si="1020"/>
        <v>2.0796372368937261E-3</v>
      </c>
      <c r="X836" s="13">
        <f t="shared" si="1021"/>
        <v>4.7146587088392061E-3</v>
      </c>
      <c r="Y836" s="13">
        <f t="shared" si="1022"/>
        <v>5.3442029086848098E-3</v>
      </c>
      <c r="Z836" s="13">
        <f t="shared" si="1023"/>
        <v>0.10999527203205663</v>
      </c>
      <c r="AA836" s="13">
        <f t="shared" si="1024"/>
        <v>6.6431574926499731E-2</v>
      </c>
      <c r="AB836" s="13">
        <f t="shared" si="1025"/>
        <v>2.0060653815779438E-2</v>
      </c>
      <c r="AC836" s="13">
        <f t="shared" si="1026"/>
        <v>3.4559510445943809E-4</v>
      </c>
      <c r="AD836" s="13">
        <f t="shared" si="1027"/>
        <v>3.1399889824896616E-4</v>
      </c>
      <c r="AE836" s="13">
        <f t="shared" si="1028"/>
        <v>7.1185378581055663E-4</v>
      </c>
      <c r="AF836" s="13">
        <f t="shared" si="1029"/>
        <v>8.0690699107332045E-4</v>
      </c>
      <c r="AG836" s="13">
        <f t="shared" si="1030"/>
        <v>6.0976837774030779E-4</v>
      </c>
      <c r="AH836" s="13">
        <f t="shared" si="1031"/>
        <v>6.2341421621165967E-2</v>
      </c>
      <c r="AI836" s="13">
        <f t="shared" si="1032"/>
        <v>3.7651062131507172E-2</v>
      </c>
      <c r="AJ836" s="13">
        <f t="shared" si="1033"/>
        <v>1.1369667572268784E-2</v>
      </c>
      <c r="AK836" s="13">
        <f t="shared" si="1034"/>
        <v>2.2889011780931967E-3</v>
      </c>
      <c r="AL836" s="13">
        <f t="shared" si="1035"/>
        <v>1.8927392074168193E-5</v>
      </c>
      <c r="AM836" s="13">
        <f t="shared" si="1036"/>
        <v>3.7927887172796596E-5</v>
      </c>
      <c r="AN836" s="13">
        <f t="shared" si="1037"/>
        <v>8.5984728679982885E-5</v>
      </c>
      <c r="AO836" s="13">
        <f t="shared" si="1038"/>
        <v>9.7466193311620812E-5</v>
      </c>
      <c r="AP836" s="13">
        <f t="shared" si="1039"/>
        <v>7.3653845161381087E-5</v>
      </c>
      <c r="AQ836" s="13">
        <f t="shared" si="1040"/>
        <v>4.1744388921439723E-5</v>
      </c>
      <c r="AR836" s="13">
        <f t="shared" si="1041"/>
        <v>2.8266326564402339E-2</v>
      </c>
      <c r="AS836" s="13">
        <f t="shared" si="1042"/>
        <v>1.7071430038490664E-2</v>
      </c>
      <c r="AT836" s="13">
        <f t="shared" si="1043"/>
        <v>5.1551396835219339E-3</v>
      </c>
      <c r="AU836" s="13">
        <f t="shared" si="1044"/>
        <v>1.0378144497054777E-3</v>
      </c>
      <c r="AV836" s="13">
        <f t="shared" si="1045"/>
        <v>1.5669684501375849E-4</v>
      </c>
      <c r="AW836" s="13">
        <f t="shared" si="1046"/>
        <v>7.1986570352487961E-7</v>
      </c>
      <c r="AX836" s="13">
        <f t="shared" si="1047"/>
        <v>3.8177539088364325E-6</v>
      </c>
      <c r="AY836" s="13">
        <f t="shared" si="1048"/>
        <v>8.655070410926873E-6</v>
      </c>
      <c r="AZ836" s="13">
        <f t="shared" si="1049"/>
        <v>9.8107742938481976E-6</v>
      </c>
      <c r="BA836" s="13">
        <f t="shared" si="1050"/>
        <v>7.4138655281430594E-6</v>
      </c>
      <c r="BB836" s="13">
        <f t="shared" si="1051"/>
        <v>4.2019162114340281E-6</v>
      </c>
      <c r="BC836" s="13">
        <f t="shared" si="1052"/>
        <v>1.9051977439719656E-6</v>
      </c>
      <c r="BD836" s="13">
        <f t="shared" si="1053"/>
        <v>1.0680234701478261E-2</v>
      </c>
      <c r="BE836" s="13">
        <f t="shared" si="1054"/>
        <v>6.4503209883155716E-3</v>
      </c>
      <c r="BF836" s="13">
        <f t="shared" si="1055"/>
        <v>1.9478336392057731E-3</v>
      </c>
      <c r="BG836" s="13">
        <f t="shared" si="1056"/>
        <v>3.9213096453074149E-4</v>
      </c>
      <c r="BH836" s="13">
        <f t="shared" si="1057"/>
        <v>5.9206811961046557E-5</v>
      </c>
      <c r="BI836" s="13">
        <f t="shared" si="1058"/>
        <v>7.1515833222416455E-6</v>
      </c>
      <c r="BJ836" s="14">
        <f t="shared" si="1059"/>
        <v>8.2911735597039946E-2</v>
      </c>
      <c r="BK836" s="14">
        <f t="shared" si="1060"/>
        <v>0.16515315244509887</v>
      </c>
      <c r="BL836" s="14">
        <f t="shared" si="1061"/>
        <v>0.63324367506103552</v>
      </c>
      <c r="BM836" s="14">
        <f t="shared" si="1062"/>
        <v>0.53859460915590818</v>
      </c>
      <c r="BN836" s="14">
        <f t="shared" si="1063"/>
        <v>0.45270129077461529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1.41772151898734</v>
      </c>
      <c r="F837" s="10">
        <f>VLOOKUP(B837,home!$B$2:$E$405,3,FALSE)</f>
        <v>2.12</v>
      </c>
      <c r="G837" s="10">
        <f>VLOOKUP(C837,away!$B$2:$E$405,4,FALSE)</f>
        <v>1.41</v>
      </c>
      <c r="H837" s="10">
        <f>VLOOKUP(A837,away!$A$2:$E$405,3,FALSE)</f>
        <v>1.21518987341772</v>
      </c>
      <c r="I837" s="10">
        <f>VLOOKUP(C837,away!$B$2:$E$405,3,FALSE)</f>
        <v>0.91</v>
      </c>
      <c r="J837" s="10">
        <f>VLOOKUP(B837,home!$B$2:$E$405,4,FALSE)</f>
        <v>0.14000000000000001</v>
      </c>
      <c r="K837" s="12">
        <f t="shared" si="1008"/>
        <v>4.2378531645569568</v>
      </c>
      <c r="L837" s="12">
        <f t="shared" si="1009"/>
        <v>0.15481518987341755</v>
      </c>
      <c r="M837" s="13">
        <f t="shared" si="1010"/>
        <v>1.2367683787758786E-2</v>
      </c>
      <c r="N837" s="13">
        <f t="shared" si="1011"/>
        <v>5.2412427878193342E-2</v>
      </c>
      <c r="O837" s="13">
        <f t="shared" si="1012"/>
        <v>1.9147053138962643E-3</v>
      </c>
      <c r="P837" s="13">
        <f t="shared" si="1013"/>
        <v>8.1142399736893051E-3</v>
      </c>
      <c r="Q837" s="13">
        <f t="shared" si="1014"/>
        <v>0.11105808667285748</v>
      </c>
      <c r="R837" s="13">
        <f t="shared" si="1015"/>
        <v>1.4821273336124583E-4</v>
      </c>
      <c r="S837" s="13">
        <f t="shared" si="1016"/>
        <v>1.3309058405864369E-3</v>
      </c>
      <c r="T837" s="13">
        <f t="shared" si="1017"/>
        <v>1.7193478775236894E-2</v>
      </c>
      <c r="U837" s="13">
        <f t="shared" si="1018"/>
        <v>6.2810380110259211E-4</v>
      </c>
      <c r="V837" s="13">
        <f t="shared" si="1019"/>
        <v>9.702067598310699E-5</v>
      </c>
      <c r="W837" s="13">
        <f t="shared" si="1020"/>
        <v>0.15688262135206996</v>
      </c>
      <c r="X837" s="13">
        <f t="shared" si="1021"/>
        <v>2.4287812812460181E-2</v>
      </c>
      <c r="Y837" s="13">
        <f t="shared" si="1022"/>
        <v>1.8800611760855228E-3</v>
      </c>
      <c r="Z837" s="13">
        <f t="shared" si="1023"/>
        <v>7.6485274856598287E-6</v>
      </c>
      <c r="AA837" s="13">
        <f t="shared" si="1024"/>
        <v>3.2413336409304367E-5</v>
      </c>
      <c r="AB837" s="13">
        <f t="shared" si="1025"/>
        <v>6.8681480138009892E-5</v>
      </c>
      <c r="AC837" s="13">
        <f t="shared" si="1026"/>
        <v>3.9783573305156964E-6</v>
      </c>
      <c r="AD837" s="13">
        <f t="shared" si="1027"/>
        <v>0.16621137834021513</v>
      </c>
      <c r="AE837" s="13">
        <f t="shared" si="1028"/>
        <v>2.5732046096862846E-2</v>
      </c>
      <c r="AF837" s="13">
        <f t="shared" si="1029"/>
        <v>1.991855801158677E-3</v>
      </c>
      <c r="AG837" s="13">
        <f t="shared" si="1030"/>
        <v>1.0278984468561629E-4</v>
      </c>
      <c r="AH837" s="13">
        <f t="shared" si="1031"/>
        <v>2.9602705873611981E-7</v>
      </c>
      <c r="AI837" s="13">
        <f t="shared" si="1032"/>
        <v>1.2545192076593534E-6</v>
      </c>
      <c r="AJ837" s="13">
        <f t="shared" si="1033"/>
        <v>2.6582340970883389E-6</v>
      </c>
      <c r="AK837" s="13">
        <f t="shared" si="1034"/>
        <v>3.7550685934930072E-6</v>
      </c>
      <c r="AL837" s="13">
        <f t="shared" si="1035"/>
        <v>1.0440547036896791E-7</v>
      </c>
      <c r="AM837" s="13">
        <f t="shared" si="1036"/>
        <v>0.14087588313689081</v>
      </c>
      <c r="AN837" s="13">
        <f t="shared" si="1037"/>
        <v>2.1809726596423131E-2</v>
      </c>
      <c r="AO837" s="13">
        <f t="shared" si="1038"/>
        <v>1.6882384820562856E-3</v>
      </c>
      <c r="AP837" s="13">
        <f t="shared" si="1039"/>
        <v>8.7121653717051379E-5</v>
      </c>
      <c r="AQ837" s="13">
        <f t="shared" si="1040"/>
        <v>3.3719388405728604E-6</v>
      </c>
      <c r="AR837" s="13">
        <f t="shared" si="1041"/>
        <v>9.1658970611803554E-9</v>
      </c>
      <c r="AS837" s="13">
        <f t="shared" si="1042"/>
        <v>3.8843725866726478E-8</v>
      </c>
      <c r="AT837" s="13">
        <f t="shared" si="1043"/>
        <v>8.230700329374488E-8</v>
      </c>
      <c r="AU837" s="13">
        <f t="shared" si="1044"/>
        <v>1.1626833145786554E-7</v>
      </c>
      <c r="AV837" s="13">
        <f t="shared" si="1045"/>
        <v>1.2318202910161817E-7</v>
      </c>
      <c r="AW837" s="13">
        <f t="shared" si="1046"/>
        <v>1.9027434177965852E-9</v>
      </c>
      <c r="AX837" s="13">
        <f t="shared" si="1047"/>
        <v>9.9501884526904769E-2</v>
      </c>
      <c r="AY837" s="13">
        <f t="shared" si="1048"/>
        <v>1.5404403145795631E-2</v>
      </c>
      <c r="AZ837" s="13">
        <f t="shared" si="1049"/>
        <v>1.1924177989515105E-3</v>
      </c>
      <c r="BA837" s="13">
        <f t="shared" si="1050"/>
        <v>6.1534795984373585E-5</v>
      </c>
      <c r="BB837" s="13">
        <f t="shared" si="1051"/>
        <v>2.3816302810357018E-6</v>
      </c>
      <c r="BC837" s="13">
        <f t="shared" si="1052"/>
        <v>7.3742508833364697E-8</v>
      </c>
      <c r="BD837" s="13">
        <f t="shared" si="1053"/>
        <v>2.3650334898113909E-10</v>
      </c>
      <c r="BE837" s="13">
        <f t="shared" si="1054"/>
        <v>1.0022664659080387E-9</v>
      </c>
      <c r="BF837" s="13">
        <f t="shared" si="1055"/>
        <v>2.1237290571388501E-9</v>
      </c>
      <c r="BG837" s="13">
        <f t="shared" si="1056"/>
        <v>3.0000173018191461E-9</v>
      </c>
      <c r="BH837" s="13">
        <f t="shared" si="1057"/>
        <v>3.1784082040599731E-9</v>
      </c>
      <c r="BI837" s="13">
        <f t="shared" si="1058"/>
        <v>2.693925453165869E-9</v>
      </c>
      <c r="BJ837" s="14">
        <f t="shared" si="1059"/>
        <v>0.83837959619817959</v>
      </c>
      <c r="BK837" s="14">
        <f t="shared" si="1060"/>
        <v>3.7318336186614148E-2</v>
      </c>
      <c r="BL837" s="14">
        <f t="shared" si="1061"/>
        <v>2.8004625157010063E-3</v>
      </c>
      <c r="BM837" s="14">
        <f t="shared" si="1062"/>
        <v>0.67708628582517183</v>
      </c>
      <c r="BN837" s="14">
        <f t="shared" si="1063"/>
        <v>0.18601535635975641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1.41772151898734</v>
      </c>
      <c r="F838" s="10">
        <f>VLOOKUP(B838,home!$B$2:$E$405,3,FALSE)</f>
        <v>0.81</v>
      </c>
      <c r="G838" s="10">
        <f>VLOOKUP(C838,away!$B$2:$E$405,4,FALSE)</f>
        <v>0.97</v>
      </c>
      <c r="H838" s="10">
        <f>VLOOKUP(A838,away!$A$2:$E$405,3,FALSE)</f>
        <v>1.21518987341772</v>
      </c>
      <c r="I838" s="10">
        <f>VLOOKUP(C838,away!$B$2:$E$405,3,FALSE)</f>
        <v>0.62</v>
      </c>
      <c r="J838" s="10">
        <f>VLOOKUP(B838,home!$B$2:$E$405,4,FALSE)</f>
        <v>1.76</v>
      </c>
      <c r="K838" s="12">
        <f t="shared" si="1008"/>
        <v>1.113903797468353</v>
      </c>
      <c r="L838" s="12">
        <f t="shared" si="1009"/>
        <v>1.3260151898734163</v>
      </c>
      <c r="M838" s="13">
        <f t="shared" si="1010"/>
        <v>8.7167912880280154E-2</v>
      </c>
      <c r="N838" s="13">
        <f t="shared" si="1011"/>
        <v>9.7096669174734626E-2</v>
      </c>
      <c r="O838" s="13">
        <f t="shared" si="1012"/>
        <v>0.1155859765488141</v>
      </c>
      <c r="P838" s="13">
        <f t="shared" si="1013"/>
        <v>0.128751658211812</v>
      </c>
      <c r="Q838" s="13">
        <f t="shared" si="1014"/>
        <v>5.4078174257632637E-2</v>
      </c>
      <c r="R838" s="13">
        <f t="shared" si="1015"/>
        <v>7.6634380320039996E-2</v>
      </c>
      <c r="S838" s="13">
        <f t="shared" si="1016"/>
        <v>4.7543267197009624E-2</v>
      </c>
      <c r="T838" s="13">
        <f t="shared" si="1017"/>
        <v>7.1708480506242428E-2</v>
      </c>
      <c r="U838" s="13">
        <f t="shared" si="1018"/>
        <v>8.5363327255126575E-2</v>
      </c>
      <c r="V838" s="13">
        <f t="shared" si="1019"/>
        <v>7.8026602605344711E-3</v>
      </c>
      <c r="W838" s="13">
        <f t="shared" si="1020"/>
        <v>2.0079294555244102E-2</v>
      </c>
      <c r="X838" s="13">
        <f t="shared" si="1021"/>
        <v>2.6625449582196262E-2</v>
      </c>
      <c r="Y838" s="13">
        <f t="shared" si="1022"/>
        <v>1.7652875291600527E-2</v>
      </c>
      <c r="Z838" s="13">
        <f t="shared" si="1023"/>
        <v>3.3872784123636479E-2</v>
      </c>
      <c r="AA838" s="13">
        <f t="shared" si="1024"/>
        <v>3.7731022866144416E-2</v>
      </c>
      <c r="AB838" s="13">
        <f t="shared" si="1025"/>
        <v>2.1014364826481762E-2</v>
      </c>
      <c r="AC838" s="13">
        <f t="shared" si="1026"/>
        <v>7.2030909497840907E-4</v>
      </c>
      <c r="AD838" s="13">
        <f t="shared" si="1027"/>
        <v>5.5916006138930089E-3</v>
      </c>
      <c r="AE838" s="13">
        <f t="shared" si="1028"/>
        <v>7.4145473497276492E-3</v>
      </c>
      <c r="AF838" s="13">
        <f t="shared" si="1029"/>
        <v>4.9159012058872728E-3</v>
      </c>
      <c r="AG838" s="13">
        <f t="shared" si="1030"/>
        <v>2.1728532236411895E-3</v>
      </c>
      <c r="AH838" s="13">
        <f t="shared" si="1031"/>
        <v>1.1228956567811267E-2</v>
      </c>
      <c r="AI838" s="13">
        <f t="shared" si="1032"/>
        <v>1.2507977362492173E-2</v>
      </c>
      <c r="AJ838" s="13">
        <f t="shared" si="1033"/>
        <v>6.9663417413641134E-3</v>
      </c>
      <c r="AK838" s="13">
        <f t="shared" si="1034"/>
        <v>2.586611506722594E-3</v>
      </c>
      <c r="AL838" s="13">
        <f t="shared" si="1035"/>
        <v>4.2557398629421673E-5</v>
      </c>
      <c r="AM838" s="13">
        <f t="shared" si="1036"/>
        <v>1.245701031548358E-3</v>
      </c>
      <c r="AN838" s="13">
        <f t="shared" si="1037"/>
        <v>1.6518184898741066E-3</v>
      </c>
      <c r="AO838" s="13">
        <f t="shared" si="1038"/>
        <v>1.0951682042434168E-3</v>
      </c>
      <c r="AP838" s="13">
        <f t="shared" si="1039"/>
        <v>4.840698914310543E-4</v>
      </c>
      <c r="AQ838" s="13">
        <f t="shared" si="1040"/>
        <v>1.6047100724948834E-4</v>
      </c>
      <c r="AR838" s="13">
        <f t="shared" si="1041"/>
        <v>2.9779533950693164E-3</v>
      </c>
      <c r="AS838" s="13">
        <f t="shared" si="1042"/>
        <v>3.3171535954514861E-3</v>
      </c>
      <c r="AT838" s="13">
        <f t="shared" si="1043"/>
        <v>1.8474949933796057E-3</v>
      </c>
      <c r="AU838" s="13">
        <f t="shared" si="1044"/>
        <v>6.8597722964310384E-4</v>
      </c>
      <c r="AV838" s="13">
        <f t="shared" si="1045"/>
        <v>1.9102816026906851E-4</v>
      </c>
      <c r="AW838" s="13">
        <f t="shared" si="1046"/>
        <v>1.7460985679713599E-6</v>
      </c>
      <c r="AX838" s="13">
        <f t="shared" si="1047"/>
        <v>2.3126518492532684E-4</v>
      </c>
      <c r="AY838" s="13">
        <f t="shared" si="1048"/>
        <v>3.0666114809986799E-4</v>
      </c>
      <c r="AZ838" s="13">
        <f t="shared" si="1049"/>
        <v>2.0331867026222319E-4</v>
      </c>
      <c r="BA838" s="13">
        <f t="shared" si="1050"/>
        <v>8.9867881717524146E-5</v>
      </c>
      <c r="BB838" s="13">
        <f t="shared" si="1051"/>
        <v>2.9791544059796119E-5</v>
      </c>
      <c r="BC838" s="13">
        <f t="shared" si="1052"/>
        <v>7.9008079906145489E-6</v>
      </c>
      <c r="BD838" s="13">
        <f t="shared" si="1053"/>
        <v>6.5813523943283761E-4</v>
      </c>
      <c r="BE838" s="13">
        <f t="shared" si="1054"/>
        <v>7.3309934245198156E-4</v>
      </c>
      <c r="BF838" s="13">
        <f t="shared" si="1055"/>
        <v>4.0830107073940741E-4</v>
      </c>
      <c r="BG838" s="13">
        <f t="shared" si="1056"/>
        <v>1.5160270440234012E-4</v>
      </c>
      <c r="BH838" s="13">
        <f t="shared" si="1057"/>
        <v>4.221770703505973E-5</v>
      </c>
      <c r="BI838" s="13">
        <f t="shared" si="1058"/>
        <v>9.4052928373518784E-6</v>
      </c>
      <c r="BJ838" s="14">
        <f t="shared" si="1059"/>
        <v>0.3128418796222015</v>
      </c>
      <c r="BK838" s="14">
        <f t="shared" si="1060"/>
        <v>0.27233502619134387</v>
      </c>
      <c r="BL838" s="14">
        <f t="shared" si="1061"/>
        <v>0.38064132772570847</v>
      </c>
      <c r="BM838" s="14">
        <f t="shared" si="1062"/>
        <v>0.44007133122004494</v>
      </c>
      <c r="BN838" s="14">
        <f t="shared" si="1063"/>
        <v>0.55931477139331354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1.41772151898734</v>
      </c>
      <c r="F839" s="10">
        <f>VLOOKUP(B839,home!$B$2:$E$405,3,FALSE)</f>
        <v>1.06</v>
      </c>
      <c r="G839" s="10">
        <f>VLOOKUP(C839,away!$B$2:$E$405,4,FALSE)</f>
        <v>1.21</v>
      </c>
      <c r="H839" s="10">
        <f>VLOOKUP(A839,away!$A$2:$E$405,3,FALSE)</f>
        <v>1.21518987341772</v>
      </c>
      <c r="I839" s="10">
        <f>VLOOKUP(C839,away!$B$2:$E$405,3,FALSE)</f>
        <v>0.81</v>
      </c>
      <c r="J839" s="10">
        <f>VLOOKUP(B839,home!$B$2:$E$405,4,FALSE)</f>
        <v>1.44</v>
      </c>
      <c r="K839" s="12">
        <f t="shared" si="1008"/>
        <v>1.8183696202531623</v>
      </c>
      <c r="L839" s="12">
        <f t="shared" si="1009"/>
        <v>1.4173974683544286</v>
      </c>
      <c r="M839" s="13">
        <f t="shared" si="1010"/>
        <v>3.9330023752606635E-2</v>
      </c>
      <c r="N839" s="13">
        <f t="shared" si="1011"/>
        <v>7.1516520355575181E-2</v>
      </c>
      <c r="O839" s="13">
        <f t="shared" si="1012"/>
        <v>5.5746276097264194E-2</v>
      </c>
      <c r="P839" s="13">
        <f t="shared" si="1013"/>
        <v>0.10136733489751022</v>
      </c>
      <c r="Q839" s="13">
        <f t="shared" si="1014"/>
        <v>6.5021733980397414E-2</v>
      </c>
      <c r="R839" s="13">
        <f t="shared" si="1015"/>
        <v>3.9507315305224638E-2</v>
      </c>
      <c r="S839" s="13">
        <f t="shared" si="1016"/>
        <v>6.5314838409822912E-2</v>
      </c>
      <c r="T839" s="13">
        <f t="shared" si="1017"/>
        <v>9.216164113183041E-2</v>
      </c>
      <c r="U839" s="13">
        <f t="shared" si="1018"/>
        <v>7.1838901928783269E-2</v>
      </c>
      <c r="V839" s="13">
        <f t="shared" si="1019"/>
        <v>1.8704373535516121E-2</v>
      </c>
      <c r="W839" s="13">
        <f t="shared" si="1020"/>
        <v>3.9411181908712456E-2</v>
      </c>
      <c r="X839" s="13">
        <f t="shared" si="1021"/>
        <v>5.5861309462264891E-2</v>
      </c>
      <c r="Y839" s="13">
        <f t="shared" si="1022"/>
        <v>3.9588839305388777E-2</v>
      </c>
      <c r="Z839" s="13">
        <f t="shared" si="1023"/>
        <v>1.8665856231701864E-2</v>
      </c>
      <c r="AA839" s="13">
        <f t="shared" si="1024"/>
        <v>3.3941425907739839E-2</v>
      </c>
      <c r="AB839" s="13">
        <f t="shared" si="1025"/>
        <v>3.085902886935387E-2</v>
      </c>
      <c r="AC839" s="13">
        <f t="shared" si="1026"/>
        <v>3.0129852389440943E-3</v>
      </c>
      <c r="AD839" s="13">
        <f t="shared" si="1027"/>
        <v>1.7916023970268442E-2</v>
      </c>
      <c r="AE839" s="13">
        <f t="shared" si="1028"/>
        <v>2.5394127018435745E-2</v>
      </c>
      <c r="AF839" s="13">
        <f t="shared" si="1029"/>
        <v>1.7996785673500812E-2</v>
      </c>
      <c r="AG839" s="13">
        <f t="shared" si="1030"/>
        <v>8.5028661507124369E-3</v>
      </c>
      <c r="AH839" s="13">
        <f t="shared" si="1031"/>
        <v>6.6142343418704912E-3</v>
      </c>
      <c r="AI839" s="13">
        <f t="shared" si="1032"/>
        <v>1.2027122788492469E-2</v>
      </c>
      <c r="AJ839" s="13">
        <f t="shared" si="1033"/>
        <v>1.0934877348824604E-2</v>
      </c>
      <c r="AK839" s="13">
        <f t="shared" si="1034"/>
        <v>6.6278829240990333E-3</v>
      </c>
      <c r="AL839" s="13">
        <f t="shared" si="1035"/>
        <v>3.1062100107382616E-4</v>
      </c>
      <c r="AM839" s="13">
        <f t="shared" si="1036"/>
        <v>6.5155907406527118E-3</v>
      </c>
      <c r="AN839" s="13">
        <f t="shared" si="1037"/>
        <v>9.2351818206347098E-3</v>
      </c>
      <c r="AO839" s="13">
        <f t="shared" si="1038"/>
        <v>6.5449616661802414E-3</v>
      </c>
      <c r="AP839" s="13">
        <f t="shared" si="1039"/>
        <v>3.0922706987068869E-3</v>
      </c>
      <c r="AQ839" s="13">
        <f t="shared" si="1040"/>
        <v>1.0957441649534307E-3</v>
      </c>
      <c r="AR839" s="13">
        <f t="shared" si="1041"/>
        <v>1.8749998022540315E-3</v>
      </c>
      <c r="AS839" s="13">
        <f t="shared" si="1042"/>
        <v>3.4094426783994177E-3</v>
      </c>
      <c r="AT839" s="13">
        <f t="shared" si="1043"/>
        <v>3.099813494198037E-3</v>
      </c>
      <c r="AU839" s="13">
        <f t="shared" si="1044"/>
        <v>1.8788688954335042E-3</v>
      </c>
      <c r="AV839" s="13">
        <f t="shared" si="1045"/>
        <v>8.5411952997372482E-4</v>
      </c>
      <c r="AW839" s="13">
        <f t="shared" si="1046"/>
        <v>2.2238328125401195E-5</v>
      </c>
      <c r="AX839" s="13">
        <f t="shared" si="1047"/>
        <v>1.9746253768009509E-3</v>
      </c>
      <c r="AY839" s="13">
        <f t="shared" si="1048"/>
        <v>2.7988290100260773E-3</v>
      </c>
      <c r="AZ839" s="13">
        <f t="shared" si="1049"/>
        <v>1.983526576583947E-3</v>
      </c>
      <c r="BA839" s="13">
        <f t="shared" si="1050"/>
        <v>9.3714851602127146E-4</v>
      </c>
      <c r="BB839" s="13">
        <f t="shared" si="1051"/>
        <v>3.3207798352016506E-4</v>
      </c>
      <c r="BC839" s="13">
        <f t="shared" si="1052"/>
        <v>9.4137298627545161E-5</v>
      </c>
      <c r="BD839" s="13">
        <f t="shared" si="1053"/>
        <v>4.4293666214665251E-4</v>
      </c>
      <c r="BE839" s="13">
        <f t="shared" si="1054"/>
        <v>8.054225701438118E-4</v>
      </c>
      <c r="BF839" s="13">
        <f t="shared" si="1055"/>
        <v>7.3227796650786455E-4</v>
      </c>
      <c r="BG839" s="13">
        <f t="shared" si="1056"/>
        <v>4.4385066929288785E-4</v>
      </c>
      <c r="BH839" s="13">
        <f t="shared" si="1057"/>
        <v>2.017711432428051E-4</v>
      </c>
      <c r="BI839" s="13">
        <f t="shared" si="1058"/>
        <v>7.3378903423293139E-5</v>
      </c>
      <c r="BJ839" s="14">
        <f t="shared" si="1059"/>
        <v>0.46797512280979453</v>
      </c>
      <c r="BK839" s="14">
        <f t="shared" si="1060"/>
        <v>0.23083900584549985</v>
      </c>
      <c r="BL839" s="14">
        <f t="shared" si="1061"/>
        <v>0.28191394782666845</v>
      </c>
      <c r="BM839" s="14">
        <f t="shared" si="1062"/>
        <v>0.62412813764318564</v>
      </c>
      <c r="BN839" s="14">
        <f t="shared" si="1063"/>
        <v>0.37248920438857824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1.41772151898734</v>
      </c>
      <c r="F840" s="10">
        <f>VLOOKUP(B840,home!$B$2:$E$405,3,FALSE)</f>
        <v>0.6</v>
      </c>
      <c r="G840" s="10">
        <f>VLOOKUP(C840,away!$B$2:$E$405,4,FALSE)</f>
        <v>0.91</v>
      </c>
      <c r="H840" s="10">
        <f>VLOOKUP(A840,away!$A$2:$E$405,3,FALSE)</f>
        <v>1.21518987341772</v>
      </c>
      <c r="I840" s="10">
        <f>VLOOKUP(C840,away!$B$2:$E$405,3,FALSE)</f>
        <v>0.81</v>
      </c>
      <c r="J840" s="10">
        <f>VLOOKUP(B840,home!$B$2:$E$405,4,FALSE)</f>
        <v>0.94</v>
      </c>
      <c r="K840" s="12">
        <f t="shared" si="1008"/>
        <v>0.77407594936708757</v>
      </c>
      <c r="L840" s="12">
        <f t="shared" si="1009"/>
        <v>0.92524556962025206</v>
      </c>
      <c r="M840" s="13">
        <f t="shared" si="1010"/>
        <v>0.18280751341258714</v>
      </c>
      <c r="N840" s="13">
        <f t="shared" si="1011"/>
        <v>0.141506899496285</v>
      </c>
      <c r="O840" s="13">
        <f t="shared" si="1012"/>
        <v>0.16914184187829104</v>
      </c>
      <c r="P840" s="13">
        <f t="shared" si="1013"/>
        <v>0.13092863182963596</v>
      </c>
      <c r="Q840" s="13">
        <f t="shared" si="1014"/>
        <v>5.4768543784789916E-2</v>
      </c>
      <c r="R840" s="13">
        <f t="shared" si="1015"/>
        <v>7.8248869917648983E-2</v>
      </c>
      <c r="S840" s="13">
        <f t="shared" si="1016"/>
        <v>2.3443110068035133E-2</v>
      </c>
      <c r="T840" s="13">
        <f t="shared" si="1017"/>
        <v>5.0674352491429653E-2</v>
      </c>
      <c r="U840" s="13">
        <f t="shared" si="1018"/>
        <v>6.0570568268405886E-2</v>
      </c>
      <c r="V840" s="13">
        <f t="shared" si="1019"/>
        <v>1.8655775439795732E-3</v>
      </c>
      <c r="W840" s="13">
        <f t="shared" si="1020"/>
        <v>1.4131670841888055E-2</v>
      </c>
      <c r="X840" s="13">
        <f t="shared" si="1021"/>
        <v>1.3075265837788619E-2</v>
      </c>
      <c r="Y840" s="13">
        <f t="shared" si="1022"/>
        <v>6.0489158940104761E-3</v>
      </c>
      <c r="Z840" s="13">
        <f t="shared" si="1023"/>
        <v>2.4133140073032053E-2</v>
      </c>
      <c r="AA840" s="13">
        <f t="shared" si="1024"/>
        <v>1.8680883313241192E-2</v>
      </c>
      <c r="AB840" s="13">
        <f t="shared" si="1025"/>
        <v>7.2302112428564783E-3</v>
      </c>
      <c r="AC840" s="13">
        <f t="shared" si="1026"/>
        <v>8.3509120756863171E-5</v>
      </c>
      <c r="AD840" s="13">
        <f t="shared" si="1027"/>
        <v>2.7347466307694208E-3</v>
      </c>
      <c r="AE840" s="13">
        <f t="shared" si="1028"/>
        <v>2.5303122041533178E-3</v>
      </c>
      <c r="AF840" s="13">
        <f t="shared" si="1029"/>
        <v>1.1705800783244559E-3</v>
      </c>
      <c r="AG840" s="13">
        <f t="shared" si="1030"/>
        <v>3.6102467711847689E-4</v>
      </c>
      <c r="AH840" s="13">
        <f t="shared" si="1031"/>
        <v>5.5822702333994676E-3</v>
      </c>
      <c r="AI840" s="13">
        <f t="shared" si="1032"/>
        <v>4.3211011305423269E-3</v>
      </c>
      <c r="AJ840" s="13">
        <f t="shared" si="1033"/>
        <v>1.672430229967873E-3</v>
      </c>
      <c r="AK840" s="13">
        <f t="shared" si="1034"/>
        <v>4.3152933933753273E-4</v>
      </c>
      <c r="AL840" s="13">
        <f t="shared" si="1035"/>
        <v>2.3924038398389194E-6</v>
      </c>
      <c r="AM840" s="13">
        <f t="shared" si="1036"/>
        <v>4.2338031889825682E-4</v>
      </c>
      <c r="AN840" s="13">
        <f t="shared" si="1037"/>
        <v>3.9173076432502159E-4</v>
      </c>
      <c r="AO840" s="13">
        <f t="shared" si="1038"/>
        <v>1.8122357708784062E-4</v>
      </c>
      <c r="AP840" s="13">
        <f t="shared" si="1039"/>
        <v>5.5892103937086266E-5</v>
      </c>
      <c r="AQ840" s="13">
        <f t="shared" si="1040"/>
        <v>1.2928480386135926E-5</v>
      </c>
      <c r="AR840" s="13">
        <f t="shared" si="1041"/>
        <v>1.032994160375174E-3</v>
      </c>
      <c r="AS840" s="13">
        <f t="shared" si="1042"/>
        <v>7.9961593538307042E-4</v>
      </c>
      <c r="AT840" s="13">
        <f t="shared" si="1043"/>
        <v>3.094817321553509E-4</v>
      </c>
      <c r="AU840" s="13">
        <f t="shared" si="1044"/>
        <v>7.9854121876641346E-5</v>
      </c>
      <c r="AV840" s="13">
        <f t="shared" si="1045"/>
        <v>1.5453288800634062E-5</v>
      </c>
      <c r="AW840" s="13">
        <f t="shared" si="1046"/>
        <v>4.7596232611427443E-8</v>
      </c>
      <c r="AX840" s="13">
        <f t="shared" si="1047"/>
        <v>5.4621420382418062E-5</v>
      </c>
      <c r="AY840" s="13">
        <f t="shared" si="1048"/>
        <v>5.0538227215197642E-5</v>
      </c>
      <c r="AZ840" s="13">
        <f t="shared" si="1049"/>
        <v>2.3380135413661631E-5</v>
      </c>
      <c r="BA840" s="13">
        <f t="shared" si="1050"/>
        <v>7.210788902870662E-6</v>
      </c>
      <c r="BB840" s="13">
        <f t="shared" si="1051"/>
        <v>1.6679376214619893E-6</v>
      </c>
      <c r="BC840" s="13">
        <f t="shared" si="1052"/>
        <v>3.0865037893212947E-7</v>
      </c>
      <c r="BD840" s="13">
        <f t="shared" si="1053"/>
        <v>1.5929554505512023E-4</v>
      </c>
      <c r="BE840" s="13">
        <f t="shared" si="1054"/>
        <v>1.2330685026848989E-4</v>
      </c>
      <c r="BF840" s="13">
        <f t="shared" si="1055"/>
        <v>4.7724433592523301E-5</v>
      </c>
      <c r="BG840" s="13">
        <f t="shared" si="1056"/>
        <v>1.231411208037967E-5</v>
      </c>
      <c r="BH840" s="13">
        <f t="shared" si="1057"/>
        <v>2.3830144998081534E-6</v>
      </c>
      <c r="BI840" s="13">
        <f t="shared" si="1058"/>
        <v>3.6892684225890641E-7</v>
      </c>
      <c r="BJ840" s="14">
        <f t="shared" si="1059"/>
        <v>0.28820519434110625</v>
      </c>
      <c r="BK840" s="14">
        <f t="shared" si="1060"/>
        <v>0.33918127260604969</v>
      </c>
      <c r="BL840" s="14">
        <f t="shared" si="1061"/>
        <v>0.34846249767462029</v>
      </c>
      <c r="BM840" s="14">
        <f t="shared" si="1062"/>
        <v>0.24252931374458767</v>
      </c>
      <c r="BN840" s="14">
        <f t="shared" si="1063"/>
        <v>0.75740230031923805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1.21333333333333</v>
      </c>
      <c r="F841" s="10">
        <f>VLOOKUP(B841,home!$B$2:$E$405,3,FALSE)</f>
        <v>1.53</v>
      </c>
      <c r="G841" s="10">
        <f>VLOOKUP(C841,away!$B$2:$E$405,4,FALSE)</f>
        <v>1.53</v>
      </c>
      <c r="H841" s="10">
        <f>VLOOKUP(A841,away!$A$2:$E$405,3,FALSE)</f>
        <v>1.2533333333333301</v>
      </c>
      <c r="I841" s="10">
        <f>VLOOKUP(C841,away!$B$2:$E$405,3,FALSE)</f>
        <v>0.94</v>
      </c>
      <c r="J841" s="10">
        <f>VLOOKUP(B841,home!$B$2:$E$405,4,FALSE)</f>
        <v>0.68</v>
      </c>
      <c r="K841" s="12">
        <f t="shared" si="1008"/>
        <v>2.8402919999999923</v>
      </c>
      <c r="L841" s="12">
        <f t="shared" si="1009"/>
        <v>0.80113066666666455</v>
      </c>
      <c r="M841" s="13">
        <f t="shared" si="1010"/>
        <v>2.6215022185527535E-2</v>
      </c>
      <c r="N841" s="13">
        <f t="shared" si="1011"/>
        <v>7.445831779337618E-2</v>
      </c>
      <c r="O841" s="13">
        <f t="shared" si="1012"/>
        <v>2.1001658200173075E-2</v>
      </c>
      <c r="P841" s="13">
        <f t="shared" si="1013"/>
        <v>5.9650841772685828E-2</v>
      </c>
      <c r="Q841" s="13">
        <f t="shared" si="1014"/>
        <v>0.10574168218099173</v>
      </c>
      <c r="R841" s="13">
        <f t="shared" si="1015"/>
        <v>8.4125362175050383E-3</v>
      </c>
      <c r="S841" s="13">
        <f t="shared" si="1016"/>
        <v>3.3933052764631835E-2</v>
      </c>
      <c r="T841" s="13">
        <f t="shared" si="1017"/>
        <v>8.4712904340112472E-2</v>
      </c>
      <c r="U841" s="13">
        <f t="shared" si="1018"/>
        <v>2.3894059318289754E-2</v>
      </c>
      <c r="V841" s="13">
        <f t="shared" si="1019"/>
        <v>8.5791995605596465E-3</v>
      </c>
      <c r="W841" s="13">
        <f t="shared" si="1020"/>
        <v>0.10011241798840417</v>
      </c>
      <c r="X841" s="13">
        <f t="shared" si="1021"/>
        <v>8.0203128164662019E-2</v>
      </c>
      <c r="Y841" s="13">
        <f t="shared" si="1022"/>
        <v>3.2126592767653804E-2</v>
      </c>
      <c r="Z841" s="13">
        <f t="shared" si="1023"/>
        <v>2.2465135827624242E-3</v>
      </c>
      <c r="AA841" s="13">
        <f t="shared" si="1024"/>
        <v>6.3807545570114341E-3</v>
      </c>
      <c r="AB841" s="13">
        <f t="shared" si="1025"/>
        <v>9.0616030611215363E-3</v>
      </c>
      <c r="AC841" s="13">
        <f t="shared" si="1026"/>
        <v>1.220093559099111E-3</v>
      </c>
      <c r="AD841" s="13">
        <f t="shared" si="1027"/>
        <v>7.1087124978279917E-2</v>
      </c>
      <c r="AE841" s="13">
        <f t="shared" si="1028"/>
        <v>5.6950075825265893E-2</v>
      </c>
      <c r="AF841" s="13">
        <f t="shared" si="1029"/>
        <v>2.2812226106306177E-2</v>
      </c>
      <c r="AG841" s="13">
        <f t="shared" si="1030"/>
        <v>6.0918579695652536E-3</v>
      </c>
      <c r="AH841" s="13">
        <f t="shared" si="1031"/>
        <v>4.499377310585444E-4</v>
      </c>
      <c r="AI841" s="13">
        <f t="shared" si="1032"/>
        <v>1.2779545380237319E-3</v>
      </c>
      <c r="AJ841" s="13">
        <f t="shared" si="1033"/>
        <v>1.8148820253562458E-3</v>
      </c>
      <c r="AK841" s="13">
        <f t="shared" si="1034"/>
        <v>1.718264965854376E-3</v>
      </c>
      <c r="AL841" s="13">
        <f t="shared" si="1035"/>
        <v>1.1105023268967278E-4</v>
      </c>
      <c r="AM841" s="13">
        <f t="shared" si="1036"/>
        <v>4.0381638475761601E-2</v>
      </c>
      <c r="AN841" s="13">
        <f t="shared" si="1037"/>
        <v>3.2350968953179127E-2</v>
      </c>
      <c r="AO841" s="13">
        <f t="shared" si="1038"/>
        <v>1.2958676662386478E-2</v>
      </c>
      <c r="AP841" s="13">
        <f t="shared" si="1039"/>
        <v>3.4605310912184757E-3</v>
      </c>
      <c r="AQ841" s="13">
        <f t="shared" si="1040"/>
        <v>6.9308439503214432E-4</v>
      </c>
      <c r="AR841" s="13">
        <f t="shared" si="1041"/>
        <v>7.2091782888283646E-5</v>
      </c>
      <c r="AS841" s="13">
        <f t="shared" si="1042"/>
        <v>2.047617142033284E-4</v>
      </c>
      <c r="AT841" s="13">
        <f t="shared" si="1043"/>
        <v>2.9079152937899923E-4</v>
      </c>
      <c r="AU841" s="13">
        <f t="shared" si="1044"/>
        <v>2.7531095152097808E-4</v>
      </c>
      <c r="AV841" s="13">
        <f t="shared" si="1045"/>
        <v>1.9549087327935493E-4</v>
      </c>
      <c r="AW841" s="13">
        <f t="shared" si="1046"/>
        <v>7.0191305369694191E-6</v>
      </c>
      <c r="AX841" s="13">
        <f t="shared" si="1047"/>
        <v>1.9115940784932946E-2</v>
      </c>
      <c r="AY841" s="13">
        <f t="shared" si="1048"/>
        <v>1.5314366384993812E-2</v>
      </c>
      <c r="AZ841" s="13">
        <f t="shared" si="1049"/>
        <v>6.134404275793824E-3</v>
      </c>
      <c r="BA841" s="13">
        <f t="shared" si="1050"/>
        <v>1.6381531290231817E-3</v>
      </c>
      <c r="BB841" s="13">
        <f t="shared" si="1051"/>
        <v>3.2809367708910592E-4</v>
      </c>
      <c r="BC841" s="13">
        <f t="shared" si="1052"/>
        <v>5.2569181251102585E-5</v>
      </c>
      <c r="BD841" s="13">
        <f t="shared" si="1053"/>
        <v>9.6258230144131819E-6</v>
      </c>
      <c r="BE841" s="13">
        <f t="shared" si="1054"/>
        <v>2.7340148101253574E-5</v>
      </c>
      <c r="BF841" s="13">
        <f t="shared" si="1055"/>
        <v>3.8827001965402755E-5</v>
      </c>
      <c r="BG841" s="13">
        <f t="shared" si="1056"/>
        <v>3.6760007688772471E-5</v>
      </c>
      <c r="BH841" s="13">
        <f t="shared" si="1057"/>
        <v>2.6102288939589663E-5</v>
      </c>
      <c r="BI841" s="13">
        <f t="shared" si="1058"/>
        <v>1.4827624491360956E-5</v>
      </c>
      <c r="BJ841" s="14">
        <f t="shared" si="1059"/>
        <v>0.76672475512527927</v>
      </c>
      <c r="BK841" s="14">
        <f t="shared" si="1060"/>
        <v>0.14502362646018743</v>
      </c>
      <c r="BL841" s="14">
        <f t="shared" si="1061"/>
        <v>7.5203580359865491E-2</v>
      </c>
      <c r="BM841" s="14">
        <f t="shared" si="1062"/>
        <v>0.67841106992337852</v>
      </c>
      <c r="BN841" s="14">
        <f t="shared" si="1063"/>
        <v>0.29548005835025937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1.21333333333333</v>
      </c>
      <c r="F842" s="10">
        <f>VLOOKUP(B842,home!$B$2:$E$405,3,FALSE)</f>
        <v>0.93</v>
      </c>
      <c r="G842" s="10">
        <f>VLOOKUP(C842,away!$B$2:$E$405,4,FALSE)</f>
        <v>1.41</v>
      </c>
      <c r="H842" s="10">
        <f>VLOOKUP(A842,away!$A$2:$E$405,3,FALSE)</f>
        <v>1.2533333333333301</v>
      </c>
      <c r="I842" s="10">
        <f>VLOOKUP(C842,away!$B$2:$E$405,3,FALSE)</f>
        <v>0.94</v>
      </c>
      <c r="J842" s="10">
        <f>VLOOKUP(B842,home!$B$2:$E$405,4,FALSE)</f>
        <v>1.3</v>
      </c>
      <c r="K842" s="12">
        <f t="shared" si="1008"/>
        <v>1.5910439999999957</v>
      </c>
      <c r="L842" s="12">
        <f t="shared" si="1009"/>
        <v>1.5315733333333292</v>
      </c>
      <c r="M842" s="13">
        <f t="shared" si="1010"/>
        <v>4.4041745506892722E-2</v>
      </c>
      <c r="N842" s="13">
        <f t="shared" si="1011"/>
        <v>7.0072354938268425E-2</v>
      </c>
      <c r="O842" s="13">
        <f t="shared" si="1012"/>
        <v>6.7453162971809866E-2</v>
      </c>
      <c r="P842" s="13">
        <f t="shared" si="1013"/>
        <v>0.10732095022731995</v>
      </c>
      <c r="Q842" s="13">
        <f t="shared" si="1014"/>
        <v>5.5744099945201034E-2</v>
      </c>
      <c r="R842" s="13">
        <f t="shared" si="1015"/>
        <v>5.1654732828305579E-2</v>
      </c>
      <c r="S842" s="13">
        <f t="shared" si="1016"/>
        <v>6.5379937972101426E-2</v>
      </c>
      <c r="T842" s="13">
        <f t="shared" si="1017"/>
        <v>8.5376176966737813E-2</v>
      </c>
      <c r="U842" s="13">
        <f t="shared" si="1018"/>
        <v>8.2184952738078382E-2</v>
      </c>
      <c r="V842" s="13">
        <f t="shared" si="1019"/>
        <v>1.7701985514505979E-2</v>
      </c>
      <c r="W842" s="13">
        <f t="shared" si="1020"/>
        <v>2.9563771917737399E-2</v>
      </c>
      <c r="X842" s="13">
        <f t="shared" si="1021"/>
        <v>4.5279084701955345E-2</v>
      </c>
      <c r="Y842" s="13">
        <f t="shared" si="1022"/>
        <v>3.4674119343627956E-2</v>
      </c>
      <c r="Z842" s="13">
        <f t="shared" si="1023"/>
        <v>2.6371003780096838E-2</v>
      </c>
      <c r="AA842" s="13">
        <f t="shared" si="1024"/>
        <v>4.1957427338300275E-2</v>
      </c>
      <c r="AB842" s="13">
        <f t="shared" si="1025"/>
        <v>3.337805651101923E-2</v>
      </c>
      <c r="AC842" s="13">
        <f t="shared" si="1026"/>
        <v>2.6960130162610569E-3</v>
      </c>
      <c r="AD842" s="13">
        <f t="shared" si="1027"/>
        <v>1.1759315481771117E-2</v>
      </c>
      <c r="AE842" s="13">
        <f t="shared" si="1028"/>
        <v>1.8010254010134417E-2</v>
      </c>
      <c r="AF842" s="13">
        <f t="shared" si="1029"/>
        <v>1.3792012384240767E-2</v>
      </c>
      <c r="AG842" s="13">
        <f t="shared" si="1030"/>
        <v>7.0411594602353958E-3</v>
      </c>
      <c r="AH842" s="13">
        <f t="shared" si="1031"/>
        <v>1.0097281540707184E-2</v>
      </c>
      <c r="AI842" s="13">
        <f t="shared" si="1032"/>
        <v>1.6065219211652874E-2</v>
      </c>
      <c r="AJ842" s="13">
        <f t="shared" si="1033"/>
        <v>1.2780235317692484E-2</v>
      </c>
      <c r="AK842" s="13">
        <f t="shared" si="1034"/>
        <v>6.7779722402675551E-3</v>
      </c>
      <c r="AL842" s="13">
        <f t="shared" si="1035"/>
        <v>2.6278584138775919E-4</v>
      </c>
      <c r="AM842" s="13">
        <f t="shared" si="1036"/>
        <v>3.7419176682757962E-3</v>
      </c>
      <c r="AN842" s="13">
        <f t="shared" si="1037"/>
        <v>5.7310213162600401E-3</v>
      </c>
      <c r="AO842" s="13">
        <f t="shared" si="1038"/>
        <v>4.3887397103743783E-3</v>
      </c>
      <c r="AP842" s="13">
        <f t="shared" si="1039"/>
        <v>2.2405589024501451E-3</v>
      </c>
      <c r="AQ842" s="13">
        <f t="shared" si="1040"/>
        <v>8.5789506668880835E-4</v>
      </c>
      <c r="AR842" s="13">
        <f t="shared" si="1041"/>
        <v>3.0929454293811966E-3</v>
      </c>
      <c r="AS842" s="13">
        <f t="shared" si="1042"/>
        <v>4.9210122677443621E-3</v>
      </c>
      <c r="AT842" s="13">
        <f t="shared" si="1043"/>
        <v>3.9147735212605207E-3</v>
      </c>
      <c r="AU842" s="13">
        <f t="shared" si="1044"/>
        <v>2.0761923074534691E-3</v>
      </c>
      <c r="AV842" s="13">
        <f t="shared" si="1045"/>
        <v>8.2582832840499734E-4</v>
      </c>
      <c r="AW842" s="13">
        <f t="shared" si="1046"/>
        <v>1.7787685725735903E-5</v>
      </c>
      <c r="AX842" s="13">
        <f t="shared" si="1047"/>
        <v>9.9225927576736305E-4</v>
      </c>
      <c r="AY842" s="13">
        <f t="shared" si="1048"/>
        <v>1.5197178465179355E-3</v>
      </c>
      <c r="AZ842" s="13">
        <f t="shared" si="1049"/>
        <v>1.1637796639588117E-3</v>
      </c>
      <c r="BA842" s="13">
        <f t="shared" si="1050"/>
        <v>5.9413796639831305E-4</v>
      </c>
      <c r="BB842" s="13">
        <f t="shared" si="1051"/>
        <v>2.274914664141374E-4</v>
      </c>
      <c r="BC842" s="13">
        <f t="shared" si="1052"/>
        <v>6.9683972704157445E-5</v>
      </c>
      <c r="BD842" s="13">
        <f t="shared" si="1053"/>
        <v>7.8951212351590933E-4</v>
      </c>
      <c r="BE842" s="13">
        <f t="shared" si="1054"/>
        <v>1.256148527047243E-3</v>
      </c>
      <c r="BF842" s="13">
        <f t="shared" si="1055"/>
        <v>9.9929378853367418E-4</v>
      </c>
      <c r="BG842" s="13">
        <f t="shared" si="1056"/>
        <v>5.2997346216125565E-4</v>
      </c>
      <c r="BH842" s="13">
        <f t="shared" si="1057"/>
        <v>2.1080277428272271E-4</v>
      </c>
      <c r="BI842" s="13">
        <f t="shared" si="1058"/>
        <v>6.7079297841175821E-5</v>
      </c>
      <c r="BJ842" s="14">
        <f t="shared" si="1059"/>
        <v>0.39283955200571952</v>
      </c>
      <c r="BK842" s="14">
        <f t="shared" si="1060"/>
        <v>0.23892313592498682</v>
      </c>
      <c r="BL842" s="14">
        <f t="shared" si="1061"/>
        <v>0.34103260252546003</v>
      </c>
      <c r="BM842" s="14">
        <f t="shared" si="1062"/>
        <v>0.6013773176576731</v>
      </c>
      <c r="BN842" s="14">
        <f t="shared" si="1063"/>
        <v>0.39628704641779755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1.21333333333333</v>
      </c>
      <c r="F843" s="10">
        <f>VLOOKUP(B843,home!$B$2:$E$405,3,FALSE)</f>
        <v>1.18</v>
      </c>
      <c r="G843" s="10">
        <f>VLOOKUP(C843,away!$B$2:$E$405,4,FALSE)</f>
        <v>1.03</v>
      </c>
      <c r="H843" s="10">
        <f>VLOOKUP(A843,away!$A$2:$E$405,3,FALSE)</f>
        <v>1.2533333333333301</v>
      </c>
      <c r="I843" s="10">
        <f>VLOOKUP(C843,away!$B$2:$E$405,3,FALSE)</f>
        <v>1.85</v>
      </c>
      <c r="J843" s="10">
        <f>VLOOKUP(B843,home!$B$2:$E$405,4,FALSE)</f>
        <v>0.56999999999999995</v>
      </c>
      <c r="K843" s="12">
        <f t="shared" si="1008"/>
        <v>1.4746853333333292</v>
      </c>
      <c r="L843" s="12">
        <f t="shared" si="1009"/>
        <v>1.3216399999999966</v>
      </c>
      <c r="M843" s="13">
        <f t="shared" si="1010"/>
        <v>6.1033930403165487E-2</v>
      </c>
      <c r="N843" s="13">
        <f t="shared" si="1011"/>
        <v>9.0005842001235306E-2</v>
      </c>
      <c r="O843" s="13">
        <f t="shared" si="1012"/>
        <v>8.0664883778039417E-2</v>
      </c>
      <c r="P843" s="13">
        <f t="shared" si="1013"/>
        <v>0.11895532102251231</v>
      </c>
      <c r="Q843" s="13">
        <f t="shared" si="1014"/>
        <v>6.6365147556769338E-2</v>
      </c>
      <c r="R843" s="13">
        <f t="shared" si="1015"/>
        <v>5.3304968498203882E-2</v>
      </c>
      <c r="S843" s="13">
        <f t="shared" si="1016"/>
        <v>5.7961073070738493E-2</v>
      </c>
      <c r="T843" s="13">
        <f t="shared" si="1017"/>
        <v>8.7710833616928399E-2</v>
      </c>
      <c r="U843" s="13">
        <f t="shared" si="1018"/>
        <v>7.8608055238096414E-2</v>
      </c>
      <c r="V843" s="13">
        <f t="shared" si="1019"/>
        <v>1.2551812498018856E-2</v>
      </c>
      <c r="W843" s="13">
        <f t="shared" si="1020"/>
        <v>3.2622569915489973E-2</v>
      </c>
      <c r="X843" s="13">
        <f t="shared" si="1021"/>
        <v>4.3115293303108052E-2</v>
      </c>
      <c r="Y843" s="13">
        <f t="shared" si="1022"/>
        <v>2.8491448120559801E-2</v>
      </c>
      <c r="Z843" s="13">
        <f t="shared" si="1023"/>
        <v>2.348332618865534E-2</v>
      </c>
      <c r="AA843" s="13">
        <f t="shared" si="1024"/>
        <v>3.4630516708292501E-2</v>
      </c>
      <c r="AB843" s="13">
        <f t="shared" si="1025"/>
        <v>2.5534557537736882E-2</v>
      </c>
      <c r="AC843" s="13">
        <f t="shared" si="1026"/>
        <v>1.5289701106144644E-3</v>
      </c>
      <c r="AD843" s="13">
        <f t="shared" si="1027"/>
        <v>1.2027006347503552E-2</v>
      </c>
      <c r="AE843" s="13">
        <f t="shared" si="1028"/>
        <v>1.589537266911455E-2</v>
      </c>
      <c r="AF843" s="13">
        <f t="shared" si="1029"/>
        <v>1.0503980167204253E-2</v>
      </c>
      <c r="AG843" s="13">
        <f t="shared" si="1030"/>
        <v>4.6274934493945995E-3</v>
      </c>
      <c r="AH843" s="13">
        <f t="shared" si="1031"/>
        <v>7.7591258059935839E-3</v>
      </c>
      <c r="AI843" s="13">
        <f t="shared" si="1032"/>
        <v>1.1442269025586885E-2</v>
      </c>
      <c r="AJ843" s="13">
        <f t="shared" si="1033"/>
        <v>8.4368731560436148E-3</v>
      </c>
      <c r="AK843" s="13">
        <f t="shared" si="1034"/>
        <v>4.1472443674703957E-3</v>
      </c>
      <c r="AL843" s="13">
        <f t="shared" si="1035"/>
        <v>1.1919870088034623E-4</v>
      </c>
      <c r="AM843" s="13">
        <f t="shared" si="1036"/>
        <v>3.5472099729140696E-3</v>
      </c>
      <c r="AN843" s="13">
        <f t="shared" si="1037"/>
        <v>4.6881345886021384E-3</v>
      </c>
      <c r="AO843" s="13">
        <f t="shared" si="1038"/>
        <v>3.0980130988400583E-3</v>
      </c>
      <c r="AP843" s="13">
        <f t="shared" si="1039"/>
        <v>1.3648193439836551E-3</v>
      </c>
      <c r="AQ843" s="13">
        <f t="shared" si="1040"/>
        <v>4.5094995944563792E-4</v>
      </c>
      <c r="AR843" s="13">
        <f t="shared" si="1041"/>
        <v>2.0509542060466661E-3</v>
      </c>
      <c r="AS843" s="13">
        <f t="shared" si="1042"/>
        <v>3.0245120869953211E-3</v>
      </c>
      <c r="AT843" s="13">
        <f t="shared" si="1043"/>
        <v>2.2301018075906896E-3</v>
      </c>
      <c r="AU843" s="13">
        <f t="shared" si="1044"/>
        <v>1.0962328091647115E-3</v>
      </c>
      <c r="AV843" s="13">
        <f t="shared" si="1045"/>
        <v>4.0414961139849891E-4</v>
      </c>
      <c r="AW843" s="13">
        <f t="shared" si="1046"/>
        <v>6.4532955662827149E-6</v>
      </c>
      <c r="AX843" s="13">
        <f t="shared" si="1047"/>
        <v>8.7183642021834815E-4</v>
      </c>
      <c r="AY843" s="13">
        <f t="shared" si="1048"/>
        <v>1.1522538864173746E-3</v>
      </c>
      <c r="AZ843" s="13">
        <f t="shared" si="1049"/>
        <v>7.614324132223277E-4</v>
      </c>
      <c r="BA843" s="13">
        <f t="shared" si="1050"/>
        <v>3.3544651153705164E-4</v>
      </c>
      <c r="BB843" s="13">
        <f t="shared" si="1051"/>
        <v>1.1083488187695685E-4</v>
      </c>
      <c r="BC843" s="13">
        <f t="shared" si="1052"/>
        <v>2.9296762656772163E-5</v>
      </c>
      <c r="BD843" s="13">
        <f t="shared" si="1053"/>
        <v>4.5177051947991844E-4</v>
      </c>
      <c r="BE843" s="13">
        <f t="shared" si="1054"/>
        <v>6.6621935910941485E-4</v>
      </c>
      <c r="BF843" s="13">
        <f t="shared" si="1055"/>
        <v>4.9123195883069232E-4</v>
      </c>
      <c r="BG843" s="13">
        <f t="shared" si="1056"/>
        <v>2.4147085498407443E-4</v>
      </c>
      <c r="BH843" s="13">
        <f t="shared" si="1057"/>
        <v>8.9023382068118521E-5</v>
      </c>
      <c r="BI843" s="13">
        <f t="shared" si="1058"/>
        <v>2.6256295171916749E-5</v>
      </c>
      <c r="BJ843" s="14">
        <f t="shared" si="1059"/>
        <v>0.40777521498702224</v>
      </c>
      <c r="BK843" s="14">
        <f t="shared" si="1060"/>
        <v>0.25330255969234733</v>
      </c>
      <c r="BL843" s="14">
        <f t="shared" si="1061"/>
        <v>0.31530041700630362</v>
      </c>
      <c r="BM843" s="14">
        <f t="shared" si="1062"/>
        <v>0.52838562402355138</v>
      </c>
      <c r="BN843" s="14">
        <f t="shared" si="1063"/>
        <v>0.47033009325992581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1.21333333333333</v>
      </c>
      <c r="F844" s="10">
        <f>VLOOKUP(B844,home!$B$2:$E$405,3,FALSE)</f>
        <v>1.03</v>
      </c>
      <c r="G844" s="10">
        <f>VLOOKUP(C844,away!$B$2:$E$405,4,FALSE)</f>
        <v>0.93</v>
      </c>
      <c r="H844" s="10">
        <f>VLOOKUP(A844,away!$A$2:$E$405,3,FALSE)</f>
        <v>1.2533333333333301</v>
      </c>
      <c r="I844" s="10">
        <f>VLOOKUP(C844,away!$B$2:$E$405,3,FALSE)</f>
        <v>0.52</v>
      </c>
      <c r="J844" s="10">
        <f>VLOOKUP(B844,home!$B$2:$E$405,4,FALSE)</f>
        <v>0.7</v>
      </c>
      <c r="K844" s="12">
        <f t="shared" si="1008"/>
        <v>1.162251999999997</v>
      </c>
      <c r="L844" s="12">
        <f t="shared" si="1009"/>
        <v>0.45621333333333208</v>
      </c>
      <c r="M844" s="13">
        <f t="shared" si="1010"/>
        <v>0.19820264078542135</v>
      </c>
      <c r="N844" s="13">
        <f t="shared" si="1011"/>
        <v>0.23036141565813695</v>
      </c>
      <c r="O844" s="13">
        <f t="shared" si="1012"/>
        <v>9.0422687428186127E-2</v>
      </c>
      <c r="P844" s="13">
        <f t="shared" si="1013"/>
        <v>0.10509394930878391</v>
      </c>
      <c r="Q844" s="13">
        <f t="shared" si="1014"/>
        <v>0.13386900803575016</v>
      </c>
      <c r="R844" s="13">
        <f t="shared" si="1015"/>
        <v>2.0626017820285381E-2</v>
      </c>
      <c r="S844" s="13">
        <f t="shared" si="1016"/>
        <v>1.3931118850826164E-2</v>
      </c>
      <c r="T844" s="13">
        <f t="shared" si="1017"/>
        <v>6.1072826386016209E-2</v>
      </c>
      <c r="U844" s="13">
        <f t="shared" si="1018"/>
        <v>2.3972630463662267E-2</v>
      </c>
      <c r="V844" s="13">
        <f t="shared" si="1019"/>
        <v>8.2075164898669413E-4</v>
      </c>
      <c r="W844" s="13">
        <f t="shared" si="1020"/>
        <v>5.1863174109188732E-2</v>
      </c>
      <c r="X844" s="13">
        <f t="shared" si="1021"/>
        <v>2.3660671537599959E-2</v>
      </c>
      <c r="Y844" s="13">
        <f t="shared" si="1022"/>
        <v>5.3971569155367854E-3</v>
      </c>
      <c r="Z844" s="13">
        <f t="shared" si="1023"/>
        <v>3.1366214477283683E-3</v>
      </c>
      <c r="AA844" s="13">
        <f t="shared" si="1024"/>
        <v>3.6455445508651822E-3</v>
      </c>
      <c r="AB844" s="13">
        <f t="shared" si="1025"/>
        <v>2.1185207226660746E-3</v>
      </c>
      <c r="AC844" s="13">
        <f t="shared" si="1026"/>
        <v>2.719944593444242E-5</v>
      </c>
      <c r="AD844" s="13">
        <f t="shared" si="1027"/>
        <v>1.5069519458688179E-2</v>
      </c>
      <c r="AE844" s="13">
        <f t="shared" si="1028"/>
        <v>6.8749157039796451E-3</v>
      </c>
      <c r="AF844" s="13">
        <f t="shared" si="1029"/>
        <v>1.5682141048491123E-3</v>
      </c>
      <c r="AG844" s="13">
        <f t="shared" si="1030"/>
        <v>2.3848006138452041E-4</v>
      </c>
      <c r="AH844" s="13">
        <f t="shared" si="1031"/>
        <v>3.5774213151824511E-4</v>
      </c>
      <c r="AI844" s="13">
        <f t="shared" si="1032"/>
        <v>4.1578650784134235E-4</v>
      </c>
      <c r="AJ844" s="13">
        <f t="shared" si="1033"/>
        <v>2.4162435015580731E-4</v>
      </c>
      <c r="AK844" s="13">
        <f t="shared" si="1034"/>
        <v>9.360946140576214E-5</v>
      </c>
      <c r="AL844" s="13">
        <f t="shared" si="1035"/>
        <v>5.7688377529862967E-7</v>
      </c>
      <c r="AM844" s="13">
        <f t="shared" si="1036"/>
        <v>3.5029158259798415E-3</v>
      </c>
      <c r="AN844" s="13">
        <f t="shared" si="1037"/>
        <v>1.598076905356346E-3</v>
      </c>
      <c r="AO844" s="13">
        <f t="shared" si="1038"/>
        <v>3.6453199595781716E-4</v>
      </c>
      <c r="AP844" s="13">
        <f t="shared" si="1039"/>
        <v>5.5434785660856182E-5</v>
      </c>
      <c r="AQ844" s="13">
        <f t="shared" si="1040"/>
        <v>6.3225220872394979E-6</v>
      </c>
      <c r="AR844" s="13">
        <f t="shared" si="1041"/>
        <v>3.2641346058741987E-5</v>
      </c>
      <c r="AS844" s="13">
        <f t="shared" si="1042"/>
        <v>3.7937469739464895E-5</v>
      </c>
      <c r="AT844" s="13">
        <f t="shared" si="1043"/>
        <v>2.2046450039816223E-5</v>
      </c>
      <c r="AU844" s="13">
        <f t="shared" si="1044"/>
        <v>8.541176883892133E-6</v>
      </c>
      <c r="AV844" s="13">
        <f t="shared" si="1045"/>
        <v>2.4817499789143455E-6</v>
      </c>
      <c r="AW844" s="13">
        <f t="shared" si="1046"/>
        <v>8.4967746474638097E-9</v>
      </c>
      <c r="AX844" s="13">
        <f t="shared" si="1047"/>
        <v>6.7854515409611837E-4</v>
      </c>
      <c r="AY844" s="13">
        <f t="shared" si="1048"/>
        <v>3.0956134656736966E-4</v>
      </c>
      <c r="AZ844" s="13">
        <f t="shared" si="1049"/>
        <v>7.0613006894327255E-5</v>
      </c>
      <c r="BA844" s="13">
        <f t="shared" si="1050"/>
        <v>1.0738198417316868E-5</v>
      </c>
      <c r="BB844" s="13">
        <f t="shared" si="1051"/>
        <v>1.2247273234897096E-6</v>
      </c>
      <c r="BC844" s="13">
        <f t="shared" si="1052"/>
        <v>1.1174738693473014E-7</v>
      </c>
      <c r="BD844" s="13">
        <f t="shared" si="1053"/>
        <v>2.4819028816575831E-6</v>
      </c>
      <c r="BE844" s="13">
        <f t="shared" si="1054"/>
        <v>2.8845965880122818E-6</v>
      </c>
      <c r="BF844" s="13">
        <f t="shared" si="1055"/>
        <v>1.676314076805221E-6</v>
      </c>
      <c r="BG844" s="13">
        <f t="shared" si="1056"/>
        <v>6.4943312946500519E-7</v>
      </c>
      <c r="BH844" s="13">
        <f t="shared" si="1057"/>
        <v>1.8870123839673997E-7</v>
      </c>
      <c r="BI844" s="13">
        <f t="shared" si="1058"/>
        <v>4.3863678345817451E-8</v>
      </c>
      <c r="BJ844" s="14">
        <f t="shared" si="1059"/>
        <v>0.53657345818685775</v>
      </c>
      <c r="BK844" s="14">
        <f t="shared" si="1060"/>
        <v>0.31838579827029523</v>
      </c>
      <c r="BL844" s="14">
        <f t="shared" si="1061"/>
        <v>0.14200573644087969</v>
      </c>
      <c r="BM844" s="14">
        <f t="shared" si="1062"/>
        <v>0.22121634245940458</v>
      </c>
      <c r="BN844" s="14">
        <f t="shared" si="1063"/>
        <v>0.77857571903656397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1.21333333333333</v>
      </c>
      <c r="F845" s="10">
        <f>VLOOKUP(B845,home!$B$2:$E$405,3,FALSE)</f>
        <v>1.55</v>
      </c>
      <c r="G845" s="10">
        <f>VLOOKUP(C845,away!$B$2:$E$405,4,FALSE)</f>
        <v>1.55</v>
      </c>
      <c r="H845" s="10">
        <f>VLOOKUP(A845,away!$A$2:$E$405,3,FALSE)</f>
        <v>1.2533333333333301</v>
      </c>
      <c r="I845" s="10">
        <f>VLOOKUP(C845,away!$B$2:$E$405,3,FALSE)</f>
        <v>0.93</v>
      </c>
      <c r="J845" s="10">
        <f>VLOOKUP(B845,home!$B$2:$E$405,4,FALSE)</f>
        <v>1.2</v>
      </c>
      <c r="K845" s="12">
        <f t="shared" si="1008"/>
        <v>2.9150333333333256</v>
      </c>
      <c r="L845" s="12">
        <f t="shared" si="1009"/>
        <v>1.3987199999999964</v>
      </c>
      <c r="M845" s="13">
        <f t="shared" si="1010"/>
        <v>1.3383223509135542E-2</v>
      </c>
      <c r="N845" s="13">
        <f t="shared" si="1011"/>
        <v>3.90125426365803E-2</v>
      </c>
      <c r="O845" s="13">
        <f t="shared" si="1012"/>
        <v>1.8719382386698014E-2</v>
      </c>
      <c r="P845" s="13">
        <f t="shared" si="1013"/>
        <v>5.4567623636637454E-2</v>
      </c>
      <c r="Q845" s="13">
        <f t="shared" si="1014"/>
        <v>5.6861431101859594E-2</v>
      </c>
      <c r="R845" s="13">
        <f t="shared" si="1015"/>
        <v>1.3091587265961095E-2</v>
      </c>
      <c r="S845" s="13">
        <f t="shared" si="1016"/>
        <v>5.5622353376171954E-2</v>
      </c>
      <c r="T845" s="13">
        <f t="shared" si="1017"/>
        <v>7.9533220910792832E-2</v>
      </c>
      <c r="U845" s="13">
        <f t="shared" si="1018"/>
        <v>3.8162413266518681E-2</v>
      </c>
      <c r="V845" s="13">
        <f t="shared" si="1019"/>
        <v>2.5198875482204793E-2</v>
      </c>
      <c r="W845" s="13">
        <f t="shared" si="1020"/>
        <v>5.5250989014319005E-2</v>
      </c>
      <c r="X845" s="13">
        <f t="shared" si="1021"/>
        <v>7.7280663354108062E-2</v>
      </c>
      <c r="Y845" s="13">
        <f t="shared" si="1022"/>
        <v>5.4047004723328899E-2</v>
      </c>
      <c r="Z845" s="13">
        <f t="shared" si="1023"/>
        <v>6.1038216468816825E-3</v>
      </c>
      <c r="AA845" s="13">
        <f t="shared" si="1024"/>
        <v>1.7792843561381617E-2</v>
      </c>
      <c r="AB845" s="13">
        <f t="shared" si="1025"/>
        <v>2.5933366038106337E-2</v>
      </c>
      <c r="AC845" s="13">
        <f t="shared" si="1026"/>
        <v>6.421485229440531E-3</v>
      </c>
      <c r="AD845" s="13">
        <f t="shared" si="1027"/>
        <v>4.0264618669093317E-2</v>
      </c>
      <c r="AE845" s="13">
        <f t="shared" si="1028"/>
        <v>5.6318927424834055E-2</v>
      </c>
      <c r="AF845" s="13">
        <f t="shared" si="1029"/>
        <v>3.938720508383186E-2</v>
      </c>
      <c r="AG845" s="13">
        <f t="shared" si="1030"/>
        <v>1.8363890498285712E-2</v>
      </c>
      <c r="AH845" s="13">
        <f t="shared" si="1031"/>
        <v>2.1343843534815817E-3</v>
      </c>
      <c r="AI845" s="13">
        <f t="shared" si="1032"/>
        <v>6.221801536543909E-3</v>
      </c>
      <c r="AJ845" s="13">
        <f t="shared" si="1033"/>
        <v>9.0683794362050006E-3</v>
      </c>
      <c r="AK845" s="13">
        <f t="shared" si="1034"/>
        <v>8.8115427786173497E-3</v>
      </c>
      <c r="AL845" s="13">
        <f t="shared" si="1035"/>
        <v>1.0472968308394368E-3</v>
      </c>
      <c r="AM845" s="13">
        <f t="shared" si="1036"/>
        <v>2.3474541114872471E-2</v>
      </c>
      <c r="AN845" s="13">
        <f t="shared" si="1037"/>
        <v>3.2834310148194337E-2</v>
      </c>
      <c r="AO845" s="13">
        <f t="shared" si="1038"/>
        <v>2.2963003145241138E-2</v>
      </c>
      <c r="AP845" s="13">
        <f t="shared" si="1039"/>
        <v>1.0706270586437198E-2</v>
      </c>
      <c r="AQ845" s="13">
        <f t="shared" si="1040"/>
        <v>3.7437686986653497E-3</v>
      </c>
      <c r="AR845" s="13">
        <f t="shared" si="1041"/>
        <v>5.9708121658034997E-4</v>
      </c>
      <c r="AS845" s="13">
        <f t="shared" si="1042"/>
        <v>1.7405116490389347E-3</v>
      </c>
      <c r="AT845" s="13">
        <f t="shared" si="1043"/>
        <v>2.5368247370017253E-3</v>
      </c>
      <c r="AU845" s="13">
        <f t="shared" si="1044"/>
        <v>2.4649762230615256E-3</v>
      </c>
      <c r="AV845" s="13">
        <f t="shared" si="1045"/>
        <v>1.7963719640246073E-3</v>
      </c>
      <c r="AW845" s="13">
        <f t="shared" si="1046"/>
        <v>1.1861554227466476E-4</v>
      </c>
      <c r="AX845" s="13">
        <f t="shared" si="1047"/>
        <v>1.1404844972426154E-2</v>
      </c>
      <c r="AY845" s="13">
        <f t="shared" si="1048"/>
        <v>1.5952184759831869E-2</v>
      </c>
      <c r="AZ845" s="13">
        <f t="shared" si="1049"/>
        <v>1.1156319933635989E-2</v>
      </c>
      <c r="BA845" s="13">
        <f t="shared" si="1050"/>
        <v>5.2015226058584286E-3</v>
      </c>
      <c r="BB845" s="13">
        <f t="shared" si="1051"/>
        <v>1.8188684248165708E-3</v>
      </c>
      <c r="BC845" s="13">
        <f t="shared" si="1052"/>
        <v>5.088175286318855E-4</v>
      </c>
      <c r="BD845" s="13">
        <f t="shared" si="1053"/>
        <v>1.3919157320921074E-4</v>
      </c>
      <c r="BE845" s="13">
        <f t="shared" si="1054"/>
        <v>4.0574807562395522E-4</v>
      </c>
      <c r="BF845" s="13">
        <f t="shared" si="1055"/>
        <v>5.9138458268984031E-4</v>
      </c>
      <c r="BG845" s="13">
        <f t="shared" si="1056"/>
        <v>5.7463525712010102E-4</v>
      </c>
      <c r="BH845" s="13">
        <f t="shared" si="1057"/>
        <v>4.1877023225341513E-4</v>
      </c>
      <c r="BI845" s="13">
        <f t="shared" si="1058"/>
        <v>2.4414583720528874E-4</v>
      </c>
      <c r="BJ845" s="14">
        <f t="shared" si="1059"/>
        <v>0.65608494533564499</v>
      </c>
      <c r="BK845" s="14">
        <f t="shared" si="1060"/>
        <v>0.17219304282426157</v>
      </c>
      <c r="BL845" s="14">
        <f t="shared" si="1061"/>
        <v>0.15144534197132251</v>
      </c>
      <c r="BM845" s="14">
        <f t="shared" si="1062"/>
        <v>0.7743577920236816</v>
      </c>
      <c r="BN845" s="14">
        <f t="shared" si="1063"/>
        <v>0.195635790536872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1.61333333333333</v>
      </c>
      <c r="F846" s="10">
        <f>VLOOKUP(B846,home!$B$2:$E$405,3,FALSE)</f>
        <v>1.08</v>
      </c>
      <c r="G846" s="10">
        <f>VLOOKUP(C846,away!$B$2:$E$405,4,FALSE)</f>
        <v>0.62</v>
      </c>
      <c r="H846" s="10">
        <f>VLOOKUP(A846,away!$A$2:$E$405,3,FALSE)</f>
        <v>1.4</v>
      </c>
      <c r="I846" s="10">
        <f>VLOOKUP(C846,away!$B$2:$E$405,3,FALSE)</f>
        <v>0.97</v>
      </c>
      <c r="J846" s="10">
        <f>VLOOKUP(B846,home!$B$2:$E$405,4,FALSE)</f>
        <v>1.25</v>
      </c>
      <c r="K846" s="12">
        <f t="shared" si="1008"/>
        <v>1.0802879999999977</v>
      </c>
      <c r="L846" s="12">
        <f t="shared" si="1009"/>
        <v>1.6974999999999998</v>
      </c>
      <c r="M846" s="13">
        <f t="shared" si="1010"/>
        <v>6.2175888443119429E-2</v>
      </c>
      <c r="N846" s="13">
        <f t="shared" si="1011"/>
        <v>6.7167866174440455E-2</v>
      </c>
      <c r="O846" s="13">
        <f t="shared" si="1012"/>
        <v>0.10554357063219522</v>
      </c>
      <c r="P846" s="13">
        <f t="shared" si="1013"/>
        <v>0.11401745283111264</v>
      </c>
      <c r="Q846" s="13">
        <f t="shared" si="1014"/>
        <v>3.6280319906926886E-2</v>
      </c>
      <c r="R846" s="13">
        <f t="shared" si="1015"/>
        <v>8.9580105574075683E-2</v>
      </c>
      <c r="S846" s="13">
        <f t="shared" si="1016"/>
        <v>5.227098428190461E-2</v>
      </c>
      <c r="T846" s="13">
        <f t="shared" si="1017"/>
        <v>6.158584304200837E-2</v>
      </c>
      <c r="U846" s="13">
        <f t="shared" si="1018"/>
        <v>9.6772313090406861E-2</v>
      </c>
      <c r="V846" s="13">
        <f t="shared" si="1019"/>
        <v>1.0650438858090142E-2</v>
      </c>
      <c r="W846" s="13">
        <f t="shared" si="1020"/>
        <v>1.3064398077204716E-2</v>
      </c>
      <c r="X846" s="13">
        <f t="shared" si="1021"/>
        <v>2.2176815736055004E-2</v>
      </c>
      <c r="Y846" s="13">
        <f t="shared" si="1022"/>
        <v>1.8822572355976685E-2</v>
      </c>
      <c r="Z846" s="13">
        <f t="shared" si="1023"/>
        <v>5.0687409737331171E-2</v>
      </c>
      <c r="AA846" s="13">
        <f t="shared" si="1024"/>
        <v>5.4757000490321894E-2</v>
      </c>
      <c r="AB846" s="13">
        <f t="shared" si="1025"/>
        <v>2.957666527284436E-2</v>
      </c>
      <c r="AC846" s="13">
        <f t="shared" si="1026"/>
        <v>1.2206660215678467E-3</v>
      </c>
      <c r="AD846" s="13">
        <f t="shared" si="1027"/>
        <v>3.5283281175068249E-3</v>
      </c>
      <c r="AE846" s="13">
        <f t="shared" si="1028"/>
        <v>5.9893369794678337E-3</v>
      </c>
      <c r="AF846" s="13">
        <f t="shared" si="1029"/>
        <v>5.0834497613233241E-3</v>
      </c>
      <c r="AG846" s="13">
        <f t="shared" si="1030"/>
        <v>2.8763853232821146E-3</v>
      </c>
      <c r="AH846" s="13">
        <f t="shared" si="1031"/>
        <v>2.1510469507279903E-2</v>
      </c>
      <c r="AI846" s="13">
        <f t="shared" si="1032"/>
        <v>2.3237502083080341E-2</v>
      </c>
      <c r="AJ846" s="13">
        <f t="shared" si="1033"/>
        <v>1.2551597325163319E-2</v>
      </c>
      <c r="AK846" s="13">
        <f t="shared" si="1034"/>
        <v>4.5197799904020015E-3</v>
      </c>
      <c r="AL846" s="13">
        <f t="shared" si="1035"/>
        <v>8.9537751061798156E-5</v>
      </c>
      <c r="AM846" s="13">
        <f t="shared" si="1036"/>
        <v>7.6232210508104116E-4</v>
      </c>
      <c r="AN846" s="13">
        <f t="shared" si="1037"/>
        <v>1.294041773375067E-3</v>
      </c>
      <c r="AO846" s="13">
        <f t="shared" si="1038"/>
        <v>1.0983179551520882E-3</v>
      </c>
      <c r="AP846" s="13">
        <f t="shared" si="1039"/>
        <v>6.2146490962355666E-4</v>
      </c>
      <c r="AQ846" s="13">
        <f t="shared" si="1040"/>
        <v>2.6373417102149672E-4</v>
      </c>
      <c r="AR846" s="13">
        <f t="shared" si="1041"/>
        <v>7.3028043977215289E-3</v>
      </c>
      <c r="AS846" s="13">
        <f t="shared" si="1042"/>
        <v>7.8891319572057771E-3</v>
      </c>
      <c r="AT846" s="13">
        <f t="shared" si="1043"/>
        <v>4.2612672918929482E-3</v>
      </c>
      <c r="AU846" s="13">
        <f t="shared" si="1044"/>
        <v>1.5344653067414799E-3</v>
      </c>
      <c r="AV846" s="13">
        <f t="shared" si="1045"/>
        <v>4.1441611432228409E-4</v>
      </c>
      <c r="AW846" s="13">
        <f t="shared" si="1046"/>
        <v>4.5609258954814733E-6</v>
      </c>
      <c r="AX846" s="13">
        <f t="shared" si="1047"/>
        <v>1.3725457037563093E-4</v>
      </c>
      <c r="AY846" s="13">
        <f t="shared" si="1048"/>
        <v>2.3298963321263349E-4</v>
      </c>
      <c r="AZ846" s="13">
        <f t="shared" si="1049"/>
        <v>1.9774995118922268E-4</v>
      </c>
      <c r="BA846" s="13">
        <f t="shared" si="1050"/>
        <v>1.1189351404790184E-4</v>
      </c>
      <c r="BB846" s="13">
        <f t="shared" si="1051"/>
        <v>4.7484810024078318E-5</v>
      </c>
      <c r="BC846" s="13">
        <f t="shared" si="1052"/>
        <v>1.6121093003174593E-5</v>
      </c>
      <c r="BD846" s="13">
        <f t="shared" si="1053"/>
        <v>2.0660850775220466E-3</v>
      </c>
      <c r="BE846" s="13">
        <f t="shared" si="1054"/>
        <v>2.231966916226132E-3</v>
      </c>
      <c r="BF846" s="13">
        <f t="shared" si="1055"/>
        <v>1.2055835379980451E-3</v>
      </c>
      <c r="BG846" s="13">
        <f t="shared" si="1056"/>
        <v>4.3412580969894314E-4</v>
      </c>
      <c r="BH846" s="13">
        <f t="shared" si="1057"/>
        <v>1.1724522567701273E-4</v>
      </c>
      <c r="BI846" s="13">
        <f t="shared" si="1058"/>
        <v>2.5331722071233699E-5</v>
      </c>
      <c r="BJ846" s="14">
        <f t="shared" si="1059"/>
        <v>0.24135868996029811</v>
      </c>
      <c r="BK846" s="14">
        <f t="shared" si="1060"/>
        <v>0.2406579578200691</v>
      </c>
      <c r="BL846" s="14">
        <f t="shared" si="1061"/>
        <v>0.46553142732284702</v>
      </c>
      <c r="BM846" s="14">
        <f t="shared" si="1062"/>
        <v>0.5232418525713578</v>
      </c>
      <c r="BN846" s="14">
        <f t="shared" si="1063"/>
        <v>0.4747652035618703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1.61333333333333</v>
      </c>
      <c r="F847" s="10">
        <f>VLOOKUP(B847,home!$B$2:$E$405,3,FALSE)</f>
        <v>1.51</v>
      </c>
      <c r="G847" s="10">
        <f>VLOOKUP(C847,away!$B$2:$E$405,4,FALSE)</f>
        <v>0.31</v>
      </c>
      <c r="H847" s="10">
        <f>VLOOKUP(A847,away!$A$2:$E$405,3,FALSE)</f>
        <v>1.4</v>
      </c>
      <c r="I847" s="10">
        <f>VLOOKUP(C847,away!$B$2:$E$405,3,FALSE)</f>
        <v>1.1599999999999999</v>
      </c>
      <c r="J847" s="10">
        <f>VLOOKUP(B847,home!$B$2:$E$405,4,FALSE)</f>
        <v>0.71</v>
      </c>
      <c r="K847" s="12">
        <f t="shared" si="1008"/>
        <v>0.75520133333333184</v>
      </c>
      <c r="L847" s="12">
        <f t="shared" si="1009"/>
        <v>1.1530399999999998</v>
      </c>
      <c r="M847" s="13">
        <f t="shared" si="1010"/>
        <v>0.14834103976919799</v>
      </c>
      <c r="N847" s="13">
        <f t="shared" si="1011"/>
        <v>0.11202735102175114</v>
      </c>
      <c r="O847" s="13">
        <f t="shared" si="1012"/>
        <v>0.17104315249547603</v>
      </c>
      <c r="P847" s="13">
        <f t="shared" si="1013"/>
        <v>0.1291720168221199</v>
      </c>
      <c r="Q847" s="13">
        <f t="shared" si="1014"/>
        <v>4.2301602430713826E-2</v>
      </c>
      <c r="R847" s="13">
        <f t="shared" si="1015"/>
        <v>9.8609798276691848E-2</v>
      </c>
      <c r="S847" s="13">
        <f t="shared" si="1016"/>
        <v>2.8120016476651803E-2</v>
      </c>
      <c r="T847" s="13">
        <f t="shared" si="1017"/>
        <v>4.877543966671026E-2</v>
      </c>
      <c r="U847" s="13">
        <f t="shared" si="1018"/>
        <v>7.4470251138288576E-2</v>
      </c>
      <c r="V847" s="13">
        <f t="shared" si="1019"/>
        <v>2.7206970333075696E-3</v>
      </c>
      <c r="W847" s="13">
        <f t="shared" si="1020"/>
        <v>1.0648742185937195E-2</v>
      </c>
      <c r="X847" s="13">
        <f t="shared" si="1021"/>
        <v>1.2278425690073022E-2</v>
      </c>
      <c r="Y847" s="13">
        <f t="shared" si="1022"/>
        <v>7.0787579788408996E-3</v>
      </c>
      <c r="Z847" s="13">
        <f t="shared" si="1023"/>
        <v>3.7900347268318917E-2</v>
      </c>
      <c r="AA847" s="13">
        <f t="shared" si="1024"/>
        <v>2.8622392790830745E-2</v>
      </c>
      <c r="AB847" s="13">
        <f t="shared" si="1025"/>
        <v>1.0807834599412862E-2</v>
      </c>
      <c r="AC847" s="13">
        <f t="shared" si="1026"/>
        <v>1.4807008376655883E-4</v>
      </c>
      <c r="AD847" s="13">
        <f t="shared" si="1027"/>
        <v>2.0104860742856672E-3</v>
      </c>
      <c r="AE847" s="13">
        <f t="shared" si="1028"/>
        <v>2.3181708630943456E-3</v>
      </c>
      <c r="AF847" s="13">
        <f t="shared" si="1029"/>
        <v>1.3364718659911522E-3</v>
      </c>
      <c r="AG847" s="13">
        <f t="shared" si="1030"/>
        <v>5.1366850678747928E-4</v>
      </c>
      <c r="AH847" s="13">
        <f t="shared" si="1031"/>
        <v>1.0925154103565616E-2</v>
      </c>
      <c r="AI847" s="13">
        <f t="shared" si="1032"/>
        <v>8.2506909458848737E-3</v>
      </c>
      <c r="AJ847" s="13">
        <f t="shared" si="1033"/>
        <v>3.115466401626753E-3</v>
      </c>
      <c r="AK847" s="13">
        <f t="shared" si="1034"/>
        <v>7.8426812682124032E-4</v>
      </c>
      <c r="AL847" s="13">
        <f t="shared" si="1035"/>
        <v>5.1574429789370029E-6</v>
      </c>
      <c r="AM847" s="13">
        <f t="shared" si="1036"/>
        <v>3.0366435278972645E-4</v>
      </c>
      <c r="AN847" s="13">
        <f t="shared" si="1037"/>
        <v>3.5013714534066614E-4</v>
      </c>
      <c r="AO847" s="13">
        <f t="shared" si="1038"/>
        <v>2.0186106703180086E-4</v>
      </c>
      <c r="AP847" s="13">
        <f t="shared" si="1039"/>
        <v>7.7584628243449201E-5</v>
      </c>
      <c r="AQ847" s="13">
        <f t="shared" si="1040"/>
        <v>2.2364544937456678E-5</v>
      </c>
      <c r="AR847" s="13">
        <f t="shared" si="1041"/>
        <v>2.5194279375150559E-3</v>
      </c>
      <c r="AS847" s="13">
        <f t="shared" si="1042"/>
        <v>1.9026753376486167E-3</v>
      </c>
      <c r="AT847" s="13">
        <f t="shared" si="1043"/>
        <v>7.1845147594634131E-4</v>
      </c>
      <c r="AU847" s="13">
        <f t="shared" si="1044"/>
        <v>1.8085850418999238E-4</v>
      </c>
      <c r="AV847" s="13">
        <f t="shared" si="1045"/>
        <v>3.4146145877238553E-5</v>
      </c>
      <c r="AW847" s="13">
        <f t="shared" si="1046"/>
        <v>1.2474956961616258E-7</v>
      </c>
      <c r="AX847" s="13">
        <f t="shared" si="1047"/>
        <v>3.8221287352100765E-5</v>
      </c>
      <c r="AY847" s="13">
        <f t="shared" si="1048"/>
        <v>4.4070673168466265E-5</v>
      </c>
      <c r="AZ847" s="13">
        <f t="shared" si="1049"/>
        <v>2.5407624495084171E-5</v>
      </c>
      <c r="BA847" s="13">
        <f t="shared" si="1050"/>
        <v>9.7653357826039488E-6</v>
      </c>
      <c r="BB847" s="13">
        <f t="shared" si="1051"/>
        <v>2.8149556926934154E-6</v>
      </c>
      <c r="BC847" s="13">
        <f t="shared" si="1052"/>
        <v>6.4915130238064234E-7</v>
      </c>
      <c r="BD847" s="13">
        <f t="shared" si="1053"/>
        <v>4.8416686484539312E-4</v>
      </c>
      <c r="BE847" s="13">
        <f t="shared" si="1054"/>
        <v>3.6564346188705998E-4</v>
      </c>
      <c r="BF847" s="13">
        <f t="shared" si="1055"/>
        <v>1.380672149708615E-4</v>
      </c>
      <c r="BG847" s="13">
        <f t="shared" si="1056"/>
        <v>3.4756181611871447E-5</v>
      </c>
      <c r="BH847" s="13">
        <f t="shared" si="1057"/>
        <v>6.5619786737151872E-6</v>
      </c>
      <c r="BI847" s="13">
        <f t="shared" si="1058"/>
        <v>9.9112300873891973E-7</v>
      </c>
      <c r="BJ847" s="14">
        <f t="shared" si="1059"/>
        <v>0.24036565705032134</v>
      </c>
      <c r="BK847" s="14">
        <f t="shared" si="1060"/>
        <v>0.30855106830119122</v>
      </c>
      <c r="BL847" s="14">
        <f t="shared" si="1061"/>
        <v>0.41301475510477326</v>
      </c>
      <c r="BM847" s="14">
        <f t="shared" si="1062"/>
        <v>0.29829292098505528</v>
      </c>
      <c r="BN847" s="14">
        <f t="shared" si="1063"/>
        <v>0.70149496081595064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1.61333333333333</v>
      </c>
      <c r="F848" s="10">
        <f>VLOOKUP(B848,home!$B$2:$E$405,3,FALSE)</f>
        <v>0.89</v>
      </c>
      <c r="G848" s="10">
        <f>VLOOKUP(C848,away!$B$2:$E$405,4,FALSE)</f>
        <v>2.0099999999999998</v>
      </c>
      <c r="H848" s="10">
        <f>VLOOKUP(A848,away!$A$2:$E$405,3,FALSE)</f>
        <v>1.4</v>
      </c>
      <c r="I848" s="10">
        <f>VLOOKUP(C848,away!$B$2:$E$405,3,FALSE)</f>
        <v>0.54</v>
      </c>
      <c r="J848" s="10">
        <f>VLOOKUP(B848,home!$B$2:$E$405,4,FALSE)</f>
        <v>1.33</v>
      </c>
      <c r="K848" s="12">
        <f t="shared" si="1008"/>
        <v>2.8860919999999939</v>
      </c>
      <c r="L848" s="12">
        <f t="shared" si="1009"/>
        <v>1.0054800000000002</v>
      </c>
      <c r="M848" s="13">
        <f t="shared" si="1010"/>
        <v>2.0413231202839999E-2</v>
      </c>
      <c r="N848" s="13">
        <f t="shared" si="1011"/>
        <v>5.8914463268666777E-2</v>
      </c>
      <c r="O848" s="13">
        <f t="shared" si="1012"/>
        <v>2.0525095709831562E-2</v>
      </c>
      <c r="P848" s="13">
        <f t="shared" si="1013"/>
        <v>5.9237314527379077E-2</v>
      </c>
      <c r="Q848" s="13">
        <f t="shared" si="1014"/>
        <v>8.5016280561996352E-2</v>
      </c>
      <c r="R848" s="13">
        <f t="shared" si="1015"/>
        <v>1.031878661716072E-2</v>
      </c>
      <c r="S848" s="13">
        <f t="shared" si="1016"/>
        <v>4.2975306034933811E-2</v>
      </c>
      <c r="T848" s="13">
        <f t="shared" si="1017"/>
        <v>8.5482169779476092E-2</v>
      </c>
      <c r="U848" s="13">
        <f t="shared" si="1018"/>
        <v>2.9780967505494558E-2</v>
      </c>
      <c r="V848" s="13">
        <f t="shared" si="1019"/>
        <v>1.3856708345492495E-2</v>
      </c>
      <c r="W848" s="13">
        <f t="shared" si="1020"/>
        <v>8.1788269066577546E-2</v>
      </c>
      <c r="X848" s="13">
        <f t="shared" si="1021"/>
        <v>8.2236468781062402E-2</v>
      </c>
      <c r="Y848" s="13">
        <f t="shared" si="1022"/>
        <v>4.1343562314991311E-2</v>
      </c>
      <c r="Z848" s="13">
        <f t="shared" si="1023"/>
        <v>3.4584445226075885E-3</v>
      </c>
      <c r="AA848" s="13">
        <f t="shared" si="1024"/>
        <v>9.9813890691415608E-3</v>
      </c>
      <c r="AB848" s="13">
        <f t="shared" si="1025"/>
        <v>1.4403603570668423E-2</v>
      </c>
      <c r="AC848" s="13">
        <f t="shared" si="1026"/>
        <v>2.5131806131637137E-3</v>
      </c>
      <c r="AD848" s="13">
        <f t="shared" si="1027"/>
        <v>5.9012117261724117E-2</v>
      </c>
      <c r="AE848" s="13">
        <f t="shared" si="1028"/>
        <v>5.9335503664318369E-2</v>
      </c>
      <c r="AF848" s="13">
        <f t="shared" si="1029"/>
        <v>2.9830331112199418E-2</v>
      </c>
      <c r="AG848" s="13">
        <f t="shared" si="1030"/>
        <v>9.9979337755647622E-3</v>
      </c>
      <c r="AH848" s="13">
        <f t="shared" si="1031"/>
        <v>8.6934919964786947E-4</v>
      </c>
      <c r="AI848" s="13">
        <f t="shared" si="1032"/>
        <v>2.5090217703101136E-3</v>
      </c>
      <c r="AJ848" s="13">
        <f t="shared" si="1033"/>
        <v>3.620633829558921E-3</v>
      </c>
      <c r="AK848" s="13">
        <f t="shared" si="1034"/>
        <v>3.4831607768064476E-3</v>
      </c>
      <c r="AL848" s="13">
        <f t="shared" si="1035"/>
        <v>2.9172073537359083E-4</v>
      </c>
      <c r="AM848" s="13">
        <f t="shared" si="1036"/>
        <v>3.4062879906424703E-2</v>
      </c>
      <c r="AN848" s="13">
        <f t="shared" si="1037"/>
        <v>3.4249544488311912E-2</v>
      </c>
      <c r="AO848" s="13">
        <f t="shared" si="1038"/>
        <v>1.721861599605393E-2</v>
      </c>
      <c r="AP848" s="13">
        <f t="shared" si="1039"/>
        <v>5.7709913372374381E-3</v>
      </c>
      <c r="AQ848" s="13">
        <f t="shared" si="1040"/>
        <v>1.4506540924413747E-3</v>
      </c>
      <c r="AR848" s="13">
        <f t="shared" si="1041"/>
        <v>1.7482264665238804E-4</v>
      </c>
      <c r="AS848" s="13">
        <f t="shared" si="1042"/>
        <v>5.0455424192228293E-4</v>
      </c>
      <c r="AT848" s="13">
        <f t="shared" si="1043"/>
        <v>7.280949805889812E-4</v>
      </c>
      <c r="AU848" s="13">
        <f t="shared" si="1044"/>
        <v>7.0044969957266977E-4</v>
      </c>
      <c r="AV848" s="13">
        <f t="shared" si="1045"/>
        <v>5.053905685847705E-4</v>
      </c>
      <c r="AW848" s="13">
        <f t="shared" si="1046"/>
        <v>2.3515185355041683E-5</v>
      </c>
      <c r="AX848" s="13">
        <f t="shared" si="1047"/>
        <v>1.6384767532482147E-2</v>
      </c>
      <c r="AY848" s="13">
        <f t="shared" si="1048"/>
        <v>1.6474556058560148E-2</v>
      </c>
      <c r="AZ848" s="13">
        <f t="shared" si="1049"/>
        <v>8.2824183128805285E-3</v>
      </c>
      <c r="BA848" s="13">
        <f t="shared" si="1050"/>
        <v>2.7759353217450392E-3</v>
      </c>
      <c r="BB848" s="13">
        <f t="shared" si="1051"/>
        <v>6.9778686182705052E-4</v>
      </c>
      <c r="BC848" s="13">
        <f t="shared" si="1052"/>
        <v>1.4032214676597263E-4</v>
      </c>
      <c r="BD848" s="13">
        <f t="shared" si="1053"/>
        <v>2.9296779126007179E-5</v>
      </c>
      <c r="BE848" s="13">
        <f t="shared" si="1054"/>
        <v>8.4553199861336142E-5</v>
      </c>
      <c r="BF848" s="13">
        <f t="shared" si="1055"/>
        <v>1.2201415684710143E-4</v>
      </c>
      <c r="BG848" s="13">
        <f t="shared" si="1056"/>
        <v>1.1738136065438797E-4</v>
      </c>
      <c r="BH848" s="13">
        <f t="shared" si="1057"/>
        <v>8.4693351483435805E-5</v>
      </c>
      <c r="BI848" s="13">
        <f t="shared" si="1058"/>
        <v>4.888656083390634E-5</v>
      </c>
      <c r="BJ848" s="14">
        <f t="shared" si="1059"/>
        <v>0.73046557164130754</v>
      </c>
      <c r="BK848" s="14">
        <f t="shared" si="1060"/>
        <v>0.15576201751774285</v>
      </c>
      <c r="BL848" s="14">
        <f t="shared" si="1061"/>
        <v>9.8592145594747438E-2</v>
      </c>
      <c r="BM848" s="14">
        <f t="shared" si="1062"/>
        <v>0.71740196651532595</v>
      </c>
      <c r="BN848" s="14">
        <f t="shared" si="1063"/>
        <v>0.2544251718878745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1.61333333333333</v>
      </c>
      <c r="F849" s="10">
        <f>VLOOKUP(B849,home!$B$2:$E$405,3,FALSE)</f>
        <v>1.08</v>
      </c>
      <c r="G849" s="10">
        <f>VLOOKUP(C849,away!$B$2:$E$405,4,FALSE)</f>
        <v>1.08</v>
      </c>
      <c r="H849" s="10">
        <f>VLOOKUP(A849,away!$A$2:$E$405,3,FALSE)</f>
        <v>1.4</v>
      </c>
      <c r="I849" s="10">
        <f>VLOOKUP(C849,away!$B$2:$E$405,3,FALSE)</f>
        <v>0.62</v>
      </c>
      <c r="J849" s="10">
        <f>VLOOKUP(B849,home!$B$2:$E$405,4,FALSE)</f>
        <v>0.63</v>
      </c>
      <c r="K849" s="12">
        <f t="shared" si="1008"/>
        <v>1.8817919999999961</v>
      </c>
      <c r="L849" s="12">
        <f t="shared" si="1009"/>
        <v>0.54683999999999999</v>
      </c>
      <c r="M849" s="13">
        <f t="shared" si="1010"/>
        <v>8.8157349384043099E-2</v>
      </c>
      <c r="N849" s="13">
        <f t="shared" si="1011"/>
        <v>0.1658937948120969</v>
      </c>
      <c r="O849" s="13">
        <f t="shared" si="1012"/>
        <v>4.8207964937170125E-2</v>
      </c>
      <c r="P849" s="13">
        <f t="shared" si="1013"/>
        <v>9.0717362755047076E-2</v>
      </c>
      <c r="Q849" s="13">
        <f t="shared" si="1014"/>
        <v>0.1560888079635224</v>
      </c>
      <c r="R849" s="13">
        <f t="shared" si="1015"/>
        <v>1.3181021773121054E-2</v>
      </c>
      <c r="S849" s="13">
        <f t="shared" si="1016"/>
        <v>2.3337929176442562E-2</v>
      </c>
      <c r="T849" s="13">
        <f t="shared" si="1017"/>
        <v>8.5355603746772604E-2</v>
      </c>
      <c r="U849" s="13">
        <f t="shared" si="1018"/>
        <v>2.480394132448497E-2</v>
      </c>
      <c r="V849" s="13">
        <f t="shared" si="1019"/>
        <v>2.6684047228475723E-3</v>
      </c>
      <c r="W849" s="13">
        <f t="shared" si="1020"/>
        <v>9.7908890038430715E-2</v>
      </c>
      <c r="X849" s="13">
        <f t="shared" si="1021"/>
        <v>5.3540497428615455E-2</v>
      </c>
      <c r="Y849" s="13">
        <f t="shared" si="1022"/>
        <v>1.4639042806932036E-2</v>
      </c>
      <c r="Z849" s="13">
        <f t="shared" si="1023"/>
        <v>2.4026366488045063E-3</v>
      </c>
      <c r="AA849" s="13">
        <f t="shared" si="1024"/>
        <v>4.5212624246271206E-3</v>
      </c>
      <c r="AB849" s="13">
        <f t="shared" si="1025"/>
        <v>4.2540377302819508E-3</v>
      </c>
      <c r="AC849" s="13">
        <f t="shared" si="1026"/>
        <v>1.7161830586955859E-4</v>
      </c>
      <c r="AD849" s="13">
        <f t="shared" si="1027"/>
        <v>4.6061041500799559E-2</v>
      </c>
      <c r="AE849" s="13">
        <f t="shared" si="1028"/>
        <v>2.5188019934297232E-2</v>
      </c>
      <c r="AF849" s="13">
        <f t="shared" si="1029"/>
        <v>6.886908410435549E-3</v>
      </c>
      <c r="AG849" s="13">
        <f t="shared" si="1030"/>
        <v>1.255345665054192E-3</v>
      </c>
      <c r="AH849" s="13">
        <f t="shared" si="1031"/>
        <v>3.2846445625806404E-4</v>
      </c>
      <c r="AI849" s="13">
        <f t="shared" si="1032"/>
        <v>6.1810178607077371E-4</v>
      </c>
      <c r="AJ849" s="13">
        <f t="shared" si="1033"/>
        <v>5.8156949810684547E-4</v>
      </c>
      <c r="AK849" s="13">
        <f t="shared" si="1034"/>
        <v>3.6479760966049156E-4</v>
      </c>
      <c r="AL849" s="13">
        <f t="shared" si="1035"/>
        <v>7.0640781365386123E-6</v>
      </c>
      <c r="AM849" s="13">
        <f t="shared" si="1036"/>
        <v>1.7335459881574478E-2</v>
      </c>
      <c r="AN849" s="13">
        <f t="shared" si="1037"/>
        <v>9.4797228816401874E-3</v>
      </c>
      <c r="AO849" s="13">
        <f t="shared" si="1038"/>
        <v>2.5919458302980599E-3</v>
      </c>
      <c r="AP849" s="13">
        <f t="shared" si="1039"/>
        <v>4.7245988594673042E-4</v>
      </c>
      <c r="AQ849" s="13">
        <f t="shared" si="1040"/>
        <v>6.4589991007777509E-5</v>
      </c>
      <c r="AR849" s="13">
        <f t="shared" si="1041"/>
        <v>3.5923500652031959E-5</v>
      </c>
      <c r="AS849" s="13">
        <f t="shared" si="1042"/>
        <v>6.7600556138988394E-5</v>
      </c>
      <c r="AT849" s="13">
        <f t="shared" si="1043"/>
        <v>6.3605092868949495E-5</v>
      </c>
      <c r="AU849" s="13">
        <f t="shared" si="1044"/>
        <v>3.9897184973348651E-5</v>
      </c>
      <c r="AV849" s="13">
        <f t="shared" si="1045"/>
        <v>1.8769550876341887E-5</v>
      </c>
      <c r="AW849" s="13">
        <f t="shared" si="1046"/>
        <v>2.0192257975839419E-7</v>
      </c>
      <c r="AX849" s="13">
        <f t="shared" si="1047"/>
        <v>5.4369549535779578E-3</v>
      </c>
      <c r="AY849" s="13">
        <f t="shared" si="1048"/>
        <v>2.9731444468145706E-3</v>
      </c>
      <c r="AZ849" s="13">
        <f t="shared" si="1049"/>
        <v>8.1291715464803984E-4</v>
      </c>
      <c r="BA849" s="13">
        <f t="shared" si="1050"/>
        <v>1.4817853894924472E-4</v>
      </c>
      <c r="BB849" s="13">
        <f t="shared" si="1051"/>
        <v>2.0257488059751247E-5</v>
      </c>
      <c r="BC849" s="13">
        <f t="shared" si="1052"/>
        <v>2.2155209541188749E-6</v>
      </c>
      <c r="BD849" s="13">
        <f t="shared" si="1053"/>
        <v>3.2740678494261917E-6</v>
      </c>
      <c r="BE849" s="13">
        <f t="shared" si="1054"/>
        <v>6.1611146865074001E-6</v>
      </c>
      <c r="BF849" s="13">
        <f t="shared" si="1055"/>
        <v>5.7969681640760549E-6</v>
      </c>
      <c r="BG849" s="13">
        <f t="shared" si="1056"/>
        <v>3.6362294384709951E-6</v>
      </c>
      <c r="BH849" s="13">
        <f t="shared" si="1057"/>
        <v>1.7106568668697991E-6</v>
      </c>
      <c r="BI849" s="13">
        <f t="shared" si="1058"/>
        <v>6.4382008136412896E-7</v>
      </c>
      <c r="BJ849" s="14">
        <f t="shared" si="1059"/>
        <v>0.69215579888042766</v>
      </c>
      <c r="BK849" s="14">
        <f t="shared" si="1060"/>
        <v>0.20803287286920097</v>
      </c>
      <c r="BL849" s="14">
        <f t="shared" si="1061"/>
        <v>9.7108180282377762E-2</v>
      </c>
      <c r="BM849" s="14">
        <f t="shared" si="1062"/>
        <v>0.43448024453157519</v>
      </c>
      <c r="BN849" s="14">
        <f t="shared" si="1063"/>
        <v>0.56224630162500067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1.61333333333333</v>
      </c>
      <c r="F850" s="10">
        <f>VLOOKUP(B850,home!$B$2:$E$405,3,FALSE)</f>
        <v>1.01</v>
      </c>
      <c r="G850" s="10">
        <f>VLOOKUP(C850,away!$B$2:$E$405,4,FALSE)</f>
        <v>0.62</v>
      </c>
      <c r="H850" s="10">
        <f>VLOOKUP(A850,away!$A$2:$E$405,3,FALSE)</f>
        <v>1.4</v>
      </c>
      <c r="I850" s="10">
        <f>VLOOKUP(C850,away!$B$2:$E$405,3,FALSE)</f>
        <v>0.89</v>
      </c>
      <c r="J850" s="10">
        <f>VLOOKUP(B850,home!$B$2:$E$405,4,FALSE)</f>
        <v>0.71</v>
      </c>
      <c r="K850" s="12">
        <f t="shared" si="1008"/>
        <v>1.0102693333333312</v>
      </c>
      <c r="L850" s="12">
        <f t="shared" si="1009"/>
        <v>0.88466</v>
      </c>
      <c r="M850" s="13">
        <f t="shared" si="1010"/>
        <v>0.1503289579174143</v>
      </c>
      <c r="N850" s="13">
        <f t="shared" si="1011"/>
        <v>0.15187273609592053</v>
      </c>
      <c r="O850" s="13">
        <f t="shared" si="1012"/>
        <v>0.1329900159112197</v>
      </c>
      <c r="P850" s="13">
        <f t="shared" si="1013"/>
        <v>0.13435573471461704</v>
      </c>
      <c r="Q850" s="13">
        <f t="shared" si="1014"/>
        <v>7.6716183923567285E-2</v>
      </c>
      <c r="R850" s="13">
        <f t="shared" si="1015"/>
        <v>5.8825473738009809E-2</v>
      </c>
      <c r="S850" s="13">
        <f t="shared" si="1016"/>
        <v>3.0019937111220821E-2</v>
      </c>
      <c r="T850" s="13">
        <f t="shared" si="1017"/>
        <v>6.7867739269823021E-2</v>
      </c>
      <c r="U850" s="13">
        <f t="shared" si="1018"/>
        <v>5.9429572136316548E-2</v>
      </c>
      <c r="V850" s="13">
        <f t="shared" si="1019"/>
        <v>2.9811294159605346E-3</v>
      </c>
      <c r="W850" s="13">
        <f t="shared" si="1020"/>
        <v>2.5834669329446516E-2</v>
      </c>
      <c r="X850" s="13">
        <f t="shared" si="1021"/>
        <v>2.2854898568988154E-2</v>
      </c>
      <c r="Y850" s="13">
        <f t="shared" si="1022"/>
        <v>1.0109407284020528E-2</v>
      </c>
      <c r="Z850" s="13">
        <f t="shared" si="1023"/>
        <v>1.7346847865689258E-2</v>
      </c>
      <c r="AA850" s="13">
        <f t="shared" si="1024"/>
        <v>1.7524988428704605E-2</v>
      </c>
      <c r="AB850" s="13">
        <f t="shared" si="1025"/>
        <v>8.8524791882708728E-3</v>
      </c>
      <c r="AC850" s="13">
        <f t="shared" si="1026"/>
        <v>1.6652306985190669E-4</v>
      </c>
      <c r="AD850" s="13">
        <f t="shared" si="1027"/>
        <v>6.5249935400867485E-3</v>
      </c>
      <c r="AE850" s="13">
        <f t="shared" si="1028"/>
        <v>5.7724007851731422E-3</v>
      </c>
      <c r="AF850" s="13">
        <f t="shared" si="1029"/>
        <v>2.553306039305636E-3</v>
      </c>
      <c r="AG850" s="13">
        <f t="shared" si="1030"/>
        <v>7.5293590691070814E-4</v>
      </c>
      <c r="AH850" s="13">
        <f t="shared" si="1031"/>
        <v>3.8365156082151631E-3</v>
      </c>
      <c r="AI850" s="13">
        <f t="shared" si="1032"/>
        <v>3.8759140658344523E-3</v>
      </c>
      <c r="AJ850" s="13">
        <f t="shared" si="1033"/>
        <v>1.9578585596739268E-3</v>
      </c>
      <c r="AK850" s="13">
        <f t="shared" si="1034"/>
        <v>6.5932148728091141E-4</v>
      </c>
      <c r="AL850" s="13">
        <f t="shared" si="1035"/>
        <v>5.9531655661918714E-6</v>
      </c>
      <c r="AM850" s="13">
        <f t="shared" si="1036"/>
        <v>1.3184001747495468E-3</v>
      </c>
      <c r="AN850" s="13">
        <f t="shared" si="1037"/>
        <v>1.166335898593934E-3</v>
      </c>
      <c r="AO850" s="13">
        <f t="shared" si="1038"/>
        <v>5.1590535802505479E-4</v>
      </c>
      <c r="AP850" s="13">
        <f t="shared" si="1039"/>
        <v>1.5213361134348169E-4</v>
      </c>
      <c r="AQ850" s="13">
        <f t="shared" si="1040"/>
        <v>3.3646630152781114E-5</v>
      </c>
      <c r="AR850" s="13">
        <f t="shared" si="1041"/>
        <v>6.7880237959272558E-4</v>
      </c>
      <c r="AS850" s="13">
        <f t="shared" si="1042"/>
        <v>6.857732274962216E-4</v>
      </c>
      <c r="AT850" s="13">
        <f t="shared" si="1043"/>
        <v>3.4640783068022737E-4</v>
      </c>
      <c r="AU850" s="13">
        <f t="shared" si="1044"/>
        <v>1.1665506938758627E-4</v>
      </c>
      <c r="AV850" s="13">
        <f t="shared" si="1045"/>
        <v>2.946325979503757E-5</v>
      </c>
      <c r="AW850" s="13">
        <f t="shared" si="1046"/>
        <v>1.4779475487995279E-7</v>
      </c>
      <c r="AX850" s="13">
        <f t="shared" si="1047"/>
        <v>2.2198987760179526E-4</v>
      </c>
      <c r="AY850" s="13">
        <f t="shared" si="1048"/>
        <v>1.9638556511920416E-4</v>
      </c>
      <c r="AZ850" s="13">
        <f t="shared" si="1049"/>
        <v>8.6867227019177579E-5</v>
      </c>
      <c r="BA850" s="13">
        <f t="shared" si="1050"/>
        <v>2.5615987018261886E-5</v>
      </c>
      <c r="BB850" s="13">
        <f t="shared" si="1051"/>
        <v>5.665359768893888E-6</v>
      </c>
      <c r="BC850" s="13">
        <f t="shared" si="1052"/>
        <v>1.0023834346299337E-6</v>
      </c>
      <c r="BD850" s="13">
        <f t="shared" si="1053"/>
        <v>1.0008488552175006E-4</v>
      </c>
      <c r="BE850" s="13">
        <f t="shared" si="1054"/>
        <v>1.0111269057280119E-4</v>
      </c>
      <c r="BF850" s="13">
        <f t="shared" si="1055"/>
        <v>5.1075525248261634E-5</v>
      </c>
      <c r="BG850" s="13">
        <f t="shared" si="1056"/>
        <v>1.7200012280737003E-5</v>
      </c>
      <c r="BH850" s="13">
        <f t="shared" si="1057"/>
        <v>4.3441612350463208E-6</v>
      </c>
      <c r="BI850" s="13">
        <f t="shared" si="1058"/>
        <v>8.7775457496454972E-7</v>
      </c>
      <c r="BJ850" s="14">
        <f t="shared" si="1059"/>
        <v>0.37458321881606904</v>
      </c>
      <c r="BK850" s="14">
        <f t="shared" si="1060"/>
        <v>0.31805462095974996</v>
      </c>
      <c r="BL850" s="14">
        <f t="shared" si="1061"/>
        <v>0.29008393591991138</v>
      </c>
      <c r="BM850" s="14">
        <f t="shared" si="1062"/>
        <v>0.29478328349030669</v>
      </c>
      <c r="BN850" s="14">
        <f t="shared" si="1063"/>
        <v>0.70508910230074873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1.34782608695652</v>
      </c>
      <c r="F851" s="10">
        <f>VLOOKUP(B851,home!$B$2:$E$405,3,FALSE)</f>
        <v>0.95</v>
      </c>
      <c r="G851" s="10">
        <f>VLOOKUP(C851,away!$B$2:$E$405,4,FALSE)</f>
        <v>1.39</v>
      </c>
      <c r="H851" s="10">
        <f>VLOOKUP(A851,away!$A$2:$E$405,3,FALSE)</f>
        <v>1.2028985507246399</v>
      </c>
      <c r="I851" s="10">
        <f>VLOOKUP(C851,away!$B$2:$E$405,3,FALSE)</f>
        <v>0.28000000000000003</v>
      </c>
      <c r="J851" s="10">
        <f>VLOOKUP(B851,home!$B$2:$E$405,4,FALSE)</f>
        <v>0.83</v>
      </c>
      <c r="K851" s="12">
        <f t="shared" si="1008"/>
        <v>1.7798043478260843</v>
      </c>
      <c r="L851" s="12">
        <f t="shared" si="1009"/>
        <v>0.27955362318840632</v>
      </c>
      <c r="M851" s="13">
        <f t="shared" si="1010"/>
        <v>0.12753582531177488</v>
      </c>
      <c r="N851" s="13">
        <f t="shared" si="1011"/>
        <v>0.22698881639348484</v>
      </c>
      <c r="O851" s="13">
        <f t="shared" si="1012"/>
        <v>3.5653102052230323E-2</v>
      </c>
      <c r="P851" s="13">
        <f t="shared" si="1013"/>
        <v>6.3455546046046599E-2</v>
      </c>
      <c r="Q851" s="13">
        <f t="shared" si="1014"/>
        <v>0.20199784116251063</v>
      </c>
      <c r="R851" s="13">
        <f t="shared" si="1015"/>
        <v>4.9834769283034954E-3</v>
      </c>
      <c r="S851" s="13">
        <f t="shared" si="1016"/>
        <v>7.8930886951930485E-3</v>
      </c>
      <c r="T851" s="13">
        <f t="shared" si="1017"/>
        <v>5.6469228373216045E-2</v>
      </c>
      <c r="U851" s="13">
        <f t="shared" si="1018"/>
        <v>8.8696139042855372E-3</v>
      </c>
      <c r="V851" s="13">
        <f t="shared" si="1019"/>
        <v>4.3635691463245858E-4</v>
      </c>
      <c r="W851" s="13">
        <f t="shared" si="1020"/>
        <v>0.11983887865083973</v>
      </c>
      <c r="X851" s="13">
        <f t="shared" si="1021"/>
        <v>3.3501392725677995E-2</v>
      </c>
      <c r="Y851" s="13">
        <f t="shared" si="1022"/>
        <v>4.6827178591605009E-3</v>
      </c>
      <c r="Z851" s="13">
        <f t="shared" si="1023"/>
        <v>4.643830104610241E-4</v>
      </c>
      <c r="AA851" s="13">
        <f t="shared" si="1024"/>
        <v>8.265109010750964E-4</v>
      </c>
      <c r="AB851" s="13">
        <f t="shared" si="1025"/>
        <v>7.3551384762955598E-4</v>
      </c>
      <c r="AC851" s="13">
        <f t="shared" si="1026"/>
        <v>1.3569356993065214E-5</v>
      </c>
      <c r="AD851" s="13">
        <f t="shared" si="1027"/>
        <v>5.332243931534178E-2</v>
      </c>
      <c r="AE851" s="13">
        <f t="shared" si="1028"/>
        <v>1.490648110784772E-2</v>
      </c>
      <c r="AF851" s="13">
        <f t="shared" si="1029"/>
        <v>2.0835804013441791E-3</v>
      </c>
      <c r="AG851" s="13">
        <f t="shared" si="1030"/>
        <v>1.941574834667064E-4</v>
      </c>
      <c r="AH851" s="13">
        <f t="shared" si="1031"/>
        <v>3.245498828037971E-5</v>
      </c>
      <c r="AI851" s="13">
        <f t="shared" si="1032"/>
        <v>5.7763529250064403E-5</v>
      </c>
      <c r="AJ851" s="13">
        <f t="shared" si="1033"/>
        <v>5.1403890252521938E-5</v>
      </c>
      <c r="AK851" s="13">
        <f t="shared" si="1034"/>
        <v>3.049628912220447E-5</v>
      </c>
      <c r="AL851" s="13">
        <f t="shared" si="1035"/>
        <v>2.700577521284748E-7</v>
      </c>
      <c r="AM851" s="13">
        <f t="shared" si="1036"/>
        <v>1.8980701866027561E-2</v>
      </c>
      <c r="AN851" s="13">
        <f t="shared" si="1037"/>
        <v>5.3061239773069492E-3</v>
      </c>
      <c r="AO851" s="13">
        <f t="shared" si="1038"/>
        <v>7.4167309147151719E-4</v>
      </c>
      <c r="AP851" s="13">
        <f t="shared" si="1039"/>
        <v>6.9112466647402995E-5</v>
      </c>
      <c r="AQ851" s="13">
        <f t="shared" si="1040"/>
        <v>4.8301601146923485E-6</v>
      </c>
      <c r="AR851" s="13">
        <f t="shared" si="1041"/>
        <v>1.8145819128634823E-6</v>
      </c>
      <c r="AS851" s="13">
        <f t="shared" si="1042"/>
        <v>3.2296007780009978E-6</v>
      </c>
      <c r="AT851" s="13">
        <f t="shared" si="1043"/>
        <v>2.8740287532143416E-6</v>
      </c>
      <c r="AU851" s="13">
        <f t="shared" si="1044"/>
        <v>1.7050696235826884E-6</v>
      </c>
      <c r="AV851" s="13">
        <f t="shared" si="1045"/>
        <v>7.5867258234966378E-7</v>
      </c>
      <c r="AW851" s="13">
        <f t="shared" si="1046"/>
        <v>3.7324288387613337E-9</v>
      </c>
      <c r="AX851" s="13">
        <f t="shared" si="1047"/>
        <v>5.6303226176577488E-3</v>
      </c>
      <c r="AY851" s="13">
        <f t="shared" si="1048"/>
        <v>1.5739770874858556E-3</v>
      </c>
      <c r="AZ851" s="13">
        <f t="shared" si="1049"/>
        <v>2.2000549881110302E-4</v>
      </c>
      <c r="BA851" s="13">
        <f t="shared" si="1050"/>
        <v>2.0501111438005497E-5</v>
      </c>
      <c r="BB851" s="13">
        <f t="shared" si="1051"/>
        <v>1.4327899954709284E-6</v>
      </c>
      <c r="BC851" s="13">
        <f t="shared" si="1052"/>
        <v>8.0108326900399659E-8</v>
      </c>
      <c r="BD851" s="13">
        <f t="shared" si="1053"/>
        <v>8.45454913855226E-8</v>
      </c>
      <c r="BE851" s="13">
        <f t="shared" si="1054"/>
        <v>1.5047443315704585E-7</v>
      </c>
      <c r="BF851" s="13">
        <f t="shared" si="1055"/>
        <v>1.3390752518478792E-7</v>
      </c>
      <c r="BG851" s="13">
        <f t="shared" si="1056"/>
        <v>7.9443065176838804E-8</v>
      </c>
      <c r="BH851" s="13">
        <f t="shared" si="1057"/>
        <v>3.5348278201592183E-8</v>
      </c>
      <c r="BI851" s="13">
        <f t="shared" si="1058"/>
        <v>1.2582603846271949E-8</v>
      </c>
      <c r="BJ851" s="14">
        <f t="shared" si="1059"/>
        <v>0.74653429424817319</v>
      </c>
      <c r="BK851" s="14">
        <f t="shared" si="1060"/>
        <v>0.20090863346987803</v>
      </c>
      <c r="BL851" s="14">
        <f t="shared" si="1061"/>
        <v>5.125121458547615E-2</v>
      </c>
      <c r="BM851" s="14">
        <f t="shared" si="1062"/>
        <v>0.33696994406458075</v>
      </c>
      <c r="BN851" s="14">
        <f t="shared" si="1063"/>
        <v>0.66061460789435067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1.34782608695652</v>
      </c>
      <c r="F852" s="10">
        <f>VLOOKUP(B852,home!$B$2:$E$405,3,FALSE)</f>
        <v>0.95</v>
      </c>
      <c r="G852" s="10">
        <f>VLOOKUP(C852,away!$B$2:$E$405,4,FALSE)</f>
        <v>0.95</v>
      </c>
      <c r="H852" s="10">
        <f>VLOOKUP(A852,away!$A$2:$E$405,3,FALSE)</f>
        <v>1.2028985507246399</v>
      </c>
      <c r="I852" s="10">
        <f>VLOOKUP(C852,away!$B$2:$E$405,3,FALSE)</f>
        <v>0.95</v>
      </c>
      <c r="J852" s="10">
        <f>VLOOKUP(B852,home!$B$2:$E$405,4,FALSE)</f>
        <v>1.31</v>
      </c>
      <c r="K852" s="12">
        <f t="shared" si="1008"/>
        <v>1.2164130434782592</v>
      </c>
      <c r="L852" s="12">
        <f t="shared" si="1009"/>
        <v>1.4970072463768145</v>
      </c>
      <c r="M852" s="13">
        <f t="shared" si="1010"/>
        <v>6.6309620293203447E-2</v>
      </c>
      <c r="N852" s="13">
        <f t="shared" si="1011"/>
        <v>8.0659887032743349E-2</v>
      </c>
      <c r="O852" s="13">
        <f t="shared" si="1012"/>
        <v>9.926598208342062E-2</v>
      </c>
      <c r="P852" s="13">
        <f t="shared" si="1013"/>
        <v>0.12074843537995203</v>
      </c>
      <c r="Q852" s="13">
        <f t="shared" si="1014"/>
        <v>4.9057869336055965E-2</v>
      </c>
      <c r="R852" s="13">
        <f t="shared" si="1015"/>
        <v>7.4300947248795865E-2</v>
      </c>
      <c r="S852" s="13">
        <f t="shared" si="1016"/>
        <v>5.4970095523985699E-2</v>
      </c>
      <c r="T852" s="13">
        <f t="shared" si="1017"/>
        <v>7.3439985887882697E-2</v>
      </c>
      <c r="U852" s="13">
        <f t="shared" si="1018"/>
        <v>9.0380641376225354E-2</v>
      </c>
      <c r="V852" s="13">
        <f t="shared" si="1019"/>
        <v>1.112215525667197E-2</v>
      </c>
      <c r="W852" s="13">
        <f t="shared" si="1020"/>
        <v>1.989154404854352E-2</v>
      </c>
      <c r="X852" s="13">
        <f t="shared" si="1021"/>
        <v>2.9777785582293242E-2</v>
      </c>
      <c r="Y852" s="13">
        <f t="shared" si="1022"/>
        <v>2.2288780398874011E-2</v>
      </c>
      <c r="Z852" s="13">
        <f t="shared" si="1023"/>
        <v>3.7076352148036291E-2</v>
      </c>
      <c r="AA852" s="13">
        <f t="shared" si="1024"/>
        <v>4.5100158357464518E-2</v>
      </c>
      <c r="AB852" s="13">
        <f t="shared" si="1025"/>
        <v>2.7430210444477434E-2</v>
      </c>
      <c r="AC852" s="13">
        <f t="shared" si="1026"/>
        <v>1.265825795108744E-3</v>
      </c>
      <c r="AD852" s="13">
        <f t="shared" si="1027"/>
        <v>6.0490834088926734E-3</v>
      </c>
      <c r="AE852" s="13">
        <f t="shared" si="1028"/>
        <v>9.0555216970500934E-3</v>
      </c>
      <c r="AF852" s="13">
        <f t="shared" si="1029"/>
        <v>6.7780908001032298E-3</v>
      </c>
      <c r="AG852" s="13">
        <f t="shared" si="1030"/>
        <v>3.3822836814515196E-3</v>
      </c>
      <c r="AH852" s="13">
        <f t="shared" si="1031"/>
        <v>1.3875891958707229E-2</v>
      </c>
      <c r="AI852" s="13">
        <f t="shared" si="1032"/>
        <v>1.6878815968466562E-2</v>
      </c>
      <c r="AJ852" s="13">
        <f t="shared" si="1033"/>
        <v>1.0265805951255929E-2</v>
      </c>
      <c r="AK852" s="13">
        <f t="shared" si="1034"/>
        <v>4.1624867536414808E-3</v>
      </c>
      <c r="AL852" s="13">
        <f t="shared" si="1035"/>
        <v>9.220169474481568E-5</v>
      </c>
      <c r="AM852" s="13">
        <f t="shared" si="1036"/>
        <v>1.4716367919329959E-3</v>
      </c>
      <c r="AN852" s="13">
        <f t="shared" si="1037"/>
        <v>2.203050941558423E-3</v>
      </c>
      <c r="AO852" s="13">
        <f t="shared" si="1038"/>
        <v>1.6489916118251119E-3</v>
      </c>
      <c r="AP852" s="13">
        <f t="shared" si="1039"/>
        <v>8.2285079737225879E-4</v>
      </c>
      <c r="AQ852" s="13">
        <f t="shared" si="1040"/>
        <v>3.0795340158830289E-4</v>
      </c>
      <c r="AR852" s="13">
        <f t="shared" si="1041"/>
        <v>4.1544621624252966E-3</v>
      </c>
      <c r="AS852" s="13">
        <f t="shared" si="1042"/>
        <v>5.0535419630110242E-3</v>
      </c>
      <c r="AT852" s="13">
        <f t="shared" si="1043"/>
        <v>3.073597179785669E-3</v>
      </c>
      <c r="AU852" s="13">
        <f t="shared" si="1044"/>
        <v>1.246254566629759E-3</v>
      </c>
      <c r="AV852" s="13">
        <f t="shared" si="1045"/>
        <v>3.7899007758569628E-4</v>
      </c>
      <c r="AW852" s="13">
        <f t="shared" si="1046"/>
        <v>4.6638156351422848E-6</v>
      </c>
      <c r="AX852" s="13">
        <f t="shared" si="1047"/>
        <v>2.9835303149496599E-4</v>
      </c>
      <c r="AY852" s="13">
        <f t="shared" si="1048"/>
        <v>4.4663665012645401E-4</v>
      </c>
      <c r="AZ852" s="13">
        <f t="shared" si="1049"/>
        <v>3.3430915086838384E-4</v>
      </c>
      <c r="BA852" s="13">
        <f t="shared" si="1050"/>
        <v>1.6682107379335014E-4</v>
      </c>
      <c r="BB852" s="13">
        <f t="shared" si="1051"/>
        <v>6.2433089079251642E-5</v>
      </c>
      <c r="BC852" s="13">
        <f t="shared" si="1052"/>
        <v>1.8692557353065762E-5</v>
      </c>
      <c r="BD852" s="13">
        <f t="shared" si="1053"/>
        <v>1.0365433269914951E-3</v>
      </c>
      <c r="BE852" s="13">
        <f t="shared" si="1054"/>
        <v>1.260864823082805E-3</v>
      </c>
      <c r="BF852" s="13">
        <f t="shared" si="1055"/>
        <v>7.6686620843041599E-4</v>
      </c>
      <c r="BG852" s="13">
        <f t="shared" si="1056"/>
        <v>3.1094201951249159E-4</v>
      </c>
      <c r="BH852" s="13">
        <f t="shared" si="1057"/>
        <v>9.45584820751166E-5</v>
      </c>
      <c r="BI852" s="13">
        <f t="shared" si="1058"/>
        <v>2.30044341935354E-5</v>
      </c>
      <c r="BJ852" s="14">
        <f t="shared" si="1059"/>
        <v>0.30816256097088279</v>
      </c>
      <c r="BK852" s="14">
        <f t="shared" si="1060"/>
        <v>0.25495497059379318</v>
      </c>
      <c r="BL852" s="14">
        <f t="shared" si="1061"/>
        <v>0.39906056538617829</v>
      </c>
      <c r="BM852" s="14">
        <f t="shared" si="1062"/>
        <v>0.50846973489022818</v>
      </c>
      <c r="BN852" s="14">
        <f t="shared" si="1063"/>
        <v>0.49034274137417122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1.34782608695652</v>
      </c>
      <c r="F853" s="10">
        <f>VLOOKUP(B853,home!$B$2:$E$405,3,FALSE)</f>
        <v>1.02</v>
      </c>
      <c r="G853" s="10">
        <f>VLOOKUP(C853,away!$B$2:$E$405,4,FALSE)</f>
        <v>1.27</v>
      </c>
      <c r="H853" s="10">
        <f>VLOOKUP(A853,away!$A$2:$E$405,3,FALSE)</f>
        <v>1.2028985507246399</v>
      </c>
      <c r="I853" s="10">
        <f>VLOOKUP(C853,away!$B$2:$E$405,3,FALSE)</f>
        <v>0.53</v>
      </c>
      <c r="J853" s="10">
        <f>VLOOKUP(B853,home!$B$2:$E$405,4,FALSE)</f>
        <v>0.31</v>
      </c>
      <c r="K853" s="12">
        <f t="shared" si="1008"/>
        <v>1.7459739130434759</v>
      </c>
      <c r="L853" s="12">
        <f t="shared" si="1009"/>
        <v>0.19763623188405835</v>
      </c>
      <c r="M853" s="13">
        <f t="shared" si="1010"/>
        <v>0.14318609302375482</v>
      </c>
      <c r="N853" s="13">
        <f t="shared" si="1011"/>
        <v>0.24999918313009234</v>
      </c>
      <c r="O853" s="13">
        <f t="shared" si="1012"/>
        <v>2.829875988341516E-2</v>
      </c>
      <c r="P853" s="13">
        <f t="shared" si="1013"/>
        <v>4.9408896527924101E-2</v>
      </c>
      <c r="Q853" s="13">
        <f t="shared" si="1014"/>
        <v>0.21824602601366</v>
      </c>
      <c r="R853" s="13">
        <f t="shared" si="1015"/>
        <v>2.7964301351749632E-3</v>
      </c>
      <c r="S853" s="13">
        <f t="shared" si="1016"/>
        <v>4.2623536346195739E-3</v>
      </c>
      <c r="T853" s="13">
        <f t="shared" si="1017"/>
        <v>4.3133322205009941E-2</v>
      </c>
      <c r="U853" s="13">
        <f t="shared" si="1018"/>
        <v>4.8824940656641272E-3</v>
      </c>
      <c r="V853" s="13">
        <f t="shared" si="1019"/>
        <v>1.6342228746676549E-4</v>
      </c>
      <c r="W853" s="13">
        <f t="shared" si="1020"/>
        <v>0.12701728934841935</v>
      </c>
      <c r="X853" s="13">
        <f t="shared" si="1021"/>
        <v>2.5103218450948744E-2</v>
      </c>
      <c r="Y853" s="13">
        <f t="shared" si="1022"/>
        <v>2.4806527514039389E-3</v>
      </c>
      <c r="Z853" s="13">
        <f t="shared" si="1023"/>
        <v>1.8422530488100265E-4</v>
      </c>
      <c r="AA853" s="13">
        <f t="shared" si="1024"/>
        <v>3.2165257644471153E-4</v>
      </c>
      <c r="AB853" s="13">
        <f t="shared" si="1025"/>
        <v>2.8079850376784446E-4</v>
      </c>
      <c r="AC853" s="13">
        <f t="shared" si="1026"/>
        <v>3.5244846065735359E-6</v>
      </c>
      <c r="AD853" s="13">
        <f t="shared" si="1027"/>
        <v>5.544221842695881E-2</v>
      </c>
      <c r="AE853" s="13">
        <f t="shared" si="1028"/>
        <v>1.0957391137197046E-2</v>
      </c>
      <c r="AF853" s="13">
        <f t="shared" si="1029"/>
        <v>1.0827887478177007E-3</v>
      </c>
      <c r="AG853" s="13">
        <f t="shared" si="1030"/>
        <v>7.1332762681716123E-5</v>
      </c>
      <c r="AH853" s="13">
        <f t="shared" si="1031"/>
        <v>9.1023987685932924E-6</v>
      </c>
      <c r="AI853" s="13">
        <f t="shared" si="1032"/>
        <v>1.5892550796082947E-5</v>
      </c>
      <c r="AJ853" s="13">
        <f t="shared" si="1033"/>
        <v>1.3873989550839579E-5</v>
      </c>
      <c r="AK853" s="13">
        <f t="shared" si="1034"/>
        <v>8.0745412752012223E-6</v>
      </c>
      <c r="AL853" s="13">
        <f t="shared" si="1035"/>
        <v>4.8647432599913974E-8</v>
      </c>
      <c r="AM853" s="13">
        <f t="shared" si="1036"/>
        <v>1.9360133410945678E-2</v>
      </c>
      <c r="AN853" s="13">
        <f t="shared" si="1037"/>
        <v>3.8262638161119661E-3</v>
      </c>
      <c r="AO853" s="13">
        <f t="shared" si="1038"/>
        <v>3.7810418140534326E-4</v>
      </c>
      <c r="AP853" s="13">
        <f t="shared" si="1039"/>
        <v>2.4909028557519506E-5</v>
      </c>
      <c r="AQ853" s="13">
        <f t="shared" si="1040"/>
        <v>1.2307316360001386E-6</v>
      </c>
      <c r="AR853" s="13">
        <f t="shared" si="1041"/>
        <v>3.5979275874617416E-7</v>
      </c>
      <c r="AS853" s="13">
        <f t="shared" si="1042"/>
        <v>6.2818877087276507E-7</v>
      </c>
      <c r="AT853" s="13">
        <f t="shared" si="1043"/>
        <v>5.484006032053467E-7</v>
      </c>
      <c r="AU853" s="13">
        <f t="shared" si="1044"/>
        <v>3.1916438236461377E-7</v>
      </c>
      <c r="AV853" s="13">
        <f t="shared" si="1045"/>
        <v>1.393131713953123E-7</v>
      </c>
      <c r="AW853" s="13">
        <f t="shared" si="1046"/>
        <v>4.6629605356365601E-10</v>
      </c>
      <c r="AX853" s="13">
        <f t="shared" si="1047"/>
        <v>5.6337146480920962E-3</v>
      </c>
      <c r="AY853" s="13">
        <f t="shared" si="1048"/>
        <v>1.1134261345589458E-3</v>
      </c>
      <c r="AZ853" s="13">
        <f t="shared" si="1049"/>
        <v>1.1002667285773129E-4</v>
      </c>
      <c r="BA853" s="13">
        <f t="shared" si="1050"/>
        <v>7.2484190101140065E-6</v>
      </c>
      <c r="BB853" s="13">
        <f t="shared" si="1051"/>
        <v>3.5813755506892691E-7</v>
      </c>
      <c r="BC853" s="13">
        <f t="shared" si="1052"/>
        <v>1.4156191375998431E-8</v>
      </c>
      <c r="BD853" s="13">
        <f t="shared" si="1053"/>
        <v>1.1851347516294005E-8</v>
      </c>
      <c r="BE853" s="13">
        <f t="shared" si="1054"/>
        <v>2.0692143597861924E-8</v>
      </c>
      <c r="BF853" s="13">
        <f t="shared" si="1055"/>
        <v>1.8063971463408251E-8</v>
      </c>
      <c r="BG853" s="13">
        <f t="shared" si="1056"/>
        <v>1.0513074313690858E-8</v>
      </c>
      <c r="BH853" s="13">
        <f t="shared" si="1057"/>
        <v>4.5888883743979227E-9</v>
      </c>
      <c r="BI853" s="13">
        <f t="shared" si="1058"/>
        <v>1.6024158783134515E-9</v>
      </c>
      <c r="BJ853" s="14">
        <f t="shared" si="1059"/>
        <v>0.76398885231111169</v>
      </c>
      <c r="BK853" s="14">
        <f t="shared" si="1060"/>
        <v>0.1981377647403634</v>
      </c>
      <c r="BL853" s="14">
        <f t="shared" si="1061"/>
        <v>3.6629140816385256E-2</v>
      </c>
      <c r="BM853" s="14">
        <f t="shared" si="1062"/>
        <v>0.3058911687904568</v>
      </c>
      <c r="BN853" s="14">
        <f t="shared" si="1063"/>
        <v>0.69193538871402127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1.34782608695652</v>
      </c>
      <c r="F854" s="10">
        <f>VLOOKUP(B854,home!$B$2:$E$405,3,FALSE)</f>
        <v>1.17</v>
      </c>
      <c r="G854" s="10">
        <f>VLOOKUP(C854,away!$B$2:$E$405,4,FALSE)</f>
        <v>0.74</v>
      </c>
      <c r="H854" s="10">
        <f>VLOOKUP(A854,away!$A$2:$E$405,3,FALSE)</f>
        <v>1.2028985507246399</v>
      </c>
      <c r="I854" s="10">
        <f>VLOOKUP(C854,away!$B$2:$E$405,3,FALSE)</f>
        <v>0.85</v>
      </c>
      <c r="J854" s="10">
        <f>VLOOKUP(B854,home!$B$2:$E$405,4,FALSE)</f>
        <v>1.19</v>
      </c>
      <c r="K854" s="12">
        <f t="shared" si="1008"/>
        <v>1.1669478260869548</v>
      </c>
      <c r="L854" s="12">
        <f t="shared" si="1009"/>
        <v>1.2167318840579731</v>
      </c>
      <c r="M854" s="13">
        <f t="shared" si="1010"/>
        <v>9.2210644023275778E-2</v>
      </c>
      <c r="N854" s="13">
        <f t="shared" si="1011"/>
        <v>0.10760501058503971</v>
      </c>
      <c r="O854" s="13">
        <f t="shared" si="1012"/>
        <v>0.1121956306326394</v>
      </c>
      <c r="P854" s="13">
        <f t="shared" si="1013"/>
        <v>0.13092644726321348</v>
      </c>
      <c r="Q854" s="13">
        <f t="shared" si="1014"/>
        <v>6.2784716589137923E-2</v>
      </c>
      <c r="R854" s="13">
        <f t="shared" si="1015"/>
        <v>6.8256000521361895E-2</v>
      </c>
      <c r="S854" s="13">
        <f t="shared" si="1016"/>
        <v>4.6474392339782705E-2</v>
      </c>
      <c r="T854" s="13">
        <f t="shared" si="1017"/>
        <v>7.6392166505547657E-2</v>
      </c>
      <c r="U854" s="13">
        <f t="shared" si="1018"/>
        <v>7.9651191425793313E-2</v>
      </c>
      <c r="V854" s="13">
        <f t="shared" si="1019"/>
        <v>7.331916977476231E-3</v>
      </c>
      <c r="W854" s="13">
        <f t="shared" si="1020"/>
        <v>2.442216284506003E-2</v>
      </c>
      <c r="X854" s="13">
        <f t="shared" si="1021"/>
        <v>2.9715224211240513E-2</v>
      </c>
      <c r="Y854" s="13">
        <f t="shared" si="1022"/>
        <v>1.8077730369873885E-2</v>
      </c>
      <c r="Z854" s="13">
        <f t="shared" si="1023"/>
        <v>2.7683084037539551E-2</v>
      </c>
      <c r="AA854" s="13">
        <f t="shared" si="1024"/>
        <v>3.2304714736989253E-2</v>
      </c>
      <c r="AB854" s="13">
        <f t="shared" si="1025"/>
        <v>1.8848958317344414E-2</v>
      </c>
      <c r="AC854" s="13">
        <f t="shared" si="1026"/>
        <v>6.5064468130130771E-4</v>
      </c>
      <c r="AD854" s="13">
        <f t="shared" si="1027"/>
        <v>7.1248474600960994E-3</v>
      </c>
      <c r="AE854" s="13">
        <f t="shared" si="1028"/>
        <v>8.669029073748391E-3</v>
      </c>
      <c r="AF854" s="13">
        <f t="shared" si="1029"/>
        <v>5.2739420389276131E-3</v>
      </c>
      <c r="AG854" s="13">
        <f t="shared" si="1030"/>
        <v>2.1389911444789807E-3</v>
      </c>
      <c r="AH854" s="13">
        <f t="shared" si="1031"/>
        <v>8.4207227493826777E-3</v>
      </c>
      <c r="AI854" s="13">
        <f t="shared" si="1032"/>
        <v>9.8265441064730782E-3</v>
      </c>
      <c r="AJ854" s="13">
        <f t="shared" si="1033"/>
        <v>5.7335321414981686E-3</v>
      </c>
      <c r="AK854" s="13">
        <f t="shared" si="1034"/>
        <v>2.2302442894403239E-3</v>
      </c>
      <c r="AL854" s="13">
        <f t="shared" si="1035"/>
        <v>3.6953042658278484E-5</v>
      </c>
      <c r="AM854" s="13">
        <f t="shared" si="1036"/>
        <v>1.6628650509520608E-3</v>
      </c>
      <c r="AN854" s="13">
        <f t="shared" si="1037"/>
        <v>2.0232609263790583E-3</v>
      </c>
      <c r="AO854" s="13">
        <f t="shared" si="1038"/>
        <v>1.230883039447036E-3</v>
      </c>
      <c r="AP854" s="13">
        <f t="shared" si="1039"/>
        <v>4.9921821321379878E-4</v>
      </c>
      <c r="AQ854" s="13">
        <f t="shared" si="1040"/>
        <v>1.5185367927992013E-4</v>
      </c>
      <c r="AR854" s="13">
        <f t="shared" si="1041"/>
        <v>2.0491523711972442E-3</v>
      </c>
      <c r="AS854" s="13">
        <f t="shared" si="1042"/>
        <v>2.3912539048895525E-3</v>
      </c>
      <c r="AT854" s="13">
        <f t="shared" si="1043"/>
        <v>1.3952342729664027E-3</v>
      </c>
      <c r="AU854" s="13">
        <f t="shared" si="1044"/>
        <v>5.4272186724005226E-4</v>
      </c>
      <c r="AV854" s="13">
        <f t="shared" si="1045"/>
        <v>1.5833202578640796E-4</v>
      </c>
      <c r="AW854" s="13">
        <f t="shared" si="1046"/>
        <v>1.4574512284892722E-6</v>
      </c>
      <c r="AX854" s="13">
        <f t="shared" si="1047"/>
        <v>3.2341279271407995E-4</v>
      </c>
      <c r="AY854" s="13">
        <f t="shared" si="1048"/>
        <v>3.9350665660745321E-4</v>
      </c>
      <c r="AZ854" s="13">
        <f t="shared" si="1049"/>
        <v>2.3939604784167022E-4</v>
      </c>
      <c r="BA854" s="13">
        <f t="shared" si="1050"/>
        <v>9.7093601442142685E-5</v>
      </c>
      <c r="BB854" s="13">
        <f t="shared" si="1051"/>
        <v>2.9534220153168057E-5</v>
      </c>
      <c r="BC854" s="13">
        <f t="shared" si="1052"/>
        <v>7.1870454662294269E-6</v>
      </c>
      <c r="BD854" s="13">
        <f t="shared" si="1053"/>
        <v>4.1554483755478047E-4</v>
      </c>
      <c r="BE854" s="13">
        <f t="shared" si="1054"/>
        <v>4.8491914482620772E-4</v>
      </c>
      <c r="BF854" s="13">
        <f t="shared" si="1055"/>
        <v>2.829376709414442E-4</v>
      </c>
      <c r="BG854" s="13">
        <f t="shared" si="1056"/>
        <v>1.1005783334107484E-4</v>
      </c>
      <c r="BH854" s="13">
        <f t="shared" si="1057"/>
        <v>3.210793734030191E-5</v>
      </c>
      <c r="BI854" s="13">
        <f t="shared" si="1058"/>
        <v>7.4936575358802957E-6</v>
      </c>
      <c r="BJ854" s="14">
        <f t="shared" si="1059"/>
        <v>0.34886203209664746</v>
      </c>
      <c r="BK854" s="14">
        <f t="shared" si="1060"/>
        <v>0.27802450498431525</v>
      </c>
      <c r="BL854" s="14">
        <f t="shared" si="1061"/>
        <v>0.34533729444454186</v>
      </c>
      <c r="BM854" s="14">
        <f t="shared" si="1062"/>
        <v>0.42553641674299691</v>
      </c>
      <c r="BN854" s="14">
        <f t="shared" si="1063"/>
        <v>0.57397844961466826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1.34782608695652</v>
      </c>
      <c r="F855" s="10">
        <f>VLOOKUP(B855,home!$B$2:$E$405,3,FALSE)</f>
        <v>0.64</v>
      </c>
      <c r="G855" s="10">
        <f>VLOOKUP(C855,away!$B$2:$E$405,4,FALSE)</f>
        <v>0.87</v>
      </c>
      <c r="H855" s="10">
        <f>VLOOKUP(A855,away!$A$2:$E$405,3,FALSE)</f>
        <v>1.2028985507246399</v>
      </c>
      <c r="I855" s="10">
        <f>VLOOKUP(C855,away!$B$2:$E$405,3,FALSE)</f>
        <v>0.74</v>
      </c>
      <c r="J855" s="10">
        <f>VLOOKUP(B855,home!$B$2:$E$405,4,FALSE)</f>
        <v>1.19</v>
      </c>
      <c r="K855" s="12">
        <f t="shared" si="1008"/>
        <v>0.75046956521739028</v>
      </c>
      <c r="L855" s="12">
        <f t="shared" si="1009"/>
        <v>1.0592724637681179</v>
      </c>
      <c r="M855" s="13">
        <f t="shared" si="1010"/>
        <v>0.16369636027238232</v>
      </c>
      <c r="N855" s="13">
        <f t="shared" si="1011"/>
        <v>0.12284913632128404</v>
      </c>
      <c r="O855" s="13">
        <f t="shared" si="1012"/>
        <v>0.17339904685559987</v>
      </c>
      <c r="P855" s="13">
        <f t="shared" si="1013"/>
        <v>0.13013070730283194</v>
      </c>
      <c r="Q855" s="13">
        <f t="shared" si="1014"/>
        <v>4.6097268961182956E-2</v>
      </c>
      <c r="R855" s="13">
        <f t="shared" si="1015"/>
        <v>9.1838417788887294E-2</v>
      </c>
      <c r="S855" s="13">
        <f t="shared" si="1016"/>
        <v>2.5861908222879853E-2</v>
      </c>
      <c r="T855" s="13">
        <f t="shared" si="1017"/>
        <v>4.8829567665493866E-2</v>
      </c>
      <c r="U855" s="13">
        <f t="shared" si="1018"/>
        <v>6.8921937468279293E-2</v>
      </c>
      <c r="V855" s="13">
        <f t="shared" si="1019"/>
        <v>2.2843298977070735E-3</v>
      </c>
      <c r="W855" s="13">
        <f t="shared" si="1020"/>
        <v>1.1531532465002697E-2</v>
      </c>
      <c r="X855" s="13">
        <f t="shared" si="1021"/>
        <v>1.2215034805225443E-2</v>
      </c>
      <c r="Y855" s="13">
        <f t="shared" si="1022"/>
        <v>6.4695250065722344E-3</v>
      </c>
      <c r="Z855" s="13">
        <f t="shared" si="1023"/>
        <v>3.242730235993347E-2</v>
      </c>
      <c r="AA855" s="13">
        <f t="shared" si="1024"/>
        <v>2.4335703503232126E-2</v>
      </c>
      <c r="AB855" s="13">
        <f t="shared" si="1025"/>
        <v>9.1316024136649642E-3</v>
      </c>
      <c r="AC855" s="13">
        <f t="shared" si="1026"/>
        <v>1.1349575244334969E-4</v>
      </c>
      <c r="AD855" s="13">
        <f t="shared" si="1027"/>
        <v>2.1635160388251977E-3</v>
      </c>
      <c r="AE855" s="13">
        <f t="shared" si="1028"/>
        <v>2.2917529648482063E-3</v>
      </c>
      <c r="AF855" s="13">
        <f t="shared" si="1029"/>
        <v>1.2137954047113243E-3</v>
      </c>
      <c r="AG855" s="13">
        <f t="shared" si="1030"/>
        <v>4.285800162863281E-4</v>
      </c>
      <c r="AH855" s="13">
        <f t="shared" si="1031"/>
        <v>8.5873371160401051E-3</v>
      </c>
      <c r="AI855" s="13">
        <f t="shared" si="1032"/>
        <v>6.4445351518497762E-3</v>
      </c>
      <c r="AJ855" s="13">
        <f t="shared" si="1033"/>
        <v>2.4182137467184442E-3</v>
      </c>
      <c r="AK855" s="13">
        <f t="shared" si="1034"/>
        <v>6.0493193970083598E-4</v>
      </c>
      <c r="AL855" s="13">
        <f t="shared" si="1035"/>
        <v>3.6089458596989922E-6</v>
      </c>
      <c r="AM855" s="13">
        <f t="shared" si="1036"/>
        <v>3.2473058819959945E-4</v>
      </c>
      <c r="AN855" s="13">
        <f t="shared" si="1037"/>
        <v>3.4397817022305982E-4</v>
      </c>
      <c r="AO855" s="13">
        <f t="shared" si="1038"/>
        <v>1.8218330192731479E-4</v>
      </c>
      <c r="AP855" s="13">
        <f t="shared" si="1039"/>
        <v>6.4327251696652557E-5</v>
      </c>
      <c r="AQ855" s="13">
        <f t="shared" si="1040"/>
        <v>1.7035021598036245E-5</v>
      </c>
      <c r="AR855" s="13">
        <f t="shared" si="1041"/>
        <v>1.8192659488230421E-3</v>
      </c>
      <c r="AS855" s="13">
        <f t="shared" si="1042"/>
        <v>1.3653037256280314E-3</v>
      </c>
      <c r="AT855" s="13">
        <f t="shared" si="1043"/>
        <v>5.1230944668087574E-4</v>
      </c>
      <c r="AU855" s="13">
        <f t="shared" si="1044"/>
        <v>1.2815754923578625E-4</v>
      </c>
      <c r="AV855" s="13">
        <f t="shared" si="1045"/>
        <v>2.4044585063576693E-5</v>
      </c>
      <c r="AW855" s="13">
        <f t="shared" si="1046"/>
        <v>7.9692716943670129E-8</v>
      </c>
      <c r="AX855" s="13">
        <f t="shared" si="1047"/>
        <v>4.0616737223156795E-5</v>
      </c>
      <c r="AY855" s="13">
        <f t="shared" si="1048"/>
        <v>4.3024191308595518E-5</v>
      </c>
      <c r="AZ855" s="13">
        <f t="shared" si="1049"/>
        <v>2.2787170564543409E-5</v>
      </c>
      <c r="BA855" s="13">
        <f t="shared" si="1050"/>
        <v>8.0459407687360775E-6</v>
      </c>
      <c r="BB855" s="13">
        <f t="shared" si="1051"/>
        <v>2.1307108753578519E-6</v>
      </c>
      <c r="BC855" s="13">
        <f t="shared" si="1052"/>
        <v>4.514006717035672E-7</v>
      </c>
      <c r="BD855" s="13">
        <f t="shared" si="1053"/>
        <v>3.211830539765376E-4</v>
      </c>
      <c r="BE855" s="13">
        <f t="shared" si="1054"/>
        <v>2.410381068729658E-4</v>
      </c>
      <c r="BF855" s="13">
        <f t="shared" si="1055"/>
        <v>9.0445881632888729E-5</v>
      </c>
      <c r="BG855" s="13">
        <f t="shared" si="1056"/>
        <v>2.2625627154912524E-5</v>
      </c>
      <c r="BH855" s="13">
        <f t="shared" si="1057"/>
        <v>4.2449611434294933E-6</v>
      </c>
      <c r="BI855" s="13">
        <f t="shared" si="1058"/>
        <v>6.3714282873484983E-7</v>
      </c>
      <c r="BJ855" s="14">
        <f t="shared" si="1059"/>
        <v>0.25513902013448908</v>
      </c>
      <c r="BK855" s="14">
        <f t="shared" si="1060"/>
        <v>0.32213343458541283</v>
      </c>
      <c r="BL855" s="14">
        <f t="shared" si="1061"/>
        <v>0.39021098201301352</v>
      </c>
      <c r="BM855" s="14">
        <f t="shared" si="1062"/>
        <v>0.2718568570920889</v>
      </c>
      <c r="BN855" s="14">
        <f t="shared" si="1063"/>
        <v>0.72801093750216839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1.36029411764706</v>
      </c>
      <c r="F856" s="10">
        <f>VLOOKUP(B856,home!$B$2:$E$405,3,FALSE)</f>
        <v>0.63</v>
      </c>
      <c r="G856" s="10">
        <f>VLOOKUP(C856,away!$B$2:$E$405,4,FALSE)</f>
        <v>1.26</v>
      </c>
      <c r="H856" s="10">
        <f>VLOOKUP(A856,away!$A$2:$E$405,3,FALSE)</f>
        <v>1.0661764705882399</v>
      </c>
      <c r="I856" s="10">
        <f>VLOOKUP(C856,away!$B$2:$E$405,3,FALSE)</f>
        <v>0.63</v>
      </c>
      <c r="J856" s="10">
        <f>VLOOKUP(B856,home!$B$2:$E$405,4,FALSE)</f>
        <v>1.47</v>
      </c>
      <c r="K856" s="12">
        <f t="shared" si="1008"/>
        <v>1.0798014705882362</v>
      </c>
      <c r="L856" s="12">
        <f t="shared" si="1009"/>
        <v>0.98738602941176901</v>
      </c>
      <c r="M856" s="13">
        <f t="shared" si="1010"/>
        <v>0.12654117875892007</v>
      </c>
      <c r="N856" s="13">
        <f t="shared" si="1011"/>
        <v>0.13663935091385074</v>
      </c>
      <c r="O856" s="13">
        <f t="shared" si="1012"/>
        <v>0.12494499205185496</v>
      </c>
      <c r="P856" s="13">
        <f t="shared" si="1013"/>
        <v>0.13491578616022845</v>
      </c>
      <c r="Q856" s="13">
        <f t="shared" si="1014"/>
        <v>7.3771686028499039E-2</v>
      </c>
      <c r="R856" s="13">
        <f t="shared" si="1015"/>
        <v>6.1684469798483042E-2</v>
      </c>
      <c r="S856" s="13">
        <f t="shared" si="1016"/>
        <v>3.5961158126064527E-2</v>
      </c>
      <c r="T856" s="13">
        <f t="shared" si="1017"/>
        <v>7.2841132150691337E-2</v>
      </c>
      <c r="U856" s="13">
        <f t="shared" si="1018"/>
        <v>6.6606981200857618E-2</v>
      </c>
      <c r="V856" s="13">
        <f t="shared" si="1019"/>
        <v>4.2601221615451417E-3</v>
      </c>
      <c r="W856" s="13">
        <f t="shared" si="1020"/>
        <v>2.655292502044897E-2</v>
      </c>
      <c r="X856" s="13">
        <f t="shared" si="1021"/>
        <v>2.6217987205209525E-2</v>
      </c>
      <c r="Y856" s="13">
        <f t="shared" si="1022"/>
        <v>1.2943637142860195E-2</v>
      </c>
      <c r="Z856" s="13">
        <f t="shared" si="1023"/>
        <v>2.0302127903564789E-2</v>
      </c>
      <c r="AA856" s="13">
        <f t="shared" si="1024"/>
        <v>2.192226756633972E-2</v>
      </c>
      <c r="AB856" s="13">
        <f t="shared" si="1025"/>
        <v>1.1835848378381211E-2</v>
      </c>
      <c r="AC856" s="13">
        <f t="shared" si="1026"/>
        <v>2.8387880145051142E-4</v>
      </c>
      <c r="AD856" s="13">
        <f t="shared" si="1027"/>
        <v>7.1679718713749891E-3</v>
      </c>
      <c r="AE856" s="13">
        <f t="shared" si="1028"/>
        <v>7.077555285012198E-3</v>
      </c>
      <c r="AF856" s="13">
        <f t="shared" si="1029"/>
        <v>3.4941396054052371E-3</v>
      </c>
      <c r="AG856" s="13">
        <f t="shared" si="1030"/>
        <v>1.1500215437304944E-3</v>
      </c>
      <c r="AH856" s="13">
        <f t="shared" si="1031"/>
        <v>5.0115093648276793E-3</v>
      </c>
      <c r="AI856" s="13">
        <f t="shared" si="1032"/>
        <v>5.4114351820076442E-3</v>
      </c>
      <c r="AJ856" s="13">
        <f t="shared" si="1033"/>
        <v>2.9216378337623868E-3</v>
      </c>
      <c r="AK856" s="13">
        <f t="shared" si="1034"/>
        <v>1.051596276474285E-3</v>
      </c>
      <c r="AL856" s="13">
        <f t="shared" si="1035"/>
        <v>1.2106646088665231E-5</v>
      </c>
      <c r="AM856" s="13">
        <f t="shared" si="1036"/>
        <v>1.5479973135691658E-3</v>
      </c>
      <c r="AN856" s="13">
        <f t="shared" si="1037"/>
        <v>1.5284709209851437E-3</v>
      </c>
      <c r="AO856" s="13">
        <f t="shared" si="1038"/>
        <v>7.5459541687143532E-4</v>
      </c>
      <c r="AP856" s="13">
        <f t="shared" si="1039"/>
        <v>2.4835899082566843E-4</v>
      </c>
      <c r="AQ856" s="13">
        <f t="shared" si="1040"/>
        <v>6.130654945501767E-5</v>
      </c>
      <c r="AR856" s="13">
        <f t="shared" si="1041"/>
        <v>9.8965886661941992E-4</v>
      </c>
      <c r="AS856" s="13">
        <f t="shared" si="1042"/>
        <v>1.0686350995563366E-3</v>
      </c>
      <c r="AT856" s="13">
        <f t="shared" si="1043"/>
        <v>5.7695687601156916E-4</v>
      </c>
      <c r="AU856" s="13">
        <f t="shared" si="1044"/>
        <v>2.0766629439442904E-4</v>
      </c>
      <c r="AV856" s="13">
        <f t="shared" si="1045"/>
        <v>5.6059592519678497E-5</v>
      </c>
      <c r="AW856" s="13">
        <f t="shared" si="1046"/>
        <v>3.5855207390362475E-7</v>
      </c>
      <c r="AX856" s="13">
        <f t="shared" si="1047"/>
        <v>2.7858829594310392E-4</v>
      </c>
      <c r="AY856" s="13">
        <f t="shared" si="1048"/>
        <v>2.7507419137185222E-4</v>
      </c>
      <c r="AZ856" s="13">
        <f t="shared" si="1049"/>
        <v>1.3580220680615309E-4</v>
      </c>
      <c r="BA856" s="13">
        <f t="shared" si="1050"/>
        <v>4.469640058789448E-5</v>
      </c>
      <c r="BB856" s="13">
        <f t="shared" si="1051"/>
        <v>1.1033150376369745E-5</v>
      </c>
      <c r="BC856" s="13">
        <f t="shared" si="1052"/>
        <v>2.1787957084053382E-6</v>
      </c>
      <c r="BD856" s="13">
        <f t="shared" si="1053"/>
        <v>1.6286255646391669E-4</v>
      </c>
      <c r="BE856" s="13">
        <f t="shared" si="1054"/>
        <v>1.7585922797349688E-4</v>
      </c>
      <c r="BF856" s="13">
        <f t="shared" si="1055"/>
        <v>9.4946526491146899E-5</v>
      </c>
      <c r="BG856" s="13">
        <f t="shared" si="1056"/>
        <v>3.4174466310795121E-5</v>
      </c>
      <c r="BH856" s="13">
        <f t="shared" si="1057"/>
        <v>9.225409744741172E-6</v>
      </c>
      <c r="BI856" s="13">
        <f t="shared" si="1058"/>
        <v>1.9923222018301138E-6</v>
      </c>
      <c r="BJ856" s="14">
        <f t="shared" si="1059"/>
        <v>0.37274450899958289</v>
      </c>
      <c r="BK856" s="14">
        <f t="shared" si="1060"/>
        <v>0.3022493048456692</v>
      </c>
      <c r="BL856" s="14">
        <f t="shared" si="1061"/>
        <v>0.30476877489127602</v>
      </c>
      <c r="BM856" s="14">
        <f t="shared" si="1062"/>
        <v>0.34129253728895864</v>
      </c>
      <c r="BN856" s="14">
        <f t="shared" si="1063"/>
        <v>0.65849746371183637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1.36029411764706</v>
      </c>
      <c r="F857" s="10">
        <f>VLOOKUP(B857,home!$B$2:$E$405,3,FALSE)</f>
        <v>0.86</v>
      </c>
      <c r="G857" s="10">
        <f>VLOOKUP(C857,away!$B$2:$E$405,4,FALSE)</f>
        <v>1.58</v>
      </c>
      <c r="H857" s="10">
        <f>VLOOKUP(A857,away!$A$2:$E$405,3,FALSE)</f>
        <v>1.0661764705882399</v>
      </c>
      <c r="I857" s="10">
        <f>VLOOKUP(C857,away!$B$2:$E$405,3,FALSE)</f>
        <v>0.63</v>
      </c>
      <c r="J857" s="10">
        <f>VLOOKUP(B857,home!$B$2:$E$405,4,FALSE)</f>
        <v>0.78</v>
      </c>
      <c r="K857" s="12">
        <f t="shared" si="1008"/>
        <v>1.8483676470588251</v>
      </c>
      <c r="L857" s="12">
        <f t="shared" si="1009"/>
        <v>0.52391911764706112</v>
      </c>
      <c r="M857" s="13">
        <f t="shared" si="1010"/>
        <v>9.3267202085367415E-2</v>
      </c>
      <c r="N857" s="13">
        <f t="shared" si="1011"/>
        <v>0.17239207886629049</v>
      </c>
      <c r="O857" s="13">
        <f t="shared" si="1012"/>
        <v>4.8864470221975834E-2</v>
      </c>
      <c r="P857" s="13">
        <f t="shared" si="1013"/>
        <v>9.0319505848969486E-2</v>
      </c>
      <c r="Q857" s="13">
        <f t="shared" si="1014"/>
        <v>0.15932197059283243</v>
      </c>
      <c r="R857" s="13">
        <f t="shared" si="1015"/>
        <v>1.2800515061494336E-2</v>
      </c>
      <c r="S857" s="13">
        <f t="shared" si="1016"/>
        <v>2.1866242779898602E-2</v>
      </c>
      <c r="T857" s="13">
        <f t="shared" si="1017"/>
        <v>8.3471826254787773E-2</v>
      </c>
      <c r="U857" s="13">
        <f t="shared" si="1018"/>
        <v>2.3660057905355334E-2</v>
      </c>
      <c r="V857" s="13">
        <f t="shared" si="1019"/>
        <v>2.3527959317078523E-3</v>
      </c>
      <c r="W857" s="13">
        <f t="shared" si="1020"/>
        <v>9.8161858636482982E-2</v>
      </c>
      <c r="X857" s="13">
        <f t="shared" si="1021"/>
        <v>5.1428874363421709E-2</v>
      </c>
      <c r="Y857" s="13">
        <f t="shared" si="1022"/>
        <v>1.3472285239032732E-2</v>
      </c>
      <c r="Z857" s="13">
        <f t="shared" si="1023"/>
        <v>2.2354781854820099E-3</v>
      </c>
      <c r="AA857" s="13">
        <f t="shared" si="1024"/>
        <v>4.131985553750714E-3</v>
      </c>
      <c r="AB857" s="13">
        <f t="shared" si="1025"/>
        <v>3.8187142078336331E-3</v>
      </c>
      <c r="AC857" s="13">
        <f t="shared" si="1026"/>
        <v>1.4240226009515033E-4</v>
      </c>
      <c r="AD857" s="13">
        <f t="shared" si="1027"/>
        <v>4.5359800919709273E-2</v>
      </c>
      <c r="AE857" s="13">
        <f t="shared" si="1028"/>
        <v>2.3764866874500433E-2</v>
      </c>
      <c r="AF857" s="13">
        <f t="shared" si="1029"/>
        <v>6.2254340419440691E-3</v>
      </c>
      <c r="AG857" s="13">
        <f t="shared" si="1030"/>
        <v>1.0872079700751049E-3</v>
      </c>
      <c r="AH857" s="13">
        <f t="shared" si="1031"/>
        <v>2.9280243961424696E-4</v>
      </c>
      <c r="AI857" s="13">
        <f t="shared" si="1032"/>
        <v>5.4120655636286932E-4</v>
      </c>
      <c r="AJ857" s="13">
        <f t="shared" si="1033"/>
        <v>5.0017434457862316E-4</v>
      </c>
      <c r="AK857" s="13">
        <f t="shared" si="1034"/>
        <v>3.0816869213599321E-4</v>
      </c>
      <c r="AL857" s="13">
        <f t="shared" si="1035"/>
        <v>5.516066302406328E-6</v>
      </c>
      <c r="AM857" s="13">
        <f t="shared" si="1036"/>
        <v>1.6768317699403949E-2</v>
      </c>
      <c r="AN857" s="13">
        <f t="shared" si="1037"/>
        <v>8.785242213497314E-3</v>
      </c>
      <c r="AO857" s="13">
        <f t="shared" si="1038"/>
        <v>2.3013781744056134E-3</v>
      </c>
      <c r="AP857" s="13">
        <f t="shared" si="1039"/>
        <v>4.0191200750226458E-4</v>
      </c>
      <c r="AQ857" s="13">
        <f t="shared" si="1040"/>
        <v>5.2642346085586359E-5</v>
      </c>
      <c r="AR857" s="13">
        <f t="shared" si="1041"/>
        <v>3.0680959161520646E-5</v>
      </c>
      <c r="AS857" s="13">
        <f t="shared" si="1042"/>
        <v>5.6709692294887821E-5</v>
      </c>
      <c r="AT857" s="13">
        <f t="shared" si="1043"/>
        <v>5.2410180256265902E-5</v>
      </c>
      <c r="AU857" s="13">
        <f t="shared" si="1044"/>
        <v>3.2291093854067692E-5</v>
      </c>
      <c r="AV857" s="13">
        <f t="shared" si="1045"/>
        <v>1.4921453291999702E-5</v>
      </c>
      <c r="AW857" s="13">
        <f t="shared" si="1046"/>
        <v>1.4838143989765663E-7</v>
      </c>
      <c r="AX857" s="13">
        <f t="shared" si="1047"/>
        <v>5.1656693218636871E-3</v>
      </c>
      <c r="AY857" s="13">
        <f t="shared" si="1048"/>
        <v>2.7063929131673154E-3</v>
      </c>
      <c r="AZ857" s="13">
        <f t="shared" si="1049"/>
        <v>7.0896549353643957E-4</v>
      </c>
      <c r="BA857" s="13">
        <f t="shared" si="1050"/>
        <v>1.2381352527194157E-4</v>
      </c>
      <c r="BB857" s="13">
        <f t="shared" si="1051"/>
        <v>1.6217068228311931E-5</v>
      </c>
      <c r="BC857" s="13">
        <f t="shared" si="1052"/>
        <v>1.6992864153998761E-6</v>
      </c>
      <c r="BD857" s="13">
        <f t="shared" si="1053"/>
        <v>2.6790568420782335E-6</v>
      </c>
      <c r="BE857" s="13">
        <f t="shared" si="1054"/>
        <v>4.9518819915289903E-6</v>
      </c>
      <c r="BF857" s="13">
        <f t="shared" si="1055"/>
        <v>4.576449232597706E-6</v>
      </c>
      <c r="BG857" s="13">
        <f t="shared" si="1056"/>
        <v>2.8196535666469288E-6</v>
      </c>
      <c r="BH857" s="13">
        <f t="shared" si="1057"/>
        <v>1.3029391071260522E-6</v>
      </c>
      <c r="BI857" s="13">
        <f t="shared" si="1058"/>
        <v>4.8166209833990143E-7</v>
      </c>
      <c r="BJ857" s="14">
        <f t="shared" si="1059"/>
        <v>0.69171845380845465</v>
      </c>
      <c r="BK857" s="14">
        <f t="shared" si="1060"/>
        <v>0.21066005788550823</v>
      </c>
      <c r="BL857" s="14">
        <f t="shared" si="1061"/>
        <v>9.512192000479866E-2</v>
      </c>
      <c r="BM857" s="14">
        <f t="shared" si="1062"/>
        <v>0.42006392267558623</v>
      </c>
      <c r="BN857" s="14">
        <f t="shared" si="1063"/>
        <v>0.57696574267693002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1.32085561497326</v>
      </c>
      <c r="F858" s="10">
        <f>VLOOKUP(B858,home!$B$2:$E$405,3,FALSE)</f>
        <v>1.32</v>
      </c>
      <c r="G858" s="10">
        <f>VLOOKUP(C858,away!$B$2:$E$405,4,FALSE)</f>
        <v>1.18</v>
      </c>
      <c r="H858" s="10">
        <f>VLOOKUP(A858,away!$A$2:$E$405,3,FALSE)</f>
        <v>1.0053475935828899</v>
      </c>
      <c r="I858" s="10">
        <f>VLOOKUP(C858,away!$B$2:$E$405,3,FALSE)</f>
        <v>0.42</v>
      </c>
      <c r="J858" s="10">
        <f>VLOOKUP(B858,home!$B$2:$E$405,4,FALSE)</f>
        <v>1.74</v>
      </c>
      <c r="K858" s="12">
        <f t="shared" si="1008"/>
        <v>2.0573647058823497</v>
      </c>
      <c r="L858" s="12">
        <f t="shared" si="1009"/>
        <v>0.73470802139037594</v>
      </c>
      <c r="M858" s="13">
        <f t="shared" si="1010"/>
        <v>6.1294036337542893E-2</v>
      </c>
      <c r="N858" s="13">
        <f t="shared" si="1011"/>
        <v>0.12610418704193099</v>
      </c>
      <c r="O858" s="13">
        <f t="shared" si="1012"/>
        <v>4.5033220160585946E-2</v>
      </c>
      <c r="P858" s="13">
        <f t="shared" si="1013"/>
        <v>9.2649757750619011E-2</v>
      </c>
      <c r="Q858" s="13">
        <f t="shared" si="1014"/>
        <v>0.12972115184202762</v>
      </c>
      <c r="R858" s="13">
        <f t="shared" si="1015"/>
        <v>1.6543134040510644E-2</v>
      </c>
      <c r="S858" s="13">
        <f t="shared" si="1016"/>
        <v>3.5011471442249677E-2</v>
      </c>
      <c r="T858" s="13">
        <f t="shared" si="1017"/>
        <v>9.5307170802336638E-2</v>
      </c>
      <c r="U858" s="13">
        <f t="shared" si="1018"/>
        <v>3.4035260099627471E-2</v>
      </c>
      <c r="V858" s="13">
        <f t="shared" si="1019"/>
        <v>5.8802246813371211E-3</v>
      </c>
      <c r="W858" s="13">
        <f t="shared" si="1020"/>
        <v>8.8961239802064246E-2</v>
      </c>
      <c r="X858" s="13">
        <f t="shared" si="1021"/>
        <v>6.5360536475409375E-2</v>
      </c>
      <c r="Y858" s="13">
        <f t="shared" si="1022"/>
        <v>2.401045521543076E-2</v>
      </c>
      <c r="Z858" s="13">
        <f t="shared" si="1023"/>
        <v>4.051457759499783E-3</v>
      </c>
      <c r="AA858" s="13">
        <f t="shared" si="1024"/>
        <v>8.3353262017680351E-3</v>
      </c>
      <c r="AB858" s="13">
        <f t="shared" si="1025"/>
        <v>8.5744029697669699E-3</v>
      </c>
      <c r="AC858" s="13">
        <f t="shared" si="1026"/>
        <v>5.5552039072458029E-4</v>
      </c>
      <c r="AD858" s="13">
        <f t="shared" si="1027"/>
        <v>4.575642874007578E-2</v>
      </c>
      <c r="AE858" s="13">
        <f t="shared" si="1028"/>
        <v>3.3617615225510808E-2</v>
      </c>
      <c r="AF858" s="13">
        <f t="shared" si="1029"/>
        <v>1.2349565783099013E-2</v>
      </c>
      <c r="AG858" s="13">
        <f t="shared" si="1030"/>
        <v>3.0244416805103205E-3</v>
      </c>
      <c r="AH858" s="13">
        <f t="shared" si="1031"/>
        <v>7.4415962855719272E-4</v>
      </c>
      <c r="AI858" s="13">
        <f t="shared" si="1032"/>
        <v>1.5310077553360873E-3</v>
      </c>
      <c r="AJ858" s="13">
        <f t="shared" si="1033"/>
        <v>1.5749206601303133E-3</v>
      </c>
      <c r="AK858" s="13">
        <f t="shared" si="1034"/>
        <v>1.0800620602390125E-3</v>
      </c>
      <c r="AL858" s="13">
        <f t="shared" si="1035"/>
        <v>3.3588148342997395E-5</v>
      </c>
      <c r="AM858" s="13">
        <f t="shared" si="1036"/>
        <v>1.8827532311410537E-2</v>
      </c>
      <c r="AN858" s="13">
        <f t="shared" si="1037"/>
        <v>1.3832739012179808E-2</v>
      </c>
      <c r="AO858" s="13">
        <f t="shared" si="1038"/>
        <v>5.0815121550240447E-3</v>
      </c>
      <c r="AP858" s="13">
        <f t="shared" si="1039"/>
        <v>1.2444759136962869E-3</v>
      </c>
      <c r="AQ858" s="13">
        <f t="shared" si="1040"/>
        <v>2.2858160905494477E-4</v>
      </c>
      <c r="AR858" s="13">
        <f t="shared" si="1041"/>
        <v>1.0934800965917047E-4</v>
      </c>
      <c r="AS858" s="13">
        <f t="shared" si="1042"/>
        <v>2.2496873573125961E-4</v>
      </c>
      <c r="AT858" s="13">
        <f t="shared" si="1043"/>
        <v>2.3142136841023352E-4</v>
      </c>
      <c r="AU858" s="13">
        <f t="shared" si="1044"/>
        <v>1.5870605185140364E-4</v>
      </c>
      <c r="AV858" s="13">
        <f t="shared" si="1045"/>
        <v>8.1629057422253015E-5</v>
      </c>
      <c r="AW858" s="13">
        <f t="shared" si="1046"/>
        <v>1.4102939033331221E-6</v>
      </c>
      <c r="AX858" s="13">
        <f t="shared" si="1047"/>
        <v>6.4558500793925949E-3</v>
      </c>
      <c r="AY858" s="13">
        <f t="shared" si="1048"/>
        <v>4.7431648382234345E-3</v>
      </c>
      <c r="AZ858" s="13">
        <f t="shared" si="1049"/>
        <v>1.7424206267097713E-3</v>
      </c>
      <c r="BA858" s="13">
        <f t="shared" si="1050"/>
        <v>4.2672347035990489E-4</v>
      </c>
      <c r="BB858" s="13">
        <f t="shared" si="1051"/>
        <v>7.8379289147240103E-5</v>
      </c>
      <c r="BC858" s="13">
        <f t="shared" si="1052"/>
        <v>1.1517178489470593E-5</v>
      </c>
      <c r="BD858" s="13">
        <f t="shared" si="1053"/>
        <v>1.3389809969944134E-5</v>
      </c>
      <c r="BE858" s="13">
        <f t="shared" si="1054"/>
        <v>2.7547722450634668E-5</v>
      </c>
      <c r="BF858" s="13">
        <f t="shared" si="1055"/>
        <v>2.8337855948689304E-5</v>
      </c>
      <c r="BG858" s="13">
        <f t="shared" si="1056"/>
        <v>1.9433768223070517E-5</v>
      </c>
      <c r="BH858" s="13">
        <f t="shared" si="1057"/>
        <v>9.9955872111108096E-6</v>
      </c>
      <c r="BI858" s="13">
        <f t="shared" si="1058"/>
        <v>4.1129136685416726E-6</v>
      </c>
      <c r="BJ858" s="14">
        <f t="shared" si="1059"/>
        <v>0.67688568909208369</v>
      </c>
      <c r="BK858" s="14">
        <f t="shared" si="1060"/>
        <v>0.20016776358903968</v>
      </c>
      <c r="BL858" s="14">
        <f t="shared" si="1061"/>
        <v>0.11836038445706798</v>
      </c>
      <c r="BM858" s="14">
        <f t="shared" si="1062"/>
        <v>0.52337805318015396</v>
      </c>
      <c r="BN858" s="14">
        <f t="shared" si="1063"/>
        <v>0.47134548717321711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1.32085561497326</v>
      </c>
      <c r="F859" s="10">
        <f>VLOOKUP(B859,home!$B$2:$E$405,3,FALSE)</f>
        <v>0.5</v>
      </c>
      <c r="G859" s="10">
        <f>VLOOKUP(C859,away!$B$2:$E$405,4,FALSE)</f>
        <v>1.01</v>
      </c>
      <c r="H859" s="10">
        <f>VLOOKUP(A859,away!$A$2:$E$405,3,FALSE)</f>
        <v>1.0053475935828899</v>
      </c>
      <c r="I859" s="10">
        <f>VLOOKUP(C859,away!$B$2:$E$405,3,FALSE)</f>
        <v>0.93</v>
      </c>
      <c r="J859" s="10">
        <f>VLOOKUP(B859,home!$B$2:$E$405,4,FALSE)</f>
        <v>1.22</v>
      </c>
      <c r="K859" s="12">
        <f t="shared" si="1008"/>
        <v>0.66703208556149629</v>
      </c>
      <c r="L859" s="12">
        <f t="shared" si="1009"/>
        <v>1.1406673796791471</v>
      </c>
      <c r="M859" s="13">
        <f t="shared" si="1010"/>
        <v>0.16403106223171818</v>
      </c>
      <c r="N859" s="13">
        <f t="shared" si="1011"/>
        <v>0.10941398153729058</v>
      </c>
      <c r="O859" s="13">
        <f t="shared" si="1012"/>
        <v>0.18710488194184111</v>
      </c>
      <c r="P859" s="13">
        <f t="shared" si="1013"/>
        <v>0.12480495962040383</v>
      </c>
      <c r="Q859" s="13">
        <f t="shared" si="1014"/>
        <v>3.6491318147202988E-2</v>
      </c>
      <c r="R859" s="13">
        <f t="shared" si="1015"/>
        <v>0.10671221770488805</v>
      </c>
      <c r="S859" s="13">
        <f t="shared" si="1016"/>
        <v>2.3739829721773714E-2</v>
      </c>
      <c r="T859" s="13">
        <f t="shared" si="1017"/>
        <v>4.1624456252008148E-2</v>
      </c>
      <c r="U859" s="13">
        <f t="shared" si="1018"/>
        <v>7.1180473130583913E-2</v>
      </c>
      <c r="V859" s="13">
        <f t="shared" si="1019"/>
        <v>2.0069697975427553E-3</v>
      </c>
      <c r="W859" s="13">
        <f t="shared" si="1020"/>
        <v>8.1136266828722974E-3</v>
      </c>
      <c r="X859" s="13">
        <f t="shared" si="1021"/>
        <v>9.2549492880467533E-3</v>
      </c>
      <c r="Y859" s="13">
        <f t="shared" si="1022"/>
        <v>5.2784093767298404E-3</v>
      </c>
      <c r="Z859" s="13">
        <f t="shared" si="1023"/>
        <v>4.0574381916395105E-2</v>
      </c>
      <c r="AA859" s="13">
        <f t="shared" si="1024"/>
        <v>2.7064414590061689E-2</v>
      </c>
      <c r="AB859" s="13">
        <f t="shared" si="1025"/>
        <v>9.0264164542549191E-3</v>
      </c>
      <c r="AC859" s="13">
        <f t="shared" si="1026"/>
        <v>9.5439158418305281E-5</v>
      </c>
      <c r="AD859" s="13">
        <f t="shared" si="1027"/>
        <v>1.353012331935928E-3</v>
      </c>
      <c r="AE859" s="13">
        <f t="shared" si="1028"/>
        <v>1.5433370313429275E-3</v>
      </c>
      <c r="AF859" s="13">
        <f t="shared" si="1029"/>
        <v>8.8021710375186558E-4</v>
      </c>
      <c r="AG859" s="13">
        <f t="shared" si="1030"/>
        <v>3.3467831242846942E-4</v>
      </c>
      <c r="AH859" s="13">
        <f t="shared" si="1031"/>
        <v>1.1570468475668843E-2</v>
      </c>
      <c r="AI859" s="13">
        <f t="shared" si="1032"/>
        <v>7.7178737182489361E-3</v>
      </c>
      <c r="AJ859" s="13">
        <f t="shared" si="1033"/>
        <v>2.5740347011919238E-3</v>
      </c>
      <c r="AK859" s="13">
        <f t="shared" si="1034"/>
        <v>5.7232124501457068E-4</v>
      </c>
      <c r="AL859" s="13">
        <f t="shared" si="1035"/>
        <v>2.9046401701100922E-6</v>
      </c>
      <c r="AM859" s="13">
        <f t="shared" si="1036"/>
        <v>1.805005275123292E-4</v>
      </c>
      <c r="AN859" s="13">
        <f t="shared" si="1037"/>
        <v>2.0589106374819236E-4</v>
      </c>
      <c r="AO859" s="13">
        <f t="shared" si="1038"/>
        <v>1.1742661009250143E-4</v>
      </c>
      <c r="AP859" s="13">
        <f t="shared" si="1039"/>
        <v>4.4648234546272822E-5</v>
      </c>
      <c r="AQ859" s="13">
        <f t="shared" si="1040"/>
        <v>1.2732196176799248E-5</v>
      </c>
      <c r="AR859" s="13">
        <f t="shared" si="1041"/>
        <v>2.6396111915602725E-3</v>
      </c>
      <c r="AS859" s="13">
        <f t="shared" si="1042"/>
        <v>1.7607053581779148E-3</v>
      </c>
      <c r="AT859" s="13">
        <f t="shared" si="1043"/>
        <v>5.8722348356235791E-4</v>
      </c>
      <c r="AU859" s="13">
        <f t="shared" si="1044"/>
        <v>1.3056563497709556E-4</v>
      </c>
      <c r="AV859" s="13">
        <f t="shared" si="1045"/>
        <v>2.1772866950358271E-5</v>
      </c>
      <c r="AW859" s="13">
        <f t="shared" si="1046"/>
        <v>6.138971048298703E-8</v>
      </c>
      <c r="AX859" s="13">
        <f t="shared" si="1047"/>
        <v>2.0066607218583189E-5</v>
      </c>
      <c r="AY859" s="13">
        <f t="shared" si="1048"/>
        <v>2.2889324275071944E-5</v>
      </c>
      <c r="AZ859" s="13">
        <f t="shared" si="1049"/>
        <v>1.3054552771736306E-5</v>
      </c>
      <c r="BA859" s="13">
        <f t="shared" si="1050"/>
        <v>4.9636341676731991E-6</v>
      </c>
      <c r="BB859" s="13">
        <f t="shared" si="1051"/>
        <v>1.4154638949314179E-6</v>
      </c>
      <c r="BC859" s="13">
        <f t="shared" si="1052"/>
        <v>3.2291469841237219E-7</v>
      </c>
      <c r="BD859" s="13">
        <f t="shared" si="1053"/>
        <v>5.018197302081339E-4</v>
      </c>
      <c r="BE859" s="13">
        <f t="shared" si="1054"/>
        <v>3.3472986121663894E-4</v>
      </c>
      <c r="BF859" s="13">
        <f t="shared" si="1055"/>
        <v>1.1163777871352245E-4</v>
      </c>
      <c r="BG859" s="13">
        <f t="shared" si="1056"/>
        <v>2.4821993454244567E-5</v>
      </c>
      <c r="BH859" s="13">
        <f t="shared" si="1057"/>
        <v>4.1392665153946395E-6</v>
      </c>
      <c r="BI859" s="13">
        <f t="shared" si="1058"/>
        <v>5.5220471529171109E-7</v>
      </c>
      <c r="BJ859" s="14">
        <f t="shared" si="1059"/>
        <v>0.21491189719271236</v>
      </c>
      <c r="BK859" s="14">
        <f t="shared" si="1060"/>
        <v>0.31470405449430194</v>
      </c>
      <c r="BL859" s="14">
        <f t="shared" si="1061"/>
        <v>0.42964068133180516</v>
      </c>
      <c r="BM859" s="14">
        <f t="shared" si="1062"/>
        <v>0.27124976581730531</v>
      </c>
      <c r="BN859" s="14">
        <f t="shared" si="1063"/>
        <v>0.72855842118334468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1.32085561497326</v>
      </c>
      <c r="F860" s="10">
        <f>VLOOKUP(B860,home!$B$2:$E$405,3,FALSE)</f>
        <v>1.6</v>
      </c>
      <c r="G860" s="10">
        <f>VLOOKUP(C860,away!$B$2:$E$405,4,FALSE)</f>
        <v>0.93</v>
      </c>
      <c r="H860" s="10">
        <f>VLOOKUP(A860,away!$A$2:$E$405,3,FALSE)</f>
        <v>1.0053475935828899</v>
      </c>
      <c r="I860" s="10">
        <f>VLOOKUP(C860,away!$B$2:$E$405,3,FALSE)</f>
        <v>0.76</v>
      </c>
      <c r="J860" s="10">
        <f>VLOOKUP(B860,home!$B$2:$E$405,4,FALSE)</f>
        <v>1.1100000000000001</v>
      </c>
      <c r="K860" s="12">
        <f t="shared" si="1008"/>
        <v>1.9654331550802111</v>
      </c>
      <c r="L860" s="12">
        <f t="shared" si="1009"/>
        <v>0.8481112299465261</v>
      </c>
      <c r="M860" s="13">
        <f t="shared" si="1010"/>
        <v>5.9991980439990225E-2</v>
      </c>
      <c r="N860" s="13">
        <f t="shared" si="1011"/>
        <v>0.1179102273956803</v>
      </c>
      <c r="O860" s="13">
        <f t="shared" si="1012"/>
        <v>5.0879872317888049E-2</v>
      </c>
      <c r="P860" s="13">
        <f t="shared" si="1013"/>
        <v>0.10000098797982501</v>
      </c>
      <c r="Q860" s="13">
        <f t="shared" si="1014"/>
        <v>0.11587233512325856</v>
      </c>
      <c r="R860" s="13">
        <f t="shared" si="1015"/>
        <v>2.1575895545523117E-2</v>
      </c>
      <c r="S860" s="13">
        <f t="shared" si="1016"/>
        <v>4.1673059980676372E-2</v>
      </c>
      <c r="T860" s="13">
        <f t="shared" si="1017"/>
        <v>9.8272628658162886E-2</v>
      </c>
      <c r="U860" s="13">
        <f t="shared" si="1018"/>
        <v>4.240598045571857E-2</v>
      </c>
      <c r="V860" s="13">
        <f t="shared" si="1019"/>
        <v>7.7183412028040931E-3</v>
      </c>
      <c r="W860" s="13">
        <f t="shared" si="1020"/>
        <v>7.5913109735939219E-2</v>
      </c>
      <c r="X860" s="13">
        <f t="shared" si="1021"/>
        <v>6.4382760867213007E-2</v>
      </c>
      <c r="Y860" s="13">
        <f t="shared" si="1022"/>
        <v>2.7301871253222545E-2</v>
      </c>
      <c r="Z860" s="13">
        <f t="shared" si="1023"/>
        <v>6.0995864361037952E-3</v>
      </c>
      <c r="AA860" s="13">
        <f t="shared" si="1024"/>
        <v>1.1988329413795943E-2</v>
      </c>
      <c r="AB860" s="13">
        <f t="shared" si="1025"/>
        <v>1.1781130051948932E-2</v>
      </c>
      <c r="AC860" s="13">
        <f t="shared" si="1026"/>
        <v>8.0410929530184343E-4</v>
      </c>
      <c r="AD860" s="13">
        <f t="shared" si="1027"/>
        <v>3.7300535695064335E-2</v>
      </c>
      <c r="AE860" s="13">
        <f t="shared" si="1028"/>
        <v>3.1635003206005319E-2</v>
      </c>
      <c r="AF860" s="13">
        <f t="shared" si="1029"/>
        <v>1.3415000739203731E-2</v>
      </c>
      <c r="AG860" s="13">
        <f t="shared" si="1030"/>
        <v>3.7924709255532114E-3</v>
      </c>
      <c r="AH860" s="13">
        <f t="shared" si="1031"/>
        <v>1.2932819386222841E-3</v>
      </c>
      <c r="AI860" s="13">
        <f t="shared" si="1032"/>
        <v>2.5418592010346482E-3</v>
      </c>
      <c r="AJ860" s="13">
        <f t="shared" si="1033"/>
        <v>2.4979271746295969E-3</v>
      </c>
      <c r="AK860" s="13">
        <f t="shared" si="1034"/>
        <v>1.636502962664282E-3</v>
      </c>
      <c r="AL860" s="13">
        <f t="shared" si="1035"/>
        <v>5.3614982125406431E-5</v>
      </c>
      <c r="AM860" s="13">
        <f t="shared" si="1036"/>
        <v>1.4662341911466462E-2</v>
      </c>
      <c r="AN860" s="13">
        <f t="shared" si="1037"/>
        <v>1.2435296832430319E-2</v>
      </c>
      <c r="AO860" s="13">
        <f t="shared" si="1038"/>
        <v>5.2732574456513083E-3</v>
      </c>
      <c r="AP860" s="13">
        <f t="shared" si="1039"/>
        <v>1.4907696193520027E-3</v>
      </c>
      <c r="AQ860" s="13">
        <f t="shared" si="1040"/>
        <v>3.1608461385888533E-4</v>
      </c>
      <c r="AR860" s="13">
        <f t="shared" si="1041"/>
        <v>2.1936938712651473E-4</v>
      </c>
      <c r="AS860" s="13">
        <f t="shared" si="1042"/>
        <v>4.3115586666807808E-4</v>
      </c>
      <c r="AT860" s="13">
        <f t="shared" si="1043"/>
        <v>4.2370401767839185E-4</v>
      </c>
      <c r="AU860" s="13">
        <f t="shared" si="1044"/>
        <v>2.7758730809526776E-4</v>
      </c>
      <c r="AV860" s="13">
        <f t="shared" si="1045"/>
        <v>1.3639482468997622E-4</v>
      </c>
      <c r="AW860" s="13">
        <f t="shared" si="1046"/>
        <v>2.4825314352846608E-6</v>
      </c>
      <c r="AX860" s="13">
        <f t="shared" si="1047"/>
        <v>4.802975487319722E-3</v>
      </c>
      <c r="AY860" s="13">
        <f t="shared" si="1048"/>
        <v>4.0734574479537452E-3</v>
      </c>
      <c r="AZ860" s="13">
        <f t="shared" si="1049"/>
        <v>1.727372503159444E-3</v>
      </c>
      <c r="BA860" s="13">
        <f t="shared" si="1050"/>
        <v>4.8833467274345523E-4</v>
      </c>
      <c r="BB860" s="13">
        <f t="shared" si="1051"/>
        <v>1.0354052998149652E-4</v>
      </c>
      <c r="BC860" s="13">
        <f t="shared" si="1052"/>
        <v>1.7562777246384443E-5</v>
      </c>
      <c r="BD860" s="13">
        <f t="shared" si="1053"/>
        <v>3.1008273454747322E-5</v>
      </c>
      <c r="BE860" s="13">
        <f t="shared" si="1054"/>
        <v>6.0944688729753992E-5</v>
      </c>
      <c r="BF860" s="13">
        <f t="shared" si="1055"/>
        <v>5.9891355927750895E-5</v>
      </c>
      <c r="BG860" s="13">
        <f t="shared" si="1056"/>
        <v>3.923748554770378E-5</v>
      </c>
      <c r="BH860" s="13">
        <f t="shared" si="1057"/>
        <v>1.9279663754359415E-5</v>
      </c>
      <c r="BI860" s="13">
        <f t="shared" si="1058"/>
        <v>7.5785780723232395E-6</v>
      </c>
      <c r="BJ860" s="14">
        <f t="shared" si="1059"/>
        <v>0.63118693744046639</v>
      </c>
      <c r="BK860" s="14">
        <f t="shared" si="1060"/>
        <v>0.21431555132867672</v>
      </c>
      <c r="BL860" s="14">
        <f t="shared" si="1061"/>
        <v>0.14830693051157026</v>
      </c>
      <c r="BM860" s="14">
        <f t="shared" si="1062"/>
        <v>0.52960673199813346</v>
      </c>
      <c r="BN860" s="14">
        <f t="shared" si="1063"/>
        <v>0.46623129880216524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1.32085561497326</v>
      </c>
      <c r="F861" s="10">
        <f>VLOOKUP(B861,home!$B$2:$E$405,3,FALSE)</f>
        <v>1.35</v>
      </c>
      <c r="G861" s="10">
        <f>VLOOKUP(C861,away!$B$2:$E$405,4,FALSE)</f>
        <v>1.26</v>
      </c>
      <c r="H861" s="10">
        <f>VLOOKUP(A861,away!$A$2:$E$405,3,FALSE)</f>
        <v>1.0053475935828899</v>
      </c>
      <c r="I861" s="10">
        <f>VLOOKUP(C861,away!$B$2:$E$405,3,FALSE)</f>
        <v>0.42</v>
      </c>
      <c r="J861" s="10">
        <f>VLOOKUP(B861,home!$B$2:$E$405,4,FALSE)</f>
        <v>2.1</v>
      </c>
      <c r="K861" s="12">
        <f t="shared" si="1008"/>
        <v>2.2467754010695153</v>
      </c>
      <c r="L861" s="12">
        <f t="shared" si="1009"/>
        <v>0.88671657754010891</v>
      </c>
      <c r="M861" s="13">
        <f t="shared" si="1010"/>
        <v>4.3565401875441313E-2</v>
      </c>
      <c r="N861" s="13">
        <f t="shared" si="1011"/>
        <v>9.7881673271449254E-2</v>
      </c>
      <c r="O861" s="13">
        <f t="shared" si="1012"/>
        <v>3.8630164050150767E-2</v>
      </c>
      <c r="P861" s="13">
        <f t="shared" si="1013"/>
        <v>8.679330232715865E-2</v>
      </c>
      <c r="Q861" s="13">
        <f t="shared" si="1014"/>
        <v>0.10995906786090787</v>
      </c>
      <c r="R861" s="13">
        <f t="shared" si="1015"/>
        <v>1.7127003428181319E-2</v>
      </c>
      <c r="S861" s="13">
        <f t="shared" si="1016"/>
        <v>4.3228554108094376E-2</v>
      </c>
      <c r="T861" s="13">
        <f t="shared" si="1017"/>
        <v>9.750252832312481E-2</v>
      </c>
      <c r="U861" s="13">
        <f t="shared" si="1018"/>
        <v>3.8480529996471037E-2</v>
      </c>
      <c r="V861" s="13">
        <f t="shared" si="1019"/>
        <v>9.5691351504547922E-3</v>
      </c>
      <c r="W861" s="13">
        <f t="shared" si="1020"/>
        <v>8.2351109598140432E-2</v>
      </c>
      <c r="X861" s="13">
        <f t="shared" si="1021"/>
        <v>7.3022094059493503E-2</v>
      </c>
      <c r="Y861" s="13">
        <f t="shared" si="1022"/>
        <v>3.2374950664622995E-2</v>
      </c>
      <c r="Z861" s="13">
        <f t="shared" si="1023"/>
        <v>5.0622659544515506E-3</v>
      </c>
      <c r="AA861" s="13">
        <f t="shared" si="1024"/>
        <v>1.1373774620133434E-2</v>
      </c>
      <c r="AB861" s="13">
        <f t="shared" si="1025"/>
        <v>1.2777158516912288E-2</v>
      </c>
      <c r="AC861" s="13">
        <f t="shared" si="1026"/>
        <v>1.191508634675097E-3</v>
      </c>
      <c r="AD861" s="13">
        <f t="shared" si="1027"/>
        <v>4.6256111823970401E-2</v>
      </c>
      <c r="AE861" s="13">
        <f t="shared" si="1028"/>
        <v>4.1016061166863606E-2</v>
      </c>
      <c r="AF861" s="13">
        <f t="shared" si="1029"/>
        <v>1.8184810691028529E-2</v>
      </c>
      <c r="AG861" s="13">
        <f t="shared" si="1030"/>
        <v>5.3749243663878668E-3</v>
      </c>
      <c r="AH861" s="13">
        <f t="shared" si="1031"/>
        <v>1.1221987854322729E-3</v>
      </c>
      <c r="AI861" s="13">
        <f t="shared" si="1032"/>
        <v>2.5213286262193175E-3</v>
      </c>
      <c r="AJ861" s="13">
        <f t="shared" si="1033"/>
        <v>2.8324295677009796E-3</v>
      </c>
      <c r="AK861" s="13">
        <f t="shared" si="1034"/>
        <v>2.1212776926575073E-3</v>
      </c>
      <c r="AL861" s="13">
        <f t="shared" si="1035"/>
        <v>9.4951465798893779E-5</v>
      </c>
      <c r="AM861" s="13">
        <f t="shared" si="1036"/>
        <v>2.0785418839043484E-2</v>
      </c>
      <c r="AN861" s="13">
        <f t="shared" si="1037"/>
        <v>1.8430775455694343E-2</v>
      </c>
      <c r="AO861" s="13">
        <f t="shared" si="1038"/>
        <v>8.1714370667417633E-3</v>
      </c>
      <c r="AP861" s="13">
        <f t="shared" si="1039"/>
        <v>2.4152495698018814E-3</v>
      </c>
      <c r="AQ861" s="13">
        <f t="shared" si="1040"/>
        <v>5.354104581099862E-4</v>
      </c>
      <c r="AR861" s="13">
        <f t="shared" si="1041"/>
        <v>1.9901445326763446E-4</v>
      </c>
      <c r="AS861" s="13">
        <f t="shared" si="1042"/>
        <v>4.4714077805901967E-4</v>
      </c>
      <c r="AT861" s="13">
        <f t="shared" si="1043"/>
        <v>5.0231245047904468E-4</v>
      </c>
      <c r="AU861" s="13">
        <f t="shared" si="1044"/>
        <v>3.7619441912908885E-4</v>
      </c>
      <c r="AV861" s="13">
        <f t="shared" si="1045"/>
        <v>2.1130609172971803E-4</v>
      </c>
      <c r="AW861" s="13">
        <f t="shared" si="1046"/>
        <v>5.2546483898779561E-6</v>
      </c>
      <c r="AX861" s="13">
        <f t="shared" si="1047"/>
        <v>7.7833612914149719E-3</v>
      </c>
      <c r="AY861" s="13">
        <f t="shared" si="1048"/>
        <v>6.901635486081646E-3</v>
      </c>
      <c r="AZ861" s="13">
        <f t="shared" si="1049"/>
        <v>3.0598972988238413E-3</v>
      </c>
      <c r="BA861" s="13">
        <f t="shared" si="1050"/>
        <v>9.0442055347910019E-4</v>
      </c>
      <c r="BB861" s="13">
        <f t="shared" si="1051"/>
        <v>2.004911744594797E-4</v>
      </c>
      <c r="BC861" s="13">
        <f t="shared" si="1052"/>
        <v>3.5555769608741354E-5</v>
      </c>
      <c r="BD861" s="13">
        <f t="shared" si="1053"/>
        <v>2.9411569147082115E-5</v>
      </c>
      <c r="BE861" s="13">
        <f t="shared" si="1054"/>
        <v>6.6081190066519198E-5</v>
      </c>
      <c r="BF861" s="13">
        <f t="shared" si="1055"/>
        <v>7.4234796157427279E-5</v>
      </c>
      <c r="BG861" s="13">
        <f t="shared" si="1056"/>
        <v>5.5596304636639131E-5</v>
      </c>
      <c r="BH861" s="13">
        <f t="shared" si="1057"/>
        <v>3.1228102411991966E-5</v>
      </c>
      <c r="BI861" s="13">
        <f t="shared" si="1058"/>
        <v>1.4032506464268626E-5</v>
      </c>
      <c r="BJ861" s="14">
        <f t="shared" si="1059"/>
        <v>0.67314698478924861</v>
      </c>
      <c r="BK861" s="14">
        <f t="shared" si="1060"/>
        <v>0.19134448904770474</v>
      </c>
      <c r="BL861" s="14">
        <f t="shared" si="1061"/>
        <v>0.12899241794540736</v>
      </c>
      <c r="BM861" s="14">
        <f t="shared" si="1062"/>
        <v>0.59769316408583129</v>
      </c>
      <c r="BN861" s="14">
        <f t="shared" si="1063"/>
        <v>0.39395661281328914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1.57692307692308</v>
      </c>
      <c r="F862" s="10">
        <f>VLOOKUP(B862,home!$B$2:$E$405,3,FALSE)</f>
        <v>1.27</v>
      </c>
      <c r="G862" s="10">
        <f>VLOOKUP(C862,away!$B$2:$E$405,4,FALSE)</f>
        <v>1.18</v>
      </c>
      <c r="H862" s="10">
        <f>VLOOKUP(A862,away!$A$2:$E$405,3,FALSE)</f>
        <v>1.1000000000000001</v>
      </c>
      <c r="I862" s="10">
        <f>VLOOKUP(C862,away!$B$2:$E$405,3,FALSE)</f>
        <v>1</v>
      </c>
      <c r="J862" s="10">
        <f>VLOOKUP(B862,home!$B$2:$E$405,4,FALSE)</f>
        <v>0.76</v>
      </c>
      <c r="K862" s="12">
        <f t="shared" si="1008"/>
        <v>2.3631769230769279</v>
      </c>
      <c r="L862" s="12">
        <f t="shared" si="1009"/>
        <v>0.83600000000000008</v>
      </c>
      <c r="M862" s="13">
        <f t="shared" si="1010"/>
        <v>4.0795768218875407E-2</v>
      </c>
      <c r="N862" s="13">
        <f t="shared" si="1011"/>
        <v>9.6407618014041505E-2</v>
      </c>
      <c r="O862" s="13">
        <f t="shared" si="1012"/>
        <v>3.4105262230979844E-2</v>
      </c>
      <c r="P862" s="13">
        <f t="shared" si="1013"/>
        <v>8.0596768659738693E-2</v>
      </c>
      <c r="Q862" s="13">
        <f t="shared" si="1014"/>
        <v>0.11391412904979922</v>
      </c>
      <c r="R862" s="13">
        <f t="shared" si="1015"/>
        <v>1.4255999612549575E-2</v>
      </c>
      <c r="S862" s="13">
        <f t="shared" si="1016"/>
        <v>3.9807064568194245E-2</v>
      </c>
      <c r="T862" s="13">
        <f t="shared" si="1017"/>
        <v>9.5232211885632148E-2</v>
      </c>
      <c r="U862" s="13">
        <f t="shared" si="1018"/>
        <v>3.3689449299770781E-2</v>
      </c>
      <c r="V862" s="13">
        <f t="shared" si="1019"/>
        <v>8.7381633332732824E-3</v>
      </c>
      <c r="W862" s="13">
        <f t="shared" si="1020"/>
        <v>8.9733080327630874E-2</v>
      </c>
      <c r="X862" s="13">
        <f t="shared" si="1021"/>
        <v>7.5016855153899414E-2</v>
      </c>
      <c r="Y862" s="13">
        <f t="shared" si="1022"/>
        <v>3.1357045454329963E-2</v>
      </c>
      <c r="Z862" s="13">
        <f t="shared" si="1023"/>
        <v>3.9726718920304813E-3</v>
      </c>
      <c r="AA862" s="13">
        <f t="shared" si="1024"/>
        <v>9.3881265382027915E-3</v>
      </c>
      <c r="AB862" s="13">
        <f t="shared" si="1025"/>
        <v>1.1092901993003463E-2</v>
      </c>
      <c r="AC862" s="13">
        <f t="shared" si="1026"/>
        <v>1.0789534053267731E-3</v>
      </c>
      <c r="AD862" s="13">
        <f t="shared" si="1027"/>
        <v>5.3013786166716391E-2</v>
      </c>
      <c r="AE862" s="13">
        <f t="shared" si="1028"/>
        <v>4.4319525235374906E-2</v>
      </c>
      <c r="AF862" s="13">
        <f t="shared" si="1029"/>
        <v>1.8525561548386714E-2</v>
      </c>
      <c r="AG862" s="13">
        <f t="shared" si="1030"/>
        <v>5.1624564848170972E-3</v>
      </c>
      <c r="AH862" s="13">
        <f t="shared" si="1031"/>
        <v>8.3028842543437056E-4</v>
      </c>
      <c r="AI862" s="13">
        <f t="shared" si="1032"/>
        <v>1.962118446484383E-3</v>
      </c>
      <c r="AJ862" s="13">
        <f t="shared" si="1033"/>
        <v>2.3184165165377234E-3</v>
      </c>
      <c r="AK862" s="13">
        <f t="shared" si="1034"/>
        <v>1.8262761366541157E-3</v>
      </c>
      <c r="AL862" s="13">
        <f t="shared" si="1035"/>
        <v>8.5263900448894579E-5</v>
      </c>
      <c r="AM862" s="13">
        <f t="shared" si="1036"/>
        <v>2.5056191214823807E-2</v>
      </c>
      <c r="AN862" s="13">
        <f t="shared" si="1037"/>
        <v>2.0946975855592704E-2</v>
      </c>
      <c r="AO862" s="13">
        <f t="shared" si="1038"/>
        <v>8.7558359076377514E-3</v>
      </c>
      <c r="AP862" s="13">
        <f t="shared" si="1039"/>
        <v>2.4399596062617199E-3</v>
      </c>
      <c r="AQ862" s="13">
        <f t="shared" si="1040"/>
        <v>5.0995155770869945E-4</v>
      </c>
      <c r="AR862" s="13">
        <f t="shared" si="1041"/>
        <v>1.3882422473262683E-4</v>
      </c>
      <c r="AS862" s="13">
        <f t="shared" si="1042"/>
        <v>3.2806620425218901E-4</v>
      </c>
      <c r="AT862" s="13">
        <f t="shared" si="1043"/>
        <v>3.8763924156510755E-4</v>
      </c>
      <c r="AU862" s="13">
        <f t="shared" si="1044"/>
        <v>3.053533700485683E-4</v>
      </c>
      <c r="AV862" s="13">
        <f t="shared" si="1045"/>
        <v>1.8040100937063657E-4</v>
      </c>
      <c r="AW862" s="13">
        <f t="shared" si="1046"/>
        <v>4.6791310577424906E-6</v>
      </c>
      <c r="AX862" s="13">
        <f t="shared" si="1047"/>
        <v>9.8687021431790763E-3</v>
      </c>
      <c r="AY862" s="13">
        <f t="shared" si="1048"/>
        <v>8.250234991697707E-3</v>
      </c>
      <c r="AZ862" s="13">
        <f t="shared" si="1049"/>
        <v>3.4485982265296425E-3</v>
      </c>
      <c r="BA862" s="13">
        <f t="shared" si="1050"/>
        <v>9.6100937245959363E-4</v>
      </c>
      <c r="BB862" s="13">
        <f t="shared" si="1051"/>
        <v>2.0085095884405505E-4</v>
      </c>
      <c r="BC862" s="13">
        <f t="shared" si="1052"/>
        <v>3.358228031872602E-5</v>
      </c>
      <c r="BD862" s="13">
        <f t="shared" si="1053"/>
        <v>1.9342841979412663E-5</v>
      </c>
      <c r="BE862" s="13">
        <f t="shared" si="1054"/>
        <v>4.571055779247165E-5</v>
      </c>
      <c r="BF862" s="13">
        <f t="shared" si="1055"/>
        <v>5.4011067658071632E-5</v>
      </c>
      <c r="BG862" s="13">
        <f t="shared" si="1056"/>
        <v>4.2545902893433833E-5</v>
      </c>
      <c r="BH862" s="13">
        <f t="shared" si="1057"/>
        <v>2.5135873972308687E-5</v>
      </c>
      <c r="BI862" s="13">
        <f t="shared" si="1058"/>
        <v>1.1880103462545975E-5</v>
      </c>
      <c r="BJ862" s="14">
        <f t="shared" si="1059"/>
        <v>0.70315416143568155</v>
      </c>
      <c r="BK862" s="14">
        <f t="shared" si="1060"/>
        <v>0.179352217077555</v>
      </c>
      <c r="BL862" s="14">
        <f t="shared" si="1061"/>
        <v>0.1110077495973444</v>
      </c>
      <c r="BM862" s="14">
        <f t="shared" si="1062"/>
        <v>0.60916569835598766</v>
      </c>
      <c r="BN862" s="14">
        <f t="shared" si="1063"/>
        <v>0.38007554578598429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1.57692307692308</v>
      </c>
      <c r="F863" s="10">
        <f>VLOOKUP(B863,home!$B$2:$E$405,3,FALSE)</f>
        <v>1.36</v>
      </c>
      <c r="G863" s="10">
        <f>VLOOKUP(C863,away!$B$2:$E$405,4,FALSE)</f>
        <v>1.27</v>
      </c>
      <c r="H863" s="10">
        <f>VLOOKUP(A863,away!$A$2:$E$405,3,FALSE)</f>
        <v>1.1000000000000001</v>
      </c>
      <c r="I863" s="10">
        <f>VLOOKUP(C863,away!$B$2:$E$405,3,FALSE)</f>
        <v>0.95</v>
      </c>
      <c r="J863" s="10">
        <f>VLOOKUP(B863,home!$B$2:$E$405,4,FALSE)</f>
        <v>0.78</v>
      </c>
      <c r="K863" s="12">
        <f t="shared" si="1008"/>
        <v>2.7236615384615437</v>
      </c>
      <c r="L863" s="12">
        <f t="shared" si="1009"/>
        <v>0.81509999999999994</v>
      </c>
      <c r="M863" s="13">
        <f t="shared" si="1010"/>
        <v>2.9049281231210859E-2</v>
      </c>
      <c r="N863" s="13">
        <f t="shared" si="1011"/>
        <v>7.9120410009401815E-2</v>
      </c>
      <c r="O863" s="13">
        <f t="shared" si="1012"/>
        <v>2.3678069131559971E-2</v>
      </c>
      <c r="P863" s="13">
        <f t="shared" si="1013"/>
        <v>6.4491046198663415E-2</v>
      </c>
      <c r="Q863" s="13">
        <f t="shared" si="1014"/>
        <v>0.10774860882495776</v>
      </c>
      <c r="R863" s="13">
        <f t="shared" si="1015"/>
        <v>9.6499970745672643E-3</v>
      </c>
      <c r="S863" s="13">
        <f t="shared" si="1016"/>
        <v>3.5793441898741056E-2</v>
      </c>
      <c r="T863" s="13">
        <f t="shared" si="1017"/>
        <v>8.7825891053223068E-2</v>
      </c>
      <c r="U863" s="13">
        <f t="shared" si="1018"/>
        <v>2.6283325878265269E-2</v>
      </c>
      <c r="V863" s="13">
        <f t="shared" si="1019"/>
        <v>8.8292737845045988E-3</v>
      </c>
      <c r="W863" s="13">
        <f t="shared" si="1020"/>
        <v>9.7823580559758497E-2</v>
      </c>
      <c r="X863" s="13">
        <f t="shared" si="1021"/>
        <v>7.9736000514259137E-2</v>
      </c>
      <c r="Y863" s="13">
        <f t="shared" si="1022"/>
        <v>3.2496407009586309E-2</v>
      </c>
      <c r="Z863" s="13">
        <f t="shared" si="1023"/>
        <v>2.6219042051599255E-3</v>
      </c>
      <c r="AA863" s="13">
        <f t="shared" si="1024"/>
        <v>7.1411796411246734E-3</v>
      </c>
      <c r="AB863" s="13">
        <f t="shared" si="1025"/>
        <v>9.7250781638879447E-3</v>
      </c>
      <c r="AC863" s="13">
        <f t="shared" si="1026"/>
        <v>1.225092927009659E-3</v>
      </c>
      <c r="AD863" s="13">
        <f t="shared" si="1027"/>
        <v>6.6609580981302152E-2</v>
      </c>
      <c r="AE863" s="13">
        <f t="shared" si="1028"/>
        <v>5.4293469457859372E-2</v>
      </c>
      <c r="AF863" s="13">
        <f t="shared" si="1029"/>
        <v>2.2127303477550587E-2</v>
      </c>
      <c r="AG863" s="13">
        <f t="shared" si="1030"/>
        <v>6.0119883548504938E-3</v>
      </c>
      <c r="AH863" s="13">
        <f t="shared" si="1031"/>
        <v>5.3427852940646377E-4</v>
      </c>
      <c r="AI863" s="13">
        <f t="shared" si="1032"/>
        <v>1.45519388137018E-3</v>
      </c>
      <c r="AJ863" s="13">
        <f t="shared" si="1033"/>
        <v>1.9817278028462656E-3</v>
      </c>
      <c r="AK863" s="13">
        <f t="shared" si="1034"/>
        <v>1.7991852654374244E-3</v>
      </c>
      <c r="AL863" s="13">
        <f t="shared" si="1035"/>
        <v>1.0879102160854733E-4</v>
      </c>
      <c r="AM863" s="13">
        <f t="shared" si="1036"/>
        <v>3.628439076236243E-2</v>
      </c>
      <c r="AN863" s="13">
        <f t="shared" si="1037"/>
        <v>2.9575406910401614E-2</v>
      </c>
      <c r="AO863" s="13">
        <f t="shared" si="1038"/>
        <v>1.2053457086334176E-2</v>
      </c>
      <c r="AP863" s="13">
        <f t="shared" si="1039"/>
        <v>3.2749242903569952E-3</v>
      </c>
      <c r="AQ863" s="13">
        <f t="shared" si="1040"/>
        <v>6.6734769726749655E-4</v>
      </c>
      <c r="AR863" s="13">
        <f t="shared" si="1041"/>
        <v>8.7098085863841738E-5</v>
      </c>
      <c r="AS863" s="13">
        <f t="shared" si="1042"/>
        <v>2.3722570654096683E-4</v>
      </c>
      <c r="AT863" s="13">
        <f t="shared" si="1043"/>
        <v>3.2306126641999829E-4</v>
      </c>
      <c r="AU863" s="13">
        <f t="shared" si="1044"/>
        <v>2.9330318197160903E-4</v>
      </c>
      <c r="AV863" s="13">
        <f t="shared" si="1045"/>
        <v>1.997146489611147E-4</v>
      </c>
      <c r="AW863" s="13">
        <f t="shared" si="1046"/>
        <v>6.7089504677643528E-6</v>
      </c>
      <c r="AX863" s="13">
        <f t="shared" si="1047"/>
        <v>1.6471066594325977E-2</v>
      </c>
      <c r="AY863" s="13">
        <f t="shared" si="1048"/>
        <v>1.3425566381035103E-2</v>
      </c>
      <c r="AZ863" s="13">
        <f t="shared" si="1049"/>
        <v>5.4715895785908556E-3</v>
      </c>
      <c r="BA863" s="13">
        <f t="shared" si="1050"/>
        <v>1.4866308885031353E-3</v>
      </c>
      <c r="BB863" s="13">
        <f t="shared" si="1051"/>
        <v>3.0293820930472632E-4</v>
      </c>
      <c r="BC863" s="13">
        <f t="shared" si="1052"/>
        <v>4.9384986880856502E-5</v>
      </c>
      <c r="BD863" s="13">
        <f t="shared" si="1053"/>
        <v>1.1832274964602895E-5</v>
      </c>
      <c r="BE863" s="13">
        <f t="shared" si="1054"/>
        <v>3.2227112233590329E-5</v>
      </c>
      <c r="BF863" s="13">
        <f t="shared" si="1055"/>
        <v>4.3887873043156752E-5</v>
      </c>
      <c r="BG863" s="13">
        <f t="shared" si="1056"/>
        <v>3.9845237270843065E-5</v>
      </c>
      <c r="BH863" s="13">
        <f t="shared" si="1057"/>
        <v>2.7131235061367416E-5</v>
      </c>
      <c r="BI863" s="13">
        <f t="shared" si="1058"/>
        <v>1.4779260285521147E-5</v>
      </c>
      <c r="BJ863" s="14">
        <f t="shared" si="1059"/>
        <v>0.7528559436281127</v>
      </c>
      <c r="BK863" s="14">
        <f t="shared" si="1060"/>
        <v>0.15292249344277323</v>
      </c>
      <c r="BL863" s="14">
        <f t="shared" si="1061"/>
        <v>8.3558141251082074E-2</v>
      </c>
      <c r="BM863" s="14">
        <f t="shared" si="1062"/>
        <v>0.66480221262619921</v>
      </c>
      <c r="BN863" s="14">
        <f t="shared" si="1063"/>
        <v>0.31373741247036113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1.57692307692308</v>
      </c>
      <c r="F864" s="10">
        <f>VLOOKUP(B864,home!$B$2:$E$405,3,FALSE)</f>
        <v>1.36</v>
      </c>
      <c r="G864" s="10">
        <f>VLOOKUP(C864,away!$B$2:$E$405,4,FALSE)</f>
        <v>0.74</v>
      </c>
      <c r="H864" s="10">
        <f>VLOOKUP(A864,away!$A$2:$E$405,3,FALSE)</f>
        <v>1.1000000000000001</v>
      </c>
      <c r="I864" s="10">
        <f>VLOOKUP(C864,away!$B$2:$E$405,3,FALSE)</f>
        <v>0.32</v>
      </c>
      <c r="J864" s="10">
        <f>VLOOKUP(B864,home!$B$2:$E$405,4,FALSE)</f>
        <v>0.91</v>
      </c>
      <c r="K864" s="12">
        <f t="shared" si="1008"/>
        <v>1.5870153846153876</v>
      </c>
      <c r="L864" s="12">
        <f t="shared" si="1009"/>
        <v>0.32032000000000005</v>
      </c>
      <c r="M864" s="13">
        <f t="shared" si="1010"/>
        <v>0.14847549003732363</v>
      </c>
      <c r="N864" s="13">
        <f t="shared" si="1011"/>
        <v>0.23563288692754131</v>
      </c>
      <c r="O864" s="13">
        <f t="shared" si="1012"/>
        <v>4.7559668968755506E-2</v>
      </c>
      <c r="P864" s="13">
        <f t="shared" si="1013"/>
        <v>7.5477926340630025E-2</v>
      </c>
      <c r="Q864" s="13">
        <f t="shared" si="1014"/>
        <v>0.18697650833767313</v>
      </c>
      <c r="R864" s="13">
        <f t="shared" si="1015"/>
        <v>7.6171565820358821E-3</v>
      </c>
      <c r="S864" s="13">
        <f t="shared" si="1016"/>
        <v>9.5923531945398682E-3</v>
      </c>
      <c r="T864" s="13">
        <f t="shared" si="1017"/>
        <v>5.9892315150723449E-2</v>
      </c>
      <c r="U864" s="13">
        <f t="shared" si="1018"/>
        <v>1.2088544682715306E-2</v>
      </c>
      <c r="V864" s="13">
        <f t="shared" si="1019"/>
        <v>5.4181103311977711E-4</v>
      </c>
      <c r="W864" s="13">
        <f t="shared" si="1020"/>
        <v>9.8911531764518168E-2</v>
      </c>
      <c r="X864" s="13">
        <f t="shared" si="1021"/>
        <v>3.1683341854810455E-2</v>
      </c>
      <c r="Y864" s="13">
        <f t="shared" si="1022"/>
        <v>5.0744040314664434E-3</v>
      </c>
      <c r="Z864" s="13">
        <f t="shared" si="1023"/>
        <v>8.1330919878591147E-4</v>
      </c>
      <c r="AA864" s="13">
        <f t="shared" si="1024"/>
        <v>1.2907342109224559E-3</v>
      </c>
      <c r="AB864" s="13">
        <f t="shared" si="1025"/>
        <v>1.0242075250916703E-3</v>
      </c>
      <c r="AC864" s="13">
        <f t="shared" si="1026"/>
        <v>1.7214446151211178E-5</v>
      </c>
      <c r="AD864" s="13">
        <f t="shared" si="1027"/>
        <v>3.9243530656540973E-2</v>
      </c>
      <c r="AE864" s="13">
        <f t="shared" si="1028"/>
        <v>1.2570487739903205E-2</v>
      </c>
      <c r="AF864" s="13">
        <f t="shared" si="1029"/>
        <v>2.0132893164228976E-3</v>
      </c>
      <c r="AG864" s="13">
        <f t="shared" si="1030"/>
        <v>2.1496561127886088E-4</v>
      </c>
      <c r="AH864" s="13">
        <f t="shared" si="1031"/>
        <v>6.5129800638775783E-5</v>
      </c>
      <c r="AI864" s="13">
        <f t="shared" si="1032"/>
        <v>1.0336199561067026E-4</v>
      </c>
      <c r="AJ864" s="13">
        <f t="shared" si="1033"/>
        <v>8.2018538609340965E-5</v>
      </c>
      <c r="AK864" s="13">
        <f t="shared" si="1034"/>
        <v>4.3388227532231749E-5</v>
      </c>
      <c r="AL864" s="13">
        <f t="shared" si="1035"/>
        <v>3.500404540222067E-7</v>
      </c>
      <c r="AM864" s="13">
        <f t="shared" si="1036"/>
        <v>1.2456017379711226E-2</v>
      </c>
      <c r="AN864" s="13">
        <f t="shared" si="1037"/>
        <v>3.9899114870691E-3</v>
      </c>
      <c r="AO864" s="13">
        <f t="shared" si="1038"/>
        <v>6.3902422376898704E-4</v>
      </c>
      <c r="AP864" s="13">
        <f t="shared" si="1039"/>
        <v>6.8230746452560654E-5</v>
      </c>
      <c r="AQ864" s="13">
        <f t="shared" si="1040"/>
        <v>5.4639181759210567E-6</v>
      </c>
      <c r="AR864" s="13">
        <f t="shared" si="1041"/>
        <v>4.1724755481225336E-6</v>
      </c>
      <c r="AS864" s="13">
        <f t="shared" si="1042"/>
        <v>6.6217828868019816E-6</v>
      </c>
      <c r="AT864" s="13">
        <f t="shared" si="1043"/>
        <v>5.254435657468821E-6</v>
      </c>
      <c r="AU864" s="13">
        <f t="shared" si="1044"/>
        <v>2.7796234086248958E-6</v>
      </c>
      <c r="AV864" s="13">
        <f t="shared" si="1045"/>
        <v>1.1028262782311933E-6</v>
      </c>
      <c r="AW864" s="13">
        <f t="shared" si="1046"/>
        <v>4.9428898253934923E-9</v>
      </c>
      <c r="AX864" s="13">
        <f t="shared" si="1047"/>
        <v>3.2946485354397258E-3</v>
      </c>
      <c r="AY864" s="13">
        <f t="shared" si="1048"/>
        <v>1.0553418188720531E-3</v>
      </c>
      <c r="AZ864" s="13">
        <f t="shared" si="1049"/>
        <v>1.6902354571054801E-4</v>
      </c>
      <c r="BA864" s="13">
        <f t="shared" si="1050"/>
        <v>1.804720738733425E-5</v>
      </c>
      <c r="BB864" s="13">
        <f t="shared" si="1051"/>
        <v>1.4452203675777267E-6</v>
      </c>
      <c r="BC864" s="13">
        <f t="shared" si="1052"/>
        <v>9.258659762849952E-8</v>
      </c>
      <c r="BD864" s="13">
        <f t="shared" si="1053"/>
        <v>2.227545612624349E-7</v>
      </c>
      <c r="BE864" s="13">
        <f t="shared" si="1054"/>
        <v>3.5351491571673502E-7</v>
      </c>
      <c r="BF864" s="13">
        <f t="shared" si="1055"/>
        <v>2.8051680496673541E-7</v>
      </c>
      <c r="BG864" s="13">
        <f t="shared" si="1056"/>
        <v>1.4839482837512107E-7</v>
      </c>
      <c r="BH864" s="13">
        <f t="shared" si="1057"/>
        <v>5.8876218907169289E-8</v>
      </c>
      <c r="BI864" s="13">
        <f t="shared" si="1058"/>
        <v>1.8687493038732205E-8</v>
      </c>
      <c r="BJ864" s="14">
        <f t="shared" si="1059"/>
        <v>0.69391050806043142</v>
      </c>
      <c r="BK864" s="14">
        <f t="shared" si="1060"/>
        <v>0.23516048691109057</v>
      </c>
      <c r="BL864" s="14">
        <f t="shared" si="1061"/>
        <v>6.9895224420513352E-2</v>
      </c>
      <c r="BM864" s="14">
        <f t="shared" si="1062"/>
        <v>0.29698455452087974</v>
      </c>
      <c r="BN864" s="14">
        <f t="shared" si="1063"/>
        <v>0.70173963719395949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1.57692307692308</v>
      </c>
      <c r="F865" s="10">
        <f>VLOOKUP(B865,home!$B$2:$E$405,3,FALSE)</f>
        <v>1.06</v>
      </c>
      <c r="G865" s="10">
        <f>VLOOKUP(C865,away!$B$2:$E$405,4,FALSE)</f>
        <v>1.1599999999999999</v>
      </c>
      <c r="H865" s="10">
        <f>VLOOKUP(A865,away!$A$2:$E$405,3,FALSE)</f>
        <v>1.1000000000000001</v>
      </c>
      <c r="I865" s="10">
        <f>VLOOKUP(C865,away!$B$2:$E$405,3,FALSE)</f>
        <v>0.32</v>
      </c>
      <c r="J865" s="10">
        <f>VLOOKUP(B865,home!$B$2:$E$405,4,FALSE)</f>
        <v>0.76</v>
      </c>
      <c r="K865" s="12">
        <f t="shared" ref="K865:K928" si="1064">E865*F865*G865</f>
        <v>1.9389846153846193</v>
      </c>
      <c r="L865" s="12">
        <f t="shared" ref="L865:L928" si="1065">H865*I865*J865</f>
        <v>0.26752000000000004</v>
      </c>
      <c r="M865" s="13">
        <f t="shared" ref="M865:M928" si="1066">_xlfn.POISSON.DIST(0,K865,FALSE) * _xlfn.POISSON.DIST(0,L865,FALSE)</f>
        <v>0.11008476540167124</v>
      </c>
      <c r="N865" s="13">
        <f t="shared" ref="N865:N928" si="1067">_xlfn.POISSON.DIST(1,K865,FALSE) * _xlfn.POISSON.DIST(0,L865,FALSE)</f>
        <v>0.21345266650206551</v>
      </c>
      <c r="O865" s="13">
        <f t="shared" ref="O865:O928" si="1068">_xlfn.POISSON.DIST(0,K865,FALSE) * _xlfn.POISSON.DIST(1,L865,FALSE)</f>
        <v>2.9449876440255093E-2</v>
      </c>
      <c r="P865" s="13">
        <f t="shared" ref="P865:P928" si="1069">_xlfn.POISSON.DIST(1,K865,FALSE) * _xlfn.POISSON.DIST(1,L865,FALSE)</f>
        <v>5.7102857342632575E-2</v>
      </c>
      <c r="Q865" s="13">
        <f t="shared" ref="Q865:Q928" si="1070">_xlfn.POISSON.DIST(2,K865,FALSE) * _xlfn.POISSON.DIST(0,L865,FALSE)</f>
        <v>0.20694071823016455</v>
      </c>
      <c r="R865" s="13">
        <f t="shared" ref="R865:R928" si="1071">_xlfn.POISSON.DIST(0,K865,FALSE) * _xlfn.POISSON.DIST(2,L865,FALSE)</f>
        <v>3.9392154726485213E-3</v>
      </c>
      <c r="S865" s="13">
        <f t="shared" ref="S865:S928" si="1072">_xlfn.POISSON.DIST(2,K865,FALSE) * _xlfn.POISSON.DIST(2,L865,FALSE)</f>
        <v>7.4050580586592822E-3</v>
      </c>
      <c r="T865" s="13">
        <f t="shared" ref="T865:T928" si="1073">_xlfn.POISSON.DIST(2,K865,FALSE) * _xlfn.POISSON.DIST(1,L865,FALSE)</f>
        <v>5.5360780940933628E-2</v>
      </c>
      <c r="U865" s="13">
        <f t="shared" ref="U865:U928" si="1074">_xlfn.POISSON.DIST(1,K865,FALSE) * _xlfn.POISSON.DIST(2,L865,FALSE)</f>
        <v>7.6380781981505337E-3</v>
      </c>
      <c r="V865" s="13">
        <f t="shared" ref="V865:V928" si="1075">_xlfn.POISSON.DIST(3,K865,FALSE) * _xlfn.POISSON.DIST(3,L865,FALSE)</f>
        <v>4.2679230196906391E-4</v>
      </c>
      <c r="W865" s="13">
        <f t="shared" ref="W865:W928" si="1076">_xlfn.POISSON.DIST(3,K865,FALSE) * _xlfn.POISSON.DIST(0,L865,FALSE)</f>
        <v>0.13375162298164414</v>
      </c>
      <c r="X865" s="13">
        <f t="shared" ref="X865:X928" si="1077">_xlfn.POISSON.DIST(3,K865,FALSE) * _xlfn.POISSON.DIST(1,L865,FALSE)</f>
        <v>3.578123418004945E-2</v>
      </c>
      <c r="Y865" s="13">
        <f t="shared" ref="Y865:Y928" si="1078">_xlfn.POISSON.DIST(3,K865,FALSE) * _xlfn.POISSON.DIST(2,L865,FALSE)</f>
        <v>4.7860978839234141E-3</v>
      </c>
      <c r="Z865" s="13">
        <f t="shared" ref="Z865:Z928" si="1079">_xlfn.POISSON.DIST(0,K865,FALSE) * _xlfn.POISSON.DIST(3,L865,FALSE)</f>
        <v>3.5127297441431082E-4</v>
      </c>
      <c r="AA865" s="13">
        <f t="shared" ref="AA865:AA928" si="1080">_xlfn.POISSON.DIST(1,K865,FALSE) * _xlfn.POISSON.DIST(3,L865,FALSE)</f>
        <v>6.8111289318974351E-4</v>
      </c>
      <c r="AB865" s="13">
        <f t="shared" ref="AB865:AB928" si="1081">_xlfn.POISSON.DIST(2,K865,FALSE) * _xlfn.POISSON.DIST(3,L865,FALSE)</f>
        <v>6.6033371061751029E-4</v>
      </c>
      <c r="AC865" s="13">
        <f t="shared" ref="AC865:AC928" si="1082">_xlfn.POISSON.DIST(4,K865,FALSE) * _xlfn.POISSON.DIST(4,L865,FALSE)</f>
        <v>1.3836530789109107E-5</v>
      </c>
      <c r="AD865" s="13">
        <f t="shared" ref="AD865:AD928" si="1083">_xlfn.POISSON.DIST(4,K865,FALSE) * _xlfn.POISSON.DIST(0,L865,FALSE)</f>
        <v>6.4835584811032992E-2</v>
      </c>
      <c r="AE865" s="13">
        <f t="shared" ref="AE865:AE928" si="1084">_xlfn.POISSON.DIST(4,K865,FALSE) * _xlfn.POISSON.DIST(1,L865,FALSE)</f>
        <v>1.7344815648647548E-2</v>
      </c>
      <c r="AF865" s="13">
        <f t="shared" ref="AF865:AF928" si="1085">_xlfn.POISSON.DIST(4,K865,FALSE) * _xlfn.POISSON.DIST(2,L865,FALSE)</f>
        <v>2.3200425411630961E-3</v>
      </c>
      <c r="AG865" s="13">
        <f t="shared" ref="AG865:AG928" si="1086">_xlfn.POISSON.DIST(4,K865,FALSE) * _xlfn.POISSON.DIST(3,L865,FALSE)</f>
        <v>2.0688592687065046E-4</v>
      </c>
      <c r="AH865" s="13">
        <f t="shared" ref="AH865:AH928" si="1087">_xlfn.POISSON.DIST(0,K865,FALSE) * _xlfn.POISSON.DIST(4,L865,FALSE)</f>
        <v>2.3493136528829112E-5</v>
      </c>
      <c r="AI865" s="13">
        <f t="shared" ref="AI865:AI928" si="1088">_xlfn.POISSON.DIST(1,K865,FALSE) * _xlfn.POISSON.DIST(4,L865,FALSE)</f>
        <v>4.5552830296530057E-5</v>
      </c>
      <c r="AJ865" s="13">
        <f t="shared" ref="AJ865:AJ928" si="1089">_xlfn.POISSON.DIST(2,K865,FALSE) * _xlfn.POISSON.DIST(4,L865,FALSE)</f>
        <v>4.4163118566099102E-5</v>
      </c>
      <c r="AK865" s="13">
        <f t="shared" ref="AK865:AK928" si="1090">_xlfn.POISSON.DIST(3,K865,FALSE) * _xlfn.POISSON.DIST(4,L865,FALSE)</f>
        <v>2.8543869155691E-5</v>
      </c>
      <c r="AL865" s="13">
        <f t="shared" ref="AL865:AL928" si="1091">_xlfn.POISSON.DIST(5,K865,FALSE) * _xlfn.POISSON.DIST(5,L865,FALSE)</f>
        <v>2.870898405913107E-7</v>
      </c>
      <c r="AM865" s="13">
        <f t="shared" ref="AM865:AM928" si="1092">_xlfn.POISSON.DIST(5,K865,FALSE) * _xlfn.POISSON.DIST(0,L865,FALSE)</f>
        <v>2.514304029561152E-2</v>
      </c>
      <c r="AN865" s="13">
        <f t="shared" ref="AN865:AN928" si="1093">_xlfn.POISSON.DIST(5,K865,FALSE) * _xlfn.POISSON.DIST(1,L865,FALSE)</f>
        <v>6.7262661398819939E-3</v>
      </c>
      <c r="AO865" s="13">
        <f t="shared" ref="AO865:AO928" si="1094">_xlfn.POISSON.DIST(5,K865,FALSE) * _xlfn.POISSON.DIST(2,L865,FALSE)</f>
        <v>8.9970535887061562E-4</v>
      </c>
      <c r="AP865" s="13">
        <f t="shared" ref="AP865:AP928" si="1095">_xlfn.POISSON.DIST(5,K865,FALSE) * _xlfn.POISSON.DIST(3,L865,FALSE)</f>
        <v>8.0229725868355691E-5</v>
      </c>
      <c r="AQ865" s="13">
        <f t="shared" ref="AQ865:AQ928" si="1096">_xlfn.POISSON.DIST(5,K865,FALSE) * _xlfn.POISSON.DIST(4,L865,FALSE)</f>
        <v>5.3657640660756301E-6</v>
      </c>
      <c r="AR865" s="13">
        <f t="shared" ref="AR865:AR928" si="1097">_xlfn.POISSON.DIST(0,K865,FALSE) * _xlfn.POISSON.DIST(5,L865,FALSE)</f>
        <v>1.2569767768384737E-6</v>
      </c>
      <c r="AS865" s="13">
        <f t="shared" ref="AS865:AS928" si="1098">_xlfn.POISSON.DIST(1,K865,FALSE) * _xlfn.POISSON.DIST(5,L865,FALSE)</f>
        <v>2.4372586321855458E-6</v>
      </c>
      <c r="AT865" s="13">
        <f t="shared" ref="AT865:AT928" si="1099">_xlfn.POISSON.DIST(2,K865,FALSE) * _xlfn.POISSON.DIST(5,L865,FALSE)</f>
        <v>2.3629034957605682E-6</v>
      </c>
      <c r="AU865" s="13">
        <f t="shared" ref="AU865:AU928" si="1100">_xlfn.POISSON.DIST(3,K865,FALSE) * _xlfn.POISSON.DIST(5,L865,FALSE)</f>
        <v>1.5272111753060922E-6</v>
      </c>
      <c r="AV865" s="13">
        <f t="shared" ref="AV865:AV928" si="1101">_xlfn.POISSON.DIST(4,K865,FALSE) * _xlfn.POISSON.DIST(5,L865,FALSE)</f>
        <v>7.4030974334049413E-7</v>
      </c>
      <c r="AW865" s="13">
        <f t="shared" ref="AW865:AW928" si="1102">_xlfn.POISSON.DIST(6,K865,FALSE) * _xlfn.POISSON.DIST(6,L865,FALSE)</f>
        <v>4.1366230003631181E-9</v>
      </c>
      <c r="AX865" s="13">
        <f t="shared" ref="AX865:AX928" si="1103">_xlfn.POISSON.DIST(6,K865,FALSE) * _xlfn.POISSON.DIST(0,L865,FALSE)</f>
        <v>8.1253280528643806E-3</v>
      </c>
      <c r="AY865" s="13">
        <f t="shared" ref="AY865:AY928" si="1104">_xlfn.POISSON.DIST(6,K865,FALSE) * _xlfn.POISSON.DIST(1,L865,FALSE)</f>
        <v>2.173687760702279E-3</v>
      </c>
      <c r="AZ865" s="13">
        <f t="shared" ref="AZ865:AZ928" si="1105">_xlfn.POISSON.DIST(6,K865,FALSE) * _xlfn.POISSON.DIST(2,L865,FALSE)</f>
        <v>2.9075247487153692E-4</v>
      </c>
      <c r="BA865" s="13">
        <f t="shared" ref="BA865:BA928" si="1106">_xlfn.POISSON.DIST(6,K865,FALSE) * _xlfn.POISSON.DIST(3,L865,FALSE)</f>
        <v>2.5927367359211181E-5</v>
      </c>
      <c r="BB865" s="13">
        <f t="shared" ref="BB865:BB928" si="1107">_xlfn.POISSON.DIST(6,K865,FALSE) * _xlfn.POISSON.DIST(4,L865,FALSE)</f>
        <v>1.7340223289840443E-6</v>
      </c>
      <c r="BC865" s="13">
        <f t="shared" ref="BC865:BC928" si="1108">_xlfn.POISSON.DIST(6,K865,FALSE) * _xlfn.POISSON.DIST(5,L865,FALSE)</f>
        <v>9.2777130689962366E-8</v>
      </c>
      <c r="BD865" s="13">
        <f t="shared" ref="BD865:BD928" si="1109">_xlfn.POISSON.DIST(0,K865,FALSE) * _xlfn.POISSON.DIST(6,L865,FALSE)</f>
        <v>5.604440455663803E-8</v>
      </c>
      <c r="BE865" s="13">
        <f t="shared" ref="BE865:BE928" si="1110">_xlfn.POISSON.DIST(1,K865,FALSE) * _xlfn.POISSON.DIST(6,L865,FALSE)</f>
        <v>1.0866923821371277E-7</v>
      </c>
      <c r="BF865" s="13">
        <f t="shared" ref="BF865:BF928" si="1111">_xlfn.POISSON.DIST(2,K865,FALSE) * _xlfn.POISSON.DIST(6,L865,FALSE)</f>
        <v>1.0535399053097777E-7</v>
      </c>
      <c r="BG865" s="13">
        <f t="shared" ref="BG865:BG928" si="1112">_xlfn.POISSON.DIST(3,K865,FALSE) * _xlfn.POISSON.DIST(6,L865,FALSE)</f>
        <v>6.8093255602980903E-8</v>
      </c>
      <c r="BH865" s="13">
        <f t="shared" ref="BH865:BH928" si="1113">_xlfn.POISSON.DIST(4,K865,FALSE) * _xlfn.POISSON.DIST(6,L865,FALSE)</f>
        <v>3.3007943756408136E-8</v>
      </c>
      <c r="BI865" s="13">
        <f t="shared" ref="BI865:BI928" si="1114">_xlfn.POISSON.DIST(5,K865,FALSE) * _xlfn.POISSON.DIST(6,L865,FALSE)</f>
        <v>1.2800379025831228E-8</v>
      </c>
      <c r="BJ865" s="14">
        <f t="shared" ref="BJ865:BJ928" si="1115">SUM(N865,Q865,T865,W865,X865,Y865,AD865,AE865,AF865,AG865,AM865,AN865,AO865,AP865,AQ865,AX865,AY865,AZ865,BA865,BB865,BC865)</f>
        <v>0.77825257938605064</v>
      </c>
      <c r="BK865" s="14">
        <f t="shared" ref="BK865:BK928" si="1116">SUM(M865,P865,S865,V865,AC865,AL865,AY865)</f>
        <v>0.17720728448626416</v>
      </c>
      <c r="BL865" s="14">
        <f t="shared" ref="BL865:BL928" si="1117">SUM(O865,R865,U865,AA865,AB865,AH865,AI865,AJ865,AK865,AR865,AS865,AT865,AU865,AV865,BD865,BE865,BF865,BG865,BH865,BI865)</f>
        <v>4.2519078298443674E-2</v>
      </c>
      <c r="BM865" s="14">
        <f t="shared" ref="BM865:BM928" si="1118">SUM(S865:BI865)</f>
        <v>0.37518643213165592</v>
      </c>
      <c r="BN865" s="14">
        <f t="shared" ref="BN865:BN928" si="1119">SUM(M865:R865)</f>
        <v>0.62097009938943748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1.5777777777777799</v>
      </c>
      <c r="F866" s="10">
        <f>VLOOKUP(B866,home!$B$2:$E$405,3,FALSE)</f>
        <v>1.58</v>
      </c>
      <c r="G866" s="10">
        <f>VLOOKUP(C866,away!$B$2:$E$405,4,FALSE)</f>
        <v>1.27</v>
      </c>
      <c r="H866" s="10">
        <f>VLOOKUP(A866,away!$A$2:$E$405,3,FALSE)</f>
        <v>1.4666666666666699</v>
      </c>
      <c r="I866" s="10">
        <f>VLOOKUP(C866,away!$B$2:$E$405,3,FALSE)</f>
        <v>1</v>
      </c>
      <c r="J866" s="10">
        <f>VLOOKUP(B866,home!$B$2:$E$405,4,FALSE)</f>
        <v>1.02</v>
      </c>
      <c r="K866" s="12">
        <f t="shared" si="1064"/>
        <v>3.1659688888888935</v>
      </c>
      <c r="L866" s="12">
        <f t="shared" si="1065"/>
        <v>1.4960000000000033</v>
      </c>
      <c r="M866" s="13">
        <f t="shared" si="1066"/>
        <v>9.4478423255160981E-3</v>
      </c>
      <c r="N866" s="13">
        <f t="shared" si="1067"/>
        <v>2.9911574869711664E-2</v>
      </c>
      <c r="O866" s="13">
        <f t="shared" si="1068"/>
        <v>1.4133972118972113E-2</v>
      </c>
      <c r="P866" s="13">
        <f t="shared" si="1069"/>
        <v>4.4747716005088742E-2</v>
      </c>
      <c r="Q866" s="13">
        <f t="shared" si="1070"/>
        <v>4.734955772758901E-2</v>
      </c>
      <c r="R866" s="13">
        <f t="shared" si="1071"/>
        <v>1.0572211144991165E-2</v>
      </c>
      <c r="S866" s="13">
        <f t="shared" si="1072"/>
        <v>5.298453389363416E-2</v>
      </c>
      <c r="T866" s="13">
        <f t="shared" si="1073"/>
        <v>7.0834938360473318E-2</v>
      </c>
      <c r="U866" s="13">
        <f t="shared" si="1074"/>
        <v>3.3471291571806457E-2</v>
      </c>
      <c r="V866" s="13">
        <f t="shared" si="1075"/>
        <v>2.7883343256187743E-2</v>
      </c>
      <c r="W866" s="13">
        <f t="shared" si="1076"/>
        <v>4.9969075556065154E-2</v>
      </c>
      <c r="X866" s="13">
        <f t="shared" si="1077"/>
        <v>7.4753737031873629E-2</v>
      </c>
      <c r="Y866" s="13">
        <f t="shared" si="1078"/>
        <v>5.59157952998416E-2</v>
      </c>
      <c r="Z866" s="13">
        <f t="shared" si="1079"/>
        <v>5.2720092909689393E-3</v>
      </c>
      <c r="AA866" s="13">
        <f t="shared" si="1080"/>
        <v>1.6691017397140857E-2</v>
      </c>
      <c r="AB866" s="13">
        <f t="shared" si="1081"/>
        <v>2.6421620901625628E-2</v>
      </c>
      <c r="AC866" s="13">
        <f t="shared" si="1082"/>
        <v>8.253974044492603E-3</v>
      </c>
      <c r="AD866" s="13">
        <f t="shared" si="1083"/>
        <v>3.9550134654260195E-2</v>
      </c>
      <c r="AE866" s="13">
        <f t="shared" si="1084"/>
        <v>5.9167001442773377E-2</v>
      </c>
      <c r="AF866" s="13">
        <f t="shared" si="1085"/>
        <v>4.4256917079194588E-2</v>
      </c>
      <c r="AG866" s="13">
        <f t="shared" si="1086"/>
        <v>2.2069449316825085E-2</v>
      </c>
      <c r="AH866" s="13">
        <f t="shared" si="1087"/>
        <v>1.9717314748223884E-3</v>
      </c>
      <c r="AI866" s="13">
        <f t="shared" si="1088"/>
        <v>6.2424405065306969E-3</v>
      </c>
      <c r="AJ866" s="13">
        <f t="shared" si="1089"/>
        <v>9.8816862172080092E-3</v>
      </c>
      <c r="AK866" s="13">
        <f t="shared" si="1090"/>
        <v>1.0428370377814243E-2</v>
      </c>
      <c r="AL866" s="13">
        <f t="shared" si="1091"/>
        <v>1.5637284100680753E-3</v>
      </c>
      <c r="AM866" s="13">
        <f t="shared" si="1092"/>
        <v>2.5042899173350855E-2</v>
      </c>
      <c r="AN866" s="13">
        <f t="shared" si="1093"/>
        <v>3.746417716333296E-2</v>
      </c>
      <c r="AO866" s="13">
        <f t="shared" si="1094"/>
        <v>2.8023204518173118E-2</v>
      </c>
      <c r="AP866" s="13">
        <f t="shared" si="1095"/>
        <v>1.3974237986395693E-2</v>
      </c>
      <c r="AQ866" s="13">
        <f t="shared" si="1096"/>
        <v>5.2263650069120024E-3</v>
      </c>
      <c r="AR866" s="13">
        <f t="shared" si="1097"/>
        <v>5.8994205726686018E-4</v>
      </c>
      <c r="AS866" s="13">
        <f t="shared" si="1098"/>
        <v>1.8677381995539895E-3</v>
      </c>
      <c r="AT866" s="13">
        <f t="shared" si="1099"/>
        <v>2.9566005161886445E-3</v>
      </c>
      <c r="AU866" s="13">
        <f t="shared" si="1100"/>
        <v>3.1201684170420298E-3</v>
      </c>
      <c r="AV866" s="13">
        <f t="shared" si="1101"/>
        <v>2.4695890341121934E-3</v>
      </c>
      <c r="AW866" s="13">
        <f t="shared" si="1102"/>
        <v>2.0572973287314055E-4</v>
      </c>
      <c r="AX866" s="13">
        <f t="shared" si="1103"/>
        <v>1.3214173278401695E-2</v>
      </c>
      <c r="AY866" s="13">
        <f t="shared" si="1104"/>
        <v>1.9768403224488976E-2</v>
      </c>
      <c r="AZ866" s="13">
        <f t="shared" si="1105"/>
        <v>1.4786765611917789E-2</v>
      </c>
      <c r="BA866" s="13">
        <f t="shared" si="1106"/>
        <v>7.3736671184763541E-3</v>
      </c>
      <c r="BB866" s="13">
        <f t="shared" si="1107"/>
        <v>2.7577515023101636E-3</v>
      </c>
      <c r="BC866" s="13">
        <f t="shared" si="1108"/>
        <v>8.2511924949120311E-4</v>
      </c>
      <c r="BD866" s="13">
        <f t="shared" si="1109"/>
        <v>1.4709221961187088E-4</v>
      </c>
      <c r="BE866" s="13">
        <f t="shared" si="1110"/>
        <v>4.6568939108879598E-4</v>
      </c>
      <c r="BF866" s="13">
        <f t="shared" si="1111"/>
        <v>7.3717906203637064E-4</v>
      </c>
      <c r="BG866" s="13">
        <f t="shared" si="1112"/>
        <v>7.7796199198248148E-4</v>
      </c>
      <c r="BH866" s="13">
        <f t="shared" si="1113"/>
        <v>6.1575086583864186E-4</v>
      </c>
      <c r="BI866" s="13">
        <f t="shared" si="1114"/>
        <v>3.8988961691030787E-4</v>
      </c>
      <c r="BJ866" s="14">
        <f t="shared" si="1115"/>
        <v>0.66223494517185855</v>
      </c>
      <c r="BK866" s="14">
        <f t="shared" si="1116"/>
        <v>0.16464954115947639</v>
      </c>
      <c r="BL866" s="14">
        <f t="shared" si="1117"/>
        <v>0.14395194308254378</v>
      </c>
      <c r="BM866" s="14">
        <f t="shared" si="1118"/>
        <v>0.80038289102136273</v>
      </c>
      <c r="BN866" s="14">
        <f t="shared" si="1119"/>
        <v>0.15616287419186878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1.5777777777777799</v>
      </c>
      <c r="F867" s="10">
        <f>VLOOKUP(B867,home!$B$2:$E$405,3,FALSE)</f>
        <v>1.45</v>
      </c>
      <c r="G867" s="10">
        <f>VLOOKUP(C867,away!$B$2:$E$405,4,FALSE)</f>
        <v>1.03</v>
      </c>
      <c r="H867" s="10">
        <f>VLOOKUP(A867,away!$A$2:$E$405,3,FALSE)</f>
        <v>1.4666666666666699</v>
      </c>
      <c r="I867" s="10">
        <f>VLOOKUP(C867,away!$B$2:$E$405,3,FALSE)</f>
        <v>1.27</v>
      </c>
      <c r="J867" s="10">
        <f>VLOOKUP(B867,home!$B$2:$E$405,4,FALSE)</f>
        <v>0.88</v>
      </c>
      <c r="K867" s="12">
        <f t="shared" si="1064"/>
        <v>2.3564111111111146</v>
      </c>
      <c r="L867" s="12">
        <f t="shared" si="1065"/>
        <v>1.6391466666666703</v>
      </c>
      <c r="M867" s="13">
        <f t="shared" si="1066"/>
        <v>1.8397182009057246E-2</v>
      </c>
      <c r="N867" s="13">
        <f t="shared" si="1067"/>
        <v>4.3351324099275994E-2</v>
      </c>
      <c r="O867" s="13">
        <f t="shared" si="1068"/>
        <v>3.0155679566206222E-2</v>
      </c>
      <c r="P867" s="13">
        <f t="shared" si="1069"/>
        <v>7.1059178392914729E-2</v>
      </c>
      <c r="Q867" s="13">
        <f t="shared" si="1070"/>
        <v>5.1076770894456502E-2</v>
      </c>
      <c r="R867" s="13">
        <f t="shared" si="1071"/>
        <v>2.4714790821007582E-2</v>
      </c>
      <c r="S867" s="13">
        <f t="shared" si="1072"/>
        <v>6.861657985704242E-2</v>
      </c>
      <c r="T867" s="13">
        <f t="shared" si="1073"/>
        <v>8.3722318755745567E-2</v>
      </c>
      <c r="U867" s="13">
        <f t="shared" si="1074"/>
        <v>5.8238207699409246E-2</v>
      </c>
      <c r="V867" s="13">
        <f t="shared" si="1075"/>
        <v>2.9447974914931108E-2</v>
      </c>
      <c r="W867" s="13">
        <f t="shared" si="1076"/>
        <v>4.0119290151791359E-2</v>
      </c>
      <c r="X867" s="13">
        <f t="shared" si="1077"/>
        <v>6.5761400721341776E-2</v>
      </c>
      <c r="Y867" s="13">
        <f t="shared" si="1078"/>
        <v>5.3896290393859285E-2</v>
      </c>
      <c r="Z867" s="13">
        <f t="shared" si="1079"/>
        <v>1.3503722330539531E-2</v>
      </c>
      <c r="AA867" s="13">
        <f t="shared" si="1080"/>
        <v>3.1820321341042623E-2</v>
      </c>
      <c r="AB867" s="13">
        <f t="shared" si="1081"/>
        <v>3.7490879383579492E-2</v>
      </c>
      <c r="AC867" s="13">
        <f t="shared" si="1082"/>
        <v>7.108931485267588E-3</v>
      </c>
      <c r="AD867" s="13">
        <f t="shared" si="1083"/>
        <v>2.3634385270892969E-2</v>
      </c>
      <c r="AE867" s="13">
        <f t="shared" si="1084"/>
        <v>3.8740223835500055E-2</v>
      </c>
      <c r="AF867" s="13">
        <f t="shared" si="1085"/>
        <v>3.1750454382940309E-2</v>
      </c>
      <c r="AG867" s="13">
        <f t="shared" si="1086"/>
        <v>1.7347883822316262E-2</v>
      </c>
      <c r="AH867" s="13">
        <f t="shared" si="1087"/>
        <v>5.5336453614240385E-3</v>
      </c>
      <c r="AI867" s="13">
        <f t="shared" si="1088"/>
        <v>1.3039543414608083E-2</v>
      </c>
      <c r="AJ867" s="13">
        <f t="shared" si="1089"/>
        <v>1.5363262492999128E-2</v>
      </c>
      <c r="AK867" s="13">
        <f t="shared" si="1090"/>
        <v>1.2067387480473262E-2</v>
      </c>
      <c r="AL867" s="13">
        <f t="shared" si="1091"/>
        <v>1.0983308864280219E-3</v>
      </c>
      <c r="AM867" s="13">
        <f t="shared" si="1092"/>
        <v>1.1138465611322616E-2</v>
      </c>
      <c r="AN867" s="13">
        <f t="shared" si="1093"/>
        <v>1.8257578778580801E-2</v>
      </c>
      <c r="AO867" s="13">
        <f t="shared" si="1094"/>
        <v>1.4963424698157432E-2</v>
      </c>
      <c r="AP867" s="13">
        <f t="shared" si="1095"/>
        <v>8.1757492386341606E-3</v>
      </c>
      <c r="AQ867" s="13">
        <f t="shared" si="1096"/>
        <v>3.3503130280024382E-3</v>
      </c>
      <c r="AR867" s="13">
        <f t="shared" si="1097"/>
        <v>1.8140912697387371E-3</v>
      </c>
      <c r="AS867" s="13">
        <f t="shared" si="1098"/>
        <v>4.2747448245820299E-3</v>
      </c>
      <c r="AT867" s="13">
        <f t="shared" si="1099"/>
        <v>5.0365281009049148E-3</v>
      </c>
      <c r="AU867" s="13">
        <f t="shared" si="1100"/>
        <v>3.9560435927985674E-3</v>
      </c>
      <c r="AV867" s="13">
        <f t="shared" si="1101"/>
        <v>2.3305162695276193E-3</v>
      </c>
      <c r="AW867" s="13">
        <f t="shared" si="1102"/>
        <v>1.1784185563901596E-4</v>
      </c>
      <c r="AX867" s="13">
        <f t="shared" si="1103"/>
        <v>4.3744673545416087E-3</v>
      </c>
      <c r="AY867" s="13">
        <f t="shared" si="1104"/>
        <v>7.1703935826390444E-3</v>
      </c>
      <c r="AZ867" s="13">
        <f t="shared" si="1105"/>
        <v>5.876663369835439E-3</v>
      </c>
      <c r="BA867" s="13">
        <f t="shared" si="1106"/>
        <v>3.210904391262627E-3</v>
      </c>
      <c r="BB867" s="13">
        <f t="shared" si="1107"/>
        <v>1.3157858074808774E-3</v>
      </c>
      <c r="BC867" s="13">
        <f t="shared" si="1108"/>
        <v>4.3135318407591818E-4</v>
      </c>
      <c r="BD867" s="13">
        <f t="shared" si="1109"/>
        <v>4.9559360963689295E-4</v>
      </c>
      <c r="BE867" s="13">
        <f t="shared" si="1110"/>
        <v>1.1678222883440388E-3</v>
      </c>
      <c r="BF867" s="13">
        <f t="shared" si="1111"/>
        <v>1.3759347080285508E-3</v>
      </c>
      <c r="BG867" s="13">
        <f t="shared" si="1112"/>
        <v>1.0807559447206347E-3</v>
      </c>
      <c r="BH867" s="13">
        <f t="shared" si="1113"/>
        <v>6.3667632913477334E-4</v>
      </c>
      <c r="BI867" s="13">
        <f t="shared" si="1114"/>
        <v>3.0005423523092351E-4</v>
      </c>
      <c r="BJ867" s="14">
        <f t="shared" si="1115"/>
        <v>0.52766544137265314</v>
      </c>
      <c r="BK867" s="14">
        <f t="shared" si="1116"/>
        <v>0.20289857112828016</v>
      </c>
      <c r="BL867" s="14">
        <f t="shared" si="1117"/>
        <v>0.25089247873339737</v>
      </c>
      <c r="BM867" s="14">
        <f t="shared" si="1118"/>
        <v>0.74915273605495192</v>
      </c>
      <c r="BN867" s="14">
        <f t="shared" si="1119"/>
        <v>0.23875492578291829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1.5777777777777799</v>
      </c>
      <c r="F868" s="10">
        <f>VLOOKUP(B868,home!$B$2:$E$405,3,FALSE)</f>
        <v>1</v>
      </c>
      <c r="G868" s="10">
        <f>VLOOKUP(C868,away!$B$2:$E$405,4,FALSE)</f>
        <v>1</v>
      </c>
      <c r="H868" s="10">
        <f>VLOOKUP(A868,away!$A$2:$E$405,3,FALSE)</f>
        <v>1.4666666666666699</v>
      </c>
      <c r="I868" s="10">
        <f>VLOOKUP(C868,away!$B$2:$E$405,3,FALSE)</f>
        <v>0.72</v>
      </c>
      <c r="J868" s="10">
        <f>VLOOKUP(B868,home!$B$2:$E$405,4,FALSE)</f>
        <v>0.88</v>
      </c>
      <c r="K868" s="12">
        <f t="shared" si="1064"/>
        <v>1.5777777777777799</v>
      </c>
      <c r="L868" s="12">
        <f t="shared" si="1065"/>
        <v>0.92928000000000199</v>
      </c>
      <c r="M868" s="13">
        <f t="shared" si="1066"/>
        <v>8.1507700561811863E-2</v>
      </c>
      <c r="N868" s="13">
        <f t="shared" si="1067"/>
        <v>0.1286010386641922</v>
      </c>
      <c r="O868" s="13">
        <f t="shared" si="1068"/>
        <v>7.5743475978080677E-2</v>
      </c>
      <c r="P868" s="13">
        <f t="shared" si="1069"/>
        <v>0.11950637320986078</v>
      </c>
      <c r="Q868" s="13">
        <f t="shared" si="1070"/>
        <v>0.1014519305017518</v>
      </c>
      <c r="R868" s="13">
        <f t="shared" si="1071"/>
        <v>3.5193448678455481E-2</v>
      </c>
      <c r="S868" s="13">
        <f t="shared" si="1072"/>
        <v>4.3804981429159159E-2</v>
      </c>
      <c r="T868" s="13">
        <f t="shared" si="1073"/>
        <v>9.4277249976668101E-2</v>
      </c>
      <c r="U868" s="13">
        <f t="shared" si="1074"/>
        <v>5.5527441248229829E-2</v>
      </c>
      <c r="V868" s="13">
        <f t="shared" si="1075"/>
        <v>7.1363052175721763E-3</v>
      </c>
      <c r="W868" s="13">
        <f t="shared" si="1076"/>
        <v>5.3356200486106571E-2</v>
      </c>
      <c r="X868" s="13">
        <f t="shared" si="1077"/>
        <v>4.9582849987729216E-2</v>
      </c>
      <c r="Y868" s="13">
        <f t="shared" si="1078"/>
        <v>2.3038175418298553E-2</v>
      </c>
      <c r="Z868" s="13">
        <f t="shared" si="1079"/>
        <v>1.0901522662638396E-2</v>
      </c>
      <c r="AA868" s="13">
        <f t="shared" si="1080"/>
        <v>1.7200180201051712E-2</v>
      </c>
      <c r="AB868" s="13">
        <f t="shared" si="1081"/>
        <v>1.3569031047496374E-2</v>
      </c>
      <c r="AC868" s="13">
        <f t="shared" si="1082"/>
        <v>6.5395197999106936E-4</v>
      </c>
      <c r="AD868" s="13">
        <f t="shared" si="1083"/>
        <v>2.1046056858408723E-2</v>
      </c>
      <c r="AE868" s="13">
        <f t="shared" si="1084"/>
        <v>1.95576797173821E-2</v>
      </c>
      <c r="AF868" s="13">
        <f t="shared" si="1085"/>
        <v>9.0872803038844381E-3</v>
      </c>
      <c r="AG868" s="13">
        <f t="shared" si="1086"/>
        <v>2.8148759469312501E-3</v>
      </c>
      <c r="AH868" s="13">
        <f t="shared" si="1087"/>
        <v>2.5326417449841572E-3</v>
      </c>
      <c r="AI868" s="13">
        <f t="shared" si="1088"/>
        <v>3.9959458643083418E-3</v>
      </c>
      <c r="AJ868" s="13">
        <f t="shared" si="1089"/>
        <v>3.1523572929543636E-3</v>
      </c>
      <c r="AK868" s="13">
        <f t="shared" si="1090"/>
        <v>1.6579064281463712E-3</v>
      </c>
      <c r="AL868" s="13">
        <f t="shared" si="1091"/>
        <v>3.835290596763853E-5</v>
      </c>
      <c r="AM868" s="13">
        <f t="shared" si="1092"/>
        <v>6.6412001642089866E-3</v>
      </c>
      <c r="AN868" s="13">
        <f t="shared" si="1093"/>
        <v>6.1715344885961395E-3</v>
      </c>
      <c r="AO868" s="13">
        <f t="shared" si="1094"/>
        <v>2.8675417847813167E-3</v>
      </c>
      <c r="AP868" s="13">
        <f t="shared" si="1095"/>
        <v>8.8824974325386278E-4</v>
      </c>
      <c r="AQ868" s="13">
        <f t="shared" si="1096"/>
        <v>2.0635818035273778E-4</v>
      </c>
      <c r="AR868" s="13">
        <f t="shared" si="1097"/>
        <v>4.7070666415577664E-4</v>
      </c>
      <c r="AS868" s="13">
        <f t="shared" si="1098"/>
        <v>7.4267051455689304E-4</v>
      </c>
      <c r="AT868" s="13">
        <f t="shared" si="1099"/>
        <v>5.8588451703932764E-4</v>
      </c>
      <c r="AU868" s="13">
        <f t="shared" si="1100"/>
        <v>3.0813185710957272E-4</v>
      </c>
      <c r="AV868" s="13">
        <f t="shared" si="1101"/>
        <v>1.2154089919322048E-4</v>
      </c>
      <c r="AW868" s="13">
        <f t="shared" si="1102"/>
        <v>1.5620257904259947E-6</v>
      </c>
      <c r="AX868" s="13">
        <f t="shared" si="1103"/>
        <v>1.7463896728105118E-3</v>
      </c>
      <c r="AY868" s="13">
        <f t="shared" si="1104"/>
        <v>1.6228849951493557E-3</v>
      </c>
      <c r="AZ868" s="13">
        <f t="shared" si="1105"/>
        <v>7.5405728414619836E-4</v>
      </c>
      <c r="BA868" s="13">
        <f t="shared" si="1106"/>
        <v>2.3357678433712695E-4</v>
      </c>
      <c r="BB868" s="13">
        <f t="shared" si="1107"/>
        <v>5.4264558537201435E-5</v>
      </c>
      <c r="BC868" s="13">
        <f t="shared" si="1108"/>
        <v>1.0085393791490135E-5</v>
      </c>
      <c r="BD868" s="13">
        <f t="shared" si="1109"/>
        <v>7.2903048144446806E-5</v>
      </c>
      <c r="BE868" s="13">
        <f t="shared" si="1110"/>
        <v>1.1502480929457179E-4</v>
      </c>
      <c r="BF868" s="13">
        <f t="shared" si="1111"/>
        <v>9.0741793999051231E-5</v>
      </c>
      <c r="BG868" s="13">
        <f t="shared" si="1112"/>
        <v>4.7723462029130704E-5</v>
      </c>
      <c r="BH868" s="13">
        <f t="shared" si="1113"/>
        <v>1.8824254467046021E-5</v>
      </c>
      <c r="BI868" s="13">
        <f t="shared" si="1114"/>
        <v>5.9400980762678652E-6</v>
      </c>
      <c r="BJ868" s="14">
        <f t="shared" si="1115"/>
        <v>0.52400948091131783</v>
      </c>
      <c r="BK868" s="14">
        <f t="shared" si="1116"/>
        <v>0.25427055029951207</v>
      </c>
      <c r="BL868" s="14">
        <f t="shared" si="1117"/>
        <v>0.21115252040177263</v>
      </c>
      <c r="BM868" s="14">
        <f t="shared" si="1118"/>
        <v>0.45670878371172913</v>
      </c>
      <c r="BN868" s="14">
        <f t="shared" si="1119"/>
        <v>0.54200396759415292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1.5777777777777799</v>
      </c>
      <c r="F869" s="10">
        <f>VLOOKUP(B869,home!$B$2:$E$405,3,FALSE)</f>
        <v>1.18</v>
      </c>
      <c r="G869" s="10">
        <f>VLOOKUP(C869,away!$B$2:$E$405,4,FALSE)</f>
        <v>0.63</v>
      </c>
      <c r="H869" s="10">
        <f>VLOOKUP(A869,away!$A$2:$E$405,3,FALSE)</f>
        <v>1.4666666666666699</v>
      </c>
      <c r="I869" s="10">
        <f>VLOOKUP(C869,away!$B$2:$E$405,3,FALSE)</f>
        <v>1.82</v>
      </c>
      <c r="J869" s="10">
        <f>VLOOKUP(B869,home!$B$2:$E$405,4,FALSE)</f>
        <v>0.88</v>
      </c>
      <c r="K869" s="12">
        <f t="shared" si="1064"/>
        <v>1.1729200000000015</v>
      </c>
      <c r="L869" s="12">
        <f t="shared" si="1065"/>
        <v>2.3490133333333385</v>
      </c>
      <c r="M869" s="13">
        <f t="shared" si="1066"/>
        <v>2.9542264875657195E-2</v>
      </c>
      <c r="N869" s="13">
        <f t="shared" si="1067"/>
        <v>3.4650713317955883E-2</v>
      </c>
      <c r="O869" s="13">
        <f t="shared" si="1068"/>
        <v>6.9395174089783906E-2</v>
      </c>
      <c r="P869" s="13">
        <f t="shared" si="1069"/>
        <v>8.1394987593389451E-2</v>
      </c>
      <c r="Q869" s="13">
        <f t="shared" si="1070"/>
        <v>2.0321257332448436E-2</v>
      </c>
      <c r="R869" s="13">
        <f t="shared" si="1071"/>
        <v>8.1505094602945319E-2</v>
      </c>
      <c r="S869" s="13">
        <f t="shared" si="1072"/>
        <v>5.6064963478706889E-2</v>
      </c>
      <c r="T869" s="13">
        <f t="shared" si="1073"/>
        <v>4.7734904424019238E-2</v>
      </c>
      <c r="U869" s="13">
        <f t="shared" si="1074"/>
        <v>9.5598955561686752E-2</v>
      </c>
      <c r="V869" s="13">
        <f t="shared" si="1075"/>
        <v>1.7163383549262081E-2</v>
      </c>
      <c r="W869" s="13">
        <f t="shared" si="1076"/>
        <v>7.9450697167918142E-3</v>
      </c>
      <c r="X869" s="13">
        <f t="shared" si="1077"/>
        <v>1.8663074699006903E-2</v>
      </c>
      <c r="Y869" s="13">
        <f t="shared" si="1078"/>
        <v>2.1919905654481653E-2</v>
      </c>
      <c r="Z869" s="13">
        <f t="shared" si="1079"/>
        <v>6.3818851318971234E-2</v>
      </c>
      <c r="AA869" s="13">
        <f t="shared" si="1080"/>
        <v>7.4854407089047836E-2</v>
      </c>
      <c r="AB869" s="13">
        <f t="shared" si="1081"/>
        <v>4.3899115581443056E-2</v>
      </c>
      <c r="AC869" s="13">
        <f t="shared" si="1082"/>
        <v>2.9555397092368616E-3</v>
      </c>
      <c r="AD869" s="13">
        <f t="shared" si="1083"/>
        <v>2.3297327930548667E-3</v>
      </c>
      <c r="AE869" s="13">
        <f t="shared" si="1084"/>
        <v>5.4725733939898014E-3</v>
      </c>
      <c r="AF869" s="13">
        <f t="shared" si="1085"/>
        <v>6.4275739350636634E-3</v>
      </c>
      <c r="AG869" s="13">
        <f t="shared" si="1086"/>
        <v>5.0328189581501266E-3</v>
      </c>
      <c r="AH869" s="13">
        <f t="shared" si="1087"/>
        <v>3.7477833166570329E-2</v>
      </c>
      <c r="AI869" s="13">
        <f t="shared" si="1088"/>
        <v>4.3958500077733727E-2</v>
      </c>
      <c r="AJ869" s="13">
        <f t="shared" si="1089"/>
        <v>2.5779901955587756E-2</v>
      </c>
      <c r="AK869" s="13">
        <f t="shared" si="1090"/>
        <v>1.0079254200582675E-2</v>
      </c>
      <c r="AL869" s="13">
        <f t="shared" si="1091"/>
        <v>3.2572467815537105E-4</v>
      </c>
      <c r="AM869" s="13">
        <f t="shared" si="1092"/>
        <v>5.4651803752598326E-4</v>
      </c>
      <c r="AN869" s="13">
        <f t="shared" si="1093"/>
        <v>1.2837781570557046E-3</v>
      </c>
      <c r="AO869" s="13">
        <f t="shared" si="1094"/>
        <v>1.5078060039829756E-3</v>
      </c>
      <c r="AP869" s="13">
        <f t="shared" si="1095"/>
        <v>1.1806188024786903E-3</v>
      </c>
      <c r="AQ869" s="13">
        <f t="shared" si="1096"/>
        <v>6.9332232715162048E-4</v>
      </c>
      <c r="AR869" s="13">
        <f t="shared" si="1097"/>
        <v>1.760718596254322E-2</v>
      </c>
      <c r="AS869" s="13">
        <f t="shared" si="1098"/>
        <v>2.0651820559186223E-2</v>
      </c>
      <c r="AT869" s="13">
        <f t="shared" si="1099"/>
        <v>1.2111466685140368E-2</v>
      </c>
      <c r="AU869" s="13">
        <f t="shared" si="1100"/>
        <v>4.7352605014449522E-3</v>
      </c>
      <c r="AV869" s="13">
        <f t="shared" si="1101"/>
        <v>1.388520436838705E-3</v>
      </c>
      <c r="AW869" s="13">
        <f t="shared" si="1102"/>
        <v>2.4928838064631214E-5</v>
      </c>
      <c r="AX869" s="13">
        <f t="shared" si="1103"/>
        <v>1.0683698942916304E-4</v>
      </c>
      <c r="AY869" s="13">
        <f t="shared" si="1104"/>
        <v>2.509615126622969E-4</v>
      </c>
      <c r="AZ869" s="13">
        <f t="shared" si="1105"/>
        <v>2.9475596969861948E-4</v>
      </c>
      <c r="BA869" s="13">
        <f t="shared" si="1106"/>
        <v>2.3079523430055156E-4</v>
      </c>
      <c r="BB869" s="13">
        <f t="shared" si="1107"/>
        <v>1.3553527066044685E-4</v>
      </c>
      <c r="BC869" s="13">
        <f t="shared" si="1108"/>
        <v>6.3674831583666484E-5</v>
      </c>
      <c r="BD869" s="13">
        <f t="shared" si="1109"/>
        <v>6.8932524314155993E-3</v>
      </c>
      <c r="BE869" s="13">
        <f t="shared" si="1110"/>
        <v>8.0852336418559944E-3</v>
      </c>
      <c r="BF869" s="13">
        <f t="shared" si="1111"/>
        <v>4.7416661216028739E-3</v>
      </c>
      <c r="BG869" s="13">
        <f t="shared" si="1112"/>
        <v>1.8538650091168161E-3</v>
      </c>
      <c r="BH869" s="13">
        <f t="shared" si="1113"/>
        <v>5.4360883662332466E-4</v>
      </c>
      <c r="BI869" s="13">
        <f t="shared" si="1114"/>
        <v>1.2752193533044611E-4</v>
      </c>
      <c r="BJ869" s="14">
        <f t="shared" si="1115"/>
        <v>0.17679222736149214</v>
      </c>
      <c r="BK869" s="14">
        <f t="shared" si="1116"/>
        <v>0.18769782539707017</v>
      </c>
      <c r="BL869" s="14">
        <f t="shared" si="1117"/>
        <v>0.56128763844647978</v>
      </c>
      <c r="BM869" s="14">
        <f t="shared" si="1118"/>
        <v>0.67256101803723545</v>
      </c>
      <c r="BN869" s="14">
        <f t="shared" si="1119"/>
        <v>0.31680949181218021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1.5777777777777799</v>
      </c>
      <c r="F870" s="10">
        <f>VLOOKUP(B870,home!$B$2:$E$405,3,FALSE)</f>
        <v>0.87</v>
      </c>
      <c r="G870" s="10">
        <f>VLOOKUP(C870,away!$B$2:$E$405,4,FALSE)</f>
        <v>0.79</v>
      </c>
      <c r="H870" s="10">
        <f>VLOOKUP(A870,away!$A$2:$E$405,3,FALSE)</f>
        <v>1.4666666666666699</v>
      </c>
      <c r="I870" s="10">
        <f>VLOOKUP(C870,away!$B$2:$E$405,3,FALSE)</f>
        <v>0.63</v>
      </c>
      <c r="J870" s="10">
        <f>VLOOKUP(B870,home!$B$2:$E$405,4,FALSE)</f>
        <v>0.94</v>
      </c>
      <c r="K870" s="12">
        <f t="shared" si="1064"/>
        <v>1.0844066666666681</v>
      </c>
      <c r="L870" s="12">
        <f t="shared" si="1065"/>
        <v>0.86856000000000189</v>
      </c>
      <c r="M870" s="13">
        <f t="shared" si="1066"/>
        <v>0.14185261730709303</v>
      </c>
      <c r="N870" s="13">
        <f t="shared" si="1067"/>
        <v>0.15382592389192729</v>
      </c>
      <c r="O870" s="13">
        <f t="shared" si="1068"/>
        <v>0.12320750928824899</v>
      </c>
      <c r="P870" s="13">
        <f t="shared" si="1069"/>
        <v>0.13360704445557264</v>
      </c>
      <c r="Q870" s="13">
        <f t="shared" si="1070"/>
        <v>8.3404928687282692E-2</v>
      </c>
      <c r="R870" s="13">
        <f t="shared" si="1071"/>
        <v>5.350655713370088E-2</v>
      </c>
      <c r="S870" s="13">
        <f t="shared" si="1072"/>
        <v>3.1460192041272907E-2</v>
      </c>
      <c r="T870" s="13">
        <f t="shared" si="1073"/>
        <v>7.2442184860626424E-2</v>
      </c>
      <c r="U870" s="13">
        <f t="shared" si="1074"/>
        <v>5.8022867266166206E-2</v>
      </c>
      <c r="V870" s="13">
        <f t="shared" si="1075"/>
        <v>3.2923868890856402E-3</v>
      </c>
      <c r="W870" s="13">
        <f t="shared" si="1076"/>
        <v>3.0148286900449135E-2</v>
      </c>
      <c r="X870" s="13">
        <f t="shared" si="1077"/>
        <v>2.6185596070254159E-2</v>
      </c>
      <c r="Y870" s="13">
        <f t="shared" si="1078"/>
        <v>1.1371880661389999E-2</v>
      </c>
      <c r="Z870" s="13">
        <f t="shared" si="1079"/>
        <v>1.5491218421349115E-2</v>
      </c>
      <c r="AA870" s="13">
        <f t="shared" si="1080"/>
        <v>1.6798780530900479E-2</v>
      </c>
      <c r="AB870" s="13">
        <f t="shared" si="1081"/>
        <v>9.1083547997893519E-3</v>
      </c>
      <c r="AC870" s="13">
        <f t="shared" si="1082"/>
        <v>1.938129913487565E-4</v>
      </c>
      <c r="AD870" s="13">
        <f t="shared" si="1083"/>
        <v>8.1732508258566035E-3</v>
      </c>
      <c r="AE870" s="13">
        <f t="shared" si="1084"/>
        <v>7.0989587373060277E-3</v>
      </c>
      <c r="AF870" s="13">
        <f t="shared" si="1085"/>
        <v>3.0829358004372679E-3</v>
      </c>
      <c r="AG870" s="13">
        <f t="shared" si="1086"/>
        <v>8.9257157294259982E-4</v>
      </c>
      <c r="AH870" s="13">
        <f t="shared" si="1087"/>
        <v>3.363763168011753E-3</v>
      </c>
      <c r="AI870" s="13">
        <f t="shared" si="1088"/>
        <v>3.6476872044797371E-3</v>
      </c>
      <c r="AJ870" s="13">
        <f t="shared" si="1089"/>
        <v>1.977788161226264E-3</v>
      </c>
      <c r="AK870" s="13">
        <f t="shared" si="1090"/>
        <v>7.149088890960573E-4</v>
      </c>
      <c r="AL870" s="13">
        <f t="shared" si="1091"/>
        <v>7.3018831637464693E-6</v>
      </c>
      <c r="AM870" s="13">
        <f t="shared" si="1092"/>
        <v>1.7726255367795508E-3</v>
      </c>
      <c r="AN870" s="13">
        <f t="shared" si="1093"/>
        <v>1.5396316362252503E-3</v>
      </c>
      <c r="AO870" s="13">
        <f t="shared" si="1094"/>
        <v>6.6863122697990302E-4</v>
      </c>
      <c r="AP870" s="13">
        <f t="shared" si="1095"/>
        <v>1.9358211283522196E-4</v>
      </c>
      <c r="AQ870" s="13">
        <f t="shared" si="1096"/>
        <v>4.2034419981040177E-5</v>
      </c>
      <c r="AR870" s="13">
        <f t="shared" si="1097"/>
        <v>5.8432602744165911E-4</v>
      </c>
      <c r="AS870" s="13">
        <f t="shared" si="1098"/>
        <v>6.3364703966458562E-4</v>
      </c>
      <c r="AT870" s="13">
        <f t="shared" si="1099"/>
        <v>3.4356553706293757E-4</v>
      </c>
      <c r="AU870" s="13">
        <f t="shared" si="1100"/>
        <v>1.241882529426546E-4</v>
      </c>
      <c r="AV870" s="13">
        <f t="shared" si="1101"/>
        <v>3.3667642353175271E-5</v>
      </c>
      <c r="AW870" s="13">
        <f t="shared" si="1102"/>
        <v>1.9104003213342527E-7</v>
      </c>
      <c r="AX870" s="13">
        <f t="shared" si="1103"/>
        <v>3.2037449159788757E-4</v>
      </c>
      <c r="AY870" s="13">
        <f t="shared" si="1104"/>
        <v>2.7826446842226188E-4</v>
      </c>
      <c r="AZ870" s="13">
        <f t="shared" si="1105"/>
        <v>1.2084469334642011E-4</v>
      </c>
      <c r="BA870" s="13">
        <f t="shared" si="1106"/>
        <v>3.4986955617655631E-5</v>
      </c>
      <c r="BB870" s="13">
        <f t="shared" si="1107"/>
        <v>7.5970675428177585E-6</v>
      </c>
      <c r="BC870" s="13">
        <f t="shared" si="1108"/>
        <v>1.3197017969979617E-6</v>
      </c>
      <c r="BD870" s="13">
        <f t="shared" si="1109"/>
        <v>8.4587035732454723E-5</v>
      </c>
      <c r="BE870" s="13">
        <f t="shared" si="1110"/>
        <v>9.1726745461845582E-5</v>
      </c>
      <c r="BF870" s="13">
        <f t="shared" si="1111"/>
        <v>4.9734547145230932E-5</v>
      </c>
      <c r="BG870" s="13">
        <f t="shared" si="1112"/>
        <v>1.7977491495978713E-5</v>
      </c>
      <c r="BH870" s="13">
        <f t="shared" si="1113"/>
        <v>4.8737279070456611E-6</v>
      </c>
      <c r="BI870" s="13">
        <f t="shared" si="1114"/>
        <v>1.0570206067839406E-6</v>
      </c>
      <c r="BJ870" s="14">
        <f t="shared" si="1115"/>
        <v>0.40160641031959726</v>
      </c>
      <c r="BK870" s="14">
        <f t="shared" si="1116"/>
        <v>0.31069162003595896</v>
      </c>
      <c r="BL870" s="14">
        <f t="shared" si="1117"/>
        <v>0.27231756750943398</v>
      </c>
      <c r="BM870" s="14">
        <f t="shared" si="1118"/>
        <v>0.31042416209412366</v>
      </c>
      <c r="BN870" s="14">
        <f t="shared" si="1119"/>
        <v>0.68940458076382549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1.7962962962963001</v>
      </c>
      <c r="F871" s="10">
        <f>VLOOKUP(B871,home!$B$2:$E$405,3,FALSE)</f>
        <v>0.45</v>
      </c>
      <c r="G871" s="10">
        <f>VLOOKUP(C871,away!$B$2:$E$405,4,FALSE)</f>
        <v>1.1100000000000001</v>
      </c>
      <c r="H871" s="10">
        <f>VLOOKUP(A871,away!$A$2:$E$405,3,FALSE)</f>
        <v>1.18518518518519</v>
      </c>
      <c r="I871" s="10">
        <f>VLOOKUP(C871,away!$B$2:$E$405,3,FALSE)</f>
        <v>0.37</v>
      </c>
      <c r="J871" s="10">
        <f>VLOOKUP(B871,home!$B$2:$E$405,4,FALSE)</f>
        <v>0.84</v>
      </c>
      <c r="K871" s="12">
        <f t="shared" si="1064"/>
        <v>0.89725000000000199</v>
      </c>
      <c r="L871" s="12">
        <f t="shared" si="1065"/>
        <v>0.36835555555555705</v>
      </c>
      <c r="M871" s="13">
        <f t="shared" si="1066"/>
        <v>0.28206843630453099</v>
      </c>
      <c r="N871" s="13">
        <f t="shared" si="1067"/>
        <v>0.25308590447424095</v>
      </c>
      <c r="O871" s="13">
        <f t="shared" si="1068"/>
        <v>0.10390147555964277</v>
      </c>
      <c r="P871" s="13">
        <f t="shared" si="1069"/>
        <v>9.3225598945889665E-2</v>
      </c>
      <c r="Q871" s="13">
        <f t="shared" si="1070"/>
        <v>0.1135406638947566</v>
      </c>
      <c r="R871" s="13">
        <f t="shared" si="1071"/>
        <v>1.913634287640717E-2</v>
      </c>
      <c r="S871" s="13">
        <f t="shared" si="1072"/>
        <v>7.7029287756223298E-3</v>
      </c>
      <c r="T871" s="13">
        <f t="shared" si="1073"/>
        <v>4.1823334327099844E-2</v>
      </c>
      <c r="U871" s="13">
        <f t="shared" si="1074"/>
        <v>1.7170083645856368E-2</v>
      </c>
      <c r="V871" s="13">
        <f t="shared" si="1075"/>
        <v>2.8287467244675796E-4</v>
      </c>
      <c r="W871" s="13">
        <f t="shared" si="1076"/>
        <v>3.3958120226523537E-2</v>
      </c>
      <c r="X871" s="13">
        <f t="shared" si="1077"/>
        <v>1.2508662241663474E-2</v>
      </c>
      <c r="Y871" s="13">
        <f t="shared" si="1078"/>
        <v>2.303817614642384E-3</v>
      </c>
      <c r="Z871" s="13">
        <f t="shared" si="1079"/>
        <v>2.3496594038468635E-3</v>
      </c>
      <c r="AA871" s="13">
        <f t="shared" si="1080"/>
        <v>2.108231900101603E-3</v>
      </c>
      <c r="AB871" s="13">
        <f t="shared" si="1081"/>
        <v>9.4580553618308369E-4</v>
      </c>
      <c r="AC871" s="13">
        <f t="shared" si="1082"/>
        <v>5.8432541032790614E-6</v>
      </c>
      <c r="AD871" s="13">
        <f t="shared" si="1083"/>
        <v>7.6172308433120756E-3</v>
      </c>
      <c r="AE871" s="13">
        <f t="shared" si="1084"/>
        <v>2.8058492990831437E-3</v>
      </c>
      <c r="AF871" s="13">
        <f t="shared" si="1085"/>
        <v>5.1677508868447071E-4</v>
      </c>
      <c r="AG871" s="13">
        <f t="shared" si="1086"/>
        <v>6.3452324963213512E-5</v>
      </c>
      <c r="AH871" s="13">
        <f t="shared" si="1087"/>
        <v>2.1637752376758753E-4</v>
      </c>
      <c r="AI871" s="13">
        <f t="shared" si="1088"/>
        <v>1.9414473320046832E-4</v>
      </c>
      <c r="AJ871" s="13">
        <f t="shared" si="1089"/>
        <v>8.7098180932060294E-5</v>
      </c>
      <c r="AK871" s="13">
        <f t="shared" si="1090"/>
        <v>2.6049614280430427E-5</v>
      </c>
      <c r="AL871" s="13">
        <f t="shared" si="1091"/>
        <v>7.7249460550502297E-8</v>
      </c>
      <c r="AM871" s="13">
        <f t="shared" si="1092"/>
        <v>1.3669120748323552E-3</v>
      </c>
      <c r="AN871" s="13">
        <f t="shared" si="1093"/>
        <v>5.0350965672047137E-4</v>
      </c>
      <c r="AO871" s="13">
        <f t="shared" si="1094"/>
        <v>9.273528966442851E-5</v>
      </c>
      <c r="AP871" s="13">
        <f t="shared" si="1095"/>
        <v>1.1386519714648693E-5</v>
      </c>
      <c r="AQ871" s="13">
        <f t="shared" si="1096"/>
        <v>1.0485719488334301E-6</v>
      </c>
      <c r="AR871" s="13">
        <f t="shared" si="1097"/>
        <v>1.5940772595429096E-5</v>
      </c>
      <c r="AS871" s="13">
        <f t="shared" si="1098"/>
        <v>1.4302858211248787E-5</v>
      </c>
      <c r="AT871" s="13">
        <f t="shared" si="1099"/>
        <v>6.4166197650215012E-6</v>
      </c>
      <c r="AU871" s="13">
        <f t="shared" si="1100"/>
        <v>1.9191040280551852E-6</v>
      </c>
      <c r="AV871" s="13">
        <f t="shared" si="1101"/>
        <v>4.304790222931296E-7</v>
      </c>
      <c r="AW871" s="13">
        <f t="shared" si="1102"/>
        <v>7.0920803263388006E-10</v>
      </c>
      <c r="AX871" s="13">
        <f t="shared" si="1103"/>
        <v>2.0441030985722219E-4</v>
      </c>
      <c r="AY871" s="13">
        <f t="shared" si="1104"/>
        <v>7.5295673248740642E-5</v>
      </c>
      <c r="AZ871" s="13">
        <f t="shared" si="1105"/>
        <v>1.3867789775234773E-5</v>
      </c>
      <c r="BA871" s="13">
        <f t="shared" si="1106"/>
        <v>1.7027591356614268E-6</v>
      </c>
      <c r="BB871" s="13">
        <f t="shared" si="1107"/>
        <v>1.5680519684846618E-7</v>
      </c>
      <c r="BC871" s="13">
        <f t="shared" si="1108"/>
        <v>1.1552013079823054E-8</v>
      </c>
      <c r="BD871" s="13">
        <f t="shared" si="1109"/>
        <v>9.786453575623468E-7</v>
      </c>
      <c r="BE871" s="13">
        <f t="shared" si="1110"/>
        <v>8.7808954707281762E-7</v>
      </c>
      <c r="BF871" s="13">
        <f t="shared" si="1111"/>
        <v>3.9393292305554365E-7</v>
      </c>
      <c r="BG871" s="13">
        <f t="shared" si="1112"/>
        <v>1.178187717371958E-7</v>
      </c>
      <c r="BH871" s="13">
        <f t="shared" si="1113"/>
        <v>2.6428223235299782E-8</v>
      </c>
      <c r="BI871" s="13">
        <f t="shared" si="1114"/>
        <v>4.742544659574558E-9</v>
      </c>
      <c r="BJ871" s="14">
        <f t="shared" si="1115"/>
        <v>0.47049484733707714</v>
      </c>
      <c r="BK871" s="14">
        <f t="shared" si="1116"/>
        <v>0.38336105487530237</v>
      </c>
      <c r="BL871" s="14">
        <f t="shared" si="1117"/>
        <v>0.14382701906136092</v>
      </c>
      <c r="BM871" s="14">
        <f t="shared" si="1118"/>
        <v>0.13499886365807848</v>
      </c>
      <c r="BN871" s="14">
        <f t="shared" si="1119"/>
        <v>0.86495842205546825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1.7962962962963001</v>
      </c>
      <c r="F872" s="10">
        <f>VLOOKUP(B872,home!$B$2:$E$405,3,FALSE)</f>
        <v>0.78</v>
      </c>
      <c r="G872" s="10">
        <f>VLOOKUP(C872,away!$B$2:$E$405,4,FALSE)</f>
        <v>1.59</v>
      </c>
      <c r="H872" s="10">
        <f>VLOOKUP(A872,away!$A$2:$E$405,3,FALSE)</f>
        <v>1.18518518518519</v>
      </c>
      <c r="I872" s="10">
        <f>VLOOKUP(C872,away!$B$2:$E$405,3,FALSE)</f>
        <v>0.48</v>
      </c>
      <c r="J872" s="10">
        <f>VLOOKUP(B872,home!$B$2:$E$405,4,FALSE)</f>
        <v>0.51</v>
      </c>
      <c r="K872" s="12">
        <f t="shared" si="1064"/>
        <v>2.2277666666666716</v>
      </c>
      <c r="L872" s="12">
        <f t="shared" si="1065"/>
        <v>0.29013333333333452</v>
      </c>
      <c r="M872" s="13">
        <f t="shared" si="1066"/>
        <v>8.0628749461393479E-2</v>
      </c>
      <c r="N872" s="13">
        <f t="shared" si="1067"/>
        <v>0.17962204042511071</v>
      </c>
      <c r="O872" s="13">
        <f t="shared" si="1068"/>
        <v>2.3393087843732389E-2</v>
      </c>
      <c r="P872" s="13">
        <f t="shared" si="1069"/>
        <v>5.2114341328672334E-2</v>
      </c>
      <c r="Q872" s="13">
        <f t="shared" si="1070"/>
        <v>0.20007799712885757</v>
      </c>
      <c r="R872" s="13">
        <f t="shared" si="1071"/>
        <v>3.3935572765307928E-3</v>
      </c>
      <c r="S872" s="13">
        <f t="shared" si="1072"/>
        <v>8.421017906961932E-3</v>
      </c>
      <c r="T872" s="13">
        <f t="shared" si="1073"/>
        <v>5.8049296233652785E-2</v>
      </c>
      <c r="U872" s="13">
        <f t="shared" si="1074"/>
        <v>7.5600537820794313E-3</v>
      </c>
      <c r="V872" s="13">
        <f t="shared" si="1075"/>
        <v>6.0476884550743457E-4</v>
      </c>
      <c r="W872" s="13">
        <f t="shared" si="1076"/>
        <v>0.14857569757903297</v>
      </c>
      <c r="X872" s="13">
        <f t="shared" si="1077"/>
        <v>4.3106762390930274E-2</v>
      </c>
      <c r="Y872" s="13">
        <f t="shared" si="1078"/>
        <v>6.2533543308443112E-3</v>
      </c>
      <c r="Z872" s="13">
        <f t="shared" si="1079"/>
        <v>3.2819469483249045E-4</v>
      </c>
      <c r="AA872" s="13">
        <f t="shared" si="1080"/>
        <v>7.3114120132466271E-4</v>
      </c>
      <c r="AB872" s="13">
        <f t="shared" si="1081"/>
        <v>8.1440599846885505E-4</v>
      </c>
      <c r="AC872" s="13">
        <f t="shared" si="1082"/>
        <v>2.4430747601087165E-5</v>
      </c>
      <c r="AD872" s="13">
        <f t="shared" si="1083"/>
        <v>8.2747996635829421E-2</v>
      </c>
      <c r="AE872" s="13">
        <f t="shared" si="1084"/>
        <v>2.4007952090608738E-2</v>
      </c>
      <c r="AF872" s="13">
        <f t="shared" si="1085"/>
        <v>3.4827535832776557E-3</v>
      </c>
      <c r="AG872" s="13">
        <f t="shared" si="1086"/>
        <v>3.3682096876498711E-4</v>
      </c>
      <c r="AH872" s="13">
        <f t="shared" si="1087"/>
        <v>2.3805055198516741E-5</v>
      </c>
      <c r="AI872" s="13">
        <f t="shared" si="1088"/>
        <v>5.3032108469415751E-5</v>
      </c>
      <c r="AJ872" s="13">
        <f t="shared" si="1089"/>
        <v>5.9071581755607863E-5</v>
      </c>
      <c r="AK872" s="13">
        <f t="shared" si="1090"/>
        <v>4.3865900260806096E-5</v>
      </c>
      <c r="AL872" s="13">
        <f t="shared" si="1091"/>
        <v>6.3163193173786122E-7</v>
      </c>
      <c r="AM872" s="13">
        <f t="shared" si="1092"/>
        <v>3.6868645727749338E-2</v>
      </c>
      <c r="AN872" s="13">
        <f t="shared" si="1093"/>
        <v>1.0696823080477718E-2</v>
      </c>
      <c r="AO872" s="13">
        <f t="shared" si="1094"/>
        <v>1.5517524682079739E-3</v>
      </c>
      <c r="AP872" s="13">
        <f t="shared" si="1095"/>
        <v>1.500717053698029E-4</v>
      </c>
      <c r="AQ872" s="13">
        <f t="shared" si="1096"/>
        <v>1.0885201029489748E-5</v>
      </c>
      <c r="AR872" s="13">
        <f t="shared" si="1097"/>
        <v>1.3813280029859374E-6</v>
      </c>
      <c r="AS872" s="13">
        <f t="shared" si="1098"/>
        <v>3.0772764807853113E-6</v>
      </c>
      <c r="AT872" s="13">
        <f t="shared" si="1099"/>
        <v>3.4277269840054204E-6</v>
      </c>
      <c r="AU872" s="13">
        <f t="shared" si="1100"/>
        <v>2.5453919724670526E-6</v>
      </c>
      <c r="AV872" s="13">
        <f t="shared" si="1101"/>
        <v>1.4176348474657572E-6</v>
      </c>
      <c r="AW872" s="13">
        <f t="shared" si="1102"/>
        <v>1.1340413901356648E-8</v>
      </c>
      <c r="AX872" s="13">
        <f t="shared" si="1103"/>
        <v>1.3689123332903777E-2</v>
      </c>
      <c r="AY872" s="13">
        <f t="shared" si="1104"/>
        <v>3.9716709829864987E-3</v>
      </c>
      <c r="AZ872" s="13">
        <f t="shared" si="1105"/>
        <v>5.7615707059857711E-4</v>
      </c>
      <c r="BA872" s="13">
        <f t="shared" si="1106"/>
        <v>5.5720790472111509E-5</v>
      </c>
      <c r="BB872" s="13">
        <f t="shared" si="1107"/>
        <v>4.0416146689105043E-6</v>
      </c>
      <c r="BC872" s="13">
        <f t="shared" si="1108"/>
        <v>2.3452142718798123E-7</v>
      </c>
      <c r="BD872" s="13">
        <f t="shared" si="1109"/>
        <v>6.6794882988831364E-8</v>
      </c>
      <c r="BE872" s="13">
        <f t="shared" si="1110"/>
        <v>1.4880341382641918E-7</v>
      </c>
      <c r="BF872" s="13">
        <f t="shared" si="1111"/>
        <v>1.6574964260435164E-7</v>
      </c>
      <c r="BG872" s="13">
        <f t="shared" si="1112"/>
        <v>1.2308384293529619E-7</v>
      </c>
      <c r="BH872" s="13">
        <f t="shared" si="1113"/>
        <v>6.855052062412222E-8</v>
      </c>
      <c r="BI872" s="13">
        <f t="shared" si="1114"/>
        <v>3.0542912965813141E-8</v>
      </c>
      <c r="BJ872" s="14">
        <f t="shared" si="1115"/>
        <v>0.81383579786280069</v>
      </c>
      <c r="BK872" s="14">
        <f t="shared" si="1116"/>
        <v>0.14576561090505449</v>
      </c>
      <c r="BL872" s="14">
        <f t="shared" si="1117"/>
        <v>3.6084473631324124E-2</v>
      </c>
      <c r="BM872" s="14">
        <f t="shared" si="1118"/>
        <v>0.45281264398714216</v>
      </c>
      <c r="BN872" s="14">
        <f t="shared" si="1119"/>
        <v>0.53922977346429724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1.7962962962963001</v>
      </c>
      <c r="F873" s="10">
        <f>VLOOKUP(B873,home!$B$2:$E$405,3,FALSE)</f>
        <v>1.1100000000000001</v>
      </c>
      <c r="G873" s="10">
        <f>VLOOKUP(C873,away!$B$2:$E$405,4,FALSE)</f>
        <v>0.67</v>
      </c>
      <c r="H873" s="10">
        <f>VLOOKUP(A873,away!$A$2:$E$405,3,FALSE)</f>
        <v>1.18518518518519</v>
      </c>
      <c r="I873" s="10">
        <f>VLOOKUP(C873,away!$B$2:$E$405,3,FALSE)</f>
        <v>0.45</v>
      </c>
      <c r="J873" s="10">
        <f>VLOOKUP(B873,home!$B$2:$E$405,4,FALSE)</f>
        <v>0.56000000000000005</v>
      </c>
      <c r="K873" s="12">
        <f t="shared" si="1064"/>
        <v>1.3359055555555586</v>
      </c>
      <c r="L873" s="12">
        <f t="shared" si="1065"/>
        <v>0.29866666666666791</v>
      </c>
      <c r="M873" s="13">
        <f t="shared" si="1066"/>
        <v>0.19503578543143257</v>
      </c>
      <c r="N873" s="13">
        <f t="shared" si="1067"/>
        <v>0.26054938928999261</v>
      </c>
      <c r="O873" s="13">
        <f t="shared" si="1068"/>
        <v>5.8250687915521439E-2</v>
      </c>
      <c r="P873" s="13">
        <f t="shared" si="1069"/>
        <v>7.7817417601278124E-2</v>
      </c>
      <c r="Q873" s="13">
        <f t="shared" si="1070"/>
        <v>0.1740346883245546</v>
      </c>
      <c r="R873" s="13">
        <f t="shared" si="1071"/>
        <v>8.6987693953845709E-3</v>
      </c>
      <c r="S873" s="13">
        <f t="shared" si="1072"/>
        <v>7.762101796775933E-3</v>
      </c>
      <c r="T873" s="13">
        <f t="shared" si="1073"/>
        <v>5.1978360246267188E-2</v>
      </c>
      <c r="U873" s="13">
        <f t="shared" si="1074"/>
        <v>1.1620734361790916E-2</v>
      </c>
      <c r="V873" s="13">
        <f t="shared" si="1075"/>
        <v>3.4411161785697459E-4</v>
      </c>
      <c r="W873" s="13">
        <f t="shared" si="1076"/>
        <v>7.749796899738419E-2</v>
      </c>
      <c r="X873" s="13">
        <f t="shared" si="1077"/>
        <v>2.3146060073885508E-2</v>
      </c>
      <c r="Y873" s="13">
        <f t="shared" si="1078"/>
        <v>3.4564783043669173E-3</v>
      </c>
      <c r="Z873" s="13">
        <f t="shared" si="1079"/>
        <v>8.6601081980717891E-4</v>
      </c>
      <c r="AA873" s="13">
        <f t="shared" si="1080"/>
        <v>1.1569086653516339E-3</v>
      </c>
      <c r="AB873" s="13">
        <f t="shared" si="1081"/>
        <v>7.7276035665680733E-4</v>
      </c>
      <c r="AC873" s="13">
        <f t="shared" si="1082"/>
        <v>8.5810782778251208E-6</v>
      </c>
      <c r="AD873" s="13">
        <f t="shared" si="1083"/>
        <v>2.5882491831969508E-2</v>
      </c>
      <c r="AE873" s="13">
        <f t="shared" si="1084"/>
        <v>7.7302375604815917E-3</v>
      </c>
      <c r="AF873" s="13">
        <f t="shared" si="1085"/>
        <v>1.1543821423652559E-3</v>
      </c>
      <c r="AG873" s="13">
        <f t="shared" si="1086"/>
        <v>1.1492515550658598E-4</v>
      </c>
      <c r="AH873" s="13">
        <f t="shared" si="1087"/>
        <v>6.4662141212269619E-5</v>
      </c>
      <c r="AI873" s="13">
        <f t="shared" si="1088"/>
        <v>8.6382513679589018E-5</v>
      </c>
      <c r="AJ873" s="13">
        <f t="shared" si="1089"/>
        <v>5.7699439963708516E-5</v>
      </c>
      <c r="AK873" s="13">
        <f t="shared" si="1090"/>
        <v>2.5693667466654206E-5</v>
      </c>
      <c r="AL873" s="13">
        <f t="shared" si="1091"/>
        <v>1.3695073452036491E-7</v>
      </c>
      <c r="AM873" s="13">
        <f t="shared" si="1092"/>
        <v>6.915312925989887E-3</v>
      </c>
      <c r="AN873" s="13">
        <f t="shared" si="1093"/>
        <v>2.0653734605623215E-3</v>
      </c>
      <c r="AO873" s="13">
        <f t="shared" si="1094"/>
        <v>3.0842910344397467E-4</v>
      </c>
      <c r="AP873" s="13">
        <f t="shared" si="1095"/>
        <v>3.0705830742866945E-5</v>
      </c>
      <c r="AQ873" s="13">
        <f t="shared" si="1096"/>
        <v>2.2927020288007411E-6</v>
      </c>
      <c r="AR873" s="13">
        <f t="shared" si="1097"/>
        <v>3.8624852350795895E-6</v>
      </c>
      <c r="AS873" s="13">
        <f t="shared" si="1098"/>
        <v>5.1599154837941407E-6</v>
      </c>
      <c r="AT873" s="13">
        <f t="shared" si="1099"/>
        <v>3.4465798804988711E-6</v>
      </c>
      <c r="AU873" s="13">
        <f t="shared" si="1100"/>
        <v>1.5347684033414851E-6</v>
      </c>
      <c r="AV873" s="13">
        <f t="shared" si="1101"/>
        <v>5.1257640912875626E-7</v>
      </c>
      <c r="AW873" s="13">
        <f t="shared" si="1102"/>
        <v>1.5178343461714872E-9</v>
      </c>
      <c r="AX873" s="13">
        <f t="shared" si="1103"/>
        <v>1.5397008260391739E-3</v>
      </c>
      <c r="AY873" s="13">
        <f t="shared" si="1104"/>
        <v>4.5985731337703519E-4</v>
      </c>
      <c r="AZ873" s="13">
        <f t="shared" si="1105"/>
        <v>6.8672025464304218E-5</v>
      </c>
      <c r="BA873" s="13">
        <f t="shared" si="1106"/>
        <v>6.8366816462240934E-6</v>
      </c>
      <c r="BB873" s="13">
        <f t="shared" si="1107"/>
        <v>5.1047222958473435E-7</v>
      </c>
      <c r="BC873" s="13">
        <f t="shared" si="1108"/>
        <v>3.0492207847194938E-8</v>
      </c>
      <c r="BD873" s="13">
        <f t="shared" si="1109"/>
        <v>1.922659317017403E-7</v>
      </c>
      <c r="BE873" s="13">
        <f t="shared" si="1110"/>
        <v>2.5684912630442044E-7</v>
      </c>
      <c r="BF873" s="13">
        <f t="shared" si="1111"/>
        <v>1.7156308738483336E-7</v>
      </c>
      <c r="BG873" s="13">
        <f t="shared" si="1112"/>
        <v>7.6397360521887546E-8</v>
      </c>
      <c r="BH873" s="13">
        <f t="shared" si="1113"/>
        <v>2.5514914587742629E-8</v>
      </c>
      <c r="BI873" s="13">
        <f t="shared" si="1114"/>
        <v>6.8171032294581902E-9</v>
      </c>
      <c r="BJ873" s="14">
        <f t="shared" si="1115"/>
        <v>0.63694270376050621</v>
      </c>
      <c r="BK873" s="14">
        <f t="shared" si="1116"/>
        <v>0.28142799178973305</v>
      </c>
      <c r="BL873" s="14">
        <f t="shared" si="1117"/>
        <v>8.0749544189963163E-2</v>
      </c>
      <c r="BM873" s="14">
        <f t="shared" si="1118"/>
        <v>0.22513965680630268</v>
      </c>
      <c r="BN873" s="14">
        <f t="shared" si="1119"/>
        <v>0.77438673795816393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1.512</v>
      </c>
      <c r="F874" s="10">
        <f>VLOOKUP(B874,home!$B$2:$E$405,3,FALSE)</f>
        <v>0.56999999999999995</v>
      </c>
      <c r="G874" s="10">
        <f>VLOOKUP(C874,away!$B$2:$E$405,4,FALSE)</f>
        <v>0.83</v>
      </c>
      <c r="H874" s="10">
        <f>VLOOKUP(A874,away!$A$2:$E$405,3,FALSE)</f>
        <v>1.32</v>
      </c>
      <c r="I874" s="10">
        <f>VLOOKUP(C874,away!$B$2:$E$405,3,FALSE)</f>
        <v>0.66</v>
      </c>
      <c r="J874" s="10">
        <f>VLOOKUP(B874,home!$B$2:$E$405,4,FALSE)</f>
        <v>0.97</v>
      </c>
      <c r="K874" s="12">
        <f t="shared" si="1064"/>
        <v>0.71532719999999994</v>
      </c>
      <c r="L874" s="12">
        <f t="shared" si="1065"/>
        <v>0.84506400000000004</v>
      </c>
      <c r="M874" s="13">
        <f t="shared" si="1066"/>
        <v>0.21005388204695766</v>
      </c>
      <c r="N874" s="13">
        <f t="shared" si="1067"/>
        <v>0.15025725529378048</v>
      </c>
      <c r="O874" s="13">
        <f t="shared" si="1068"/>
        <v>0.17750897377813021</v>
      </c>
      <c r="P874" s="13">
        <f t="shared" si="1069"/>
        <v>0.12697699718758329</v>
      </c>
      <c r="Q874" s="13">
        <f t="shared" si="1070"/>
        <v>5.3741550854492566E-2</v>
      </c>
      <c r="R874" s="13">
        <f t="shared" si="1071"/>
        <v>7.5003221708420928E-2</v>
      </c>
      <c r="S874" s="13">
        <f t="shared" si="1072"/>
        <v>1.9189311877572435E-2</v>
      </c>
      <c r="T874" s="13">
        <f t="shared" si="1073"/>
        <v>4.5415049931300903E-2</v>
      </c>
      <c r="U874" s="13">
        <f t="shared" si="1074"/>
        <v>5.3651844575663951E-2</v>
      </c>
      <c r="V874" s="13">
        <f t="shared" si="1075"/>
        <v>1.2888762828987277E-3</v>
      </c>
      <c r="W874" s="13">
        <f t="shared" si="1076"/>
        <v>1.2814264365467261E-2</v>
      </c>
      <c r="X874" s="13">
        <f t="shared" si="1077"/>
        <v>1.0828873501739226E-2</v>
      </c>
      <c r="Y874" s="13">
        <f t="shared" si="1078"/>
        <v>4.5755455784368786E-3</v>
      </c>
      <c r="Z874" s="13">
        <f t="shared" si="1079"/>
        <v>2.1127507516601675E-2</v>
      </c>
      <c r="AA874" s="13">
        <f t="shared" si="1080"/>
        <v>1.5113080794829628E-2</v>
      </c>
      <c r="AB874" s="13">
        <f t="shared" si="1081"/>
        <v>5.4053988841696252E-3</v>
      </c>
      <c r="AC874" s="13">
        <f t="shared" si="1082"/>
        <v>4.8695136741209088E-5</v>
      </c>
      <c r="AD874" s="13">
        <f t="shared" si="1083"/>
        <v>2.2915979621523676E-3</v>
      </c>
      <c r="AE874" s="13">
        <f t="shared" si="1084"/>
        <v>1.9365469402883282E-3</v>
      </c>
      <c r="AF874" s="13">
        <f t="shared" si="1085"/>
        <v>8.1825305177390798E-4</v>
      </c>
      <c r="AG874" s="13">
        <f t="shared" si="1086"/>
        <v>2.3049206564808861E-4</v>
      </c>
      <c r="AH874" s="13">
        <f t="shared" si="1087"/>
        <v>4.4635240030023692E-3</v>
      </c>
      <c r="AI874" s="13">
        <f t="shared" si="1088"/>
        <v>3.1928801272004758E-3</v>
      </c>
      <c r="AJ874" s="13">
        <f t="shared" si="1089"/>
        <v>1.1419770006629798E-3</v>
      </c>
      <c r="AK874" s="13">
        <f t="shared" si="1090"/>
        <v>2.7229573678288257E-4</v>
      </c>
      <c r="AL874" s="13">
        <f t="shared" si="1091"/>
        <v>1.1774430790391666E-6</v>
      </c>
      <c r="AM874" s="13">
        <f t="shared" si="1092"/>
        <v>3.278484707584318E-4</v>
      </c>
      <c r="AN874" s="13">
        <f t="shared" si="1093"/>
        <v>2.7705294009300341E-4</v>
      </c>
      <c r="AO874" s="13">
        <f t="shared" si="1094"/>
        <v>1.1706373288337692E-4</v>
      </c>
      <c r="AP874" s="13">
        <f t="shared" si="1095"/>
        <v>3.2975448788452685E-5</v>
      </c>
      <c r="AQ874" s="13">
        <f t="shared" si="1096"/>
        <v>6.9665911637412442E-6</v>
      </c>
      <c r="AR874" s="13">
        <f t="shared" si="1097"/>
        <v>7.5439268961463915E-4</v>
      </c>
      <c r="AS874" s="13">
        <f t="shared" si="1098"/>
        <v>5.3963761036250884E-4</v>
      </c>
      <c r="AT874" s="13">
        <f t="shared" si="1099"/>
        <v>1.9300873041765216E-4</v>
      </c>
      <c r="AU874" s="13">
        <f t="shared" si="1100"/>
        <v>4.6021464901737995E-5</v>
      </c>
      <c r="AV874" s="13">
        <f t="shared" si="1101"/>
        <v>8.2301014070146256E-6</v>
      </c>
      <c r="AW874" s="13">
        <f t="shared" si="1102"/>
        <v>1.9771142247295833E-8</v>
      </c>
      <c r="AX874" s="13">
        <f t="shared" si="1103"/>
        <v>3.9086488101985138E-5</v>
      </c>
      <c r="AY874" s="13">
        <f t="shared" si="1104"/>
        <v>3.3030583981415973E-5</v>
      </c>
      <c r="AZ874" s="13">
        <f t="shared" si="1105"/>
        <v>1.3956478710835654E-5</v>
      </c>
      <c r="BA874" s="13">
        <f t="shared" si="1106"/>
        <v>3.9313725750978741E-6</v>
      </c>
      <c r="BB874" s="13">
        <f t="shared" si="1107"/>
        <v>8.3056535845062741E-7</v>
      </c>
      <c r="BC874" s="13">
        <f t="shared" si="1108"/>
        <v>1.4037617681474425E-7</v>
      </c>
      <c r="BD874" s="13">
        <f t="shared" si="1109"/>
        <v>1.0625168397608419E-4</v>
      </c>
      <c r="BE874" s="13">
        <f t="shared" si="1110"/>
        <v>7.6004719593897164E-5</v>
      </c>
      <c r="BF874" s="13">
        <f t="shared" si="1111"/>
        <v>2.7184121626943789E-5</v>
      </c>
      <c r="BG874" s="13">
        <f t="shared" si="1112"/>
        <v>6.4818472026203833E-6</v>
      </c>
      <c r="BH874" s="13">
        <f t="shared" si="1113"/>
        <v>1.1591604025695676E-6</v>
      </c>
      <c r="BI874" s="13">
        <f t="shared" si="1114"/>
        <v>1.6583579302419231E-7</v>
      </c>
      <c r="BJ874" s="14">
        <f t="shared" si="1115"/>
        <v>0.28376231259367157</v>
      </c>
      <c r="BK874" s="14">
        <f t="shared" si="1116"/>
        <v>0.35759197055881381</v>
      </c>
      <c r="BL874" s="14">
        <f t="shared" si="1117"/>
        <v>0.33751173457416184</v>
      </c>
      <c r="BM874" s="14">
        <f t="shared" si="1118"/>
        <v>0.20641863356104453</v>
      </c>
      <c r="BN874" s="14">
        <f t="shared" si="1119"/>
        <v>0.79354188086936517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1.512</v>
      </c>
      <c r="F875" s="10">
        <f>VLOOKUP(B875,home!$B$2:$E$405,3,FALSE)</f>
        <v>0.76</v>
      </c>
      <c r="G875" s="10">
        <f>VLOOKUP(C875,away!$B$2:$E$405,4,FALSE)</f>
        <v>1.23</v>
      </c>
      <c r="H875" s="10">
        <f>VLOOKUP(A875,away!$A$2:$E$405,3,FALSE)</f>
        <v>1.32</v>
      </c>
      <c r="I875" s="10">
        <f>VLOOKUP(C875,away!$B$2:$E$405,3,FALSE)</f>
        <v>1.42</v>
      </c>
      <c r="J875" s="10">
        <f>VLOOKUP(B875,home!$B$2:$E$405,4,FALSE)</f>
        <v>1.41</v>
      </c>
      <c r="K875" s="12">
        <f t="shared" si="1064"/>
        <v>1.4134175999999998</v>
      </c>
      <c r="L875" s="12">
        <f t="shared" si="1065"/>
        <v>2.6429040000000001</v>
      </c>
      <c r="M875" s="13">
        <f t="shared" si="1066"/>
        <v>1.7312584745493582E-2</v>
      </c>
      <c r="N875" s="13">
        <f t="shared" si="1067"/>
        <v>2.4469911980772144E-2</v>
      </c>
      <c r="O875" s="13">
        <f t="shared" si="1068"/>
        <v>4.5755499474203966E-2</v>
      </c>
      <c r="P875" s="13">
        <f t="shared" si="1069"/>
        <v>6.4671628253630611E-2</v>
      </c>
      <c r="Q875" s="13">
        <f t="shared" si="1070"/>
        <v>1.7293102132037105E-2</v>
      </c>
      <c r="R875" s="13">
        <f t="shared" si="1071"/>
        <v>6.0463696291185795E-2</v>
      </c>
      <c r="S875" s="13">
        <f t="shared" si="1072"/>
        <v>6.0395653833037105E-2</v>
      </c>
      <c r="T875" s="13">
        <f t="shared" si="1073"/>
        <v>4.570400879716939E-2</v>
      </c>
      <c r="U875" s="13">
        <f t="shared" si="1074"/>
        <v>8.5460452499016709E-2</v>
      </c>
      <c r="V875" s="13">
        <f t="shared" si="1075"/>
        <v>2.5067733034438544E-2</v>
      </c>
      <c r="W875" s="13">
        <f t="shared" si="1076"/>
        <v>8.147458304006254E-3</v>
      </c>
      <c r="X875" s="13">
        <f t="shared" si="1077"/>
        <v>2.1532950141491342E-2</v>
      </c>
      <c r="Y875" s="13">
        <f t="shared" si="1078"/>
        <v>2.8454760030374029E-2</v>
      </c>
      <c r="Z875" s="13">
        <f t="shared" si="1079"/>
        <v>5.3266581594253362E-2</v>
      </c>
      <c r="AA875" s="13">
        <f t="shared" si="1080"/>
        <v>7.5287923917153748E-2</v>
      </c>
      <c r="AB875" s="13">
        <f t="shared" si="1081"/>
        <v>5.3206638365983029E-2</v>
      </c>
      <c r="AC875" s="13">
        <f t="shared" si="1082"/>
        <v>5.8525746436651092E-3</v>
      </c>
      <c r="AD875" s="13">
        <f t="shared" si="1083"/>
        <v>2.8789402405371475E-3</v>
      </c>
      <c r="AE875" s="13">
        <f t="shared" si="1084"/>
        <v>7.6087626774765885E-3</v>
      </c>
      <c r="AF875" s="13">
        <f t="shared" si="1085"/>
        <v>1.0054614657676797E-2</v>
      </c>
      <c r="AG875" s="13">
        <f t="shared" si="1086"/>
        <v>8.8577937657442103E-3</v>
      </c>
      <c r="AH875" s="13">
        <f t="shared" si="1087"/>
        <v>3.5194615390444647E-2</v>
      </c>
      <c r="AI875" s="13">
        <f t="shared" si="1088"/>
        <v>4.9744688818085324E-2</v>
      </c>
      <c r="AJ875" s="13">
        <f t="shared" si="1089"/>
        <v>3.5155009341002498E-2</v>
      </c>
      <c r="AK875" s="13">
        <f t="shared" si="1090"/>
        <v>1.6562902976912441E-2</v>
      </c>
      <c r="AL875" s="13">
        <f t="shared" si="1091"/>
        <v>8.7449803075824613E-4</v>
      </c>
      <c r="AM875" s="13">
        <f t="shared" si="1092"/>
        <v>8.1382896106468774E-4</v>
      </c>
      <c r="AN875" s="13">
        <f t="shared" si="1093"/>
        <v>2.1508718165137073E-3</v>
      </c>
      <c r="AO875" s="13">
        <f t="shared" si="1094"/>
        <v>2.8422738636756724E-3</v>
      </c>
      <c r="AP875" s="13">
        <f t="shared" si="1095"/>
        <v>2.5039523211346296E-3</v>
      </c>
      <c r="AQ875" s="13">
        <f t="shared" si="1096"/>
        <v>1.6544264013339991E-3</v>
      </c>
      <c r="AR875" s="13">
        <f t="shared" si="1097"/>
        <v>1.8603197958773542E-2</v>
      </c>
      <c r="AS875" s="13">
        <f t="shared" si="1098"/>
        <v>2.6294087411214591E-2</v>
      </c>
      <c r="AT875" s="13">
        <f t="shared" si="1099"/>
        <v>1.8582262961474572E-2</v>
      </c>
      <c r="AU875" s="13">
        <f t="shared" si="1100"/>
        <v>8.7548325058587582E-3</v>
      </c>
      <c r="AV875" s="13">
        <f t="shared" si="1101"/>
        <v>3.093558587208218E-3</v>
      </c>
      <c r="AW875" s="13">
        <f t="shared" si="1102"/>
        <v>9.0741973068095722E-5</v>
      </c>
      <c r="AX875" s="13">
        <f t="shared" si="1103"/>
        <v>1.9171336282642389E-4</v>
      </c>
      <c r="AY875" s="13">
        <f t="shared" si="1104"/>
        <v>5.0668001346740701E-4</v>
      </c>
      <c r="AZ875" s="13">
        <f t="shared" si="1105"/>
        <v>6.6955331715653208E-4</v>
      </c>
      <c r="BA875" s="13">
        <f t="shared" si="1106"/>
        <v>5.898550467087557E-4</v>
      </c>
      <c r="BB875" s="13">
        <f t="shared" si="1107"/>
        <v>3.8973256559168926E-4</v>
      </c>
      <c r="BC875" s="13">
        <f t="shared" si="1108"/>
        <v>2.0600515130650757E-4</v>
      </c>
      <c r="BD875" s="13">
        <f t="shared" si="1109"/>
        <v>8.194411049672409E-3</v>
      </c>
      <c r="BE875" s="13">
        <f t="shared" si="1110"/>
        <v>1.1582124799241453E-2</v>
      </c>
      <c r="BF875" s="13">
        <f t="shared" si="1111"/>
        <v>8.1851895183221689E-3</v>
      </c>
      <c r="BG875" s="13">
        <f t="shared" si="1112"/>
        <v>3.8563636415106912E-3</v>
      </c>
      <c r="BH875" s="13">
        <f t="shared" si="1113"/>
        <v>1.3626630607278254E-3</v>
      </c>
      <c r="BI875" s="13">
        <f t="shared" si="1114"/>
        <v>3.8520239058051548E-4</v>
      </c>
      <c r="BJ875" s="14">
        <f t="shared" si="1115"/>
        <v>0.18752119554806501</v>
      </c>
      <c r="BK875" s="14">
        <f t="shared" si="1116"/>
        <v>0.17468135255449063</v>
      </c>
      <c r="BL875" s="14">
        <f t="shared" si="1117"/>
        <v>0.56572532095857286</v>
      </c>
      <c r="BM875" s="14">
        <f t="shared" si="1118"/>
        <v>0.75081208973765934</v>
      </c>
      <c r="BN875" s="14">
        <f t="shared" si="1119"/>
        <v>0.22996642287732322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1.512</v>
      </c>
      <c r="F876" s="10">
        <f>VLOOKUP(B876,home!$B$2:$E$405,3,FALSE)</f>
        <v>0.83</v>
      </c>
      <c r="G876" s="10">
        <f>VLOOKUP(C876,away!$B$2:$E$405,4,FALSE)</f>
        <v>1.23</v>
      </c>
      <c r="H876" s="10">
        <f>VLOOKUP(A876,away!$A$2:$E$405,3,FALSE)</f>
        <v>1.32</v>
      </c>
      <c r="I876" s="10">
        <f>VLOOKUP(C876,away!$B$2:$E$405,3,FALSE)</f>
        <v>0.56999999999999995</v>
      </c>
      <c r="J876" s="10">
        <f>VLOOKUP(B876,home!$B$2:$E$405,4,FALSE)</f>
        <v>0.76</v>
      </c>
      <c r="K876" s="12">
        <f t="shared" si="1064"/>
        <v>1.5436007999999999</v>
      </c>
      <c r="L876" s="12">
        <f t="shared" si="1065"/>
        <v>0.571824</v>
      </c>
      <c r="M876" s="13">
        <f t="shared" si="1066"/>
        <v>0.12058205541465761</v>
      </c>
      <c r="N876" s="13">
        <f t="shared" si="1067"/>
        <v>0.1861305572037098</v>
      </c>
      <c r="O876" s="13">
        <f t="shared" si="1068"/>
        <v>6.895171325543116E-2</v>
      </c>
      <c r="P876" s="13">
        <f t="shared" si="1069"/>
        <v>0.10643391974245414</v>
      </c>
      <c r="Q876" s="13">
        <f t="shared" si="1070"/>
        <v>0.14365563850204613</v>
      </c>
      <c r="R876" s="13">
        <f t="shared" si="1071"/>
        <v>1.9714122240286829E-2</v>
      </c>
      <c r="S876" s="13">
        <f t="shared" si="1072"/>
        <v>2.3486453338325976E-2</v>
      </c>
      <c r="T876" s="13">
        <f t="shared" si="1073"/>
        <v>8.2145741830794025E-2</v>
      </c>
      <c r="U876" s="13">
        <f t="shared" si="1074"/>
        <v>3.0430734861404539E-2</v>
      </c>
      <c r="V876" s="13">
        <f t="shared" si="1075"/>
        <v>2.3034156017937082E-3</v>
      </c>
      <c r="W876" s="13">
        <f t="shared" si="1076"/>
        <v>7.391565283875641E-2</v>
      </c>
      <c r="X876" s="13">
        <f t="shared" si="1077"/>
        <v>4.2266744268869047E-2</v>
      </c>
      <c r="Y876" s="13">
        <f t="shared" si="1078"/>
        <v>1.2084569387400882E-2</v>
      </c>
      <c r="Z876" s="13">
        <f t="shared" si="1079"/>
        <v>3.757669411976593E-3</v>
      </c>
      <c r="AA876" s="13">
        <f t="shared" si="1080"/>
        <v>5.8003415104625981E-3</v>
      </c>
      <c r="AB876" s="13">
        <f t="shared" si="1081"/>
        <v>4.4767058979116384E-3</v>
      </c>
      <c r="AC876" s="13">
        <f t="shared" si="1082"/>
        <v>1.270719503265672E-4</v>
      </c>
      <c r="AD876" s="13">
        <f t="shared" si="1083"/>
        <v>2.8524065213606634E-2</v>
      </c>
      <c r="AE876" s="13">
        <f t="shared" si="1084"/>
        <v>1.63107450667054E-2</v>
      </c>
      <c r="AF876" s="13">
        <f t="shared" si="1085"/>
        <v>4.6634377435118722E-3</v>
      </c>
      <c r="AG876" s="13">
        <f t="shared" si="1086"/>
        <v>8.8888854141531124E-4</v>
      </c>
      <c r="AH876" s="13">
        <f t="shared" si="1087"/>
        <v>5.3718138845852562E-4</v>
      </c>
      <c r="AI876" s="13">
        <f t="shared" si="1088"/>
        <v>8.2919362096969091E-4</v>
      </c>
      <c r="AJ876" s="13">
        <f t="shared" si="1089"/>
        <v>6.3997196834185595E-4</v>
      </c>
      <c r="AK876" s="13">
        <f t="shared" si="1090"/>
        <v>3.292870807700212E-4</v>
      </c>
      <c r="AL876" s="13">
        <f t="shared" si="1091"/>
        <v>4.4864936879922981E-6</v>
      </c>
      <c r="AM876" s="13">
        <f t="shared" si="1092"/>
        <v>8.8059539765950705E-3</v>
      </c>
      <c r="AN876" s="13">
        <f t="shared" si="1093"/>
        <v>5.0354558267124991E-3</v>
      </c>
      <c r="AO876" s="13">
        <f t="shared" si="1094"/>
        <v>1.4396972463270234E-3</v>
      </c>
      <c r="AP876" s="13">
        <f t="shared" si="1095"/>
        <v>2.7441781272790142E-4</v>
      </c>
      <c r="AQ876" s="13">
        <f t="shared" si="1096"/>
        <v>3.9229672836329857E-5</v>
      </c>
      <c r="AR876" s="13">
        <f t="shared" si="1097"/>
        <v>6.143464205478161E-5</v>
      </c>
      <c r="AS876" s="13">
        <f t="shared" si="1098"/>
        <v>9.4830562623474528E-5</v>
      </c>
      <c r="AT876" s="13">
        <f t="shared" si="1099"/>
        <v>7.3190266165022716E-5</v>
      </c>
      <c r="AU876" s="13">
        <f t="shared" si="1100"/>
        <v>3.7658851134847332E-5</v>
      </c>
      <c r="AV876" s="13">
        <f t="shared" si="1101"/>
        <v>1.4532558184707795E-5</v>
      </c>
      <c r="AW876" s="13">
        <f t="shared" si="1102"/>
        <v>1.100023427271442E-7</v>
      </c>
      <c r="AX876" s="13">
        <f t="shared" si="1103"/>
        <v>2.2654796005058906E-3</v>
      </c>
      <c r="AY876" s="13">
        <f t="shared" si="1104"/>
        <v>1.2954556070796802E-3</v>
      </c>
      <c r="AZ876" s="13">
        <f t="shared" si="1105"/>
        <v>3.7038630353136546E-4</v>
      </c>
      <c r="BA876" s="13">
        <f t="shared" si="1106"/>
        <v>7.0598592543506521E-5</v>
      </c>
      <c r="BB876" s="13">
        <f t="shared" si="1107"/>
        <v>1.0092492395649515E-5</v>
      </c>
      <c r="BC876" s="13">
        <f t="shared" si="1108"/>
        <v>1.1542258743299779E-6</v>
      </c>
      <c r="BD876" s="13">
        <f t="shared" si="1109"/>
        <v>5.8549671263889053E-6</v>
      </c>
      <c r="BE876" s="13">
        <f t="shared" si="1110"/>
        <v>9.0377319402676151E-6</v>
      </c>
      <c r="BF876" s="13">
        <f t="shared" si="1111"/>
        <v>6.9753251265913228E-6</v>
      </c>
      <c r="BG876" s="13">
        <f t="shared" si="1112"/>
        <v>3.5890391485554893E-6</v>
      </c>
      <c r="BH876" s="13">
        <f t="shared" si="1113"/>
        <v>1.3850109252353913E-6</v>
      </c>
      <c r="BI876" s="13">
        <f t="shared" si="1114"/>
        <v>4.2758079444041784E-7</v>
      </c>
      <c r="BJ876" s="14">
        <f t="shared" si="1115"/>
        <v>0.61019396195394482</v>
      </c>
      <c r="BK876" s="14">
        <f t="shared" si="1116"/>
        <v>0.25423285814832569</v>
      </c>
      <c r="BL876" s="14">
        <f t="shared" si="1117"/>
        <v>0.13201816835926114</v>
      </c>
      <c r="BM876" s="14">
        <f t="shared" si="1118"/>
        <v>0.35343930591018557</v>
      </c>
      <c r="BN876" s="14">
        <f t="shared" si="1119"/>
        <v>0.64546800635858559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1.512</v>
      </c>
      <c r="F877" s="10">
        <f>VLOOKUP(B877,home!$B$2:$E$405,3,FALSE)</f>
        <v>0.94</v>
      </c>
      <c r="G877" s="10">
        <f>VLOOKUP(C877,away!$B$2:$E$405,4,FALSE)</f>
        <v>0.56999999999999995</v>
      </c>
      <c r="H877" s="10">
        <f>VLOOKUP(A877,away!$A$2:$E$405,3,FALSE)</f>
        <v>1.32</v>
      </c>
      <c r="I877" s="10">
        <f>VLOOKUP(C877,away!$B$2:$E$405,3,FALSE)</f>
        <v>0.85</v>
      </c>
      <c r="J877" s="10">
        <f>VLOOKUP(B877,home!$B$2:$E$405,4,FALSE)</f>
        <v>1.08</v>
      </c>
      <c r="K877" s="12">
        <f t="shared" si="1064"/>
        <v>0.81012959999999989</v>
      </c>
      <c r="L877" s="12">
        <f t="shared" si="1065"/>
        <v>1.2117600000000002</v>
      </c>
      <c r="M877" s="13">
        <f t="shared" si="1066"/>
        <v>0.13240503599322254</v>
      </c>
      <c r="N877" s="13">
        <f t="shared" si="1067"/>
        <v>0.10726523884717497</v>
      </c>
      <c r="O877" s="13">
        <f t="shared" si="1068"/>
        <v>0.16044312641514738</v>
      </c>
      <c r="P877" s="13">
        <f t="shared" si="1069"/>
        <v>0.12997972582545275</v>
      </c>
      <c r="Q877" s="13">
        <f t="shared" si="1070"/>
        <v>4.3449372520583146E-2</v>
      </c>
      <c r="R877" s="13">
        <f t="shared" si="1071"/>
        <v>9.7209281432409519E-2</v>
      </c>
      <c r="S877" s="13">
        <f t="shared" si="1072"/>
        <v>3.1899710231800896E-2</v>
      </c>
      <c r="T877" s="13">
        <f t="shared" si="1073"/>
        <v>5.2650211645541838E-2</v>
      </c>
      <c r="U877" s="13">
        <f t="shared" si="1074"/>
        <v>7.875211628312534E-2</v>
      </c>
      <c r="V877" s="13">
        <f t="shared" si="1075"/>
        <v>3.4794879873611714E-3</v>
      </c>
      <c r="W877" s="13">
        <f t="shared" si="1076"/>
        <v>1.173320759345034E-2</v>
      </c>
      <c r="X877" s="13">
        <f t="shared" si="1077"/>
        <v>1.4217831633439384E-2</v>
      </c>
      <c r="Y877" s="13">
        <f t="shared" si="1078"/>
        <v>8.6142998300682578E-3</v>
      </c>
      <c r="Z877" s="13">
        <f t="shared" si="1079"/>
        <v>3.9264772956178862E-2</v>
      </c>
      <c r="AA877" s="13">
        <f t="shared" si="1080"/>
        <v>3.1809554809079994E-2</v>
      </c>
      <c r="AB877" s="13">
        <f t="shared" si="1081"/>
        <v>1.2884930956829022E-2</v>
      </c>
      <c r="AC877" s="13">
        <f t="shared" si="1082"/>
        <v>2.1348456047081142E-4</v>
      </c>
      <c r="AD877" s="13">
        <f t="shared" si="1083"/>
        <v>2.3763546935997209E-3</v>
      </c>
      <c r="AE877" s="13">
        <f t="shared" si="1084"/>
        <v>2.8795715635163981E-3</v>
      </c>
      <c r="AF877" s="13">
        <f t="shared" si="1085"/>
        <v>1.7446748189033157E-3</v>
      </c>
      <c r="AG877" s="13">
        <f t="shared" si="1086"/>
        <v>7.0470905285142742E-4</v>
      </c>
      <c r="AH877" s="13">
        <f t="shared" si="1087"/>
        <v>1.1894870319344823E-2</v>
      </c>
      <c r="AI877" s="13">
        <f t="shared" si="1088"/>
        <v>9.6363865338626922E-3</v>
      </c>
      <c r="AJ877" s="13">
        <f t="shared" si="1089"/>
        <v>3.9033609840617837E-3</v>
      </c>
      <c r="AK877" s="13">
        <f t="shared" si="1090"/>
        <v>1.0540760908911932E-3</v>
      </c>
      <c r="AL877" s="13">
        <f t="shared" si="1091"/>
        <v>8.3829635118663533E-6</v>
      </c>
      <c r="AM877" s="13">
        <f t="shared" si="1092"/>
        <v>3.8503105547681296E-4</v>
      </c>
      <c r="AN877" s="13">
        <f t="shared" si="1093"/>
        <v>4.6656523178458296E-4</v>
      </c>
      <c r="AO877" s="13">
        <f t="shared" si="1094"/>
        <v>2.8268254263364318E-4</v>
      </c>
      <c r="AP877" s="13">
        <f t="shared" si="1095"/>
        <v>1.1418113262058118E-4</v>
      </c>
      <c r="AQ877" s="13">
        <f t="shared" si="1096"/>
        <v>3.4590032316078862E-5</v>
      </c>
      <c r="AR877" s="13">
        <f t="shared" si="1097"/>
        <v>2.8827456116338598E-3</v>
      </c>
      <c r="AS877" s="13">
        <f t="shared" si="1098"/>
        <v>2.3353975492546937E-3</v>
      </c>
      <c r="AT877" s="13">
        <f t="shared" si="1099"/>
        <v>9.4598734120934249E-4</v>
      </c>
      <c r="AU877" s="13">
        <f t="shared" si="1100"/>
        <v>2.5545744877966274E-4</v>
      </c>
      <c r="AV877" s="13">
        <f t="shared" si="1101"/>
        <v>5.1738410199222149E-5</v>
      </c>
      <c r="AW877" s="13">
        <f t="shared" si="1102"/>
        <v>2.2859471626914561E-7</v>
      </c>
      <c r="AX877" s="13">
        <f t="shared" si="1103"/>
        <v>5.1987509160168016E-5</v>
      </c>
      <c r="AY877" s="13">
        <f t="shared" si="1104"/>
        <v>6.299638409992521E-5</v>
      </c>
      <c r="AZ877" s="13">
        <f t="shared" si="1105"/>
        <v>3.8168249198462692E-5</v>
      </c>
      <c r="BA877" s="13">
        <f t="shared" si="1106"/>
        <v>1.5416919216243056E-5</v>
      </c>
      <c r="BB877" s="13">
        <f t="shared" si="1107"/>
        <v>4.6704015073686709E-6</v>
      </c>
      <c r="BC877" s="13">
        <f t="shared" si="1108"/>
        <v>1.1318811461138134E-6</v>
      </c>
      <c r="BD877" s="13">
        <f t="shared" si="1109"/>
        <v>5.8219930372557403E-4</v>
      </c>
      <c r="BE877" s="13">
        <f t="shared" si="1110"/>
        <v>4.7165688904747771E-4</v>
      </c>
      <c r="BF877" s="13">
        <f t="shared" si="1111"/>
        <v>1.9105160343063871E-4</v>
      </c>
      <c r="BG877" s="13">
        <f t="shared" si="1112"/>
        <v>5.1592186355540655E-5</v>
      </c>
      <c r="BH877" s="13">
        <f t="shared" si="1113"/>
        <v>1.04490893238349E-5</v>
      </c>
      <c r="BI877" s="13">
        <f t="shared" si="1114"/>
        <v>1.693023310856528E-6</v>
      </c>
      <c r="BJ877" s="14">
        <f t="shared" si="1115"/>
        <v>0.24709289353828878</v>
      </c>
      <c r="BK877" s="14">
        <f t="shared" si="1116"/>
        <v>0.29804882394591997</v>
      </c>
      <c r="BL877" s="14">
        <f t="shared" si="1117"/>
        <v>0.41536767228102245</v>
      </c>
      <c r="BM877" s="14">
        <f t="shared" si="1118"/>
        <v>0.32895961389803607</v>
      </c>
      <c r="BN877" s="14">
        <f t="shared" si="1119"/>
        <v>0.67075178103399025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1.512</v>
      </c>
      <c r="F878" s="10">
        <f>VLOOKUP(B878,home!$B$2:$E$405,3,FALSE)</f>
        <v>1.8</v>
      </c>
      <c r="G878" s="10">
        <f>VLOOKUP(C878,away!$B$2:$E$405,4,FALSE)</f>
        <v>0.85</v>
      </c>
      <c r="H878" s="10">
        <f>VLOOKUP(A878,away!$A$2:$E$405,3,FALSE)</f>
        <v>1.32</v>
      </c>
      <c r="I878" s="10">
        <f>VLOOKUP(C878,away!$B$2:$E$405,3,FALSE)</f>
        <v>0.85</v>
      </c>
      <c r="J878" s="10">
        <f>VLOOKUP(B878,home!$B$2:$E$405,4,FALSE)</f>
        <v>1.19</v>
      </c>
      <c r="K878" s="12">
        <f t="shared" si="1064"/>
        <v>2.3133599999999999</v>
      </c>
      <c r="L878" s="12">
        <f t="shared" si="1065"/>
        <v>1.33518</v>
      </c>
      <c r="M878" s="13">
        <f t="shared" si="1066"/>
        <v>2.6029103541603624E-2</v>
      </c>
      <c r="N878" s="13">
        <f t="shared" si="1067"/>
        <v>6.0214686969004151E-2</v>
      </c>
      <c r="O878" s="13">
        <f t="shared" si="1068"/>
        <v>3.4753538466678328E-2</v>
      </c>
      <c r="P878" s="13">
        <f t="shared" si="1069"/>
        <v>8.0397445747274962E-2</v>
      </c>
      <c r="Q878" s="13">
        <f t="shared" si="1070"/>
        <v>6.9649124123307732E-2</v>
      </c>
      <c r="R878" s="13">
        <f t="shared" si="1071"/>
        <v>2.3201114744969793E-2</v>
      </c>
      <c r="S878" s="13">
        <f t="shared" si="1072"/>
        <v>6.208194293317372E-2</v>
      </c>
      <c r="T878" s="13">
        <f t="shared" si="1073"/>
        <v>9.2994117546958008E-2</v>
      </c>
      <c r="U878" s="13">
        <f t="shared" si="1074"/>
        <v>5.3672530806423313E-2</v>
      </c>
      <c r="V878" s="13">
        <f t="shared" si="1075"/>
        <v>2.1306191744079946E-2</v>
      </c>
      <c r="W878" s="13">
        <f t="shared" si="1076"/>
        <v>5.3707832593965048E-2</v>
      </c>
      <c r="X878" s="13">
        <f t="shared" si="1077"/>
        <v>7.1709623922810245E-2</v>
      </c>
      <c r="Y878" s="13">
        <f t="shared" si="1078"/>
        <v>4.7872627834628916E-2</v>
      </c>
      <c r="Z878" s="13">
        <f t="shared" si="1079"/>
        <v>1.0325888128396257E-2</v>
      </c>
      <c r="AA878" s="13">
        <f t="shared" si="1080"/>
        <v>2.388749656070676E-2</v>
      </c>
      <c r="AB878" s="13">
        <f t="shared" si="1081"/>
        <v>2.7630189521838298E-2</v>
      </c>
      <c r="AC878" s="13">
        <f t="shared" si="1082"/>
        <v>4.1130964040112586E-3</v>
      </c>
      <c r="AD878" s="13">
        <f t="shared" si="1083"/>
        <v>3.1061387902393746E-2</v>
      </c>
      <c r="AE878" s="13">
        <f t="shared" si="1084"/>
        <v>4.1472543899518079E-2</v>
      </c>
      <c r="AF878" s="13">
        <f t="shared" si="1085"/>
        <v>2.7686655581879285E-2</v>
      </c>
      <c r="AG878" s="13">
        <f t="shared" si="1086"/>
        <v>1.2322222933271195E-2</v>
      </c>
      <c r="AH878" s="13">
        <f t="shared" si="1087"/>
        <v>3.446729827818028E-3</v>
      </c>
      <c r="AI878" s="13">
        <f t="shared" si="1088"/>
        <v>7.9735269144811122E-3</v>
      </c>
      <c r="AJ878" s="13">
        <f t="shared" si="1089"/>
        <v>9.2228191114420138E-3</v>
      </c>
      <c r="AK878" s="13">
        <f t="shared" si="1090"/>
        <v>7.1119002732151649E-3</v>
      </c>
      <c r="AL878" s="13">
        <f t="shared" si="1091"/>
        <v>5.0817339055301799E-4</v>
      </c>
      <c r="AM878" s="13">
        <f t="shared" si="1092"/>
        <v>1.4371234463576322E-2</v>
      </c>
      <c r="AN878" s="13">
        <f t="shared" si="1093"/>
        <v>1.9188184831077832E-2</v>
      </c>
      <c r="AO878" s="13">
        <f t="shared" si="1094"/>
        <v>1.2809840311379255E-2</v>
      </c>
      <c r="AP878" s="13">
        <f t="shared" si="1095"/>
        <v>5.7011475289824518E-3</v>
      </c>
      <c r="AQ878" s="13">
        <f t="shared" si="1096"/>
        <v>1.9030145394366973E-3</v>
      </c>
      <c r="AR878" s="13">
        <f t="shared" si="1097"/>
        <v>9.2040094630121516E-4</v>
      </c>
      <c r="AS878" s="13">
        <f t="shared" si="1098"/>
        <v>2.1292187331353788E-3</v>
      </c>
      <c r="AT878" s="13">
        <f t="shared" si="1099"/>
        <v>2.4628247242430299E-3</v>
      </c>
      <c r="AU878" s="13">
        <f t="shared" si="1100"/>
        <v>1.899133401358285E-3</v>
      </c>
      <c r="AV878" s="13">
        <f t="shared" si="1101"/>
        <v>1.0983448113415506E-3</v>
      </c>
      <c r="AW878" s="13">
        <f t="shared" si="1102"/>
        <v>4.3600599412684597E-5</v>
      </c>
      <c r="AX878" s="13">
        <f t="shared" si="1103"/>
        <v>5.5409731597764866E-3</v>
      </c>
      <c r="AY878" s="13">
        <f t="shared" si="1104"/>
        <v>7.3981965434703686E-3</v>
      </c>
      <c r="AZ878" s="13">
        <f t="shared" si="1105"/>
        <v>4.9389620304553855E-3</v>
      </c>
      <c r="BA878" s="13">
        <f t="shared" si="1106"/>
        <v>2.198134441274474E-3</v>
      </c>
      <c r="BB878" s="13">
        <f t="shared" si="1107"/>
        <v>7.3372628582521297E-4</v>
      </c>
      <c r="BC878" s="13">
        <f t="shared" si="1108"/>
        <v>1.9593133246162159E-4</v>
      </c>
      <c r="BD878" s="13">
        <f t="shared" si="1109"/>
        <v>2.0481682258040914E-4</v>
      </c>
      <c r="BE878" s="13">
        <f t="shared" si="1110"/>
        <v>4.7381504468461521E-4</v>
      </c>
      <c r="BF878" s="13">
        <f t="shared" si="1111"/>
        <v>5.4805238588580079E-4</v>
      </c>
      <c r="BG878" s="13">
        <f t="shared" si="1112"/>
        <v>4.2261415580425863E-4</v>
      </c>
      <c r="BH878" s="13">
        <f t="shared" si="1113"/>
        <v>2.4441467086783495E-4</v>
      </c>
      <c r="BI878" s="13">
        <f t="shared" si="1114"/>
        <v>1.1308382459976296E-4</v>
      </c>
      <c r="BJ878" s="14">
        <f t="shared" si="1115"/>
        <v>0.58367016877545264</v>
      </c>
      <c r="BK878" s="14">
        <f t="shared" si="1116"/>
        <v>0.20183415030416688</v>
      </c>
      <c r="BL878" s="14">
        <f t="shared" si="1117"/>
        <v>0.20141656574837491</v>
      </c>
      <c r="BM878" s="14">
        <f t="shared" si="1118"/>
        <v>0.69564716341949451</v>
      </c>
      <c r="BN878" s="14">
        <f t="shared" si="1119"/>
        <v>0.29424501359283861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1.50833333333333</v>
      </c>
      <c r="F879" s="10">
        <f>VLOOKUP(B879,home!$B$2:$E$405,3,FALSE)</f>
        <v>0.66</v>
      </c>
      <c r="G879" s="10">
        <f>VLOOKUP(C879,away!$B$2:$E$405,4,FALSE)</f>
        <v>0.66</v>
      </c>
      <c r="H879" s="10">
        <f>VLOOKUP(A879,away!$A$2:$E$405,3,FALSE)</f>
        <v>1.30833333333333</v>
      </c>
      <c r="I879" s="10">
        <f>VLOOKUP(C879,away!$B$2:$E$405,3,FALSE)</f>
        <v>2.3199999999999998</v>
      </c>
      <c r="J879" s="10">
        <f>VLOOKUP(B879,home!$B$2:$E$405,4,FALSE)</f>
        <v>1.1499999999999999</v>
      </c>
      <c r="K879" s="12">
        <f t="shared" si="1064"/>
        <v>0.65702999999999856</v>
      </c>
      <c r="L879" s="12">
        <f t="shared" si="1065"/>
        <v>3.4906333333333239</v>
      </c>
      <c r="M879" s="13">
        <f t="shared" si="1066"/>
        <v>1.5801295741859445E-2</v>
      </c>
      <c r="N879" s="13">
        <f t="shared" si="1067"/>
        <v>1.0381925341273888E-2</v>
      </c>
      <c r="O879" s="13">
        <f t="shared" si="1068"/>
        <v>5.5156529626392489E-2</v>
      </c>
      <c r="P879" s="13">
        <f t="shared" si="1069"/>
        <v>3.6239494660428577E-2</v>
      </c>
      <c r="Q879" s="13">
        <f t="shared" si="1070"/>
        <v>3.4106182034885834E-3</v>
      </c>
      <c r="R879" s="13">
        <f t="shared" si="1071"/>
        <v>9.6265610432436338E-2</v>
      </c>
      <c r="S879" s="13">
        <f t="shared" si="1072"/>
        <v>2.0778374677276411E-2</v>
      </c>
      <c r="T879" s="13">
        <f t="shared" si="1073"/>
        <v>1.1905217588370666E-2</v>
      </c>
      <c r="U879" s="13">
        <f t="shared" si="1074"/>
        <v>6.3249394022423508E-2</v>
      </c>
      <c r="V879" s="13">
        <f t="shared" si="1075"/>
        <v>5.2949089356764687E-3</v>
      </c>
      <c r="W879" s="13">
        <f t="shared" si="1076"/>
        <v>7.4695949274603305E-4</v>
      </c>
      <c r="X879" s="13">
        <f t="shared" si="1077"/>
        <v>2.6073617040290537E-3</v>
      </c>
      <c r="Y879" s="13">
        <f t="shared" si="1078"/>
        <v>4.5506718380702964E-3</v>
      </c>
      <c r="Z879" s="13">
        <f t="shared" si="1079"/>
        <v>0.11200931620971416</v>
      </c>
      <c r="AA879" s="13">
        <f t="shared" si="1080"/>
        <v>7.3593481029268326E-2</v>
      </c>
      <c r="AB879" s="13">
        <f t="shared" si="1081"/>
        <v>2.417656242033003E-2</v>
      </c>
      <c r="AC879" s="13">
        <f t="shared" si="1082"/>
        <v>7.5897582719109714E-4</v>
      </c>
      <c r="AD879" s="13">
        <f t="shared" si="1083"/>
        <v>1.2269369887973124E-4</v>
      </c>
      <c r="AE879" s="13">
        <f t="shared" si="1084"/>
        <v>4.2827871509955133E-4</v>
      </c>
      <c r="AF879" s="13">
        <f t="shared" si="1085"/>
        <v>7.4748197944182998E-4</v>
      </c>
      <c r="AG879" s="13">
        <f t="shared" si="1086"/>
        <v>8.6972850450187545E-4</v>
      </c>
      <c r="AH879" s="13">
        <f t="shared" si="1087"/>
        <v>9.7745863201375224E-2</v>
      </c>
      <c r="AI879" s="13">
        <f t="shared" si="1088"/>
        <v>6.422196449919941E-2</v>
      </c>
      <c r="AJ879" s="13">
        <f t="shared" si="1089"/>
        <v>2.109787866745445E-2</v>
      </c>
      <c r="AK879" s="13">
        <f t="shared" si="1090"/>
        <v>4.6206464069591885E-3</v>
      </c>
      <c r="AL879" s="13">
        <f t="shared" si="1091"/>
        <v>6.9626949298904649E-5</v>
      </c>
      <c r="AM879" s="13">
        <f t="shared" si="1092"/>
        <v>1.6122688194989937E-5</v>
      </c>
      <c r="AN879" s="13">
        <f t="shared" si="1093"/>
        <v>5.6278392836371545E-5</v>
      </c>
      <c r="AO879" s="13">
        <f t="shared" si="1094"/>
        <v>9.8223616990532949E-5</v>
      </c>
      <c r="AP879" s="13">
        <f t="shared" si="1095"/>
        <v>1.1428754386257326E-4</v>
      </c>
      <c r="AQ879" s="13">
        <f t="shared" si="1096"/>
        <v>9.9733977547873136E-5</v>
      </c>
      <c r="AR879" s="13">
        <f t="shared" si="1097"/>
        <v>6.8238993657231878E-2</v>
      </c>
      <c r="AS879" s="13">
        <f t="shared" si="1098"/>
        <v>4.483506600261096E-2</v>
      </c>
      <c r="AT879" s="13">
        <f t="shared" si="1099"/>
        <v>1.4728991707847706E-2</v>
      </c>
      <c r="AU879" s="13">
        <f t="shared" si="1100"/>
        <v>3.2257964739357188E-3</v>
      </c>
      <c r="AV879" s="13">
        <f t="shared" si="1101"/>
        <v>5.2986126431749515E-4</v>
      </c>
      <c r="AW879" s="13">
        <f t="shared" si="1102"/>
        <v>4.4357217748345444E-6</v>
      </c>
      <c r="AX879" s="13">
        <f t="shared" si="1103"/>
        <v>1.7655149707923679E-6</v>
      </c>
      <c r="AY879" s="13">
        <f t="shared" si="1104"/>
        <v>6.1627654075468488E-6</v>
      </c>
      <c r="AZ879" s="13">
        <f t="shared" si="1105"/>
        <v>1.0755977178548281E-5</v>
      </c>
      <c r="BA879" s="13">
        <f t="shared" si="1106"/>
        <v>1.251505749067105E-5</v>
      </c>
      <c r="BB879" s="13">
        <f t="shared" si="1107"/>
        <v>1.0921369211379818E-5</v>
      </c>
      <c r="BC879" s="13">
        <f t="shared" si="1108"/>
        <v>7.6244990829765327E-6</v>
      </c>
      <c r="BD879" s="13">
        <f t="shared" si="1109"/>
        <v>3.9699550982175841E-2</v>
      </c>
      <c r="BE879" s="13">
        <f t="shared" si="1110"/>
        <v>2.6083795981818935E-2</v>
      </c>
      <c r="BF879" s="13">
        <f t="shared" si="1111"/>
        <v>8.5689182369672288E-3</v>
      </c>
      <c r="BG879" s="13">
        <f t="shared" si="1112"/>
        <v>1.8766787830781886E-3</v>
      </c>
      <c r="BH879" s="13">
        <f t="shared" si="1113"/>
        <v>3.0825856521146482E-4</v>
      </c>
      <c r="BI879" s="13">
        <f t="shared" si="1114"/>
        <v>4.0507025020177679E-5</v>
      </c>
      <c r="BJ879" s="14">
        <f t="shared" si="1115"/>
        <v>3.6205328468675753E-2</v>
      </c>
      <c r="BK879" s="14">
        <f t="shared" si="1116"/>
        <v>7.8948839557138453E-2</v>
      </c>
      <c r="BL879" s="14">
        <f t="shared" si="1117"/>
        <v>0.70826434898605461</v>
      </c>
      <c r="BM879" s="14">
        <f t="shared" si="1118"/>
        <v>0.71817063217207111</v>
      </c>
      <c r="BN879" s="14">
        <f t="shared" si="1119"/>
        <v>0.2172554740058793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1.4212962962963001</v>
      </c>
      <c r="F880" s="10">
        <f>VLOOKUP(B880,home!$B$2:$E$405,3,FALSE)</f>
        <v>0.78</v>
      </c>
      <c r="G880" s="10">
        <f>VLOOKUP(C880,away!$B$2:$E$405,4,FALSE)</f>
        <v>1.41</v>
      </c>
      <c r="H880" s="10">
        <f>VLOOKUP(A880,away!$A$2:$E$405,3,FALSE)</f>
        <v>1.1111111111111101</v>
      </c>
      <c r="I880" s="10">
        <f>VLOOKUP(C880,away!$B$2:$E$405,3,FALSE)</f>
        <v>0.94</v>
      </c>
      <c r="J880" s="10">
        <f>VLOOKUP(B880,home!$B$2:$E$405,4,FALSE)</f>
        <v>1.5</v>
      </c>
      <c r="K880" s="12">
        <f t="shared" si="1064"/>
        <v>1.5631416666666709</v>
      </c>
      <c r="L880" s="12">
        <f t="shared" si="1065"/>
        <v>1.5666666666666651</v>
      </c>
      <c r="M880" s="13">
        <f t="shared" si="1066"/>
        <v>4.3726177300286495E-2</v>
      </c>
      <c r="N880" s="13">
        <f t="shared" si="1067"/>
        <v>6.8350209662132178E-2</v>
      </c>
      <c r="O880" s="13">
        <f t="shared" si="1068"/>
        <v>6.8504344437115436E-2</v>
      </c>
      <c r="P880" s="13">
        <f t="shared" si="1069"/>
        <v>0.10708199513734031</v>
      </c>
      <c r="Q880" s="13">
        <f t="shared" si="1070"/>
        <v>5.3420530324140861E-2</v>
      </c>
      <c r="R880" s="13">
        <f t="shared" si="1071"/>
        <v>5.3661736475740386E-2</v>
      </c>
      <c r="S880" s="13">
        <f t="shared" si="1072"/>
        <v>6.5558861936681631E-2</v>
      </c>
      <c r="T880" s="13">
        <f t="shared" si="1073"/>
        <v>8.3692164174487257E-2</v>
      </c>
      <c r="U880" s="13">
        <f t="shared" si="1074"/>
        <v>8.3880896190916501E-2</v>
      </c>
      <c r="V880" s="13">
        <f t="shared" si="1075"/>
        <v>1.7838726183282617E-2</v>
      </c>
      <c r="W880" s="13">
        <f t="shared" si="1076"/>
        <v>2.7834618935031658E-2</v>
      </c>
      <c r="X880" s="13">
        <f t="shared" si="1077"/>
        <v>4.3607569664882891E-2</v>
      </c>
      <c r="Y880" s="13">
        <f t="shared" si="1078"/>
        <v>3.4159262904158237E-2</v>
      </c>
      <c r="Z880" s="13">
        <f t="shared" si="1079"/>
        <v>2.8023351270664399E-2</v>
      </c>
      <c r="AA880" s="13">
        <f t="shared" si="1080"/>
        <v>4.3804468010811913E-2</v>
      </c>
      <c r="AB880" s="13">
        <f t="shared" si="1081"/>
        <v>3.4236294566933716E-2</v>
      </c>
      <c r="AC880" s="13">
        <f t="shared" si="1082"/>
        <v>2.7303530006985346E-3</v>
      </c>
      <c r="AD880" s="13">
        <f t="shared" si="1083"/>
        <v>1.0877363158284263E-2</v>
      </c>
      <c r="AE880" s="13">
        <f t="shared" si="1084"/>
        <v>1.7041202281311993E-2</v>
      </c>
      <c r="AF880" s="13">
        <f t="shared" si="1085"/>
        <v>1.3348941787027717E-2</v>
      </c>
      <c r="AG880" s="13">
        <f t="shared" si="1086"/>
        <v>6.971114044336691E-3</v>
      </c>
      <c r="AH880" s="13">
        <f t="shared" si="1087"/>
        <v>1.0975812581010212E-2</v>
      </c>
      <c r="AI880" s="13">
        <f t="shared" si="1088"/>
        <v>1.7156749970901317E-2</v>
      </c>
      <c r="AJ880" s="13">
        <f t="shared" si="1089"/>
        <v>1.3409215372049024E-2</v>
      </c>
      <c r="AK880" s="13">
        <f t="shared" si="1090"/>
        <v>6.9868344217856853E-3</v>
      </c>
      <c r="AL880" s="13">
        <f t="shared" si="1091"/>
        <v>2.6745685517961555E-4</v>
      </c>
      <c r="AM880" s="13">
        <f t="shared" si="1092"/>
        <v>3.4005719152358214E-3</v>
      </c>
      <c r="AN880" s="13">
        <f t="shared" si="1093"/>
        <v>5.3275626672027818E-3</v>
      </c>
      <c r="AO880" s="13">
        <f t="shared" si="1094"/>
        <v>4.1732574226421753E-3</v>
      </c>
      <c r="AP880" s="13">
        <f t="shared" si="1095"/>
        <v>2.1793677651575786E-3</v>
      </c>
      <c r="AQ880" s="13">
        <f t="shared" si="1096"/>
        <v>8.5358570802005081E-4</v>
      </c>
      <c r="AR880" s="13">
        <f t="shared" si="1097"/>
        <v>3.4390879420498617E-3</v>
      </c>
      <c r="AS880" s="13">
        <f t="shared" si="1098"/>
        <v>5.3757816575490712E-3</v>
      </c>
      <c r="AT880" s="13">
        <f t="shared" si="1099"/>
        <v>4.2015541499086885E-3</v>
      </c>
      <c r="AU880" s="13">
        <f t="shared" si="1100"/>
        <v>2.1892081188261783E-3</v>
      </c>
      <c r="AV880" s="13">
        <f t="shared" si="1101"/>
        <v>8.5551060688553962E-4</v>
      </c>
      <c r="AW880" s="13">
        <f t="shared" si="1102"/>
        <v>1.8193915606707257E-5</v>
      </c>
      <c r="AX880" s="13">
        <f t="shared" si="1103"/>
        <v>8.8592927520026561E-4</v>
      </c>
      <c r="AY880" s="13">
        <f t="shared" si="1104"/>
        <v>1.3879558644804147E-3</v>
      </c>
      <c r="AZ880" s="13">
        <f t="shared" si="1105"/>
        <v>1.0872320938429905E-3</v>
      </c>
      <c r="BA880" s="13">
        <f t="shared" si="1106"/>
        <v>5.6777676011800574E-4</v>
      </c>
      <c r="BB880" s="13">
        <f t="shared" si="1107"/>
        <v>2.2237923104621868E-4</v>
      </c>
      <c r="BC880" s="13">
        <f t="shared" si="1108"/>
        <v>6.9678825727815096E-5</v>
      </c>
      <c r="BD880" s="13">
        <f t="shared" si="1109"/>
        <v>8.9798407375746303E-4</v>
      </c>
      <c r="BE880" s="13">
        <f t="shared" si="1110"/>
        <v>1.4036763216933674E-3</v>
      </c>
      <c r="BF880" s="13">
        <f t="shared" si="1111"/>
        <v>1.0970724724761564E-3</v>
      </c>
      <c r="BG880" s="13">
        <f t="shared" si="1112"/>
        <v>5.7162656436016829E-4</v>
      </c>
      <c r="BH880" s="13">
        <f t="shared" si="1113"/>
        <v>2.2338332513122404E-4</v>
      </c>
      <c r="BI880" s="13">
        <f t="shared" si="1114"/>
        <v>6.9835956630232886E-5</v>
      </c>
      <c r="BJ880" s="14">
        <f t="shared" si="1115"/>
        <v>0.37945827446446795</v>
      </c>
      <c r="BK880" s="14">
        <f t="shared" si="1116"/>
        <v>0.23859152627794963</v>
      </c>
      <c r="BL880" s="14">
        <f t="shared" si="1117"/>
        <v>0.35294107321653212</v>
      </c>
      <c r="BM880" s="14">
        <f t="shared" si="1118"/>
        <v>0.60289946994398447</v>
      </c>
      <c r="BN880" s="14">
        <f t="shared" si="1119"/>
        <v>0.39474499333675567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1.6834532374100699</v>
      </c>
      <c r="F881" s="10">
        <f>VLOOKUP(B881,home!$B$2:$E$405,3,FALSE)</f>
        <v>1.19</v>
      </c>
      <c r="G881" s="10">
        <f>VLOOKUP(C881,away!$B$2:$E$405,4,FALSE)</f>
        <v>1.36</v>
      </c>
      <c r="H881" s="10">
        <f>VLOOKUP(A881,away!$A$2:$E$405,3,FALSE)</f>
        <v>1.19424460431655</v>
      </c>
      <c r="I881" s="10">
        <f>VLOOKUP(C881,away!$B$2:$E$405,3,FALSE)</f>
        <v>0.59</v>
      </c>
      <c r="J881" s="10">
        <f>VLOOKUP(B881,home!$B$2:$E$405,4,FALSE)</f>
        <v>0.96</v>
      </c>
      <c r="K881" s="12">
        <f t="shared" si="1064"/>
        <v>2.7245007194244573</v>
      </c>
      <c r="L881" s="12">
        <f t="shared" si="1065"/>
        <v>0.67642014388489391</v>
      </c>
      <c r="M881" s="13">
        <f t="shared" si="1066"/>
        <v>3.3342551886250932E-2</v>
      </c>
      <c r="N881" s="13">
        <f t="shared" si="1067"/>
        <v>9.0841806601537969E-2</v>
      </c>
      <c r="O881" s="13">
        <f t="shared" si="1068"/>
        <v>2.2553573744387396E-2</v>
      </c>
      <c r="P881" s="13">
        <f t="shared" si="1069"/>
        <v>6.1447227892176021E-2</v>
      </c>
      <c r="Q881" s="13">
        <f t="shared" si="1070"/>
        <v>0.12374928371985382</v>
      </c>
      <c r="R881" s="13">
        <f t="shared" si="1071"/>
        <v>7.6278457986485443E-3</v>
      </c>
      <c r="S881" s="13">
        <f t="shared" si="1072"/>
        <v>2.8310384194003307E-2</v>
      </c>
      <c r="T881" s="13">
        <f t="shared" si="1073"/>
        <v>8.3706508299436072E-2</v>
      </c>
      <c r="U881" s="13">
        <f t="shared" si="1074"/>
        <v>2.0782071366076786E-2</v>
      </c>
      <c r="V881" s="13">
        <f t="shared" si="1075"/>
        <v>5.7970455531440096E-3</v>
      </c>
      <c r="W881" s="13">
        <f t="shared" si="1076"/>
        <v>0.11238500417433434</v>
      </c>
      <c r="X881" s="13">
        <f t="shared" si="1077"/>
        <v>7.6019480694107633E-2</v>
      </c>
      <c r="Y881" s="13">
        <f t="shared" si="1078"/>
        <v>2.5710554034581602E-2</v>
      </c>
      <c r="Z881" s="13">
        <f t="shared" si="1079"/>
        <v>1.7198761842178777E-3</v>
      </c>
      <c r="AA881" s="13">
        <f t="shared" si="1080"/>
        <v>4.6858039012225988E-3</v>
      </c>
      <c r="AB881" s="13">
        <f t="shared" si="1081"/>
        <v>6.3832380499814489E-3</v>
      </c>
      <c r="AC881" s="13">
        <f t="shared" si="1082"/>
        <v>6.6771355042910736E-4</v>
      </c>
      <c r="AD881" s="13">
        <f t="shared" si="1083"/>
        <v>7.6548256181373633E-2</v>
      </c>
      <c r="AE881" s="13">
        <f t="shared" si="1084"/>
        <v>5.1778782460342475E-2</v>
      </c>
      <c r="AF881" s="13">
        <f t="shared" si="1085"/>
        <v>1.7512105741004737E-2</v>
      </c>
      <c r="AG881" s="13">
        <f t="shared" si="1086"/>
        <v>3.9485136950193015E-3</v>
      </c>
      <c r="AH881" s="13">
        <f t="shared" si="1087"/>
        <v>2.9083972399821472E-4</v>
      </c>
      <c r="AI881" s="13">
        <f t="shared" si="1088"/>
        <v>7.923930372703466E-4</v>
      </c>
      <c r="AJ881" s="13">
        <f t="shared" si="1089"/>
        <v>1.079437700054995E-3</v>
      </c>
      <c r="AK881" s="13">
        <f t="shared" si="1090"/>
        <v>9.8030959679123856E-4</v>
      </c>
      <c r="AL881" s="13">
        <f t="shared" si="1091"/>
        <v>4.9221363547557383E-5</v>
      </c>
      <c r="AM881" s="13">
        <f t="shared" si="1092"/>
        <v>4.1711155807368012E-2</v>
      </c>
      <c r="AN881" s="13">
        <f t="shared" si="1093"/>
        <v>2.8214266012825097E-2</v>
      </c>
      <c r="AO881" s="13">
        <f t="shared" si="1094"/>
        <v>9.5423489380009122E-3</v>
      </c>
      <c r="AP881" s="13">
        <f t="shared" si="1095"/>
        <v>2.1515456805474811E-3</v>
      </c>
      <c r="AQ881" s="13">
        <f t="shared" si="1096"/>
        <v>3.6383720970271216E-4</v>
      </c>
      <c r="AR881" s="13">
        <f t="shared" si="1097"/>
        <v>3.9345969590863046E-5</v>
      </c>
      <c r="AS881" s="13">
        <f t="shared" si="1098"/>
        <v>1.071981224567592E-4</v>
      </c>
      <c r="AT881" s="13">
        <f t="shared" si="1099"/>
        <v>1.4603068087719575E-4</v>
      </c>
      <c r="AU881" s="13">
        <f t="shared" si="1100"/>
        <v>1.3262023170265439E-4</v>
      </c>
      <c r="AV881" s="13">
        <f t="shared" si="1101"/>
        <v>9.0330979171030035E-5</v>
      </c>
      <c r="AW881" s="13">
        <f t="shared" si="1102"/>
        <v>2.5197334370111836E-6</v>
      </c>
      <c r="AX881" s="13">
        <f t="shared" si="1103"/>
        <v>1.89403456675333E-2</v>
      </c>
      <c r="AY881" s="13">
        <f t="shared" si="1104"/>
        <v>1.2811631341662501E-2</v>
      </c>
      <c r="AZ881" s="13">
        <f t="shared" si="1105"/>
        <v>4.3330227577637829E-3</v>
      </c>
      <c r="BA881" s="13">
        <f t="shared" si="1106"/>
        <v>9.7698129242103273E-4</v>
      </c>
      <c r="BB881" s="13">
        <f t="shared" si="1107"/>
        <v>1.652124565980711E-4</v>
      </c>
      <c r="BC881" s="13">
        <f t="shared" si="1108"/>
        <v>2.2350606732728811E-5</v>
      </c>
      <c r="BD881" s="13">
        <f t="shared" si="1109"/>
        <v>4.4357344019903741E-6</v>
      </c>
      <c r="BE881" s="13">
        <f t="shared" si="1110"/>
        <v>1.2085161569398589E-5</v>
      </c>
      <c r="BF881" s="13">
        <f t="shared" si="1111"/>
        <v>1.646301569509363E-5</v>
      </c>
      <c r="BG881" s="13">
        <f t="shared" si="1112"/>
        <v>1.4951166035059577E-5</v>
      </c>
      <c r="BH881" s="13">
        <f t="shared" si="1113"/>
        <v>1.0183615654688581E-5</v>
      </c>
      <c r="BI881" s="13">
        <f t="shared" si="1114"/>
        <v>5.5490536355082397E-6</v>
      </c>
      <c r="BJ881" s="14">
        <f t="shared" si="1115"/>
        <v>0.78143299337274708</v>
      </c>
      <c r="BK881" s="14">
        <f t="shared" si="1116"/>
        <v>0.14242577578121343</v>
      </c>
      <c r="BL881" s="14">
        <f t="shared" si="1117"/>
        <v>6.5754706649221811E-2</v>
      </c>
      <c r="BM881" s="14">
        <f t="shared" si="1118"/>
        <v>0.63896195073631989</v>
      </c>
      <c r="BN881" s="14">
        <f t="shared" si="1119"/>
        <v>0.33956228964285468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1.6834532374100699</v>
      </c>
      <c r="F882" s="10">
        <f>VLOOKUP(B882,home!$B$2:$E$405,3,FALSE)</f>
        <v>0.85</v>
      </c>
      <c r="G882" s="10">
        <f>VLOOKUP(C882,away!$B$2:$E$405,4,FALSE)</f>
        <v>1.02</v>
      </c>
      <c r="H882" s="10">
        <f>VLOOKUP(A882,away!$A$2:$E$405,3,FALSE)</f>
        <v>1.19424460431655</v>
      </c>
      <c r="I882" s="10">
        <f>VLOOKUP(C882,away!$B$2:$E$405,3,FALSE)</f>
        <v>0.85</v>
      </c>
      <c r="J882" s="10">
        <f>VLOOKUP(B882,home!$B$2:$E$405,4,FALSE)</f>
        <v>1.56</v>
      </c>
      <c r="K882" s="12">
        <f t="shared" si="1064"/>
        <v>1.4595539568345306</v>
      </c>
      <c r="L882" s="12">
        <f t="shared" si="1065"/>
        <v>1.5835683453237452</v>
      </c>
      <c r="M882" s="13">
        <f t="shared" si="1066"/>
        <v>4.7685767438693995E-2</v>
      </c>
      <c r="N882" s="13">
        <f t="shared" si="1067"/>
        <v>6.9599950549837045E-2</v>
      </c>
      <c r="O882" s="13">
        <f t="shared" si="1068"/>
        <v>7.5513671838385588E-2</v>
      </c>
      <c r="P882" s="13">
        <f t="shared" si="1069"/>
        <v>0.11021627852681995</v>
      </c>
      <c r="Q882" s="13">
        <f t="shared" si="1070"/>
        <v>5.0792441610251163E-2</v>
      </c>
      <c r="R882" s="13">
        <f t="shared" si="1071"/>
        <v>5.979053018121628E-2</v>
      </c>
      <c r="S882" s="13">
        <f t="shared" si="1072"/>
        <v>6.3685816045211202E-2</v>
      </c>
      <c r="T882" s="13">
        <f t="shared" si="1073"/>
        <v>8.0433302715698402E-2</v>
      </c>
      <c r="U882" s="13">
        <f t="shared" si="1074"/>
        <v>8.7267504907228649E-2</v>
      </c>
      <c r="V882" s="13">
        <f t="shared" si="1075"/>
        <v>1.635524955339928E-2</v>
      </c>
      <c r="W882" s="13">
        <f t="shared" si="1076"/>
        <v>2.4711436376509657E-2</v>
      </c>
      <c r="X882" s="13">
        <f t="shared" si="1077"/>
        <v>3.9132248413322406E-2</v>
      </c>
      <c r="Y882" s="13">
        <f t="shared" si="1078"/>
        <v>3.098429493434136E-2</v>
      </c>
      <c r="Z882" s="13">
        <f t="shared" si="1079"/>
        <v>3.156079698169937E-2</v>
      </c>
      <c r="AA882" s="13">
        <f t="shared" si="1080"/>
        <v>4.6064686115490625E-2</v>
      </c>
      <c r="AB882" s="13">
        <f t="shared" si="1081"/>
        <v>3.3616947445102505E-2</v>
      </c>
      <c r="AC882" s="13">
        <f t="shared" si="1082"/>
        <v>2.3626215391083279E-3</v>
      </c>
      <c r="AD882" s="13">
        <f t="shared" si="1083"/>
        <v>9.0169186855998586E-3</v>
      </c>
      <c r="AE882" s="13">
        <f t="shared" si="1084"/>
        <v>1.427890700287413E-2</v>
      </c>
      <c r="AF882" s="13">
        <f t="shared" si="1085"/>
        <v>1.1305812567786512E-2</v>
      </c>
      <c r="AG882" s="13">
        <f t="shared" si="1086"/>
        <v>5.9678423001700296E-3</v>
      </c>
      <c r="AH882" s="13">
        <f t="shared" si="1087"/>
        <v>1.2494669763352086E-2</v>
      </c>
      <c r="AI882" s="13">
        <f t="shared" si="1088"/>
        <v>1.8236644692441305E-2</v>
      </c>
      <c r="AJ882" s="13">
        <f t="shared" si="1089"/>
        <v>1.3308683460119076E-2</v>
      </c>
      <c r="AK882" s="13">
        <f t="shared" si="1090"/>
        <v>6.4749138681583582E-3</v>
      </c>
      <c r="AL882" s="13">
        <f t="shared" si="1091"/>
        <v>2.184294120400623E-4</v>
      </c>
      <c r="AM882" s="13">
        <f t="shared" si="1092"/>
        <v>2.6321358692044943E-3</v>
      </c>
      <c r="AN882" s="13">
        <f t="shared" si="1093"/>
        <v>4.1681670430634395E-3</v>
      </c>
      <c r="AO882" s="13">
        <f t="shared" si="1094"/>
        <v>3.3002886937084693E-3</v>
      </c>
      <c r="AP882" s="13">
        <f t="shared" si="1095"/>
        <v>1.7420775685955282E-3</v>
      </c>
      <c r="AQ882" s="13">
        <f t="shared" si="1096"/>
        <v>6.8967472318160882E-4</v>
      </c>
      <c r="AR882" s="13">
        <f t="shared" si="1097"/>
        <v>3.9572327045036158E-3</v>
      </c>
      <c r="AS882" s="13">
        <f t="shared" si="1098"/>
        <v>5.7757946519732635E-3</v>
      </c>
      <c r="AT882" s="13">
        <f t="shared" si="1099"/>
        <v>4.2150419690756497E-3</v>
      </c>
      <c r="AU882" s="13">
        <f t="shared" si="1100"/>
        <v>2.0506937280626589E-3</v>
      </c>
      <c r="AV882" s="13">
        <f t="shared" si="1101"/>
        <v>7.4827453626240248E-4</v>
      </c>
      <c r="AW882" s="13">
        <f t="shared" si="1102"/>
        <v>1.4023795899786275E-5</v>
      </c>
      <c r="AX882" s="13">
        <f t="shared" si="1103"/>
        <v>6.4029072047058658E-4</v>
      </c>
      <c r="AY882" s="13">
        <f t="shared" si="1104"/>
        <v>1.0139441167417557E-3</v>
      </c>
      <c r="AZ882" s="13">
        <f t="shared" si="1105"/>
        <v>8.0282490359974412E-4</v>
      </c>
      <c r="BA882" s="13">
        <f t="shared" si="1106"/>
        <v>4.2377603472604734E-4</v>
      </c>
      <c r="BB882" s="13">
        <f t="shared" si="1107"/>
        <v>1.6776957852474627E-4</v>
      </c>
      <c r="BC882" s="13">
        <f t="shared" si="1108"/>
        <v>5.3134918772018877E-5</v>
      </c>
      <c r="BD882" s="13">
        <f t="shared" si="1109"/>
        <v>1.0444247409886348E-3</v>
      </c>
      <c r="BE882" s="13">
        <f t="shared" si="1110"/>
        <v>1.5243942633258415E-3</v>
      </c>
      <c r="BF882" s="13">
        <f t="shared" si="1111"/>
        <v>1.1124678394065458E-3</v>
      </c>
      <c r="BG882" s="13">
        <f t="shared" si="1112"/>
        <v>5.4123561228566189E-4</v>
      </c>
      <c r="BH882" s="13">
        <f t="shared" si="1113"/>
        <v>1.974906448728245E-4</v>
      </c>
      <c r="BI882" s="13">
        <f t="shared" si="1114"/>
        <v>5.7649650432386739E-5</v>
      </c>
      <c r="BJ882" s="14">
        <f t="shared" si="1115"/>
        <v>0.35185723932697899</v>
      </c>
      <c r="BK882" s="14">
        <f t="shared" si="1116"/>
        <v>0.24153810663201455</v>
      </c>
      <c r="BL882" s="14">
        <f t="shared" si="1117"/>
        <v>0.37399295261268389</v>
      </c>
      <c r="BM882" s="14">
        <f t="shared" si="1118"/>
        <v>0.58435053508733115</v>
      </c>
      <c r="BN882" s="14">
        <f t="shared" si="1119"/>
        <v>0.41359864014520403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1.6834532374100699</v>
      </c>
      <c r="F883" s="10">
        <f>VLOOKUP(B883,home!$B$2:$E$405,3,FALSE)</f>
        <v>1.02</v>
      </c>
      <c r="G883" s="10">
        <f>VLOOKUP(C883,away!$B$2:$E$405,4,FALSE)</f>
        <v>0.68</v>
      </c>
      <c r="H883" s="10">
        <f>VLOOKUP(A883,away!$A$2:$E$405,3,FALSE)</f>
        <v>1.19424460431655</v>
      </c>
      <c r="I883" s="10">
        <f>VLOOKUP(C883,away!$B$2:$E$405,3,FALSE)</f>
        <v>0.76</v>
      </c>
      <c r="J883" s="10">
        <f>VLOOKUP(B883,home!$B$2:$E$405,4,FALSE)</f>
        <v>1.08</v>
      </c>
      <c r="K883" s="12">
        <f t="shared" si="1064"/>
        <v>1.1676431654676245</v>
      </c>
      <c r="L883" s="12">
        <f t="shared" si="1065"/>
        <v>0.9802359712230243</v>
      </c>
      <c r="M883" s="13">
        <f t="shared" si="1066"/>
        <v>0.11673146691157699</v>
      </c>
      <c r="N883" s="13">
        <f t="shared" si="1067"/>
        <v>0.13630069953431304</v>
      </c>
      <c r="O883" s="13">
        <f t="shared" si="1068"/>
        <v>0.114424382840358</v>
      </c>
      <c r="P883" s="13">
        <f t="shared" si="1069"/>
        <v>0.13360684858639493</v>
      </c>
      <c r="Q883" s="13">
        <f t="shared" si="1070"/>
        <v>7.9575290129848431E-2</v>
      </c>
      <c r="R883" s="13">
        <f t="shared" si="1071"/>
        <v>5.6081448022556733E-2</v>
      </c>
      <c r="S883" s="13">
        <f t="shared" si="1072"/>
        <v>3.8230458464789265E-2</v>
      </c>
      <c r="T883" s="13">
        <f t="shared" si="1073"/>
        <v>7.8002561805785908E-2</v>
      </c>
      <c r="U883" s="13">
        <f t="shared" si="1074"/>
        <v>6.5483119493066191E-2</v>
      </c>
      <c r="V883" s="13">
        <f t="shared" si="1075"/>
        <v>4.8619196126274923E-3</v>
      </c>
      <c r="W883" s="13">
        <f t="shared" si="1076"/>
        <v>3.0971847886740272E-2</v>
      </c>
      <c r="X883" s="13">
        <f t="shared" si="1077"/>
        <v>3.0359719393830625E-2</v>
      </c>
      <c r="Y883" s="13">
        <f t="shared" si="1078"/>
        <v>1.4879844513035022E-2</v>
      </c>
      <c r="Z883" s="13">
        <f t="shared" si="1079"/>
        <v>1.8324350889994821E-2</v>
      </c>
      <c r="AA883" s="13">
        <f t="shared" si="1080"/>
        <v>2.1396303078333033E-2</v>
      </c>
      <c r="AB883" s="13">
        <f t="shared" si="1081"/>
        <v>1.2491623527844734E-2</v>
      </c>
      <c r="AC883" s="13">
        <f t="shared" si="1082"/>
        <v>3.4779919176356296E-4</v>
      </c>
      <c r="AD883" s="13">
        <f t="shared" si="1083"/>
        <v>9.0410166267137909E-3</v>
      </c>
      <c r="AE883" s="13">
        <f t="shared" si="1084"/>
        <v>8.8623297139303042E-3</v>
      </c>
      <c r="AF883" s="13">
        <f t="shared" si="1085"/>
        <v>4.343587187216569E-3</v>
      </c>
      <c r="AG883" s="13">
        <f t="shared" si="1086"/>
        <v>1.4192468016843726E-3</v>
      </c>
      <c r="AH883" s="13">
        <f t="shared" si="1087"/>
        <v>4.4905469729213899E-3</v>
      </c>
      <c r="AI883" s="13">
        <f t="shared" si="1088"/>
        <v>5.2433564821429907E-3</v>
      </c>
      <c r="AJ883" s="13">
        <f t="shared" si="1089"/>
        <v>3.0611846802423154E-3</v>
      </c>
      <c r="AK883" s="13">
        <f t="shared" si="1090"/>
        <v>1.1914571233730448E-3</v>
      </c>
      <c r="AL883" s="13">
        <f t="shared" si="1091"/>
        <v>1.5923162856378471E-5</v>
      </c>
      <c r="AM883" s="13">
        <f t="shared" si="1092"/>
        <v>2.1113362546123018E-3</v>
      </c>
      <c r="AN883" s="13">
        <f t="shared" si="1093"/>
        <v>2.0696077441182724E-3</v>
      </c>
      <c r="AO883" s="13">
        <f t="shared" si="1094"/>
        <v>1.0143519785532334E-3</v>
      </c>
      <c r="AP883" s="13">
        <f t="shared" si="1095"/>
        <v>3.3143476561970839E-4</v>
      </c>
      <c r="AQ883" s="13">
        <f t="shared" si="1096"/>
        <v>8.1221069843577564E-5</v>
      </c>
      <c r="AR883" s="13">
        <f t="shared" si="1097"/>
        <v>8.8035913466484226E-4</v>
      </c>
      <c r="AS883" s="13">
        <f t="shared" si="1098"/>
        <v>1.0279453267483952E-3</v>
      </c>
      <c r="AT883" s="13">
        <f t="shared" si="1099"/>
        <v>6.0013666762607392E-4</v>
      </c>
      <c r="AU883" s="13">
        <f t="shared" si="1100"/>
        <v>2.335818261000335E-4</v>
      </c>
      <c r="AV883" s="13">
        <f t="shared" si="1101"/>
        <v>6.8185055705787814E-5</v>
      </c>
      <c r="AW883" s="13">
        <f t="shared" si="1102"/>
        <v>5.0625300411836736E-7</v>
      </c>
      <c r="AX883" s="13">
        <f t="shared" si="1103"/>
        <v>4.1088122461701134E-4</v>
      </c>
      <c r="AY883" s="13">
        <f t="shared" si="1104"/>
        <v>4.027605562697617E-4</v>
      </c>
      <c r="AZ883" s="13">
        <f t="shared" si="1105"/>
        <v>1.9740019252270766E-4</v>
      </c>
      <c r="BA883" s="13">
        <f t="shared" si="1106"/>
        <v>6.4499589812369457E-5</v>
      </c>
      <c r="BB883" s="13">
        <f t="shared" si="1107"/>
        <v>1.5806204515803663E-5</v>
      </c>
      <c r="BC883" s="13">
        <f t="shared" si="1108"/>
        <v>3.0987620469797114E-6</v>
      </c>
      <c r="BD883" s="13">
        <f t="shared" si="1109"/>
        <v>1.4382661523220879E-4</v>
      </c>
      <c r="BE883" s="13">
        <f t="shared" si="1110"/>
        <v>1.6793816428823034E-4</v>
      </c>
      <c r="BF883" s="13">
        <f t="shared" si="1111"/>
        <v>9.8045924876165631E-5</v>
      </c>
      <c r="BG883" s="13">
        <f t="shared" si="1112"/>
        <v>3.8160884694535641E-5</v>
      </c>
      <c r="BH883" s="13">
        <f t="shared" si="1113"/>
        <v>1.1139574050443155E-5</v>
      </c>
      <c r="BI883" s="13">
        <f t="shared" si="1114"/>
        <v>2.6014095012440889E-6</v>
      </c>
      <c r="BJ883" s="14">
        <f t="shared" si="1115"/>
        <v>0.40045854193563007</v>
      </c>
      <c r="BK883" s="14">
        <f t="shared" si="1116"/>
        <v>0.29419717648627841</v>
      </c>
      <c r="BL883" s="14">
        <f t="shared" si="1117"/>
        <v>0.2871353428043264</v>
      </c>
      <c r="BM883" s="14">
        <f t="shared" si="1118"/>
        <v>0.36299302178791593</v>
      </c>
      <c r="BN883" s="14">
        <f t="shared" si="1119"/>
        <v>0.63672013602504807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1.6834532374100699</v>
      </c>
      <c r="F884" s="10">
        <f>VLOOKUP(B884,home!$B$2:$E$405,3,FALSE)</f>
        <v>0.76</v>
      </c>
      <c r="G884" s="10">
        <f>VLOOKUP(C884,away!$B$2:$E$405,4,FALSE)</f>
        <v>1.1000000000000001</v>
      </c>
      <c r="H884" s="10">
        <f>VLOOKUP(A884,away!$A$2:$E$405,3,FALSE)</f>
        <v>1.19424460431655</v>
      </c>
      <c r="I884" s="10">
        <f>VLOOKUP(C884,away!$B$2:$E$405,3,FALSE)</f>
        <v>0.51</v>
      </c>
      <c r="J884" s="10">
        <f>VLOOKUP(B884,home!$B$2:$E$405,4,FALSE)</f>
        <v>1.79</v>
      </c>
      <c r="K884" s="12">
        <f t="shared" si="1064"/>
        <v>1.4073669064748187</v>
      </c>
      <c r="L884" s="12">
        <f t="shared" si="1065"/>
        <v>1.0902258992805784</v>
      </c>
      <c r="M884" s="13">
        <f t="shared" si="1066"/>
        <v>8.2282831175314292E-2</v>
      </c>
      <c r="N884" s="13">
        <f t="shared" si="1067"/>
        <v>0.11580213356719184</v>
      </c>
      <c r="O884" s="13">
        <f t="shared" si="1068"/>
        <v>8.970687361345904E-2</v>
      </c>
      <c r="P884" s="13">
        <f t="shared" si="1069"/>
        <v>0.12625048520690138</v>
      </c>
      <c r="Q884" s="13">
        <f t="shared" si="1070"/>
        <v>8.1488045240821289E-2</v>
      </c>
      <c r="R884" s="13">
        <f t="shared" si="1071"/>
        <v>4.8900378478441281E-2</v>
      </c>
      <c r="S884" s="13">
        <f t="shared" si="1072"/>
        <v>4.8428040173464366E-2</v>
      </c>
      <c r="T884" s="13">
        <f t="shared" si="1073"/>
        <v>8.8840377403290843E-2</v>
      </c>
      <c r="U884" s="13">
        <f t="shared" si="1074"/>
        <v>6.8820774384651701E-2</v>
      </c>
      <c r="V884" s="13">
        <f t="shared" si="1075"/>
        <v>8.2561621532664577E-3</v>
      </c>
      <c r="W884" s="13">
        <f t="shared" si="1076"/>
        <v>3.8227859381751571E-2</v>
      </c>
      <c r="X884" s="13">
        <f t="shared" si="1077"/>
        <v>4.1677002372041604E-2</v>
      </c>
      <c r="Y884" s="13">
        <f t="shared" si="1078"/>
        <v>2.2718673695188926E-2</v>
      </c>
      <c r="Z884" s="13">
        <f t="shared" si="1079"/>
        <v>1.7770819700606434E-2</v>
      </c>
      <c r="AA884" s="13">
        <f t="shared" si="1080"/>
        <v>2.501006354756424E-2</v>
      </c>
      <c r="AB884" s="13">
        <f t="shared" si="1081"/>
        <v>1.7599167882837059E-2</v>
      </c>
      <c r="AC884" s="13">
        <f t="shared" si="1082"/>
        <v>7.9173904120403255E-4</v>
      </c>
      <c r="AD884" s="13">
        <f t="shared" si="1083"/>
        <v>1.3450156049812522E-2</v>
      </c>
      <c r="AE884" s="13">
        <f t="shared" si="1084"/>
        <v>1.466370847487097E-2</v>
      </c>
      <c r="AF884" s="13">
        <f t="shared" si="1085"/>
        <v>7.9933773794022209E-3</v>
      </c>
      <c r="AG884" s="13">
        <f t="shared" si="1086"/>
        <v>2.9048623472492738E-3</v>
      </c>
      <c r="AH884" s="13">
        <f t="shared" si="1087"/>
        <v>4.843551972261665E-3</v>
      </c>
      <c r="AI884" s="13">
        <f t="shared" si="1088"/>
        <v>6.8166547555519067E-3</v>
      </c>
      <c r="AJ884" s="13">
        <f t="shared" si="1089"/>
        <v>4.7967671579139757E-3</v>
      </c>
      <c r="AK884" s="13">
        <f t="shared" si="1090"/>
        <v>2.2502704520377995E-3</v>
      </c>
      <c r="AL884" s="13">
        <f t="shared" si="1091"/>
        <v>4.8592123864228097E-5</v>
      </c>
      <c r="AM884" s="13">
        <f t="shared" si="1092"/>
        <v>3.7858609022856436E-3</v>
      </c>
      <c r="AN884" s="13">
        <f t="shared" si="1093"/>
        <v>4.1274436067455476E-3</v>
      </c>
      <c r="AO884" s="13">
        <f t="shared" si="1094"/>
        <v>2.2499229589470196E-3</v>
      </c>
      <c r="AP884" s="13">
        <f t="shared" si="1095"/>
        <v>8.1764142707667819E-4</v>
      </c>
      <c r="AQ884" s="13">
        <f t="shared" si="1096"/>
        <v>2.2285346503093167E-4</v>
      </c>
      <c r="AR884" s="13">
        <f t="shared" si="1097"/>
        <v>1.056113160934239E-3</v>
      </c>
      <c r="AS884" s="13">
        <f t="shared" si="1098"/>
        <v>1.4863387121913621E-3</v>
      </c>
      <c r="AT884" s="13">
        <f t="shared" si="1099"/>
        <v>1.0459119576752621E-3</v>
      </c>
      <c r="AU884" s="13">
        <f t="shared" si="1100"/>
        <v>4.9066062543948489E-4</v>
      </c>
      <c r="AV884" s="13">
        <f t="shared" si="1101"/>
        <v>1.7263488163844193E-4</v>
      </c>
      <c r="AW884" s="13">
        <f t="shared" si="1102"/>
        <v>2.0710339121595322E-6</v>
      </c>
      <c r="AX884" s="13">
        <f t="shared" si="1103"/>
        <v>8.8801589106561835E-4</v>
      </c>
      <c r="AY884" s="13">
        <f t="shared" si="1104"/>
        <v>9.6813792341245793E-4</v>
      </c>
      <c r="AZ884" s="13">
        <f t="shared" si="1105"/>
        <v>5.2774451908998933E-4</v>
      </c>
      <c r="BA884" s="13">
        <f t="shared" si="1106"/>
        <v>1.9178691430509338E-4</v>
      </c>
      <c r="BB884" s="13">
        <f t="shared" si="1107"/>
        <v>5.2272765279629397E-5</v>
      </c>
      <c r="BC884" s="13">
        <f t="shared" si="1108"/>
        <v>1.1397824506973314E-5</v>
      </c>
      <c r="BD884" s="13">
        <f t="shared" si="1109"/>
        <v>1.9190032010359744E-4</v>
      </c>
      <c r="BE884" s="13">
        <f t="shared" si="1110"/>
        <v>2.7007415985572737E-4</v>
      </c>
      <c r="BF884" s="13">
        <f t="shared" si="1111"/>
        <v>1.9004671743747041E-4</v>
      </c>
      <c r="BG884" s="13">
        <f t="shared" si="1112"/>
        <v>8.9155153601888895E-5</v>
      </c>
      <c r="BH884" s="13">
        <f t="shared" si="1113"/>
        <v>3.1368503180244421E-5</v>
      </c>
      <c r="BI884" s="13">
        <f t="shared" si="1114"/>
        <v>8.8293986563052206E-6</v>
      </c>
      <c r="BJ884" s="14">
        <f t="shared" si="1115"/>
        <v>0.44160927410936668</v>
      </c>
      <c r="BK884" s="14">
        <f t="shared" si="1116"/>
        <v>0.2670259877974272</v>
      </c>
      <c r="BL884" s="14">
        <f t="shared" si="1117"/>
        <v>0.27377753583543285</v>
      </c>
      <c r="BM884" s="14">
        <f t="shared" si="1118"/>
        <v>0.45478680327120369</v>
      </c>
      <c r="BN884" s="14">
        <f t="shared" si="1119"/>
        <v>0.54443074728212915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1.6834532374100699</v>
      </c>
      <c r="F885" s="10">
        <f>VLOOKUP(B885,home!$B$2:$E$405,3,FALSE)</f>
        <v>1.26</v>
      </c>
      <c r="G885" s="10">
        <f>VLOOKUP(C885,away!$B$2:$E$405,4,FALSE)</f>
        <v>0.74</v>
      </c>
      <c r="H885" s="10">
        <f>VLOOKUP(A885,away!$A$2:$E$405,3,FALSE)</f>
        <v>1.19424460431655</v>
      </c>
      <c r="I885" s="10">
        <f>VLOOKUP(C885,away!$B$2:$E$405,3,FALSE)</f>
        <v>0.59</v>
      </c>
      <c r="J885" s="10">
        <f>VLOOKUP(B885,home!$B$2:$E$405,4,FALSE)</f>
        <v>0.42</v>
      </c>
      <c r="K885" s="12">
        <f t="shared" si="1064"/>
        <v>1.5696517985611491</v>
      </c>
      <c r="L885" s="12">
        <f t="shared" si="1065"/>
        <v>0.29593381294964105</v>
      </c>
      <c r="M885" s="13">
        <f t="shared" si="1066"/>
        <v>0.15480552743635506</v>
      </c>
      <c r="N885" s="13">
        <f t="shared" si="1067"/>
        <v>0.24299077456768206</v>
      </c>
      <c r="O885" s="13">
        <f t="shared" si="1068"/>
        <v>4.581218999992083E-2</v>
      </c>
      <c r="P885" s="13">
        <f t="shared" si="1069"/>
        <v>7.190918642940082E-2</v>
      </c>
      <c r="Q885" s="13">
        <f t="shared" si="1070"/>
        <v>0.19070545316696447</v>
      </c>
      <c r="R885" s="13">
        <f t="shared" si="1071"/>
        <v>6.7786880331249929E-3</v>
      </c>
      <c r="S885" s="13">
        <f t="shared" si="1072"/>
        <v>8.3506887295484965E-3</v>
      </c>
      <c r="T885" s="13">
        <f t="shared" si="1073"/>
        <v>5.6436191905988996E-2</v>
      </c>
      <c r="U885" s="13">
        <f t="shared" si="1074"/>
        <v>1.0640179863079583E-2</v>
      </c>
      <c r="V885" s="13">
        <f t="shared" si="1075"/>
        <v>4.3100042472024792E-4</v>
      </c>
      <c r="W885" s="13">
        <f t="shared" si="1076"/>
        <v>9.9780385852981573E-2</v>
      </c>
      <c r="X885" s="13">
        <f t="shared" si="1077"/>
        <v>2.9528390043059259E-2</v>
      </c>
      <c r="Y885" s="13">
        <f t="shared" si="1078"/>
        <v>4.3692245278533709E-3</v>
      </c>
      <c r="Z885" s="13">
        <f t="shared" si="1079"/>
        <v>6.686809988129275E-4</v>
      </c>
      <c r="AA885" s="13">
        <f t="shared" si="1080"/>
        <v>1.0495963324503774E-3</v>
      </c>
      <c r="AB885" s="13">
        <f t="shared" si="1081"/>
        <v>8.2375038549696035E-4</v>
      </c>
      <c r="AC885" s="13">
        <f t="shared" si="1082"/>
        <v>1.2512832392685913E-5</v>
      </c>
      <c r="AD885" s="13">
        <f t="shared" si="1083"/>
        <v>3.9155115528814489E-2</v>
      </c>
      <c r="AE885" s="13">
        <f t="shared" si="1084"/>
        <v>1.1587322634925774E-2</v>
      </c>
      <c r="AF885" s="13">
        <f t="shared" si="1085"/>
        <v>1.7145402846156328E-3</v>
      </c>
      <c r="AG885" s="13">
        <f t="shared" si="1086"/>
        <v>1.6913014796068906E-4</v>
      </c>
      <c r="AH885" s="13">
        <f t="shared" si="1087"/>
        <v>4.9471329406420999E-5</v>
      </c>
      <c r="AI885" s="13">
        <f t="shared" si="1088"/>
        <v>7.765276117999979E-5</v>
      </c>
      <c r="AJ885" s="13">
        <f t="shared" si="1089"/>
        <v>6.094389812471303E-5</v>
      </c>
      <c r="AK885" s="13">
        <f t="shared" si="1090"/>
        <v>3.1886899767594415E-5</v>
      </c>
      <c r="AL885" s="13">
        <f t="shared" si="1091"/>
        <v>2.3249495342611089E-7</v>
      </c>
      <c r="AM885" s="13">
        <f t="shared" si="1092"/>
        <v>1.2291979502534656E-2</v>
      </c>
      <c r="AN885" s="13">
        <f t="shared" si="1093"/>
        <v>3.6376123628839127E-3</v>
      </c>
      <c r="AO885" s="13">
        <f t="shared" si="1094"/>
        <v>5.3824624829049476E-4</v>
      </c>
      <c r="AP885" s="13">
        <f t="shared" si="1095"/>
        <v>5.3095088187481798E-5</v>
      </c>
      <c r="AQ885" s="13">
        <f t="shared" si="1096"/>
        <v>3.9281579740547329E-6</v>
      </c>
      <c r="AR885" s="13">
        <f t="shared" si="1097"/>
        <v>2.928047828585974E-6</v>
      </c>
      <c r="AS885" s="13">
        <f t="shared" si="1098"/>
        <v>4.5960155404130418E-6</v>
      </c>
      <c r="AT885" s="13">
        <f t="shared" si="1099"/>
        <v>3.6070720296121615E-6</v>
      </c>
      <c r="AU885" s="13">
        <f t="shared" si="1100"/>
        <v>1.887282366273448E-6</v>
      </c>
      <c r="AV885" s="13">
        <f t="shared" si="1101"/>
        <v>7.4059404015346462E-7</v>
      </c>
      <c r="AW885" s="13">
        <f t="shared" si="1102"/>
        <v>2.9999149446618736E-9</v>
      </c>
      <c r="AX885" s="13">
        <f t="shared" si="1103"/>
        <v>3.2156879556717159E-3</v>
      </c>
      <c r="AY885" s="13">
        <f t="shared" si="1104"/>
        <v>9.5163079797816724E-4</v>
      </c>
      <c r="AZ885" s="13">
        <f t="shared" si="1105"/>
        <v>1.408098652829943E-4</v>
      </c>
      <c r="BA885" s="13">
        <f t="shared" si="1106"/>
        <v>1.3890133444707267E-5</v>
      </c>
      <c r="BB885" s="13">
        <f t="shared" si="1107"/>
        <v>1.0276400381678882E-6</v>
      </c>
      <c r="BC885" s="13">
        <f t="shared" si="1108"/>
        <v>6.0822686966947574E-8</v>
      </c>
      <c r="BD885" s="13">
        <f t="shared" si="1109"/>
        <v>1.4441805973539413E-7</v>
      </c>
      <c r="BE885" s="13">
        <f t="shared" si="1110"/>
        <v>2.2668606720837286E-7</v>
      </c>
      <c r="BF885" s="13">
        <f t="shared" si="1111"/>
        <v>1.7790909655118802E-7</v>
      </c>
      <c r="BG885" s="13">
        <f t="shared" si="1112"/>
        <v>9.3085111127320456E-8</v>
      </c>
      <c r="BH885" s="13">
        <f t="shared" si="1113"/>
        <v>3.6527803025065744E-8</v>
      </c>
      <c r="BI885" s="13">
        <f t="shared" si="1114"/>
        <v>1.1467186343156373E-8</v>
      </c>
      <c r="BJ885" s="14">
        <f t="shared" si="1115"/>
        <v>0.69728449723581976</v>
      </c>
      <c r="BK885" s="14">
        <f t="shared" si="1116"/>
        <v>0.23646077914534888</v>
      </c>
      <c r="BL885" s="14">
        <f t="shared" si="1117"/>
        <v>6.5338808607680474E-2</v>
      </c>
      <c r="BM885" s="14">
        <f t="shared" si="1118"/>
        <v>0.28579931855615048</v>
      </c>
      <c r="BN885" s="14">
        <f t="shared" si="1119"/>
        <v>0.71300181963344833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1.6834532374100699</v>
      </c>
      <c r="F886" s="10">
        <f>VLOOKUP(B886,home!$B$2:$E$405,3,FALSE)</f>
        <v>0.93</v>
      </c>
      <c r="G886" s="10">
        <f>VLOOKUP(C886,away!$B$2:$E$405,4,FALSE)</f>
        <v>0.34</v>
      </c>
      <c r="H886" s="10">
        <f>VLOOKUP(A886,away!$A$2:$E$405,3,FALSE)</f>
        <v>1.19424460431655</v>
      </c>
      <c r="I886" s="10">
        <f>VLOOKUP(C886,away!$B$2:$E$405,3,FALSE)</f>
        <v>1.1000000000000001</v>
      </c>
      <c r="J886" s="10">
        <f>VLOOKUP(B886,home!$B$2:$E$405,4,FALSE)</f>
        <v>0.84</v>
      </c>
      <c r="K886" s="12">
        <f t="shared" si="1064"/>
        <v>0.53230791366906416</v>
      </c>
      <c r="L886" s="12">
        <f t="shared" si="1065"/>
        <v>1.1034820143884922</v>
      </c>
      <c r="M886" s="13">
        <f t="shared" si="1066"/>
        <v>0.19479843375900174</v>
      </c>
      <c r="N886" s="13">
        <f t="shared" si="1067"/>
        <v>0.1036927478602556</v>
      </c>
      <c r="O886" s="13">
        <f t="shared" si="1068"/>
        <v>0.21495656808410654</v>
      </c>
      <c r="P886" s="13">
        <f t="shared" si="1069"/>
        <v>0.11442308228631287</v>
      </c>
      <c r="Q886" s="13">
        <f t="shared" si="1070"/>
        <v>2.7598235138052481E-2</v>
      </c>
      <c r="R886" s="13">
        <f t="shared" si="1071"/>
        <v>0.11860035337774352</v>
      </c>
      <c r="S886" s="13">
        <f t="shared" si="1072"/>
        <v>1.6802806761909234E-2</v>
      </c>
      <c r="T886" s="13">
        <f t="shared" si="1073"/>
        <v>3.0454156103705422E-2</v>
      </c>
      <c r="U886" s="13">
        <f t="shared" si="1074"/>
        <v>6.3131906666920382E-2</v>
      </c>
      <c r="V886" s="13">
        <f t="shared" si="1075"/>
        <v>1.0966486420850613E-3</v>
      </c>
      <c r="W886" s="13">
        <f t="shared" si="1076"/>
        <v>4.8969196557616581E-3</v>
      </c>
      <c r="X886" s="13">
        <f t="shared" si="1077"/>
        <v>5.4036627660384775E-3</v>
      </c>
      <c r="Y886" s="13">
        <f t="shared" si="1078"/>
        <v>2.9814223370721164E-3</v>
      </c>
      <c r="Z886" s="13">
        <f t="shared" si="1079"/>
        <v>4.3624452284153133E-2</v>
      </c>
      <c r="AA886" s="13">
        <f t="shared" si="1080"/>
        <v>2.3221641180333191E-2</v>
      </c>
      <c r="AB886" s="13">
        <f t="shared" si="1081"/>
        <v>6.180531684337391E-3</v>
      </c>
      <c r="AC886" s="13">
        <f t="shared" si="1082"/>
        <v>4.026017926295112E-5</v>
      </c>
      <c r="AD886" s="13">
        <f t="shared" si="1083"/>
        <v>6.5166727134087987E-4</v>
      </c>
      <c r="AE886" s="13">
        <f t="shared" si="1084"/>
        <v>7.1910311329028635E-4</v>
      </c>
      <c r="AF886" s="13">
        <f t="shared" si="1085"/>
        <v>3.9675867600330079E-4</v>
      </c>
      <c r="AG886" s="13">
        <f t="shared" si="1086"/>
        <v>1.4593868767407778E-4</v>
      </c>
      <c r="AH886" s="13">
        <f t="shared" si="1087"/>
        <v>1.2034699620777998E-2</v>
      </c>
      <c r="AI886" s="13">
        <f t="shared" si="1088"/>
        <v>6.4061658467702131E-3</v>
      </c>
      <c r="AJ886" s="13">
        <f t="shared" si="1089"/>
        <v>1.7050263882561324E-3</v>
      </c>
      <c r="AK886" s="13">
        <f t="shared" si="1090"/>
        <v>3.0253301316110725E-4</v>
      </c>
      <c r="AL886" s="13">
        <f t="shared" si="1091"/>
        <v>9.4594062503923616E-7</v>
      </c>
      <c r="AM886" s="13">
        <f t="shared" si="1092"/>
        <v>6.9377529122775159E-5</v>
      </c>
      <c r="AN886" s="13">
        <f t="shared" si="1093"/>
        <v>7.6556855589696222E-5</v>
      </c>
      <c r="AO886" s="13">
        <f t="shared" si="1094"/>
        <v>4.2239556610683461E-5</v>
      </c>
      <c r="AP886" s="13">
        <f t="shared" si="1095"/>
        <v>1.553686367187791E-5</v>
      </c>
      <c r="AQ886" s="13">
        <f t="shared" si="1096"/>
        <v>4.2861624054808077E-6</v>
      </c>
      <c r="AR886" s="13">
        <f t="shared" si="1097"/>
        <v>2.656014916019302E-3</v>
      </c>
      <c r="AS886" s="13">
        <f t="shared" si="1098"/>
        <v>1.4138177586201491E-3</v>
      </c>
      <c r="AT886" s="13">
        <f t="shared" si="1099"/>
        <v>3.7629319069968199E-4</v>
      </c>
      <c r="AU886" s="13">
        <f t="shared" si="1100"/>
        <v>6.6767947756407676E-5</v>
      </c>
      <c r="AV886" s="13">
        <f t="shared" si="1101"/>
        <v>8.8852767425446083E-6</v>
      </c>
      <c r="AW886" s="13">
        <f t="shared" si="1102"/>
        <v>1.5434393143977632E-8</v>
      </c>
      <c r="AX886" s="13">
        <f t="shared" si="1103"/>
        <v>6.1550346304765272E-6</v>
      </c>
      <c r="AY886" s="13">
        <f t="shared" si="1104"/>
        <v>6.7919700126691683E-6</v>
      </c>
      <c r="AZ886" s="13">
        <f t="shared" si="1105"/>
        <v>3.7474083756232048E-6</v>
      </c>
      <c r="BA886" s="13">
        <f t="shared" si="1106"/>
        <v>1.3783992476896666E-6</v>
      </c>
      <c r="BB886" s="13">
        <f t="shared" si="1107"/>
        <v>3.802596946180442E-7</v>
      </c>
      <c r="BC886" s="13">
        <f t="shared" si="1108"/>
        <v>8.3921946761574342E-8</v>
      </c>
      <c r="BD886" s="13">
        <f t="shared" si="1109"/>
        <v>4.8847744829580984E-4</v>
      </c>
      <c r="BE886" s="13">
        <f t="shared" si="1110"/>
        <v>2.6002041137673066E-4</v>
      </c>
      <c r="BF886" s="13">
        <f t="shared" si="1111"/>
        <v>6.9205461345659631E-5</v>
      </c>
      <c r="BG886" s="13">
        <f t="shared" si="1112"/>
        <v>1.2279538247804383E-5</v>
      </c>
      <c r="BH886" s="13">
        <f t="shared" si="1113"/>
        <v>1.6341238463770563E-6</v>
      </c>
      <c r="BI886" s="13">
        <f t="shared" si="1114"/>
        <v>1.739714110683675E-7</v>
      </c>
      <c r="BJ886" s="14">
        <f t="shared" si="1115"/>
        <v>0.17716714557050259</v>
      </c>
      <c r="BK886" s="14">
        <f t="shared" si="1116"/>
        <v>0.3271689695392096</v>
      </c>
      <c r="BL886" s="14">
        <f t="shared" si="1117"/>
        <v>0.45189299590676807</v>
      </c>
      <c r="BM886" s="14">
        <f t="shared" si="1118"/>
        <v>0.22577736625954098</v>
      </c>
      <c r="BN886" s="14">
        <f t="shared" si="1119"/>
        <v>0.77406942050547289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1.6834532374100699</v>
      </c>
      <c r="F887" s="10">
        <f>VLOOKUP(B887,home!$B$2:$E$405,3,FALSE)</f>
        <v>1.27</v>
      </c>
      <c r="G887" s="10">
        <f>VLOOKUP(C887,away!$B$2:$E$405,4,FALSE)</f>
        <v>1.0900000000000001</v>
      </c>
      <c r="H887" s="10">
        <f>VLOOKUP(A887,away!$A$2:$E$405,3,FALSE)</f>
        <v>1.19424460431655</v>
      </c>
      <c r="I887" s="10">
        <f>VLOOKUP(C887,away!$B$2:$E$405,3,FALSE)</f>
        <v>0.69</v>
      </c>
      <c r="J887" s="10">
        <f>VLOOKUP(B887,home!$B$2:$E$405,4,FALSE)</f>
        <v>0.96</v>
      </c>
      <c r="K887" s="12">
        <f t="shared" si="1064"/>
        <v>2.3304043165467601</v>
      </c>
      <c r="L887" s="12">
        <f t="shared" si="1065"/>
        <v>0.7910676258992827</v>
      </c>
      <c r="M887" s="13">
        <f t="shared" si="1066"/>
        <v>4.4092219421519099E-2</v>
      </c>
      <c r="N887" s="13">
        <f t="shared" si="1067"/>
        <v>0.10275269846603501</v>
      </c>
      <c r="O887" s="13">
        <f t="shared" si="1068"/>
        <v>3.4879927338411353E-2</v>
      </c>
      <c r="P887" s="13">
        <f t="shared" si="1069"/>
        <v>8.1284333230271177E-2</v>
      </c>
      <c r="Q887" s="13">
        <f t="shared" si="1070"/>
        <v>0.11972766602103783</v>
      </c>
      <c r="R887" s="13">
        <f t="shared" si="1071"/>
        <v>1.3796190655568278E-2</v>
      </c>
      <c r="S887" s="13">
        <f t="shared" si="1072"/>
        <v>3.7462067658274693E-2</v>
      </c>
      <c r="T887" s="13">
        <f t="shared" si="1073"/>
        <v>9.4712680513724612E-2</v>
      </c>
      <c r="U887" s="13">
        <f t="shared" si="1074"/>
        <v>3.2150702255638396E-2</v>
      </c>
      <c r="V887" s="13">
        <f t="shared" si="1075"/>
        <v>7.6735110360890094E-3</v>
      </c>
      <c r="W887" s="13">
        <f t="shared" si="1076"/>
        <v>9.3004623235165146E-2</v>
      </c>
      <c r="X887" s="13">
        <f t="shared" si="1077"/>
        <v>7.3572946500299344E-2</v>
      </c>
      <c r="Y887" s="13">
        <f t="shared" si="1078"/>
        <v>2.9100588059203372E-2</v>
      </c>
      <c r="Z887" s="13">
        <f t="shared" si="1079"/>
        <v>3.6379065961180891E-3</v>
      </c>
      <c r="AA887" s="13">
        <f t="shared" si="1080"/>
        <v>8.4777932347875271E-3</v>
      </c>
      <c r="AB887" s="13">
        <f t="shared" si="1081"/>
        <v>9.8783429745698884E-3</v>
      </c>
      <c r="AC887" s="13">
        <f t="shared" si="1082"/>
        <v>8.8413590352066918E-4</v>
      </c>
      <c r="AD887" s="13">
        <f t="shared" si="1083"/>
        <v>5.4184593861508472E-2</v>
      </c>
      <c r="AE887" s="13">
        <f t="shared" si="1084"/>
        <v>4.2863678026340349E-2</v>
      </c>
      <c r="AF887" s="13">
        <f t="shared" si="1085"/>
        <v>1.6954034006804154E-2</v>
      </c>
      <c r="AG887" s="13">
        <f t="shared" si="1086"/>
        <v>4.4705958103927555E-3</v>
      </c>
      <c r="AH887" s="13">
        <f t="shared" si="1087"/>
        <v>7.1945753355861922E-4</v>
      </c>
      <c r="AI887" s="13">
        <f t="shared" si="1088"/>
        <v>1.6766269417770919E-3</v>
      </c>
      <c r="AJ887" s="13">
        <f t="shared" si="1089"/>
        <v>1.9536093311779646E-3</v>
      </c>
      <c r="AK887" s="13">
        <f t="shared" si="1090"/>
        <v>1.5175665394077192E-3</v>
      </c>
      <c r="AL887" s="13">
        <f t="shared" si="1091"/>
        <v>6.5196443586186734E-5</v>
      </c>
      <c r="AM887" s="13">
        <f t="shared" si="1092"/>
        <v>2.5254402285038467E-2</v>
      </c>
      <c r="AN887" s="13">
        <f t="shared" si="1093"/>
        <v>1.9977940059130797E-2</v>
      </c>
      <c r="AO887" s="13">
        <f t="shared" si="1094"/>
        <v>7.9019508064673873E-3</v>
      </c>
      <c r="AP887" s="13">
        <f t="shared" si="1095"/>
        <v>2.0836591548150265E-3</v>
      </c>
      <c r="AQ887" s="13">
        <f t="shared" si="1096"/>
        <v>4.1207882519570714E-4</v>
      </c>
      <c r="AR887" s="13">
        <f t="shared" si="1097"/>
        <v>1.1382791260151411E-4</v>
      </c>
      <c r="AS887" s="13">
        <f t="shared" si="1098"/>
        <v>2.6526505887007585E-4</v>
      </c>
      <c r="AT887" s="13">
        <f t="shared" si="1099"/>
        <v>3.0908741910992769E-4</v>
      </c>
      <c r="AU887" s="13">
        <f t="shared" si="1100"/>
        <v>2.4009955189469099E-4</v>
      </c>
      <c r="AV887" s="13">
        <f t="shared" si="1101"/>
        <v>1.3988225803408263E-4</v>
      </c>
      <c r="AW887" s="13">
        <f t="shared" si="1102"/>
        <v>3.3386146350484117E-6</v>
      </c>
      <c r="AX887" s="13">
        <f t="shared" si="1103"/>
        <v>9.808828016143677E-3</v>
      </c>
      <c r="AY887" s="13">
        <f t="shared" si="1104"/>
        <v>7.759446291585149E-3</v>
      </c>
      <c r="AZ887" s="13">
        <f t="shared" si="1105"/>
        <v>3.0691233780886285E-3</v>
      </c>
      <c r="BA887" s="13">
        <f t="shared" si="1106"/>
        <v>8.0929471476551935E-4</v>
      </c>
      <c r="BB887" s="13">
        <f t="shared" si="1107"/>
        <v>1.6005171216559912E-4</v>
      </c>
      <c r="BC887" s="13">
        <f t="shared" si="1108"/>
        <v>2.5322345592791173E-5</v>
      </c>
      <c r="BD887" s="13">
        <f t="shared" si="1109"/>
        <v>1.5007596097125129E-5</v>
      </c>
      <c r="BE887" s="13">
        <f t="shared" si="1110"/>
        <v>3.4973766725730715E-5</v>
      </c>
      <c r="BF887" s="13">
        <f t="shared" si="1111"/>
        <v>4.0751508471771161E-5</v>
      </c>
      <c r="BG887" s="13">
        <f t="shared" si="1112"/>
        <v>3.1655830416135793E-5</v>
      </c>
      <c r="BH887" s="13">
        <f t="shared" si="1113"/>
        <v>1.8442720961408762E-5</v>
      </c>
      <c r="BI887" s="13">
        <f t="shared" si="1114"/>
        <v>8.5957993074668719E-6</v>
      </c>
      <c r="BJ887" s="14">
        <f t="shared" si="1115"/>
        <v>0.70860620208949987</v>
      </c>
      <c r="BK887" s="14">
        <f t="shared" si="1116"/>
        <v>0.17922090998484599</v>
      </c>
      <c r="BL887" s="14">
        <f t="shared" si="1117"/>
        <v>0.10626780622738677</v>
      </c>
      <c r="BM887" s="14">
        <f t="shared" si="1118"/>
        <v>0.59344368208805764</v>
      </c>
      <c r="BN887" s="14">
        <f t="shared" si="1119"/>
        <v>0.39653303513284271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1.3768115942029</v>
      </c>
      <c r="F888" s="10">
        <f>VLOOKUP(B888,home!$B$2:$E$405,3,FALSE)</f>
        <v>1.0900000000000001</v>
      </c>
      <c r="G888" s="10">
        <f>VLOOKUP(C888,away!$B$2:$E$405,4,FALSE)</f>
        <v>0</v>
      </c>
      <c r="H888" s="10">
        <f>VLOOKUP(A888,away!$A$2:$E$405,3,FALSE)</f>
        <v>1.1739130434782601</v>
      </c>
      <c r="I888" s="10">
        <f>VLOOKUP(C888,away!$B$2:$E$405,3,FALSE)</f>
        <v>0</v>
      </c>
      <c r="J888" s="10">
        <f>VLOOKUP(B888,home!$B$2:$E$405,4,FALSE)</f>
        <v>1.28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1.3768115942029</v>
      </c>
      <c r="F889" s="10">
        <f>VLOOKUP(B889,home!$B$2:$E$405,3,FALSE)</f>
        <v>1.82</v>
      </c>
      <c r="G889" s="10">
        <f>VLOOKUP(C889,away!$B$2:$E$405,4,FALSE)</f>
        <v>0</v>
      </c>
      <c r="H889" s="10">
        <f>VLOOKUP(A889,away!$A$2:$E$405,3,FALSE)</f>
        <v>1.1739130434782601</v>
      </c>
      <c r="I889" s="10">
        <f>VLOOKUP(C889,away!$B$2:$E$405,3,FALSE)</f>
        <v>0</v>
      </c>
      <c r="J889" s="10">
        <f>VLOOKUP(B889,home!$B$2:$E$405,4,FALSE)</f>
        <v>1.28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1.3768115942029</v>
      </c>
      <c r="F890" s="10">
        <f>VLOOKUP(B890,home!$B$2:$E$405,3,FALSE)</f>
        <v>1.6</v>
      </c>
      <c r="G890" s="10">
        <f>VLOOKUP(C890,away!$B$2:$E$405,4,FALSE)</f>
        <v>0</v>
      </c>
      <c r="H890" s="10">
        <f>VLOOKUP(A890,away!$A$2:$E$405,3,FALSE)</f>
        <v>1.1739130434782601</v>
      </c>
      <c r="I890" s="10">
        <f>VLOOKUP(C890,away!$B$2:$E$405,3,FALSE)</f>
        <v>0</v>
      </c>
      <c r="J890" s="10">
        <f>VLOOKUP(B890,home!$B$2:$E$405,4,FALSE)</f>
        <v>0.68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1.3768115942029</v>
      </c>
      <c r="F891" s="10">
        <f>VLOOKUP(B891,home!$B$2:$E$405,3,FALSE)</f>
        <v>1.02</v>
      </c>
      <c r="G891" s="10">
        <f>VLOOKUP(C891,away!$B$2:$E$405,4,FALSE)</f>
        <v>0</v>
      </c>
      <c r="H891" s="10">
        <f>VLOOKUP(A891,away!$A$2:$E$405,3,FALSE)</f>
        <v>1.1739130434782601</v>
      </c>
      <c r="I891" s="10">
        <f>VLOOKUP(C891,away!$B$2:$E$405,3,FALSE)</f>
        <v>0</v>
      </c>
      <c r="J891" s="10">
        <f>VLOOKUP(B891,home!$B$2:$E$405,4,FALSE)</f>
        <v>0.34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1.6923076923076901</v>
      </c>
      <c r="F892" s="10">
        <f>VLOOKUP(B892,home!$B$2:$E$405,3,FALSE)</f>
        <v>0.76</v>
      </c>
      <c r="G892" s="10">
        <f>VLOOKUP(C892,away!$B$2:$E$405,4,FALSE)</f>
        <v>0.76</v>
      </c>
      <c r="H892" s="10">
        <f>VLOOKUP(A892,away!$A$2:$E$405,3,FALSE)</f>
        <v>1.40769230769231</v>
      </c>
      <c r="I892" s="10">
        <f>VLOOKUP(C892,away!$B$2:$E$405,3,FALSE)</f>
        <v>1.18</v>
      </c>
      <c r="J892" s="10">
        <f>VLOOKUP(B892,home!$B$2:$E$405,4,FALSE)</f>
        <v>1.62</v>
      </c>
      <c r="K892" s="12">
        <f t="shared" si="1064"/>
        <v>0.9774769230769218</v>
      </c>
      <c r="L892" s="12">
        <f t="shared" si="1065"/>
        <v>2.6909446153846202</v>
      </c>
      <c r="M892" s="13">
        <f t="shared" si="1066"/>
        <v>2.5516715329165628E-2</v>
      </c>
      <c r="N892" s="13">
        <f t="shared" si="1067"/>
        <v>2.4942000386982539E-2</v>
      </c>
      <c r="O892" s="13">
        <f t="shared" si="1068"/>
        <v>6.8664067717320434E-2</v>
      </c>
      <c r="P892" s="13">
        <f t="shared" si="1069"/>
        <v>6.7117541638271758E-2</v>
      </c>
      <c r="Q892" s="13">
        <f t="shared" si="1070"/>
        <v>1.2190114896825541E-2</v>
      </c>
      <c r="R892" s="13">
        <f t="shared" si="1071"/>
        <v>9.2385601647164195E-2</v>
      </c>
      <c r="S892" s="13">
        <f t="shared" si="1072"/>
        <v>4.4135425910561812E-2</v>
      </c>
      <c r="T892" s="13">
        <f t="shared" si="1073"/>
        <v>3.280292404253253E-2</v>
      </c>
      <c r="U892" s="13">
        <f t="shared" si="1074"/>
        <v>9.0304793634680247E-2</v>
      </c>
      <c r="V892" s="13">
        <f t="shared" si="1075"/>
        <v>1.289900124971164E-2</v>
      </c>
      <c r="W892" s="13">
        <f t="shared" si="1076"/>
        <v>3.9718520004343935E-3</v>
      </c>
      <c r="X892" s="13">
        <f t="shared" si="1077"/>
        <v>1.0688033753673562E-2</v>
      </c>
      <c r="Y892" s="13">
        <f t="shared" si="1078"/>
        <v>1.4380453439248474E-2</v>
      </c>
      <c r="Z892" s="13">
        <f t="shared" si="1079"/>
        <v>8.2868179097168329E-2</v>
      </c>
      <c r="AA892" s="13">
        <f t="shared" si="1080"/>
        <v>8.1001732724887379E-2</v>
      </c>
      <c r="AB892" s="13">
        <f t="shared" si="1081"/>
        <v>3.9588662233911054E-2</v>
      </c>
      <c r="AC892" s="13">
        <f t="shared" si="1082"/>
        <v>2.1205444213270482E-3</v>
      </c>
      <c r="AD892" s="13">
        <f t="shared" si="1083"/>
        <v>9.7059841807538175E-4</v>
      </c>
      <c r="AE892" s="13">
        <f t="shared" si="1084"/>
        <v>2.6118265868207784E-3</v>
      </c>
      <c r="AF892" s="13">
        <f t="shared" si="1085"/>
        <v>3.5141403450618834E-3</v>
      </c>
      <c r="AG892" s="13">
        <f t="shared" si="1086"/>
        <v>3.1521190130833752E-3</v>
      </c>
      <c r="AH892" s="13">
        <f t="shared" si="1087"/>
        <v>5.5748420082063363E-2</v>
      </c>
      <c r="AI892" s="13">
        <f t="shared" si="1088"/>
        <v>5.4492794128214964E-2</v>
      </c>
      <c r="AJ892" s="13">
        <f t="shared" si="1089"/>
        <v>2.6632724367155854E-2</v>
      </c>
      <c r="AK892" s="13">
        <f t="shared" si="1090"/>
        <v>8.6776244891877564E-3</v>
      </c>
      <c r="AL892" s="13">
        <f t="shared" si="1091"/>
        <v>2.2310979553319648E-4</v>
      </c>
      <c r="AM892" s="13">
        <f t="shared" si="1092"/>
        <v>1.8974751104873042E-4</v>
      </c>
      <c r="AN892" s="13">
        <f t="shared" si="1093"/>
        <v>5.106000431392148E-4</v>
      </c>
      <c r="AO892" s="13">
        <f t="shared" si="1094"/>
        <v>6.8699821835031252E-4</v>
      </c>
      <c r="AP892" s="13">
        <f t="shared" si="1095"/>
        <v>6.1622471881620042E-4</v>
      </c>
      <c r="AQ892" s="13">
        <f t="shared" si="1096"/>
        <v>4.1455664724133904E-4</v>
      </c>
      <c r="AR892" s="13">
        <f t="shared" si="1097"/>
        <v>3.0003182167205641E-2</v>
      </c>
      <c r="AS892" s="13">
        <f t="shared" si="1098"/>
        <v>2.9327418187316535E-2</v>
      </c>
      <c r="AT892" s="13">
        <f t="shared" si="1099"/>
        <v>1.433343724576416E-2</v>
      </c>
      <c r="AU892" s="13">
        <f t="shared" si="1100"/>
        <v>4.6702013787019011E-3</v>
      </c>
      <c r="AV892" s="13">
        <f t="shared" si="1101"/>
        <v>1.1412535184507828E-3</v>
      </c>
      <c r="AW892" s="13">
        <f t="shared" si="1102"/>
        <v>1.6301494049459914E-5</v>
      </c>
      <c r="AX892" s="13">
        <f t="shared" si="1103"/>
        <v>3.0912302210236204E-5</v>
      </c>
      <c r="AY892" s="13">
        <f t="shared" si="1104"/>
        <v>8.3183293181777188E-5</v>
      </c>
      <c r="AZ892" s="13">
        <f t="shared" si="1105"/>
        <v>1.1192081743873177E-4</v>
      </c>
      <c r="BA892" s="13">
        <f t="shared" si="1106"/>
        <v>1.0039090701206679E-4</v>
      </c>
      <c r="BB892" s="13">
        <f t="shared" si="1107"/>
        <v>6.7536592664424805E-5</v>
      </c>
      <c r="BC892" s="13">
        <f t="shared" si="1108"/>
        <v>3.6347446074351667E-5</v>
      </c>
      <c r="BD892" s="13">
        <f t="shared" si="1109"/>
        <v>1.3456150249540982E-2</v>
      </c>
      <c r="BE892" s="13">
        <f t="shared" si="1110"/>
        <v>1.315307634238207E-2</v>
      </c>
      <c r="BF892" s="13">
        <f t="shared" si="1111"/>
        <v>6.4284142960737388E-3</v>
      </c>
      <c r="BG892" s="13">
        <f t="shared" si="1112"/>
        <v>2.0945422087966185E-3</v>
      </c>
      <c r="BH892" s="13">
        <f t="shared" si="1113"/>
        <v>5.118416683773144E-4</v>
      </c>
      <c r="BI892" s="13">
        <f t="shared" si="1114"/>
        <v>1.0006268382160312E-4</v>
      </c>
      <c r="BJ892" s="14">
        <f t="shared" si="1115"/>
        <v>0.11207248137991585</v>
      </c>
      <c r="BK892" s="14">
        <f t="shared" si="1116"/>
        <v>0.15209552163775283</v>
      </c>
      <c r="BL892" s="14">
        <f t="shared" si="1117"/>
        <v>0.63271600097101643</v>
      </c>
      <c r="BM892" s="14">
        <f t="shared" si="1118"/>
        <v>0.688869259670991</v>
      </c>
      <c r="BN892" s="14">
        <f t="shared" si="1119"/>
        <v>0.2908160416157301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1.6923076923076901</v>
      </c>
      <c r="F893" s="10">
        <f>VLOOKUP(B893,home!$B$2:$E$405,3,FALSE)</f>
        <v>0.84</v>
      </c>
      <c r="G893" s="10">
        <f>VLOOKUP(C893,away!$B$2:$E$405,4,FALSE)</f>
        <v>1.27</v>
      </c>
      <c r="H893" s="10">
        <f>VLOOKUP(A893,away!$A$2:$E$405,3,FALSE)</f>
        <v>1.40769230769231</v>
      </c>
      <c r="I893" s="10">
        <f>VLOOKUP(C893,away!$B$2:$E$405,3,FALSE)</f>
        <v>0.84</v>
      </c>
      <c r="J893" s="10">
        <f>VLOOKUP(B893,home!$B$2:$E$405,4,FALSE)</f>
        <v>1.32</v>
      </c>
      <c r="K893" s="12">
        <f t="shared" si="1064"/>
        <v>1.8053538461538439</v>
      </c>
      <c r="L893" s="12">
        <f t="shared" si="1065"/>
        <v>1.5608492307692334</v>
      </c>
      <c r="M893" s="13">
        <f t="shared" si="1066"/>
        <v>3.4520460356398712E-2</v>
      </c>
      <c r="N893" s="13">
        <f t="shared" si="1067"/>
        <v>6.2321645875425706E-2</v>
      </c>
      <c r="O893" s="13">
        <f t="shared" si="1068"/>
        <v>5.3881233993084747E-2</v>
      </c>
      <c r="P893" s="13">
        <f t="shared" si="1069"/>
        <v>9.7274693024930775E-2</v>
      </c>
      <c r="Q893" s="13">
        <f t="shared" si="1070"/>
        <v>5.6256311539918828E-2</v>
      </c>
      <c r="R893" s="13">
        <f t="shared" si="1071"/>
        <v>4.205024131550171E-2</v>
      </c>
      <c r="S893" s="13">
        <f t="shared" si="1072"/>
        <v>6.8527228529127779E-2</v>
      </c>
      <c r="T893" s="13">
        <f t="shared" si="1073"/>
        <v>8.7807620592996655E-2</v>
      </c>
      <c r="U893" s="13">
        <f t="shared" si="1074"/>
        <v>7.5915564890638276E-2</v>
      </c>
      <c r="V893" s="13">
        <f t="shared" si="1075"/>
        <v>2.1455762274182808E-2</v>
      </c>
      <c r="W893" s="13">
        <f t="shared" si="1076"/>
        <v>3.3854182803007109E-2</v>
      </c>
      <c r="X893" s="13">
        <f t="shared" si="1077"/>
        <v>5.2841275186394657E-2</v>
      </c>
      <c r="Y893" s="13">
        <f t="shared" si="1078"/>
        <v>4.1238631863774751E-2</v>
      </c>
      <c r="Z893" s="13">
        <f t="shared" si="1079"/>
        <v>2.1878028936987162E-2</v>
      </c>
      <c r="AA893" s="13">
        <f t="shared" si="1080"/>
        <v>3.9497583687654866E-2</v>
      </c>
      <c r="AB893" s="13">
        <f t="shared" si="1081"/>
        <v>3.5653557312145527E-2</v>
      </c>
      <c r="AC893" s="13">
        <f t="shared" si="1082"/>
        <v>3.7787421345363077E-3</v>
      </c>
      <c r="AD893" s="13">
        <f t="shared" si="1083"/>
        <v>1.5279694782951058E-2</v>
      </c>
      <c r="AE893" s="13">
        <f t="shared" si="1084"/>
        <v>2.3849299848357826E-2</v>
      </c>
      <c r="AF893" s="13">
        <f t="shared" si="1085"/>
        <v>1.8612580661347061E-2</v>
      </c>
      <c r="AG893" s="13">
        <f t="shared" si="1086"/>
        <v>9.6838107359646236E-3</v>
      </c>
      <c r="AH893" s="13">
        <f t="shared" si="1087"/>
        <v>8.5370761592608625E-3</v>
      </c>
      <c r="AI893" s="13">
        <f t="shared" si="1088"/>
        <v>1.5412443279029882E-2</v>
      </c>
      <c r="AJ893" s="13">
        <f t="shared" si="1089"/>
        <v>1.3912456876212283E-2</v>
      </c>
      <c r="AK893" s="13">
        <f t="shared" si="1090"/>
        <v>8.3723025103064463E-3</v>
      </c>
      <c r="AL893" s="13">
        <f t="shared" si="1091"/>
        <v>4.259224556827286E-4</v>
      </c>
      <c r="AM893" s="13">
        <f t="shared" si="1092"/>
        <v>5.5170511488914966E-3</v>
      </c>
      <c r="AN893" s="13">
        <f t="shared" si="1093"/>
        <v>8.6112850418618072E-3</v>
      </c>
      <c r="AO893" s="13">
        <f t="shared" si="1094"/>
        <v>6.7204588167623057E-3</v>
      </c>
      <c r="AP893" s="13">
        <f t="shared" si="1095"/>
        <v>3.4965409915199198E-3</v>
      </c>
      <c r="AQ893" s="13">
        <f t="shared" si="1096"/>
        <v>1.3643933292417402E-3</v>
      </c>
      <c r="AR893" s="13">
        <f t="shared" si="1097"/>
        <v>2.6650177512401352E-3</v>
      </c>
      <c r="AS893" s="13">
        <f t="shared" si="1098"/>
        <v>4.8113000472696458E-3</v>
      </c>
      <c r="AT893" s="13">
        <f t="shared" si="1099"/>
        <v>4.3430495226692142E-3</v>
      </c>
      <c r="AU893" s="13">
        <f t="shared" si="1100"/>
        <v>2.6135803865958269E-3</v>
      </c>
      <c r="AV893" s="13">
        <f t="shared" si="1101"/>
        <v>1.1796093507932572E-3</v>
      </c>
      <c r="AW893" s="13">
        <f t="shared" si="1102"/>
        <v>3.333890466794687E-5</v>
      </c>
      <c r="AX893" s="13">
        <f t="shared" si="1103"/>
        <v>1.660038251846459E-3</v>
      </c>
      <c r="AY893" s="13">
        <f t="shared" si="1104"/>
        <v>2.5910694284420484E-3</v>
      </c>
      <c r="AZ893" s="13">
        <f t="shared" si="1105"/>
        <v>2.022134362126725E-3</v>
      </c>
      <c r="BA893" s="13">
        <f t="shared" si="1106"/>
        <v>1.0520822878791777E-3</v>
      </c>
      <c r="BB893" s="13">
        <f t="shared" si="1107"/>
        <v>4.1053545743553754E-4</v>
      </c>
      <c r="BC893" s="13">
        <f t="shared" si="1108"/>
        <v>1.2815679058835079E-4</v>
      </c>
      <c r="BD893" s="13">
        <f t="shared" si="1109"/>
        <v>6.9328181783492003E-4</v>
      </c>
      <c r="BE893" s="13">
        <f t="shared" si="1110"/>
        <v>1.2516189962968015E-3</v>
      </c>
      <c r="BF893" s="13">
        <f t="shared" si="1111"/>
        <v>1.1298075844418222E-3</v>
      </c>
      <c r="BG893" s="13">
        <f t="shared" si="1112"/>
        <v>6.7990082266194247E-4</v>
      </c>
      <c r="BH893" s="13">
        <f t="shared" si="1113"/>
        <v>3.0686539129897529E-4</v>
      </c>
      <c r="BI893" s="13">
        <f t="shared" si="1114"/>
        <v>1.1080012288662172E-4</v>
      </c>
      <c r="BJ893" s="14">
        <f t="shared" si="1115"/>
        <v>0.43531879979673388</v>
      </c>
      <c r="BK893" s="14">
        <f t="shared" si="1116"/>
        <v>0.22857387820330116</v>
      </c>
      <c r="BL893" s="14">
        <f t="shared" si="1117"/>
        <v>0.31301729181782373</v>
      </c>
      <c r="BM893" s="14">
        <f t="shared" si="1118"/>
        <v>0.64992568212581137</v>
      </c>
      <c r="BN893" s="14">
        <f t="shared" si="1119"/>
        <v>0.34630458610526049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1.6923076923076901</v>
      </c>
      <c r="F894" s="10">
        <f>VLOOKUP(B894,home!$B$2:$E$405,3,FALSE)</f>
        <v>0.69</v>
      </c>
      <c r="G894" s="10">
        <f>VLOOKUP(C894,away!$B$2:$E$405,4,FALSE)</f>
        <v>0.89</v>
      </c>
      <c r="H894" s="10">
        <f>VLOOKUP(A894,away!$A$2:$E$405,3,FALSE)</f>
        <v>1.40769230769231</v>
      </c>
      <c r="I894" s="10">
        <f>VLOOKUP(C894,away!$B$2:$E$405,3,FALSE)</f>
        <v>0.59</v>
      </c>
      <c r="J894" s="10">
        <f>VLOOKUP(B894,home!$B$2:$E$405,4,FALSE)</f>
        <v>0.95</v>
      </c>
      <c r="K894" s="12">
        <f t="shared" si="1064"/>
        <v>1.0392461538461524</v>
      </c>
      <c r="L894" s="12">
        <f t="shared" si="1065"/>
        <v>0.78901153846153971</v>
      </c>
      <c r="M894" s="13">
        <f t="shared" si="1066"/>
        <v>0.16069330118833269</v>
      </c>
      <c r="N894" s="13">
        <f t="shared" si="1067"/>
        <v>0.16699989520881611</v>
      </c>
      <c r="O894" s="13">
        <f t="shared" si="1068"/>
        <v>0.12678886879106996</v>
      </c>
      <c r="P894" s="13">
        <f t="shared" si="1069"/>
        <v>0.13176484424162391</v>
      </c>
      <c r="Q894" s="13">
        <f t="shared" si="1070"/>
        <v>8.6776999394236304E-2</v>
      </c>
      <c r="R894" s="13">
        <f t="shared" si="1071"/>
        <v>5.0018940212320194E-2</v>
      </c>
      <c r="S894" s="13">
        <f t="shared" si="1072"/>
        <v>2.7011042230178525E-2</v>
      </c>
      <c r="T894" s="13">
        <f t="shared" si="1073"/>
        <v>6.8468053795122483E-2</v>
      </c>
      <c r="U894" s="13">
        <f t="shared" si="1074"/>
        <v>5.1981991235114412E-2</v>
      </c>
      <c r="V894" s="13">
        <f t="shared" si="1075"/>
        <v>2.460937661954436E-3</v>
      </c>
      <c r="W894" s="13">
        <f t="shared" si="1076"/>
        <v>3.0060887620923325E-2</v>
      </c>
      <c r="X894" s="13">
        <f t="shared" si="1077"/>
        <v>2.3718387189304167E-2</v>
      </c>
      <c r="Y894" s="13">
        <f t="shared" si="1078"/>
        <v>9.3570405830296771E-3</v>
      </c>
      <c r="Z894" s="13">
        <f t="shared" si="1079"/>
        <v>1.3155173656379512E-2</v>
      </c>
      <c r="AA894" s="13">
        <f t="shared" si="1080"/>
        <v>1.3671463625570634E-2</v>
      </c>
      <c r="AB894" s="13">
        <f t="shared" si="1081"/>
        <v>7.1040079951609266E-3</v>
      </c>
      <c r="AC894" s="13">
        <f t="shared" si="1082"/>
        <v>1.2611954936742097E-4</v>
      </c>
      <c r="AD894" s="13">
        <f t="shared" si="1083"/>
        <v>7.8101654603114964E-3</v>
      </c>
      <c r="AE894" s="13">
        <f t="shared" si="1084"/>
        <v>6.1623106654795532E-3</v>
      </c>
      <c r="AF894" s="13">
        <f t="shared" si="1085"/>
        <v>2.4310671093239881E-3</v>
      </c>
      <c r="AG894" s="13">
        <f t="shared" si="1086"/>
        <v>6.3938000001032274E-4</v>
      </c>
      <c r="AH894" s="13">
        <f t="shared" si="1087"/>
        <v>2.5948959513371786E-3</v>
      </c>
      <c r="AI894" s="13">
        <f t="shared" si="1088"/>
        <v>2.6967356370581159E-3</v>
      </c>
      <c r="AJ894" s="13">
        <f t="shared" si="1089"/>
        <v>1.4012860693762498E-3</v>
      </c>
      <c r="AK894" s="13">
        <f t="shared" si="1090"/>
        <v>4.8542705267915344E-4</v>
      </c>
      <c r="AL894" s="13">
        <f t="shared" si="1091"/>
        <v>4.1366062319537699E-6</v>
      </c>
      <c r="AM894" s="13">
        <f t="shared" si="1092"/>
        <v>1.6233368831061578E-3</v>
      </c>
      <c r="AN894" s="13">
        <f t="shared" si="1093"/>
        <v>1.2808315315809501E-3</v>
      </c>
      <c r="AO894" s="13">
        <f t="shared" si="1094"/>
        <v>5.0529542862136779E-4</v>
      </c>
      <c r="AP894" s="13">
        <f t="shared" si="1095"/>
        <v>1.3289464117137618E-4</v>
      </c>
      <c r="AQ894" s="13">
        <f t="shared" si="1096"/>
        <v>2.6213851320980444E-5</v>
      </c>
      <c r="AR894" s="13">
        <f t="shared" si="1097"/>
        <v>4.094805693424337E-4</v>
      </c>
      <c r="AS894" s="13">
        <f t="shared" si="1098"/>
        <v>4.2555110676385696E-4</v>
      </c>
      <c r="AT894" s="13">
        <f t="shared" si="1099"/>
        <v>2.2112617548465582E-4</v>
      </c>
      <c r="AU894" s="13">
        <f t="shared" si="1100"/>
        <v>7.6601509129045977E-5</v>
      </c>
      <c r="AV894" s="13">
        <f t="shared" si="1101"/>
        <v>1.9901955935292991E-5</v>
      </c>
      <c r="AW894" s="13">
        <f t="shared" si="1102"/>
        <v>9.422007842330462E-8</v>
      </c>
      <c r="AX894" s="13">
        <f t="shared" si="1103"/>
        <v>2.8117443536077914E-4</v>
      </c>
      <c r="AY894" s="13">
        <f t="shared" si="1104"/>
        <v>2.2184987382006308E-4</v>
      </c>
      <c r="AZ894" s="13">
        <f t="shared" si="1105"/>
        <v>8.7521055125133209E-5</v>
      </c>
      <c r="BA894" s="13">
        <f t="shared" si="1106"/>
        <v>2.3018374117352863E-5</v>
      </c>
      <c r="BB894" s="13">
        <f t="shared" si="1107"/>
        <v>4.5404406938039663E-6</v>
      </c>
      <c r="BC894" s="13">
        <f t="shared" si="1108"/>
        <v>7.1649201942232978E-7</v>
      </c>
      <c r="BD894" s="13">
        <f t="shared" si="1109"/>
        <v>5.3847482331163462E-5</v>
      </c>
      <c r="BE894" s="13">
        <f t="shared" si="1110"/>
        <v>5.5960788906960279E-5</v>
      </c>
      <c r="BF894" s="13">
        <f t="shared" si="1111"/>
        <v>2.9078517318877445E-5</v>
      </c>
      <c r="BG894" s="13">
        <f t="shared" si="1112"/>
        <v>1.0073245761064038E-5</v>
      </c>
      <c r="BH894" s="13">
        <f t="shared" si="1113"/>
        <v>2.6171454784832153E-6</v>
      </c>
      <c r="BI894" s="13">
        <f t="shared" si="1114"/>
        <v>5.4397167451390606E-7</v>
      </c>
      <c r="BJ894" s="14">
        <f t="shared" si="1115"/>
        <v>0.4066115800334949</v>
      </c>
      <c r="BK894" s="14">
        <f t="shared" si="1116"/>
        <v>0.32228223135150902</v>
      </c>
      <c r="BL894" s="14">
        <f t="shared" si="1117"/>
        <v>0.25804839903781324</v>
      </c>
      <c r="BM894" s="14">
        <f t="shared" si="1118"/>
        <v>0.27683277938905576</v>
      </c>
      <c r="BN894" s="14">
        <f t="shared" si="1119"/>
        <v>0.72304284903639926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1.6923076923076901</v>
      </c>
      <c r="F895" s="10">
        <f>VLOOKUP(B895,home!$B$2:$E$405,3,FALSE)</f>
        <v>1.18</v>
      </c>
      <c r="G895" s="10">
        <f>VLOOKUP(C895,away!$B$2:$E$405,4,FALSE)</f>
        <v>1.38</v>
      </c>
      <c r="H895" s="10">
        <f>VLOOKUP(A895,away!$A$2:$E$405,3,FALSE)</f>
        <v>1.40769230769231</v>
      </c>
      <c r="I895" s="10">
        <f>VLOOKUP(C895,away!$B$2:$E$405,3,FALSE)</f>
        <v>0.49</v>
      </c>
      <c r="J895" s="10">
        <f>VLOOKUP(B895,home!$B$2:$E$405,4,FALSE)</f>
        <v>0.71</v>
      </c>
      <c r="K895" s="12">
        <f t="shared" si="1064"/>
        <v>2.755753846153842</v>
      </c>
      <c r="L895" s="12">
        <f t="shared" si="1065"/>
        <v>0.48973615384615465</v>
      </c>
      <c r="M895" s="13">
        <f t="shared" si="1066"/>
        <v>3.8949474438162469E-2</v>
      </c>
      <c r="N895" s="13">
        <f t="shared" si="1067"/>
        <v>0.10733516398863699</v>
      </c>
      <c r="O895" s="13">
        <f t="shared" si="1068"/>
        <v>1.9074965805674804E-2</v>
      </c>
      <c r="P895" s="13">
        <f t="shared" si="1069"/>
        <v>5.2565910384241361E-2</v>
      </c>
      <c r="Q895" s="13">
        <f t="shared" si="1070"/>
        <v>0.14789464549461989</v>
      </c>
      <c r="R895" s="13">
        <f t="shared" si="1071"/>
        <v>4.6708501942090471E-3</v>
      </c>
      <c r="S895" s="13">
        <f t="shared" si="1072"/>
        <v>1.773563683709652E-2</v>
      </c>
      <c r="T895" s="13">
        <f t="shared" si="1073"/>
        <v>7.242935485897567E-2</v>
      </c>
      <c r="U895" s="13">
        <f t="shared" si="1074"/>
        <v>1.2871713387500002E-2</v>
      </c>
      <c r="V895" s="13">
        <f t="shared" si="1075"/>
        <v>2.6595420806466161E-3</v>
      </c>
      <c r="W895" s="13">
        <f t="shared" si="1076"/>
        <v>0.13585374604911923</v>
      </c>
      <c r="X895" s="13">
        <f t="shared" si="1077"/>
        <v>6.6532491075687886E-2</v>
      </c>
      <c r="Y895" s="13">
        <f t="shared" si="1078"/>
        <v>1.6291683142605498E-2</v>
      </c>
      <c r="Z895" s="13">
        <f t="shared" si="1079"/>
        <v>7.6249473643450101E-4</v>
      </c>
      <c r="AA895" s="13">
        <f t="shared" si="1080"/>
        <v>2.1012478026014364E-3</v>
      </c>
      <c r="AB895" s="13">
        <f t="shared" si="1081"/>
        <v>2.8952608568706094E-3</v>
      </c>
      <c r="AC895" s="13">
        <f t="shared" si="1082"/>
        <v>2.2433109286291872E-4</v>
      </c>
      <c r="AD895" s="13">
        <f t="shared" si="1083"/>
        <v>9.3594870797316917E-2</v>
      </c>
      <c r="AE895" s="13">
        <f t="shared" si="1084"/>
        <v>4.5836792044005772E-2</v>
      </c>
      <c r="AF895" s="13">
        <f t="shared" si="1085"/>
        <v>1.1223967120138704E-2</v>
      </c>
      <c r="AG895" s="13">
        <f t="shared" si="1086"/>
        <v>1.8322608294374762E-3</v>
      </c>
      <c r="AH895" s="13">
        <f t="shared" si="1087"/>
        <v>9.3355309887342488E-5</v>
      </c>
      <c r="AI895" s="13">
        <f t="shared" si="1088"/>
        <v>2.5726425428092791E-4</v>
      </c>
      <c r="AJ895" s="13">
        <f t="shared" si="1089"/>
        <v>3.5447847910628359E-4</v>
      </c>
      <c r="AK895" s="13">
        <f t="shared" si="1090"/>
        <v>3.2561847739196842E-4</v>
      </c>
      <c r="AL895" s="13">
        <f t="shared" si="1091"/>
        <v>1.2110220529473657E-5</v>
      </c>
      <c r="AM895" s="13">
        <f t="shared" si="1092"/>
        <v>5.1584885035995599E-2</v>
      </c>
      <c r="AN895" s="13">
        <f t="shared" si="1093"/>
        <v>2.5262983194124546E-2</v>
      </c>
      <c r="AO895" s="13">
        <f t="shared" si="1094"/>
        <v>6.1860981120852986E-3</v>
      </c>
      <c r="AP895" s="13">
        <f t="shared" si="1095"/>
        <v>1.0098519655758708E-3</v>
      </c>
      <c r="AQ895" s="13">
        <f t="shared" si="1096"/>
        <v>1.2364025439377658E-4</v>
      </c>
      <c r="AR895" s="13">
        <f t="shared" si="1097"/>
        <v>9.1438940810686044E-6</v>
      </c>
      <c r="AS895" s="13">
        <f t="shared" si="1098"/>
        <v>2.5198321282728159E-5</v>
      </c>
      <c r="AT895" s="13">
        <f t="shared" si="1099"/>
        <v>3.4720185395749174E-5</v>
      </c>
      <c r="AU895" s="13">
        <f t="shared" si="1100"/>
        <v>3.1893428147836745E-5</v>
      </c>
      <c r="AV895" s="13">
        <f t="shared" si="1101"/>
        <v>2.1972609321358081E-5</v>
      </c>
      <c r="AW895" s="13">
        <f t="shared" si="1102"/>
        <v>4.5399611809651852E-7</v>
      </c>
      <c r="AX895" s="13">
        <f t="shared" si="1103"/>
        <v>2.3692540890224791E-2</v>
      </c>
      <c r="AY895" s="13">
        <f t="shared" si="1104"/>
        <v>1.1603093850421438E-2</v>
      </c>
      <c r="AZ895" s="13">
        <f t="shared" si="1105"/>
        <v>2.8412272775106824E-3</v>
      </c>
      <c r="BA895" s="13">
        <f t="shared" si="1106"/>
        <v>4.6381723969695417E-4</v>
      </c>
      <c r="BB895" s="13">
        <f t="shared" si="1107"/>
        <v>5.6787017764181589E-5</v>
      </c>
      <c r="BC895" s="13">
        <f t="shared" si="1108"/>
        <v>5.5621311336447122E-6</v>
      </c>
      <c r="BD895" s="13">
        <f t="shared" si="1109"/>
        <v>7.4634925307319222E-7</v>
      </c>
      <c r="BE895" s="13">
        <f t="shared" si="1110"/>
        <v>2.0567548247304969E-6</v>
      </c>
      <c r="BF895" s="13">
        <f t="shared" si="1111"/>
        <v>2.8339550094232692E-6</v>
      </c>
      <c r="BG895" s="13">
        <f t="shared" si="1112"/>
        <v>2.6032274723483737E-6</v>
      </c>
      <c r="BH895" s="13">
        <f t="shared" si="1113"/>
        <v>1.793463529834344E-6</v>
      </c>
      <c r="BI895" s="13">
        <f t="shared" si="1114"/>
        <v>9.8846880405552773E-7</v>
      </c>
      <c r="BJ895" s="14">
        <f t="shared" si="1115"/>
        <v>0.82165546236947096</v>
      </c>
      <c r="BK895" s="14">
        <f t="shared" si="1116"/>
        <v>0.1237500989039608</v>
      </c>
      <c r="BL895" s="14">
        <f t="shared" si="1117"/>
        <v>4.2778705224644629E-2</v>
      </c>
      <c r="BM895" s="14">
        <f t="shared" si="1118"/>
        <v>0.60685311107466289</v>
      </c>
      <c r="BN895" s="14">
        <f t="shared" si="1119"/>
        <v>0.37049101030554454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1.6923076923076901</v>
      </c>
      <c r="F896" s="10">
        <f>VLOOKUP(B896,home!$B$2:$E$405,3,FALSE)</f>
        <v>1.28</v>
      </c>
      <c r="G896" s="10">
        <f>VLOOKUP(C896,away!$B$2:$E$405,4,FALSE)</f>
        <v>1.28</v>
      </c>
      <c r="H896" s="10">
        <f>VLOOKUP(A896,away!$A$2:$E$405,3,FALSE)</f>
        <v>1.40769230769231</v>
      </c>
      <c r="I896" s="10">
        <f>VLOOKUP(C896,away!$B$2:$E$405,3,FALSE)</f>
        <v>0.69</v>
      </c>
      <c r="J896" s="10">
        <f>VLOOKUP(B896,home!$B$2:$E$405,4,FALSE)</f>
        <v>0.47</v>
      </c>
      <c r="K896" s="12">
        <f t="shared" si="1064"/>
        <v>2.7726769230769195</v>
      </c>
      <c r="L896" s="12">
        <f t="shared" si="1065"/>
        <v>0.45651461538461607</v>
      </c>
      <c r="M896" s="13">
        <f t="shared" si="1066"/>
        <v>3.958949243580108E-2</v>
      </c>
      <c r="N896" s="13">
        <f t="shared" si="1067"/>
        <v>0.10976887207307394</v>
      </c>
      <c r="O896" s="13">
        <f t="shared" si="1068"/>
        <v>1.8073181912601897E-2</v>
      </c>
      <c r="P896" s="13">
        <f t="shared" si="1069"/>
        <v>5.0111094415642481E-2</v>
      </c>
      <c r="Q896" s="13">
        <f t="shared" si="1070"/>
        <v>0.15217680923459734</v>
      </c>
      <c r="R896" s="13">
        <f t="shared" si="1071"/>
        <v>4.1253358448038275E-3</v>
      </c>
      <c r="S896" s="13">
        <f t="shared" si="1072"/>
        <v>1.5857249165327811E-2</v>
      </c>
      <c r="T896" s="13">
        <f t="shared" si="1073"/>
        <v>6.9470937538190294E-2</v>
      </c>
      <c r="U896" s="13">
        <f t="shared" si="1074"/>
        <v>1.1438223496829603E-2</v>
      </c>
      <c r="V896" s="13">
        <f t="shared" si="1075"/>
        <v>2.2301768059196912E-3</v>
      </c>
      <c r="W896" s="13">
        <f t="shared" si="1076"/>
        <v>0.14064570906408222</v>
      </c>
      <c r="X896" s="13">
        <f t="shared" si="1077"/>
        <v>6.4206821778886106E-2</v>
      </c>
      <c r="Y896" s="13">
        <f t="shared" si="1078"/>
        <v>1.4655676274728389E-2</v>
      </c>
      <c r="Z896" s="13">
        <f t="shared" si="1079"/>
        <v>6.2775870217432982E-4</v>
      </c>
      <c r="AA896" s="13">
        <f t="shared" si="1080"/>
        <v>1.7405720667794814E-3</v>
      </c>
      <c r="AB896" s="13">
        <f t="shared" si="1081"/>
        <v>2.4130220012558833E-3</v>
      </c>
      <c r="AC896" s="13">
        <f t="shared" si="1082"/>
        <v>1.7643033796506071E-4</v>
      </c>
      <c r="AD896" s="13">
        <f t="shared" si="1083"/>
        <v>9.7491277962942782E-2</v>
      </c>
      <c r="AE896" s="13">
        <f t="shared" si="1084"/>
        <v>4.4506193262607525E-2</v>
      </c>
      <c r="AF896" s="13">
        <f t="shared" si="1085"/>
        <v>1.015886384975633E-2</v>
      </c>
      <c r="AG896" s="13">
        <f t="shared" si="1086"/>
        <v>1.5458899410387304E-3</v>
      </c>
      <c r="AH896" s="13">
        <f t="shared" si="1087"/>
        <v>7.1645255619364972E-5</v>
      </c>
      <c r="AI896" s="13">
        <f t="shared" si="1088"/>
        <v>1.986491469037603E-4</v>
      </c>
      <c r="AJ896" s="13">
        <f t="shared" si="1089"/>
        <v>2.7539495270448652E-4</v>
      </c>
      <c r="AK896" s="13">
        <f t="shared" si="1090"/>
        <v>2.5452707669852979E-4</v>
      </c>
      <c r="AL896" s="13">
        <f t="shared" si="1091"/>
        <v>8.9327917885158597E-6</v>
      </c>
      <c r="AM896" s="13">
        <f t="shared" si="1092"/>
        <v>5.4062363321825756E-2</v>
      </c>
      <c r="AN896" s="13">
        <f t="shared" si="1093"/>
        <v>2.4680258998646662E-2</v>
      </c>
      <c r="AO896" s="13">
        <f t="shared" si="1094"/>
        <v>5.633449472179944E-3</v>
      </c>
      <c r="AP896" s="13">
        <f t="shared" si="1095"/>
        <v>8.5725067302696515E-4</v>
      </c>
      <c r="AQ896" s="13">
        <f t="shared" si="1096"/>
        <v>9.7836865321277065E-5</v>
      </c>
      <c r="AR896" s="13">
        <f t="shared" si="1097"/>
        <v>6.5414212626413835E-6</v>
      </c>
      <c r="AS896" s="13">
        <f t="shared" si="1098"/>
        <v>1.8137247779050451E-5</v>
      </c>
      <c r="AT896" s="13">
        <f t="shared" si="1099"/>
        <v>2.5144364182550651E-5</v>
      </c>
      <c r="AU896" s="13">
        <f t="shared" si="1100"/>
        <v>2.3239066104800011E-5</v>
      </c>
      <c r="AV896" s="13">
        <f t="shared" si="1101"/>
        <v>1.6108605575659509E-5</v>
      </c>
      <c r="AW896" s="13">
        <f t="shared" si="1102"/>
        <v>3.1407882999053092E-7</v>
      </c>
      <c r="AX896" s="13">
        <f t="shared" si="1103"/>
        <v>2.4982911198237725E-2</v>
      </c>
      <c r="AY896" s="13">
        <f t="shared" si="1104"/>
        <v>1.1405064096851514E-2</v>
      </c>
      <c r="AZ896" s="13">
        <f t="shared" si="1105"/>
        <v>2.6032892248055309E-3</v>
      </c>
      <c r="BA896" s="13">
        <f t="shared" si="1106"/>
        <v>3.9614652639900408E-4</v>
      </c>
      <c r="BB896" s="13">
        <f t="shared" si="1107"/>
        <v>4.5211669783748251E-5</v>
      </c>
      <c r="BC896" s="13">
        <f t="shared" si="1108"/>
        <v>4.1279576084448215E-6</v>
      </c>
      <c r="BD896" s="13">
        <f t="shared" si="1109"/>
        <v>4.9770906863057969E-7</v>
      </c>
      <c r="BE896" s="13">
        <f t="shared" si="1110"/>
        <v>1.3799864489981151E-6</v>
      </c>
      <c r="BF896" s="13">
        <f t="shared" si="1111"/>
        <v>1.9131282906479695E-6</v>
      </c>
      <c r="BG896" s="13">
        <f t="shared" si="1112"/>
        <v>1.7681622207884058E-6</v>
      </c>
      <c r="BH896" s="13">
        <f t="shared" si="1113"/>
        <v>1.2256356464591127E-6</v>
      </c>
      <c r="BI896" s="13">
        <f t="shared" si="1114"/>
        <v>6.7965833460752843E-7</v>
      </c>
      <c r="BJ896" s="14">
        <f t="shared" si="1115"/>
        <v>0.8293949609845902</v>
      </c>
      <c r="BK896" s="14">
        <f t="shared" si="1116"/>
        <v>0.11937844004929615</v>
      </c>
      <c r="BL896" s="14">
        <f t="shared" si="1117"/>
        <v>3.8687186739111673E-2</v>
      </c>
      <c r="BM896" s="14">
        <f t="shared" si="1118"/>
        <v>0.60283881054063027</v>
      </c>
      <c r="BN896" s="14">
        <f t="shared" si="1119"/>
        <v>0.37384478591652059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1.6923076923076901</v>
      </c>
      <c r="F897" s="10">
        <f>VLOOKUP(B897,home!$B$2:$E$405,3,FALSE)</f>
        <v>0.89</v>
      </c>
      <c r="G897" s="10">
        <f>VLOOKUP(C897,away!$B$2:$E$405,4,FALSE)</f>
        <v>1.18</v>
      </c>
      <c r="H897" s="10">
        <f>VLOOKUP(A897,away!$A$2:$E$405,3,FALSE)</f>
        <v>1.40769230769231</v>
      </c>
      <c r="I897" s="10">
        <f>VLOOKUP(C897,away!$B$2:$E$405,3,FALSE)</f>
        <v>1.08</v>
      </c>
      <c r="J897" s="10">
        <f>VLOOKUP(B897,home!$B$2:$E$405,4,FALSE)</f>
        <v>0.47</v>
      </c>
      <c r="K897" s="12">
        <f t="shared" si="1064"/>
        <v>1.777261538461536</v>
      </c>
      <c r="L897" s="12">
        <f t="shared" si="1065"/>
        <v>0.71454461538461667</v>
      </c>
      <c r="M897" s="13">
        <f t="shared" si="1066"/>
        <v>8.2760353572880502E-2</v>
      </c>
      <c r="N897" s="13">
        <f t="shared" si="1067"/>
        <v>0.14708679331455826</v>
      </c>
      <c r="O897" s="13">
        <f t="shared" si="1068"/>
        <v>5.9135965012828792E-2</v>
      </c>
      <c r="P897" s="13">
        <f t="shared" si="1069"/>
        <v>0.10510007615710765</v>
      </c>
      <c r="Q897" s="13">
        <f t="shared" si="1070"/>
        <v>0.13070585028680293</v>
      </c>
      <c r="R897" s="13">
        <f t="shared" si="1071"/>
        <v>2.1127642687744943E-2</v>
      </c>
      <c r="S897" s="13">
        <f t="shared" si="1072"/>
        <v>3.3367504884154665E-2</v>
      </c>
      <c r="T897" s="13">
        <f t="shared" si="1073"/>
        <v>9.3395161521702894E-2</v>
      </c>
      <c r="U897" s="13">
        <f t="shared" si="1074"/>
        <v>3.7549346747287195E-2</v>
      </c>
      <c r="V897" s="13">
        <f t="shared" si="1075"/>
        <v>4.7082760351603529E-3</v>
      </c>
      <c r="W897" s="13">
        <f t="shared" si="1076"/>
        <v>7.743282685554885E-2</v>
      </c>
      <c r="X897" s="13">
        <f t="shared" si="1077"/>
        <v>5.5329209483641777E-2</v>
      </c>
      <c r="Y897" s="13">
        <f t="shared" si="1078"/>
        <v>1.9767594355011846E-2</v>
      </c>
      <c r="Z897" s="13">
        <f t="shared" si="1079"/>
        <v>5.0322144394327742E-3</v>
      </c>
      <c r="AA897" s="13">
        <f t="shared" si="1080"/>
        <v>8.9435611764946462E-3</v>
      </c>
      <c r="AB897" s="13">
        <f t="shared" si="1081"/>
        <v>7.9475236479308719E-3</v>
      </c>
      <c r="AC897" s="13">
        <f t="shared" si="1082"/>
        <v>3.7369959505147545E-4</v>
      </c>
      <c r="AD897" s="13">
        <f t="shared" si="1083"/>
        <v>3.4404596246179635E-2</v>
      </c>
      <c r="AE897" s="13">
        <f t="shared" si="1084"/>
        <v>2.4583618992189454E-2</v>
      </c>
      <c r="AF897" s="13">
        <f t="shared" si="1085"/>
        <v>8.7830462887679844E-3</v>
      </c>
      <c r="AG897" s="13">
        <f t="shared" si="1086"/>
        <v>2.091959477437668E-3</v>
      </c>
      <c r="AH897" s="13">
        <f t="shared" si="1087"/>
        <v>8.9893543278935114E-4</v>
      </c>
      <c r="AI897" s="13">
        <f t="shared" si="1088"/>
        <v>1.5976433702567887E-3</v>
      </c>
      <c r="AJ897" s="13">
        <f t="shared" si="1089"/>
        <v>1.4197150570677271E-3</v>
      </c>
      <c r="AK897" s="13">
        <f t="shared" si="1090"/>
        <v>8.4106832216706531E-4</v>
      </c>
      <c r="AL897" s="13">
        <f t="shared" si="1091"/>
        <v>1.8982932867826981E-5</v>
      </c>
      <c r="AM897" s="13">
        <f t="shared" si="1092"/>
        <v>1.2229193130926642E-2</v>
      </c>
      <c r="AN897" s="13">
        <f t="shared" si="1093"/>
        <v>8.7383041022021744E-3</v>
      </c>
      <c r="AO897" s="13">
        <f t="shared" si="1094"/>
        <v>3.1219540719109348E-3</v>
      </c>
      <c r="AP897" s="13">
        <f t="shared" si="1095"/>
        <v>7.435918238540124E-4</v>
      </c>
      <c r="AQ897" s="13">
        <f t="shared" si="1096"/>
        <v>1.3283238344472768E-4</v>
      </c>
      <c r="AR897" s="13">
        <f t="shared" si="1097"/>
        <v>1.2846589461561422E-4</v>
      </c>
      <c r="AS897" s="13">
        <f t="shared" si="1098"/>
        <v>2.2831749350438408E-4</v>
      </c>
      <c r="AT897" s="13">
        <f t="shared" si="1099"/>
        <v>2.0288994988164173E-4</v>
      </c>
      <c r="AU897" s="13">
        <f t="shared" si="1100"/>
        <v>1.2019616815501018E-4</v>
      </c>
      <c r="AV897" s="13">
        <f t="shared" si="1101"/>
        <v>5.3405006683088728E-5</v>
      </c>
      <c r="AW897" s="13">
        <f t="shared" si="1102"/>
        <v>6.6964017993663492E-7</v>
      </c>
      <c r="AX897" s="13">
        <f t="shared" si="1103"/>
        <v>3.6224124330023213E-3</v>
      </c>
      <c r="AY897" s="13">
        <f t="shared" si="1104"/>
        <v>2.5883752987040974E-3</v>
      </c>
      <c r="AZ897" s="13">
        <f t="shared" si="1105"/>
        <v>9.2475481614178053E-4</v>
      </c>
      <c r="BA897" s="13">
        <f t="shared" si="1106"/>
        <v>2.2025952480836684E-4</v>
      </c>
      <c r="BB897" s="13">
        <f t="shared" si="1107"/>
        <v>3.934631435974822E-5</v>
      </c>
      <c r="BC897" s="13">
        <f t="shared" si="1108"/>
        <v>5.6229394121977053E-6</v>
      </c>
      <c r="BD897" s="13">
        <f t="shared" si="1109"/>
        <v>1.5299102209692452E-5</v>
      </c>
      <c r="BE897" s="13">
        <f t="shared" si="1110"/>
        <v>2.7190505930278292E-5</v>
      </c>
      <c r="BF897" s="13">
        <f t="shared" si="1111"/>
        <v>2.416232020059696E-5</v>
      </c>
      <c r="BG897" s="13">
        <f t="shared" si="1112"/>
        <v>1.4314254124171068E-5</v>
      </c>
      <c r="BH897" s="13">
        <f t="shared" si="1113"/>
        <v>6.3600433266634165E-6</v>
      </c>
      <c r="BI897" s="13">
        <f t="shared" si="1114"/>
        <v>2.2606920774855703E-6</v>
      </c>
      <c r="BJ897" s="14">
        <f t="shared" si="1115"/>
        <v>0.62594730366060847</v>
      </c>
      <c r="BK897" s="14">
        <f t="shared" si="1116"/>
        <v>0.22891726847592658</v>
      </c>
      <c r="BL897" s="14">
        <f t="shared" si="1117"/>
        <v>0.14028426288527598</v>
      </c>
      <c r="BM897" s="14">
        <f t="shared" si="1118"/>
        <v>0.45167666277079649</v>
      </c>
      <c r="BN897" s="14">
        <f t="shared" si="1119"/>
        <v>0.54591668103192303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1.37692307692308</v>
      </c>
      <c r="F898" s="10">
        <f>VLOOKUP(B898,home!$B$2:$E$405,3,FALSE)</f>
        <v>1.0900000000000001</v>
      </c>
      <c r="G898" s="10">
        <f>VLOOKUP(C898,away!$B$2:$E$405,4,FALSE)</f>
        <v>1.66</v>
      </c>
      <c r="H898" s="10">
        <f>VLOOKUP(A898,away!$A$2:$E$405,3,FALSE)</f>
        <v>1.1615384615384601</v>
      </c>
      <c r="I898" s="10">
        <f>VLOOKUP(C898,away!$B$2:$E$405,3,FALSE)</f>
        <v>0.83</v>
      </c>
      <c r="J898" s="10">
        <f>VLOOKUP(B898,home!$B$2:$E$405,4,FALSE)</f>
        <v>0.56999999999999995</v>
      </c>
      <c r="K898" s="12">
        <f t="shared" si="1064"/>
        <v>2.4914046153846208</v>
      </c>
      <c r="L898" s="12">
        <f t="shared" si="1065"/>
        <v>0.54952384615384542</v>
      </c>
      <c r="M898" s="13">
        <f t="shared" si="1066"/>
        <v>4.7790497250540638E-2</v>
      </c>
      <c r="N898" s="13">
        <f t="shared" si="1067"/>
        <v>0.11906546542152298</v>
      </c>
      <c r="O898" s="13">
        <f t="shared" si="1068"/>
        <v>2.6262017858721867E-2</v>
      </c>
      <c r="P898" s="13">
        <f t="shared" si="1069"/>
        <v>6.5429312502533005E-2</v>
      </c>
      <c r="Q898" s="13">
        <f t="shared" si="1070"/>
        <v>0.14832012504205019</v>
      </c>
      <c r="R898" s="13">
        <f t="shared" si="1071"/>
        <v>7.2158025307429074E-3</v>
      </c>
      <c r="S898" s="13">
        <f t="shared" si="1072"/>
        <v>2.2394592967463274E-2</v>
      </c>
      <c r="T898" s="13">
        <f t="shared" si="1073"/>
        <v>8.150544557512672E-2</v>
      </c>
      <c r="U898" s="13">
        <f t="shared" si="1074"/>
        <v>1.7977483728796907E-2</v>
      </c>
      <c r="V898" s="13">
        <f t="shared" si="1075"/>
        <v>3.4066810254803352E-3</v>
      </c>
      <c r="W898" s="13">
        <f t="shared" si="1076"/>
        <v>0.12317514802806263</v>
      </c>
      <c r="X898" s="13">
        <f t="shared" si="1077"/>
        <v>6.7687681094950228E-2</v>
      </c>
      <c r="Y898" s="13">
        <f t="shared" si="1078"/>
        <v>1.8597997426265989E-2</v>
      </c>
      <c r="Z898" s="13">
        <f t="shared" si="1079"/>
        <v>1.3217518532601649E-3</v>
      </c>
      <c r="AA898" s="13">
        <f t="shared" si="1080"/>
        <v>3.2930186676055511E-3</v>
      </c>
      <c r="AB898" s="13">
        <f t="shared" si="1081"/>
        <v>4.1021209535100928E-3</v>
      </c>
      <c r="AC898" s="13">
        <f t="shared" si="1082"/>
        <v>2.9150250865259727E-4</v>
      </c>
      <c r="AD898" s="13">
        <f t="shared" si="1083"/>
        <v>7.6719783074449793E-2</v>
      </c>
      <c r="AE898" s="13">
        <f t="shared" si="1084"/>
        <v>4.2159350271160342E-2</v>
      </c>
      <c r="AF898" s="13">
        <f t="shared" si="1085"/>
        <v>1.1583784156177598E-2</v>
      </c>
      <c r="AG898" s="13">
        <f t="shared" si="1086"/>
        <v>2.1218552075062303E-3</v>
      </c>
      <c r="AH898" s="13">
        <f t="shared" si="1087"/>
        <v>1.8158354051612467E-4</v>
      </c>
      <c r="AI898" s="13">
        <f t="shared" si="1088"/>
        <v>4.5239807091975332E-4</v>
      </c>
      <c r="AJ898" s="13">
        <f t="shared" si="1089"/>
        <v>5.6355332094028634E-4</v>
      </c>
      <c r="AK898" s="13">
        <f t="shared" si="1090"/>
        <v>4.6801311493531992E-4</v>
      </c>
      <c r="AL898" s="13">
        <f t="shared" si="1091"/>
        <v>1.5963683017495575E-5</v>
      </c>
      <c r="AM898" s="13">
        <f t="shared" si="1092"/>
        <v>3.8228004328598193E-2</v>
      </c>
      <c r="AN898" s="13">
        <f t="shared" si="1093"/>
        <v>2.1007199969437132E-2</v>
      </c>
      <c r="AO898" s="13">
        <f t="shared" si="1094"/>
        <v>5.7719786620640178E-3</v>
      </c>
      <c r="AP898" s="13">
        <f t="shared" si="1095"/>
        <v>1.0572799714317822E-3</v>
      </c>
      <c r="AQ898" s="13">
        <f t="shared" si="1096"/>
        <v>1.4525013909065515E-4</v>
      </c>
      <c r="AR898" s="13">
        <f t="shared" si="1097"/>
        <v>1.99568971165307E-5</v>
      </c>
      <c r="AS898" s="13">
        <f t="shared" si="1098"/>
        <v>4.9720705584880621E-5</v>
      </c>
      <c r="AT898" s="13">
        <f t="shared" si="1099"/>
        <v>6.1937197687175752E-5</v>
      </c>
      <c r="AU898" s="13">
        <f t="shared" si="1100"/>
        <v>5.1436873393939772E-5</v>
      </c>
      <c r="AV898" s="13">
        <f t="shared" si="1101"/>
        <v>3.2037515943653989E-5</v>
      </c>
      <c r="AW898" s="13">
        <f t="shared" si="1102"/>
        <v>6.0710163510782738E-7</v>
      </c>
      <c r="AX898" s="13">
        <f t="shared" si="1103"/>
        <v>1.5873571070202142E-2</v>
      </c>
      <c r="AY898" s="13">
        <f t="shared" si="1104"/>
        <v>8.7229058266938952E-3</v>
      </c>
      <c r="AZ898" s="13">
        <f t="shared" si="1105"/>
        <v>2.3967223797613083E-3</v>
      </c>
      <c r="BA898" s="13">
        <f t="shared" si="1106"/>
        <v>4.3901870009647727E-4</v>
      </c>
      <c r="BB898" s="13">
        <f t="shared" si="1107"/>
        <v>6.0312811152619426E-5</v>
      </c>
      <c r="BC898" s="13">
        <f t="shared" si="1108"/>
        <v>6.6286655913875972E-6</v>
      </c>
      <c r="BD898" s="13">
        <f t="shared" si="1109"/>
        <v>1.8277984767954218E-6</v>
      </c>
      <c r="BE898" s="13">
        <f t="shared" si="1110"/>
        <v>4.553785561081094E-6</v>
      </c>
      <c r="BF898" s="13">
        <f t="shared" si="1111"/>
        <v>5.6726611821746429E-6</v>
      </c>
      <c r="BG898" s="13">
        <f t="shared" si="1112"/>
        <v>4.7109647502610273E-6</v>
      </c>
      <c r="BH898" s="13">
        <f t="shared" si="1113"/>
        <v>2.9342298304286455E-6</v>
      </c>
      <c r="BI898" s="13">
        <f t="shared" si="1114"/>
        <v>1.4620707484258311E-6</v>
      </c>
      <c r="BJ898" s="14">
        <f t="shared" si="1115"/>
        <v>0.7846455078213922</v>
      </c>
      <c r="BK898" s="14">
        <f t="shared" si="1116"/>
        <v>0.1480514557643812</v>
      </c>
      <c r="BL898" s="14">
        <f t="shared" si="1117"/>
        <v>6.0752242486964161E-2</v>
      </c>
      <c r="BM898" s="14">
        <f t="shared" si="1118"/>
        <v>0.5719654385948274</v>
      </c>
      <c r="BN898" s="14">
        <f t="shared" si="1119"/>
        <v>0.41408322060611152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1.37692307692308</v>
      </c>
      <c r="F899" s="10">
        <f>VLOOKUP(B899,home!$B$2:$E$405,3,FALSE)</f>
        <v>1.04</v>
      </c>
      <c r="G899" s="10">
        <f>VLOOKUP(C899,away!$B$2:$E$405,4,FALSE)</f>
        <v>0.97</v>
      </c>
      <c r="H899" s="10">
        <f>VLOOKUP(A899,away!$A$2:$E$405,3,FALSE)</f>
        <v>1.1615384615384601</v>
      </c>
      <c r="I899" s="10">
        <f>VLOOKUP(C899,away!$B$2:$E$405,3,FALSE)</f>
        <v>0.48</v>
      </c>
      <c r="J899" s="10">
        <f>VLOOKUP(B899,home!$B$2:$E$405,4,FALSE)</f>
        <v>0.74</v>
      </c>
      <c r="K899" s="12">
        <f t="shared" si="1064"/>
        <v>1.3890400000000032</v>
      </c>
      <c r="L899" s="12">
        <f t="shared" si="1065"/>
        <v>0.41257846153846095</v>
      </c>
      <c r="M899" s="13">
        <f t="shared" si="1066"/>
        <v>0.16503157470532187</v>
      </c>
      <c r="N899" s="13">
        <f t="shared" si="1067"/>
        <v>0.2292354585286808</v>
      </c>
      <c r="O899" s="13">
        <f t="shared" si="1068"/>
        <v>6.8088473197191288E-2</v>
      </c>
      <c r="P899" s="13">
        <f t="shared" si="1069"/>
        <v>9.4577612809826794E-2</v>
      </c>
      <c r="Q899" s="13">
        <f t="shared" si="1070"/>
        <v>0.15920861065733979</v>
      </c>
      <c r="R899" s="13">
        <f t="shared" si="1071"/>
        <v>1.4045918760099956E-2</v>
      </c>
      <c r="S899" s="13">
        <f t="shared" si="1072"/>
        <v>1.3550323416560515E-2</v>
      </c>
      <c r="T899" s="13">
        <f t="shared" si="1073"/>
        <v>6.5686043648681067E-2</v>
      </c>
      <c r="U899" s="13">
        <f t="shared" si="1074"/>
        <v>1.9510342994529285E-2</v>
      </c>
      <c r="V899" s="13">
        <f t="shared" si="1075"/>
        <v>8.6283639548487149E-4</v>
      </c>
      <c r="W899" s="13">
        <f t="shared" si="1076"/>
        <v>7.3715709515823943E-2</v>
      </c>
      <c r="X899" s="13">
        <f t="shared" si="1077"/>
        <v>3.0413514023254727E-2</v>
      </c>
      <c r="Y899" s="13">
        <f t="shared" si="1078"/>
        <v>6.2739804128464213E-3</v>
      </c>
      <c r="Z899" s="13">
        <f t="shared" si="1079"/>
        <v>1.9316811843120823E-3</v>
      </c>
      <c r="AA899" s="13">
        <f t="shared" si="1080"/>
        <v>2.6831824322568606E-3</v>
      </c>
      <c r="AB899" s="13">
        <f t="shared" si="1081"/>
        <v>1.8635238628510397E-3</v>
      </c>
      <c r="AC899" s="13">
        <f t="shared" si="1082"/>
        <v>3.0905073270110407E-5</v>
      </c>
      <c r="AD899" s="13">
        <f t="shared" si="1083"/>
        <v>2.5598517286465079E-2</v>
      </c>
      <c r="AE899" s="13">
        <f t="shared" si="1084"/>
        <v>1.0561396879715459E-2</v>
      </c>
      <c r="AF899" s="13">
        <f t="shared" si="1085"/>
        <v>2.1787024381650531E-3</v>
      </c>
      <c r="AG899" s="13">
        <f t="shared" si="1086"/>
        <v>2.9962856669607713E-4</v>
      </c>
      <c r="AH899" s="13">
        <f t="shared" si="1087"/>
        <v>1.9924251280156776E-4</v>
      </c>
      <c r="AI899" s="13">
        <f t="shared" si="1088"/>
        <v>2.7675581998189028E-4</v>
      </c>
      <c r="AJ899" s="13">
        <f t="shared" si="1089"/>
        <v>1.9221245209382294E-4</v>
      </c>
      <c r="AK899" s="13">
        <f t="shared" si="1090"/>
        <v>8.899692815213482E-5</v>
      </c>
      <c r="AL899" s="13">
        <f t="shared" si="1091"/>
        <v>7.0845304816825993E-7</v>
      </c>
      <c r="AM899" s="13">
        <f t="shared" si="1092"/>
        <v>7.1114728903183058E-3</v>
      </c>
      <c r="AN899" s="13">
        <f t="shared" si="1093"/>
        <v>2.9340405443599987E-3</v>
      </c>
      <c r="AO899" s="13">
        <f t="shared" si="1094"/>
        <v>6.0526096694175837E-4</v>
      </c>
      <c r="AP899" s="13">
        <f t="shared" si="1095"/>
        <v>8.3239212856703977E-5</v>
      </c>
      <c r="AQ899" s="13">
        <f t="shared" si="1096"/>
        <v>8.5856765950228501E-6</v>
      </c>
      <c r="AR899" s="13">
        <f t="shared" si="1097"/>
        <v>1.6440633880945588E-5</v>
      </c>
      <c r="AS899" s="13">
        <f t="shared" si="1098"/>
        <v>2.283669808598871E-5</v>
      </c>
      <c r="AT899" s="13">
        <f t="shared" si="1099"/>
        <v>1.5860543554680921E-5</v>
      </c>
      <c r="AU899" s="13">
        <f t="shared" si="1100"/>
        <v>7.3436431397313462E-6</v>
      </c>
      <c r="AV899" s="13">
        <f t="shared" si="1101"/>
        <v>2.5501535167031128E-6</v>
      </c>
      <c r="AW899" s="13">
        <f t="shared" si="1102"/>
        <v>1.1277942519524968E-8</v>
      </c>
      <c r="AX899" s="13">
        <f t="shared" si="1103"/>
        <v>1.6463533839279594E-3</v>
      </c>
      <c r="AY899" s="13">
        <f t="shared" si="1104"/>
        <v>6.7924994628963654E-4</v>
      </c>
      <c r="AZ899" s="13">
        <f t="shared" si="1105"/>
        <v>1.4012194892013024E-4</v>
      </c>
      <c r="BA899" s="13">
        <f t="shared" si="1106"/>
        <v>1.9270432704412716E-5</v>
      </c>
      <c r="BB899" s="13">
        <f t="shared" si="1107"/>
        <v>1.9876413695917599E-6</v>
      </c>
      <c r="BC899" s="13">
        <f t="shared" si="1108"/>
        <v>1.6401160367127357E-7</v>
      </c>
      <c r="BD899" s="13">
        <f t="shared" si="1109"/>
        <v>1.1305085722196041E-6</v>
      </c>
      <c r="BE899" s="13">
        <f t="shared" si="1110"/>
        <v>1.5703216271559223E-6</v>
      </c>
      <c r="BF899" s="13">
        <f t="shared" si="1111"/>
        <v>1.0906197764923338E-6</v>
      </c>
      <c r="BG899" s="13">
        <f t="shared" si="1112"/>
        <v>5.0497149811297173E-7</v>
      </c>
      <c r="BH899" s="13">
        <f t="shared" si="1113"/>
        <v>1.7535640243471094E-7</v>
      </c>
      <c r="BI899" s="13">
        <f t="shared" si="1114"/>
        <v>4.8715411447582286E-8</v>
      </c>
      <c r="BJ899" s="14">
        <f t="shared" si="1115"/>
        <v>0.61640130861355569</v>
      </c>
      <c r="BK899" s="14">
        <f t="shared" si="1116"/>
        <v>0.27473321079980201</v>
      </c>
      <c r="BL899" s="14">
        <f t="shared" si="1117"/>
        <v>0.10701820112542375</v>
      </c>
      <c r="BM899" s="14">
        <f t="shared" si="1118"/>
        <v>0.26921751439628577</v>
      </c>
      <c r="BN899" s="14">
        <f t="shared" si="1119"/>
        <v>0.73018764865846053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1.37692307692308</v>
      </c>
      <c r="F900" s="10">
        <f>VLOOKUP(B900,home!$B$2:$E$405,3,FALSE)</f>
        <v>0.62</v>
      </c>
      <c r="G900" s="10">
        <f>VLOOKUP(C900,away!$B$2:$E$405,4,FALSE)</f>
        <v>1.45</v>
      </c>
      <c r="H900" s="10">
        <f>VLOOKUP(A900,away!$A$2:$E$405,3,FALSE)</f>
        <v>1.1615384615384601</v>
      </c>
      <c r="I900" s="10">
        <f>VLOOKUP(C900,away!$B$2:$E$405,3,FALSE)</f>
        <v>1.25</v>
      </c>
      <c r="J900" s="10">
        <f>VLOOKUP(B900,home!$B$2:$E$405,4,FALSE)</f>
        <v>1.97</v>
      </c>
      <c r="K900" s="12">
        <f t="shared" si="1064"/>
        <v>1.2378538461538489</v>
      </c>
      <c r="L900" s="12">
        <f t="shared" si="1065"/>
        <v>2.8602884615384578</v>
      </c>
      <c r="M900" s="13">
        <f t="shared" si="1066"/>
        <v>1.6603490947411963E-2</v>
      </c>
      <c r="N900" s="13">
        <f t="shared" si="1067"/>
        <v>2.0552695128834512E-2</v>
      </c>
      <c r="O900" s="13">
        <f t="shared" si="1068"/>
        <v>4.7490773578140681E-2</v>
      </c>
      <c r="P900" s="13">
        <f t="shared" si="1069"/>
        <v>5.878663673052302E-2</v>
      </c>
      <c r="Q900" s="13">
        <f t="shared" si="1070"/>
        <v>1.2720616357027639E-2</v>
      </c>
      <c r="R900" s="13">
        <f t="shared" si="1071"/>
        <v>6.7918655847545625E-2</v>
      </c>
      <c r="S900" s="13">
        <f t="shared" si="1072"/>
        <v>5.2035271814707677E-2</v>
      </c>
      <c r="T900" s="13">
        <f t="shared" si="1073"/>
        <v>3.6384632189663535E-2</v>
      </c>
      <c r="U900" s="13">
        <f t="shared" si="1074"/>
        <v>8.4073369366483949E-2</v>
      </c>
      <c r="V900" s="13">
        <f t="shared" si="1075"/>
        <v>2.0470786207510409E-2</v>
      </c>
      <c r="W900" s="13">
        <f t="shared" si="1076"/>
        <v>5.2487546276647409E-3</v>
      </c>
      <c r="X900" s="13">
        <f t="shared" si="1077"/>
        <v>1.5012952298956043E-2</v>
      </c>
      <c r="Y900" s="13">
        <f t="shared" si="1078"/>
        <v>2.1470687117165616E-2</v>
      </c>
      <c r="Z900" s="13">
        <f t="shared" si="1079"/>
        <v>6.4755649214645425E-2</v>
      </c>
      <c r="AA900" s="13">
        <f t="shared" si="1080"/>
        <v>8.0158029440538292E-2</v>
      </c>
      <c r="AB900" s="13">
        <f t="shared" si="1081"/>
        <v>4.9611962521541896E-2</v>
      </c>
      <c r="AC900" s="13">
        <f t="shared" si="1082"/>
        <v>4.5299535056387303E-3</v>
      </c>
      <c r="AD900" s="13">
        <f t="shared" si="1083"/>
        <v>1.6242977758431534E-3</v>
      </c>
      <c r="AE900" s="13">
        <f t="shared" si="1084"/>
        <v>4.6459601863467525E-3</v>
      </c>
      <c r="AF900" s="13">
        <f t="shared" si="1085"/>
        <v>6.6443931568873392E-3</v>
      </c>
      <c r="AG900" s="13">
        <f t="shared" si="1086"/>
        <v>6.3349603601899817E-3</v>
      </c>
      <c r="AH900" s="13">
        <f t="shared" si="1087"/>
        <v>4.6304959067020555E-2</v>
      </c>
      <c r="AI900" s="13">
        <f t="shared" si="1088"/>
        <v>5.731877167710793E-2</v>
      </c>
      <c r="AJ900" s="13">
        <f t="shared" si="1089"/>
        <v>3.5476130988661182E-2</v>
      </c>
      <c r="AK900" s="13">
        <f t="shared" si="1090"/>
        <v>1.4638088396990661E-2</v>
      </c>
      <c r="AL900" s="13">
        <f t="shared" si="1091"/>
        <v>6.4155359131545082E-4</v>
      </c>
      <c r="AM900" s="13">
        <f t="shared" si="1092"/>
        <v>4.0212864982531776E-4</v>
      </c>
      <c r="AN900" s="13">
        <f t="shared" si="1093"/>
        <v>1.1502039371493954E-3</v>
      </c>
      <c r="AO900" s="13">
        <f t="shared" si="1094"/>
        <v>1.6449575249222607E-3</v>
      </c>
      <c r="AP900" s="13">
        <f t="shared" si="1095"/>
        <v>1.5683510094186674E-3</v>
      </c>
      <c r="AQ900" s="13">
        <f t="shared" si="1096"/>
        <v>1.1214840739706021E-3</v>
      </c>
      <c r="AR900" s="13">
        <f t="shared" si="1097"/>
        <v>2.6489108026281887E-2</v>
      </c>
      <c r="AS900" s="13">
        <f t="shared" si="1098"/>
        <v>3.278964425151782E-2</v>
      </c>
      <c r="AT900" s="13">
        <f t="shared" si="1099"/>
        <v>2.0294393625378892E-2</v>
      </c>
      <c r="AU900" s="13">
        <f t="shared" si="1100"/>
        <v>8.3738310681784698E-3</v>
      </c>
      <c r="AV900" s="13">
        <f t="shared" si="1101"/>
        <v>2.5913947486968284E-3</v>
      </c>
      <c r="AW900" s="13">
        <f t="shared" si="1102"/>
        <v>6.3097135608538541E-5</v>
      </c>
      <c r="AX900" s="13">
        <f t="shared" si="1103"/>
        <v>8.296274930582058E-5</v>
      </c>
      <c r="AY900" s="13">
        <f t="shared" si="1104"/>
        <v>2.3729739457694631E-4</v>
      </c>
      <c r="AZ900" s="13">
        <f t="shared" si="1105"/>
        <v>3.3936949983078907E-4</v>
      </c>
      <c r="BA900" s="13">
        <f t="shared" si="1106"/>
        <v>3.2356488818802788E-4</v>
      </c>
      <c r="BB900" s="13">
        <f t="shared" si="1107"/>
        <v>2.3137222906079939E-4</v>
      </c>
      <c r="BC900" s="13">
        <f t="shared" si="1108"/>
        <v>1.3235826342060744E-4</v>
      </c>
      <c r="BD900" s="13">
        <f t="shared" si="1109"/>
        <v>1.2627748340669974E-2</v>
      </c>
      <c r="BE900" s="13">
        <f t="shared" si="1110"/>
        <v>1.5631306851761208E-2</v>
      </c>
      <c r="BF900" s="13">
        <f t="shared" si="1111"/>
        <v>9.6746366534318142E-3</v>
      </c>
      <c r="BG900" s="13">
        <f t="shared" si="1112"/>
        <v>3.9919287305305228E-3</v>
      </c>
      <c r="BH900" s="13">
        <f t="shared" si="1113"/>
        <v>1.235356083164815E-3</v>
      </c>
      <c r="BI900" s="13">
        <f t="shared" si="1114"/>
        <v>3.0583805578302393E-4</v>
      </c>
      <c r="BJ900" s="14">
        <f t="shared" si="1115"/>
        <v>0.13787399941824857</v>
      </c>
      <c r="BK900" s="14">
        <f t="shared" si="1116"/>
        <v>0.15330499019168423</v>
      </c>
      <c r="BL900" s="14">
        <f t="shared" si="1117"/>
        <v>0.61699592731942599</v>
      </c>
      <c r="BM900" s="14">
        <f t="shared" si="1118"/>
        <v>0.74868349729555261</v>
      </c>
      <c r="BN900" s="14">
        <f t="shared" si="1119"/>
        <v>0.22407286858948344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1.73913043478261</v>
      </c>
      <c r="F901" s="10">
        <f>VLOOKUP(B901,home!$B$2:$E$405,3,FALSE)</f>
        <v>0.57999999999999996</v>
      </c>
      <c r="G901" s="10">
        <f>VLOOKUP(C901,away!$B$2:$E$405,4,FALSE)</f>
        <v>0.99</v>
      </c>
      <c r="H901" s="10">
        <f>VLOOKUP(A901,away!$A$2:$E$405,3,FALSE)</f>
        <v>1.3217391304347801</v>
      </c>
      <c r="I901" s="10">
        <f>VLOOKUP(C901,away!$B$2:$E$405,3,FALSE)</f>
        <v>0.82</v>
      </c>
      <c r="J901" s="10">
        <f>VLOOKUP(B901,home!$B$2:$E$405,4,FALSE)</f>
        <v>0.63</v>
      </c>
      <c r="K901" s="12">
        <f t="shared" si="1064"/>
        <v>0.99860869565217447</v>
      </c>
      <c r="L901" s="12">
        <f t="shared" si="1065"/>
        <v>0.68281043478260728</v>
      </c>
      <c r="M901" s="13">
        <f t="shared" si="1066"/>
        <v>0.18610967464119732</v>
      </c>
      <c r="N901" s="13">
        <f t="shared" si="1067"/>
        <v>0.18585073944169661</v>
      </c>
      <c r="O901" s="13">
        <f t="shared" si="1068"/>
        <v>0.1270776278590055</v>
      </c>
      <c r="P901" s="13">
        <f t="shared" si="1069"/>
        <v>0.12690082420285392</v>
      </c>
      <c r="Q901" s="13">
        <f t="shared" si="1070"/>
        <v>9.2796082249932382E-2</v>
      </c>
      <c r="R901" s="13">
        <f t="shared" si="1071"/>
        <v>4.3384965164774962E-2</v>
      </c>
      <c r="S901" s="13">
        <f t="shared" si="1072"/>
        <v>2.1632162882464796E-2</v>
      </c>
      <c r="T901" s="13">
        <f t="shared" si="1073"/>
        <v>6.3362133267198917E-2</v>
      </c>
      <c r="U901" s="13">
        <f t="shared" si="1074"/>
        <v>4.3324603474110948E-2</v>
      </c>
      <c r="V901" s="13">
        <f t="shared" si="1075"/>
        <v>1.6389017833869251E-3</v>
      </c>
      <c r="W901" s="13">
        <f t="shared" si="1076"/>
        <v>3.0888991552412301E-2</v>
      </c>
      <c r="X901" s="13">
        <f t="shared" si="1077"/>
        <v>2.1091325751898926E-2</v>
      </c>
      <c r="Y901" s="13">
        <f t="shared" si="1078"/>
        <v>7.2006886533978525E-3</v>
      </c>
      <c r="Z901" s="13">
        <f t="shared" si="1079"/>
        <v>9.8745689757294211E-3</v>
      </c>
      <c r="AA901" s="13">
        <f t="shared" si="1080"/>
        <v>9.8608304449805846E-3</v>
      </c>
      <c r="AB901" s="13">
        <f t="shared" si="1081"/>
        <v>4.9235555143546557E-3</v>
      </c>
      <c r="AC901" s="13">
        <f t="shared" si="1082"/>
        <v>6.9843892955958188E-5</v>
      </c>
      <c r="AD901" s="13">
        <f t="shared" si="1083"/>
        <v>7.7115038910413689E-3</v>
      </c>
      <c r="AE901" s="13">
        <f t="shared" si="1084"/>
        <v>5.2654953246697245E-3</v>
      </c>
      <c r="AF901" s="13">
        <f t="shared" si="1085"/>
        <v>1.7976675759917603E-3</v>
      </c>
      <c r="AG901" s="13">
        <f t="shared" si="1086"/>
        <v>4.0915539305250989E-4</v>
      </c>
      <c r="AH901" s="13">
        <f t="shared" si="1087"/>
        <v>1.6856146839021623E-3</v>
      </c>
      <c r="AI901" s="13">
        <f t="shared" si="1088"/>
        <v>1.6832694808636905E-3</v>
      </c>
      <c r="AJ901" s="13">
        <f t="shared" si="1089"/>
        <v>8.4046377035820134E-4</v>
      </c>
      <c r="AK901" s="13">
        <f t="shared" si="1090"/>
        <v>2.797648098201041E-4</v>
      </c>
      <c r="AL901" s="13">
        <f t="shared" si="1091"/>
        <v>1.9049514967418099E-6</v>
      </c>
      <c r="AM901" s="13">
        <f t="shared" si="1092"/>
        <v>1.5401549684298983E-3</v>
      </c>
      <c r="AN901" s="13">
        <f t="shared" si="1093"/>
        <v>1.0516338836262116E-3</v>
      </c>
      <c r="AO901" s="13">
        <f t="shared" si="1094"/>
        <v>3.5903329465546764E-4</v>
      </c>
      <c r="AP901" s="13">
        <f t="shared" si="1095"/>
        <v>8.1717226675043946E-5</v>
      </c>
      <c r="AQ901" s="13">
        <f t="shared" si="1096"/>
        <v>1.3949343768803905E-5</v>
      </c>
      <c r="AR901" s="13">
        <f t="shared" si="1097"/>
        <v>2.3019105903823657E-4</v>
      </c>
      <c r="AS901" s="13">
        <f t="shared" si="1098"/>
        <v>2.2987079321696609E-4</v>
      </c>
      <c r="AT901" s="13">
        <f t="shared" si="1099"/>
        <v>1.1477548649146259E-4</v>
      </c>
      <c r="AU901" s="13">
        <f t="shared" si="1100"/>
        <v>3.8205266286027751E-5</v>
      </c>
      <c r="AV901" s="13">
        <f t="shared" si="1101"/>
        <v>9.538027783233541E-6</v>
      </c>
      <c r="AW901" s="13">
        <f t="shared" si="1102"/>
        <v>3.6080862813381499E-8</v>
      </c>
      <c r="AX901" s="13">
        <f t="shared" si="1103"/>
        <v>2.5633535735433271E-4</v>
      </c>
      <c r="AY901" s="13">
        <f t="shared" si="1104"/>
        <v>1.7502845680526693E-4</v>
      </c>
      <c r="AZ901" s="13">
        <f t="shared" si="1105"/>
        <v>5.9755628345266551E-5</v>
      </c>
      <c r="BA901" s="13">
        <f t="shared" si="1106"/>
        <v>1.3600588857046449E-5</v>
      </c>
      <c r="BB901" s="13">
        <f t="shared" si="1107"/>
        <v>2.321655997694842E-6</v>
      </c>
      <c r="BC901" s="13">
        <f t="shared" si="1108"/>
        <v>3.1705018824033262E-7</v>
      </c>
      <c r="BD901" s="13">
        <f t="shared" si="1109"/>
        <v>2.6196142850827851E-5</v>
      </c>
      <c r="BE901" s="13">
        <f t="shared" si="1110"/>
        <v>2.6159696043383234E-5</v>
      </c>
      <c r="BF901" s="13">
        <f t="shared" si="1111"/>
        <v>1.3061649972270139E-5</v>
      </c>
      <c r="BG901" s="13">
        <f t="shared" si="1112"/>
        <v>4.3478257472913154E-6</v>
      </c>
      <c r="BH901" s="13">
        <f t="shared" si="1113"/>
        <v>1.0854441496063803E-6</v>
      </c>
      <c r="BI901" s="13">
        <f t="shared" si="1114"/>
        <v>2.1678679328834226E-7</v>
      </c>
      <c r="BJ901" s="14">
        <f t="shared" si="1115"/>
        <v>0.41992763055599563</v>
      </c>
      <c r="BK901" s="14">
        <f t="shared" si="1116"/>
        <v>0.33652834081116095</v>
      </c>
      <c r="BL901" s="14">
        <f t="shared" si="1117"/>
        <v>0.23375434338054346</v>
      </c>
      <c r="BM901" s="14">
        <f t="shared" si="1118"/>
        <v>0.23778997778802627</v>
      </c>
      <c r="BN901" s="14">
        <f t="shared" si="1119"/>
        <v>0.76211991355946074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1.73913043478261</v>
      </c>
      <c r="F902" s="10">
        <f>VLOOKUP(B902,home!$B$2:$E$405,3,FALSE)</f>
        <v>0.48</v>
      </c>
      <c r="G902" s="10">
        <f>VLOOKUP(C902,away!$B$2:$E$405,4,FALSE)</f>
        <v>0.67</v>
      </c>
      <c r="H902" s="10">
        <f>VLOOKUP(A902,away!$A$2:$E$405,3,FALSE)</f>
        <v>1.3217391304347801</v>
      </c>
      <c r="I902" s="10">
        <f>VLOOKUP(C902,away!$B$2:$E$405,3,FALSE)</f>
        <v>0.57999999999999996</v>
      </c>
      <c r="J902" s="10">
        <f>VLOOKUP(B902,home!$B$2:$E$405,4,FALSE)</f>
        <v>0.5</v>
      </c>
      <c r="K902" s="12">
        <f t="shared" si="1064"/>
        <v>0.5593043478260874</v>
      </c>
      <c r="L902" s="12">
        <f t="shared" si="1065"/>
        <v>0.38330434782608619</v>
      </c>
      <c r="M902" s="13">
        <f t="shared" si="1066"/>
        <v>0.38961013423619595</v>
      </c>
      <c r="N902" s="13">
        <f t="shared" si="1067"/>
        <v>0.21791064203540991</v>
      </c>
      <c r="O902" s="13">
        <f t="shared" si="1068"/>
        <v>0.149339258409839</v>
      </c>
      <c r="P902" s="13">
        <f t="shared" si="1069"/>
        <v>8.3526096529746532E-2</v>
      </c>
      <c r="Q902" s="13">
        <f t="shared" si="1070"/>
        <v>6.0939184763989462E-2</v>
      </c>
      <c r="R902" s="13">
        <f t="shared" si="1071"/>
        <v>2.862119352480734E-2</v>
      </c>
      <c r="S902" s="13">
        <f t="shared" si="1072"/>
        <v>4.4766602485672618E-3</v>
      </c>
      <c r="T902" s="13">
        <f t="shared" si="1073"/>
        <v>2.3358254473014352E-2</v>
      </c>
      <c r="U902" s="13">
        <f t="shared" si="1074"/>
        <v>1.6007957978396603E-2</v>
      </c>
      <c r="V902" s="13">
        <f t="shared" si="1075"/>
        <v>1.0663593143659106E-4</v>
      </c>
      <c r="W902" s="13">
        <f t="shared" si="1076"/>
        <v>1.1361183663825524E-2</v>
      </c>
      <c r="X902" s="13">
        <f t="shared" si="1077"/>
        <v>4.3547910947950271E-3</v>
      </c>
      <c r="Y902" s="13">
        <f t="shared" si="1078"/>
        <v>8.3460518025462772E-4</v>
      </c>
      <c r="Z902" s="13">
        <f t="shared" si="1079"/>
        <v>3.6568759726768266E-3</v>
      </c>
      <c r="AA902" s="13">
        <f t="shared" si="1080"/>
        <v>2.0453066309789013E-3</v>
      </c>
      <c r="AB902" s="13">
        <f t="shared" si="1081"/>
        <v>5.7197444567201312E-4</v>
      </c>
      <c r="AC902" s="13">
        <f t="shared" si="1082"/>
        <v>1.428813434257407E-6</v>
      </c>
      <c r="AD902" s="13">
        <f t="shared" si="1083"/>
        <v>1.5885898549070829E-3</v>
      </c>
      <c r="AE902" s="13">
        <f t="shared" si="1084"/>
        <v>6.0891339829829635E-4</v>
      </c>
      <c r="AF902" s="13">
        <f t="shared" si="1085"/>
        <v>1.1669957650864714E-4</v>
      </c>
      <c r="AG902" s="13">
        <f t="shared" si="1086"/>
        <v>1.4910485021742482E-5</v>
      </c>
      <c r="AH902" s="13">
        <f t="shared" si="1087"/>
        <v>3.5042411494694384E-4</v>
      </c>
      <c r="AI902" s="13">
        <f t="shared" si="1088"/>
        <v>1.9599373107293428E-4</v>
      </c>
      <c r="AJ902" s="13">
        <f t="shared" si="1089"/>
        <v>5.4810072967874532E-5</v>
      </c>
      <c r="AK902" s="13">
        <f t="shared" si="1090"/>
        <v>1.0218504038532443E-5</v>
      </c>
      <c r="AL902" s="13">
        <f t="shared" si="1091"/>
        <v>1.2252577471245408E-8</v>
      </c>
      <c r="AM902" s="13">
        <f t="shared" si="1092"/>
        <v>1.7770104255238899E-4</v>
      </c>
      <c r="AN902" s="13">
        <f t="shared" si="1093"/>
        <v>6.8113582223559054E-5</v>
      </c>
      <c r="AO902" s="13">
        <f t="shared" si="1094"/>
        <v>1.3054116106149898E-5</v>
      </c>
      <c r="AP902" s="13">
        <f t="shared" si="1095"/>
        <v>1.6678998201712649E-6</v>
      </c>
      <c r="AQ902" s="13">
        <f t="shared" si="1096"/>
        <v>1.5982831320249825E-7</v>
      </c>
      <c r="AR902" s="13">
        <f t="shared" si="1097"/>
        <v>2.6863817368454357E-5</v>
      </c>
      <c r="AS902" s="13">
        <f t="shared" si="1098"/>
        <v>1.5025049853382481E-5</v>
      </c>
      <c r="AT902" s="13">
        <f t="shared" si="1099"/>
        <v>4.2017878546502692E-6</v>
      </c>
      <c r="AU902" s="13">
        <f t="shared" si="1100"/>
        <v>7.8335940524958134E-7</v>
      </c>
      <c r="AV902" s="13">
        <f t="shared" si="1101"/>
        <v>1.0953408031663717E-7</v>
      </c>
      <c r="AW902" s="13">
        <f t="shared" si="1102"/>
        <v>7.2965388179916392E-11</v>
      </c>
      <c r="AX902" s="13">
        <f t="shared" si="1103"/>
        <v>1.6564827618796618E-5</v>
      </c>
      <c r="AY902" s="13">
        <f t="shared" si="1104"/>
        <v>6.3493704472743792E-6</v>
      </c>
      <c r="AZ902" s="13">
        <f t="shared" si="1105"/>
        <v>1.2168706491993652E-6</v>
      </c>
      <c r="BA902" s="13">
        <f t="shared" si="1106"/>
        <v>1.5547727019335627E-7</v>
      </c>
      <c r="BB902" s="13">
        <f t="shared" si="1107"/>
        <v>1.4898778413311151E-8</v>
      </c>
      <c r="BC902" s="13">
        <f t="shared" si="1108"/>
        <v>1.1421533086239204E-9</v>
      </c>
      <c r="BD902" s="13">
        <f t="shared" si="1109"/>
        <v>1.7161696660890806E-6</v>
      </c>
      <c r="BE902" s="13">
        <f t="shared" si="1110"/>
        <v>9.5986115585086718E-7</v>
      </c>
      <c r="BF902" s="13">
        <f t="shared" si="1111"/>
        <v>2.6842725888838185E-7</v>
      </c>
      <c r="BG902" s="13">
        <f t="shared" si="1112"/>
        <v>5.0044177657103585E-8</v>
      </c>
      <c r="BH902" s="13">
        <f t="shared" si="1113"/>
        <v>6.9974815367497918E-9</v>
      </c>
      <c r="BI902" s="13">
        <f t="shared" si="1114"/>
        <v>7.8274436946738611E-10</v>
      </c>
      <c r="BJ902" s="14">
        <f t="shared" si="1115"/>
        <v>0.32137277358195737</v>
      </c>
      <c r="BK902" s="14">
        <f t="shared" si="1116"/>
        <v>0.47772731738240531</v>
      </c>
      <c r="BL902" s="14">
        <f t="shared" si="1117"/>
        <v>0.19724712324376661</v>
      </c>
      <c r="BM902" s="14">
        <f t="shared" si="1118"/>
        <v>7.0051231383336021E-2</v>
      </c>
      <c r="BN902" s="14">
        <f t="shared" si="1119"/>
        <v>0.92994650949998814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1.73913043478261</v>
      </c>
      <c r="F903" s="10">
        <f>VLOOKUP(B903,home!$B$2:$E$405,3,FALSE)</f>
        <v>0.49</v>
      </c>
      <c r="G903" s="10">
        <f>VLOOKUP(C903,away!$B$2:$E$405,4,FALSE)</f>
        <v>1.25</v>
      </c>
      <c r="H903" s="10">
        <f>VLOOKUP(A903,away!$A$2:$E$405,3,FALSE)</f>
        <v>1.3217391304347801</v>
      </c>
      <c r="I903" s="10">
        <f>VLOOKUP(C903,away!$B$2:$E$405,3,FALSE)</f>
        <v>0.67</v>
      </c>
      <c r="J903" s="10">
        <f>VLOOKUP(B903,home!$B$2:$E$405,4,FALSE)</f>
        <v>1.08</v>
      </c>
      <c r="K903" s="12">
        <f t="shared" si="1064"/>
        <v>1.0652173913043486</v>
      </c>
      <c r="L903" s="12">
        <f t="shared" si="1065"/>
        <v>0.9564104347826069</v>
      </c>
      <c r="M903" s="13">
        <f t="shared" si="1066"/>
        <v>0.13243970071456324</v>
      </c>
      <c r="N903" s="13">
        <f t="shared" si="1067"/>
        <v>0.14107707250029569</v>
      </c>
      <c r="O903" s="13">
        <f t="shared" si="1068"/>
        <v>0.12666671174289376</v>
      </c>
      <c r="P903" s="13">
        <f t="shared" si="1069"/>
        <v>0.13492758424786516</v>
      </c>
      <c r="Q903" s="13">
        <f t="shared" si="1070"/>
        <v>7.5138875570809713E-2</v>
      </c>
      <c r="R903" s="13">
        <f t="shared" si="1071"/>
        <v>6.0572682425252072E-2</v>
      </c>
      <c r="S903" s="13">
        <f t="shared" si="1072"/>
        <v>3.4365550685971268E-2</v>
      </c>
      <c r="T903" s="13">
        <f t="shared" si="1073"/>
        <v>7.1863604653754312E-2</v>
      </c>
      <c r="U903" s="13">
        <f t="shared" si="1074"/>
        <v>6.4523074757333765E-2</v>
      </c>
      <c r="V903" s="13">
        <f t="shared" si="1075"/>
        <v>3.8901231700061898E-3</v>
      </c>
      <c r="W903" s="13">
        <f t="shared" si="1076"/>
        <v>2.6679745673693325E-2</v>
      </c>
      <c r="X903" s="13">
        <f t="shared" si="1077"/>
        <v>2.5516787159666404E-2</v>
      </c>
      <c r="Y903" s="13">
        <f t="shared" si="1078"/>
        <v>1.2202260750815893E-2</v>
      </c>
      <c r="Z903" s="13">
        <f t="shared" si="1079"/>
        <v>1.9310781844761371E-2</v>
      </c>
      <c r="AA903" s="13">
        <f t="shared" si="1080"/>
        <v>2.057018066072408E-2</v>
      </c>
      <c r="AB903" s="13">
        <f t="shared" si="1081"/>
        <v>1.0955857091037831E-2</v>
      </c>
      <c r="AC903" s="13">
        <f t="shared" si="1082"/>
        <v>2.4769995275379371E-4</v>
      </c>
      <c r="AD903" s="13">
        <f t="shared" si="1083"/>
        <v>7.1049322717987688E-3</v>
      </c>
      <c r="AE903" s="13">
        <f t="shared" si="1084"/>
        <v>6.7952313631720346E-3</v>
      </c>
      <c r="AF903" s="13">
        <f t="shared" si="1085"/>
        <v>3.2495150912498862E-3</v>
      </c>
      <c r="AG903" s="13">
        <f t="shared" si="1086"/>
        <v>1.0359567137516489E-3</v>
      </c>
      <c r="AH903" s="13">
        <f t="shared" si="1087"/>
        <v>4.6172583150350726E-3</v>
      </c>
      <c r="AI903" s="13">
        <f t="shared" si="1088"/>
        <v>4.9183838573199712E-3</v>
      </c>
      <c r="AJ903" s="13">
        <f t="shared" si="1089"/>
        <v>2.6195740109638994E-3</v>
      </c>
      <c r="AK903" s="13">
        <f t="shared" si="1090"/>
        <v>9.3013859809587811E-4</v>
      </c>
      <c r="AL903" s="13">
        <f t="shared" si="1091"/>
        <v>1.0094120135596068E-5</v>
      </c>
      <c r="AM903" s="13">
        <f t="shared" si="1092"/>
        <v>1.5136594839919131E-3</v>
      </c>
      <c r="AN903" s="13">
        <f t="shared" si="1093"/>
        <v>1.4476797251975219E-3</v>
      </c>
      <c r="AO903" s="13">
        <f t="shared" si="1094"/>
        <v>6.9228799770106346E-4</v>
      </c>
      <c r="AP903" s="13">
        <f t="shared" si="1095"/>
        <v>2.2070382162535149E-4</v>
      </c>
      <c r="AQ903" s="13">
        <f t="shared" si="1096"/>
        <v>5.2770859499721325E-5</v>
      </c>
      <c r="AR903" s="13">
        <f t="shared" si="1097"/>
        <v>8.8319880651726028E-4</v>
      </c>
      <c r="AS903" s="13">
        <f t="shared" si="1098"/>
        <v>9.4079872868142993E-4</v>
      </c>
      <c r="AT903" s="13">
        <f t="shared" si="1099"/>
        <v>5.0107758375424021E-4</v>
      </c>
      <c r="AU903" s="13">
        <f t="shared" si="1100"/>
        <v>1.7791885220259267E-4</v>
      </c>
      <c r="AV903" s="13">
        <f t="shared" si="1101"/>
        <v>4.7380563901777416E-5</v>
      </c>
      <c r="AW903" s="13">
        <f t="shared" si="1102"/>
        <v>2.8565940190460861E-7</v>
      </c>
      <c r="AX903" s="13">
        <f t="shared" si="1103"/>
        <v>2.687294011434919E-4</v>
      </c>
      <c r="AY903" s="13">
        <f t="shared" si="1104"/>
        <v>2.5701560338651667E-4</v>
      </c>
      <c r="AZ903" s="13">
        <f t="shared" si="1105"/>
        <v>1.2290620249040622E-4</v>
      </c>
      <c r="BA903" s="13">
        <f t="shared" si="1106"/>
        <v>3.9182924853776183E-5</v>
      </c>
      <c r="BB903" s="13">
        <f t="shared" si="1107"/>
        <v>9.3687395488635709E-6</v>
      </c>
      <c r="BC903" s="13">
        <f t="shared" si="1108"/>
        <v>1.7920720530587228E-6</v>
      </c>
      <c r="BD903" s="13">
        <f t="shared" si="1109"/>
        <v>1.4078342575677536E-4</v>
      </c>
      <c r="BE903" s="13">
        <f t="shared" si="1110"/>
        <v>1.4996495352352166E-4</v>
      </c>
      <c r="BF903" s="13">
        <f t="shared" si="1111"/>
        <v>7.9872638289701811E-5</v>
      </c>
      <c r="BG903" s="13">
        <f t="shared" si="1112"/>
        <v>2.8360574465183996E-5</v>
      </c>
      <c r="BH903" s="13">
        <f t="shared" si="1113"/>
        <v>7.5525442869240029E-6</v>
      </c>
      <c r="BI903" s="13">
        <f t="shared" si="1114"/>
        <v>1.6090203046055501E-6</v>
      </c>
      <c r="BJ903" s="14">
        <f t="shared" si="1115"/>
        <v>0.3752900785804994</v>
      </c>
      <c r="BK903" s="14">
        <f t="shared" si="1116"/>
        <v>0.30613776849468177</v>
      </c>
      <c r="BL903" s="14">
        <f t="shared" si="1117"/>
        <v>0.29933237915034039</v>
      </c>
      <c r="BM903" s="14">
        <f t="shared" si="1118"/>
        <v>0.32899165092461874</v>
      </c>
      <c r="BN903" s="14">
        <f t="shared" si="1119"/>
        <v>0.67082262720167951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1.73913043478261</v>
      </c>
      <c r="F904" s="10">
        <f>VLOOKUP(B904,home!$B$2:$E$405,3,FALSE)</f>
        <v>0.41</v>
      </c>
      <c r="G904" s="10">
        <f>VLOOKUP(C904,away!$B$2:$E$405,4,FALSE)</f>
        <v>0.74</v>
      </c>
      <c r="H904" s="10">
        <f>VLOOKUP(A904,away!$A$2:$E$405,3,FALSE)</f>
        <v>1.3217391304347801</v>
      </c>
      <c r="I904" s="10">
        <f>VLOOKUP(C904,away!$B$2:$E$405,3,FALSE)</f>
        <v>0.57999999999999996</v>
      </c>
      <c r="J904" s="10">
        <f>VLOOKUP(B904,home!$B$2:$E$405,4,FALSE)</f>
        <v>1.19</v>
      </c>
      <c r="K904" s="12">
        <f t="shared" si="1064"/>
        <v>0.52765217391304375</v>
      </c>
      <c r="L904" s="12">
        <f t="shared" si="1065"/>
        <v>0.91226434782608512</v>
      </c>
      <c r="M904" s="13">
        <f t="shared" si="1066"/>
        <v>0.23694753782492134</v>
      </c>
      <c r="N904" s="13">
        <f t="shared" si="1067"/>
        <v>0.12502588343666293</v>
      </c>
      <c r="O904" s="13">
        <f t="shared" si="1068"/>
        <v>0.21615879106284849</v>
      </c>
      <c r="P904" s="13">
        <f t="shared" si="1069"/>
        <v>0.11405665601472745</v>
      </c>
      <c r="Q904" s="13">
        <f t="shared" si="1070"/>
        <v>3.2985089595377E-2</v>
      </c>
      <c r="R904" s="13">
        <f t="shared" si="1071"/>
        <v>9.8596979277912236E-2</v>
      </c>
      <c r="S904" s="13">
        <f t="shared" si="1072"/>
        <v>1.372552855019963E-2</v>
      </c>
      <c r="T904" s="13">
        <f t="shared" si="1073"/>
        <v>3.0091121247711582E-2</v>
      </c>
      <c r="U904" s="13">
        <f t="shared" si="1074"/>
        <v>5.2024910457249725E-2</v>
      </c>
      <c r="V904" s="13">
        <f t="shared" si="1075"/>
        <v>7.3409962524051625E-4</v>
      </c>
      <c r="W904" s="13">
        <f t="shared" si="1076"/>
        <v>5.8015514105723993E-3</v>
      </c>
      <c r="X904" s="13">
        <f t="shared" si="1077"/>
        <v>5.2925485139453336E-3</v>
      </c>
      <c r="Y904" s="13">
        <f t="shared" si="1078"/>
        <v>2.4141016592061277E-3</v>
      </c>
      <c r="Z904" s="13">
        <f t="shared" si="1079"/>
        <v>2.9982169666195553E-2</v>
      </c>
      <c r="AA904" s="13">
        <f t="shared" si="1080"/>
        <v>1.5820157002997805E-2</v>
      </c>
      <c r="AB904" s="13">
        <f t="shared" si="1081"/>
        <v>4.1737701171387269E-3</v>
      </c>
      <c r="AC904" s="13">
        <f t="shared" si="1082"/>
        <v>2.2085307681711516E-5</v>
      </c>
      <c r="AD904" s="13">
        <f t="shared" si="1083"/>
        <v>7.6530030346420288E-4</v>
      </c>
      <c r="AE904" s="13">
        <f t="shared" si="1084"/>
        <v>6.9815618223087602E-4</v>
      </c>
      <c r="AF904" s="13">
        <f t="shared" si="1085"/>
        <v>3.1845149713179979E-4</v>
      </c>
      <c r="AG904" s="13">
        <f t="shared" si="1086"/>
        <v>9.6837315781727273E-5</v>
      </c>
      <c r="AH904" s="13">
        <f t="shared" si="1087"/>
        <v>6.8379161142357271E-3</v>
      </c>
      <c r="AI904" s="13">
        <f t="shared" si="1088"/>
        <v>3.6080413027115149E-3</v>
      </c>
      <c r="AJ904" s="13">
        <f t="shared" si="1089"/>
        <v>9.5189541847189051E-4</v>
      </c>
      <c r="AK904" s="13">
        <f t="shared" si="1090"/>
        <v>1.6742322896485319E-4</v>
      </c>
      <c r="AL904" s="13">
        <f t="shared" si="1091"/>
        <v>4.2523781666701953E-7</v>
      </c>
      <c r="AM904" s="13">
        <f t="shared" si="1092"/>
        <v>8.0762473763839774E-5</v>
      </c>
      <c r="AN904" s="13">
        <f t="shared" si="1093"/>
        <v>7.36767254569906E-5</v>
      </c>
      <c r="AO904" s="13">
        <f t="shared" si="1094"/>
        <v>3.3606324949491526E-5</v>
      </c>
      <c r="AP904" s="13">
        <f t="shared" si="1095"/>
        <v>1.0219284037626462E-5</v>
      </c>
      <c r="AQ904" s="13">
        <f t="shared" si="1096"/>
        <v>2.3306721219587057E-6</v>
      </c>
      <c r="AR904" s="13">
        <f t="shared" si="1097"/>
        <v>1.2475974168885471E-3</v>
      </c>
      <c r="AS904" s="13">
        <f t="shared" si="1098"/>
        <v>6.5829748918953997E-4</v>
      </c>
      <c r="AT904" s="13">
        <f t="shared" si="1099"/>
        <v>1.7367605062617957E-4</v>
      </c>
      <c r="AU904" s="13">
        <f t="shared" si="1100"/>
        <v>3.0546848556511836E-5</v>
      </c>
      <c r="AV904" s="13">
        <f t="shared" si="1101"/>
        <v>4.0295277617589978E-6</v>
      </c>
      <c r="AW904" s="13">
        <f t="shared" si="1102"/>
        <v>5.6858816167194823E-9</v>
      </c>
      <c r="AX904" s="13">
        <f t="shared" si="1103"/>
        <v>7.102415808680866E-6</v>
      </c>
      <c r="AY904" s="13">
        <f t="shared" si="1104"/>
        <v>6.4792807256959276E-6</v>
      </c>
      <c r="AZ904" s="13">
        <f t="shared" si="1105"/>
        <v>2.9554084028045592E-6</v>
      </c>
      <c r="BA904" s="13">
        <f t="shared" si="1106"/>
        <v>8.9870457304807795E-7</v>
      </c>
      <c r="BB904" s="13">
        <f t="shared" si="1107"/>
        <v>2.0496403530500619E-7</v>
      </c>
      <c r="BC904" s="13">
        <f t="shared" si="1108"/>
        <v>3.7396276399064844E-8</v>
      </c>
      <c r="BD904" s="13">
        <f t="shared" si="1109"/>
        <v>1.8968977397788975E-4</v>
      </c>
      <c r="BE904" s="13">
        <f t="shared" si="1110"/>
        <v>1.0009022160850746E-4</v>
      </c>
      <c r="BF904" s="13">
        <f t="shared" si="1111"/>
        <v>2.6406411509583629E-5</v>
      </c>
      <c r="BG904" s="13">
        <f t="shared" si="1112"/>
        <v>4.6444668127580746E-6</v>
      </c>
      <c r="BH904" s="13">
        <f t="shared" si="1113"/>
        <v>6.1266575260469591E-7</v>
      </c>
      <c r="BI904" s="13">
        <f t="shared" si="1114"/>
        <v>6.4654883248787782E-8</v>
      </c>
      <c r="BJ904" s="14">
        <f t="shared" si="1115"/>
        <v>0.20370731481223583</v>
      </c>
      <c r="BK904" s="14">
        <f t="shared" si="1116"/>
        <v>0.36549281184131299</v>
      </c>
      <c r="BL904" s="14">
        <f t="shared" si="1117"/>
        <v>0.40077553951009814</v>
      </c>
      <c r="BM904" s="14">
        <f t="shared" si="1118"/>
        <v>0.17618042502254902</v>
      </c>
      <c r="BN904" s="14">
        <f t="shared" si="1119"/>
        <v>0.82377093721244954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1.3737373737373699</v>
      </c>
      <c r="F905" s="10">
        <f>VLOOKUP(B905,home!$B$2:$E$405,3,FALSE)</f>
        <v>1.1599999999999999</v>
      </c>
      <c r="G905" s="10">
        <f>VLOOKUP(C905,away!$B$2:$E$405,4,FALSE)</f>
        <v>1.33</v>
      </c>
      <c r="H905" s="10">
        <f>VLOOKUP(A905,away!$A$2:$E$405,3,FALSE)</f>
        <v>1.1818181818181801</v>
      </c>
      <c r="I905" s="10">
        <f>VLOOKUP(C905,away!$B$2:$E$405,3,FALSE)</f>
        <v>1.46</v>
      </c>
      <c r="J905" s="10">
        <f>VLOOKUP(B905,home!$B$2:$E$405,4,FALSE)</f>
        <v>1.52</v>
      </c>
      <c r="K905" s="12">
        <f t="shared" si="1064"/>
        <v>2.1194020202020143</v>
      </c>
      <c r="L905" s="12">
        <f t="shared" si="1065"/>
        <v>2.6226909090909052</v>
      </c>
      <c r="M905" s="13">
        <f t="shared" si="1066"/>
        <v>8.720375942723551E-3</v>
      </c>
      <c r="N905" s="13">
        <f t="shared" si="1067"/>
        <v>1.848198238992934E-2</v>
      </c>
      <c r="O905" s="13">
        <f t="shared" si="1068"/>
        <v>2.2870850708836089E-2</v>
      </c>
      <c r="P905" s="13">
        <f t="shared" si="1069"/>
        <v>4.8472527196045882E-2</v>
      </c>
      <c r="Q905" s="13">
        <f t="shared" si="1070"/>
        <v>1.9585375407277152E-2</v>
      </c>
      <c r="R905" s="13">
        <f t="shared" si="1071"/>
        <v>2.9991586118619854E-2</v>
      </c>
      <c r="S905" s="13">
        <f t="shared" si="1072"/>
        <v>6.7359076839225832E-2</v>
      </c>
      <c r="T905" s="13">
        <f t="shared" si="1073"/>
        <v>5.1366386031798369E-2</v>
      </c>
      <c r="U905" s="13">
        <f t="shared" si="1074"/>
        <v>6.3564228208865606E-2</v>
      </c>
      <c r="V905" s="13">
        <f t="shared" si="1075"/>
        <v>4.160198680315879E-2</v>
      </c>
      <c r="W905" s="13">
        <f t="shared" si="1076"/>
        <v>1.3836428068199345E-2</v>
      </c>
      <c r="X905" s="13">
        <f t="shared" si="1077"/>
        <v>3.6288674108756656E-2</v>
      </c>
      <c r="Y905" s="13">
        <f t="shared" si="1078"/>
        <v>4.7586987843999305E-2</v>
      </c>
      <c r="Z905" s="13">
        <f t="shared" si="1079"/>
        <v>2.6219553420840425E-2</v>
      </c>
      <c r="AA905" s="13">
        <f t="shared" si="1080"/>
        <v>5.5569774488923834E-2</v>
      </c>
      <c r="AB905" s="13">
        <f t="shared" si="1081"/>
        <v>5.8887346156997776E-2</v>
      </c>
      <c r="AC905" s="13">
        <f t="shared" si="1082"/>
        <v>1.4452884901197317E-2</v>
      </c>
      <c r="AD905" s="13">
        <f t="shared" si="1083"/>
        <v>7.3312384000303894E-3</v>
      </c>
      <c r="AE905" s="13">
        <f t="shared" si="1084"/>
        <v>1.9227572304137856E-2</v>
      </c>
      <c r="AF905" s="13">
        <f t="shared" si="1085"/>
        <v>2.5213989542975216E-2</v>
      </c>
      <c r="AG905" s="13">
        <f t="shared" si="1086"/>
        <v>2.2042833718758079E-2</v>
      </c>
      <c r="AH905" s="13">
        <f t="shared" si="1087"/>
        <v>1.7191446099315374E-2</v>
      </c>
      <c r="AI905" s="13">
        <f t="shared" si="1088"/>
        <v>3.6435585593083047E-2</v>
      </c>
      <c r="AJ905" s="13">
        <f t="shared" si="1089"/>
        <v>3.8610826856611817E-2</v>
      </c>
      <c r="AK905" s="13">
        <f t="shared" si="1090"/>
        <v>2.7277288147191082E-2</v>
      </c>
      <c r="AL905" s="13">
        <f t="shared" si="1091"/>
        <v>3.2134754787454998E-3</v>
      </c>
      <c r="AM905" s="13">
        <f t="shared" si="1092"/>
        <v>3.1075682951213963E-3</v>
      </c>
      <c r="AN905" s="13">
        <f t="shared" si="1093"/>
        <v>8.1501911169940093E-3</v>
      </c>
      <c r="AO905" s="13">
        <f t="shared" si="1094"/>
        <v>1.0687716074946821E-2</v>
      </c>
      <c r="AP905" s="13">
        <f t="shared" si="1095"/>
        <v>9.3435252629025852E-3</v>
      </c>
      <c r="AQ905" s="13">
        <f t="shared" si="1096"/>
        <v>6.1262946914689533E-3</v>
      </c>
      <c r="AR905" s="13">
        <f t="shared" si="1097"/>
        <v>9.0175698797601497E-3</v>
      </c>
      <c r="AS905" s="13">
        <f t="shared" si="1098"/>
        <v>1.9111855820476496E-2</v>
      </c>
      <c r="AT905" s="13">
        <f t="shared" si="1099"/>
        <v>2.0252852917863762E-2</v>
      </c>
      <c r="AU905" s="13">
        <f t="shared" si="1100"/>
        <v>1.4307979129658234E-2</v>
      </c>
      <c r="AV905" s="13">
        <f t="shared" si="1101"/>
        <v>7.5810899681014836E-3</v>
      </c>
      <c r="AW905" s="13">
        <f t="shared" si="1102"/>
        <v>4.9617279041001318E-4</v>
      </c>
      <c r="AX905" s="13">
        <f t="shared" si="1103"/>
        <v>1.0976977537660033E-3</v>
      </c>
      <c r="AY905" s="13">
        <f t="shared" si="1104"/>
        <v>2.8789219197316034E-3</v>
      </c>
      <c r="AZ905" s="13">
        <f t="shared" si="1105"/>
        <v>3.7752611734313073E-3</v>
      </c>
      <c r="BA905" s="13">
        <f t="shared" si="1106"/>
        <v>3.300447719667384E-3</v>
      </c>
      <c r="BB905" s="13">
        <f t="shared" si="1107"/>
        <v>2.1640135575753633E-3</v>
      </c>
      <c r="BC905" s="13">
        <f t="shared" si="1108"/>
        <v>1.1351077369204749E-3</v>
      </c>
      <c r="BD905" s="13">
        <f t="shared" si="1109"/>
        <v>3.9417164242898164E-3</v>
      </c>
      <c r="BE905" s="13">
        <f t="shared" si="1110"/>
        <v>8.3540817527032983E-3</v>
      </c>
      <c r="BF905" s="13">
        <f t="shared" si="1111"/>
        <v>8.8528288718060788E-3</v>
      </c>
      <c r="BG905" s="13">
        <f t="shared" si="1112"/>
        <v>6.2542344651361726E-3</v>
      </c>
      <c r="BH905" s="13">
        <f t="shared" si="1113"/>
        <v>3.3138092900566688E-3</v>
      </c>
      <c r="BI905" s="13">
        <f t="shared" si="1114"/>
        <v>1.4046588207820604E-3</v>
      </c>
      <c r="BJ905" s="14">
        <f t="shared" si="1115"/>
        <v>0.31272821311838761</v>
      </c>
      <c r="BK905" s="14">
        <f t="shared" si="1116"/>
        <v>0.18669924908082847</v>
      </c>
      <c r="BL905" s="14">
        <f t="shared" si="1117"/>
        <v>0.45279160971907867</v>
      </c>
      <c r="BM905" s="14">
        <f t="shared" si="1118"/>
        <v>0.82793317844638159</v>
      </c>
      <c r="BN905" s="14">
        <f t="shared" si="1119"/>
        <v>0.14812269776343187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1.3737373737373699</v>
      </c>
      <c r="F906" s="10">
        <f>VLOOKUP(B906,home!$B$2:$E$405,3,FALSE)</f>
        <v>1.0900000000000001</v>
      </c>
      <c r="G906" s="10">
        <f>VLOOKUP(C906,away!$B$2:$E$405,4,FALSE)</f>
        <v>0.57999999999999996</v>
      </c>
      <c r="H906" s="10">
        <f>VLOOKUP(A906,away!$A$2:$E$405,3,FALSE)</f>
        <v>1.1818181818181801</v>
      </c>
      <c r="I906" s="10">
        <f>VLOOKUP(C906,away!$B$2:$E$405,3,FALSE)</f>
        <v>0.87</v>
      </c>
      <c r="J906" s="10">
        <f>VLOOKUP(B906,home!$B$2:$E$405,4,FALSE)</f>
        <v>0.99</v>
      </c>
      <c r="K906" s="12">
        <f t="shared" si="1064"/>
        <v>0.86847676767676518</v>
      </c>
      <c r="L906" s="12">
        <f t="shared" si="1065"/>
        <v>1.0178999999999985</v>
      </c>
      <c r="M906" s="13">
        <f t="shared" si="1066"/>
        <v>0.15162016991717464</v>
      </c>
      <c r="N906" s="13">
        <f t="shared" si="1067"/>
        <v>0.13167859508426971</v>
      </c>
      <c r="O906" s="13">
        <f t="shared" si="1068"/>
        <v>0.15433417095869181</v>
      </c>
      <c r="P906" s="13">
        <f t="shared" si="1069"/>
        <v>0.13403564193627793</v>
      </c>
      <c r="Q906" s="13">
        <f t="shared" si="1070"/>
        <v>5.7179900315502068E-2</v>
      </c>
      <c r="R906" s="13">
        <f t="shared" si="1071"/>
        <v>7.8548376309426085E-2</v>
      </c>
      <c r="S906" s="13">
        <f t="shared" si="1072"/>
        <v>2.9622630879328479E-2</v>
      </c>
      <c r="T906" s="13">
        <f t="shared" si="1073"/>
        <v>5.8203420531149463E-2</v>
      </c>
      <c r="U906" s="13">
        <f t="shared" si="1074"/>
        <v>6.8217439963468546E-2</v>
      </c>
      <c r="V906" s="13">
        <f t="shared" si="1075"/>
        <v>2.9096746955978195E-3</v>
      </c>
      <c r="W906" s="13">
        <f t="shared" si="1076"/>
        <v>1.6553138334028963E-2</v>
      </c>
      <c r="X906" s="13">
        <f t="shared" si="1077"/>
        <v>1.6849439510208054E-2</v>
      </c>
      <c r="Y906" s="13">
        <f t="shared" si="1078"/>
        <v>8.5755222387203772E-3</v>
      </c>
      <c r="Z906" s="13">
        <f t="shared" si="1079"/>
        <v>2.6651464081788232E-2</v>
      </c>
      <c r="AA906" s="13">
        <f t="shared" si="1080"/>
        <v>2.3146177379604848E-2</v>
      </c>
      <c r="AB906" s="13">
        <f t="shared" si="1081"/>
        <v>1.0050958657356139E-2</v>
      </c>
      <c r="AC906" s="13">
        <f t="shared" si="1082"/>
        <v>1.6076361899246427E-4</v>
      </c>
      <c r="AD906" s="13">
        <f t="shared" si="1083"/>
        <v>3.5940040188109559E-3</v>
      </c>
      <c r="AE906" s="13">
        <f t="shared" si="1084"/>
        <v>3.658336690747666E-3</v>
      </c>
      <c r="AF906" s="13">
        <f t="shared" si="1085"/>
        <v>1.8619104587560219E-3</v>
      </c>
      <c r="AG906" s="13">
        <f t="shared" si="1086"/>
        <v>6.3174621865591735E-4</v>
      </c>
      <c r="AH906" s="13">
        <f t="shared" si="1087"/>
        <v>6.7821313222130482E-3</v>
      </c>
      <c r="AI906" s="13">
        <f t="shared" si="1088"/>
        <v>5.8901234886749318E-3</v>
      </c>
      <c r="AJ906" s="13">
        <f t="shared" si="1089"/>
        <v>2.5577177043306985E-3</v>
      </c>
      <c r="AK906" s="13">
        <f t="shared" si="1090"/>
        <v>7.4043946816225372E-4</v>
      </c>
      <c r="AL906" s="13">
        <f t="shared" si="1091"/>
        <v>5.6847462665225099E-6</v>
      </c>
      <c r="AM906" s="13">
        <f t="shared" si="1092"/>
        <v>6.2426179865484883E-4</v>
      </c>
      <c r="AN906" s="13">
        <f t="shared" si="1093"/>
        <v>6.354360848507696E-4</v>
      </c>
      <c r="AO906" s="13">
        <f t="shared" si="1094"/>
        <v>3.234051953847987E-4</v>
      </c>
      <c r="AP906" s="13">
        <f t="shared" si="1095"/>
        <v>1.0973138279406206E-4</v>
      </c>
      <c r="AQ906" s="13">
        <f t="shared" si="1096"/>
        <v>2.7923893636518886E-5</v>
      </c>
      <c r="AR906" s="13">
        <f t="shared" si="1097"/>
        <v>1.3807062945761308E-3</v>
      </c>
      <c r="AS906" s="13">
        <f t="shared" si="1098"/>
        <v>1.1991113398244415E-3</v>
      </c>
      <c r="AT906" s="13">
        <f t="shared" si="1099"/>
        <v>5.2070017024764305E-4</v>
      </c>
      <c r="AU906" s="13">
        <f t="shared" si="1100"/>
        <v>1.5073866692847147E-4</v>
      </c>
      <c r="AV906" s="13">
        <f t="shared" si="1101"/>
        <v>3.2728257554485845E-5</v>
      </c>
      <c r="AW906" s="13">
        <f t="shared" si="1102"/>
        <v>1.3959565602035478E-7</v>
      </c>
      <c r="AX906" s="13">
        <f t="shared" si="1103"/>
        <v>9.0359478179974411E-5</v>
      </c>
      <c r="AY906" s="13">
        <f t="shared" si="1104"/>
        <v>9.1976912839395803E-5</v>
      </c>
      <c r="AZ906" s="13">
        <f t="shared" si="1105"/>
        <v>4.6811649789610427E-5</v>
      </c>
      <c r="BA906" s="13">
        <f t="shared" si="1106"/>
        <v>1.5883192773614797E-5</v>
      </c>
      <c r="BB906" s="13">
        <f t="shared" si="1107"/>
        <v>4.0418754810656176E-6</v>
      </c>
      <c r="BC906" s="13">
        <f t="shared" si="1108"/>
        <v>8.2284501043533766E-7</v>
      </c>
      <c r="BD906" s="13">
        <f t="shared" si="1109"/>
        <v>2.3423682287484021E-4</v>
      </c>
      <c r="BE906" s="13">
        <f t="shared" si="1110"/>
        <v>2.0342923880121614E-4</v>
      </c>
      <c r="BF906" s="13">
        <f t="shared" si="1111"/>
        <v>8.8336783882512492E-5</v>
      </c>
      <c r="BG906" s="13">
        <f t="shared" si="1112"/>
        <v>2.557281484441514E-5</v>
      </c>
      <c r="BH906" s="13">
        <f t="shared" si="1113"/>
        <v>5.5523488941185142E-6</v>
      </c>
      <c r="BI906" s="13">
        <f t="shared" si="1114"/>
        <v>9.6441720411554204E-7</v>
      </c>
      <c r="BJ906" s="14">
        <f t="shared" si="1115"/>
        <v>0.30075666771024434</v>
      </c>
      <c r="BK906" s="14">
        <f t="shared" si="1116"/>
        <v>0.31844654270647726</v>
      </c>
      <c r="BL906" s="14">
        <f t="shared" si="1117"/>
        <v>0.35410961240756078</v>
      </c>
      <c r="BM906" s="14">
        <f t="shared" si="1118"/>
        <v>0.292475595067545</v>
      </c>
      <c r="BN906" s="14">
        <f t="shared" si="1119"/>
        <v>0.70739685452134227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1.3737373737373699</v>
      </c>
      <c r="F907" s="10">
        <f>VLOOKUP(B907,home!$B$2:$E$405,3,FALSE)</f>
        <v>0.85</v>
      </c>
      <c r="G907" s="10">
        <f>VLOOKUP(C907,away!$B$2:$E$405,4,FALSE)</f>
        <v>1.46</v>
      </c>
      <c r="H907" s="10">
        <f>VLOOKUP(A907,away!$A$2:$E$405,3,FALSE)</f>
        <v>1.1818181818181801</v>
      </c>
      <c r="I907" s="10">
        <f>VLOOKUP(C907,away!$B$2:$E$405,3,FALSE)</f>
        <v>0.44</v>
      </c>
      <c r="J907" s="10">
        <f>VLOOKUP(B907,home!$B$2:$E$405,4,FALSE)</f>
        <v>1.1299999999999999</v>
      </c>
      <c r="K907" s="12">
        <f t="shared" si="1064"/>
        <v>1.7048080808080759</v>
      </c>
      <c r="L907" s="12">
        <f t="shared" si="1065"/>
        <v>0.58759999999999912</v>
      </c>
      <c r="M907" s="13">
        <f t="shared" si="1066"/>
        <v>0.1010228974097227</v>
      </c>
      <c r="N907" s="13">
        <f t="shared" si="1067"/>
        <v>0.17222465185074048</v>
      </c>
      <c r="O907" s="13">
        <f t="shared" si="1068"/>
        <v>5.9361054517952969E-2</v>
      </c>
      <c r="P907" s="13">
        <f t="shared" si="1069"/>
        <v>0.10119920542749494</v>
      </c>
      <c r="Q907" s="13">
        <f t="shared" si="1070"/>
        <v>0.14680498909474998</v>
      </c>
      <c r="R907" s="13">
        <f t="shared" si="1071"/>
        <v>1.7440277817374554E-2</v>
      </c>
      <c r="S907" s="13">
        <f t="shared" si="1072"/>
        <v>2.5343955285751583E-2</v>
      </c>
      <c r="T907" s="13">
        <f t="shared" si="1073"/>
        <v>8.6262611592074961E-2</v>
      </c>
      <c r="U907" s="13">
        <f t="shared" si="1074"/>
        <v>2.9732326554597968E-2</v>
      </c>
      <c r="V907" s="13">
        <f t="shared" si="1075"/>
        <v>2.8209095859238783E-3</v>
      </c>
      <c r="W907" s="13">
        <f t="shared" si="1076"/>
        <v>8.3424777237223746E-2</v>
      </c>
      <c r="X907" s="13">
        <f t="shared" si="1077"/>
        <v>4.9020399104592598E-2</v>
      </c>
      <c r="Y907" s="13">
        <f t="shared" si="1078"/>
        <v>1.4402193256929282E-2</v>
      </c>
      <c r="Z907" s="13">
        <f t="shared" si="1079"/>
        <v>3.4159690818297579E-3</v>
      </c>
      <c r="AA907" s="13">
        <f t="shared" si="1080"/>
        <v>5.8235716944939142E-3</v>
      </c>
      <c r="AB907" s="13">
        <f t="shared" si="1081"/>
        <v>4.9640360419692031E-3</v>
      </c>
      <c r="AC907" s="13">
        <f t="shared" si="1082"/>
        <v>1.7661454481978256E-4</v>
      </c>
      <c r="AD907" s="13">
        <f t="shared" si="1083"/>
        <v>3.5555808593408164E-2</v>
      </c>
      <c r="AE907" s="13">
        <f t="shared" si="1084"/>
        <v>2.0892593129486603E-2</v>
      </c>
      <c r="AF907" s="13">
        <f t="shared" si="1085"/>
        <v>6.1382438614431545E-3</v>
      </c>
      <c r="AG907" s="13">
        <f t="shared" si="1086"/>
        <v>1.2022773643279975E-3</v>
      </c>
      <c r="AH907" s="13">
        <f t="shared" si="1087"/>
        <v>5.018058581207907E-4</v>
      </c>
      <c r="AI907" s="13">
        <f t="shared" si="1088"/>
        <v>8.5548268192115471E-4</v>
      </c>
      <c r="AJ907" s="13">
        <f t="shared" si="1089"/>
        <v>7.2921689456527481E-4</v>
      </c>
      <c r="AK907" s="13">
        <f t="shared" si="1090"/>
        <v>4.1439161817221709E-4</v>
      </c>
      <c r="AL907" s="13">
        <f t="shared" si="1091"/>
        <v>7.0769111007424091E-6</v>
      </c>
      <c r="AM907" s="13">
        <f t="shared" si="1092"/>
        <v>1.2123165961941493E-2</v>
      </c>
      <c r="AN907" s="13">
        <f t="shared" si="1093"/>
        <v>7.1235723192368105E-3</v>
      </c>
      <c r="AO907" s="13">
        <f t="shared" si="1094"/>
        <v>2.0929055473917716E-3</v>
      </c>
      <c r="AP907" s="13">
        <f t="shared" si="1095"/>
        <v>4.099304332158011E-4</v>
      </c>
      <c r="AQ907" s="13">
        <f t="shared" si="1096"/>
        <v>6.0218780639401088E-5</v>
      </c>
      <c r="AR907" s="13">
        <f t="shared" si="1097"/>
        <v>5.8972224446355263E-5</v>
      </c>
      <c r="AS907" s="13">
        <f t="shared" si="1098"/>
        <v>1.00536324779374E-4</v>
      </c>
      <c r="AT907" s="13">
        <f t="shared" si="1099"/>
        <v>8.5697569449311005E-5</v>
      </c>
      <c r="AU907" s="13">
        <f t="shared" si="1100"/>
        <v>4.8699302967598901E-5</v>
      </c>
      <c r="AV907" s="13">
        <f t="shared" si="1101"/>
        <v>2.0755741307220826E-5</v>
      </c>
      <c r="AW907" s="13">
        <f t="shared" si="1102"/>
        <v>1.969239423930681E-7</v>
      </c>
      <c r="AX907" s="13">
        <f t="shared" si="1103"/>
        <v>3.4446118828158792E-3</v>
      </c>
      <c r="AY907" s="13">
        <f t="shared" si="1104"/>
        <v>2.0240539423426076E-3</v>
      </c>
      <c r="AZ907" s="13">
        <f t="shared" si="1105"/>
        <v>5.9466704826025712E-4</v>
      </c>
      <c r="BA907" s="13">
        <f t="shared" si="1106"/>
        <v>1.1647545251924221E-4</v>
      </c>
      <c r="BB907" s="13">
        <f t="shared" si="1107"/>
        <v>1.7110243975076653E-5</v>
      </c>
      <c r="BC907" s="13">
        <f t="shared" si="1108"/>
        <v>2.0107958719510065E-6</v>
      </c>
      <c r="BD907" s="13">
        <f t="shared" si="1109"/>
        <v>5.7753465141130454E-6</v>
      </c>
      <c r="BE907" s="13">
        <f t="shared" si="1110"/>
        <v>9.845857406726672E-6</v>
      </c>
      <c r="BF907" s="13">
        <f t="shared" si="1111"/>
        <v>8.3926486347358395E-6</v>
      </c>
      <c r="BG907" s="13">
        <f t="shared" si="1112"/>
        <v>4.7692850706268421E-6</v>
      </c>
      <c r="BH907" s="13">
        <f t="shared" si="1113"/>
        <v>2.0326789320204883E-6</v>
      </c>
      <c r="BI907" s="13">
        <f t="shared" si="1114"/>
        <v>6.9306549379937173E-7</v>
      </c>
      <c r="BJ907" s="14">
        <f t="shared" si="1115"/>
        <v>0.64393726749318703</v>
      </c>
      <c r="BK907" s="14">
        <f t="shared" si="1116"/>
        <v>0.23259471310715626</v>
      </c>
      <c r="BL907" s="14">
        <f t="shared" si="1117"/>
        <v>0.12016833372416991</v>
      </c>
      <c r="BM907" s="14">
        <f t="shared" si="1118"/>
        <v>0.40003935026990728</v>
      </c>
      <c r="BN907" s="14">
        <f t="shared" si="1119"/>
        <v>0.5980530761180356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1.3737373737373699</v>
      </c>
      <c r="F908" s="10">
        <f>VLOOKUP(B908,home!$B$2:$E$405,3,FALSE)</f>
        <v>1.0900000000000001</v>
      </c>
      <c r="G908" s="10">
        <f>VLOOKUP(C908,away!$B$2:$E$405,4,FALSE)</f>
        <v>0.97</v>
      </c>
      <c r="H908" s="10">
        <f>VLOOKUP(A908,away!$A$2:$E$405,3,FALSE)</f>
        <v>1.1818181818181801</v>
      </c>
      <c r="I908" s="10">
        <f>VLOOKUP(C908,away!$B$2:$E$405,3,FALSE)</f>
        <v>0.24</v>
      </c>
      <c r="J908" s="10">
        <f>VLOOKUP(B908,home!$B$2:$E$405,4,FALSE)</f>
        <v>0.85</v>
      </c>
      <c r="K908" s="12">
        <f t="shared" si="1064"/>
        <v>1.4524525252525211</v>
      </c>
      <c r="L908" s="12">
        <f t="shared" si="1065"/>
        <v>0.24109090909090869</v>
      </c>
      <c r="M908" s="13">
        <f t="shared" si="1066"/>
        <v>0.18386684821443591</v>
      </c>
      <c r="N908" s="13">
        <f t="shared" si="1067"/>
        <v>0.26705786799927944</v>
      </c>
      <c r="O908" s="13">
        <f t="shared" si="1068"/>
        <v>4.4328625587698463E-2</v>
      </c>
      <c r="P908" s="13">
        <f t="shared" si="1069"/>
        <v>6.4385224175826164E-2</v>
      </c>
      <c r="Q908" s="13">
        <f t="shared" si="1070"/>
        <v>0.193944437382054</v>
      </c>
      <c r="R908" s="13">
        <f t="shared" si="1071"/>
        <v>5.3436143208443702E-3</v>
      </c>
      <c r="S908" s="13">
        <f t="shared" si="1072"/>
        <v>5.6364933815267297E-3</v>
      </c>
      <c r="T908" s="13">
        <f t="shared" si="1073"/>
        <v>4.6758240721564204E-2</v>
      </c>
      <c r="U908" s="13">
        <f t="shared" si="1074"/>
        <v>7.7613461142859407E-3</v>
      </c>
      <c r="V908" s="13">
        <f t="shared" si="1075"/>
        <v>2.1930537322065947E-4</v>
      </c>
      <c r="W908" s="13">
        <f t="shared" si="1076"/>
        <v>9.3898362611414571E-2</v>
      </c>
      <c r="X908" s="13">
        <f t="shared" si="1077"/>
        <v>2.2638041604133723E-2</v>
      </c>
      <c r="Y908" s="13">
        <f t="shared" si="1078"/>
        <v>2.7289130151892061E-3</v>
      </c>
      <c r="Z908" s="13">
        <f t="shared" si="1079"/>
        <v>4.2943227814785587E-4</v>
      </c>
      <c r="AA908" s="13">
        <f t="shared" si="1080"/>
        <v>6.2372999682079632E-4</v>
      </c>
      <c r="AB908" s="13">
        <f t="shared" si="1081"/>
        <v>4.5296910447905638E-4</v>
      </c>
      <c r="AC908" s="13">
        <f t="shared" si="1082"/>
        <v>4.799677645432518E-6</v>
      </c>
      <c r="AD908" s="13">
        <f t="shared" si="1083"/>
        <v>3.4095728473006515E-2</v>
      </c>
      <c r="AE908" s="13">
        <f t="shared" si="1084"/>
        <v>8.2201701736739179E-3</v>
      </c>
      <c r="AF908" s="13">
        <f t="shared" si="1085"/>
        <v>9.9090415002650893E-4</v>
      </c>
      <c r="AG908" s="13">
        <f t="shared" si="1086"/>
        <v>7.9632660783948391E-5</v>
      </c>
      <c r="AH908" s="13">
        <f t="shared" si="1087"/>
        <v>2.5883054582911636E-5</v>
      </c>
      <c r="AI908" s="13">
        <f t="shared" si="1088"/>
        <v>3.7593907990198841E-5</v>
      </c>
      <c r="AJ908" s="13">
        <f t="shared" si="1089"/>
        <v>2.7301683297237627E-5</v>
      </c>
      <c r="AK908" s="13">
        <f t="shared" si="1090"/>
        <v>1.3218132949572453E-5</v>
      </c>
      <c r="AL908" s="13">
        <f t="shared" si="1091"/>
        <v>6.7228719951182847E-8</v>
      </c>
      <c r="AM908" s="13">
        <f t="shared" si="1092"/>
        <v>9.904485384188505E-3</v>
      </c>
      <c r="AN908" s="13">
        <f t="shared" si="1093"/>
        <v>2.387881385351624E-3</v>
      </c>
      <c r="AO908" s="13">
        <f t="shared" si="1094"/>
        <v>2.8784824699784075E-4</v>
      </c>
      <c r="AP908" s="13">
        <f t="shared" si="1095"/>
        <v>2.3132531849644615E-5</v>
      </c>
      <c r="AQ908" s="13">
        <f t="shared" si="1096"/>
        <v>1.3942607833013049E-6</v>
      </c>
      <c r="AR908" s="13">
        <f t="shared" si="1097"/>
        <v>1.2480338318887558E-6</v>
      </c>
      <c r="AS908" s="13">
        <f t="shared" si="1098"/>
        <v>1.8127098907274038E-6</v>
      </c>
      <c r="AT908" s="13">
        <f t="shared" si="1099"/>
        <v>1.31643752916862E-6</v>
      </c>
      <c r="AU908" s="13">
        <f t="shared" si="1100"/>
        <v>6.3735433785938373E-7</v>
      </c>
      <c r="AV908" s="13">
        <f t="shared" si="1101"/>
        <v>2.3143172937612768E-7</v>
      </c>
      <c r="AW908" s="13">
        <f t="shared" si="1102"/>
        <v>6.5393581266158676E-10</v>
      </c>
      <c r="AX908" s="13">
        <f t="shared" si="1103"/>
        <v>2.3976324679318823E-3</v>
      </c>
      <c r="AY908" s="13">
        <f t="shared" si="1104"/>
        <v>5.780473913595763E-4</v>
      </c>
      <c r="AZ908" s="13">
        <f t="shared" si="1105"/>
        <v>6.9680985540254261E-5</v>
      </c>
      <c r="BA908" s="13">
        <f t="shared" si="1106"/>
        <v>5.5998173834167879E-6</v>
      </c>
      <c r="BB908" s="13">
        <f t="shared" si="1107"/>
        <v>3.3751626592775675E-7</v>
      </c>
      <c r="BC908" s="13">
        <f t="shared" si="1108"/>
        <v>1.6274420677098361E-8</v>
      </c>
      <c r="BD908" s="13">
        <f t="shared" si="1109"/>
        <v>5.0148268517711685E-8</v>
      </c>
      <c r="BE908" s="13">
        <f t="shared" si="1110"/>
        <v>7.283797924559184E-8</v>
      </c>
      <c r="BF908" s="13">
        <f t="shared" si="1111"/>
        <v>5.289685344477531E-8</v>
      </c>
      <c r="BG908" s="13">
        <f t="shared" si="1112"/>
        <v>2.5610056121258799E-8</v>
      </c>
      <c r="BH908" s="13">
        <f t="shared" si="1113"/>
        <v>9.2993476712952853E-9</v>
      </c>
      <c r="BI908" s="13">
        <f t="shared" si="1114"/>
        <v>2.7013722016747939E-9</v>
      </c>
      <c r="BJ908" s="14">
        <f t="shared" si="1115"/>
        <v>0.68606835505319885</v>
      </c>
      <c r="BK908" s="14">
        <f t="shared" si="1116"/>
        <v>0.25469078544273444</v>
      </c>
      <c r="BL908" s="14">
        <f t="shared" si="1117"/>
        <v>5.861974136414478E-2</v>
      </c>
      <c r="BM908" s="14">
        <f t="shared" si="1118"/>
        <v>0.24030364972066365</v>
      </c>
      <c r="BN908" s="14">
        <f t="shared" si="1119"/>
        <v>0.75892661768013836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1.41772151898734</v>
      </c>
      <c r="F909" s="10">
        <f>VLOOKUP(B909,home!$B$2:$E$405,3,FALSE)</f>
        <v>1.41</v>
      </c>
      <c r="G909" s="10">
        <f>VLOOKUP(C909,away!$B$2:$E$405,4,FALSE)</f>
        <v>0.99</v>
      </c>
      <c r="H909" s="10">
        <f>VLOOKUP(A909,away!$A$2:$E$405,3,FALSE)</f>
        <v>1.21518987341772</v>
      </c>
      <c r="I909" s="10">
        <f>VLOOKUP(C909,away!$B$2:$E$405,3,FALSE)</f>
        <v>0.85</v>
      </c>
      <c r="J909" s="10">
        <f>VLOOKUP(B909,home!$B$2:$E$405,4,FALSE)</f>
        <v>0.59</v>
      </c>
      <c r="K909" s="12">
        <f t="shared" si="1064"/>
        <v>1.9789974683544278</v>
      </c>
      <c r="L909" s="12">
        <f t="shared" si="1065"/>
        <v>0.60941772151898654</v>
      </c>
      <c r="M909" s="13">
        <f t="shared" si="1066"/>
        <v>7.5139026865373854E-2</v>
      </c>
      <c r="N909" s="13">
        <f t="shared" si="1067"/>
        <v>0.14869994394119015</v>
      </c>
      <c r="O909" s="13">
        <f t="shared" si="1068"/>
        <v>4.5791054549450053E-2</v>
      </c>
      <c r="P909" s="13">
        <f t="shared" si="1069"/>
        <v>9.0620381026641147E-2</v>
      </c>
      <c r="Q909" s="13">
        <f t="shared" si="1070"/>
        <v>0.1471384063020304</v>
      </c>
      <c r="R909" s="13">
        <f t="shared" si="1071"/>
        <v>1.3952940064738734E-2</v>
      </c>
      <c r="S909" s="13">
        <f t="shared" si="1072"/>
        <v>2.7322863364091447E-2</v>
      </c>
      <c r="T909" s="13">
        <f t="shared" si="1073"/>
        <v>8.966875231651826E-2</v>
      </c>
      <c r="U909" s="13">
        <f t="shared" si="1074"/>
        <v>2.7612833064219015E-2</v>
      </c>
      <c r="V909" s="13">
        <f t="shared" si="1075"/>
        <v>3.6613733710047633E-3</v>
      </c>
      <c r="W909" s="13">
        <f t="shared" si="1076"/>
        <v>9.706217785647446E-2</v>
      </c>
      <c r="X909" s="13">
        <f t="shared" si="1077"/>
        <v>5.9151411274963296E-2</v>
      </c>
      <c r="Y909" s="13">
        <f t="shared" si="1078"/>
        <v>1.8023959141910306E-2</v>
      </c>
      <c r="Z909" s="13">
        <f t="shared" si="1079"/>
        <v>2.8343896475813541E-3</v>
      </c>
      <c r="AA909" s="13">
        <f t="shared" si="1080"/>
        <v>5.609249936893497E-3</v>
      </c>
      <c r="AB909" s="13">
        <f t="shared" si="1081"/>
        <v>5.550345712239735E-3</v>
      </c>
      <c r="AC909" s="13">
        <f t="shared" si="1082"/>
        <v>2.7598428523346164E-4</v>
      </c>
      <c r="AD909" s="13">
        <f t="shared" si="1083"/>
        <v>4.8021451062732534E-2</v>
      </c>
      <c r="AE909" s="13">
        <f t="shared" si="1084"/>
        <v>2.9265123290685979E-2</v>
      </c>
      <c r="AF909" s="13">
        <f t="shared" si="1085"/>
        <v>8.9173423778910361E-3</v>
      </c>
      <c r="AG909" s="13">
        <f t="shared" si="1086"/>
        <v>1.811462157979686E-3</v>
      </c>
      <c r="AH909" s="13">
        <f t="shared" si="1087"/>
        <v>4.3183182023150791E-4</v>
      </c>
      <c r="AI909" s="13">
        <f t="shared" si="1088"/>
        <v>8.5459407899303843E-4</v>
      </c>
      <c r="AJ909" s="13">
        <f t="shared" si="1089"/>
        <v>8.456197593989538E-4</v>
      </c>
      <c r="AK909" s="13">
        <f t="shared" si="1090"/>
        <v>5.5782645434700336E-4</v>
      </c>
      <c r="AL909" s="13">
        <f t="shared" si="1091"/>
        <v>1.3313880750695069E-5</v>
      </c>
      <c r="AM909" s="13">
        <f t="shared" si="1092"/>
        <v>1.9006866015970753E-2</v>
      </c>
      <c r="AN909" s="13">
        <f t="shared" si="1093"/>
        <v>1.1583120980669553E-2</v>
      </c>
      <c r="AO909" s="13">
        <f t="shared" si="1094"/>
        <v>3.5294795980592036E-3</v>
      </c>
      <c r="AP909" s="13">
        <f t="shared" si="1095"/>
        <v>7.1697580493232957E-4</v>
      </c>
      <c r="AQ909" s="13">
        <f t="shared" si="1096"/>
        <v>1.0923444035652539E-4</v>
      </c>
      <c r="AR909" s="13">
        <f t="shared" si="1097"/>
        <v>5.2633192792976437E-5</v>
      </c>
      <c r="AS909" s="13">
        <f t="shared" si="1098"/>
        <v>1.0416095528871087E-4</v>
      </c>
      <c r="AT909" s="13">
        <f t="shared" si="1099"/>
        <v>1.0306713340886883E-4</v>
      </c>
      <c r="AU909" s="13">
        <f t="shared" si="1100"/>
        <v>6.7989865362233154E-5</v>
      </c>
      <c r="AV909" s="13">
        <f t="shared" si="1101"/>
        <v>3.3637942856404459E-5</v>
      </c>
      <c r="AW909" s="13">
        <f t="shared" si="1102"/>
        <v>4.4602836638813589E-7</v>
      </c>
      <c r="AX909" s="13">
        <f t="shared" si="1103"/>
        <v>6.2690899544929884E-3</v>
      </c>
      <c r="AY909" s="13">
        <f t="shared" si="1104"/>
        <v>3.8204945160646843E-3</v>
      </c>
      <c r="AZ909" s="13">
        <f t="shared" si="1105"/>
        <v>1.1641385315279613E-3</v>
      </c>
      <c r="BA909" s="13">
        <f t="shared" si="1106"/>
        <v>2.3648221713874307E-4</v>
      </c>
      <c r="BB909" s="13">
        <f t="shared" si="1107"/>
        <v>3.602911348711275E-5</v>
      </c>
      <c r="BC909" s="13">
        <f t="shared" si="1108"/>
        <v>4.3913560499330493E-6</v>
      </c>
      <c r="BD909" s="13">
        <f t="shared" si="1109"/>
        <v>5.3459334046942066E-6</v>
      </c>
      <c r="BE909" s="13">
        <f t="shared" si="1110"/>
        <v>1.05795886738812E-5</v>
      </c>
      <c r="BF909" s="13">
        <f t="shared" si="1111"/>
        <v>1.0468489600921041E-5</v>
      </c>
      <c r="BG909" s="13">
        <f t="shared" si="1112"/>
        <v>6.9057048059057986E-6</v>
      </c>
      <c r="BH909" s="13">
        <f t="shared" si="1113"/>
        <v>3.4165930820226451E-6</v>
      </c>
      <c r="BI909" s="13">
        <f t="shared" si="1114"/>
        <v>1.3522858119440136E-6</v>
      </c>
      <c r="BJ909" s="14">
        <f t="shared" si="1115"/>
        <v>0.69423633225112602</v>
      </c>
      <c r="BK909" s="14">
        <f t="shared" si="1116"/>
        <v>0.20085343730916</v>
      </c>
      <c r="BL909" s="14">
        <f t="shared" si="1117"/>
        <v>0.10160585312560007</v>
      </c>
      <c r="BM909" s="14">
        <f t="shared" si="1118"/>
        <v>0.47436821109634464</v>
      </c>
      <c r="BN909" s="14">
        <f t="shared" si="1119"/>
        <v>0.52134175274942429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1.36029411764706</v>
      </c>
      <c r="F910" s="10">
        <f>VLOOKUP(B910,home!$B$2:$E$405,3,FALSE)</f>
        <v>0.95</v>
      </c>
      <c r="G910" s="10">
        <f>VLOOKUP(C910,away!$B$2:$E$405,4,FALSE)</f>
        <v>1.1000000000000001</v>
      </c>
      <c r="H910" s="10">
        <f>VLOOKUP(A910,away!$A$2:$E$405,3,FALSE)</f>
        <v>1.0661764705882399</v>
      </c>
      <c r="I910" s="10">
        <f>VLOOKUP(C910,away!$B$2:$E$405,3,FALSE)</f>
        <v>1.35</v>
      </c>
      <c r="J910" s="10">
        <f>VLOOKUP(B910,home!$B$2:$E$405,4,FALSE)</f>
        <v>0.54</v>
      </c>
      <c r="K910" s="12">
        <f t="shared" si="1064"/>
        <v>1.4215073529411777</v>
      </c>
      <c r="L910" s="12">
        <f t="shared" si="1065"/>
        <v>0.77724264705882695</v>
      </c>
      <c r="M910" s="13">
        <f t="shared" si="1066"/>
        <v>0.11094174891133378</v>
      </c>
      <c r="N910" s="13">
        <f t="shared" si="1067"/>
        <v>0.15770451182561485</v>
      </c>
      <c r="O910" s="13">
        <f t="shared" si="1068"/>
        <v>8.6228658593180796E-2</v>
      </c>
      <c r="P910" s="13">
        <f t="shared" si="1069"/>
        <v>0.12257467222446096</v>
      </c>
      <c r="Q910" s="13">
        <f t="shared" si="1070"/>
        <v>0.11208906157605524</v>
      </c>
      <c r="R910" s="13">
        <f t="shared" si="1071"/>
        <v>3.3510295428647842E-2</v>
      </c>
      <c r="S910" s="13">
        <f t="shared" si="1072"/>
        <v>3.3856844736921077E-2</v>
      </c>
      <c r="T910" s="13">
        <f t="shared" si="1073"/>
        <v>8.7120398925713022E-2</v>
      </c>
      <c r="U910" s="13">
        <f t="shared" si="1074"/>
        <v>4.7635131351054044E-2</v>
      </c>
      <c r="V910" s="13">
        <f t="shared" si="1075"/>
        <v>4.1563269682876542E-3</v>
      </c>
      <c r="W910" s="13">
        <f t="shared" si="1076"/>
        <v>5.3111808404879619E-2</v>
      </c>
      <c r="X910" s="13">
        <f t="shared" si="1077"/>
        <v>4.128076255468989E-2</v>
      </c>
      <c r="Y910" s="13">
        <f t="shared" si="1078"/>
        <v>1.604258458030703E-2</v>
      </c>
      <c r="Z910" s="13">
        <f t="shared" si="1079"/>
        <v>8.6818769075618554E-3</v>
      </c>
      <c r="AA910" s="13">
        <f t="shared" si="1080"/>
        <v>1.234135186142939E-2</v>
      </c>
      <c r="AB910" s="13">
        <f t="shared" si="1081"/>
        <v>8.771661208128086E-3</v>
      </c>
      <c r="AC910" s="13">
        <f t="shared" si="1082"/>
        <v>2.8700896010454719E-4</v>
      </c>
      <c r="AD910" s="13">
        <f t="shared" si="1083"/>
        <v>1.8874706543884869E-2</v>
      </c>
      <c r="AE910" s="13">
        <f t="shared" si="1084"/>
        <v>1.4670226876627638E-2</v>
      </c>
      <c r="AF910" s="13">
        <f t="shared" si="1085"/>
        <v>5.7011629852718052E-3</v>
      </c>
      <c r="AG910" s="13">
        <f t="shared" si="1086"/>
        <v>1.4770623366621542E-3</v>
      </c>
      <c r="AH910" s="13">
        <f t="shared" si="1087"/>
        <v>1.6869812472680695E-3</v>
      </c>
      <c r="AI910" s="13">
        <f t="shared" si="1088"/>
        <v>2.3980562472654399E-3</v>
      </c>
      <c r="AJ910" s="13">
        <f t="shared" si="1089"/>
        <v>1.7044272941271752E-3</v>
      </c>
      <c r="AK910" s="13">
        <f t="shared" si="1090"/>
        <v>8.0761864371847118E-4</v>
      </c>
      <c r="AL910" s="13">
        <f t="shared" si="1091"/>
        <v>1.2684144447160165E-5</v>
      </c>
      <c r="AM910" s="13">
        <f t="shared" si="1092"/>
        <v>5.3661068273478619E-3</v>
      </c>
      <c r="AN910" s="13">
        <f t="shared" si="1093"/>
        <v>4.1707670748882958E-3</v>
      </c>
      <c r="AO910" s="13">
        <f t="shared" si="1094"/>
        <v>1.6208490207759894E-3</v>
      </c>
      <c r="AP910" s="13">
        <f t="shared" si="1095"/>
        <v>4.1993099446354602E-4</v>
      </c>
      <c r="AQ910" s="13">
        <f t="shared" si="1096"/>
        <v>8.159706942972301E-5</v>
      </c>
      <c r="AR910" s="13">
        <f t="shared" si="1097"/>
        <v>2.6223875403304724E-4</v>
      </c>
      <c r="AS910" s="13">
        <f t="shared" si="1098"/>
        <v>3.727743170841096E-4</v>
      </c>
      <c r="AT910" s="13">
        <f t="shared" si="1099"/>
        <v>2.6495071636134396E-4</v>
      </c>
      <c r="AU910" s="13">
        <f t="shared" si="1100"/>
        <v>1.2554313049156088E-4</v>
      </c>
      <c r="AV910" s="13">
        <f t="shared" si="1101"/>
        <v>4.461512077625192E-5</v>
      </c>
      <c r="AW910" s="13">
        <f t="shared" si="1102"/>
        <v>3.8928207903775054E-7</v>
      </c>
      <c r="AX910" s="13">
        <f t="shared" si="1103"/>
        <v>1.271326718623806E-3</v>
      </c>
      <c r="AY910" s="13">
        <f t="shared" si="1104"/>
        <v>9.881293440597795E-4</v>
      </c>
      <c r="AZ910" s="13">
        <f t="shared" si="1105"/>
        <v>3.8400813350676253E-4</v>
      </c>
      <c r="BA910" s="13">
        <f t="shared" si="1106"/>
        <v>9.9489166059638543E-5</v>
      </c>
      <c r="BB910" s="13">
        <f t="shared" si="1107"/>
        <v>1.9331805695467163E-5</v>
      </c>
      <c r="BC910" s="13">
        <f t="shared" si="1108"/>
        <v>3.005100766234362E-6</v>
      </c>
      <c r="BD910" s="13">
        <f t="shared" si="1109"/>
        <v>3.3970523891009027E-5</v>
      </c>
      <c r="BE910" s="13">
        <f t="shared" si="1110"/>
        <v>4.8289349494333272E-5</v>
      </c>
      <c r="BF910" s="13">
        <f t="shared" si="1111"/>
        <v>3.4321832687470549E-5</v>
      </c>
      <c r="BG910" s="13">
        <f t="shared" si="1112"/>
        <v>1.6262912510552073E-5</v>
      </c>
      <c r="BH910" s="13">
        <f t="shared" si="1113"/>
        <v>5.7794624284972142E-6</v>
      </c>
      <c r="BI910" s="13">
        <f t="shared" si="1114"/>
        <v>1.6431096676312134E-6</v>
      </c>
      <c r="BJ910" s="14">
        <f t="shared" si="1115"/>
        <v>0.52249682786532314</v>
      </c>
      <c r="BK910" s="14">
        <f t="shared" si="1116"/>
        <v>0.27281741528961495</v>
      </c>
      <c r="BL910" s="14">
        <f t="shared" si="1117"/>
        <v>0.19629457110424514</v>
      </c>
      <c r="BM910" s="14">
        <f t="shared" si="1118"/>
        <v>0.37625400254547081</v>
      </c>
      <c r="BN910" s="14">
        <f t="shared" si="1119"/>
        <v>0.62304894855929338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1.36029411764706</v>
      </c>
      <c r="F911" s="10">
        <f>VLOOKUP(B911,home!$B$2:$E$405,3,FALSE)</f>
        <v>0.42</v>
      </c>
      <c r="G911" s="10">
        <f>VLOOKUP(C911,away!$B$2:$E$405,4,FALSE)</f>
        <v>1.26</v>
      </c>
      <c r="H911" s="10">
        <f>VLOOKUP(A911,away!$A$2:$E$405,3,FALSE)</f>
        <v>1.0661764705882399</v>
      </c>
      <c r="I911" s="10">
        <f>VLOOKUP(C911,away!$B$2:$E$405,3,FALSE)</f>
        <v>0.84</v>
      </c>
      <c r="J911" s="10">
        <f>VLOOKUP(B911,home!$B$2:$E$405,4,FALSE)</f>
        <v>1.34</v>
      </c>
      <c r="K911" s="12">
        <f t="shared" si="1064"/>
        <v>0.719867647058824</v>
      </c>
      <c r="L911" s="12">
        <f t="shared" si="1065"/>
        <v>1.2000882352941229</v>
      </c>
      <c r="M911" s="13">
        <f t="shared" si="1066"/>
        <v>0.14661343022723849</v>
      </c>
      <c r="N911" s="13">
        <f t="shared" si="1067"/>
        <v>0.10554226504490523</v>
      </c>
      <c r="O911" s="13">
        <f t="shared" si="1068"/>
        <v>0.17594905275182465</v>
      </c>
      <c r="P911" s="13">
        <f t="shared" si="1069"/>
        <v>0.12666003060668488</v>
      </c>
      <c r="Q911" s="13">
        <f t="shared" si="1070"/>
        <v>3.7988231001567341E-2</v>
      </c>
      <c r="R911" s="13">
        <f t="shared" si="1071"/>
        <v>0.10557719410930493</v>
      </c>
      <c r="S911" s="13">
        <f t="shared" si="1072"/>
        <v>2.7355548752289311E-2</v>
      </c>
      <c r="T911" s="13">
        <f t="shared" si="1073"/>
        <v>4.5589229104616436E-2</v>
      </c>
      <c r="U911" s="13">
        <f t="shared" si="1074"/>
        <v>7.6001606306538058E-2</v>
      </c>
      <c r="V911" s="13">
        <f t="shared" si="1075"/>
        <v>2.6258429977370451E-3</v>
      </c>
      <c r="W911" s="13">
        <f t="shared" si="1076"/>
        <v>9.1154994890084544E-3</v>
      </c>
      <c r="X911" s="13">
        <f t="shared" si="1077"/>
        <v>1.0939403695588634E-2</v>
      </c>
      <c r="Y911" s="13">
        <f t="shared" si="1078"/>
        <v>6.564124838104487E-3</v>
      </c>
      <c r="Z911" s="13">
        <f t="shared" si="1079"/>
        <v>4.2233982855313608E-2</v>
      </c>
      <c r="AA911" s="13">
        <f t="shared" si="1080"/>
        <v>3.0402877863977315E-2</v>
      </c>
      <c r="AB911" s="13">
        <f t="shared" si="1081"/>
        <v>1.0943024075879076E-2</v>
      </c>
      <c r="AC911" s="13">
        <f t="shared" si="1082"/>
        <v>1.4177988074925917E-4</v>
      </c>
      <c r="AD911" s="13">
        <f t="shared" si="1083"/>
        <v>1.6404882922296067E-3</v>
      </c>
      <c r="AE911" s="13">
        <f t="shared" si="1084"/>
        <v>1.9687306996424981E-3</v>
      </c>
      <c r="AF911" s="13">
        <f t="shared" si="1085"/>
        <v>1.181325275551665E-3</v>
      </c>
      <c r="AG911" s="13">
        <f t="shared" si="1086"/>
        <v>4.7256485508171374E-4</v>
      </c>
      <c r="AH911" s="13">
        <f t="shared" si="1087"/>
        <v>1.2671126488568885E-2</v>
      </c>
      <c r="AI911" s="13">
        <f t="shared" si="1088"/>
        <v>9.1215340109108197E-3</v>
      </c>
      <c r="AJ911" s="13">
        <f t="shared" si="1089"/>
        <v>3.2831486130007045E-3</v>
      </c>
      <c r="AK911" s="13">
        <f t="shared" si="1090"/>
        <v>7.8781082232841978E-4</v>
      </c>
      <c r="AL911" s="13">
        <f t="shared" si="1091"/>
        <v>4.8993721809196206E-6</v>
      </c>
      <c r="AM911" s="13">
        <f t="shared" si="1092"/>
        <v>2.3618688939097517E-4</v>
      </c>
      <c r="AN911" s="13">
        <f t="shared" si="1093"/>
        <v>2.8344510728882356E-4</v>
      </c>
      <c r="AO911" s="13">
        <f t="shared" si="1094"/>
        <v>1.7007956930449884E-4</v>
      </c>
      <c r="AP911" s="13">
        <f t="shared" si="1095"/>
        <v>6.8036830062073516E-5</v>
      </c>
      <c r="AQ911" s="13">
        <f t="shared" si="1096"/>
        <v>2.0412549831049976E-5</v>
      </c>
      <c r="AR911" s="13">
        <f t="shared" si="1097"/>
        <v>3.0412939653710488E-3</v>
      </c>
      <c r="AS911" s="13">
        <f t="shared" si="1098"/>
        <v>2.1893291308658571E-3</v>
      </c>
      <c r="AT911" s="13">
        <f t="shared" si="1099"/>
        <v>7.8801360503687223E-4</v>
      </c>
      <c r="AU911" s="13">
        <f t="shared" si="1100"/>
        <v>1.8908849990274492E-4</v>
      </c>
      <c r="AV911" s="13">
        <f t="shared" si="1101"/>
        <v>3.4029673377717907E-5</v>
      </c>
      <c r="AW911" s="13">
        <f t="shared" si="1102"/>
        <v>1.1757196182638106E-7</v>
      </c>
      <c r="AX911" s="13">
        <f t="shared" si="1103"/>
        <v>2.8337216722003994E-5</v>
      </c>
      <c r="AY911" s="13">
        <f t="shared" si="1104"/>
        <v>3.4007160409056882E-5</v>
      </c>
      <c r="AZ911" s="13">
        <f t="shared" si="1105"/>
        <v>2.0405796561334622E-5</v>
      </c>
      <c r="BA911" s="13">
        <f t="shared" si="1106"/>
        <v>8.1629187950209843E-6</v>
      </c>
      <c r="BB911" s="13">
        <f t="shared" si="1107"/>
        <v>2.4490557028914895E-6</v>
      </c>
      <c r="BC911" s="13">
        <f t="shared" si="1108"/>
        <v>5.8781658732401089E-7</v>
      </c>
      <c r="BD911" s="13">
        <f t="shared" si="1109"/>
        <v>6.0830351798546825E-4</v>
      </c>
      <c r="BE911" s="13">
        <f t="shared" si="1110"/>
        <v>4.3789802218980396E-4</v>
      </c>
      <c r="BF911" s="13">
        <f t="shared" si="1111"/>
        <v>1.5761430944274341E-4</v>
      </c>
      <c r="BG911" s="13">
        <f t="shared" si="1112"/>
        <v>3.7820480693783044E-5</v>
      </c>
      <c r="BH911" s="13">
        <f t="shared" si="1113"/>
        <v>6.806435111916818E-6</v>
      </c>
      <c r="BI911" s="13">
        <f t="shared" si="1114"/>
        <v>9.7994648577482497E-7</v>
      </c>
      <c r="BJ911" s="14">
        <f t="shared" si="1115"/>
        <v>0.22187397320695104</v>
      </c>
      <c r="BK911" s="14">
        <f t="shared" si="1116"/>
        <v>0.30343553899728892</v>
      </c>
      <c r="BL911" s="14">
        <f t="shared" si="1117"/>
        <v>0.43222855262879667</v>
      </c>
      <c r="BM911" s="14">
        <f t="shared" si="1118"/>
        <v>0.30140795435837758</v>
      </c>
      <c r="BN911" s="14">
        <f t="shared" si="1119"/>
        <v>0.69833020374152543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1.36029411764706</v>
      </c>
      <c r="F912" s="10">
        <f>VLOOKUP(B912,home!$B$2:$E$405,3,FALSE)</f>
        <v>0.42</v>
      </c>
      <c r="G912" s="10">
        <f>VLOOKUP(C912,away!$B$2:$E$405,4,FALSE)</f>
        <v>0.95</v>
      </c>
      <c r="H912" s="10">
        <f>VLOOKUP(A912,away!$A$2:$E$405,3,FALSE)</f>
        <v>1.0661764705882399</v>
      </c>
      <c r="I912" s="10">
        <f>VLOOKUP(C912,away!$B$2:$E$405,3,FALSE)</f>
        <v>1.47</v>
      </c>
      <c r="J912" s="10">
        <f>VLOOKUP(B912,home!$B$2:$E$405,4,FALSE)</f>
        <v>1.21</v>
      </c>
      <c r="K912" s="12">
        <f t="shared" si="1064"/>
        <v>0.54275735294117688</v>
      </c>
      <c r="L912" s="12">
        <f t="shared" si="1065"/>
        <v>1.8964080882353023</v>
      </c>
      <c r="M912" s="13">
        <f t="shared" si="1066"/>
        <v>8.723362268134241E-2</v>
      </c>
      <c r="N912" s="13">
        <f t="shared" si="1067"/>
        <v>4.7346690133994812E-2</v>
      </c>
      <c r="O912" s="13">
        <f t="shared" si="1068"/>
        <v>0.16543054761896425</v>
      </c>
      <c r="P912" s="13">
        <f t="shared" si="1069"/>
        <v>8.9788646121278334E-2</v>
      </c>
      <c r="Q912" s="13">
        <f t="shared" si="1070"/>
        <v>1.2848882103826577E-2</v>
      </c>
      <c r="R912" s="13">
        <f t="shared" si="1071"/>
        <v>0.15686191427289961</v>
      </c>
      <c r="S912" s="13">
        <f t="shared" si="1072"/>
        <v>2.3104626187949374E-2</v>
      </c>
      <c r="T912" s="13">
        <f t="shared" si="1073"/>
        <v>2.4366723946478545E-2</v>
      </c>
      <c r="U912" s="13">
        <f t="shared" si="1074"/>
        <v>8.5137957368044789E-2</v>
      </c>
      <c r="V912" s="13">
        <f t="shared" si="1075"/>
        <v>2.6423719570355651E-3</v>
      </c>
      <c r="W912" s="13">
        <f t="shared" si="1076"/>
        <v>2.3246084129753919E-3</v>
      </c>
      <c r="X912" s="13">
        <f t="shared" si="1077"/>
        <v>4.408406196346362E-3</v>
      </c>
      <c r="Y912" s="13">
        <f t="shared" si="1078"/>
        <v>4.1800685834889337E-3</v>
      </c>
      <c r="Z912" s="13">
        <f t="shared" si="1079"/>
        <v>9.9158067654399773E-2</v>
      </c>
      <c r="AA912" s="13">
        <f t="shared" si="1080"/>
        <v>5.3818770322864147E-2</v>
      </c>
      <c r="AB912" s="13">
        <f t="shared" si="1081"/>
        <v>1.4605266659493453E-2</v>
      </c>
      <c r="AC912" s="13">
        <f t="shared" si="1082"/>
        <v>1.6998534601570003E-4</v>
      </c>
      <c r="AD912" s="13">
        <f t="shared" si="1083"/>
        <v>3.1542457721282834E-4</v>
      </c>
      <c r="AE912" s="13">
        <f t="shared" si="1084"/>
        <v>5.9817371945460821E-4</v>
      </c>
      <c r="AF912" s="13">
        <f t="shared" si="1085"/>
        <v>5.6719073987175693E-4</v>
      </c>
      <c r="AG912" s="13">
        <f t="shared" si="1086"/>
        <v>3.5854170222165499E-4</v>
      </c>
      <c r="AH912" s="13">
        <f t="shared" si="1087"/>
        <v>4.7011040378396783E-2</v>
      </c>
      <c r="AI912" s="13">
        <f t="shared" si="1088"/>
        <v>2.5515587834789421E-2</v>
      </c>
      <c r="AJ912" s="13">
        <f t="shared" si="1089"/>
        <v>6.9243864559741988E-3</v>
      </c>
      <c r="AK912" s="13">
        <f t="shared" si="1090"/>
        <v>1.2527538878620982E-3</v>
      </c>
      <c r="AL912" s="13">
        <f t="shared" si="1091"/>
        <v>6.9985648240061618E-6</v>
      </c>
      <c r="AM912" s="13">
        <f t="shared" si="1092"/>
        <v>3.423980171612492E-5</v>
      </c>
      <c r="AN912" s="13">
        <f t="shared" si="1093"/>
        <v>6.4932636914032278E-5</v>
      </c>
      <c r="AO912" s="13">
        <f t="shared" si="1094"/>
        <v>6.1569388917108499E-5</v>
      </c>
      <c r="AP912" s="13">
        <f t="shared" si="1095"/>
        <v>3.8920229043369835E-5</v>
      </c>
      <c r="AQ912" s="13">
        <f t="shared" si="1096"/>
        <v>1.8452159288454279E-5</v>
      </c>
      <c r="AR912" s="13">
        <f t="shared" si="1097"/>
        <v>1.7830423441989585E-2</v>
      </c>
      <c r="AS912" s="13">
        <f t="shared" si="1098"/>
        <v>9.6775934291945739E-3</v>
      </c>
      <c r="AT912" s="13">
        <f t="shared" si="1099"/>
        <v>2.6262924962352865E-3</v>
      </c>
      <c r="AU912" s="13">
        <f t="shared" si="1100"/>
        <v>4.7514652110198011E-4</v>
      </c>
      <c r="AV912" s="13">
        <f t="shared" si="1101"/>
        <v>6.4472317013129928E-5</v>
      </c>
      <c r="AW912" s="13">
        <f t="shared" si="1102"/>
        <v>2.0009857852725898E-7</v>
      </c>
      <c r="AX912" s="13">
        <f t="shared" si="1103"/>
        <v>3.0973173574457881E-6</v>
      </c>
      <c r="AY912" s="13">
        <f t="shared" si="1104"/>
        <v>5.8737776884917847E-6</v>
      </c>
      <c r="AZ912" s="13">
        <f t="shared" si="1105"/>
        <v>5.5695397584759404E-6</v>
      </c>
      <c r="BA912" s="13">
        <f t="shared" si="1106"/>
        <v>3.5207067485739541E-6</v>
      </c>
      <c r="BB912" s="13">
        <f t="shared" si="1107"/>
        <v>1.6691741885750659E-6</v>
      </c>
      <c r="BC912" s="13">
        <f t="shared" si="1108"/>
        <v>6.3308708637746962E-7</v>
      </c>
      <c r="BD912" s="13">
        <f t="shared" si="1109"/>
        <v>5.6356265386748932E-3</v>
      </c>
      <c r="BE912" s="13">
        <f t="shared" si="1110"/>
        <v>3.0587777422962318E-3</v>
      </c>
      <c r="BF912" s="13">
        <f t="shared" si="1111"/>
        <v>8.3008705532204585E-4</v>
      </c>
      <c r="BG912" s="13">
        <f t="shared" si="1112"/>
        <v>1.5017861761911001E-4</v>
      </c>
      <c r="BH912" s="13">
        <f t="shared" si="1113"/>
        <v>2.0377637241828327E-5</v>
      </c>
      <c r="BI912" s="13">
        <f t="shared" si="1114"/>
        <v>2.212022489714058E-6</v>
      </c>
      <c r="BJ912" s="14">
        <f t="shared" si="1115"/>
        <v>9.7553187934578497E-2</v>
      </c>
      <c r="BK912" s="14">
        <f t="shared" si="1116"/>
        <v>0.20295212463613385</v>
      </c>
      <c r="BL912" s="14">
        <f t="shared" si="1117"/>
        <v>0.59692941261846721</v>
      </c>
      <c r="BM912" s="14">
        <f t="shared" si="1118"/>
        <v>0.43707681623216349</v>
      </c>
      <c r="BN912" s="14">
        <f t="shared" si="1119"/>
        <v>0.55951030293230597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1.36029411764706</v>
      </c>
      <c r="F913" s="10">
        <f>VLOOKUP(B913,home!$B$2:$E$405,3,FALSE)</f>
        <v>1.91</v>
      </c>
      <c r="G913" s="10">
        <f>VLOOKUP(C913,away!$B$2:$E$405,4,FALSE)</f>
        <v>0.74</v>
      </c>
      <c r="H913" s="10">
        <f>VLOOKUP(A913,away!$A$2:$E$405,3,FALSE)</f>
        <v>1.0661764705882399</v>
      </c>
      <c r="I913" s="10">
        <f>VLOOKUP(C913,away!$B$2:$E$405,3,FALSE)</f>
        <v>0.86</v>
      </c>
      <c r="J913" s="10">
        <f>VLOOKUP(B913,home!$B$2:$E$405,4,FALSE)</f>
        <v>0.75</v>
      </c>
      <c r="K913" s="12">
        <f t="shared" si="1064"/>
        <v>1.9226397058823546</v>
      </c>
      <c r="L913" s="12">
        <f t="shared" si="1065"/>
        <v>0.68768382352941471</v>
      </c>
      <c r="M913" s="13">
        <f t="shared" si="1066"/>
        <v>7.3510757023431128E-2</v>
      </c>
      <c r="N913" s="13">
        <f t="shared" si="1067"/>
        <v>0.14133470026271885</v>
      </c>
      <c r="O913" s="13">
        <f t="shared" si="1068"/>
        <v>5.0552158460414894E-2</v>
      </c>
      <c r="P913" s="13">
        <f t="shared" si="1069"/>
        <v>9.7193587074050264E-2</v>
      </c>
      <c r="Q913" s="13">
        <f t="shared" si="1070"/>
        <v>0.13586785327204226</v>
      </c>
      <c r="R913" s="13">
        <f t="shared" si="1071"/>
        <v>1.7381950808861478E-2</v>
      </c>
      <c r="S913" s="13">
        <f t="shared" si="1072"/>
        <v>3.2126568106589981E-2</v>
      </c>
      <c r="T913" s="13">
        <f t="shared" si="1073"/>
        <v>9.3434124832851531E-2</v>
      </c>
      <c r="U913" s="13">
        <f t="shared" si="1074"/>
        <v>3.3419228790810988E-2</v>
      </c>
      <c r="V913" s="13">
        <f t="shared" si="1075"/>
        <v>4.7196363892747211E-3</v>
      </c>
      <c r="W913" s="13">
        <f t="shared" si="1076"/>
        <v>8.7074976484608768E-2</v>
      </c>
      <c r="X913" s="13">
        <f t="shared" si="1077"/>
        <v>5.9880052762669632E-2</v>
      </c>
      <c r="Y913" s="13">
        <f t="shared" si="1078"/>
        <v>2.058927181848787E-2</v>
      </c>
      <c r="Z913" s="13">
        <f t="shared" si="1079"/>
        <v>3.9844287975460222E-3</v>
      </c>
      <c r="AA913" s="13">
        <f t="shared" si="1080"/>
        <v>7.6606210114230668E-3</v>
      </c>
      <c r="AB913" s="13">
        <f t="shared" si="1081"/>
        <v>7.3643070641393167E-3</v>
      </c>
      <c r="AC913" s="13">
        <f t="shared" si="1082"/>
        <v>3.9000957898295671E-4</v>
      </c>
      <c r="AD913" s="13">
        <f t="shared" si="1083"/>
        <v>4.185345179452029E-2</v>
      </c>
      <c r="AE913" s="13">
        <f t="shared" si="1084"/>
        <v>2.8781941757959756E-2</v>
      </c>
      <c r="AF913" s="13">
        <f t="shared" si="1085"/>
        <v>9.8964378783573427E-3</v>
      </c>
      <c r="AG913" s="13">
        <f t="shared" si="1086"/>
        <v>2.2685400798367022E-3</v>
      </c>
      <c r="AH913" s="13">
        <f t="shared" si="1087"/>
        <v>6.8500680751928901E-4</v>
      </c>
      <c r="AI913" s="13">
        <f t="shared" si="1088"/>
        <v>1.3170212869362964E-3</v>
      </c>
      <c r="AJ913" s="13">
        <f t="shared" si="1089"/>
        <v>1.2660787098780007E-3</v>
      </c>
      <c r="AK913" s="13">
        <f t="shared" si="1090"/>
        <v>8.1140439946125026E-4</v>
      </c>
      <c r="AL913" s="13">
        <f t="shared" si="1091"/>
        <v>2.0626330898761518E-5</v>
      </c>
      <c r="AM913" s="13">
        <f t="shared" si="1092"/>
        <v>1.6093821649675554E-2</v>
      </c>
      <c r="AN913" s="13">
        <f t="shared" si="1093"/>
        <v>1.1067460807249357E-2</v>
      </c>
      <c r="AO913" s="13">
        <f t="shared" si="1094"/>
        <v>3.8054568823455894E-3</v>
      </c>
      <c r="AP913" s="13">
        <f t="shared" si="1095"/>
        <v>8.723170463759138E-4</v>
      </c>
      <c r="AQ913" s="13">
        <f t="shared" si="1096"/>
        <v>1.4996958044541852E-4</v>
      </c>
      <c r="AR913" s="13">
        <f t="shared" si="1097"/>
        <v>9.421362010770855E-5</v>
      </c>
      <c r="AS913" s="13">
        <f t="shared" si="1098"/>
        <v>1.8113884685399664E-4</v>
      </c>
      <c r="AT913" s="13">
        <f t="shared" si="1099"/>
        <v>1.7413236961961851E-4</v>
      </c>
      <c r="AU913" s="13">
        <f t="shared" si="1100"/>
        <v>1.1159793597002027E-4</v>
      </c>
      <c r="AV913" s="13">
        <f t="shared" si="1101"/>
        <v>5.3640655697619412E-5</v>
      </c>
      <c r="AW913" s="13">
        <f t="shared" si="1102"/>
        <v>7.5754109156657487E-7</v>
      </c>
      <c r="AX913" s="13">
        <f t="shared" si="1103"/>
        <v>5.1571034205092113E-3</v>
      </c>
      <c r="AY913" s="13">
        <f t="shared" si="1104"/>
        <v>3.5464565985523972E-3</v>
      </c>
      <c r="AZ913" s="13">
        <f t="shared" si="1105"/>
        <v>1.2194204168368174E-3</v>
      </c>
      <c r="BA913" s="13">
        <f t="shared" si="1106"/>
        <v>2.7952523158005844E-4</v>
      </c>
      <c r="BB913" s="13">
        <f t="shared" si="1107"/>
        <v>4.8056245006479916E-5</v>
      </c>
      <c r="BC913" s="13">
        <f t="shared" si="1108"/>
        <v>6.6095004621044936E-6</v>
      </c>
      <c r="BD913" s="13">
        <f t="shared" si="1109"/>
        <v>1.079819708403612E-5</v>
      </c>
      <c r="BE913" s="13">
        <f t="shared" si="1110"/>
        <v>2.0761042465710906E-5</v>
      </c>
      <c r="BF913" s="13">
        <f t="shared" si="1111"/>
        <v>1.995800229004275E-5</v>
      </c>
      <c r="BG913" s="13">
        <f t="shared" si="1112"/>
        <v>1.2790682550975718E-5</v>
      </c>
      <c r="BH913" s="13">
        <f t="shared" si="1113"/>
        <v>6.1479685344606299E-6</v>
      </c>
      <c r="BI913" s="13">
        <f t="shared" si="1114"/>
        <v>2.3640656829738704E-6</v>
      </c>
      <c r="BJ913" s="14">
        <f t="shared" si="1115"/>
        <v>0.66322754832309194</v>
      </c>
      <c r="BK913" s="14">
        <f t="shared" si="1116"/>
        <v>0.21150764110178022</v>
      </c>
      <c r="BL913" s="14">
        <f t="shared" si="1117"/>
        <v>0.12114532072630174</v>
      </c>
      <c r="BM913" s="14">
        <f t="shared" si="1118"/>
        <v>0.48047823298974024</v>
      </c>
      <c r="BN913" s="14">
        <f t="shared" si="1119"/>
        <v>0.51584100690151891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1.32085561497326</v>
      </c>
      <c r="F914" s="10">
        <f>VLOOKUP(B914,home!$B$2:$E$405,3,FALSE)</f>
        <v>0.93</v>
      </c>
      <c r="G914" s="10">
        <f>VLOOKUP(C914,away!$B$2:$E$405,4,FALSE)</f>
        <v>1.43</v>
      </c>
      <c r="H914" s="10">
        <f>VLOOKUP(A914,away!$A$2:$E$405,3,FALSE)</f>
        <v>1.0053475935828899</v>
      </c>
      <c r="I914" s="10">
        <f>VLOOKUP(C914,away!$B$2:$E$405,3,FALSE)</f>
        <v>0.67</v>
      </c>
      <c r="J914" s="10">
        <f>VLOOKUP(B914,home!$B$2:$E$405,4,FALSE)</f>
        <v>0.88</v>
      </c>
      <c r="K914" s="12">
        <f t="shared" si="1064"/>
        <v>1.7566058823529385</v>
      </c>
      <c r="L914" s="12">
        <f t="shared" si="1065"/>
        <v>0.59275294117647193</v>
      </c>
      <c r="M914" s="13">
        <f t="shared" si="1066"/>
        <v>9.5430330286050316E-2</v>
      </c>
      <c r="N914" s="13">
        <f t="shared" si="1067"/>
        <v>0.16763347953535973</v>
      </c>
      <c r="O914" s="13">
        <f t="shared" si="1068"/>
        <v>5.6566608954498457E-2</v>
      </c>
      <c r="P914" s="13">
        <f t="shared" si="1069"/>
        <v>9.9365238034230377E-2</v>
      </c>
      <c r="Q914" s="13">
        <f t="shared" si="1070"/>
        <v>0.14723297811555194</v>
      </c>
      <c r="R914" s="13">
        <f t="shared" si="1071"/>
        <v>1.6765011915079155E-2</v>
      </c>
      <c r="S914" s="13">
        <f t="shared" si="1072"/>
        <v>2.5865598756715544E-2</v>
      </c>
      <c r="T914" s="13">
        <f t="shared" si="1073"/>
        <v>8.7272780816164519E-2</v>
      </c>
      <c r="U914" s="13">
        <f t="shared" si="1074"/>
        <v>2.9449518547745138E-2</v>
      </c>
      <c r="V914" s="13">
        <f t="shared" si="1075"/>
        <v>2.9924580926734639E-3</v>
      </c>
      <c r="W914" s="13">
        <f t="shared" si="1076"/>
        <v>8.6210105144706672E-2</v>
      </c>
      <c r="X914" s="13">
        <f t="shared" si="1077"/>
        <v>5.1101293383657764E-2</v>
      </c>
      <c r="Y914" s="13">
        <f t="shared" si="1078"/>
        <v>1.514522097554246E-2</v>
      </c>
      <c r="Z914" s="13">
        <f t="shared" si="1079"/>
        <v>3.3125033738405892E-3</v>
      </c>
      <c r="AA914" s="13">
        <f t="shared" si="1080"/>
        <v>5.8187629118023323E-3</v>
      </c>
      <c r="AB914" s="13">
        <f t="shared" si="1081"/>
        <v>5.1106365794445462E-3</v>
      </c>
      <c r="AC914" s="13">
        <f t="shared" si="1082"/>
        <v>1.947404390424595E-4</v>
      </c>
      <c r="AD914" s="13">
        <f t="shared" si="1083"/>
        <v>3.785929445386426E-2</v>
      </c>
      <c r="AE914" s="13">
        <f t="shared" si="1084"/>
        <v>2.2441208138394127E-2</v>
      </c>
      <c r="AF914" s="13">
        <f t="shared" si="1085"/>
        <v>6.6510460637932483E-3</v>
      </c>
      <c r="AG914" s="13">
        <f t="shared" si="1086"/>
        <v>1.3141423720712151E-3</v>
      </c>
      <c r="AH914" s="13">
        <f t="shared" si="1087"/>
        <v>4.9087402937524874E-4</v>
      </c>
      <c r="AI914" s="13">
        <f t="shared" si="1088"/>
        <v>8.6227220749485081E-4</v>
      </c>
      <c r="AJ914" s="13">
        <f t="shared" si="1089"/>
        <v>7.5733621593745439E-4</v>
      </c>
      <c r="AK914" s="13">
        <f t="shared" si="1090"/>
        <v>4.4344708394488259E-4</v>
      </c>
      <c r="AL914" s="13">
        <f t="shared" si="1091"/>
        <v>8.1108092248416296E-6</v>
      </c>
      <c r="AM914" s="13">
        <f t="shared" si="1092"/>
        <v>1.3300771867877977E-2</v>
      </c>
      <c r="AN914" s="13">
        <f t="shared" si="1093"/>
        <v>7.8840716446019459E-3</v>
      </c>
      <c r="AO914" s="13">
        <f t="shared" si="1094"/>
        <v>2.3366533278919134E-3</v>
      </c>
      <c r="AP914" s="13">
        <f t="shared" si="1095"/>
        <v>4.616860442059077E-4</v>
      </c>
      <c r="AQ914" s="13">
        <f t="shared" si="1096"/>
        <v>6.8416440150795575E-5</v>
      </c>
      <c r="AR914" s="13">
        <f t="shared" si="1097"/>
        <v>5.8193404931864918E-5</v>
      </c>
      <c r="AS914" s="13">
        <f t="shared" si="1098"/>
        <v>1.022228774174604E-4</v>
      </c>
      <c r="AT914" s="13">
        <f t="shared" si="1099"/>
        <v>8.9782653891277159E-5</v>
      </c>
      <c r="AU914" s="13">
        <f t="shared" si="1100"/>
        <v>5.2570912652891804E-5</v>
      </c>
      <c r="AV914" s="13">
        <f t="shared" si="1101"/>
        <v>2.3086593601683065E-5</v>
      </c>
      <c r="AW914" s="13">
        <f t="shared" si="1102"/>
        <v>2.3459013003426336E-7</v>
      </c>
      <c r="AX914" s="13">
        <f t="shared" si="1103"/>
        <v>3.8940356838248254E-3</v>
      </c>
      <c r="AY914" s="13">
        <f t="shared" si="1104"/>
        <v>2.3082011046332992E-3</v>
      </c>
      <c r="AZ914" s="13">
        <f t="shared" si="1105"/>
        <v>6.8409649679908465E-4</v>
      </c>
      <c r="BA914" s="13">
        <f t="shared" si="1106"/>
        <v>1.3516673684205947E-4</v>
      </c>
      <c r="BB914" s="13">
        <f t="shared" si="1107"/>
        <v>2.0030120203089229E-5</v>
      </c>
      <c r="BC914" s="13">
        <f t="shared" si="1108"/>
        <v>2.3745825324998827E-6</v>
      </c>
      <c r="BD914" s="13">
        <f t="shared" si="1109"/>
        <v>5.7490519884060545E-6</v>
      </c>
      <c r="BE914" s="13">
        <f t="shared" si="1110"/>
        <v>1.0098818540786931E-5</v>
      </c>
      <c r="BF914" s="13">
        <f t="shared" si="1111"/>
        <v>8.8698220267806233E-6</v>
      </c>
      <c r="BG914" s="13">
        <f t="shared" si="1112"/>
        <v>5.1935938492221689E-6</v>
      </c>
      <c r="BH914" s="13">
        <f t="shared" si="1113"/>
        <v>2.2807743765239251E-6</v>
      </c>
      <c r="BI914" s="13">
        <f t="shared" si="1114"/>
        <v>8.0128433722435584E-7</v>
      </c>
      <c r="BJ914" s="14">
        <f t="shared" si="1115"/>
        <v>0.65395705304866936</v>
      </c>
      <c r="BK914" s="14">
        <f t="shared" si="1116"/>
        <v>0.2261646775225703</v>
      </c>
      <c r="BL914" s="14">
        <f t="shared" si="1117"/>
        <v>0.1166233182329362</v>
      </c>
      <c r="BM914" s="14">
        <f t="shared" si="1118"/>
        <v>0.41475593882274309</v>
      </c>
      <c r="BN914" s="14">
        <f t="shared" si="1119"/>
        <v>0.58299364684076993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1.32085561497326</v>
      </c>
      <c r="F915" s="10">
        <f>VLOOKUP(B915,home!$B$2:$E$405,3,FALSE)</f>
        <v>1.32</v>
      </c>
      <c r="G915" s="10">
        <f>VLOOKUP(C915,away!$B$2:$E$405,4,FALSE)</f>
        <v>0.76</v>
      </c>
      <c r="H915" s="10">
        <f>VLOOKUP(A915,away!$A$2:$E$405,3,FALSE)</f>
        <v>1.0053475935828899</v>
      </c>
      <c r="I915" s="10">
        <f>VLOOKUP(C915,away!$B$2:$E$405,3,FALSE)</f>
        <v>0.84</v>
      </c>
      <c r="J915" s="10">
        <f>VLOOKUP(B915,home!$B$2:$E$405,4,FALSE)</f>
        <v>0.62</v>
      </c>
      <c r="K915" s="12">
        <f t="shared" si="1064"/>
        <v>1.3250823529411746</v>
      </c>
      <c r="L915" s="12">
        <f t="shared" si="1065"/>
        <v>0.52358502673796903</v>
      </c>
      <c r="M915" s="13">
        <f t="shared" si="1066"/>
        <v>0.15744684343561774</v>
      </c>
      <c r="N915" s="13">
        <f t="shared" si="1067"/>
        <v>0.20863003376282913</v>
      </c>
      <c r="O915" s="13">
        <f t="shared" si="1068"/>
        <v>8.2436809730046731E-2</v>
      </c>
      <c r="P915" s="13">
        <f t="shared" si="1069"/>
        <v>0.10923556180605426</v>
      </c>
      <c r="Q915" s="13">
        <f t="shared" si="1070"/>
        <v>0.13822598801632319</v>
      </c>
      <c r="R915" s="13">
        <f t="shared" si="1071"/>
        <v>2.1581339613349692E-2</v>
      </c>
      <c r="S915" s="13">
        <f t="shared" si="1072"/>
        <v>1.8946724657524863E-2</v>
      </c>
      <c r="T915" s="13">
        <f t="shared" si="1073"/>
        <v>7.2373057631408749E-2</v>
      </c>
      <c r="U915" s="13">
        <f t="shared" si="1074"/>
        <v>2.8597052274479996E-2</v>
      </c>
      <c r="V915" s="13">
        <f t="shared" si="1075"/>
        <v>1.4605678033492834E-3</v>
      </c>
      <c r="W915" s="13">
        <f t="shared" si="1076"/>
        <v>6.1053605812762694E-2</v>
      </c>
      <c r="X915" s="13">
        <f t="shared" si="1077"/>
        <v>3.1966753831924773E-2</v>
      </c>
      <c r="Y915" s="13">
        <f t="shared" si="1078"/>
        <v>8.3686568299072041E-3</v>
      </c>
      <c r="Z915" s="13">
        <f t="shared" si="1079"/>
        <v>3.7665554261656297E-3</v>
      </c>
      <c r="AA915" s="13">
        <f t="shared" si="1080"/>
        <v>4.9909961265869026E-3</v>
      </c>
      <c r="AB915" s="13">
        <f t="shared" si="1081"/>
        <v>3.3067404454690309E-3</v>
      </c>
      <c r="AC915" s="13">
        <f t="shared" si="1082"/>
        <v>6.3333257860745179E-5</v>
      </c>
      <c r="AD915" s="13">
        <f t="shared" si="1083"/>
        <v>2.0225263911479652E-2</v>
      </c>
      <c r="AE915" s="13">
        <f t="shared" si="1084"/>
        <v>1.0589645345874553E-2</v>
      </c>
      <c r="AF915" s="13">
        <f t="shared" si="1085"/>
        <v>2.7722898707826689E-3</v>
      </c>
      <c r="AG915" s="13">
        <f t="shared" si="1086"/>
        <v>4.8384315537304811E-4</v>
      </c>
      <c r="AH915" s="13">
        <f t="shared" si="1087"/>
        <v>4.9302800587974337E-4</v>
      </c>
      <c r="AI915" s="13">
        <f t="shared" si="1088"/>
        <v>6.533027100970257E-4</v>
      </c>
      <c r="AJ915" s="13">
        <f t="shared" si="1089"/>
        <v>4.3283994613910654E-4</v>
      </c>
      <c r="AK915" s="13">
        <f t="shared" si="1090"/>
        <v>1.9118285809231281E-4</v>
      </c>
      <c r="AL915" s="13">
        <f t="shared" si="1091"/>
        <v>1.7576075461316355E-6</v>
      </c>
      <c r="AM915" s="13">
        <f t="shared" si="1092"/>
        <v>5.3600280585359324E-3</v>
      </c>
      <c r="AN915" s="13">
        <f t="shared" si="1093"/>
        <v>2.8064304343447997E-3</v>
      </c>
      <c r="AO915" s="13">
        <f t="shared" si="1094"/>
        <v>7.3470247700233612E-4</v>
      </c>
      <c r="AP915" s="13">
        <f t="shared" si="1095"/>
        <v>1.2822640535524007E-4</v>
      </c>
      <c r="AQ915" s="13">
        <f t="shared" si="1096"/>
        <v>1.6784356469109256E-5</v>
      </c>
      <c r="AR915" s="13">
        <f t="shared" si="1097"/>
        <v>5.1628416328222617E-5</v>
      </c>
      <c r="AS915" s="13">
        <f t="shared" si="1098"/>
        <v>6.8411903386827793E-5</v>
      </c>
      <c r="AT915" s="13">
        <f t="shared" si="1099"/>
        <v>4.532570295450105E-5</v>
      </c>
      <c r="AU915" s="13">
        <f t="shared" si="1100"/>
        <v>2.0020096373220996E-5</v>
      </c>
      <c r="AV915" s="13">
        <f t="shared" si="1101"/>
        <v>6.6320691020841929E-6</v>
      </c>
      <c r="AW915" s="13">
        <f t="shared" si="1102"/>
        <v>3.3872675082445635E-8</v>
      </c>
      <c r="AX915" s="13">
        <f t="shared" si="1103"/>
        <v>1.1837464319392498E-3</v>
      </c>
      <c r="AY915" s="13">
        <f t="shared" si="1104"/>
        <v>6.1979190721788747E-4</v>
      </c>
      <c r="AZ915" s="13">
        <f t="shared" si="1105"/>
        <v>1.6225688115632724E-4</v>
      </c>
      <c r="BA915" s="13">
        <f t="shared" si="1106"/>
        <v>2.8318424486218351E-5</v>
      </c>
      <c r="BB915" s="13">
        <f t="shared" si="1107"/>
        <v>3.706775760448448E-6</v>
      </c>
      <c r="BC915" s="13">
        <f t="shared" si="1108"/>
        <v>3.881624571292114E-7</v>
      </c>
      <c r="BD915" s="13">
        <f t="shared" si="1109"/>
        <v>4.5053109572752371E-6</v>
      </c>
      <c r="BE915" s="13">
        <f t="shared" si="1110"/>
        <v>5.9699080439979283E-6</v>
      </c>
      <c r="BF915" s="13">
        <f t="shared" si="1111"/>
        <v>3.9553098988916108E-6</v>
      </c>
      <c r="BG915" s="13">
        <f t="shared" si="1112"/>
        <v>1.7470371158116045E-6</v>
      </c>
      <c r="BH915" s="13">
        <f t="shared" si="1113"/>
        <v>5.7874201302380142E-7</v>
      </c>
      <c r="BI915" s="13">
        <f t="shared" si="1114"/>
        <v>1.53376165672698E-7</v>
      </c>
      <c r="BJ915" s="14">
        <f t="shared" si="1115"/>
        <v>0.5657335184833906</v>
      </c>
      <c r="BK915" s="14">
        <f t="shared" si="1116"/>
        <v>0.28777458047517085</v>
      </c>
      <c r="BL915" s="14">
        <f t="shared" si="1117"/>
        <v>0.14289221958248011</v>
      </c>
      <c r="BM915" s="14">
        <f t="shared" si="1118"/>
        <v>0.28199053956844333</v>
      </c>
      <c r="BN915" s="14">
        <f t="shared" si="1119"/>
        <v>0.71755657636422088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1.32085561497326</v>
      </c>
      <c r="F916" s="10">
        <f>VLOOKUP(B916,home!$B$2:$E$405,3,FALSE)</f>
        <v>1.35</v>
      </c>
      <c r="G916" s="10">
        <f>VLOOKUP(C916,away!$B$2:$E$405,4,FALSE)</f>
        <v>0.59</v>
      </c>
      <c r="H916" s="10">
        <f>VLOOKUP(A916,away!$A$2:$E$405,3,FALSE)</f>
        <v>1.0053475935828899</v>
      </c>
      <c r="I916" s="10">
        <f>VLOOKUP(C916,away!$B$2:$E$405,3,FALSE)</f>
        <v>1.35</v>
      </c>
      <c r="J916" s="10">
        <f>VLOOKUP(B916,home!$B$2:$E$405,4,FALSE)</f>
        <v>0.77</v>
      </c>
      <c r="K916" s="12">
        <f t="shared" si="1064"/>
        <v>1.0520614973262017</v>
      </c>
      <c r="L916" s="12">
        <f t="shared" si="1065"/>
        <v>1.0450588235294143</v>
      </c>
      <c r="M916" s="13">
        <f t="shared" si="1066"/>
        <v>0.12280957170139112</v>
      </c>
      <c r="N916" s="13">
        <f t="shared" si="1067"/>
        <v>0.12920322189015507</v>
      </c>
      <c r="O916" s="13">
        <f t="shared" si="1068"/>
        <v>0.12834322652040706</v>
      </c>
      <c r="P916" s="13">
        <f t="shared" si="1069"/>
        <v>0.1350249670647353</v>
      </c>
      <c r="Q916" s="13">
        <f t="shared" si="1070"/>
        <v>6.7964867540562995E-2</v>
      </c>
      <c r="R916" s="13">
        <f t="shared" si="1071"/>
        <v>6.7063110657692854E-2</v>
      </c>
      <c r="S916" s="13">
        <f t="shared" si="1072"/>
        <v>3.711384519596516E-2</v>
      </c>
      <c r="T916" s="13">
        <f t="shared" si="1073"/>
        <v>7.1027284513273239E-2</v>
      </c>
      <c r="U916" s="13">
        <f t="shared" si="1074"/>
        <v>7.0554516613885093E-2</v>
      </c>
      <c r="V916" s="13">
        <f t="shared" si="1075"/>
        <v>4.5339351682671608E-3</v>
      </c>
      <c r="W916" s="13">
        <f t="shared" si="1076"/>
        <v>2.3834406770100562E-2</v>
      </c>
      <c r="X916" s="13">
        <f t="shared" si="1077"/>
        <v>2.4908357098682801E-2</v>
      </c>
      <c r="Y916" s="13">
        <f t="shared" si="1078"/>
        <v>1.3015349182799991E-2</v>
      </c>
      <c r="Z916" s="13">
        <f t="shared" si="1079"/>
        <v>2.3361631842050475E-2</v>
      </c>
      <c r="AA916" s="13">
        <f t="shared" si="1080"/>
        <v>2.4577873375731092E-2</v>
      </c>
      <c r="AB916" s="13">
        <f t="shared" si="1081"/>
        <v>1.2928717132382719E-2</v>
      </c>
      <c r="AC916" s="13">
        <f t="shared" si="1082"/>
        <v>3.115567654294163E-4</v>
      </c>
      <c r="AD916" s="13">
        <f t="shared" si="1083"/>
        <v>6.2688154186084375E-3</v>
      </c>
      <c r="AE916" s="13">
        <f t="shared" si="1084"/>
        <v>6.5512808662939867E-3</v>
      </c>
      <c r="AF916" s="13">
        <f t="shared" si="1085"/>
        <v>3.4232369373699777E-3</v>
      </c>
      <c r="AG916" s="13">
        <f t="shared" si="1086"/>
        <v>1.1924946554767682E-3</v>
      </c>
      <c r="AH916" s="13">
        <f t="shared" si="1087"/>
        <v>6.1035698721451422E-3</v>
      </c>
      <c r="AI916" s="13">
        <f t="shared" si="1088"/>
        <v>6.4213308587241103E-3</v>
      </c>
      <c r="AJ916" s="13">
        <f t="shared" si="1089"/>
        <v>3.3778174790281158E-3</v>
      </c>
      <c r="AK916" s="13">
        <f t="shared" si="1090"/>
        <v>1.1845572382269789E-3</v>
      </c>
      <c r="AL916" s="13">
        <f t="shared" si="1091"/>
        <v>1.370184470415376E-5</v>
      </c>
      <c r="AM916" s="13">
        <f t="shared" si="1092"/>
        <v>1.3190358671525549E-3</v>
      </c>
      <c r="AN916" s="13">
        <f t="shared" si="1093"/>
        <v>1.37847007151955E-3</v>
      </c>
      <c r="AO916" s="13">
        <f t="shared" si="1094"/>
        <v>7.2029115560636424E-4</v>
      </c>
      <c r="AP916" s="13">
        <f t="shared" si="1095"/>
        <v>2.5091554255887645E-4</v>
      </c>
      <c r="AQ916" s="13">
        <f t="shared" si="1096"/>
        <v>6.5555375427956008E-5</v>
      </c>
      <c r="AR916" s="13">
        <f t="shared" si="1097"/>
        <v>1.2757179099827163E-3</v>
      </c>
      <c r="AS916" s="13">
        <f t="shared" si="1098"/>
        <v>1.3421336945422689E-3</v>
      </c>
      <c r="AT916" s="13">
        <f t="shared" si="1099"/>
        <v>7.0600359214604321E-4</v>
      </c>
      <c r="AU916" s="13">
        <f t="shared" si="1100"/>
        <v>2.4758639875694781E-4</v>
      </c>
      <c r="AV916" s="13">
        <f t="shared" si="1101"/>
        <v>6.5119029348459126E-5</v>
      </c>
      <c r="AW916" s="13">
        <f t="shared" si="1102"/>
        <v>4.1846429039001579E-7</v>
      </c>
      <c r="AX916" s="13">
        <f t="shared" si="1103"/>
        <v>2.3128447490391359E-4</v>
      </c>
      <c r="AY916" s="13">
        <f t="shared" si="1104"/>
        <v>2.4170588124370227E-4</v>
      </c>
      <c r="AZ916" s="13">
        <f t="shared" si="1105"/>
        <v>1.262984319463419E-4</v>
      </c>
      <c r="BA916" s="13">
        <f t="shared" si="1106"/>
        <v>4.3996430234484625E-5</v>
      </c>
      <c r="BB916" s="13">
        <f t="shared" si="1107"/>
        <v>1.1494714405086111E-5</v>
      </c>
      <c r="BC916" s="13">
        <f t="shared" si="1108"/>
        <v>2.402530542597181E-6</v>
      </c>
      <c r="BD916" s="13">
        <f t="shared" si="1109"/>
        <v>2.2220004302699005E-4</v>
      </c>
      <c r="BE916" s="13">
        <f t="shared" si="1110"/>
        <v>2.3376810997292156E-4</v>
      </c>
      <c r="BF916" s="13">
        <f t="shared" si="1111"/>
        <v>1.22969213902614E-4</v>
      </c>
      <c r="BG916" s="13">
        <f t="shared" si="1112"/>
        <v>4.31237251011367E-5</v>
      </c>
      <c r="BH916" s="13">
        <f t="shared" si="1113"/>
        <v>1.1342202700046344E-5</v>
      </c>
      <c r="BI916" s="13">
        <f t="shared" si="1114"/>
        <v>2.3865389511176096E-6</v>
      </c>
      <c r="BJ916" s="14">
        <f t="shared" si="1115"/>
        <v>0.35178076534886521</v>
      </c>
      <c r="BK916" s="14">
        <f t="shared" si="1116"/>
        <v>0.30004928362173605</v>
      </c>
      <c r="BL916" s="14">
        <f t="shared" si="1117"/>
        <v>0.32482707020665436</v>
      </c>
      <c r="BM916" s="14">
        <f t="shared" si="1118"/>
        <v>0.3493684982274084</v>
      </c>
      <c r="BN916" s="14">
        <f t="shared" si="1119"/>
        <v>0.65040896537494441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1.32085561497326</v>
      </c>
      <c r="F917" s="10">
        <f>VLOOKUP(B917,home!$B$2:$E$405,3,FALSE)</f>
        <v>0.76</v>
      </c>
      <c r="G917" s="10">
        <f>VLOOKUP(C917,away!$B$2:$E$405,4,FALSE)</f>
        <v>0.85</v>
      </c>
      <c r="H917" s="10">
        <f>VLOOKUP(A917,away!$A$2:$E$405,3,FALSE)</f>
        <v>1.0053475935828899</v>
      </c>
      <c r="I917" s="10">
        <f>VLOOKUP(C917,away!$B$2:$E$405,3,FALSE)</f>
        <v>0.95</v>
      </c>
      <c r="J917" s="10">
        <f>VLOOKUP(B917,home!$B$2:$E$405,4,FALSE)</f>
        <v>0.99</v>
      </c>
      <c r="K917" s="12">
        <f t="shared" si="1064"/>
        <v>0.85327272727272596</v>
      </c>
      <c r="L917" s="12">
        <f t="shared" si="1065"/>
        <v>0.94552941176470795</v>
      </c>
      <c r="M917" s="13">
        <f t="shared" si="1066"/>
        <v>0.16549701194558997</v>
      </c>
      <c r="N917" s="13">
        <f t="shared" si="1067"/>
        <v>0.14121408673830044</v>
      </c>
      <c r="O917" s="13">
        <f t="shared" si="1068"/>
        <v>0.15648229235373051</v>
      </c>
      <c r="P917" s="13">
        <f t="shared" si="1069"/>
        <v>0.13352207236655567</v>
      </c>
      <c r="Q917" s="13">
        <f t="shared" si="1070"/>
        <v>6.0247064460258445E-2</v>
      </c>
      <c r="R917" s="13">
        <f t="shared" si="1071"/>
        <v>7.3979304920407926E-2</v>
      </c>
      <c r="S917" s="13">
        <f t="shared" si="1072"/>
        <v>2.6931217064693955E-2</v>
      </c>
      <c r="T917" s="13">
        <f t="shared" si="1073"/>
        <v>5.6965371419658607E-2</v>
      </c>
      <c r="U917" s="13">
        <f t="shared" si="1074"/>
        <v>6.3124523271177069E-2</v>
      </c>
      <c r="V917" s="13">
        <f t="shared" si="1075"/>
        <v>2.4142174139969129E-3</v>
      </c>
      <c r="W917" s="13">
        <f t="shared" si="1076"/>
        <v>1.7135725667393482E-2</v>
      </c>
      <c r="X917" s="13">
        <f t="shared" si="1077"/>
        <v>1.6202332610451967E-2</v>
      </c>
      <c r="Y917" s="13">
        <f t="shared" si="1078"/>
        <v>7.6598910111883968E-3</v>
      </c>
      <c r="Z917" s="13">
        <f t="shared" si="1079"/>
        <v>2.3316536221385093E-2</v>
      </c>
      <c r="AA917" s="13">
        <f t="shared" si="1080"/>
        <v>1.989536445217456E-2</v>
      </c>
      <c r="AB917" s="13">
        <f t="shared" si="1081"/>
        <v>8.4880859430959132E-3</v>
      </c>
      <c r="AC917" s="13">
        <f t="shared" si="1082"/>
        <v>1.2173607716187697E-4</v>
      </c>
      <c r="AD917" s="13">
        <f t="shared" si="1083"/>
        <v>3.655361843503522E-3</v>
      </c>
      <c r="AE917" s="13">
        <f t="shared" si="1084"/>
        <v>3.4562521336750432E-3</v>
      </c>
      <c r="AF917" s="13">
        <f t="shared" si="1085"/>
        <v>1.6339940234321403E-3</v>
      </c>
      <c r="AG917" s="13">
        <f t="shared" si="1086"/>
        <v>5.1499646926761336E-4</v>
      </c>
      <c r="AH917" s="13">
        <f t="shared" si="1087"/>
        <v>5.5116176944491873E-3</v>
      </c>
      <c r="AI917" s="13">
        <f t="shared" si="1088"/>
        <v>4.702913061827272E-3</v>
      </c>
      <c r="AJ917" s="13">
        <f t="shared" si="1089"/>
        <v>2.0064337271959412E-3</v>
      </c>
      <c r="AK917" s="13">
        <f t="shared" si="1090"/>
        <v>5.7067839283215377E-4</v>
      </c>
      <c r="AL917" s="13">
        <f t="shared" si="1091"/>
        <v>3.9286397049326036E-6</v>
      </c>
      <c r="AM917" s="13">
        <f t="shared" si="1092"/>
        <v>6.2380411387498208E-4</v>
      </c>
      <c r="AN917" s="13">
        <f t="shared" si="1093"/>
        <v>5.8982513684861662E-4</v>
      </c>
      <c r="AO917" s="13">
        <f t="shared" si="1094"/>
        <v>2.7884850734425542E-4</v>
      </c>
      <c r="AP917" s="13">
        <f t="shared" si="1095"/>
        <v>8.7886488373560239E-5</v>
      </c>
      <c r="AQ917" s="13">
        <f t="shared" si="1096"/>
        <v>2.0774814913479559E-5</v>
      </c>
      <c r="AR917" s="13">
        <f t="shared" si="1097"/>
        <v>1.0422793273008996E-3</v>
      </c>
      <c r="AS917" s="13">
        <f t="shared" si="1098"/>
        <v>8.8934852418602085E-4</v>
      </c>
      <c r="AT917" s="13">
        <f t="shared" si="1099"/>
        <v>3.794284203640899E-4</v>
      </c>
      <c r="AU917" s="13">
        <f t="shared" si="1100"/>
        <v>1.0791864101628311E-4</v>
      </c>
      <c r="AV917" s="13">
        <f t="shared" si="1101"/>
        <v>2.3021008285882538E-5</v>
      </c>
      <c r="AW917" s="13">
        <f t="shared" si="1102"/>
        <v>8.8044576357096758E-8</v>
      </c>
      <c r="AX917" s="13">
        <f t="shared" si="1103"/>
        <v>8.8712506255008645E-5</v>
      </c>
      <c r="AY917" s="13">
        <f t="shared" si="1104"/>
        <v>8.388028385547129E-5</v>
      </c>
      <c r="AZ917" s="13">
        <f t="shared" si="1105"/>
        <v>3.9655637726260254E-5</v>
      </c>
      <c r="BA917" s="13">
        <f t="shared" si="1106"/>
        <v>1.2498523937488406E-5</v>
      </c>
      <c r="BB917" s="13">
        <f t="shared" si="1107"/>
        <v>2.954430496635133E-6</v>
      </c>
      <c r="BC917" s="13">
        <f t="shared" si="1108"/>
        <v>5.5870018591662653E-7</v>
      </c>
      <c r="BD917" s="13">
        <f t="shared" si="1109"/>
        <v>1.6425095987288911E-4</v>
      </c>
      <c r="BE917" s="13">
        <f t="shared" si="1110"/>
        <v>1.4015086448790316E-4</v>
      </c>
      <c r="BF917" s="13">
        <f t="shared" si="1111"/>
        <v>5.9793455185611678E-5</v>
      </c>
      <c r="BG917" s="13">
        <f t="shared" si="1112"/>
        <v>1.7006708193095468E-5</v>
      </c>
      <c r="BH917" s="13">
        <f t="shared" si="1113"/>
        <v>3.6278400704634953E-6</v>
      </c>
      <c r="BI917" s="13">
        <f t="shared" si="1114"/>
        <v>6.1910739820673308E-7</v>
      </c>
      <c r="BJ917" s="14">
        <f t="shared" si="1115"/>
        <v>0.3105144755209413</v>
      </c>
      <c r="BK917" s="14">
        <f t="shared" si="1116"/>
        <v>0.32857406379155879</v>
      </c>
      <c r="BL917" s="14">
        <f t="shared" si="1117"/>
        <v>0.33758865867325183</v>
      </c>
      <c r="BM917" s="14">
        <f t="shared" si="1118"/>
        <v>0.26896810918301489</v>
      </c>
      <c r="BN917" s="14">
        <f t="shared" si="1119"/>
        <v>0.73094183278484293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1.32085561497326</v>
      </c>
      <c r="F918" s="10">
        <f>VLOOKUP(B918,home!$B$2:$E$405,3,FALSE)</f>
        <v>0.93</v>
      </c>
      <c r="G918" s="10">
        <f>VLOOKUP(C918,away!$B$2:$E$405,4,FALSE)</f>
        <v>0.95</v>
      </c>
      <c r="H918" s="10">
        <f>VLOOKUP(A918,away!$A$2:$E$405,3,FALSE)</f>
        <v>1.0053475935828899</v>
      </c>
      <c r="I918" s="10">
        <f>VLOOKUP(C918,away!$B$2:$E$405,3,FALSE)</f>
        <v>0.76</v>
      </c>
      <c r="J918" s="10">
        <f>VLOOKUP(B918,home!$B$2:$E$405,4,FALSE)</f>
        <v>0.33</v>
      </c>
      <c r="K918" s="12">
        <f t="shared" si="1064"/>
        <v>1.1669759358288752</v>
      </c>
      <c r="L918" s="12">
        <f t="shared" si="1065"/>
        <v>0.25214117647058881</v>
      </c>
      <c r="M918" s="13">
        <f t="shared" si="1066"/>
        <v>0.24192751746424596</v>
      </c>
      <c r="N918" s="13">
        <f t="shared" si="1067"/>
        <v>0.28232359109559491</v>
      </c>
      <c r="O918" s="13">
        <f t="shared" si="1068"/>
        <v>6.0999888874043902E-2</v>
      </c>
      <c r="P918" s="13">
        <f t="shared" si="1069"/>
        <v>7.1185402404244758E-2</v>
      </c>
      <c r="Q918" s="13">
        <f t="shared" si="1070"/>
        <v>0.16473241846267533</v>
      </c>
      <c r="R918" s="13">
        <f t="shared" si="1071"/>
        <v>7.6902918726383038E-3</v>
      </c>
      <c r="S918" s="13">
        <f t="shared" si="1072"/>
        <v>5.2364459906913572E-3</v>
      </c>
      <c r="T918" s="13">
        <f t="shared" si="1073"/>
        <v>4.1535825794024303E-2</v>
      </c>
      <c r="U918" s="13">
        <f t="shared" si="1074"/>
        <v>8.9743855548692752E-3</v>
      </c>
      <c r="V918" s="13">
        <f t="shared" si="1075"/>
        <v>1.7119843667893803E-4</v>
      </c>
      <c r="W918" s="13">
        <f t="shared" si="1076"/>
        <v>6.40795893989448E-2</v>
      </c>
      <c r="X918" s="13">
        <f t="shared" si="1077"/>
        <v>1.6157103058802212E-2</v>
      </c>
      <c r="Y918" s="13">
        <f t="shared" si="1078"/>
        <v>2.0369354868014691E-3</v>
      </c>
      <c r="Z918" s="13">
        <f t="shared" si="1079"/>
        <v>6.4634641338974334E-4</v>
      </c>
      <c r="AA918" s="13">
        <f t="shared" si="1080"/>
        <v>7.5427071063513258E-4</v>
      </c>
      <c r="AB918" s="13">
        <f t="shared" si="1081"/>
        <v>4.4010788420587244E-4</v>
      </c>
      <c r="AC918" s="13">
        <f t="shared" si="1082"/>
        <v>3.148367983751808E-6</v>
      </c>
      <c r="AD918" s="13">
        <f t="shared" si="1083"/>
        <v>1.8694834701590918E-2</v>
      </c>
      <c r="AE918" s="13">
        <f t="shared" si="1084"/>
        <v>4.7137376155823238E-3</v>
      </c>
      <c r="AF918" s="13">
        <f t="shared" si="1085"/>
        <v>5.9426367398329749E-4</v>
      </c>
      <c r="AG918" s="13">
        <f t="shared" si="1086"/>
        <v>4.9946113963961036E-5</v>
      </c>
      <c r="AH918" s="13">
        <f t="shared" si="1087"/>
        <v>4.0742636269908835E-5</v>
      </c>
      <c r="AI918" s="13">
        <f t="shared" si="1088"/>
        <v>4.7545676089212324E-5</v>
      </c>
      <c r="AJ918" s="13">
        <f t="shared" si="1089"/>
        <v>2.7742329924412571E-5</v>
      </c>
      <c r="AK918" s="13">
        <f t="shared" si="1090"/>
        <v>1.0791543808538253E-5</v>
      </c>
      <c r="AL918" s="13">
        <f t="shared" si="1091"/>
        <v>3.705537000323003E-8</v>
      </c>
      <c r="AM918" s="13">
        <f t="shared" si="1092"/>
        <v>4.363284444211038E-3</v>
      </c>
      <c r="AN918" s="13">
        <f t="shared" si="1093"/>
        <v>1.1001636730391903E-3</v>
      </c>
      <c r="AO918" s="13">
        <f t="shared" si="1094"/>
        <v>1.386982814151528E-4</v>
      </c>
      <c r="AP918" s="13">
        <f t="shared" si="1095"/>
        <v>1.1657182616821815E-5</v>
      </c>
      <c r="AQ918" s="13">
        <f t="shared" si="1096"/>
        <v>7.3481393483448688E-7</v>
      </c>
      <c r="AR918" s="13">
        <f t="shared" si="1097"/>
        <v>2.0545792483216196E-6</v>
      </c>
      <c r="AS918" s="13">
        <f t="shared" si="1098"/>
        <v>2.3976445410447083E-6</v>
      </c>
      <c r="AT918" s="13">
        <f t="shared" si="1099"/>
        <v>1.3989967410353215E-6</v>
      </c>
      <c r="AU918" s="13">
        <f t="shared" si="1100"/>
        <v>5.4419851036374687E-7</v>
      </c>
      <c r="AV918" s="13">
        <f t="shared" si="1101"/>
        <v>1.5876664147710333E-7</v>
      </c>
      <c r="AW918" s="13">
        <f t="shared" si="1102"/>
        <v>3.0286865492309967E-10</v>
      </c>
      <c r="AX918" s="13">
        <f t="shared" si="1103"/>
        <v>8.4864132459512511E-4</v>
      </c>
      <c r="AY918" s="13">
        <f t="shared" si="1104"/>
        <v>2.139774219849737E-4</v>
      </c>
      <c r="AZ918" s="13">
        <f t="shared" si="1105"/>
        <v>2.6976259458717444E-5</v>
      </c>
      <c r="BA918" s="13">
        <f t="shared" si="1106"/>
        <v>2.267275265565623E-6</v>
      </c>
      <c r="BB918" s="13">
        <f t="shared" si="1107"/>
        <v>1.4291836321059563E-7</v>
      </c>
      <c r="BC918" s="13">
        <f t="shared" si="1108"/>
        <v>7.2071208478341004E-9</v>
      </c>
      <c r="BD918" s="13">
        <f t="shared" si="1109"/>
        <v>8.6340671470645205E-8</v>
      </c>
      <c r="BE918" s="13">
        <f t="shared" si="1110"/>
        <v>1.0075748588954963E-7</v>
      </c>
      <c r="BF918" s="13">
        <f t="shared" si="1111"/>
        <v>5.8790780693860951E-8</v>
      </c>
      <c r="BG918" s="13">
        <f t="shared" si="1112"/>
        <v>2.2869142106109511E-8</v>
      </c>
      <c r="BH918" s="13">
        <f t="shared" si="1113"/>
        <v>6.6719346277201706E-9</v>
      </c>
      <c r="BI918" s="13">
        <f t="shared" si="1114"/>
        <v>1.5571974311945645E-9</v>
      </c>
      <c r="BJ918" s="14">
        <f t="shared" si="1115"/>
        <v>0.60162479620396914</v>
      </c>
      <c r="BK918" s="14">
        <f t="shared" si="1116"/>
        <v>0.31873772714119974</v>
      </c>
      <c r="BL918" s="14">
        <f t="shared" si="1117"/>
        <v>7.8992598255379021E-2</v>
      </c>
      <c r="BM918" s="14">
        <f t="shared" si="1118"/>
        <v>0.170928380721378</v>
      </c>
      <c r="BN918" s="14">
        <f t="shared" si="1119"/>
        <v>0.82885911017344327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1.57692307692308</v>
      </c>
      <c r="F919" s="10">
        <f>VLOOKUP(B919,home!$B$2:$E$405,3,FALSE)</f>
        <v>1.06</v>
      </c>
      <c r="G919" s="10">
        <f>VLOOKUP(C919,away!$B$2:$E$405,4,FALSE)</f>
        <v>0.85</v>
      </c>
      <c r="H919" s="10">
        <f>VLOOKUP(A919,away!$A$2:$E$405,3,FALSE)</f>
        <v>1.1000000000000001</v>
      </c>
      <c r="I919" s="10">
        <f>VLOOKUP(C919,away!$B$2:$E$405,3,FALSE)</f>
        <v>0.63</v>
      </c>
      <c r="J919" s="10">
        <f>VLOOKUP(B919,home!$B$2:$E$405,4,FALSE)</f>
        <v>1.06</v>
      </c>
      <c r="K919" s="12">
        <f t="shared" si="1064"/>
        <v>1.4208076923076951</v>
      </c>
      <c r="L919" s="12">
        <f t="shared" si="1065"/>
        <v>0.73458000000000012</v>
      </c>
      <c r="M919" s="13">
        <f t="shared" si="1066"/>
        <v>0.11585826454674866</v>
      </c>
      <c r="N919" s="13">
        <f t="shared" si="1067"/>
        <v>0.16461231348544039</v>
      </c>
      <c r="O919" s="13">
        <f t="shared" si="1068"/>
        <v>8.5107163970750646E-2</v>
      </c>
      <c r="P919" s="13">
        <f t="shared" si="1069"/>
        <v>0.12092091324013482</v>
      </c>
      <c r="Q919" s="13">
        <f t="shared" si="1070"/>
        <v>0.11694122062433977</v>
      </c>
      <c r="R919" s="13">
        <f t="shared" si="1071"/>
        <v>3.1259010254817005E-2</v>
      </c>
      <c r="S919" s="13">
        <f t="shared" si="1072"/>
        <v>3.1551196015300903E-2</v>
      </c>
      <c r="T919" s="13">
        <f t="shared" si="1073"/>
        <v>8.5902681846227513E-2</v>
      </c>
      <c r="U919" s="13">
        <f t="shared" si="1074"/>
        <v>4.4413042223969114E-2</v>
      </c>
      <c r="V919" s="13">
        <f t="shared" si="1075"/>
        <v>3.658876214843872E-3</v>
      </c>
      <c r="W919" s="13">
        <f t="shared" si="1076"/>
        <v>5.5383661936971078E-2</v>
      </c>
      <c r="X919" s="13">
        <f t="shared" si="1077"/>
        <v>4.0683730385660213E-2</v>
      </c>
      <c r="Y919" s="13">
        <f t="shared" si="1078"/>
        <v>1.4942727333349139E-2</v>
      </c>
      <c r="Z919" s="13">
        <f t="shared" si="1079"/>
        <v>7.6540812509944944E-3</v>
      </c>
      <c r="AA919" s="13">
        <f t="shared" si="1080"/>
        <v>1.0874977518961082E-2</v>
      </c>
      <c r="AB919" s="13">
        <f t="shared" si="1081"/>
        <v>7.7256258563065819E-3</v>
      </c>
      <c r="AC919" s="13">
        <f t="shared" si="1082"/>
        <v>2.3867236352451094E-4</v>
      </c>
      <c r="AD919" s="13">
        <f t="shared" si="1083"/>
        <v>1.967238322705436E-2</v>
      </c>
      <c r="AE919" s="13">
        <f t="shared" si="1084"/>
        <v>1.4450939270929594E-2</v>
      </c>
      <c r="AF919" s="13">
        <f t="shared" si="1085"/>
        <v>5.3076854848197299E-3</v>
      </c>
      <c r="AG919" s="13">
        <f t="shared" si="1086"/>
        <v>1.2996398678129597E-3</v>
      </c>
      <c r="AH919" s="13">
        <f t="shared" si="1087"/>
        <v>1.4056337513388838E-3</v>
      </c>
      <c r="AI919" s="13">
        <f t="shared" si="1088"/>
        <v>1.9971352464696079E-3</v>
      </c>
      <c r="AJ919" s="13">
        <f t="shared" si="1089"/>
        <v>1.4187725603814223E-3</v>
      </c>
      <c r="AK919" s="13">
        <f t="shared" si="1090"/>
        <v>6.7193432247500276E-4</v>
      </c>
      <c r="AL919" s="13">
        <f t="shared" si="1091"/>
        <v>9.9640643765797572E-6</v>
      </c>
      <c r="AM919" s="13">
        <f t="shared" si="1092"/>
        <v>5.5901346830047388E-3</v>
      </c>
      <c r="AN919" s="13">
        <f t="shared" si="1093"/>
        <v>4.1064011354416214E-3</v>
      </c>
      <c r="AO919" s="13">
        <f t="shared" si="1094"/>
        <v>1.5082400730363531E-3</v>
      </c>
      <c r="AP919" s="13">
        <f t="shared" si="1095"/>
        <v>3.6930766428368159E-4</v>
      </c>
      <c r="AQ919" s="13">
        <f t="shared" si="1096"/>
        <v>6.7821506007376692E-5</v>
      </c>
      <c r="AR919" s="13">
        <f t="shared" si="1097"/>
        <v>2.0651008821170351E-4</v>
      </c>
      <c r="AS919" s="13">
        <f t="shared" si="1098"/>
        <v>2.9341112187032897E-4</v>
      </c>
      <c r="AT919" s="13">
        <f t="shared" si="1099"/>
        <v>2.0844038948099707E-4</v>
      </c>
      <c r="AU919" s="13">
        <f t="shared" si="1100"/>
        <v>9.8717902920737537E-5</v>
      </c>
      <c r="AV919" s="13">
        <f t="shared" si="1101"/>
        <v>3.5064788959567065E-5</v>
      </c>
      <c r="AW919" s="13">
        <f t="shared" si="1102"/>
        <v>2.8887397907959394E-7</v>
      </c>
      <c r="AX919" s="13">
        <f t="shared" si="1103"/>
        <v>1.3237510597748625E-3</v>
      </c>
      <c r="AY919" s="13">
        <f t="shared" si="1104"/>
        <v>9.7240105348941864E-4</v>
      </c>
      <c r="AZ919" s="13">
        <f t="shared" si="1105"/>
        <v>3.5715318293612851E-4</v>
      </c>
      <c r="BA919" s="13">
        <f t="shared" si="1106"/>
        <v>8.7452528373740474E-5</v>
      </c>
      <c r="BB919" s="13">
        <f t="shared" si="1107"/>
        <v>1.6060219573195569E-5</v>
      </c>
      <c r="BC919" s="13">
        <f t="shared" si="1108"/>
        <v>2.3595032188156005E-6</v>
      </c>
      <c r="BD919" s="13">
        <f t="shared" si="1109"/>
        <v>2.5283030099758859E-5</v>
      </c>
      <c r="BE919" s="13">
        <f t="shared" si="1110"/>
        <v>3.5922323650584373E-5</v>
      </c>
      <c r="BF919" s="13">
        <f t="shared" si="1111"/>
        <v>2.551935688415847E-5</v>
      </c>
      <c r="BG919" s="13">
        <f t="shared" si="1112"/>
        <v>1.2086032854585896E-5</v>
      </c>
      <c r="BH919" s="13">
        <f t="shared" si="1113"/>
        <v>4.2929821123197953E-6</v>
      </c>
      <c r="BI919" s="13">
        <f t="shared" si="1114"/>
        <v>1.2199004016246595E-6</v>
      </c>
      <c r="BJ919" s="14">
        <f t="shared" si="1115"/>
        <v>0.53359806607174476</v>
      </c>
      <c r="BK919" s="14">
        <f t="shared" si="1116"/>
        <v>0.27321028749841875</v>
      </c>
      <c r="BL919" s="14">
        <f t="shared" si="1117"/>
        <v>0.18581976362291575</v>
      </c>
      <c r="BM919" s="14">
        <f t="shared" si="1118"/>
        <v>0.36461120014233184</v>
      </c>
      <c r="BN919" s="14">
        <f t="shared" si="1119"/>
        <v>0.63469888612223135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1.57692307692308</v>
      </c>
      <c r="F920" s="10">
        <f>VLOOKUP(B920,home!$B$2:$E$405,3,FALSE)</f>
        <v>0.74</v>
      </c>
      <c r="G920" s="10">
        <f>VLOOKUP(C920,away!$B$2:$E$405,4,FALSE)</f>
        <v>0.42</v>
      </c>
      <c r="H920" s="10">
        <f>VLOOKUP(A920,away!$A$2:$E$405,3,FALSE)</f>
        <v>1.1000000000000001</v>
      </c>
      <c r="I920" s="10">
        <f>VLOOKUP(C920,away!$B$2:$E$405,3,FALSE)</f>
        <v>0.85</v>
      </c>
      <c r="J920" s="10">
        <f>VLOOKUP(B920,home!$B$2:$E$405,4,FALSE)</f>
        <v>1.21</v>
      </c>
      <c r="K920" s="12">
        <f t="shared" si="1064"/>
        <v>0.49010769230769324</v>
      </c>
      <c r="L920" s="12">
        <f t="shared" si="1065"/>
        <v>1.1313500000000001</v>
      </c>
      <c r="M920" s="13">
        <f t="shared" si="1066"/>
        <v>0.19761043382432728</v>
      </c>
      <c r="N920" s="13">
        <f t="shared" si="1067"/>
        <v>9.6850393697563167E-2</v>
      </c>
      <c r="O920" s="13">
        <f t="shared" si="1068"/>
        <v>0.22356656430715266</v>
      </c>
      <c r="P920" s="13">
        <f t="shared" si="1069"/>
        <v>0.1095716929097381</v>
      </c>
      <c r="Q920" s="13">
        <f t="shared" si="1070"/>
        <v>2.3733561477102122E-2</v>
      </c>
      <c r="R920" s="13">
        <f t="shared" si="1071"/>
        <v>0.12646601626444862</v>
      </c>
      <c r="S920" s="13">
        <f t="shared" si="1072"/>
        <v>1.5188919500297072E-2</v>
      </c>
      <c r="T920" s="13">
        <f t="shared" si="1073"/>
        <v>2.6850964777119488E-2</v>
      </c>
      <c r="U920" s="13">
        <f t="shared" si="1074"/>
        <v>6.1981967386716123E-2</v>
      </c>
      <c r="V920" s="13">
        <f t="shared" si="1075"/>
        <v>9.3577808671827932E-4</v>
      </c>
      <c r="W920" s="13">
        <f t="shared" si="1076"/>
        <v>3.8773336819284297E-3</v>
      </c>
      <c r="X920" s="13">
        <f t="shared" si="1077"/>
        <v>4.386621461049729E-3</v>
      </c>
      <c r="Y920" s="13">
        <f t="shared" si="1078"/>
        <v>2.4814020949793067E-3</v>
      </c>
      <c r="Z920" s="13">
        <f t="shared" si="1079"/>
        <v>4.7692442500261313E-2</v>
      </c>
      <c r="AA920" s="13">
        <f t="shared" si="1080"/>
        <v>2.3374432934320424E-2</v>
      </c>
      <c r="AB920" s="13">
        <f t="shared" si="1081"/>
        <v>5.7279946922203628E-3</v>
      </c>
      <c r="AC920" s="13">
        <f t="shared" si="1082"/>
        <v>3.2429584803929624E-5</v>
      </c>
      <c r="AD920" s="13">
        <f t="shared" si="1083"/>
        <v>4.7507776578920843E-4</v>
      </c>
      <c r="AE920" s="13">
        <f t="shared" si="1084"/>
        <v>5.3747923032562098E-4</v>
      </c>
      <c r="AF920" s="13">
        <f t="shared" si="1085"/>
        <v>3.0403856361444577E-4</v>
      </c>
      <c r="AG920" s="13">
        <f t="shared" si="1086"/>
        <v>1.1465800964840105E-4</v>
      </c>
      <c r="AH920" s="13">
        <f t="shared" si="1087"/>
        <v>1.3489211205667656E-2</v>
      </c>
      <c r="AI920" s="13">
        <f t="shared" si="1088"/>
        <v>6.611166175060852E-3</v>
      </c>
      <c r="AJ920" s="13">
        <f t="shared" si="1089"/>
        <v>1.6200916987608766E-3</v>
      </c>
      <c r="AK920" s="13">
        <f t="shared" si="1090"/>
        <v>2.6467313460218128E-4</v>
      </c>
      <c r="AL920" s="13">
        <f t="shared" si="1091"/>
        <v>7.1926657688234747E-7</v>
      </c>
      <c r="AM920" s="13">
        <f t="shared" si="1092"/>
        <v>4.6567853491528771E-5</v>
      </c>
      <c r="AN920" s="13">
        <f t="shared" si="1093"/>
        <v>5.2684541047641076E-5</v>
      </c>
      <c r="AO920" s="13">
        <f t="shared" si="1094"/>
        <v>2.9802327757124376E-5</v>
      </c>
      <c r="AP920" s="13">
        <f t="shared" si="1095"/>
        <v>1.1238954502674219E-5</v>
      </c>
      <c r="AQ920" s="13">
        <f t="shared" si="1096"/>
        <v>3.178797794150119E-6</v>
      </c>
      <c r="AR920" s="13">
        <f t="shared" si="1097"/>
        <v>3.0522038195064209E-3</v>
      </c>
      <c r="AS920" s="13">
        <f t="shared" si="1098"/>
        <v>1.495908570431019E-3</v>
      </c>
      <c r="AT920" s="13">
        <f t="shared" si="1099"/>
        <v>3.6657814867862356E-4</v>
      </c>
      <c r="AU920" s="13">
        <f t="shared" si="1100"/>
        <v>5.9887590166435562E-5</v>
      </c>
      <c r="AV920" s="13">
        <f t="shared" si="1101"/>
        <v>7.3378421535851568E-6</v>
      </c>
      <c r="AW920" s="13">
        <f t="shared" si="1102"/>
        <v>1.1078370340006808E-8</v>
      </c>
      <c r="AX920" s="13">
        <f t="shared" si="1103"/>
        <v>3.8038772017426517E-6</v>
      </c>
      <c r="AY920" s="13">
        <f t="shared" si="1104"/>
        <v>4.3035164721915489E-6</v>
      </c>
      <c r="AZ920" s="13">
        <f t="shared" si="1105"/>
        <v>2.4343916804069555E-6</v>
      </c>
      <c r="BA920" s="13">
        <f t="shared" si="1106"/>
        <v>9.1804967587613618E-7</v>
      </c>
      <c r="BB920" s="13">
        <f t="shared" si="1107"/>
        <v>2.5965887520061661E-7</v>
      </c>
      <c r="BC920" s="13">
        <f t="shared" si="1108"/>
        <v>5.8753013691643526E-8</v>
      </c>
      <c r="BD920" s="13">
        <f t="shared" si="1109"/>
        <v>5.7551846519976436E-4</v>
      </c>
      <c r="BE920" s="13">
        <f t="shared" si="1110"/>
        <v>2.8206602685952202E-4</v>
      </c>
      <c r="BF920" s="13">
        <f t="shared" si="1111"/>
        <v>6.912136475126007E-5</v>
      </c>
      <c r="BG920" s="13">
        <f t="shared" si="1112"/>
        <v>1.1292304189132802E-5</v>
      </c>
      <c r="BH920" s="13">
        <f t="shared" si="1113"/>
        <v>1.3836112867430934E-6</v>
      </c>
      <c r="BI920" s="13">
        <f t="shared" si="1114"/>
        <v>1.3562370695930718E-7</v>
      </c>
      <c r="BJ920" s="14">
        <f t="shared" si="1115"/>
        <v>0.15976678148063217</v>
      </c>
      <c r="BK920" s="14">
        <f t="shared" si="1116"/>
        <v>0.32334427668893373</v>
      </c>
      <c r="BL920" s="14">
        <f t="shared" si="1117"/>
        <v>0.46902355116587913</v>
      </c>
      <c r="BM920" s="14">
        <f t="shared" si="1118"/>
        <v>0.22202409691727262</v>
      </c>
      <c r="BN920" s="14">
        <f t="shared" si="1119"/>
        <v>0.77779866248033203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1.57692307692308</v>
      </c>
      <c r="F921" s="10">
        <f>VLOOKUP(B921,home!$B$2:$E$405,3,FALSE)</f>
        <v>0.21</v>
      </c>
      <c r="G921" s="10">
        <f>VLOOKUP(C921,away!$B$2:$E$405,4,FALSE)</f>
        <v>1.06</v>
      </c>
      <c r="H921" s="10">
        <f>VLOOKUP(A921,away!$A$2:$E$405,3,FALSE)</f>
        <v>1.1000000000000001</v>
      </c>
      <c r="I921" s="10">
        <f>VLOOKUP(C921,away!$B$2:$E$405,3,FALSE)</f>
        <v>0.85</v>
      </c>
      <c r="J921" s="10">
        <f>VLOOKUP(B921,home!$B$2:$E$405,4,FALSE)</f>
        <v>1.21</v>
      </c>
      <c r="K921" s="12">
        <f t="shared" si="1064"/>
        <v>0.3510230769230776</v>
      </c>
      <c r="L921" s="12">
        <f t="shared" si="1065"/>
        <v>1.1313500000000001</v>
      </c>
      <c r="M921" s="13">
        <f t="shared" si="1066"/>
        <v>0.22709812710211078</v>
      </c>
      <c r="N921" s="13">
        <f t="shared" si="1067"/>
        <v>7.9716683338851083E-2</v>
      </c>
      <c r="O921" s="13">
        <f t="shared" si="1068"/>
        <v>0.25692746609697303</v>
      </c>
      <c r="P921" s="13">
        <f t="shared" si="1069"/>
        <v>9.0187469695409181E-2</v>
      </c>
      <c r="Q921" s="13">
        <f t="shared" si="1070"/>
        <v>1.3991197733853069E-2</v>
      </c>
      <c r="R921" s="13">
        <f t="shared" si="1071"/>
        <v>0.14533744438440527</v>
      </c>
      <c r="S921" s="13">
        <f t="shared" si="1072"/>
        <v>8.9540365148004231E-3</v>
      </c>
      <c r="T921" s="13">
        <f t="shared" si="1073"/>
        <v>1.5828941556194669E-2</v>
      </c>
      <c r="U921" s="13">
        <f t="shared" si="1074"/>
        <v>5.1016796919950605E-2</v>
      </c>
      <c r="V921" s="13">
        <f t="shared" si="1075"/>
        <v>3.9510179397132643E-4</v>
      </c>
      <c r="W921" s="13">
        <f t="shared" si="1076"/>
        <v>1.6370777594587654E-3</v>
      </c>
      <c r="X921" s="13">
        <f t="shared" si="1077"/>
        <v>1.8521079231636744E-3</v>
      </c>
      <c r="Y921" s="13">
        <f t="shared" si="1078"/>
        <v>1.0476911494356118E-3</v>
      </c>
      <c r="Z921" s="13">
        <f t="shared" si="1079"/>
        <v>5.480917256809896E-2</v>
      </c>
      <c r="AA921" s="13">
        <f t="shared" si="1080"/>
        <v>1.9239284398462037E-2</v>
      </c>
      <c r="AB921" s="13">
        <f t="shared" si="1081"/>
        <v>3.3767164036731527E-3</v>
      </c>
      <c r="AC921" s="13">
        <f t="shared" si="1082"/>
        <v>9.806672429746886E-6</v>
      </c>
      <c r="AD921" s="13">
        <f t="shared" si="1083"/>
        <v>1.4366301807188837E-4</v>
      </c>
      <c r="AE921" s="13">
        <f t="shared" si="1084"/>
        <v>1.6253315549563094E-4</v>
      </c>
      <c r="AF921" s="13">
        <f t="shared" si="1085"/>
        <v>9.1940942734991055E-5</v>
      </c>
      <c r="AG921" s="13">
        <f t="shared" si="1086"/>
        <v>3.4672461854410703E-5</v>
      </c>
      <c r="AH921" s="13">
        <f t="shared" si="1087"/>
        <v>1.5502089346229686E-2</v>
      </c>
      <c r="AI921" s="13">
        <f t="shared" si="1088"/>
        <v>5.4415911010500051E-3</v>
      </c>
      <c r="AJ921" s="13">
        <f t="shared" si="1089"/>
        <v>9.5506202582390509E-4</v>
      </c>
      <c r="AK921" s="13">
        <f t="shared" si="1090"/>
        <v>1.1174960365236502E-4</v>
      </c>
      <c r="AL921" s="13">
        <f t="shared" si="1091"/>
        <v>1.5578093643598024E-7</v>
      </c>
      <c r="AM921" s="13">
        <f t="shared" si="1092"/>
        <v>1.0085806928729992E-5</v>
      </c>
      <c r="AN921" s="13">
        <f t="shared" si="1093"/>
        <v>1.1410577668818678E-5</v>
      </c>
      <c r="AO921" s="13">
        <f t="shared" si="1094"/>
        <v>6.454678522809008E-6</v>
      </c>
      <c r="AP921" s="13">
        <f t="shared" si="1095"/>
        <v>2.4341668489266565E-6</v>
      </c>
      <c r="AQ921" s="13">
        <f t="shared" si="1096"/>
        <v>6.8847366613329306E-7</v>
      </c>
      <c r="AR921" s="13">
        <f t="shared" si="1097"/>
        <v>3.5076577563713913E-3</v>
      </c>
      <c r="AS921" s="13">
        <f t="shared" si="1098"/>
        <v>1.2312688184345849E-3</v>
      </c>
      <c r="AT921" s="13">
        <f t="shared" si="1099"/>
        <v>2.1610188458317503E-4</v>
      </c>
      <c r="AU921" s="13">
        <f t="shared" si="1100"/>
        <v>2.5285582818420636E-5</v>
      </c>
      <c r="AV921" s="13">
        <f t="shared" si="1101"/>
        <v>2.218955770678828E-6</v>
      </c>
      <c r="AW921" s="13">
        <f t="shared" si="1102"/>
        <v>1.7184799098890203E-9</v>
      </c>
      <c r="AX921" s="13">
        <f t="shared" si="1103"/>
        <v>5.900584968958163E-7</v>
      </c>
      <c r="AY921" s="13">
        <f t="shared" si="1104"/>
        <v>6.6756268046308182E-7</v>
      </c>
      <c r="AZ921" s="13">
        <f t="shared" si="1105"/>
        <v>3.7762351927095395E-7</v>
      </c>
      <c r="BA921" s="13">
        <f t="shared" si="1106"/>
        <v>1.4240812284239788E-7</v>
      </c>
      <c r="BB921" s="13">
        <f t="shared" si="1107"/>
        <v>4.0278357444436708E-8</v>
      </c>
      <c r="BC921" s="13">
        <f t="shared" si="1108"/>
        <v>9.1137839389526947E-9</v>
      </c>
      <c r="BD921" s="13">
        <f t="shared" si="1109"/>
        <v>6.6139810044512834E-4</v>
      </c>
      <c r="BE921" s="13">
        <f t="shared" si="1110"/>
        <v>2.3216599628932773E-4</v>
      </c>
      <c r="BF921" s="13">
        <f t="shared" si="1111"/>
        <v>4.0747811187195813E-5</v>
      </c>
      <c r="BG921" s="13">
        <f t="shared" si="1112"/>
        <v>4.7678073536033604E-6</v>
      </c>
      <c r="BH921" s="13">
        <f t="shared" si="1113"/>
        <v>4.1840260185958169E-7</v>
      </c>
      <c r="BI921" s="13">
        <f t="shared" si="1114"/>
        <v>2.937379373947435E-8</v>
      </c>
      <c r="BJ921" s="14">
        <f t="shared" si="1115"/>
        <v>0.11453940978771007</v>
      </c>
      <c r="BK921" s="14">
        <f t="shared" si="1116"/>
        <v>0.32664536512233833</v>
      </c>
      <c r="BL921" s="14">
        <f t="shared" si="1117"/>
        <v>0.50383026076986914</v>
      </c>
      <c r="BM921" s="14">
        <f t="shared" si="1118"/>
        <v>0.18656515405221358</v>
      </c>
      <c r="BN921" s="14">
        <f t="shared" si="1119"/>
        <v>0.81325838835160247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1.57692307692308</v>
      </c>
      <c r="F922" s="10">
        <f>VLOOKUP(B922,home!$B$2:$E$405,3,FALSE)</f>
        <v>1.37</v>
      </c>
      <c r="G922" s="10">
        <f>VLOOKUP(C922,away!$B$2:$E$405,4,FALSE)</f>
        <v>1.0900000000000001</v>
      </c>
      <c r="H922" s="10">
        <f>VLOOKUP(A922,away!$A$2:$E$405,3,FALSE)</f>
        <v>1.1000000000000001</v>
      </c>
      <c r="I922" s="10">
        <f>VLOOKUP(C922,away!$B$2:$E$405,3,FALSE)</f>
        <v>1</v>
      </c>
      <c r="J922" s="10">
        <f>VLOOKUP(B922,home!$B$2:$E$405,4,FALSE)</f>
        <v>0.91</v>
      </c>
      <c r="K922" s="12">
        <f t="shared" si="1064"/>
        <v>2.3548192307692357</v>
      </c>
      <c r="L922" s="12">
        <f t="shared" si="1065"/>
        <v>1.0010000000000001</v>
      </c>
      <c r="M922" s="13">
        <f t="shared" si="1066"/>
        <v>3.4880783035912841E-2</v>
      </c>
      <c r="N922" s="13">
        <f t="shared" si="1067"/>
        <v>8.2137938677256897E-2</v>
      </c>
      <c r="O922" s="13">
        <f t="shared" si="1068"/>
        <v>3.4915663818948763E-2</v>
      </c>
      <c r="P922" s="13">
        <f t="shared" si="1069"/>
        <v>8.2220076615934154E-2</v>
      </c>
      <c r="Q922" s="13">
        <f t="shared" si="1070"/>
        <v>9.6709998786474377E-2</v>
      </c>
      <c r="R922" s="13">
        <f t="shared" si="1071"/>
        <v>1.7475289741383855E-2</v>
      </c>
      <c r="S922" s="13">
        <f t="shared" si="1072"/>
        <v>4.845175774702306E-2</v>
      </c>
      <c r="T922" s="13">
        <f t="shared" si="1073"/>
        <v>9.6806708785260862E-2</v>
      </c>
      <c r="U922" s="13">
        <f t="shared" si="1074"/>
        <v>4.1151148346275049E-2</v>
      </c>
      <c r="V922" s="13">
        <f t="shared" si="1075"/>
        <v>1.2689914004241055E-2</v>
      </c>
      <c r="W922" s="13">
        <f t="shared" si="1076"/>
        <v>7.591152165001977E-2</v>
      </c>
      <c r="X922" s="13">
        <f t="shared" si="1077"/>
        <v>7.5987433171669796E-2</v>
      </c>
      <c r="Y922" s="13">
        <f t="shared" si="1078"/>
        <v>3.8031710302420731E-2</v>
      </c>
      <c r="Z922" s="13">
        <f t="shared" si="1079"/>
        <v>5.8309216770417484E-3</v>
      </c>
      <c r="AA922" s="13">
        <f t="shared" si="1080"/>
        <v>1.3730766498207111E-2</v>
      </c>
      <c r="AB922" s="13">
        <f t="shared" si="1081"/>
        <v>1.6166736501590031E-2</v>
      </c>
      <c r="AC922" s="13">
        <f t="shared" si="1082"/>
        <v>1.8695209992205418E-3</v>
      </c>
      <c r="AD922" s="13">
        <f t="shared" si="1083"/>
        <v>4.4689477754605432E-2</v>
      </c>
      <c r="AE922" s="13">
        <f t="shared" si="1084"/>
        <v>4.4734167232360039E-2</v>
      </c>
      <c r="AF922" s="13">
        <f t="shared" si="1085"/>
        <v>2.2389450699796202E-2</v>
      </c>
      <c r="AG922" s="13">
        <f t="shared" si="1086"/>
        <v>7.4706133834986678E-3</v>
      </c>
      <c r="AH922" s="13">
        <f t="shared" si="1087"/>
        <v>1.4591881496796974E-3</v>
      </c>
      <c r="AI922" s="13">
        <f t="shared" si="1088"/>
        <v>3.4361243161763299E-3</v>
      </c>
      <c r="AJ922" s="13">
        <f t="shared" si="1089"/>
        <v>4.0457258095229053E-3</v>
      </c>
      <c r="AK922" s="13">
        <f t="shared" si="1090"/>
        <v>3.1756509795613239E-3</v>
      </c>
      <c r="AL922" s="13">
        <f t="shared" si="1091"/>
        <v>1.7627145541170968E-4</v>
      </c>
      <c r="AM922" s="13">
        <f t="shared" si="1092"/>
        <v>2.1047128325915768E-2</v>
      </c>
      <c r="AN922" s="13">
        <f t="shared" si="1093"/>
        <v>2.1068175454241684E-2</v>
      </c>
      <c r="AO922" s="13">
        <f t="shared" si="1094"/>
        <v>1.0544621814847964E-2</v>
      </c>
      <c r="AP922" s="13">
        <f t="shared" si="1095"/>
        <v>3.5183888122209384E-3</v>
      </c>
      <c r="AQ922" s="13">
        <f t="shared" si="1096"/>
        <v>8.804768002582898E-4</v>
      </c>
      <c r="AR922" s="13">
        <f t="shared" si="1097"/>
        <v>2.9212946756587552E-4</v>
      </c>
      <c r="AS922" s="13">
        <f t="shared" si="1098"/>
        <v>6.8791208809850153E-4</v>
      </c>
      <c r="AT922" s="13">
        <f t="shared" si="1099"/>
        <v>8.0995430706648605E-4</v>
      </c>
      <c r="AU922" s="13">
        <f t="shared" si="1100"/>
        <v>6.357653261081773E-4</v>
      </c>
      <c r="AV922" s="13">
        <f t="shared" si="1101"/>
        <v>3.7427810404395257E-4</v>
      </c>
      <c r="AW922" s="13">
        <f t="shared" si="1102"/>
        <v>1.1541736123672633E-5</v>
      </c>
      <c r="AX922" s="13">
        <f t="shared" si="1103"/>
        <v>8.2603637557223924E-3</v>
      </c>
      <c r="AY922" s="13">
        <f t="shared" si="1104"/>
        <v>8.2686241194781154E-3</v>
      </c>
      <c r="AZ922" s="13">
        <f t="shared" si="1105"/>
        <v>4.1384463717987971E-3</v>
      </c>
      <c r="BA922" s="13">
        <f t="shared" si="1106"/>
        <v>1.3808616060568657E-3</v>
      </c>
      <c r="BB922" s="13">
        <f t="shared" si="1107"/>
        <v>3.4556061691573065E-4</v>
      </c>
      <c r="BC922" s="13">
        <f t="shared" si="1108"/>
        <v>6.9181235506529304E-5</v>
      </c>
      <c r="BD922" s="13">
        <f t="shared" si="1109"/>
        <v>4.8736932838906884E-5</v>
      </c>
      <c r="BE922" s="13">
        <f t="shared" si="1110"/>
        <v>1.1476666669776662E-4</v>
      </c>
      <c r="BF922" s="13">
        <f t="shared" si="1111"/>
        <v>1.3512737689559204E-4</v>
      </c>
      <c r="BG922" s="13">
        <f t="shared" si="1112"/>
        <v>1.0606684857238087E-4</v>
      </c>
      <c r="BH922" s="13">
        <f t="shared" si="1113"/>
        <v>6.2442063691332735E-5</v>
      </c>
      <c r="BI922" s="13">
        <f t="shared" si="1114"/>
        <v>2.9407954477853554E-5</v>
      </c>
      <c r="BJ922" s="14">
        <f t="shared" si="1115"/>
        <v>0.66439084935632586</v>
      </c>
      <c r="BK922" s="14">
        <f t="shared" si="1116"/>
        <v>0.1885569479772215</v>
      </c>
      <c r="BL922" s="14">
        <f t="shared" si="1117"/>
        <v>0.13885288129740186</v>
      </c>
      <c r="BM922" s="14">
        <f t="shared" si="1118"/>
        <v>0.64103476724872555</v>
      </c>
      <c r="BN922" s="14">
        <f t="shared" si="1119"/>
        <v>0.34833975067591089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1.5777777777777799</v>
      </c>
      <c r="F923" s="10">
        <f>VLOOKUP(B923,home!$B$2:$E$405,3,FALSE)</f>
        <v>0.4</v>
      </c>
      <c r="G923" s="10">
        <f>VLOOKUP(C923,away!$B$2:$E$405,4,FALSE)</f>
        <v>0.63</v>
      </c>
      <c r="H923" s="10">
        <f>VLOOKUP(A923,away!$A$2:$E$405,3,FALSE)</f>
        <v>1.4666666666666699</v>
      </c>
      <c r="I923" s="10">
        <f>VLOOKUP(C923,away!$B$2:$E$405,3,FALSE)</f>
        <v>0.63</v>
      </c>
      <c r="J923" s="10">
        <f>VLOOKUP(B923,home!$B$2:$E$405,4,FALSE)</f>
        <v>0.85</v>
      </c>
      <c r="K923" s="12">
        <f t="shared" si="1064"/>
        <v>0.39760000000000062</v>
      </c>
      <c r="L923" s="12">
        <f t="shared" si="1065"/>
        <v>0.78540000000000176</v>
      </c>
      <c r="M923" s="13">
        <f t="shared" si="1066"/>
        <v>0.30635828375793295</v>
      </c>
      <c r="N923" s="13">
        <f t="shared" si="1067"/>
        <v>0.12180805362215434</v>
      </c>
      <c r="O923" s="13">
        <f t="shared" si="1068"/>
        <v>0.24061379606348107</v>
      </c>
      <c r="P923" s="13">
        <f t="shared" si="1069"/>
        <v>9.5668045314840244E-2</v>
      </c>
      <c r="Q923" s="13">
        <f t="shared" si="1070"/>
        <v>2.4215441060084317E-2</v>
      </c>
      <c r="R923" s="13">
        <f t="shared" si="1071"/>
        <v>9.4489037714129226E-2</v>
      </c>
      <c r="S923" s="13">
        <f t="shared" si="1072"/>
        <v>7.4686856693534131E-3</v>
      </c>
      <c r="T923" s="13">
        <f t="shared" si="1073"/>
        <v>1.9018807408590264E-2</v>
      </c>
      <c r="U923" s="13">
        <f t="shared" si="1074"/>
        <v>3.7568841395137845E-2</v>
      </c>
      <c r="V923" s="13">
        <f t="shared" si="1075"/>
        <v>2.5914267957164155E-4</v>
      </c>
      <c r="W923" s="13">
        <f t="shared" si="1076"/>
        <v>3.2093531218298477E-3</v>
      </c>
      <c r="X923" s="13">
        <f t="shared" si="1077"/>
        <v>2.5206259418851678E-3</v>
      </c>
      <c r="Y923" s="13">
        <f t="shared" si="1078"/>
        <v>9.8984980737830755E-4</v>
      </c>
      <c r="Z923" s="13">
        <f t="shared" si="1079"/>
        <v>2.4737230073559088E-2</v>
      </c>
      <c r="AA923" s="13">
        <f t="shared" si="1080"/>
        <v>9.8355226772471101E-3</v>
      </c>
      <c r="AB923" s="13">
        <f t="shared" si="1081"/>
        <v>1.9553019082367284E-3</v>
      </c>
      <c r="AC923" s="13">
        <f t="shared" si="1082"/>
        <v>5.0577369143088627E-6</v>
      </c>
      <c r="AD923" s="13">
        <f t="shared" si="1083"/>
        <v>3.1900970030988721E-4</v>
      </c>
      <c r="AE923" s="13">
        <f t="shared" si="1084"/>
        <v>2.5055021862338599E-4</v>
      </c>
      <c r="AF923" s="13">
        <f t="shared" si="1085"/>
        <v>9.8391070853403887E-5</v>
      </c>
      <c r="AG923" s="13">
        <f t="shared" si="1086"/>
        <v>2.5758782349421202E-5</v>
      </c>
      <c r="AH923" s="13">
        <f t="shared" si="1087"/>
        <v>4.8571551249433371E-3</v>
      </c>
      <c r="AI923" s="13">
        <f t="shared" si="1088"/>
        <v>1.9312048776774741E-3</v>
      </c>
      <c r="AJ923" s="13">
        <f t="shared" si="1089"/>
        <v>3.839235296822824E-4</v>
      </c>
      <c r="AK923" s="13">
        <f t="shared" si="1090"/>
        <v>5.0882665133891918E-5</v>
      </c>
      <c r="AL923" s="13">
        <f t="shared" si="1091"/>
        <v>6.3176199889011334E-8</v>
      </c>
      <c r="AM923" s="13">
        <f t="shared" si="1092"/>
        <v>2.5367651368642275E-5</v>
      </c>
      <c r="AN923" s="13">
        <f t="shared" si="1093"/>
        <v>1.9923753384931689E-5</v>
      </c>
      <c r="AO923" s="13">
        <f t="shared" si="1094"/>
        <v>7.8240579542626911E-6</v>
      </c>
      <c r="AP923" s="13">
        <f t="shared" si="1095"/>
        <v>2.0483383724259773E-6</v>
      </c>
      <c r="AQ923" s="13">
        <f t="shared" si="1096"/>
        <v>4.0219123942584144E-7</v>
      </c>
      <c r="AR923" s="13">
        <f t="shared" si="1097"/>
        <v>7.6296192702610132E-4</v>
      </c>
      <c r="AS923" s="13">
        <f t="shared" si="1098"/>
        <v>3.0335366218557836E-4</v>
      </c>
      <c r="AT923" s="13">
        <f t="shared" si="1099"/>
        <v>6.0306708042493066E-5</v>
      </c>
      <c r="AU923" s="13">
        <f t="shared" si="1100"/>
        <v>7.9926490392317635E-6</v>
      </c>
      <c r="AV923" s="13">
        <f t="shared" si="1101"/>
        <v>7.9446931449963821E-7</v>
      </c>
      <c r="AW923" s="13">
        <f t="shared" si="1102"/>
        <v>5.4800973187191892E-10</v>
      </c>
      <c r="AX923" s="13">
        <f t="shared" si="1103"/>
        <v>1.6810296973620311E-6</v>
      </c>
      <c r="AY923" s="13">
        <f t="shared" si="1104"/>
        <v>1.3202807243081424E-6</v>
      </c>
      <c r="AZ923" s="13">
        <f t="shared" si="1105"/>
        <v>5.1847424043580855E-7</v>
      </c>
      <c r="BA923" s="13">
        <f t="shared" si="1106"/>
        <v>1.35736556146095E-7</v>
      </c>
      <c r="BB923" s="13">
        <f t="shared" si="1107"/>
        <v>2.6651872799285811E-8</v>
      </c>
      <c r="BC923" s="13">
        <f t="shared" si="1108"/>
        <v>4.1864761793118256E-9</v>
      </c>
      <c r="BD923" s="13">
        <f t="shared" si="1109"/>
        <v>9.9871716247716837E-5</v>
      </c>
      <c r="BE923" s="13">
        <f t="shared" si="1110"/>
        <v>3.9708994380092278E-5</v>
      </c>
      <c r="BF923" s="13">
        <f t="shared" si="1111"/>
        <v>7.8941480827623568E-6</v>
      </c>
      <c r="BG923" s="13">
        <f t="shared" si="1112"/>
        <v>1.0462377592354397E-6</v>
      </c>
      <c r="BH923" s="13">
        <f t="shared" si="1113"/>
        <v>1.0399603326800283E-7</v>
      </c>
      <c r="BI923" s="13">
        <f t="shared" si="1114"/>
        <v>8.2697645654715986E-9</v>
      </c>
      <c r="BJ923" s="14">
        <f t="shared" si="1115"/>
        <v>0.17251509308594526</v>
      </c>
      <c r="BK923" s="14">
        <f t="shared" si="1116"/>
        <v>0.40976059861553676</v>
      </c>
      <c r="BL923" s="14">
        <f t="shared" si="1117"/>
        <v>0.39296970873354453</v>
      </c>
      <c r="BM923" s="14">
        <f t="shared" si="1118"/>
        <v>0.11682865324324888</v>
      </c>
      <c r="BN923" s="14">
        <f t="shared" si="1119"/>
        <v>0.88315265753262207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1.50833333333333</v>
      </c>
      <c r="F924" s="10">
        <f>VLOOKUP(B924,home!$B$2:$E$405,3,FALSE)</f>
        <v>1.1000000000000001</v>
      </c>
      <c r="G924" s="10">
        <f>VLOOKUP(C924,away!$B$2:$E$405,4,FALSE)</f>
        <v>1.33</v>
      </c>
      <c r="H924" s="10">
        <f>VLOOKUP(A924,away!$A$2:$E$405,3,FALSE)</f>
        <v>1.30833333333333</v>
      </c>
      <c r="I924" s="10">
        <f>VLOOKUP(C924,away!$B$2:$E$405,3,FALSE)</f>
        <v>0.66</v>
      </c>
      <c r="J924" s="10">
        <f>VLOOKUP(B924,home!$B$2:$E$405,4,FALSE)</f>
        <v>1.02</v>
      </c>
      <c r="K924" s="12">
        <f t="shared" si="1064"/>
        <v>2.2066916666666621</v>
      </c>
      <c r="L924" s="12">
        <f t="shared" si="1065"/>
        <v>0.88076999999999783</v>
      </c>
      <c r="M924" s="13">
        <f t="shared" si="1066"/>
        <v>4.5617600243969894E-2</v>
      </c>
      <c r="N924" s="13">
        <f t="shared" si="1067"/>
        <v>0.10066397831169946</v>
      </c>
      <c r="O924" s="13">
        <f t="shared" si="1068"/>
        <v>4.0178613766881269E-2</v>
      </c>
      <c r="P924" s="13">
        <f t="shared" si="1069"/>
        <v>8.8661812177595306E-2</v>
      </c>
      <c r="Q924" s="13">
        <f t="shared" si="1070"/>
        <v>0.11106718103697041</v>
      </c>
      <c r="R924" s="13">
        <f t="shared" si="1071"/>
        <v>1.7694058823727959E-2</v>
      </c>
      <c r="S924" s="13">
        <f t="shared" si="1072"/>
        <v>4.3080504545251197E-2</v>
      </c>
      <c r="T924" s="13">
        <f t="shared" si="1073"/>
        <v>9.7824641041932198E-2</v>
      </c>
      <c r="U924" s="13">
        <f t="shared" si="1074"/>
        <v>3.9045332155830212E-2</v>
      </c>
      <c r="V924" s="13">
        <f t="shared" si="1075"/>
        <v>9.3034159868104586E-3</v>
      </c>
      <c r="W924" s="13">
        <f t="shared" si="1076"/>
        <v>8.1697007611480049E-2</v>
      </c>
      <c r="X924" s="13">
        <f t="shared" si="1077"/>
        <v>7.1956273393963099E-2</v>
      </c>
      <c r="Y924" s="13">
        <f t="shared" si="1078"/>
        <v>3.1688463458600359E-2</v>
      </c>
      <c r="Z924" s="13">
        <f t="shared" si="1079"/>
        <v>5.1947987300582808E-3</v>
      </c>
      <c r="AA924" s="13">
        <f t="shared" si="1080"/>
        <v>1.1463319067630167E-2</v>
      </c>
      <c r="AB924" s="13">
        <f t="shared" si="1081"/>
        <v>1.2648005329440271E-2</v>
      </c>
      <c r="AC924" s="13">
        <f t="shared" si="1082"/>
        <v>1.1301253743362773E-3</v>
      </c>
      <c r="AD924" s="13">
        <f t="shared" si="1083"/>
        <v>4.507002647196396E-2</v>
      </c>
      <c r="AE924" s="13">
        <f t="shared" si="1084"/>
        <v>3.9696327215711605E-2</v>
      </c>
      <c r="AF924" s="13">
        <f t="shared" si="1085"/>
        <v>1.7481667060891107E-2</v>
      </c>
      <c r="AG924" s="13">
        <f t="shared" si="1086"/>
        <v>5.1324426324070097E-3</v>
      </c>
      <c r="AH924" s="13">
        <f t="shared" si="1087"/>
        <v>1.1438557193683546E-3</v>
      </c>
      <c r="AI924" s="13">
        <f t="shared" si="1088"/>
        <v>2.5241368837991482E-3</v>
      </c>
      <c r="AJ924" s="13">
        <f t="shared" si="1089"/>
        <v>2.7849959135027693E-3</v>
      </c>
      <c r="AK924" s="13">
        <f t="shared" si="1090"/>
        <v>2.0485424246757564E-3</v>
      </c>
      <c r="AL924" s="13">
        <f t="shared" si="1091"/>
        <v>8.7859916471413015E-5</v>
      </c>
      <c r="AM924" s="13">
        <f t="shared" si="1092"/>
        <v>1.9891130366425744E-2</v>
      </c>
      <c r="AN924" s="13">
        <f t="shared" si="1093"/>
        <v>1.7519510892836758E-2</v>
      </c>
      <c r="AO924" s="13">
        <f t="shared" si="1094"/>
        <v>7.7153298045418957E-3</v>
      </c>
      <c r="AP924" s="13">
        <f t="shared" si="1095"/>
        <v>2.2651436773154501E-3</v>
      </c>
      <c r="AQ924" s="13">
        <f t="shared" si="1096"/>
        <v>4.9876764916728092E-4</v>
      </c>
      <c r="AR924" s="13">
        <f t="shared" si="1097"/>
        <v>2.0149476038961274E-4</v>
      </c>
      <c r="AS924" s="13">
        <f t="shared" si="1098"/>
        <v>4.4463680862875428E-4</v>
      </c>
      <c r="AT924" s="13">
        <f t="shared" si="1099"/>
        <v>4.9058817014716581E-4</v>
      </c>
      <c r="AU924" s="13">
        <f t="shared" si="1100"/>
        <v>3.6085894227633246E-4</v>
      </c>
      <c r="AV924" s="13">
        <f t="shared" si="1101"/>
        <v>1.9907610519083219E-4</v>
      </c>
      <c r="AW924" s="13">
        <f t="shared" si="1102"/>
        <v>4.7434295403933369E-6</v>
      </c>
      <c r="AX924" s="13">
        <f t="shared" si="1103"/>
        <v>7.3155986033619875E-3</v>
      </c>
      <c r="AY924" s="13">
        <f t="shared" si="1104"/>
        <v>6.4433597818831217E-3</v>
      </c>
      <c r="AZ924" s="13">
        <f t="shared" si="1105"/>
        <v>2.8375589975445912E-3</v>
      </c>
      <c r="BA924" s="13">
        <f t="shared" si="1106"/>
        <v>8.3307894608911472E-4</v>
      </c>
      <c r="BB924" s="13">
        <f t="shared" si="1107"/>
        <v>1.8343773583672689E-4</v>
      </c>
      <c r="BC924" s="13">
        <f t="shared" si="1108"/>
        <v>3.2313290918582722E-5</v>
      </c>
      <c r="BD924" s="13">
        <f t="shared" si="1109"/>
        <v>2.957842335139312E-5</v>
      </c>
      <c r="BE924" s="13">
        <f t="shared" si="1110"/>
        <v>6.5270460322657789E-5</v>
      </c>
      <c r="BF924" s="13">
        <f t="shared" si="1111"/>
        <v>7.2015890436752999E-5</v>
      </c>
      <c r="BG924" s="13">
        <f t="shared" si="1112"/>
        <v>5.2972288431454068E-5</v>
      </c>
      <c r="BH924" s="13">
        <f t="shared" si="1113"/>
        <v>2.9223376861488127E-5</v>
      </c>
      <c r="BI924" s="13">
        <f t="shared" si="1114"/>
        <v>1.2897396438421037E-5</v>
      </c>
      <c r="BJ924" s="14">
        <f t="shared" si="1115"/>
        <v>0.66781323798154046</v>
      </c>
      <c r="BK924" s="14">
        <f t="shared" si="1116"/>
        <v>0.19432467802631767</v>
      </c>
      <c r="BL924" s="14">
        <f t="shared" si="1117"/>
        <v>0.13148947270733072</v>
      </c>
      <c r="BM924" s="14">
        <f t="shared" si="1118"/>
        <v>0.5885003267320601</v>
      </c>
      <c r="BN924" s="14">
        <f t="shared" si="1119"/>
        <v>0.40388324436084433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1.175</v>
      </c>
      <c r="F925" s="10">
        <f>VLOOKUP(B925,home!$B$2:$E$405,3,FALSE)</f>
        <v>0.85</v>
      </c>
      <c r="G925" s="10">
        <f>VLOOKUP(C925,away!$B$2:$E$405,4,FALSE)</f>
        <v>0.53</v>
      </c>
      <c r="H925" s="10">
        <f>VLOOKUP(A925,away!$A$2:$E$405,3,FALSE)</f>
        <v>0.99375000000000002</v>
      </c>
      <c r="I925" s="10">
        <f>VLOOKUP(C925,away!$B$2:$E$405,3,FALSE)</f>
        <v>1.49</v>
      </c>
      <c r="J925" s="10">
        <f>VLOOKUP(B925,home!$B$2:$E$405,4,FALSE)</f>
        <v>0.56000000000000005</v>
      </c>
      <c r="K925" s="12">
        <f t="shared" si="1064"/>
        <v>0.52933750000000002</v>
      </c>
      <c r="L925" s="12">
        <f t="shared" si="1065"/>
        <v>0.82918500000000006</v>
      </c>
      <c r="M925" s="13">
        <f t="shared" si="1066"/>
        <v>0.25704027353556774</v>
      </c>
      <c r="N925" s="13">
        <f t="shared" si="1067"/>
        <v>0.13606105579263361</v>
      </c>
      <c r="O925" s="13">
        <f t="shared" si="1068"/>
        <v>0.21313393921158977</v>
      </c>
      <c r="P925" s="13">
        <f t="shared" si="1069"/>
        <v>0.1128197865474149</v>
      </c>
      <c r="Q925" s="13">
        <f t="shared" si="1070"/>
        <v>3.6011109560316591E-2</v>
      </c>
      <c r="R925" s="13">
        <f t="shared" si="1071"/>
        <v>8.8363732692581021E-2</v>
      </c>
      <c r="S925" s="13">
        <f t="shared" si="1072"/>
        <v>1.2379678932728597E-2</v>
      </c>
      <c r="T925" s="13">
        <f t="shared" si="1073"/>
        <v>2.9859871880771115E-2</v>
      </c>
      <c r="U925" s="13">
        <f t="shared" si="1074"/>
        <v>4.6774237354159108E-2</v>
      </c>
      <c r="V925" s="13">
        <f t="shared" si="1075"/>
        <v>6.037414187213423E-4</v>
      </c>
      <c r="W925" s="13">
        <f t="shared" si="1076"/>
        <v>6.3540102356280295E-3</v>
      </c>
      <c r="X925" s="13">
        <f t="shared" si="1077"/>
        <v>5.2686499772292283E-3</v>
      </c>
      <c r="Y925" s="13">
        <f t="shared" si="1078"/>
        <v>2.1843427656844084E-3</v>
      </c>
      <c r="Z925" s="13">
        <f t="shared" si="1079"/>
        <v>2.442329389756594E-2</v>
      </c>
      <c r="AA925" s="13">
        <f t="shared" si="1080"/>
        <v>1.2928165333502812E-2</v>
      </c>
      <c r="AB925" s="13">
        <f t="shared" si="1081"/>
        <v>3.4216813586115222E-3</v>
      </c>
      <c r="AC925" s="13">
        <f t="shared" si="1082"/>
        <v>1.6562087978732164E-5</v>
      </c>
      <c r="AD925" s="13">
        <f t="shared" si="1083"/>
        <v>8.4085397327543791E-4</v>
      </c>
      <c r="AE925" s="13">
        <f t="shared" si="1084"/>
        <v>6.9722350183039404E-4</v>
      </c>
      <c r="AF925" s="13">
        <f t="shared" si="1085"/>
        <v>2.890636346826176E-4</v>
      </c>
      <c r="AG925" s="13">
        <f t="shared" si="1086"/>
        <v>7.9895743308102128E-5</v>
      </c>
      <c r="AH925" s="13">
        <f t="shared" si="1087"/>
        <v>5.0628572376133028E-3</v>
      </c>
      <c r="AI925" s="13">
        <f t="shared" si="1088"/>
        <v>2.679960193015132E-3</v>
      </c>
      <c r="AJ925" s="13">
        <f t="shared" si="1089"/>
        <v>7.093017143350737E-4</v>
      </c>
      <c r="AK925" s="13">
        <f t="shared" si="1090"/>
        <v>1.2515333207061403E-4</v>
      </c>
      <c r="AL925" s="13">
        <f t="shared" si="1091"/>
        <v>2.9077641489227782E-7</v>
      </c>
      <c r="AM925" s="13">
        <f t="shared" si="1092"/>
        <v>8.9019108015737477E-5</v>
      </c>
      <c r="AN925" s="13">
        <f t="shared" si="1093"/>
        <v>7.3813309080029277E-5</v>
      </c>
      <c r="AO925" s="13">
        <f t="shared" si="1094"/>
        <v>3.0602444344762038E-5</v>
      </c>
      <c r="AP925" s="13">
        <f t="shared" si="1095"/>
        <v>8.4583626046705067E-6</v>
      </c>
      <c r="AQ925" s="13">
        <f t="shared" si="1096"/>
        <v>1.7533868490884282E-6</v>
      </c>
      <c r="AR925" s="13">
        <f t="shared" si="1097"/>
        <v>8.3960905571407772E-4</v>
      </c>
      <c r="AS925" s="13">
        <f t="shared" si="1098"/>
        <v>4.4443655852905063E-4</v>
      </c>
      <c r="AT925" s="13">
        <f t="shared" si="1099"/>
        <v>1.1762846840018567E-4</v>
      </c>
      <c r="AU925" s="13">
        <f t="shared" si="1100"/>
        <v>2.0755053130594431E-5</v>
      </c>
      <c r="AV925" s="13">
        <f t="shared" si="1101"/>
        <v>2.7466069841290069E-6</v>
      </c>
      <c r="AW925" s="13">
        <f t="shared" si="1102"/>
        <v>3.5452002877403266E-9</v>
      </c>
      <c r="AX925" s="13">
        <f t="shared" si="1103"/>
        <v>7.8535253482134001E-6</v>
      </c>
      <c r="AY925" s="13">
        <f t="shared" si="1104"/>
        <v>6.5120254158583282E-6</v>
      </c>
      <c r="AZ925" s="13">
        <f t="shared" si="1105"/>
        <v>2.6998368972242438E-6</v>
      </c>
      <c r="BA925" s="13">
        <f t="shared" si="1106"/>
        <v>7.4622141920829518E-7</v>
      </c>
      <c r="BB925" s="13">
        <f t="shared" si="1107"/>
        <v>1.5468890187155754E-7</v>
      </c>
      <c r="BC925" s="13">
        <f t="shared" si="1108"/>
        <v>2.5653143419673499E-8</v>
      </c>
      <c r="BD925" s="13">
        <f t="shared" si="1109"/>
        <v>1.1603187247704619E-4</v>
      </c>
      <c r="BE925" s="13">
        <f t="shared" si="1110"/>
        <v>6.1420021297318447E-5</v>
      </c>
      <c r="BF925" s="13">
        <f t="shared" si="1111"/>
        <v>1.625596026173465E-5</v>
      </c>
      <c r="BG925" s="13">
        <f t="shared" si="1112"/>
        <v>2.8682964550153221E-6</v>
      </c>
      <c r="BH925" s="13">
        <f t="shared" si="1113"/>
        <v>3.7957421868916825E-7</v>
      </c>
      <c r="BI925" s="13">
        <f t="shared" si="1114"/>
        <v>4.0184573597075541E-8</v>
      </c>
      <c r="BJ925" s="14">
        <f t="shared" si="1115"/>
        <v>0.21786771562737961</v>
      </c>
      <c r="BK925" s="14">
        <f t="shared" si="1116"/>
        <v>0.38286684532424209</v>
      </c>
      <c r="BL925" s="14">
        <f t="shared" si="1117"/>
        <v>0.3748212000795198</v>
      </c>
      <c r="BM925" s="14">
        <f t="shared" si="1118"/>
        <v>0.15654264910838822</v>
      </c>
      <c r="BN925" s="14">
        <f t="shared" si="1119"/>
        <v>0.84342989734010365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1.3768115942029</v>
      </c>
      <c r="F926" s="10">
        <f>VLOOKUP(B926,home!$B$2:$E$405,3,FALSE)</f>
        <v>0.87</v>
      </c>
      <c r="G926" s="10">
        <f>VLOOKUP(C926,away!$B$2:$E$405,4,FALSE)</f>
        <v>0</v>
      </c>
      <c r="H926" s="10">
        <f>VLOOKUP(A926,away!$A$2:$E$405,3,FALSE)</f>
        <v>1.1739130434782601</v>
      </c>
      <c r="I926" s="10">
        <f>VLOOKUP(C926,away!$B$2:$E$405,3,FALSE)</f>
        <v>0</v>
      </c>
      <c r="J926" s="10">
        <f>VLOOKUP(B926,home!$B$2:$E$405,4,FALSE)</f>
        <v>1.02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1.6923076923076901</v>
      </c>
      <c r="F927" s="10">
        <f>VLOOKUP(B927,home!$B$2:$E$405,3,FALSE)</f>
        <v>1.1000000000000001</v>
      </c>
      <c r="G927" s="10">
        <f>VLOOKUP(C927,away!$B$2:$E$405,4,FALSE)</f>
        <v>1.08</v>
      </c>
      <c r="H927" s="10">
        <f>VLOOKUP(A927,away!$A$2:$E$405,3,FALSE)</f>
        <v>1.40769230769231</v>
      </c>
      <c r="I927" s="10">
        <f>VLOOKUP(C927,away!$B$2:$E$405,3,FALSE)</f>
        <v>0.89</v>
      </c>
      <c r="J927" s="10">
        <f>VLOOKUP(B927,home!$B$2:$E$405,4,FALSE)</f>
        <v>0.91</v>
      </c>
      <c r="K927" s="12">
        <f t="shared" si="1064"/>
        <v>2.0104615384615361</v>
      </c>
      <c r="L927" s="12">
        <f t="shared" si="1065"/>
        <v>1.140090000000002</v>
      </c>
      <c r="M927" s="13">
        <f t="shared" si="1066"/>
        <v>4.2828498787410602E-2</v>
      </c>
      <c r="N927" s="13">
        <f t="shared" si="1067"/>
        <v>8.6105049562135563E-2</v>
      </c>
      <c r="O927" s="13">
        <f t="shared" si="1068"/>
        <v>4.8828343182539036E-2</v>
      </c>
      <c r="P927" s="13">
        <f t="shared" si="1069"/>
        <v>9.8167505955295303E-2</v>
      </c>
      <c r="Q927" s="13">
        <f t="shared" si="1070"/>
        <v>8.6555445205998949E-2</v>
      </c>
      <c r="R927" s="13">
        <f t="shared" si="1071"/>
        <v>2.7834352889490519E-2</v>
      </c>
      <c r="S927" s="13">
        <f t="shared" si="1072"/>
        <v>5.625260923408601E-2</v>
      </c>
      <c r="T927" s="13">
        <f t="shared" si="1073"/>
        <v>9.8680997524907513E-2</v>
      </c>
      <c r="U927" s="13">
        <f t="shared" si="1074"/>
        <v>5.5959895932286417E-2</v>
      </c>
      <c r="V927" s="13">
        <f t="shared" si="1075"/>
        <v>1.4326333862149638E-2</v>
      </c>
      <c r="W927" s="13">
        <f t="shared" si="1076"/>
        <v>5.8005464510358616E-2</v>
      </c>
      <c r="X927" s="13">
        <f t="shared" si="1077"/>
        <v>6.6131450033614869E-2</v>
      </c>
      <c r="Y927" s="13">
        <f t="shared" si="1078"/>
        <v>3.769790243441206E-2</v>
      </c>
      <c r="Z927" s="13">
        <f t="shared" si="1079"/>
        <v>1.05778891285931E-2</v>
      </c>
      <c r="AA927" s="13">
        <f t="shared" si="1080"/>
        <v>2.1266439251146841E-2</v>
      </c>
      <c r="AB927" s="13">
        <f t="shared" si="1081"/>
        <v>2.1377679087229741E-2</v>
      </c>
      <c r="AC927" s="13">
        <f t="shared" si="1082"/>
        <v>2.0523432185176309E-3</v>
      </c>
      <c r="AD927" s="13">
        <f t="shared" si="1083"/>
        <v>2.9154438854667907E-2</v>
      </c>
      <c r="AE927" s="13">
        <f t="shared" si="1084"/>
        <v>3.3238684193818389E-2</v>
      </c>
      <c r="AF927" s="13">
        <f t="shared" si="1085"/>
        <v>1.8947545731265242E-2</v>
      </c>
      <c r="AG927" s="13">
        <f t="shared" si="1086"/>
        <v>7.2006358042527412E-3</v>
      </c>
      <c r="AH927" s="13">
        <f t="shared" si="1087"/>
        <v>3.0149364041544328E-3</v>
      </c>
      <c r="AI927" s="13">
        <f t="shared" si="1088"/>
        <v>6.0614136814600133E-3</v>
      </c>
      <c r="AJ927" s="13">
        <f t="shared" si="1089"/>
        <v>6.0931195376399509E-3</v>
      </c>
      <c r="AK927" s="13">
        <f t="shared" si="1090"/>
        <v>4.0833274932245535E-3</v>
      </c>
      <c r="AL927" s="13">
        <f t="shared" si="1091"/>
        <v>1.8816761813315042E-4</v>
      </c>
      <c r="AM927" s="13">
        <f t="shared" si="1092"/>
        <v>1.1722775598547681E-2</v>
      </c>
      <c r="AN927" s="13">
        <f t="shared" si="1093"/>
        <v>1.3365019232148247E-2</v>
      </c>
      <c r="AO927" s="13">
        <f t="shared" si="1094"/>
        <v>7.6186623881899628E-3</v>
      </c>
      <c r="AP927" s="13">
        <f t="shared" si="1095"/>
        <v>2.8953202673838363E-3</v>
      </c>
      <c r="AQ927" s="13">
        <f t="shared" si="1096"/>
        <v>8.2523142091041118E-4</v>
      </c>
      <c r="AR927" s="13">
        <f t="shared" si="1097"/>
        <v>6.8745976900248655E-4</v>
      </c>
      <c r="AS927" s="13">
        <f t="shared" si="1098"/>
        <v>1.3821114248191513E-3</v>
      </c>
      <c r="AT927" s="13">
        <f t="shared" si="1099"/>
        <v>1.3893409307335885E-3</v>
      </c>
      <c r="AU927" s="13">
        <f t="shared" si="1100"/>
        <v>9.3107216835007771E-4</v>
      </c>
      <c r="AV927" s="13">
        <f t="shared" si="1101"/>
        <v>4.6797119599995392E-4</v>
      </c>
      <c r="AW927" s="13">
        <f t="shared" si="1102"/>
        <v>1.1980564795683801E-5</v>
      </c>
      <c r="AX927" s="13">
        <f t="shared" si="1103"/>
        <v>3.9280315774825863E-3</v>
      </c>
      <c r="AY927" s="13">
        <f t="shared" si="1104"/>
        <v>4.4783095211721295E-3</v>
      </c>
      <c r="AZ927" s="13">
        <f t="shared" si="1105"/>
        <v>2.5528379509965715E-3</v>
      </c>
      <c r="BA927" s="13">
        <f t="shared" si="1106"/>
        <v>9.7015500651722859E-4</v>
      </c>
      <c r="BB927" s="13">
        <f t="shared" si="1107"/>
        <v>2.7651600534505733E-4</v>
      </c>
      <c r="BC927" s="13">
        <f t="shared" si="1108"/>
        <v>6.3050626506769384E-5</v>
      </c>
      <c r="BD927" s="13">
        <f t="shared" si="1109"/>
        <v>1.3062766800700767E-4</v>
      </c>
      <c r="BE927" s="13">
        <f t="shared" si="1110"/>
        <v>2.6262190238701141E-4</v>
      </c>
      <c r="BF927" s="13">
        <f t="shared" si="1111"/>
        <v>2.6399561695334317E-4</v>
      </c>
      <c r="BG927" s="13">
        <f t="shared" si="1112"/>
        <v>1.7691767806904025E-4</v>
      </c>
      <c r="BH927" s="13">
        <f t="shared" si="1113"/>
        <v>8.892154680793137E-5</v>
      </c>
      <c r="BI927" s="13">
        <f t="shared" si="1114"/>
        <v>3.5754669959570626E-5</v>
      </c>
      <c r="BJ927" s="14">
        <f t="shared" si="1115"/>
        <v>0.57041352345063234</v>
      </c>
      <c r="BK927" s="14">
        <f t="shared" si="1116"/>
        <v>0.21829376819676444</v>
      </c>
      <c r="BL927" s="14">
        <f t="shared" si="1117"/>
        <v>0.20033630203026062</v>
      </c>
      <c r="BM927" s="14">
        <f t="shared" si="1118"/>
        <v>0.60483595826700409</v>
      </c>
      <c r="BN927" s="14">
        <f t="shared" si="1119"/>
        <v>0.39031919558287004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1.3737373737373699</v>
      </c>
      <c r="F928" s="10">
        <f>VLOOKUP(B928,home!$B$2:$E$405,3,FALSE)</f>
        <v>0.57999999999999996</v>
      </c>
      <c r="G928" s="10">
        <f>VLOOKUP(C928,away!$B$2:$E$405,4,FALSE)</f>
        <v>1.21</v>
      </c>
      <c r="H928" s="10">
        <f>VLOOKUP(A928,away!$A$2:$E$405,3,FALSE)</f>
        <v>1.1818181818181801</v>
      </c>
      <c r="I928" s="10">
        <f>VLOOKUP(C928,away!$B$2:$E$405,3,FALSE)</f>
        <v>0.49</v>
      </c>
      <c r="J928" s="10">
        <f>VLOOKUP(B928,home!$B$2:$E$405,4,FALSE)</f>
        <v>1.18</v>
      </c>
      <c r="K928" s="12">
        <f t="shared" si="1064"/>
        <v>0.96408888888888611</v>
      </c>
      <c r="L928" s="12">
        <f t="shared" si="1065"/>
        <v>0.68332727272727167</v>
      </c>
      <c r="M928" s="13">
        <f t="shared" si="1066"/>
        <v>0.19254677618256763</v>
      </c>
      <c r="N928" s="13">
        <f t="shared" si="1067"/>
        <v>0.18563220750898865</v>
      </c>
      <c r="O928" s="13">
        <f t="shared" si="1068"/>
        <v>0.13157246344126236</v>
      </c>
      <c r="P928" s="13">
        <f t="shared" si="1069"/>
        <v>0.12684755008746021</v>
      </c>
      <c r="Q928" s="13">
        <f t="shared" si="1070"/>
        <v>8.9482974339665997E-2</v>
      </c>
      <c r="R928" s="13">
        <f t="shared" si="1071"/>
        <v>4.4953526304663233E-2</v>
      </c>
      <c r="S928" s="13">
        <f t="shared" si="1072"/>
        <v>2.0891418285723898E-2</v>
      </c>
      <c r="T928" s="13">
        <f t="shared" si="1073"/>
        <v>6.1146156811048416E-2</v>
      </c>
      <c r="U928" s="13">
        <f t="shared" si="1074"/>
        <v>4.3339195226700079E-2</v>
      </c>
      <c r="V928" s="13">
        <f t="shared" si="1075"/>
        <v>1.52922449976159E-3</v>
      </c>
      <c r="W928" s="13">
        <f t="shared" si="1076"/>
        <v>2.8756513768533776E-2</v>
      </c>
      <c r="X928" s="13">
        <f t="shared" si="1077"/>
        <v>1.9650110126596426E-2</v>
      </c>
      <c r="Y928" s="13">
        <f t="shared" si="1078"/>
        <v>6.7137280807988385E-3</v>
      </c>
      <c r="Z928" s="13">
        <f t="shared" si="1079"/>
        <v>1.0239323509746398E-2</v>
      </c>
      <c r="AA928" s="13">
        <f t="shared" si="1080"/>
        <v>9.8716180254852532E-3</v>
      </c>
      <c r="AB928" s="13">
        <f t="shared" si="1081"/>
        <v>4.7585586268627878E-3</v>
      </c>
      <c r="AC928" s="13">
        <f t="shared" si="1082"/>
        <v>6.2964693948106676E-5</v>
      </c>
      <c r="AD928" s="13">
        <f t="shared" si="1083"/>
        <v>6.9309588518559192E-3</v>
      </c>
      <c r="AE928" s="13">
        <f t="shared" si="1084"/>
        <v>4.7361132096236484E-3</v>
      </c>
      <c r="AF928" s="13">
        <f t="shared" si="1085"/>
        <v>1.6181576614298662E-3</v>
      </c>
      <c r="AG928" s="13">
        <f t="shared" si="1086"/>
        <v>3.6857708720920349E-4</v>
      </c>
      <c r="AH928" s="13">
        <f t="shared" si="1087"/>
        <v>1.74920225212181E-3</v>
      </c>
      <c r="AI928" s="13">
        <f t="shared" si="1088"/>
        <v>1.6863864556900528E-3</v>
      </c>
      <c r="AJ928" s="13">
        <f t="shared" si="1089"/>
        <v>8.1291322215174477E-4</v>
      </c>
      <c r="AK928" s="13">
        <f t="shared" si="1090"/>
        <v>2.6124020170245339E-4</v>
      </c>
      <c r="AL928" s="13">
        <f t="shared" si="1091"/>
        <v>1.6592159739410212E-6</v>
      </c>
      <c r="AM928" s="13">
        <f t="shared" si="1092"/>
        <v>1.3364120836840728E-3</v>
      </c>
      <c r="AN928" s="13">
        <f t="shared" si="1093"/>
        <v>9.132068243836081E-4</v>
      </c>
      <c r="AO928" s="13">
        <f t="shared" si="1094"/>
        <v>3.120095643709917E-4</v>
      </c>
      <c r="AP928" s="13">
        <f t="shared" si="1095"/>
        <v>7.1068214895484618E-5</v>
      </c>
      <c r="AQ928" s="13">
        <f t="shared" si="1096"/>
        <v>1.214071236553179E-5</v>
      </c>
      <c r="AR928" s="13">
        <f t="shared" si="1097"/>
        <v>2.390555208781597E-4</v>
      </c>
      <c r="AS928" s="13">
        <f t="shared" si="1098"/>
        <v>2.3047077150617888E-4</v>
      </c>
      <c r="AT928" s="13">
        <f t="shared" si="1099"/>
        <v>1.1109715501137816E-4</v>
      </c>
      <c r="AU928" s="13">
        <f t="shared" si="1100"/>
        <v>3.5702510911211983E-5</v>
      </c>
      <c r="AV928" s="13">
        <f t="shared" si="1101"/>
        <v>8.605098518733422E-6</v>
      </c>
      <c r="AW928" s="13">
        <f t="shared" si="1102"/>
        <v>3.0363109902886085E-8</v>
      </c>
      <c r="AX928" s="13">
        <f t="shared" si="1103"/>
        <v>2.1473667347610975E-4</v>
      </c>
      <c r="AY928" s="13">
        <f t="shared" si="1104"/>
        <v>1.4673542544095677E-4</v>
      </c>
      <c r="AZ928" s="13">
        <f t="shared" si="1105"/>
        <v>5.0134159039522449E-5</v>
      </c>
      <c r="BA928" s="13">
        <f t="shared" si="1106"/>
        <v>1.1419346055650722E-5</v>
      </c>
      <c r="BB928" s="13">
        <f t="shared" si="1107"/>
        <v>1.9507876491341836E-6</v>
      </c>
      <c r="BC928" s="13">
        <f t="shared" si="1108"/>
        <v>2.666052807905816E-7</v>
      </c>
      <c r="BD928" s="13">
        <f t="shared" si="1109"/>
        <v>2.7225526185345022E-5</v>
      </c>
      <c r="BE928" s="13">
        <f t="shared" si="1110"/>
        <v>2.6247827289444555E-5</v>
      </c>
      <c r="BF928" s="13">
        <f t="shared" si="1111"/>
        <v>1.2652619323613991E-5</v>
      </c>
      <c r="BG928" s="13">
        <f t="shared" si="1112"/>
        <v>4.0660832350790216E-6</v>
      </c>
      <c r="BH928" s="13">
        <f t="shared" si="1113"/>
        <v>9.8001641705926529E-7</v>
      </c>
      <c r="BI928" s="13">
        <f t="shared" si="1114"/>
        <v>1.8896458772310687E-7</v>
      </c>
      <c r="BJ928" s="14">
        <f t="shared" si="1115"/>
        <v>0.40810557784239265</v>
      </c>
      <c r="BK928" s="14">
        <f t="shared" si="1116"/>
        <v>0.34202632839087638</v>
      </c>
      <c r="BL928" s="14">
        <f t="shared" si="1117"/>
        <v>0.23970139585050365</v>
      </c>
      <c r="BM928" s="14">
        <f t="shared" si="1118"/>
        <v>0.22889042266657986</v>
      </c>
      <c r="BN928" s="14">
        <f t="shared" si="1119"/>
        <v>0.77103549786460801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1.3737373737373699</v>
      </c>
      <c r="F929" s="10">
        <f>VLOOKUP(B929,home!$B$2:$E$405,3,FALSE)</f>
        <v>1.46</v>
      </c>
      <c r="G929" s="10">
        <f>VLOOKUP(C929,away!$B$2:$E$405,4,FALSE)</f>
        <v>0.49</v>
      </c>
      <c r="H929" s="10">
        <f>VLOOKUP(A929,away!$A$2:$E$405,3,FALSE)</f>
        <v>1.1818181818181801</v>
      </c>
      <c r="I929" s="10">
        <f>VLOOKUP(C929,away!$B$2:$E$405,3,FALSE)</f>
        <v>1.33</v>
      </c>
      <c r="J929" s="10">
        <f>VLOOKUP(B929,home!$B$2:$E$405,4,FALSE)</f>
        <v>1.69</v>
      </c>
      <c r="K929" s="12">
        <f t="shared" ref="K929:K934" si="1120">E929*F929*G929</f>
        <v>0.9827717171717143</v>
      </c>
      <c r="L929" s="12">
        <f t="shared" ref="L929:L934" si="1121">H929*I929*J929</f>
        <v>2.6563727272727236</v>
      </c>
      <c r="M929" s="13">
        <f t="shared" ref="M929:M934" si="1122">_xlfn.POISSON.DIST(0,K929,FALSE) * _xlfn.POISSON.DIST(0,L929,FALSE)</f>
        <v>2.627481391518878E-2</v>
      </c>
      <c r="N929" s="13">
        <f t="shared" ref="N929:N934" si="1123">_xlfn.POISSON.DIST(1,K929,FALSE) * _xlfn.POISSON.DIST(0,L929,FALSE)</f>
        <v>2.5822143989797326E-2</v>
      </c>
      <c r="O929" s="13">
        <f t="shared" ref="O929:O934" si="1124">_xlfn.POISSON.DIST(0,K929,FALSE) * _xlfn.POISSON.DIST(1,L929,FALSE)</f>
        <v>6.9795699098473329E-2</v>
      </c>
      <c r="P929" s="13">
        <f t="shared" ref="P929:P934" si="1125">_xlfn.POISSON.DIST(1,K929,FALSE) * _xlfn.POISSON.DIST(1,L929,FALSE)</f>
        <v>6.8593239054206889E-2</v>
      </c>
      <c r="Q929" s="13">
        <f t="shared" ref="Q929:Q934" si="1126">_xlfn.POISSON.DIST(2,K929,FALSE) * _xlfn.POISSON.DIST(0,L929,FALSE)</f>
        <v>1.2688636394954189E-2</v>
      </c>
      <c r="R929" s="13">
        <f t="shared" ref="R929:R934" si="1127">_xlfn.POISSON.DIST(0,K929,FALSE) * _xlfn.POISSON.DIST(2,L929,FALSE)</f>
        <v>9.2701695783059007E-2</v>
      </c>
      <c r="S929" s="13">
        <f t="shared" ref="S929:S934" si="1128">_xlfn.POISSON.DIST(2,K929,FALSE) * _xlfn.POISSON.DIST(2,L929,FALSE)</f>
        <v>4.4767514425932048E-2</v>
      </c>
      <c r="T929" s="13">
        <f t="shared" ref="T929:T934" si="1129">_xlfn.POISSON.DIST(2,K929,FALSE) * _xlfn.POISSON.DIST(1,L929,FALSE)</f>
        <v>3.3705747665836394E-2</v>
      </c>
      <c r="U929" s="13">
        <f t="shared" ref="U929:U934" si="1130">_xlfn.POISSON.DIST(1,K929,FALSE) * _xlfn.POISSON.DIST(2,L929,FALSE)</f>
        <v>9.1104604749446746E-2</v>
      </c>
      <c r="V929" s="13">
        <f t="shared" ref="V929:V934" si="1131">_xlfn.POISSON.DIST(3,K929,FALSE) * _xlfn.POISSON.DIST(3,L929,FALSE)</f>
        <v>1.2985603411323175E-2</v>
      </c>
      <c r="W929" s="13">
        <f t="shared" ref="W929:W934" si="1132">_xlfn.POISSON.DIST(3,K929,FALSE) * _xlfn.POISSON.DIST(0,L929,FALSE)</f>
        <v>4.1566776594788813E-3</v>
      </c>
      <c r="X929" s="13">
        <f t="shared" ref="X929:X934" si="1133">_xlfn.POISSON.DIST(3,K929,FALSE) * _xlfn.POISSON.DIST(1,L929,FALSE)</f>
        <v>1.1041685170703516E-2</v>
      </c>
      <c r="Y929" s="13">
        <f t="shared" ref="Y929:Y934" si="1134">_xlfn.POISSON.DIST(3,K929,FALSE) * _xlfn.POISSON.DIST(2,L929,FALSE)</f>
        <v>1.4665415675294247E-2</v>
      </c>
      <c r="Z929" s="13">
        <f t="shared" ref="Z929:Z934" si="1135">_xlfn.POISSON.DIST(0,K929,FALSE) * _xlfn.POISSON.DIST(3,L929,FALSE)</f>
        <v>8.2083418816683587E-2</v>
      </c>
      <c r="AA929" s="13">
        <f t="shared" ref="AA929:AA934" si="1136">_xlfn.POISSON.DIST(1,K929,FALSE) * _xlfn.POISSON.DIST(3,L929,FALSE)</f>
        <v>8.066926246179712E-2</v>
      </c>
      <c r="AB929" s="13">
        <f t="shared" ref="AB929:AB934" si="1137">_xlfn.POISSON.DIST(2,K929,FALSE) * _xlfn.POISSON.DIST(3,L929,FALSE)</f>
        <v>3.9639734796278032E-2</v>
      </c>
      <c r="AC929" s="13">
        <f t="shared" ref="AC929:AC934" si="1138">_xlfn.POISSON.DIST(4,K929,FALSE) * _xlfn.POISSON.DIST(4,L929,FALSE)</f>
        <v>2.1187699985505668E-3</v>
      </c>
      <c r="AD929" s="13">
        <f t="shared" ref="AD929:AD934" si="1139">_xlfn.POISSON.DIST(4,K929,FALSE) * _xlfn.POISSON.DIST(0,L929,FALSE)</f>
        <v>1.0212663102838403E-3</v>
      </c>
      <c r="AE929" s="13">
        <f t="shared" ref="AE929:AE934" si="1140">_xlfn.POISSON.DIST(4,K929,FALSE) * _xlfn.POISSON.DIST(1,L929,FALSE)</f>
        <v>2.7128639739204363E-3</v>
      </c>
      <c r="AF929" s="13">
        <f t="shared" ref="AF929:AF934" si="1141">_xlfn.POISSON.DIST(4,K929,FALSE) * _xlfn.POISSON.DIST(2,L929,FALSE)</f>
        <v>3.6031889365614753E-3</v>
      </c>
      <c r="AG929" s="13">
        <f t="shared" ref="AG929:AG934" si="1142">_xlfn.POISSON.DIST(4,K929,FALSE) * _xlfn.POISSON.DIST(3,L929,FALSE)</f>
        <v>3.1904709407642364E-3</v>
      </c>
      <c r="AH929" s="13">
        <f t="shared" ref="AH929:AH934" si="1143">_xlfn.POISSON.DIST(0,K929,FALSE) * _xlfn.POISSON.DIST(4,L929,FALSE)</f>
        <v>5.4511038776485748E-2</v>
      </c>
      <c r="AI929" s="13">
        <f t="shared" ref="AI929:AI934" si="1144">_xlfn.POISSON.DIST(1,K929,FALSE) * _xlfn.POISSON.DIST(4,L929,FALSE)</f>
        <v>5.3571907183180792E-2</v>
      </c>
      <c r="AJ929" s="13">
        <f t="shared" ref="AJ929:AJ934" si="1145">_xlfn.POISSON.DIST(2,K929,FALSE) * _xlfn.POISSON.DIST(4,L929,FALSE)</f>
        <v>2.6324477607289141E-2</v>
      </c>
      <c r="AK929" s="13">
        <f t="shared" ref="AK929:AK934" si="1146">_xlfn.POISSON.DIST(3,K929,FALSE) * _xlfn.POISSON.DIST(4,L929,FALSE)</f>
        <v>8.6236506872546335E-3</v>
      </c>
      <c r="AL929" s="13">
        <f t="shared" ref="AL929:AL934" si="1147">_xlfn.POISSON.DIST(5,K929,FALSE) * _xlfn.POISSON.DIST(5,L929,FALSE)</f>
        <v>2.2125111520191918E-4</v>
      </c>
      <c r="AM929" s="13">
        <f t="shared" ref="AM929:AM934" si="1148">_xlfn.POISSON.DIST(5,K929,FALSE) * _xlfn.POISSON.DIST(0,L929,FALSE)</f>
        <v>2.0073432908945417E-4</v>
      </c>
      <c r="AN929" s="13">
        <f t="shared" ref="AN929:AN934" si="1149">_xlfn.POISSON.DIST(5,K929,FALSE) * _xlfn.POISSON.DIST(1,L929,FALSE)</f>
        <v>5.3322519722061377E-4</v>
      </c>
      <c r="AO929" s="13">
        <f t="shared" ref="AO929:AO934" si="1150">_xlfn.POISSON.DIST(5,K929,FALSE) * _xlfn.POISSON.DIST(2,L929,FALSE)</f>
        <v>7.0822243569572906E-4</v>
      </c>
      <c r="AP929" s="13">
        <f t="shared" ref="AP929:AP934" si="1151">_xlfn.POISSON.DIST(5,K929,FALSE) * _xlfn.POISSON.DIST(3,L929,FALSE)</f>
        <v>6.2710092100826489E-4</v>
      </c>
      <c r="AQ929" s="13">
        <f t="shared" ref="AQ929:AQ934" si="1152">_xlfn.POISSON.DIST(5,K929,FALSE) * _xlfn.POISSON.DIST(4,L929,FALSE)</f>
        <v>4.1645344595349034E-4</v>
      </c>
      <c r="AR929" s="13">
        <f t="shared" ref="AR929:AR934" si="1153">_xlfn.POISSON.DIST(0,K929,FALSE) * _xlfn.POISSON.DIST(5,L929,FALSE)</f>
        <v>2.8960327348232503E-2</v>
      </c>
      <c r="AS929" s="13">
        <f t="shared" ref="AS929:AS934" si="1154">_xlfn.POISSON.DIST(1,K929,FALSE) * _xlfn.POISSON.DIST(5,L929,FALSE)</f>
        <v>2.846139063787741E-2</v>
      </c>
      <c r="AT929" s="13">
        <f t="shared" ref="AT929:AT934" si="1155">_xlfn.POISSON.DIST(2,K929,FALSE) * _xlfn.POISSON.DIST(5,L929,FALSE)</f>
        <v>1.3985524875140867E-2</v>
      </c>
      <c r="AU929" s="13">
        <f t="shared" ref="AU929:AU934" si="1156">_xlfn.POISSON.DIST(3,K929,FALSE) * _xlfn.POISSON.DIST(5,L929,FALSE)</f>
        <v>4.5815260990299733E-3</v>
      </c>
      <c r="AV929" s="13">
        <f t="shared" ref="AV929:AV934" si="1157">_xlfn.POISSON.DIST(4,K929,FALSE) * _xlfn.POISSON.DIST(5,L929,FALSE)</f>
        <v>1.1256485679026777E-3</v>
      </c>
      <c r="AW929" s="13">
        <f t="shared" ref="AW929:AW934" si="1158">_xlfn.POISSON.DIST(6,K929,FALSE) * _xlfn.POISSON.DIST(6,L929,FALSE)</f>
        <v>1.6044442455469663E-5</v>
      </c>
      <c r="AX929" s="13">
        <f t="shared" ref="AX929:AX934" si="1159">_xlfn.POISSON.DIST(6,K929,FALSE) * _xlfn.POISSON.DIST(0,L929,FALSE)</f>
        <v>3.2879336882425799E-5</v>
      </c>
      <c r="AY929" s="13">
        <f t="shared" ref="AY929:AY934" si="1160">_xlfn.POISSON.DIST(6,K929,FALSE) * _xlfn.POISSON.DIST(1,L929,FALSE)</f>
        <v>8.7339773785288067E-5</v>
      </c>
      <c r="AZ929" s="13">
        <f t="shared" ref="AZ929:AZ934" si="1161">_xlfn.POISSON.DIST(6,K929,FALSE) * _xlfn.POISSON.DIST(2,L929,FALSE)</f>
        <v>1.1600349654470422E-4</v>
      </c>
      <c r="BA929" s="13">
        <f t="shared" ref="BA929:BA934" si="1162">_xlfn.POISSON.DIST(6,K929,FALSE) * _xlfn.POISSON.DIST(3,L929,FALSE)</f>
        <v>1.0271617482987597E-4</v>
      </c>
      <c r="BB929" s="13">
        <f t="shared" ref="BB929:BB934" si="1163">_xlfn.POISSON.DIST(6,K929,FALSE) * _xlfn.POISSON.DIST(4,L929,FALSE)</f>
        <v>6.8213111366964877E-5</v>
      </c>
      <c r="BC929" s="13">
        <f t="shared" ref="BC929:BC934" si="1164">_xlfn.POISSON.DIST(6,K929,FALSE) * _xlfn.POISSON.DIST(5,L929,FALSE)</f>
        <v>3.623988973552447E-5</v>
      </c>
      <c r="BD929" s="13">
        <f t="shared" ref="BD929:BD934" si="1165">_xlfn.POISSON.DIST(0,K929,FALSE) * _xlfn.POISSON.DIST(6,L929,FALSE)</f>
        <v>1.2821570623455875E-2</v>
      </c>
      <c r="BE929" s="13">
        <f t="shared" ref="BE929:BE934" si="1166">_xlfn.POISSON.DIST(1,K929,FALSE) * _xlfn.POISSON.DIST(6,L929,FALSE)</f>
        <v>1.2600676978452135E-2</v>
      </c>
      <c r="BF929" s="13">
        <f t="shared" ref="BF929:BF934" si="1167">_xlfn.POISSON.DIST(2,K929,FALSE) * _xlfn.POISSON.DIST(6,L929,FALSE)</f>
        <v>6.1917944758197469E-3</v>
      </c>
      <c r="BG929" s="13">
        <f t="shared" ref="BG929:BG934" si="1168">_xlfn.POISSON.DIST(3,K929,FALSE) * _xlfn.POISSON.DIST(6,L929,FALSE)</f>
        <v>2.0283734964585695E-3</v>
      </c>
      <c r="BH929" s="13">
        <f t="shared" ref="BH929:BH934" si="1169">_xlfn.POISSON.DIST(4,K929,FALSE) * _xlfn.POISSON.DIST(6,L929,FALSE)</f>
        <v>4.9835702604504551E-4</v>
      </c>
      <c r="BI929" s="13">
        <f t="shared" ref="BI929:BI934" si="1170">_xlfn.POISSON.DIST(5,K929,FALSE) * _xlfn.POISSON.DIST(6,L929,FALSE)</f>
        <v>9.7954238050175659E-5</v>
      </c>
      <c r="BJ929" s="14">
        <f t="shared" ref="BJ929:BJ934" si="1171">SUM(N929,Q929,T929,W929,X929,Y929,AD929,AE929,AF929,AG929,AM929,AN929,AO929,AP929,AQ929,AX929,AY929,AZ929,BA929,BB929,BC929)</f>
        <v>0.11553722482970689</v>
      </c>
      <c r="BK929" s="14">
        <f t="shared" ref="BK929:BK934" si="1172">SUM(M929,P929,S929,V929,AC929,AL929,AY929)</f>
        <v>0.15504853169418867</v>
      </c>
      <c r="BL929" s="14">
        <f t="shared" ref="BL929:BL934" si="1173">SUM(O929,R929,U929,AA929,AB929,AH929,AI929,AJ929,AK929,AR929,AS929,AT929,AU929,AV929,BD929,BE929,BF929,BG929,BH929,BI929)</f>
        <v>0.62829521550972944</v>
      </c>
      <c r="BM929" s="14">
        <f t="shared" ref="BM929:BM934" si="1174">SUM(S929:BI929)</f>
        <v>0.68501686728329947</v>
      </c>
      <c r="BN929" s="14">
        <f t="shared" ref="BN929:BN934" si="1175">SUM(M929:R929)</f>
        <v>0.29587622823567949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1.36029411764706</v>
      </c>
      <c r="F930" s="10">
        <f>VLOOKUP(B930,home!$B$2:$E$405,3,FALSE)</f>
        <v>0.84</v>
      </c>
      <c r="G930" s="10">
        <f>VLOOKUP(C930,away!$B$2:$E$405,4,FALSE)</f>
        <v>1.1599999999999999</v>
      </c>
      <c r="H930" s="10">
        <f>VLOOKUP(A930,away!$A$2:$E$405,3,FALSE)</f>
        <v>1.0661764705882399</v>
      </c>
      <c r="I930" s="10">
        <f>VLOOKUP(C930,away!$B$2:$E$405,3,FALSE)</f>
        <v>0.53</v>
      </c>
      <c r="J930" s="10">
        <f>VLOOKUP(B930,home!$B$2:$E$405,4,FALSE)</f>
        <v>1.21</v>
      </c>
      <c r="K930" s="12">
        <f t="shared" si="1120"/>
        <v>1.3254705882352951</v>
      </c>
      <c r="L930" s="12">
        <f t="shared" si="1121"/>
        <v>0.6837389705882384</v>
      </c>
      <c r="M930" s="13">
        <f t="shared" si="1122"/>
        <v>0.13409462670335223</v>
      </c>
      <c r="N930" s="13">
        <f t="shared" si="1123"/>
        <v>0.17773848373568457</v>
      </c>
      <c r="O930" s="13">
        <f t="shared" si="1124"/>
        <v>9.1685722023564162E-2</v>
      </c>
      <c r="P930" s="13">
        <f t="shared" si="1125"/>
        <v>0.12152672790335133</v>
      </c>
      <c r="Q930" s="13">
        <f t="shared" si="1126"/>
        <v>0.11779356629459364</v>
      </c>
      <c r="R930" s="13">
        <f t="shared" si="1127"/>
        <v>3.1344550597015568E-2</v>
      </c>
      <c r="S930" s="13">
        <f t="shared" si="1128"/>
        <v>2.753418604081544E-2</v>
      </c>
      <c r="T930" s="13">
        <f t="shared" si="1129"/>
        <v>8.0540051760182876E-2</v>
      </c>
      <c r="U930" s="13">
        <f t="shared" si="1130"/>
        <v>4.1546279917797191E-2</v>
      </c>
      <c r="V930" s="13">
        <f t="shared" si="1131"/>
        <v>2.7726187902491462E-3</v>
      </c>
      <c r="W930" s="13">
        <f t="shared" si="1132"/>
        <v>5.2043969202276101E-2</v>
      </c>
      <c r="X930" s="13">
        <f t="shared" si="1133"/>
        <v>3.5584489927690248E-2</v>
      </c>
      <c r="Y930" s="13">
        <f t="shared" si="1134"/>
        <v>1.2165251256033233E-2</v>
      </c>
      <c r="Z930" s="13">
        <f t="shared" si="1135"/>
        <v>7.1438302529181277E-3</v>
      </c>
      <c r="AA930" s="13">
        <f t="shared" si="1136"/>
        <v>9.4689368875884861E-3</v>
      </c>
      <c r="AB930" s="13">
        <f t="shared" si="1137"/>
        <v>6.275398673177399E-3</v>
      </c>
      <c r="AC930" s="13">
        <f t="shared" si="1138"/>
        <v>1.5704734857111897E-4</v>
      </c>
      <c r="AD930" s="13">
        <f t="shared" si="1139"/>
        <v>1.7245687618160113E-2</v>
      </c>
      <c r="AE930" s="13">
        <f t="shared" si="1140"/>
        <v>1.1791548699127125E-2</v>
      </c>
      <c r="AF930" s="13">
        <f t="shared" si="1141"/>
        <v>4.0311706845911309E-3</v>
      </c>
      <c r="AG930" s="13">
        <f t="shared" si="1142"/>
        <v>9.1875616471594158E-4</v>
      </c>
      <c r="AH930" s="13">
        <f t="shared" si="1143"/>
        <v>1.2211287857968388E-3</v>
      </c>
      <c r="AI930" s="13">
        <f t="shared" si="1144"/>
        <v>1.6185702900211874E-3</v>
      </c>
      <c r="AJ930" s="13">
        <f t="shared" si="1145"/>
        <v>1.0726836572072778E-3</v>
      </c>
      <c r="AK930" s="13">
        <f t="shared" si="1146"/>
        <v>4.7393687936963949E-4</v>
      </c>
      <c r="AL930" s="13">
        <f t="shared" si="1147"/>
        <v>5.6931290587702646E-6</v>
      </c>
      <c r="AM930" s="13">
        <f t="shared" si="1148"/>
        <v>4.5717303423529641E-3</v>
      </c>
      <c r="AN930" s="13">
        <f t="shared" si="1149"/>
        <v>3.1258701980874308E-3</v>
      </c>
      <c r="AO930" s="13">
        <f t="shared" si="1150"/>
        <v>1.0686396357163764E-3</v>
      </c>
      <c r="AP930" s="13">
        <f t="shared" si="1151"/>
        <v>2.4355685481816848E-4</v>
      </c>
      <c r="AQ930" s="13">
        <f t="shared" si="1152"/>
        <v>4.1632328298270876E-5</v>
      </c>
      <c r="AR930" s="13">
        <f t="shared" si="1153"/>
        <v>1.6698666779127924E-4</v>
      </c>
      <c r="AS930" s="13">
        <f t="shared" si="1154"/>
        <v>2.2133591678475867E-4</v>
      </c>
      <c r="AT930" s="13">
        <f t="shared" si="1155"/>
        <v>1.4668712390914621E-4</v>
      </c>
      <c r="AU930" s="13">
        <f t="shared" si="1156"/>
        <v>6.4809822804799902E-5</v>
      </c>
      <c r="AV930" s="13">
        <f t="shared" si="1157"/>
        <v>2.1475878489125832E-5</v>
      </c>
      <c r="AW930" s="13">
        <f t="shared" si="1158"/>
        <v>1.4332071211639488E-7</v>
      </c>
      <c r="AX930" s="13">
        <f t="shared" si="1159"/>
        <v>1.0099490176886223E-3</v>
      </c>
      <c r="AY930" s="13">
        <f t="shared" si="1160"/>
        <v>6.9054150170102125E-4</v>
      </c>
      <c r="AZ930" s="13">
        <f t="shared" si="1161"/>
        <v>2.3607506776075624E-4</v>
      </c>
      <c r="BA930" s="13">
        <f t="shared" si="1162"/>
        <v>5.380457460409605E-5</v>
      </c>
      <c r="BB930" s="13">
        <f t="shared" si="1163"/>
        <v>9.1970711131856748E-6</v>
      </c>
      <c r="BC930" s="13">
        <f t="shared" si="1164"/>
        <v>1.2576791870712798E-6</v>
      </c>
      <c r="BD930" s="13">
        <f t="shared" si="1165"/>
        <v>1.90292153895949E-5</v>
      </c>
      <c r="BE930" s="13">
        <f t="shared" si="1166"/>
        <v>2.522266531610248E-5</v>
      </c>
      <c r="BF930" s="13">
        <f t="shared" si="1167"/>
        <v>1.6715950516698165E-5</v>
      </c>
      <c r="BG930" s="13">
        <f t="shared" si="1168"/>
        <v>7.385500254760003E-6</v>
      </c>
      <c r="BH930" s="13">
        <f t="shared" si="1169"/>
        <v>2.4473158417721646E-6</v>
      </c>
      <c r="BI930" s="13">
        <f t="shared" si="1170"/>
        <v>6.4876903367826115E-7</v>
      </c>
      <c r="BJ930" s="14">
        <f t="shared" si="1171"/>
        <v>0.52090522961438268</v>
      </c>
      <c r="BK930" s="14">
        <f t="shared" si="1172"/>
        <v>0.28678144141709905</v>
      </c>
      <c r="BL930" s="14">
        <f t="shared" si="1173"/>
        <v>0.18539995253766944</v>
      </c>
      <c r="BM930" s="14">
        <f t="shared" si="1174"/>
        <v>0.32535637838351916</v>
      </c>
      <c r="BN930" s="14">
        <f t="shared" si="1175"/>
        <v>0.67418367725756156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1.36029411764706</v>
      </c>
      <c r="F931" s="10">
        <f>VLOOKUP(B931,home!$B$2:$E$405,3,FALSE)</f>
        <v>0.86</v>
      </c>
      <c r="G931" s="10">
        <f>VLOOKUP(C931,away!$B$2:$E$405,4,FALSE)</f>
        <v>0.84</v>
      </c>
      <c r="H931" s="10">
        <f>VLOOKUP(A931,away!$A$2:$E$405,3,FALSE)</f>
        <v>1.0661764705882399</v>
      </c>
      <c r="I931" s="10">
        <f>VLOOKUP(C931,away!$B$2:$E$405,3,FALSE)</f>
        <v>1.05</v>
      </c>
      <c r="J931" s="10">
        <f>VLOOKUP(B931,home!$B$2:$E$405,4,FALSE)</f>
        <v>1.72</v>
      </c>
      <c r="K931" s="12">
        <f t="shared" si="1120"/>
        <v>0.98267647058823604</v>
      </c>
      <c r="L931" s="12">
        <f t="shared" si="1121"/>
        <v>1.9255147058823616</v>
      </c>
      <c r="M931" s="13">
        <f t="shared" si="1122"/>
        <v>5.45743560229216E-2</v>
      </c>
      <c r="N931" s="13">
        <f t="shared" si="1123"/>
        <v>5.3628935561230433E-2</v>
      </c>
      <c r="O931" s="13">
        <f t="shared" si="1124"/>
        <v>0.10508372508619516</v>
      </c>
      <c r="P931" s="13">
        <f t="shared" si="1125"/>
        <v>0.10326330408396674</v>
      </c>
      <c r="Q931" s="13">
        <f t="shared" si="1126"/>
        <v>2.6349946559356928E-2</v>
      </c>
      <c r="R931" s="13">
        <f t="shared" si="1127"/>
        <v>0.10117012900118405</v>
      </c>
      <c r="S931" s="13">
        <f t="shared" si="1128"/>
        <v>4.884762160940169E-2</v>
      </c>
      <c r="T931" s="13">
        <f t="shared" si="1129"/>
        <v>5.0737209599256101E-2</v>
      </c>
      <c r="U931" s="13">
        <f t="shared" si="1130"/>
        <v>9.9417505295840078E-2</v>
      </c>
      <c r="V931" s="13">
        <f t="shared" si="1131"/>
        <v>1.0269713086310696E-2</v>
      </c>
      <c r="W931" s="13">
        <f t="shared" si="1132"/>
        <v>8.6311574950458346E-3</v>
      </c>
      <c r="X931" s="13">
        <f t="shared" si="1133"/>
        <v>1.6619420685497519E-2</v>
      </c>
      <c r="Y931" s="13">
        <f t="shared" si="1134"/>
        <v>1.6000469466585503E-2</v>
      </c>
      <c r="Z931" s="13">
        <f t="shared" si="1135"/>
        <v>6.4934857062598481E-2</v>
      </c>
      <c r="AA931" s="13">
        <f t="shared" si="1136"/>
        <v>6.3809956156425859E-2</v>
      </c>
      <c r="AB931" s="13">
        <f t="shared" si="1137"/>
        <v>3.1352271252093319E-2</v>
      </c>
      <c r="AC931" s="13">
        <f t="shared" si="1138"/>
        <v>1.214494982819155E-3</v>
      </c>
      <c r="AD931" s="13">
        <f t="shared" si="1139"/>
        <v>2.1204088460807101E-3</v>
      </c>
      <c r="AE931" s="13">
        <f t="shared" si="1140"/>
        <v>4.0828784156114557E-3</v>
      </c>
      <c r="AF931" s="13">
        <f t="shared" si="1141"/>
        <v>3.9308212157947685E-3</v>
      </c>
      <c r="AG931" s="13">
        <f t="shared" si="1142"/>
        <v>2.5229513524024035E-3</v>
      </c>
      <c r="AH931" s="13">
        <f t="shared" si="1143"/>
        <v>3.1258255549600628E-2</v>
      </c>
      <c r="AI931" s="13">
        <f t="shared" si="1144"/>
        <v>3.0716752240226682E-2</v>
      </c>
      <c r="AJ931" s="13">
        <f t="shared" si="1145"/>
        <v>1.5092314839679623E-2</v>
      </c>
      <c r="AK931" s="13">
        <f t="shared" si="1146"/>
        <v>4.9436208932209444E-3</v>
      </c>
      <c r="AL931" s="13">
        <f t="shared" si="1147"/>
        <v>9.1920655676913291E-5</v>
      </c>
      <c r="AM931" s="13">
        <f t="shared" si="1148"/>
        <v>4.167351762141334E-4</v>
      </c>
      <c r="AN931" s="13">
        <f t="shared" si="1149"/>
        <v>8.0242971025879114E-4</v>
      </c>
      <c r="AO931" s="13">
        <f t="shared" si="1150"/>
        <v>7.7254510377011275E-4</v>
      </c>
      <c r="AP931" s="13">
        <f t="shared" si="1151"/>
        <v>4.9584898608892234E-4</v>
      </c>
      <c r="AQ931" s="13">
        <f t="shared" si="1152"/>
        <v>2.3869112865276961E-4</v>
      </c>
      <c r="AR931" s="13">
        <f t="shared" si="1153"/>
        <v>1.2037646148196987E-2</v>
      </c>
      <c r="AS931" s="13">
        <f t="shared" si="1154"/>
        <v>1.1829111631100288E-2</v>
      </c>
      <c r="AT931" s="13">
        <f t="shared" si="1155"/>
        <v>5.8120948339219405E-3</v>
      </c>
      <c r="AU931" s="13">
        <f t="shared" si="1156"/>
        <v>1.9038029460408446E-3</v>
      </c>
      <c r="AV931" s="13">
        <f t="shared" si="1157"/>
        <v>4.6770558992772566E-4</v>
      </c>
      <c r="AW931" s="13">
        <f t="shared" si="1158"/>
        <v>4.8313445435271909E-6</v>
      </c>
      <c r="AX931" s="13">
        <f t="shared" si="1159"/>
        <v>6.8252642022011844E-5</v>
      </c>
      <c r="AY931" s="13">
        <f t="shared" si="1160"/>
        <v>1.3142146592870824E-4</v>
      </c>
      <c r="AZ931" s="13">
        <f t="shared" si="1161"/>
        <v>1.2652698265717277E-4</v>
      </c>
      <c r="BA931" s="13">
        <f t="shared" si="1162"/>
        <v>8.1209855265769557E-5</v>
      </c>
      <c r="BB931" s="13">
        <f t="shared" si="1163"/>
        <v>3.9092692644204353E-5</v>
      </c>
      <c r="BC931" s="13">
        <f t="shared" si="1164"/>
        <v>1.5054710915790937E-5</v>
      </c>
      <c r="BD931" s="13">
        <f t="shared" si="1165"/>
        <v>3.8631107804269079E-3</v>
      </c>
      <c r="BE931" s="13">
        <f t="shared" si="1166"/>
        <v>3.7961880672012795E-3</v>
      </c>
      <c r="BF931" s="13">
        <f t="shared" si="1167"/>
        <v>1.8652123457832651E-3</v>
      </c>
      <c r="BG931" s="13">
        <f t="shared" si="1168"/>
        <v>6.1096676161730124E-4</v>
      </c>
      <c r="BH931" s="13">
        <f t="shared" si="1169"/>
        <v>1.5009566523820341E-4</v>
      </c>
      <c r="BI931" s="13">
        <f t="shared" si="1170"/>
        <v>2.9499095713374235E-5</v>
      </c>
      <c r="BJ931" s="14">
        <f t="shared" si="1171"/>
        <v>0.18781200765128006</v>
      </c>
      <c r="BK931" s="14">
        <f t="shared" si="1172"/>
        <v>0.21839283190702549</v>
      </c>
      <c r="BL931" s="14">
        <f t="shared" si="1173"/>
        <v>0.5252099641796345</v>
      </c>
      <c r="BM931" s="14">
        <f t="shared" si="1174"/>
        <v>0.55215267436429849</v>
      </c>
      <c r="BN931" s="14">
        <f t="shared" si="1175"/>
        <v>0.4440703963148549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1.32085561497326</v>
      </c>
      <c r="F932" s="10">
        <f>VLOOKUP(B932,home!$B$2:$E$405,3,FALSE)</f>
        <v>0.93</v>
      </c>
      <c r="G932" s="10">
        <f>VLOOKUP(C932,away!$B$2:$E$405,4,FALSE)</f>
        <v>0.95</v>
      </c>
      <c r="H932" s="10">
        <f>VLOOKUP(A932,away!$A$2:$E$405,3,FALSE)</f>
        <v>1.0053475935828899</v>
      </c>
      <c r="I932" s="10">
        <f>VLOOKUP(C932,away!$B$2:$E$405,3,FALSE)</f>
        <v>1.04</v>
      </c>
      <c r="J932" s="10">
        <f>VLOOKUP(B932,home!$B$2:$E$405,4,FALSE)</f>
        <v>1.1100000000000001</v>
      </c>
      <c r="K932" s="12">
        <f t="shared" si="1120"/>
        <v>1.1669759358288752</v>
      </c>
      <c r="L932" s="12">
        <f t="shared" si="1121"/>
        <v>1.1605732620320883</v>
      </c>
      <c r="M932" s="13">
        <f t="shared" si="1122"/>
        <v>9.753449215357532E-2</v>
      </c>
      <c r="N932" s="13">
        <f t="shared" si="1123"/>
        <v>0.1138204052565126</v>
      </c>
      <c r="O932" s="13">
        <f t="shared" si="1124"/>
        <v>0.11319592371931801</v>
      </c>
      <c r="P932" s="13">
        <f t="shared" si="1125"/>
        <v>0.13209691901436507</v>
      </c>
      <c r="Q932" s="13">
        <f t="shared" si="1126"/>
        <v>6.6412836970320327E-2</v>
      </c>
      <c r="R932" s="13">
        <f t="shared" si="1127"/>
        <v>6.5686081219832174E-2</v>
      </c>
      <c r="S932" s="13">
        <f t="shared" si="1128"/>
        <v>4.4726731097374378E-2</v>
      </c>
      <c r="T932" s="13">
        <f t="shared" si="1129"/>
        <v>7.7076962843449934E-2</v>
      </c>
      <c r="U932" s="13">
        <f t="shared" si="1130"/>
        <v>7.6654076102445137E-2</v>
      </c>
      <c r="V932" s="13">
        <f t="shared" si="1131"/>
        <v>6.7306825913489247E-3</v>
      </c>
      <c r="W932" s="13">
        <f t="shared" si="1132"/>
        <v>2.5834060858163359E-2</v>
      </c>
      <c r="X932" s="13">
        <f t="shared" si="1133"/>
        <v>2.9982320281694137E-2</v>
      </c>
      <c r="Y932" s="13">
        <f t="shared" si="1134"/>
        <v>1.7398339626308303E-2</v>
      </c>
      <c r="Z932" s="13">
        <f t="shared" si="1135"/>
        <v>2.5411169850468443E-2</v>
      </c>
      <c r="AA932" s="13">
        <f t="shared" si="1136"/>
        <v>2.9654223716756904E-2</v>
      </c>
      <c r="AB932" s="13">
        <f t="shared" si="1137"/>
        <v>1.7302882736570612E-2</v>
      </c>
      <c r="AC932" s="13">
        <f t="shared" si="1138"/>
        <v>5.6973590415894762E-4</v>
      </c>
      <c r="AD932" s="13">
        <f t="shared" si="1139"/>
        <v>7.5369318365538247E-3</v>
      </c>
      <c r="AE932" s="13">
        <f t="shared" si="1140"/>
        <v>8.7471615672627696E-3</v>
      </c>
      <c r="AF932" s="13">
        <f t="shared" si="1141"/>
        <v>5.075860916819934E-3</v>
      </c>
      <c r="AG932" s="13">
        <f t="shared" si="1142"/>
        <v>1.9636361539516326E-3</v>
      </c>
      <c r="AH932" s="13">
        <f t="shared" si="1143"/>
        <v>7.3728810713524044E-3</v>
      </c>
      <c r="AI932" s="13">
        <f t="shared" si="1144"/>
        <v>8.6039747879964705E-3</v>
      </c>
      <c r="AJ932" s="13">
        <f t="shared" si="1145"/>
        <v>5.020315765035116E-3</v>
      </c>
      <c r="AK932" s="13">
        <f t="shared" si="1146"/>
        <v>1.9528625626861029E-3</v>
      </c>
      <c r="AL932" s="13">
        <f t="shared" si="1147"/>
        <v>3.0865125118099756E-5</v>
      </c>
      <c r="AM932" s="13">
        <f t="shared" si="1148"/>
        <v>1.7590836166481683E-3</v>
      </c>
      <c r="AN932" s="13">
        <f t="shared" si="1149"/>
        <v>2.0415454111605679E-3</v>
      </c>
      <c r="AO932" s="13">
        <f t="shared" si="1150"/>
        <v>1.1846815087086307E-3</v>
      </c>
      <c r="AP932" s="13">
        <f t="shared" si="1151"/>
        <v>4.5830322767702385E-4</v>
      </c>
      <c r="AQ932" s="13">
        <f t="shared" si="1152"/>
        <v>1.3297361798623962E-4</v>
      </c>
      <c r="AR932" s="13">
        <f t="shared" si="1153"/>
        <v>1.7113537271108187E-3</v>
      </c>
      <c r="AS932" s="13">
        <f t="shared" si="1154"/>
        <v>1.9971086172293805E-3</v>
      </c>
      <c r="AT932" s="13">
        <f t="shared" si="1155"/>
        <v>1.1652888487715841E-3</v>
      </c>
      <c r="AU932" s="13">
        <f t="shared" si="1156"/>
        <v>4.5328801493539053E-4</v>
      </c>
      <c r="AV932" s="13">
        <f t="shared" si="1157"/>
        <v>1.3224405135731012E-4</v>
      </c>
      <c r="AW932" s="13">
        <f t="shared" si="1158"/>
        <v>1.1611812176700513E-6</v>
      </c>
      <c r="AX932" s="13">
        <f t="shared" si="1159"/>
        <v>3.4213470828987316E-4</v>
      </c>
      <c r="AY932" s="13">
        <f t="shared" si="1160"/>
        <v>3.9707239445437503E-4</v>
      </c>
      <c r="AZ932" s="13">
        <f t="shared" si="1161"/>
        <v>2.3041580204740308E-4</v>
      </c>
      <c r="BA932" s="13">
        <f t="shared" si="1162"/>
        <v>8.9138139668631518E-5</v>
      </c>
      <c r="BB932" s="13">
        <f t="shared" si="1163"/>
        <v>2.5862835381673895E-5</v>
      </c>
      <c r="BC932" s="13">
        <f t="shared" si="1164"/>
        <v>6.0031430448616333E-6</v>
      </c>
      <c r="BD932" s="13">
        <f t="shared" si="1165"/>
        <v>3.3102522959396248E-4</v>
      </c>
      <c r="BE932" s="13">
        <f t="shared" si="1166"/>
        <v>3.8629847708838251E-4</v>
      </c>
      <c r="BF932" s="13">
        <f t="shared" si="1167"/>
        <v>2.2540051340474231E-4</v>
      </c>
      <c r="BG932" s="13">
        <f t="shared" si="1168"/>
        <v>8.7678991688936017E-5</v>
      </c>
      <c r="BH932" s="13">
        <f t="shared" si="1169"/>
        <v>2.5579818344682068E-5</v>
      </c>
      <c r="BI932" s="13">
        <f t="shared" si="1170"/>
        <v>5.970206490223596E-6</v>
      </c>
      <c r="BJ932" s="14">
        <f t="shared" si="1171"/>
        <v>0.36051573071610443</v>
      </c>
      <c r="BK932" s="14">
        <f t="shared" si="1172"/>
        <v>0.282086498280395</v>
      </c>
      <c r="BL932" s="14">
        <f t="shared" si="1173"/>
        <v>0.33196445817800835</v>
      </c>
      <c r="BM932" s="14">
        <f t="shared" si="1174"/>
        <v>0.41083528747781611</v>
      </c>
      <c r="BN932" s="14">
        <f t="shared" si="1175"/>
        <v>0.58874665833392348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1.57692307692308</v>
      </c>
      <c r="F933" s="10">
        <f>VLOOKUP(B933,home!$B$2:$E$405,3,FALSE)</f>
        <v>1.48</v>
      </c>
      <c r="G933" s="10">
        <f>VLOOKUP(C933,away!$B$2:$E$405,4,FALSE)</f>
        <v>0.63</v>
      </c>
      <c r="H933" s="10">
        <f>VLOOKUP(A933,away!$A$2:$E$405,3,FALSE)</f>
        <v>1.1000000000000001</v>
      </c>
      <c r="I933" s="10">
        <f>VLOOKUP(C933,away!$B$2:$E$405,3,FALSE)</f>
        <v>0.32</v>
      </c>
      <c r="J933" s="10">
        <f>VLOOKUP(B933,home!$B$2:$E$405,4,FALSE)</f>
        <v>1.36</v>
      </c>
      <c r="K933" s="12">
        <f t="shared" si="1120"/>
        <v>1.4703230769230797</v>
      </c>
      <c r="L933" s="12">
        <f t="shared" si="1121"/>
        <v>0.47872000000000009</v>
      </c>
      <c r="M933" s="13">
        <f t="shared" si="1122"/>
        <v>0.1424102820899551</v>
      </c>
      <c r="N933" s="13">
        <f t="shared" si="1123"/>
        <v>0.20938912414798655</v>
      </c>
      <c r="O933" s="13">
        <f t="shared" si="1124"/>
        <v>6.8174650242103313E-2</v>
      </c>
      <c r="P933" s="13">
        <f t="shared" si="1125"/>
        <v>0.10023876151212413</v>
      </c>
      <c r="Q933" s="13">
        <f t="shared" si="1126"/>
        <v>0.15393483064574817</v>
      </c>
      <c r="R933" s="13">
        <f t="shared" si="1127"/>
        <v>1.6318284281949855E-2</v>
      </c>
      <c r="S933" s="13">
        <f t="shared" si="1128"/>
        <v>1.7638841033854716E-2</v>
      </c>
      <c r="T933" s="13">
        <f t="shared" si="1129"/>
        <v>7.3691682126732577E-2</v>
      </c>
      <c r="U933" s="13">
        <f t="shared" si="1130"/>
        <v>2.399314995554204E-2</v>
      </c>
      <c r="V933" s="13">
        <f t="shared" si="1131"/>
        <v>1.3795005636726219E-3</v>
      </c>
      <c r="W933" s="13">
        <f t="shared" si="1132"/>
        <v>7.5444644613563192E-2</v>
      </c>
      <c r="X933" s="13">
        <f t="shared" si="1133"/>
        <v>3.6116860269404978E-2</v>
      </c>
      <c r="Y933" s="13">
        <f t="shared" si="1134"/>
        <v>8.6449316740847791E-3</v>
      </c>
      <c r="Z933" s="13">
        <f t="shared" si="1135"/>
        <v>2.6039630171516785E-3</v>
      </c>
      <c r="AA933" s="13">
        <f t="shared" si="1136"/>
        <v>3.8286669155723619E-3</v>
      </c>
      <c r="AB933" s="13">
        <f t="shared" si="1137"/>
        <v>2.8146886599089765E-3</v>
      </c>
      <c r="AC933" s="13">
        <f t="shared" si="1138"/>
        <v>6.0687080480815876E-5</v>
      </c>
      <c r="AD933" s="13">
        <f t="shared" si="1139"/>
        <v>2.7732000501395623E-2</v>
      </c>
      <c r="AE933" s="13">
        <f t="shared" si="1140"/>
        <v>1.3275863280028114E-2</v>
      </c>
      <c r="AF933" s="13">
        <f t="shared" si="1141"/>
        <v>3.1777106347075307E-3</v>
      </c>
      <c r="AG933" s="13">
        <f t="shared" si="1142"/>
        <v>5.0707787834906306E-4</v>
      </c>
      <c r="AH933" s="13">
        <f t="shared" si="1143"/>
        <v>3.1164229389271295E-4</v>
      </c>
      <c r="AI933" s="13">
        <f t="shared" si="1144"/>
        <v>4.5821485645570039E-4</v>
      </c>
      <c r="AJ933" s="13">
        <f t="shared" si="1145"/>
        <v>3.3686193881790638E-4</v>
      </c>
      <c r="AK933" s="13">
        <f t="shared" si="1146"/>
        <v>1.6509862746033941E-4</v>
      </c>
      <c r="AL933" s="13">
        <f t="shared" si="1147"/>
        <v>1.7086400498360261E-6</v>
      </c>
      <c r="AM933" s="13">
        <f t="shared" si="1148"/>
        <v>8.1550000612888775E-3</v>
      </c>
      <c r="AN933" s="13">
        <f t="shared" si="1149"/>
        <v>3.903961629340212E-3</v>
      </c>
      <c r="AO933" s="13">
        <f t="shared" si="1150"/>
        <v>9.3445225559887345E-4</v>
      </c>
      <c r="AP933" s="13">
        <f t="shared" si="1151"/>
        <v>1.4911366126676425E-4</v>
      </c>
      <c r="AQ933" s="13">
        <f t="shared" si="1152"/>
        <v>1.7845922980406347E-5</v>
      </c>
      <c r="AR933" s="13">
        <f t="shared" si="1153"/>
        <v>2.9837879786463919E-5</v>
      </c>
      <c r="AS933" s="13">
        <f t="shared" si="1154"/>
        <v>4.3871323216494599E-5</v>
      </c>
      <c r="AT933" s="13">
        <f t="shared" si="1155"/>
        <v>3.2252509470181641E-5</v>
      </c>
      <c r="AU933" s="13">
        <f t="shared" si="1156"/>
        <v>1.5807202987562742E-5</v>
      </c>
      <c r="AV933" s="13">
        <f t="shared" si="1157"/>
        <v>5.8104238335552376E-6</v>
      </c>
      <c r="AW933" s="13">
        <f t="shared" si="1158"/>
        <v>3.3407380724992458E-8</v>
      </c>
      <c r="AX933" s="13">
        <f t="shared" si="1159"/>
        <v>1.9984141304036961E-3</v>
      </c>
      <c r="AY933" s="13">
        <f t="shared" si="1160"/>
        <v>9.5668081250685759E-4</v>
      </c>
      <c r="AZ933" s="13">
        <f t="shared" si="1161"/>
        <v>2.2899111928164151E-4</v>
      </c>
      <c r="BA933" s="13">
        <f t="shared" si="1162"/>
        <v>3.6540876207502474E-5</v>
      </c>
      <c r="BB933" s="13">
        <f t="shared" si="1163"/>
        <v>4.3732120645138971E-6</v>
      </c>
      <c r="BC933" s="13">
        <f t="shared" si="1164"/>
        <v>4.1870881590481876E-7</v>
      </c>
      <c r="BD933" s="13">
        <f t="shared" si="1165"/>
        <v>2.3806649685626669E-6</v>
      </c>
      <c r="BE933" s="13">
        <f t="shared" si="1166"/>
        <v>3.5003466417000476E-6</v>
      </c>
      <c r="BF933" s="13">
        <f t="shared" si="1167"/>
        <v>2.5733202222608919E-6</v>
      </c>
      <c r="BG933" s="13">
        <f t="shared" si="1168"/>
        <v>1.2612040357010055E-6</v>
      </c>
      <c r="BH933" s="13">
        <f t="shared" si="1169"/>
        <v>4.6359434959992706E-7</v>
      </c>
      <c r="BI933" s="13">
        <f t="shared" si="1170"/>
        <v>1.363266941095837E-7</v>
      </c>
      <c r="BJ933" s="14">
        <f t="shared" si="1171"/>
        <v>0.6183005181617558</v>
      </c>
      <c r="BK933" s="14">
        <f t="shared" si="1172"/>
        <v>0.26268646173264409</v>
      </c>
      <c r="BL933" s="14">
        <f t="shared" si="1173"/>
        <v>0.11653915256790942</v>
      </c>
      <c r="BM933" s="14">
        <f t="shared" si="1174"/>
        <v>0.3087075151544677</v>
      </c>
      <c r="BN933" s="14">
        <f t="shared" si="1175"/>
        <v>0.69046593291986702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1.57692307692308</v>
      </c>
      <c r="F934" s="15">
        <f>VLOOKUP(B934,home!$B$2:$E$405,3,FALSE)</f>
        <v>1.06</v>
      </c>
      <c r="G934" s="15">
        <f>VLOOKUP(C934,away!$B$2:$E$405,4,FALSE)</f>
        <v>1.06</v>
      </c>
      <c r="H934" s="15">
        <f>VLOOKUP(A934,away!$A$2:$E$405,3,FALSE)</f>
        <v>1.1000000000000001</v>
      </c>
      <c r="I934" s="15">
        <f>VLOOKUP(C934,away!$B$2:$E$405,3,FALSE)</f>
        <v>0.53</v>
      </c>
      <c r="J934" s="15">
        <f>VLOOKUP(B934,home!$B$2:$E$405,4,FALSE)</f>
        <v>0.3</v>
      </c>
      <c r="K934" s="20">
        <f t="shared" si="1120"/>
        <v>1.7718307692307729</v>
      </c>
      <c r="L934" s="20">
        <f t="shared" si="1121"/>
        <v>0.17490000000000003</v>
      </c>
      <c r="M934" s="21">
        <f t="shared" si="1122"/>
        <v>0.14273995949159887</v>
      </c>
      <c r="N934" s="21">
        <f t="shared" si="1123"/>
        <v>0.25291105222596899</v>
      </c>
      <c r="O934" s="21">
        <f t="shared" si="1124"/>
        <v>2.4965218915080647E-2</v>
      </c>
      <c r="P934" s="21">
        <f t="shared" si="1125"/>
        <v>4.4234143034321986E-2</v>
      </c>
      <c r="Q934" s="21">
        <f t="shared" si="1126"/>
        <v>0.22405779210625143</v>
      </c>
      <c r="R934" s="21">
        <f t="shared" si="1127"/>
        <v>2.1832083941238029E-3</v>
      </c>
      <c r="S934" s="21">
        <f t="shared" si="1128"/>
        <v>3.4269650505540771E-3</v>
      </c>
      <c r="T934" s="21">
        <f t="shared" si="1129"/>
        <v>3.9187707839383384E-2</v>
      </c>
      <c r="U934" s="21">
        <f t="shared" si="1130"/>
        <v>3.8682758083514578E-3</v>
      </c>
      <c r="V934" s="21">
        <f t="shared" si="1131"/>
        <v>1.1799924123073568E-4</v>
      </c>
      <c r="W934" s="21">
        <f t="shared" si="1132"/>
        <v>0.13233083004658938</v>
      </c>
      <c r="X934" s="21">
        <f t="shared" si="1133"/>
        <v>2.3144662175148486E-2</v>
      </c>
      <c r="Y934" s="21">
        <f t="shared" si="1134"/>
        <v>2.024000707216735E-3</v>
      </c>
      <c r="Z934" s="21">
        <f t="shared" si="1135"/>
        <v>1.2728104937741774E-4</v>
      </c>
      <c r="AA934" s="21">
        <f t="shared" si="1136"/>
        <v>2.2552047962689004E-4</v>
      </c>
      <c r="AB934" s="21">
        <f t="shared" si="1137"/>
        <v>1.9979206244730274E-4</v>
      </c>
      <c r="AC934" s="21">
        <f t="shared" si="1138"/>
        <v>2.2854476652563738E-6</v>
      </c>
      <c r="AD934" s="21">
        <f t="shared" si="1139"/>
        <v>5.8616959098598771E-2</v>
      </c>
      <c r="AE934" s="21">
        <f t="shared" si="1140"/>
        <v>1.0252106146344926E-2</v>
      </c>
      <c r="AF934" s="21">
        <f t="shared" si="1141"/>
        <v>8.965466824978638E-4</v>
      </c>
      <c r="AG934" s="21">
        <f t="shared" si="1142"/>
        <v>5.2268671589625473E-5</v>
      </c>
      <c r="AH934" s="21">
        <f t="shared" si="1143"/>
        <v>5.5653638840275895E-6</v>
      </c>
      <c r="AI934" s="21">
        <f t="shared" si="1144"/>
        <v>9.8608829716857664E-6</v>
      </c>
      <c r="AJ934" s="21">
        <f t="shared" si="1145"/>
        <v>8.7359079305083115E-6</v>
      </c>
      <c r="AK934" s="21">
        <f t="shared" si="1146"/>
        <v>5.1595168228139171E-6</v>
      </c>
      <c r="AL934" s="21">
        <f t="shared" si="1147"/>
        <v>2.8329787757396117E-8</v>
      </c>
      <c r="AM934" s="21">
        <f t="shared" si="1148"/>
        <v>2.0771866345927821E-2</v>
      </c>
      <c r="AN934" s="21">
        <f t="shared" si="1149"/>
        <v>3.6329994239027762E-3</v>
      </c>
      <c r="AO934" s="21">
        <f t="shared" si="1150"/>
        <v>3.1770579962029781E-4</v>
      </c>
      <c r="AP934" s="21">
        <f t="shared" si="1151"/>
        <v>1.8522248117863366E-5</v>
      </c>
      <c r="AQ934" s="21">
        <f t="shared" si="1152"/>
        <v>8.0988529895357561E-7</v>
      </c>
      <c r="AR934" s="21">
        <f t="shared" si="1153"/>
        <v>1.9467642866328538E-7</v>
      </c>
      <c r="AS934" s="21">
        <f t="shared" si="1154"/>
        <v>3.4493368634956863E-7</v>
      </c>
      <c r="AT934" s="21">
        <f t="shared" si="1155"/>
        <v>3.055820594091812E-7</v>
      </c>
      <c r="AU934" s="21">
        <f t="shared" si="1156"/>
        <v>1.804798984620311E-7</v>
      </c>
      <c r="AV934" s="21">
        <f t="shared" si="1157"/>
        <v>7.9944959330668073E-8</v>
      </c>
      <c r="AW934" s="21">
        <f t="shared" si="1158"/>
        <v>2.4386690630679433E-10</v>
      </c>
      <c r="AX934" s="21">
        <f t="shared" si="1159"/>
        <v>6.1340386543440092E-3</v>
      </c>
      <c r="AY934" s="21">
        <f t="shared" si="1160"/>
        <v>1.0728433606447675E-3</v>
      </c>
      <c r="AZ934" s="21">
        <f t="shared" si="1161"/>
        <v>9.3820151888384919E-5</v>
      </c>
      <c r="BA934" s="21">
        <f t="shared" si="1162"/>
        <v>5.4697148550928421E-6</v>
      </c>
      <c r="BB934" s="21">
        <f t="shared" si="1163"/>
        <v>2.3916328203893448E-7</v>
      </c>
      <c r="BC934" s="21">
        <f t="shared" si="1164"/>
        <v>8.3659316057219408E-9</v>
      </c>
      <c r="BD934" s="21">
        <f t="shared" si="1165"/>
        <v>5.6748178955347635E-9</v>
      </c>
      <c r="BE934" s="21">
        <f t="shared" si="1166"/>
        <v>1.0054816957089916E-8</v>
      </c>
      <c r="BF934" s="21">
        <f t="shared" si="1167"/>
        <v>8.9077170317776224E-9</v>
      </c>
      <c r="BG934" s="21">
        <f t="shared" si="1168"/>
        <v>5.2609890401682013E-9</v>
      </c>
      <c r="BH934" s="21">
        <f t="shared" si="1169"/>
        <v>2.3303955644889721E-9</v>
      </c>
      <c r="BI934" s="21">
        <f t="shared" si="1170"/>
        <v>8.2581331312809601E-10</v>
      </c>
      <c r="BJ934" s="22">
        <f t="shared" si="1171"/>
        <v>0.77552224881340326</v>
      </c>
      <c r="BK934" s="22">
        <f t="shared" si="1172"/>
        <v>0.19159422395580344</v>
      </c>
      <c r="BL934" s="22">
        <f t="shared" si="1173"/>
        <v>3.1472476002821152E-2</v>
      </c>
      <c r="BM934" s="22">
        <f t="shared" si="1174"/>
        <v>0.30655201253728165</v>
      </c>
      <c r="BN934" s="22">
        <f t="shared" si="1175"/>
        <v>0.69109137416734567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1.5777777777777799</v>
      </c>
      <c r="F935" s="10">
        <f>VLOOKUP(B935,home!$B$2:$E$405,3,FALSE)</f>
        <v>0.4</v>
      </c>
      <c r="G935" s="10">
        <f>VLOOKUP(C935,away!$B$2:$E$405,4,FALSE)</f>
        <v>0.87</v>
      </c>
      <c r="H935" s="10">
        <f>VLOOKUP(A935,away!$A$2:$E$405,3,FALSE)</f>
        <v>1.4666666666666699</v>
      </c>
      <c r="I935" s="10">
        <f>VLOOKUP(C935,away!$B$2:$E$405,3,FALSE)</f>
        <v>1.1100000000000001</v>
      </c>
      <c r="J935" s="10">
        <f>VLOOKUP(B935,home!$B$2:$E$405,4,FALSE)</f>
        <v>1.1100000000000001</v>
      </c>
      <c r="K935" s="12">
        <f t="shared" ref="K935:K998" si="1176">E935*F935*G935</f>
        <v>0.54906666666666748</v>
      </c>
      <c r="L935" s="12">
        <f t="shared" ref="L935:L998" si="1177">H935*I935*J935</f>
        <v>1.8070800000000042</v>
      </c>
      <c r="M935" s="13">
        <f t="shared" ref="M935:M998" si="1178">_xlfn.POISSON.DIST(0,K935,FALSE) * _xlfn.POISSON.DIST(0,L935,FALSE)</f>
        <v>9.4784757675058076E-2</v>
      </c>
      <c r="N935" s="13">
        <f t="shared" ref="N935:N998" si="1179">_xlfn.POISSON.DIST(1,K935,FALSE) * _xlfn.POISSON.DIST(0,L935,FALSE)</f>
        <v>5.204315094745196E-2</v>
      </c>
      <c r="O935" s="13">
        <f t="shared" ref="O935:O998" si="1180">_xlfn.POISSON.DIST(0,K935,FALSE) * _xlfn.POISSON.DIST(1,L935,FALSE)</f>
        <v>0.17128363989944431</v>
      </c>
      <c r="P935" s="13">
        <f t="shared" ref="P935:P998" si="1181">_xlfn.POISSON.DIST(1,K935,FALSE) * _xlfn.POISSON.DIST(1,L935,FALSE)</f>
        <v>9.4046137214121694E-2</v>
      </c>
      <c r="Q935" s="13">
        <f t="shared" ref="Q935:Q998" si="1182">_xlfn.POISSON.DIST(2,K935,FALSE) * _xlfn.POISSON.DIST(0,L935,FALSE)</f>
        <v>1.4287579706773832E-2</v>
      </c>
      <c r="R935" s="13">
        <f t="shared" ref="R935:R998" si="1183">_xlfn.POISSON.DIST(0,K935,FALSE) * _xlfn.POISSON.DIST(2,L935,FALSE)</f>
        <v>0.15476161999474433</v>
      </c>
      <c r="S935" s="13">
        <f t="shared" ref="S935:S998" si="1184">_xlfn.POISSON.DIST(2,K935,FALSE) * _xlfn.POISSON.DIST(2,L935,FALSE)</f>
        <v>2.3328318133224554E-2</v>
      </c>
      <c r="T935" s="13">
        <f t="shared" ref="T935:T998" si="1185">_xlfn.POISSON.DIST(2,K935,FALSE) * _xlfn.POISSON.DIST(1,L935,FALSE)</f>
        <v>2.5818799536516911E-2</v>
      </c>
      <c r="U935" s="13">
        <f t="shared" ref="U935:U998" si="1186">_xlfn.POISSON.DIST(1,K935,FALSE) * _xlfn.POISSON.DIST(2,L935,FALSE)</f>
        <v>8.4974446818447735E-2</v>
      </c>
      <c r="V935" s="13">
        <f t="shared" ref="V935:V998" si="1187">_xlfn.POISSON.DIST(3,K935,FALSE) * _xlfn.POISSON.DIST(3,L935,FALSE)</f>
        <v>2.5718366327459035E-3</v>
      </c>
      <c r="W935" s="13">
        <f t="shared" ref="W935:W998" si="1188">_xlfn.POISSON.DIST(3,K935,FALSE) * _xlfn.POISSON.DIST(0,L935,FALSE)</f>
        <v>2.614944588110877E-3</v>
      </c>
      <c r="X935" s="13">
        <f t="shared" ref="X935:X998" si="1189">_xlfn.POISSON.DIST(3,K935,FALSE) * _xlfn.POISSON.DIST(1,L935,FALSE)</f>
        <v>4.7254140662834135E-3</v>
      </c>
      <c r="Y935" s="13">
        <f t="shared" ref="Y935:Y998" si="1190">_xlfn.POISSON.DIST(3,K935,FALSE) * _xlfn.POISSON.DIST(2,L935,FALSE)</f>
        <v>4.2696006254497269E-3</v>
      </c>
      <c r="Z935" s="13">
        <f t="shared" ref="Z935:Z998" si="1191">_xlfn.POISSON.DIST(0,K935,FALSE) * _xlfn.POISSON.DIST(3,L935,FALSE)</f>
        <v>9.3222209420034424E-2</v>
      </c>
      <c r="AA935" s="13">
        <f t="shared" ref="AA935:AA998" si="1192">_xlfn.POISSON.DIST(1,K935,FALSE) * _xlfn.POISSON.DIST(3,L935,FALSE)</f>
        <v>5.1185207785560308E-2</v>
      </c>
      <c r="AB935" s="13">
        <f t="shared" ref="AB935:AB998" si="1193">_xlfn.POISSON.DIST(2,K935,FALSE) * _xlfn.POISSON.DIST(3,L935,FALSE)</f>
        <v>1.4052045710729176E-2</v>
      </c>
      <c r="AC935" s="13">
        <f t="shared" ref="AC935:AC998" si="1194">_xlfn.POISSON.DIST(4,K935,FALSE) * _xlfn.POISSON.DIST(4,L935,FALSE)</f>
        <v>1.5948720737668024E-4</v>
      </c>
      <c r="AD935" s="13">
        <f t="shared" ref="AD935:AD998" si="1195">_xlfn.POISSON.DIST(4,K935,FALSE) * _xlfn.POISSON.DIST(0,L935,FALSE)</f>
        <v>3.5894472712802016E-4</v>
      </c>
      <c r="AE935" s="13">
        <f t="shared" ref="AE935:AE998" si="1196">_xlfn.POISSON.DIST(4,K935,FALSE) * _xlfn.POISSON.DIST(1,L935,FALSE)</f>
        <v>6.4864183749850407E-4</v>
      </c>
      <c r="AF935" s="13">
        <f t="shared" ref="AF935:AF998" si="1197">_xlfn.POISSON.DIST(4,K935,FALSE) * _xlfn.POISSON.DIST(2,L935,FALSE)</f>
        <v>5.8607384585339991E-4</v>
      </c>
      <c r="AG935" s="13">
        <f t="shared" ref="AG935:AG998" si="1198">_xlfn.POISSON.DIST(4,K935,FALSE) * _xlfn.POISSON.DIST(3,L935,FALSE)</f>
        <v>3.530274417882548E-4</v>
      </c>
      <c r="AH935" s="13">
        <f t="shared" ref="AH935:AH998" si="1199">_xlfn.POISSON.DIST(0,K935,FALSE) * _xlfn.POISSON.DIST(4,L935,FALSE)</f>
        <v>4.2114997549689046E-2</v>
      </c>
      <c r="AI935" s="13">
        <f t="shared" ref="AI935:AI998" si="1200">_xlfn.POISSON.DIST(1,K935,FALSE) * _xlfn.POISSON.DIST(4,L935,FALSE)</f>
        <v>2.3123941321282634E-2</v>
      </c>
      <c r="AJ935" s="13">
        <f t="shared" ref="AJ935:AJ998" si="1201">_xlfn.POISSON.DIST(2,K935,FALSE) * _xlfn.POISSON.DIST(4,L935,FALSE)</f>
        <v>6.3482926907361343E-3</v>
      </c>
      <c r="AK935" s="13">
        <f t="shared" ref="AK935:AK998" si="1202">_xlfn.POISSON.DIST(3,K935,FALSE) * _xlfn.POISSON.DIST(4,L935,FALSE)</f>
        <v>1.1618786355756196E-3</v>
      </c>
      <c r="AL935" s="13">
        <f t="shared" ref="AL935:AL998" si="1203">_xlfn.POISSON.DIST(5,K935,FALSE) * _xlfn.POISSON.DIST(5,L935,FALSE)</f>
        <v>6.3297754435431894E-6</v>
      </c>
      <c r="AM935" s="13">
        <f t="shared" ref="AM935:AM998" si="1204">_xlfn.POISSON.DIST(5,K935,FALSE) * _xlfn.POISSON.DIST(0,L935,FALSE)</f>
        <v>3.9416916968351724E-5</v>
      </c>
      <c r="AN935" s="13">
        <f t="shared" ref="AN935:AN998" si="1205">_xlfn.POISSON.DIST(5,K935,FALSE) * _xlfn.POISSON.DIST(1,L935,FALSE)</f>
        <v>7.1229522315169189E-5</v>
      </c>
      <c r="AO935" s="13">
        <f t="shared" ref="AO935:AO998" si="1206">_xlfn.POISSON.DIST(5,K935,FALSE) * _xlfn.POISSON.DIST(2,L935,FALSE)</f>
        <v>6.4358722592648134E-5</v>
      </c>
      <c r="AP935" s="13">
        <f t="shared" ref="AP935:AP998" si="1207">_xlfn.POISSON.DIST(5,K935,FALSE) * _xlfn.POISSON.DIST(3,L935,FALSE)</f>
        <v>3.8767120140907629E-5</v>
      </c>
      <c r="AQ935" s="13">
        <f t="shared" ref="AQ935:AQ998" si="1208">_xlfn.POISSON.DIST(5,K935,FALSE) * _xlfn.POISSON.DIST(4,L935,FALSE)</f>
        <v>1.7513821866057879E-5</v>
      </c>
      <c r="AR935" s="13">
        <f t="shared" ref="AR935:AR998" si="1209">_xlfn.POISSON.DIST(0,K935,FALSE) * _xlfn.POISSON.DIST(5,L935,FALSE)</f>
        <v>1.5221033954418452E-2</v>
      </c>
      <c r="AS935" s="13">
        <f t="shared" ref="AS935:AS998" si="1210">_xlfn.POISSON.DIST(1,K935,FALSE) * _xlfn.POISSON.DIST(5,L935,FALSE)</f>
        <v>8.3573623765727037E-3</v>
      </c>
      <c r="AT935" s="13">
        <f t="shared" ref="AT935:AT998" si="1211">_xlfn.POISSON.DIST(2,K935,FALSE) * _xlfn.POISSON.DIST(5,L935,FALSE)</f>
        <v>2.2943745511150963E-3</v>
      </c>
      <c r="AU935" s="13">
        <f t="shared" ref="AU935:AU998" si="1212">_xlfn.POISSON.DIST(3,K935,FALSE) * _xlfn.POISSON.DIST(5,L935,FALSE)</f>
        <v>4.1992152895519911E-4</v>
      </c>
      <c r="AV935" s="13">
        <f t="shared" ref="AV935:AV998" si="1213">_xlfn.POISSON.DIST(4,K935,FALSE) * _xlfn.POISSON.DIST(5,L935,FALSE)</f>
        <v>5.7641228541250404E-5</v>
      </c>
      <c r="AW935" s="13">
        <f t="shared" ref="AW935:AW998" si="1214">_xlfn.POISSON.DIST(6,K935,FALSE) * _xlfn.POISSON.DIST(6,L935,FALSE)</f>
        <v>1.7445694402176787E-7</v>
      </c>
      <c r="AX935" s="13">
        <f t="shared" ref="AX935:AX998" si="1215">_xlfn.POISSON.DIST(6,K935,FALSE) * _xlfn.POISSON.DIST(0,L935,FALSE)</f>
        <v>3.6070858683482789E-6</v>
      </c>
      <c r="AY935" s="13">
        <f t="shared" ref="AY935:AY998" si="1216">_xlfn.POISSON.DIST(6,K935,FALSE) * _xlfn.POISSON.DIST(1,L935,FALSE)</f>
        <v>6.5182927309748219E-6</v>
      </c>
      <c r="AZ935" s="13">
        <f t="shared" ref="AZ935:AZ998" si="1217">_xlfn.POISSON.DIST(6,K935,FALSE) * _xlfn.POISSON.DIST(2,L935,FALSE)</f>
        <v>5.8895382141450061E-6</v>
      </c>
      <c r="BA935" s="13">
        <f t="shared" ref="BA935:BA998" si="1218">_xlfn.POISSON.DIST(6,K935,FALSE) * _xlfn.POISSON.DIST(3,L935,FALSE)</f>
        <v>3.5476222386723944E-6</v>
      </c>
      <c r="BB935" s="13">
        <f t="shared" ref="BB935:BB998" si="1219">_xlfn.POISSON.DIST(6,K935,FALSE) * _xlfn.POISSON.DIST(4,L935,FALSE)</f>
        <v>1.6027092987650315E-6</v>
      </c>
      <c r="BC935" s="13">
        <f t="shared" ref="BC935:BC998" si="1220">_xlfn.POISSON.DIST(6,K935,FALSE) * _xlfn.POISSON.DIST(5,L935,FALSE)</f>
        <v>5.7924478392246391E-7</v>
      </c>
      <c r="BD935" s="13">
        <f t="shared" ref="BD935:BD998" si="1221">_xlfn.POISSON.DIST(0,K935,FALSE) * _xlfn.POISSON.DIST(6,L935,FALSE)</f>
        <v>4.5842710063917543E-3</v>
      </c>
      <c r="BE935" s="13">
        <f t="shared" ref="BE935:BE998" si="1222">_xlfn.POISSON.DIST(1,K935,FALSE) * _xlfn.POISSON.DIST(6,L935,FALSE)</f>
        <v>2.5170704005761696E-3</v>
      </c>
      <c r="BF935" s="13">
        <f t="shared" ref="BF935:BF998" si="1223">_xlfn.POISSON.DIST(2,K935,FALSE) * _xlfn.POISSON.DIST(6,L935,FALSE)</f>
        <v>6.9101972730484533E-4</v>
      </c>
      <c r="BG935" s="13">
        <f t="shared" ref="BG935:BG998" si="1224">_xlfn.POISSON.DIST(3,K935,FALSE) * _xlfn.POISSON.DIST(6,L935,FALSE)</f>
        <v>1.2647196609072699E-4</v>
      </c>
      <c r="BH935" s="13">
        <f t="shared" ref="BH935:BH998" si="1225">_xlfn.POISSON.DIST(4,K935,FALSE) * _xlfn.POISSON.DIST(6,L935,FALSE)</f>
        <v>1.7360385212053814E-5</v>
      </c>
      <c r="BI935" s="13">
        <f t="shared" ref="BI935:BI998" si="1226">_xlfn.POISSON.DIST(5,K935,FALSE) * _xlfn.POISSON.DIST(6,L935,FALSE)</f>
        <v>1.9064017680863397E-6</v>
      </c>
      <c r="BJ935" s="14">
        <f t="shared" ref="BJ935:BJ998" si="1227">SUM(N935,Q935,T935,W935,X935,Y935,AD935,AE935,AF935,AG935,AM935,AN935,AO935,AP935,AQ935,AX935,AY935,AZ935,BA935,BB935,BC935)</f>
        <v>0.10595920791987284</v>
      </c>
      <c r="BK935" s="14">
        <f t="shared" ref="BK935:BK998" si="1228">SUM(M935,P935,S935,V935,AC935,AL935,AY935)</f>
        <v>0.21490338493070141</v>
      </c>
      <c r="BL935" s="14">
        <f t="shared" ref="BL935:BL998" si="1229">SUM(O935,R935,U935,AA935,AB935,AH935,AI935,AJ935,AK935,AR935,AS935,AT935,AU935,AV935,BD935,BE935,BF935,BG935,BH935,BI935)</f>
        <v>0.58329450393315563</v>
      </c>
      <c r="BM935" s="14">
        <f t="shared" ref="BM935:BM998" si="1230">SUM(S935:BI935)</f>
        <v>0.41616607693038299</v>
      </c>
      <c r="BN935" s="14">
        <f t="shared" ref="BN935:BN998" si="1231">SUM(M935:R935)</f>
        <v>0.58120688543759425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1.7962962962963001</v>
      </c>
      <c r="F936" s="10">
        <f>VLOOKUP(B936,home!$B$2:$E$405,3,FALSE)</f>
        <v>0.67</v>
      </c>
      <c r="G936" s="10">
        <f>VLOOKUP(C936,away!$B$2:$E$405,4,FALSE)</f>
        <v>1.91</v>
      </c>
      <c r="H936" s="10">
        <f>VLOOKUP(A936,away!$A$2:$E$405,3,FALSE)</f>
        <v>1.18518518518519</v>
      </c>
      <c r="I936" s="10">
        <f>VLOOKUP(C936,away!$B$2:$E$405,3,FALSE)</f>
        <v>0.4</v>
      </c>
      <c r="J936" s="10">
        <f>VLOOKUP(B936,home!$B$2:$E$405,4,FALSE)</f>
        <v>1.01</v>
      </c>
      <c r="K936" s="12">
        <f t="shared" si="1176"/>
        <v>2.2987203703703751</v>
      </c>
      <c r="L936" s="12">
        <f t="shared" si="1177"/>
        <v>0.4788148148148168</v>
      </c>
      <c r="M936" s="13">
        <f t="shared" si="1178"/>
        <v>6.2191609416005232E-2</v>
      </c>
      <c r="N936" s="13">
        <f t="shared" si="1179"/>
        <v>0.14296111943068926</v>
      </c>
      <c r="O936" s="13">
        <f t="shared" si="1180"/>
        <v>2.9778263945559966E-2</v>
      </c>
      <c r="P936" s="13">
        <f t="shared" si="1181"/>
        <v>6.8451901925924402E-2</v>
      </c>
      <c r="Q936" s="13">
        <f t="shared" si="1182"/>
        <v>0.16431381870313874</v>
      </c>
      <c r="R936" s="13">
        <f t="shared" si="1183"/>
        <v>7.1291369683000143E-3</v>
      </c>
      <c r="S936" s="13">
        <f t="shared" si="1184"/>
        <v>1.8835591011697229E-2</v>
      </c>
      <c r="T936" s="13">
        <f t="shared" si="1185"/>
        <v>7.8675890673858773E-2</v>
      </c>
      <c r="U936" s="13">
        <f t="shared" si="1186"/>
        <v>1.6387892372191744E-2</v>
      </c>
      <c r="V936" s="13">
        <f t="shared" si="1187"/>
        <v>2.3035119309442256E-3</v>
      </c>
      <c r="W936" s="13">
        <f t="shared" si="1188"/>
        <v>0.12590384072874994</v>
      </c>
      <c r="X936" s="13">
        <f t="shared" si="1189"/>
        <v>6.0284624183010595E-2</v>
      </c>
      <c r="Y936" s="13">
        <f t="shared" si="1190"/>
        <v>1.4432585582184521E-2</v>
      </c>
      <c r="Z936" s="13">
        <f t="shared" si="1191"/>
        <v>1.1378454657553455E-3</v>
      </c>
      <c r="AA936" s="13">
        <f t="shared" si="1192"/>
        <v>2.6155885504653802E-3</v>
      </c>
      <c r="AB936" s="13">
        <f t="shared" si="1193"/>
        <v>3.0062533407311455E-3</v>
      </c>
      <c r="AC936" s="13">
        <f t="shared" si="1194"/>
        <v>1.5846166213461438E-4</v>
      </c>
      <c r="AD936" s="13">
        <f t="shared" si="1195"/>
        <v>7.2354430847761178E-2</v>
      </c>
      <c r="AE936" s="13">
        <f t="shared" si="1196"/>
        <v>3.4644373407402243E-2</v>
      </c>
      <c r="AF936" s="13">
        <f t="shared" si="1197"/>
        <v>8.2941196187203328E-3</v>
      </c>
      <c r="AG936" s="13">
        <f t="shared" si="1198"/>
        <v>1.3237824497631719E-3</v>
      </c>
      <c r="AH936" s="13">
        <f t="shared" si="1199"/>
        <v>1.3620431649338113E-4</v>
      </c>
      <c r="AI936" s="13">
        <f t="shared" si="1200"/>
        <v>3.130956368557089E-4</v>
      </c>
      <c r="AJ936" s="13">
        <f t="shared" si="1201"/>
        <v>3.5985965915715185E-4</v>
      </c>
      <c r="AK936" s="13">
        <f t="shared" si="1202"/>
        <v>2.7573890965969504E-4</v>
      </c>
      <c r="AL936" s="13">
        <f t="shared" si="1203"/>
        <v>6.9765051956774565E-6</v>
      </c>
      <c r="AM936" s="13">
        <f t="shared" si="1204"/>
        <v>3.3264520815260643E-2</v>
      </c>
      <c r="AN936" s="13">
        <f t="shared" si="1205"/>
        <v>1.5927545374062647E-2</v>
      </c>
      <c r="AO936" s="13">
        <f t="shared" si="1206"/>
        <v>3.8131723443681985E-3</v>
      </c>
      <c r="AP936" s="13">
        <f t="shared" si="1207"/>
        <v>6.0860113664188006E-4</v>
      </c>
      <c r="AQ936" s="13">
        <f t="shared" si="1208"/>
        <v>7.2851810134317172E-5</v>
      </c>
      <c r="AR936" s="13">
        <f t="shared" si="1209"/>
        <v>1.30433289157514E-5</v>
      </c>
      <c r="AS936" s="13">
        <f t="shared" si="1210"/>
        <v>2.9982965876078684E-5</v>
      </c>
      <c r="AT936" s="13">
        <f t="shared" si="1211"/>
        <v>3.4461227211730957E-5</v>
      </c>
      <c r="AU936" s="13">
        <f t="shared" si="1212"/>
        <v>2.6405574993189281E-5</v>
      </c>
      <c r="AV936" s="13">
        <f t="shared" si="1213"/>
        <v>1.5174758282046694E-5</v>
      </c>
      <c r="AW936" s="13">
        <f t="shared" si="1214"/>
        <v>2.1329915987979047E-7</v>
      </c>
      <c r="AX936" s="13">
        <f t="shared" si="1215"/>
        <v>1.2744305268108175E-2</v>
      </c>
      <c r="AY936" s="13">
        <f t="shared" si="1216"/>
        <v>6.102162166892711E-3</v>
      </c>
      <c r="AZ936" s="13">
        <f t="shared" si="1217"/>
        <v>1.4609028239553571E-3</v>
      </c>
      <c r="BA936" s="13">
        <f t="shared" si="1218"/>
        <v>2.3316730503820913E-4</v>
      </c>
      <c r="BB936" s="13">
        <f t="shared" si="1219"/>
        <v>2.7910989995684991E-5</v>
      </c>
      <c r="BC936" s="13">
        <f t="shared" si="1220"/>
        <v>2.6728391012164232E-6</v>
      </c>
      <c r="BD936" s="13">
        <f t="shared" si="1221"/>
        <v>1.0408898532273752E-6</v>
      </c>
      <c r="BE936" s="13">
        <f t="shared" si="1222"/>
        <v>2.3927147089255973E-6</v>
      </c>
      <c r="BF936" s="13">
        <f t="shared" si="1223"/>
        <v>2.750091020946047E-6</v>
      </c>
      <c r="BG936" s="13">
        <f t="shared" si="1224"/>
        <v>2.1072300834071136E-6</v>
      </c>
      <c r="BH936" s="13">
        <f t="shared" si="1225"/>
        <v>1.2109831794462989E-6</v>
      </c>
      <c r="BI936" s="13">
        <f t="shared" si="1226"/>
        <v>5.5674234055381795E-7</v>
      </c>
      <c r="BJ936" s="14">
        <f t="shared" si="1227"/>
        <v>0.77744639849883779</v>
      </c>
      <c r="BK936" s="14">
        <f t="shared" si="1228"/>
        <v>0.15805021461879412</v>
      </c>
      <c r="BL936" s="14">
        <f t="shared" si="1229"/>
        <v>6.0131160205879483E-2</v>
      </c>
      <c r="BM936" s="14">
        <f t="shared" si="1230"/>
        <v>0.51583781953191632</v>
      </c>
      <c r="BN936" s="14">
        <f t="shared" si="1231"/>
        <v>0.47482585038961761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1.512</v>
      </c>
      <c r="F937" s="10">
        <f>VLOOKUP(B937,home!$B$2:$E$405,3,FALSE)</f>
        <v>0.94</v>
      </c>
      <c r="G937" s="10">
        <f>VLOOKUP(C937,away!$B$2:$E$405,4,FALSE)</f>
        <v>1.04</v>
      </c>
      <c r="H937" s="10">
        <f>VLOOKUP(A937,away!$A$2:$E$405,3,FALSE)</f>
        <v>1.32</v>
      </c>
      <c r="I937" s="10">
        <f>VLOOKUP(C937,away!$B$2:$E$405,3,FALSE)</f>
        <v>0.85</v>
      </c>
      <c r="J937" s="10">
        <f>VLOOKUP(B937,home!$B$2:$E$405,4,FALSE)</f>
        <v>0.32</v>
      </c>
      <c r="K937" s="12">
        <f t="shared" si="1176"/>
        <v>1.4781312</v>
      </c>
      <c r="L937" s="12">
        <f t="shared" si="1177"/>
        <v>0.35904000000000003</v>
      </c>
      <c r="M937" s="13">
        <f t="shared" si="1178"/>
        <v>0.15926732487870321</v>
      </c>
      <c r="N937" s="13">
        <f t="shared" si="1179"/>
        <v>0.23541800204374744</v>
      </c>
      <c r="O937" s="13">
        <f t="shared" si="1180"/>
        <v>5.7183340324449598E-2</v>
      </c>
      <c r="P937" s="13">
        <f t="shared" si="1181"/>
        <v>8.4524479453787077E-2</v>
      </c>
      <c r="Q937" s="13">
        <f t="shared" si="1182"/>
        <v>0.17398934693126344</v>
      </c>
      <c r="R937" s="13">
        <f t="shared" si="1183"/>
        <v>1.0265553255045188E-2</v>
      </c>
      <c r="S937" s="13">
        <f t="shared" si="1184"/>
        <v>1.1214459137137488E-2</v>
      </c>
      <c r="T937" s="13">
        <f t="shared" si="1185"/>
        <v>6.2469135122200828E-2</v>
      </c>
      <c r="U937" s="13">
        <f t="shared" si="1186"/>
        <v>1.5173834551543851E-2</v>
      </c>
      <c r="V937" s="13">
        <f t="shared" si="1187"/>
        <v>6.612895238620023E-4</v>
      </c>
      <c r="W937" s="13">
        <f t="shared" si="1188"/>
        <v>8.572636072224156E-2</v>
      </c>
      <c r="X937" s="13">
        <f t="shared" si="1189"/>
        <v>3.077919255371361E-2</v>
      </c>
      <c r="Y937" s="13">
        <f t="shared" si="1190"/>
        <v>5.525480647242665E-3</v>
      </c>
      <c r="Z937" s="13">
        <f t="shared" si="1191"/>
        <v>1.2285814135638085E-3</v>
      </c>
      <c r="AA937" s="13">
        <f t="shared" si="1192"/>
        <v>1.8160045191287686E-3</v>
      </c>
      <c r="AB937" s="13">
        <f t="shared" si="1193"/>
        <v>1.3421464695326148E-3</v>
      </c>
      <c r="AC937" s="13">
        <f t="shared" si="1194"/>
        <v>2.1934486882058115E-5</v>
      </c>
      <c r="AD937" s="13">
        <f t="shared" si="1195"/>
        <v>3.1678702111499951E-2</v>
      </c>
      <c r="AE937" s="13">
        <f t="shared" si="1196"/>
        <v>1.1373921206112943E-2</v>
      </c>
      <c r="AF937" s="13">
        <f t="shared" si="1197"/>
        <v>2.0418463349213948E-3</v>
      </c>
      <c r="AG937" s="13">
        <f t="shared" si="1198"/>
        <v>2.4436816936339258E-4</v>
      </c>
      <c r="AH937" s="13">
        <f t="shared" si="1199"/>
        <v>1.1027746768148742E-4</v>
      </c>
      <c r="AI937" s="13">
        <f t="shared" si="1200"/>
        <v>1.6300456563699822E-4</v>
      </c>
      <c r="AJ937" s="13">
        <f t="shared" si="1201"/>
        <v>1.2047106710524748E-4</v>
      </c>
      <c r="AK937" s="13">
        <f t="shared" si="1202"/>
        <v>5.9357347661853314E-5</v>
      </c>
      <c r="AL937" s="13">
        <f t="shared" si="1203"/>
        <v>4.6563250489800797E-7</v>
      </c>
      <c r="AM937" s="13">
        <f t="shared" si="1204"/>
        <v>9.3650555933027999E-3</v>
      </c>
      <c r="AN937" s="13">
        <f t="shared" si="1205"/>
        <v>3.3624295602194369E-3</v>
      </c>
      <c r="AO937" s="13">
        <f t="shared" si="1206"/>
        <v>6.0362335465059314E-4</v>
      </c>
      <c r="AP937" s="13">
        <f t="shared" si="1207"/>
        <v>7.2241643084582996E-5</v>
      </c>
      <c r="AQ937" s="13">
        <f t="shared" si="1208"/>
        <v>6.4844098832721683E-6</v>
      </c>
      <c r="AR937" s="13">
        <f t="shared" si="1209"/>
        <v>7.9188043992722498E-6</v>
      </c>
      <c r="AS937" s="13">
        <f t="shared" si="1210"/>
        <v>1.1705031849261571E-5</v>
      </c>
      <c r="AT937" s="13">
        <f t="shared" si="1211"/>
        <v>8.6507863866936139E-6</v>
      </c>
      <c r="AU937" s="13">
        <f t="shared" si="1212"/>
        <v>4.2623324209023638E-6</v>
      </c>
      <c r="AV937" s="13">
        <f t="shared" si="1213"/>
        <v>1.5750716340268293E-6</v>
      </c>
      <c r="AW937" s="13">
        <f t="shared" si="1214"/>
        <v>6.8643055740196765E-9</v>
      </c>
      <c r="AX937" s="13">
        <f t="shared" si="1215"/>
        <v>2.3071301436992288E-3</v>
      </c>
      <c r="AY937" s="13">
        <f t="shared" si="1216"/>
        <v>8.2835200679377114E-4</v>
      </c>
      <c r="AZ937" s="13">
        <f t="shared" si="1217"/>
        <v>1.4870575225961775E-4</v>
      </c>
      <c r="BA937" s="13">
        <f t="shared" si="1218"/>
        <v>1.7797104430431055E-5</v>
      </c>
      <c r="BB937" s="13">
        <f t="shared" si="1219"/>
        <v>1.5974680936754911E-6</v>
      </c>
      <c r="BC937" s="13">
        <f t="shared" si="1220"/>
        <v>1.147109888706497E-7</v>
      </c>
      <c r="BD937" s="13">
        <f t="shared" si="1221"/>
        <v>4.7386125525245132E-7</v>
      </c>
      <c r="BE937" s="13">
        <f t="shared" si="1222"/>
        <v>7.0042910585981225E-7</v>
      </c>
      <c r="BF937" s="13">
        <f t="shared" si="1223"/>
        <v>5.1766305737974569E-7</v>
      </c>
      <c r="BG937" s="13">
        <f t="shared" si="1224"/>
        <v>2.550579720667974E-7</v>
      </c>
      <c r="BH937" s="13">
        <f t="shared" si="1225"/>
        <v>9.4252286580165444E-8</v>
      </c>
      <c r="BI937" s="13">
        <f t="shared" si="1226"/>
        <v>2.7863449093096789E-8</v>
      </c>
      <c r="BJ937" s="14">
        <f t="shared" si="1227"/>
        <v>0.65595988758971346</v>
      </c>
      <c r="BK937" s="14">
        <f t="shared" si="1228"/>
        <v>0.2565183051196705</v>
      </c>
      <c r="BL937" s="14">
        <f t="shared" si="1229"/>
        <v>8.6270170721601966E-2</v>
      </c>
      <c r="BM937" s="14">
        <f t="shared" si="1230"/>
        <v>0.27850055281506558</v>
      </c>
      <c r="BN937" s="14">
        <f t="shared" si="1231"/>
        <v>0.72064804688699591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1.512</v>
      </c>
      <c r="F938" s="10">
        <f>VLOOKUP(B938,home!$B$2:$E$405,3,FALSE)</f>
        <v>1.32</v>
      </c>
      <c r="G938" s="10">
        <f>VLOOKUP(C938,away!$B$2:$E$405,4,FALSE)</f>
        <v>0.94</v>
      </c>
      <c r="H938" s="10">
        <f>VLOOKUP(A938,away!$A$2:$E$405,3,FALSE)</f>
        <v>1.32</v>
      </c>
      <c r="I938" s="10">
        <f>VLOOKUP(C938,away!$B$2:$E$405,3,FALSE)</f>
        <v>0.94</v>
      </c>
      <c r="J938" s="10">
        <f>VLOOKUP(B938,home!$B$2:$E$405,4,FALSE)</f>
        <v>1.19</v>
      </c>
      <c r="K938" s="12">
        <f t="shared" si="1176"/>
        <v>1.8760896</v>
      </c>
      <c r="L938" s="12">
        <f t="shared" si="1177"/>
        <v>1.4765519999999999</v>
      </c>
      <c r="M938" s="13">
        <f t="shared" si="1178"/>
        <v>3.4991797573535509E-2</v>
      </c>
      <c r="N938" s="13">
        <f t="shared" si="1179"/>
        <v>6.564774751301522E-2</v>
      </c>
      <c r="O938" s="13">
        <f t="shared" si="1180"/>
        <v>5.1667208690799007E-2</v>
      </c>
      <c r="P938" s="13">
        <f t="shared" si="1181"/>
        <v>9.6932312885837632E-2</v>
      </c>
      <c r="Q938" s="13">
        <f t="shared" si="1182"/>
        <v>6.1580528186296869E-2</v>
      </c>
      <c r="R938" s="13">
        <f t="shared" si="1183"/>
        <v>3.8144660163408325E-2</v>
      </c>
      <c r="S938" s="13">
        <f t="shared" si="1184"/>
        <v>6.7129112627412418E-2</v>
      </c>
      <c r="T938" s="13">
        <f t="shared" si="1185"/>
        <v>9.0926852054533006E-2</v>
      </c>
      <c r="U938" s="13">
        <f t="shared" si="1186"/>
        <v>7.156280022810467E-2</v>
      </c>
      <c r="V938" s="13">
        <f t="shared" si="1187"/>
        <v>2.066192206354299E-2</v>
      </c>
      <c r="W938" s="13">
        <f t="shared" si="1188"/>
        <v>3.8510196164272793E-2</v>
      </c>
      <c r="X938" s="13">
        <f t="shared" si="1189"/>
        <v>5.6862307166749324E-2</v>
      </c>
      <c r="Y938" s="13">
        <f t="shared" si="1190"/>
        <v>4.198007668583903E-2</v>
      </c>
      <c r="Z938" s="13">
        <f t="shared" si="1191"/>
        <v>1.8774191417866959E-2</v>
      </c>
      <c r="AA938" s="13">
        <f t="shared" si="1192"/>
        <v>3.522206526746946E-2</v>
      </c>
      <c r="AB938" s="13">
        <f t="shared" si="1193"/>
        <v>3.3039875169410343E-2</v>
      </c>
      <c r="AC938" s="13">
        <f t="shared" si="1194"/>
        <v>3.5772810222117531E-3</v>
      </c>
      <c r="AD938" s="13">
        <f t="shared" si="1195"/>
        <v>1.8062144629438021E-2</v>
      </c>
      <c r="AE938" s="13">
        <f t="shared" si="1196"/>
        <v>2.6669695776885969E-2</v>
      </c>
      <c r="AF938" s="13">
        <f t="shared" si="1197"/>
        <v>1.9689596319376265E-2</v>
      </c>
      <c r="AG938" s="13">
        <f t="shared" si="1198"/>
        <v>9.6909042748558865E-3</v>
      </c>
      <c r="AH938" s="13">
        <f t="shared" si="1199"/>
        <v>6.9302674716085755E-3</v>
      </c>
      <c r="AI938" s="13">
        <f t="shared" si="1200"/>
        <v>1.3001802728703146E-2</v>
      </c>
      <c r="AJ938" s="13">
        <f t="shared" si="1201"/>
        <v>1.21962734402858E-2</v>
      </c>
      <c r="AK938" s="13">
        <f t="shared" si="1202"/>
        <v>7.6271005866921345E-3</v>
      </c>
      <c r="AL938" s="13">
        <f t="shared" si="1203"/>
        <v>3.9638332108762642E-4</v>
      </c>
      <c r="AM938" s="13">
        <f t="shared" si="1204"/>
        <v>6.7772403385969061E-3</v>
      </c>
      <c r="AN938" s="13">
        <f t="shared" si="1205"/>
        <v>1.0006947776435939E-2</v>
      </c>
      <c r="AO938" s="13">
        <f t="shared" si="1206"/>
        <v>7.3878893765960199E-3</v>
      </c>
      <c r="AP938" s="13">
        <f t="shared" si="1207"/>
        <v>3.6362009449305344E-3</v>
      </c>
      <c r="AQ938" s="13">
        <f t="shared" si="1208"/>
        <v>1.342259944409768E-3</v>
      </c>
      <c r="AR938" s="13">
        <f t="shared" si="1209"/>
        <v>2.0465800591477176E-3</v>
      </c>
      <c r="AS938" s="13">
        <f t="shared" si="1210"/>
        <v>3.8395675645344178E-3</v>
      </c>
      <c r="AT938" s="13">
        <f t="shared" si="1211"/>
        <v>3.6016863881601761E-3</v>
      </c>
      <c r="AU938" s="13">
        <f t="shared" si="1212"/>
        <v>2.2523621250962892E-3</v>
      </c>
      <c r="AV938" s="13">
        <f t="shared" si="1213"/>
        <v>1.0564082895817618E-3</v>
      </c>
      <c r="AW938" s="13">
        <f t="shared" si="1214"/>
        <v>3.0501078321480884E-5</v>
      </c>
      <c r="AX938" s="13">
        <f t="shared" si="1215"/>
        <v>2.1191183526570213E-3</v>
      </c>
      <c r="AY938" s="13">
        <f t="shared" si="1216"/>
        <v>3.1289884418524302E-3</v>
      </c>
      <c r="AZ938" s="13">
        <f t="shared" si="1217"/>
        <v>2.3100570708970447E-3</v>
      </c>
      <c r="BA938" s="13">
        <f t="shared" si="1218"/>
        <v>1.1369731293823908E-3</v>
      </c>
      <c r="BB938" s="13">
        <f t="shared" si="1219"/>
        <v>4.1969998703395711E-4</v>
      </c>
      <c r="BC938" s="13">
        <f t="shared" si="1220"/>
        <v>1.2394177105099269E-4</v>
      </c>
      <c r="BD938" s="13">
        <f t="shared" si="1221"/>
        <v>5.0364697991577988E-4</v>
      </c>
      <c r="BE938" s="13">
        <f t="shared" si="1222"/>
        <v>9.4488686109140362E-4</v>
      </c>
      <c r="BF938" s="13">
        <f t="shared" si="1223"/>
        <v>8.8634620663511363E-4</v>
      </c>
      <c r="BG938" s="13">
        <f t="shared" si="1224"/>
        <v>5.5428830008919579E-4</v>
      </c>
      <c r="BH938" s="13">
        <f t="shared" si="1225"/>
        <v>2.5997362879975482E-4</v>
      </c>
      <c r="BI938" s="13">
        <f t="shared" si="1226"/>
        <v>9.7546764253096115E-5</v>
      </c>
      <c r="BJ938" s="14">
        <f t="shared" si="1227"/>
        <v>0.4680093659051055</v>
      </c>
      <c r="BK938" s="14">
        <f t="shared" si="1228"/>
        <v>0.22681779793548035</v>
      </c>
      <c r="BL938" s="14">
        <f t="shared" si="1229"/>
        <v>0.28543534691378614</v>
      </c>
      <c r="BM938" s="14">
        <f t="shared" si="1230"/>
        <v>0.64697395979581529</v>
      </c>
      <c r="BN938" s="14">
        <f t="shared" si="1231"/>
        <v>0.34896425501289263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1.50833333333333</v>
      </c>
      <c r="F939" s="10">
        <f>VLOOKUP(B939,home!$B$2:$E$405,3,FALSE)</f>
        <v>1.1000000000000001</v>
      </c>
      <c r="G939" s="10">
        <f>VLOOKUP(C939,away!$B$2:$E$405,4,FALSE)</f>
        <v>1.22</v>
      </c>
      <c r="H939" s="10">
        <f>VLOOKUP(A939,away!$A$2:$E$405,3,FALSE)</f>
        <v>1.30833333333333</v>
      </c>
      <c r="I939" s="10">
        <f>VLOOKUP(C939,away!$B$2:$E$405,3,FALSE)</f>
        <v>0.66</v>
      </c>
      <c r="J939" s="10">
        <f>VLOOKUP(B939,home!$B$2:$E$405,4,FALSE)</f>
        <v>2.04</v>
      </c>
      <c r="K939" s="12">
        <f t="shared" si="1176"/>
        <v>2.0241833333333288</v>
      </c>
      <c r="L939" s="12">
        <f t="shared" si="1177"/>
        <v>1.7615399999999957</v>
      </c>
      <c r="M939" s="13">
        <f t="shared" si="1178"/>
        <v>2.269244263865557E-2</v>
      </c>
      <c r="N939" s="13">
        <f t="shared" si="1179"/>
        <v>4.5933664181789194E-2</v>
      </c>
      <c r="O939" s="13">
        <f t="shared" si="1180"/>
        <v>3.9973645405697228E-2</v>
      </c>
      <c r="P939" s="13">
        <f t="shared" si="1181"/>
        <v>8.0913986802788718E-2</v>
      </c>
      <c r="Q939" s="13">
        <f t="shared" si="1182"/>
        <v>4.6489078737853906E-2</v>
      </c>
      <c r="R939" s="13">
        <f t="shared" si="1183"/>
        <v>3.5207587663975873E-2</v>
      </c>
      <c r="S939" s="13">
        <f t="shared" si="1184"/>
        <v>7.2128344274948422E-2</v>
      </c>
      <c r="T939" s="13">
        <f t="shared" si="1185"/>
        <v>8.1892371759878943E-2</v>
      </c>
      <c r="U939" s="13">
        <f t="shared" si="1186"/>
        <v>7.126661215629207E-2</v>
      </c>
      <c r="V939" s="13">
        <f t="shared" si="1187"/>
        <v>2.8576287561179733E-2</v>
      </c>
      <c r="W939" s="13">
        <f t="shared" si="1188"/>
        <v>3.1367472787728237E-2</v>
      </c>
      <c r="X939" s="13">
        <f t="shared" si="1189"/>
        <v>5.5255058014494651E-2</v>
      </c>
      <c r="Y939" s="13">
        <f t="shared" si="1190"/>
        <v>4.8666997447426349E-2</v>
      </c>
      <c r="Z939" s="13">
        <f t="shared" si="1191"/>
        <v>2.06731913245333E-2</v>
      </c>
      <c r="AA939" s="13">
        <f t="shared" si="1192"/>
        <v>4.1846329325931471E-2</v>
      </c>
      <c r="AB939" s="13">
        <f t="shared" si="1193"/>
        <v>4.235232119136411E-2</v>
      </c>
      <c r="AC939" s="13">
        <f t="shared" si="1194"/>
        <v>6.3683684019190442E-3</v>
      </c>
      <c r="AD939" s="13">
        <f t="shared" si="1195"/>
        <v>1.5873378906426556E-2</v>
      </c>
      <c r="AE939" s="13">
        <f t="shared" si="1196"/>
        <v>2.7961591878826561E-2</v>
      </c>
      <c r="AF939" s="13">
        <f t="shared" si="1197"/>
        <v>2.4627731279114017E-2</v>
      </c>
      <c r="AG939" s="13">
        <f t="shared" si="1198"/>
        <v>1.4460911252470133E-2</v>
      </c>
      <c r="AH939" s="13">
        <f t="shared" si="1199"/>
        <v>9.1041633614545765E-3</v>
      </c>
      <c r="AI939" s="13">
        <f t="shared" si="1200"/>
        <v>1.842849574020029E-2</v>
      </c>
      <c r="AJ939" s="13">
        <f t="shared" si="1201"/>
        <v>1.8651326967858841E-2</v>
      </c>
      <c r="AK939" s="13">
        <f t="shared" si="1202"/>
        <v>1.2584568397630107E-2</v>
      </c>
      <c r="AL939" s="13">
        <f t="shared" si="1203"/>
        <v>9.0830253055332159E-4</v>
      </c>
      <c r="AM939" s="13">
        <f t="shared" si="1204"/>
        <v>6.4261258052146887E-3</v>
      </c>
      <c r="AN939" s="13">
        <f t="shared" si="1205"/>
        <v>1.1319877650917853E-2</v>
      </c>
      <c r="AO939" s="13">
        <f t="shared" si="1206"/>
        <v>9.9702086385988955E-3</v>
      </c>
      <c r="AP939" s="13">
        <f t="shared" si="1207"/>
        <v>5.8543071084124852E-3</v>
      </c>
      <c r="AQ939" s="13">
        <f t="shared" si="1208"/>
        <v>2.578149035938226E-3</v>
      </c>
      <c r="AR939" s="13">
        <f t="shared" si="1209"/>
        <v>3.2074695855473286E-3</v>
      </c>
      <c r="AS939" s="13">
        <f t="shared" si="1210"/>
        <v>6.4925064772384617E-3</v>
      </c>
      <c r="AT939" s="13">
        <f t="shared" si="1211"/>
        <v>6.5710117013923911E-3</v>
      </c>
      <c r="AU939" s="13">
        <f t="shared" si="1212"/>
        <v>4.4336441230322533E-3</v>
      </c>
      <c r="AV939" s="13">
        <f t="shared" si="1213"/>
        <v>2.2436271349432872E-3</v>
      </c>
      <c r="AW939" s="13">
        <f t="shared" si="1214"/>
        <v>8.9964335680217341E-5</v>
      </c>
      <c r="AX939" s="13">
        <f t="shared" si="1215"/>
        <v>2.1679427921364645E-3</v>
      </c>
      <c r="AY939" s="13">
        <f t="shared" si="1216"/>
        <v>3.8189179460600573E-3</v>
      </c>
      <c r="AZ939" s="13">
        <f t="shared" si="1217"/>
        <v>3.3635883593513094E-3</v>
      </c>
      <c r="BA939" s="13">
        <f t="shared" si="1218"/>
        <v>1.9750318128438971E-3</v>
      </c>
      <c r="BB939" s="13">
        <f t="shared" si="1219"/>
        <v>8.6977438489925756E-4</v>
      </c>
      <c r="BC939" s="13">
        <f t="shared" si="1220"/>
        <v>3.0642847399508664E-4</v>
      </c>
      <c r="BD939" s="13">
        <f t="shared" si="1221"/>
        <v>9.4168099562083867E-4</v>
      </c>
      <c r="BE939" s="13">
        <f t="shared" si="1222"/>
        <v>1.906134976652437E-3</v>
      </c>
      <c r="BF939" s="13">
        <f t="shared" si="1223"/>
        <v>1.929183325411789E-3</v>
      </c>
      <c r="BG939" s="13">
        <f t="shared" si="1224"/>
        <v>1.3016735780810372E-3</v>
      </c>
      <c r="BH939" s="13">
        <f t="shared" si="1225"/>
        <v>6.5870649054799871E-4</v>
      </c>
      <c r="BI939" s="13">
        <f t="shared" si="1226"/>
        <v>2.6666853994514926E-4</v>
      </c>
      <c r="BJ939" s="14">
        <f t="shared" si="1227"/>
        <v>0.44117860825437671</v>
      </c>
      <c r="BK939" s="14">
        <f t="shared" si="1228"/>
        <v>0.21540665015610486</v>
      </c>
      <c r="BL939" s="14">
        <f t="shared" si="1229"/>
        <v>0.31936735713881764</v>
      </c>
      <c r="BM939" s="14">
        <f t="shared" si="1230"/>
        <v>0.72168644783269242</v>
      </c>
      <c r="BN939" s="14">
        <f t="shared" si="1231"/>
        <v>0.27121040543076047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1.6834532374100699</v>
      </c>
      <c r="F940" s="10">
        <f>VLOOKUP(B940,home!$B$2:$E$405,3,FALSE)</f>
        <v>1.34</v>
      </c>
      <c r="G940" s="10">
        <f>VLOOKUP(C940,away!$B$2:$E$405,4,FALSE)</f>
        <v>1.27</v>
      </c>
      <c r="H940" s="10">
        <f>VLOOKUP(A940,away!$A$2:$E$405,3,FALSE)</f>
        <v>1.19424460431655</v>
      </c>
      <c r="I940" s="10">
        <f>VLOOKUP(C940,away!$B$2:$E$405,3,FALSE)</f>
        <v>0.59</v>
      </c>
      <c r="J940" s="10">
        <f>VLOOKUP(B940,home!$B$2:$E$405,4,FALSE)</f>
        <v>0.84</v>
      </c>
      <c r="K940" s="12">
        <f t="shared" si="1176"/>
        <v>2.8649007194244573</v>
      </c>
      <c r="L940" s="12">
        <f t="shared" si="1177"/>
        <v>0.5918676258992821</v>
      </c>
      <c r="M940" s="13">
        <f t="shared" si="1178"/>
        <v>3.1531496452508641E-2</v>
      </c>
      <c r="N940" s="13">
        <f t="shared" si="1179"/>
        <v>9.0334606871321721E-2</v>
      </c>
      <c r="O940" s="13">
        <f t="shared" si="1180"/>
        <v>1.8662471946397925E-2</v>
      </c>
      <c r="P940" s="13">
        <f t="shared" si="1181"/>
        <v>5.3466129305474168E-2</v>
      </c>
      <c r="Q940" s="13">
        <f t="shared" si="1182"/>
        <v>0.12939984010728761</v>
      </c>
      <c r="R940" s="13">
        <f t="shared" si="1183"/>
        <v>5.5228564821632473E-3</v>
      </c>
      <c r="S940" s="13">
        <f t="shared" si="1184"/>
        <v>2.2664853436430009E-2</v>
      </c>
      <c r="T940" s="13">
        <f t="shared" si="1185"/>
        <v>7.6587576156047027E-2</v>
      </c>
      <c r="U940" s="13">
        <f t="shared" si="1186"/>
        <v>1.5822435509027514E-2</v>
      </c>
      <c r="V940" s="13">
        <f t="shared" si="1187"/>
        <v>4.2701641246130255E-3</v>
      </c>
      <c r="W940" s="13">
        <f t="shared" si="1188"/>
        <v>0.12357256500559266</v>
      </c>
      <c r="X940" s="13">
        <f t="shared" si="1189"/>
        <v>7.3138600676144833E-2</v>
      </c>
      <c r="Y940" s="13">
        <f t="shared" si="1190"/>
        <v>2.1644184971892733E-2</v>
      </c>
      <c r="Z940" s="13">
        <f t="shared" si="1191"/>
        <v>1.089599984760141E-3</v>
      </c>
      <c r="AA940" s="13">
        <f t="shared" si="1192"/>
        <v>3.1215957802242051E-3</v>
      </c>
      <c r="AB940" s="13">
        <f t="shared" si="1193"/>
        <v>4.4715309982583393E-3</v>
      </c>
      <c r="AC940" s="13">
        <f t="shared" si="1194"/>
        <v>4.5254184888201025E-4</v>
      </c>
      <c r="AD940" s="13">
        <f t="shared" si="1195"/>
        <v>8.8505782596411994E-2</v>
      </c>
      <c r="AE940" s="13">
        <f t="shared" si="1196"/>
        <v>5.2383707423696364E-2</v>
      </c>
      <c r="AF940" s="13">
        <f t="shared" si="1197"/>
        <v>1.5502110274332882E-2</v>
      </c>
      <c r="AG940" s="13">
        <f t="shared" si="1198"/>
        <v>3.0583990681660915E-3</v>
      </c>
      <c r="AH940" s="13">
        <f t="shared" si="1199"/>
        <v>1.6122473903996962E-4</v>
      </c>
      <c r="AI940" s="13">
        <f t="shared" si="1200"/>
        <v>4.6189287086462931E-4</v>
      </c>
      <c r="AJ940" s="13">
        <f t="shared" si="1201"/>
        <v>6.6163860901855248E-4</v>
      </c>
      <c r="AK940" s="13">
        <f t="shared" si="1202"/>
        <v>6.3184297565874929E-4</v>
      </c>
      <c r="AL940" s="13">
        <f t="shared" si="1203"/>
        <v>3.0693958397954693E-5</v>
      </c>
      <c r="AM940" s="13">
        <f t="shared" si="1204"/>
        <v>5.0712056046737043E-2</v>
      </c>
      <c r="AN940" s="13">
        <f t="shared" si="1205"/>
        <v>3.0014824216853586E-2</v>
      </c>
      <c r="AO940" s="13">
        <f t="shared" si="1206"/>
        <v>8.8824013755067054E-3</v>
      </c>
      <c r="AP940" s="13">
        <f t="shared" si="1207"/>
        <v>1.7524019381352242E-3</v>
      </c>
      <c r="AQ940" s="13">
        <f t="shared" si="1208"/>
        <v>2.5929749368634893E-4</v>
      </c>
      <c r="AR940" s="13">
        <f t="shared" si="1209"/>
        <v>1.9084740706363627E-5</v>
      </c>
      <c r="AS940" s="13">
        <f t="shared" si="1210"/>
        <v>5.467588737969038E-5</v>
      </c>
      <c r="AT940" s="13">
        <f t="shared" si="1211"/>
        <v>7.8320494544622819E-5</v>
      </c>
      <c r="AU940" s="13">
        <f t="shared" si="1212"/>
        <v>7.479348038885638E-5</v>
      </c>
      <c r="AV940" s="13">
        <f t="shared" si="1213"/>
        <v>5.3568973943573427E-5</v>
      </c>
      <c r="AW940" s="13">
        <f t="shared" si="1214"/>
        <v>1.4457212392849671E-6</v>
      </c>
      <c r="AX940" s="13">
        <f t="shared" si="1215"/>
        <v>2.4214167641965087E-2</v>
      </c>
      <c r="AY940" s="13">
        <f t="shared" si="1216"/>
        <v>1.4331581915377095E-2</v>
      </c>
      <c r="AZ940" s="13">
        <f t="shared" si="1217"/>
        <v>4.2411996818176633E-3</v>
      </c>
      <c r="BA940" s="13">
        <f t="shared" si="1218"/>
        <v>8.3674292888073721E-4</v>
      </c>
      <c r="BB940" s="13">
        <f t="shared" si="1219"/>
        <v>1.2381026270116344E-4</v>
      </c>
      <c r="BC940" s="13">
        <f t="shared" si="1220"/>
        <v>1.4655857249380812E-5</v>
      </c>
      <c r="BD940" s="13">
        <f t="shared" si="1221"/>
        <v>1.8826066954631382E-6</v>
      </c>
      <c r="BE940" s="13">
        <f t="shared" si="1222"/>
        <v>5.393481276225644E-6</v>
      </c>
      <c r="BF940" s="13">
        <f t="shared" si="1223"/>
        <v>7.7258941942305962E-6</v>
      </c>
      <c r="BG940" s="13">
        <f t="shared" si="1224"/>
        <v>7.3779732784161568E-6</v>
      </c>
      <c r="BH940" s="13">
        <f t="shared" si="1225"/>
        <v>5.2842902383072179E-6</v>
      </c>
      <c r="BI940" s="13">
        <f t="shared" si="1226"/>
        <v>3.0277933810747956E-6</v>
      </c>
      <c r="BJ940" s="14">
        <f t="shared" si="1227"/>
        <v>0.80951051250980366</v>
      </c>
      <c r="BK940" s="14">
        <f t="shared" si="1228"/>
        <v>0.12674746104168291</v>
      </c>
      <c r="BL940" s="14">
        <f t="shared" si="1229"/>
        <v>4.9828625526679958E-2</v>
      </c>
      <c r="BM940" s="14">
        <f t="shared" si="1230"/>
        <v>0.64392866170363561</v>
      </c>
      <c r="BN940" s="14">
        <f t="shared" si="1231"/>
        <v>0.32891740116515333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1.3768115942029</v>
      </c>
      <c r="F941" s="10">
        <f>VLOOKUP(B941,home!$B$2:$E$405,3,FALSE)</f>
        <v>0</v>
      </c>
      <c r="G941" s="10">
        <f>VLOOKUP(C941,away!$B$2:$E$405,4,FALSE)</f>
        <v>0.73</v>
      </c>
      <c r="H941" s="10">
        <f>VLOOKUP(A941,away!$A$2:$E$405,3,FALSE)</f>
        <v>1.1739130434782601</v>
      </c>
      <c r="I941" s="10">
        <f>VLOOKUP(C941,away!$B$2:$E$405,3,FALSE)</f>
        <v>1.02</v>
      </c>
      <c r="J941" s="10">
        <f>VLOOKUP(B941,home!$B$2:$E$405,4,FALSE)</f>
        <v>0</v>
      </c>
      <c r="K941" s="12">
        <f t="shared" si="1176"/>
        <v>0</v>
      </c>
      <c r="L941" s="12">
        <f t="shared" si="1177"/>
        <v>0</v>
      </c>
      <c r="M941" s="13">
        <f t="shared" si="1178"/>
        <v>1</v>
      </c>
      <c r="N941" s="13">
        <f t="shared" si="1179"/>
        <v>0</v>
      </c>
      <c r="O941" s="13">
        <f t="shared" si="1180"/>
        <v>0</v>
      </c>
      <c r="P941" s="13">
        <f t="shared" si="1181"/>
        <v>0</v>
      </c>
      <c r="Q941" s="13">
        <f t="shared" si="1182"/>
        <v>0</v>
      </c>
      <c r="R941" s="13">
        <f t="shared" si="1183"/>
        <v>0</v>
      </c>
      <c r="S941" s="13">
        <f t="shared" si="1184"/>
        <v>0</v>
      </c>
      <c r="T941" s="13">
        <f t="shared" si="1185"/>
        <v>0</v>
      </c>
      <c r="U941" s="13">
        <f t="shared" si="1186"/>
        <v>0</v>
      </c>
      <c r="V941" s="13">
        <f t="shared" si="1187"/>
        <v>0</v>
      </c>
      <c r="W941" s="13">
        <f t="shared" si="1188"/>
        <v>0</v>
      </c>
      <c r="X941" s="13">
        <f t="shared" si="1189"/>
        <v>0</v>
      </c>
      <c r="Y941" s="13">
        <f t="shared" si="1190"/>
        <v>0</v>
      </c>
      <c r="Z941" s="13">
        <f t="shared" si="1191"/>
        <v>0</v>
      </c>
      <c r="AA941" s="13">
        <f t="shared" si="1192"/>
        <v>0</v>
      </c>
      <c r="AB941" s="13">
        <f t="shared" si="1193"/>
        <v>0</v>
      </c>
      <c r="AC941" s="13">
        <f t="shared" si="1194"/>
        <v>0</v>
      </c>
      <c r="AD941" s="13">
        <f t="shared" si="1195"/>
        <v>0</v>
      </c>
      <c r="AE941" s="13">
        <f t="shared" si="1196"/>
        <v>0</v>
      </c>
      <c r="AF941" s="13">
        <f t="shared" si="1197"/>
        <v>0</v>
      </c>
      <c r="AG941" s="13">
        <f t="shared" si="1198"/>
        <v>0</v>
      </c>
      <c r="AH941" s="13">
        <f t="shared" si="1199"/>
        <v>0</v>
      </c>
      <c r="AI941" s="13">
        <f t="shared" si="1200"/>
        <v>0</v>
      </c>
      <c r="AJ941" s="13">
        <f t="shared" si="1201"/>
        <v>0</v>
      </c>
      <c r="AK941" s="13">
        <f t="shared" si="1202"/>
        <v>0</v>
      </c>
      <c r="AL941" s="13">
        <f t="shared" si="1203"/>
        <v>0</v>
      </c>
      <c r="AM941" s="13">
        <f t="shared" si="1204"/>
        <v>0</v>
      </c>
      <c r="AN941" s="13">
        <f t="shared" si="1205"/>
        <v>0</v>
      </c>
      <c r="AO941" s="13">
        <f t="shared" si="1206"/>
        <v>0</v>
      </c>
      <c r="AP941" s="13">
        <f t="shared" si="1207"/>
        <v>0</v>
      </c>
      <c r="AQ941" s="13">
        <f t="shared" si="1208"/>
        <v>0</v>
      </c>
      <c r="AR941" s="13">
        <f t="shared" si="1209"/>
        <v>0</v>
      </c>
      <c r="AS941" s="13">
        <f t="shared" si="1210"/>
        <v>0</v>
      </c>
      <c r="AT941" s="13">
        <f t="shared" si="1211"/>
        <v>0</v>
      </c>
      <c r="AU941" s="13">
        <f t="shared" si="1212"/>
        <v>0</v>
      </c>
      <c r="AV941" s="13">
        <f t="shared" si="1213"/>
        <v>0</v>
      </c>
      <c r="AW941" s="13">
        <f t="shared" si="1214"/>
        <v>0</v>
      </c>
      <c r="AX941" s="13">
        <f t="shared" si="1215"/>
        <v>0</v>
      </c>
      <c r="AY941" s="13">
        <f t="shared" si="1216"/>
        <v>0</v>
      </c>
      <c r="AZ941" s="13">
        <f t="shared" si="1217"/>
        <v>0</v>
      </c>
      <c r="BA941" s="13">
        <f t="shared" si="1218"/>
        <v>0</v>
      </c>
      <c r="BB941" s="13">
        <f t="shared" si="1219"/>
        <v>0</v>
      </c>
      <c r="BC941" s="13">
        <f t="shared" si="1220"/>
        <v>0</v>
      </c>
      <c r="BD941" s="13">
        <f t="shared" si="1221"/>
        <v>0</v>
      </c>
      <c r="BE941" s="13">
        <f t="shared" si="1222"/>
        <v>0</v>
      </c>
      <c r="BF941" s="13">
        <f t="shared" si="1223"/>
        <v>0</v>
      </c>
      <c r="BG941" s="13">
        <f t="shared" si="1224"/>
        <v>0</v>
      </c>
      <c r="BH941" s="13">
        <f t="shared" si="1225"/>
        <v>0</v>
      </c>
      <c r="BI941" s="13">
        <f t="shared" si="1226"/>
        <v>0</v>
      </c>
      <c r="BJ941" s="14">
        <f t="shared" si="1227"/>
        <v>0</v>
      </c>
      <c r="BK941" s="14">
        <f t="shared" si="1228"/>
        <v>1</v>
      </c>
      <c r="BL941" s="14">
        <f t="shared" si="1229"/>
        <v>0</v>
      </c>
      <c r="BM941" s="14">
        <f t="shared" si="1230"/>
        <v>0</v>
      </c>
      <c r="BN941" s="14">
        <f t="shared" si="1231"/>
        <v>1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1.6923076923076901</v>
      </c>
      <c r="F942" s="10">
        <f>VLOOKUP(B942,home!$B$2:$E$405,3,FALSE)</f>
        <v>0.68</v>
      </c>
      <c r="G942" s="10">
        <f>VLOOKUP(C942,away!$B$2:$E$405,4,FALSE)</f>
        <v>0.59</v>
      </c>
      <c r="H942" s="10">
        <f>VLOOKUP(A942,away!$A$2:$E$405,3,FALSE)</f>
        <v>1.40769230769231</v>
      </c>
      <c r="I942" s="10">
        <f>VLOOKUP(C942,away!$B$2:$E$405,3,FALSE)</f>
        <v>0.3</v>
      </c>
      <c r="J942" s="10">
        <f>VLOOKUP(B942,home!$B$2:$E$405,4,FALSE)</f>
        <v>0.81</v>
      </c>
      <c r="K942" s="12">
        <f t="shared" si="1176"/>
        <v>0.67895384615384535</v>
      </c>
      <c r="L942" s="12">
        <f t="shared" si="1177"/>
        <v>0.34206923076923135</v>
      </c>
      <c r="M942" s="13">
        <f t="shared" si="1178"/>
        <v>0.360226212461777</v>
      </c>
      <c r="N942" s="13">
        <f t="shared" si="1179"/>
        <v>0.24457697243635573</v>
      </c>
      <c r="O942" s="13">
        <f t="shared" si="1180"/>
        <v>0.12322230339971375</v>
      </c>
      <c r="P942" s="13">
        <f t="shared" si="1181"/>
        <v>8.3662256825171699E-2</v>
      </c>
      <c r="Q942" s="13">
        <f t="shared" si="1182"/>
        <v>8.3028238058163367E-2</v>
      </c>
      <c r="R942" s="13">
        <f t="shared" si="1183"/>
        <v>2.1075279268776462E-2</v>
      </c>
      <c r="S942" s="13">
        <f t="shared" si="1184"/>
        <v>4.8576234702962387E-3</v>
      </c>
      <c r="T942" s="13">
        <f t="shared" si="1185"/>
        <v>2.8401405524680564E-2</v>
      </c>
      <c r="U942" s="13">
        <f t="shared" si="1186"/>
        <v>1.430914191830218E-2</v>
      </c>
      <c r="V942" s="13">
        <f t="shared" si="1187"/>
        <v>1.2535325127279213E-4</v>
      </c>
      <c r="W942" s="13">
        <f t="shared" si="1188"/>
        <v>1.8790780522989034E-2</v>
      </c>
      <c r="X942" s="13">
        <f t="shared" si="1189"/>
        <v>6.4277478390523139E-3</v>
      </c>
      <c r="Y942" s="13">
        <f t="shared" si="1190"/>
        <v>1.099367379441607E-3</v>
      </c>
      <c r="Z942" s="13">
        <f t="shared" si="1191"/>
        <v>2.4030681892390324E-3</v>
      </c>
      <c r="AA942" s="13">
        <f t="shared" si="1192"/>
        <v>1.6315723896537977E-3</v>
      </c>
      <c r="AB942" s="13">
        <f t="shared" si="1193"/>
        <v>5.538811746169331E-4</v>
      </c>
      <c r="AC942" s="13">
        <f t="shared" si="1194"/>
        <v>1.8195746761084551E-6</v>
      </c>
      <c r="AD942" s="13">
        <f t="shared" si="1195"/>
        <v>3.1895181770790425E-3</v>
      </c>
      <c r="AE942" s="13">
        <f t="shared" si="1196"/>
        <v>1.091036029357909E-3</v>
      </c>
      <c r="AF942" s="13">
        <f t="shared" si="1197"/>
        <v>1.8660492765198823E-4</v>
      </c>
      <c r="AG942" s="13">
        <f t="shared" si="1198"/>
        <v>2.1277268019887906E-5</v>
      </c>
      <c r="AH942" s="13">
        <f t="shared" si="1199"/>
        <v>2.055039217447513E-4</v>
      </c>
      <c r="AI942" s="13">
        <f t="shared" si="1200"/>
        <v>1.3952767806829774E-4</v>
      </c>
      <c r="AJ942" s="13">
        <f t="shared" si="1201"/>
        <v>4.7366426834693146E-5</v>
      </c>
      <c r="AK942" s="13">
        <f t="shared" si="1202"/>
        <v>1.0719872559326542E-5</v>
      </c>
      <c r="AL942" s="13">
        <f t="shared" si="1203"/>
        <v>1.6903791961704297E-8</v>
      </c>
      <c r="AM942" s="13">
        <f t="shared" si="1204"/>
        <v>4.3310712674108357E-4</v>
      </c>
      <c r="AN942" s="13">
        <f t="shared" si="1205"/>
        <v>1.4815262168499445E-4</v>
      </c>
      <c r="AO942" s="13">
        <f t="shared" si="1206"/>
        <v>2.5339226668115497E-5</v>
      </c>
      <c r="AP942" s="13">
        <f t="shared" si="1207"/>
        <v>2.889256591549822E-6</v>
      </c>
      <c r="AQ942" s="13">
        <f t="shared" si="1208"/>
        <v>2.4708144494159466E-7</v>
      </c>
      <c r="AR942" s="13">
        <f t="shared" si="1209"/>
        <v>1.4059313686257483E-5</v>
      </c>
      <c r="AS942" s="13">
        <f t="shared" si="1210"/>
        <v>9.5456251015679144E-6</v>
      </c>
      <c r="AT942" s="13">
        <f t="shared" si="1211"/>
        <v>3.2405194383261133E-6</v>
      </c>
      <c r="AU942" s="13">
        <f t="shared" si="1212"/>
        <v>7.3338771206260446E-7</v>
      </c>
      <c r="AV942" s="13">
        <f t="shared" si="1213"/>
        <v>1.2448410195671854E-7</v>
      </c>
      <c r="AW942" s="13">
        <f t="shared" si="1214"/>
        <v>1.0905256933743463E-10</v>
      </c>
      <c r="AX942" s="13">
        <f t="shared" si="1215"/>
        <v>4.9009958249583264E-5</v>
      </c>
      <c r="AY942" s="13">
        <f t="shared" si="1216"/>
        <v>1.6764798718467092E-5</v>
      </c>
      <c r="AZ942" s="13">
        <f t="shared" si="1217"/>
        <v>2.8673609008135166E-6</v>
      </c>
      <c r="BA942" s="13">
        <f t="shared" si="1218"/>
        <v>3.2694531255968347E-7</v>
      </c>
      <c r="BB942" s="13">
        <f t="shared" si="1219"/>
        <v>2.7959482892724205E-8</v>
      </c>
      <c r="BC942" s="13">
        <f t="shared" si="1220"/>
        <v>1.912815761163931E-9</v>
      </c>
      <c r="BD942" s="13">
        <f t="shared" si="1221"/>
        <v>8.0154310296690414E-7</v>
      </c>
      <c r="BE942" s="13">
        <f t="shared" si="1222"/>
        <v>5.4421077261746724E-7</v>
      </c>
      <c r="BF942" s="13">
        <f t="shared" si="1223"/>
        <v>1.8474699859349259E-7</v>
      </c>
      <c r="BG942" s="13">
        <f t="shared" si="1224"/>
        <v>4.1811561753476954E-8</v>
      </c>
      <c r="BH942" s="13">
        <f t="shared" si="1225"/>
        <v>7.0970301665555479E-9</v>
      </c>
      <c r="BI942" s="13">
        <f t="shared" si="1226"/>
        <v>9.6371118557055112E-10</v>
      </c>
      <c r="BJ942" s="14">
        <f t="shared" si="1227"/>
        <v>0.38749168241140214</v>
      </c>
      <c r="BK942" s="14">
        <f t="shared" si="1228"/>
        <v>0.44889004728570425</v>
      </c>
      <c r="BL942" s="14">
        <f t="shared" si="1229"/>
        <v>0.16122457975348764</v>
      </c>
      <c r="BM942" s="14">
        <f t="shared" si="1230"/>
        <v>8.4201350500209229E-2</v>
      </c>
      <c r="BN942" s="14">
        <f t="shared" si="1231"/>
        <v>0.91579126244995812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1.37692307692308</v>
      </c>
      <c r="F943" s="10">
        <f>VLOOKUP(B943,home!$B$2:$E$405,3,FALSE)</f>
        <v>0.97</v>
      </c>
      <c r="G943" s="10">
        <f>VLOOKUP(C943,away!$B$2:$E$405,4,FALSE)</f>
        <v>0.36</v>
      </c>
      <c r="H943" s="10">
        <f>VLOOKUP(A943,away!$A$2:$E$405,3,FALSE)</f>
        <v>1.1615384615384601</v>
      </c>
      <c r="I943" s="10">
        <f>VLOOKUP(C943,away!$B$2:$E$405,3,FALSE)</f>
        <v>1.21</v>
      </c>
      <c r="J943" s="10">
        <f>VLOOKUP(B943,home!$B$2:$E$405,4,FALSE)</f>
        <v>0.72</v>
      </c>
      <c r="K943" s="12">
        <f t="shared" si="1176"/>
        <v>0.48082153846153952</v>
      </c>
      <c r="L943" s="12">
        <f t="shared" si="1177"/>
        <v>1.0119323076923064</v>
      </c>
      <c r="M943" s="13">
        <f t="shared" si="1178"/>
        <v>0.22475286771065239</v>
      </c>
      <c r="N943" s="13">
        <f t="shared" si="1179"/>
        <v>0.10806601962627875</v>
      </c>
      <c r="O943" s="13">
        <f t="shared" si="1180"/>
        <v>0.22743468808290412</v>
      </c>
      <c r="P943" s="13">
        <f t="shared" si="1181"/>
        <v>0.10935549662354233</v>
      </c>
      <c r="Q943" s="13">
        <f t="shared" si="1182"/>
        <v>2.5980234906061134E-2</v>
      </c>
      <c r="R943" s="13">
        <f t="shared" si="1183"/>
        <v>0.11507425438050653</v>
      </c>
      <c r="S943" s="13">
        <f t="shared" si="1184"/>
        <v>1.3301971142340606E-2</v>
      </c>
      <c r="T943" s="13">
        <f t="shared" si="1185"/>
        <v>2.6290239062878654E-2</v>
      </c>
      <c r="U943" s="13">
        <f t="shared" si="1186"/>
        <v>5.5330180028549697E-2</v>
      </c>
      <c r="V943" s="13">
        <f t="shared" si="1187"/>
        <v>7.1913241872174373E-4</v>
      </c>
      <c r="W943" s="13">
        <f t="shared" si="1188"/>
        <v>4.1639521723748352E-3</v>
      </c>
      <c r="X943" s="13">
        <f t="shared" si="1189"/>
        <v>4.2136377309116586E-3</v>
      </c>
      <c r="Y943" s="13">
        <f t="shared" si="1190"/>
        <v>2.1319580764104042E-3</v>
      </c>
      <c r="Z943" s="13">
        <f t="shared" si="1191"/>
        <v>3.8815785263745829E-2</v>
      </c>
      <c r="AA943" s="13">
        <f t="shared" si="1192"/>
        <v>1.8663465587107023E-2</v>
      </c>
      <c r="AB943" s="13">
        <f t="shared" si="1193"/>
        <v>4.4868981183083991E-3</v>
      </c>
      <c r="AC943" s="13">
        <f t="shared" si="1194"/>
        <v>2.1868765120899439E-5</v>
      </c>
      <c r="AD943" s="13">
        <f t="shared" si="1195"/>
        <v>5.0052947240038443E-4</v>
      </c>
      <c r="AE943" s="13">
        <f t="shared" si="1196"/>
        <v>5.0650194407413356E-4</v>
      </c>
      <c r="AF943" s="13">
        <f t="shared" si="1197"/>
        <v>2.5627284055878874E-4</v>
      </c>
      <c r="AG943" s="13">
        <f t="shared" si="1198"/>
        <v>8.6443588981839211E-5</v>
      </c>
      <c r="AH943" s="13">
        <f t="shared" si="1199"/>
        <v>9.8197367892078301E-3</v>
      </c>
      <c r="AI943" s="13">
        <f t="shared" si="1200"/>
        <v>4.7215409502742878E-3</v>
      </c>
      <c r="AJ943" s="13">
        <f t="shared" si="1201"/>
        <v>1.1351092918100211E-3</v>
      </c>
      <c r="AK943" s="13">
        <f t="shared" si="1202"/>
        <v>1.8192833200336096E-4</v>
      </c>
      <c r="AL943" s="13">
        <f t="shared" si="1203"/>
        <v>4.2561764745415335E-7</v>
      </c>
      <c r="AM943" s="13">
        <f t="shared" si="1204"/>
        <v>4.8133070192979123E-5</v>
      </c>
      <c r="AN943" s="13">
        <f t="shared" si="1205"/>
        <v>4.8707408796697129E-5</v>
      </c>
      <c r="AO943" s="13">
        <f t="shared" si="1206"/>
        <v>2.4644300292677135E-5</v>
      </c>
      <c r="AP943" s="13">
        <f t="shared" si="1207"/>
        <v>8.3127878888769853E-6</v>
      </c>
      <c r="AQ943" s="13">
        <f t="shared" si="1208"/>
        <v>2.1029946579369853E-6</v>
      </c>
      <c r="AR943" s="13">
        <f t="shared" si="1209"/>
        <v>1.9873817820068246E-3</v>
      </c>
      <c r="AS943" s="13">
        <f t="shared" si="1210"/>
        <v>9.555759659349573E-4</v>
      </c>
      <c r="AT943" s="13">
        <f t="shared" si="1211"/>
        <v>2.297307530288589E-4</v>
      </c>
      <c r="AU943" s="13">
        <f t="shared" si="1212"/>
        <v>3.6819831367754635E-5</v>
      </c>
      <c r="AV943" s="13">
        <f t="shared" si="1213"/>
        <v>4.4259419910345587E-6</v>
      </c>
      <c r="AW943" s="13">
        <f t="shared" si="1214"/>
        <v>5.7524453516914351E-9</v>
      </c>
      <c r="AX943" s="13">
        <f t="shared" si="1215"/>
        <v>3.8572361435109129E-6</v>
      </c>
      <c r="AY943" s="13">
        <f t="shared" si="1216"/>
        <v>3.9032618720171704E-6</v>
      </c>
      <c r="AZ943" s="13">
        <f t="shared" si="1217"/>
        <v>1.9749183968388635E-6</v>
      </c>
      <c r="BA943" s="13">
        <f t="shared" si="1218"/>
        <v>6.6616124360571378E-7</v>
      </c>
      <c r="BB943" s="13">
        <f t="shared" si="1219"/>
        <v>1.6852752113427661E-7</v>
      </c>
      <c r="BC943" s="13">
        <f t="shared" si="1220"/>
        <v>3.4107688674214506E-8</v>
      </c>
      <c r="BD943" s="13">
        <f t="shared" si="1221"/>
        <v>3.3518263882196891E-4</v>
      </c>
      <c r="BE943" s="13">
        <f t="shared" si="1222"/>
        <v>1.6116303206397761E-4</v>
      </c>
      <c r="BF943" s="13">
        <f t="shared" si="1223"/>
        <v>3.8745328510064064E-5</v>
      </c>
      <c r="BG943" s="13">
        <f t="shared" si="1224"/>
        <v>6.209862820802251E-6</v>
      </c>
      <c r="BH943" s="13">
        <f t="shared" si="1225"/>
        <v>7.4645894878331344E-7</v>
      </c>
      <c r="BI943" s="13">
        <f t="shared" si="1226"/>
        <v>7.178270803047528E-8</v>
      </c>
      <c r="BJ943" s="14">
        <f t="shared" si="1227"/>
        <v>0.17233829419562552</v>
      </c>
      <c r="BK943" s="14">
        <f t="shared" si="1228"/>
        <v>0.34815566553989741</v>
      </c>
      <c r="BL943" s="14">
        <f t="shared" si="1229"/>
        <v>0.44060385493887438</v>
      </c>
      <c r="BM943" s="14">
        <f t="shared" si="1230"/>
        <v>0.18924614109877125</v>
      </c>
      <c r="BN943" s="14">
        <f t="shared" si="1231"/>
        <v>0.81066356132994533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1.37692307692308</v>
      </c>
      <c r="F944" s="10">
        <f>VLOOKUP(B944,home!$B$2:$E$405,3,FALSE)</f>
        <v>1.45</v>
      </c>
      <c r="G944" s="10">
        <f>VLOOKUP(C944,away!$B$2:$E$405,4,FALSE)</f>
        <v>1.45</v>
      </c>
      <c r="H944" s="10">
        <f>VLOOKUP(A944,away!$A$2:$E$405,3,FALSE)</f>
        <v>1.1615384615384601</v>
      </c>
      <c r="I944" s="10">
        <f>VLOOKUP(C944,away!$B$2:$E$405,3,FALSE)</f>
        <v>0.61</v>
      </c>
      <c r="J944" s="10">
        <f>VLOOKUP(B944,home!$B$2:$E$405,4,FALSE)</f>
        <v>1.1499999999999999</v>
      </c>
      <c r="K944" s="12">
        <f t="shared" si="1176"/>
        <v>2.8949807692307759</v>
      </c>
      <c r="L944" s="12">
        <f t="shared" si="1177"/>
        <v>0.81481923076922969</v>
      </c>
      <c r="M944" s="13">
        <f t="shared" si="1178"/>
        <v>2.4482419265889968E-2</v>
      </c>
      <c r="N944" s="13">
        <f t="shared" si="1179"/>
        <v>7.0876132958996502E-2</v>
      </c>
      <c r="O944" s="13">
        <f t="shared" si="1180"/>
        <v>1.9948746033602232E-2</v>
      </c>
      <c r="P944" s="13">
        <f t="shared" si="1181"/>
        <v>5.7751236137547173E-2</v>
      </c>
      <c r="Q944" s="13">
        <f t="shared" si="1182"/>
        <v>0.10259252095686924</v>
      </c>
      <c r="R944" s="13">
        <f t="shared" si="1183"/>
        <v>8.1273109489552464E-3</v>
      </c>
      <c r="S944" s="13">
        <f t="shared" si="1184"/>
        <v>3.4057145652079172E-2</v>
      </c>
      <c r="T944" s="13">
        <f t="shared" si="1185"/>
        <v>8.359435900875227E-2</v>
      </c>
      <c r="U944" s="13">
        <f t="shared" si="1186"/>
        <v>2.3528408902784164E-2</v>
      </c>
      <c r="V944" s="13">
        <f t="shared" si="1187"/>
        <v>8.926324910782716E-3</v>
      </c>
      <c r="W944" s="13">
        <f t="shared" si="1188"/>
        <v>9.900112507901393E-2</v>
      </c>
      <c r="X944" s="13">
        <f t="shared" si="1189"/>
        <v>8.066802058217043E-2</v>
      </c>
      <c r="Y944" s="13">
        <f t="shared" si="1190"/>
        <v>3.2864927239220243E-2</v>
      </c>
      <c r="Z944" s="13">
        <f t="shared" si="1191"/>
        <v>2.2074297518833511E-3</v>
      </c>
      <c r="AA944" s="13">
        <f t="shared" si="1192"/>
        <v>6.3904666811301636E-3</v>
      </c>
      <c r="AB944" s="13">
        <f t="shared" si="1193"/>
        <v>9.2501390741409235E-3</v>
      </c>
      <c r="AC944" s="13">
        <f t="shared" si="1194"/>
        <v>1.3160114309079673E-3</v>
      </c>
      <c r="AD944" s="13">
        <f t="shared" si="1195"/>
        <v>7.1651588308988989E-2</v>
      </c>
      <c r="AE944" s="13">
        <f t="shared" si="1196"/>
        <v>5.838309206932394E-2</v>
      </c>
      <c r="AF944" s="13">
        <f t="shared" si="1197"/>
        <v>2.3785833084927824E-2</v>
      </c>
      <c r="AG944" s="13">
        <f t="shared" si="1198"/>
        <v>6.4603847391553953E-3</v>
      </c>
      <c r="AH944" s="13">
        <f t="shared" si="1199"/>
        <v>4.4966405310167579E-4</v>
      </c>
      <c r="AI944" s="13">
        <f t="shared" si="1200"/>
        <v>1.3017687863437178E-3</v>
      </c>
      <c r="AJ944" s="13">
        <f t="shared" si="1201"/>
        <v>1.8842978012249751E-3</v>
      </c>
      <c r="AK944" s="13">
        <f t="shared" si="1202"/>
        <v>1.818335299350046E-3</v>
      </c>
      <c r="AL944" s="13">
        <f t="shared" si="1203"/>
        <v>1.2417283779134672E-4</v>
      </c>
      <c r="AM944" s="13">
        <f t="shared" si="1204"/>
        <v>4.1485994047872773E-2</v>
      </c>
      <c r="AN944" s="13">
        <f t="shared" si="1205"/>
        <v>3.3803585757784534E-2</v>
      </c>
      <c r="AO944" s="13">
        <f t="shared" si="1206"/>
        <v>1.3771905872199839E-2</v>
      </c>
      <c r="AP944" s="13">
        <f t="shared" si="1207"/>
        <v>3.7405379163373709E-3</v>
      </c>
      <c r="AQ944" s="13">
        <f t="shared" si="1208"/>
        <v>7.6196555691328824E-4</v>
      </c>
      <c r="AR944" s="13">
        <f t="shared" si="1209"/>
        <v>7.3278983570576343E-5</v>
      </c>
      <c r="AS944" s="13">
        <f t="shared" si="1210"/>
        <v>2.1214124822559646E-4</v>
      </c>
      <c r="AT944" s="13">
        <f t="shared" si="1211"/>
        <v>3.0707241698685718E-4</v>
      </c>
      <c r="AU944" s="13">
        <f t="shared" si="1212"/>
        <v>2.9632291397938844E-4</v>
      </c>
      <c r="AV944" s="13">
        <f t="shared" si="1213"/>
        <v>2.1446228436318871E-4</v>
      </c>
      <c r="AW944" s="13">
        <f t="shared" si="1214"/>
        <v>8.1363769188317932E-6</v>
      </c>
      <c r="AX944" s="13">
        <f t="shared" si="1215"/>
        <v>2.0016859160169004E-2</v>
      </c>
      <c r="AY944" s="13">
        <f t="shared" si="1216"/>
        <v>1.6310121783304914E-2</v>
      </c>
      <c r="AZ944" s="13">
        <f t="shared" si="1217"/>
        <v>6.6449004426124836E-3</v>
      </c>
      <c r="BA944" s="13">
        <f t="shared" si="1218"/>
        <v>1.8047975557292063E-3</v>
      </c>
      <c r="BB944" s="13">
        <f t="shared" si="1219"/>
        <v>3.6764593901336435E-4</v>
      </c>
      <c r="BC944" s="13">
        <f t="shared" si="1220"/>
        <v>5.9912996244460169E-5</v>
      </c>
      <c r="BD944" s="13">
        <f t="shared" si="1221"/>
        <v>9.951520837421335E-6</v>
      </c>
      <c r="BE944" s="13">
        <f t="shared" si="1222"/>
        <v>2.8809461448934109E-5</v>
      </c>
      <c r="BF944" s="13">
        <f t="shared" si="1223"/>
        <v>4.1701418433279825E-5</v>
      </c>
      <c r="BG944" s="13">
        <f t="shared" si="1224"/>
        <v>4.0241601471330298E-5</v>
      </c>
      <c r="BH944" s="13">
        <f t="shared" si="1225"/>
        <v>2.9124665595637523E-5</v>
      </c>
      <c r="BI944" s="13">
        <f t="shared" si="1226"/>
        <v>1.6863069361929568E-5</v>
      </c>
      <c r="BJ944" s="14">
        <f t="shared" si="1227"/>
        <v>0.76864621105560005</v>
      </c>
      <c r="BK944" s="14">
        <f t="shared" si="1228"/>
        <v>0.14296743201830323</v>
      </c>
      <c r="BL944" s="14">
        <f t="shared" si="1229"/>
        <v>7.3969107164907288E-2</v>
      </c>
      <c r="BM944" s="14">
        <f t="shared" si="1230"/>
        <v>0.68770982828244742</v>
      </c>
      <c r="BN944" s="14">
        <f t="shared" si="1231"/>
        <v>0.28377836630186037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1.73913043478261</v>
      </c>
      <c r="F945" s="10">
        <f>VLOOKUP(B945,home!$B$2:$E$405,3,FALSE)</f>
        <v>0.49</v>
      </c>
      <c r="G945" s="10">
        <f>VLOOKUP(C945,away!$B$2:$E$405,4,FALSE)</f>
        <v>1.1499999999999999</v>
      </c>
      <c r="H945" s="10">
        <f>VLOOKUP(A945,away!$A$2:$E$405,3,FALSE)</f>
        <v>1.3217391304347801</v>
      </c>
      <c r="I945" s="10">
        <f>VLOOKUP(C945,away!$B$2:$E$405,3,FALSE)</f>
        <v>0.9</v>
      </c>
      <c r="J945" s="10">
        <f>VLOOKUP(B945,home!$B$2:$E$405,4,FALSE)</f>
        <v>1.08</v>
      </c>
      <c r="K945" s="12">
        <f t="shared" si="1176"/>
        <v>0.98000000000000065</v>
      </c>
      <c r="L945" s="12">
        <f t="shared" si="1177"/>
        <v>1.2847304347826063</v>
      </c>
      <c r="M945" s="13">
        <f t="shared" si="1178"/>
        <v>0.10385802727939468</v>
      </c>
      <c r="N945" s="13">
        <f t="shared" si="1179"/>
        <v>0.10178086673380685</v>
      </c>
      <c r="O945" s="13">
        <f t="shared" si="1180"/>
        <v>0.13342956854232052</v>
      </c>
      <c r="P945" s="13">
        <f t="shared" si="1181"/>
        <v>0.1307609771714742</v>
      </c>
      <c r="Q945" s="13">
        <f t="shared" si="1182"/>
        <v>4.9872624699565382E-2</v>
      </c>
      <c r="R945" s="13">
        <f t="shared" si="1183"/>
        <v>8.5710513803115507E-2</v>
      </c>
      <c r="S945" s="13">
        <f t="shared" si="1184"/>
        <v>4.1158188728256113E-2</v>
      </c>
      <c r="T945" s="13">
        <f t="shared" si="1185"/>
        <v>6.4072878814022391E-2</v>
      </c>
      <c r="U945" s="13">
        <f t="shared" si="1186"/>
        <v>8.3996303527053243E-2</v>
      </c>
      <c r="V945" s="13">
        <f t="shared" si="1187"/>
        <v>5.7577371273025268E-3</v>
      </c>
      <c r="W945" s="13">
        <f t="shared" si="1188"/>
        <v>1.6291724068524707E-2</v>
      </c>
      <c r="X945" s="13">
        <f t="shared" si="1189"/>
        <v>2.0930473745913999E-2</v>
      </c>
      <c r="Y945" s="13">
        <f t="shared" si="1190"/>
        <v>1.3445008317897009E-2</v>
      </c>
      <c r="Z945" s="13">
        <f t="shared" si="1191"/>
        <v>3.6704968554572379E-2</v>
      </c>
      <c r="AA945" s="13">
        <f t="shared" si="1192"/>
        <v>3.5970869183480955E-2</v>
      </c>
      <c r="AB945" s="13">
        <f t="shared" si="1193"/>
        <v>1.762572589990568E-2</v>
      </c>
      <c r="AC945" s="13">
        <f t="shared" si="1194"/>
        <v>4.5307483252905457E-4</v>
      </c>
      <c r="AD945" s="13">
        <f t="shared" si="1195"/>
        <v>3.9914723967885554E-3</v>
      </c>
      <c r="AE945" s="13">
        <f t="shared" si="1196"/>
        <v>5.1279660677489326E-3</v>
      </c>
      <c r="AF945" s="13">
        <f t="shared" si="1197"/>
        <v>3.2940270378847693E-3</v>
      </c>
      <c r="AG945" s="13">
        <f t="shared" si="1198"/>
        <v>1.4106455961891199E-3</v>
      </c>
      <c r="AH945" s="13">
        <f t="shared" si="1199"/>
        <v>1.1788997552449425E-2</v>
      </c>
      <c r="AI945" s="13">
        <f t="shared" si="1200"/>
        <v>1.1553217601400444E-2</v>
      </c>
      <c r="AJ945" s="13">
        <f t="shared" si="1201"/>
        <v>5.6610766246862213E-3</v>
      </c>
      <c r="AK945" s="13">
        <f t="shared" si="1202"/>
        <v>1.8492850307308339E-3</v>
      </c>
      <c r="AL945" s="13">
        <f t="shared" si="1203"/>
        <v>2.2817497842097088E-5</v>
      </c>
      <c r="AM945" s="13">
        <f t="shared" si="1204"/>
        <v>7.8232858977055769E-4</v>
      </c>
      <c r="AN945" s="13">
        <f t="shared" si="1205"/>
        <v>1.0050813492787918E-3</v>
      </c>
      <c r="AO945" s="13">
        <f t="shared" si="1206"/>
        <v>6.4562929942541534E-4</v>
      </c>
      <c r="AP945" s="13">
        <f t="shared" si="1207"/>
        <v>2.7648653685306775E-4</v>
      </c>
      <c r="AQ945" s="13">
        <f t="shared" si="1208"/>
        <v>8.8802667175694771E-5</v>
      </c>
      <c r="AR945" s="13">
        <f t="shared" si="1209"/>
        <v>3.0291367902418867E-3</v>
      </c>
      <c r="AS945" s="13">
        <f t="shared" si="1210"/>
        <v>2.9685540544370508E-3</v>
      </c>
      <c r="AT945" s="13">
        <f t="shared" si="1211"/>
        <v>1.4545914866741557E-3</v>
      </c>
      <c r="AU945" s="13">
        <f t="shared" si="1212"/>
        <v>4.7516655231355791E-4</v>
      </c>
      <c r="AV945" s="13">
        <f t="shared" si="1213"/>
        <v>1.1641580531682176E-4</v>
      </c>
      <c r="AW945" s="13">
        <f t="shared" si="1214"/>
        <v>7.9800131235727651E-7</v>
      </c>
      <c r="AX945" s="13">
        <f t="shared" si="1215"/>
        <v>1.2778033632919109E-4</v>
      </c>
      <c r="AY945" s="13">
        <f t="shared" si="1216"/>
        <v>1.6416328704886934E-4</v>
      </c>
      <c r="AZ945" s="13">
        <f t="shared" si="1217"/>
        <v>1.0545278557281786E-4</v>
      </c>
      <c r="BA945" s="13">
        <f t="shared" si="1218"/>
        <v>4.5159467686001071E-5</v>
      </c>
      <c r="BB945" s="13">
        <f t="shared" si="1219"/>
        <v>1.4504435638696815E-5</v>
      </c>
      <c r="BC945" s="13">
        <f t="shared" si="1220"/>
        <v>3.7268579808758578E-6</v>
      </c>
      <c r="BD945" s="13">
        <f t="shared" si="1221"/>
        <v>6.4860403759057345E-4</v>
      </c>
      <c r="BE945" s="13">
        <f t="shared" si="1222"/>
        <v>6.356319568387623E-4</v>
      </c>
      <c r="BF945" s="13">
        <f t="shared" si="1223"/>
        <v>3.1145965885099371E-4</v>
      </c>
      <c r="BG945" s="13">
        <f t="shared" si="1224"/>
        <v>1.0174348855799138E-4</v>
      </c>
      <c r="BH945" s="13">
        <f t="shared" si="1225"/>
        <v>2.4927154696707901E-5</v>
      </c>
      <c r="BI945" s="13">
        <f t="shared" si="1226"/>
        <v>4.8857223205547534E-6</v>
      </c>
      <c r="BJ945" s="14">
        <f t="shared" si="1227"/>
        <v>0.28347680309110185</v>
      </c>
      <c r="BK945" s="14">
        <f t="shared" si="1228"/>
        <v>0.28217498592384754</v>
      </c>
      <c r="BL945" s="14">
        <f t="shared" si="1229"/>
        <v>0.3973566744729819</v>
      </c>
      <c r="BM945" s="14">
        <f t="shared" si="1230"/>
        <v>0.39413748852709007</v>
      </c>
      <c r="BN945" s="14">
        <f t="shared" si="1231"/>
        <v>0.60541257822967709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1.3737373737373699</v>
      </c>
      <c r="F946" s="10">
        <f>VLOOKUP(B946,home!$B$2:$E$405,3,FALSE)</f>
        <v>0.49</v>
      </c>
      <c r="G946" s="10">
        <f>VLOOKUP(C946,away!$B$2:$E$405,4,FALSE)</f>
        <v>1.46</v>
      </c>
      <c r="H946" s="10">
        <f>VLOOKUP(A946,away!$A$2:$E$405,3,FALSE)</f>
        <v>1.1818181818181801</v>
      </c>
      <c r="I946" s="10">
        <f>VLOOKUP(C946,away!$B$2:$E$405,3,FALSE)</f>
        <v>0.44</v>
      </c>
      <c r="J946" s="10">
        <f>VLOOKUP(B946,home!$B$2:$E$405,4,FALSE)</f>
        <v>0.71</v>
      </c>
      <c r="K946" s="12">
        <f t="shared" si="1176"/>
        <v>0.98277171717171441</v>
      </c>
      <c r="L946" s="12">
        <f t="shared" si="1177"/>
        <v>0.36919999999999942</v>
      </c>
      <c r="M946" s="13">
        <f t="shared" si="1178"/>
        <v>0.25872961576145492</v>
      </c>
      <c r="N946" s="13">
        <f t="shared" si="1179"/>
        <v>0.25427214876506288</v>
      </c>
      <c r="O946" s="13">
        <f t="shared" si="1180"/>
        <v>9.5522974139128997E-2</v>
      </c>
      <c r="P946" s="13">
        <f t="shared" si="1181"/>
        <v>9.3877277324061065E-2</v>
      </c>
      <c r="Q946" s="13">
        <f t="shared" si="1182"/>
        <v>0.12494573813539124</v>
      </c>
      <c r="R946" s="13">
        <f t="shared" si="1183"/>
        <v>1.7633541026083187E-2</v>
      </c>
      <c r="S946" s="13">
        <f t="shared" si="1184"/>
        <v>8.5155918195156319E-3</v>
      </c>
      <c r="T946" s="13">
        <f t="shared" si="1185"/>
        <v>4.6129966519586375E-2</v>
      </c>
      <c r="U946" s="13">
        <f t="shared" si="1186"/>
        <v>1.7329745394021646E-2</v>
      </c>
      <c r="V946" s="13">
        <f t="shared" si="1187"/>
        <v>3.4331016977637616E-4</v>
      </c>
      <c r="W946" s="13">
        <f t="shared" si="1188"/>
        <v>4.0931045873535271E-2</v>
      </c>
      <c r="X946" s="13">
        <f t="shared" si="1189"/>
        <v>1.5111742136509199E-2</v>
      </c>
      <c r="Y946" s="13">
        <f t="shared" si="1190"/>
        <v>2.7896275983995936E-3</v>
      </c>
      <c r="Z946" s="13">
        <f t="shared" si="1191"/>
        <v>2.1701011156099676E-3</v>
      </c>
      <c r="AA946" s="13">
        <f t="shared" si="1192"/>
        <v>2.1327139998242608E-3</v>
      </c>
      <c r="AB946" s="13">
        <f t="shared" si="1193"/>
        <v>1.0479854999217223E-3</v>
      </c>
      <c r="AC946" s="13">
        <f t="shared" si="1194"/>
        <v>7.7854017410742749E-6</v>
      </c>
      <c r="AD946" s="13">
        <f t="shared" si="1195"/>
        <v>1.0056468559692116E-2</v>
      </c>
      <c r="AE946" s="13">
        <f t="shared" si="1196"/>
        <v>3.7128481922383237E-3</v>
      </c>
      <c r="AF946" s="13">
        <f t="shared" si="1197"/>
        <v>6.8539177628719342E-4</v>
      </c>
      <c r="AG946" s="13">
        <f t="shared" si="1198"/>
        <v>8.4348881268410487E-5</v>
      </c>
      <c r="AH946" s="13">
        <f t="shared" si="1199"/>
        <v>2.0030033297079966E-4</v>
      </c>
      <c r="AI946" s="13">
        <f t="shared" si="1200"/>
        <v>1.9684950218377893E-4</v>
      </c>
      <c r="AJ946" s="13">
        <f t="shared" si="1201"/>
        <v>9.6729061642774789E-5</v>
      </c>
      <c r="AK946" s="13">
        <f t="shared" si="1202"/>
        <v>3.1687528670359467E-5</v>
      </c>
      <c r="AL946" s="13">
        <f t="shared" si="1203"/>
        <v>1.1299399431720437E-7</v>
      </c>
      <c r="AM946" s="13">
        <f t="shared" si="1204"/>
        <v>1.9766425750183964E-3</v>
      </c>
      <c r="AN946" s="13">
        <f t="shared" si="1205"/>
        <v>7.2977643869679071E-4</v>
      </c>
      <c r="AO946" s="13">
        <f t="shared" si="1206"/>
        <v>1.3471673058342736E-4</v>
      </c>
      <c r="AP946" s="13">
        <f t="shared" si="1207"/>
        <v>1.6579138977133768E-5</v>
      </c>
      <c r="AQ946" s="13">
        <f t="shared" si="1208"/>
        <v>1.5302545275894444E-6</v>
      </c>
      <c r="AR946" s="13">
        <f t="shared" si="1209"/>
        <v>1.4790176586563821E-5</v>
      </c>
      <c r="AS946" s="13">
        <f t="shared" si="1210"/>
        <v>1.4535367241250211E-5</v>
      </c>
      <c r="AT946" s="13">
        <f t="shared" si="1211"/>
        <v>7.142473911702478E-6</v>
      </c>
      <c r="AU946" s="13">
        <f t="shared" si="1212"/>
        <v>2.3398071170193389E-6</v>
      </c>
      <c r="AV946" s="13">
        <f t="shared" si="1213"/>
        <v>5.7487406456092347E-7</v>
      </c>
      <c r="AW946" s="13">
        <f t="shared" si="1214"/>
        <v>1.1388517731629839E-9</v>
      </c>
      <c r="AX946" s="13">
        <f t="shared" si="1215"/>
        <v>3.2376473628092467E-4</v>
      </c>
      <c r="AY946" s="13">
        <f t="shared" si="1216"/>
        <v>1.1953394063491719E-4</v>
      </c>
      <c r="AZ946" s="13">
        <f t="shared" si="1217"/>
        <v>2.2065965441205679E-5</v>
      </c>
      <c r="BA946" s="13">
        <f t="shared" si="1218"/>
        <v>2.7155848136310418E-6</v>
      </c>
      <c r="BB946" s="13">
        <f t="shared" si="1219"/>
        <v>2.5064847829814471E-7</v>
      </c>
      <c r="BC946" s="13">
        <f t="shared" si="1220"/>
        <v>1.8507883637534973E-8</v>
      </c>
      <c r="BD946" s="13">
        <f t="shared" si="1221"/>
        <v>9.1008886595989249E-7</v>
      </c>
      <c r="BE946" s="13">
        <f t="shared" si="1222"/>
        <v>8.9440959757826171E-7</v>
      </c>
      <c r="BF946" s="13">
        <f t="shared" si="1223"/>
        <v>4.3950022803342521E-7</v>
      </c>
      <c r="BG946" s="13">
        <f t="shared" si="1224"/>
        <v>1.4397613126725643E-7</v>
      </c>
      <c r="BH946" s="13">
        <f t="shared" si="1225"/>
        <v>3.5373917439315438E-8</v>
      </c>
      <c r="BI946" s="13">
        <f t="shared" si="1226"/>
        <v>6.9528971169852991E-9</v>
      </c>
      <c r="BJ946" s="14">
        <f t="shared" si="1227"/>
        <v>0.50204692095930648</v>
      </c>
      <c r="BK946" s="14">
        <f t="shared" si="1228"/>
        <v>0.36159322741117828</v>
      </c>
      <c r="BL946" s="14">
        <f t="shared" si="1229"/>
        <v>0.13423433948500604</v>
      </c>
      <c r="BM946" s="14">
        <f t="shared" si="1230"/>
        <v>0.1549437610181354</v>
      </c>
      <c r="BN946" s="14">
        <f t="shared" si="1231"/>
        <v>0.84498129515118225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1.34782608695652</v>
      </c>
      <c r="F947" s="10">
        <f>VLOOKUP(B947,home!$B$2:$E$405,3,FALSE)</f>
        <v>1.17</v>
      </c>
      <c r="G947" s="10">
        <f>VLOOKUP(C947,away!$B$2:$E$405,4,FALSE)</f>
        <v>0.74</v>
      </c>
      <c r="H947" s="10">
        <f>VLOOKUP(A947,away!$A$2:$E$405,3,FALSE)</f>
        <v>1.2028985507246399</v>
      </c>
      <c r="I947" s="10">
        <f>VLOOKUP(C947,away!$B$2:$E$405,3,FALSE)</f>
        <v>1.06</v>
      </c>
      <c r="J947" s="10">
        <f>VLOOKUP(B947,home!$B$2:$E$405,4,FALSE)</f>
        <v>1.31</v>
      </c>
      <c r="K947" s="12">
        <f t="shared" si="1176"/>
        <v>1.1669478260869548</v>
      </c>
      <c r="L947" s="12">
        <f t="shared" si="1177"/>
        <v>1.670344927536235</v>
      </c>
      <c r="M947" s="13">
        <f t="shared" si="1178"/>
        <v>5.858405293653679E-2</v>
      </c>
      <c r="N947" s="13">
        <f t="shared" si="1179"/>
        <v>6.8364533217654677E-2</v>
      </c>
      <c r="O947" s="13">
        <f t="shared" si="1180"/>
        <v>9.7855575657058477E-2</v>
      </c>
      <c r="P947" s="13">
        <f t="shared" si="1181"/>
        <v>0.11419235128349191</v>
      </c>
      <c r="Q947" s="13">
        <f t="shared" si="1182"/>
        <v>3.9888921709895768E-2</v>
      </c>
      <c r="R947" s="13">
        <f t="shared" si="1183"/>
        <v>8.1726282214952983E-2</v>
      </c>
      <c r="S947" s="13">
        <f t="shared" si="1184"/>
        <v>5.5646086426362235E-2</v>
      </c>
      <c r="T947" s="13">
        <f t="shared" si="1185"/>
        <v>6.6628258043014393E-2</v>
      </c>
      <c r="U947" s="13">
        <f t="shared" si="1186"/>
        <v>9.5370307364908327E-2</v>
      </c>
      <c r="V947" s="13">
        <f t="shared" si="1187"/>
        <v>1.2051739016634758E-2</v>
      </c>
      <c r="W947" s="13">
        <f t="shared" si="1188"/>
        <v>1.5516096824771871E-2</v>
      </c>
      <c r="X947" s="13">
        <f t="shared" si="1189"/>
        <v>2.5917233626418772E-2</v>
      </c>
      <c r="Y947" s="13">
        <f t="shared" si="1190"/>
        <v>2.1645359861830075E-2</v>
      </c>
      <c r="Z947" s="13">
        <f t="shared" si="1191"/>
        <v>4.5503693648047162E-2</v>
      </c>
      <c r="AA947" s="13">
        <f t="shared" si="1192"/>
        <v>5.3100436381515403E-2</v>
      </c>
      <c r="AB947" s="13">
        <f t="shared" si="1193"/>
        <v>3.0982719399839025E-2</v>
      </c>
      <c r="AC947" s="13">
        <f t="shared" si="1194"/>
        <v>1.46820715960809E-3</v>
      </c>
      <c r="AD947" s="13">
        <f t="shared" si="1195"/>
        <v>4.5266188647555584E-3</v>
      </c>
      <c r="AE947" s="13">
        <f t="shared" si="1196"/>
        <v>7.5610148596342765E-3</v>
      </c>
      <c r="AF947" s="13">
        <f t="shared" si="1197"/>
        <v>6.3147514089081083E-3</v>
      </c>
      <c r="AG947" s="13">
        <f t="shared" si="1198"/>
        <v>3.5159376615073162E-3</v>
      </c>
      <c r="AH947" s="13">
        <f t="shared" si="1199"/>
        <v>1.9001715967294601E-2</v>
      </c>
      <c r="AI947" s="13">
        <f t="shared" si="1200"/>
        <v>2.217401113995621E-2</v>
      </c>
      <c r="AJ947" s="13">
        <f t="shared" si="1201"/>
        <v>1.293795704769991E-2</v>
      </c>
      <c r="AK947" s="13">
        <f t="shared" si="1202"/>
        <v>5.0326402836066023E-3</v>
      </c>
      <c r="AL947" s="13">
        <f t="shared" si="1203"/>
        <v>1.1447349189618301E-4</v>
      </c>
      <c r="AM947" s="13">
        <f t="shared" si="1204"/>
        <v>1.0564656087501396E-3</v>
      </c>
      <c r="AN947" s="13">
        <f t="shared" si="1205"/>
        <v>1.7646619706922762E-3</v>
      </c>
      <c r="AO947" s="13">
        <f t="shared" si="1206"/>
        <v>1.4737970857809704E-3</v>
      </c>
      <c r="AP947" s="13">
        <f t="shared" si="1207"/>
        <v>8.205831621506429E-4</v>
      </c>
      <c r="AQ947" s="13">
        <f t="shared" si="1208"/>
        <v>3.4266423062999265E-4</v>
      </c>
      <c r="AR947" s="13">
        <f t="shared" si="1209"/>
        <v>6.3478839760909662E-3</v>
      </c>
      <c r="AS947" s="13">
        <f t="shared" si="1210"/>
        <v>7.4076494061515669E-3</v>
      </c>
      <c r="AT947" s="13">
        <f t="shared" si="1211"/>
        <v>4.3221701854614467E-3</v>
      </c>
      <c r="AU947" s="13">
        <f t="shared" si="1212"/>
        <v>1.681249033967362E-3</v>
      </c>
      <c r="AV947" s="13">
        <f t="shared" si="1213"/>
        <v>4.9048247632475144E-4</v>
      </c>
      <c r="AW947" s="13">
        <f t="shared" si="1214"/>
        <v>6.1981207361334965E-6</v>
      </c>
      <c r="AX947" s="13">
        <f t="shared" si="1215"/>
        <v>2.0547337424443437E-4</v>
      </c>
      <c r="AY947" s="13">
        <f t="shared" si="1216"/>
        <v>3.4321140841294539E-4</v>
      </c>
      <c r="AZ947" s="13">
        <f t="shared" si="1217"/>
        <v>2.8664071755756529E-4</v>
      </c>
      <c r="BA947" s="13">
        <f t="shared" si="1218"/>
        <v>1.595962895325419E-4</v>
      </c>
      <c r="BB947" s="13">
        <f t="shared" si="1219"/>
        <v>6.6645213168571441E-5</v>
      </c>
      <c r="BC947" s="13">
        <f t="shared" si="1220"/>
        <v>2.2264098752138888E-5</v>
      </c>
      <c r="BD947" s="13">
        <f t="shared" si="1221"/>
        <v>1.7671926333420139E-3</v>
      </c>
      <c r="BE947" s="13">
        <f t="shared" si="1222"/>
        <v>2.0622216017553438E-3</v>
      </c>
      <c r="BF947" s="13">
        <f t="shared" si="1223"/>
        <v>1.2032525075389782E-3</v>
      </c>
      <c r="BG947" s="13">
        <f t="shared" si="1224"/>
        <v>4.68044299302096E-4</v>
      </c>
      <c r="BH947" s="13">
        <f t="shared" si="1225"/>
        <v>1.3654581939574322E-4</v>
      </c>
      <c r="BI947" s="13">
        <f t="shared" si="1226"/>
        <v>3.1868369421024906E-5</v>
      </c>
      <c r="BJ947" s="14">
        <f t="shared" si="1227"/>
        <v>0.26642072923806298</v>
      </c>
      <c r="BK947" s="14">
        <f t="shared" si="1228"/>
        <v>0.24240012172294295</v>
      </c>
      <c r="BL947" s="14">
        <f t="shared" si="1229"/>
        <v>0.44410020576558296</v>
      </c>
      <c r="BM947" s="14">
        <f t="shared" si="1230"/>
        <v>0.53747602006736872</v>
      </c>
      <c r="BN947" s="14">
        <f t="shared" si="1231"/>
        <v>0.46061171701959064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1.36029411764706</v>
      </c>
      <c r="F948" s="10">
        <f>VLOOKUP(B948,home!$B$2:$E$405,3,FALSE)</f>
        <v>0.64</v>
      </c>
      <c r="G948" s="10">
        <f>VLOOKUP(C948,away!$B$2:$E$405,4,FALSE)</f>
        <v>1.47</v>
      </c>
      <c r="H948" s="10">
        <f>VLOOKUP(A948,away!$A$2:$E$405,3,FALSE)</f>
        <v>1.0661764705882399</v>
      </c>
      <c r="I948" s="10">
        <f>VLOOKUP(C948,away!$B$2:$E$405,3,FALSE)</f>
        <v>0.84</v>
      </c>
      <c r="J948" s="10">
        <f>VLOOKUP(B948,home!$B$2:$E$405,4,FALSE)</f>
        <v>1.41</v>
      </c>
      <c r="K948" s="12">
        <f t="shared" si="1176"/>
        <v>1.279764705882354</v>
      </c>
      <c r="L948" s="12">
        <f t="shared" si="1177"/>
        <v>1.2627794117647113</v>
      </c>
      <c r="M948" s="13">
        <f t="shared" si="1178"/>
        <v>7.8666009407647994E-2</v>
      </c>
      <c r="N948" s="13">
        <f t="shared" si="1179"/>
        <v>0.10067398239251714</v>
      </c>
      <c r="O948" s="13">
        <f t="shared" si="1180"/>
        <v>9.9337817085666968E-2</v>
      </c>
      <c r="P948" s="13">
        <f t="shared" si="1181"/>
        <v>0.12712903226563368</v>
      </c>
      <c r="Q948" s="13">
        <f t="shared" si="1182"/>
        <v>6.4419504733282493E-2</v>
      </c>
      <c r="R948" s="13">
        <f t="shared" si="1183"/>
        <v>6.2720875112714528E-2</v>
      </c>
      <c r="S948" s="13">
        <f t="shared" si="1184"/>
        <v>5.1362052576755177E-2</v>
      </c>
      <c r="T948" s="13">
        <f t="shared" si="1185"/>
        <v>8.13476242932685E-2</v>
      </c>
      <c r="U948" s="13">
        <f t="shared" si="1186"/>
        <v>8.0267962291306963E-2</v>
      </c>
      <c r="V948" s="13">
        <f t="shared" si="1187"/>
        <v>9.2226872803799452E-3</v>
      </c>
      <c r="W948" s="13">
        <f t="shared" si="1188"/>
        <v>2.7480602842692051E-2</v>
      </c>
      <c r="X948" s="13">
        <f t="shared" si="1189"/>
        <v>3.4701939492634316E-2</v>
      </c>
      <c r="Y948" s="13">
        <f t="shared" si="1190"/>
        <v>2.1910447369801689E-2</v>
      </c>
      <c r="Z948" s="13">
        <f t="shared" si="1191"/>
        <v>2.640087659340052E-2</v>
      </c>
      <c r="AA948" s="13">
        <f t="shared" si="1192"/>
        <v>3.378691006858954E-2</v>
      </c>
      <c r="AB948" s="13">
        <f t="shared" si="1193"/>
        <v>2.1619647513301022E-2</v>
      </c>
      <c r="AC948" s="13">
        <f t="shared" si="1194"/>
        <v>9.3152630156907691E-4</v>
      </c>
      <c r="AD948" s="13">
        <f t="shared" si="1195"/>
        <v>8.7921764036118996E-3</v>
      </c>
      <c r="AE948" s="13">
        <f t="shared" si="1196"/>
        <v>1.1102579347084609E-2</v>
      </c>
      <c r="AF948" s="13">
        <f t="shared" si="1197"/>
        <v>7.0100543084912689E-3</v>
      </c>
      <c r="AG948" s="13">
        <f t="shared" si="1198"/>
        <v>2.9507174187050943E-3</v>
      </c>
      <c r="AH948" s="13">
        <f t="shared" si="1199"/>
        <v>8.3346208536717644E-3</v>
      </c>
      <c r="AI948" s="13">
        <f t="shared" si="1200"/>
        <v>1.0666353605440179E-2</v>
      </c>
      <c r="AJ948" s="13">
        <f t="shared" si="1201"/>
        <v>6.8252114423516695E-3</v>
      </c>
      <c r="AK948" s="13">
        <f t="shared" si="1202"/>
        <v>2.9115549047020193E-3</v>
      </c>
      <c r="AL948" s="13">
        <f t="shared" si="1203"/>
        <v>6.0216115265126539E-5</v>
      </c>
      <c r="AM948" s="13">
        <f t="shared" si="1204"/>
        <v>2.2503834098468295E-3</v>
      </c>
      <c r="AN948" s="13">
        <f t="shared" si="1205"/>
        <v>2.8417378385314439E-3</v>
      </c>
      <c r="AO948" s="13">
        <f t="shared" si="1206"/>
        <v>1.7942440180651301E-3</v>
      </c>
      <c r="AP948" s="13">
        <f t="shared" si="1207"/>
        <v>7.5524480189821219E-4</v>
      </c>
      <c r="AQ948" s="13">
        <f t="shared" si="1208"/>
        <v>2.3842689666984514E-4</v>
      </c>
      <c r="AR948" s="13">
        <f t="shared" si="1209"/>
        <v>2.1049575237763055E-3</v>
      </c>
      <c r="AS948" s="13">
        <f t="shared" si="1210"/>
        <v>2.6938503463104315E-3</v>
      </c>
      <c r="AT948" s="13">
        <f t="shared" si="1211"/>
        <v>1.7237472980685237E-3</v>
      </c>
      <c r="AU948" s="13">
        <f t="shared" si="1212"/>
        <v>7.3533031797605529E-4</v>
      </c>
      <c r="AV948" s="13">
        <f t="shared" si="1213"/>
        <v>2.3526244702775121E-4</v>
      </c>
      <c r="AW948" s="13">
        <f t="shared" si="1214"/>
        <v>2.7031357416044461E-6</v>
      </c>
      <c r="AX948" s="13">
        <f t="shared" si="1215"/>
        <v>4.7999354377085892E-4</v>
      </c>
      <c r="AY948" s="13">
        <f t="shared" si="1216"/>
        <v>6.0612596485382444E-4</v>
      </c>
      <c r="AZ948" s="13">
        <f t="shared" si="1217"/>
        <v>3.8270169467671529E-4</v>
      </c>
      <c r="BA948" s="13">
        <f t="shared" si="1218"/>
        <v>1.6108927362840688E-4</v>
      </c>
      <c r="BB948" s="13">
        <f t="shared" si="1219"/>
        <v>5.0855054548521082E-5</v>
      </c>
      <c r="BC948" s="13">
        <f t="shared" si="1220"/>
        <v>1.2843743173608752E-5</v>
      </c>
      <c r="BD948" s="13">
        <f t="shared" si="1221"/>
        <v>4.430161706106574E-4</v>
      </c>
      <c r="BE948" s="13">
        <f t="shared" si="1222"/>
        <v>5.669564592826748E-4</v>
      </c>
      <c r="BF948" s="13">
        <f t="shared" si="1223"/>
        <v>3.6278543318099662E-4</v>
      </c>
      <c r="BG948" s="13">
        <f t="shared" si="1224"/>
        <v>1.5475999773109344E-4</v>
      </c>
      <c r="BH948" s="13">
        <f t="shared" si="1225"/>
        <v>4.9514095744671679E-5</v>
      </c>
      <c r="BI948" s="13">
        <f t="shared" si="1226"/>
        <v>1.2673278435542083E-5</v>
      </c>
      <c r="BJ948" s="14">
        <f t="shared" si="1227"/>
        <v>0.36996327484175251</v>
      </c>
      <c r="BK948" s="14">
        <f t="shared" si="1228"/>
        <v>0.26797764991210482</v>
      </c>
      <c r="BL948" s="14">
        <f t="shared" si="1229"/>
        <v>0.33555380624588926</v>
      </c>
      <c r="BM948" s="14">
        <f t="shared" si="1230"/>
        <v>0.46634496376657203</v>
      </c>
      <c r="BN948" s="14">
        <f t="shared" si="1231"/>
        <v>0.53294722099746283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1.32085561497326</v>
      </c>
      <c r="F949" s="10">
        <f>VLOOKUP(B949,home!$B$2:$E$405,3,FALSE)</f>
        <v>0.76</v>
      </c>
      <c r="G949" s="10">
        <f>VLOOKUP(C949,away!$B$2:$E$405,4,FALSE)</f>
        <v>0.59</v>
      </c>
      <c r="H949" s="10">
        <f>VLOOKUP(A949,away!$A$2:$E$405,3,FALSE)</f>
        <v>1.0053475935828899</v>
      </c>
      <c r="I949" s="10">
        <f>VLOOKUP(C949,away!$B$2:$E$405,3,FALSE)</f>
        <v>1.35</v>
      </c>
      <c r="J949" s="10">
        <f>VLOOKUP(B949,home!$B$2:$E$405,4,FALSE)</f>
        <v>2.36</v>
      </c>
      <c r="K949" s="12">
        <f t="shared" si="1176"/>
        <v>0.59227165775400981</v>
      </c>
      <c r="L949" s="12">
        <f t="shared" si="1177"/>
        <v>3.2030374331550875</v>
      </c>
      <c r="M949" s="13">
        <f t="shared" si="1178"/>
        <v>2.247595762880366E-2</v>
      </c>
      <c r="N949" s="13">
        <f t="shared" si="1179"/>
        <v>1.3311872684420427E-2</v>
      </c>
      <c r="O949" s="13">
        <f t="shared" si="1180"/>
        <v>7.1991333631065788E-2</v>
      </c>
      <c r="P949" s="13">
        <f t="shared" si="1181"/>
        <v>4.2638426513593328E-2</v>
      </c>
      <c r="Q949" s="13">
        <f t="shared" si="1182"/>
        <v>3.9421224513060031E-3</v>
      </c>
      <c r="R949" s="13">
        <f t="shared" si="1183"/>
        <v>0.11529546824153025</v>
      </c>
      <c r="S949" s="13">
        <f t="shared" si="1184"/>
        <v>2.0222001722689984E-2</v>
      </c>
      <c r="T949" s="13">
        <f t="shared" si="1185"/>
        <v>1.2626765777614223E-2</v>
      </c>
      <c r="U949" s="13">
        <f t="shared" si="1186"/>
        <v>6.8286238106935904E-2</v>
      </c>
      <c r="V949" s="13">
        <f t="shared" si="1187"/>
        <v>4.262502026242644E-3</v>
      </c>
      <c r="W949" s="13">
        <f t="shared" si="1188"/>
        <v>7.7826913310143585E-4</v>
      </c>
      <c r="X949" s="13">
        <f t="shared" si="1189"/>
        <v>2.4928251663930583E-3</v>
      </c>
      <c r="Y949" s="13">
        <f t="shared" si="1190"/>
        <v>3.9923061611340134E-3</v>
      </c>
      <c r="Z949" s="13">
        <f t="shared" si="1191"/>
        <v>0.12309856688358833</v>
      </c>
      <c r="AA949" s="13">
        <f t="shared" si="1192"/>
        <v>7.290779227528571E-2</v>
      </c>
      <c r="AB949" s="13">
        <f t="shared" si="1193"/>
        <v>2.159060949703423E-2</v>
      </c>
      <c r="AC949" s="13">
        <f t="shared" si="1194"/>
        <v>5.0539108947986449E-4</v>
      </c>
      <c r="AD949" s="13">
        <f t="shared" si="1195"/>
        <v>1.1523668741019087E-4</v>
      </c>
      <c r="AE949" s="13">
        <f t="shared" si="1196"/>
        <v>3.6910742344763294E-4</v>
      </c>
      <c r="AF949" s="13">
        <f t="shared" si="1197"/>
        <v>5.9113244707909712E-4</v>
      </c>
      <c r="AG949" s="13">
        <f t="shared" si="1198"/>
        <v>6.3113978531563909E-4</v>
      </c>
      <c r="AH949" s="13">
        <f t="shared" si="1199"/>
        <v>9.8572329423969679E-2</v>
      </c>
      <c r="AI949" s="13">
        <f t="shared" si="1200"/>
        <v>5.8381596956608876E-2</v>
      </c>
      <c r="AJ949" s="13">
        <f t="shared" si="1201"/>
        <v>1.7288882605908596E-2</v>
      </c>
      <c r="AK949" s="13">
        <f t="shared" si="1202"/>
        <v>3.4132383872386499E-3</v>
      </c>
      <c r="AL949" s="13">
        <f t="shared" si="1203"/>
        <v>3.8350456403772953E-5</v>
      </c>
      <c r="AM949" s="13">
        <f t="shared" si="1204"/>
        <v>1.3650284777302879E-5</v>
      </c>
      <c r="AN949" s="13">
        <f t="shared" si="1205"/>
        <v>4.3722373114928181E-5</v>
      </c>
      <c r="AO949" s="13">
        <f t="shared" si="1206"/>
        <v>7.0022198876744298E-5</v>
      </c>
      <c r="AP949" s="13">
        <f t="shared" si="1207"/>
        <v>7.4761241384680701E-5</v>
      </c>
      <c r="AQ949" s="13">
        <f t="shared" si="1208"/>
        <v>5.9865763676068906E-5</v>
      </c>
      <c r="AR949" s="13">
        <f t="shared" si="1209"/>
        <v>6.3146172203653886E-2</v>
      </c>
      <c r="AS949" s="13">
        <f t="shared" si="1210"/>
        <v>3.7399688091878262E-2</v>
      </c>
      <c r="AT949" s="13">
        <f t="shared" si="1211"/>
        <v>1.1075387632829819E-2</v>
      </c>
      <c r="AU949" s="13">
        <f t="shared" si="1212"/>
        <v>2.1865460645214586E-3</v>
      </c>
      <c r="AV949" s="13">
        <f t="shared" si="1213"/>
        <v>3.2375731559740757E-4</v>
      </c>
      <c r="AW949" s="13">
        <f t="shared" si="1214"/>
        <v>2.0209287434808316E-6</v>
      </c>
      <c r="AX949" s="13">
        <f t="shared" si="1215"/>
        <v>1.3474461323112497E-6</v>
      </c>
      <c r="AY949" s="13">
        <f t="shared" si="1216"/>
        <v>4.3159204009529755E-6</v>
      </c>
      <c r="AZ949" s="13">
        <f t="shared" si="1217"/>
        <v>6.9120273013850484E-6</v>
      </c>
      <c r="BA949" s="13">
        <f t="shared" si="1218"/>
        <v>7.3798273951087518E-6</v>
      </c>
      <c r="BB949" s="13">
        <f t="shared" si="1219"/>
        <v>5.909465849189184E-6</v>
      </c>
      <c r="BC949" s="13">
        <f t="shared" si="1220"/>
        <v>3.7856480649809138E-6</v>
      </c>
      <c r="BD949" s="13">
        <f t="shared" si="1221"/>
        <v>3.3709925554793449E-2</v>
      </c>
      <c r="BE949" s="13">
        <f t="shared" si="1222"/>
        <v>1.9965433491101772E-2</v>
      </c>
      <c r="BF949" s="13">
        <f t="shared" si="1223"/>
        <v>5.912480195776137E-3</v>
      </c>
      <c r="BG949" s="13">
        <f t="shared" si="1224"/>
        <v>1.1672648156633618E-3</v>
      </c>
      <c r="BH949" s="13">
        <f t="shared" si="1225"/>
        <v>1.7283446685271696E-4</v>
      </c>
      <c r="BI949" s="13">
        <f t="shared" si="1226"/>
        <v>2.0472991239977831E-5</v>
      </c>
      <c r="BJ949" s="14">
        <f t="shared" si="1227"/>
        <v>3.9142449914195375E-2</v>
      </c>
      <c r="BK949" s="14">
        <f t="shared" si="1228"/>
        <v>9.0146945357614194E-2</v>
      </c>
      <c r="BL949" s="14">
        <f t="shared" si="1229"/>
        <v>0.7028074519494858</v>
      </c>
      <c r="BM949" s="14">
        <f t="shared" si="1230"/>
        <v>0.68553793796250706</v>
      </c>
      <c r="BN949" s="14">
        <f t="shared" si="1231"/>
        <v>0.26965518115071951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1.57692307692308</v>
      </c>
      <c r="F950" s="10">
        <f>VLOOKUP(B950,home!$B$2:$E$405,3,FALSE)</f>
        <v>0.82</v>
      </c>
      <c r="G950" s="10">
        <f>VLOOKUP(C950,away!$B$2:$E$405,4,FALSE)</f>
        <v>1</v>
      </c>
      <c r="H950" s="10">
        <f>VLOOKUP(A950,away!$A$2:$E$405,3,FALSE)</f>
        <v>1.1000000000000001</v>
      </c>
      <c r="I950" s="10">
        <f>VLOOKUP(C950,away!$B$2:$E$405,3,FALSE)</f>
        <v>0.91</v>
      </c>
      <c r="J950" s="10">
        <f>VLOOKUP(B950,home!$B$2:$E$405,4,FALSE)</f>
        <v>1.17</v>
      </c>
      <c r="K950" s="12">
        <f t="shared" si="1176"/>
        <v>1.2930769230769255</v>
      </c>
      <c r="L950" s="12">
        <f t="shared" si="1177"/>
        <v>1.17117</v>
      </c>
      <c r="M950" s="13">
        <f t="shared" si="1178"/>
        <v>8.5072884680512717E-2</v>
      </c>
      <c r="N950" s="13">
        <f t="shared" si="1179"/>
        <v>0.1100057839599555</v>
      </c>
      <c r="O950" s="13">
        <f t="shared" si="1180"/>
        <v>9.9634810351276082E-2</v>
      </c>
      <c r="P950" s="13">
        <f t="shared" si="1181"/>
        <v>0.12883547400038109</v>
      </c>
      <c r="Q950" s="13">
        <f t="shared" si="1182"/>
        <v>7.1122970321802148E-2</v>
      </c>
      <c r="R950" s="13">
        <f t="shared" si="1183"/>
        <v>5.8344650419552016E-2</v>
      </c>
      <c r="S950" s="13">
        <f t="shared" si="1184"/>
        <v>4.8777525950948038E-2</v>
      </c>
      <c r="T950" s="13">
        <f t="shared" si="1185"/>
        <v>8.329708915178502E-2</v>
      </c>
      <c r="U950" s="13">
        <f t="shared" si="1186"/>
        <v>7.5444121042513176E-2</v>
      </c>
      <c r="V950" s="13">
        <f t="shared" si="1187"/>
        <v>8.2077016144667322E-3</v>
      </c>
      <c r="W950" s="13">
        <f t="shared" si="1188"/>
        <v>3.0655823874602472E-2</v>
      </c>
      <c r="X950" s="13">
        <f t="shared" si="1189"/>
        <v>3.5903181247218176E-2</v>
      </c>
      <c r="Y950" s="13">
        <f t="shared" si="1190"/>
        <v>2.1024364390652261E-2</v>
      </c>
      <c r="Z950" s="13">
        <f t="shared" si="1191"/>
        <v>2.2777168077288901E-2</v>
      </c>
      <c r="AA950" s="13">
        <f t="shared" si="1192"/>
        <v>2.9452630413786703E-2</v>
      </c>
      <c r="AB950" s="13">
        <f t="shared" si="1193"/>
        <v>1.9042258355990598E-2</v>
      </c>
      <c r="AC950" s="13">
        <f t="shared" si="1194"/>
        <v>7.7686557526870535E-4</v>
      </c>
      <c r="AD950" s="13">
        <f t="shared" si="1195"/>
        <v>9.9100846025397833E-3</v>
      </c>
      <c r="AE950" s="13">
        <f t="shared" si="1196"/>
        <v>1.1606393783956517E-2</v>
      </c>
      <c r="AF950" s="13">
        <f t="shared" si="1197"/>
        <v>6.7965301039781788E-3</v>
      </c>
      <c r="AG950" s="13">
        <f t="shared" si="1198"/>
        <v>2.6532973872920398E-3</v>
      </c>
      <c r="AH950" s="13">
        <f t="shared" si="1199"/>
        <v>6.6689839842696162E-3</v>
      </c>
      <c r="AI950" s="13">
        <f t="shared" si="1200"/>
        <v>8.6235092904286513E-3</v>
      </c>
      <c r="AJ950" s="13">
        <f t="shared" si="1201"/>
        <v>5.5754304296963819E-3</v>
      </c>
      <c r="AK950" s="13">
        <f t="shared" si="1202"/>
        <v>2.4031534749537529E-3</v>
      </c>
      <c r="AL950" s="13">
        <f t="shared" si="1203"/>
        <v>4.7059809950114029E-5</v>
      </c>
      <c r="AM950" s="13">
        <f t="shared" si="1204"/>
        <v>2.5629003410568315E-3</v>
      </c>
      <c r="AN950" s="13">
        <f t="shared" si="1205"/>
        <v>3.0015919924355292E-3</v>
      </c>
      <c r="AO950" s="13">
        <f t="shared" si="1206"/>
        <v>1.7576872468903599E-3</v>
      </c>
      <c r="AP950" s="13">
        <f t="shared" si="1207"/>
        <v>6.8618352431352731E-4</v>
      </c>
      <c r="AQ950" s="13">
        <f t="shared" si="1208"/>
        <v>2.0090938954256862E-4</v>
      </c>
      <c r="AR950" s="13">
        <f t="shared" si="1209"/>
        <v>1.5621027945714096E-3</v>
      </c>
      <c r="AS950" s="13">
        <f t="shared" si="1210"/>
        <v>2.0199190751342649E-3</v>
      </c>
      <c r="AT950" s="13">
        <f t="shared" si="1211"/>
        <v>1.3059553712695025E-3</v>
      </c>
      <c r="AU950" s="13">
        <f t="shared" si="1212"/>
        <v>5.6290025105231747E-4</v>
      </c>
      <c r="AV950" s="13">
        <f t="shared" si="1213"/>
        <v>1.8196833115748996E-4</v>
      </c>
      <c r="AW950" s="13">
        <f t="shared" si="1214"/>
        <v>1.9796662016666962E-6</v>
      </c>
      <c r="AX950" s="13">
        <f t="shared" si="1215"/>
        <v>5.5233788119442837E-4</v>
      </c>
      <c r="AY950" s="13">
        <f t="shared" si="1216"/>
        <v>6.4688155631847856E-4</v>
      </c>
      <c r="AZ950" s="13">
        <f t="shared" si="1217"/>
        <v>3.7880413615675639E-4</v>
      </c>
      <c r="BA950" s="13">
        <f t="shared" si="1218"/>
        <v>1.4788134671423606E-4</v>
      </c>
      <c r="BB950" s="13">
        <f t="shared" si="1219"/>
        <v>4.3298549207827997E-5</v>
      </c>
      <c r="BC950" s="13">
        <f t="shared" si="1220"/>
        <v>1.0141992375146386E-5</v>
      </c>
      <c r="BD950" s="13">
        <f t="shared" si="1221"/>
        <v>3.0491465498636591E-4</v>
      </c>
      <c r="BE950" s="13">
        <f t="shared" si="1222"/>
        <v>3.9427810387083237E-4</v>
      </c>
      <c r="BF950" s="13">
        <f t="shared" si="1223"/>
        <v>2.5491595869495023E-4</v>
      </c>
      <c r="BG950" s="13">
        <f t="shared" si="1224"/>
        <v>1.0987531450415697E-4</v>
      </c>
      <c r="BH950" s="13">
        <f t="shared" si="1225"/>
        <v>3.5519308400286208E-5</v>
      </c>
      <c r="BI950" s="13">
        <f t="shared" si="1226"/>
        <v>9.1858396032124951E-6</v>
      </c>
      <c r="BJ950" s="14">
        <f t="shared" si="1227"/>
        <v>0.39296413677998782</v>
      </c>
      <c r="BK950" s="14">
        <f t="shared" si="1228"/>
        <v>0.27236439318784583</v>
      </c>
      <c r="BL950" s="14">
        <f t="shared" si="1229"/>
        <v>0.31193108276571174</v>
      </c>
      <c r="BM950" s="14">
        <f t="shared" si="1230"/>
        <v>0.44637530518723795</v>
      </c>
      <c r="BN950" s="14">
        <f t="shared" si="1231"/>
        <v>0.55301657373347957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1.57692307692308</v>
      </c>
      <c r="F951" s="10">
        <f>VLOOKUP(B951,home!$B$2:$E$405,3,FALSE)</f>
        <v>0.82</v>
      </c>
      <c r="G951" s="10">
        <f>VLOOKUP(C951,away!$B$2:$E$405,4,FALSE)</f>
        <v>1</v>
      </c>
      <c r="H951" s="10">
        <f>VLOOKUP(A951,away!$A$2:$E$405,3,FALSE)</f>
        <v>1.1000000000000001</v>
      </c>
      <c r="I951" s="10">
        <f>VLOOKUP(C951,away!$B$2:$E$405,3,FALSE)</f>
        <v>0.82</v>
      </c>
      <c r="J951" s="10">
        <f>VLOOKUP(B951,home!$B$2:$E$405,4,FALSE)</f>
        <v>2.08</v>
      </c>
      <c r="K951" s="12">
        <f t="shared" si="1176"/>
        <v>1.2930769230769255</v>
      </c>
      <c r="L951" s="12">
        <f t="shared" si="1177"/>
        <v>1.87616</v>
      </c>
      <c r="M951" s="13">
        <f t="shared" si="1178"/>
        <v>4.2035662111864637E-2</v>
      </c>
      <c r="N951" s="13">
        <f t="shared" si="1179"/>
        <v>5.4355344623111222E-2</v>
      </c>
      <c r="O951" s="13">
        <f t="shared" si="1180"/>
        <v>7.8865627827795964E-2</v>
      </c>
      <c r="P951" s="13">
        <f t="shared" si="1181"/>
        <v>0.10197932336809636</v>
      </c>
      <c r="Q951" s="13">
        <f t="shared" si="1182"/>
        <v>3.5142820889019287E-2</v>
      </c>
      <c r="R951" s="13">
        <f t="shared" si="1183"/>
        <v>7.3982268152698857E-2</v>
      </c>
      <c r="S951" s="13">
        <f t="shared" si="1184"/>
        <v>6.1850949123502745E-2</v>
      </c>
      <c r="T951" s="13">
        <f t="shared" si="1185"/>
        <v>6.5933554839142441E-2</v>
      </c>
      <c r="U951" s="13">
        <f t="shared" si="1186"/>
        <v>9.5664763665143843E-2</v>
      </c>
      <c r="V951" s="13">
        <f t="shared" si="1187"/>
        <v>1.6672398901315683E-2</v>
      </c>
      <c r="W951" s="13">
        <f t="shared" si="1188"/>
        <v>1.5147456901138858E-2</v>
      </c>
      <c r="X951" s="13">
        <f t="shared" si="1189"/>
        <v>2.8419052739640682E-2</v>
      </c>
      <c r="Y951" s="13">
        <f t="shared" si="1190"/>
        <v>2.6659344994002136E-2</v>
      </c>
      <c r="Z951" s="13">
        <f t="shared" si="1191"/>
        <v>4.626752407245583E-2</v>
      </c>
      <c r="AA951" s="13">
        <f t="shared" si="1192"/>
        <v>5.9827467665998765E-2</v>
      </c>
      <c r="AB951" s="13">
        <f t="shared" si="1193"/>
        <v>3.8680758902516973E-2</v>
      </c>
      <c r="AC951" s="13">
        <f t="shared" si="1194"/>
        <v>2.5279724902906777E-3</v>
      </c>
      <c r="AD951" s="13">
        <f t="shared" si="1195"/>
        <v>4.8967067405412453E-3</v>
      </c>
      <c r="AE951" s="13">
        <f t="shared" si="1196"/>
        <v>9.1870053183338643E-3</v>
      </c>
      <c r="AF951" s="13">
        <f t="shared" si="1197"/>
        <v>8.618145949022632E-3</v>
      </c>
      <c r="AG951" s="13">
        <f t="shared" si="1198"/>
        <v>5.3896735679061008E-3</v>
      </c>
      <c r="AH951" s="13">
        <f t="shared" si="1199"/>
        <v>2.1701319490944681E-2</v>
      </c>
      <c r="AI951" s="13">
        <f t="shared" si="1200"/>
        <v>2.8061475434060061E-2</v>
      </c>
      <c r="AJ951" s="13">
        <f t="shared" si="1201"/>
        <v>1.8142823155636562E-2</v>
      </c>
      <c r="AK951" s="13">
        <f t="shared" si="1202"/>
        <v>7.8200219806731086E-3</v>
      </c>
      <c r="AL951" s="13">
        <f t="shared" si="1203"/>
        <v>2.453163919406802E-4</v>
      </c>
      <c r="AM951" s="13">
        <f t="shared" si="1204"/>
        <v>1.2663636970538228E-3</v>
      </c>
      <c r="AN951" s="13">
        <f t="shared" si="1205"/>
        <v>2.3759009138645004E-3</v>
      </c>
      <c r="AO951" s="13">
        <f t="shared" si="1206"/>
        <v>2.2287851292780111E-3</v>
      </c>
      <c r="AP951" s="13">
        <f t="shared" si="1207"/>
        <v>1.3938525027154111E-3</v>
      </c>
      <c r="AQ951" s="13">
        <f t="shared" si="1208"/>
        <v>6.5377257787363637E-4</v>
      </c>
      <c r="AR951" s="13">
        <f t="shared" si="1209"/>
        <v>8.1430295152261495E-3</v>
      </c>
      <c r="AS951" s="13">
        <f t="shared" si="1210"/>
        <v>1.0529563550073218E-2</v>
      </c>
      <c r="AT951" s="13">
        <f t="shared" si="1211"/>
        <v>6.8077678183358142E-3</v>
      </c>
      <c r="AU951" s="13">
        <f t="shared" si="1212"/>
        <v>2.9343224878519299E-3</v>
      </c>
      <c r="AV951" s="13">
        <f t="shared" si="1213"/>
        <v>9.48576173476751E-4</v>
      </c>
      <c r="AW951" s="13">
        <f t="shared" si="1214"/>
        <v>1.6531729914522688E-5</v>
      </c>
      <c r="AX951" s="13">
        <f t="shared" si="1215"/>
        <v>2.729176121471128E-4</v>
      </c>
      <c r="AY951" s="13">
        <f t="shared" si="1216"/>
        <v>5.120371072059272E-4</v>
      </c>
      <c r="AZ951" s="13">
        <f t="shared" si="1217"/>
        <v>4.803317695277362E-4</v>
      </c>
      <c r="BA951" s="13">
        <f t="shared" si="1218"/>
        <v>3.0039308423905256E-4</v>
      </c>
      <c r="BB951" s="13">
        <f t="shared" si="1219"/>
        <v>1.4089637223148522E-4</v>
      </c>
      <c r="BC951" s="13">
        <f t="shared" si="1220"/>
        <v>5.2868827545164626E-5</v>
      </c>
      <c r="BD951" s="13">
        <f t="shared" si="1221"/>
        <v>2.546271042547784E-3</v>
      </c>
      <c r="BE951" s="13">
        <f t="shared" si="1222"/>
        <v>3.2925243250175634E-3</v>
      </c>
      <c r="BF951" s="13">
        <f t="shared" si="1223"/>
        <v>2.1287436116748217E-3</v>
      </c>
      <c r="BG951" s="13">
        <f t="shared" si="1224"/>
        <v>9.1754307980138007E-4</v>
      </c>
      <c r="BH951" s="13">
        <f t="shared" si="1225"/>
        <v>2.9661344560502368E-4</v>
      </c>
      <c r="BI951" s="13">
        <f t="shared" si="1226"/>
        <v>7.6708800317237813E-5</v>
      </c>
      <c r="BJ951" s="14">
        <f t="shared" si="1227"/>
        <v>0.26342722615554026</v>
      </c>
      <c r="BK951" s="14">
        <f t="shared" si="1228"/>
        <v>0.22582365949421673</v>
      </c>
      <c r="BL951" s="14">
        <f t="shared" si="1229"/>
        <v>0.46136819012539648</v>
      </c>
      <c r="BM951" s="14">
        <f t="shared" si="1230"/>
        <v>0.61003004749773182</v>
      </c>
      <c r="BN951" s="14">
        <f t="shared" si="1231"/>
        <v>0.38636104697258633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1.5777777777777799</v>
      </c>
      <c r="F952" s="10">
        <f>VLOOKUP(B952,home!$B$2:$E$405,3,FALSE)</f>
        <v>0.87</v>
      </c>
      <c r="G952" s="10">
        <f>VLOOKUP(C952,away!$B$2:$E$405,4,FALSE)</f>
        <v>1.63</v>
      </c>
      <c r="H952" s="10">
        <f>VLOOKUP(A952,away!$A$2:$E$405,3,FALSE)</f>
        <v>1.4666666666666699</v>
      </c>
      <c r="I952" s="10">
        <f>VLOOKUP(C952,away!$B$2:$E$405,3,FALSE)</f>
        <v>0.91</v>
      </c>
      <c r="J952" s="10">
        <f>VLOOKUP(B952,home!$B$2:$E$405,4,FALSE)</f>
        <v>1.7</v>
      </c>
      <c r="K952" s="12">
        <f t="shared" si="1176"/>
        <v>2.2374466666666697</v>
      </c>
      <c r="L952" s="12">
        <f t="shared" si="1177"/>
        <v>2.2689333333333384</v>
      </c>
      <c r="M952" s="13">
        <f t="shared" si="1178"/>
        <v>1.1038346752790088E-2</v>
      </c>
      <c r="N952" s="13">
        <f t="shared" si="1179"/>
        <v>2.4697712147541042E-2</v>
      </c>
      <c r="O952" s="13">
        <f t="shared" si="1180"/>
        <v>2.504527289229725E-2</v>
      </c>
      <c r="P952" s="13">
        <f t="shared" si="1181"/>
        <v>5.6037462348627581E-2</v>
      </c>
      <c r="Q952" s="13">
        <f t="shared" si="1182"/>
        <v>2.7629906859404314E-2</v>
      </c>
      <c r="R952" s="13">
        <f t="shared" si="1183"/>
        <v>2.8413027253881555E-2</v>
      </c>
      <c r="S952" s="13">
        <f t="shared" si="1184"/>
        <v>7.1120188031784021E-2</v>
      </c>
      <c r="T952" s="13">
        <f t="shared" si="1185"/>
        <v>6.269041667019791E-2</v>
      </c>
      <c r="U952" s="13">
        <f t="shared" si="1186"/>
        <v>6.357263311910652E-2</v>
      </c>
      <c r="V952" s="13">
        <f t="shared" si="1187"/>
        <v>4.0116664290742718E-2</v>
      </c>
      <c r="W952" s="13">
        <f t="shared" si="1188"/>
        <v>2.0606814334294909E-2</v>
      </c>
      <c r="X952" s="13">
        <f t="shared" si="1189"/>
        <v>4.6755487936892971E-2</v>
      </c>
      <c r="Y952" s="13">
        <f t="shared" si="1190"/>
        <v>5.3042542548140635E-2</v>
      </c>
      <c r="Z952" s="13">
        <f t="shared" si="1191"/>
        <v>2.1489088212413486E-2</v>
      </c>
      <c r="AA952" s="13">
        <f t="shared" si="1192"/>
        <v>4.8080688790570578E-2</v>
      </c>
      <c r="AB952" s="13">
        <f t="shared" si="1193"/>
        <v>5.3788988432749839E-2</v>
      </c>
      <c r="AC952" s="13">
        <f t="shared" si="1194"/>
        <v>1.2728559556352997E-2</v>
      </c>
      <c r="AD952" s="13">
        <f t="shared" si="1195"/>
        <v>1.1526662010721779E-2</v>
      </c>
      <c r="AE952" s="13">
        <f t="shared" si="1196"/>
        <v>2.6153227658193726E-2</v>
      </c>
      <c r="AF952" s="13">
        <f t="shared" si="1197"/>
        <v>2.9669965003965584E-2</v>
      </c>
      <c r="AG952" s="13">
        <f t="shared" si="1198"/>
        <v>2.2439724198777041E-2</v>
      </c>
      <c r="AH952" s="13">
        <f t="shared" si="1199"/>
        <v>1.2189327137021375E-2</v>
      </c>
      <c r="AI952" s="13">
        <f t="shared" si="1200"/>
        <v>2.7272969371638055E-2</v>
      </c>
      <c r="AJ952" s="13">
        <f t="shared" si="1201"/>
        <v>3.051090720533688E-2</v>
      </c>
      <c r="AK952" s="13">
        <f t="shared" si="1202"/>
        <v>2.2755509207852354E-2</v>
      </c>
      <c r="AL952" s="13">
        <f t="shared" si="1203"/>
        <v>2.5847210379076183E-3</v>
      </c>
      <c r="AM952" s="13">
        <f t="shared" si="1204"/>
        <v>5.1580582987365555E-3</v>
      </c>
      <c r="AN952" s="13">
        <f t="shared" si="1205"/>
        <v>1.1703290409280023E-2</v>
      </c>
      <c r="AO952" s="13">
        <f t="shared" si="1206"/>
        <v>1.327699285964791E-2</v>
      </c>
      <c r="AP952" s="13">
        <f t="shared" si="1207"/>
        <v>1.004153722189462E-2</v>
      </c>
      <c r="AQ952" s="13">
        <f t="shared" si="1208"/>
        <v>5.69589463016604E-3</v>
      </c>
      <c r="AR952" s="13">
        <f t="shared" si="1209"/>
        <v>5.5313541304184838E-3</v>
      </c>
      <c r="AS952" s="13">
        <f t="shared" si="1210"/>
        <v>1.2376109861257752E-2</v>
      </c>
      <c r="AT952" s="13">
        <f t="shared" si="1211"/>
        <v>1.3845442877685831E-2</v>
      </c>
      <c r="AU952" s="13">
        <f t="shared" si="1212"/>
        <v>1.0326146671733981E-2</v>
      </c>
      <c r="AV952" s="13">
        <f t="shared" si="1213"/>
        <v>5.7760506125455833E-3</v>
      </c>
      <c r="AW952" s="13">
        <f t="shared" si="1214"/>
        <v>3.6448998882223228E-4</v>
      </c>
      <c r="AX952" s="13">
        <f t="shared" si="1215"/>
        <v>1.923480057830076E-3</v>
      </c>
      <c r="AY952" s="13">
        <f t="shared" si="1216"/>
        <v>4.3642480192125971E-3</v>
      </c>
      <c r="AZ952" s="13">
        <f t="shared" si="1217"/>
        <v>4.9510939028627292E-3</v>
      </c>
      <c r="BA952" s="13">
        <f t="shared" si="1218"/>
        <v>3.7445673308895665E-3</v>
      </c>
      <c r="BB952" s="13">
        <f t="shared" si="1219"/>
        <v>2.1240434089915975E-3</v>
      </c>
      <c r="BC952" s="13">
        <f t="shared" si="1220"/>
        <v>9.6386257842160218E-4</v>
      </c>
      <c r="BD952" s="13">
        <f t="shared" si="1221"/>
        <v>2.0917122941629248E-3</v>
      </c>
      <c r="BE952" s="13">
        <f t="shared" si="1222"/>
        <v>4.6800947002005279E-3</v>
      </c>
      <c r="BF952" s="13">
        <f t="shared" si="1223"/>
        <v>5.2357311433240102E-3</v>
      </c>
      <c r="BG952" s="13">
        <f t="shared" si="1224"/>
        <v>3.9048897313977257E-3</v>
      </c>
      <c r="BH952" s="13">
        <f t="shared" si="1225"/>
        <v>2.1842456283041882E-3</v>
      </c>
      <c r="BI952" s="13">
        <f t="shared" si="1226"/>
        <v>9.7742662004609042E-4</v>
      </c>
      <c r="BJ952" s="14">
        <f t="shared" si="1227"/>
        <v>0.38915952808606324</v>
      </c>
      <c r="BK952" s="14">
        <f t="shared" si="1228"/>
        <v>0.19799019003741761</v>
      </c>
      <c r="BL952" s="14">
        <f t="shared" si="1229"/>
        <v>0.37855852768153159</v>
      </c>
      <c r="BM952" s="14">
        <f t="shared" si="1230"/>
        <v>0.81033584773249345</v>
      </c>
      <c r="BN952" s="14">
        <f t="shared" si="1231"/>
        <v>0.17286172825454182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1.5777777777777799</v>
      </c>
      <c r="F953" s="10">
        <f>VLOOKUP(B953,home!$B$2:$E$405,3,FALSE)</f>
        <v>1.27</v>
      </c>
      <c r="G953" s="10">
        <f>VLOOKUP(C953,away!$B$2:$E$405,4,FALSE)</f>
        <v>1.27</v>
      </c>
      <c r="H953" s="10">
        <f>VLOOKUP(A953,away!$A$2:$E$405,3,FALSE)</f>
        <v>1.4666666666666699</v>
      </c>
      <c r="I953" s="10">
        <f>VLOOKUP(C953,away!$B$2:$E$405,3,FALSE)</f>
        <v>0.72</v>
      </c>
      <c r="J953" s="10">
        <f>VLOOKUP(B953,home!$B$2:$E$405,4,FALSE)</f>
        <v>0.94</v>
      </c>
      <c r="K953" s="12">
        <f t="shared" si="1176"/>
        <v>2.5447977777777817</v>
      </c>
      <c r="L953" s="12">
        <f t="shared" si="1177"/>
        <v>0.99264000000000208</v>
      </c>
      <c r="M953" s="13">
        <f t="shared" si="1178"/>
        <v>2.9087760990973623E-2</v>
      </c>
      <c r="N953" s="13">
        <f t="shared" si="1179"/>
        <v>7.4022469530360929E-2</v>
      </c>
      <c r="O953" s="13">
        <f t="shared" si="1180"/>
        <v>2.8873675070080117E-2</v>
      </c>
      <c r="P953" s="13">
        <f t="shared" si="1181"/>
        <v>7.3477664154617636E-2</v>
      </c>
      <c r="Q953" s="13">
        <f t="shared" si="1182"/>
        <v>9.4186107983243034E-2</v>
      </c>
      <c r="R953" s="13">
        <f t="shared" si="1183"/>
        <v>1.4330582410782194E-2</v>
      </c>
      <c r="S953" s="13">
        <f t="shared" si="1184"/>
        <v>4.6402395248762544E-2</v>
      </c>
      <c r="T953" s="13">
        <f t="shared" si="1185"/>
        <v>9.3492898228486554E-2</v>
      </c>
      <c r="U953" s="13">
        <f t="shared" si="1186"/>
        <v>3.6468434273219899E-2</v>
      </c>
      <c r="V953" s="13">
        <f t="shared" si="1187"/>
        <v>1.3023956536666288E-2</v>
      </c>
      <c r="W953" s="13">
        <f t="shared" si="1188"/>
        <v>7.9894866097765013E-2</v>
      </c>
      <c r="X953" s="13">
        <f t="shared" si="1189"/>
        <v>7.9306839883285629E-2</v>
      </c>
      <c r="Y953" s="13">
        <f t="shared" si="1190"/>
        <v>3.9361570770872406E-2</v>
      </c>
      <c r="Z953" s="13">
        <f t="shared" si="1191"/>
        <v>4.7417031080796224E-3</v>
      </c>
      <c r="AA953" s="13">
        <f t="shared" si="1192"/>
        <v>1.2066675532323025E-2</v>
      </c>
      <c r="AB953" s="13">
        <f t="shared" si="1193"/>
        <v>1.5353624539910581E-2</v>
      </c>
      <c r="AC953" s="13">
        <f t="shared" si="1194"/>
        <v>2.0562125438738322E-3</v>
      </c>
      <c r="AD953" s="13">
        <f t="shared" si="1195"/>
        <v>5.0829069425361473E-2</v>
      </c>
      <c r="AE953" s="13">
        <f t="shared" si="1196"/>
        <v>5.0454967474390912E-2</v>
      </c>
      <c r="AF953" s="13">
        <f t="shared" si="1197"/>
        <v>2.504180945688975E-2</v>
      </c>
      <c r="AG953" s="13">
        <f t="shared" si="1198"/>
        <v>8.2858339130956974E-3</v>
      </c>
      <c r="AH953" s="13">
        <f t="shared" si="1199"/>
        <v>1.1767010433010412E-3</v>
      </c>
      <c r="AI953" s="13">
        <f t="shared" si="1200"/>
        <v>2.9944662001012874E-3</v>
      </c>
      <c r="AJ953" s="13">
        <f t="shared" si="1201"/>
        <v>3.8101554658242173E-3</v>
      </c>
      <c r="AK953" s="13">
        <f t="shared" si="1202"/>
        <v>3.2320250541391119E-3</v>
      </c>
      <c r="AL953" s="13">
        <f t="shared" si="1203"/>
        <v>2.0776531377049979E-4</v>
      </c>
      <c r="AM953" s="13">
        <f t="shared" si="1204"/>
        <v>2.5869940584034495E-2</v>
      </c>
      <c r="AN953" s="13">
        <f t="shared" si="1205"/>
        <v>2.5679537821336054E-2</v>
      </c>
      <c r="AO953" s="13">
        <f t="shared" si="1206"/>
        <v>1.2745268211485536E-2</v>
      </c>
      <c r="AP953" s="13">
        <f t="shared" si="1207"/>
        <v>4.2171543458163433E-3</v>
      </c>
      <c r="AQ953" s="13">
        <f t="shared" si="1208"/>
        <v>1.0465290224577857E-3</v>
      </c>
      <c r="AR953" s="13">
        <f t="shared" si="1209"/>
        <v>2.3360810472446969E-4</v>
      </c>
      <c r="AS953" s="13">
        <f t="shared" si="1210"/>
        <v>5.9448538577370981E-4</v>
      </c>
      <c r="AT953" s="13">
        <f t="shared" si="1211"/>
        <v>7.5642254431915201E-4</v>
      </c>
      <c r="AU953" s="13">
        <f t="shared" si="1212"/>
        <v>6.4164746994813126E-4</v>
      </c>
      <c r="AV953" s="13">
        <f t="shared" si="1213"/>
        <v>4.0821576391018518E-4</v>
      </c>
      <c r="AW953" s="13">
        <f t="shared" si="1214"/>
        <v>1.4578592343495377E-5</v>
      </c>
      <c r="AX953" s="13">
        <f t="shared" si="1215"/>
        <v>1.0972294551582379E-2</v>
      </c>
      <c r="AY953" s="13">
        <f t="shared" si="1216"/>
        <v>1.0891538463682755E-2</v>
      </c>
      <c r="AZ953" s="13">
        <f t="shared" si="1217"/>
        <v>5.4056883702950356E-3</v>
      </c>
      <c r="BA953" s="13">
        <f t="shared" si="1218"/>
        <v>1.7886341679632252E-3</v>
      </c>
      <c r="BB953" s="13">
        <f t="shared" si="1219"/>
        <v>4.4386745512175482E-4</v>
      </c>
      <c r="BC953" s="13">
        <f t="shared" si="1220"/>
        <v>8.812011813041195E-5</v>
      </c>
      <c r="BD953" s="13">
        <f t="shared" si="1221"/>
        <v>3.8648124845616328E-5</v>
      </c>
      <c r="BE953" s="13">
        <f t="shared" si="1222"/>
        <v>9.8351662222402708E-5</v>
      </c>
      <c r="BF953" s="13">
        <f t="shared" si="1223"/>
        <v>1.251425457321607E-4</v>
      </c>
      <c r="BG953" s="13">
        <f t="shared" si="1224"/>
        <v>1.0615415742821899E-4</v>
      </c>
      <c r="BH953" s="13">
        <f t="shared" si="1225"/>
        <v>6.7535215981301145E-5</v>
      </c>
      <c r="BI953" s="13">
        <f t="shared" si="1226"/>
        <v>3.4372693510191537E-5</v>
      </c>
      <c r="BJ953" s="14">
        <f t="shared" si="1227"/>
        <v>0.69402500587565708</v>
      </c>
      <c r="BK953" s="14">
        <f t="shared" si="1228"/>
        <v>0.17514729325234721</v>
      </c>
      <c r="BL953" s="14">
        <f t="shared" si="1229"/>
        <v>0.12141092325807702</v>
      </c>
      <c r="BM953" s="14">
        <f t="shared" si="1230"/>
        <v>0.67046970548276408</v>
      </c>
      <c r="BN953" s="14">
        <f t="shared" si="1231"/>
        <v>0.31397826014005759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1.5777777777777799</v>
      </c>
      <c r="F954" s="10">
        <f>VLOOKUP(B954,home!$B$2:$E$405,3,FALSE)</f>
        <v>1.54</v>
      </c>
      <c r="G954" s="10">
        <f>VLOOKUP(C954,away!$B$2:$E$405,4,FALSE)</f>
        <v>1.0900000000000001</v>
      </c>
      <c r="H954" s="10">
        <f>VLOOKUP(A954,away!$A$2:$E$405,3,FALSE)</f>
        <v>1.4666666666666699</v>
      </c>
      <c r="I954" s="10">
        <f>VLOOKUP(C954,away!$B$2:$E$405,3,FALSE)</f>
        <v>1</v>
      </c>
      <c r="J954" s="10">
        <f>VLOOKUP(B954,home!$B$2:$E$405,4,FALSE)</f>
        <v>0.57999999999999996</v>
      </c>
      <c r="K954" s="12">
        <f t="shared" si="1176"/>
        <v>2.6484577777777818</v>
      </c>
      <c r="L954" s="12">
        <f t="shared" si="1177"/>
        <v>0.85066666666666846</v>
      </c>
      <c r="M954" s="13">
        <f t="shared" si="1178"/>
        <v>3.0223834487135573E-2</v>
      </c>
      <c r="N954" s="13">
        <f t="shared" si="1179"/>
        <v>8.0046549521722563E-2</v>
      </c>
      <c r="O954" s="13">
        <f t="shared" si="1180"/>
        <v>2.5710408537056716E-2</v>
      </c>
      <c r="P954" s="13">
        <f t="shared" si="1181"/>
        <v>6.8092931459812142E-2</v>
      </c>
      <c r="Q954" s="13">
        <f t="shared" si="1182"/>
        <v>0.10599995333254028</v>
      </c>
      <c r="R954" s="13">
        <f t="shared" si="1183"/>
        <v>1.0935493764428143E-2</v>
      </c>
      <c r="S954" s="13">
        <f t="shared" si="1184"/>
        <v>3.835257333714729E-2</v>
      </c>
      <c r="T954" s="13">
        <f t="shared" si="1185"/>
        <v>9.0170626968214457E-2</v>
      </c>
      <c r="U954" s="13">
        <f t="shared" si="1186"/>
        <v>2.8962193514240151E-2</v>
      </c>
      <c r="V954" s="13">
        <f t="shared" si="1187"/>
        <v>9.6007346956050003E-3</v>
      </c>
      <c r="W954" s="13">
        <f t="shared" si="1188"/>
        <v>9.3578800282549404E-2</v>
      </c>
      <c r="X954" s="13">
        <f t="shared" si="1189"/>
        <v>7.9604366107022193E-2</v>
      </c>
      <c r="Y954" s="13">
        <f t="shared" si="1190"/>
        <v>3.3858390384186837E-2</v>
      </c>
      <c r="Z954" s="13">
        <f t="shared" si="1191"/>
        <v>3.1008200096467428E-3</v>
      </c>
      <c r="AA954" s="13">
        <f t="shared" si="1192"/>
        <v>8.2123908720378933E-3</v>
      </c>
      <c r="AB954" s="13">
        <f t="shared" si="1193"/>
        <v>1.0875085239600011E-2</v>
      </c>
      <c r="AC954" s="13">
        <f t="shared" si="1194"/>
        <v>1.3518763020248341E-3</v>
      </c>
      <c r="AD954" s="13">
        <f t="shared" si="1195"/>
        <v>6.1959875360857931E-2</v>
      </c>
      <c r="AE954" s="13">
        <f t="shared" si="1196"/>
        <v>5.2707200640303258E-2</v>
      </c>
      <c r="AF954" s="13">
        <f t="shared" si="1197"/>
        <v>2.2418129339009028E-2</v>
      </c>
      <c r="AG954" s="13">
        <f t="shared" si="1198"/>
        <v>6.3567851192390182E-3</v>
      </c>
      <c r="AH954" s="13">
        <f t="shared" si="1199"/>
        <v>6.5944105538487537E-4</v>
      </c>
      <c r="AI954" s="13">
        <f t="shared" si="1200"/>
        <v>1.7465017921200622E-3</v>
      </c>
      <c r="AJ954" s="13">
        <f t="shared" si="1201"/>
        <v>2.3127681276216075E-3</v>
      </c>
      <c r="AK954" s="13">
        <f t="shared" si="1202"/>
        <v>2.0417562452653341E-3</v>
      </c>
      <c r="AL954" s="13">
        <f t="shared" si="1203"/>
        <v>1.2182864542234399E-4</v>
      </c>
      <c r="AM954" s="13">
        <f t="shared" si="1204"/>
        <v>3.2819622761921206E-2</v>
      </c>
      <c r="AN954" s="13">
        <f t="shared" si="1205"/>
        <v>2.7918559096141032E-2</v>
      </c>
      <c r="AO954" s="13">
        <f t="shared" si="1206"/>
        <v>1.1874693802225342E-2</v>
      </c>
      <c r="AP954" s="13">
        <f t="shared" si="1207"/>
        <v>3.3671353981421267E-3</v>
      </c>
      <c r="AQ954" s="13">
        <f t="shared" si="1208"/>
        <v>7.1607746133822714E-4</v>
      </c>
      <c r="AR954" s="13">
        <f t="shared" si="1209"/>
        <v>1.1219290488948039E-4</v>
      </c>
      <c r="AS954" s="13">
        <f t="shared" si="1210"/>
        <v>2.9713817156602724E-4</v>
      </c>
      <c r="AT954" s="13">
        <f t="shared" si="1211"/>
        <v>3.9347895077935699E-4</v>
      </c>
      <c r="AU954" s="13">
        <f t="shared" si="1212"/>
        <v>3.47370795861143E-4</v>
      </c>
      <c r="AV954" s="13">
        <f t="shared" si="1213"/>
        <v>2.2999922151782564E-4</v>
      </c>
      <c r="AW954" s="13">
        <f t="shared" si="1214"/>
        <v>7.6242895929226302E-6</v>
      </c>
      <c r="AX954" s="13">
        <f t="shared" si="1215"/>
        <v>1.4486897527923816E-2</v>
      </c>
      <c r="AY954" s="13">
        <f t="shared" si="1216"/>
        <v>1.2323520830420551E-2</v>
      </c>
      <c r="AZ954" s="13">
        <f t="shared" si="1217"/>
        <v>5.2416041932055518E-3</v>
      </c>
      <c r="BA954" s="13">
        <f t="shared" si="1218"/>
        <v>1.486285989006733E-3</v>
      </c>
      <c r="BB954" s="13">
        <f t="shared" si="1219"/>
        <v>3.1608348699543258E-4</v>
      </c>
      <c r="BC954" s="13">
        <f t="shared" si="1220"/>
        <v>5.3776337254156379E-5</v>
      </c>
      <c r="BD954" s="13">
        <f t="shared" si="1221"/>
        <v>1.5906460737664136E-5</v>
      </c>
      <c r="BE954" s="13">
        <f t="shared" si="1222"/>
        <v>4.2127589657583494E-5</v>
      </c>
      <c r="BF954" s="13">
        <f t="shared" si="1223"/>
        <v>5.5786571243828943E-5</v>
      </c>
      <c r="BG954" s="13">
        <f t="shared" si="1224"/>
        <v>4.9249459502091029E-5</v>
      </c>
      <c r="BH954" s="13">
        <f t="shared" si="1225"/>
        <v>3.2608778517416227E-5</v>
      </c>
      <c r="BI954" s="13">
        <f t="shared" si="1226"/>
        <v>1.7272594617656803E-5</v>
      </c>
      <c r="BJ954" s="14">
        <f t="shared" si="1227"/>
        <v>0.73730493394021901</v>
      </c>
      <c r="BK954" s="14">
        <f t="shared" si="1228"/>
        <v>0.1600672997575677</v>
      </c>
      <c r="BL954" s="14">
        <f t="shared" si="1229"/>
        <v>9.3049170646644877E-2</v>
      </c>
      <c r="BM954" s="14">
        <f t="shared" si="1230"/>
        <v>0.66019715671055546</v>
      </c>
      <c r="BN954" s="14">
        <f t="shared" si="1231"/>
        <v>0.32100917110269545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1.5777777777777799</v>
      </c>
      <c r="F955" s="10">
        <f>VLOOKUP(B955,home!$B$2:$E$405,3,FALSE)</f>
        <v>1</v>
      </c>
      <c r="G955" s="10">
        <f>VLOOKUP(C955,away!$B$2:$E$405,4,FALSE)</f>
        <v>0.87</v>
      </c>
      <c r="H955" s="10">
        <f>VLOOKUP(A955,away!$A$2:$E$405,3,FALSE)</f>
        <v>1.4666666666666699</v>
      </c>
      <c r="I955" s="10">
        <f>VLOOKUP(C955,away!$B$2:$E$405,3,FALSE)</f>
        <v>0.95</v>
      </c>
      <c r="J955" s="10">
        <f>VLOOKUP(B955,home!$B$2:$E$405,4,FALSE)</f>
        <v>0.57999999999999996</v>
      </c>
      <c r="K955" s="12">
        <f t="shared" si="1176"/>
        <v>1.3726666666666685</v>
      </c>
      <c r="L955" s="12">
        <f t="shared" si="1177"/>
        <v>0.80813333333333504</v>
      </c>
      <c r="M955" s="13">
        <f t="shared" si="1178"/>
        <v>0.11295113357958264</v>
      </c>
      <c r="N955" s="13">
        <f t="shared" si="1179"/>
        <v>0.15504425602690727</v>
      </c>
      <c r="O955" s="13">
        <f t="shared" si="1180"/>
        <v>9.1279576083446903E-2</v>
      </c>
      <c r="P955" s="13">
        <f t="shared" si="1181"/>
        <v>0.12529643143721159</v>
      </c>
      <c r="Q955" s="13">
        <f t="shared" si="1182"/>
        <v>0.10641204105313419</v>
      </c>
      <c r="R955" s="13">
        <f t="shared" si="1183"/>
        <v>3.6883034042784854E-2</v>
      </c>
      <c r="S955" s="13">
        <f t="shared" si="1184"/>
        <v>3.4747760454831113E-2</v>
      </c>
      <c r="T955" s="13">
        <f t="shared" si="1185"/>
        <v>8.5995117443073019E-2</v>
      </c>
      <c r="U955" s="13">
        <f t="shared" si="1186"/>
        <v>5.0628111396062735E-2</v>
      </c>
      <c r="V955" s="13">
        <f t="shared" si="1187"/>
        <v>4.2828455962898903E-3</v>
      </c>
      <c r="W955" s="13">
        <f t="shared" si="1188"/>
        <v>4.8689420561867466E-2</v>
      </c>
      <c r="X955" s="13">
        <f t="shared" si="1189"/>
        <v>3.9347543736730571E-2</v>
      </c>
      <c r="Y955" s="13">
        <f t="shared" si="1190"/>
        <v>1.5899030839221635E-2</v>
      </c>
      <c r="Z955" s="13">
        <f t="shared" si="1191"/>
        <v>9.9354697481475324E-3</v>
      </c>
      <c r="AA955" s="13">
        <f t="shared" si="1192"/>
        <v>1.3638088140957197E-2</v>
      </c>
      <c r="AB955" s="13">
        <f t="shared" si="1193"/>
        <v>9.3602744940769703E-3</v>
      </c>
      <c r="AC955" s="13">
        <f t="shared" si="1194"/>
        <v>2.9693442011452173E-4</v>
      </c>
      <c r="AD955" s="13">
        <f t="shared" si="1195"/>
        <v>1.6708586156147544E-2</v>
      </c>
      <c r="AE955" s="13">
        <f t="shared" si="1196"/>
        <v>1.350276542565473E-2</v>
      </c>
      <c r="AF955" s="13">
        <f t="shared" si="1197"/>
        <v>5.4560174163262327E-3</v>
      </c>
      <c r="AG955" s="13">
        <f t="shared" si="1198"/>
        <v>1.4697298471268163E-3</v>
      </c>
      <c r="AH955" s="13">
        <f t="shared" si="1199"/>
        <v>2.0072960714507438E-3</v>
      </c>
      <c r="AI955" s="13">
        <f t="shared" si="1200"/>
        <v>2.755348407411391E-3</v>
      </c>
      <c r="AJ955" s="13">
        <f t="shared" si="1201"/>
        <v>1.8910874569533541E-3</v>
      </c>
      <c r="AK955" s="13">
        <f t="shared" si="1202"/>
        <v>8.6527757197043587E-4</v>
      </c>
      <c r="AL955" s="13">
        <f t="shared" si="1203"/>
        <v>1.31755466393841E-5</v>
      </c>
      <c r="AM955" s="13">
        <f t="shared" si="1204"/>
        <v>4.5870638527343785E-3</v>
      </c>
      <c r="AN955" s="13">
        <f t="shared" si="1205"/>
        <v>3.7069592015230831E-3</v>
      </c>
      <c r="AO955" s="13">
        <f t="shared" si="1206"/>
        <v>1.4978586480287636E-3</v>
      </c>
      <c r="AP955" s="13">
        <f t="shared" si="1207"/>
        <v>4.0348983403121582E-4</v>
      </c>
      <c r="AQ955" s="13">
        <f t="shared" si="1208"/>
        <v>8.1518396135440125E-5</v>
      </c>
      <c r="AR955" s="13">
        <f t="shared" si="1209"/>
        <v>3.2443257304167963E-4</v>
      </c>
      <c r="AS955" s="13">
        <f t="shared" si="1210"/>
        <v>4.4533777859521274E-4</v>
      </c>
      <c r="AT955" s="13">
        <f t="shared" si="1211"/>
        <v>3.056501620425148E-4</v>
      </c>
      <c r="AU955" s="13">
        <f t="shared" si="1212"/>
        <v>1.3985192969900861E-4</v>
      </c>
      <c r="AV955" s="13">
        <f t="shared" si="1213"/>
        <v>4.7992520541709872E-5</v>
      </c>
      <c r="AW955" s="13">
        <f t="shared" si="1214"/>
        <v>4.0598898435879423E-7</v>
      </c>
      <c r="AX955" s="13">
        <f t="shared" si="1215"/>
        <v>1.0494182747533441E-3</v>
      </c>
      <c r="AY955" s="13">
        <f t="shared" si="1216"/>
        <v>8.4806988843733749E-4</v>
      </c>
      <c r="AZ955" s="13">
        <f t="shared" si="1217"/>
        <v>3.4267677292124755E-4</v>
      </c>
      <c r="BA955" s="13">
        <f t="shared" si="1218"/>
        <v>9.2309507585586044E-5</v>
      </c>
      <c r="BB955" s="13">
        <f t="shared" si="1219"/>
        <v>1.8649597515874602E-5</v>
      </c>
      <c r="BC955" s="13">
        <f t="shared" si="1220"/>
        <v>3.0142722811657659E-6</v>
      </c>
      <c r="BD955" s="13">
        <f t="shared" si="1221"/>
        <v>4.3697462782347192E-5</v>
      </c>
      <c r="BE955" s="13">
        <f t="shared" si="1222"/>
        <v>5.9982050579235315E-5</v>
      </c>
      <c r="BF955" s="13">
        <f t="shared" si="1223"/>
        <v>4.1167680714215234E-5</v>
      </c>
      <c r="BG955" s="13">
        <f t="shared" si="1224"/>
        <v>1.8836501020126507E-5</v>
      </c>
      <c r="BH955" s="13">
        <f t="shared" si="1225"/>
        <v>6.4640592667400899E-6</v>
      </c>
      <c r="BI955" s="13">
        <f t="shared" si="1226"/>
        <v>1.7745997373623816E-6</v>
      </c>
      <c r="BJ955" s="14">
        <f t="shared" si="1227"/>
        <v>0.50115553675213698</v>
      </c>
      <c r="BK955" s="14">
        <f t="shared" si="1228"/>
        <v>0.27843635092310648</v>
      </c>
      <c r="BL955" s="14">
        <f t="shared" si="1229"/>
        <v>0.21074328098313477</v>
      </c>
      <c r="BM955" s="14">
        <f t="shared" si="1230"/>
        <v>0.37155650228400522</v>
      </c>
      <c r="BN955" s="14">
        <f t="shared" si="1231"/>
        <v>0.62786647222306746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1.7962962962963001</v>
      </c>
      <c r="F956" s="10">
        <f>VLOOKUP(B956,home!$B$2:$E$405,3,FALSE)</f>
        <v>0.84</v>
      </c>
      <c r="G956" s="10">
        <f>VLOOKUP(C956,away!$B$2:$E$405,4,FALSE)</f>
        <v>0.93</v>
      </c>
      <c r="H956" s="10">
        <f>VLOOKUP(A956,away!$A$2:$E$405,3,FALSE)</f>
        <v>1.18518518518519</v>
      </c>
      <c r="I956" s="10">
        <f>VLOOKUP(C956,away!$B$2:$E$405,3,FALSE)</f>
        <v>0.46</v>
      </c>
      <c r="J956" s="10">
        <f>VLOOKUP(B956,home!$B$2:$E$405,4,FALSE)</f>
        <v>1.55</v>
      </c>
      <c r="K956" s="12">
        <f t="shared" si="1176"/>
        <v>1.4032666666666698</v>
      </c>
      <c r="L956" s="12">
        <f t="shared" si="1177"/>
        <v>0.84503703703704058</v>
      </c>
      <c r="M956" s="13">
        <f t="shared" si="1178"/>
        <v>0.10557816460087599</v>
      </c>
      <c r="N956" s="13">
        <f t="shared" si="1179"/>
        <v>0.14815431911225627</v>
      </c>
      <c r="O956" s="13">
        <f t="shared" si="1180"/>
        <v>8.9217459390133216E-2</v>
      </c>
      <c r="P956" s="13">
        <f t="shared" si="1181"/>
        <v>0.12519588684686123</v>
      </c>
      <c r="Q956" s="13">
        <f t="shared" si="1182"/>
        <v>0.10395000876646296</v>
      </c>
      <c r="R956" s="13">
        <f t="shared" si="1183"/>
        <v>3.769602876750533E-2</v>
      </c>
      <c r="S956" s="13">
        <f t="shared" si="1184"/>
        <v>3.7114705826307826E-2</v>
      </c>
      <c r="T956" s="13">
        <f t="shared" si="1185"/>
        <v>8.7841607407986258E-2</v>
      </c>
      <c r="U956" s="13">
        <f t="shared" si="1186"/>
        <v>5.28975806351481E-2</v>
      </c>
      <c r="V956" s="13">
        <f t="shared" si="1187"/>
        <v>4.8901194343134308E-3</v>
      </c>
      <c r="W956" s="13">
        <f t="shared" si="1188"/>
        <v>4.8623194100561838E-2</v>
      </c>
      <c r="X956" s="13">
        <f t="shared" si="1189"/>
        <v>4.1088399874015691E-2</v>
      </c>
      <c r="Y956" s="13">
        <f t="shared" si="1190"/>
        <v>1.7360609843065665E-2</v>
      </c>
      <c r="Z956" s="13">
        <f t="shared" si="1191"/>
        <v>1.061818015258525E-2</v>
      </c>
      <c r="AA956" s="13">
        <f t="shared" si="1192"/>
        <v>1.4900138268784495E-2</v>
      </c>
      <c r="AB956" s="13">
        <f t="shared" si="1193"/>
        <v>1.0454433680654851E-2</v>
      </c>
      <c r="AC956" s="13">
        <f t="shared" si="1194"/>
        <v>3.6242273774149191E-4</v>
      </c>
      <c r="AD956" s="13">
        <f t="shared" si="1195"/>
        <v>1.7057826877045486E-2</v>
      </c>
      <c r="AE956" s="13">
        <f t="shared" si="1196"/>
        <v>1.4414495482469314E-2</v>
      </c>
      <c r="AF956" s="13">
        <f t="shared" si="1197"/>
        <v>6.0903912764448372E-3</v>
      </c>
      <c r="AG956" s="13">
        <f t="shared" si="1198"/>
        <v>1.7155353995477283E-3</v>
      </c>
      <c r="AH956" s="13">
        <f t="shared" si="1199"/>
        <v>2.2431888737165376E-3</v>
      </c>
      <c r="AI956" s="13">
        <f t="shared" si="1200"/>
        <v>3.1477921735239668E-3</v>
      </c>
      <c r="AJ956" s="13">
        <f t="shared" si="1201"/>
        <v>2.2085959153502043E-3</v>
      </c>
      <c r="AK956" s="13">
        <f t="shared" si="1202"/>
        <v>1.0330830093823675E-3</v>
      </c>
      <c r="AL956" s="13">
        <f t="shared" si="1203"/>
        <v>1.7190613698028627E-5</v>
      </c>
      <c r="AM956" s="13">
        <f t="shared" si="1204"/>
        <v>4.7873359724657505E-3</v>
      </c>
      <c r="AN956" s="13">
        <f t="shared" si="1205"/>
        <v>4.0454762054732973E-3</v>
      </c>
      <c r="AO956" s="13">
        <f t="shared" si="1206"/>
        <v>1.7092886130385023E-3</v>
      </c>
      <c r="AP956" s="13">
        <f t="shared" si="1207"/>
        <v>4.8147072833440289E-4</v>
      </c>
      <c r="AQ956" s="13">
        <f t="shared" si="1208"/>
        <v>1.0171514942294241E-4</v>
      </c>
      <c r="AR956" s="13">
        <f t="shared" si="1209"/>
        <v>3.7911553587197593E-4</v>
      </c>
      <c r="AS956" s="13">
        <f t="shared" si="1210"/>
        <v>5.3200019430461594E-4</v>
      </c>
      <c r="AT956" s="13">
        <f t="shared" si="1211"/>
        <v>3.7326906966392954E-4</v>
      </c>
      <c r="AU956" s="13">
        <f t="shared" si="1212"/>
        <v>1.7459868105235705E-4</v>
      </c>
      <c r="AV956" s="13">
        <f t="shared" si="1213"/>
        <v>6.1252127291184567E-5</v>
      </c>
      <c r="AW956" s="13">
        <f t="shared" si="1214"/>
        <v>5.6624559093849553E-7</v>
      </c>
      <c r="AX956" s="13">
        <f t="shared" si="1215"/>
        <v>1.1196514987159081E-3</v>
      </c>
      <c r="AY956" s="13">
        <f t="shared" si="1216"/>
        <v>9.461469849889729E-4</v>
      </c>
      <c r="AZ956" s="13">
        <f t="shared" si="1217"/>
        <v>3.9976462239830541E-4</v>
      </c>
      <c r="BA956" s="13">
        <f t="shared" si="1218"/>
        <v>1.1260530400789847E-4</v>
      </c>
      <c r="BB956" s="13">
        <f t="shared" si="1219"/>
        <v>2.3788913113372423E-5</v>
      </c>
      <c r="BC956" s="13">
        <f t="shared" si="1220"/>
        <v>4.0205025303311682E-6</v>
      </c>
      <c r="BD956" s="13">
        <f t="shared" si="1221"/>
        <v>5.3394444854660708E-5</v>
      </c>
      <c r="BE956" s="13">
        <f t="shared" si="1222"/>
        <v>7.4926644649717051E-5</v>
      </c>
      <c r="BF956" s="13">
        <f t="shared" si="1223"/>
        <v>5.2571031441063263E-5</v>
      </c>
      <c r="BG956" s="13">
        <f t="shared" si="1224"/>
        <v>2.4590392017843168E-5</v>
      </c>
      <c r="BH956" s="13">
        <f t="shared" si="1225"/>
        <v>8.6267193597263735E-6</v>
      </c>
      <c r="BI956" s="13">
        <f t="shared" si="1226"/>
        <v>2.4211175440384114E-6</v>
      </c>
      <c r="BJ956" s="14">
        <f t="shared" si="1227"/>
        <v>0.50002765263434557</v>
      </c>
      <c r="BK956" s="14">
        <f t="shared" si="1228"/>
        <v>0.27410463704478699</v>
      </c>
      <c r="BL956" s="14">
        <f t="shared" si="1229"/>
        <v>0.21553506667225017</v>
      </c>
      <c r="BM956" s="14">
        <f t="shared" si="1230"/>
        <v>0.38954808828047516</v>
      </c>
      <c r="BN956" s="14">
        <f t="shared" si="1231"/>
        <v>0.60979186748409497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1.7962962962963001</v>
      </c>
      <c r="F957" s="10">
        <f>VLOOKUP(B957,home!$B$2:$E$405,3,FALSE)</f>
        <v>2.04</v>
      </c>
      <c r="G957" s="10">
        <f>VLOOKUP(C957,away!$B$2:$E$405,4,FALSE)</f>
        <v>1.27</v>
      </c>
      <c r="H957" s="10">
        <f>VLOOKUP(A957,away!$A$2:$E$405,3,FALSE)</f>
        <v>1.18518518518519</v>
      </c>
      <c r="I957" s="10">
        <f>VLOOKUP(C957,away!$B$2:$E$405,3,FALSE)</f>
        <v>0.24</v>
      </c>
      <c r="J957" s="10">
        <f>VLOOKUP(B957,home!$B$2:$E$405,4,FALSE)</f>
        <v>0.7</v>
      </c>
      <c r="K957" s="12">
        <f t="shared" si="1176"/>
        <v>4.6538444444444549</v>
      </c>
      <c r="L957" s="12">
        <f t="shared" si="1177"/>
        <v>0.1991111111111119</v>
      </c>
      <c r="M957" s="13">
        <f t="shared" si="1178"/>
        <v>7.8052745024558843E-3</v>
      </c>
      <c r="N957" s="13">
        <f t="shared" si="1179"/>
        <v>3.6324533380618265E-2</v>
      </c>
      <c r="O957" s="13">
        <f t="shared" si="1180"/>
        <v>1.5541168787112222E-3</v>
      </c>
      <c r="P957" s="13">
        <f t="shared" si="1181"/>
        <v>7.232618202007577E-3</v>
      </c>
      <c r="Q957" s="13">
        <f t="shared" si="1182"/>
        <v>8.4524363935213745E-2</v>
      </c>
      <c r="R957" s="13">
        <f t="shared" si="1183"/>
        <v>1.5472096925836227E-4</v>
      </c>
      <c r="S957" s="13">
        <f t="shared" si="1184"/>
        <v>1.6754941174571133E-3</v>
      </c>
      <c r="T957" s="13">
        <f t="shared" si="1185"/>
        <v>1.6829740019100405E-2</v>
      </c>
      <c r="U957" s="13">
        <f t="shared" si="1186"/>
        <v>7.200473232220904E-4</v>
      </c>
      <c r="V957" s="13">
        <f t="shared" si="1187"/>
        <v>1.7250741074675447E-4</v>
      </c>
      <c r="W957" s="13">
        <f t="shared" si="1188"/>
        <v>0.13112108050669855</v>
      </c>
      <c r="X957" s="13">
        <f t="shared" si="1189"/>
        <v>2.6107664029778307E-2</v>
      </c>
      <c r="Y957" s="13">
        <f t="shared" si="1190"/>
        <v>2.5991629967423834E-3</v>
      </c>
      <c r="Z957" s="13">
        <f t="shared" si="1191"/>
        <v>1.0268888033740236E-5</v>
      </c>
      <c r="AA957" s="13">
        <f t="shared" si="1192"/>
        <v>4.778980752644413E-5</v>
      </c>
      <c r="AB957" s="13">
        <f t="shared" si="1193"/>
        <v>1.1120316512900591E-4</v>
      </c>
      <c r="AC957" s="13">
        <f t="shared" si="1194"/>
        <v>9.99068193049776E-6</v>
      </c>
      <c r="AD957" s="13">
        <f t="shared" si="1195"/>
        <v>0.15255427801641336</v>
      </c>
      <c r="AE957" s="13">
        <f t="shared" si="1196"/>
        <v>3.0375251800601539E-2</v>
      </c>
      <c r="AF957" s="13">
        <f t="shared" si="1197"/>
        <v>3.024025068148787E-3</v>
      </c>
      <c r="AG957" s="13">
        <f t="shared" si="1198"/>
        <v>2.0070566378232034E-4</v>
      </c>
      <c r="AH957" s="13">
        <f t="shared" si="1199"/>
        <v>5.1116242656840479E-7</v>
      </c>
      <c r="AI957" s="13">
        <f t="shared" si="1200"/>
        <v>2.3788704190941165E-6</v>
      </c>
      <c r="AJ957" s="13">
        <f t="shared" si="1201"/>
        <v>5.5354464419772039E-6</v>
      </c>
      <c r="AK957" s="13">
        <f t="shared" si="1202"/>
        <v>8.5870355571718099E-6</v>
      </c>
      <c r="AL957" s="13">
        <f t="shared" si="1203"/>
        <v>3.7030747840194746E-7</v>
      </c>
      <c r="AM957" s="13">
        <f t="shared" si="1204"/>
        <v>0.141992775844584</v>
      </c>
      <c r="AN957" s="13">
        <f t="shared" si="1205"/>
        <v>2.8272339368166168E-2</v>
      </c>
      <c r="AO957" s="13">
        <f t="shared" si="1206"/>
        <v>2.8146684526529982E-3</v>
      </c>
      <c r="AP957" s="13">
        <f t="shared" si="1207"/>
        <v>1.8681058767237757E-4</v>
      </c>
      <c r="AQ957" s="13">
        <f t="shared" si="1208"/>
        <v>9.2990159196917177E-6</v>
      </c>
      <c r="AR957" s="13">
        <f t="shared" si="1209"/>
        <v>2.0355623742457455E-8</v>
      </c>
      <c r="AS957" s="13">
        <f t="shared" si="1210"/>
        <v>9.4731906467037259E-8</v>
      </c>
      <c r="AT957" s="13">
        <f t="shared" si="1211"/>
        <v>2.2043377831162656E-7</v>
      </c>
      <c r="AU957" s="13">
        <f t="shared" si="1212"/>
        <v>3.4195483818782123E-7</v>
      </c>
      <c r="AV957" s="13">
        <f t="shared" si="1213"/>
        <v>3.9785115598782379E-7</v>
      </c>
      <c r="AW957" s="13">
        <f t="shared" si="1214"/>
        <v>9.5316336258212431E-9</v>
      </c>
      <c r="AX957" s="13">
        <f t="shared" si="1215"/>
        <v>0.11013538183592735</v>
      </c>
      <c r="AY957" s="13">
        <f t="shared" si="1216"/>
        <v>2.1929178249998064E-2</v>
      </c>
      <c r="AZ957" s="13">
        <f t="shared" si="1217"/>
        <v>2.1831715235553712E-3</v>
      </c>
      <c r="BA957" s="13">
        <f t="shared" si="1218"/>
        <v>1.4489790260041637E-4</v>
      </c>
      <c r="BB957" s="13">
        <f t="shared" si="1219"/>
        <v>7.2126955961096417E-6</v>
      </c>
      <c r="BC957" s="13">
        <f t="shared" si="1220"/>
        <v>2.8722556684952303E-7</v>
      </c>
      <c r="BD957" s="13">
        <f t="shared" si="1221"/>
        <v>6.7550514345340537E-10</v>
      </c>
      <c r="BE957" s="13">
        <f t="shared" si="1222"/>
        <v>3.1436958590542844E-9</v>
      </c>
      <c r="BF957" s="13">
        <f t="shared" si="1223"/>
        <v>7.3151357543414102E-9</v>
      </c>
      <c r="BG957" s="13">
        <f t="shared" si="1224"/>
        <v>1.1347834630232922E-8</v>
      </c>
      <c r="BH957" s="13">
        <f t="shared" si="1225"/>
        <v>1.3202764287595975E-8</v>
      </c>
      <c r="BI957" s="13">
        <f t="shared" si="1226"/>
        <v>1.2288722246227633E-8</v>
      </c>
      <c r="BJ957" s="14">
        <f t="shared" si="1227"/>
        <v>0.79133682811933714</v>
      </c>
      <c r="BK957" s="14">
        <f t="shared" si="1228"/>
        <v>3.8825433472074289E-2</v>
      </c>
      <c r="BL957" s="14">
        <f t="shared" si="1229"/>
        <v>2.6060139596525544E-3</v>
      </c>
      <c r="BM957" s="14">
        <f t="shared" si="1230"/>
        <v>0.67325374785246828</v>
      </c>
      <c r="BN957" s="14">
        <f t="shared" si="1231"/>
        <v>0.13759562786826504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1.7962962962963001</v>
      </c>
      <c r="F958" s="10">
        <f>VLOOKUP(B958,home!$B$2:$E$405,3,FALSE)</f>
        <v>0.4</v>
      </c>
      <c r="G958" s="10">
        <f>VLOOKUP(C958,away!$B$2:$E$405,4,FALSE)</f>
        <v>1.1100000000000001</v>
      </c>
      <c r="H958" s="10">
        <f>VLOOKUP(A958,away!$A$2:$E$405,3,FALSE)</f>
        <v>1.18518518518519</v>
      </c>
      <c r="I958" s="10">
        <f>VLOOKUP(C958,away!$B$2:$E$405,3,FALSE)</f>
        <v>0.65</v>
      </c>
      <c r="J958" s="10">
        <f>VLOOKUP(B958,home!$B$2:$E$405,4,FALSE)</f>
        <v>1.45</v>
      </c>
      <c r="K958" s="12">
        <f t="shared" si="1176"/>
        <v>0.79755555555555735</v>
      </c>
      <c r="L958" s="12">
        <f t="shared" si="1177"/>
        <v>1.1170370370370415</v>
      </c>
      <c r="M958" s="13">
        <f t="shared" si="1178"/>
        <v>0.14740187296979565</v>
      </c>
      <c r="N958" s="13">
        <f t="shared" si="1179"/>
        <v>0.11756118268635507</v>
      </c>
      <c r="O958" s="13">
        <f t="shared" si="1180"/>
        <v>0.16465335143589091</v>
      </c>
      <c r="P958" s="13">
        <f t="shared" si="1181"/>
        <v>0.13132019517853641</v>
      </c>
      <c r="Q958" s="13">
        <f t="shared" si="1182"/>
        <v>4.688078718459214E-2</v>
      </c>
      <c r="R958" s="13">
        <f t="shared" si="1183"/>
        <v>9.1961945913083182E-2</v>
      </c>
      <c r="S958" s="13">
        <f t="shared" si="1184"/>
        <v>2.9248260748461794E-2</v>
      </c>
      <c r="T958" s="13">
        <f t="shared" si="1185"/>
        <v>5.2367575610640905E-2</v>
      </c>
      <c r="U958" s="13">
        <f t="shared" si="1186"/>
        <v>7.3344760862679187E-2</v>
      </c>
      <c r="V958" s="13">
        <f t="shared" si="1187"/>
        <v>2.895249891210878E-3</v>
      </c>
      <c r="W958" s="13">
        <f t="shared" si="1188"/>
        <v>1.2463344089296412E-2</v>
      </c>
      <c r="X958" s="13">
        <f t="shared" si="1189"/>
        <v>1.3922016953080787E-2</v>
      </c>
      <c r="Y958" s="13">
        <f t="shared" si="1190"/>
        <v>7.7757042834244155E-3</v>
      </c>
      <c r="Z958" s="13">
        <f t="shared" si="1191"/>
        <v>3.4241633194303678E-2</v>
      </c>
      <c r="AA958" s="13">
        <f t="shared" si="1192"/>
        <v>2.7309604785412483E-2</v>
      </c>
      <c r="AB958" s="13">
        <f t="shared" si="1193"/>
        <v>1.0890463508316179E-2</v>
      </c>
      <c r="AC958" s="13">
        <f t="shared" si="1194"/>
        <v>1.6121096917911837E-4</v>
      </c>
      <c r="AD958" s="13">
        <f t="shared" si="1195"/>
        <v>2.4850523298047176E-3</v>
      </c>
      <c r="AE958" s="13">
        <f t="shared" si="1196"/>
        <v>2.7758954913670582E-3</v>
      </c>
      <c r="AF958" s="13">
        <f t="shared" si="1197"/>
        <v>1.5503890374005715E-3</v>
      </c>
      <c r="AG958" s="13">
        <f t="shared" si="1198"/>
        <v>5.772806588642146E-4</v>
      </c>
      <c r="AH958" s="13">
        <f t="shared" si="1199"/>
        <v>9.562293121668548E-3</v>
      </c>
      <c r="AI958" s="13">
        <f t="shared" si="1200"/>
        <v>7.6264600030374443E-3</v>
      </c>
      <c r="AJ958" s="13">
        <f t="shared" si="1201"/>
        <v>3.041262772322383E-3</v>
      </c>
      <c r="AK958" s="13">
        <f t="shared" si="1202"/>
        <v>8.0852533999000418E-4</v>
      </c>
      <c r="AL958" s="13">
        <f t="shared" si="1203"/>
        <v>5.7449082595743894E-6</v>
      </c>
      <c r="AM958" s="13">
        <f t="shared" si="1204"/>
        <v>3.9639345829640683E-4</v>
      </c>
      <c r="AN958" s="13">
        <f t="shared" si="1205"/>
        <v>4.4278617415628436E-4</v>
      </c>
      <c r="AO958" s="13">
        <f t="shared" si="1206"/>
        <v>2.4730427801025176E-4</v>
      </c>
      <c r="AP958" s="13">
        <f t="shared" si="1207"/>
        <v>9.2082679318385402E-5</v>
      </c>
      <c r="AQ958" s="13">
        <f t="shared" si="1208"/>
        <v>2.5714940817060327E-5</v>
      </c>
      <c r="AR958" s="13">
        <f t="shared" si="1209"/>
        <v>2.1362871151816634E-3</v>
      </c>
      <c r="AS958" s="13">
        <f t="shared" si="1210"/>
        <v>1.7038076569748906E-3</v>
      </c>
      <c r="AT958" s="13">
        <f t="shared" si="1211"/>
        <v>6.7944063120921067E-4</v>
      </c>
      <c r="AU958" s="13">
        <f t="shared" si="1212"/>
        <v>1.8063055003036016E-4</v>
      </c>
      <c r="AV958" s="13">
        <f t="shared" si="1213"/>
        <v>3.6015724669942448E-5</v>
      </c>
      <c r="AW958" s="13">
        <f t="shared" si="1214"/>
        <v>1.4217037686953718E-7</v>
      </c>
      <c r="AX958" s="13">
        <f t="shared" si="1215"/>
        <v>5.2690967475029877E-5</v>
      </c>
      <c r="AY958" s="13">
        <f t="shared" si="1216"/>
        <v>5.8857762186922492E-5</v>
      </c>
      <c r="AZ958" s="13">
        <f t="shared" si="1217"/>
        <v>3.2873150139955375E-5</v>
      </c>
      <c r="BA958" s="13">
        <f t="shared" si="1218"/>
        <v>1.2240175410136511E-5</v>
      </c>
      <c r="BB958" s="13">
        <f t="shared" si="1219"/>
        <v>3.4181823182381363E-6</v>
      </c>
      <c r="BC958" s="13">
        <f t="shared" si="1220"/>
        <v>7.6364724976342663E-7</v>
      </c>
      <c r="BD958" s="13">
        <f t="shared" si="1221"/>
        <v>3.977186382338221E-4</v>
      </c>
      <c r="BE958" s="13">
        <f t="shared" si="1222"/>
        <v>3.1720270947137574E-4</v>
      </c>
      <c r="BF958" s="13">
        <f t="shared" si="1223"/>
        <v>1.2649339158808554E-4</v>
      </c>
      <c r="BG958" s="13">
        <f t="shared" si="1224"/>
        <v>3.3628502400714073E-5</v>
      </c>
      <c r="BH958" s="13">
        <f t="shared" si="1225"/>
        <v>6.705149728675726E-6</v>
      </c>
      <c r="BI958" s="13">
        <f t="shared" si="1226"/>
        <v>1.0695458833874331E-6</v>
      </c>
      <c r="BJ958" s="14">
        <f t="shared" si="1227"/>
        <v>0.25972435374020464</v>
      </c>
      <c r="BK958" s="14">
        <f t="shared" si="1228"/>
        <v>0.31109139242763034</v>
      </c>
      <c r="BL958" s="14">
        <f t="shared" si="1229"/>
        <v>0.39481766735777257</v>
      </c>
      <c r="BM958" s="14">
        <f t="shared" si="1230"/>
        <v>0.30003699575984771</v>
      </c>
      <c r="BN958" s="14">
        <f t="shared" si="1231"/>
        <v>0.69977933536825332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1.7962962962963001</v>
      </c>
      <c r="F959" s="10">
        <f>VLOOKUP(B959,home!$B$2:$E$405,3,FALSE)</f>
        <v>0.87</v>
      </c>
      <c r="G959" s="10">
        <f>VLOOKUP(C959,away!$B$2:$E$405,4,FALSE)</f>
        <v>0.46</v>
      </c>
      <c r="H959" s="10">
        <f>VLOOKUP(A959,away!$A$2:$E$405,3,FALSE)</f>
        <v>1.18518518518519</v>
      </c>
      <c r="I959" s="10">
        <f>VLOOKUP(C959,away!$B$2:$E$405,3,FALSE)</f>
        <v>0.74</v>
      </c>
      <c r="J959" s="10">
        <f>VLOOKUP(B959,home!$B$2:$E$405,4,FALSE)</f>
        <v>0.6</v>
      </c>
      <c r="K959" s="12">
        <f t="shared" si="1176"/>
        <v>0.71887777777777928</v>
      </c>
      <c r="L959" s="12">
        <f t="shared" si="1177"/>
        <v>0.52622222222222437</v>
      </c>
      <c r="M959" s="13">
        <f t="shared" si="1178"/>
        <v>0.28791211547961271</v>
      </c>
      <c r="N959" s="13">
        <f t="shared" si="1179"/>
        <v>0.20697362177128334</v>
      </c>
      <c r="O959" s="13">
        <f t="shared" si="1180"/>
        <v>0.15150575321238349</v>
      </c>
      <c r="P959" s="13">
        <f t="shared" si="1181"/>
        <v>0.10891411918986688</v>
      </c>
      <c r="Q959" s="13">
        <f t="shared" si="1182"/>
        <v>7.4394368638779365E-2</v>
      </c>
      <c r="R959" s="13">
        <f t="shared" si="1183"/>
        <v>3.9862847067436175E-2</v>
      </c>
      <c r="S959" s="13">
        <f t="shared" si="1184"/>
        <v>1.0300265880739314E-2</v>
      </c>
      <c r="T959" s="13">
        <f t="shared" si="1185"/>
        <v>3.9147969985917838E-2</v>
      </c>
      <c r="U959" s="13">
        <f t="shared" si="1186"/>
        <v>2.8656514915733983E-2</v>
      </c>
      <c r="V959" s="13">
        <f t="shared" si="1187"/>
        <v>4.3294244840936147E-4</v>
      </c>
      <c r="W959" s="13">
        <f t="shared" si="1188"/>
        <v>1.7826819468742212E-2</v>
      </c>
      <c r="X959" s="13">
        <f t="shared" si="1189"/>
        <v>9.3808685559959408E-3</v>
      </c>
      <c r="Y959" s="13">
        <f t="shared" si="1190"/>
        <v>2.4682107489553866E-3</v>
      </c>
      <c r="Z959" s="13">
        <f t="shared" si="1191"/>
        <v>6.9922386559769824E-3</v>
      </c>
      <c r="AA959" s="13">
        <f t="shared" si="1192"/>
        <v>5.0265649867006186E-3</v>
      </c>
      <c r="AB959" s="13">
        <f t="shared" si="1193"/>
        <v>1.8067429337474664E-3</v>
      </c>
      <c r="AC959" s="13">
        <f t="shared" si="1194"/>
        <v>1.0236097860509484E-5</v>
      </c>
      <c r="AD959" s="13">
        <f t="shared" si="1195"/>
        <v>3.2038260911337628E-3</v>
      </c>
      <c r="AE959" s="13">
        <f t="shared" si="1196"/>
        <v>1.6859244852899516E-3</v>
      </c>
      <c r="AF959" s="13">
        <f t="shared" si="1197"/>
        <v>4.4358546457406908E-4</v>
      </c>
      <c r="AG959" s="13">
        <f t="shared" si="1198"/>
        <v>7.7808176304548147E-5</v>
      </c>
      <c r="AH959" s="13">
        <f t="shared" si="1199"/>
        <v>9.1986784096408656E-4</v>
      </c>
      <c r="AI959" s="13">
        <f t="shared" si="1200"/>
        <v>6.6127254936150623E-4</v>
      </c>
      <c r="AJ959" s="13">
        <f t="shared" si="1201"/>
        <v>2.3768707039522317E-4</v>
      </c>
      <c r="AK959" s="13">
        <f t="shared" si="1202"/>
        <v>5.6955984324076226E-5</v>
      </c>
      <c r="AL959" s="13">
        <f t="shared" si="1203"/>
        <v>1.5488831799405348E-7</v>
      </c>
      <c r="AM959" s="13">
        <f t="shared" si="1204"/>
        <v>4.6063187615614192E-4</v>
      </c>
      <c r="AN959" s="13">
        <f t="shared" si="1205"/>
        <v>2.4239472949727744E-4</v>
      </c>
      <c r="AO959" s="13">
        <f t="shared" si="1206"/>
        <v>6.3776746605506145E-5</v>
      </c>
      <c r="AP959" s="13">
        <f t="shared" si="1207"/>
        <v>1.1186913774951052E-5</v>
      </c>
      <c r="AQ959" s="13">
        <f t="shared" si="1208"/>
        <v>1.4717006566157886E-6</v>
      </c>
      <c r="AR959" s="13">
        <f t="shared" si="1209"/>
        <v>9.6810979884576301E-5</v>
      </c>
      <c r="AS959" s="13">
        <f t="shared" si="1210"/>
        <v>6.9595262083913505E-5</v>
      </c>
      <c r="AT959" s="13">
        <f t="shared" si="1211"/>
        <v>2.5015243675372937E-5</v>
      </c>
      <c r="AU959" s="13">
        <f t="shared" si="1212"/>
        <v>5.994300927973916E-6</v>
      </c>
      <c r="AV959" s="13">
        <f t="shared" si="1213"/>
        <v>1.077292432608292E-6</v>
      </c>
      <c r="AW959" s="13">
        <f t="shared" si="1214"/>
        <v>1.6275727344996464E-9</v>
      </c>
      <c r="AX959" s="13">
        <f t="shared" si="1215"/>
        <v>5.5189669917456059E-5</v>
      </c>
      <c r="AY959" s="13">
        <f t="shared" si="1216"/>
        <v>2.9042030747674772E-5</v>
      </c>
      <c r="AZ959" s="13">
        <f t="shared" si="1217"/>
        <v>7.6412809789437949E-6</v>
      </c>
      <c r="BA959" s="13">
        <f t="shared" si="1218"/>
        <v>1.3403372857880726E-6</v>
      </c>
      <c r="BB959" s="13">
        <f t="shared" si="1219"/>
        <v>1.7632881626367602E-7</v>
      </c>
      <c r="BC959" s="13">
        <f t="shared" si="1220"/>
        <v>1.8557628307217186E-8</v>
      </c>
      <c r="BD959" s="13">
        <f t="shared" si="1221"/>
        <v>8.4906814950621292E-6</v>
      </c>
      <c r="BE959" s="13">
        <f t="shared" si="1222"/>
        <v>6.1037622449891758E-6</v>
      </c>
      <c r="BF959" s="13">
        <f t="shared" si="1223"/>
        <v>2.1939295193808636E-6</v>
      </c>
      <c r="BG959" s="13">
        <f t="shared" si="1224"/>
        <v>5.2572239249786238E-7</v>
      </c>
      <c r="BH959" s="13">
        <f t="shared" si="1225"/>
        <v>9.4482536311720166E-8</v>
      </c>
      <c r="BI959" s="13">
        <f t="shared" si="1226"/>
        <v>1.3584279148515553E-8</v>
      </c>
      <c r="BJ959" s="14">
        <f t="shared" si="1227"/>
        <v>0.35647587355904137</v>
      </c>
      <c r="BK959" s="14">
        <f t="shared" si="1228"/>
        <v>0.40759887601555439</v>
      </c>
      <c r="BL959" s="14">
        <f t="shared" si="1229"/>
        <v>0.22895012180251853</v>
      </c>
      <c r="BM959" s="14">
        <f t="shared" si="1230"/>
        <v>0.13042524427055441</v>
      </c>
      <c r="BN959" s="14">
        <f t="shared" si="1231"/>
        <v>0.8695628253593618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1.7962962962963001</v>
      </c>
      <c r="F960" s="10">
        <f>VLOOKUP(B960,home!$B$2:$E$405,3,FALSE)</f>
        <v>1.21</v>
      </c>
      <c r="G960" s="10">
        <f>VLOOKUP(C960,away!$B$2:$E$405,4,FALSE)</f>
        <v>0.65</v>
      </c>
      <c r="H960" s="10">
        <f>VLOOKUP(A960,away!$A$2:$E$405,3,FALSE)</f>
        <v>1.18518518518519</v>
      </c>
      <c r="I960" s="10">
        <f>VLOOKUP(C960,away!$B$2:$E$405,3,FALSE)</f>
        <v>0.28000000000000003</v>
      </c>
      <c r="J960" s="10">
        <f>VLOOKUP(B960,home!$B$2:$E$405,4,FALSE)</f>
        <v>1.1299999999999999</v>
      </c>
      <c r="K960" s="12">
        <f t="shared" si="1176"/>
        <v>1.4127870370370399</v>
      </c>
      <c r="L960" s="12">
        <f t="shared" si="1177"/>
        <v>0.3749925925925941</v>
      </c>
      <c r="M960" s="13">
        <f t="shared" si="1178"/>
        <v>0.16733129494611534</v>
      </c>
      <c r="N960" s="13">
        <f t="shared" si="1179"/>
        <v>0.2364034843904933</v>
      </c>
      <c r="O960" s="13">
        <f t="shared" si="1180"/>
        <v>6.2747996113719826E-2</v>
      </c>
      <c r="P960" s="13">
        <f t="shared" si="1181"/>
        <v>8.8649555509513936E-2</v>
      </c>
      <c r="Q960" s="13">
        <f t="shared" si="1182"/>
        <v>0.16699388912863861</v>
      </c>
      <c r="R960" s="13">
        <f t="shared" si="1183"/>
        <v>1.1765016871336907E-2</v>
      </c>
      <c r="S960" s="13">
        <f t="shared" si="1184"/>
        <v>1.1741293962024699E-2</v>
      </c>
      <c r="T960" s="13">
        <f t="shared" si="1185"/>
        <v>6.2621471431468415E-2</v>
      </c>
      <c r="U960" s="13">
        <f t="shared" si="1186"/>
        <v>1.6621463326346855E-2</v>
      </c>
      <c r="V960" s="13">
        <f t="shared" si="1187"/>
        <v>6.9115084351755352E-4</v>
      </c>
      <c r="W960" s="13">
        <f t="shared" si="1188"/>
        <v>7.8642267275113753E-2</v>
      </c>
      <c r="X960" s="13">
        <f t="shared" si="1189"/>
        <v>2.9490267692854628E-2</v>
      </c>
      <c r="Y960" s="13">
        <f t="shared" si="1190"/>
        <v>5.5293159691965875E-3</v>
      </c>
      <c r="Z960" s="13">
        <f t="shared" si="1191"/>
        <v>1.4705980594927458E-3</v>
      </c>
      <c r="AA960" s="13">
        <f t="shared" si="1192"/>
        <v>2.077641875143177E-3</v>
      </c>
      <c r="AB960" s="13">
        <f t="shared" si="1193"/>
        <v>1.4676327544038046E-3</v>
      </c>
      <c r="AC960" s="13">
        <f t="shared" si="1194"/>
        <v>2.2885070261209664E-5</v>
      </c>
      <c r="AD960" s="13">
        <f t="shared" si="1195"/>
        <v>2.7776193942370745E-2</v>
      </c>
      <c r="AE960" s="13">
        <f t="shared" si="1196"/>
        <v>1.0415866978804313E-2</v>
      </c>
      <c r="AF960" s="13">
        <f t="shared" si="1197"/>
        <v>1.9529364812407093E-3</v>
      </c>
      <c r="AG960" s="13">
        <f t="shared" si="1198"/>
        <v>2.441122380897039E-4</v>
      </c>
      <c r="AH960" s="13">
        <f t="shared" si="1199"/>
        <v>1.3786584474770566E-4</v>
      </c>
      <c r="AI960" s="13">
        <f t="shared" si="1200"/>
        <v>1.9477507830971963E-4</v>
      </c>
      <c r="AJ960" s="13">
        <f t="shared" si="1201"/>
        <v>1.3758785288692314E-4</v>
      </c>
      <c r="AK960" s="13">
        <f t="shared" si="1202"/>
        <v>6.4794111670801421E-5</v>
      </c>
      <c r="AL960" s="13">
        <f t="shared" si="1203"/>
        <v>4.8496637932875331E-7</v>
      </c>
      <c r="AM960" s="13">
        <f t="shared" si="1204"/>
        <v>7.8483693480016214E-3</v>
      </c>
      <c r="AN960" s="13">
        <f t="shared" si="1205"/>
        <v>2.9430803694313755E-3</v>
      </c>
      <c r="AO960" s="13">
        <f t="shared" si="1206"/>
        <v>5.5181666897072051E-4</v>
      </c>
      <c r="AP960" s="13">
        <f t="shared" si="1207"/>
        <v>6.897572111104659E-5</v>
      </c>
      <c r="AQ960" s="13">
        <f t="shared" si="1208"/>
        <v>6.466346121343771E-6</v>
      </c>
      <c r="AR960" s="13">
        <f t="shared" si="1209"/>
        <v>1.0339734110382047E-5</v>
      </c>
      <c r="AS960" s="13">
        <f t="shared" si="1210"/>
        <v>1.4607842317557466E-5</v>
      </c>
      <c r="AT960" s="13">
        <f t="shared" si="1211"/>
        <v>1.0318885132663152E-5</v>
      </c>
      <c r="AU960" s="13">
        <f t="shared" si="1212"/>
        <v>4.8594623840335778E-6</v>
      </c>
      <c r="AV960" s="13">
        <f t="shared" si="1213"/>
        <v>1.7163463657829379E-6</v>
      </c>
      <c r="AW960" s="13">
        <f t="shared" si="1214"/>
        <v>7.1368820854588598E-9</v>
      </c>
      <c r="AX960" s="13">
        <f t="shared" si="1215"/>
        <v>1.8480124127892563E-3</v>
      </c>
      <c r="AY960" s="13">
        <f t="shared" si="1216"/>
        <v>6.9299096581513847E-4</v>
      </c>
      <c r="AZ960" s="13">
        <f t="shared" si="1217"/>
        <v>1.2993323945713223E-4</v>
      </c>
      <c r="BA960" s="13">
        <f t="shared" si="1218"/>
        <v>1.6241334109328121E-5</v>
      </c>
      <c r="BB960" s="13">
        <f t="shared" si="1219"/>
        <v>1.5225949962048705E-6</v>
      </c>
      <c r="BC960" s="13">
        <f t="shared" si="1220"/>
        <v>1.141923690190751E-7</v>
      </c>
      <c r="BD960" s="13">
        <f t="shared" si="1221"/>
        <v>6.4622061679504004E-7</v>
      </c>
      <c r="BE960" s="13">
        <f t="shared" si="1222"/>
        <v>9.1297211047411296E-7</v>
      </c>
      <c r="BF960" s="13">
        <f t="shared" si="1223"/>
        <v>6.4491758142708766E-7</v>
      </c>
      <c r="BG960" s="13">
        <f t="shared" si="1224"/>
        <v>3.0371039966582304E-7</v>
      </c>
      <c r="BH960" s="13">
        <f t="shared" si="1225"/>
        <v>1.0726952891530337E-7</v>
      </c>
      <c r="BI960" s="13">
        <f t="shared" si="1226"/>
        <v>3.0309799984122083E-8</v>
      </c>
      <c r="BJ960" s="14">
        <f t="shared" si="1227"/>
        <v>0.63417732872144306</v>
      </c>
      <c r="BK960" s="14">
        <f t="shared" si="1228"/>
        <v>0.26912965626362728</v>
      </c>
      <c r="BL960" s="14">
        <f t="shared" si="1229"/>
        <v>9.5259261498913367E-2</v>
      </c>
      <c r="BM960" s="14">
        <f t="shared" si="1230"/>
        <v>0.26545262375472539</v>
      </c>
      <c r="BN960" s="14">
        <f t="shared" si="1231"/>
        <v>0.73389123695981795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1.512</v>
      </c>
      <c r="F961" s="10">
        <f>VLOOKUP(B961,home!$B$2:$E$405,3,FALSE)</f>
        <v>1.21</v>
      </c>
      <c r="G961" s="10">
        <f>VLOOKUP(C961,away!$B$2:$E$405,4,FALSE)</f>
        <v>0.76</v>
      </c>
      <c r="H961" s="10">
        <f>VLOOKUP(A961,away!$A$2:$E$405,3,FALSE)</f>
        <v>1.32</v>
      </c>
      <c r="I961" s="10">
        <f>VLOOKUP(C961,away!$B$2:$E$405,3,FALSE)</f>
        <v>1.04</v>
      </c>
      <c r="J961" s="10">
        <f>VLOOKUP(B961,home!$B$2:$E$405,4,FALSE)</f>
        <v>1.39</v>
      </c>
      <c r="K961" s="12">
        <f t="shared" si="1176"/>
        <v>1.3904352</v>
      </c>
      <c r="L961" s="12">
        <f t="shared" si="1177"/>
        <v>1.9081919999999999</v>
      </c>
      <c r="M961" s="13">
        <f t="shared" si="1178"/>
        <v>3.6933835383994473E-2</v>
      </c>
      <c r="N961" s="13">
        <f t="shared" si="1179"/>
        <v>5.1354104788911434E-2</v>
      </c>
      <c r="O961" s="13">
        <f t="shared" si="1180"/>
        <v>7.0476849209055184E-2</v>
      </c>
      <c r="P961" s="13">
        <f t="shared" si="1181"/>
        <v>9.7993491925362497E-2</v>
      </c>
      <c r="Q961" s="13">
        <f t="shared" si="1182"/>
        <v>3.5702277481495515E-2</v>
      </c>
      <c r="R961" s="13">
        <f t="shared" si="1183"/>
        <v>6.7241679922962719E-2</v>
      </c>
      <c r="S961" s="13">
        <f t="shared" si="1184"/>
        <v>6.4999507632285389E-2</v>
      </c>
      <c r="T961" s="13">
        <f t="shared" si="1185"/>
        <v>6.8126800271969892E-2</v>
      </c>
      <c r="U961" s="13">
        <f t="shared" si="1186"/>
        <v>9.3495198672020649E-2</v>
      </c>
      <c r="V961" s="13">
        <f t="shared" si="1187"/>
        <v>1.9161979975193925E-2</v>
      </c>
      <c r="W961" s="13">
        <f t="shared" si="1188"/>
        <v>1.6547234443479573E-2</v>
      </c>
      <c r="X961" s="13">
        <f t="shared" si="1189"/>
        <v>3.1575300387172177E-2</v>
      </c>
      <c r="Y961" s="13">
        <f t="shared" si="1190"/>
        <v>3.0125867798199427E-2</v>
      </c>
      <c r="Z961" s="13">
        <f t="shared" si="1191"/>
        <v>4.2770011898519367E-2</v>
      </c>
      <c r="AA961" s="13">
        <f t="shared" si="1192"/>
        <v>5.9468930048120157E-2</v>
      </c>
      <c r="AB961" s="13">
        <f t="shared" si="1193"/>
        <v>4.1343846822621981E-2</v>
      </c>
      <c r="AC961" s="13">
        <f t="shared" si="1194"/>
        <v>3.1775560784076751E-3</v>
      </c>
      <c r="AD961" s="13">
        <f t="shared" si="1195"/>
        <v>5.7519643082166007E-3</v>
      </c>
      <c r="AE961" s="13">
        <f t="shared" si="1196"/>
        <v>1.0975852277224453E-2</v>
      </c>
      <c r="AF961" s="13">
        <f t="shared" si="1197"/>
        <v>1.0472016754290742E-2</v>
      </c>
      <c r="AG961" s="13">
        <f t="shared" si="1198"/>
        <v>6.6608728648011872E-3</v>
      </c>
      <c r="AH961" s="13">
        <f t="shared" si="1199"/>
        <v>2.0403348636164855E-2</v>
      </c>
      <c r="AI961" s="13">
        <f t="shared" si="1200"/>
        <v>2.8369534141595605E-2</v>
      </c>
      <c r="AJ961" s="13">
        <f t="shared" si="1201"/>
        <v>1.9722999439038158E-2</v>
      </c>
      <c r="AK961" s="13">
        <f t="shared" si="1202"/>
        <v>9.141184223206306E-3</v>
      </c>
      <c r="AL961" s="13">
        <f t="shared" si="1203"/>
        <v>3.3722987355574519E-4</v>
      </c>
      <c r="AM961" s="13">
        <f t="shared" si="1204"/>
        <v>1.599546728657602E-3</v>
      </c>
      <c r="AN961" s="13">
        <f t="shared" si="1205"/>
        <v>3.0522422712506068E-3</v>
      </c>
      <c r="AO961" s="13">
        <f t="shared" si="1206"/>
        <v>2.9121321420311191E-3</v>
      </c>
      <c r="AP961" s="13">
        <f t="shared" si="1207"/>
        <v>1.8523024187888819E-3</v>
      </c>
      <c r="AQ961" s="13">
        <f t="shared" si="1208"/>
        <v>8.8363716427839812E-4</v>
      </c>
      <c r="AR961" s="13">
        <f t="shared" si="1209"/>
        <v>7.7867013281481415E-3</v>
      </c>
      <c r="AS961" s="13">
        <f t="shared" si="1210"/>
        <v>1.0826903618543927E-2</v>
      </c>
      <c r="AT961" s="13">
        <f t="shared" si="1211"/>
        <v>7.5270539491154248E-3</v>
      </c>
      <c r="AU961" s="13">
        <f t="shared" si="1212"/>
        <v>3.4886269210496995E-3</v>
      </c>
      <c r="AV961" s="13">
        <f t="shared" si="1213"/>
        <v>1.2126774176737802E-3</v>
      </c>
      <c r="AW961" s="13">
        <f t="shared" si="1214"/>
        <v>2.485400397441887E-5</v>
      </c>
      <c r="AX961" s="13">
        <f t="shared" si="1215"/>
        <v>3.7067767926172963E-4</v>
      </c>
      <c r="AY961" s="13">
        <f t="shared" si="1216"/>
        <v>7.073241821457985E-4</v>
      </c>
      <c r="AZ961" s="13">
        <f t="shared" si="1217"/>
        <v>6.7485517288857772E-4</v>
      </c>
      <c r="BA961" s="13">
        <f t="shared" si="1218"/>
        <v>4.2925108068820038E-4</v>
      </c>
      <c r="BB961" s="13">
        <f t="shared" si="1219"/>
        <v>2.047733695401445E-4</v>
      </c>
      <c r="BC961" s="13">
        <f t="shared" si="1220"/>
        <v>7.8149381113909528E-5</v>
      </c>
      <c r="BD961" s="13">
        <f t="shared" si="1221"/>
        <v>2.4764201967936092E-3</v>
      </c>
      <c r="BE961" s="13">
        <f t="shared" si="1222"/>
        <v>3.4433018116127615E-3</v>
      </c>
      <c r="BF961" s="13">
        <f t="shared" si="1223"/>
        <v>2.3938440215450765E-3</v>
      </c>
      <c r="BG961" s="13">
        <f t="shared" si="1224"/>
        <v>1.1094949969552778E-3</v>
      </c>
      <c r="BH961" s="13">
        <f t="shared" si="1225"/>
        <v>3.8567022449762764E-4</v>
      </c>
      <c r="BI961" s="13">
        <f t="shared" si="1226"/>
        <v>1.0724989114668073E-4</v>
      </c>
      <c r="BJ961" s="14">
        <f t="shared" si="1227"/>
        <v>0.28005718296640603</v>
      </c>
      <c r="BK961" s="14">
        <f t="shared" si="1228"/>
        <v>0.22331092505094552</v>
      </c>
      <c r="BL961" s="14">
        <f t="shared" si="1229"/>
        <v>0.4504215154918676</v>
      </c>
      <c r="BM961" s="14">
        <f t="shared" si="1230"/>
        <v>0.63617492651778551</v>
      </c>
      <c r="BN961" s="14">
        <f t="shared" si="1231"/>
        <v>0.35970223871178181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1.512</v>
      </c>
      <c r="F962" s="10">
        <f>VLOOKUP(B962,home!$B$2:$E$405,3,FALSE)</f>
        <v>0.56999999999999995</v>
      </c>
      <c r="G962" s="10">
        <f>VLOOKUP(C962,away!$B$2:$E$405,4,FALSE)</f>
        <v>1.04</v>
      </c>
      <c r="H962" s="10">
        <f>VLOOKUP(A962,away!$A$2:$E$405,3,FALSE)</f>
        <v>1.32</v>
      </c>
      <c r="I962" s="10">
        <f>VLOOKUP(C962,away!$B$2:$E$405,3,FALSE)</f>
        <v>0.56999999999999995</v>
      </c>
      <c r="J962" s="10">
        <f>VLOOKUP(B962,home!$B$2:$E$405,4,FALSE)</f>
        <v>1.41</v>
      </c>
      <c r="K962" s="12">
        <f t="shared" si="1176"/>
        <v>0.89631359999999993</v>
      </c>
      <c r="L962" s="12">
        <f t="shared" si="1177"/>
        <v>1.0608839999999999</v>
      </c>
      <c r="M962" s="13">
        <f t="shared" si="1178"/>
        <v>0.14125371618886096</v>
      </c>
      <c r="N962" s="13">
        <f t="shared" si="1179"/>
        <v>0.12660762687061622</v>
      </c>
      <c r="O962" s="13">
        <f t="shared" si="1180"/>
        <v>0.14985380744530355</v>
      </c>
      <c r="P962" s="13">
        <f t="shared" si="1181"/>
        <v>0.13431600562500678</v>
      </c>
      <c r="Q962" s="13">
        <f t="shared" si="1182"/>
        <v>5.6740068913929381E-2</v>
      </c>
      <c r="R962" s="13">
        <f t="shared" si="1183"/>
        <v>7.9488753328901693E-2</v>
      </c>
      <c r="S962" s="13">
        <f t="shared" si="1184"/>
        <v>3.1929760599954268E-2</v>
      </c>
      <c r="T962" s="13">
        <f t="shared" si="1185"/>
        <v>6.0194631269685051E-2</v>
      </c>
      <c r="U962" s="13">
        <f t="shared" si="1186"/>
        <v>7.1246850655739852E-2</v>
      </c>
      <c r="V962" s="13">
        <f t="shared" si="1187"/>
        <v>3.3735025173618743E-3</v>
      </c>
      <c r="W962" s="13">
        <f t="shared" si="1188"/>
        <v>1.6952298477497376E-2</v>
      </c>
      <c r="X962" s="13">
        <f t="shared" si="1189"/>
        <v>1.7984422218001322E-2</v>
      </c>
      <c r="Y962" s="13">
        <f t="shared" si="1190"/>
        <v>9.5396928901610566E-3</v>
      </c>
      <c r="Z962" s="13">
        <f t="shared" si="1191"/>
        <v>2.8109448862192854E-2</v>
      </c>
      <c r="AA962" s="13">
        <f t="shared" si="1192"/>
        <v>2.5194881303687973E-2</v>
      </c>
      <c r="AB962" s="13">
        <f t="shared" si="1193"/>
        <v>1.1291257381440632E-2</v>
      </c>
      <c r="AC962" s="13">
        <f t="shared" si="1194"/>
        <v>2.0048825763817498E-4</v>
      </c>
      <c r="AD962" s="13">
        <f t="shared" si="1195"/>
        <v>3.7986439191600471E-3</v>
      </c>
      <c r="AE962" s="13">
        <f t="shared" si="1196"/>
        <v>4.0299205555341866E-3</v>
      </c>
      <c r="AF962" s="13">
        <f t="shared" si="1197"/>
        <v>2.137639119318665E-3</v>
      </c>
      <c r="AG962" s="13">
        <f t="shared" si="1198"/>
        <v>7.5592904648642096E-4</v>
      </c>
      <c r="AH962" s="13">
        <f t="shared" si="1199"/>
        <v>7.4552161366796483E-3</v>
      </c>
      <c r="AI962" s="13">
        <f t="shared" si="1200"/>
        <v>6.6822116142454258E-3</v>
      </c>
      <c r="AJ962" s="13">
        <f t="shared" si="1201"/>
        <v>2.9946785739630648E-3</v>
      </c>
      <c r="AK962" s="13">
        <f t="shared" si="1202"/>
        <v>8.9472371115723341E-4</v>
      </c>
      <c r="AL962" s="13">
        <f t="shared" si="1203"/>
        <v>7.6256491276087239E-6</v>
      </c>
      <c r="AM962" s="13">
        <f t="shared" si="1204"/>
        <v>6.8095524126009037E-4</v>
      </c>
      <c r="AN962" s="13">
        <f t="shared" si="1205"/>
        <v>7.2241452016896953E-4</v>
      </c>
      <c r="AO962" s="13">
        <f t="shared" si="1206"/>
        <v>3.8319900290746851E-4</v>
      </c>
      <c r="AP962" s="13">
        <f t="shared" si="1207"/>
        <v>1.3550989700016229E-4</v>
      </c>
      <c r="AQ962" s="13">
        <f t="shared" si="1208"/>
        <v>3.5940070392280029E-5</v>
      </c>
      <c r="AR962" s="13">
        <f t="shared" si="1209"/>
        <v>1.5818239031890509E-3</v>
      </c>
      <c r="AS962" s="13">
        <f t="shared" si="1210"/>
        <v>1.4178102772334294E-3</v>
      </c>
      <c r="AT962" s="13">
        <f t="shared" si="1211"/>
        <v>6.3540131685204662E-4</v>
      </c>
      <c r="AU962" s="13">
        <f t="shared" si="1212"/>
        <v>1.8983961391746615E-4</v>
      </c>
      <c r="AV962" s="13">
        <f t="shared" si="1213"/>
        <v>4.2538956943243537E-5</v>
      </c>
      <c r="AW962" s="13">
        <f t="shared" si="1214"/>
        <v>2.0141981998248391E-7</v>
      </c>
      <c r="AX962" s="13">
        <f t="shared" si="1215"/>
        <v>1.0172490728878329E-4</v>
      </c>
      <c r="AY962" s="13">
        <f t="shared" si="1216"/>
        <v>1.0791832654415355E-4</v>
      </c>
      <c r="AZ962" s="13">
        <f t="shared" si="1217"/>
        <v>5.7244412968733892E-5</v>
      </c>
      <c r="BA962" s="13">
        <f t="shared" si="1218"/>
        <v>2.0243227269307431E-5</v>
      </c>
      <c r="BB962" s="13">
        <f t="shared" si="1219"/>
        <v>5.3689289795929846E-6</v>
      </c>
      <c r="BC962" s="13">
        <f t="shared" si="1220"/>
        <v>1.1391621703173051E-6</v>
      </c>
      <c r="BD962" s="13">
        <f t="shared" si="1221"/>
        <v>2.7968861161846876E-4</v>
      </c>
      <c r="BE962" s="13">
        <f t="shared" si="1222"/>
        <v>2.5068870635875149E-4</v>
      </c>
      <c r="BF962" s="13">
        <f t="shared" si="1223"/>
        <v>1.1234784843787772E-4</v>
      </c>
      <c r="BG962" s="13">
        <f t="shared" si="1224"/>
        <v>3.3566301495202844E-5</v>
      </c>
      <c r="BH962" s="13">
        <f t="shared" si="1225"/>
        <v>7.5214831329626598E-6</v>
      </c>
      <c r="BI962" s="13">
        <f t="shared" si="1226"/>
        <v>1.3483215248490085E-6</v>
      </c>
      <c r="BJ962" s="14">
        <f t="shared" si="1227"/>
        <v>0.30099253097733958</v>
      </c>
      <c r="BK962" s="14">
        <f t="shared" si="1228"/>
        <v>0.31118901716449382</v>
      </c>
      <c r="BL962" s="14">
        <f t="shared" si="1229"/>
        <v>0.35965495549182247</v>
      </c>
      <c r="BM962" s="14">
        <f t="shared" si="1230"/>
        <v>0.31157825721650595</v>
      </c>
      <c r="BN962" s="14">
        <f t="shared" si="1231"/>
        <v>0.68825997837261854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1.512</v>
      </c>
      <c r="F963" s="10">
        <f>VLOOKUP(B963,home!$B$2:$E$405,3,FALSE)</f>
        <v>0.47</v>
      </c>
      <c r="G963" s="10">
        <f>VLOOKUP(C963,away!$B$2:$E$405,4,FALSE)</f>
        <v>1.32</v>
      </c>
      <c r="H963" s="10">
        <f>VLOOKUP(A963,away!$A$2:$E$405,3,FALSE)</f>
        <v>1.32</v>
      </c>
      <c r="I963" s="10">
        <f>VLOOKUP(C963,away!$B$2:$E$405,3,FALSE)</f>
        <v>0.55000000000000004</v>
      </c>
      <c r="J963" s="10">
        <f>VLOOKUP(B963,home!$B$2:$E$405,4,FALSE)</f>
        <v>1.84</v>
      </c>
      <c r="K963" s="12">
        <f t="shared" si="1176"/>
        <v>0.93804480000000001</v>
      </c>
      <c r="L963" s="12">
        <f t="shared" si="1177"/>
        <v>1.3358400000000001</v>
      </c>
      <c r="M963" s="13">
        <f t="shared" si="1178"/>
        <v>0.10291161149411127</v>
      </c>
      <c r="N963" s="13">
        <f t="shared" si="1179"/>
        <v>9.6535702021671305E-2</v>
      </c>
      <c r="O963" s="13">
        <f t="shared" si="1180"/>
        <v>0.13747344709829359</v>
      </c>
      <c r="P963" s="13">
        <f t="shared" si="1181"/>
        <v>0.12895625218862941</v>
      </c>
      <c r="Q963" s="13">
        <f t="shared" si="1182"/>
        <v>4.5277406647889124E-2</v>
      </c>
      <c r="R963" s="13">
        <f t="shared" si="1183"/>
        <v>9.1821264785892281E-2</v>
      </c>
      <c r="S963" s="13">
        <f t="shared" si="1184"/>
        <v>4.0398053089201122E-2</v>
      </c>
      <c r="T963" s="13">
        <f t="shared" si="1185"/>
        <v>6.0483370896516217E-2</v>
      </c>
      <c r="U963" s="13">
        <f t="shared" si="1186"/>
        <v>8.6132459961829375E-2</v>
      </c>
      <c r="V963" s="13">
        <f t="shared" si="1187"/>
        <v>5.624655788988785E-3</v>
      </c>
      <c r="W963" s="13">
        <f t="shared" si="1188"/>
        <v>1.4157411954512611E-2</v>
      </c>
      <c r="X963" s="13">
        <f t="shared" si="1189"/>
        <v>1.8912037185316127E-2</v>
      </c>
      <c r="Y963" s="13">
        <f t="shared" si="1190"/>
        <v>1.2631727876816351E-2</v>
      </c>
      <c r="Z963" s="13">
        <f t="shared" si="1191"/>
        <v>4.0886172783862119E-2</v>
      </c>
      <c r="AA963" s="13">
        <f t="shared" si="1192"/>
        <v>3.8353061771803386E-2</v>
      </c>
      <c r="AB963" s="13">
        <f t="shared" si="1193"/>
        <v>1.7988445079559476E-2</v>
      </c>
      <c r="AC963" s="13">
        <f t="shared" si="1194"/>
        <v>4.4050819428219753E-4</v>
      </c>
      <c r="AD963" s="13">
        <f t="shared" si="1195"/>
        <v>3.3200716663470968E-3</v>
      </c>
      <c r="AE963" s="13">
        <f t="shared" si="1196"/>
        <v>4.4350845347731066E-3</v>
      </c>
      <c r="AF963" s="13">
        <f t="shared" si="1197"/>
        <v>2.9622816624656537E-3</v>
      </c>
      <c r="AG963" s="13">
        <f t="shared" si="1198"/>
        <v>1.3190447786627065E-3</v>
      </c>
      <c r="AH963" s="13">
        <f t="shared" si="1199"/>
        <v>1.3654346262898595E-2</v>
      </c>
      <c r="AI963" s="13">
        <f t="shared" si="1200"/>
        <v>1.280838850931146E-2</v>
      </c>
      <c r="AJ963" s="13">
        <f t="shared" si="1201"/>
        <v>6.007421118769684E-3</v>
      </c>
      <c r="AK963" s="13">
        <f t="shared" si="1202"/>
        <v>1.8784100472906951E-3</v>
      </c>
      <c r="AL963" s="13">
        <f t="shared" si="1203"/>
        <v>2.2079640953348935E-5</v>
      </c>
      <c r="AM963" s="13">
        <f t="shared" si="1204"/>
        <v>6.2287519244884598E-4</v>
      </c>
      <c r="AN963" s="13">
        <f t="shared" si="1205"/>
        <v>8.3206159708086656E-4</v>
      </c>
      <c r="AO963" s="13">
        <f t="shared" si="1206"/>
        <v>5.557505819222525E-4</v>
      </c>
      <c r="AP963" s="13">
        <f t="shared" si="1207"/>
        <v>2.4746461911834061E-4</v>
      </c>
      <c r="AQ963" s="13">
        <f t="shared" si="1208"/>
        <v>8.2643284200761044E-5</v>
      </c>
      <c r="AR963" s="13">
        <f t="shared" si="1209"/>
        <v>3.648004382366093E-3</v>
      </c>
      <c r="AS963" s="13">
        <f t="shared" si="1210"/>
        <v>3.4219915412557252E-3</v>
      </c>
      <c r="AT963" s="13">
        <f t="shared" si="1211"/>
        <v>1.6049906854594593E-3</v>
      </c>
      <c r="AU963" s="13">
        <f t="shared" si="1212"/>
        <v>5.018510555145606E-4</v>
      </c>
      <c r="AV963" s="13">
        <f t="shared" si="1213"/>
        <v>1.1768969324998619E-4</v>
      </c>
      <c r="AW963" s="13">
        <f t="shared" si="1214"/>
        <v>7.6854186532720117E-7</v>
      </c>
      <c r="AX963" s="13">
        <f t="shared" si="1215"/>
        <v>9.7380805887606518E-5</v>
      </c>
      <c r="AY963" s="13">
        <f t="shared" si="1216"/>
        <v>1.3008517573690029E-4</v>
      </c>
      <c r="AZ963" s="13">
        <f t="shared" si="1217"/>
        <v>8.6886490578190465E-5</v>
      </c>
      <c r="BA963" s="13">
        <f t="shared" si="1218"/>
        <v>3.8688816524656658E-5</v>
      </c>
      <c r="BB963" s="13">
        <f t="shared" si="1219"/>
        <v>1.2920517166574339E-5</v>
      </c>
      <c r="BC963" s="13">
        <f t="shared" si="1220"/>
        <v>3.4519487303593341E-6</v>
      </c>
      <c r="BD963" s="13">
        <f t="shared" si="1221"/>
        <v>8.1219169568998585E-4</v>
      </c>
      <c r="BE963" s="13">
        <f t="shared" si="1222"/>
        <v>7.6187219674517367E-4</v>
      </c>
      <c r="BF963" s="13">
        <f t="shared" si="1223"/>
        <v>3.5733512621069355E-4</v>
      </c>
      <c r="BG963" s="13">
        <f t="shared" si="1224"/>
        <v>1.1173211899976162E-4</v>
      </c>
      <c r="BH963" s="13">
        <f t="shared" si="1225"/>
        <v>2.6202433305176889E-5</v>
      </c>
      <c r="BI963" s="13">
        <f t="shared" si="1226"/>
        <v>4.9158112618536005E-6</v>
      </c>
      <c r="BJ963" s="14">
        <f t="shared" si="1227"/>
        <v>0.26274434825436566</v>
      </c>
      <c r="BK963" s="14">
        <f t="shared" si="1228"/>
        <v>0.27848324557190307</v>
      </c>
      <c r="BL963" s="14">
        <f t="shared" si="1229"/>
        <v>0.41748602137570689</v>
      </c>
      <c r="BM963" s="14">
        <f t="shared" si="1230"/>
        <v>0.39649478711547914</v>
      </c>
      <c r="BN963" s="14">
        <f t="shared" si="1231"/>
        <v>0.60297568423648695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1.512</v>
      </c>
      <c r="F964" s="10">
        <f>VLOOKUP(B964,home!$B$2:$E$405,3,FALSE)</f>
        <v>0.94</v>
      </c>
      <c r="G964" s="10">
        <f>VLOOKUP(C964,away!$B$2:$E$405,4,FALSE)</f>
        <v>0.66</v>
      </c>
      <c r="H964" s="10">
        <f>VLOOKUP(A964,away!$A$2:$E$405,3,FALSE)</f>
        <v>1.32</v>
      </c>
      <c r="I964" s="10">
        <f>VLOOKUP(C964,away!$B$2:$E$405,3,FALSE)</f>
        <v>1.04</v>
      </c>
      <c r="J964" s="10">
        <f>VLOOKUP(B964,home!$B$2:$E$405,4,FALSE)</f>
        <v>0.97</v>
      </c>
      <c r="K964" s="12">
        <f t="shared" si="1176"/>
        <v>0.93804480000000001</v>
      </c>
      <c r="L964" s="12">
        <f t="shared" si="1177"/>
        <v>1.3316159999999999</v>
      </c>
      <c r="M964" s="13">
        <f t="shared" si="1178"/>
        <v>0.10334722951863261</v>
      </c>
      <c r="N964" s="13">
        <f t="shared" si="1179"/>
        <v>9.6944331244359819E-2</v>
      </c>
      <c r="O964" s="13">
        <f t="shared" si="1180"/>
        <v>0.13761882438268347</v>
      </c>
      <c r="P964" s="13">
        <f t="shared" si="1181"/>
        <v>0.12909262259428944</v>
      </c>
      <c r="Q964" s="13">
        <f t="shared" si="1182"/>
        <v>4.5469062906624627E-2</v>
      </c>
      <c r="R964" s="13">
        <f t="shared" si="1183"/>
        <v>9.1627714224585738E-2</v>
      </c>
      <c r="S964" s="13">
        <f t="shared" si="1184"/>
        <v>4.0312897805516681E-2</v>
      </c>
      <c r="T964" s="13">
        <f t="shared" si="1185"/>
        <v>6.0547331671467856E-2</v>
      </c>
      <c r="U964" s="13">
        <f t="shared" si="1186"/>
        <v>8.5950900864258675E-2</v>
      </c>
      <c r="V964" s="13">
        <f t="shared" si="1187"/>
        <v>5.5950515626131906E-3</v>
      </c>
      <c r="W964" s="13">
        <f t="shared" si="1188"/>
        <v>1.4217339340144042E-2</v>
      </c>
      <c r="X964" s="13">
        <f t="shared" si="1189"/>
        <v>1.8932036542765249E-2</v>
      </c>
      <c r="Y964" s="13">
        <f t="shared" si="1190"/>
        <v>1.2605101386465447E-2</v>
      </c>
      <c r="Z964" s="13">
        <f t="shared" si="1191"/>
        <v>4.0670976768295321E-2</v>
      </c>
      <c r="AA964" s="13">
        <f t="shared" si="1192"/>
        <v>3.8151198268420228E-2</v>
      </c>
      <c r="AB964" s="13">
        <f t="shared" si="1193"/>
        <v>1.78937665747303E-2</v>
      </c>
      <c r="AC964" s="13">
        <f t="shared" si="1194"/>
        <v>4.3680408943485113E-4</v>
      </c>
      <c r="AD964" s="13">
        <f t="shared" si="1195"/>
        <v>3.3341253094643867E-3</v>
      </c>
      <c r="AE964" s="13">
        <f t="shared" si="1196"/>
        <v>4.4397746080877282E-3</v>
      </c>
      <c r="AF964" s="13">
        <f t="shared" si="1197"/>
        <v>2.9560374522616746E-3</v>
      </c>
      <c r="AG964" s="13">
        <f t="shared" si="1198"/>
        <v>1.3121022560102942E-3</v>
      </c>
      <c r="AH964" s="13">
        <f t="shared" si="1199"/>
        <v>1.353953085007259E-2</v>
      </c>
      <c r="AI964" s="13">
        <f t="shared" si="1200"/>
        <v>1.2700686508350172E-2</v>
      </c>
      <c r="AJ964" s="13">
        <f t="shared" si="1201"/>
        <v>5.9569064677940185E-3</v>
      </c>
      <c r="AK964" s="13">
        <f t="shared" si="1202"/>
        <v>1.8626150454001823E-3</v>
      </c>
      <c r="AL964" s="13">
        <f t="shared" si="1203"/>
        <v>2.1824749720993396E-5</v>
      </c>
      <c r="AM964" s="13">
        <f t="shared" si="1204"/>
        <v>6.2551178181829189E-4</v>
      </c>
      <c r="AN964" s="13">
        <f t="shared" si="1205"/>
        <v>8.3294149685774648E-4</v>
      </c>
      <c r="AO964" s="13">
        <f t="shared" si="1206"/>
        <v>5.5457911213986264E-4</v>
      </c>
      <c r="AP964" s="13">
        <f t="shared" si="1207"/>
        <v>2.4616213966374511E-4</v>
      </c>
      <c r="AQ964" s="13">
        <f t="shared" si="1208"/>
        <v>8.194836094261943E-5</v>
      </c>
      <c r="AR964" s="13">
        <f t="shared" si="1209"/>
        <v>3.6058911824900478E-3</v>
      </c>
      <c r="AS964" s="13">
        <f t="shared" si="1210"/>
        <v>3.3824874731006403E-3</v>
      </c>
      <c r="AT964" s="13">
        <f t="shared" si="1211"/>
        <v>1.5864623926035977E-3</v>
      </c>
      <c r="AU964" s="13">
        <f t="shared" si="1212"/>
        <v>4.9605759925912122E-4</v>
      </c>
      <c r="AV964" s="13">
        <f t="shared" si="1213"/>
        <v>1.1633106287137559E-4</v>
      </c>
      <c r="AW964" s="13">
        <f t="shared" si="1214"/>
        <v>7.5726756619673803E-7</v>
      </c>
      <c r="AX964" s="13">
        <f t="shared" si="1215"/>
        <v>9.7793012378897187E-5</v>
      </c>
      <c r="AY964" s="13">
        <f t="shared" si="1216"/>
        <v>1.3022273997193753E-4</v>
      </c>
      <c r="AZ964" s="13">
        <f t="shared" si="1217"/>
        <v>8.6703342055235807E-5</v>
      </c>
      <c r="BA964" s="13">
        <f t="shared" si="1218"/>
        <v>3.8485185844741629E-5</v>
      </c>
      <c r="BB964" s="13">
        <f t="shared" si="1219"/>
        <v>1.2811872308457873E-5</v>
      </c>
      <c r="BC964" s="13">
        <f t="shared" si="1220"/>
        <v>3.4120988311798831E-6</v>
      </c>
      <c r="BD964" s="13">
        <f t="shared" si="1221"/>
        <v>8.0027706547711067E-4</v>
      </c>
      <c r="BE964" s="13">
        <f t="shared" si="1222"/>
        <v>7.5069573983006321E-4</v>
      </c>
      <c r="BF964" s="13">
        <f t="shared" si="1223"/>
        <v>3.5209311756487184E-4</v>
      </c>
      <c r="BG964" s="13">
        <f t="shared" si="1224"/>
        <v>1.1009303934917224E-4</v>
      </c>
      <c r="BH964" s="13">
        <f t="shared" si="1225"/>
        <v>2.5818050769421594E-5</v>
      </c>
      <c r="BI964" s="13">
        <f t="shared" si="1226"/>
        <v>4.843697654078387E-6</v>
      </c>
      <c r="BJ964" s="14">
        <f t="shared" si="1227"/>
        <v>0.26346781386046392</v>
      </c>
      <c r="BK964" s="14">
        <f t="shared" si="1228"/>
        <v>0.27893665306017973</v>
      </c>
      <c r="BL964" s="14">
        <f t="shared" si="1229"/>
        <v>0.41653319360726482</v>
      </c>
      <c r="BM964" s="14">
        <f t="shared" si="1230"/>
        <v>0.39537938695262226</v>
      </c>
      <c r="BN964" s="14">
        <f t="shared" si="1231"/>
        <v>0.60409978487117566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1.50833333333333</v>
      </c>
      <c r="F965" s="10">
        <f>VLOOKUP(B965,home!$B$2:$E$405,3,FALSE)</f>
        <v>0.55000000000000004</v>
      </c>
      <c r="G965" s="10">
        <f>VLOOKUP(C965,away!$B$2:$E$405,4,FALSE)</f>
        <v>0.88</v>
      </c>
      <c r="H965" s="10">
        <f>VLOOKUP(A965,away!$A$2:$E$405,3,FALSE)</f>
        <v>1.30833333333333</v>
      </c>
      <c r="I965" s="10">
        <f>VLOOKUP(C965,away!$B$2:$E$405,3,FALSE)</f>
        <v>0.99</v>
      </c>
      <c r="J965" s="10">
        <f>VLOOKUP(B965,home!$B$2:$E$405,4,FALSE)</f>
        <v>0.76</v>
      </c>
      <c r="K965" s="12">
        <f t="shared" si="1176"/>
        <v>0.73003333333333176</v>
      </c>
      <c r="L965" s="12">
        <f t="shared" si="1177"/>
        <v>0.98438999999999754</v>
      </c>
      <c r="M965" s="13">
        <f t="shared" si="1178"/>
        <v>0.18006752972077789</v>
      </c>
      <c r="N965" s="13">
        <f t="shared" si="1179"/>
        <v>0.13145529894715827</v>
      </c>
      <c r="O965" s="13">
        <f t="shared" si="1180"/>
        <v>0.17725667558183611</v>
      </c>
      <c r="P965" s="13">
        <f t="shared" si="1181"/>
        <v>0.12940328173059282</v>
      </c>
      <c r="Q965" s="13">
        <f t="shared" si="1182"/>
        <v>4.7983375037361782E-2</v>
      </c>
      <c r="R965" s="13">
        <f t="shared" si="1183"/>
        <v>8.724484943800162E-2</v>
      </c>
      <c r="S965" s="13">
        <f t="shared" si="1184"/>
        <v>2.3248513139227781E-2</v>
      </c>
      <c r="T965" s="13">
        <f t="shared" si="1185"/>
        <v>4.7234354553028449E-2</v>
      </c>
      <c r="U965" s="13">
        <f t="shared" si="1186"/>
        <v>6.3691648251388983E-2</v>
      </c>
      <c r="V965" s="13">
        <f t="shared" si="1187"/>
        <v>1.8563615181469335E-3</v>
      </c>
      <c r="W965" s="13">
        <f t="shared" si="1188"/>
        <v>1.1676487741036204E-2</v>
      </c>
      <c r="X965" s="13">
        <f t="shared" si="1189"/>
        <v>1.1494217767398601E-2</v>
      </c>
      <c r="Y965" s="13">
        <f t="shared" si="1190"/>
        <v>5.6573965140247397E-3</v>
      </c>
      <c r="Z965" s="13">
        <f t="shared" si="1191"/>
        <v>2.86276524460914E-2</v>
      </c>
      <c r="AA965" s="13">
        <f t="shared" si="1192"/>
        <v>2.0899140540728212E-2</v>
      </c>
      <c r="AB965" s="13">
        <f t="shared" si="1193"/>
        <v>7.6285346163747925E-3</v>
      </c>
      <c r="AC965" s="13">
        <f t="shared" si="1194"/>
        <v>8.3378189039375611E-5</v>
      </c>
      <c r="AD965" s="13">
        <f t="shared" si="1195"/>
        <v>2.1310563168036108E-3</v>
      </c>
      <c r="AE965" s="13">
        <f t="shared" si="1196"/>
        <v>2.0977905276983013E-3</v>
      </c>
      <c r="AF965" s="13">
        <f t="shared" si="1197"/>
        <v>1.0325220087804628E-3</v>
      </c>
      <c r="AG965" s="13">
        <f t="shared" si="1198"/>
        <v>3.3880144674113243E-4</v>
      </c>
      <c r="AH965" s="13">
        <f t="shared" si="1199"/>
        <v>7.0451936978519585E-3</v>
      </c>
      <c r="AI965" s="13">
        <f t="shared" si="1200"/>
        <v>5.1432262392218471E-3</v>
      </c>
      <c r="AJ965" s="13">
        <f t="shared" si="1201"/>
        <v>1.8773632977532903E-3</v>
      </c>
      <c r="AK965" s="13">
        <f t="shared" si="1202"/>
        <v>4.568459287121637E-4</v>
      </c>
      <c r="AL965" s="13">
        <f t="shared" si="1203"/>
        <v>2.3967477763880207E-6</v>
      </c>
      <c r="AM965" s="13">
        <f t="shared" si="1204"/>
        <v>3.1114842929543863E-4</v>
      </c>
      <c r="AN965" s="13">
        <f t="shared" si="1205"/>
        <v>3.0629140231413609E-4</v>
      </c>
      <c r="AO965" s="13">
        <f t="shared" si="1206"/>
        <v>1.5075509676200583E-4</v>
      </c>
      <c r="AP965" s="13">
        <f t="shared" si="1207"/>
        <v>4.9467269900516852E-5</v>
      </c>
      <c r="AQ965" s="13">
        <f t="shared" si="1208"/>
        <v>1.2173771454342412E-5</v>
      </c>
      <c r="AR965" s="13">
        <f t="shared" si="1209"/>
        <v>1.387043644845695E-3</v>
      </c>
      <c r="AS965" s="13">
        <f t="shared" si="1210"/>
        <v>1.0125880955255168E-3</v>
      </c>
      <c r="AT965" s="13">
        <f t="shared" si="1211"/>
        <v>3.6961153133507153E-4</v>
      </c>
      <c r="AU965" s="13">
        <f t="shared" si="1212"/>
        <v>8.9942912752993183E-5</v>
      </c>
      <c r="AV965" s="13">
        <f t="shared" si="1213"/>
        <v>1.6415331101694159E-5</v>
      </c>
      <c r="AW965" s="13">
        <f t="shared" si="1214"/>
        <v>4.7844246147548825E-8</v>
      </c>
      <c r="AX965" s="13">
        <f t="shared" si="1215"/>
        <v>3.785812083332991E-5</v>
      </c>
      <c r="AY965" s="13">
        <f t="shared" si="1216"/>
        <v>3.7267155567121536E-5</v>
      </c>
      <c r="AZ965" s="13">
        <f t="shared" si="1217"/>
        <v>1.8342707634359338E-5</v>
      </c>
      <c r="BA965" s="13">
        <f t="shared" si="1218"/>
        <v>6.0187926560623149E-6</v>
      </c>
      <c r="BB965" s="13">
        <f t="shared" si="1219"/>
        <v>1.4812098256752916E-6</v>
      </c>
      <c r="BC965" s="13">
        <f t="shared" si="1220"/>
        <v>2.9161762805929944E-7</v>
      </c>
      <c r="BD965" s="13">
        <f t="shared" si="1221"/>
        <v>2.2756531559160829E-4</v>
      </c>
      <c r="BE965" s="13">
        <f t="shared" si="1222"/>
        <v>1.6613026589239343E-4</v>
      </c>
      <c r="BF965" s="13">
        <f t="shared" si="1223"/>
        <v>6.0640315888488336E-5</v>
      </c>
      <c r="BG965" s="13">
        <f t="shared" si="1224"/>
        <v>1.4756483980819782E-5</v>
      </c>
      <c r="BH965" s="13">
        <f t="shared" si="1225"/>
        <v>2.6931812971994442E-6</v>
      </c>
      <c r="BI965" s="13">
        <f t="shared" si="1226"/>
        <v>3.9322242393309946E-7</v>
      </c>
      <c r="BJ965" s="14">
        <f t="shared" si="1227"/>
        <v>0.26203239643390253</v>
      </c>
      <c r="BK965" s="14">
        <f t="shared" si="1228"/>
        <v>0.33469872820112828</v>
      </c>
      <c r="BL965" s="14">
        <f t="shared" si="1229"/>
        <v>0.37459125789250436</v>
      </c>
      <c r="BM965" s="14">
        <f t="shared" si="1230"/>
        <v>0.24650180520657725</v>
      </c>
      <c r="BN965" s="14">
        <f t="shared" si="1231"/>
        <v>0.75341101045572845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1.50833333333333</v>
      </c>
      <c r="F966" s="10">
        <f>VLOOKUP(B966,home!$B$2:$E$405,3,FALSE)</f>
        <v>0.88</v>
      </c>
      <c r="G966" s="10">
        <f>VLOOKUP(C966,away!$B$2:$E$405,4,FALSE)</f>
        <v>1.22</v>
      </c>
      <c r="H966" s="10">
        <f>VLOOKUP(A966,away!$A$2:$E$405,3,FALSE)</f>
        <v>1.30833333333333</v>
      </c>
      <c r="I966" s="10">
        <f>VLOOKUP(C966,away!$B$2:$E$405,3,FALSE)</f>
        <v>0.33</v>
      </c>
      <c r="J966" s="10">
        <f>VLOOKUP(B966,home!$B$2:$E$405,4,FALSE)</f>
        <v>1.02</v>
      </c>
      <c r="K966" s="12">
        <f t="shared" si="1176"/>
        <v>1.6193466666666629</v>
      </c>
      <c r="L966" s="12">
        <f t="shared" si="1177"/>
        <v>0.44038499999999892</v>
      </c>
      <c r="M966" s="13">
        <f t="shared" si="1178"/>
        <v>0.12748817463234019</v>
      </c>
      <c r="N966" s="13">
        <f t="shared" si="1179"/>
        <v>0.20644755063029746</v>
      </c>
      <c r="O966" s="13">
        <f t="shared" si="1180"/>
        <v>5.6143879785462987E-2</v>
      </c>
      <c r="P966" s="13">
        <f t="shared" si="1181"/>
        <v>9.0916404584323318E-2</v>
      </c>
      <c r="Q966" s="13">
        <f t="shared" si="1182"/>
        <v>0.16715507647733471</v>
      </c>
      <c r="R966" s="13">
        <f t="shared" si="1183"/>
        <v>1.2362461249660528E-2</v>
      </c>
      <c r="S966" s="13">
        <f t="shared" si="1184"/>
        <v>1.6208939861241785E-2</v>
      </c>
      <c r="T966" s="13">
        <f t="shared" si="1185"/>
        <v>7.3612588354470862E-2</v>
      </c>
      <c r="U966" s="13">
        <f t="shared" si="1186"/>
        <v>2.0019110416433561E-2</v>
      </c>
      <c r="V966" s="13">
        <f t="shared" si="1187"/>
        <v>1.2843531379870847E-3</v>
      </c>
      <c r="W966" s="13">
        <f t="shared" si="1188"/>
        <v>9.0227338636661034E-2</v>
      </c>
      <c r="X966" s="13">
        <f t="shared" si="1189"/>
        <v>3.9734766525505866E-2</v>
      </c>
      <c r="Y966" s="13">
        <f t="shared" si="1190"/>
        <v>8.7492975781674302E-3</v>
      </c>
      <c r="Z966" s="13">
        <f t="shared" si="1191"/>
        <v>1.8147474991439129E-3</v>
      </c>
      <c r="AA966" s="13">
        <f t="shared" si="1192"/>
        <v>2.9387053135803577E-3</v>
      </c>
      <c r="AB966" s="13">
        <f t="shared" si="1193"/>
        <v>2.3793913269309821E-3</v>
      </c>
      <c r="AC966" s="13">
        <f t="shared" si="1194"/>
        <v>5.724490225227039E-5</v>
      </c>
      <c r="AD966" s="13">
        <f t="shared" si="1195"/>
        <v>3.6527335015870313E-2</v>
      </c>
      <c r="AE966" s="13">
        <f t="shared" si="1196"/>
        <v>1.6086090430964008E-2</v>
      </c>
      <c r="AF966" s="13">
        <f t="shared" si="1197"/>
        <v>3.5420364672200336E-3</v>
      </c>
      <c r="AG966" s="13">
        <f t="shared" si="1198"/>
        <v>5.1995324320556352E-4</v>
      </c>
      <c r="AH966" s="13">
        <f t="shared" si="1199"/>
        <v>1.9979689435262256E-4</v>
      </c>
      <c r="AI966" s="13">
        <f t="shared" si="1200"/>
        <v>3.2354043488027067E-4</v>
      </c>
      <c r="AJ966" s="13">
        <f t="shared" si="1201"/>
        <v>2.6196206237762452E-4</v>
      </c>
      <c r="AK966" s="13">
        <f t="shared" si="1202"/>
        <v>1.4140246416811025E-4</v>
      </c>
      <c r="AL966" s="13">
        <f t="shared" si="1203"/>
        <v>1.6329359828287063E-6</v>
      </c>
      <c r="AM966" s="13">
        <f t="shared" si="1204"/>
        <v>1.1830083640033203E-2</v>
      </c>
      <c r="AN966" s="13">
        <f t="shared" si="1205"/>
        <v>5.2097913838160094E-3</v>
      </c>
      <c r="AO966" s="13">
        <f t="shared" si="1206"/>
        <v>1.1471569892809038E-3</v>
      </c>
      <c r="AP966" s="13">
        <f t="shared" si="1207"/>
        <v>1.6839691024148987E-4</v>
      </c>
      <c r="AQ966" s="13">
        <f t="shared" si="1208"/>
        <v>1.8539868329174585E-5</v>
      </c>
      <c r="AR966" s="13">
        <f t="shared" si="1209"/>
        <v>1.7597511063895895E-5</v>
      </c>
      <c r="AS966" s="13">
        <f t="shared" si="1210"/>
        <v>2.8496470882949535E-5</v>
      </c>
      <c r="AT966" s="13">
        <f t="shared" si="1211"/>
        <v>2.307283256803398E-5</v>
      </c>
      <c r="AU966" s="13">
        <f t="shared" si="1212"/>
        <v>1.2454304836534617E-5</v>
      </c>
      <c r="AV966" s="13">
        <f t="shared" si="1213"/>
        <v>5.0419592556732077E-6</v>
      </c>
      <c r="AW966" s="13">
        <f t="shared" si="1214"/>
        <v>3.2347372370308105E-8</v>
      </c>
      <c r="AX966" s="13">
        <f t="shared" si="1215"/>
        <v>3.1928344181459335E-3</v>
      </c>
      <c r="AY966" s="13">
        <f t="shared" si="1216"/>
        <v>1.4060763852351934E-3</v>
      </c>
      <c r="AZ966" s="13">
        <f t="shared" si="1217"/>
        <v>3.0960747445589953E-4</v>
      </c>
      <c r="BA966" s="13">
        <f t="shared" si="1218"/>
        <v>4.544882921275366E-5</v>
      </c>
      <c r="BB966" s="13">
        <f t="shared" si="1219"/>
        <v>5.0037456632146189E-6</v>
      </c>
      <c r="BC966" s="13">
        <f t="shared" si="1220"/>
        <v>4.4071490677895298E-7</v>
      </c>
      <c r="BD966" s="13">
        <f t="shared" si="1221"/>
        <v>1.2916133183122952E-6</v>
      </c>
      <c r="BE966" s="13">
        <f t="shared" si="1222"/>
        <v>2.0915697216312824E-6</v>
      </c>
      <c r="BF966" s="13">
        <f t="shared" si="1223"/>
        <v>1.693488228412269E-6</v>
      </c>
      <c r="BG966" s="13">
        <f t="shared" si="1224"/>
        <v>9.1411483923954685E-7</v>
      </c>
      <c r="BH966" s="13">
        <f t="shared" si="1225"/>
        <v>3.7006720446827317E-7</v>
      </c>
      <c r="BI966" s="13">
        <f t="shared" si="1226"/>
        <v>1.1985341879966961E-7</v>
      </c>
      <c r="BJ966" s="14">
        <f t="shared" si="1227"/>
        <v>0.66593541371901799</v>
      </c>
      <c r="BK966" s="14">
        <f t="shared" si="1228"/>
        <v>0.23736282643936263</v>
      </c>
      <c r="BL966" s="14">
        <f t="shared" si="1229"/>
        <v>9.4863393733184961E-2</v>
      </c>
      <c r="BM966" s="14">
        <f t="shared" si="1230"/>
        <v>0.33805678999342736</v>
      </c>
      <c r="BN966" s="14">
        <f t="shared" si="1231"/>
        <v>0.66051354735941925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1.50833333333333</v>
      </c>
      <c r="F967" s="10">
        <f>VLOOKUP(B967,home!$B$2:$E$405,3,FALSE)</f>
        <v>1.55</v>
      </c>
      <c r="G967" s="10">
        <f>VLOOKUP(C967,away!$B$2:$E$405,4,FALSE)</f>
        <v>1.44</v>
      </c>
      <c r="H967" s="10">
        <f>VLOOKUP(A967,away!$A$2:$E$405,3,FALSE)</f>
        <v>1.30833333333333</v>
      </c>
      <c r="I967" s="10">
        <f>VLOOKUP(C967,away!$B$2:$E$405,3,FALSE)</f>
        <v>0.99</v>
      </c>
      <c r="J967" s="10">
        <f>VLOOKUP(B967,home!$B$2:$E$405,4,FALSE)</f>
        <v>0.64</v>
      </c>
      <c r="K967" s="12">
        <f t="shared" si="1176"/>
        <v>3.366599999999992</v>
      </c>
      <c r="L967" s="12">
        <f t="shared" si="1177"/>
        <v>0.82895999999999792</v>
      </c>
      <c r="M967" s="13">
        <f t="shared" si="1178"/>
        <v>1.5062305208961853E-2</v>
      </c>
      <c r="N967" s="13">
        <f t="shared" si="1179"/>
        <v>5.070875671649086E-2</v>
      </c>
      <c r="O967" s="13">
        <f t="shared" si="1180"/>
        <v>1.2486048526020985E-2</v>
      </c>
      <c r="P967" s="13">
        <f t="shared" si="1181"/>
        <v>4.2035530967702149E-2</v>
      </c>
      <c r="Q967" s="13">
        <f t="shared" si="1182"/>
        <v>8.5358050180868866E-2</v>
      </c>
      <c r="R967" s="13">
        <f t="shared" si="1183"/>
        <v>5.1752173930651639E-3</v>
      </c>
      <c r="S967" s="13">
        <f t="shared" si="1184"/>
        <v>2.9327945477517537E-2</v>
      </c>
      <c r="T967" s="13">
        <f t="shared" si="1185"/>
        <v>7.0758409277932865E-2</v>
      </c>
      <c r="U967" s="13">
        <f t="shared" si="1186"/>
        <v>1.7422886875493142E-2</v>
      </c>
      <c r="V967" s="13">
        <f t="shared" si="1187"/>
        <v>9.0941942170368866E-3</v>
      </c>
      <c r="W967" s="13">
        <f t="shared" si="1188"/>
        <v>9.5788803912970816E-2</v>
      </c>
      <c r="X967" s="13">
        <f t="shared" si="1189"/>
        <v>7.9405086891696078E-2</v>
      </c>
      <c r="Y967" s="13">
        <f t="shared" si="1190"/>
        <v>3.2911820414870105E-2</v>
      </c>
      <c r="Z967" s="13">
        <f t="shared" si="1191"/>
        <v>1.4300160700517629E-3</v>
      </c>
      <c r="AA967" s="13">
        <f t="shared" si="1192"/>
        <v>4.8142921014362539E-3</v>
      </c>
      <c r="AB967" s="13">
        <f t="shared" si="1193"/>
        <v>8.1038978943476277E-3</v>
      </c>
      <c r="AC967" s="13">
        <f t="shared" si="1194"/>
        <v>1.5862416033482593E-3</v>
      </c>
      <c r="AD967" s="13">
        <f t="shared" si="1195"/>
        <v>8.062064681335171E-2</v>
      </c>
      <c r="AE967" s="13">
        <f t="shared" si="1196"/>
        <v>6.6831291382395852E-2</v>
      </c>
      <c r="AF967" s="13">
        <f t="shared" si="1197"/>
        <v>2.770023365217536E-2</v>
      </c>
      <c r="AG967" s="13">
        <f t="shared" si="1198"/>
        <v>7.6541285627690784E-3</v>
      </c>
      <c r="AH967" s="13">
        <f t="shared" si="1199"/>
        <v>2.9635653035752651E-4</v>
      </c>
      <c r="AI967" s="13">
        <f t="shared" si="1200"/>
        <v>9.9771389510164635E-4</v>
      </c>
      <c r="AJ967" s="13">
        <f t="shared" si="1201"/>
        <v>1.6794517996245974E-3</v>
      </c>
      <c r="AK967" s="13">
        <f t="shared" si="1202"/>
        <v>1.884680809538719E-3</v>
      </c>
      <c r="AL967" s="13">
        <f t="shared" si="1203"/>
        <v>1.7707384657198561E-4</v>
      </c>
      <c r="AM967" s="13">
        <f t="shared" si="1204"/>
        <v>5.4283493912365824E-2</v>
      </c>
      <c r="AN967" s="13">
        <f t="shared" si="1205"/>
        <v>4.4998845113594657E-2</v>
      </c>
      <c r="AO967" s="13">
        <f t="shared" si="1206"/>
        <v>1.8651121322682665E-2</v>
      </c>
      <c r="AP967" s="13">
        <f t="shared" si="1207"/>
        <v>5.1536778438836623E-3</v>
      </c>
      <c r="AQ967" s="13">
        <f t="shared" si="1208"/>
        <v>1.068048196366447E-3</v>
      </c>
      <c r="AR967" s="13">
        <f t="shared" si="1209"/>
        <v>4.9133541881034929E-5</v>
      </c>
      <c r="AS967" s="13">
        <f t="shared" si="1210"/>
        <v>1.6541298209669182E-4</v>
      </c>
      <c r="AT967" s="13">
        <f t="shared" si="1211"/>
        <v>2.7843967276336065E-4</v>
      </c>
      <c r="AU967" s="13">
        <f t="shared" si="1212"/>
        <v>3.1246500077504263E-4</v>
      </c>
      <c r="AV967" s="13">
        <f t="shared" si="1213"/>
        <v>2.6298616790231406E-4</v>
      </c>
      <c r="AW967" s="13">
        <f t="shared" si="1214"/>
        <v>1.3727043654642461E-5</v>
      </c>
      <c r="AX967" s="13">
        <f t="shared" si="1215"/>
        <v>3.0458468434228413E-2</v>
      </c>
      <c r="AY967" s="13">
        <f t="shared" si="1216"/>
        <v>2.5248851993237918E-2</v>
      </c>
      <c r="AZ967" s="13">
        <f t="shared" si="1217"/>
        <v>1.0465144174157226E-2</v>
      </c>
      <c r="BA967" s="13">
        <f t="shared" si="1218"/>
        <v>2.8917286382031181E-3</v>
      </c>
      <c r="BB967" s="13">
        <f t="shared" si="1219"/>
        <v>5.9928184298121241E-4</v>
      </c>
      <c r="BC967" s="13">
        <f t="shared" si="1220"/>
        <v>9.9356135311540959E-5</v>
      </c>
      <c r="BD967" s="13">
        <f t="shared" si="1221"/>
        <v>6.7882901462837674E-6</v>
      </c>
      <c r="BE967" s="13">
        <f t="shared" si="1222"/>
        <v>2.285345760647888E-5</v>
      </c>
      <c r="BF967" s="13">
        <f t="shared" si="1223"/>
        <v>3.8469225188985806E-5</v>
      </c>
      <c r="BG967" s="13">
        <f t="shared" si="1224"/>
        <v>4.3170164507079774E-5</v>
      </c>
      <c r="BH967" s="13">
        <f t="shared" si="1225"/>
        <v>3.6334168957383608E-5</v>
      </c>
      <c r="BI967" s="13">
        <f t="shared" si="1226"/>
        <v>2.4464522642385467E-5</v>
      </c>
      <c r="BJ967" s="14">
        <f t="shared" si="1227"/>
        <v>0.79165524541253407</v>
      </c>
      <c r="BK967" s="14">
        <f t="shared" si="1228"/>
        <v>0.12253214331437659</v>
      </c>
      <c r="BL967" s="14">
        <f t="shared" si="1229"/>
        <v>5.4101063019452687E-2</v>
      </c>
      <c r="BM967" s="14">
        <f t="shared" si="1230"/>
        <v>0.73365743387372206</v>
      </c>
      <c r="BN967" s="14">
        <f t="shared" si="1231"/>
        <v>0.21082590899310988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1.50833333333333</v>
      </c>
      <c r="F968" s="10">
        <f>VLOOKUP(B968,home!$B$2:$E$405,3,FALSE)</f>
        <v>1.66</v>
      </c>
      <c r="G968" s="10">
        <f>VLOOKUP(C968,away!$B$2:$E$405,4,FALSE)</f>
        <v>1.1000000000000001</v>
      </c>
      <c r="H968" s="10">
        <f>VLOOKUP(A968,away!$A$2:$E$405,3,FALSE)</f>
        <v>1.30833333333333</v>
      </c>
      <c r="I968" s="10">
        <f>VLOOKUP(C968,away!$B$2:$E$405,3,FALSE)</f>
        <v>0.66</v>
      </c>
      <c r="J968" s="10">
        <f>VLOOKUP(B968,home!$B$2:$E$405,4,FALSE)</f>
        <v>0.25</v>
      </c>
      <c r="K968" s="12">
        <f t="shared" si="1176"/>
        <v>2.754216666666661</v>
      </c>
      <c r="L968" s="12">
        <f t="shared" si="1177"/>
        <v>0.21587499999999946</v>
      </c>
      <c r="M968" s="13">
        <f t="shared" si="1178"/>
        <v>5.1298607744010918E-2</v>
      </c>
      <c r="N968" s="13">
        <f t="shared" si="1179"/>
        <v>0.1412874804253503</v>
      </c>
      <c r="O968" s="13">
        <f t="shared" si="1180"/>
        <v>1.1074086946738329E-2</v>
      </c>
      <c r="P968" s="13">
        <f t="shared" si="1181"/>
        <v>3.0500434836822417E-2</v>
      </c>
      <c r="Q968" s="13">
        <f t="shared" si="1182"/>
        <v>0.19456816668941976</v>
      </c>
      <c r="R968" s="13">
        <f t="shared" si="1183"/>
        <v>1.1953092598135655E-3</v>
      </c>
      <c r="S968" s="13">
        <f t="shared" si="1184"/>
        <v>4.5336343720939493E-3</v>
      </c>
      <c r="T968" s="13">
        <f t="shared" si="1185"/>
        <v>4.2002402984078382E-2</v>
      </c>
      <c r="U968" s="13">
        <f t="shared" si="1186"/>
        <v>3.292140685199512E-3</v>
      </c>
      <c r="V968" s="13">
        <f t="shared" si="1187"/>
        <v>2.9950524719904133E-4</v>
      </c>
      <c r="W968" s="13">
        <f t="shared" si="1188"/>
        <v>0.17862762916625899</v>
      </c>
      <c r="X968" s="13">
        <f t="shared" si="1189"/>
        <v>3.8561239446266056E-2</v>
      </c>
      <c r="Y968" s="13">
        <f t="shared" si="1190"/>
        <v>4.1622037827313326E-3</v>
      </c>
      <c r="Z968" s="13">
        <f t="shared" si="1191"/>
        <v>8.6012462154084237E-5</v>
      </c>
      <c r="AA968" s="13">
        <f t="shared" si="1192"/>
        <v>2.3689695680581421E-4</v>
      </c>
      <c r="AB968" s="13">
        <f t="shared" si="1193"/>
        <v>3.2623277335859291E-4</v>
      </c>
      <c r="AC968" s="13">
        <f t="shared" si="1194"/>
        <v>1.1129737088901872E-5</v>
      </c>
      <c r="AD968" s="13">
        <f t="shared" si="1195"/>
        <v>0.12299479834421558</v>
      </c>
      <c r="AE968" s="13">
        <f t="shared" si="1196"/>
        <v>2.655150209255747E-2</v>
      </c>
      <c r="AF968" s="13">
        <f t="shared" si="1197"/>
        <v>2.8659027571154147E-3</v>
      </c>
      <c r="AG968" s="13">
        <f t="shared" si="1198"/>
        <v>2.0622558589742949E-4</v>
      </c>
      <c r="AH968" s="13">
        <f t="shared" si="1199"/>
        <v>4.6419850668782228E-6</v>
      </c>
      <c r="AI968" s="13">
        <f t="shared" si="1200"/>
        <v>1.2785032637613756E-5</v>
      </c>
      <c r="AJ968" s="13">
        <f t="shared" si="1201"/>
        <v>1.7606374987196517E-5</v>
      </c>
      <c r="AK968" s="13">
        <f t="shared" si="1202"/>
        <v>1.6163923809773224E-5</v>
      </c>
      <c r="AL968" s="13">
        <f t="shared" si="1203"/>
        <v>2.6469476327700104E-7</v>
      </c>
      <c r="AM968" s="13">
        <f t="shared" si="1204"/>
        <v>6.7750864702588717E-2</v>
      </c>
      <c r="AN968" s="13">
        <f t="shared" si="1205"/>
        <v>1.4625717917671302E-2</v>
      </c>
      <c r="AO968" s="13">
        <f t="shared" si="1206"/>
        <v>1.5786634277386421E-3</v>
      </c>
      <c r="AP968" s="13">
        <f t="shared" si="1207"/>
        <v>1.1359798915435949E-4</v>
      </c>
      <c r="AQ968" s="13">
        <f t="shared" si="1208"/>
        <v>6.1307414771743236E-6</v>
      </c>
      <c r="AR968" s="13">
        <f t="shared" si="1209"/>
        <v>2.0041770526246698E-7</v>
      </c>
      <c r="AS968" s="13">
        <f t="shared" si="1210"/>
        <v>5.5199378412897312E-7</v>
      </c>
      <c r="AT968" s="13">
        <f t="shared" si="1211"/>
        <v>7.6015524007220849E-7</v>
      </c>
      <c r="AU968" s="13">
        <f t="shared" si="1212"/>
        <v>6.9787741048695789E-7</v>
      </c>
      <c r="AV968" s="13">
        <f t="shared" si="1213"/>
        <v>4.8052639881333759E-7</v>
      </c>
      <c r="AW968" s="13">
        <f t="shared" si="1214"/>
        <v>4.3716290287737682E-9</v>
      </c>
      <c r="AX968" s="13">
        <f t="shared" si="1215"/>
        <v>3.1100093457491301E-2</v>
      </c>
      <c r="AY968" s="13">
        <f t="shared" si="1216"/>
        <v>6.7137326751359168E-3</v>
      </c>
      <c r="AZ968" s="13">
        <f t="shared" si="1217"/>
        <v>7.2466352062248128E-4</v>
      </c>
      <c r="BA968" s="13">
        <f t="shared" si="1218"/>
        <v>5.2145579171459242E-5</v>
      </c>
      <c r="BB968" s="13">
        <f t="shared" si="1219"/>
        <v>2.814231725909684E-6</v>
      </c>
      <c r="BC968" s="13">
        <f t="shared" si="1220"/>
        <v>1.2150445476615044E-7</v>
      </c>
      <c r="BD968" s="13">
        <f t="shared" si="1221"/>
        <v>7.2108620205891449E-9</v>
      </c>
      <c r="BE968" s="13">
        <f t="shared" si="1222"/>
        <v>1.9860276358140256E-8</v>
      </c>
      <c r="BF968" s="13">
        <f t="shared" si="1223"/>
        <v>2.7349752075097882E-8</v>
      </c>
      <c r="BG968" s="13">
        <f t="shared" si="1224"/>
        <v>2.5109047664811896E-8</v>
      </c>
      <c r="BH968" s="13">
        <f t="shared" si="1225"/>
        <v>1.7288939390638133E-8</v>
      </c>
      <c r="BI968" s="13">
        <f t="shared" si="1226"/>
        <v>9.523497003737058E-9</v>
      </c>
      <c r="BJ968" s="14">
        <f t="shared" si="1227"/>
        <v>0.87449609702112263</v>
      </c>
      <c r="BK968" s="14">
        <f t="shared" si="1228"/>
        <v>9.3357309307114431E-2</v>
      </c>
      <c r="BL968" s="14">
        <f t="shared" si="1229"/>
        <v>1.6178661251330554E-2</v>
      </c>
      <c r="BM968" s="14">
        <f t="shared" si="1230"/>
        <v>0.54748026583605935</v>
      </c>
      <c r="BN968" s="14">
        <f t="shared" si="1231"/>
        <v>0.42992408590215536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1.50833333333333</v>
      </c>
      <c r="F969" s="10">
        <f>VLOOKUP(B969,home!$B$2:$E$405,3,FALSE)</f>
        <v>0.55000000000000004</v>
      </c>
      <c r="G969" s="10">
        <f>VLOOKUP(C969,away!$B$2:$E$405,4,FALSE)</f>
        <v>0.88</v>
      </c>
      <c r="H969" s="10">
        <f>VLOOKUP(A969,away!$A$2:$E$405,3,FALSE)</f>
        <v>1.30833333333333</v>
      </c>
      <c r="I969" s="10">
        <f>VLOOKUP(C969,away!$B$2:$E$405,3,FALSE)</f>
        <v>0.88</v>
      </c>
      <c r="J969" s="10">
        <f>VLOOKUP(B969,home!$B$2:$E$405,4,FALSE)</f>
        <v>1.4</v>
      </c>
      <c r="K969" s="12">
        <f t="shared" si="1176"/>
        <v>0.73003333333333176</v>
      </c>
      <c r="L969" s="12">
        <f t="shared" si="1177"/>
        <v>1.6118666666666626</v>
      </c>
      <c r="M969" s="13">
        <f t="shared" si="1178"/>
        <v>9.6144789479176374E-2</v>
      </c>
      <c r="N969" s="13">
        <f t="shared" si="1179"/>
        <v>7.0188901146114577E-2</v>
      </c>
      <c r="O969" s="13">
        <f t="shared" si="1180"/>
        <v>0.154972581335168</v>
      </c>
      <c r="P969" s="13">
        <f t="shared" si="1181"/>
        <v>0.11313515012738358</v>
      </c>
      <c r="Q969" s="13">
        <f t="shared" si="1182"/>
        <v>2.5620118733350863E-2</v>
      </c>
      <c r="R969" s="13">
        <f t="shared" si="1183"/>
        <v>0.1248975690507228</v>
      </c>
      <c r="S969" s="13">
        <f t="shared" si="1184"/>
        <v>3.3281996517132713E-2</v>
      </c>
      <c r="T969" s="13">
        <f t="shared" si="1185"/>
        <v>4.1296215382330373E-2</v>
      </c>
      <c r="U969" s="13">
        <f t="shared" si="1186"/>
        <v>9.1179388659329133E-2</v>
      </c>
      <c r="V969" s="13">
        <f t="shared" si="1187"/>
        <v>4.3514967753925304E-3</v>
      </c>
      <c r="W969" s="13">
        <f t="shared" si="1188"/>
        <v>6.2345135597679574E-3</v>
      </c>
      <c r="X969" s="13">
        <f t="shared" si="1189"/>
        <v>1.0049204589871285E-2</v>
      </c>
      <c r="Y969" s="13">
        <f t="shared" si="1190"/>
        <v>8.0989889524635799E-3</v>
      </c>
      <c r="Z969" s="13">
        <f t="shared" si="1191"/>
        <v>6.7106076100185943E-2</v>
      </c>
      <c r="AA969" s="13">
        <f t="shared" si="1192"/>
        <v>4.8989672422338974E-2</v>
      </c>
      <c r="AB969" s="13">
        <f t="shared" si="1193"/>
        <v>1.7882046928694058E-2</v>
      </c>
      <c r="AC969" s="13">
        <f t="shared" si="1194"/>
        <v>3.2002985005071877E-4</v>
      </c>
      <c r="AD969" s="13">
        <f t="shared" si="1195"/>
        <v>1.1378506789373143E-3</v>
      </c>
      <c r="AE969" s="13">
        <f t="shared" si="1196"/>
        <v>1.8340635810230874E-3</v>
      </c>
      <c r="AF969" s="13">
        <f t="shared" si="1197"/>
        <v>1.4781329753992037E-3</v>
      </c>
      <c r="AG969" s="13">
        <f t="shared" si="1198"/>
        <v>7.9418442398226322E-4</v>
      </c>
      <c r="AH969" s="13">
        <f t="shared" si="1199"/>
        <v>2.7041511799171546E-2</v>
      </c>
      <c r="AI969" s="13">
        <f t="shared" si="1200"/>
        <v>1.9741204997121828E-2</v>
      </c>
      <c r="AJ969" s="13">
        <f t="shared" si="1201"/>
        <v>7.2058688440327359E-3</v>
      </c>
      <c r="AK969" s="13">
        <f t="shared" si="1202"/>
        <v>1.7535081505906736E-3</v>
      </c>
      <c r="AL969" s="13">
        <f t="shared" si="1203"/>
        <v>1.5063374864874586E-5</v>
      </c>
      <c r="AM969" s="13">
        <f t="shared" si="1204"/>
        <v>1.6613378479604049E-4</v>
      </c>
      <c r="AN969" s="13">
        <f t="shared" si="1205"/>
        <v>2.6778550991991043E-4</v>
      </c>
      <c r="AO969" s="13">
        <f t="shared" si="1206"/>
        <v>2.1581726862811933E-4</v>
      </c>
      <c r="AP969" s="13">
        <f t="shared" si="1207"/>
        <v>1.1595622046423676E-4</v>
      </c>
      <c r="AQ969" s="13">
        <f t="shared" si="1208"/>
        <v>4.6726491639738529E-5</v>
      </c>
      <c r="AR969" s="13">
        <f t="shared" si="1209"/>
        <v>8.717462297071564E-3</v>
      </c>
      <c r="AS969" s="13">
        <f t="shared" si="1210"/>
        <v>6.3640380589387972E-3</v>
      </c>
      <c r="AT969" s="13">
        <f t="shared" si="1211"/>
        <v>2.3229799588136381E-3</v>
      </c>
      <c r="AU969" s="13">
        <f t="shared" si="1212"/>
        <v>5.6528426753308205E-4</v>
      </c>
      <c r="AV969" s="13">
        <f t="shared" si="1213"/>
        <v>1.0316908952701667E-4</v>
      </c>
      <c r="AW969" s="13">
        <f t="shared" si="1214"/>
        <v>4.9237000488603561E-7</v>
      </c>
      <c r="AX969" s="13">
        <f t="shared" si="1215"/>
        <v>2.0213866782322629E-5</v>
      </c>
      <c r="AY969" s="13">
        <f t="shared" si="1216"/>
        <v>3.2582058070866347E-5</v>
      </c>
      <c r="AZ969" s="13">
        <f t="shared" si="1217"/>
        <v>2.6258966667913493E-5</v>
      </c>
      <c r="BA969" s="13">
        <f t="shared" si="1218"/>
        <v>1.410865102437357E-5</v>
      </c>
      <c r="BB969" s="13">
        <f t="shared" si="1219"/>
        <v>5.6853160744550601E-6</v>
      </c>
      <c r="BC969" s="13">
        <f t="shared" si="1220"/>
        <v>1.8327942939756526E-6</v>
      </c>
      <c r="BD969" s="13">
        <f t="shared" si="1221"/>
        <v>2.3418978157621747E-3</v>
      </c>
      <c r="BE969" s="13">
        <f t="shared" si="1222"/>
        <v>1.7096634687669091E-3</v>
      </c>
      <c r="BF969" s="13">
        <f t="shared" si="1223"/>
        <v>6.2405566049106656E-4</v>
      </c>
      <c r="BG969" s="13">
        <f t="shared" si="1224"/>
        <v>1.5186047800460912E-4</v>
      </c>
      <c r="BH969" s="13">
        <f t="shared" si="1225"/>
        <v>2.7715802739824474E-5</v>
      </c>
      <c r="BI969" s="13">
        <f t="shared" si="1226"/>
        <v>4.0466919720326309E-6</v>
      </c>
      <c r="BJ969" s="14">
        <f t="shared" si="1227"/>
        <v>0.16764527495160245</v>
      </c>
      <c r="BK969" s="14">
        <f t="shared" si="1228"/>
        <v>0.24728110818207164</v>
      </c>
      <c r="BL969" s="14">
        <f t="shared" si="1229"/>
        <v>0.51659552577679058</v>
      </c>
      <c r="BM969" s="14">
        <f t="shared" si="1230"/>
        <v>0.41363678545066823</v>
      </c>
      <c r="BN969" s="14">
        <f t="shared" si="1231"/>
        <v>0.58495910987191624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1.50833333333333</v>
      </c>
      <c r="F970" s="10">
        <f>VLOOKUP(B970,home!$B$2:$E$405,3,FALSE)</f>
        <v>1.22</v>
      </c>
      <c r="G970" s="10">
        <f>VLOOKUP(C970,away!$B$2:$E$405,4,FALSE)</f>
        <v>1.22</v>
      </c>
      <c r="H970" s="10">
        <f>VLOOKUP(A970,away!$A$2:$E$405,3,FALSE)</f>
        <v>1.30833333333333</v>
      </c>
      <c r="I970" s="10">
        <f>VLOOKUP(C970,away!$B$2:$E$405,3,FALSE)</f>
        <v>0.66</v>
      </c>
      <c r="J970" s="10">
        <f>VLOOKUP(B970,home!$B$2:$E$405,4,FALSE)</f>
        <v>1.02</v>
      </c>
      <c r="K970" s="12">
        <f t="shared" si="1176"/>
        <v>2.2450033333333281</v>
      </c>
      <c r="L970" s="12">
        <f t="shared" si="1177"/>
        <v>0.88076999999999783</v>
      </c>
      <c r="M970" s="13">
        <f t="shared" si="1178"/>
        <v>4.3902968862805779E-2</v>
      </c>
      <c r="N970" s="13">
        <f t="shared" si="1179"/>
        <v>9.856231144022827E-2</v>
      </c>
      <c r="O970" s="13">
        <f t="shared" si="1180"/>
        <v>3.8668417885293349E-2</v>
      </c>
      <c r="P970" s="13">
        <f t="shared" si="1181"/>
        <v>8.6810727047209643E-2</v>
      </c>
      <c r="Q970" s="13">
        <f t="shared" si="1182"/>
        <v>0.11063635886217506</v>
      </c>
      <c r="R970" s="13">
        <f t="shared" si="1183"/>
        <v>1.7028991210414866E-2</v>
      </c>
      <c r="S970" s="13">
        <f t="shared" si="1184"/>
        <v>4.2913398146347564E-2</v>
      </c>
      <c r="T970" s="13">
        <f t="shared" si="1185"/>
        <v>9.7445185795037692E-2</v>
      </c>
      <c r="U970" s="13">
        <f t="shared" si="1186"/>
        <v>3.8230142030685317E-2</v>
      </c>
      <c r="V970" s="13">
        <f t="shared" si="1187"/>
        <v>9.4282241792305738E-3</v>
      </c>
      <c r="W970" s="13">
        <f t="shared" si="1188"/>
        <v>8.2792998144481766E-2</v>
      </c>
      <c r="X970" s="13">
        <f t="shared" si="1189"/>
        <v>7.2921588975715032E-2</v>
      </c>
      <c r="Y970" s="13">
        <f t="shared" si="1190"/>
        <v>3.2113573961070181E-2</v>
      </c>
      <c r="Z970" s="13">
        <f t="shared" si="1191"/>
        <v>4.9995415294656897E-3</v>
      </c>
      <c r="AA970" s="13">
        <f t="shared" si="1192"/>
        <v>1.1223987398788878E-2</v>
      </c>
      <c r="AB970" s="13">
        <f t="shared" si="1193"/>
        <v>1.2598944561786153E-2</v>
      </c>
      <c r="AC970" s="13">
        <f t="shared" si="1194"/>
        <v>1.1651703417836637E-3</v>
      </c>
      <c r="AD970" s="13">
        <f t="shared" si="1195"/>
        <v>4.6467639202755408E-2</v>
      </c>
      <c r="AE970" s="13">
        <f t="shared" si="1196"/>
        <v>4.092730258061078E-2</v>
      </c>
      <c r="AF970" s="13">
        <f t="shared" si="1197"/>
        <v>1.8023770146962232E-2</v>
      </c>
      <c r="AG970" s="13">
        <f t="shared" si="1198"/>
        <v>5.2915986774466298E-3</v>
      </c>
      <c r="AH970" s="13">
        <f t="shared" si="1199"/>
        <v>1.1008615482268709E-3</v>
      </c>
      <c r="AI970" s="13">
        <f t="shared" si="1200"/>
        <v>2.4714378453078133E-3</v>
      </c>
      <c r="AJ970" s="13">
        <f t="shared" si="1201"/>
        <v>2.7741931004210897E-3</v>
      </c>
      <c r="AK970" s="13">
        <f t="shared" si="1202"/>
        <v>2.0760242525852224E-3</v>
      </c>
      <c r="AL970" s="13">
        <f t="shared" si="1203"/>
        <v>9.2157124790509041E-5</v>
      </c>
      <c r="AM970" s="13">
        <f t="shared" si="1204"/>
        <v>2.0864000980463253E-2</v>
      </c>
      <c r="AN970" s="13">
        <f t="shared" si="1205"/>
        <v>1.8376386143562577E-2</v>
      </c>
      <c r="AO970" s="13">
        <f t="shared" si="1206"/>
        <v>8.0926848118327843E-3</v>
      </c>
      <c r="AP970" s="13">
        <f t="shared" si="1207"/>
        <v>2.3759313339059818E-3</v>
      </c>
      <c r="AQ970" s="13">
        <f t="shared" si="1208"/>
        <v>5.2316226024109146E-4</v>
      </c>
      <c r="AR970" s="13">
        <f t="shared" si="1209"/>
        <v>1.9392116516635583E-4</v>
      </c>
      <c r="AS970" s="13">
        <f t="shared" si="1210"/>
        <v>4.3535366220235169E-4</v>
      </c>
      <c r="AT970" s="13">
        <f t="shared" si="1211"/>
        <v>4.8868521141157573E-4</v>
      </c>
      <c r="AU970" s="13">
        <f t="shared" si="1212"/>
        <v>3.6569997618989648E-4</v>
      </c>
      <c r="AV970" s="13">
        <f t="shared" si="1213"/>
        <v>2.0524941638655912E-4</v>
      </c>
      <c r="AW970" s="13">
        <f t="shared" si="1214"/>
        <v>5.0618109365000114E-6</v>
      </c>
      <c r="AX970" s="13">
        <f t="shared" si="1215"/>
        <v>7.8066252913016358E-3</v>
      </c>
      <c r="AY970" s="13">
        <f t="shared" si="1216"/>
        <v>6.875841357819725E-3</v>
      </c>
      <c r="AZ970" s="13">
        <f t="shared" si="1217"/>
        <v>3.0280173963634317E-3</v>
      </c>
      <c r="BA970" s="13">
        <f t="shared" si="1218"/>
        <v>8.8899562739833799E-4</v>
      </c>
      <c r="BB970" s="13">
        <f t="shared" si="1219"/>
        <v>1.95750169685908E-4</v>
      </c>
      <c r="BC970" s="13">
        <f t="shared" si="1220"/>
        <v>3.4482175390851365E-5</v>
      </c>
      <c r="BD970" s="13">
        <f t="shared" si="1221"/>
        <v>2.846665744059512E-5</v>
      </c>
      <c r="BE970" s="13">
        <f t="shared" si="1222"/>
        <v>6.3907740842994031E-5</v>
      </c>
      <c r="BF970" s="13">
        <f t="shared" si="1223"/>
        <v>7.173654560916205E-5</v>
      </c>
      <c r="BG970" s="13">
        <f t="shared" si="1224"/>
        <v>5.3682928004795701E-5</v>
      </c>
      <c r="BH970" s="13">
        <f t="shared" si="1225"/>
        <v>3.0129588078464857E-5</v>
      </c>
      <c r="BI970" s="13">
        <f t="shared" si="1226"/>
        <v>1.3528205133622735E-5</v>
      </c>
      <c r="BJ970" s="14">
        <f t="shared" si="1227"/>
        <v>0.67424420533444851</v>
      </c>
      <c r="BK970" s="14">
        <f t="shared" si="1228"/>
        <v>0.19118848705998745</v>
      </c>
      <c r="BL970" s="14">
        <f t="shared" si="1229"/>
        <v>0.12812336092997595</v>
      </c>
      <c r="BM970" s="14">
        <f t="shared" si="1230"/>
        <v>0.59607503999886746</v>
      </c>
      <c r="BN970" s="14">
        <f t="shared" si="1231"/>
        <v>0.39560977530812691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1.4212962962963001</v>
      </c>
      <c r="F971" s="10">
        <f>VLOOKUP(B971,home!$B$2:$E$405,3,FALSE)</f>
        <v>0.55000000000000004</v>
      </c>
      <c r="G971" s="10">
        <f>VLOOKUP(C971,away!$B$2:$E$405,4,FALSE)</f>
        <v>1.17</v>
      </c>
      <c r="H971" s="10">
        <f>VLOOKUP(A971,away!$A$2:$E$405,3,FALSE)</f>
        <v>1.1111111111111101</v>
      </c>
      <c r="I971" s="10">
        <f>VLOOKUP(C971,away!$B$2:$E$405,3,FALSE)</f>
        <v>0.7</v>
      </c>
      <c r="J971" s="10">
        <f>VLOOKUP(B971,home!$B$2:$E$405,4,FALSE)</f>
        <v>1.1000000000000001</v>
      </c>
      <c r="K971" s="12">
        <f t="shared" si="1176"/>
        <v>0.91460416666666911</v>
      </c>
      <c r="L971" s="12">
        <f t="shared" si="1177"/>
        <v>0.85555555555555474</v>
      </c>
      <c r="M971" s="13">
        <f t="shared" si="1178"/>
        <v>0.17030578503449903</v>
      </c>
      <c r="N971" s="13">
        <f t="shared" si="1179"/>
        <v>0.15576238059999087</v>
      </c>
      <c r="O971" s="13">
        <f t="shared" si="1180"/>
        <v>0.14570606052951568</v>
      </c>
      <c r="P971" s="13">
        <f t="shared" si="1181"/>
        <v>0.13326337006888095</v>
      </c>
      <c r="Q971" s="13">
        <f t="shared" si="1182"/>
        <v>7.1230461153335589E-2</v>
      </c>
      <c r="R971" s="13">
        <f t="shared" si="1183"/>
        <v>6.2329814782070524E-2</v>
      </c>
      <c r="S971" s="13">
        <f t="shared" si="1184"/>
        <v>2.6069469393711468E-2</v>
      </c>
      <c r="T971" s="13">
        <f t="shared" si="1185"/>
        <v>6.0941616764520382E-2</v>
      </c>
      <c r="U971" s="13">
        <f t="shared" si="1186"/>
        <v>5.7007108307243447E-2</v>
      </c>
      <c r="V971" s="13">
        <f t="shared" si="1187"/>
        <v>2.2665801116436828E-3</v>
      </c>
      <c r="W971" s="13">
        <f t="shared" si="1188"/>
        <v>2.1715892188143016E-2</v>
      </c>
      <c r="X971" s="13">
        <f t="shared" si="1189"/>
        <v>1.8579152205411228E-2</v>
      </c>
      <c r="Y971" s="13">
        <f t="shared" si="1190"/>
        <v>7.9477484434259046E-3</v>
      </c>
      <c r="Z971" s="13">
        <f t="shared" si="1191"/>
        <v>1.7775539771183065E-2</v>
      </c>
      <c r="AA971" s="13">
        <f t="shared" si="1192"/>
        <v>1.6257582739473121E-2</v>
      </c>
      <c r="AB971" s="13">
        <f t="shared" si="1193"/>
        <v>7.4346264567251175E-3</v>
      </c>
      <c r="AC971" s="13">
        <f t="shared" si="1194"/>
        <v>1.1084917937004843E-4</v>
      </c>
      <c r="AD971" s="13">
        <f t="shared" si="1195"/>
        <v>4.9653613695399427E-3</v>
      </c>
      <c r="AE971" s="13">
        <f t="shared" si="1196"/>
        <v>4.2481425050508352E-3</v>
      </c>
      <c r="AF971" s="13">
        <f t="shared" si="1197"/>
        <v>1.8172609604939663E-3</v>
      </c>
      <c r="AG971" s="13">
        <f t="shared" si="1198"/>
        <v>5.1825590354827897E-4</v>
      </c>
      <c r="AH971" s="13">
        <f t="shared" si="1199"/>
        <v>3.8019904510585953E-3</v>
      </c>
      <c r="AI971" s="13">
        <f t="shared" si="1200"/>
        <v>3.4773163081650805E-3</v>
      </c>
      <c r="AJ971" s="13">
        <f t="shared" si="1201"/>
        <v>1.5901839921328704E-3</v>
      </c>
      <c r="AK971" s="13">
        <f t="shared" si="1202"/>
        <v>4.8479630165712041E-4</v>
      </c>
      <c r="AL971" s="13">
        <f t="shared" si="1203"/>
        <v>3.4695557075128426E-6</v>
      </c>
      <c r="AM971" s="13">
        <f t="shared" si="1204"/>
        <v>9.0826803951739017E-4</v>
      </c>
      <c r="AN971" s="13">
        <f t="shared" si="1205"/>
        <v>7.7707376714265526E-4</v>
      </c>
      <c r="AO971" s="13">
        <f t="shared" si="1206"/>
        <v>3.3241488927769099E-4</v>
      </c>
      <c r="AP971" s="13">
        <f t="shared" si="1207"/>
        <v>9.4799801756971088E-5</v>
      </c>
      <c r="AQ971" s="13">
        <f t="shared" si="1208"/>
        <v>2.0276624264685457E-5</v>
      </c>
      <c r="AR971" s="13">
        <f t="shared" si="1209"/>
        <v>6.5056281051447036E-4</v>
      </c>
      <c r="AS971" s="13">
        <f t="shared" si="1210"/>
        <v>5.9500745717491331E-4</v>
      </c>
      <c r="AT971" s="13">
        <f t="shared" si="1211"/>
        <v>2.7209814976495767E-4</v>
      </c>
      <c r="AU971" s="13">
        <f t="shared" si="1212"/>
        <v>8.2954033839107222E-5</v>
      </c>
      <c r="AV971" s="13">
        <f t="shared" si="1213"/>
        <v>1.8967526247763831E-5</v>
      </c>
      <c r="AW971" s="13">
        <f t="shared" si="1214"/>
        <v>7.5414135248811431E-8</v>
      </c>
      <c r="AX971" s="13">
        <f t="shared" si="1215"/>
        <v>1.3845095556546197E-4</v>
      </c>
      <c r="AY971" s="13">
        <f t="shared" si="1216"/>
        <v>1.1845248420600622E-4</v>
      </c>
      <c r="AZ971" s="13">
        <f t="shared" si="1217"/>
        <v>5.0671340465902599E-5</v>
      </c>
      <c r="BA971" s="13">
        <f t="shared" si="1218"/>
        <v>1.4450715614349993E-5</v>
      </c>
      <c r="BB971" s="13">
        <f t="shared" si="1219"/>
        <v>3.0908475064026336E-6</v>
      </c>
      <c r="BC971" s="13">
        <f t="shared" si="1220"/>
        <v>5.2887835109556137E-7</v>
      </c>
      <c r="BD971" s="13">
        <f t="shared" si="1221"/>
        <v>9.2765437795581766E-5</v>
      </c>
      <c r="BE971" s="13">
        <f t="shared" si="1222"/>
        <v>8.4843655930496795E-5</v>
      </c>
      <c r="BF971" s="13">
        <f t="shared" si="1223"/>
        <v>3.87991806146328E-5</v>
      </c>
      <c r="BG971" s="13">
        <f t="shared" si="1224"/>
        <v>1.1828630751131939E-5</v>
      </c>
      <c r="BH971" s="13">
        <f t="shared" si="1225"/>
        <v>2.7046287427366906E-6</v>
      </c>
      <c r="BI971" s="13">
        <f t="shared" si="1226"/>
        <v>4.9473294347868253E-7</v>
      </c>
      <c r="BJ971" s="14">
        <f t="shared" si="1227"/>
        <v>0.35018475043712854</v>
      </c>
      <c r="BK971" s="14">
        <f t="shared" si="1228"/>
        <v>0.33213797582801868</v>
      </c>
      <c r="BL971" s="14">
        <f t="shared" si="1229"/>
        <v>0.29994050611236073</v>
      </c>
      <c r="BM971" s="14">
        <f t="shared" si="1230"/>
        <v>0.2613225229103277</v>
      </c>
      <c r="BN971" s="14">
        <f t="shared" si="1231"/>
        <v>0.73859787216829265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1.4212962962963001</v>
      </c>
      <c r="F972" s="10">
        <f>VLOOKUP(B972,home!$B$2:$E$405,3,FALSE)</f>
        <v>0.55000000000000004</v>
      </c>
      <c r="G972" s="10">
        <f>VLOOKUP(C972,away!$B$2:$E$405,4,FALSE)</f>
        <v>0.86</v>
      </c>
      <c r="H972" s="10">
        <f>VLOOKUP(A972,away!$A$2:$E$405,3,FALSE)</f>
        <v>1.1111111111111101</v>
      </c>
      <c r="I972" s="10">
        <f>VLOOKUP(C972,away!$B$2:$E$405,3,FALSE)</f>
        <v>0.78</v>
      </c>
      <c r="J972" s="10">
        <f>VLOOKUP(B972,home!$B$2:$E$405,4,FALSE)</f>
        <v>1.2</v>
      </c>
      <c r="K972" s="12">
        <f t="shared" si="1176"/>
        <v>0.67227314814814998</v>
      </c>
      <c r="L972" s="12">
        <f t="shared" si="1177"/>
        <v>1.0399999999999991</v>
      </c>
      <c r="M972" s="13">
        <f t="shared" si="1178"/>
        <v>0.18045512480679085</v>
      </c>
      <c r="N972" s="13">
        <f t="shared" si="1179"/>
        <v>0.12131513485332859</v>
      </c>
      <c r="O972" s="13">
        <f t="shared" si="1180"/>
        <v>0.18767332979906234</v>
      </c>
      <c r="P972" s="13">
        <f t="shared" si="1181"/>
        <v>0.12616774024746163</v>
      </c>
      <c r="Q972" s="13">
        <f t="shared" si="1182"/>
        <v>4.0778453812932283E-2</v>
      </c>
      <c r="R972" s="13">
        <f t="shared" si="1183"/>
        <v>9.7590131495512322E-2</v>
      </c>
      <c r="S972" s="13">
        <f t="shared" si="1184"/>
        <v>2.2052987822033743E-2</v>
      </c>
      <c r="T972" s="13">
        <f t="shared" si="1185"/>
        <v>4.2409591965449543E-2</v>
      </c>
      <c r="U972" s="13">
        <f t="shared" si="1186"/>
        <v>6.5607224928679986E-2</v>
      </c>
      <c r="V972" s="13">
        <f t="shared" si="1187"/>
        <v>1.713184090128787E-3</v>
      </c>
      <c r="W972" s="13">
        <f t="shared" si="1188"/>
        <v>9.1380865071446389E-3</v>
      </c>
      <c r="X972" s="13">
        <f t="shared" si="1189"/>
        <v>9.5036099674304167E-3</v>
      </c>
      <c r="Y972" s="13">
        <f t="shared" si="1190"/>
        <v>4.9418771830638123E-3</v>
      </c>
      <c r="Z972" s="13">
        <f t="shared" si="1191"/>
        <v>3.3831245585110914E-2</v>
      </c>
      <c r="AA972" s="13">
        <f t="shared" si="1192"/>
        <v>2.2743837975275714E-2</v>
      </c>
      <c r="AB972" s="13">
        <f t="shared" si="1193"/>
        <v>7.6450357783050251E-3</v>
      </c>
      <c r="AC972" s="13">
        <f t="shared" si="1194"/>
        <v>7.4862298005833148E-5</v>
      </c>
      <c r="AD972" s="13">
        <f t="shared" si="1195"/>
        <v>1.5358225460520645E-3</v>
      </c>
      <c r="AE972" s="13">
        <f t="shared" si="1196"/>
        <v>1.5972554478941459E-3</v>
      </c>
      <c r="AF972" s="13">
        <f t="shared" si="1197"/>
        <v>8.3057283290495509E-4</v>
      </c>
      <c r="AG972" s="13">
        <f t="shared" si="1198"/>
        <v>2.8793191540705089E-4</v>
      </c>
      <c r="AH972" s="13">
        <f t="shared" si="1199"/>
        <v>8.7961238521288287E-3</v>
      </c>
      <c r="AI972" s="13">
        <f t="shared" si="1200"/>
        <v>5.9133978735716793E-3</v>
      </c>
      <c r="AJ972" s="13">
        <f t="shared" si="1201"/>
        <v>1.9877093023593045E-3</v>
      </c>
      <c r="AK972" s="13">
        <f t="shared" si="1202"/>
        <v>4.4542786343348419E-4</v>
      </c>
      <c r="AL972" s="13">
        <f t="shared" si="1203"/>
        <v>2.0936411707322348E-6</v>
      </c>
      <c r="AM972" s="13">
        <f t="shared" si="1204"/>
        <v>2.0649845160626576E-4</v>
      </c>
      <c r="AN972" s="13">
        <f t="shared" si="1205"/>
        <v>2.1475838967051621E-4</v>
      </c>
      <c r="AO972" s="13">
        <f t="shared" si="1206"/>
        <v>1.1167436262866832E-4</v>
      </c>
      <c r="AP972" s="13">
        <f t="shared" si="1207"/>
        <v>3.871377904460499E-5</v>
      </c>
      <c r="AQ972" s="13">
        <f t="shared" si="1208"/>
        <v>1.0065582551597288E-5</v>
      </c>
      <c r="AR972" s="13">
        <f t="shared" si="1209"/>
        <v>1.8295937612427956E-3</v>
      </c>
      <c r="AS972" s="13">
        <f t="shared" si="1210"/>
        <v>1.2299867577029088E-3</v>
      </c>
      <c r="AT972" s="13">
        <f t="shared" si="1211"/>
        <v>4.1344353489073516E-4</v>
      </c>
      <c r="AU972" s="13">
        <f t="shared" si="1212"/>
        <v>9.2648995594164671E-5</v>
      </c>
      <c r="AV972" s="13">
        <f t="shared" si="1213"/>
        <v>1.5571357985213288E-5</v>
      </c>
      <c r="AW972" s="13">
        <f t="shared" si="1214"/>
        <v>4.0661074738287919E-8</v>
      </c>
      <c r="AX972" s="13">
        <f t="shared" si="1215"/>
        <v>2.3137227358177101E-5</v>
      </c>
      <c r="AY972" s="13">
        <f t="shared" si="1216"/>
        <v>2.4062716452504167E-5</v>
      </c>
      <c r="AZ972" s="13">
        <f t="shared" si="1217"/>
        <v>1.2512612555302155E-5</v>
      </c>
      <c r="BA972" s="13">
        <f t="shared" si="1218"/>
        <v>4.3377056858380774E-6</v>
      </c>
      <c r="BB972" s="13">
        <f t="shared" si="1219"/>
        <v>1.127803478317899E-6</v>
      </c>
      <c r="BC972" s="13">
        <f t="shared" si="1220"/>
        <v>2.3458312349012288E-7</v>
      </c>
      <c r="BD972" s="13">
        <f t="shared" si="1221"/>
        <v>3.1712958528208422E-4</v>
      </c>
      <c r="BE972" s="13">
        <f t="shared" si="1222"/>
        <v>2.1319770466850393E-4</v>
      </c>
      <c r="BF972" s="13">
        <f t="shared" si="1223"/>
        <v>7.1663546047727347E-5</v>
      </c>
      <c r="BG972" s="13">
        <f t="shared" si="1224"/>
        <v>1.6059159236321858E-5</v>
      </c>
      <c r="BH972" s="13">
        <f t="shared" si="1225"/>
        <v>2.6990353841036336E-6</v>
      </c>
      <c r="BI972" s="13">
        <f t="shared" si="1226"/>
        <v>3.628978029269203E-7</v>
      </c>
      <c r="BJ972" s="14">
        <f t="shared" si="1227"/>
        <v>0.23298546024576283</v>
      </c>
      <c r="BK972" s="14">
        <f t="shared" si="1228"/>
        <v>0.33049005562204409</v>
      </c>
      <c r="BL972" s="14">
        <f t="shared" si="1229"/>
        <v>0.4026045752041662</v>
      </c>
      <c r="BM972" s="14">
        <f t="shared" si="1230"/>
        <v>0.24590739958661822</v>
      </c>
      <c r="BN972" s="14">
        <f t="shared" si="1231"/>
        <v>0.7539799150150881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1.4212962962963001</v>
      </c>
      <c r="F973" s="10">
        <f>VLOOKUP(B973,home!$B$2:$E$405,3,FALSE)</f>
        <v>0.55000000000000004</v>
      </c>
      <c r="G973" s="10">
        <f>VLOOKUP(C973,away!$B$2:$E$405,4,FALSE)</f>
        <v>0.31</v>
      </c>
      <c r="H973" s="10">
        <f>VLOOKUP(A973,away!$A$2:$E$405,3,FALSE)</f>
        <v>1.1111111111111101</v>
      </c>
      <c r="I973" s="10">
        <f>VLOOKUP(C973,away!$B$2:$E$405,3,FALSE)</f>
        <v>0.94</v>
      </c>
      <c r="J973" s="10">
        <f>VLOOKUP(B973,home!$B$2:$E$405,4,FALSE)</f>
        <v>1.4</v>
      </c>
      <c r="K973" s="12">
        <f t="shared" si="1176"/>
        <v>0.24233101851851918</v>
      </c>
      <c r="L973" s="12">
        <f t="shared" si="1177"/>
        <v>1.4622222222222208</v>
      </c>
      <c r="M973" s="13">
        <f t="shared" si="1178"/>
        <v>0.18185361281499479</v>
      </c>
      <c r="N973" s="13">
        <f t="shared" si="1179"/>
        <v>4.4068771214730122E-2</v>
      </c>
      <c r="O973" s="13">
        <f t="shared" si="1180"/>
        <v>0.26591039384948095</v>
      </c>
      <c r="P973" s="13">
        <f t="shared" si="1181"/>
        <v>6.4438336576205305E-2</v>
      </c>
      <c r="Q973" s="13">
        <f t="shared" si="1182"/>
        <v>5.3396151066625753E-3</v>
      </c>
      <c r="R973" s="13">
        <f t="shared" si="1183"/>
        <v>0.19441004350328706</v>
      </c>
      <c r="S973" s="13">
        <f t="shared" si="1184"/>
        <v>5.7082990494840757E-3</v>
      </c>
      <c r="T973" s="13">
        <f t="shared" si="1185"/>
        <v>7.8077038670754896E-3</v>
      </c>
      <c r="U973" s="13">
        <f t="shared" si="1186"/>
        <v>4.7111583852381178E-2</v>
      </c>
      <c r="V973" s="13">
        <f t="shared" si="1187"/>
        <v>2.2474321805350845E-4</v>
      </c>
      <c r="W973" s="13">
        <f t="shared" si="1188"/>
        <v>4.313181224314713E-4</v>
      </c>
      <c r="X973" s="13">
        <f t="shared" si="1189"/>
        <v>6.3068294346646178E-4</v>
      </c>
      <c r="Y973" s="13">
        <f t="shared" si="1190"/>
        <v>4.6109930755659063E-4</v>
      </c>
      <c r="Z973" s="13">
        <f t="shared" si="1191"/>
        <v>9.4756895277898365E-2</v>
      </c>
      <c r="AA973" s="13">
        <f t="shared" si="1192"/>
        <v>2.2962534944345771E-2</v>
      </c>
      <c r="AB973" s="13">
        <f t="shared" si="1193"/>
        <v>2.7822672404151996E-3</v>
      </c>
      <c r="AC973" s="13">
        <f t="shared" si="1194"/>
        <v>4.977244782209979E-6</v>
      </c>
      <c r="AD973" s="13">
        <f t="shared" si="1195"/>
        <v>2.6130439978578438E-5</v>
      </c>
      <c r="AE973" s="13">
        <f t="shared" si="1196"/>
        <v>3.8208510013121319E-5</v>
      </c>
      <c r="AF973" s="13">
        <f t="shared" si="1197"/>
        <v>2.7934666209593118E-5</v>
      </c>
      <c r="AG973" s="13">
        <f t="shared" si="1198"/>
        <v>1.361556323400908E-5</v>
      </c>
      <c r="AH973" s="13">
        <f t="shared" si="1199"/>
        <v>3.4638909496031683E-2</v>
      </c>
      <c r="AI973" s="13">
        <f t="shared" si="1200"/>
        <v>8.3940822185441643E-3</v>
      </c>
      <c r="AJ973" s="13">
        <f t="shared" si="1201"/>
        <v>1.0170732467739991E-3</v>
      </c>
      <c r="AK973" s="13">
        <f t="shared" si="1202"/>
        <v>8.2156131932893529E-5</v>
      </c>
      <c r="AL973" s="13">
        <f t="shared" si="1203"/>
        <v>7.0545835088685738E-8</v>
      </c>
      <c r="AM973" s="13">
        <f t="shared" si="1204"/>
        <v>1.266443226869189E-6</v>
      </c>
      <c r="AN973" s="13">
        <f t="shared" si="1205"/>
        <v>1.8518214295109452E-6</v>
      </c>
      <c r="AO973" s="13">
        <f t="shared" si="1206"/>
        <v>1.3538872229091123E-6</v>
      </c>
      <c r="AP973" s="13">
        <f t="shared" si="1207"/>
        <v>6.5989466124014468E-7</v>
      </c>
      <c r="AQ973" s="13">
        <f t="shared" si="1208"/>
        <v>2.4122815949778585E-7</v>
      </c>
      <c r="AR973" s="13">
        <f t="shared" si="1209"/>
        <v>1.0129956643728365E-2</v>
      </c>
      <c r="AS973" s="13">
        <f t="shared" si="1210"/>
        <v>2.4548027110231348E-3</v>
      </c>
      <c r="AT973" s="13">
        <f t="shared" si="1211"/>
        <v>2.9743742061212922E-4</v>
      </c>
      <c r="AU973" s="13">
        <f t="shared" si="1212"/>
        <v>2.4026104360819499E-5</v>
      </c>
      <c r="AV973" s="13">
        <f t="shared" si="1213"/>
        <v>1.4555675851974056E-6</v>
      </c>
      <c r="AW973" s="13">
        <f t="shared" si="1214"/>
        <v>6.9437050602387209E-10</v>
      </c>
      <c r="AX973" s="13">
        <f t="shared" si="1215"/>
        <v>5.1149746177181819E-8</v>
      </c>
      <c r="AY973" s="13">
        <f t="shared" si="1216"/>
        <v>7.4792295521301329E-8</v>
      </c>
      <c r="AZ973" s="13">
        <f t="shared" si="1217"/>
        <v>5.4681478281129155E-8</v>
      </c>
      <c r="BA973" s="13">
        <f t="shared" si="1218"/>
        <v>2.6652157562209599E-8</v>
      </c>
      <c r="BB973" s="13">
        <f t="shared" si="1219"/>
        <v>9.7428442644077169E-9</v>
      </c>
      <c r="BC973" s="13">
        <f t="shared" si="1220"/>
        <v>2.8492406782134534E-9</v>
      </c>
      <c r="BD973" s="13">
        <f t="shared" si="1221"/>
        <v>2.4687079524345454E-3</v>
      </c>
      <c r="BE973" s="13">
        <f t="shared" si="1222"/>
        <v>5.9824451253823142E-4</v>
      </c>
      <c r="BF973" s="13">
        <f t="shared" si="1223"/>
        <v>7.2486601023252322E-5</v>
      </c>
      <c r="BG973" s="13">
        <f t="shared" si="1224"/>
        <v>5.8552506183034266E-6</v>
      </c>
      <c r="BH973" s="13">
        <f t="shared" si="1225"/>
        <v>3.5472721150366442E-7</v>
      </c>
      <c r="BI973" s="13">
        <f t="shared" si="1226"/>
        <v>1.7192281291983433E-8</v>
      </c>
      <c r="BJ973" s="14">
        <f t="shared" si="1227"/>
        <v>5.8850672883820537E-2</v>
      </c>
      <c r="BK973" s="14">
        <f t="shared" si="1228"/>
        <v>0.25223011424165043</v>
      </c>
      <c r="BL973" s="14">
        <f t="shared" si="1229"/>
        <v>0.59336238916660977</v>
      </c>
      <c r="BM973" s="14">
        <f t="shared" si="1230"/>
        <v>0.24317922440669321</v>
      </c>
      <c r="BN973" s="14">
        <f t="shared" si="1231"/>
        <v>0.75602077306536086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1.4212962962963001</v>
      </c>
      <c r="F974" s="10">
        <f>VLOOKUP(B974,home!$B$2:$E$405,3,FALSE)</f>
        <v>0.86</v>
      </c>
      <c r="G974" s="10">
        <f>VLOOKUP(C974,away!$B$2:$E$405,4,FALSE)</f>
        <v>0.86</v>
      </c>
      <c r="H974" s="10">
        <f>VLOOKUP(A974,away!$A$2:$E$405,3,FALSE)</f>
        <v>1.1111111111111101</v>
      </c>
      <c r="I974" s="10">
        <f>VLOOKUP(C974,away!$B$2:$E$405,3,FALSE)</f>
        <v>0.7</v>
      </c>
      <c r="J974" s="10">
        <f>VLOOKUP(B974,home!$B$2:$E$405,4,FALSE)</f>
        <v>0.9</v>
      </c>
      <c r="K974" s="12">
        <f t="shared" si="1176"/>
        <v>1.0511907407407435</v>
      </c>
      <c r="L974" s="12">
        <f t="shared" si="1177"/>
        <v>0.69999999999999929</v>
      </c>
      <c r="M974" s="13">
        <f t="shared" si="1178"/>
        <v>0.17356714688128322</v>
      </c>
      <c r="N974" s="13">
        <f t="shared" si="1179"/>
        <v>0.18245217769839356</v>
      </c>
      <c r="O974" s="13">
        <f t="shared" si="1180"/>
        <v>0.12149700281689815</v>
      </c>
      <c r="P974" s="13">
        <f t="shared" si="1181"/>
        <v>0.12771652438887537</v>
      </c>
      <c r="Q974" s="13">
        <f t="shared" si="1182"/>
        <v>9.5896019912268024E-2</v>
      </c>
      <c r="R974" s="13">
        <f t="shared" si="1183"/>
        <v>4.2523950985914299E-2</v>
      </c>
      <c r="S974" s="13">
        <f t="shared" si="1184"/>
        <v>2.3494524878505615E-2</v>
      </c>
      <c r="T974" s="13">
        <f t="shared" si="1185"/>
        <v>6.712721393858756E-2</v>
      </c>
      <c r="U974" s="13">
        <f t="shared" si="1186"/>
        <v>4.4700783536106327E-2</v>
      </c>
      <c r="V974" s="13">
        <f t="shared" si="1187"/>
        <v>1.9208954341412988E-3</v>
      </c>
      <c r="W974" s="13">
        <f t="shared" si="1188"/>
        <v>3.360166940188871E-2</v>
      </c>
      <c r="X974" s="13">
        <f t="shared" si="1189"/>
        <v>2.3521168581322076E-2</v>
      </c>
      <c r="Y974" s="13">
        <f t="shared" si="1190"/>
        <v>8.2324090034627175E-3</v>
      </c>
      <c r="Z974" s="13">
        <f t="shared" si="1191"/>
        <v>9.9222552300466602E-3</v>
      </c>
      <c r="AA974" s="13">
        <f t="shared" si="1192"/>
        <v>1.0430182825091467E-2</v>
      </c>
      <c r="AB974" s="13">
        <f t="shared" si="1193"/>
        <v>5.4820558049846384E-3</v>
      </c>
      <c r="AC974" s="13">
        <f t="shared" si="1194"/>
        <v>8.8341202875646905E-5</v>
      </c>
      <c r="AD974" s="13">
        <f t="shared" si="1195"/>
        <v>8.8304409371742394E-3</v>
      </c>
      <c r="AE974" s="13">
        <f t="shared" si="1196"/>
        <v>6.1813086560219624E-3</v>
      </c>
      <c r="AF974" s="13">
        <f t="shared" si="1197"/>
        <v>2.163458029607684E-3</v>
      </c>
      <c r="AG974" s="13">
        <f t="shared" si="1198"/>
        <v>5.0480687357512587E-4</v>
      </c>
      <c r="AH974" s="13">
        <f t="shared" si="1199"/>
        <v>1.7363946652581635E-3</v>
      </c>
      <c r="AI974" s="13">
        <f t="shared" si="1200"/>
        <v>1.8252819943910044E-3</v>
      </c>
      <c r="AJ974" s="13">
        <f t="shared" si="1201"/>
        <v>9.5935976587231057E-4</v>
      </c>
      <c r="AK974" s="13">
        <f t="shared" si="1202"/>
        <v>3.3615670097472688E-4</v>
      </c>
      <c r="AL974" s="13">
        <f t="shared" si="1203"/>
        <v>2.600176725685828E-6</v>
      </c>
      <c r="AM974" s="13">
        <f t="shared" si="1204"/>
        <v>1.8564955499631155E-3</v>
      </c>
      <c r="AN974" s="13">
        <f t="shared" si="1205"/>
        <v>1.2995468849741798E-3</v>
      </c>
      <c r="AO974" s="13">
        <f t="shared" si="1206"/>
        <v>4.5484140974096234E-4</v>
      </c>
      <c r="AP974" s="13">
        <f t="shared" si="1207"/>
        <v>1.0612966227289111E-4</v>
      </c>
      <c r="AQ974" s="13">
        <f t="shared" si="1208"/>
        <v>1.8572690897755921E-5</v>
      </c>
      <c r="AR974" s="13">
        <f t="shared" si="1209"/>
        <v>2.4309525313614277E-4</v>
      </c>
      <c r="AS974" s="13">
        <f t="shared" si="1210"/>
        <v>2.5553947921474047E-4</v>
      </c>
      <c r="AT974" s="13">
        <f t="shared" si="1211"/>
        <v>1.343103672221234E-4</v>
      </c>
      <c r="AU974" s="13">
        <f t="shared" si="1212"/>
        <v>4.7061938136461739E-5</v>
      </c>
      <c r="AV974" s="13">
        <f t="shared" si="1213"/>
        <v>1.2367768402590561E-5</v>
      </c>
      <c r="AW974" s="13">
        <f t="shared" si="1214"/>
        <v>5.3147144134204561E-8</v>
      </c>
      <c r="AX974" s="13">
        <f t="shared" si="1215"/>
        <v>3.252551553912701E-4</v>
      </c>
      <c r="AY974" s="13">
        <f t="shared" si="1216"/>
        <v>2.2767860877388887E-4</v>
      </c>
      <c r="AZ974" s="13">
        <f t="shared" si="1217"/>
        <v>7.9687513070860995E-5</v>
      </c>
      <c r="BA974" s="13">
        <f t="shared" si="1218"/>
        <v>1.859375304986755E-5</v>
      </c>
      <c r="BB974" s="13">
        <f t="shared" si="1219"/>
        <v>3.2539067837268174E-6</v>
      </c>
      <c r="BC974" s="13">
        <f t="shared" si="1220"/>
        <v>4.555469497217542E-7</v>
      </c>
      <c r="BD974" s="13">
        <f t="shared" si="1221"/>
        <v>2.8361112865883274E-5</v>
      </c>
      <c r="BE974" s="13">
        <f t="shared" si="1222"/>
        <v>2.9812939241719673E-5</v>
      </c>
      <c r="BF974" s="13">
        <f t="shared" si="1223"/>
        <v>1.5669542842581038E-5</v>
      </c>
      <c r="BG974" s="13">
        <f t="shared" si="1224"/>
        <v>5.4905594492538602E-6</v>
      </c>
      <c r="BH974" s="13">
        <f t="shared" si="1225"/>
        <v>1.442906313635563E-6</v>
      </c>
      <c r="BI974" s="13">
        <f t="shared" si="1226"/>
        <v>3.0335395133001273E-7</v>
      </c>
      <c r="BJ974" s="14">
        <f t="shared" si="1227"/>
        <v>0.43290118371416986</v>
      </c>
      <c r="BK974" s="14">
        <f t="shared" si="1228"/>
        <v>0.32701771157118076</v>
      </c>
      <c r="BL974" s="14">
        <f t="shared" si="1229"/>
        <v>0.23026462431626754</v>
      </c>
      <c r="BM974" s="14">
        <f t="shared" si="1230"/>
        <v>0.25622532668640258</v>
      </c>
      <c r="BN974" s="14">
        <f t="shared" si="1231"/>
        <v>0.74365282268363264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1.4212962962963001</v>
      </c>
      <c r="F975" s="10">
        <f>VLOOKUP(B975,home!$B$2:$E$405,3,FALSE)</f>
        <v>1.8</v>
      </c>
      <c r="G975" s="10">
        <f>VLOOKUP(C975,away!$B$2:$E$405,4,FALSE)</f>
        <v>1.17</v>
      </c>
      <c r="H975" s="10">
        <f>VLOOKUP(A975,away!$A$2:$E$405,3,FALSE)</f>
        <v>1.1111111111111101</v>
      </c>
      <c r="I975" s="10">
        <f>VLOOKUP(C975,away!$B$2:$E$405,3,FALSE)</f>
        <v>0.63</v>
      </c>
      <c r="J975" s="10">
        <f>VLOOKUP(B975,home!$B$2:$E$405,4,FALSE)</f>
        <v>0.6</v>
      </c>
      <c r="K975" s="12">
        <f t="shared" si="1176"/>
        <v>2.9932500000000077</v>
      </c>
      <c r="L975" s="12">
        <f t="shared" si="1177"/>
        <v>0.41999999999999954</v>
      </c>
      <c r="M975" s="13">
        <f t="shared" si="1178"/>
        <v>3.2933990784617638E-2</v>
      </c>
      <c r="N975" s="13">
        <f t="shared" si="1179"/>
        <v>9.857966791605699E-2</v>
      </c>
      <c r="O975" s="13">
        <f t="shared" si="1180"/>
        <v>1.3832276129539392E-2</v>
      </c>
      <c r="P975" s="13">
        <f t="shared" si="1181"/>
        <v>4.1403460524743883E-2</v>
      </c>
      <c r="Q975" s="13">
        <f t="shared" si="1182"/>
        <v>0.1475367954948692</v>
      </c>
      <c r="R975" s="13">
        <f t="shared" si="1183"/>
        <v>2.9047779872032691E-3</v>
      </c>
      <c r="S975" s="13">
        <f t="shared" si="1184"/>
        <v>1.3012745362647436E-2</v>
      </c>
      <c r="T975" s="13">
        <f t="shared" si="1185"/>
        <v>6.1965454107844993E-2</v>
      </c>
      <c r="U975" s="13">
        <f t="shared" si="1186"/>
        <v>8.6947267101962072E-3</v>
      </c>
      <c r="V975" s="13">
        <f t="shared" si="1187"/>
        <v>1.8176853359814101E-3</v>
      </c>
      <c r="W975" s="13">
        <f t="shared" si="1188"/>
        <v>0.14720483770500614</v>
      </c>
      <c r="X975" s="13">
        <f t="shared" si="1189"/>
        <v>6.1826031836102503E-2</v>
      </c>
      <c r="Y975" s="13">
        <f t="shared" si="1190"/>
        <v>1.2983466685581512E-2</v>
      </c>
      <c r="Z975" s="13">
        <f t="shared" si="1191"/>
        <v>4.0666891820845735E-4</v>
      </c>
      <c r="AA975" s="13">
        <f t="shared" si="1192"/>
        <v>1.2172617394274679E-3</v>
      </c>
      <c r="AB975" s="13">
        <f t="shared" si="1193"/>
        <v>1.8217843507706392E-3</v>
      </c>
      <c r="AC975" s="13">
        <f t="shared" si="1194"/>
        <v>1.42820649088067E-4</v>
      </c>
      <c r="AD975" s="13">
        <f t="shared" si="1195"/>
        <v>0.1101552201151277</v>
      </c>
      <c r="AE975" s="13">
        <f t="shared" si="1196"/>
        <v>4.626519244835358E-2</v>
      </c>
      <c r="AF975" s="13">
        <f t="shared" si="1197"/>
        <v>9.7156904141542412E-3</v>
      </c>
      <c r="AG975" s="13">
        <f t="shared" si="1198"/>
        <v>1.3601966579815928E-3</v>
      </c>
      <c r="AH975" s="13">
        <f t="shared" si="1199"/>
        <v>4.2700236411887958E-5</v>
      </c>
      <c r="AI975" s="13">
        <f t="shared" si="1200"/>
        <v>1.2781248263988394E-4</v>
      </c>
      <c r="AJ975" s="13">
        <f t="shared" si="1201"/>
        <v>1.9128735683091684E-4</v>
      </c>
      <c r="AK975" s="13">
        <f t="shared" si="1202"/>
        <v>1.9085696027804777E-4</v>
      </c>
      <c r="AL975" s="13">
        <f t="shared" si="1203"/>
        <v>7.181964852432002E-6</v>
      </c>
      <c r="AM975" s="13">
        <f t="shared" si="1204"/>
        <v>6.5944422521921356E-2</v>
      </c>
      <c r="AN975" s="13">
        <f t="shared" si="1205"/>
        <v>2.7696657459206939E-2</v>
      </c>
      <c r="AO975" s="13">
        <f t="shared" si="1206"/>
        <v>5.8162980664334509E-3</v>
      </c>
      <c r="AP975" s="13">
        <f t="shared" si="1207"/>
        <v>8.1428172930068238E-4</v>
      </c>
      <c r="AQ975" s="13">
        <f t="shared" si="1208"/>
        <v>8.5499581576571531E-5</v>
      </c>
      <c r="AR975" s="13">
        <f t="shared" si="1209"/>
        <v>3.5868198585985854E-6</v>
      </c>
      <c r="AS975" s="13">
        <f t="shared" si="1210"/>
        <v>1.0736248541750242E-5</v>
      </c>
      <c r="AT975" s="13">
        <f t="shared" si="1211"/>
        <v>1.6068137973797002E-5</v>
      </c>
      <c r="AU975" s="13">
        <f t="shared" si="1212"/>
        <v>1.6031984663355999E-5</v>
      </c>
      <c r="AV975" s="13">
        <f t="shared" si="1213"/>
        <v>1.199693452339762E-5</v>
      </c>
      <c r="AW975" s="13">
        <f t="shared" si="1214"/>
        <v>2.5080319010299124E-7</v>
      </c>
      <c r="AX975" s="13">
        <f t="shared" si="1215"/>
        <v>3.2898023785623585E-2</v>
      </c>
      <c r="AY975" s="13">
        <f t="shared" si="1216"/>
        <v>1.3817169989961889E-2</v>
      </c>
      <c r="AZ975" s="13">
        <f t="shared" si="1217"/>
        <v>2.9016056978919936E-3</v>
      </c>
      <c r="BA975" s="13">
        <f t="shared" si="1218"/>
        <v>4.0622479770487872E-4</v>
      </c>
      <c r="BB975" s="13">
        <f t="shared" si="1219"/>
        <v>4.2653603759012207E-5</v>
      </c>
      <c r="BC975" s="13">
        <f t="shared" si="1220"/>
        <v>3.582902715757022E-6</v>
      </c>
      <c r="BD975" s="13">
        <f t="shared" si="1221"/>
        <v>2.5107739010190066E-7</v>
      </c>
      <c r="BE975" s="13">
        <f t="shared" si="1222"/>
        <v>7.5153739792251602E-7</v>
      </c>
      <c r="BF975" s="13">
        <f t="shared" si="1223"/>
        <v>1.1247696581657888E-6</v>
      </c>
      <c r="BG975" s="13">
        <f t="shared" si="1224"/>
        <v>1.1222389264349186E-6</v>
      </c>
      <c r="BH975" s="13">
        <f t="shared" si="1225"/>
        <v>8.3978541663783235E-7</v>
      </c>
      <c r="BI975" s="13">
        <f t="shared" si="1226"/>
        <v>5.0273753967023958E-7</v>
      </c>
      <c r="BJ975" s="14">
        <f t="shared" si="1227"/>
        <v>0.84801897351717437</v>
      </c>
      <c r="BK975" s="14">
        <f t="shared" si="1228"/>
        <v>0.10313505461189275</v>
      </c>
      <c r="BL975" s="14">
        <f t="shared" si="1229"/>
        <v>2.9086496225187539E-2</v>
      </c>
      <c r="BM975" s="14">
        <f t="shared" si="1230"/>
        <v>0.62963930524866119</v>
      </c>
      <c r="BN975" s="14">
        <f t="shared" si="1231"/>
        <v>0.33719096883703042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1.4212962962963001</v>
      </c>
      <c r="F976" s="10">
        <f>VLOOKUP(B976,home!$B$2:$E$405,3,FALSE)</f>
        <v>1.02</v>
      </c>
      <c r="G976" s="10">
        <f>VLOOKUP(C976,away!$B$2:$E$405,4,FALSE)</f>
        <v>0.63</v>
      </c>
      <c r="H976" s="10">
        <f>VLOOKUP(A976,away!$A$2:$E$405,3,FALSE)</f>
        <v>1.1111111111111101</v>
      </c>
      <c r="I976" s="10">
        <f>VLOOKUP(C976,away!$B$2:$E$405,3,FALSE)</f>
        <v>1.0900000000000001</v>
      </c>
      <c r="J976" s="10">
        <f>VLOOKUP(B976,home!$B$2:$E$405,4,FALSE)</f>
        <v>0.9</v>
      </c>
      <c r="K976" s="12">
        <f t="shared" si="1176"/>
        <v>0.9133250000000025</v>
      </c>
      <c r="L976" s="12">
        <f t="shared" si="1177"/>
        <v>1.0899999999999992</v>
      </c>
      <c r="M976" s="13">
        <f t="shared" si="1178"/>
        <v>0.13488604069945676</v>
      </c>
      <c r="N976" s="13">
        <f t="shared" si="1179"/>
        <v>0.12319479312183169</v>
      </c>
      <c r="O976" s="13">
        <f t="shared" si="1180"/>
        <v>0.14702578436240776</v>
      </c>
      <c r="P976" s="13">
        <f t="shared" si="1181"/>
        <v>0.13428232450279645</v>
      </c>
      <c r="Q976" s="13">
        <f t="shared" si="1182"/>
        <v>5.6258442213998602E-2</v>
      </c>
      <c r="R976" s="13">
        <f t="shared" si="1183"/>
        <v>8.0129052477512147E-2</v>
      </c>
      <c r="S976" s="13">
        <f t="shared" si="1184"/>
        <v>3.342032759722581E-2</v>
      </c>
      <c r="T976" s="13">
        <f t="shared" si="1185"/>
        <v>6.1321702013258435E-2</v>
      </c>
      <c r="U976" s="13">
        <f t="shared" si="1186"/>
        <v>7.3183866854023991E-2</v>
      </c>
      <c r="V976" s="13">
        <f t="shared" si="1187"/>
        <v>3.6967496184425117E-3</v>
      </c>
      <c r="W976" s="13">
        <f t="shared" si="1188"/>
        <v>1.712741391170014E-2</v>
      </c>
      <c r="X976" s="13">
        <f t="shared" si="1189"/>
        <v>1.8668881163753138E-2</v>
      </c>
      <c r="Y976" s="13">
        <f t="shared" si="1190"/>
        <v>1.017454023424545E-2</v>
      </c>
      <c r="Z976" s="13">
        <f t="shared" si="1191"/>
        <v>2.9113555733496065E-2</v>
      </c>
      <c r="AA976" s="13">
        <f t="shared" si="1192"/>
        <v>2.659013829029537E-2</v>
      </c>
      <c r="AB976" s="13">
        <f t="shared" si="1193"/>
        <v>1.214271902699204E-2</v>
      </c>
      <c r="AC976" s="13">
        <f t="shared" si="1194"/>
        <v>2.3001274320861093E-4</v>
      </c>
      <c r="AD976" s="13">
        <f t="shared" si="1195"/>
        <v>3.9107238277258935E-3</v>
      </c>
      <c r="AE976" s="13">
        <f t="shared" si="1196"/>
        <v>4.2626889722212208E-3</v>
      </c>
      <c r="AF976" s="13">
        <f t="shared" si="1197"/>
        <v>2.323165489860563E-3</v>
      </c>
      <c r="AG976" s="13">
        <f t="shared" si="1198"/>
        <v>8.4408346131600409E-4</v>
      </c>
      <c r="AH976" s="13">
        <f t="shared" si="1199"/>
        <v>7.9334439373776721E-3</v>
      </c>
      <c r="AI976" s="13">
        <f t="shared" si="1200"/>
        <v>7.2458126841054822E-3</v>
      </c>
      <c r="AJ976" s="13">
        <f t="shared" si="1201"/>
        <v>3.3088909348553282E-3</v>
      </c>
      <c r="AK976" s="13">
        <f t="shared" si="1202"/>
        <v>1.0073642710255837E-3</v>
      </c>
      <c r="AL976" s="13">
        <f t="shared" si="1203"/>
        <v>9.1593305469278231E-6</v>
      </c>
      <c r="AM976" s="13">
        <f t="shared" si="1204"/>
        <v>7.1435236799155251E-4</v>
      </c>
      <c r="AN976" s="13">
        <f t="shared" si="1205"/>
        <v>7.7864408111079158E-4</v>
      </c>
      <c r="AO976" s="13">
        <f t="shared" si="1206"/>
        <v>4.2436102420538102E-4</v>
      </c>
      <c r="AP976" s="13">
        <f t="shared" si="1207"/>
        <v>1.5418450546128836E-4</v>
      </c>
      <c r="AQ976" s="13">
        <f t="shared" si="1208"/>
        <v>4.2015277738201039E-5</v>
      </c>
      <c r="AR976" s="13">
        <f t="shared" si="1209"/>
        <v>1.7294907783483317E-3</v>
      </c>
      <c r="AS976" s="13">
        <f t="shared" si="1210"/>
        <v>1.5795871651349946E-3</v>
      </c>
      <c r="AT976" s="13">
        <f t="shared" si="1211"/>
        <v>7.2133822379846118E-4</v>
      </c>
      <c r="AU976" s="13">
        <f t="shared" si="1212"/>
        <v>2.1960541108357714E-4</v>
      </c>
      <c r="AV976" s="13">
        <f t="shared" si="1213"/>
        <v>5.014277801947716E-5</v>
      </c>
      <c r="AW976" s="13">
        <f t="shared" si="1214"/>
        <v>2.5328710203423388E-7</v>
      </c>
      <c r="AX976" s="13">
        <f t="shared" si="1215"/>
        <v>1.0873931274931434E-4</v>
      </c>
      <c r="AY976" s="13">
        <f t="shared" si="1216"/>
        <v>1.1852585089675255E-4</v>
      </c>
      <c r="AZ976" s="13">
        <f t="shared" si="1217"/>
        <v>6.4596588738730066E-5</v>
      </c>
      <c r="BA976" s="13">
        <f t="shared" si="1218"/>
        <v>2.3470093908405246E-5</v>
      </c>
      <c r="BB976" s="13">
        <f t="shared" si="1219"/>
        <v>6.3956005900404247E-6</v>
      </c>
      <c r="BC976" s="13">
        <f t="shared" si="1220"/>
        <v>1.394240928628812E-6</v>
      </c>
      <c r="BD976" s="13">
        <f t="shared" si="1221"/>
        <v>3.1419082473327988E-4</v>
      </c>
      <c r="BE976" s="13">
        <f t="shared" si="1222"/>
        <v>2.869583349995237E-4</v>
      </c>
      <c r="BF976" s="13">
        <f t="shared" si="1223"/>
        <v>1.3104311065672032E-4</v>
      </c>
      <c r="BG976" s="13">
        <f t="shared" si="1224"/>
        <v>3.9894983013516467E-5</v>
      </c>
      <c r="BH976" s="13">
        <f t="shared" si="1225"/>
        <v>9.1092713402050065E-6</v>
      </c>
      <c r="BI976" s="13">
        <f t="shared" si="1226"/>
        <v>1.6639450493585528E-6</v>
      </c>
      <c r="BJ976" s="14">
        <f t="shared" si="1227"/>
        <v>0.30052311335423026</v>
      </c>
      <c r="BK976" s="14">
        <f t="shared" si="1228"/>
        <v>0.30664314034257378</v>
      </c>
      <c r="BL976" s="14">
        <f t="shared" si="1229"/>
        <v>0.36365009766477274</v>
      </c>
      <c r="BM976" s="14">
        <f t="shared" si="1230"/>
        <v>0.32403519715327467</v>
      </c>
      <c r="BN976" s="14">
        <f t="shared" si="1231"/>
        <v>0.6757764373780033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1.4212962962963001</v>
      </c>
      <c r="F977" s="10">
        <f>VLOOKUP(B977,home!$B$2:$E$405,3,FALSE)</f>
        <v>1.17</v>
      </c>
      <c r="G977" s="10">
        <f>VLOOKUP(C977,away!$B$2:$E$405,4,FALSE)</f>
        <v>1.41</v>
      </c>
      <c r="H977" s="10">
        <f>VLOOKUP(A977,away!$A$2:$E$405,3,FALSE)</f>
        <v>1.1111111111111101</v>
      </c>
      <c r="I977" s="10">
        <f>VLOOKUP(C977,away!$B$2:$E$405,3,FALSE)</f>
        <v>0.78</v>
      </c>
      <c r="J977" s="10">
        <f>VLOOKUP(B977,home!$B$2:$E$405,4,FALSE)</f>
        <v>1</v>
      </c>
      <c r="K977" s="12">
        <f t="shared" si="1176"/>
        <v>2.3447125000000062</v>
      </c>
      <c r="L977" s="12">
        <f t="shared" si="1177"/>
        <v>0.86666666666666592</v>
      </c>
      <c r="M977" s="13">
        <f t="shared" si="1178"/>
        <v>4.0300993139759052E-2</v>
      </c>
      <c r="N977" s="13">
        <f t="shared" si="1179"/>
        <v>9.4494242377207549E-2</v>
      </c>
      <c r="O977" s="13">
        <f t="shared" si="1180"/>
        <v>3.4927527387791146E-2</v>
      </c>
      <c r="P977" s="13">
        <f t="shared" si="1181"/>
        <v>8.1895010060246465E-2</v>
      </c>
      <c r="Q977" s="13">
        <f t="shared" si="1182"/>
        <v>0.11078091563993443</v>
      </c>
      <c r="R977" s="13">
        <f t="shared" si="1183"/>
        <v>1.5135261868042819E-2</v>
      </c>
      <c r="S977" s="13">
        <f t="shared" si="1184"/>
        <v>4.1604388318108643E-2</v>
      </c>
      <c r="T977" s="13">
        <f t="shared" si="1185"/>
        <v>9.6010126887943095E-2</v>
      </c>
      <c r="U977" s="13">
        <f t="shared" si="1186"/>
        <v>3.5487837692773444E-2</v>
      </c>
      <c r="V977" s="13">
        <f t="shared" si="1187"/>
        <v>9.3937354183422622E-3</v>
      </c>
      <c r="W977" s="13">
        <f t="shared" si="1188"/>
        <v>8.6583132554133482E-2</v>
      </c>
      <c r="X977" s="13">
        <f t="shared" si="1189"/>
        <v>7.5038714880248963E-2</v>
      </c>
      <c r="Y977" s="13">
        <f t="shared" si="1190"/>
        <v>3.2516776448107854E-2</v>
      </c>
      <c r="Z977" s="13">
        <f t="shared" si="1191"/>
        <v>4.3724089841012549E-3</v>
      </c>
      <c r="AA977" s="13">
        <f t="shared" si="1192"/>
        <v>1.0252042000134541E-2</v>
      </c>
      <c r="AB977" s="13">
        <f t="shared" si="1193"/>
        <v>1.2019045514120264E-2</v>
      </c>
      <c r="AC977" s="13">
        <f t="shared" si="1194"/>
        <v>1.1930538130918262E-3</v>
      </c>
      <c r="AD977" s="13">
        <f t="shared" si="1195"/>
        <v>5.0753138297208573E-2</v>
      </c>
      <c r="AE977" s="13">
        <f t="shared" si="1196"/>
        <v>4.3986053190914053E-2</v>
      </c>
      <c r="AF977" s="13">
        <f t="shared" si="1197"/>
        <v>1.9060623049396076E-2</v>
      </c>
      <c r="AG977" s="13">
        <f t="shared" si="1198"/>
        <v>5.5064022142699729E-3</v>
      </c>
      <c r="AH977" s="13">
        <f t="shared" si="1199"/>
        <v>9.4735527988860425E-4</v>
      </c>
      <c r="AI977" s="13">
        <f t="shared" si="1200"/>
        <v>2.2212757666958149E-3</v>
      </c>
      <c r="AJ977" s="13">
        <f t="shared" si="1201"/>
        <v>2.6041265280593879E-3</v>
      </c>
      <c r="AK977" s="13">
        <f t="shared" si="1202"/>
        <v>2.0353093406408214E-3</v>
      </c>
      <c r="AL977" s="13">
        <f t="shared" si="1203"/>
        <v>9.6975430542607926E-5</v>
      </c>
      <c r="AM977" s="13">
        <f t="shared" si="1204"/>
        <v>2.3800303555938797E-2</v>
      </c>
      <c r="AN977" s="13">
        <f t="shared" si="1205"/>
        <v>2.0626929748480273E-2</v>
      </c>
      <c r="AO977" s="13">
        <f t="shared" si="1206"/>
        <v>8.9383362243414446E-3</v>
      </c>
      <c r="AP977" s="13">
        <f t="shared" si="1207"/>
        <v>2.5821860203653038E-3</v>
      </c>
      <c r="AQ977" s="13">
        <f t="shared" si="1208"/>
        <v>5.5947363774581536E-4</v>
      </c>
      <c r="AR977" s="13">
        <f t="shared" si="1209"/>
        <v>1.6420824851402465E-4</v>
      </c>
      <c r="AS977" s="13">
        <f t="shared" si="1210"/>
        <v>3.8502113289394106E-4</v>
      </c>
      <c r="AT977" s="13">
        <f t="shared" si="1211"/>
        <v>4.5138193153029365E-4</v>
      </c>
      <c r="AU977" s="13">
        <f t="shared" si="1212"/>
        <v>3.5278695237774216E-4</v>
      </c>
      <c r="AV977" s="13">
        <f t="shared" si="1213"/>
        <v>2.0679599426924976E-4</v>
      </c>
      <c r="AW977" s="13">
        <f t="shared" si="1214"/>
        <v>5.4739510267032453E-6</v>
      </c>
      <c r="AX977" s="13">
        <f t="shared" si="1215"/>
        <v>9.3008115419007109E-3</v>
      </c>
      <c r="AY977" s="13">
        <f t="shared" si="1216"/>
        <v>8.0607033363139426E-3</v>
      </c>
      <c r="AZ977" s="13">
        <f t="shared" si="1217"/>
        <v>3.4929714457360389E-3</v>
      </c>
      <c r="BA977" s="13">
        <f t="shared" si="1218"/>
        <v>1.0090806398792992E-3</v>
      </c>
      <c r="BB977" s="13">
        <f t="shared" si="1219"/>
        <v>2.1863413864051462E-4</v>
      </c>
      <c r="BC977" s="13">
        <f t="shared" si="1220"/>
        <v>3.7896584031022509E-5</v>
      </c>
      <c r="BD977" s="13">
        <f t="shared" si="1221"/>
        <v>2.3718969229803531E-5</v>
      </c>
      <c r="BE977" s="13">
        <f t="shared" si="1222"/>
        <v>5.5614163640235863E-5</v>
      </c>
      <c r="BF977" s="13">
        <f t="shared" si="1223"/>
        <v>6.5199612332153445E-5</v>
      </c>
      <c r="BG977" s="13">
        <f t="shared" si="1224"/>
        <v>5.0958115343451582E-5</v>
      </c>
      <c r="BH977" s="13">
        <f t="shared" si="1225"/>
        <v>2.9870532505558264E-5</v>
      </c>
      <c r="BI977" s="13">
        <f t="shared" si="1226"/>
        <v>1.4007562189487795E-5</v>
      </c>
      <c r="BJ977" s="14">
        <f t="shared" si="1227"/>
        <v>0.69335745241273694</v>
      </c>
      <c r="BK977" s="14">
        <f t="shared" si="1228"/>
        <v>0.18254485951640478</v>
      </c>
      <c r="BL977" s="14">
        <f t="shared" si="1229"/>
        <v>0.11742934459297279</v>
      </c>
      <c r="BM977" s="14">
        <f t="shared" si="1230"/>
        <v>0.61211488564794725</v>
      </c>
      <c r="BN977" s="14">
        <f t="shared" si="1231"/>
        <v>0.37753395047298144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1.4212962962963001</v>
      </c>
      <c r="F978" s="10">
        <f>VLOOKUP(B978,home!$B$2:$E$405,3,FALSE)</f>
        <v>1.02</v>
      </c>
      <c r="G978" s="10">
        <f>VLOOKUP(C978,away!$B$2:$E$405,4,FALSE)</f>
        <v>0.94</v>
      </c>
      <c r="H978" s="10">
        <f>VLOOKUP(A978,away!$A$2:$E$405,3,FALSE)</f>
        <v>1.1111111111111101</v>
      </c>
      <c r="I978" s="10">
        <f>VLOOKUP(C978,away!$B$2:$E$405,3,FALSE)</f>
        <v>1.02</v>
      </c>
      <c r="J978" s="10">
        <f>VLOOKUP(B978,home!$B$2:$E$405,4,FALSE)</f>
        <v>1</v>
      </c>
      <c r="K978" s="12">
        <f t="shared" si="1176"/>
        <v>1.3627388888888925</v>
      </c>
      <c r="L978" s="12">
        <f t="shared" si="1177"/>
        <v>1.1333333333333322</v>
      </c>
      <c r="M978" s="13">
        <f t="shared" si="1178"/>
        <v>8.2408044267819378E-2</v>
      </c>
      <c r="N978" s="13">
        <f t="shared" si="1179"/>
        <v>0.11230064668103483</v>
      </c>
      <c r="O978" s="13">
        <f t="shared" si="1180"/>
        <v>9.3395783503528534E-2</v>
      </c>
      <c r="P978" s="13">
        <f t="shared" si="1181"/>
        <v>0.12727406623850601</v>
      </c>
      <c r="Q978" s="13">
        <f t="shared" si="1182"/>
        <v>7.6518229239808777E-2</v>
      </c>
      <c r="R978" s="13">
        <f t="shared" si="1183"/>
        <v>5.2924277318666127E-2</v>
      </c>
      <c r="S978" s="13">
        <f t="shared" si="1184"/>
        <v>4.9141707222899324E-2</v>
      </c>
      <c r="T978" s="13">
        <f t="shared" si="1185"/>
        <v>8.6720659805116521E-2</v>
      </c>
      <c r="U978" s="13">
        <f t="shared" si="1186"/>
        <v>7.2121970868486693E-2</v>
      </c>
      <c r="V978" s="13">
        <f t="shared" si="1187"/>
        <v>8.4329212109898449E-3</v>
      </c>
      <c r="W978" s="13">
        <f t="shared" si="1188"/>
        <v>3.4758122231334183E-2</v>
      </c>
      <c r="X978" s="13">
        <f t="shared" si="1189"/>
        <v>3.9392538528845368E-2</v>
      </c>
      <c r="Y978" s="13">
        <f t="shared" si="1190"/>
        <v>2.2322438499679024E-2</v>
      </c>
      <c r="Z978" s="13">
        <f t="shared" si="1191"/>
        <v>1.9993615875940517E-2</v>
      </c>
      <c r="AA978" s="13">
        <f t="shared" si="1192"/>
        <v>2.7246077883650497E-2</v>
      </c>
      <c r="AB978" s="13">
        <f t="shared" si="1193"/>
        <v>1.8564644950873059E-2</v>
      </c>
      <c r="AC978" s="13">
        <f t="shared" si="1194"/>
        <v>8.1400743574825784E-4</v>
      </c>
      <c r="AD978" s="13">
        <f t="shared" si="1195"/>
        <v>1.1841561217348171E-2</v>
      </c>
      <c r="AE978" s="13">
        <f t="shared" si="1196"/>
        <v>1.3420436046327915E-2</v>
      </c>
      <c r="AF978" s="13">
        <f t="shared" si="1197"/>
        <v>7.6049137595858123E-3</v>
      </c>
      <c r="AG978" s="13">
        <f t="shared" si="1198"/>
        <v>2.8729674202879704E-3</v>
      </c>
      <c r="AH978" s="13">
        <f t="shared" si="1199"/>
        <v>5.664857831516476E-3</v>
      </c>
      <c r="AI978" s="13">
        <f t="shared" si="1200"/>
        <v>7.7197220670343035E-3</v>
      </c>
      <c r="AJ978" s="13">
        <f t="shared" si="1201"/>
        <v>5.2599827360806971E-3</v>
      </c>
      <c r="AK978" s="13">
        <f t="shared" si="1202"/>
        <v>2.3893276764471211E-3</v>
      </c>
      <c r="AL978" s="13">
        <f t="shared" si="1203"/>
        <v>5.0287341347095637E-5</v>
      </c>
      <c r="AM978" s="13">
        <f t="shared" si="1204"/>
        <v>3.2273911952077679E-3</v>
      </c>
      <c r="AN978" s="13">
        <f t="shared" si="1205"/>
        <v>3.6577100212354667E-3</v>
      </c>
      <c r="AO978" s="13">
        <f t="shared" si="1206"/>
        <v>2.072702345366763E-3</v>
      </c>
      <c r="AP978" s="13">
        <f t="shared" si="1207"/>
        <v>7.8302088602744298E-4</v>
      </c>
      <c r="AQ978" s="13">
        <f t="shared" si="1208"/>
        <v>2.2185591770777538E-4</v>
      </c>
      <c r="AR978" s="13">
        <f t="shared" si="1209"/>
        <v>1.2840344418103982E-3</v>
      </c>
      <c r="AS978" s="13">
        <f t="shared" si="1210"/>
        <v>1.7498036685277714E-3</v>
      </c>
      <c r="AT978" s="13">
        <f t="shared" si="1211"/>
        <v>1.1922627535116219E-3</v>
      </c>
      <c r="AU978" s="13">
        <f t="shared" si="1212"/>
        <v>5.4158093999467959E-4</v>
      </c>
      <c r="AV978" s="13">
        <f t="shared" si="1213"/>
        <v>1.8450835210293801E-4</v>
      </c>
      <c r="AW978" s="13">
        <f t="shared" si="1214"/>
        <v>2.1573791970977731E-6</v>
      </c>
      <c r="AX978" s="13">
        <f t="shared" si="1215"/>
        <v>7.3301524856120444E-4</v>
      </c>
      <c r="AY978" s="13">
        <f t="shared" si="1216"/>
        <v>8.3075061503603089E-4</v>
      </c>
      <c r="AZ978" s="13">
        <f t="shared" si="1217"/>
        <v>4.7075868185375049E-4</v>
      </c>
      <c r="BA978" s="13">
        <f t="shared" si="1218"/>
        <v>1.7784216870030554E-4</v>
      </c>
      <c r="BB978" s="13">
        <f t="shared" si="1219"/>
        <v>5.0388614465086546E-5</v>
      </c>
      <c r="BC978" s="13">
        <f t="shared" si="1220"/>
        <v>1.1421419278752923E-5</v>
      </c>
      <c r="BD978" s="13">
        <f t="shared" si="1221"/>
        <v>2.4253983900863064E-4</v>
      </c>
      <c r="BE978" s="13">
        <f t="shared" si="1222"/>
        <v>3.3051847072191216E-4</v>
      </c>
      <c r="BF978" s="13">
        <f t="shared" si="1223"/>
        <v>2.2520518677441733E-4</v>
      </c>
      <c r="BG978" s="13">
        <f t="shared" si="1224"/>
        <v>1.0229862199899497E-4</v>
      </c>
      <c r="BH978" s="13">
        <f t="shared" si="1225"/>
        <v>3.4851577619443828E-5</v>
      </c>
      <c r="BI978" s="13">
        <f t="shared" si="1226"/>
        <v>9.4987200322291707E-6</v>
      </c>
      <c r="BJ978" s="14">
        <f t="shared" si="1227"/>
        <v>0.41998937054280905</v>
      </c>
      <c r="BK978" s="14">
        <f t="shared" si="1228"/>
        <v>0.26895178433234596</v>
      </c>
      <c r="BL978" s="14">
        <f t="shared" si="1229"/>
        <v>0.29118374740838665</v>
      </c>
      <c r="BM978" s="14">
        <f t="shared" si="1230"/>
        <v>0.45446887767427968</v>
      </c>
      <c r="BN978" s="14">
        <f t="shared" si="1231"/>
        <v>0.54482104724936364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1.4212962962963001</v>
      </c>
      <c r="F979" s="10">
        <f>VLOOKUP(B979,home!$B$2:$E$405,3,FALSE)</f>
        <v>0.78</v>
      </c>
      <c r="G979" s="10">
        <f>VLOOKUP(C979,away!$B$2:$E$405,4,FALSE)</f>
        <v>1.02</v>
      </c>
      <c r="H979" s="10">
        <f>VLOOKUP(A979,away!$A$2:$E$405,3,FALSE)</f>
        <v>1.1111111111111101</v>
      </c>
      <c r="I979" s="10">
        <f>VLOOKUP(C979,away!$B$2:$E$405,3,FALSE)</f>
        <v>0.47</v>
      </c>
      <c r="J979" s="10">
        <f>VLOOKUP(B979,home!$B$2:$E$405,4,FALSE)</f>
        <v>0.9</v>
      </c>
      <c r="K979" s="12">
        <f t="shared" si="1176"/>
        <v>1.1307833333333364</v>
      </c>
      <c r="L979" s="12">
        <f t="shared" si="1177"/>
        <v>0.46999999999999953</v>
      </c>
      <c r="M979" s="13">
        <f t="shared" si="1178"/>
        <v>0.2017384276490283</v>
      </c>
      <c r="N979" s="13">
        <f t="shared" si="1179"/>
        <v>0.22812245167839434</v>
      </c>
      <c r="O979" s="13">
        <f t="shared" si="1180"/>
        <v>9.4817060995043195E-2</v>
      </c>
      <c r="P979" s="13">
        <f t="shared" si="1181"/>
        <v>0.10721755228884522</v>
      </c>
      <c r="Q979" s="13">
        <f t="shared" si="1182"/>
        <v>0.12897853315853383</v>
      </c>
      <c r="R979" s="13">
        <f t="shared" si="1183"/>
        <v>2.2282009333835128E-2</v>
      </c>
      <c r="S979" s="13">
        <f t="shared" si="1184"/>
        <v>1.4245678987360032E-2</v>
      </c>
      <c r="T979" s="13">
        <f t="shared" si="1185"/>
        <v>6.0619910584510842E-2</v>
      </c>
      <c r="U979" s="13">
        <f t="shared" si="1186"/>
        <v>2.5196124787878599E-2</v>
      </c>
      <c r="V979" s="13">
        <f t="shared" si="1187"/>
        <v>8.4123609937045651E-4</v>
      </c>
      <c r="W979" s="13">
        <f t="shared" si="1188"/>
        <v>4.8615591884483729E-2</v>
      </c>
      <c r="X979" s="13">
        <f t="shared" si="1189"/>
        <v>2.284932818570733E-2</v>
      </c>
      <c r="Y979" s="13">
        <f t="shared" si="1190"/>
        <v>5.3695921236412165E-3</v>
      </c>
      <c r="Z979" s="13">
        <f t="shared" si="1191"/>
        <v>3.4908481289675003E-3</v>
      </c>
      <c r="AA979" s="13">
        <f t="shared" si="1192"/>
        <v>3.9473928834343102E-3</v>
      </c>
      <c r="AB979" s="13">
        <f t="shared" si="1193"/>
        <v>2.2318230413530698E-3</v>
      </c>
      <c r="AC979" s="13">
        <f t="shared" si="1194"/>
        <v>2.7943137966639676E-5</v>
      </c>
      <c r="AD979" s="13">
        <f t="shared" si="1195"/>
        <v>1.3743425260777398E-2</v>
      </c>
      <c r="AE979" s="13">
        <f t="shared" si="1196"/>
        <v>6.4594098725653699E-3</v>
      </c>
      <c r="AF979" s="13">
        <f t="shared" si="1197"/>
        <v>1.5179613200528603E-3</v>
      </c>
      <c r="AG979" s="13">
        <f t="shared" si="1198"/>
        <v>2.3781394014161456E-4</v>
      </c>
      <c r="AH979" s="13">
        <f t="shared" si="1199"/>
        <v>4.1017465515368073E-4</v>
      </c>
      <c r="AI979" s="13">
        <f t="shared" si="1200"/>
        <v>4.6381866380353087E-4</v>
      </c>
      <c r="AJ979" s="13">
        <f t="shared" si="1201"/>
        <v>2.6223920735898534E-4</v>
      </c>
      <c r="AK979" s="13">
        <f t="shared" si="1202"/>
        <v>9.8845241676028507E-5</v>
      </c>
      <c r="AL979" s="13">
        <f t="shared" si="1203"/>
        <v>5.9403553224175007E-7</v>
      </c>
      <c r="AM979" s="13">
        <f t="shared" si="1204"/>
        <v>3.1081672455598899E-3</v>
      </c>
      <c r="AN979" s="13">
        <f t="shared" si="1205"/>
        <v>1.4608386054131468E-3</v>
      </c>
      <c r="AO979" s="13">
        <f t="shared" si="1206"/>
        <v>3.4329707227208909E-4</v>
      </c>
      <c r="AP979" s="13">
        <f t="shared" si="1207"/>
        <v>5.3783207989293909E-5</v>
      </c>
      <c r="AQ979" s="13">
        <f t="shared" si="1208"/>
        <v>6.3195269387420266E-6</v>
      </c>
      <c r="AR979" s="13">
        <f t="shared" si="1209"/>
        <v>3.8556417584445966E-5</v>
      </c>
      <c r="AS979" s="13">
        <f t="shared" si="1210"/>
        <v>4.3598954397531876E-5</v>
      </c>
      <c r="AT979" s="13">
        <f t="shared" si="1211"/>
        <v>2.4650485491744608E-5</v>
      </c>
      <c r="AU979" s="13">
        <f t="shared" si="1212"/>
        <v>9.2914527175466744E-6</v>
      </c>
      <c r="AV979" s="13">
        <f t="shared" si="1213"/>
        <v>2.6266549688641277E-6</v>
      </c>
      <c r="AW979" s="13">
        <f t="shared" si="1214"/>
        <v>8.7697493126494639E-9</v>
      </c>
      <c r="AX979" s="13">
        <f t="shared" si="1215"/>
        <v>5.8577728641528428E-4</v>
      </c>
      <c r="AY979" s="13">
        <f t="shared" si="1216"/>
        <v>2.753153246151833E-4</v>
      </c>
      <c r="AZ979" s="13">
        <f t="shared" si="1217"/>
        <v>6.4699101284568011E-5</v>
      </c>
      <c r="BA979" s="13">
        <f t="shared" si="1218"/>
        <v>1.0136192534582311E-5</v>
      </c>
      <c r="BB979" s="13">
        <f t="shared" si="1219"/>
        <v>1.19100262281342E-6</v>
      </c>
      <c r="BC979" s="13">
        <f t="shared" si="1220"/>
        <v>1.1195424654446141E-7</v>
      </c>
      <c r="BD979" s="13">
        <f t="shared" si="1221"/>
        <v>3.0202527107815962E-6</v>
      </c>
      <c r="BE979" s="13">
        <f t="shared" si="1222"/>
        <v>3.4152514278066585E-6</v>
      </c>
      <c r="BF979" s="13">
        <f t="shared" si="1223"/>
        <v>1.9309546968533245E-6</v>
      </c>
      <c r="BG979" s="13">
        <f t="shared" si="1224"/>
        <v>7.2783046287448836E-7</v>
      </c>
      <c r="BH979" s="13">
        <f t="shared" si="1225"/>
        <v>2.057546392276897E-7</v>
      </c>
      <c r="BI979" s="13">
        <f t="shared" si="1226"/>
        <v>4.6532783358937018E-8</v>
      </c>
      <c r="BJ979" s="14">
        <f t="shared" si="1227"/>
        <v>0.52242365452870076</v>
      </c>
      <c r="BK979" s="14">
        <f t="shared" si="1228"/>
        <v>0.32434674752271803</v>
      </c>
      <c r="BL979" s="14">
        <f t="shared" si="1229"/>
        <v>0.1498375593514176</v>
      </c>
      <c r="BM979" s="14">
        <f t="shared" si="1230"/>
        <v>0.216667467873258</v>
      </c>
      <c r="BN979" s="14">
        <f t="shared" si="1231"/>
        <v>0.78315603510368004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1.4212962962963001</v>
      </c>
      <c r="F980" s="10">
        <f>VLOOKUP(B980,home!$B$2:$E$405,3,FALSE)</f>
        <v>0.94</v>
      </c>
      <c r="G980" s="10">
        <f>VLOOKUP(C980,away!$B$2:$E$405,4,FALSE)</f>
        <v>0.7</v>
      </c>
      <c r="H980" s="10">
        <f>VLOOKUP(A980,away!$A$2:$E$405,3,FALSE)</f>
        <v>1.1111111111111101</v>
      </c>
      <c r="I980" s="10">
        <f>VLOOKUP(C980,away!$B$2:$E$405,3,FALSE)</f>
        <v>0.7</v>
      </c>
      <c r="J980" s="10">
        <f>VLOOKUP(B980,home!$B$2:$E$405,4,FALSE)</f>
        <v>1</v>
      </c>
      <c r="K980" s="12">
        <f t="shared" si="1176"/>
        <v>0.93521296296296541</v>
      </c>
      <c r="L980" s="12">
        <f t="shared" si="1177"/>
        <v>0.77777777777777701</v>
      </c>
      <c r="M980" s="13">
        <f t="shared" si="1178"/>
        <v>0.18032567799652485</v>
      </c>
      <c r="N980" s="13">
        <f t="shared" si="1179"/>
        <v>0.16864291161743564</v>
      </c>
      <c r="O980" s="13">
        <f t="shared" si="1180"/>
        <v>0.14025330510840808</v>
      </c>
      <c r="P980" s="13">
        <f t="shared" si="1181"/>
        <v>0.13116670903578315</v>
      </c>
      <c r="Q980" s="13">
        <f t="shared" si="1182"/>
        <v>7.8858518528221733E-2</v>
      </c>
      <c r="R980" s="13">
        <f t="shared" si="1183"/>
        <v>5.4542951986603076E-2</v>
      </c>
      <c r="S980" s="13">
        <f t="shared" si="1184"/>
        <v>2.3852267949894177E-2</v>
      </c>
      <c r="T980" s="13">
        <f t="shared" si="1185"/>
        <v>6.133440329972796E-2</v>
      </c>
      <c r="U980" s="13">
        <f t="shared" si="1186"/>
        <v>5.1009275736137824E-2</v>
      </c>
      <c r="V980" s="13">
        <f t="shared" si="1187"/>
        <v>1.9277611269092553E-3</v>
      </c>
      <c r="W980" s="13">
        <f t="shared" si="1188"/>
        <v>2.4583169589216056E-2</v>
      </c>
      <c r="X980" s="13">
        <f t="shared" si="1189"/>
        <v>1.9120243013834692E-2</v>
      </c>
      <c r="Y980" s="13">
        <f t="shared" si="1190"/>
        <v>7.4356500609357038E-3</v>
      </c>
      <c r="Z980" s="13">
        <f t="shared" si="1191"/>
        <v>1.4140765329860047E-2</v>
      </c>
      <c r="AA980" s="13">
        <f t="shared" si="1192"/>
        <v>1.3224627042702388E-2</v>
      </c>
      <c r="AB980" s="13">
        <f t="shared" si="1193"/>
        <v>6.1839213203429303E-3</v>
      </c>
      <c r="AC980" s="13">
        <f t="shared" si="1194"/>
        <v>8.7639377553273549E-5</v>
      </c>
      <c r="AD980" s="13">
        <f t="shared" si="1195"/>
        <v>5.7476247176379515E-3</v>
      </c>
      <c r="AE980" s="13">
        <f t="shared" si="1196"/>
        <v>4.4703747803850691E-3</v>
      </c>
      <c r="AF980" s="13">
        <f t="shared" si="1197"/>
        <v>1.7384790812608581E-3</v>
      </c>
      <c r="AG980" s="13">
        <f t="shared" si="1198"/>
        <v>4.5071679884540729E-4</v>
      </c>
      <c r="AH980" s="13">
        <f t="shared" si="1199"/>
        <v>2.749593258583895E-3</v>
      </c>
      <c r="AI980" s="13">
        <f t="shared" si="1200"/>
        <v>2.5714552583032397E-3</v>
      </c>
      <c r="AJ980" s="13">
        <f t="shared" si="1201"/>
        <v>1.2024291456222351E-3</v>
      </c>
      <c r="AK980" s="13">
        <f t="shared" si="1202"/>
        <v>3.7484244134346591E-4</v>
      </c>
      <c r="AL980" s="13">
        <f t="shared" si="1203"/>
        <v>2.5499127718968378E-6</v>
      </c>
      <c r="AM980" s="13">
        <f t="shared" si="1204"/>
        <v>1.0750506284362736E-3</v>
      </c>
      <c r="AN980" s="13">
        <f t="shared" si="1205"/>
        <v>8.3615048878376761E-4</v>
      </c>
      <c r="AO980" s="13">
        <f t="shared" si="1206"/>
        <v>3.2516963452702027E-4</v>
      </c>
      <c r="AP980" s="13">
        <f t="shared" si="1207"/>
        <v>8.4303238581079273E-5</v>
      </c>
      <c r="AQ980" s="13">
        <f t="shared" si="1208"/>
        <v>1.6392296390765397E-5</v>
      </c>
      <c r="AR980" s="13">
        <f t="shared" si="1209"/>
        <v>4.2771450689082786E-4</v>
      </c>
      <c r="AS980" s="13">
        <f t="shared" si="1210"/>
        <v>4.0000415129161479E-4</v>
      </c>
      <c r="AT980" s="13">
        <f t="shared" si="1211"/>
        <v>1.8704453376345868E-4</v>
      </c>
      <c r="AU980" s="13">
        <f t="shared" si="1212"/>
        <v>5.8308824208983552E-5</v>
      </c>
      <c r="AV980" s="13">
        <f t="shared" si="1213"/>
        <v>1.3632792063842544E-5</v>
      </c>
      <c r="AW980" s="13">
        <f t="shared" si="1214"/>
        <v>5.1521544292960536E-8</v>
      </c>
      <c r="AX980" s="13">
        <f t="shared" si="1215"/>
        <v>1.6756688059251415E-4</v>
      </c>
      <c r="AY980" s="13">
        <f t="shared" si="1216"/>
        <v>1.3032979601639976E-4</v>
      </c>
      <c r="AZ980" s="13">
        <f t="shared" si="1217"/>
        <v>5.0683809561933179E-5</v>
      </c>
      <c r="BA980" s="13">
        <f t="shared" si="1218"/>
        <v>1.3140246923464148E-5</v>
      </c>
      <c r="BB980" s="13">
        <f t="shared" si="1219"/>
        <v>2.5550480128958036E-6</v>
      </c>
      <c r="BC980" s="13">
        <f t="shared" si="1220"/>
        <v>3.9745191311712481E-7</v>
      </c>
      <c r="BD980" s="13">
        <f t="shared" si="1221"/>
        <v>5.5444473115477594E-5</v>
      </c>
      <c r="BE980" s="13">
        <f t="shared" si="1222"/>
        <v>5.1852389982246275E-5</v>
      </c>
      <c r="BF980" s="13">
        <f t="shared" si="1223"/>
        <v>2.4246513636003865E-5</v>
      </c>
      <c r="BG980" s="13">
        <f t="shared" si="1224"/>
        <v>7.5585512863497065E-6</v>
      </c>
      <c r="BH980" s="13">
        <f t="shared" si="1225"/>
        <v>1.7672137860536602E-6</v>
      </c>
      <c r="BI980" s="13">
        <f t="shared" si="1226"/>
        <v>3.3054424820884884E-7</v>
      </c>
      <c r="BJ980" s="14">
        <f t="shared" si="1227"/>
        <v>0.37508383100724024</v>
      </c>
      <c r="BK980" s="14">
        <f t="shared" si="1228"/>
        <v>0.33749293519545298</v>
      </c>
      <c r="BL980" s="14">
        <f t="shared" si="1229"/>
        <v>0.2733403057923201</v>
      </c>
      <c r="BM980" s="14">
        <f t="shared" si="1230"/>
        <v>0.24613748477742498</v>
      </c>
      <c r="BN980" s="14">
        <f t="shared" si="1231"/>
        <v>0.75379007427297651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1.4212962962963001</v>
      </c>
      <c r="F981" s="10">
        <f>VLOOKUP(B981,home!$B$2:$E$405,3,FALSE)</f>
        <v>0.94</v>
      </c>
      <c r="G981" s="10">
        <f>VLOOKUP(C981,away!$B$2:$E$405,4,FALSE)</f>
        <v>0.86</v>
      </c>
      <c r="H981" s="10">
        <f>VLOOKUP(A981,away!$A$2:$E$405,3,FALSE)</f>
        <v>1.1111111111111101</v>
      </c>
      <c r="I981" s="10">
        <f>VLOOKUP(C981,away!$B$2:$E$405,3,FALSE)</f>
        <v>0.86</v>
      </c>
      <c r="J981" s="10">
        <f>VLOOKUP(B981,home!$B$2:$E$405,4,FALSE)</f>
        <v>1</v>
      </c>
      <c r="K981" s="12">
        <f t="shared" si="1176"/>
        <v>1.1489759259259289</v>
      </c>
      <c r="L981" s="12">
        <f t="shared" si="1177"/>
        <v>0.9555555555555546</v>
      </c>
      <c r="M981" s="13">
        <f t="shared" si="1178"/>
        <v>0.12190277459911306</v>
      </c>
      <c r="N981" s="13">
        <f t="shared" si="1179"/>
        <v>0.14006335331795569</v>
      </c>
      <c r="O981" s="13">
        <f t="shared" si="1180"/>
        <v>0.11648487350581903</v>
      </c>
      <c r="P981" s="13">
        <f t="shared" si="1181"/>
        <v>0.1338383153927131</v>
      </c>
      <c r="Q981" s="13">
        <f t="shared" si="1182"/>
        <v>8.0464710533394379E-2</v>
      </c>
      <c r="R981" s="13">
        <f t="shared" si="1183"/>
        <v>5.5653884008335694E-2</v>
      </c>
      <c r="S981" s="13">
        <f t="shared" si="1184"/>
        <v>3.6735617228702694E-2</v>
      </c>
      <c r="T981" s="13">
        <f t="shared" si="1185"/>
        <v>7.6888501176354554E-2</v>
      </c>
      <c r="U981" s="13">
        <f t="shared" si="1186"/>
        <v>6.3944972909851738E-2</v>
      </c>
      <c r="V981" s="13">
        <f t="shared" si="1187"/>
        <v>4.4813792895106001E-3</v>
      </c>
      <c r="W981" s="13">
        <f t="shared" si="1188"/>
        <v>3.0817338429822878E-2</v>
      </c>
      <c r="X981" s="13">
        <f t="shared" si="1189"/>
        <v>2.9447678944052945E-2</v>
      </c>
      <c r="Y981" s="13">
        <f t="shared" si="1190"/>
        <v>1.4069446606603059E-2</v>
      </c>
      <c r="Z981" s="13">
        <f t="shared" si="1191"/>
        <v>1.7726792684136541E-2</v>
      </c>
      <c r="AA981" s="13">
        <f t="shared" si="1192"/>
        <v>2.0367658037952759E-2</v>
      </c>
      <c r="AB981" s="13">
        <f t="shared" si="1193"/>
        <v>1.1700974376549735E-2</v>
      </c>
      <c r="AC981" s="13">
        <f t="shared" si="1194"/>
        <v>3.0750953819361215E-4</v>
      </c>
      <c r="AD981" s="13">
        <f t="shared" si="1195"/>
        <v>8.8520949892446112E-3</v>
      </c>
      <c r="AE981" s="13">
        <f t="shared" si="1196"/>
        <v>8.4586685452781776E-3</v>
      </c>
      <c r="AF981" s="13">
        <f t="shared" si="1197"/>
        <v>4.0413638605217911E-3</v>
      </c>
      <c r="AG981" s="13">
        <f t="shared" si="1198"/>
        <v>1.2872492296476805E-3</v>
      </c>
      <c r="AH981" s="13">
        <f t="shared" si="1199"/>
        <v>4.234733807877057E-3</v>
      </c>
      <c r="AI981" s="13">
        <f t="shared" si="1200"/>
        <v>4.8656071979553753E-3</v>
      </c>
      <c r="AJ981" s="13">
        <f t="shared" si="1201"/>
        <v>2.7952327677313225E-3</v>
      </c>
      <c r="AK981" s="13">
        <f t="shared" si="1202"/>
        <v>1.0705517191608642E-3</v>
      </c>
      <c r="AL981" s="13">
        <f t="shared" si="1203"/>
        <v>1.3504715932634294E-5</v>
      </c>
      <c r="AM981" s="13">
        <f t="shared" si="1204"/>
        <v>2.03416880733032E-3</v>
      </c>
      <c r="AN981" s="13">
        <f t="shared" si="1205"/>
        <v>1.943761304782304E-3</v>
      </c>
      <c r="AO981" s="13">
        <f t="shared" si="1206"/>
        <v>9.2868595672932202E-4</v>
      </c>
      <c r="AP981" s="13">
        <f t="shared" si="1207"/>
        <v>2.9580367510637637E-4</v>
      </c>
      <c r="AQ981" s="13">
        <f t="shared" si="1208"/>
        <v>7.0664211275412041E-5</v>
      </c>
      <c r="AR981" s="13">
        <f t="shared" si="1209"/>
        <v>8.0930468328317044E-4</v>
      </c>
      <c r="AS981" s="13">
        <f t="shared" si="1210"/>
        <v>9.2987159783147126E-4</v>
      </c>
      <c r="AT981" s="13">
        <f t="shared" si="1211"/>
        <v>5.3420004005531906E-4</v>
      </c>
      <c r="AU981" s="13">
        <f t="shared" si="1212"/>
        <v>2.0459432855074282E-4</v>
      </c>
      <c r="AV981" s="13">
        <f t="shared" si="1213"/>
        <v>5.8768489521445844E-5</v>
      </c>
      <c r="AW981" s="13">
        <f t="shared" si="1214"/>
        <v>4.118601976554322E-7</v>
      </c>
      <c r="AX981" s="13">
        <f t="shared" si="1215"/>
        <v>3.8953516481533303E-4</v>
      </c>
      <c r="AY981" s="13">
        <f t="shared" si="1216"/>
        <v>3.7222249082354014E-4</v>
      </c>
      <c r="AZ981" s="13">
        <f t="shared" si="1217"/>
        <v>1.7783963450458009E-4</v>
      </c>
      <c r="BA981" s="13">
        <f t="shared" si="1218"/>
        <v>5.6645216916273603E-5</v>
      </c>
      <c r="BB981" s="13">
        <f t="shared" si="1219"/>
        <v>1.3531912929998677E-5</v>
      </c>
      <c r="BC981" s="13">
        <f t="shared" si="1220"/>
        <v>2.5860989155108571E-6</v>
      </c>
      <c r="BD981" s="13">
        <f t="shared" si="1221"/>
        <v>1.2888926437472698E-4</v>
      </c>
      <c r="BE981" s="13">
        <f t="shared" si="1222"/>
        <v>1.4809066187686373E-4</v>
      </c>
      <c r="BF981" s="13">
        <f t="shared" si="1223"/>
        <v>8.5076302675476625E-5</v>
      </c>
      <c r="BG981" s="13">
        <f t="shared" si="1224"/>
        <v>3.2583541213636776E-5</v>
      </c>
      <c r="BH981" s="13">
        <f t="shared" si="1225"/>
        <v>9.3594261089709919E-6</v>
      </c>
      <c r="BI981" s="13">
        <f t="shared" si="1226"/>
        <v>2.1507510559380511E-6</v>
      </c>
      <c r="BJ981" s="14">
        <f t="shared" si="1227"/>
        <v>0.40067585010700474</v>
      </c>
      <c r="BK981" s="14">
        <f t="shared" si="1228"/>
        <v>0.29765132325498928</v>
      </c>
      <c r="BL981" s="14">
        <f t="shared" si="1229"/>
        <v>0.28406137741778126</v>
      </c>
      <c r="BM981" s="14">
        <f t="shared" si="1230"/>
        <v>0.35133562147595504</v>
      </c>
      <c r="BN981" s="14">
        <f t="shared" si="1231"/>
        <v>0.648407911357331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1.4212962962963001</v>
      </c>
      <c r="F982" s="10">
        <f>VLOOKUP(B982,home!$B$2:$E$405,3,FALSE)</f>
        <v>1.17</v>
      </c>
      <c r="G982" s="10">
        <f>VLOOKUP(C982,away!$B$2:$E$405,4,FALSE)</f>
        <v>1.41</v>
      </c>
      <c r="H982" s="10">
        <f>VLOOKUP(A982,away!$A$2:$E$405,3,FALSE)</f>
        <v>1.1111111111111101</v>
      </c>
      <c r="I982" s="10">
        <f>VLOOKUP(C982,away!$B$2:$E$405,3,FALSE)</f>
        <v>1.02</v>
      </c>
      <c r="J982" s="10">
        <f>VLOOKUP(B982,home!$B$2:$E$405,4,FALSE)</f>
        <v>0.8</v>
      </c>
      <c r="K982" s="12">
        <f t="shared" si="1176"/>
        <v>2.3447125000000062</v>
      </c>
      <c r="L982" s="12">
        <f t="shared" si="1177"/>
        <v>0.90666666666666584</v>
      </c>
      <c r="M982" s="13">
        <f t="shared" si="1178"/>
        <v>3.8720768596030727E-2</v>
      </c>
      <c r="N982" s="13">
        <f t="shared" si="1179"/>
        <v>9.078907013672094E-2</v>
      </c>
      <c r="O982" s="13">
        <f t="shared" si="1180"/>
        <v>3.5106830193734492E-2</v>
      </c>
      <c r="P982" s="13">
        <f t="shared" si="1181"/>
        <v>8.2315423590626907E-2</v>
      </c>
      <c r="Q982" s="13">
        <f t="shared" si="1182"/>
        <v>0.10643713380647345</v>
      </c>
      <c r="R982" s="13">
        <f t="shared" si="1183"/>
        <v>1.5915096354492956E-2</v>
      </c>
      <c r="S982" s="13">
        <f t="shared" si="1184"/>
        <v>4.3748027264100646E-2</v>
      </c>
      <c r="T982" s="13">
        <f t="shared" si="1185"/>
        <v>9.6503001317869166E-2</v>
      </c>
      <c r="U982" s="13">
        <f t="shared" si="1186"/>
        <v>3.731632536108416E-2</v>
      </c>
      <c r="V982" s="13">
        <f t="shared" si="1187"/>
        <v>1.0333637264593317E-2</v>
      </c>
      <c r="W982" s="13">
        <f t="shared" si="1188"/>
        <v>8.318815936673718E-2</v>
      </c>
      <c r="X982" s="13">
        <f t="shared" si="1189"/>
        <v>7.5423931159174978E-2</v>
      </c>
      <c r="Y982" s="13">
        <f t="shared" si="1190"/>
        <v>3.4192182125492618E-2</v>
      </c>
      <c r="Z982" s="13">
        <f t="shared" si="1191"/>
        <v>4.8098957871356447E-3</v>
      </c>
      <c r="AA982" s="13">
        <f t="shared" si="1192"/>
        <v>1.1277822775794316E-2</v>
      </c>
      <c r="AB982" s="13">
        <f t="shared" si="1193"/>
        <v>1.3221626017594851E-2</v>
      </c>
      <c r="AC982" s="13">
        <f t="shared" si="1194"/>
        <v>1.3729998130029418E-3</v>
      </c>
      <c r="AD982" s="13">
        <f t="shared" si="1195"/>
        <v>4.8763079279795327E-2</v>
      </c>
      <c r="AE982" s="13">
        <f t="shared" si="1196"/>
        <v>4.4211858547014385E-2</v>
      </c>
      <c r="AF982" s="13">
        <f t="shared" si="1197"/>
        <v>2.0042709207979834E-2</v>
      </c>
      <c r="AG982" s="13">
        <f t="shared" si="1198"/>
        <v>6.0573521161894567E-3</v>
      </c>
      <c r="AH982" s="13">
        <f t="shared" si="1199"/>
        <v>1.0902430450840783E-3</v>
      </c>
      <c r="AI982" s="13">
        <f t="shared" si="1200"/>
        <v>2.5563064958467083E-3</v>
      </c>
      <c r="AJ982" s="13">
        <f t="shared" si="1201"/>
        <v>2.9969018973214964E-3</v>
      </c>
      <c r="AK982" s="13">
        <f t="shared" si="1202"/>
        <v>2.3422911133078156E-3</v>
      </c>
      <c r="AL982" s="13">
        <f t="shared" si="1203"/>
        <v>1.1675291095205622E-4</v>
      </c>
      <c r="AM982" s="13">
        <f t="shared" si="1204"/>
        <v>2.2867080305165485E-2</v>
      </c>
      <c r="AN982" s="13">
        <f t="shared" si="1205"/>
        <v>2.0732819476683352E-2</v>
      </c>
      <c r="AO982" s="13">
        <f t="shared" si="1206"/>
        <v>9.3988781627631114E-3</v>
      </c>
      <c r="AP982" s="13">
        <f t="shared" si="1207"/>
        <v>2.8405498447461822E-3</v>
      </c>
      <c r="AQ982" s="13">
        <f t="shared" si="1208"/>
        <v>6.4385796480913391E-4</v>
      </c>
      <c r="AR982" s="13">
        <f t="shared" si="1209"/>
        <v>1.9769740550857939E-4</v>
      </c>
      <c r="AS982" s="13">
        <f t="shared" si="1210"/>
        <v>4.6354357791353622E-4</v>
      </c>
      <c r="AT982" s="13">
        <f t="shared" si="1211"/>
        <v>5.4343821071429772E-4</v>
      </c>
      <c r="AU982" s="13">
        <f t="shared" si="1212"/>
        <v>4.2473545521315036E-4</v>
      </c>
      <c r="AV982" s="13">
        <f t="shared" si="1213"/>
        <v>2.4897063275786666E-4</v>
      </c>
      <c r="AW982" s="13">
        <f t="shared" si="1214"/>
        <v>6.8944950596317737E-6</v>
      </c>
      <c r="AX982" s="13">
        <f t="shared" si="1215"/>
        <v>8.9361215050042398E-3</v>
      </c>
      <c r="AY982" s="13">
        <f t="shared" si="1216"/>
        <v>8.102083497870503E-3</v>
      </c>
      <c r="AZ982" s="13">
        <f t="shared" si="1217"/>
        <v>3.6729445190346243E-3</v>
      </c>
      <c r="BA982" s="13">
        <f t="shared" si="1218"/>
        <v>1.1100454546415744E-3</v>
      </c>
      <c r="BB982" s="13">
        <f t="shared" si="1219"/>
        <v>2.5161030305208992E-4</v>
      </c>
      <c r="BC982" s="13">
        <f t="shared" si="1220"/>
        <v>4.5625334953445613E-5</v>
      </c>
      <c r="BD982" s="13">
        <f t="shared" si="1221"/>
        <v>2.9874274610185302E-5</v>
      </c>
      <c r="BE982" s="13">
        <f t="shared" si="1222"/>
        <v>7.0046585106934284E-5</v>
      </c>
      <c r="BF982" s="13">
        <f t="shared" si="1223"/>
        <v>8.2119551841271563E-5</v>
      </c>
      <c r="BG982" s="13">
        <f t="shared" si="1224"/>
        <v>6.4182246565542658E-5</v>
      </c>
      <c r="BH982" s="13">
        <f t="shared" si="1225"/>
        <v>3.7622228950077585E-5</v>
      </c>
      <c r="BI982" s="13">
        <f t="shared" si="1226"/>
        <v>1.7642662099421809E-5</v>
      </c>
      <c r="BJ982" s="14">
        <f t="shared" si="1227"/>
        <v>0.68421009343217087</v>
      </c>
      <c r="BK982" s="14">
        <f t="shared" si="1228"/>
        <v>0.18470969293717709</v>
      </c>
      <c r="BL982" s="14">
        <f t="shared" si="1229"/>
        <v>0.12400331608554173</v>
      </c>
      <c r="BM982" s="14">
        <f t="shared" si="1230"/>
        <v>0.6203534865611352</v>
      </c>
      <c r="BN982" s="14">
        <f t="shared" si="1231"/>
        <v>0.36928432267807948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1.5169082125603901</v>
      </c>
      <c r="F983" s="10">
        <f>VLOOKUP(B983,home!$B$2:$E$405,3,FALSE)</f>
        <v>0.99</v>
      </c>
      <c r="G983" s="10">
        <f>VLOOKUP(C983,away!$B$2:$E$405,4,FALSE)</f>
        <v>0.47</v>
      </c>
      <c r="H983" s="10">
        <f>VLOOKUP(A983,away!$A$2:$E$405,3,FALSE)</f>
        <v>1.2367149758454099</v>
      </c>
      <c r="I983" s="10">
        <f>VLOOKUP(C983,away!$B$2:$E$405,3,FALSE)</f>
        <v>1.7</v>
      </c>
      <c r="J983" s="10">
        <f>VLOOKUP(B983,home!$B$2:$E$405,4,FALSE)</f>
        <v>1.52</v>
      </c>
      <c r="K983" s="12">
        <f t="shared" si="1176"/>
        <v>0.70581739130434951</v>
      </c>
      <c r="L983" s="12">
        <f t="shared" si="1177"/>
        <v>3.1956714975845393</v>
      </c>
      <c r="M983" s="13">
        <f t="shared" si="1178"/>
        <v>2.0211795913666768E-2</v>
      </c>
      <c r="N983" s="13">
        <f t="shared" si="1179"/>
        <v>1.4265837065360191E-2</v>
      </c>
      <c r="O983" s="13">
        <f t="shared" si="1180"/>
        <v>6.4590260116300549E-2</v>
      </c>
      <c r="P983" s="13">
        <f t="shared" si="1181"/>
        <v>4.5588928898956625E-2</v>
      </c>
      <c r="Q983" s="13">
        <f t="shared" si="1182"/>
        <v>5.0345379511227131E-3</v>
      </c>
      <c r="R983" s="13">
        <f t="shared" si="1183"/>
        <v>0.10320462663761658</v>
      </c>
      <c r="S983" s="13">
        <f t="shared" si="1184"/>
        <v>2.5707147042148642E-2</v>
      </c>
      <c r="T983" s="13">
        <f t="shared" si="1185"/>
        <v>1.6088729433910515E-2</v>
      </c>
      <c r="U983" s="13">
        <f t="shared" si="1186"/>
        <v>7.2843620343901919E-2</v>
      </c>
      <c r="V983" s="13">
        <f t="shared" si="1187"/>
        <v>6.4426695496997352E-3</v>
      </c>
      <c r="W983" s="13">
        <f t="shared" si="1188"/>
        <v>1.1844881476947263E-3</v>
      </c>
      <c r="X983" s="13">
        <f t="shared" si="1189"/>
        <v>3.7852350128147424E-3</v>
      </c>
      <c r="Y983" s="13">
        <f t="shared" si="1190"/>
        <v>6.0481838210555616E-3</v>
      </c>
      <c r="Z983" s="13">
        <f t="shared" si="1191"/>
        <v>0.1099360279215618</v>
      </c>
      <c r="AA983" s="13">
        <f t="shared" si="1192"/>
        <v>7.7594760437958876E-2</v>
      </c>
      <c r="AB983" s="13">
        <f t="shared" si="1193"/>
        <v>2.7383865695603037E-2</v>
      </c>
      <c r="AC983" s="13">
        <f t="shared" si="1194"/>
        <v>9.0823944243782827E-4</v>
      </c>
      <c r="AD983" s="13">
        <f t="shared" si="1195"/>
        <v>2.0900808360920314E-4</v>
      </c>
      <c r="AE983" s="13">
        <f t="shared" si="1196"/>
        <v>6.6792117555469679E-4</v>
      </c>
      <c r="AF983" s="13">
        <f t="shared" si="1197"/>
        <v>1.067228331676652E-3</v>
      </c>
      <c r="AG983" s="13">
        <f t="shared" si="1198"/>
        <v>1.1368370536512587E-3</v>
      </c>
      <c r="AH983" s="13">
        <f t="shared" si="1199"/>
        <v>8.7829857746648296E-2</v>
      </c>
      <c r="AI983" s="13">
        <f t="shared" si="1200"/>
        <v>6.1991841073371412E-2</v>
      </c>
      <c r="AJ983" s="13">
        <f t="shared" si="1201"/>
        <v>2.1877459774280412E-2</v>
      </c>
      <c r="AK983" s="13">
        <f t="shared" si="1202"/>
        <v>5.1471638620828163E-3</v>
      </c>
      <c r="AL983" s="13">
        <f t="shared" si="1203"/>
        <v>8.194356115881535E-5</v>
      </c>
      <c r="AM983" s="13">
        <f t="shared" si="1204"/>
        <v>2.9504308066913834E-5</v>
      </c>
      <c r="AN983" s="13">
        <f t="shared" si="1205"/>
        <v>9.4286076345390132E-5</v>
      </c>
      <c r="AO983" s="13">
        <f t="shared" si="1206"/>
        <v>1.5065366339802157E-4</v>
      </c>
      <c r="AP983" s="13">
        <f t="shared" si="1207"/>
        <v>1.6047987270925089E-4</v>
      </c>
      <c r="AQ983" s="13">
        <f t="shared" si="1208"/>
        <v>1.2821023878823701E-4</v>
      </c>
      <c r="AR983" s="13">
        <f t="shared" si="1209"/>
        <v>5.6135074607573714E-2</v>
      </c>
      <c r="AS983" s="13">
        <f t="shared" si="1210"/>
        <v>3.9621111920192714E-2</v>
      </c>
      <c r="AT983" s="13">
        <f t="shared" si="1211"/>
        <v>1.398263492804404E-2</v>
      </c>
      <c r="AU983" s="13">
        <f t="shared" si="1212"/>
        <v>3.2897289694910426E-3</v>
      </c>
      <c r="AV983" s="13">
        <f t="shared" si="1213"/>
        <v>5.8048697983612832E-4</v>
      </c>
      <c r="AW983" s="13">
        <f t="shared" si="1214"/>
        <v>5.1341294835855463E-6</v>
      </c>
      <c r="AX983" s="13">
        <f t="shared" si="1215"/>
        <v>3.4707756253381651E-6</v>
      </c>
      <c r="AY983" s="13">
        <f t="shared" si="1216"/>
        <v>1.1091458740404329E-5</v>
      </c>
      <c r="AZ983" s="13">
        <f t="shared" si="1217"/>
        <v>1.772232928167252E-5</v>
      </c>
      <c r="BA983" s="13">
        <f t="shared" si="1218"/>
        <v>1.8878247518749584E-5</v>
      </c>
      <c r="BB983" s="13">
        <f t="shared" si="1219"/>
        <v>1.5082169380003525E-5</v>
      </c>
      <c r="BC983" s="13">
        <f t="shared" si="1220"/>
        <v>9.6395317618839078E-6</v>
      </c>
      <c r="BD983" s="13">
        <f t="shared" si="1221"/>
        <v>2.9898209656367483E-2</v>
      </c>
      <c r="BE983" s="13">
        <f t="shared" si="1222"/>
        <v>2.110267634432781E-2</v>
      </c>
      <c r="BF983" s="13">
        <f t="shared" si="1223"/>
        <v>7.4473179834467296E-3</v>
      </c>
      <c r="BG983" s="13">
        <f t="shared" si="1224"/>
        <v>1.7521488504301135E-3</v>
      </c>
      <c r="BH983" s="13">
        <f t="shared" si="1225"/>
        <v>3.0917428269687432E-4</v>
      </c>
      <c r="BI983" s="13">
        <f t="shared" si="1226"/>
        <v>4.3644117134300277E-5</v>
      </c>
      <c r="BJ983" s="14">
        <f t="shared" si="1227"/>
        <v>5.0127024748066129E-2</v>
      </c>
      <c r="BK983" s="14">
        <f t="shared" si="1228"/>
        <v>9.8951815866808804E-2</v>
      </c>
      <c r="BL983" s="14">
        <f t="shared" si="1229"/>
        <v>0.69662566432730488</v>
      </c>
      <c r="BM983" s="14">
        <f t="shared" si="1230"/>
        <v>0.7027385889514618</v>
      </c>
      <c r="BN983" s="14">
        <f t="shared" si="1231"/>
        <v>0.25289598658302342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1.5169082125603901</v>
      </c>
      <c r="F984" s="10">
        <f>VLOOKUP(B984,home!$B$2:$E$405,3,FALSE)</f>
        <v>0.94</v>
      </c>
      <c r="G984" s="10">
        <f>VLOOKUP(C984,away!$B$2:$E$405,4,FALSE)</f>
        <v>0.81</v>
      </c>
      <c r="H984" s="10">
        <f>VLOOKUP(A984,away!$A$2:$E$405,3,FALSE)</f>
        <v>1.2367149758454099</v>
      </c>
      <c r="I984" s="10">
        <f>VLOOKUP(C984,away!$B$2:$E$405,3,FALSE)</f>
        <v>1.17</v>
      </c>
      <c r="J984" s="10">
        <f>VLOOKUP(B984,home!$B$2:$E$405,4,FALSE)</f>
        <v>1.27</v>
      </c>
      <c r="K984" s="12">
        <f t="shared" si="1176"/>
        <v>1.1549739130434811</v>
      </c>
      <c r="L984" s="12">
        <f t="shared" si="1177"/>
        <v>1.8376347826086945</v>
      </c>
      <c r="M984" s="13">
        <f t="shared" si="1178"/>
        <v>5.0156423067728051E-2</v>
      </c>
      <c r="N984" s="13">
        <f t="shared" si="1179"/>
        <v>5.7929360214798185E-2</v>
      </c>
      <c r="O984" s="13">
        <f t="shared" si="1180"/>
        <v>9.216918760049414E-2</v>
      </c>
      <c r="P984" s="13">
        <f t="shared" si="1181"/>
        <v>0.1064530072649814</v>
      </c>
      <c r="Q984" s="13">
        <f t="shared" si="1182"/>
        <v>3.3453449923695415E-2</v>
      </c>
      <c r="R984" s="13">
        <f t="shared" si="1183"/>
        <v>8.468665250972704E-2</v>
      </c>
      <c r="S984" s="13">
        <f t="shared" si="1184"/>
        <v>5.6484504190300072E-2</v>
      </c>
      <c r="T984" s="13">
        <f t="shared" si="1185"/>
        <v>6.1475223178040862E-2</v>
      </c>
      <c r="U984" s="13">
        <f t="shared" si="1186"/>
        <v>9.7810874431712977E-2</v>
      </c>
      <c r="V984" s="13">
        <f t="shared" si="1187"/>
        <v>1.3320428299126387E-2</v>
      </c>
      <c r="W984" s="13">
        <f t="shared" si="1188"/>
        <v>1.2879287321058206E-2</v>
      </c>
      <c r="X984" s="13">
        <f t="shared" si="1189"/>
        <v>2.3667426356387709E-2</v>
      </c>
      <c r="Y984" s="13">
        <f t="shared" si="1190"/>
        <v>2.1746042943663915E-2</v>
      </c>
      <c r="Z984" s="13">
        <f t="shared" si="1191"/>
        <v>5.1874379424856759E-2</v>
      </c>
      <c r="AA984" s="13">
        <f t="shared" si="1192"/>
        <v>5.9913554991029044E-2</v>
      </c>
      <c r="AB984" s="13">
        <f t="shared" si="1193"/>
        <v>3.4599296526167313E-2</v>
      </c>
      <c r="AC984" s="13">
        <f t="shared" si="1194"/>
        <v>1.7669716605697606E-3</v>
      </c>
      <c r="AD984" s="13">
        <f t="shared" si="1195"/>
        <v>3.7188102186034733E-3</v>
      </c>
      <c r="AE984" s="13">
        <f t="shared" si="1196"/>
        <v>6.8338150076263848E-3</v>
      </c>
      <c r="AF984" s="13">
        <f t="shared" si="1197"/>
        <v>6.2790280779637751E-3</v>
      </c>
      <c r="AG984" s="13">
        <f t="shared" si="1198"/>
        <v>3.8461867990142828E-3</v>
      </c>
      <c r="AH984" s="13">
        <f t="shared" si="1199"/>
        <v>2.3831540989339397E-2</v>
      </c>
      <c r="AI984" s="13">
        <f t="shared" si="1200"/>
        <v>2.7524808150313433E-2</v>
      </c>
      <c r="AJ984" s="13">
        <f t="shared" si="1201"/>
        <v>1.5895217687569307E-2</v>
      </c>
      <c r="AK984" s="13">
        <f t="shared" si="1202"/>
        <v>6.1195205904299556E-3</v>
      </c>
      <c r="AL984" s="13">
        <f t="shared" si="1203"/>
        <v>1.5001025632601549E-4</v>
      </c>
      <c r="AM984" s="13">
        <f t="shared" si="1204"/>
        <v>8.5902575800930769E-4</v>
      </c>
      <c r="AN984" s="13">
        <f t="shared" si="1205"/>
        <v>1.578575612074703E-3</v>
      </c>
      <c r="AO984" s="13">
        <f t="shared" si="1206"/>
        <v>1.4504227258631422E-3</v>
      </c>
      <c r="AP984" s="13">
        <f t="shared" si="1207"/>
        <v>8.8844908351074165E-4</v>
      </c>
      <c r="AQ984" s="13">
        <f t="shared" si="1208"/>
        <v>4.0816123460903889E-4</v>
      </c>
      <c r="AR984" s="13">
        <f t="shared" si="1209"/>
        <v>8.7587337290349777E-3</v>
      </c>
      <c r="AS984" s="13">
        <f t="shared" si="1210"/>
        <v>1.0116108968329448E-2</v>
      </c>
      <c r="AT984" s="13">
        <f t="shared" si="1211"/>
        <v>5.8419209799628596E-3</v>
      </c>
      <c r="AU984" s="13">
        <f t="shared" si="1212"/>
        <v>2.2490887779728361E-3</v>
      </c>
      <c r="AV984" s="13">
        <f t="shared" si="1213"/>
        <v>6.4940971666936707E-4</v>
      </c>
      <c r="AW984" s="13">
        <f t="shared" si="1214"/>
        <v>8.844022321556501E-6</v>
      </c>
      <c r="AX984" s="13">
        <f t="shared" si="1215"/>
        <v>1.6535872352219214E-4</v>
      </c>
      <c r="AY984" s="13">
        <f t="shared" si="1216"/>
        <v>3.0386894195215473E-4</v>
      </c>
      <c r="AZ984" s="13">
        <f t="shared" si="1217"/>
        <v>2.7920006854289105E-4</v>
      </c>
      <c r="BA984" s="13">
        <f t="shared" si="1218"/>
        <v>1.7102258575371602E-4</v>
      </c>
      <c r="BB984" s="13">
        <f t="shared" si="1219"/>
        <v>7.8569263048176692E-5</v>
      </c>
      <c r="BC984" s="13">
        <f t="shared" si="1220"/>
        <v>2.8876322124252297E-5</v>
      </c>
      <c r="BD984" s="13">
        <f t="shared" si="1221"/>
        <v>2.6825589586804382E-3</v>
      </c>
      <c r="BE984" s="13">
        <f t="shared" si="1222"/>
        <v>3.0982856174769915E-3</v>
      </c>
      <c r="BF984" s="13">
        <f t="shared" si="1223"/>
        <v>1.78921953167187E-3</v>
      </c>
      <c r="BG984" s="13">
        <f t="shared" si="1224"/>
        <v>6.8883396126296107E-4</v>
      </c>
      <c r="BH984" s="13">
        <f t="shared" si="1225"/>
        <v>1.9889631391928103E-4</v>
      </c>
      <c r="BI984" s="13">
        <f t="shared" si="1226"/>
        <v>4.5944010795455336E-5</v>
      </c>
      <c r="BJ984" s="14">
        <f t="shared" si="1227"/>
        <v>0.23804016035986256</v>
      </c>
      <c r="BK984" s="14">
        <f t="shared" si="1228"/>
        <v>0.22863521368098388</v>
      </c>
      <c r="BL984" s="14">
        <f t="shared" si="1229"/>
        <v>0.47866965404255901</v>
      </c>
      <c r="BM984" s="14">
        <f t="shared" si="1230"/>
        <v>0.57207630200720727</v>
      </c>
      <c r="BN984" s="14">
        <f t="shared" si="1231"/>
        <v>0.4248480805814242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1.5169082125603901</v>
      </c>
      <c r="F985" s="10">
        <f>VLOOKUP(B985,home!$B$2:$E$405,3,FALSE)</f>
        <v>0.91</v>
      </c>
      <c r="G985" s="10">
        <f>VLOOKUP(C985,away!$B$2:$E$405,4,FALSE)</f>
        <v>0.28000000000000003</v>
      </c>
      <c r="H985" s="10">
        <f>VLOOKUP(A985,away!$A$2:$E$405,3,FALSE)</f>
        <v>1.2367149758454099</v>
      </c>
      <c r="I985" s="10">
        <f>VLOOKUP(C985,away!$B$2:$E$405,3,FALSE)</f>
        <v>0.94</v>
      </c>
      <c r="J985" s="10">
        <f>VLOOKUP(B985,home!$B$2:$E$405,4,FALSE)</f>
        <v>1.31</v>
      </c>
      <c r="K985" s="12">
        <f t="shared" si="1176"/>
        <v>0.38650821256038748</v>
      </c>
      <c r="L985" s="12">
        <f t="shared" si="1177"/>
        <v>1.5228908212560379</v>
      </c>
      <c r="M985" s="13">
        <f t="shared" si="1178"/>
        <v>0.14816940464599687</v>
      </c>
      <c r="N985" s="13">
        <f t="shared" si="1179"/>
        <v>5.7268691745861022E-2</v>
      </c>
      <c r="O985" s="13">
        <f t="shared" si="1180"/>
        <v>0.22564582632636035</v>
      </c>
      <c r="P985" s="13">
        <f t="shared" si="1181"/>
        <v>8.7213965005113164E-2</v>
      </c>
      <c r="Q985" s="13">
        <f t="shared" si="1182"/>
        <v>1.106740984118228E-2</v>
      </c>
      <c r="R985" s="13">
        <f t="shared" si="1183"/>
        <v>0.17181697888357414</v>
      </c>
      <c r="S985" s="13">
        <f t="shared" si="1184"/>
        <v>1.2833748826361714E-2</v>
      </c>
      <c r="T985" s="13">
        <f t="shared" si="1185"/>
        <v>1.6854456862215237E-2</v>
      </c>
      <c r="U985" s="13">
        <f t="shared" si="1186"/>
        <v>6.6408673395816076E-2</v>
      </c>
      <c r="V985" s="13">
        <f t="shared" si="1187"/>
        <v>8.3934116095836205E-4</v>
      </c>
      <c r="W985" s="13">
        <f t="shared" si="1188"/>
        <v>1.4258815984628682E-3</v>
      </c>
      <c r="X985" s="13">
        <f t="shared" si="1189"/>
        <v>2.171461998496989E-3</v>
      </c>
      <c r="Y985" s="13">
        <f t="shared" si="1190"/>
        <v>1.6534497731086788E-3</v>
      </c>
      <c r="Z985" s="13">
        <f t="shared" si="1191"/>
        <v>8.7219500025912541E-2</v>
      </c>
      <c r="AA985" s="13">
        <f t="shared" si="1192"/>
        <v>3.3711053055426127E-2</v>
      </c>
      <c r="AB985" s="13">
        <f t="shared" si="1193"/>
        <v>6.51479942999057E-3</v>
      </c>
      <c r="AC985" s="13">
        <f t="shared" si="1194"/>
        <v>3.0877777540371338E-5</v>
      </c>
      <c r="AD985" s="13">
        <f t="shared" si="1195"/>
        <v>1.3777873698615781E-4</v>
      </c>
      <c r="AE985" s="13">
        <f t="shared" si="1196"/>
        <v>2.0982197392046948E-4</v>
      </c>
      <c r="AF985" s="13">
        <f t="shared" si="1197"/>
        <v>1.5976797909065339E-4</v>
      </c>
      <c r="AG985" s="13">
        <f t="shared" si="1198"/>
        <v>8.110306296259423E-5</v>
      </c>
      <c r="AH985" s="13">
        <f t="shared" si="1199"/>
        <v>3.3206444006000757E-2</v>
      </c>
      <c r="AI985" s="13">
        <f t="shared" si="1200"/>
        <v>1.2834563318245945E-2</v>
      </c>
      <c r="AJ985" s="13">
        <f t="shared" si="1201"/>
        <v>2.4803320635641778E-3</v>
      </c>
      <c r="AK985" s="13">
        <f t="shared" si="1202"/>
        <v>3.1955623748146925E-4</v>
      </c>
      <c r="AL985" s="13">
        <f t="shared" si="1203"/>
        <v>7.2699850992196622E-7</v>
      </c>
      <c r="AM985" s="13">
        <f t="shared" si="1204"/>
        <v>1.0650522672269524E-5</v>
      </c>
      <c r="AN985" s="13">
        <f t="shared" si="1205"/>
        <v>1.6219583219178584E-5</v>
      </c>
      <c r="AO985" s="13">
        <f t="shared" si="1206"/>
        <v>1.2350327204542764E-5</v>
      </c>
      <c r="AP985" s="13">
        <f t="shared" si="1207"/>
        <v>6.2693999797689743E-6</v>
      </c>
      <c r="AQ985" s="13">
        <f t="shared" si="1208"/>
        <v>2.3869029209932414E-6</v>
      </c>
      <c r="AR985" s="13">
        <f t="shared" si="1209"/>
        <v>1.011395775665822E-2</v>
      </c>
      <c r="AS985" s="13">
        <f t="shared" si="1210"/>
        <v>3.9091277344372351E-3</v>
      </c>
      <c r="AT985" s="13">
        <f t="shared" si="1211"/>
        <v>7.5545498665378636E-4</v>
      </c>
      <c r="AU985" s="13">
        <f t="shared" si="1212"/>
        <v>9.7329852187128768E-5</v>
      </c>
      <c r="AV985" s="13">
        <f t="shared" si="1213"/>
        <v>9.4046967994034637E-6</v>
      </c>
      <c r="AW985" s="13">
        <f t="shared" si="1214"/>
        <v>1.1886623729137803E-8</v>
      </c>
      <c r="AX985" s="13">
        <f t="shared" si="1215"/>
        <v>6.8608574681546239E-7</v>
      </c>
      <c r="AY985" s="13">
        <f t="shared" si="1216"/>
        <v>1.0448336864198615E-6</v>
      </c>
      <c r="AZ985" s="13">
        <f t="shared" si="1217"/>
        <v>7.9558381539395831E-7</v>
      </c>
      <c r="BA985" s="13">
        <f t="shared" si="1218"/>
        <v>4.0386243000110585E-7</v>
      </c>
      <c r="BB985" s="13">
        <f t="shared" si="1219"/>
        <v>1.5375959692471088E-7</v>
      </c>
      <c r="BC985" s="13">
        <f t="shared" si="1220"/>
        <v>4.6831815767334032E-8</v>
      </c>
      <c r="BD985" s="13">
        <f t="shared" si="1221"/>
        <v>2.5670755723643528E-3</v>
      </c>
      <c r="BE985" s="13">
        <f t="shared" si="1222"/>
        <v>9.9219579098197954E-4</v>
      </c>
      <c r="BF985" s="13">
        <f t="shared" si="1223"/>
        <v>1.9174591084119237E-4</v>
      </c>
      <c r="BG985" s="13">
        <f t="shared" si="1224"/>
        <v>2.4703789754997561E-5</v>
      </c>
      <c r="BH985" s="13">
        <f t="shared" si="1225"/>
        <v>2.3870544054179295E-6</v>
      </c>
      <c r="BI985" s="13">
        <f t="shared" si="1226"/>
        <v>1.8452322630449656E-7</v>
      </c>
      <c r="BJ985" s="14">
        <f t="shared" si="1227"/>
        <v>9.1080831265375028E-2</v>
      </c>
      <c r="BK985" s="14">
        <f t="shared" si="1228"/>
        <v>0.24908910924816682</v>
      </c>
      <c r="BL985" s="14">
        <f t="shared" si="1229"/>
        <v>0.57160179438476955</v>
      </c>
      <c r="BM985" s="14">
        <f t="shared" si="1230"/>
        <v>0.29780792552907365</v>
      </c>
      <c r="BN985" s="14">
        <f t="shared" si="1231"/>
        <v>0.70118227644808784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1.5169082125603901</v>
      </c>
      <c r="F986" s="10">
        <f>VLOOKUP(B986,home!$B$2:$E$405,3,FALSE)</f>
        <v>0.95</v>
      </c>
      <c r="G986" s="10">
        <f>VLOOKUP(C986,away!$B$2:$E$405,4,FALSE)</f>
        <v>0.85</v>
      </c>
      <c r="H986" s="10">
        <f>VLOOKUP(A986,away!$A$2:$E$405,3,FALSE)</f>
        <v>1.2367149758454099</v>
      </c>
      <c r="I986" s="10">
        <f>VLOOKUP(C986,away!$B$2:$E$405,3,FALSE)</f>
        <v>0.75</v>
      </c>
      <c r="J986" s="10">
        <f>VLOOKUP(B986,home!$B$2:$E$405,4,FALSE)</f>
        <v>0.99</v>
      </c>
      <c r="K986" s="12">
        <f t="shared" si="1176"/>
        <v>1.224903381642515</v>
      </c>
      <c r="L986" s="12">
        <f t="shared" si="1177"/>
        <v>0.9182608695652168</v>
      </c>
      <c r="M986" s="13">
        <f t="shared" si="1178"/>
        <v>0.11728314193060298</v>
      </c>
      <c r="N986" s="13">
        <f t="shared" si="1179"/>
        <v>0.14366051716045461</v>
      </c>
      <c r="O986" s="13">
        <f t="shared" si="1180"/>
        <v>0.10769651989453621</v>
      </c>
      <c r="P986" s="13">
        <f t="shared" si="1181"/>
        <v>0.13191783140994781</v>
      </c>
      <c r="Q986" s="13">
        <f t="shared" si="1182"/>
        <v>8.7985126639176736E-2</v>
      </c>
      <c r="R986" s="13">
        <f t="shared" si="1183"/>
        <v>4.9446750003752246E-2</v>
      </c>
      <c r="S986" s="13">
        <f t="shared" si="1184"/>
        <v>3.7094662449869503E-2</v>
      </c>
      <c r="T986" s="13">
        <f t="shared" si="1185"/>
        <v>8.0793298896496141E-2</v>
      </c>
      <c r="U986" s="13">
        <f t="shared" si="1186"/>
        <v>6.0567491290828161E-2</v>
      </c>
      <c r="V986" s="13">
        <f t="shared" si="1187"/>
        <v>4.6359295279588229E-3</v>
      </c>
      <c r="W986" s="13">
        <f t="shared" si="1188"/>
        <v>3.5924426384857523E-2</v>
      </c>
      <c r="X986" s="13">
        <f t="shared" si="1189"/>
        <v>3.2987995010790881E-2</v>
      </c>
      <c r="Y986" s="13">
        <f t="shared" si="1190"/>
        <v>1.5145792491910932E-2</v>
      </c>
      <c r="Z986" s="13">
        <f t="shared" si="1191"/>
        <v>1.5135005218539811E-2</v>
      </c>
      <c r="AA986" s="13">
        <f t="shared" si="1192"/>
        <v>1.8538919073366526E-2</v>
      </c>
      <c r="AB986" s="13">
        <f t="shared" si="1193"/>
        <v>1.1354192332481793E-2</v>
      </c>
      <c r="AC986" s="13">
        <f t="shared" si="1194"/>
        <v>3.2590029555331078E-4</v>
      </c>
      <c r="AD986" s="13">
        <f t="shared" si="1195"/>
        <v>1.1000987840594887E-2</v>
      </c>
      <c r="AE986" s="13">
        <f t="shared" si="1196"/>
        <v>1.0101776660581036E-2</v>
      </c>
      <c r="AF986" s="13">
        <f t="shared" si="1197"/>
        <v>4.6380331102493771E-3</v>
      </c>
      <c r="AG986" s="13">
        <f t="shared" si="1198"/>
        <v>1.4196414389632871E-3</v>
      </c>
      <c r="AH986" s="13">
        <f t="shared" si="1199"/>
        <v>3.4744707632126145E-3</v>
      </c>
      <c r="AI986" s="13">
        <f t="shared" si="1200"/>
        <v>4.255890987277181E-3</v>
      </c>
      <c r="AJ986" s="13">
        <f t="shared" si="1201"/>
        <v>2.6065276311088609E-3</v>
      </c>
      <c r="AK986" s="13">
        <f t="shared" si="1202"/>
        <v>1.0642481698966331E-3</v>
      </c>
      <c r="AL986" s="13">
        <f t="shared" si="1203"/>
        <v>1.4662656384390677E-5</v>
      </c>
      <c r="AM986" s="13">
        <f t="shared" si="1204"/>
        <v>2.6950294414705735E-3</v>
      </c>
      <c r="AN986" s="13">
        <f t="shared" si="1205"/>
        <v>2.4747400784286291E-3</v>
      </c>
      <c r="AO986" s="13">
        <f t="shared" si="1206"/>
        <v>1.1362284881828828E-3</v>
      </c>
      <c r="AP986" s="13">
        <f t="shared" si="1207"/>
        <v>3.477847198611953E-4</v>
      </c>
      <c r="AQ986" s="13">
        <f t="shared" si="1208"/>
        <v>7.9839274820309107E-5</v>
      </c>
      <c r="AR986" s="13">
        <f t="shared" si="1209"/>
        <v>6.3809410886130774E-4</v>
      </c>
      <c r="AS986" s="13">
        <f t="shared" si="1210"/>
        <v>7.8160363175038298E-4</v>
      </c>
      <c r="AT986" s="13">
        <f t="shared" si="1211"/>
        <v>4.7869446581755764E-4</v>
      </c>
      <c r="AU986" s="13">
        <f t="shared" si="1212"/>
        <v>1.9545148998449465E-4</v>
      </c>
      <c r="AV986" s="13">
        <f t="shared" si="1213"/>
        <v>5.985229775726889E-5</v>
      </c>
      <c r="AW986" s="13">
        <f t="shared" si="1214"/>
        <v>4.5811875079449403E-7</v>
      </c>
      <c r="AX986" s="13">
        <f t="shared" si="1215"/>
        <v>5.501917794139069E-4</v>
      </c>
      <c r="AY986" s="13">
        <f t="shared" si="1216"/>
        <v>5.0521958179224806E-4</v>
      </c>
      <c r="AZ986" s="13">
        <f t="shared" si="1217"/>
        <v>2.3196168624896242E-4</v>
      </c>
      <c r="BA986" s="13">
        <f t="shared" si="1218"/>
        <v>7.1000446573595436E-5</v>
      </c>
      <c r="BB986" s="13">
        <f t="shared" si="1219"/>
        <v>1.6299232952547109E-5</v>
      </c>
      <c r="BC986" s="13">
        <f t="shared" si="1220"/>
        <v>2.99338956485039E-6</v>
      </c>
      <c r="BD986" s="13">
        <f t="shared" si="1221"/>
        <v>9.7656141877904405E-5</v>
      </c>
      <c r="BE986" s="13">
        <f t="shared" si="1222"/>
        <v>1.1961933842440632E-4</v>
      </c>
      <c r="BF986" s="13">
        <f t="shared" si="1223"/>
        <v>7.3261066072947883E-5</v>
      </c>
      <c r="BG986" s="13">
        <f t="shared" si="1224"/>
        <v>2.9912575858496543E-5</v>
      </c>
      <c r="BH986" s="13">
        <f t="shared" si="1225"/>
        <v>9.1600038306776646E-6</v>
      </c>
      <c r="BI986" s="13">
        <f t="shared" si="1226"/>
        <v>2.2440239336110927E-6</v>
      </c>
      <c r="BJ986" s="14">
        <f t="shared" si="1227"/>
        <v>0.43176888375338507</v>
      </c>
      <c r="BK986" s="14">
        <f t="shared" si="1228"/>
        <v>0.29177734785210901</v>
      </c>
      <c r="BL986" s="14">
        <f t="shared" si="1229"/>
        <v>0.26149055929062937</v>
      </c>
      <c r="BM986" s="14">
        <f t="shared" si="1230"/>
        <v>0.36167714761315123</v>
      </c>
      <c r="BN986" s="14">
        <f t="shared" si="1231"/>
        <v>0.63798988703847048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1.5169082125603901</v>
      </c>
      <c r="F987" s="10">
        <f>VLOOKUP(B987,home!$B$2:$E$405,3,FALSE)</f>
        <v>0.73</v>
      </c>
      <c r="G987" s="10">
        <f>VLOOKUP(C987,away!$B$2:$E$405,4,FALSE)</f>
        <v>0.81</v>
      </c>
      <c r="H987" s="10">
        <f>VLOOKUP(A987,away!$A$2:$E$405,3,FALSE)</f>
        <v>1.2367149758454099</v>
      </c>
      <c r="I987" s="10">
        <f>VLOOKUP(C987,away!$B$2:$E$405,3,FALSE)</f>
        <v>0.28999999999999998</v>
      </c>
      <c r="J987" s="10">
        <f>VLOOKUP(B987,home!$B$2:$E$405,4,FALSE)</f>
        <v>1.44</v>
      </c>
      <c r="K987" s="12">
        <f t="shared" si="1176"/>
        <v>0.89694782608695867</v>
      </c>
      <c r="L987" s="12">
        <f t="shared" si="1177"/>
        <v>0.51645217391304321</v>
      </c>
      <c r="M987" s="13">
        <f t="shared" si="1178"/>
        <v>0.2433146055409488</v>
      </c>
      <c r="N987" s="13">
        <f t="shared" si="1179"/>
        <v>0.21824050649515989</v>
      </c>
      <c r="O987" s="13">
        <f t="shared" si="1180"/>
        <v>0.12566035697641759</v>
      </c>
      <c r="P987" s="13">
        <f t="shared" si="1181"/>
        <v>0.11271078401530893</v>
      </c>
      <c r="Q987" s="13">
        <f t="shared" si="1182"/>
        <v>9.7875173932475204E-2</v>
      </c>
      <c r="R987" s="13">
        <f t="shared" si="1183"/>
        <v>3.2448782267579954E-2</v>
      </c>
      <c r="S987" s="13">
        <f t="shared" si="1184"/>
        <v>1.3052772566922249E-2</v>
      </c>
      <c r="T987" s="13">
        <f t="shared" si="1185"/>
        <v>5.0547846349544033E-2</v>
      </c>
      <c r="U987" s="13">
        <f t="shared" si="1186"/>
        <v>2.9104864714074887E-2</v>
      </c>
      <c r="V987" s="13">
        <f t="shared" si="1187"/>
        <v>6.718271534914903E-4</v>
      </c>
      <c r="W987" s="13">
        <f t="shared" si="1188"/>
        <v>2.9262974828872208E-2</v>
      </c>
      <c r="X987" s="13">
        <f t="shared" si="1189"/>
        <v>1.5112926965533712E-2</v>
      </c>
      <c r="Y987" s="13">
        <f t="shared" si="1190"/>
        <v>3.9025519927694684E-3</v>
      </c>
      <c r="Z987" s="13">
        <f t="shared" si="1191"/>
        <v>5.5860813809742249E-3</v>
      </c>
      <c r="AA987" s="13">
        <f t="shared" si="1192"/>
        <v>5.0104235510096667E-3</v>
      </c>
      <c r="AB987" s="13">
        <f t="shared" si="1193"/>
        <v>2.2470442559265097E-3</v>
      </c>
      <c r="AC987" s="13">
        <f t="shared" si="1194"/>
        <v>1.9450683258525003E-5</v>
      </c>
      <c r="AD987" s="13">
        <f t="shared" si="1195"/>
        <v>6.561840414398579E-3</v>
      </c>
      <c r="AE987" s="13">
        <f t="shared" si="1196"/>
        <v>3.3888767468866097E-3</v>
      </c>
      <c r="AF987" s="13">
        <f t="shared" si="1197"/>
        <v>8.7509638152647568E-4</v>
      </c>
      <c r="AG987" s="13">
        <f t="shared" si="1198"/>
        <v>1.5064847620759544E-4</v>
      </c>
      <c r="AH987" s="13">
        <f t="shared" si="1199"/>
        <v>7.2123596821482806E-4</v>
      </c>
      <c r="AI987" s="13">
        <f t="shared" si="1200"/>
        <v>6.4691103378601274E-4</v>
      </c>
      <c r="AJ987" s="13">
        <f t="shared" si="1201"/>
        <v>2.901227227130156E-4</v>
      </c>
      <c r="AK987" s="13">
        <f t="shared" si="1202"/>
        <v>8.6741648478622961E-5</v>
      </c>
      <c r="AL987" s="13">
        <f t="shared" si="1203"/>
        <v>3.6040610958438217E-7</v>
      </c>
      <c r="AM987" s="13">
        <f t="shared" si="1204"/>
        <v>1.1771256989648708E-3</v>
      </c>
      <c r="AN987" s="13">
        <f t="shared" si="1205"/>
        <v>6.0792912619931792E-4</v>
      </c>
      <c r="AO987" s="13">
        <f t="shared" si="1206"/>
        <v>1.5698315940534726E-4</v>
      </c>
      <c r="AP987" s="13">
        <f t="shared" si="1207"/>
        <v>2.702476464754313E-5</v>
      </c>
      <c r="AQ987" s="13">
        <f t="shared" si="1208"/>
        <v>3.4892496129280008E-6</v>
      </c>
      <c r="AR987" s="13">
        <f t="shared" si="1209"/>
        <v>7.4496776737765306E-5</v>
      </c>
      <c r="AS987" s="13">
        <f t="shared" si="1210"/>
        <v>6.6819721945424109E-5</v>
      </c>
      <c r="AT987" s="13">
        <f t="shared" si="1211"/>
        <v>2.9966902169341593E-5</v>
      </c>
      <c r="AU987" s="13">
        <f t="shared" si="1212"/>
        <v>8.9595825851171705E-6</v>
      </c>
      <c r="AV987" s="13">
        <f t="shared" si="1213"/>
        <v>2.0090695305918547E-6</v>
      </c>
      <c r="AW987" s="13">
        <f t="shared" si="1214"/>
        <v>4.6375321691541211E-9</v>
      </c>
      <c r="AX987" s="13">
        <f t="shared" si="1215"/>
        <v>1.7597005611960534E-4</v>
      </c>
      <c r="AY987" s="13">
        <f t="shared" si="1216"/>
        <v>9.0880118026570394E-5</v>
      </c>
      <c r="AZ987" s="13">
        <f t="shared" si="1217"/>
        <v>2.346761726014811E-5</v>
      </c>
      <c r="BA987" s="13">
        <f t="shared" si="1218"/>
        <v>4.0399673168542487E-6</v>
      </c>
      <c r="BB987" s="13">
        <f t="shared" si="1219"/>
        <v>5.2161247583175517E-7</v>
      </c>
      <c r="BC987" s="13">
        <f t="shared" si="1220"/>
        <v>5.3877579416694943E-8</v>
      </c>
      <c r="BD987" s="13">
        <f t="shared" si="1221"/>
        <v>6.4123370492889183E-6</v>
      </c>
      <c r="BE987" s="13">
        <f t="shared" si="1222"/>
        <v>5.7515317764965578E-6</v>
      </c>
      <c r="BF987" s="13">
        <f t="shared" si="1223"/>
        <v>2.5794119617993254E-6</v>
      </c>
      <c r="BG987" s="13">
        <f t="shared" si="1224"/>
        <v>7.7119931723953423E-7</v>
      </c>
      <c r="BH987" s="13">
        <f t="shared" si="1225"/>
        <v>1.7293138776943674E-7</v>
      </c>
      <c r="BI987" s="13">
        <f t="shared" si="1226"/>
        <v>3.1022086464399438E-8</v>
      </c>
      <c r="BJ987" s="14">
        <f t="shared" si="1227"/>
        <v>0.42818592783098208</v>
      </c>
      <c r="BK987" s="14">
        <f t="shared" si="1228"/>
        <v>0.36986068048406617</v>
      </c>
      <c r="BL987" s="14">
        <f t="shared" si="1229"/>
        <v>0.19641445362474838</v>
      </c>
      <c r="BM987" s="14">
        <f t="shared" si="1230"/>
        <v>0.16970605861238625</v>
      </c>
      <c r="BN987" s="14">
        <f t="shared" si="1231"/>
        <v>0.83025020922789039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1.5169082125603901</v>
      </c>
      <c r="F988" s="10">
        <f>VLOOKUP(B988,home!$B$2:$E$405,3,FALSE)</f>
        <v>0.66</v>
      </c>
      <c r="G988" s="10">
        <f>VLOOKUP(C988,away!$B$2:$E$405,4,FALSE)</f>
        <v>1.46</v>
      </c>
      <c r="H988" s="10">
        <f>VLOOKUP(A988,away!$A$2:$E$405,3,FALSE)</f>
        <v>1.2367149758454099</v>
      </c>
      <c r="I988" s="10">
        <f>VLOOKUP(C988,away!$B$2:$E$405,3,FALSE)</f>
        <v>1.1000000000000001</v>
      </c>
      <c r="J988" s="10">
        <f>VLOOKUP(B988,home!$B$2:$E$405,4,FALSE)</f>
        <v>0.81</v>
      </c>
      <c r="K988" s="12">
        <f t="shared" si="1176"/>
        <v>1.4616927536231918</v>
      </c>
      <c r="L988" s="12">
        <f t="shared" si="1177"/>
        <v>1.1019130434782602</v>
      </c>
      <c r="M988" s="13">
        <f t="shared" si="1178"/>
        <v>7.7026497180127954E-2</v>
      </c>
      <c r="N988" s="13">
        <f t="shared" si="1179"/>
        <v>0.11258907276517024</v>
      </c>
      <c r="O988" s="13">
        <f t="shared" si="1180"/>
        <v>8.4876501936224424E-2</v>
      </c>
      <c r="P988" s="13">
        <f t="shared" si="1181"/>
        <v>0.12406336783306407</v>
      </c>
      <c r="Q988" s="13">
        <f t="shared" si="1182"/>
        <v>8.2285315899001815E-2</v>
      </c>
      <c r="R988" s="13">
        <f t="shared" si="1183"/>
        <v>4.6763262284166766E-2</v>
      </c>
      <c r="S988" s="13">
        <f t="shared" si="1184"/>
        <v>4.995592361576668E-2</v>
      </c>
      <c r="T988" s="13">
        <f t="shared" si="1185"/>
        <v>9.0671262875839168E-2</v>
      </c>
      <c r="U988" s="13">
        <f t="shared" si="1186"/>
        <v>6.8353521616547272E-2</v>
      </c>
      <c r="V988" s="13">
        <f t="shared" si="1187"/>
        <v>8.9402137271309065E-3</v>
      </c>
      <c r="W988" s="13">
        <f t="shared" si="1188"/>
        <v>4.0091949993055397E-2</v>
      </c>
      <c r="X988" s="13">
        <f t="shared" si="1189"/>
        <v>4.4177842635825887E-2</v>
      </c>
      <c r="Y988" s="13">
        <f t="shared" si="1190"/>
        <v>2.4340070516573283E-2</v>
      </c>
      <c r="Z988" s="13">
        <f t="shared" si="1191"/>
        <v>1.7176349555506103E-2</v>
      </c>
      <c r="AA988" s="13">
        <f t="shared" si="1192"/>
        <v>2.5106545678982205E-2</v>
      </c>
      <c r="AB988" s="13">
        <f t="shared" si="1193"/>
        <v>1.8349027943738976E-2</v>
      </c>
      <c r="AC988" s="13">
        <f t="shared" si="1194"/>
        <v>8.9997684623178791E-4</v>
      </c>
      <c r="AD988" s="13">
        <f t="shared" si="1195"/>
        <v>1.4650528195868125E-2</v>
      </c>
      <c r="AE988" s="13">
        <f t="shared" si="1196"/>
        <v>1.6143608112873114E-2</v>
      </c>
      <c r="AF988" s="13">
        <f t="shared" si="1197"/>
        <v>8.8944261741881747E-3</v>
      </c>
      <c r="AG988" s="13">
        <f t="shared" si="1198"/>
        <v>3.2669614051974616E-3</v>
      </c>
      <c r="AH988" s="13">
        <f t="shared" si="1199"/>
        <v>4.7317109036385521E-3</v>
      </c>
      <c r="AI988" s="13">
        <f t="shared" si="1200"/>
        <v>6.9163075400883178E-3</v>
      </c>
      <c r="AJ988" s="13">
        <f t="shared" si="1201"/>
        <v>5.054758306588269E-3</v>
      </c>
      <c r="AK988" s="13">
        <f t="shared" si="1202"/>
        <v>2.4628345293522366E-3</v>
      </c>
      <c r="AL988" s="13">
        <f t="shared" si="1203"/>
        <v>5.7982207475533784E-5</v>
      </c>
      <c r="AM988" s="13">
        <f t="shared" si="1204"/>
        <v>4.2829141801305334E-3</v>
      </c>
      <c r="AN988" s="13">
        <f t="shared" si="1205"/>
        <v>4.7193989991838343E-3</v>
      </c>
      <c r="AO988" s="13">
        <f t="shared" si="1206"/>
        <v>2.6001836572894575E-3</v>
      </c>
      <c r="AP988" s="13">
        <f t="shared" si="1207"/>
        <v>9.5505876246875269E-4</v>
      </c>
      <c r="AQ988" s="13">
        <f t="shared" si="1208"/>
        <v>2.6309792691313127E-4</v>
      </c>
      <c r="AR988" s="13">
        <f t="shared" si="1209"/>
        <v>1.0427867925375236E-3</v>
      </c>
      <c r="AS988" s="13">
        <f t="shared" si="1210"/>
        <v>1.5242338982260693E-3</v>
      </c>
      <c r="AT988" s="13">
        <f t="shared" si="1211"/>
        <v>1.1139808219319375E-3</v>
      </c>
      <c r="AU988" s="13">
        <f t="shared" si="1212"/>
        <v>5.4276589836437352E-4</v>
      </c>
      <c r="AV988" s="13">
        <f t="shared" si="1213"/>
        <v>1.9833924513824685E-4</v>
      </c>
      <c r="AW988" s="13">
        <f t="shared" si="1214"/>
        <v>2.5941534540986628E-6</v>
      </c>
      <c r="AX988" s="13">
        <f t="shared" si="1215"/>
        <v>1.0433841035811366E-3</v>
      </c>
      <c r="AY988" s="13">
        <f t="shared" si="1216"/>
        <v>1.1497185530939267E-3</v>
      </c>
      <c r="AZ988" s="13">
        <f t="shared" si="1217"/>
        <v>6.3344493499157542E-4</v>
      </c>
      <c r="BA988" s="13">
        <f t="shared" si="1218"/>
        <v>2.326670787308184E-4</v>
      </c>
      <c r="BB988" s="13">
        <f t="shared" si="1219"/>
        <v>6.4094722210368074E-5</v>
      </c>
      <c r="BC988" s="13">
        <f t="shared" si="1220"/>
        <v>1.4125362084344046E-5</v>
      </c>
      <c r="BD988" s="13">
        <f t="shared" si="1221"/>
        <v>1.9151006137732609E-4</v>
      </c>
      <c r="BE988" s="13">
        <f t="shared" si="1222"/>
        <v>2.7992886896117031E-4</v>
      </c>
      <c r="BF988" s="13">
        <f t="shared" si="1223"/>
        <v>2.0458499964523931E-4</v>
      </c>
      <c r="BG988" s="13">
        <f t="shared" si="1224"/>
        <v>9.9680137160483215E-5</v>
      </c>
      <c r="BH988" s="13">
        <f t="shared" si="1225"/>
        <v>3.6425433541911075E-5</v>
      </c>
      <c r="BI988" s="13">
        <f t="shared" si="1226"/>
        <v>1.0648558451158901E-5</v>
      </c>
      <c r="BJ988" s="14">
        <f t="shared" si="1227"/>
        <v>0.45306912685427053</v>
      </c>
      <c r="BK988" s="14">
        <f t="shared" si="1228"/>
        <v>0.26209367996289085</v>
      </c>
      <c r="BL988" s="14">
        <f t="shared" si="1229"/>
        <v>0.26785935545466255</v>
      </c>
      <c r="BM988" s="14">
        <f t="shared" si="1230"/>
        <v>0.47144736952993505</v>
      </c>
      <c r="BN988" s="14">
        <f t="shared" si="1231"/>
        <v>0.52760401789775524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1.5169082125603901</v>
      </c>
      <c r="F989" s="10">
        <f>VLOOKUP(B989,home!$B$2:$E$405,3,FALSE)</f>
        <v>1.1000000000000001</v>
      </c>
      <c r="G989" s="10">
        <f>VLOOKUP(C989,away!$B$2:$E$405,4,FALSE)</f>
        <v>1.4</v>
      </c>
      <c r="H989" s="10">
        <f>VLOOKUP(A989,away!$A$2:$E$405,3,FALSE)</f>
        <v>1.2367149758454099</v>
      </c>
      <c r="I989" s="10">
        <f>VLOOKUP(C989,away!$B$2:$E$405,3,FALSE)</f>
        <v>0.91</v>
      </c>
      <c r="J989" s="10">
        <f>VLOOKUP(B989,home!$B$2:$E$405,4,FALSE)</f>
        <v>1.44</v>
      </c>
      <c r="K989" s="12">
        <f t="shared" si="1176"/>
        <v>2.3360386473430008</v>
      </c>
      <c r="L989" s="12">
        <f t="shared" si="1177"/>
        <v>1.6205913043478251</v>
      </c>
      <c r="M989" s="13">
        <f t="shared" si="1178"/>
        <v>1.9127466281449953E-2</v>
      </c>
      <c r="N989" s="13">
        <f t="shared" si="1179"/>
        <v>4.4682500459217206E-2</v>
      </c>
      <c r="O989" s="13">
        <f t="shared" si="1180"/>
        <v>3.0997805529924021E-2</v>
      </c>
      <c r="P989" s="13">
        <f t="shared" si="1181"/>
        <v>7.2412071700725097E-2</v>
      </c>
      <c r="Q989" s="13">
        <f t="shared" si="1182"/>
        <v>5.2190023966326403E-2</v>
      </c>
      <c r="R989" s="13">
        <f t="shared" si="1183"/>
        <v>2.5117387047829901E-2</v>
      </c>
      <c r="S989" s="13">
        <f t="shared" si="1184"/>
        <v>6.8533752077191909E-2</v>
      </c>
      <c r="T989" s="13">
        <f t="shared" si="1185"/>
        <v>8.4578699013533154E-2</v>
      </c>
      <c r="U989" s="13">
        <f t="shared" si="1186"/>
        <v>5.8675186864003172E-2</v>
      </c>
      <c r="V989" s="13">
        <f t="shared" si="1187"/>
        <v>2.8828067312618614E-2</v>
      </c>
      <c r="W989" s="13">
        <f t="shared" si="1188"/>
        <v>4.0639304330365306E-2</v>
      </c>
      <c r="X989" s="13">
        <f t="shared" si="1189"/>
        <v>6.5859703212534926E-2</v>
      </c>
      <c r="Y989" s="13">
        <f t="shared" si="1190"/>
        <v>5.3365831166581314E-2</v>
      </c>
      <c r="Z989" s="13">
        <f t="shared" si="1191"/>
        <v>1.3568339679217278E-2</v>
      </c>
      <c r="AA989" s="13">
        <f t="shared" si="1192"/>
        <v>3.1696165870929098E-2</v>
      </c>
      <c r="AB989" s="13">
        <f t="shared" si="1193"/>
        <v>3.7021734223542303E-2</v>
      </c>
      <c r="AC989" s="13">
        <f t="shared" si="1194"/>
        <v>6.8210160670206963E-3</v>
      </c>
      <c r="AD989" s="13">
        <f t="shared" si="1195"/>
        <v>2.3733746379216783E-2</v>
      </c>
      <c r="AE989" s="13">
        <f t="shared" si="1196"/>
        <v>3.8462703001755395E-2</v>
      </c>
      <c r="AF989" s="13">
        <f t="shared" si="1197"/>
        <v>3.1166161013178897E-2</v>
      </c>
      <c r="AG989" s="13">
        <f t="shared" si="1198"/>
        <v>1.6835869842620643E-2</v>
      </c>
      <c r="AH989" s="13">
        <f t="shared" si="1199"/>
        <v>5.4971833246442673E-3</v>
      </c>
      <c r="AI989" s="13">
        <f t="shared" si="1200"/>
        <v>1.2841632697898493E-2</v>
      </c>
      <c r="AJ989" s="13">
        <f t="shared" si="1201"/>
        <v>1.4999275138637228E-2</v>
      </c>
      <c r="AK989" s="13">
        <f t="shared" si="1202"/>
        <v>1.167962880199587E-2</v>
      </c>
      <c r="AL989" s="13">
        <f t="shared" si="1203"/>
        <v>1.0329102605626625E-3</v>
      </c>
      <c r="AM989" s="13">
        <f t="shared" si="1204"/>
        <v>1.1088589757617485E-2</v>
      </c>
      <c r="AN989" s="13">
        <f t="shared" si="1205"/>
        <v>1.7970072138675252E-2</v>
      </c>
      <c r="AO989" s="13">
        <f t="shared" si="1206"/>
        <v>1.4561071323220121E-2</v>
      </c>
      <c r="AP989" s="13">
        <f t="shared" si="1207"/>
        <v>7.8658485227996698E-3</v>
      </c>
      <c r="AQ989" s="13">
        <f t="shared" si="1208"/>
        <v>3.1868314293415812E-3</v>
      </c>
      <c r="AR989" s="13">
        <f t="shared" si="1209"/>
        <v>1.781737498864872E-3</v>
      </c>
      <c r="AS989" s="13">
        <f t="shared" si="1210"/>
        <v>4.1622076567685972E-3</v>
      </c>
      <c r="AT989" s="13">
        <f t="shared" si="1211"/>
        <v>4.8615389722391983E-3</v>
      </c>
      <c r="AU989" s="13">
        <f t="shared" si="1212"/>
        <v>3.7855809749049794E-3</v>
      </c>
      <c r="AV989" s="13">
        <f t="shared" si="1213"/>
        <v>2.2108158650061068E-3</v>
      </c>
      <c r="AW989" s="13">
        <f t="shared" si="1214"/>
        <v>1.0862095543031201E-4</v>
      </c>
      <c r="AX989" s="13">
        <f t="shared" si="1215"/>
        <v>4.3172290363877007E-3</v>
      </c>
      <c r="AY989" s="13">
        <f t="shared" si="1216"/>
        <v>6.9964638352478471E-3</v>
      </c>
      <c r="AZ989" s="13">
        <f t="shared" si="1217"/>
        <v>5.6692042262933484E-3</v>
      </c>
      <c r="BA989" s="13">
        <f t="shared" si="1218"/>
        <v>3.0624876905676474E-3</v>
      </c>
      <c r="BB989" s="13">
        <f t="shared" si="1219"/>
        <v>1.2407602302515449E-3</v>
      </c>
      <c r="BC989" s="13">
        <f t="shared" si="1220"/>
        <v>4.021530479852515E-4</v>
      </c>
      <c r="BD989" s="13">
        <f t="shared" si="1221"/>
        <v>4.8124471621514234E-4</v>
      </c>
      <c r="BE989" s="13">
        <f t="shared" si="1222"/>
        <v>1.1242062559081874E-3</v>
      </c>
      <c r="BF989" s="13">
        <f t="shared" si="1223"/>
        <v>1.3130946306931512E-3</v>
      </c>
      <c r="BG989" s="13">
        <f t="shared" si="1224"/>
        <v>1.0224799349725952E-3</v>
      </c>
      <c r="BH989" s="13">
        <f t="shared" si="1225"/>
        <v>5.9713816105718526E-4</v>
      </c>
      <c r="BI989" s="13">
        <f t="shared" si="1226"/>
        <v>2.7898756440658285E-4</v>
      </c>
      <c r="BJ989" s="14">
        <f t="shared" si="1227"/>
        <v>0.52787525362371757</v>
      </c>
      <c r="BK989" s="14">
        <f t="shared" si="1228"/>
        <v>0.20375174753481679</v>
      </c>
      <c r="BL989" s="14">
        <f t="shared" si="1229"/>
        <v>0.25014503173044089</v>
      </c>
      <c r="BM989" s="14">
        <f t="shared" si="1230"/>
        <v>0.74392527470290259</v>
      </c>
      <c r="BN989" s="14">
        <f t="shared" si="1231"/>
        <v>0.24452725498547259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1.5169082125603901</v>
      </c>
      <c r="F990" s="10">
        <f>VLOOKUP(B990,home!$B$2:$E$405,3,FALSE)</f>
        <v>0.57999999999999996</v>
      </c>
      <c r="G990" s="10">
        <f>VLOOKUP(C990,away!$B$2:$E$405,4,FALSE)</f>
        <v>0.99</v>
      </c>
      <c r="H990" s="10">
        <f>VLOOKUP(A990,away!$A$2:$E$405,3,FALSE)</f>
        <v>1.2367149758454099</v>
      </c>
      <c r="I990" s="10">
        <f>VLOOKUP(C990,away!$B$2:$E$405,3,FALSE)</f>
        <v>1.4</v>
      </c>
      <c r="J990" s="10">
        <f>VLOOKUP(B990,home!$B$2:$E$405,4,FALSE)</f>
        <v>1.1100000000000001</v>
      </c>
      <c r="K990" s="12">
        <f t="shared" si="1176"/>
        <v>0.87100869565217587</v>
      </c>
      <c r="L990" s="12">
        <f t="shared" si="1177"/>
        <v>1.9218550724637671</v>
      </c>
      <c r="M990" s="13">
        <f t="shared" si="1178"/>
        <v>6.1245569423535859E-2</v>
      </c>
      <c r="N990" s="13">
        <f t="shared" si="1179"/>
        <v>5.3345423538068752E-2</v>
      </c>
      <c r="O990" s="13">
        <f t="shared" si="1180"/>
        <v>0.11770510826255418</v>
      </c>
      <c r="P990" s="13">
        <f t="shared" si="1181"/>
        <v>0.10252217281936546</v>
      </c>
      <c r="Q990" s="13">
        <f t="shared" si="1182"/>
        <v>2.3232163887453069E-2</v>
      </c>
      <c r="R990" s="13">
        <f t="shared" si="1183"/>
        <v>0.11310607968464331</v>
      </c>
      <c r="S990" s="13">
        <f t="shared" si="1184"/>
        <v>4.290431135890737E-2</v>
      </c>
      <c r="T990" s="13">
        <f t="shared" si="1185"/>
        <v>4.4648852011411222E-2</v>
      </c>
      <c r="U990" s="13">
        <f t="shared" si="1186"/>
        <v>9.8516378936452251E-2</v>
      </c>
      <c r="V990" s="13">
        <f t="shared" si="1187"/>
        <v>7.9799753775121919E-3</v>
      </c>
      <c r="W990" s="13">
        <f t="shared" si="1188"/>
        <v>6.7451389215960281E-3</v>
      </c>
      <c r="X990" s="13">
        <f t="shared" si="1189"/>
        <v>1.2963179450942108E-2</v>
      </c>
      <c r="Y990" s="13">
        <f t="shared" si="1190"/>
        <v>1.2456676091525584E-2</v>
      </c>
      <c r="Z990" s="13">
        <f t="shared" si="1191"/>
        <v>7.2457830989474267E-2</v>
      </c>
      <c r="AA990" s="13">
        <f t="shared" si="1192"/>
        <v>6.311140085992778E-2</v>
      </c>
      <c r="AB990" s="13">
        <f t="shared" si="1193"/>
        <v>2.7485289471893649E-2</v>
      </c>
      <c r="AC990" s="13">
        <f t="shared" si="1194"/>
        <v>8.3488122329505973E-4</v>
      </c>
      <c r="AD990" s="13">
        <f t="shared" si="1195"/>
        <v>1.4687686635230198E-3</v>
      </c>
      <c r="AE990" s="13">
        <f t="shared" si="1196"/>
        <v>2.8227605062675436E-3</v>
      </c>
      <c r="AF990" s="13">
        <f t="shared" si="1197"/>
        <v>2.7124682986603352E-3</v>
      </c>
      <c r="AG990" s="13">
        <f t="shared" si="1198"/>
        <v>1.7376569862258431E-3</v>
      </c>
      <c r="AH990" s="13">
        <f t="shared" si="1199"/>
        <v>3.4813362506710861E-2</v>
      </c>
      <c r="AI990" s="13">
        <f t="shared" si="1200"/>
        <v>3.0322741468236592E-2</v>
      </c>
      <c r="AJ990" s="13">
        <f t="shared" si="1201"/>
        <v>1.3205685747423448E-2</v>
      </c>
      <c r="AK990" s="13">
        <f t="shared" si="1202"/>
        <v>3.8340890393519424E-3</v>
      </c>
      <c r="AL990" s="13">
        <f t="shared" si="1203"/>
        <v>5.5902059766241192E-5</v>
      </c>
      <c r="AM990" s="13">
        <f t="shared" si="1204"/>
        <v>2.5586205556599515E-4</v>
      </c>
      <c r="AN990" s="13">
        <f t="shared" si="1205"/>
        <v>4.9172978934051395E-4</v>
      </c>
      <c r="AO990" s="13">
        <f t="shared" si="1206"/>
        <v>4.7251669496280321E-4</v>
      </c>
      <c r="AP990" s="13">
        <f t="shared" si="1207"/>
        <v>3.0270286901269261E-4</v>
      </c>
      <c r="AQ990" s="13">
        <f t="shared" si="1208"/>
        <v>1.4543776106534467E-4</v>
      </c>
      <c r="AR990" s="13">
        <f t="shared" si="1209"/>
        <v>1.3381247464608437E-2</v>
      </c>
      <c r="AS990" s="13">
        <f t="shared" si="1210"/>
        <v>1.1655182900347581E-2</v>
      </c>
      <c r="AT990" s="13">
        <f t="shared" si="1211"/>
        <v>5.0758828278096441E-3</v>
      </c>
      <c r="AU990" s="13">
        <f t="shared" si="1212"/>
        <v>1.4737126937112524E-3</v>
      </c>
      <c r="AV990" s="13">
        <f t="shared" si="1213"/>
        <v>3.2090414277887309E-4</v>
      </c>
      <c r="AW990" s="13">
        <f t="shared" si="1214"/>
        <v>2.5993719882547711E-6</v>
      </c>
      <c r="AX990" s="13">
        <f t="shared" si="1215"/>
        <v>3.714301254757031E-5</v>
      </c>
      <c r="AY990" s="13">
        <f t="shared" si="1216"/>
        <v>7.1383487071133335E-5</v>
      </c>
      <c r="AZ990" s="13">
        <f t="shared" si="1217"/>
        <v>6.8594358358904672E-5</v>
      </c>
      <c r="BA990" s="13">
        <f t="shared" si="1218"/>
        <v>4.3942805184819454E-5</v>
      </c>
      <c r="BB990" s="13">
        <f t="shared" si="1219"/>
        <v>2.1112925760683099E-5</v>
      </c>
      <c r="BC990" s="13">
        <f t="shared" si="1220"/>
        <v>8.1151966935439489E-6</v>
      </c>
      <c r="BD990" s="13">
        <f t="shared" si="1221"/>
        <v>4.2861363859584408E-3</v>
      </c>
      <c r="BE990" s="13">
        <f t="shared" si="1222"/>
        <v>3.7332620629209928E-3</v>
      </c>
      <c r="BF990" s="13">
        <f t="shared" si="1223"/>
        <v>1.6258518599762824E-3</v>
      </c>
      <c r="BG990" s="13">
        <f t="shared" si="1224"/>
        <v>4.7204370262720203E-4</v>
      </c>
      <c r="BH990" s="13">
        <f t="shared" si="1225"/>
        <v>1.0278854242903568E-4</v>
      </c>
      <c r="BI990" s="13">
        <f t="shared" si="1226"/>
        <v>1.790594285382055E-5</v>
      </c>
      <c r="BJ990" s="14">
        <f t="shared" si="1227"/>
        <v>0.16405162931123754</v>
      </c>
      <c r="BK990" s="14">
        <f t="shared" si="1228"/>
        <v>0.21561419574945331</v>
      </c>
      <c r="BL990" s="14">
        <f t="shared" si="1229"/>
        <v>0.54424505450321559</v>
      </c>
      <c r="BM990" s="14">
        <f t="shared" si="1230"/>
        <v>0.52514340882267718</v>
      </c>
      <c r="BN990" s="14">
        <f t="shared" si="1231"/>
        <v>0.47115651761562066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1.5169082125603901</v>
      </c>
      <c r="F991" s="10">
        <f>VLOOKUP(B991,home!$B$2:$E$405,3,FALSE)</f>
        <v>0.66</v>
      </c>
      <c r="G991" s="10">
        <f>VLOOKUP(C991,away!$B$2:$E$405,4,FALSE)</f>
        <v>0.95</v>
      </c>
      <c r="H991" s="10">
        <f>VLOOKUP(A991,away!$A$2:$E$405,3,FALSE)</f>
        <v>1.2367149758454099</v>
      </c>
      <c r="I991" s="10">
        <f>VLOOKUP(C991,away!$B$2:$E$405,3,FALSE)</f>
        <v>1.1000000000000001</v>
      </c>
      <c r="J991" s="10">
        <f>VLOOKUP(B991,home!$B$2:$E$405,4,FALSE)</f>
        <v>0.91</v>
      </c>
      <c r="K991" s="12">
        <f t="shared" si="1176"/>
        <v>0.95110144927536455</v>
      </c>
      <c r="L991" s="12">
        <f t="shared" si="1177"/>
        <v>1.2379516908212553</v>
      </c>
      <c r="M991" s="13">
        <f t="shared" si="1178"/>
        <v>0.11202276828407606</v>
      </c>
      <c r="N991" s="13">
        <f t="shared" si="1179"/>
        <v>0.1065450172668231</v>
      </c>
      <c r="O991" s="13">
        <f t="shared" si="1180"/>
        <v>0.13867877540774967</v>
      </c>
      <c r="P991" s="13">
        <f t="shared" si="1181"/>
        <v>0.13189758427404352</v>
      </c>
      <c r="Q991" s="13">
        <f t="shared" si="1182"/>
        <v>5.0667560167772081E-2</v>
      </c>
      <c r="R991" s="13">
        <f t="shared" si="1183"/>
        <v>8.5838812248522425E-2</v>
      </c>
      <c r="S991" s="13">
        <f t="shared" si="1184"/>
        <v>3.8824635839233602E-2</v>
      </c>
      <c r="T991" s="13">
        <f t="shared" si="1185"/>
        <v>6.2723991779481139E-2</v>
      </c>
      <c r="U991" s="13">
        <f t="shared" si="1186"/>
        <v>8.1641418733645596E-2</v>
      </c>
      <c r="V991" s="13">
        <f t="shared" si="1187"/>
        <v>5.079201265117868E-3</v>
      </c>
      <c r="W991" s="13">
        <f t="shared" si="1188"/>
        <v>1.6063329968938257E-2</v>
      </c>
      <c r="X991" s="13">
        <f t="shared" si="1189"/>
        <v>1.9885626495266862E-2</v>
      </c>
      <c r="Y991" s="13">
        <f t="shared" si="1190"/>
        <v>1.2308722471427783E-2</v>
      </c>
      <c r="Z991" s="13">
        <f t="shared" si="1191"/>
        <v>3.5421434253715536E-2</v>
      </c>
      <c r="AA991" s="13">
        <f t="shared" si="1192"/>
        <v>3.3689377454120886E-2</v>
      </c>
      <c r="AB991" s="13">
        <f t="shared" si="1193"/>
        <v>1.6021007860899581E-2</v>
      </c>
      <c r="AC991" s="13">
        <f t="shared" si="1194"/>
        <v>3.7377132522506542E-4</v>
      </c>
      <c r="AD991" s="13">
        <f t="shared" si="1195"/>
        <v>3.8194641034113921E-3</v>
      </c>
      <c r="AE991" s="13">
        <f t="shared" si="1196"/>
        <v>4.7283120448492234E-3</v>
      </c>
      <c r="AF991" s="13">
        <f t="shared" si="1197"/>
        <v>2.9267109453258023E-3</v>
      </c>
      <c r="AG991" s="13">
        <f t="shared" si="1198"/>
        <v>1.207708921103717E-3</v>
      </c>
      <c r="AH991" s="13">
        <f t="shared" si="1199"/>
        <v>1.0962506106425279E-2</v>
      </c>
      <c r="AI991" s="13">
        <f t="shared" si="1200"/>
        <v>1.0426455445511117E-2</v>
      </c>
      <c r="AJ991" s="13">
        <f t="shared" si="1201"/>
        <v>4.9583084425153193E-3</v>
      </c>
      <c r="AK991" s="13">
        <f t="shared" si="1202"/>
        <v>1.5719514485435322E-3</v>
      </c>
      <c r="AL991" s="13">
        <f t="shared" si="1203"/>
        <v>1.7603398174584071E-5</v>
      </c>
      <c r="AM991" s="13">
        <f t="shared" si="1204"/>
        <v>7.2653956884196149E-4</v>
      </c>
      <c r="AN991" s="13">
        <f t="shared" si="1205"/>
        <v>8.994208876964521E-4</v>
      </c>
      <c r="AO991" s="13">
        <f t="shared" si="1206"/>
        <v>5.5671980434188867E-4</v>
      </c>
      <c r="AP991" s="13">
        <f t="shared" si="1207"/>
        <v>2.2973074103290649E-4</v>
      </c>
      <c r="AQ991" s="13">
        <f t="shared" si="1208"/>
        <v>7.1098889823826699E-5</v>
      </c>
      <c r="AR991" s="13">
        <f t="shared" si="1209"/>
        <v>2.7142105940175004E-3</v>
      </c>
      <c r="AS991" s="13">
        <f t="shared" si="1210"/>
        <v>2.5814896296085933E-3</v>
      </c>
      <c r="AT991" s="13">
        <f t="shared" si="1211"/>
        <v>1.2276292640050284E-3</v>
      </c>
      <c r="AU991" s="13">
        <f t="shared" si="1212"/>
        <v>3.891999907226773E-4</v>
      </c>
      <c r="AV991" s="13">
        <f t="shared" si="1213"/>
        <v>9.2542168808574171E-5</v>
      </c>
      <c r="AW991" s="13">
        <f t="shared" si="1214"/>
        <v>5.7573754618689727E-7</v>
      </c>
      <c r="AX991" s="13">
        <f t="shared" si="1215"/>
        <v>1.1516880614691462E-4</v>
      </c>
      <c r="AY991" s="13">
        <f t="shared" si="1216"/>
        <v>1.4257341829943836E-4</v>
      </c>
      <c r="AZ991" s="13">
        <f t="shared" si="1217"/>
        <v>8.8249502124977924E-5</v>
      </c>
      <c r="BA991" s="13">
        <f t="shared" si="1218"/>
        <v>3.6416206789916792E-5</v>
      </c>
      <c r="BB991" s="13">
        <f t="shared" si="1219"/>
        <v>1.1270376192218502E-5</v>
      </c>
      <c r="BC991" s="13">
        <f t="shared" si="1220"/>
        <v>2.7904362526697017E-6</v>
      </c>
      <c r="BD991" s="13">
        <f t="shared" si="1221"/>
        <v>5.6001026568482126E-4</v>
      </c>
      <c r="BE991" s="13">
        <f t="shared" si="1222"/>
        <v>5.326265753019155E-4</v>
      </c>
      <c r="BF991" s="13">
        <f t="shared" si="1223"/>
        <v>2.5329095384611292E-4</v>
      </c>
      <c r="BG991" s="13">
        <f t="shared" si="1224"/>
        <v>8.0301797763792501E-5</v>
      </c>
      <c r="BH991" s="13">
        <f t="shared" si="1225"/>
        <v>1.9093789058140064E-5</v>
      </c>
      <c r="BI991" s="13">
        <f t="shared" si="1226"/>
        <v>3.6320260890710239E-6</v>
      </c>
      <c r="BJ991" s="14">
        <f t="shared" si="1227"/>
        <v>0.28375642280194252</v>
      </c>
      <c r="BK991" s="14">
        <f t="shared" si="1228"/>
        <v>0.28835813780417013</v>
      </c>
      <c r="BL991" s="14">
        <f t="shared" si="1229"/>
        <v>0.39224264020283967</v>
      </c>
      <c r="BM991" s="14">
        <f t="shared" si="1230"/>
        <v>0.37398611973292778</v>
      </c>
      <c r="BN991" s="14">
        <f t="shared" si="1231"/>
        <v>0.62565051764898683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1.5169082125603901</v>
      </c>
      <c r="F992" s="10">
        <f>VLOOKUP(B992,home!$B$2:$E$405,3,FALSE)</f>
        <v>1.03</v>
      </c>
      <c r="G992" s="10">
        <f>VLOOKUP(C992,away!$B$2:$E$405,4,FALSE)</f>
        <v>1.32</v>
      </c>
      <c r="H992" s="10">
        <f>VLOOKUP(A992,away!$A$2:$E$405,3,FALSE)</f>
        <v>1.2367149758454099</v>
      </c>
      <c r="I992" s="10">
        <f>VLOOKUP(C992,away!$B$2:$E$405,3,FALSE)</f>
        <v>0.88</v>
      </c>
      <c r="J992" s="10">
        <f>VLOOKUP(B992,home!$B$2:$E$405,4,FALSE)</f>
        <v>0.9</v>
      </c>
      <c r="K992" s="12">
        <f t="shared" si="1176"/>
        <v>2.0623884057971065</v>
      </c>
      <c r="L992" s="12">
        <f t="shared" si="1177"/>
        <v>0.97947826086956469</v>
      </c>
      <c r="M992" s="13">
        <f t="shared" si="1178"/>
        <v>4.7745680987651938E-2</v>
      </c>
      <c r="N992" s="13">
        <f t="shared" si="1179"/>
        <v>9.847013889582068E-2</v>
      </c>
      <c r="O992" s="13">
        <f t="shared" si="1180"/>
        <v>4.6765856577818357E-2</v>
      </c>
      <c r="P992" s="13">
        <f t="shared" si="1181"/>
        <v>9.644936039326292E-2</v>
      </c>
      <c r="Q992" s="13">
        <f t="shared" si="1182"/>
        <v>0.10154183638798565</v>
      </c>
      <c r="R992" s="13">
        <f t="shared" si="1183"/>
        <v>2.2903069934458509E-2</v>
      </c>
      <c r="S992" s="13">
        <f t="shared" si="1184"/>
        <v>4.8708484871518208E-2</v>
      </c>
      <c r="T992" s="13">
        <f t="shared" si="1185"/>
        <v>9.9458021310806069E-2</v>
      </c>
      <c r="U992" s="13">
        <f t="shared" si="1186"/>
        <v>4.7235025889987514E-2</v>
      </c>
      <c r="V992" s="13">
        <f t="shared" si="1187"/>
        <v>1.0932698493824286E-2</v>
      </c>
      <c r="W992" s="13">
        <f t="shared" si="1188"/>
        <v>6.9806235356642779E-2</v>
      </c>
      <c r="X992" s="13">
        <f t="shared" si="1189"/>
        <v>6.8373690004975979E-2</v>
      </c>
      <c r="Y992" s="13">
        <f t="shared" si="1190"/>
        <v>3.3485271487654303E-2</v>
      </c>
      <c r="Z992" s="13">
        <f t="shared" si="1191"/>
        <v>7.477686369325812E-3</v>
      </c>
      <c r="AA992" s="13">
        <f t="shared" si="1192"/>
        <v>1.5421893670284612E-2</v>
      </c>
      <c r="AB992" s="13">
        <f t="shared" si="1193"/>
        <v>1.5902967350515388E-2</v>
      </c>
      <c r="AC992" s="13">
        <f t="shared" si="1194"/>
        <v>1.3802973317293943E-3</v>
      </c>
      <c r="AD992" s="13">
        <f t="shared" si="1195"/>
        <v>3.5991892612971033E-2</v>
      </c>
      <c r="AE992" s="13">
        <f t="shared" si="1196"/>
        <v>3.5253276381957001E-2</v>
      </c>
      <c r="AF992" s="13">
        <f t="shared" si="1197"/>
        <v>1.726490892027667E-2</v>
      </c>
      <c r="AG992" s="13">
        <f t="shared" si="1198"/>
        <v>5.636867654434676E-3</v>
      </c>
      <c r="AH992" s="13">
        <f t="shared" si="1199"/>
        <v>1.8310578100888236E-3</v>
      </c>
      <c r="AI992" s="13">
        <f t="shared" si="1200"/>
        <v>3.7763523978714291E-3</v>
      </c>
      <c r="AJ992" s="13">
        <f t="shared" si="1201"/>
        <v>3.8941527007870696E-3</v>
      </c>
      <c r="AK992" s="13">
        <f t="shared" si="1202"/>
        <v>2.6770851268355799E-3</v>
      </c>
      <c r="AL992" s="13">
        <f t="shared" si="1203"/>
        <v>1.1153159158605999E-4</v>
      </c>
      <c r="AM992" s="13">
        <f t="shared" si="1204"/>
        <v>1.4845852405537202E-2</v>
      </c>
      <c r="AN992" s="13">
        <f t="shared" si="1205"/>
        <v>1.4541189695301821E-2</v>
      </c>
      <c r="AO992" s="13">
        <f t="shared" si="1206"/>
        <v>7.1213895968643311E-3</v>
      </c>
      <c r="AP992" s="13">
        <f t="shared" si="1207"/>
        <v>2.3250820991037621E-3</v>
      </c>
      <c r="AQ992" s="13">
        <f t="shared" si="1208"/>
        <v>5.6934184270227733E-4</v>
      </c>
      <c r="AR992" s="13">
        <f t="shared" si="1209"/>
        <v>3.5869626387548698E-4</v>
      </c>
      <c r="AS992" s="13">
        <f t="shared" si="1210"/>
        <v>7.3977101581954377E-4</v>
      </c>
      <c r="AT992" s="13">
        <f t="shared" si="1211"/>
        <v>7.6284758298548756E-4</v>
      </c>
      <c r="AU992" s="13">
        <f t="shared" si="1212"/>
        <v>5.2442933684653849E-4</v>
      </c>
      <c r="AV992" s="13">
        <f t="shared" si="1213"/>
        <v>2.7039424599304161E-4</v>
      </c>
      <c r="AW992" s="13">
        <f t="shared" si="1214"/>
        <v>6.2583616928502513E-6</v>
      </c>
      <c r="AX992" s="13">
        <f t="shared" si="1215"/>
        <v>5.1029856458924975E-3</v>
      </c>
      <c r="AY992" s="13">
        <f t="shared" si="1216"/>
        <v>4.9982635056811352E-3</v>
      </c>
      <c r="AZ992" s="13">
        <f t="shared" si="1217"/>
        <v>2.4478452229561858E-3</v>
      </c>
      <c r="BA992" s="13">
        <f t="shared" si="1218"/>
        <v>7.9920372728633224E-4</v>
      </c>
      <c r="BB992" s="13">
        <f t="shared" si="1219"/>
        <v>1.9570066922072261E-4</v>
      </c>
      <c r="BC992" s="13">
        <f t="shared" si="1220"/>
        <v>3.8336910227864673E-5</v>
      </c>
      <c r="BD992" s="13">
        <f t="shared" si="1221"/>
        <v>5.8555865453528725E-5</v>
      </c>
      <c r="BE992" s="13">
        <f t="shared" si="1222"/>
        <v>1.2076493800277296E-4</v>
      </c>
      <c r="BF992" s="13">
        <f t="shared" si="1223"/>
        <v>1.2453210398186268E-4</v>
      </c>
      <c r="BG992" s="13">
        <f t="shared" si="1224"/>
        <v>8.5611189133904411E-5</v>
      </c>
      <c r="BH992" s="13">
        <f t="shared" si="1225"/>
        <v>4.414088096906693E-5</v>
      </c>
      <c r="BI992" s="13">
        <f t="shared" si="1226"/>
        <v>1.8207128226454764E-5</v>
      </c>
      <c r="BJ992" s="14">
        <f t="shared" si="1227"/>
        <v>0.61826733033429881</v>
      </c>
      <c r="BK992" s="14">
        <f t="shared" si="1228"/>
        <v>0.21032631717525394</v>
      </c>
      <c r="BL992" s="14">
        <f t="shared" si="1229"/>
        <v>0.16351541200993502</v>
      </c>
      <c r="BM992" s="14">
        <f t="shared" si="1230"/>
        <v>0.58071879756782741</v>
      </c>
      <c r="BN992" s="14">
        <f t="shared" si="1231"/>
        <v>0.41387594317699805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1.5169082125603901</v>
      </c>
      <c r="F993" s="10">
        <f>VLOOKUP(B993,home!$B$2:$E$405,3,FALSE)</f>
        <v>0.91</v>
      </c>
      <c r="G993" s="10">
        <f>VLOOKUP(C993,away!$B$2:$E$405,4,FALSE)</f>
        <v>1.03</v>
      </c>
      <c r="H993" s="10">
        <f>VLOOKUP(A993,away!$A$2:$E$405,3,FALSE)</f>
        <v>1.2367149758454099</v>
      </c>
      <c r="I993" s="10">
        <f>VLOOKUP(C993,away!$B$2:$E$405,3,FALSE)</f>
        <v>0.37</v>
      </c>
      <c r="J993" s="10">
        <f>VLOOKUP(B993,home!$B$2:$E$405,4,FALSE)</f>
        <v>0.51</v>
      </c>
      <c r="K993" s="12">
        <f t="shared" si="1176"/>
        <v>1.4217980676328539</v>
      </c>
      <c r="L993" s="12">
        <f t="shared" si="1177"/>
        <v>0.23336811594202886</v>
      </c>
      <c r="M993" s="13">
        <f t="shared" si="1178"/>
        <v>0.19106030198306248</v>
      </c>
      <c r="N993" s="13">
        <f t="shared" si="1179"/>
        <v>0.2716491681608677</v>
      </c>
      <c r="O993" s="13">
        <f t="shared" si="1180"/>
        <v>4.4587382705102367E-2</v>
      </c>
      <c r="P993" s="13">
        <f t="shared" si="1181"/>
        <v>6.3394254570921071E-2</v>
      </c>
      <c r="Q993" s="13">
        <f t="shared" si="1182"/>
        <v>0.19311513118259702</v>
      </c>
      <c r="R993" s="13">
        <f t="shared" si="1183"/>
        <v>5.2026367483379706E-3</v>
      </c>
      <c r="S993" s="13">
        <f t="shared" si="1184"/>
        <v>5.2585904435540707E-3</v>
      </c>
      <c r="T993" s="13">
        <f t="shared" si="1185"/>
        <v>4.5066914323980405E-2</v>
      </c>
      <c r="U993" s="13">
        <f t="shared" si="1186"/>
        <v>7.397098875382601E-3</v>
      </c>
      <c r="V993" s="13">
        <f t="shared" si="1187"/>
        <v>1.938680660868773E-4</v>
      </c>
      <c r="W993" s="13">
        <f t="shared" si="1188"/>
        <v>9.1523573448693857E-2</v>
      </c>
      <c r="X993" s="13">
        <f t="shared" si="1189"/>
        <v>2.1358683900003578E-2</v>
      </c>
      <c r="Y993" s="13">
        <f t="shared" si="1190"/>
        <v>2.4922179103725904E-3</v>
      </c>
      <c r="Z993" s="13">
        <f t="shared" si="1191"/>
        <v>4.0470984529679871E-4</v>
      </c>
      <c r="AA993" s="13">
        <f t="shared" si="1192"/>
        <v>5.7541567599497963E-4</v>
      </c>
      <c r="AB993" s="13">
        <f t="shared" si="1193"/>
        <v>4.0906244810765728E-4</v>
      </c>
      <c r="AC993" s="13">
        <f t="shared" si="1194"/>
        <v>4.0203673287704872E-6</v>
      </c>
      <c r="AD993" s="13">
        <f t="shared" si="1195"/>
        <v>3.2532009968051612E-2</v>
      </c>
      <c r="AE993" s="13">
        <f t="shared" si="1196"/>
        <v>7.5919338740515069E-3</v>
      </c>
      <c r="AF993" s="13">
        <f t="shared" si="1197"/>
        <v>8.8585765227193426E-4</v>
      </c>
      <c r="AG993" s="13">
        <f t="shared" si="1198"/>
        <v>6.8910310434510105E-5</v>
      </c>
      <c r="AH993" s="13">
        <f t="shared" si="1199"/>
        <v>2.3611593525025963E-5</v>
      </c>
      <c r="AI993" s="13">
        <f t="shared" si="1200"/>
        <v>3.3570918047614314E-5</v>
      </c>
      <c r="AJ993" s="13">
        <f t="shared" si="1201"/>
        <v>2.3865533204379473E-5</v>
      </c>
      <c r="AK993" s="13">
        <f t="shared" si="1202"/>
        <v>1.1310656331004817E-5</v>
      </c>
      <c r="AL993" s="13">
        <f t="shared" si="1203"/>
        <v>5.3358690897763619E-8</v>
      </c>
      <c r="AM993" s="13">
        <f t="shared" si="1204"/>
        <v>9.2507897817577008E-3</v>
      </c>
      <c r="AN993" s="13">
        <f t="shared" si="1205"/>
        <v>2.1588393823445671E-3</v>
      </c>
      <c r="AO993" s="13">
        <f t="shared" si="1206"/>
        <v>2.5190213963960243E-4</v>
      </c>
      <c r="AP993" s="13">
        <f t="shared" si="1207"/>
        <v>1.9595309243153306E-5</v>
      </c>
      <c r="AQ993" s="13">
        <f t="shared" si="1208"/>
        <v>1.143230099844027E-6</v>
      </c>
      <c r="AR993" s="13">
        <f t="shared" si="1209"/>
        <v>1.1020386190648632E-6</v>
      </c>
      <c r="AS993" s="13">
        <f t="shared" si="1210"/>
        <v>1.5668763790432012E-6</v>
      </c>
      <c r="AT993" s="13">
        <f t="shared" si="1211"/>
        <v>1.1138909039715936E-6</v>
      </c>
      <c r="AU993" s="13">
        <f t="shared" si="1212"/>
        <v>5.2790931160687492E-7</v>
      </c>
      <c r="AV993" s="13">
        <f t="shared" si="1213"/>
        <v>1.8764510978201116E-7</v>
      </c>
      <c r="AW993" s="13">
        <f t="shared" si="1214"/>
        <v>4.9179273059557002E-10</v>
      </c>
      <c r="AX993" s="13">
        <f t="shared" si="1215"/>
        <v>2.1921258392968096E-3</v>
      </c>
      <c r="AY993" s="13">
        <f t="shared" si="1216"/>
        <v>5.1157227702453522E-4</v>
      </c>
      <c r="AZ993" s="13">
        <f t="shared" si="1217"/>
        <v>5.9692329228694719E-5</v>
      </c>
      <c r="BA993" s="13">
        <f t="shared" si="1218"/>
        <v>4.6434288027639309E-6</v>
      </c>
      <c r="BB993" s="13">
        <f t="shared" si="1219"/>
        <v>2.7090705780299221E-7</v>
      </c>
      <c r="BC993" s="13">
        <f t="shared" si="1220"/>
        <v>1.2644213934976519E-8</v>
      </c>
      <c r="BD993" s="13">
        <f t="shared" si="1221"/>
        <v>4.2863446037753775E-8</v>
      </c>
      <c r="BE993" s="13">
        <f t="shared" si="1222"/>
        <v>6.0943164748563413E-8</v>
      </c>
      <c r="BF993" s="13">
        <f t="shared" si="1223"/>
        <v>4.3324436937469072E-8</v>
      </c>
      <c r="BG993" s="13">
        <f t="shared" si="1224"/>
        <v>2.0532866906324995E-8</v>
      </c>
      <c r="BH993" s="13">
        <f t="shared" si="1225"/>
        <v>7.2983976225938598E-9</v>
      </c>
      <c r="BI993" s="13">
        <f t="shared" si="1226"/>
        <v>2.0753695273240321E-9</v>
      </c>
      <c r="BJ993" s="14">
        <f t="shared" si="1227"/>
        <v>0.68073498800003407</v>
      </c>
      <c r="BK993" s="14">
        <f t="shared" si="1228"/>
        <v>0.26042266106666873</v>
      </c>
      <c r="BL993" s="14">
        <f t="shared" si="1229"/>
        <v>5.8268630552038847E-2</v>
      </c>
      <c r="BM993" s="14">
        <f t="shared" si="1230"/>
        <v>0.23031054232791803</v>
      </c>
      <c r="BN993" s="14">
        <f t="shared" si="1231"/>
        <v>0.76900887535088858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1.5169082125603901</v>
      </c>
      <c r="F994" s="10">
        <f>VLOOKUP(B994,home!$B$2:$E$405,3,FALSE)</f>
        <v>1.1000000000000001</v>
      </c>
      <c r="G994" s="10">
        <f>VLOOKUP(C994,away!$B$2:$E$405,4,FALSE)</f>
        <v>0.82</v>
      </c>
      <c r="H994" s="10">
        <f>VLOOKUP(A994,away!$A$2:$E$405,3,FALSE)</f>
        <v>1.2367149758454099</v>
      </c>
      <c r="I994" s="10">
        <f>VLOOKUP(C994,away!$B$2:$E$405,3,FALSE)</f>
        <v>0.74</v>
      </c>
      <c r="J994" s="10">
        <f>VLOOKUP(B994,home!$B$2:$E$405,4,FALSE)</f>
        <v>0.99</v>
      </c>
      <c r="K994" s="12">
        <f t="shared" si="1176"/>
        <v>1.3682512077294717</v>
      </c>
      <c r="L994" s="12">
        <f t="shared" si="1177"/>
        <v>0.90601739130434733</v>
      </c>
      <c r="M994" s="13">
        <f t="shared" si="1178"/>
        <v>0.10287212169560907</v>
      </c>
      <c r="N994" s="13">
        <f t="shared" si="1179"/>
        <v>0.14075490475171029</v>
      </c>
      <c r="O994" s="13">
        <f t="shared" si="1180"/>
        <v>9.3203931336599086E-2</v>
      </c>
      <c r="P994" s="13">
        <f t="shared" si="1181"/>
        <v>0.12752639161643645</v>
      </c>
      <c r="Q994" s="13">
        <f t="shared" si="1182"/>
        <v>9.6294034210187202E-2</v>
      </c>
      <c r="R994" s="13">
        <f t="shared" si="1183"/>
        <v>4.2222191364447499E-2</v>
      </c>
      <c r="S994" s="13">
        <f t="shared" si="1184"/>
        <v>3.9522322206082372E-2</v>
      </c>
      <c r="T994" s="13">
        <f t="shared" si="1185"/>
        <v>8.7244069673285393E-2</v>
      </c>
      <c r="U994" s="13">
        <f t="shared" si="1186"/>
        <v>5.777056432739016E-2</v>
      </c>
      <c r="V994" s="13">
        <f t="shared" si="1187"/>
        <v>5.4438019813864312E-3</v>
      </c>
      <c r="W994" s="13">
        <f t="shared" si="1188"/>
        <v>4.391814286841058E-2</v>
      </c>
      <c r="X994" s="13">
        <f t="shared" si="1189"/>
        <v>3.979060123256898E-2</v>
      </c>
      <c r="Y994" s="13">
        <f t="shared" si="1190"/>
        <v>1.8025488363581844E-2</v>
      </c>
      <c r="Z994" s="13">
        <f t="shared" si="1191"/>
        <v>1.275134655838989E-2</v>
      </c>
      <c r="AA994" s="13">
        <f t="shared" si="1192"/>
        <v>1.7447045328694007E-2</v>
      </c>
      <c r="AB994" s="13">
        <f t="shared" si="1193"/>
        <v>1.1935970421148211E-2</v>
      </c>
      <c r="AC994" s="13">
        <f t="shared" si="1194"/>
        <v>4.2177876517823039E-4</v>
      </c>
      <c r="AD994" s="13">
        <f t="shared" si="1195"/>
        <v>1.5022763005234556E-2</v>
      </c>
      <c r="AE994" s="13">
        <f t="shared" si="1196"/>
        <v>1.3610884548186071E-2</v>
      </c>
      <c r="AF994" s="13">
        <f t="shared" si="1197"/>
        <v>6.1658490558460961E-3</v>
      </c>
      <c r="AG994" s="13">
        <f t="shared" si="1198"/>
        <v>1.862122158918018E-3</v>
      </c>
      <c r="AH994" s="13">
        <f t="shared" si="1199"/>
        <v>2.8882354361125183E-3</v>
      </c>
      <c r="AI994" s="13">
        <f t="shared" si="1200"/>
        <v>3.9518316236680107E-3</v>
      </c>
      <c r="AJ994" s="13">
        <f t="shared" si="1201"/>
        <v>2.7035491959136381E-3</v>
      </c>
      <c r="AK994" s="13">
        <f t="shared" si="1202"/>
        <v>1.2330448174882928E-3</v>
      </c>
      <c r="AL994" s="13">
        <f t="shared" si="1203"/>
        <v>2.0914480268141242E-5</v>
      </c>
      <c r="AM994" s="13">
        <f t="shared" si="1204"/>
        <v>4.1109827250691618E-3</v>
      </c>
      <c r="AN994" s="13">
        <f t="shared" si="1205"/>
        <v>3.7246218442643993E-3</v>
      </c>
      <c r="AO994" s="13">
        <f t="shared" si="1206"/>
        <v>1.6872860834678087E-3</v>
      </c>
      <c r="AP994" s="13">
        <f t="shared" si="1207"/>
        <v>5.0957017857587781E-4</v>
      </c>
      <c r="AQ994" s="13">
        <f t="shared" si="1208"/>
        <v>1.1541986096995179E-4</v>
      </c>
      <c r="AR994" s="13">
        <f t="shared" si="1209"/>
        <v>5.2335830705988774E-4</v>
      </c>
      <c r="AS994" s="13">
        <f t="shared" si="1210"/>
        <v>7.1608563570994311E-4</v>
      </c>
      <c r="AT994" s="13">
        <f t="shared" si="1211"/>
        <v>4.8989251794892823E-4</v>
      </c>
      <c r="AU994" s="13">
        <f t="shared" si="1212"/>
        <v>2.2343200978041768E-4</v>
      </c>
      <c r="AV994" s="13">
        <f t="shared" si="1213"/>
        <v>7.6427779306869869E-5</v>
      </c>
      <c r="AW994" s="13">
        <f t="shared" si="1214"/>
        <v>7.2018977357720093E-7</v>
      </c>
      <c r="AX994" s="13">
        <f t="shared" si="1215"/>
        <v>9.3747617975514569E-4</v>
      </c>
      <c r="AY994" s="13">
        <f t="shared" si="1216"/>
        <v>8.4936972279172252E-4</v>
      </c>
      <c r="AZ994" s="13">
        <f t="shared" si="1217"/>
        <v>3.8477187024832653E-4</v>
      </c>
      <c r="BA994" s="13">
        <f t="shared" si="1218"/>
        <v>1.1620333537656121E-4</v>
      </c>
      <c r="BB994" s="13">
        <f t="shared" si="1219"/>
        <v>2.6320560694684037E-5</v>
      </c>
      <c r="BC994" s="13">
        <f t="shared" si="1220"/>
        <v>4.7693771476530758E-6</v>
      </c>
      <c r="BD994" s="13">
        <f t="shared" si="1221"/>
        <v>7.9028621346643126E-5</v>
      </c>
      <c r="BE994" s="13">
        <f t="shared" si="1222"/>
        <v>1.0813100660273957E-4</v>
      </c>
      <c r="BF994" s="13">
        <f t="shared" si="1223"/>
        <v>7.3975190188600961E-5</v>
      </c>
      <c r="BG994" s="13">
        <f t="shared" si="1224"/>
        <v>3.3738881105856883E-5</v>
      </c>
      <c r="BH994" s="13">
        <f t="shared" si="1225"/>
        <v>1.1540816205132428E-5</v>
      </c>
      <c r="BI994" s="13">
        <f t="shared" si="1226"/>
        <v>3.1581471421712603E-6</v>
      </c>
      <c r="BJ994" s="14">
        <f t="shared" si="1227"/>
        <v>0.47515565160629036</v>
      </c>
      <c r="BK994" s="14">
        <f t="shared" si="1228"/>
        <v>0.27665670046775243</v>
      </c>
      <c r="BL994" s="14">
        <f t="shared" si="1229"/>
        <v>0.23569513276385862</v>
      </c>
      <c r="BM994" s="14">
        <f t="shared" si="1230"/>
        <v>0.39653660688828368</v>
      </c>
      <c r="BN994" s="14">
        <f t="shared" si="1231"/>
        <v>0.60287357497498961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1.3564356435643601</v>
      </c>
      <c r="F995" s="10">
        <f>VLOOKUP(B995,home!$B$2:$E$405,3,FALSE)</f>
        <v>1.2</v>
      </c>
      <c r="G995" s="10">
        <f>VLOOKUP(C995,away!$B$2:$E$405,4,FALSE)</f>
        <v>0.56999999999999995</v>
      </c>
      <c r="H995" s="10">
        <f>VLOOKUP(A995,away!$A$2:$E$405,3,FALSE)</f>
        <v>1.15346534653465</v>
      </c>
      <c r="I995" s="10">
        <f>VLOOKUP(C995,away!$B$2:$E$405,3,FALSE)</f>
        <v>1.47</v>
      </c>
      <c r="J995" s="10">
        <f>VLOOKUP(B995,home!$B$2:$E$405,4,FALSE)</f>
        <v>0.65</v>
      </c>
      <c r="K995" s="12">
        <f t="shared" si="1176"/>
        <v>0.92780198019802218</v>
      </c>
      <c r="L995" s="12">
        <f t="shared" si="1177"/>
        <v>1.1021361386138582</v>
      </c>
      <c r="M995" s="13">
        <f t="shared" si="1178"/>
        <v>0.13134364859804956</v>
      </c>
      <c r="N995" s="13">
        <f t="shared" si="1179"/>
        <v>0.12186089725570358</v>
      </c>
      <c r="O995" s="13">
        <f t="shared" si="1180"/>
        <v>0.14475858169730985</v>
      </c>
      <c r="P995" s="13">
        <f t="shared" si="1181"/>
        <v>0.13430729874942124</v>
      </c>
      <c r="Q995" s="13">
        <f t="shared" si="1182"/>
        <v>5.6531390891274742E-2</v>
      </c>
      <c r="R995" s="13">
        <f t="shared" si="1183"/>
        <v>7.97718321315459E-2</v>
      </c>
      <c r="S995" s="13">
        <f t="shared" si="1184"/>
        <v>3.4334455243757701E-2</v>
      </c>
      <c r="T995" s="13">
        <f t="shared" si="1185"/>
        <v>6.2305288867380182E-2</v>
      </c>
      <c r="U995" s="13">
        <f t="shared" si="1186"/>
        <v>7.4012463815672502E-2</v>
      </c>
      <c r="V995" s="13">
        <f t="shared" si="1187"/>
        <v>3.9010201161806621E-3</v>
      </c>
      <c r="W995" s="13">
        <f t="shared" si="1188"/>
        <v>1.7483312137424382E-2</v>
      </c>
      <c r="X995" s="13">
        <f t="shared" si="1189"/>
        <v>1.9268990129321709E-2</v>
      </c>
      <c r="Y995" s="13">
        <f t="shared" si="1190"/>
        <v>1.0618525188059589E-2</v>
      </c>
      <c r="Z995" s="13">
        <f t="shared" si="1191"/>
        <v>2.9306473011871632E-2</v>
      </c>
      <c r="AA995" s="13">
        <f t="shared" si="1192"/>
        <v>2.7190603693034398E-2</v>
      </c>
      <c r="AB995" s="13">
        <f t="shared" si="1193"/>
        <v>1.2613747974588481E-2</v>
      </c>
      <c r="AC995" s="13">
        <f t="shared" si="1194"/>
        <v>2.4931519327534051E-4</v>
      </c>
      <c r="AD995" s="13">
        <f t="shared" si="1195"/>
        <v>4.0552629053806147E-3</v>
      </c>
      <c r="AE995" s="13">
        <f t="shared" si="1196"/>
        <v>4.4694517996002056E-3</v>
      </c>
      <c r="AF995" s="13">
        <f t="shared" si="1197"/>
        <v>2.4629721740660657E-3</v>
      </c>
      <c r="AG995" s="13">
        <f t="shared" si="1198"/>
        <v>9.0484354714618416E-4</v>
      </c>
      <c r="AH995" s="13">
        <f t="shared" si="1199"/>
        <v>8.0749307504238612E-3</v>
      </c>
      <c r="AI995" s="13">
        <f t="shared" si="1200"/>
        <v>7.4919367402051604E-3</v>
      </c>
      <c r="AJ995" s="13">
        <f t="shared" si="1201"/>
        <v>3.4755168715403309E-3</v>
      </c>
      <c r="AK995" s="13">
        <f t="shared" si="1202"/>
        <v>1.0748638118755849E-3</v>
      </c>
      <c r="AL995" s="13">
        <f t="shared" si="1203"/>
        <v>1.0197630567877521E-5</v>
      </c>
      <c r="AM995" s="13">
        <f t="shared" si="1204"/>
        <v>7.524961907671439E-4</v>
      </c>
      <c r="AN995" s="13">
        <f t="shared" si="1205"/>
        <v>8.2935324601373717E-4</v>
      </c>
      <c r="AO995" s="13">
        <f t="shared" si="1206"/>
        <v>4.5703009205422479E-4</v>
      </c>
      <c r="AP995" s="13">
        <f t="shared" si="1207"/>
        <v>1.6790312696232646E-4</v>
      </c>
      <c r="AQ995" s="13">
        <f t="shared" si="1208"/>
        <v>4.6263026002862719E-5</v>
      </c>
      <c r="AR995" s="13">
        <f t="shared" si="1209"/>
        <v>1.7799345993692909E-3</v>
      </c>
      <c r="AS995" s="13">
        <f t="shared" si="1210"/>
        <v>1.6514268459178014E-3</v>
      </c>
      <c r="AT995" s="13">
        <f t="shared" si="1211"/>
        <v>7.6609854889735497E-4</v>
      </c>
      <c r="AU995" s="13">
        <f t="shared" si="1212"/>
        <v>2.3692925023126581E-4</v>
      </c>
      <c r="AV995" s="13">
        <f t="shared" si="1213"/>
        <v>5.4955856882850277E-5</v>
      </c>
      <c r="AW995" s="13">
        <f t="shared" si="1214"/>
        <v>2.8965919001948868E-7</v>
      </c>
      <c r="AX995" s="13">
        <f t="shared" si="1215"/>
        <v>1.163612426475374E-4</v>
      </c>
      <c r="AY995" s="13">
        <f t="shared" si="1216"/>
        <v>1.2824593065586707E-4</v>
      </c>
      <c r="AZ995" s="13">
        <f t="shared" si="1217"/>
        <v>7.0672237402998983E-5</v>
      </c>
      <c r="BA995" s="13">
        <f t="shared" si="1218"/>
        <v>2.5963475612847726E-5</v>
      </c>
      <c r="BB995" s="13">
        <f t="shared" si="1219"/>
        <v>7.1538211892347667E-6</v>
      </c>
      <c r="BC995" s="13">
        <f t="shared" si="1220"/>
        <v>1.5768969723674401E-6</v>
      </c>
      <c r="BD995" s="13">
        <f t="shared" si="1221"/>
        <v>3.2695504105567874E-4</v>
      </c>
      <c r="BE995" s="13">
        <f t="shared" si="1222"/>
        <v>3.0334953452718441E-4</v>
      </c>
      <c r="BF995" s="13">
        <f t="shared" si="1223"/>
        <v>1.4072414941323496E-4</v>
      </c>
      <c r="BG995" s="13">
        <f t="shared" si="1224"/>
        <v>4.3521381495760586E-5</v>
      </c>
      <c r="BH995" s="13">
        <f t="shared" si="1225"/>
        <v>1.0094805983180057E-5</v>
      </c>
      <c r="BI995" s="13">
        <f t="shared" si="1226"/>
        <v>1.8731961961818604E-6</v>
      </c>
      <c r="BJ995" s="14">
        <f t="shared" si="1227"/>
        <v>0.30256395418163839</v>
      </c>
      <c r="BK995" s="14">
        <f t="shared" si="1228"/>
        <v>0.30427418146190827</v>
      </c>
      <c r="BL995" s="14">
        <f t="shared" si="1229"/>
        <v>0.36378034069616594</v>
      </c>
      <c r="BM995" s="14">
        <f t="shared" si="1230"/>
        <v>0.33122334375681345</v>
      </c>
      <c r="BN995" s="14">
        <f t="shared" si="1231"/>
        <v>0.66857364932330499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1.3564356435643601</v>
      </c>
      <c r="F996" s="10">
        <f>VLOOKUP(B996,home!$B$2:$E$405,3,FALSE)</f>
        <v>1.23</v>
      </c>
      <c r="G996" s="10">
        <f>VLOOKUP(C996,away!$B$2:$E$405,4,FALSE)</f>
        <v>0.83</v>
      </c>
      <c r="H996" s="10">
        <f>VLOOKUP(A996,away!$A$2:$E$405,3,FALSE)</f>
        <v>1.15346534653465</v>
      </c>
      <c r="I996" s="10">
        <f>VLOOKUP(C996,away!$B$2:$E$405,3,FALSE)</f>
        <v>0.83</v>
      </c>
      <c r="J996" s="10">
        <f>VLOOKUP(B996,home!$B$2:$E$405,4,FALSE)</f>
        <v>1.06</v>
      </c>
      <c r="K996" s="12">
        <f t="shared" si="1176"/>
        <v>1.384785148514855</v>
      </c>
      <c r="L996" s="12">
        <f t="shared" si="1177"/>
        <v>1.0148188118811852</v>
      </c>
      <c r="M996" s="13">
        <f t="shared" si="1178"/>
        <v>9.0753888307080671E-2</v>
      </c>
      <c r="N996" s="13">
        <f t="shared" si="1179"/>
        <v>0.12567463669762127</v>
      </c>
      <c r="O996" s="13">
        <f t="shared" si="1180"/>
        <v>9.2098753105389397E-2</v>
      </c>
      <c r="P996" s="13">
        <f t="shared" si="1181"/>
        <v>0.12753698549707962</v>
      </c>
      <c r="Q996" s="13">
        <f t="shared" si="1182"/>
        <v>8.7016185221932982E-2</v>
      </c>
      <c r="R996" s="13">
        <f t="shared" si="1183"/>
        <v>4.6731773601074937E-2</v>
      </c>
      <c r="S996" s="13">
        <f t="shared" si="1184"/>
        <v>4.4807123345075563E-2</v>
      </c>
      <c r="T996" s="13">
        <f t="shared" si="1185"/>
        <v>8.8305661701355162E-2</v>
      </c>
      <c r="U996" s="13">
        <f t="shared" si="1186"/>
        <v>6.4713466046527141E-2</v>
      </c>
      <c r="V996" s="13">
        <f t="shared" si="1187"/>
        <v>6.9964133485089655E-3</v>
      </c>
      <c r="W996" s="13">
        <f t="shared" si="1188"/>
        <v>4.0166240325250194E-2</v>
      </c>
      <c r="X996" s="13">
        <f t="shared" si="1189"/>
        <v>4.0761456284604543E-2</v>
      </c>
      <c r="Y996" s="13">
        <f t="shared" si="1190"/>
        <v>2.0682746318644626E-2</v>
      </c>
      <c r="Z996" s="13">
        <f t="shared" si="1191"/>
        <v>1.5808094320981132E-2</v>
      </c>
      <c r="AA996" s="13">
        <f t="shared" si="1192"/>
        <v>2.1890814242016696E-2</v>
      </c>
      <c r="AB996" s="13">
        <f t="shared" si="1193"/>
        <v>1.5157037225621098E-2</v>
      </c>
      <c r="AC996" s="13">
        <f t="shared" si="1194"/>
        <v>6.1450636193481449E-4</v>
      </c>
      <c r="AD996" s="13">
        <f t="shared" si="1195"/>
        <v>1.390540326852124E-2</v>
      </c>
      <c r="AE996" s="13">
        <f t="shared" si="1196"/>
        <v>1.4111464823689473E-2</v>
      </c>
      <c r="AF996" s="13">
        <f t="shared" si="1197"/>
        <v>7.1602899831398441E-3</v>
      </c>
      <c r="AG996" s="13">
        <f t="shared" si="1198"/>
        <v>2.4221323244715759E-3</v>
      </c>
      <c r="AH996" s="13">
        <f t="shared" si="1199"/>
        <v>4.0105878742309458E-3</v>
      </c>
      <c r="AI996" s="13">
        <f t="shared" si="1200"/>
        <v>5.5538025250487771E-3</v>
      </c>
      <c r="AJ996" s="13">
        <f t="shared" si="1201"/>
        <v>3.8454116272359246E-3</v>
      </c>
      <c r="AK996" s="13">
        <f t="shared" si="1202"/>
        <v>1.775022970440883E-3</v>
      </c>
      <c r="AL996" s="13">
        <f t="shared" si="1203"/>
        <v>3.4542779568742271E-5</v>
      </c>
      <c r="AM996" s="13">
        <f t="shared" si="1204"/>
        <v>3.851199186071626E-3</v>
      </c>
      <c r="AN996" s="13">
        <f t="shared" si="1205"/>
        <v>3.9082693823269945E-3</v>
      </c>
      <c r="AO996" s="13">
        <f t="shared" si="1206"/>
        <v>1.9830926455423471E-3</v>
      </c>
      <c r="AP996" s="13">
        <f t="shared" si="1207"/>
        <v>6.7082657413320031E-4</v>
      </c>
      <c r="AQ996" s="13">
        <f t="shared" si="1208"/>
        <v>1.7019185673504503E-4</v>
      </c>
      <c r="AR996" s="13">
        <f t="shared" si="1209"/>
        <v>8.1400400429442767E-4</v>
      </c>
      <c r="AS996" s="13">
        <f t="shared" si="1210"/>
        <v>1.1272206559785457E-3</v>
      </c>
      <c r="AT996" s="13">
        <f t="shared" si="1211"/>
        <v>7.8047921174913151E-4</v>
      </c>
      <c r="AU996" s="13">
        <f t="shared" si="1212"/>
        <v>3.6026534038492594E-4</v>
      </c>
      <c r="AV996" s="13">
        <f t="shared" si="1213"/>
        <v>1.2472252322242366E-4</v>
      </c>
      <c r="AW996" s="13">
        <f t="shared" si="1214"/>
        <v>1.3484215568143152E-6</v>
      </c>
      <c r="AX996" s="13">
        <f t="shared" si="1215"/>
        <v>8.8884723947408174E-4</v>
      </c>
      <c r="AY996" s="13">
        <f t="shared" si="1216"/>
        <v>9.0201889950695892E-4</v>
      </c>
      <c r="AZ996" s="13">
        <f t="shared" si="1217"/>
        <v>4.576928739460131E-4</v>
      </c>
      <c r="BA996" s="13">
        <f t="shared" si="1218"/>
        <v>1.5482511284812601E-4</v>
      </c>
      <c r="BB996" s="13">
        <f t="shared" si="1219"/>
        <v>3.9279859267476414E-5</v>
      </c>
      <c r="BC996" s="13">
        <f t="shared" si="1220"/>
        <v>7.9723880225361186E-6</v>
      </c>
      <c r="BD996" s="13">
        <f t="shared" si="1221"/>
        <v>1.3767776275076631E-4</v>
      </c>
      <c r="BE996" s="13">
        <f t="shared" si="1222"/>
        <v>1.9065412113801288E-4</v>
      </c>
      <c r="BF996" s="13">
        <f t="shared" si="1223"/>
        <v>1.3200749772753617E-4</v>
      </c>
      <c r="BG996" s="13">
        <f t="shared" si="1224"/>
        <v>6.0934007448566852E-5</v>
      </c>
      <c r="BH996" s="13">
        <f t="shared" si="1225"/>
        <v>2.1095127138567239E-5</v>
      </c>
      <c r="BI996" s="13">
        <f t="shared" si="1226"/>
        <v>5.8424437535041142E-6</v>
      </c>
      <c r="BJ996" s="14">
        <f t="shared" si="1227"/>
        <v>0.45324043296710537</v>
      </c>
      <c r="BK996" s="14">
        <f t="shared" si="1228"/>
        <v>0.27164547853875542</v>
      </c>
      <c r="BL996" s="14">
        <f t="shared" si="1229"/>
        <v>0.25953157191317217</v>
      </c>
      <c r="BM996" s="14">
        <f t="shared" si="1230"/>
        <v>0.42951268483188504</v>
      </c>
      <c r="BN996" s="14">
        <f t="shared" si="1231"/>
        <v>0.56981222243017893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1.3564356435643601</v>
      </c>
      <c r="F997" s="10">
        <f>VLOOKUP(B997,home!$B$2:$E$405,3,FALSE)</f>
        <v>0.98</v>
      </c>
      <c r="G997" s="10">
        <f>VLOOKUP(C997,away!$B$2:$E$405,4,FALSE)</f>
        <v>1.01</v>
      </c>
      <c r="H997" s="10">
        <f>VLOOKUP(A997,away!$A$2:$E$405,3,FALSE)</f>
        <v>1.15346534653465</v>
      </c>
      <c r="I997" s="10">
        <f>VLOOKUP(C997,away!$B$2:$E$405,3,FALSE)</f>
        <v>1.1100000000000001</v>
      </c>
      <c r="J997" s="10">
        <f>VLOOKUP(B997,home!$B$2:$E$405,4,FALSE)</f>
        <v>1.35</v>
      </c>
      <c r="K997" s="12">
        <f t="shared" si="1176"/>
        <v>1.3426000000000036</v>
      </c>
      <c r="L997" s="12">
        <f t="shared" si="1177"/>
        <v>1.7284678217821734</v>
      </c>
      <c r="M997" s="13">
        <f t="shared" si="1178"/>
        <v>4.6371611793409741E-2</v>
      </c>
      <c r="N997" s="13">
        <f t="shared" si="1179"/>
        <v>6.2258525993832081E-2</v>
      </c>
      <c r="O997" s="13">
        <f t="shared" si="1180"/>
        <v>8.0151838829083485E-2</v>
      </c>
      <c r="P997" s="13">
        <f t="shared" si="1181"/>
        <v>0.10761185881192777</v>
      </c>
      <c r="Q997" s="13">
        <f t="shared" si="1182"/>
        <v>4.1794148499659595E-2</v>
      </c>
      <c r="R997" s="13">
        <f t="shared" si="1183"/>
        <v>6.926993713637089E-2</v>
      </c>
      <c r="S997" s="13">
        <f t="shared" si="1184"/>
        <v>6.2432120154404767E-2</v>
      </c>
      <c r="T997" s="13">
        <f t="shared" si="1185"/>
        <v>7.2239840820447321E-2</v>
      </c>
      <c r="U997" s="13">
        <f t="shared" si="1186"/>
        <v>9.3001817599291797E-2</v>
      </c>
      <c r="V997" s="13">
        <f t="shared" si="1187"/>
        <v>1.6098059038832348E-2</v>
      </c>
      <c r="W997" s="13">
        <f t="shared" si="1188"/>
        <v>1.8704274591881048E-2</v>
      </c>
      <c r="X997" s="13">
        <f t="shared" si="1189"/>
        <v>3.2329736761844287E-2</v>
      </c>
      <c r="Y997" s="13">
        <f t="shared" si="1190"/>
        <v>2.7940454839768029E-2</v>
      </c>
      <c r="Z997" s="13">
        <f t="shared" si="1191"/>
        <v>3.9910285785697032E-2</v>
      </c>
      <c r="AA997" s="13">
        <f t="shared" si="1192"/>
        <v>5.3583549695876975E-2</v>
      </c>
      <c r="AB997" s="13">
        <f t="shared" si="1193"/>
        <v>3.5970636910842319E-2</v>
      </c>
      <c r="AC997" s="13">
        <f t="shared" si="1194"/>
        <v>2.3348633860176458E-3</v>
      </c>
      <c r="AD997" s="13">
        <f t="shared" si="1195"/>
        <v>6.2780897667648883E-3</v>
      </c>
      <c r="AE997" s="13">
        <f t="shared" si="1196"/>
        <v>1.0851476144113061E-2</v>
      </c>
      <c r="AF997" s="13">
        <f t="shared" si="1197"/>
        <v>9.3782136669681611E-3</v>
      </c>
      <c r="AG997" s="13">
        <f t="shared" si="1198"/>
        <v>5.4033135163840899E-3</v>
      </c>
      <c r="AH997" s="13">
        <f t="shared" si="1199"/>
        <v>1.7245911184676947E-2</v>
      </c>
      <c r="AI997" s="13">
        <f t="shared" si="1200"/>
        <v>2.3154360356547329E-2</v>
      </c>
      <c r="AJ997" s="13">
        <f t="shared" si="1201"/>
        <v>1.5543522107350268E-2</v>
      </c>
      <c r="AK997" s="13">
        <f t="shared" si="1202"/>
        <v>6.9562442604428438E-3</v>
      </c>
      <c r="AL997" s="13">
        <f t="shared" si="1203"/>
        <v>2.1673517854902679E-4</v>
      </c>
      <c r="AM997" s="13">
        <f t="shared" si="1204"/>
        <v>1.6857926641717126E-3</v>
      </c>
      <c r="AN997" s="13">
        <f t="shared" si="1205"/>
        <v>2.9138383742172472E-3</v>
      </c>
      <c r="AO997" s="13">
        <f t="shared" si="1206"/>
        <v>2.5182379338542977E-3</v>
      </c>
      <c r="AP997" s="13">
        <f t="shared" si="1207"/>
        <v>1.4508977454194599E-3</v>
      </c>
      <c r="AQ997" s="13">
        <f t="shared" si="1208"/>
        <v>6.269575164134601E-4</v>
      </c>
      <c r="AR997" s="13">
        <f t="shared" si="1209"/>
        <v>5.9618005080054734E-3</v>
      </c>
      <c r="AS997" s="13">
        <f t="shared" si="1210"/>
        <v>8.00431336204817E-3</v>
      </c>
      <c r="AT997" s="13">
        <f t="shared" si="1211"/>
        <v>5.3732955599429515E-3</v>
      </c>
      <c r="AU997" s="13">
        <f t="shared" si="1212"/>
        <v>2.4047288729264764E-3</v>
      </c>
      <c r="AV997" s="13">
        <f t="shared" si="1213"/>
        <v>8.0714724619777357E-4</v>
      </c>
      <c r="AW997" s="13">
        <f t="shared" si="1214"/>
        <v>1.397123664647783E-5</v>
      </c>
      <c r="AX997" s="13">
        <f t="shared" si="1215"/>
        <v>3.7722420515282469E-4</v>
      </c>
      <c r="AY997" s="13">
        <f t="shared" si="1216"/>
        <v>6.5201990020401462E-4</v>
      </c>
      <c r="AZ997" s="13">
        <f t="shared" si="1217"/>
        <v>5.6349770833213171E-4</v>
      </c>
      <c r="BA997" s="13">
        <f t="shared" si="1218"/>
        <v>3.2466255216669548E-4</v>
      </c>
      <c r="BB997" s="13">
        <f t="shared" si="1219"/>
        <v>1.4029219358945233E-4</v>
      </c>
      <c r="BC997" s="13">
        <f t="shared" si="1220"/>
        <v>4.8498108453320708E-5</v>
      </c>
      <c r="BD997" s="13">
        <f t="shared" si="1221"/>
        <v>1.7174633896620151E-3</v>
      </c>
      <c r="BE997" s="13">
        <f t="shared" si="1222"/>
        <v>2.3058663469602276E-3</v>
      </c>
      <c r="BF997" s="13">
        <f t="shared" si="1223"/>
        <v>1.5479280787144053E-3</v>
      </c>
      <c r="BG997" s="13">
        <f t="shared" si="1224"/>
        <v>6.9274941282732223E-4</v>
      </c>
      <c r="BH997" s="13">
        <f t="shared" si="1225"/>
        <v>2.3252134041549122E-4</v>
      </c>
      <c r="BI997" s="13">
        <f t="shared" si="1226"/>
        <v>6.243663032836788E-5</v>
      </c>
      <c r="BJ997" s="14">
        <f t="shared" si="1227"/>
        <v>0.29847999350363724</v>
      </c>
      <c r="BK997" s="14">
        <f t="shared" si="1228"/>
        <v>0.23571726826334535</v>
      </c>
      <c r="BL997" s="14">
        <f t="shared" si="1229"/>
        <v>0.42398806882851153</v>
      </c>
      <c r="BM997" s="14">
        <f t="shared" si="1230"/>
        <v>0.58999964665335003</v>
      </c>
      <c r="BN997" s="14">
        <f t="shared" si="1231"/>
        <v>0.40745792106428347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1.3564356435643601</v>
      </c>
      <c r="F998" s="10">
        <f>VLOOKUP(B998,home!$B$2:$E$405,3,FALSE)</f>
        <v>0.46</v>
      </c>
      <c r="G998" s="10">
        <f>VLOOKUP(C998,away!$B$2:$E$405,4,FALSE)</f>
        <v>1.64</v>
      </c>
      <c r="H998" s="10">
        <f>VLOOKUP(A998,away!$A$2:$E$405,3,FALSE)</f>
        <v>1.15346534653465</v>
      </c>
      <c r="I998" s="10">
        <f>VLOOKUP(C998,away!$B$2:$E$405,3,FALSE)</f>
        <v>0.56999999999999995</v>
      </c>
      <c r="J998" s="10">
        <f>VLOOKUP(B998,home!$B$2:$E$405,4,FALSE)</f>
        <v>0.76</v>
      </c>
      <c r="K998" s="12">
        <f t="shared" si="1176"/>
        <v>1.0232950495049531</v>
      </c>
      <c r="L998" s="12">
        <f t="shared" si="1177"/>
        <v>0.4996811881188104</v>
      </c>
      <c r="M998" s="13">
        <f t="shared" si="1178"/>
        <v>0.21806191611911338</v>
      </c>
      <c r="N998" s="13">
        <f t="shared" si="1179"/>
        <v>0.22314167925025308</v>
      </c>
      <c r="O998" s="13">
        <f t="shared" si="1180"/>
        <v>0.10896143732986295</v>
      </c>
      <c r="P998" s="13">
        <f t="shared" si="1181"/>
        <v>0.11149969940659296</v>
      </c>
      <c r="Q998" s="13">
        <f t="shared" si="1182"/>
        <v>0.11416988785750302</v>
      </c>
      <c r="R998" s="13">
        <f t="shared" si="1183"/>
        <v>2.722299023205961E-2</v>
      </c>
      <c r="S998" s="13">
        <f t="shared" si="1184"/>
        <v>1.4253042425998026E-2</v>
      </c>
      <c r="T998" s="13">
        <f t="shared" si="1185"/>
        <v>5.7048545212028456E-2</v>
      </c>
      <c r="U998" s="13">
        <f t="shared" si="1186"/>
        <v>2.7857151137188296E-2</v>
      </c>
      <c r="V998" s="13">
        <f t="shared" si="1187"/>
        <v>8.0976488717396714E-4</v>
      </c>
      <c r="W998" s="13">
        <f t="shared" si="1188"/>
        <v>3.8943160349039503E-2</v>
      </c>
      <c r="X998" s="13">
        <f t="shared" si="1189"/>
        <v>1.9459164632309407E-2</v>
      </c>
      <c r="Y998" s="13">
        <f t="shared" si="1190"/>
        <v>4.8616892516359497E-3</v>
      </c>
      <c r="Z998" s="13">
        <f t="shared" si="1191"/>
        <v>4.5342720344341055E-3</v>
      </c>
      <c r="AA998" s="13">
        <f t="shared" si="1192"/>
        <v>4.6398981259451726E-3</v>
      </c>
      <c r="AB998" s="13">
        <f t="shared" si="1193"/>
        <v>2.3739923912435021E-3</v>
      </c>
      <c r="AC998" s="13">
        <f t="shared" si="1194"/>
        <v>2.5878126473432461E-5</v>
      </c>
      <c r="AD998" s="13">
        <f t="shared" si="1195"/>
        <v>9.9625857993124248E-3</v>
      </c>
      <c r="AE998" s="13">
        <f t="shared" si="1196"/>
        <v>4.9781167089360213E-3</v>
      </c>
      <c r="AF998" s="13">
        <f t="shared" si="1197"/>
        <v>1.2437356358576267E-3</v>
      </c>
      <c r="AG998" s="13">
        <f t="shared" si="1198"/>
        <v>2.0715710007701435E-4</v>
      </c>
      <c r="AH998" s="13">
        <f t="shared" si="1199"/>
        <v>5.664226093549824E-4</v>
      </c>
      <c r="AI998" s="13">
        <f t="shared" si="1200"/>
        <v>5.7961745208063144E-4</v>
      </c>
      <c r="AJ998" s="13">
        <f t="shared" si="1201"/>
        <v>2.9655983466039218E-4</v>
      </c>
      <c r="AK998" s="13">
        <f t="shared" si="1202"/>
        <v>1.0115607022999558E-4</v>
      </c>
      <c r="AL998" s="13">
        <f t="shared" si="1203"/>
        <v>5.2928147644403965E-7</v>
      </c>
      <c r="AM998" s="13">
        <f t="shared" si="1204"/>
        <v>2.0389329457409511E-3</v>
      </c>
      <c r="AN998" s="13">
        <f t="shared" si="1205"/>
        <v>1.0188164368224244E-3</v>
      </c>
      <c r="AO998" s="13">
        <f t="shared" si="1206"/>
        <v>2.5454170381320097E-4</v>
      </c>
      <c r="AP998" s="13">
        <f t="shared" si="1207"/>
        <v>4.2396566995722202E-5</v>
      </c>
      <c r="AQ998" s="13">
        <f t="shared" si="1208"/>
        <v>5.2961917421453027E-6</v>
      </c>
      <c r="AR998" s="13">
        <f t="shared" si="1209"/>
        <v>5.6606144483970889E-5</v>
      </c>
      <c r="AS998" s="13">
        <f t="shared" si="1210"/>
        <v>5.7924787422009523E-5</v>
      </c>
      <c r="AT998" s="13">
        <f t="shared" si="1211"/>
        <v>2.9637074106284556E-5</v>
      </c>
      <c r="AU998" s="13">
        <f t="shared" si="1212"/>
        <v>1.0109157071590807E-5</v>
      </c>
      <c r="AV998" s="13">
        <f t="shared" si="1213"/>
        <v>2.5861625965067152E-6</v>
      </c>
      <c r="AW998" s="13">
        <f t="shared" si="1214"/>
        <v>7.5175801461554805E-9</v>
      </c>
      <c r="AX998" s="13">
        <f t="shared" si="1215"/>
        <v>3.4773833160821083E-4</v>
      </c>
      <c r="AY998" s="13">
        <f t="shared" si="1216"/>
        <v>1.7375830269244369E-4</v>
      </c>
      <c r="AZ998" s="13">
        <f t="shared" si="1217"/>
        <v>4.341187756743408E-5</v>
      </c>
      <c r="BA998" s="13">
        <f t="shared" si="1218"/>
        <v>7.2306995204545975E-6</v>
      </c>
      <c r="BB998" s="13">
        <f t="shared" si="1219"/>
        <v>9.032611318277165E-7</v>
      </c>
      <c r="BC998" s="13">
        <f t="shared" si="1220"/>
        <v>9.0268519106642985E-8</v>
      </c>
      <c r="BD998" s="13">
        <f t="shared" si="1221"/>
        <v>4.7141709217626011E-6</v>
      </c>
      <c r="BE998" s="13">
        <f t="shared" si="1222"/>
        <v>4.8239877667598713E-6</v>
      </c>
      <c r="BF998" s="13">
        <f t="shared" si="1223"/>
        <v>2.4681814002989152E-6</v>
      </c>
      <c r="BG998" s="13">
        <f t="shared" si="1224"/>
        <v>8.4189260273536096E-7</v>
      </c>
      <c r="BH998" s="13">
        <f t="shared" si="1225"/>
        <v>2.1537613314848373E-7</v>
      </c>
      <c r="BI998" s="13">
        <f t="shared" si="1226"/>
        <v>4.4078666166472619E-8</v>
      </c>
      <c r="BJ998" s="14">
        <f t="shared" si="1227"/>
        <v>0.47794883838310648</v>
      </c>
      <c r="BK998" s="14">
        <f t="shared" si="1228"/>
        <v>0.34482458854952064</v>
      </c>
      <c r="BL998" s="14">
        <f t="shared" si="1229"/>
        <v>0.17276919619579678</v>
      </c>
      <c r="BM998" s="14">
        <f t="shared" si="1230"/>
        <v>0.19684553418236064</v>
      </c>
      <c r="BN998" s="14">
        <f t="shared" si="1231"/>
        <v>0.80305761019538513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1.3564356435643601</v>
      </c>
      <c r="F999" s="10">
        <f>VLOOKUP(B999,home!$B$2:$E$405,3,FALSE)</f>
        <v>0.55000000000000004</v>
      </c>
      <c r="G999" s="10">
        <f>VLOOKUP(C999,away!$B$2:$E$405,4,FALSE)</f>
        <v>1.1100000000000001</v>
      </c>
      <c r="H999" s="10">
        <f>VLOOKUP(A999,away!$A$2:$E$405,3,FALSE)</f>
        <v>1.15346534653465</v>
      </c>
      <c r="I999" s="10">
        <f>VLOOKUP(C999,away!$B$2:$E$405,3,FALSE)</f>
        <v>0.74</v>
      </c>
      <c r="J999" s="10">
        <f>VLOOKUP(B999,home!$B$2:$E$405,4,FALSE)</f>
        <v>1.08</v>
      </c>
      <c r="K999" s="12">
        <f t="shared" ref="K999:K1005" si="1232">E999*F999*G999</f>
        <v>0.82810396039604206</v>
      </c>
      <c r="L999" s="12">
        <f t="shared" ref="L999:L1005" si="1233">H999*I999*J999</f>
        <v>0.92184950495049234</v>
      </c>
      <c r="M999" s="13">
        <f t="shared" ref="M999:M1005" si="1234">_xlfn.POISSON.DIST(0,K999,FALSE) * _xlfn.POISSON.DIST(0,L999,FALSE)</f>
        <v>0.17378203014883933</v>
      </c>
      <c r="N999" s="13">
        <f t="shared" ref="N999:N1005" si="1235">_xlfn.POISSON.DIST(1,K999,FALSE) * _xlfn.POISSON.DIST(0,L999,FALSE)</f>
        <v>0.14390958741191823</v>
      </c>
      <c r="O999" s="13">
        <f t="shared" ref="O999:O1005" si="1236">_xlfn.POISSON.DIST(0,K999,FALSE) * _xlfn.POISSON.DIST(1,L999,FALSE)</f>
        <v>0.16020087846199907</v>
      </c>
      <c r="P999" s="13">
        <f t="shared" ref="P999:P1005" si="1237">_xlfn.POISSON.DIST(1,K999,FALSE) * _xlfn.POISSON.DIST(1,L999,FALSE)</f>
        <v>0.13266298191330642</v>
      </c>
      <c r="Q999" s="13">
        <f t="shared" ref="Q999:Q1005" si="1238">_xlfn.POISSON.DIST(2,K999,FALSE) * _xlfn.POISSON.DIST(0,L999,FALSE)</f>
        <v>5.9586049637384939E-2</v>
      </c>
      <c r="R999" s="13">
        <f t="shared" ref="R999:R1005" si="1239">_xlfn.POISSON.DIST(0,K999,FALSE) * _xlfn.POISSON.DIST(2,L999,FALSE)</f>
        <v>7.3840550251413908E-2</v>
      </c>
      <c r="S999" s="13">
        <f t="shared" ref="S999:S1005" si="1240">_xlfn.POISSON.DIST(2,K999,FALSE) * _xlfn.POISSON.DIST(2,L999,FALSE)</f>
        <v>2.5318306436886519E-2</v>
      </c>
      <c r="T999" s="13">
        <f t="shared" ref="T999:T1005" si="1241">_xlfn.POISSON.DIST(2,K999,FALSE) * _xlfn.POISSON.DIST(1,L999,FALSE)</f>
        <v>5.4929370360178767E-2</v>
      </c>
      <c r="U999" s="13">
        <f t="shared" ref="U999:U1005" si="1242">_xlfn.POISSON.DIST(1,K999,FALSE) * _xlfn.POISSON.DIST(2,L999,FALSE)</f>
        <v>6.1147652101018808E-2</v>
      </c>
      <c r="V999" s="13">
        <f t="shared" ref="V999:V1005" si="1243">_xlfn.POISSON.DIST(3,K999,FALSE) * _xlfn.POISSON.DIST(3,L999,FALSE)</f>
        <v>2.1475190795910062E-3</v>
      </c>
      <c r="W999" s="13">
        <f t="shared" ref="W999:W1005" si="1244">_xlfn.POISSON.DIST(3,K999,FALSE) * _xlfn.POISSON.DIST(0,L999,FALSE)</f>
        <v>1.6447814563024542E-2</v>
      </c>
      <c r="X999" s="13">
        <f t="shared" ref="X999:X1005" si="1245">_xlfn.POISSON.DIST(3,K999,FALSE) * _xlfn.POISSON.DIST(1,L999,FALSE)</f>
        <v>1.516240971244167E-2</v>
      </c>
      <c r="Y999" s="13">
        <f t="shared" ref="Y999:Y1005" si="1246">_xlfn.POISSON.DIST(3,K999,FALSE) * _xlfn.POISSON.DIST(2,L999,FALSE)</f>
        <v>6.9887299436354449E-3</v>
      </c>
      <c r="Z999" s="13">
        <f t="shared" ref="Z999:Z1005" si="1247">_xlfn.POISSON.DIST(0,K999,FALSE) * _xlfn.POISSON.DIST(3,L999,FALSE)</f>
        <v>2.2689958231512625E-2</v>
      </c>
      <c r="AA999" s="13">
        <f t="shared" ref="AA999:AA1005" si="1248">_xlfn.POISSON.DIST(1,K999,FALSE) * _xlfn.POISSON.DIST(3,L999,FALSE)</f>
        <v>1.878964427273638E-2</v>
      </c>
      <c r="AB999" s="13">
        <f t="shared" ref="AB999:AB1005" si="1249">_xlfn.POISSON.DIST(2,K999,FALSE) * _xlfn.POISSON.DIST(3,L999,FALSE)</f>
        <v>7.7798894183429019E-3</v>
      </c>
      <c r="AC999" s="13">
        <f t="shared" ref="AC999:AC1005" si="1250">_xlfn.POISSON.DIST(4,K999,FALSE) * _xlfn.POISSON.DIST(4,L999,FALSE)</f>
        <v>1.0246178955120407E-4</v>
      </c>
      <c r="AD999" s="13">
        <f t="shared" ref="AD999:AD1005" si="1251">_xlfn.POISSON.DIST(4,K999,FALSE) * _xlfn.POISSON.DIST(0,L999,FALSE)</f>
        <v>3.4051250948750793E-3</v>
      </c>
      <c r="AE999" s="13">
        <f t="shared" ref="AE999:AE1005" si="1252">_xlfn.POISSON.DIST(4,K999,FALSE) * _xlfn.POISSON.DIST(1,L999,FALSE)</f>
        <v>3.1390128830050901E-3</v>
      </c>
      <c r="AF999" s="13">
        <f t="shared" ref="AF999:AF1005" si="1253">_xlfn.POISSON.DIST(4,K999,FALSE) * _xlfn.POISSON.DIST(2,L999,FALSE)</f>
        <v>1.4468487361157299E-3</v>
      </c>
      <c r="AG999" s="13">
        <f t="shared" ref="AG999:AG1005" si="1254">_xlfn.POISSON.DIST(4,K999,FALSE) * _xlfn.POISSON.DIST(3,L999,FALSE)</f>
        <v>4.4459226370884377E-4</v>
      </c>
      <c r="AH999" s="13">
        <f t="shared" ref="AH999:AH1005" si="1255">_xlfn.POISSON.DIST(0,K999,FALSE) * _xlfn.POISSON.DIST(4,L999,FALSE)</f>
        <v>5.2291816907668138E-3</v>
      </c>
      <c r="AI999" s="13">
        <f t="shared" ref="AI999:AI1005" si="1256">_xlfn.POISSON.DIST(1,K999,FALSE) * _xlfn.POISSON.DIST(4,L999,FALSE)</f>
        <v>4.3303060677544695E-3</v>
      </c>
      <c r="AJ999" s="13">
        <f t="shared" ref="AJ999:AJ1005" si="1257">_xlfn.POISSON.DIST(2,K999,FALSE) * _xlfn.POISSON.DIST(4,L999,FALSE)</f>
        <v>1.792971802217244E-3</v>
      </c>
      <c r="AK999" s="13">
        <f t="shared" ref="AK999:AK1005" si="1258">_xlfn.POISSON.DIST(3,K999,FALSE) * _xlfn.POISSON.DIST(4,L999,FALSE)</f>
        <v>4.9492235009817632E-4</v>
      </c>
      <c r="AL999" s="13">
        <f t="shared" ref="AL999:AL1005" si="1259">_xlfn.POISSON.DIST(5,K999,FALSE) * _xlfn.POISSON.DIST(5,L999,FALSE)</f>
        <v>3.1287208516080711E-6</v>
      </c>
      <c r="AM999" s="13">
        <f t="shared" ref="AM999:AM1005" si="1260">_xlfn.POISSON.DIST(5,K999,FALSE) * _xlfn.POISSON.DIST(0,L999,FALSE)</f>
        <v>5.6395951534200046E-4</v>
      </c>
      <c r="AN999" s="13">
        <f t="shared" ref="AN999:AN1005" si="1261">_xlfn.POISSON.DIST(5,K999,FALSE) * _xlfn.POISSON.DIST(1,L999,FALSE)</f>
        <v>5.198858000301426E-4</v>
      </c>
      <c r="AO999" s="13">
        <f t="shared" ref="AO999:AO1005" si="1262">_xlfn.POISSON.DIST(5,K999,FALSE) * _xlfn.POISSON.DIST(2,L999,FALSE)</f>
        <v>2.396282336942888E-4</v>
      </c>
      <c r="AP999" s="13">
        <f t="shared" ref="AP999:AP1005" si="1263">_xlfn.POISSON.DIST(5,K999,FALSE) * _xlfn.POISSON.DIST(3,L999,FALSE)</f>
        <v>7.3633722867747029E-5</v>
      </c>
      <c r="AQ999" s="13">
        <f t="shared" ref="AQ999:AQ1005" si="1264">_xlfn.POISSON.DIST(5,K999,FALSE) * _xlfn.POISSON.DIST(4,L999,FALSE)</f>
        <v>1.6969802743323582E-5</v>
      </c>
      <c r="AR999" s="13">
        <f t="shared" ref="AR999:AR1005" si="1265">_xlfn.POISSON.DIST(0,K999,FALSE) * _xlfn.POISSON.DIST(5,L999,FALSE)</f>
        <v>9.6410371058591358E-4</v>
      </c>
      <c r="AS999" s="13">
        <f t="shared" ref="AS999:AS1005" si="1266">_xlfn.POISSON.DIST(1,K999,FALSE) * _xlfn.POISSON.DIST(5,L999,FALSE)</f>
        <v>7.983781009687146E-4</v>
      </c>
      <c r="AT999" s="13">
        <f t="shared" ref="AT999:AT1005" si="1267">_xlfn.POISSON.DIST(2,K999,FALSE) * _xlfn.POISSON.DIST(5,L999,FALSE)</f>
        <v>3.305700336528318E-4</v>
      </c>
      <c r="AU999" s="13">
        <f t="shared" ref="AU999:AU1005" si="1268">_xlfn.POISSON.DIST(3,K999,FALSE) * _xlfn.POISSON.DIST(5,L999,FALSE)</f>
        <v>9.1248784685387662E-5</v>
      </c>
      <c r="AV999" s="13">
        <f t="shared" ref="AV999:AV1005" si="1269">_xlfn.POISSON.DIST(4,K999,FALSE) * _xlfn.POISSON.DIST(5,L999,FALSE)</f>
        <v>1.8890869994823806E-5</v>
      </c>
      <c r="AW999" s="13">
        <f t="shared" ref="AW999:AW1005" si="1270">_xlfn.POISSON.DIST(6,K999,FALSE) * _xlfn.POISSON.DIST(6,L999,FALSE)</f>
        <v>6.6345153656817844E-8</v>
      </c>
      <c r="AX999" s="13">
        <f t="shared" ref="AX999:AX1005" si="1271">_xlfn.POISSON.DIST(6,K999,FALSE) * _xlfn.POISSON.DIST(0,L999,FALSE)</f>
        <v>7.7836184692957141E-5</v>
      </c>
      <c r="AY999" s="13">
        <f t="shared" ref="AY999:AY1005" si="1272">_xlfn.POISSON.DIST(6,K999,FALSE) * _xlfn.POISSON.DIST(1,L999,FALSE)</f>
        <v>7.1753248326437622E-5</v>
      </c>
      <c r="AZ999" s="13">
        <f t="shared" ref="AZ999:AZ1005" si="1273">_xlfn.POISSON.DIST(6,K999,FALSE) * _xlfn.POISSON.DIST(2,L999,FALSE)</f>
        <v>3.3072848224158133E-5</v>
      </c>
      <c r="BA999" s="13">
        <f t="shared" ref="BA999:BA1005" si="1274">_xlfn.POISSON.DIST(6,K999,FALSE) * _xlfn.POISSON.DIST(3,L999,FALSE)</f>
        <v>1.0162729587580983E-5</v>
      </c>
      <c r="BB999" s="13">
        <f t="shared" ref="BB999:BB1005" si="1275">_xlfn.POISSON.DIST(6,K999,FALSE) * _xlfn.POISSON.DIST(4,L999,FALSE)</f>
        <v>2.3421268098143118E-6</v>
      </c>
      <c r="BC999" s="13">
        <f t="shared" ref="BC999:BC1005" si="1276">_xlfn.POISSON.DIST(6,K999,FALSE) * _xlfn.POISSON.DIST(5,L999,FALSE)</f>
        <v>4.3181768803172005E-7</v>
      </c>
      <c r="BD999" s="13">
        <f t="shared" ref="BD999:BD1005" si="1277">_xlfn.POISSON.DIST(0,K999,FALSE) * _xlfn.POISSON.DIST(6,L999,FALSE)</f>
        <v>1.4812642138742612E-4</v>
      </c>
      <c r="BE999" s="13">
        <f t="shared" ref="BE999:BE1005" si="1278">_xlfn.POISSON.DIST(1,K999,FALSE) * _xlfn.POISSON.DIST(6,L999,FALSE)</f>
        <v>1.2266407619022056E-4</v>
      </c>
      <c r="BF999" s="13">
        <f t="shared" ref="BF999:BF1005" si="1279">_xlfn.POISSON.DIST(2,K999,FALSE) * _xlfn.POISSON.DIST(6,L999,FALSE)</f>
        <v>5.0789303645721744E-5</v>
      </c>
      <c r="BG999" s="13">
        <f t="shared" ref="BG999:BG1005" si="1280">_xlfn.POISSON.DIST(3,K999,FALSE) * _xlfn.POISSON.DIST(6,L999,FALSE)</f>
        <v>1.4019607831593107E-5</v>
      </c>
      <c r="BH999" s="13">
        <f t="shared" ref="BH999:BH1005" si="1281">_xlfn.POISSON.DIST(4,K999,FALSE) * _xlfn.POISSON.DIST(6,L999,FALSE)</f>
        <v>2.9024231921354048E-6</v>
      </c>
      <c r="BI999" s="13">
        <f t="shared" ref="BI999:BI1005" si="1282">_xlfn.POISSON.DIST(5,K999,FALSE) * _xlfn.POISSON.DIST(6,L999,FALSE)</f>
        <v>4.8070162803053034E-7</v>
      </c>
      <c r="BJ999" s="14">
        <f t="shared" ref="BJ999:BJ1005" si="1283">SUM(N999,Q999,T999,W999,X999,Y999,AD999,AE999,AF999,AG999,AM999,AN999,AO999,AP999,AQ999,AX999,AY999,AZ999,BA999,BB999,BC999)</f>
        <v>0.30706921663629483</v>
      </c>
      <c r="BK999" s="14">
        <f t="shared" ref="BK999:BK1005" si="1284">SUM(M999,P999,S999,V999,AC999,AL999,AY999)</f>
        <v>0.33408818133735252</v>
      </c>
      <c r="BL999" s="14">
        <f t="shared" ref="BL999:BL1005" si="1285">SUM(O999,R999,U999,AA999,AB999,AH999,AI999,AJ999,AK999,AR999,AS999,AT999,AU999,AV999,BD999,BE999,BF999,BG999,BH999,BI999)</f>
        <v>0.33614817045011058</v>
      </c>
      <c r="BM999" s="14">
        <f t="shared" ref="BM999:BM1005" si="1286">SUM(S999:BI999)</f>
        <v>0.25594176192723594</v>
      </c>
      <c r="BN999" s="14">
        <f t="shared" ref="BN999:BN1005" si="1287">SUM(M999:R999)</f>
        <v>0.74398207782486181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1.3564356435643601</v>
      </c>
      <c r="F1000" s="10">
        <f>VLOOKUP(B1000,home!$B$2:$E$405,3,FALSE)</f>
        <v>1.31</v>
      </c>
      <c r="G1000" s="10">
        <f>VLOOKUP(C1000,away!$B$2:$E$405,4,FALSE)</f>
        <v>0.96</v>
      </c>
      <c r="H1000" s="10">
        <f>VLOOKUP(A1000,away!$A$2:$E$405,3,FALSE)</f>
        <v>1.15346534653465</v>
      </c>
      <c r="I1000" s="10">
        <f>VLOOKUP(C1000,away!$B$2:$E$405,3,FALSE)</f>
        <v>0.88</v>
      </c>
      <c r="J1000" s="10">
        <f>VLOOKUP(B1000,home!$B$2:$E$405,4,FALSE)</f>
        <v>0.77</v>
      </c>
      <c r="K1000" s="12">
        <f t="shared" si="1232"/>
        <v>1.7058534653465394</v>
      </c>
      <c r="L1000" s="12">
        <f t="shared" si="1233"/>
        <v>0.78158811881187884</v>
      </c>
      <c r="M1000" s="13">
        <f t="shared" si="1234"/>
        <v>8.3122356321880309E-2</v>
      </c>
      <c r="N1000" s="13">
        <f t="shared" si="1235"/>
        <v>0.14179455957944936</v>
      </c>
      <c r="O1000" s="13">
        <f t="shared" si="1236"/>
        <v>6.4967446108829111E-2</v>
      </c>
      <c r="P1000" s="13">
        <f t="shared" si="1237"/>
        <v>0.1108249430794607</v>
      </c>
      <c r="Q1000" s="13">
        <f t="shared" si="1238"/>
        <v>0.12094037041294504</v>
      </c>
      <c r="R1000" s="13">
        <f t="shared" si="1239"/>
        <v>2.5388891994105933E-2</v>
      </c>
      <c r="S1000" s="13">
        <f t="shared" si="1240"/>
        <v>3.694002598111102E-2</v>
      </c>
      <c r="T1000" s="13">
        <f t="shared" si="1241"/>
        <v>9.4525556599465516E-2</v>
      </c>
      <c r="U1000" s="13">
        <f t="shared" si="1242"/>
        <v>4.330972938945462E-2</v>
      </c>
      <c r="V1000" s="13">
        <f t="shared" si="1243"/>
        <v>5.4723561985571077E-3</v>
      </c>
      <c r="W1000" s="13">
        <f t="shared" si="1244"/>
        <v>6.8768849989738812E-2</v>
      </c>
      <c r="X1000" s="13">
        <f t="shared" si="1245"/>
        <v>5.3748916096336245E-2</v>
      </c>
      <c r="Y1000" s="13">
        <f t="shared" si="1246"/>
        <v>2.100475710995648E-2</v>
      </c>
      <c r="Z1000" s="13">
        <f t="shared" si="1247"/>
        <v>6.6145521107970756E-3</v>
      </c>
      <c r="AA1000" s="13">
        <f t="shared" si="1248"/>
        <v>1.1283456639918461E-2</v>
      </c>
      <c r="AB1000" s="13">
        <f t="shared" si="1249"/>
        <v>9.6239618051461636E-3</v>
      </c>
      <c r="AC1000" s="13">
        <f t="shared" si="1250"/>
        <v>4.5600966383455309E-4</v>
      </c>
      <c r="AD1000" s="13">
        <f t="shared" si="1251"/>
        <v>2.9327395265723068E-2</v>
      </c>
      <c r="AE1000" s="13">
        <f t="shared" si="1252"/>
        <v>2.2921943695388892E-2</v>
      </c>
      <c r="AF1000" s="13">
        <f t="shared" si="1253"/>
        <v>8.9577594261954063E-3</v>
      </c>
      <c r="AG1000" s="13">
        <f t="shared" si="1254"/>
        <v>2.3337594462298143E-3</v>
      </c>
      <c r="AH1000" s="13">
        <f t="shared" si="1255"/>
        <v>1.2924638352652571E-3</v>
      </c>
      <c r="AI1000" s="13">
        <f t="shared" si="1256"/>
        <v>2.2047539122223179E-3</v>
      </c>
      <c r="AJ1000" s="13">
        <f t="shared" si="1257"/>
        <v>1.8804935507003907E-3</v>
      </c>
      <c r="AK1000" s="13">
        <f t="shared" si="1258"/>
        <v>1.0692821466746934E-3</v>
      </c>
      <c r="AL1000" s="13">
        <f t="shared" si="1259"/>
        <v>2.4319447751192004E-5</v>
      </c>
      <c r="AM1000" s="13">
        <f t="shared" si="1260"/>
        <v>1.0005647768724269E-2</v>
      </c>
      <c r="AN1000" s="13">
        <f t="shared" si="1261"/>
        <v>7.8202954170514746E-3</v>
      </c>
      <c r="AO1000" s="13">
        <f t="shared" si="1262"/>
        <v>3.0561249917832097E-3</v>
      </c>
      <c r="AP1000" s="13">
        <f t="shared" si="1263"/>
        <v>7.9621032772726925E-4</v>
      </c>
      <c r="AQ1000" s="13">
        <f t="shared" si="1264"/>
        <v>1.5557713305673645E-4</v>
      </c>
      <c r="AR1000" s="13">
        <f t="shared" si="1265"/>
        <v>2.0203487552747167E-4</v>
      </c>
      <c r="AS1000" s="13">
        <f t="shared" si="1266"/>
        <v>3.4464189253939436E-4</v>
      </c>
      <c r="AT1000" s="13">
        <f t="shared" si="1267"/>
        <v>2.9395428334595778E-4</v>
      </c>
      <c r="AU1000" s="13">
        <f t="shared" si="1268"/>
        <v>1.6714764429972024E-4</v>
      </c>
      <c r="AV1000" s="13">
        <f t="shared" si="1269"/>
        <v>7.1282347063297128E-5</v>
      </c>
      <c r="AW1000" s="13">
        <f t="shared" si="1270"/>
        <v>9.0068074610162124E-7</v>
      </c>
      <c r="AX1000" s="13">
        <f t="shared" si="1271"/>
        <v>2.8446948198858645E-3</v>
      </c>
      <c r="AY1000" s="13">
        <f t="shared" si="1272"/>
        <v>2.2233796728684889E-3</v>
      </c>
      <c r="AZ1000" s="13">
        <f t="shared" si="1273"/>
        <v>8.6888356796092654E-4</v>
      </c>
      <c r="BA1000" s="13">
        <f t="shared" si="1274"/>
        <v>2.2636969111637797E-4</v>
      </c>
      <c r="BB1000" s="13">
        <f t="shared" si="1275"/>
        <v>4.4231965258918975E-5</v>
      </c>
      <c r="BC1000" s="13">
        <f t="shared" si="1276"/>
        <v>6.914235703614172E-6</v>
      </c>
      <c r="BD1000" s="13">
        <f t="shared" si="1277"/>
        <v>2.631800971631811E-5</v>
      </c>
      <c r="BE1000" s="13">
        <f t="shared" si="1278"/>
        <v>4.4894668075605146E-5</v>
      </c>
      <c r="BF1000" s="13">
        <f t="shared" si="1279"/>
        <v>3.8291862556176851E-5</v>
      </c>
      <c r="BG1000" s="13">
        <f t="shared" si="1280"/>
        <v>2.1773435478675899E-5</v>
      </c>
      <c r="BH1000" s="13">
        <f t="shared" si="1281"/>
        <v>9.2855725909496421E-6</v>
      </c>
      <c r="BI1000" s="13">
        <f t="shared" si="1282"/>
        <v>3.1679652363996556E-6</v>
      </c>
      <c r="BJ1000" s="14">
        <f t="shared" si="1283"/>
        <v>0.59237219721256562</v>
      </c>
      <c r="BK1000" s="14">
        <f t="shared" si="1284"/>
        <v>0.23906339036546334</v>
      </c>
      <c r="BL1000" s="14">
        <f t="shared" si="1285"/>
        <v>0.16224327193874694</v>
      </c>
      <c r="BM1000" s="14">
        <f t="shared" si="1286"/>
        <v>0.45103236513878031</v>
      </c>
      <c r="BN1000" s="14">
        <f t="shared" si="1287"/>
        <v>0.54703856749667046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1.3564356435643601</v>
      </c>
      <c r="F1001" s="10">
        <f>VLOOKUP(B1001,home!$B$2:$E$405,3,FALSE)</f>
        <v>1.03</v>
      </c>
      <c r="G1001" s="10">
        <f>VLOOKUP(C1001,away!$B$2:$E$405,4,FALSE)</f>
        <v>0.98</v>
      </c>
      <c r="H1001" s="10">
        <f>VLOOKUP(A1001,away!$A$2:$E$405,3,FALSE)</f>
        <v>1.15346534653465</v>
      </c>
      <c r="I1001" s="10">
        <f>VLOOKUP(C1001,away!$B$2:$E$405,3,FALSE)</f>
        <v>1.06</v>
      </c>
      <c r="J1001" s="10">
        <f>VLOOKUP(B1001,home!$B$2:$E$405,4,FALSE)</f>
        <v>1.04</v>
      </c>
      <c r="K1001" s="12">
        <f t="shared" si="1232"/>
        <v>1.3691861386138651</v>
      </c>
      <c r="L1001" s="12">
        <f t="shared" si="1233"/>
        <v>1.2715801980197983</v>
      </c>
      <c r="M1001" s="13">
        <f t="shared" si="1234"/>
        <v>7.1306603750180539E-2</v>
      </c>
      <c r="N1001" s="13">
        <f t="shared" si="1235"/>
        <v>9.7632013446378632E-2</v>
      </c>
      <c r="O1001" s="13">
        <f t="shared" si="1236"/>
        <v>9.0672065316773867E-2</v>
      </c>
      <c r="P1001" s="13">
        <f t="shared" si="1237"/>
        <v>0.12414693499121776</v>
      </c>
      <c r="Q1001" s="13">
        <f t="shared" si="1238"/>
        <v>6.6838199747872071E-2</v>
      </c>
      <c r="R1001" s="13">
        <f t="shared" si="1239"/>
        <v>5.7648401385183713E-2</v>
      </c>
      <c r="S1001" s="13">
        <f t="shared" si="1240"/>
        <v>5.4035883975453787E-2</v>
      </c>
      <c r="T1001" s="13">
        <f t="shared" si="1241"/>
        <v>8.4990131270685998E-2</v>
      </c>
      <c r="U1001" s="13">
        <f t="shared" si="1242"/>
        <v>7.8931392089841859E-2</v>
      </c>
      <c r="V1001" s="13">
        <f t="shared" si="1243"/>
        <v>1.0453121562822156E-2</v>
      </c>
      <c r="W1001" s="13">
        <f t="shared" si="1244"/>
        <v>3.0504645541563718E-2</v>
      </c>
      <c r="X1001" s="13">
        <f t="shared" si="1245"/>
        <v>3.8789103218265356E-2</v>
      </c>
      <c r="Y1001" s="13">
        <f t="shared" si="1246"/>
        <v>2.4661727775646132E-2</v>
      </c>
      <c r="Z1001" s="13">
        <f t="shared" si="1247"/>
        <v>2.4434855216298908E-2</v>
      </c>
      <c r="AA1001" s="13">
        <f t="shared" si="1248"/>
        <v>3.3455865061193149E-2</v>
      </c>
      <c r="AB1001" s="13">
        <f t="shared" si="1249"/>
        <v>2.2903653348560791E-2</v>
      </c>
      <c r="AC1001" s="13">
        <f t="shared" si="1250"/>
        <v>1.1374498774172914E-3</v>
      </c>
      <c r="AD1001" s="13">
        <f t="shared" si="1251"/>
        <v>1.0441634459709572E-2</v>
      </c>
      <c r="AE1001" s="13">
        <f t="shared" si="1252"/>
        <v>1.3277375613927849E-2</v>
      </c>
      <c r="AF1001" s="13">
        <f t="shared" si="1253"/>
        <v>8.441623956170808E-3</v>
      </c>
      <c r="AG1001" s="13">
        <f t="shared" si="1254"/>
        <v>3.57806728726545E-3</v>
      </c>
      <c r="AH1001" s="13">
        <f t="shared" si="1255"/>
        <v>7.7677195086316196E-3</v>
      </c>
      <c r="AI1001" s="13">
        <f t="shared" si="1256"/>
        <v>1.0635453879858914E-2</v>
      </c>
      <c r="AJ1001" s="13">
        <f t="shared" si="1257"/>
        <v>7.2809580150849399E-3</v>
      </c>
      <c r="AK1001" s="13">
        <f t="shared" si="1258"/>
        <v>3.3229955966946065E-3</v>
      </c>
      <c r="AL1001" s="13">
        <f t="shared" si="1259"/>
        <v>7.9213373550769014E-5</v>
      </c>
      <c r="AM1001" s="13">
        <f t="shared" si="1260"/>
        <v>2.8593082333414439E-3</v>
      </c>
      <c r="AN1001" s="13">
        <f t="shared" si="1261"/>
        <v>3.6358397295519537E-3</v>
      </c>
      <c r="AO1001" s="13">
        <f t="shared" si="1262"/>
        <v>2.3116309016359619E-3</v>
      </c>
      <c r="AP1001" s="13">
        <f t="shared" si="1263"/>
        <v>9.7980802655031379E-4</v>
      </c>
      <c r="AQ1001" s="13">
        <f t="shared" si="1264"/>
        <v>3.114761211055591E-4</v>
      </c>
      <c r="AR1001" s="13">
        <f t="shared" si="1265"/>
        <v>1.9754556621896071E-3</v>
      </c>
      <c r="AS1001" s="13">
        <f t="shared" si="1266"/>
        <v>2.7047665101162834E-3</v>
      </c>
      <c r="AT1001" s="13">
        <f t="shared" si="1267"/>
        <v>1.8516644069191072E-3</v>
      </c>
      <c r="AU1001" s="13">
        <f t="shared" si="1268"/>
        <v>8.4509107977276822E-4</v>
      </c>
      <c r="AV1001" s="13">
        <f t="shared" si="1269"/>
        <v>2.8927174807277464E-4</v>
      </c>
      <c r="AW1001" s="13">
        <f t="shared" si="1270"/>
        <v>3.8309127296944323E-6</v>
      </c>
      <c r="AX1001" s="13">
        <f t="shared" si="1271"/>
        <v>6.5248753318593354E-4</v>
      </c>
      <c r="AY1001" s="13">
        <f t="shared" si="1272"/>
        <v>8.2969022665401924E-4</v>
      </c>
      <c r="AZ1001" s="13">
        <f t="shared" si="1273"/>
        <v>5.2750883135190463E-4</v>
      </c>
      <c r="BA1001" s="13">
        <f t="shared" si="1274"/>
        <v>2.2358992807588242E-4</v>
      </c>
      <c r="BB1001" s="13">
        <f t="shared" si="1275"/>
        <v>7.1078131254490796E-5</v>
      </c>
      <c r="BC1001" s="13">
        <f t="shared" si="1276"/>
        <v>1.8076308843092503E-5</v>
      </c>
      <c r="BD1001" s="13">
        <f t="shared" si="1277"/>
        <v>4.1865838368439863E-4</v>
      </c>
      <c r="BE1001" s="13">
        <f t="shared" si="1278"/>
        <v>5.7322125575516364E-4</v>
      </c>
      <c r="BF1001" s="13">
        <f t="shared" si="1279"/>
        <v>3.924232988694017E-4</v>
      </c>
      <c r="BG1001" s="13">
        <f t="shared" si="1280"/>
        <v>1.7910018042703693E-4</v>
      </c>
      <c r="BH1001" s="13">
        <f t="shared" si="1281"/>
        <v>6.1305371115985311E-5</v>
      </c>
      <c r="BI1001" s="13">
        <f t="shared" si="1282"/>
        <v>1.6787692870917183E-5</v>
      </c>
      <c r="BJ1001" s="14">
        <f t="shared" si="1283"/>
        <v>0.39157501628903607</v>
      </c>
      <c r="BK1001" s="14">
        <f t="shared" si="1284"/>
        <v>0.26198889775729634</v>
      </c>
      <c r="BL1001" s="14">
        <f t="shared" si="1285"/>
        <v>0.32192624979161688</v>
      </c>
      <c r="BM1001" s="14">
        <f t="shared" si="1286"/>
        <v>0.49085494110271727</v>
      </c>
      <c r="BN1001" s="14">
        <f t="shared" si="1287"/>
        <v>0.5082442186376066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1.3564356435643601</v>
      </c>
      <c r="F1002" s="10">
        <f>VLOOKUP(B1002,home!$B$2:$E$405,3,FALSE)</f>
        <v>1.38</v>
      </c>
      <c r="G1002" s="10">
        <f>VLOOKUP(C1002,away!$B$2:$E$405,4,FALSE)</f>
        <v>0.83</v>
      </c>
      <c r="H1002" s="10">
        <f>VLOOKUP(A1002,away!$A$2:$E$405,3,FALSE)</f>
        <v>1.15346534653465</v>
      </c>
      <c r="I1002" s="10">
        <f>VLOOKUP(C1002,away!$B$2:$E$405,3,FALSE)</f>
        <v>0.74</v>
      </c>
      <c r="J1002" s="10">
        <f>VLOOKUP(B1002,home!$B$2:$E$405,4,FALSE)</f>
        <v>0.87</v>
      </c>
      <c r="K1002" s="12">
        <f t="shared" si="1232"/>
        <v>1.5536613861386179</v>
      </c>
      <c r="L1002" s="12">
        <f t="shared" si="1233"/>
        <v>0.74260099009900771</v>
      </c>
      <c r="M1002" s="13">
        <f t="shared" si="1234"/>
        <v>0.10063427473236261</v>
      </c>
      <c r="N1002" s="13">
        <f t="shared" si="1235"/>
        <v>0.15635158677373698</v>
      </c>
      <c r="O1002" s="13">
        <f t="shared" si="1236"/>
        <v>7.4731112054148022E-2</v>
      </c>
      <c r="P1002" s="13">
        <f t="shared" si="1237"/>
        <v>0.11610684314172799</v>
      </c>
      <c r="Q1002" s="13">
        <f t="shared" si="1238"/>
        <v>0.12145871151592831</v>
      </c>
      <c r="R1002" s="13">
        <f t="shared" si="1239"/>
        <v>2.7747698901305105E-2</v>
      </c>
      <c r="S1002" s="13">
        <f t="shared" si="1240"/>
        <v>3.3489581606739073E-2</v>
      </c>
      <c r="T1002" s="13">
        <f t="shared" si="1241"/>
        <v>9.0195359427878111E-2</v>
      </c>
      <c r="U1002" s="13">
        <f t="shared" si="1242"/>
        <v>4.3110528337158692E-2</v>
      </c>
      <c r="V1002" s="13">
        <f t="shared" si="1243"/>
        <v>4.2931801083531812E-3</v>
      </c>
      <c r="W1002" s="13">
        <f t="shared" si="1244"/>
        <v>6.2901903364149261E-2</v>
      </c>
      <c r="X1002" s="13">
        <f t="shared" si="1245"/>
        <v>4.6711015717329343E-2</v>
      </c>
      <c r="Y1002" s="13">
        <f t="shared" si="1246"/>
        <v>1.7343823260109539E-2</v>
      </c>
      <c r="Z1002" s="13">
        <f t="shared" si="1247"/>
        <v>6.868489559026106E-3</v>
      </c>
      <c r="AA1002" s="13">
        <f t="shared" si="1248"/>
        <v>1.0671307008955125E-2</v>
      </c>
      <c r="AB1002" s="13">
        <f t="shared" si="1249"/>
        <v>8.289798819721984E-3</v>
      </c>
      <c r="AC1002" s="13">
        <f t="shared" si="1250"/>
        <v>3.0957866414389285E-4</v>
      </c>
      <c r="AD1002" s="13">
        <f t="shared" si="1251"/>
        <v>2.4432064592875367E-2</v>
      </c>
      <c r="AE1002" s="13">
        <f t="shared" si="1252"/>
        <v>1.8143275356832154E-2</v>
      </c>
      <c r="AF1002" s="13">
        <f t="shared" si="1253"/>
        <v>6.7366071218112429E-3</v>
      </c>
      <c r="AG1002" s="13">
        <f t="shared" si="1254"/>
        <v>1.6675370395216852E-3</v>
      </c>
      <c r="AH1002" s="13">
        <f t="shared" si="1255"/>
        <v>1.2751367867543707E-3</v>
      </c>
      <c r="AI1002" s="13">
        <f t="shared" si="1256"/>
        <v>1.9811307876251389E-3</v>
      </c>
      <c r="AJ1002" s="13">
        <f t="shared" si="1257"/>
        <v>1.5390032028117827E-3</v>
      </c>
      <c r="AK1002" s="13">
        <f t="shared" si="1258"/>
        <v>7.9702994978410931E-4</v>
      </c>
      <c r="AL1002" s="13">
        <f t="shared" si="1259"/>
        <v>1.4287061339041601E-5</v>
      </c>
      <c r="AM1002" s="13">
        <f t="shared" si="1260"/>
        <v>7.591831068319007E-3</v>
      </c>
      <c r="AN1002" s="13">
        <f t="shared" si="1261"/>
        <v>5.6377012679981022E-3</v>
      </c>
      <c r="AO1002" s="13">
        <f t="shared" si="1262"/>
        <v>2.0932812717489109E-3</v>
      </c>
      <c r="AP1002" s="13">
        <f t="shared" si="1263"/>
        <v>5.1815758165215037E-4</v>
      </c>
      <c r="AQ1002" s="13">
        <f t="shared" si="1264"/>
        <v>9.619608329054857E-5</v>
      </c>
      <c r="AR1002" s="13">
        <f t="shared" si="1265"/>
        <v>1.8938356807109266E-4</v>
      </c>
      <c r="AS1002" s="13">
        <f t="shared" si="1266"/>
        <v>2.9423793688121116E-4</v>
      </c>
      <c r="AT1002" s="13">
        <f t="shared" si="1267"/>
        <v>2.2857306043471486E-4</v>
      </c>
      <c r="AU1002" s="13">
        <f t="shared" si="1268"/>
        <v>1.1837504596964845E-4</v>
      </c>
      <c r="AV1002" s="13">
        <f t="shared" si="1269"/>
        <v>4.5978684501356623E-5</v>
      </c>
      <c r="AW1002" s="13">
        <f t="shared" si="1270"/>
        <v>4.5788066470836624E-7</v>
      </c>
      <c r="AX1002" s="13">
        <f t="shared" si="1271"/>
        <v>1.9658557968224538E-3</v>
      </c>
      <c r="AY1002" s="13">
        <f t="shared" si="1272"/>
        <v>1.4598464611122277E-3</v>
      </c>
      <c r="AZ1002" s="13">
        <f t="shared" si="1273"/>
        <v>5.4204171370723637E-4</v>
      </c>
      <c r="BA1002" s="13">
        <f t="shared" si="1274"/>
        <v>1.3417357109131887E-4</v>
      </c>
      <c r="BB1002" s="13">
        <f t="shared" si="1275"/>
        <v>2.4909356684383247E-5</v>
      </c>
      <c r="BC1002" s="13">
        <f t="shared" si="1276"/>
        <v>3.6995425873104684E-6</v>
      </c>
      <c r="BD1002" s="13">
        <f t="shared" si="1277"/>
        <v>2.3439404193012695E-5</v>
      </c>
      <c r="BE1002" s="13">
        <f t="shared" si="1278"/>
        <v>3.6416897208779437E-5</v>
      </c>
      <c r="BF1002" s="13">
        <f t="shared" si="1279"/>
        <v>2.8289763498129919E-5</v>
      </c>
      <c r="BG1002" s="13">
        <f t="shared" si="1280"/>
        <v>1.4650904390012741E-5</v>
      </c>
      <c r="BH1002" s="13">
        <f t="shared" si="1281"/>
        <v>5.690636105692885E-6</v>
      </c>
      <c r="BI1002" s="13">
        <f t="shared" si="1282"/>
        <v>1.7682643159962572E-6</v>
      </c>
      <c r="BJ1002" s="14">
        <f t="shared" si="1283"/>
        <v>0.56600957788518558</v>
      </c>
      <c r="BK1002" s="14">
        <f t="shared" si="1284"/>
        <v>0.25630759177577805</v>
      </c>
      <c r="BL1002" s="14">
        <f t="shared" si="1285"/>
        <v>0.17112955001383401</v>
      </c>
      <c r="BM1002" s="14">
        <f t="shared" si="1286"/>
        <v>0.40182559353416708</v>
      </c>
      <c r="BN1002" s="14">
        <f t="shared" si="1287"/>
        <v>0.59703022711920906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1.3564356435643601</v>
      </c>
      <c r="F1003" s="10">
        <f>VLOOKUP(B1003,home!$B$2:$E$405,3,FALSE)</f>
        <v>0.82</v>
      </c>
      <c r="G1003" s="10">
        <f>VLOOKUP(C1003,away!$B$2:$E$405,4,FALSE)</f>
        <v>1.38</v>
      </c>
      <c r="H1003" s="10">
        <f>VLOOKUP(A1003,away!$A$2:$E$405,3,FALSE)</f>
        <v>1.15346534653465</v>
      </c>
      <c r="I1003" s="10">
        <f>VLOOKUP(C1003,away!$B$2:$E$405,3,FALSE)</f>
        <v>0.46</v>
      </c>
      <c r="J1003" s="10">
        <f>VLOOKUP(B1003,home!$B$2:$E$405,4,FALSE)</f>
        <v>1.54</v>
      </c>
      <c r="K1003" s="12">
        <f t="shared" si="1232"/>
        <v>1.5349425742574296</v>
      </c>
      <c r="L1003" s="12">
        <f t="shared" si="1233"/>
        <v>0.81711485148514618</v>
      </c>
      <c r="M1003" s="13">
        <f t="shared" si="1234"/>
        <v>9.5173148956665496E-2</v>
      </c>
      <c r="N1003" s="13">
        <f t="shared" si="1235"/>
        <v>0.14608531825972995</v>
      </c>
      <c r="O1003" s="13">
        <f t="shared" si="1236"/>
        <v>7.7767393475099422E-2</v>
      </c>
      <c r="P1003" s="13">
        <f t="shared" si="1237"/>
        <v>0.11936848313395955</v>
      </c>
      <c r="Q1003" s="13">
        <f t="shared" si="1238"/>
        <v>0.11211628723540291</v>
      </c>
      <c r="R1003" s="13">
        <f t="shared" si="1239"/>
        <v>3.1772446084896391E-2</v>
      </c>
      <c r="S1003" s="13">
        <f t="shared" si="1240"/>
        <v>3.7428715246645372E-2</v>
      </c>
      <c r="T1003" s="13">
        <f t="shared" si="1241"/>
        <v>9.1611883393422244E-2</v>
      </c>
      <c r="U1003" s="13">
        <f t="shared" si="1242"/>
        <v>4.8768880184006269E-2</v>
      </c>
      <c r="V1003" s="13">
        <f t="shared" si="1243"/>
        <v>5.2160007705526019E-3</v>
      </c>
      <c r="W1003" s="13">
        <f t="shared" si="1244"/>
        <v>5.7364020848431591E-2</v>
      </c>
      <c r="X1003" s="13">
        <f t="shared" si="1245"/>
        <v>4.687299337615701E-2</v>
      </c>
      <c r="Y1003" s="13">
        <f t="shared" si="1246"/>
        <v>1.9150309510611384E-2</v>
      </c>
      <c r="Z1003" s="13">
        <f t="shared" si="1247"/>
        <v>8.6539125213266448E-3</v>
      </c>
      <c r="AA1003" s="13">
        <f t="shared" si="1248"/>
        <v>1.3283258762883724E-2</v>
      </c>
      <c r="AB1003" s="13">
        <f t="shared" si="1249"/>
        <v>1.0194519700014153E-2</v>
      </c>
      <c r="AC1003" s="13">
        <f t="shared" si="1250"/>
        <v>4.0887720619730948E-4</v>
      </c>
      <c r="AD1003" s="13">
        <f t="shared" si="1251"/>
        <v>2.2012619457712115E-2</v>
      </c>
      <c r="AE1003" s="13">
        <f t="shared" si="1252"/>
        <v>1.7986838278987474E-2</v>
      </c>
      <c r="AF1003" s="13">
        <f t="shared" si="1253"/>
        <v>7.3486563445110962E-3</v>
      </c>
      <c r="AG1003" s="13">
        <f t="shared" si="1254"/>
        <v>2.0015654125201871E-3</v>
      </c>
      <c r="AH1003" s="13">
        <f t="shared" si="1255"/>
        <v>1.7678101111573167E-3</v>
      </c>
      <c r="AI1003" s="13">
        <f t="shared" si="1256"/>
        <v>2.7134870028181247E-3</v>
      </c>
      <c r="AJ1003" s="13">
        <f t="shared" si="1257"/>
        <v>2.0825233626598654E-3</v>
      </c>
      <c r="AK1003" s="13">
        <f t="shared" si="1258"/>
        <v>1.0655179237441241E-3</v>
      </c>
      <c r="AL1003" s="13">
        <f t="shared" si="1259"/>
        <v>2.051295031292784E-5</v>
      </c>
      <c r="AM1003" s="13">
        <f t="shared" si="1260"/>
        <v>6.7576213553139546E-3</v>
      </c>
      <c r="AN1003" s="13">
        <f t="shared" si="1261"/>
        <v>5.5217527701402142E-3</v>
      </c>
      <c r="AO1003" s="13">
        <f t="shared" si="1262"/>
        <v>2.2559530973554078E-3</v>
      </c>
      <c r="AP1003" s="13">
        <f t="shared" si="1263"/>
        <v>6.1445759336767314E-4</v>
      </c>
      <c r="AQ1003" s="13">
        <f t="shared" si="1264"/>
        <v>1.2552060628713663E-4</v>
      </c>
      <c r="AR1003" s="13">
        <f t="shared" si="1265"/>
        <v>2.8890077928645023E-4</v>
      </c>
      <c r="AS1003" s="13">
        <f t="shared" si="1266"/>
        <v>4.4344610586292147E-4</v>
      </c>
      <c r="AT1003" s="13">
        <f t="shared" si="1267"/>
        <v>3.4033215363883272E-4</v>
      </c>
      <c r="AU1003" s="13">
        <f t="shared" si="1268"/>
        <v>1.7413010400298834E-4</v>
      </c>
      <c r="AV1003" s="13">
        <f t="shared" si="1269"/>
        <v>6.6819927523515226E-5</v>
      </c>
      <c r="AW1003" s="13">
        <f t="shared" si="1270"/>
        <v>7.1466228491591461E-7</v>
      </c>
      <c r="AX1003" s="13">
        <f t="shared" si="1271"/>
        <v>1.7287601198304314E-3</v>
      </c>
      <c r="AY1003" s="13">
        <f t="shared" si="1272"/>
        <v>1.4125955685686865E-3</v>
      </c>
      <c r="AZ1003" s="13">
        <f t="shared" si="1273"/>
        <v>5.7712640910978887E-4</v>
      </c>
      <c r="BA1003" s="13">
        <f t="shared" si="1274"/>
        <v>1.5719285335596695E-4</v>
      </c>
      <c r="BB1003" s="13">
        <f t="shared" si="1275"/>
        <v>3.2111153756121826E-5</v>
      </c>
      <c r="BC1003" s="13">
        <f t="shared" si="1276"/>
        <v>5.2477001264900378E-6</v>
      </c>
      <c r="BD1003" s="13">
        <f t="shared" si="1277"/>
        <v>3.934418622676511E-5</v>
      </c>
      <c r="BE1003" s="13">
        <f t="shared" si="1278"/>
        <v>6.0391066488974548E-5</v>
      </c>
      <c r="BF1003" s="13">
        <f t="shared" si="1279"/>
        <v>4.63484095293691E-5</v>
      </c>
      <c r="BG1003" s="13">
        <f t="shared" si="1280"/>
        <v>2.37140490119158E-5</v>
      </c>
      <c r="BH1003" s="13">
        <f t="shared" si="1281"/>
        <v>9.0999258591042246E-6</v>
      </c>
      <c r="BI1003" s="13">
        <f t="shared" si="1282"/>
        <v>2.7935727247450345E-6</v>
      </c>
      <c r="BJ1003" s="14">
        <f t="shared" si="1283"/>
        <v>0.54173883134469769</v>
      </c>
      <c r="BK1003" s="14">
        <f t="shared" si="1284"/>
        <v>0.25902833383290197</v>
      </c>
      <c r="BL1003" s="14">
        <f t="shared" si="1285"/>
        <v>0.19091115688743493</v>
      </c>
      <c r="BM1003" s="14">
        <f t="shared" si="1286"/>
        <v>0.41663727653432381</v>
      </c>
      <c r="BN1003" s="14">
        <f t="shared" si="1287"/>
        <v>0.58228307714575367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1.3564356435643601</v>
      </c>
      <c r="F1004" s="10">
        <f>VLOOKUP(B1004,home!$B$2:$E$405,3,FALSE)</f>
        <v>1.29</v>
      </c>
      <c r="G1004" s="10">
        <f>VLOOKUP(C1004,away!$B$2:$E$405,4,FALSE)</f>
        <v>1.01</v>
      </c>
      <c r="H1004" s="10">
        <f>VLOOKUP(A1004,away!$A$2:$E$405,3,FALSE)</f>
        <v>1.15346534653465</v>
      </c>
      <c r="I1004" s="10">
        <f>VLOOKUP(C1004,away!$B$2:$E$405,3,FALSE)</f>
        <v>1.29</v>
      </c>
      <c r="J1004" s="10">
        <f>VLOOKUP(B1004,home!$B$2:$E$405,4,FALSE)</f>
        <v>0.76</v>
      </c>
      <c r="K1004" s="12">
        <f t="shared" si="1232"/>
        <v>1.7673000000000048</v>
      </c>
      <c r="L1004" s="12">
        <f t="shared" si="1233"/>
        <v>1.130857425742571</v>
      </c>
      <c r="M1004" s="13">
        <f t="shared" si="1234"/>
        <v>5.5124697886752255E-2</v>
      </c>
      <c r="N1004" s="13">
        <f t="shared" si="1235"/>
        <v>9.7421878575257526E-2</v>
      </c>
      <c r="O1004" s="13">
        <f t="shared" si="1236"/>
        <v>6.2338173947049602E-2</v>
      </c>
      <c r="P1004" s="13">
        <f t="shared" si="1237"/>
        <v>0.11017025481662106</v>
      </c>
      <c r="Q1004" s="13">
        <f t="shared" si="1238"/>
        <v>8.6086843003026561E-2</v>
      </c>
      <c r="R1004" s="13">
        <f t="shared" si="1239"/>
        <v>3.5247793457626568E-2</v>
      </c>
      <c r="S1004" s="13">
        <f t="shared" si="1240"/>
        <v>5.5045585334972606E-2</v>
      </c>
      <c r="T1004" s="13">
        <f t="shared" si="1241"/>
        <v>9.7351945668707474E-2</v>
      </c>
      <c r="U1004" s="13">
        <f t="shared" si="1242"/>
        <v>6.2293425377663608E-2</v>
      </c>
      <c r="V1004" s="13">
        <f t="shared" si="1243"/>
        <v>1.2223571476966271E-2</v>
      </c>
      <c r="W1004" s="13">
        <f t="shared" si="1244"/>
        <v>5.0713759213083076E-2</v>
      </c>
      <c r="X1004" s="13">
        <f t="shared" si="1245"/>
        <v>5.7350031193435722E-2</v>
      </c>
      <c r="Y1004" s="13">
        <f t="shared" si="1246"/>
        <v>3.2427354320832442E-2</v>
      </c>
      <c r="Z1004" s="13">
        <f t="shared" si="1247"/>
        <v>1.3286742990865807E-2</v>
      </c>
      <c r="AA1004" s="13">
        <f t="shared" si="1248"/>
        <v>2.3481660887757203E-2</v>
      </c>
      <c r="AB1004" s="13">
        <f t="shared" si="1249"/>
        <v>2.0749569643466713E-2</v>
      </c>
      <c r="AC1004" s="13">
        <f t="shared" si="1250"/>
        <v>1.5268496200572745E-3</v>
      </c>
      <c r="AD1004" s="13">
        <f t="shared" si="1251"/>
        <v>2.2406606664320493E-2</v>
      </c>
      <c r="AE1004" s="13">
        <f t="shared" si="1252"/>
        <v>2.5338677532039808E-2</v>
      </c>
      <c r="AF1004" s="13">
        <f t="shared" si="1253"/>
        <v>1.4327215822801834E-2</v>
      </c>
      <c r="AG1004" s="13">
        <f t="shared" si="1254"/>
        <v>5.4006794678106377E-3</v>
      </c>
      <c r="AH1004" s="13">
        <f t="shared" si="1255"/>
        <v>3.7563529937884145E-3</v>
      </c>
      <c r="AI1004" s="13">
        <f t="shared" si="1256"/>
        <v>6.6386026459222831E-3</v>
      </c>
      <c r="AJ1004" s="13">
        <f t="shared" si="1257"/>
        <v>5.8662012280692429E-3</v>
      </c>
      <c r="AK1004" s="13">
        <f t="shared" si="1258"/>
        <v>3.4557791434555998E-3</v>
      </c>
      <c r="AL1004" s="13">
        <f t="shared" si="1259"/>
        <v>1.2206028742611686E-4</v>
      </c>
      <c r="AM1004" s="13">
        <f t="shared" si="1260"/>
        <v>7.9198391915707416E-3</v>
      </c>
      <c r="AN1004" s="13">
        <f t="shared" si="1261"/>
        <v>8.9562089604748128E-3</v>
      </c>
      <c r="AO1004" s="13">
        <f t="shared" si="1262"/>
        <v>5.0640977047275489E-3</v>
      </c>
      <c r="AP1004" s="13">
        <f t="shared" si="1263"/>
        <v>1.9089241646923528E-3</v>
      </c>
      <c r="AQ1004" s="13">
        <f t="shared" si="1264"/>
        <v>5.3968026670544555E-4</v>
      </c>
      <c r="AR1004" s="13">
        <f t="shared" si="1265"/>
        <v>8.495799353471933E-4</v>
      </c>
      <c r="AS1004" s="13">
        <f t="shared" si="1266"/>
        <v>1.5014626197390986E-3</v>
      </c>
      <c r="AT1004" s="13">
        <f t="shared" si="1267"/>
        <v>1.3267674439324585E-3</v>
      </c>
      <c r="AU1004" s="13">
        <f t="shared" si="1268"/>
        <v>7.8159870122061325E-4</v>
      </c>
      <c r="AV1004" s="13">
        <f t="shared" si="1269"/>
        <v>3.4532984616679843E-4</v>
      </c>
      <c r="AW1004" s="13">
        <f t="shared" si="1270"/>
        <v>6.7762593438363047E-6</v>
      </c>
      <c r="AX1004" s="13">
        <f t="shared" si="1271"/>
        <v>2.3327886338771683E-3</v>
      </c>
      <c r="AY1004" s="13">
        <f t="shared" si="1272"/>
        <v>2.6380513493078632E-3</v>
      </c>
      <c r="AZ1004" s="13">
        <f t="shared" si="1273"/>
        <v>1.4916299789275037E-3</v>
      </c>
      <c r="BA1004" s="13">
        <f t="shared" si="1274"/>
        <v>5.62273612710134E-4</v>
      </c>
      <c r="BB1004" s="13">
        <f t="shared" si="1275"/>
        <v>1.5896282255808945E-4</v>
      </c>
      <c r="BC1004" s="13">
        <f t="shared" si="1276"/>
        <v>3.5952857661362819E-5</v>
      </c>
      <c r="BD1004" s="13">
        <f t="shared" si="1277"/>
        <v>1.6012562977487781E-4</v>
      </c>
      <c r="BE1004" s="13">
        <f t="shared" si="1278"/>
        <v>2.8299002550114232E-4</v>
      </c>
      <c r="BF1004" s="13">
        <f t="shared" si="1279"/>
        <v>2.5006413603408513E-4</v>
      </c>
      <c r="BG1004" s="13">
        <f t="shared" si="1280"/>
        <v>1.4731278253767992E-4</v>
      </c>
      <c r="BH1004" s="13">
        <f t="shared" si="1281"/>
        <v>6.5086470144710618E-5</v>
      </c>
      <c r="BI1004" s="13">
        <f t="shared" si="1282"/>
        <v>2.3005463737349469E-5</v>
      </c>
      <c r="BJ1004" s="14">
        <f t="shared" si="1283"/>
        <v>0.52043340100452862</v>
      </c>
      <c r="BK1004" s="14">
        <f t="shared" si="1284"/>
        <v>0.23685107077210343</v>
      </c>
      <c r="BL1004" s="14">
        <f t="shared" si="1285"/>
        <v>0.22956088237893527</v>
      </c>
      <c r="BM1004" s="14">
        <f t="shared" si="1286"/>
        <v>0.5511111803701354</v>
      </c>
      <c r="BN1004" s="14">
        <f t="shared" si="1287"/>
        <v>0.44638964168633355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1.3564356435643601</v>
      </c>
      <c r="F1005" s="10">
        <f>VLOOKUP(B1005,home!$B$2:$E$405,3,FALSE)</f>
        <v>0.74</v>
      </c>
      <c r="G1005" s="10">
        <f>VLOOKUP(C1005,away!$B$2:$E$405,4,FALSE)</f>
        <v>0.41</v>
      </c>
      <c r="H1005" s="10">
        <f>VLOOKUP(A1005,away!$A$2:$E$405,3,FALSE)</f>
        <v>1.15346534653465</v>
      </c>
      <c r="I1005" s="10">
        <f>VLOOKUP(C1005,away!$B$2:$E$405,3,FALSE)</f>
        <v>1.47</v>
      </c>
      <c r="J1005" s="10">
        <f>VLOOKUP(B1005,home!$B$2:$E$405,4,FALSE)</f>
        <v>0.96</v>
      </c>
      <c r="K1005" s="12">
        <f t="shared" si="1232"/>
        <v>0.4115425742574268</v>
      </c>
      <c r="L1005" s="12">
        <f t="shared" si="1233"/>
        <v>1.6277702970296981</v>
      </c>
      <c r="M1005" s="13">
        <f t="shared" si="1234"/>
        <v>0.13011808804245986</v>
      </c>
      <c r="N1005" s="13">
        <f t="shared" si="1235"/>
        <v>5.3549132910448438E-2</v>
      </c>
      <c r="O1005" s="13">
        <f t="shared" si="1236"/>
        <v>0.21180235882181128</v>
      </c>
      <c r="P1005" s="13">
        <f t="shared" si="1237"/>
        <v>8.7165687983323428E-2</v>
      </c>
      <c r="Q1005" s="13">
        <f t="shared" si="1238"/>
        <v>1.101887400360952E-2</v>
      </c>
      <c r="R1005" s="13">
        <f t="shared" si="1239"/>
        <v>0.17238279426548528</v>
      </c>
      <c r="S1005" s="13">
        <f t="shared" si="1240"/>
        <v>1.4598003390440957E-2</v>
      </c>
      <c r="T1005" s="13">
        <f t="shared" si="1241"/>
        <v>1.7936195809788287E-2</v>
      </c>
      <c r="U1005" s="13">
        <f t="shared" si="1242"/>
        <v>7.0942858909706197E-2</v>
      </c>
      <c r="V1005" s="13">
        <f t="shared" si="1243"/>
        <v>1.0865728268270802E-3</v>
      </c>
      <c r="W1005" s="13">
        <f t="shared" si="1244"/>
        <v>1.5115785909545674E-3</v>
      </c>
      <c r="X1005" s="13">
        <f t="shared" si="1245"/>
        <v>2.4605027319818487E-3</v>
      </c>
      <c r="Y1005" s="13">
        <f t="shared" si="1246"/>
        <v>2.0025666314402394E-3</v>
      </c>
      <c r="Z1005" s="13">
        <f t="shared" si="1247"/>
        <v>9.3533197408112778E-2</v>
      </c>
      <c r="AA1005" s="13">
        <f t="shared" si="1248"/>
        <v>3.8492892839862812E-2</v>
      </c>
      <c r="AB1005" s="13">
        <f t="shared" si="1249"/>
        <v>7.9207321049662074E-3</v>
      </c>
      <c r="AC1005" s="13">
        <f t="shared" si="1250"/>
        <v>4.5493227257660735E-5</v>
      </c>
      <c r="AD1005" s="13">
        <f t="shared" si="1251"/>
        <v>1.5551973612846408E-4</v>
      </c>
      <c r="AE1005" s="13">
        <f t="shared" si="1252"/>
        <v>2.5315040707181023E-4</v>
      </c>
      <c r="AF1005" s="13">
        <f t="shared" si="1253"/>
        <v>2.0603535665623482E-4</v>
      </c>
      <c r="AG1005" s="13">
        <f t="shared" si="1254"/>
        <v>1.1179274456764639E-4</v>
      </c>
      <c r="AH1005" s="13">
        <f t="shared" si="1255"/>
        <v>3.8062640131785279E-2</v>
      </c>
      <c r="AI1005" s="13">
        <f t="shared" si="1256"/>
        <v>1.5664396902868957E-2</v>
      </c>
      <c r="AJ1005" s="13">
        <f t="shared" si="1257"/>
        <v>3.2232831127983769E-3</v>
      </c>
      <c r="AK1005" s="13">
        <f t="shared" si="1258"/>
        <v>4.4217274326717871E-4</v>
      </c>
      <c r="AL1005" s="13">
        <f t="shared" si="1259"/>
        <v>1.2190306550467241E-6</v>
      </c>
      <c r="AM1005" s="13">
        <f t="shared" si="1260"/>
        <v>1.2800598510828772E-5</v>
      </c>
      <c r="AN1005" s="13">
        <f t="shared" si="1261"/>
        <v>2.0836434040129662E-5</v>
      </c>
      <c r="AO1005" s="13">
        <f t="shared" si="1262"/>
        <v>1.6958464213270789E-5</v>
      </c>
      <c r="AP1005" s="13">
        <f t="shared" si="1263"/>
        <v>9.2014947765344342E-6</v>
      </c>
      <c r="AQ1005" s="13">
        <f t="shared" si="1264"/>
        <v>3.7444799713791677E-6</v>
      </c>
      <c r="AR1005" s="13">
        <f t="shared" si="1265"/>
        <v>1.239144700661012E-2</v>
      </c>
      <c r="AS1005" s="13">
        <f t="shared" si="1266"/>
        <v>5.0996079998748139E-3</v>
      </c>
      <c r="AT1005" s="13">
        <f t="shared" si="1267"/>
        <v>1.0493529019861242E-3</v>
      </c>
      <c r="AU1005" s="13">
        <f t="shared" si="1268"/>
        <v>1.4395113152929033E-4</v>
      </c>
      <c r="AV1005" s="13">
        <f t="shared" si="1269"/>
        <v>1.4810504809208385E-5</v>
      </c>
      <c r="AW1005" s="13">
        <f t="shared" si="1270"/>
        <v>2.268401968090953E-8</v>
      </c>
      <c r="AX1005" s="13">
        <f t="shared" si="1271"/>
        <v>8.7799854386370976E-7</v>
      </c>
      <c r="AY1005" s="13">
        <f t="shared" si="1272"/>
        <v>1.4291799505366732E-6</v>
      </c>
      <c r="AZ1005" s="13">
        <f t="shared" si="1273"/>
        <v>1.1631883362969852E-6</v>
      </c>
      <c r="BA1005" s="13">
        <f t="shared" si="1274"/>
        <v>6.3113447455854135E-7</v>
      </c>
      <c r="BB1005" s="13">
        <f t="shared" si="1275"/>
        <v>2.5683548777945984E-7</v>
      </c>
      <c r="BC1005" s="13">
        <f t="shared" si="1276"/>
        <v>8.36138356461077E-8</v>
      </c>
      <c r="BD1005" s="13">
        <f t="shared" si="1277"/>
        <v>3.3617382290962554E-3</v>
      </c>
      <c r="BE1005" s="13">
        <f t="shared" si="1278"/>
        <v>1.3834984047818761E-3</v>
      </c>
      <c r="BF1005" s="13">
        <f t="shared" si="1279"/>
        <v>2.8468424749248836E-4</v>
      </c>
      <c r="BG1005" s="13">
        <f t="shared" si="1280"/>
        <v>3.9053229354532362E-5</v>
      </c>
      <c r="BH1005" s="13">
        <f t="shared" si="1281"/>
        <v>4.018016635407487E-6</v>
      </c>
      <c r="BI1005" s="13">
        <f t="shared" si="1282"/>
        <v>3.3071698190895243E-7</v>
      </c>
      <c r="BJ1005" s="14">
        <f t="shared" si="1283"/>
        <v>8.9273332344787917E-2</v>
      </c>
      <c r="BK1005" s="14">
        <f t="shared" si="1284"/>
        <v>0.23301649368091459</v>
      </c>
      <c r="BL1005" s="14">
        <f t="shared" si="1285"/>
        <v>0.58270662222170366</v>
      </c>
      <c r="BM1005" s="14">
        <f t="shared" si="1286"/>
        <v>0.33249130313245012</v>
      </c>
      <c r="BN1005" s="14">
        <f t="shared" si="1287"/>
        <v>0.66603693602713776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1.3564356435643601</v>
      </c>
      <c r="F1006" s="10">
        <f>VLOOKUP(B1006,home!$B$2:$E$405,3,FALSE)</f>
        <v>0.74</v>
      </c>
      <c r="G1006" s="10">
        <f>VLOOKUP(C1006,away!$B$2:$E$405,4,FALSE)</f>
        <v>1.1100000000000001</v>
      </c>
      <c r="H1006" s="10">
        <f>VLOOKUP(A1006,away!$A$2:$E$405,3,FALSE)</f>
        <v>1.15346534653465</v>
      </c>
      <c r="I1006" s="10">
        <f>VLOOKUP(C1006,away!$B$2:$E$405,3,FALSE)</f>
        <v>0.83</v>
      </c>
      <c r="J1006" s="10">
        <f>VLOOKUP(B1006,home!$B$2:$E$405,4,FALSE)</f>
        <v>0.54</v>
      </c>
      <c r="K1006" s="12">
        <f t="shared" ref="K1006:K1069" si="1288">E1006*F1006*G1006</f>
        <v>1.1141762376237654</v>
      </c>
      <c r="L1006" s="12">
        <f t="shared" ref="L1006:L1069" si="1289">H1006*I1006*J1006</f>
        <v>0.51698316831683011</v>
      </c>
      <c r="M1006" s="13">
        <f t="shared" ref="M1006:M1069" si="1290">_xlfn.POISSON.DIST(0,K1006,FALSE) * _xlfn.POISSON.DIST(0,L1006,FALSE)</f>
        <v>0.19570254385028554</v>
      </c>
      <c r="N1006" s="13">
        <f t="shared" ref="N1006:N1069" si="1291">_xlfn.POISSON.DIST(1,K1006,FALSE) * _xlfn.POISSON.DIST(0,L1006,FALSE)</f>
        <v>0.2180471240005111</v>
      </c>
      <c r="O1006" s="13">
        <f t="shared" ref="O1006:O1069" si="1292">_xlfn.POISSON.DIST(0,K1006,FALSE) * _xlfn.POISSON.DIST(1,L1006,FALSE)</f>
        <v>0.10117492116738402</v>
      </c>
      <c r="P1006" s="13">
        <f t="shared" ref="P1006:P1069" si="1293">_xlfn.POISSON.DIST(1,K1006,FALSE) * _xlfn.POISSON.DIST(1,L1006,FALSE)</f>
        <v>0.11272669300815698</v>
      </c>
      <c r="Q1006" s="13">
        <f t="shared" ref="Q1006:Q1069" si="1294">_xlfn.POISSON.DIST(2,K1006,FALSE) * _xlfn.POISSON.DIST(0,L1006,FALSE)</f>
        <v>0.12147146212178608</v>
      </c>
      <c r="R1006" s="13">
        <f t="shared" ref="R1006:R1069" si="1295">_xlfn.POISSON.DIST(0,K1006,FALSE) * _xlfn.POISSON.DIST(2,L1006,FALSE)</f>
        <v>2.6152865649659848E-2</v>
      </c>
      <c r="S1006" s="13">
        <f t="shared" ref="S1006:S1069" si="1296">_xlfn.POISSON.DIST(2,K1006,FALSE) * _xlfn.POISSON.DIST(2,L1006,FALSE)</f>
        <v>1.6232935794483701E-2</v>
      </c>
      <c r="T1006" s="13">
        <f t="shared" ref="T1006:T1069" si="1297">_xlfn.POISSON.DIST(2,K1006,FALSE) * _xlfn.POISSON.DIST(1,L1006,FALSE)</f>
        <v>6.2798701347798802E-2</v>
      </c>
      <c r="U1006" s="13">
        <f t="shared" ref="U1006:U1069" si="1298">_xlfn.POISSON.DIST(1,K1006,FALSE) * _xlfn.POISSON.DIST(2,L1006,FALSE)</f>
        <v>2.913890145261782E-2</v>
      </c>
      <c r="V1006" s="13">
        <f t="shared" ref="V1006:V1069" si="1299">_xlfn.POISSON.DIST(3,K1006,FALSE) * _xlfn.POISSON.DIST(3,L1006,FALSE)</f>
        <v>1.0389265792669104E-3</v>
      </c>
      <c r="W1006" s="13">
        <f t="shared" ref="W1006:W1069" si="1300">_xlfn.POISSON.DIST(3,K1006,FALSE) * _xlfn.POISSON.DIST(0,L1006,FALSE)</f>
        <v>4.5113538881836453E-2</v>
      </c>
      <c r="X1006" s="13">
        <f t="shared" ref="X1006:X1069" si="1301">_xlfn.POISSON.DIST(3,K1006,FALSE) * _xlfn.POISSON.DIST(1,L1006,FALSE)</f>
        <v>2.3322940265116318E-2</v>
      </c>
      <c r="Y1006" s="13">
        <f t="shared" ref="Y1006:Y1069" si="1302">_xlfn.POISSON.DIST(3,K1006,FALSE) * _xlfn.POISSON.DIST(2,L1006,FALSE)</f>
        <v>6.0287837763620001E-3</v>
      </c>
      <c r="Z1006" s="13">
        <f t="shared" ref="Z1006:Z1069" si="1303">_xlfn.POISSON.DIST(0,K1006,FALSE) * _xlfn.POISSON.DIST(3,L1006,FALSE)</f>
        <v>4.5068637813751814E-3</v>
      </c>
      <c r="AA1006" s="13">
        <f t="shared" ref="AA1006:AA1069" si="1304">_xlfn.POISSON.DIST(1,K1006,FALSE) * _xlfn.POISSON.DIST(3,L1006,FALSE)</f>
        <v>5.0214405314154146E-3</v>
      </c>
      <c r="AB1006" s="13">
        <f t="shared" ref="AB1006:AB1069" si="1305">_xlfn.POISSON.DIST(2,K1006,FALSE) * _xlfn.POISSON.DIST(3,L1006,FALSE)</f>
        <v>2.7973848593719551E-3</v>
      </c>
      <c r="AC1006" s="13">
        <f t="shared" ref="AC1006:AC1069" si="1306">_xlfn.POISSON.DIST(4,K1006,FALSE) * _xlfn.POISSON.DIST(4,L1006,FALSE)</f>
        <v>3.7402029648829445E-5</v>
      </c>
      <c r="AD1006" s="13">
        <f t="shared" ref="AD1006:AD1069" si="1307">_xlfn.POISSON.DIST(4,K1006,FALSE) * _xlfn.POISSON.DIST(0,L1006,FALSE)</f>
        <v>1.2566108254314491E-2</v>
      </c>
      <c r="AE1006" s="13">
        <f t="shared" ref="AE1006:AE1069" si="1308">_xlfn.POISSON.DIST(4,K1006,FALSE) * _xlfn.POISSON.DIST(1,L1006,FALSE)</f>
        <v>6.4964664587277782E-3</v>
      </c>
      <c r="AF1006" s="13">
        <f t="shared" ref="AF1006:AF1069" si="1309">_xlfn.POISSON.DIST(4,K1006,FALSE) * _xlfn.POISSON.DIST(2,L1006,FALSE)</f>
        <v>1.6792819063485515E-3</v>
      </c>
      <c r="AG1006" s="13">
        <f t="shared" ref="AG1006:AG1069" si="1310">_xlfn.POISSON.DIST(4,K1006,FALSE) * _xlfn.POISSON.DIST(3,L1006,FALSE)</f>
        <v>2.8938682681373356E-4</v>
      </c>
      <c r="AH1006" s="13">
        <f t="shared" ref="AH1006:AH1069" si="1311">_xlfn.POISSON.DIST(0,K1006,FALSE) * _xlfn.POISSON.DIST(4,L1006,FALSE)</f>
        <v>5.8249317921692766E-4</v>
      </c>
      <c r="AI1006" s="13">
        <f t="shared" ref="AI1006:AI1069" si="1312">_xlfn.POISSON.DIST(1,K1006,FALSE) * _xlfn.POISSON.DIST(4,L1006,FALSE)</f>
        <v>6.4900005886142208E-4</v>
      </c>
      <c r="AJ1006" s="13">
        <f t="shared" ref="AJ1006:AJ1069" si="1313">_xlfn.POISSON.DIST(2,K1006,FALSE) * _xlfn.POISSON.DIST(4,L1006,FALSE)</f>
        <v>3.6155022189991086E-4</v>
      </c>
      <c r="AK1006" s="13">
        <f t="shared" ref="AK1006:AK1069" si="1314">_xlfn.POISSON.DIST(3,K1006,FALSE) * _xlfn.POISSON.DIST(4,L1006,FALSE)</f>
        <v>1.3427688864949341E-4</v>
      </c>
      <c r="AL1006" s="13">
        <f t="shared" ref="AL1006:AL1069" si="1315">_xlfn.POISSON.DIST(5,K1006,FALSE) * _xlfn.POISSON.DIST(5,L1006,FALSE)</f>
        <v>8.6175826458975935E-7</v>
      </c>
      <c r="AM1006" s="13">
        <f t="shared" ref="AM1006:AM1069" si="1316">_xlfn.POISSON.DIST(5,K1006,FALSE) * _xlfn.POISSON.DIST(0,L1006,FALSE)</f>
        <v>2.8001718432730124E-3</v>
      </c>
      <c r="AN1006" s="13">
        <f t="shared" ref="AN1006:AN1069" si="1317">_xlfn.POISSON.DIST(5,K1006,FALSE) * _xlfn.POISSON.DIST(1,L1006,FALSE)</f>
        <v>1.4476417113668603E-3</v>
      </c>
      <c r="AO1006" s="13">
        <f t="shared" ref="AO1006:AO1069" si="1318">_xlfn.POISSON.DIST(5,K1006,FALSE) * _xlfn.POISSON.DIST(2,L1006,FALSE)</f>
        <v>3.7420319926501869E-4</v>
      </c>
      <c r="AP1006" s="13">
        <f t="shared" ref="AP1006:AP1069" si="1319">_xlfn.POISSON.DIST(5,K1006,FALSE) * _xlfn.POISSON.DIST(3,L1006,FALSE)</f>
        <v>6.4485585183441163E-5</v>
      </c>
      <c r="AQ1006" s="13">
        <f t="shared" ref="AQ1006:AQ1069" si="1320">_xlfn.POISSON.DIST(5,K1006,FALSE) * _xlfn.POISSON.DIST(4,L1006,FALSE)</f>
        <v>8.3344905347250629E-6</v>
      </c>
      <c r="AR1006" s="13">
        <f t="shared" ref="AR1006:AR1069" si="1321">_xlfn.POISSON.DIST(0,K1006,FALSE) * _xlfn.POISSON.DIST(5,L1006,FALSE)</f>
        <v>6.0227833862902113E-5</v>
      </c>
      <c r="AS1006" s="13">
        <f t="shared" ref="AS1006:AS1069" si="1322">_xlfn.POISSON.DIST(1,K1006,FALSE) * _xlfn.POISSON.DIST(5,L1006,FALSE)</f>
        <v>6.7104421333597473E-5</v>
      </c>
      <c r="AT1006" s="13">
        <f t="shared" ref="AT1006:AT1069" si="1323">_xlfn.POISSON.DIST(2,K1006,FALSE) * _xlfn.POISSON.DIST(5,L1006,FALSE)</f>
        <v>3.7383075844693798E-5</v>
      </c>
      <c r="AU1006" s="13">
        <f t="shared" ref="AU1006:AU1069" si="1324">_xlfn.POISSON.DIST(3,K1006,FALSE) * _xlfn.POISSON.DIST(5,L1006,FALSE)</f>
        <v>1.3883778265148269E-5</v>
      </c>
      <c r="AV1006" s="13">
        <f t="shared" ref="AV1006:AV1069" si="1325">_xlfn.POISSON.DIST(4,K1006,FALSE) * _xlfn.POISSON.DIST(5,L1006,FALSE)</f>
        <v>3.8672439578663742E-6</v>
      </c>
      <c r="AW1006" s="13">
        <f t="shared" ref="AW1006:AW1069" si="1326">_xlfn.POISSON.DIST(6,K1006,FALSE) * _xlfn.POISSON.DIST(6,L1006,FALSE)</f>
        <v>1.3788380261589375E-8</v>
      </c>
      <c r="AX1006" s="13">
        <f t="shared" ref="AX1006:AX1069" si="1327">_xlfn.POISSON.DIST(6,K1006,FALSE) * _xlfn.POISSON.DIST(0,L1006,FALSE)</f>
        <v>5.1998082150632138E-4</v>
      </c>
      <c r="AY1006" s="13">
        <f t="shared" ref="AY1006:AY1069" si="1328">_xlfn.POISSON.DIST(6,K1006,FALSE) * _xlfn.POISSON.DIST(1,L1006,FALSE)</f>
        <v>2.6882133256632618E-4</v>
      </c>
      <c r="AZ1006" s="13">
        <f t="shared" ref="AZ1006:AZ1069" si="1329">_xlfn.POISSON.DIST(6,K1006,FALSE) * _xlfn.POISSON.DIST(2,L1006,FALSE)</f>
        <v>6.9488052110645778E-5</v>
      </c>
      <c r="BA1006" s="13">
        <f t="shared" ref="BA1006:BA1069" si="1330">_xlfn.POISSON.DIST(6,K1006,FALSE) * _xlfn.POISSON.DIST(3,L1006,FALSE)</f>
        <v>1.1974717780108883E-5</v>
      </c>
      <c r="BB1006" s="13">
        <f t="shared" ref="BB1006:BB1069" si="1331">_xlfn.POISSON.DIST(6,K1006,FALSE) * _xlfn.POISSON.DIST(4,L1006,FALSE)</f>
        <v>1.5476818844151422E-6</v>
      </c>
      <c r="BC1006" s="13">
        <f t="shared" ref="BC1006:BC1069" si="1332">_xlfn.POISSON.DIST(6,K1006,FALSE) * _xlfn.POISSON.DIST(5,L1006,FALSE)</f>
        <v>1.6002509683030054E-7</v>
      </c>
      <c r="BD1006" s="13">
        <f t="shared" ref="BD1006:BD1069" si="1333">_xlfn.POISSON.DIST(0,K1006,FALSE) * _xlfn.POISSON.DIST(6,L1006,FALSE)</f>
        <v>5.1894627285504642E-6</v>
      </c>
      <c r="BE1006" s="13">
        <f t="shared" ref="BE1006:BE1069" si="1334">_xlfn.POISSON.DIST(1,K1006,FALSE) * _xlfn.POISSON.DIST(6,L1006,FALSE)</f>
        <v>5.7819760581851149E-6</v>
      </c>
      <c r="BF1006" s="13">
        <f t="shared" ref="BF1006:BF1069" si="1335">_xlfn.POISSON.DIST(2,K1006,FALSE) * _xlfn.POISSON.DIST(6,L1006,FALSE)</f>
        <v>3.2210701652696915E-6</v>
      </c>
      <c r="BG1006" s="13">
        <f t="shared" ref="BG1006:BG1069" si="1336">_xlfn.POISSON.DIST(3,K1006,FALSE) * _xlfn.POISSON.DIST(6,L1006,FALSE)</f>
        <v>1.1962799459541151E-6</v>
      </c>
      <c r="BH1006" s="13">
        <f t="shared" ref="BH1006:BH1069" si="1337">_xlfn.POISSON.DIST(4,K1006,FALSE) * _xlfn.POISSON.DIST(6,L1006,FALSE)</f>
        <v>3.3321667233197917E-7</v>
      </c>
      <c r="BI1006" s="13">
        <f t="shared" ref="BI1006:BI1069" si="1338">_xlfn.POISSON.DIST(5,K1006,FALSE) * _xlfn.POISSON.DIST(6,L1006,FALSE)</f>
        <v>7.4252419658471111E-8</v>
      </c>
      <c r="BJ1006" s="14">
        <f t="shared" ref="BJ1006:BJ1069" si="1339">SUM(N1006,Q1006,T1006,W1006,X1006,Y1006,AD1006,AE1006,AF1006,AG1006,AM1006,AN1006,AO1006,AP1006,AQ1006,AX1006,AY1006,AZ1006,BA1006,BB1006,BC1006)</f>
        <v>0.50338060330018308</v>
      </c>
      <c r="BK1006" s="14">
        <f t="shared" ref="BK1006:BK1069" si="1340">SUM(M1006,P1006,S1006,V1006,AC1006,AL1006,AY1006)</f>
        <v>0.32600818435267287</v>
      </c>
      <c r="BL1006" s="14">
        <f t="shared" ref="BL1006:BL1069" si="1341">SUM(O1006,R1006,U1006,AA1006,AB1006,AH1006,AI1006,AJ1006,AK1006,AR1006,AS1006,AT1006,AU1006,AV1006,BD1006,BE1006,BF1006,BG1006,BH1006,BI1006)</f>
        <v>0.16621109662033098</v>
      </c>
      <c r="BM1006" s="14">
        <f t="shared" ref="BM1006:BM1069" si="1342">SUM(S1006:BI1006)</f>
        <v>0.22456233071259246</v>
      </c>
      <c r="BN1006" s="14">
        <f t="shared" ref="BN1006:BN1069" si="1343">SUM(M1006:R1006)</f>
        <v>0.77527560979778343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1.51136363636364</v>
      </c>
      <c r="F1007" s="10">
        <f>VLOOKUP(B1007,home!$B$2:$E$405,3,FALSE)</f>
        <v>1.49</v>
      </c>
      <c r="G1007" s="10">
        <f>VLOOKUP(C1007,away!$B$2:$E$405,4,FALSE)</f>
        <v>1.24</v>
      </c>
      <c r="H1007" s="10">
        <f>VLOOKUP(A1007,away!$A$2:$E$405,3,FALSE)</f>
        <v>1.32386363636364</v>
      </c>
      <c r="I1007" s="10">
        <f>VLOOKUP(C1007,away!$B$2:$E$405,3,FALSE)</f>
        <v>0.91</v>
      </c>
      <c r="J1007" s="10">
        <f>VLOOKUP(B1007,home!$B$2:$E$405,4,FALSE)</f>
        <v>0.56999999999999995</v>
      </c>
      <c r="K1007" s="12">
        <f t="shared" si="1288"/>
        <v>2.7923954545454612</v>
      </c>
      <c r="L1007" s="12">
        <f t="shared" si="1289"/>
        <v>0.68668806818182004</v>
      </c>
      <c r="M1007" s="13">
        <f t="shared" si="1290"/>
        <v>3.0835658266790758E-2</v>
      </c>
      <c r="N1007" s="13">
        <f t="shared" si="1291"/>
        <v>8.6105351982103701E-2</v>
      </c>
      <c r="O1007" s="13">
        <f t="shared" si="1292"/>
        <v>2.1174478606337314E-2</v>
      </c>
      <c r="P1007" s="13">
        <f t="shared" si="1293"/>
        <v>5.9127517812706434E-2</v>
      </c>
      <c r="Q1007" s="13">
        <f t="shared" si="1294"/>
        <v>0.12022009674343169</v>
      </c>
      <c r="R1007" s="13">
        <f t="shared" si="1295"/>
        <v>7.2701309044715242E-3</v>
      </c>
      <c r="S1007" s="13">
        <f t="shared" si="1296"/>
        <v>2.8344322443548182E-2</v>
      </c>
      <c r="T1007" s="13">
        <f t="shared" si="1297"/>
        <v>8.2553705989378626E-2</v>
      </c>
      <c r="U1007" s="13">
        <f t="shared" si="1298"/>
        <v>2.0301080491596769E-2</v>
      </c>
      <c r="V1007" s="13">
        <f t="shared" si="1299"/>
        <v>6.0389299790154687E-3</v>
      </c>
      <c r="W1007" s="13">
        <f t="shared" si="1300"/>
        <v>0.11190068389712475</v>
      </c>
      <c r="X1007" s="13">
        <f t="shared" si="1301"/>
        <v>7.6840864453541102E-2</v>
      </c>
      <c r="Y1007" s="13">
        <f t="shared" si="1302"/>
        <v>2.6382852384511612E-2</v>
      </c>
      <c r="Z1007" s="13">
        <f t="shared" si="1303"/>
        <v>1.6641040487401664E-3</v>
      </c>
      <c r="AA1007" s="13">
        <f t="shared" si="1304"/>
        <v>4.6468365815927398E-3</v>
      </c>
      <c r="AB1007" s="13">
        <f t="shared" si="1305"/>
        <v>6.487902674227569E-3</v>
      </c>
      <c r="AC1007" s="13">
        <f t="shared" si="1306"/>
        <v>7.2372976606858313E-4</v>
      </c>
      <c r="AD1007" s="13">
        <f t="shared" si="1307"/>
        <v>7.811774026871493E-2</v>
      </c>
      <c r="AE1007" s="13">
        <f t="shared" si="1308"/>
        <v>5.3642520155853024E-2</v>
      </c>
      <c r="AF1007" s="13">
        <f t="shared" si="1309"/>
        <v>1.8417839269113528E-2</v>
      </c>
      <c r="AG1007" s="13">
        <f t="shared" si="1310"/>
        <v>4.215770155930278E-3</v>
      </c>
      <c r="AH1007" s="13">
        <f t="shared" si="1311"/>
        <v>2.8568009862073247E-4</v>
      </c>
      <c r="AI1007" s="13">
        <f t="shared" si="1312"/>
        <v>7.9773180884263261E-4</v>
      </c>
      <c r="AJ1007" s="13">
        <f t="shared" si="1313"/>
        <v>1.1137913384792481E-3</v>
      </c>
      <c r="AK1007" s="13">
        <f t="shared" si="1314"/>
        <v>1.0367152902938524E-3</v>
      </c>
      <c r="AL1007" s="13">
        <f t="shared" si="1315"/>
        <v>5.5510207389854634E-5</v>
      </c>
      <c r="AM1007" s="13">
        <f t="shared" si="1316"/>
        <v>4.3627124569144485E-2</v>
      </c>
      <c r="AN1007" s="13">
        <f t="shared" si="1317"/>
        <v>2.9958225890713442E-2</v>
      </c>
      <c r="AO1007" s="13">
        <f t="shared" si="1318"/>
        <v>1.02859781315243E-2</v>
      </c>
      <c r="AP1007" s="13">
        <f t="shared" si="1319"/>
        <v>2.3544194841656229E-3</v>
      </c>
      <c r="AQ1007" s="13">
        <f t="shared" si="1320"/>
        <v>4.0418794181783214E-4</v>
      </c>
      <c r="AR1007" s="13">
        <f t="shared" si="1321"/>
        <v>3.923462300797254E-5</v>
      </c>
      <c r="AS1007" s="13">
        <f t="shared" si="1322"/>
        <v>1.0955858294826732E-4</v>
      </c>
      <c r="AT1007" s="13">
        <f t="shared" si="1323"/>
        <v>1.5296544451559176E-4</v>
      </c>
      <c r="AU1007" s="13">
        <f t="shared" si="1324"/>
        <v>1.4238000398928815E-4</v>
      </c>
      <c r="AV1007" s="13">
        <f t="shared" si="1325"/>
        <v>9.9395318989463214E-5</v>
      </c>
      <c r="AW1007" s="13">
        <f t="shared" si="1326"/>
        <v>2.9566966736954349E-6</v>
      </c>
      <c r="AX1007" s="13">
        <f t="shared" si="1327"/>
        <v>2.030403072362795E-2</v>
      </c>
      <c r="AY1007" s="13">
        <f t="shared" si="1328"/>
        <v>1.3942535633912399E-2</v>
      </c>
      <c r="AZ1007" s="13">
        <f t="shared" si="1329"/>
        <v>4.7870864300037473E-3</v>
      </c>
      <c r="BA1007" s="13">
        <f t="shared" si="1330"/>
        <v>1.0957450442795596E-3</v>
      </c>
      <c r="BB1007" s="13">
        <f t="shared" si="1331"/>
        <v>1.8810876191903335E-4</v>
      </c>
      <c r="BC1007" s="13">
        <f t="shared" si="1332"/>
        <v>2.5834408466050999E-5</v>
      </c>
      <c r="BD1007" s="13">
        <f t="shared" si="1333"/>
        <v>4.4903245798644407E-6</v>
      </c>
      <c r="BE1007" s="13">
        <f t="shared" si="1334"/>
        <v>1.2538761946247223E-5</v>
      </c>
      <c r="BF1007" s="13">
        <f t="shared" si="1335"/>
        <v>1.7506590932164175E-5</v>
      </c>
      <c r="BG1007" s="13">
        <f t="shared" si="1336"/>
        <v>1.6295108314520678E-5</v>
      </c>
      <c r="BH1007" s="13">
        <f t="shared" si="1337"/>
        <v>1.1375596597198375E-5</v>
      </c>
      <c r="BI1007" s="13">
        <f t="shared" si="1338"/>
        <v>6.3530328461519085E-6</v>
      </c>
      <c r="BJ1007" s="14">
        <f t="shared" si="1339"/>
        <v>0.78537070231927764</v>
      </c>
      <c r="BK1007" s="14">
        <f t="shared" si="1340"/>
        <v>0.13906820410943169</v>
      </c>
      <c r="BL1007" s="14">
        <f t="shared" si="1341"/>
        <v>6.3726441183129132E-2</v>
      </c>
      <c r="BM1007" s="14">
        <f t="shared" si="1342"/>
        <v>0.65115663840749827</v>
      </c>
      <c r="BN1007" s="14">
        <f t="shared" si="1343"/>
        <v>0.32473323431584145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1.51136363636364</v>
      </c>
      <c r="F1008" s="10">
        <f>VLOOKUP(B1008,home!$B$2:$E$405,3,FALSE)</f>
        <v>1.57</v>
      </c>
      <c r="G1008" s="10">
        <f>VLOOKUP(C1008,away!$B$2:$E$405,4,FALSE)</f>
        <v>1.04</v>
      </c>
      <c r="H1008" s="10">
        <f>VLOOKUP(A1008,away!$A$2:$E$405,3,FALSE)</f>
        <v>1.32386363636364</v>
      </c>
      <c r="I1008" s="10">
        <f>VLOOKUP(C1008,away!$B$2:$E$405,3,FALSE)</f>
        <v>0.38</v>
      </c>
      <c r="J1008" s="10">
        <f>VLOOKUP(B1008,home!$B$2:$E$405,4,FALSE)</f>
        <v>0.47</v>
      </c>
      <c r="K1008" s="12">
        <f t="shared" si="1288"/>
        <v>2.4677545454545515</v>
      </c>
      <c r="L1008" s="12">
        <f t="shared" si="1289"/>
        <v>0.23644204545454611</v>
      </c>
      <c r="M1008" s="13">
        <f t="shared" si="1290"/>
        <v>6.6924069659730259E-2</v>
      </c>
      <c r="N1008" s="13">
        <f t="shared" si="1291"/>
        <v>0.16515217710311639</v>
      </c>
      <c r="O1008" s="13">
        <f t="shared" si="1292"/>
        <v>1.5823663920489152E-2</v>
      </c>
      <c r="P1008" s="13">
        <f t="shared" si="1293"/>
        <v>3.9048918565532297E-2</v>
      </c>
      <c r="Q1008" s="13">
        <f t="shared" si="1294"/>
        <v>0.20377751786896531</v>
      </c>
      <c r="R1008" s="13">
        <f t="shared" si="1295"/>
        <v>1.8706897319728788E-3</v>
      </c>
      <c r="S1008" s="13">
        <f t="shared" si="1296"/>
        <v>5.6960748535257212E-3</v>
      </c>
      <c r="T1008" s="13">
        <f t="shared" si="1297"/>
        <v>4.8181573142588481E-2</v>
      </c>
      <c r="U1008" s="13">
        <f t="shared" si="1298"/>
        <v>4.6164030892112276E-3</v>
      </c>
      <c r="V1008" s="13">
        <f t="shared" si="1299"/>
        <v>3.692834518439347E-4</v>
      </c>
      <c r="W1008" s="13">
        <f t="shared" si="1300"/>
        <v>0.16762429866086176</v>
      </c>
      <c r="X1008" s="13">
        <f t="shared" si="1301"/>
        <v>3.9633432043257887E-2</v>
      </c>
      <c r="Y1008" s="13">
        <f t="shared" si="1302"/>
        <v>4.6855048703458232E-3</v>
      </c>
      <c r="Z1008" s="13">
        <f t="shared" si="1303"/>
        <v>1.4743656887949467E-4</v>
      </c>
      <c r="AA1008" s="13">
        <f t="shared" si="1304"/>
        <v>3.6383726301859605E-4</v>
      </c>
      <c r="AB1008" s="13">
        <f t="shared" si="1305"/>
        <v>4.4893052980994185E-4</v>
      </c>
      <c r="AC1008" s="13">
        <f t="shared" si="1306"/>
        <v>1.3466865800274051E-5</v>
      </c>
      <c r="AD1008" s="13">
        <f t="shared" si="1307"/>
        <v>0.10341390623724321</v>
      </c>
      <c r="AE1008" s="13">
        <f t="shared" si="1308"/>
        <v>2.445139551917843E-2</v>
      </c>
      <c r="AF1008" s="13">
        <f t="shared" si="1309"/>
        <v>2.8906689853863358E-3</v>
      </c>
      <c r="AG1008" s="13">
        <f t="shared" si="1310"/>
        <v>2.2782522921225418E-4</v>
      </c>
      <c r="AH1008" s="13">
        <f t="shared" si="1311"/>
        <v>8.7150509801669522E-6</v>
      </c>
      <c r="AI1008" s="13">
        <f t="shared" si="1312"/>
        <v>2.1506606670175139E-5</v>
      </c>
      <c r="AJ1008" s="13">
        <f t="shared" si="1313"/>
        <v>2.653651318381394E-5</v>
      </c>
      <c r="AK1008" s="13">
        <f t="shared" si="1314"/>
        <v>2.182853367662383E-5</v>
      </c>
      <c r="AL1008" s="13">
        <f t="shared" si="1315"/>
        <v>3.1430637654976895E-7</v>
      </c>
      <c r="AM1008" s="13">
        <f t="shared" si="1316"/>
        <v>5.104002743603353E-2</v>
      </c>
      <c r="AN1008" s="13">
        <f t="shared" si="1317"/>
        <v>1.2068008487031922E-2</v>
      </c>
      <c r="AO1008" s="13">
        <f t="shared" si="1318"/>
        <v>1.4266923056183247E-3</v>
      </c>
      <c r="AP1008" s="13">
        <f t="shared" si="1319"/>
        <v>1.1244334899155303E-4</v>
      </c>
      <c r="AQ1008" s="13">
        <f t="shared" si="1320"/>
        <v>6.646583858330545E-6</v>
      </c>
      <c r="AR1008" s="13">
        <f t="shared" si="1321"/>
        <v>4.1212089599826462E-7</v>
      </c>
      <c r="AS1008" s="13">
        <f t="shared" si="1322"/>
        <v>1.0170132143765199E-6</v>
      </c>
      <c r="AT1008" s="13">
        <f t="shared" si="1323"/>
        <v>1.2548694912825008E-6</v>
      </c>
      <c r="AU1008" s="13">
        <f t="shared" si="1324"/>
        <v>1.0322366303548775E-6</v>
      </c>
      <c r="AV1008" s="13">
        <f t="shared" si="1325"/>
        <v>6.3682665913573451E-7</v>
      </c>
      <c r="AW1008" s="13">
        <f t="shared" si="1326"/>
        <v>5.0942160458537061E-9</v>
      </c>
      <c r="AX1008" s="13">
        <f t="shared" si="1327"/>
        <v>2.0992376617566141E-2</v>
      </c>
      <c r="AY1008" s="13">
        <f t="shared" si="1328"/>
        <v>4.9634804664095249E-3</v>
      </c>
      <c r="AZ1008" s="13">
        <f t="shared" si="1329"/>
        <v>5.8678773702577631E-4</v>
      </c>
      <c r="BA1008" s="13">
        <f t="shared" si="1330"/>
        <v>4.6247097596672937E-5</v>
      </c>
      <c r="BB1008" s="13">
        <f t="shared" si="1331"/>
        <v>2.7336895880233443E-6</v>
      </c>
      <c r="BC1008" s="13">
        <f t="shared" si="1332"/>
        <v>1.2927183156600713E-7</v>
      </c>
      <c r="BD1008" s="13">
        <f t="shared" si="1333"/>
        <v>1.6240451270731632E-8</v>
      </c>
      <c r="BE1008" s="13">
        <f t="shared" si="1334"/>
        <v>4.0077447443581131E-8</v>
      </c>
      <c r="BF1008" s="13">
        <f t="shared" si="1335"/>
        <v>4.9450651549556626E-8</v>
      </c>
      <c r="BG1008" s="13">
        <f t="shared" si="1336"/>
        <v>4.0677356712369176E-8</v>
      </c>
      <c r="BH1008" s="13">
        <f t="shared" si="1337"/>
        <v>2.5095432981006308E-8</v>
      </c>
      <c r="BI1008" s="13">
        <f t="shared" si="1338"/>
        <v>1.2385873761805673E-8</v>
      </c>
      <c r="BJ1008" s="14">
        <f t="shared" si="1339"/>
        <v>0.85128387270170724</v>
      </c>
      <c r="BK1008" s="14">
        <f t="shared" si="1340"/>
        <v>0.11701560816921855</v>
      </c>
      <c r="BL1008" s="14">
        <f t="shared" si="1341"/>
        <v>2.3206648233117449E-2</v>
      </c>
      <c r="BM1008" s="14">
        <f t="shared" si="1342"/>
        <v>0.4940930534509228</v>
      </c>
      <c r="BN1008" s="14">
        <f t="shared" si="1343"/>
        <v>0.49259703684980627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1.51136363636364</v>
      </c>
      <c r="F1009" s="10">
        <f>VLOOKUP(B1009,home!$B$2:$E$405,3,FALSE)</f>
        <v>1.42</v>
      </c>
      <c r="G1009" s="10">
        <f>VLOOKUP(C1009,away!$B$2:$E$405,4,FALSE)</f>
        <v>0.74</v>
      </c>
      <c r="H1009" s="10">
        <f>VLOOKUP(A1009,away!$A$2:$E$405,3,FALSE)</f>
        <v>1.32386363636364</v>
      </c>
      <c r="I1009" s="10">
        <f>VLOOKUP(C1009,away!$B$2:$E$405,3,FALSE)</f>
        <v>1.08</v>
      </c>
      <c r="J1009" s="10">
        <f>VLOOKUP(B1009,home!$B$2:$E$405,4,FALSE)</f>
        <v>0.54</v>
      </c>
      <c r="K1009" s="12">
        <f t="shared" si="1288"/>
        <v>1.5881409090909129</v>
      </c>
      <c r="L1009" s="12">
        <f t="shared" si="1289"/>
        <v>0.772077272727275</v>
      </c>
      <c r="M1009" s="13">
        <f t="shared" si="1290"/>
        <v>9.4399624667525606E-2</v>
      </c>
      <c r="N1009" s="13">
        <f t="shared" si="1291"/>
        <v>0.14991990573732508</v>
      </c>
      <c r="O1009" s="13">
        <f t="shared" si="1292"/>
        <v>7.2883804759781567E-2</v>
      </c>
      <c r="P1009" s="13">
        <f t="shared" si="1293"/>
        <v>0.11574975194920409</v>
      </c>
      <c r="Q1009" s="13">
        <f t="shared" si="1294"/>
        <v>0.11904696769424974</v>
      </c>
      <c r="R1009" s="13">
        <f t="shared" si="1295"/>
        <v>2.8135964602459661E-2</v>
      </c>
      <c r="S1009" s="13">
        <f t="shared" si="1296"/>
        <v>3.5482146045309762E-2</v>
      </c>
      <c r="T1009" s="13">
        <f t="shared" si="1297"/>
        <v>9.1913458143828342E-2</v>
      </c>
      <c r="U1009" s="13">
        <f t="shared" si="1298"/>
        <v>4.4683876401900031E-2</v>
      </c>
      <c r="V1009" s="13">
        <f t="shared" si="1299"/>
        <v>4.8341171527547192E-3</v>
      </c>
      <c r="W1009" s="13">
        <f t="shared" si="1300"/>
        <v>6.3021119832820757E-2</v>
      </c>
      <c r="X1009" s="13">
        <f t="shared" si="1301"/>
        <v>4.8657174324743029E-2</v>
      </c>
      <c r="Y1009" s="13">
        <f t="shared" si="1302"/>
        <v>1.878354922563159E-2</v>
      </c>
      <c r="Z1009" s="13">
        <f t="shared" si="1303"/>
        <v>7.2410462719394025E-3</v>
      </c>
      <c r="AA1009" s="13">
        <f t="shared" si="1304"/>
        <v>1.1499801809087207E-2</v>
      </c>
      <c r="AB1009" s="13">
        <f t="shared" si="1305"/>
        <v>9.131652849724543E-3</v>
      </c>
      <c r="AC1009" s="13">
        <f t="shared" si="1306"/>
        <v>3.7046483453686445E-4</v>
      </c>
      <c r="AD1009" s="13">
        <f t="shared" si="1307"/>
        <v>2.5021604635805838E-2</v>
      </c>
      <c r="AE1009" s="13">
        <f t="shared" si="1308"/>
        <v>1.9318612266473113E-2</v>
      </c>
      <c r="AF1009" s="13">
        <f t="shared" si="1309"/>
        <v>7.4577307357871188E-3</v>
      </c>
      <c r="AG1009" s="13">
        <f t="shared" si="1310"/>
        <v>1.9193148024069645E-3</v>
      </c>
      <c r="AH1009" s="13">
        <f t="shared" si="1311"/>
        <v>1.3976618143327439E-3</v>
      </c>
      <c r="AI1009" s="13">
        <f t="shared" si="1312"/>
        <v>2.2196839044160586E-3</v>
      </c>
      <c r="AJ1009" s="13">
        <f t="shared" si="1313"/>
        <v>1.7625854069268935E-3</v>
      </c>
      <c r="AK1009" s="13">
        <f t="shared" si="1314"/>
        <v>9.3307799683575081E-4</v>
      </c>
      <c r="AL1009" s="13">
        <f t="shared" si="1315"/>
        <v>1.817007762671606E-5</v>
      </c>
      <c r="AM1009" s="13">
        <f t="shared" si="1316"/>
        <v>7.9475667866444177E-3</v>
      </c>
      <c r="AN1009" s="13">
        <f t="shared" si="1317"/>
        <v>6.1361356894502946E-3</v>
      </c>
      <c r="AO1009" s="13">
        <f t="shared" si="1318"/>
        <v>2.3687854540976397E-3</v>
      </c>
      <c r="AP1009" s="13">
        <f t="shared" si="1319"/>
        <v>6.0962847102524862E-4</v>
      </c>
      <c r="AQ1009" s="13">
        <f t="shared" si="1320"/>
        <v>1.1767007182151812E-4</v>
      </c>
      <c r="AR1009" s="13">
        <f t="shared" si="1321"/>
        <v>2.1582058436101604E-4</v>
      </c>
      <c r="AS1009" s="13">
        <f t="shared" si="1322"/>
        <v>3.4275349904763606E-4</v>
      </c>
      <c r="AT1009" s="13">
        <f t="shared" si="1323"/>
        <v>2.7217042678580208E-4</v>
      </c>
      <c r="AU1009" s="13">
        <f t="shared" si="1324"/>
        <v>1.4408166300775512E-4</v>
      </c>
      <c r="AV1009" s="13">
        <f t="shared" si="1325"/>
        <v>5.7205495818116719E-5</v>
      </c>
      <c r="AW1009" s="13">
        <f t="shared" si="1326"/>
        <v>6.1887663030604343E-7</v>
      </c>
      <c r="AX1009" s="13">
        <f t="shared" si="1327"/>
        <v>2.1036426569337016E-3</v>
      </c>
      <c r="AY1009" s="13">
        <f t="shared" si="1328"/>
        <v>1.6241746853581309E-3</v>
      </c>
      <c r="AZ1009" s="13">
        <f t="shared" si="1329"/>
        <v>6.2699418075199266E-4</v>
      </c>
      <c r="BA1009" s="13">
        <f t="shared" si="1330"/>
        <v>1.6136265236362356E-4</v>
      </c>
      <c r="BB1009" s="13">
        <f t="shared" si="1331"/>
        <v>3.1146109139236463E-5</v>
      </c>
      <c r="BC1009" s="13">
        <f t="shared" si="1332"/>
        <v>4.8094406000575499E-6</v>
      </c>
      <c r="BD1009" s="13">
        <f t="shared" si="1333"/>
        <v>2.7771694695309994E-5</v>
      </c>
      <c r="BE1009" s="13">
        <f t="shared" si="1334"/>
        <v>4.4105364460404895E-5</v>
      </c>
      <c r="BF1009" s="13">
        <f t="shared" si="1335"/>
        <v>3.5022766804966743E-5</v>
      </c>
      <c r="BG1009" s="13">
        <f t="shared" si="1336"/>
        <v>1.8540362904172972E-5</v>
      </c>
      <c r="BH1009" s="13">
        <f t="shared" si="1337"/>
        <v>7.3611771993771786E-6</v>
      </c>
      <c r="BI1009" s="13">
        <f t="shared" si="1338"/>
        <v>2.3381173298796346E-6</v>
      </c>
      <c r="BJ1009" s="14">
        <f t="shared" si="1339"/>
        <v>0.56679135359725763</v>
      </c>
      <c r="BK1009" s="14">
        <f t="shared" si="1340"/>
        <v>0.2524784494123159</v>
      </c>
      <c r="BL1009" s="14">
        <f t="shared" si="1341"/>
        <v>0.17381528069787888</v>
      </c>
      <c r="BM1009" s="14">
        <f t="shared" si="1342"/>
        <v>0.41856655476011806</v>
      </c>
      <c r="BN1009" s="14">
        <f t="shared" si="1343"/>
        <v>0.58013601941054582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1.51136363636364</v>
      </c>
      <c r="F1010" s="10">
        <f>VLOOKUP(B1010,home!$B$2:$E$405,3,FALSE)</f>
        <v>1.1599999999999999</v>
      </c>
      <c r="G1010" s="10">
        <f>VLOOKUP(C1010,away!$B$2:$E$405,4,FALSE)</f>
        <v>1.1299999999999999</v>
      </c>
      <c r="H1010" s="10">
        <f>VLOOKUP(A1010,away!$A$2:$E$405,3,FALSE)</f>
        <v>1.32386363636364</v>
      </c>
      <c r="I1010" s="10">
        <f>VLOOKUP(C1010,away!$B$2:$E$405,3,FALSE)</f>
        <v>0.28000000000000003</v>
      </c>
      <c r="J1010" s="10">
        <f>VLOOKUP(B1010,home!$B$2:$E$405,4,FALSE)</f>
        <v>1.04</v>
      </c>
      <c r="K1010" s="12">
        <f t="shared" si="1288"/>
        <v>1.9810954545454591</v>
      </c>
      <c r="L1010" s="12">
        <f t="shared" si="1289"/>
        <v>0.38550909090909202</v>
      </c>
      <c r="M1010" s="13">
        <f t="shared" si="1290"/>
        <v>9.3798675320299063E-2</v>
      </c>
      <c r="N1010" s="13">
        <f t="shared" si="1291"/>
        <v>0.18582412931942982</v>
      </c>
      <c r="O1010" s="13">
        <f t="shared" si="1292"/>
        <v>3.6160242051205577E-2</v>
      </c>
      <c r="P1010" s="13">
        <f t="shared" si="1293"/>
        <v>7.1636891162906946E-2</v>
      </c>
      <c r="Q1010" s="13">
        <f t="shared" si="1294"/>
        <v>0.18406766896979501</v>
      </c>
      <c r="R1010" s="13">
        <f t="shared" si="1295"/>
        <v>6.9700510201064899E-3</v>
      </c>
      <c r="S1010" s="13">
        <f t="shared" si="1296"/>
        <v>1.3677816232378034E-2</v>
      </c>
      <c r="T1010" s="13">
        <f t="shared" si="1297"/>
        <v>7.0959759730301358E-2</v>
      </c>
      <c r="U1010" s="13">
        <f t="shared" si="1298"/>
        <v>1.380833639388291E-2</v>
      </c>
      <c r="V1010" s="13">
        <f t="shared" si="1299"/>
        <v>1.160684755514002E-3</v>
      </c>
      <c r="W1010" s="13">
        <f t="shared" si="1300"/>
        <v>0.12155187410827972</v>
      </c>
      <c r="X1010" s="13">
        <f t="shared" si="1301"/>
        <v>4.6859352485779313E-2</v>
      </c>
      <c r="Y1010" s="13">
        <f t="shared" si="1302"/>
        <v>9.03235318869074E-3</v>
      </c>
      <c r="Z1010" s="13">
        <f t="shared" si="1303"/>
        <v>8.9567267745041426E-4</v>
      </c>
      <c r="AA1010" s="13">
        <f t="shared" si="1304"/>
        <v>1.774413070057577E-3</v>
      </c>
      <c r="AB1010" s="13">
        <f t="shared" si="1305"/>
        <v>1.7576408337885597E-3</v>
      </c>
      <c r="AC1010" s="13">
        <f t="shared" si="1306"/>
        <v>5.5403132840944135E-5</v>
      </c>
      <c r="AD1010" s="13">
        <f t="shared" si="1307"/>
        <v>6.0201466321848751E-2</v>
      </c>
      <c r="AE1010" s="13">
        <f t="shared" si="1308"/>
        <v>2.3208212553130231E-2</v>
      </c>
      <c r="AF1010" s="13">
        <f t="shared" si="1309"/>
        <v>4.473488461491106E-3</v>
      </c>
      <c r="AG1010" s="13">
        <f t="shared" si="1310"/>
        <v>5.7485682332724969E-4</v>
      </c>
      <c r="AH1010" s="13">
        <f t="shared" si="1311"/>
        <v>8.632248990900539E-5</v>
      </c>
      <c r="AI1010" s="13">
        <f t="shared" si="1312"/>
        <v>1.7101309238377687E-4</v>
      </c>
      <c r="AJ1010" s="13">
        <f t="shared" si="1313"/>
        <v>1.6939662999463151E-4</v>
      </c>
      <c r="AK1010" s="13">
        <f t="shared" si="1314"/>
        <v>1.1186363123256116E-4</v>
      </c>
      <c r="AL1010" s="13">
        <f t="shared" si="1315"/>
        <v>1.6925220676552014E-6</v>
      </c>
      <c r="AM1010" s="13">
        <f t="shared" si="1316"/>
        <v>2.3852970257437198E-2</v>
      </c>
      <c r="AN1010" s="13">
        <f t="shared" si="1317"/>
        <v>9.1955368794262235E-3</v>
      </c>
      <c r="AO1010" s="13">
        <f t="shared" si="1318"/>
        <v>1.772481531404316E-3</v>
      </c>
      <c r="AP1010" s="13">
        <f t="shared" si="1319"/>
        <v>2.2776924794161104E-4</v>
      </c>
      <c r="AQ1010" s="13">
        <f t="shared" si="1320"/>
        <v>2.1951778927754511E-5</v>
      </c>
      <c r="AR1010" s="13">
        <f t="shared" si="1321"/>
        <v>6.6556209219659897E-6</v>
      </c>
      <c r="AS1010" s="13">
        <f t="shared" si="1322"/>
        <v>1.3185420355684482E-5</v>
      </c>
      <c r="AT1010" s="13">
        <f t="shared" si="1323"/>
        <v>1.3060788166458848E-5</v>
      </c>
      <c r="AU1010" s="13">
        <f t="shared" si="1324"/>
        <v>8.6248893564509147E-6</v>
      </c>
      <c r="AV1010" s="13">
        <f t="shared" si="1325"/>
        <v>4.2716822750056077E-6</v>
      </c>
      <c r="AW1010" s="13">
        <f t="shared" si="1326"/>
        <v>3.5906399985988168E-8</v>
      </c>
      <c r="AX1010" s="13">
        <f t="shared" si="1327"/>
        <v>7.8758351590694758E-3</v>
      </c>
      <c r="AY1010" s="13">
        <f t="shared" si="1328"/>
        <v>3.0362060523227378E-3</v>
      </c>
      <c r="AZ1010" s="13">
        <f t="shared" si="1329"/>
        <v>5.8524251752181081E-4</v>
      </c>
      <c r="BA1010" s="13">
        <f t="shared" si="1330"/>
        <v>7.5205436963727215E-5</v>
      </c>
      <c r="BB1010" s="13">
        <f t="shared" si="1331"/>
        <v>7.2480949088268751E-6</v>
      </c>
      <c r="BC1010" s="13">
        <f t="shared" si="1332"/>
        <v>5.5884129582493357E-7</v>
      </c>
      <c r="BD1010" s="13">
        <f t="shared" si="1333"/>
        <v>4.2763372851044005E-7</v>
      </c>
      <c r="BE1010" s="13">
        <f t="shared" si="1334"/>
        <v>8.471832357623598E-7</v>
      </c>
      <c r="BF1010" s="13">
        <f t="shared" si="1335"/>
        <v>8.3917542876796259E-7</v>
      </c>
      <c r="BG1010" s="13">
        <f t="shared" si="1336"/>
        <v>5.5416220916614906E-7</v>
      </c>
      <c r="BH1010" s="13">
        <f t="shared" si="1337"/>
        <v>2.7446205841498218E-7</v>
      </c>
      <c r="BI1010" s="13">
        <f t="shared" si="1338"/>
        <v>1.087471072742222E-7</v>
      </c>
      <c r="BJ1010" s="14">
        <f t="shared" si="1339"/>
        <v>0.75340416775929253</v>
      </c>
      <c r="BK1010" s="14">
        <f t="shared" si="1340"/>
        <v>0.18336736917832941</v>
      </c>
      <c r="BL1010" s="14">
        <f t="shared" si="1341"/>
        <v>6.1058128977404563E-2</v>
      </c>
      <c r="BM1010" s="14">
        <f t="shared" si="1342"/>
        <v>0.41723151060281144</v>
      </c>
      <c r="BN1010" s="14">
        <f t="shared" si="1343"/>
        <v>0.57845765784374292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1.51136363636364</v>
      </c>
      <c r="F1011" s="10">
        <f>VLOOKUP(B1011,home!$B$2:$E$405,3,FALSE)</f>
        <v>1.03</v>
      </c>
      <c r="G1011" s="10">
        <f>VLOOKUP(C1011,away!$B$2:$E$405,4,FALSE)</f>
        <v>0.74</v>
      </c>
      <c r="H1011" s="10">
        <f>VLOOKUP(A1011,away!$A$2:$E$405,3,FALSE)</f>
        <v>1.32386363636364</v>
      </c>
      <c r="I1011" s="10">
        <f>VLOOKUP(C1011,away!$B$2:$E$405,3,FALSE)</f>
        <v>0.91</v>
      </c>
      <c r="J1011" s="10">
        <f>VLOOKUP(B1011,home!$B$2:$E$405,4,FALSE)</f>
        <v>0.92</v>
      </c>
      <c r="K1011" s="12">
        <f t="shared" si="1288"/>
        <v>1.1519613636363664</v>
      </c>
      <c r="L1011" s="12">
        <f t="shared" si="1289"/>
        <v>1.1083386363636396</v>
      </c>
      <c r="M1011" s="13">
        <f t="shared" si="1290"/>
        <v>0.10431918430464024</v>
      </c>
      <c r="N1011" s="13">
        <f t="shared" si="1291"/>
        <v>0.12017166980500679</v>
      </c>
      <c r="O1011" s="13">
        <f t="shared" si="1292"/>
        <v>0.11562098247877214</v>
      </c>
      <c r="P1011" s="13">
        <f t="shared" si="1293"/>
        <v>0.13319090464122277</v>
      </c>
      <c r="Q1011" s="13">
        <f t="shared" si="1294"/>
        <v>6.9216560309517422E-2</v>
      </c>
      <c r="R1011" s="13">
        <f t="shared" si="1295"/>
        <v>6.4073601027773305E-2</v>
      </c>
      <c r="S1011" s="13">
        <f t="shared" si="1296"/>
        <v>4.2513314299271764E-2</v>
      </c>
      <c r="T1011" s="13">
        <f t="shared" si="1297"/>
        <v>7.6715388067232146E-2</v>
      </c>
      <c r="U1011" s="13">
        <f t="shared" si="1298"/>
        <v>7.3810312813046217E-2</v>
      </c>
      <c r="V1011" s="13">
        <f t="shared" si="1299"/>
        <v>6.0310487669383494E-3</v>
      </c>
      <c r="W1011" s="13">
        <f t="shared" si="1300"/>
        <v>2.6578267733456815E-2</v>
      </c>
      <c r="X1011" s="13">
        <f t="shared" si="1301"/>
        <v>2.9457721016607246E-2</v>
      </c>
      <c r="Y1011" s="13">
        <f t="shared" si="1302"/>
        <v>1.6324565170963503E-2</v>
      </c>
      <c r="Z1011" s="13">
        <f t="shared" si="1303"/>
        <v>2.3671749196676709E-2</v>
      </c>
      <c r="AA1011" s="13">
        <f t="shared" si="1304"/>
        <v>2.7268940484261761E-2</v>
      </c>
      <c r="AB1011" s="13">
        <f t="shared" si="1305"/>
        <v>1.5706382932584553E-2</v>
      </c>
      <c r="AC1011" s="13">
        <f t="shared" si="1306"/>
        <v>4.8126385295180516E-4</v>
      </c>
      <c r="AD1011" s="13">
        <f t="shared" si="1307"/>
        <v>7.6542843853313397E-3</v>
      </c>
      <c r="AE1011" s="13">
        <f t="shared" si="1308"/>
        <v>8.4835391179776346E-3</v>
      </c>
      <c r="AF1011" s="13">
        <f t="shared" si="1309"/>
        <v>4.7013170887784637E-3</v>
      </c>
      <c r="AG1011" s="13">
        <f t="shared" si="1310"/>
        <v>1.7368837904299321E-3</v>
      </c>
      <c r="AH1011" s="13">
        <f t="shared" si="1311"/>
        <v>6.559078556246687E-3</v>
      </c>
      <c r="AI1011" s="13">
        <f t="shared" si="1312"/>
        <v>7.5558050778519823E-3</v>
      </c>
      <c r="AJ1011" s="13">
        <f t="shared" si="1313"/>
        <v>4.3519977604264777E-3</v>
      </c>
      <c r="AK1011" s="13">
        <f t="shared" si="1314"/>
        <v>1.6711110915477651E-3</v>
      </c>
      <c r="AL1011" s="13">
        <f t="shared" si="1315"/>
        <v>2.4578400750750572E-5</v>
      </c>
      <c r="AM1011" s="13">
        <f t="shared" si="1316"/>
        <v>1.7634879756373673E-3</v>
      </c>
      <c r="AN1011" s="13">
        <f t="shared" si="1317"/>
        <v>1.9545418581615949E-3</v>
      </c>
      <c r="AO1011" s="13">
        <f t="shared" si="1318"/>
        <v>1.0831471288952382E-3</v>
      </c>
      <c r="AP1011" s="13">
        <f t="shared" si="1319"/>
        <v>4.0016460394031307E-4</v>
      </c>
      <c r="AQ1011" s="13">
        <f t="shared" si="1320"/>
        <v>1.1087947286305064E-4</v>
      </c>
      <c r="AR1011" s="13">
        <f t="shared" si="1321"/>
        <v>1.4539360365664901E-3</v>
      </c>
      <c r="AS1011" s="13">
        <f t="shared" si="1322"/>
        <v>1.6748781393231876E-3</v>
      </c>
      <c r="AT1011" s="13">
        <f t="shared" si="1323"/>
        <v>9.646974526497401E-4</v>
      </c>
      <c r="AU1011" s="13">
        <f t="shared" si="1324"/>
        <v>3.7043139768364107E-4</v>
      </c>
      <c r="AV1011" s="13">
        <f t="shared" si="1325"/>
        <v>1.0668066450234309E-4</v>
      </c>
      <c r="AW1011" s="13">
        <f t="shared" si="1326"/>
        <v>8.7168888137986183E-7</v>
      </c>
      <c r="AX1011" s="13">
        <f t="shared" si="1327"/>
        <v>3.3857833552859262E-4</v>
      </c>
      <c r="AY1011" s="13">
        <f t="shared" si="1328"/>
        <v>3.7525945070203111E-4</v>
      </c>
      <c r="AZ1011" s="13">
        <f t="shared" si="1329"/>
        <v>2.0795727393682883E-4</v>
      </c>
      <c r="BA1011" s="13">
        <f t="shared" si="1330"/>
        <v>7.6829027139014878E-5</v>
      </c>
      <c r="BB1011" s="13">
        <f t="shared" si="1331"/>
        <v>2.1288144793100202E-5</v>
      </c>
      <c r="BC1011" s="13">
        <f t="shared" si="1332"/>
        <v>4.7188946741392833E-6</v>
      </c>
      <c r="BD1011" s="13">
        <f t="shared" si="1333"/>
        <v>2.6857558068800957E-4</v>
      </c>
      <c r="BE1011" s="13">
        <f t="shared" si="1334"/>
        <v>3.0938869216878839E-4</v>
      </c>
      <c r="BF1011" s="13">
        <f t="shared" si="1335"/>
        <v>1.7820190986221482E-4</v>
      </c>
      <c r="BG1011" s="13">
        <f t="shared" si="1336"/>
        <v>6.8427238362493914E-5</v>
      </c>
      <c r="BH1011" s="13">
        <f t="shared" si="1337"/>
        <v>1.9706383703482298E-5</v>
      </c>
      <c r="BI1011" s="13">
        <f t="shared" si="1338"/>
        <v>4.5401985286809873E-6</v>
      </c>
      <c r="BJ1011" s="14">
        <f t="shared" si="1339"/>
        <v>0.3673770486515725</v>
      </c>
      <c r="BK1011" s="14">
        <f t="shared" si="1340"/>
        <v>0.28693555371647772</v>
      </c>
      <c r="BL1011" s="14">
        <f t="shared" si="1341"/>
        <v>0.32203767591655008</v>
      </c>
      <c r="BM1011" s="14">
        <f t="shared" si="1342"/>
        <v>0.39305473715252365</v>
      </c>
      <c r="BN1011" s="14">
        <f t="shared" si="1343"/>
        <v>0.60659290256693255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1.51136363636364</v>
      </c>
      <c r="F1012" s="10">
        <f>VLOOKUP(B1012,home!$B$2:$E$405,3,FALSE)</f>
        <v>1.1299999999999999</v>
      </c>
      <c r="G1012" s="10">
        <f>VLOOKUP(C1012,away!$B$2:$E$405,4,FALSE)</f>
        <v>0.91</v>
      </c>
      <c r="H1012" s="10">
        <f>VLOOKUP(A1012,away!$A$2:$E$405,3,FALSE)</f>
        <v>1.32386363636364</v>
      </c>
      <c r="I1012" s="10">
        <f>VLOOKUP(C1012,away!$B$2:$E$405,3,FALSE)</f>
        <v>0.17</v>
      </c>
      <c r="J1012" s="10">
        <f>VLOOKUP(B1012,home!$B$2:$E$405,4,FALSE)</f>
        <v>1.19</v>
      </c>
      <c r="K1012" s="12">
        <f t="shared" si="1288"/>
        <v>1.5541352272727309</v>
      </c>
      <c r="L1012" s="12">
        <f t="shared" si="1289"/>
        <v>0.26781761363636442</v>
      </c>
      <c r="M1012" s="13">
        <f t="shared" si="1290"/>
        <v>0.1617096491678171</v>
      </c>
      <c r="N1012" s="13">
        <f t="shared" si="1291"/>
        <v>0.25131866236161898</v>
      </c>
      <c r="O1012" s="13">
        <f t="shared" si="1292"/>
        <v>4.3308692342098484E-2</v>
      </c>
      <c r="P1012" s="13">
        <f t="shared" si="1293"/>
        <v>6.7307564415972007E-2</v>
      </c>
      <c r="Q1012" s="13">
        <f t="shared" si="1294"/>
        <v>0.1952915932236268</v>
      </c>
      <c r="R1012" s="13">
        <f t="shared" si="1295"/>
        <v>5.799415316386153E-3</v>
      </c>
      <c r="S1012" s="13">
        <f t="shared" si="1296"/>
        <v>7.0037691797055551E-3</v>
      </c>
      <c r="T1012" s="13">
        <f t="shared" si="1297"/>
        <v>5.2302528460395334E-2</v>
      </c>
      <c r="U1012" s="13">
        <f t="shared" si="1298"/>
        <v>9.0130756407807502E-3</v>
      </c>
      <c r="V1012" s="13">
        <f t="shared" si="1299"/>
        <v>3.239047045420005E-4</v>
      </c>
      <c r="W1012" s="13">
        <f t="shared" si="1300"/>
        <v>0.10116984820635164</v>
      </c>
      <c r="X1012" s="13">
        <f t="shared" si="1301"/>
        <v>2.7095067318578324E-2</v>
      </c>
      <c r="Y1012" s="13">
        <f t="shared" si="1302"/>
        <v>3.6282681352891467E-3</v>
      </c>
      <c r="Z1012" s="13">
        <f t="shared" si="1303"/>
        <v>5.1772852350690716E-4</v>
      </c>
      <c r="AA1012" s="13">
        <f t="shared" si="1304"/>
        <v>8.0462013654598256E-4</v>
      </c>
      <c r="AB1012" s="13">
        <f t="shared" si="1305"/>
        <v>6.2524424938955345E-4</v>
      </c>
      <c r="AC1012" s="13">
        <f t="shared" si="1306"/>
        <v>8.4260729329502051E-6</v>
      </c>
      <c r="AD1012" s="13">
        <f t="shared" si="1307"/>
        <v>3.9307906258831501E-2</v>
      </c>
      <c r="AE1012" s="13">
        <f t="shared" si="1308"/>
        <v>1.0527349651282169E-2</v>
      </c>
      <c r="AF1012" s="13">
        <f t="shared" si="1309"/>
        <v>1.4097048307610016E-3</v>
      </c>
      <c r="AG1012" s="13">
        <f t="shared" si="1310"/>
        <v>1.258479279020222E-4</v>
      </c>
      <c r="AH1012" s="13">
        <f t="shared" si="1311"/>
        <v>3.4664204419274563E-5</v>
      </c>
      <c r="AI1012" s="13">
        <f t="shared" si="1312"/>
        <v>5.3872861213377673E-5</v>
      </c>
      <c r="AJ1012" s="13">
        <f t="shared" si="1313"/>
        <v>4.1862855702842514E-5</v>
      </c>
      <c r="AK1012" s="13">
        <f t="shared" si="1314"/>
        <v>2.1686846254007559E-5</v>
      </c>
      <c r="AL1012" s="13">
        <f t="shared" si="1315"/>
        <v>1.4028561675244637E-7</v>
      </c>
      <c r="AM1012" s="13">
        <f t="shared" si="1316"/>
        <v>1.2217960365436849E-2</v>
      </c>
      <c r="AN1012" s="13">
        <f t="shared" si="1317"/>
        <v>3.2721849885749806E-3</v>
      </c>
      <c r="AO1012" s="13">
        <f t="shared" si="1318"/>
        <v>4.3817438750844281E-4</v>
      </c>
      <c r="AP1012" s="13">
        <f t="shared" si="1319"/>
        <v>3.9116939606362269E-5</v>
      </c>
      <c r="AQ1012" s="13">
        <f t="shared" si="1320"/>
        <v>2.6190513545334321E-6</v>
      </c>
      <c r="AR1012" s="13">
        <f t="shared" si="1321"/>
        <v>1.8567369012346466E-6</v>
      </c>
      <c r="AS1012" s="13">
        <f t="shared" si="1322"/>
        <v>2.8856202259859734E-6</v>
      </c>
      <c r="AT1012" s="13">
        <f t="shared" si="1323"/>
        <v>2.2423220228677507E-6</v>
      </c>
      <c r="AU1012" s="13">
        <f t="shared" si="1324"/>
        <v>1.1616238822094071E-6</v>
      </c>
      <c r="AV1012" s="13">
        <f t="shared" si="1325"/>
        <v>4.5133014904573731E-7</v>
      </c>
      <c r="AW1012" s="13">
        <f t="shared" si="1326"/>
        <v>1.6219541963690078E-9</v>
      </c>
      <c r="AX1012" s="13">
        <f t="shared" si="1327"/>
        <v>3.1647271015579001E-3</v>
      </c>
      <c r="AY1012" s="13">
        <f t="shared" si="1328"/>
        <v>8.4756966014956528E-4</v>
      </c>
      <c r="AZ1012" s="13">
        <f t="shared" si="1329"/>
        <v>1.1349704188592049E-4</v>
      </c>
      <c r="BA1012" s="13">
        <f t="shared" si="1330"/>
        <v>1.0132168970891245E-5</v>
      </c>
      <c r="BB1012" s="13">
        <f t="shared" si="1331"/>
        <v>6.7839332868612769E-7</v>
      </c>
      <c r="BC1012" s="13">
        <f t="shared" si="1332"/>
        <v>3.6337136479109714E-8</v>
      </c>
      <c r="BD1012" s="13">
        <f t="shared" si="1333"/>
        <v>8.2877807673206842E-8</v>
      </c>
      <c r="BE1012" s="13">
        <f t="shared" si="1334"/>
        <v>1.2880332046406499E-7</v>
      </c>
      <c r="BF1012" s="13">
        <f t="shared" si="1335"/>
        <v>1.0008888886145104E-7</v>
      </c>
      <c r="BG1012" s="13">
        <f t="shared" si="1336"/>
        <v>5.18505560127221E-8</v>
      </c>
      <c r="BH1012" s="13">
        <f t="shared" si="1337"/>
        <v>2.0145693913262336E-8</v>
      </c>
      <c r="BI1012" s="13">
        <f t="shared" si="1338"/>
        <v>6.2618265176909608E-9</v>
      </c>
      <c r="BJ1012" s="14">
        <f t="shared" si="1339"/>
        <v>0.7022834728101478</v>
      </c>
      <c r="BK1012" s="14">
        <f t="shared" si="1340"/>
        <v>0.23720102348673594</v>
      </c>
      <c r="BL1012" s="14">
        <f t="shared" si="1341"/>
        <v>5.9712122114065208E-2</v>
      </c>
      <c r="BM1012" s="14">
        <f t="shared" si="1342"/>
        <v>0.27413120206874053</v>
      </c>
      <c r="BN1012" s="14">
        <f t="shared" si="1343"/>
        <v>0.72473557682751955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1.51136363636364</v>
      </c>
      <c r="F1013" s="10">
        <f>VLOOKUP(B1013,home!$B$2:$E$405,3,FALSE)</f>
        <v>0.57999999999999996</v>
      </c>
      <c r="G1013" s="10">
        <f>VLOOKUP(C1013,away!$B$2:$E$405,4,FALSE)</f>
        <v>1.1299999999999999</v>
      </c>
      <c r="H1013" s="10">
        <f>VLOOKUP(A1013,away!$A$2:$E$405,3,FALSE)</f>
        <v>1.32386363636364</v>
      </c>
      <c r="I1013" s="10">
        <f>VLOOKUP(C1013,away!$B$2:$E$405,3,FALSE)</f>
        <v>0.95</v>
      </c>
      <c r="J1013" s="10">
        <f>VLOOKUP(B1013,home!$B$2:$E$405,4,FALSE)</f>
        <v>0.56999999999999995</v>
      </c>
      <c r="K1013" s="12">
        <f t="shared" si="1288"/>
        <v>0.99054772727272955</v>
      </c>
      <c r="L1013" s="12">
        <f t="shared" si="1289"/>
        <v>0.71687215909091095</v>
      </c>
      <c r="M1013" s="13">
        <f t="shared" si="1290"/>
        <v>0.18133304944364922</v>
      </c>
      <c r="N1013" s="13">
        <f t="shared" si="1291"/>
        <v>0.17961904000584022</v>
      </c>
      <c r="O1013" s="13">
        <f t="shared" si="1292"/>
        <v>0.12999261466920775</v>
      </c>
      <c r="P1013" s="13">
        <f t="shared" si="1293"/>
        <v>0.1287638890228234</v>
      </c>
      <c r="Q1013" s="13">
        <f t="shared" si="1294"/>
        <v>8.8960615926347256E-2</v>
      </c>
      <c r="R1013" s="13">
        <f t="shared" si="1295"/>
        <v>4.6594043171893876E-2</v>
      </c>
      <c r="S1013" s="13">
        <f t="shared" si="1296"/>
        <v>2.2858683465523468E-2</v>
      </c>
      <c r="T1013" s="13">
        <f t="shared" si="1297"/>
        <v>6.3773388813177845E-2</v>
      </c>
      <c r="U1013" s="13">
        <f t="shared" si="1298"/>
        <v>4.6153623568366921E-2</v>
      </c>
      <c r="V1013" s="13">
        <f t="shared" si="1299"/>
        <v>1.8035401893508607E-3</v>
      </c>
      <c r="W1013" s="13">
        <f t="shared" si="1300"/>
        <v>2.9373245307541821E-2</v>
      </c>
      <c r="X1013" s="13">
        <f t="shared" si="1301"/>
        <v>2.1056861783124478E-2</v>
      </c>
      <c r="Y1013" s="13">
        <f t="shared" si="1302"/>
        <v>7.5475389850736645E-3</v>
      </c>
      <c r="Z1013" s="13">
        <f t="shared" si="1303"/>
        <v>1.113399077647023E-2</v>
      </c>
      <c r="AA1013" s="13">
        <f t="shared" si="1304"/>
        <v>1.1028749259108118E-2</v>
      </c>
      <c r="AB1013" s="13">
        <f t="shared" si="1305"/>
        <v>5.4622512566351736E-3</v>
      </c>
      <c r="AC1013" s="13">
        <f t="shared" si="1306"/>
        <v>8.0042927055453742E-5</v>
      </c>
      <c r="AD1013" s="13">
        <f t="shared" si="1307"/>
        <v>7.2739003455024789E-3</v>
      </c>
      <c r="AE1013" s="13">
        <f t="shared" si="1308"/>
        <v>5.2144566456924857E-3</v>
      </c>
      <c r="AF1013" s="13">
        <f t="shared" si="1309"/>
        <v>1.8690493970417602E-3</v>
      </c>
      <c r="AG1013" s="13">
        <f t="shared" si="1310"/>
        <v>4.4662315890163078E-4</v>
      </c>
      <c r="AH1013" s="13">
        <f t="shared" si="1311"/>
        <v>1.995412001806625E-3</v>
      </c>
      <c r="AI1013" s="13">
        <f t="shared" si="1312"/>
        <v>1.9765508233622799E-3</v>
      </c>
      <c r="AJ1013" s="13">
        <f t="shared" si="1313"/>
        <v>9.7893396296027421E-4</v>
      </c>
      <c r="AK1013" s="13">
        <f t="shared" si="1314"/>
        <v>3.2322693738679538E-4</v>
      </c>
      <c r="AL1013" s="13">
        <f t="shared" si="1315"/>
        <v>2.2735267747500772E-6</v>
      </c>
      <c r="AM1013" s="13">
        <f t="shared" si="1316"/>
        <v>1.441029091129161E-3</v>
      </c>
      <c r="AN1013" s="13">
        <f t="shared" si="1317"/>
        <v>1.0330336358705748E-3</v>
      </c>
      <c r="AO1013" s="13">
        <f t="shared" si="1318"/>
        <v>3.7027652648003633E-4</v>
      </c>
      <c r="AP1013" s="13">
        <f t="shared" si="1319"/>
        <v>8.8480310999475528E-5</v>
      </c>
      <c r="AQ1013" s="13">
        <f t="shared" si="1320"/>
        <v>1.5857267895807321E-5</v>
      </c>
      <c r="AR1013" s="13">
        <f t="shared" si="1321"/>
        <v>2.8609106200220652E-4</v>
      </c>
      <c r="AS1013" s="13">
        <f t="shared" si="1322"/>
        <v>2.8338685125932724E-4</v>
      </c>
      <c r="AT1013" s="13">
        <f t="shared" si="1323"/>
        <v>1.4035410072695082E-4</v>
      </c>
      <c r="AU1013" s="13">
        <f t="shared" si="1324"/>
        <v>4.6342478496162965E-5</v>
      </c>
      <c r="AV1013" s="13">
        <f t="shared" si="1325"/>
        <v>1.147610918763989E-5</v>
      </c>
      <c r="AW1013" s="13">
        <f t="shared" si="1326"/>
        <v>4.484506857111228E-8</v>
      </c>
      <c r="AX1013" s="13">
        <f t="shared" si="1327"/>
        <v>2.3790134852531283E-4</v>
      </c>
      <c r="AY1013" s="13">
        <f t="shared" si="1328"/>
        <v>1.7054485336798032E-4</v>
      </c>
      <c r="AZ1013" s="13">
        <f t="shared" si="1329"/>
        <v>6.1129428627873419E-5</v>
      </c>
      <c r="BA1013" s="13">
        <f t="shared" si="1330"/>
        <v>1.4607328494819124E-5</v>
      </c>
      <c r="BB1013" s="13">
        <f t="shared" si="1331"/>
        <v>2.6178967791577923E-6</v>
      </c>
      <c r="BC1013" s="13">
        <f t="shared" si="1332"/>
        <v>3.7533946327039789E-7</v>
      </c>
      <c r="BD1013" s="13">
        <f t="shared" si="1333"/>
        <v>3.4181786219022229E-5</v>
      </c>
      <c r="BE1013" s="13">
        <f t="shared" si="1334"/>
        <v>3.3858690653374775E-5</v>
      </c>
      <c r="BF1013" s="13">
        <f t="shared" si="1335"/>
        <v>1.6769324537565399E-5</v>
      </c>
      <c r="BG1013" s="13">
        <f t="shared" si="1336"/>
        <v>5.536938769528074E-6</v>
      </c>
      <c r="BH1013" s="13">
        <f t="shared" si="1337"/>
        <v>1.3711505285510741E-6</v>
      </c>
      <c r="BI1013" s="13">
        <f t="shared" si="1338"/>
        <v>2.7163800796101371E-7</v>
      </c>
      <c r="BJ1013" s="14">
        <f t="shared" si="1339"/>
        <v>0.40857057339587705</v>
      </c>
      <c r="BK1013" s="14">
        <f t="shared" si="1340"/>
        <v>0.33501202342854508</v>
      </c>
      <c r="BL1013" s="14">
        <f t="shared" si="1341"/>
        <v>0.24536504578111612</v>
      </c>
      <c r="BM1013" s="14">
        <f t="shared" si="1342"/>
        <v>0.24464788113394748</v>
      </c>
      <c r="BN1013" s="14">
        <f t="shared" si="1343"/>
        <v>0.75526325223976176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1.51136363636364</v>
      </c>
      <c r="F1014" s="10">
        <f>VLOOKUP(B1014,home!$B$2:$E$405,3,FALSE)</f>
        <v>0.55000000000000004</v>
      </c>
      <c r="G1014" s="10">
        <f>VLOOKUP(C1014,away!$B$2:$E$405,4,FALSE)</f>
        <v>0.66</v>
      </c>
      <c r="H1014" s="10">
        <f>VLOOKUP(A1014,away!$A$2:$E$405,3,FALSE)</f>
        <v>1.32386363636364</v>
      </c>
      <c r="I1014" s="10">
        <f>VLOOKUP(C1014,away!$B$2:$E$405,3,FALSE)</f>
        <v>0.91</v>
      </c>
      <c r="J1014" s="10">
        <f>VLOOKUP(B1014,home!$B$2:$E$405,4,FALSE)</f>
        <v>0.38</v>
      </c>
      <c r="K1014" s="12">
        <f t="shared" si="1288"/>
        <v>0.54862500000000136</v>
      </c>
      <c r="L1014" s="12">
        <f t="shared" si="1289"/>
        <v>0.45779204545454677</v>
      </c>
      <c r="M1014" s="13">
        <f t="shared" si="1290"/>
        <v>0.36552630025664712</v>
      </c>
      <c r="N1014" s="13">
        <f t="shared" si="1291"/>
        <v>0.20053686647830352</v>
      </c>
      <c r="O1014" s="13">
        <f t="shared" si="1292"/>
        <v>0.16733503266192329</v>
      </c>
      <c r="P1014" s="13">
        <f t="shared" si="1293"/>
        <v>9.1804182294147899E-2</v>
      </c>
      <c r="Q1014" s="13">
        <f t="shared" si="1294"/>
        <v>5.5009769185829761E-2</v>
      </c>
      <c r="R1014" s="13">
        <f t="shared" si="1295"/>
        <v>3.8302323439252633E-2</v>
      </c>
      <c r="S1014" s="13">
        <f t="shared" si="1296"/>
        <v>5.7642964957511792E-3</v>
      </c>
      <c r="T1014" s="13">
        <f t="shared" si="1297"/>
        <v>2.5183034755563501E-2</v>
      </c>
      <c r="U1014" s="13">
        <f t="shared" si="1298"/>
        <v>2.1013612196860026E-2</v>
      </c>
      <c r="V1014" s="13">
        <f t="shared" si="1299"/>
        <v>1.6085984204203981E-4</v>
      </c>
      <c r="W1014" s="13">
        <f t="shared" si="1300"/>
        <v>1.0059911539858642E-2</v>
      </c>
      <c r="X1014" s="13">
        <f t="shared" si="1301"/>
        <v>4.6053474809236864E-3</v>
      </c>
      <c r="Y1014" s="13">
        <f t="shared" si="1302"/>
        <v>1.0541457216604996E-3</v>
      </c>
      <c r="Z1014" s="13">
        <f t="shared" si="1303"/>
        <v>5.8448329976390316E-3</v>
      </c>
      <c r="AA1014" s="13">
        <f t="shared" si="1304"/>
        <v>3.2066215033297219E-3</v>
      </c>
      <c r="AB1014" s="13">
        <f t="shared" si="1305"/>
        <v>8.796163611321363E-4</v>
      </c>
      <c r="AC1014" s="13">
        <f t="shared" si="1306"/>
        <v>2.5250587735182241E-6</v>
      </c>
      <c r="AD1014" s="13">
        <f t="shared" si="1307"/>
        <v>1.3797797421387403E-3</v>
      </c>
      <c r="AE1014" s="13">
        <f t="shared" si="1308"/>
        <v>6.3165219043044096E-4</v>
      </c>
      <c r="AF1014" s="13">
        <f t="shared" si="1309"/>
        <v>1.4458267413649823E-4</v>
      </c>
      <c r="AG1014" s="13">
        <f t="shared" si="1310"/>
        <v>2.2062932710078578E-5</v>
      </c>
      <c r="AH1014" s="13">
        <f t="shared" si="1311"/>
        <v>6.6892951333235044E-4</v>
      </c>
      <c r="AI1014" s="13">
        <f t="shared" si="1312"/>
        <v>3.6699145425196162E-4</v>
      </c>
      <c r="AJ1014" s="13">
        <f t="shared" si="1313"/>
        <v>1.0067034329449146E-4</v>
      </c>
      <c r="AK1014" s="13">
        <f t="shared" si="1314"/>
        <v>1.841008902998017E-5</v>
      </c>
      <c r="AL1014" s="13">
        <f t="shared" si="1315"/>
        <v>2.5367362707935729E-8</v>
      </c>
      <c r="AM1014" s="13">
        <f t="shared" si="1316"/>
        <v>1.5139633220617374E-4</v>
      </c>
      <c r="AN1014" s="13">
        <f t="shared" si="1317"/>
        <v>6.9308036594980336E-5</v>
      </c>
      <c r="AO1014" s="13">
        <f t="shared" si="1318"/>
        <v>1.5864333919627317E-5</v>
      </c>
      <c r="AP1014" s="13">
        <f t="shared" si="1319"/>
        <v>2.420855291613379E-6</v>
      </c>
      <c r="AQ1014" s="13">
        <f t="shared" si="1320"/>
        <v>2.7706207392428793E-7</v>
      </c>
      <c r="AR1014" s="13">
        <f t="shared" si="1321"/>
        <v>6.1246122034666256E-5</v>
      </c>
      <c r="AS1014" s="13">
        <f t="shared" si="1322"/>
        <v>3.3601153701268854E-5</v>
      </c>
      <c r="AT1014" s="13">
        <f t="shared" si="1323"/>
        <v>9.217216474679333E-6</v>
      </c>
      <c r="AU1014" s="13">
        <f t="shared" si="1324"/>
        <v>1.6855984628069873E-6</v>
      </c>
      <c r="AV1014" s="13">
        <f t="shared" si="1325"/>
        <v>2.3119036416437142E-7</v>
      </c>
      <c r="AW1014" s="13">
        <f t="shared" si="1326"/>
        <v>1.769769286342853E-10</v>
      </c>
      <c r="AX1014" s="13">
        <f t="shared" si="1327"/>
        <v>1.3843302126102032E-5</v>
      </c>
      <c r="AY1014" s="13">
        <f t="shared" si="1328"/>
        <v>6.337353596153525E-6</v>
      </c>
      <c r="AZ1014" s="13">
        <f t="shared" si="1329"/>
        <v>1.4505950327759251E-6</v>
      </c>
      <c r="BA1014" s="13">
        <f t="shared" si="1330"/>
        <v>2.2135695572689872E-7</v>
      </c>
      <c r="BB1014" s="13">
        <f t="shared" si="1331"/>
        <v>2.5333863384452121E-8</v>
      </c>
      <c r="BC1014" s="13">
        <f t="shared" si="1332"/>
        <v>2.3195282276068771E-9</v>
      </c>
      <c r="BD1014" s="13">
        <f t="shared" si="1333"/>
        <v>4.6729979137347752E-6</v>
      </c>
      <c r="BE1014" s="13">
        <f t="shared" si="1334"/>
        <v>2.5637234804227471E-6</v>
      </c>
      <c r="BF1014" s="13">
        <f t="shared" si="1335"/>
        <v>7.0326139722346651E-7</v>
      </c>
      <c r="BG1014" s="13">
        <f t="shared" si="1336"/>
        <v>1.2860892801724174E-7</v>
      </c>
      <c r="BH1014" s="13">
        <f t="shared" si="1337"/>
        <v>1.7639518283364857E-8</v>
      </c>
      <c r="BI1014" s="13">
        <f t="shared" si="1338"/>
        <v>1.9354961436422147E-9</v>
      </c>
      <c r="BJ1014" s="14">
        <f t="shared" si="1339"/>
        <v>0.2988882995827441</v>
      </c>
      <c r="BK1014" s="14">
        <f t="shared" si="1340"/>
        <v>0.46326452666832063</v>
      </c>
      <c r="BL1014" s="14">
        <f t="shared" si="1341"/>
        <v>0.23200627701017801</v>
      </c>
      <c r="BM1014" s="14">
        <f t="shared" si="1342"/>
        <v>8.1483124766158238E-2</v>
      </c>
      <c r="BN1014" s="14">
        <f t="shared" si="1343"/>
        <v>0.91851447431610422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1.51136363636364</v>
      </c>
      <c r="F1015" s="10">
        <f>VLOOKUP(B1015,home!$B$2:$E$405,3,FALSE)</f>
        <v>0.57999999999999996</v>
      </c>
      <c r="G1015" s="10">
        <f>VLOOKUP(C1015,away!$B$2:$E$405,4,FALSE)</f>
        <v>0.44</v>
      </c>
      <c r="H1015" s="10">
        <f>VLOOKUP(A1015,away!$A$2:$E$405,3,FALSE)</f>
        <v>1.32386363636364</v>
      </c>
      <c r="I1015" s="10">
        <f>VLOOKUP(C1015,away!$B$2:$E$405,3,FALSE)</f>
        <v>1.18</v>
      </c>
      <c r="J1015" s="10">
        <f>VLOOKUP(B1015,home!$B$2:$E$405,4,FALSE)</f>
        <v>0.76</v>
      </c>
      <c r="K1015" s="12">
        <f t="shared" si="1288"/>
        <v>0.38570000000000093</v>
      </c>
      <c r="L1015" s="12">
        <f t="shared" si="1289"/>
        <v>1.1872409090909124</v>
      </c>
      <c r="M1015" s="13">
        <f t="shared" si="1290"/>
        <v>0.20743423919339246</v>
      </c>
      <c r="N1015" s="13">
        <f t="shared" si="1291"/>
        <v>8.0007386056891658E-2</v>
      </c>
      <c r="O1015" s="13">
        <f t="shared" si="1292"/>
        <v>0.24627441471654501</v>
      </c>
      <c r="P1015" s="13">
        <f t="shared" si="1293"/>
        <v>9.4988041756171648E-2</v>
      </c>
      <c r="Q1015" s="13">
        <f t="shared" si="1294"/>
        <v>1.5429424401071591E-2</v>
      </c>
      <c r="R1015" s="13">
        <f t="shared" si="1295"/>
        <v>0.14619353000695168</v>
      </c>
      <c r="S1015" s="13">
        <f t="shared" si="1296"/>
        <v>1.0874202966391982E-2</v>
      </c>
      <c r="T1015" s="13">
        <f t="shared" si="1297"/>
        <v>1.8318443852677741E-2</v>
      </c>
      <c r="U1015" s="13">
        <f t="shared" si="1298"/>
        <v>5.6386844523681395E-2</v>
      </c>
      <c r="V1015" s="13">
        <f t="shared" si="1299"/>
        <v>5.532780195535873E-4</v>
      </c>
      <c r="W1015" s="13">
        <f t="shared" si="1300"/>
        <v>1.9837096638311096E-3</v>
      </c>
      <c r="X1015" s="13">
        <f t="shared" si="1301"/>
        <v>2.3551412646592748E-3</v>
      </c>
      <c r="Y1015" s="13">
        <f t="shared" si="1302"/>
        <v>1.3980600280457996E-3</v>
      </c>
      <c r="Z1015" s="13">
        <f t="shared" si="1303"/>
        <v>5.785564648955431E-2</v>
      </c>
      <c r="AA1015" s="13">
        <f t="shared" si="1304"/>
        <v>2.231492285102115E-2</v>
      </c>
      <c r="AB1015" s="13">
        <f t="shared" si="1305"/>
        <v>4.303432871819439E-3</v>
      </c>
      <c r="AC1015" s="13">
        <f t="shared" si="1306"/>
        <v>1.583477606821543E-5</v>
      </c>
      <c r="AD1015" s="13">
        <f t="shared" si="1307"/>
        <v>1.9127920433491521E-4</v>
      </c>
      <c r="AE1015" s="13">
        <f t="shared" si="1308"/>
        <v>2.2709449644477112E-4</v>
      </c>
      <c r="AF1015" s="13">
        <f t="shared" si="1309"/>
        <v>1.3480793820431654E-4</v>
      </c>
      <c r="AG1015" s="13">
        <f t="shared" si="1310"/>
        <v>5.3349833035454786E-5</v>
      </c>
      <c r="AH1015" s="13">
        <f t="shared" si="1311"/>
        <v>1.7172147583575225E-2</v>
      </c>
      <c r="AI1015" s="13">
        <f t="shared" si="1312"/>
        <v>6.623297322984981E-3</v>
      </c>
      <c r="AJ1015" s="13">
        <f t="shared" si="1313"/>
        <v>1.2773028887376563E-3</v>
      </c>
      <c r="AK1015" s="13">
        <f t="shared" si="1314"/>
        <v>1.6421857472870513E-4</v>
      </c>
      <c r="AL1015" s="13">
        <f t="shared" si="1315"/>
        <v>2.9004167802114435E-7</v>
      </c>
      <c r="AM1015" s="13">
        <f t="shared" si="1316"/>
        <v>1.4755277822395399E-5</v>
      </c>
      <c r="AN1015" s="13">
        <f t="shared" si="1317"/>
        <v>1.7518069455749692E-5</v>
      </c>
      <c r="AO1015" s="13">
        <f t="shared" si="1318"/>
        <v>1.0399084353081008E-5</v>
      </c>
      <c r="AP1015" s="13">
        <f t="shared" si="1319"/>
        <v>4.1154061203549938E-6</v>
      </c>
      <c r="AQ1015" s="13">
        <f t="shared" si="1320"/>
        <v>1.2214946259021417E-6</v>
      </c>
      <c r="AR1015" s="13">
        <f t="shared" si="1321"/>
        <v>4.0774952216334299E-3</v>
      </c>
      <c r="AS1015" s="13">
        <f t="shared" si="1322"/>
        <v>1.5726899069840178E-3</v>
      </c>
      <c r="AT1015" s="13">
        <f t="shared" si="1323"/>
        <v>3.0329324856186851E-4</v>
      </c>
      <c r="AU1015" s="13">
        <f t="shared" si="1324"/>
        <v>3.8993401990104335E-5</v>
      </c>
      <c r="AV1015" s="13">
        <f t="shared" si="1325"/>
        <v>3.7599387868958192E-6</v>
      </c>
      <c r="AW1015" s="13">
        <f t="shared" si="1326"/>
        <v>3.6893206265208816E-9</v>
      </c>
      <c r="AX1015" s="13">
        <f t="shared" si="1327"/>
        <v>9.4851844268298605E-7</v>
      </c>
      <c r="AY1015" s="13">
        <f t="shared" si="1328"/>
        <v>1.1261198981804448E-6</v>
      </c>
      <c r="AZ1015" s="13">
        <f t="shared" si="1329"/>
        <v>6.6848780583055864E-7</v>
      </c>
      <c r="BA1015" s="13">
        <f t="shared" si="1330"/>
        <v>2.6455202343682066E-7</v>
      </c>
      <c r="BB1015" s="13">
        <f t="shared" si="1331"/>
        <v>7.8521746201742825E-8</v>
      </c>
      <c r="BC1015" s="13">
        <f t="shared" si="1332"/>
        <v>1.8644845868792594E-8</v>
      </c>
      <c r="BD1015" s="13">
        <f t="shared" si="1333"/>
        <v>8.0682818895765518E-4</v>
      </c>
      <c r="BE1015" s="13">
        <f t="shared" si="1334"/>
        <v>3.1119363248096834E-4</v>
      </c>
      <c r="BF1015" s="13">
        <f t="shared" si="1335"/>
        <v>6.001369202395488E-5</v>
      </c>
      <c r="BG1015" s="13">
        <f t="shared" si="1336"/>
        <v>7.7157603378798202E-6</v>
      </c>
      <c r="BH1015" s="13">
        <f t="shared" si="1337"/>
        <v>7.4399219058006334E-7</v>
      </c>
      <c r="BI1015" s="13">
        <f t="shared" si="1338"/>
        <v>5.739155758134625E-8</v>
      </c>
      <c r="BJ1015" s="14">
        <f t="shared" si="1339"/>
        <v>0.12014981091633632</v>
      </c>
      <c r="BK1015" s="14">
        <f t="shared" si="1340"/>
        <v>0.31386701287315405</v>
      </c>
      <c r="BL1015" s="14">
        <f t="shared" si="1341"/>
        <v>0.50789289571555007</v>
      </c>
      <c r="BM1015" s="14">
        <f t="shared" si="1342"/>
        <v>0.20943720743299318</v>
      </c>
      <c r="BN1015" s="14">
        <f t="shared" si="1343"/>
        <v>0.79032703613102406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1.51136363636364</v>
      </c>
      <c r="F1016" s="10">
        <f>VLOOKUP(B1016,home!$B$2:$E$405,3,FALSE)</f>
        <v>0.74</v>
      </c>
      <c r="G1016" s="10">
        <f>VLOOKUP(C1016,away!$B$2:$E$405,4,FALSE)</f>
        <v>2.08</v>
      </c>
      <c r="H1016" s="10">
        <f>VLOOKUP(A1016,away!$A$2:$E$405,3,FALSE)</f>
        <v>1.32386363636364</v>
      </c>
      <c r="I1016" s="10">
        <f>VLOOKUP(C1016,away!$B$2:$E$405,3,FALSE)</f>
        <v>0.56999999999999995</v>
      </c>
      <c r="J1016" s="10">
        <f>VLOOKUP(B1016,home!$B$2:$E$405,4,FALSE)</f>
        <v>1.1299999999999999</v>
      </c>
      <c r="K1016" s="12">
        <f t="shared" si="1288"/>
        <v>2.3262909090909147</v>
      </c>
      <c r="L1016" s="12">
        <f t="shared" si="1289"/>
        <v>0.85270056818182038</v>
      </c>
      <c r="M1016" s="13">
        <f t="shared" si="1290"/>
        <v>4.162761635536362E-2</v>
      </c>
      <c r="N1016" s="13">
        <f t="shared" si="1291"/>
        <v>9.6837945494606656E-2</v>
      </c>
      <c r="O1016" s="13">
        <f t="shared" si="1292"/>
        <v>3.5495892118273392E-2</v>
      </c>
      <c r="P1016" s="13">
        <f t="shared" si="1293"/>
        <v>8.257377114481125E-2</v>
      </c>
      <c r="Q1016" s="13">
        <f t="shared" si="1294"/>
        <v>0.11263661612957251</v>
      </c>
      <c r="R1016" s="13">
        <f t="shared" si="1295"/>
        <v>1.5133683688686159E-2</v>
      </c>
      <c r="S1016" s="13">
        <f t="shared" si="1296"/>
        <v>4.094894374247017E-2</v>
      </c>
      <c r="T1016" s="13">
        <f t="shared" si="1297"/>
        <v>9.6045306571764077E-2</v>
      </c>
      <c r="U1016" s="13">
        <f t="shared" si="1298"/>
        <v>3.520535078604807E-2</v>
      </c>
      <c r="V1016" s="13">
        <f t="shared" si="1299"/>
        <v>9.0252817860868879E-3</v>
      </c>
      <c r="W1016" s="13">
        <f t="shared" si="1300"/>
        <v>8.7341845377662528E-2</v>
      </c>
      <c r="X1016" s="13">
        <f t="shared" si="1301"/>
        <v>7.4476441179581535E-2</v>
      </c>
      <c r="Y1016" s="13">
        <f t="shared" si="1302"/>
        <v>3.1753051854994545E-2</v>
      </c>
      <c r="Z1016" s="13">
        <f t="shared" si="1303"/>
        <v>4.3015002266755462E-3</v>
      </c>
      <c r="AA1016" s="13">
        <f t="shared" si="1304"/>
        <v>1.0006540872767831E-2</v>
      </c>
      <c r="AB1016" s="13">
        <f t="shared" si="1305"/>
        <v>1.1639062531883241E-2</v>
      </c>
      <c r="AC1016" s="13">
        <f t="shared" si="1306"/>
        <v>1.1189259948848657E-3</v>
      </c>
      <c r="AD1016" s="13">
        <f t="shared" si="1307"/>
        <v>5.0795635221320176E-2</v>
      </c>
      <c r="AE1016" s="13">
        <f t="shared" si="1308"/>
        <v>4.3313467014376196E-2</v>
      </c>
      <c r="AF1016" s="13">
        <f t="shared" si="1309"/>
        <v>1.8466708966541557E-2</v>
      </c>
      <c r="AG1016" s="13">
        <f t="shared" si="1310"/>
        <v>5.2488577427394351E-3</v>
      </c>
      <c r="AH1016" s="13">
        <f t="shared" si="1311"/>
        <v>9.1697292183011664E-4</v>
      </c>
      <c r="AI1016" s="13">
        <f t="shared" si="1312"/>
        <v>2.1331457719359344E-3</v>
      </c>
      <c r="AJ1016" s="13">
        <f t="shared" si="1313"/>
        <v>2.4811588085101436E-3</v>
      </c>
      <c r="AK1016" s="13">
        <f t="shared" si="1314"/>
        <v>1.9239657267493306E-3</v>
      </c>
      <c r="AL1016" s="13">
        <f t="shared" si="1315"/>
        <v>8.8781388048608209E-5</v>
      </c>
      <c r="AM1016" s="13">
        <f t="shared" si="1316"/>
        <v>2.3633084887371078E-2</v>
      </c>
      <c r="AN1016" s="13">
        <f t="shared" si="1317"/>
        <v>2.015194491135051E-2</v>
      </c>
      <c r="AO1016" s="13">
        <f t="shared" si="1318"/>
        <v>8.5917874379386611E-3</v>
      </c>
      <c r="AP1016" s="13">
        <f t="shared" si="1319"/>
        <v>2.4420740100092415E-3</v>
      </c>
      <c r="AQ1016" s="13">
        <f t="shared" si="1320"/>
        <v>5.205894739692341E-4</v>
      </c>
      <c r="AR1016" s="13">
        <f t="shared" si="1321"/>
        <v>1.5638066629037695E-4</v>
      </c>
      <c r="AS1016" s="13">
        <f t="shared" si="1322"/>
        <v>3.6378692234888396E-4</v>
      </c>
      <c r="AT1016" s="13">
        <f t="shared" si="1323"/>
        <v>4.2313710515318572E-4</v>
      </c>
      <c r="AU1016" s="13">
        <f t="shared" si="1324"/>
        <v>3.2811333367230072E-4</v>
      </c>
      <c r="AV1016" s="13">
        <f t="shared" si="1325"/>
        <v>1.9082176631834681E-4</v>
      </c>
      <c r="AW1016" s="13">
        <f t="shared" si="1326"/>
        <v>4.8919274300326509E-6</v>
      </c>
      <c r="AX1016" s="13">
        <f t="shared" si="1327"/>
        <v>9.1629050878775323E-3</v>
      </c>
      <c r="AY1016" s="13">
        <f t="shared" si="1328"/>
        <v>7.813214374629264E-3</v>
      </c>
      <c r="AZ1016" s="13">
        <f t="shared" si="1329"/>
        <v>3.3311661682863696E-3</v>
      </c>
      <c r="BA1016" s="13">
        <f t="shared" si="1330"/>
        <v>9.4682909480194846E-4</v>
      </c>
      <c r="BB1016" s="13">
        <f t="shared" si="1331"/>
        <v>2.0184042677717499E-4</v>
      </c>
      <c r="BC1016" s="13">
        <f t="shared" si="1332"/>
        <v>3.4421889318991659E-5</v>
      </c>
      <c r="BD1016" s="13">
        <f t="shared" si="1333"/>
        <v>2.2224313833075998E-5</v>
      </c>
      <c r="BE1016" s="13">
        <f t="shared" si="1334"/>
        <v>5.1700219230668155E-5</v>
      </c>
      <c r="BF1016" s="13">
        <f t="shared" si="1335"/>
        <v>6.0134874997155322E-5</v>
      </c>
      <c r="BG1016" s="13">
        <f t="shared" si="1336"/>
        <v>4.6630404341733651E-5</v>
      </c>
      <c r="BH1016" s="13">
        <f t="shared" si="1337"/>
        <v>2.711897142685213E-5</v>
      </c>
      <c r="BI1016" s="13">
        <f t="shared" si="1338"/>
        <v>1.2617323338836476E-5</v>
      </c>
      <c r="BJ1016" s="14">
        <f t="shared" si="1339"/>
        <v>0.69374573331548917</v>
      </c>
      <c r="BK1016" s="14">
        <f t="shared" si="1340"/>
        <v>0.18319653478629466</v>
      </c>
      <c r="BL1016" s="14">
        <f t="shared" si="1341"/>
        <v>0.11661843912763563</v>
      </c>
      <c r="BM1016" s="14">
        <f t="shared" si="1342"/>
        <v>0.60574836007758204</v>
      </c>
      <c r="BN1016" s="14">
        <f t="shared" si="1343"/>
        <v>0.38430552493131365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1.6834532374100699</v>
      </c>
      <c r="F1017" s="10">
        <f>VLOOKUP(B1017,home!$B$2:$E$405,3,FALSE)</f>
        <v>1.27</v>
      </c>
      <c r="G1017" s="10">
        <f>VLOOKUP(C1017,away!$B$2:$E$405,4,FALSE)</f>
        <v>0.97</v>
      </c>
      <c r="H1017" s="10">
        <f>VLOOKUP(A1017,away!$A$2:$E$405,3,FALSE)</f>
        <v>1.19424460431655</v>
      </c>
      <c r="I1017" s="10">
        <f>VLOOKUP(C1017,away!$B$2:$E$405,3,FALSE)</f>
        <v>0.74</v>
      </c>
      <c r="J1017" s="10">
        <f>VLOOKUP(B1017,home!$B$2:$E$405,4,FALSE)</f>
        <v>0.72</v>
      </c>
      <c r="K1017" s="12">
        <f t="shared" si="1288"/>
        <v>2.0738460431654651</v>
      </c>
      <c r="L1017" s="12">
        <f t="shared" si="1289"/>
        <v>0.63629352517985782</v>
      </c>
      <c r="M1017" s="13">
        <f t="shared" si="1290"/>
        <v>6.6527520931016396E-2</v>
      </c>
      <c r="N1017" s="13">
        <f t="shared" si="1291"/>
        <v>0.13796783604439597</v>
      </c>
      <c r="O1017" s="13">
        <f t="shared" si="1292"/>
        <v>4.2331030814673209E-2</v>
      </c>
      <c r="P1017" s="13">
        <f t="shared" si="1293"/>
        <v>8.778804075812538E-2</v>
      </c>
      <c r="Q1017" s="13">
        <f t="shared" si="1294"/>
        <v>0.14306202543238616</v>
      </c>
      <c r="R1017" s="13">
        <f t="shared" si="1295"/>
        <v>1.3467480410782799E-2</v>
      </c>
      <c r="S1017" s="13">
        <f t="shared" si="1296"/>
        <v>2.8960721789639304E-2</v>
      </c>
      <c r="T1017" s="13">
        <f t="shared" si="1297"/>
        <v>9.1029440481743482E-2</v>
      </c>
      <c r="U1017" s="13">
        <f t="shared" si="1298"/>
        <v>2.7929480961310316E-2</v>
      </c>
      <c r="V1017" s="13">
        <f t="shared" si="1299"/>
        <v>4.2462043264602086E-3</v>
      </c>
      <c r="W1017" s="13">
        <f t="shared" si="1300"/>
        <v>9.8896205123397057E-2</v>
      </c>
      <c r="X1017" s="13">
        <f t="shared" si="1301"/>
        <v>6.2927014984876642E-2</v>
      </c>
      <c r="Y1017" s="13">
        <f t="shared" si="1302"/>
        <v>2.0020026096886443E-2</v>
      </c>
      <c r="Z1017" s="13">
        <f t="shared" si="1303"/>
        <v>2.8564235286225562E-3</v>
      </c>
      <c r="AA1017" s="13">
        <f t="shared" si="1304"/>
        <v>5.9237826324386221E-3</v>
      </c>
      <c r="AB1017" s="13">
        <f t="shared" si="1305"/>
        <v>6.1425065864275721E-3</v>
      </c>
      <c r="AC1017" s="13">
        <f t="shared" si="1306"/>
        <v>3.5019901657047404E-4</v>
      </c>
      <c r="AD1017" s="13">
        <f t="shared" si="1307"/>
        <v>5.1273875919809295E-2</v>
      </c>
      <c r="AE1017" s="13">
        <f t="shared" si="1308"/>
        <v>3.2625235258650083E-2</v>
      </c>
      <c r="AF1017" s="13">
        <f t="shared" si="1309"/>
        <v>1.0379612976274325E-2</v>
      </c>
      <c r="AG1017" s="13">
        <f t="shared" si="1310"/>
        <v>2.2014935102253955E-3</v>
      </c>
      <c r="AH1017" s="13">
        <f t="shared" si="1311"/>
        <v>4.5438094910848359E-4</v>
      </c>
      <c r="AI1017" s="13">
        <f t="shared" si="1312"/>
        <v>9.4231613339839705E-4</v>
      </c>
      <c r="AJ1017" s="13">
        <f t="shared" si="1313"/>
        <v>9.7710929232962349E-4</v>
      </c>
      <c r="AK1017" s="13">
        <f t="shared" si="1314"/>
        <v>6.7545807987933241E-4</v>
      </c>
      <c r="AL1017" s="13">
        <f t="shared" si="1315"/>
        <v>1.8484552022927472E-5</v>
      </c>
      <c r="AM1017" s="13">
        <f t="shared" si="1316"/>
        <v>2.1266824938810703E-2</v>
      </c>
      <c r="AN1017" s="13">
        <f t="shared" si="1317"/>
        <v>1.3531943009698778E-2</v>
      </c>
      <c r="AO1017" s="13">
        <f t="shared" si="1318"/>
        <v>4.305143860087084E-3</v>
      </c>
      <c r="AP1017" s="13">
        <f t="shared" si="1319"/>
        <v>9.1311172104707728E-4</v>
      </c>
      <c r="AQ1017" s="13">
        <f t="shared" si="1320"/>
        <v>1.4525176896702292E-4</v>
      </c>
      <c r="AR1017" s="13">
        <f t="shared" si="1321"/>
        <v>5.782393117656136E-5</v>
      </c>
      <c r="AS1017" s="13">
        <f t="shared" si="1322"/>
        <v>1.1991793087078392E-4</v>
      </c>
      <c r="AT1017" s="13">
        <f t="shared" si="1323"/>
        <v>1.2434566322048256E-4</v>
      </c>
      <c r="AU1017" s="13">
        <f t="shared" si="1324"/>
        <v>8.5957920551527737E-5</v>
      </c>
      <c r="AV1017" s="13">
        <f t="shared" si="1325"/>
        <v>4.4565873353629302E-5</v>
      </c>
      <c r="AW1017" s="13">
        <f t="shared" si="1326"/>
        <v>6.7754858928026504E-7</v>
      </c>
      <c r="AX1017" s="13">
        <f t="shared" si="1327"/>
        <v>7.3506867916742005E-3</v>
      </c>
      <c r="AY1017" s="13">
        <f t="shared" si="1328"/>
        <v>4.677194411167397E-3</v>
      </c>
      <c r="AZ1017" s="13">
        <f t="shared" si="1329"/>
        <v>1.4880342599166161E-3</v>
      </c>
      <c r="BA1017" s="13">
        <f t="shared" si="1330"/>
        <v>3.1560885494358152E-4</v>
      </c>
      <c r="BB1017" s="13">
        <f t="shared" si="1331"/>
        <v>5.0204967722507463E-5</v>
      </c>
      <c r="BC1017" s="13">
        <f t="shared" si="1332"/>
        <v>6.3890191787390541E-6</v>
      </c>
      <c r="BD1017" s="13">
        <f t="shared" si="1333"/>
        <v>6.1321655013486138E-6</v>
      </c>
      <c r="BE1017" s="13">
        <f t="shared" si="1334"/>
        <v>1.2717167161007591E-5</v>
      </c>
      <c r="BF1017" s="13">
        <f t="shared" si="1335"/>
        <v>1.3186723398564696E-5</v>
      </c>
      <c r="BG1017" s="13">
        <f t="shared" si="1336"/>
        <v>9.1157447141436153E-6</v>
      </c>
      <c r="BH1017" s="13">
        <f t="shared" si="1337"/>
        <v>4.7261627764833096E-6</v>
      </c>
      <c r="BI1017" s="13">
        <f t="shared" si="1338"/>
        <v>1.9602667946731639E-6</v>
      </c>
      <c r="BJ1017" s="14">
        <f t="shared" si="1339"/>
        <v>0.70443315943185836</v>
      </c>
      <c r="BK1017" s="14">
        <f t="shared" si="1340"/>
        <v>0.19256836578500208</v>
      </c>
      <c r="BL1017" s="14">
        <f t="shared" si="1341"/>
        <v>9.9323995409867555E-2</v>
      </c>
      <c r="BM1017" s="14">
        <f t="shared" si="1342"/>
        <v>0.50336149290139265</v>
      </c>
      <c r="BN1017" s="14">
        <f t="shared" si="1343"/>
        <v>0.49114393439137993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1.6834532374100699</v>
      </c>
      <c r="F1018" s="10">
        <f>VLOOKUP(B1018,home!$B$2:$E$405,3,FALSE)</f>
        <v>0.76</v>
      </c>
      <c r="G1018" s="10">
        <f>VLOOKUP(C1018,away!$B$2:$E$405,4,FALSE)</f>
        <v>1.44</v>
      </c>
      <c r="H1018" s="10">
        <f>VLOOKUP(A1018,away!$A$2:$E$405,3,FALSE)</f>
        <v>1.19424460431655</v>
      </c>
      <c r="I1018" s="10">
        <f>VLOOKUP(C1018,away!$B$2:$E$405,3,FALSE)</f>
        <v>0.93</v>
      </c>
      <c r="J1018" s="10">
        <f>VLOOKUP(B1018,home!$B$2:$E$405,4,FALSE)</f>
        <v>1.44</v>
      </c>
      <c r="K1018" s="12">
        <f t="shared" si="1288"/>
        <v>1.8423712230215805</v>
      </c>
      <c r="L1018" s="12">
        <f t="shared" si="1289"/>
        <v>1.5993323741007237</v>
      </c>
      <c r="M1018" s="13">
        <f t="shared" si="1290"/>
        <v>3.2010106525553986E-2</v>
      </c>
      <c r="N1018" s="13">
        <f t="shared" si="1291"/>
        <v>5.8974499108535978E-2</v>
      </c>
      <c r="O1018" s="13">
        <f t="shared" si="1292"/>
        <v>5.1194799664731332E-2</v>
      </c>
      <c r="P1018" s="13">
        <f t="shared" si="1293"/>
        <v>9.4319825670655874E-2</v>
      </c>
      <c r="Q1018" s="13">
        <f t="shared" si="1294"/>
        <v>5.432646002483927E-2</v>
      </c>
      <c r="R1018" s="13">
        <f t="shared" si="1295"/>
        <v>4.0938750244702851E-2</v>
      </c>
      <c r="S1018" s="13">
        <f t="shared" si="1296"/>
        <v>6.9479849336341354E-2</v>
      </c>
      <c r="T1018" s="13">
        <f t="shared" si="1297"/>
        <v>8.6886066288014263E-2</v>
      </c>
      <c r="U1018" s="13">
        <f t="shared" si="1298"/>
        <v>7.5424375357308227E-2</v>
      </c>
      <c r="V1018" s="13">
        <f t="shared" si="1299"/>
        <v>2.2747424306256259E-2</v>
      </c>
      <c r="W1018" s="13">
        <f t="shared" si="1300"/>
        <v>3.3363168866132054E-2</v>
      </c>
      <c r="X1018" s="13">
        <f t="shared" si="1301"/>
        <v>5.335879607019433E-2</v>
      </c>
      <c r="Y1018" s="13">
        <f t="shared" si="1302"/>
        <v>4.2669224999050133E-2</v>
      </c>
      <c r="Z1018" s="13">
        <f t="shared" si="1303"/>
        <v>2.1824889540525725E-2</v>
      </c>
      <c r="AA1018" s="13">
        <f t="shared" si="1304"/>
        <v>4.0209548435089282E-2</v>
      </c>
      <c r="AB1018" s="13">
        <f t="shared" si="1305"/>
        <v>3.704045746375046E-2</v>
      </c>
      <c r="AC1018" s="13">
        <f t="shared" si="1306"/>
        <v>4.1891712647647095E-3</v>
      </c>
      <c r="AD1018" s="13">
        <f t="shared" si="1307"/>
        <v>1.5366835556942795E-2</v>
      </c>
      <c r="AE1018" s="13">
        <f t="shared" si="1308"/>
        <v>2.457667759370074E-2</v>
      </c>
      <c r="AF1018" s="13">
        <f t="shared" si="1309"/>
        <v>1.9653138061720733E-2</v>
      </c>
      <c r="AG1018" s="13">
        <f t="shared" si="1310"/>
        <v>1.0477299984927035E-2</v>
      </c>
      <c r="AH1018" s="13">
        <f t="shared" si="1311"/>
        <v>8.7263131008337678E-3</v>
      </c>
      <c r="AI1018" s="13">
        <f t="shared" si="1312"/>
        <v>1.6077108140052348E-2</v>
      </c>
      <c r="AJ1018" s="13">
        <f t="shared" si="1313"/>
        <v>1.4810000693319227E-2</v>
      </c>
      <c r="AK1018" s="13">
        <f t="shared" si="1314"/>
        <v>9.0951730301003352E-3</v>
      </c>
      <c r="AL1018" s="13">
        <f t="shared" si="1315"/>
        <v>4.9374643983980334E-4</v>
      </c>
      <c r="AM1018" s="13">
        <f t="shared" si="1316"/>
        <v>5.6622831238032417E-3</v>
      </c>
      <c r="AN1018" s="13">
        <f t="shared" si="1317"/>
        <v>9.0558727112227018E-3</v>
      </c>
      <c r="AO1018" s="13">
        <f t="shared" si="1318"/>
        <v>7.2416752013968804E-3</v>
      </c>
      <c r="AP1018" s="13">
        <f t="shared" si="1319"/>
        <v>3.8606151974388018E-3</v>
      </c>
      <c r="AQ1018" s="13">
        <f t="shared" si="1320"/>
        <v>1.5436017173022837E-3</v>
      </c>
      <c r="AR1018" s="13">
        <f t="shared" si="1321"/>
        <v>2.7912550097405446E-3</v>
      </c>
      <c r="AS1018" s="13">
        <f t="shared" si="1322"/>
        <v>5.1425279060608011E-3</v>
      </c>
      <c r="AT1018" s="13">
        <f t="shared" si="1323"/>
        <v>4.7372227138559224E-3</v>
      </c>
      <c r="AU1018" s="13">
        <f t="shared" si="1324"/>
        <v>2.9092409350174498E-3</v>
      </c>
      <c r="AV1018" s="13">
        <f t="shared" si="1325"/>
        <v>1.3399754448781354E-3</v>
      </c>
      <c r="AW1018" s="13">
        <f t="shared" si="1326"/>
        <v>4.0412651560201441E-5</v>
      </c>
      <c r="AX1018" s="13">
        <f t="shared" si="1327"/>
        <v>1.7386712473159739E-3</v>
      </c>
      <c r="AY1018" s="13">
        <f t="shared" si="1328"/>
        <v>2.7807132137505236E-3</v>
      </c>
      <c r="AZ1018" s="13">
        <f t="shared" si="1329"/>
        <v>2.2236423329204391E-3</v>
      </c>
      <c r="BA1018" s="13">
        <f t="shared" si="1330"/>
        <v>1.185447723820172E-3</v>
      </c>
      <c r="BB1018" s="13">
        <f t="shared" si="1331"/>
        <v>4.7398123062740389E-4</v>
      </c>
      <c r="BC1018" s="13">
        <f t="shared" si="1332"/>
        <v>1.5161070537170177E-4</v>
      </c>
      <c r="BD1018" s="13">
        <f t="shared" si="1333"/>
        <v>7.4402408357481257E-4</v>
      </c>
      <c r="BE1018" s="13">
        <f t="shared" si="1334"/>
        <v>1.3707685608132382E-3</v>
      </c>
      <c r="BF1018" s="13">
        <f t="shared" si="1335"/>
        <v>1.2627322749325085E-3</v>
      </c>
      <c r="BG1018" s="13">
        <f t="shared" si="1336"/>
        <v>7.7547386857207629E-4</v>
      </c>
      <c r="BH1018" s="13">
        <f t="shared" si="1337"/>
        <v>3.5717768491560294E-4</v>
      </c>
      <c r="BI1018" s="13">
        <f t="shared" si="1338"/>
        <v>1.3161077763879523E-4</v>
      </c>
      <c r="BJ1018" s="14">
        <f t="shared" si="1339"/>
        <v>0.43557028095902744</v>
      </c>
      <c r="BK1018" s="14">
        <f t="shared" si="1340"/>
        <v>0.2260208367571625</v>
      </c>
      <c r="BL1018" s="14">
        <f t="shared" si="1341"/>
        <v>0.31507853538988767</v>
      </c>
      <c r="BM1018" s="14">
        <f t="shared" si="1342"/>
        <v>0.66398980084539372</v>
      </c>
      <c r="BN1018" s="14">
        <f t="shared" si="1343"/>
        <v>0.33176444123901927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1.175</v>
      </c>
      <c r="F1019" s="10">
        <f>VLOOKUP(B1019,home!$B$2:$E$405,3,FALSE)</f>
        <v>0.64</v>
      </c>
      <c r="G1019" s="10">
        <f>VLOOKUP(C1019,away!$B$2:$E$405,4,FALSE)</f>
        <v>0.85</v>
      </c>
      <c r="H1019" s="10">
        <f>VLOOKUP(A1019,away!$A$2:$E$405,3,FALSE)</f>
        <v>0.99375000000000002</v>
      </c>
      <c r="I1019" s="10">
        <f>VLOOKUP(C1019,away!$B$2:$E$405,3,FALSE)</f>
        <v>0.95</v>
      </c>
      <c r="J1019" s="10">
        <f>VLOOKUP(B1019,home!$B$2:$E$405,4,FALSE)</f>
        <v>0.5</v>
      </c>
      <c r="K1019" s="12">
        <f t="shared" si="1288"/>
        <v>0.63919999999999999</v>
      </c>
      <c r="L1019" s="12">
        <f t="shared" si="1289"/>
        <v>0.47203125000000001</v>
      </c>
      <c r="M1019" s="13">
        <f t="shared" si="1290"/>
        <v>0.32915344130370444</v>
      </c>
      <c r="N1019" s="13">
        <f t="shared" si="1291"/>
        <v>0.21039487968132786</v>
      </c>
      <c r="O1019" s="13">
        <f t="shared" si="1292"/>
        <v>0.15537071034038924</v>
      </c>
      <c r="P1019" s="13">
        <f t="shared" si="1293"/>
        <v>9.9312958049576794E-2</v>
      </c>
      <c r="Q1019" s="13">
        <f t="shared" si="1294"/>
        <v>6.7242203546152374E-2</v>
      </c>
      <c r="R1019" s="13">
        <f t="shared" si="1295"/>
        <v>3.6669915307680927E-2</v>
      </c>
      <c r="S1019" s="13">
        <f t="shared" si="1296"/>
        <v>7.4912353927484177E-3</v>
      </c>
      <c r="T1019" s="13">
        <f t="shared" si="1297"/>
        <v>3.1740421392644741E-2</v>
      </c>
      <c r="U1019" s="13">
        <f t="shared" si="1298"/>
        <v>2.3439409864669646E-2</v>
      </c>
      <c r="V1019" s="13">
        <f t="shared" si="1299"/>
        <v>2.5114148159823457E-4</v>
      </c>
      <c r="W1019" s="13">
        <f t="shared" si="1300"/>
        <v>1.4327072168900203E-2</v>
      </c>
      <c r="X1019" s="13">
        <f t="shared" si="1301"/>
        <v>6.7628257847261748E-3</v>
      </c>
      <c r="Y1019" s="13">
        <f t="shared" si="1302"/>
        <v>1.5961325543482631E-3</v>
      </c>
      <c r="Z1019" s="13">
        <f t="shared" si="1303"/>
        <v>5.7697819866929217E-3</v>
      </c>
      <c r="AA1019" s="13">
        <f t="shared" si="1304"/>
        <v>3.6880446458941148E-3</v>
      </c>
      <c r="AB1019" s="13">
        <f t="shared" si="1305"/>
        <v>1.1786990688277591E-3</v>
      </c>
      <c r="AC1019" s="13">
        <f t="shared" si="1306"/>
        <v>4.7359377680523818E-6</v>
      </c>
      <c r="AD1019" s="13">
        <f t="shared" si="1307"/>
        <v>2.2894661325902517E-3</v>
      </c>
      <c r="AE1019" s="13">
        <f t="shared" si="1308"/>
        <v>1.0806995603992425E-3</v>
      </c>
      <c r="AF1019" s="13">
        <f t="shared" si="1309"/>
        <v>2.5506198218485239E-4</v>
      </c>
      <c r="AG1019" s="13">
        <f t="shared" si="1310"/>
        <v>4.0132408759397879E-5</v>
      </c>
      <c r="AH1019" s="13">
        <f t="shared" si="1311"/>
        <v>6.8087935085153577E-4</v>
      </c>
      <c r="AI1019" s="13">
        <f t="shared" si="1312"/>
        <v>4.3521808106430161E-4</v>
      </c>
      <c r="AJ1019" s="13">
        <f t="shared" si="1313"/>
        <v>1.3909569870815079E-4</v>
      </c>
      <c r="AK1019" s="13">
        <f t="shared" si="1314"/>
        <v>2.9636656871416668E-5</v>
      </c>
      <c r="AL1019" s="13">
        <f t="shared" si="1315"/>
        <v>5.7157535649158615E-8</v>
      </c>
      <c r="AM1019" s="13">
        <f t="shared" si="1316"/>
        <v>2.9268535039033794E-4</v>
      </c>
      <c r="AN1019" s="13">
        <f t="shared" si="1317"/>
        <v>1.3815663180143922E-4</v>
      </c>
      <c r="AO1019" s="13">
        <f t="shared" si="1318"/>
        <v>3.2607123802511545E-5</v>
      </c>
      <c r="AP1019" s="13">
        <f t="shared" si="1319"/>
        <v>5.1305271358014271E-6</v>
      </c>
      <c r="AQ1019" s="13">
        <f t="shared" si="1320"/>
        <v>6.0544228426781681E-7</v>
      </c>
      <c r="AR1019" s="13">
        <f t="shared" si="1321"/>
        <v>6.427926621632783E-5</v>
      </c>
      <c r="AS1019" s="13">
        <f t="shared" si="1322"/>
        <v>4.1087306965476748E-5</v>
      </c>
      <c r="AT1019" s="13">
        <f t="shared" si="1323"/>
        <v>1.3131503306166369E-5</v>
      </c>
      <c r="AU1019" s="13">
        <f t="shared" si="1324"/>
        <v>2.7978856377671813E-6</v>
      </c>
      <c r="AV1019" s="13">
        <f t="shared" si="1325"/>
        <v>4.4710212491519549E-7</v>
      </c>
      <c r="AW1019" s="13">
        <f t="shared" si="1326"/>
        <v>4.7904742792253563E-10</v>
      </c>
      <c r="AX1019" s="13">
        <f t="shared" si="1327"/>
        <v>3.1180745994917318E-5</v>
      </c>
      <c r="AY1019" s="13">
        <f t="shared" si="1328"/>
        <v>1.4718286507913318E-5</v>
      </c>
      <c r="AZ1019" s="13">
        <f t="shared" si="1329"/>
        <v>3.4737455890942286E-6</v>
      </c>
      <c r="BA1019" s="13">
        <f t="shared" si="1330"/>
        <v>5.4657215753404505E-7</v>
      </c>
      <c r="BB1019" s="13">
        <f t="shared" si="1331"/>
        <v>6.4499784683998056E-8</v>
      </c>
      <c r="BC1019" s="13">
        <f t="shared" si="1332"/>
        <v>6.0891827978236948E-9</v>
      </c>
      <c r="BD1019" s="13">
        <f t="shared" si="1333"/>
        <v>5.056970396862663E-6</v>
      </c>
      <c r="BE1019" s="13">
        <f t="shared" si="1334"/>
        <v>3.2324154776746138E-6</v>
      </c>
      <c r="BF1019" s="13">
        <f t="shared" si="1335"/>
        <v>1.0330799866648064E-6</v>
      </c>
      <c r="BG1019" s="13">
        <f t="shared" si="1336"/>
        <v>2.2011490915871481E-7</v>
      </c>
      <c r="BH1019" s="13">
        <f t="shared" si="1337"/>
        <v>3.5174362483562617E-8</v>
      </c>
      <c r="BI1019" s="13">
        <f t="shared" si="1338"/>
        <v>4.4966904998986475E-9</v>
      </c>
      <c r="BJ1019" s="14">
        <f t="shared" si="1339"/>
        <v>0.33624807022666464</v>
      </c>
      <c r="BK1019" s="14">
        <f t="shared" si="1340"/>
        <v>0.43622828760943949</v>
      </c>
      <c r="BL1019" s="14">
        <f t="shared" si="1341"/>
        <v>0.22176293433103106</v>
      </c>
      <c r="BM1019" s="14">
        <f t="shared" si="1342"/>
        <v>0.10185024811753604</v>
      </c>
      <c r="BN1019" s="14">
        <f t="shared" si="1343"/>
        <v>0.89814410822883162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1.175</v>
      </c>
      <c r="F1020" s="10">
        <f>VLOOKUP(B1020,home!$B$2:$E$405,3,FALSE)</f>
        <v>2.34</v>
      </c>
      <c r="G1020" s="10">
        <f>VLOOKUP(C1020,away!$B$2:$E$405,4,FALSE)</f>
        <v>1.17</v>
      </c>
      <c r="H1020" s="10">
        <f>VLOOKUP(A1020,away!$A$2:$E$405,3,FALSE)</f>
        <v>0.99375000000000002</v>
      </c>
      <c r="I1020" s="10">
        <f>VLOOKUP(C1020,away!$B$2:$E$405,3,FALSE)</f>
        <v>0.32</v>
      </c>
      <c r="J1020" s="10">
        <f>VLOOKUP(B1020,home!$B$2:$E$405,4,FALSE)</f>
        <v>1.1299999999999999</v>
      </c>
      <c r="K1020" s="12">
        <f t="shared" si="1288"/>
        <v>3.2169149999999997</v>
      </c>
      <c r="L1020" s="12">
        <f t="shared" si="1289"/>
        <v>0.35933999999999999</v>
      </c>
      <c r="M1020" s="13">
        <f t="shared" si="1290"/>
        <v>2.798028846814658E-2</v>
      </c>
      <c r="N1020" s="13">
        <f t="shared" si="1291"/>
        <v>9.0010209677507752E-2</v>
      </c>
      <c r="O1020" s="13">
        <f t="shared" si="1292"/>
        <v>1.005443685814379E-2</v>
      </c>
      <c r="P1020" s="13">
        <f t="shared" si="1293"/>
        <v>3.2344268745515631E-2</v>
      </c>
      <c r="Q1020" s="13">
        <f t="shared" si="1294"/>
        <v>0.14477759683235994</v>
      </c>
      <c r="R1020" s="13">
        <f t="shared" si="1295"/>
        <v>1.8064806703026947E-3</v>
      </c>
      <c r="S1020" s="13">
        <f t="shared" si="1296"/>
        <v>9.3472206502901427E-3</v>
      </c>
      <c r="T1020" s="13">
        <f t="shared" si="1297"/>
        <v>5.2024381645740213E-2</v>
      </c>
      <c r="U1020" s="13">
        <f t="shared" si="1298"/>
        <v>5.8112947655067932E-3</v>
      </c>
      <c r="V1020" s="13">
        <f t="shared" si="1299"/>
        <v>1.200563497012454E-3</v>
      </c>
      <c r="W1020" s="13">
        <f t="shared" si="1300"/>
        <v>0.15524574097132368</v>
      </c>
      <c r="X1020" s="13">
        <f t="shared" si="1301"/>
        <v>5.5786004560635448E-2</v>
      </c>
      <c r="Y1020" s="13">
        <f t="shared" si="1302"/>
        <v>1.002307143940937E-2</v>
      </c>
      <c r="Z1020" s="13">
        <f t="shared" si="1303"/>
        <v>2.1638025468885674E-4</v>
      </c>
      <c r="AA1020" s="13">
        <f t="shared" si="1304"/>
        <v>6.9607688701240353E-4</v>
      </c>
      <c r="AB1020" s="13">
        <f t="shared" si="1305"/>
        <v>1.119610089491753E-3</v>
      </c>
      <c r="AC1020" s="13">
        <f t="shared" si="1306"/>
        <v>8.6738179177533767E-5</v>
      </c>
      <c r="AD1020" s="13">
        <f t="shared" si="1307"/>
        <v>0.12485308820419144</v>
      </c>
      <c r="AE1020" s="13">
        <f t="shared" si="1308"/>
        <v>4.4864708715294153E-2</v>
      </c>
      <c r="AF1020" s="13">
        <f t="shared" si="1309"/>
        <v>8.0608422148768996E-3</v>
      </c>
      <c r="AG1020" s="13">
        <f t="shared" si="1310"/>
        <v>9.6552768049795474E-4</v>
      </c>
      <c r="AH1020" s="13">
        <f t="shared" si="1311"/>
        <v>1.9438520179973446E-5</v>
      </c>
      <c r="AI1020" s="13">
        <f t="shared" si="1312"/>
        <v>6.2532067144759266E-5</v>
      </c>
      <c r="AJ1020" s="13">
        <f t="shared" si="1313"/>
        <v>1.0058017238949164E-4</v>
      </c>
      <c r="AK1020" s="13">
        <f t="shared" si="1314"/>
        <v>1.0785262175411381E-4</v>
      </c>
      <c r="AL1020" s="13">
        <f t="shared" si="1315"/>
        <v>4.0106562604008437E-6</v>
      </c>
      <c r="AM1020" s="13">
        <f t="shared" si="1316"/>
        <v>8.032835444807726E-2</v>
      </c>
      <c r="AN1020" s="13">
        <f t="shared" si="1317"/>
        <v>2.8865190887372077E-2</v>
      </c>
      <c r="AO1020" s="13">
        <f t="shared" si="1318"/>
        <v>5.1862088467341406E-3</v>
      </c>
      <c r="AP1020" s="13">
        <f t="shared" si="1319"/>
        <v>6.2120409566181526E-4</v>
      </c>
      <c r="AQ1020" s="13">
        <f t="shared" si="1320"/>
        <v>5.5805869933779173E-5</v>
      </c>
      <c r="AR1020" s="13">
        <f t="shared" si="1321"/>
        <v>1.3970075682943324E-6</v>
      </c>
      <c r="AS1020" s="13">
        <f t="shared" si="1322"/>
        <v>4.4940546015595617E-6</v>
      </c>
      <c r="AT1020" s="13">
        <f t="shared" si="1323"/>
        <v>7.228495829287989E-6</v>
      </c>
      <c r="AU1020" s="13">
        <f t="shared" si="1324"/>
        <v>7.7511522202246546E-6</v>
      </c>
      <c r="AV1020" s="13">
        <f t="shared" si="1325"/>
        <v>6.2336994611310002E-6</v>
      </c>
      <c r="AW1020" s="13">
        <f t="shared" si="1326"/>
        <v>1.2878286726740173E-7</v>
      </c>
      <c r="AX1020" s="13">
        <f t="shared" si="1327"/>
        <v>4.306824805822277E-2</v>
      </c>
      <c r="AY1020" s="13">
        <f t="shared" si="1328"/>
        <v>1.5476144257241769E-2</v>
      </c>
      <c r="AZ1020" s="13">
        <f t="shared" si="1329"/>
        <v>2.7805988386986284E-3</v>
      </c>
      <c r="BA1020" s="13">
        <f t="shared" si="1330"/>
        <v>3.330601288993216E-4</v>
      </c>
      <c r="BB1020" s="13">
        <f t="shared" si="1331"/>
        <v>2.9920456679670559E-5</v>
      </c>
      <c r="BC1020" s="13">
        <f t="shared" si="1332"/>
        <v>2.1503233806545647E-6</v>
      </c>
      <c r="BD1020" s="13">
        <f t="shared" si="1333"/>
        <v>8.3666783265147462E-8</v>
      </c>
      <c r="BE1020" s="13">
        <f t="shared" si="1334"/>
        <v>2.6914893008740182E-7</v>
      </c>
      <c r="BF1020" s="13">
        <f t="shared" si="1335"/>
        <v>4.3291461521605713E-7</v>
      </c>
      <c r="BG1020" s="13">
        <f t="shared" si="1336"/>
        <v>4.6421650646925402E-7</v>
      </c>
      <c r="BH1020" s="13">
        <f t="shared" si="1337"/>
        <v>3.7333626072713513E-7</v>
      </c>
      <c r="BI1020" s="13">
        <f t="shared" si="1338"/>
        <v>2.4019820343540626E-7</v>
      </c>
      <c r="BJ1020" s="14">
        <f t="shared" si="1339"/>
        <v>0.86335805815273881</v>
      </c>
      <c r="BK1020" s="14">
        <f t="shared" si="1340"/>
        <v>8.6439234453644528E-2</v>
      </c>
      <c r="BL1020" s="14">
        <f t="shared" si="1341"/>
        <v>1.9807270542905472E-2</v>
      </c>
      <c r="BM1020" s="14">
        <f t="shared" si="1342"/>
        <v>0.64737164667762659</v>
      </c>
      <c r="BN1020" s="14">
        <f t="shared" si="1343"/>
        <v>0.30697328125197637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1.175</v>
      </c>
      <c r="F1021" s="10">
        <f>VLOOKUP(B1021,home!$B$2:$E$405,3,FALSE)</f>
        <v>0.74</v>
      </c>
      <c r="G1021" s="10">
        <f>VLOOKUP(C1021,away!$B$2:$E$405,4,FALSE)</f>
        <v>0.73</v>
      </c>
      <c r="H1021" s="10">
        <f>VLOOKUP(A1021,away!$A$2:$E$405,3,FALSE)</f>
        <v>0.99375000000000002</v>
      </c>
      <c r="I1021" s="10">
        <f>VLOOKUP(C1021,away!$B$2:$E$405,3,FALSE)</f>
        <v>0.73</v>
      </c>
      <c r="J1021" s="10">
        <f>VLOOKUP(B1021,home!$B$2:$E$405,4,FALSE)</f>
        <v>0.38</v>
      </c>
      <c r="K1021" s="12">
        <f t="shared" si="1288"/>
        <v>0.63473500000000005</v>
      </c>
      <c r="L1021" s="12">
        <f t="shared" si="1289"/>
        <v>0.27566625</v>
      </c>
      <c r="M1021" s="13">
        <f t="shared" si="1290"/>
        <v>0.40236274358792345</v>
      </c>
      <c r="N1021" s="13">
        <f t="shared" si="1291"/>
        <v>0.25539371605128058</v>
      </c>
      <c r="O1021" s="13">
        <f t="shared" si="1292"/>
        <v>0.11091782866459442</v>
      </c>
      <c r="P1021" s="13">
        <f t="shared" si="1293"/>
        <v>7.0403427977421329E-2</v>
      </c>
      <c r="Q1021" s="13">
        <f t="shared" si="1294"/>
        <v>8.1053665178904791E-2</v>
      </c>
      <c r="R1021" s="13">
        <f t="shared" si="1295"/>
        <v>1.5288150943055624E-2</v>
      </c>
      <c r="S1021" s="13">
        <f t="shared" si="1296"/>
        <v>3.0797102552120592E-3</v>
      </c>
      <c r="T1021" s="13">
        <f t="shared" si="1297"/>
        <v>2.2343759928624266E-2</v>
      </c>
      <c r="U1021" s="13">
        <f t="shared" si="1298"/>
        <v>9.7039244888404118E-3</v>
      </c>
      <c r="V1021" s="13">
        <f t="shared" si="1299"/>
        <v>5.9874706095277594E-5</v>
      </c>
      <c r="W1021" s="13">
        <f t="shared" si="1300"/>
        <v>1.7149199389110713E-2</v>
      </c>
      <c r="X1021" s="13">
        <f t="shared" si="1301"/>
        <v>4.7274554860984412E-3</v>
      </c>
      <c r="Y1021" s="13">
        <f t="shared" si="1302"/>
        <v>6.5159996294734219E-4</v>
      </c>
      <c r="Z1021" s="13">
        <f t="shared" si="1303"/>
        <v>1.4048090799687026E-3</v>
      </c>
      <c r="AA1021" s="13">
        <f t="shared" si="1304"/>
        <v>8.9168149137393445E-4</v>
      </c>
      <c r="AB1021" s="13">
        <f t="shared" si="1305"/>
        <v>2.8299072571361713E-4</v>
      </c>
      <c r="AC1021" s="13">
        <f t="shared" si="1306"/>
        <v>6.5478610803074525E-7</v>
      </c>
      <c r="AD1021" s="13">
        <f t="shared" si="1307"/>
        <v>2.7212992685617969E-3</v>
      </c>
      <c r="AE1021" s="13">
        <f t="shared" si="1308"/>
        <v>7.5017036449217351E-4</v>
      </c>
      <c r="AF1021" s="13">
        <f t="shared" si="1309"/>
        <v>1.0339832562034532E-4</v>
      </c>
      <c r="AG1021" s="13">
        <f t="shared" si="1310"/>
        <v>9.501142893346506E-6</v>
      </c>
      <c r="AH1021" s="13">
        <f t="shared" si="1311"/>
        <v>9.6814612760230589E-5</v>
      </c>
      <c r="AI1021" s="13">
        <f t="shared" si="1312"/>
        <v>6.1451623230364958E-5</v>
      </c>
      <c r="AJ1021" s="13">
        <f t="shared" si="1313"/>
        <v>1.9502748035562851E-5</v>
      </c>
      <c r="AK1021" s="13">
        <f t="shared" si="1314"/>
        <v>4.1263589247843293E-6</v>
      </c>
      <c r="AL1021" s="13">
        <f t="shared" si="1315"/>
        <v>4.582848420436335E-9</v>
      </c>
      <c r="AM1021" s="13">
        <f t="shared" si="1316"/>
        <v>3.454607782461146E-4</v>
      </c>
      <c r="AN1021" s="13">
        <f t="shared" si="1317"/>
        <v>9.5231877261187992E-5</v>
      </c>
      <c r="AO1021" s="13">
        <f t="shared" si="1318"/>
        <v>1.3126107242525982E-5</v>
      </c>
      <c r="AP1021" s="13">
        <f t="shared" si="1319"/>
        <v>1.2061415868816595E-6</v>
      </c>
      <c r="AQ1021" s="13">
        <f t="shared" si="1320"/>
        <v>8.3123132056179062E-8</v>
      </c>
      <c r="AR1021" s="13">
        <f t="shared" si="1321"/>
        <v>5.337704248962984E-6</v>
      </c>
      <c r="AS1021" s="13">
        <f t="shared" si="1322"/>
        <v>3.3880277064655195E-6</v>
      </c>
      <c r="AT1021" s="13">
        <f t="shared" si="1323"/>
        <v>1.0752498831316957E-6</v>
      </c>
      <c r="AU1021" s="13">
        <f t="shared" si="1324"/>
        <v>2.2749957818986566E-7</v>
      </c>
      <c r="AV1021" s="13">
        <f t="shared" si="1325"/>
        <v>3.6100486190586094E-8</v>
      </c>
      <c r="AW1021" s="13">
        <f t="shared" si="1326"/>
        <v>2.2274555032283254E-11</v>
      </c>
      <c r="AX1021" s="13">
        <f t="shared" si="1327"/>
        <v>3.6546007846674569E-5</v>
      </c>
      <c r="AY1021" s="13">
        <f t="shared" si="1328"/>
        <v>1.0074500935563355E-5</v>
      </c>
      <c r="AZ1021" s="13">
        <f t="shared" si="1329"/>
        <v>1.3885999467641209E-6</v>
      </c>
      <c r="BA1021" s="13">
        <f t="shared" si="1330"/>
        <v>1.2759671335822161E-7</v>
      </c>
      <c r="BB1021" s="13">
        <f t="shared" si="1331"/>
        <v>8.7935268709464644E-9</v>
      </c>
      <c r="BC1021" s="13">
        <f t="shared" si="1332"/>
        <v>4.8481571535760923E-10</v>
      </c>
      <c r="BD1021" s="13">
        <f t="shared" si="1333"/>
        <v>2.4523748565344868E-7</v>
      </c>
      <c r="BE1021" s="13">
        <f t="shared" si="1334"/>
        <v>1.5566081545624172E-7</v>
      </c>
      <c r="BF1021" s="13">
        <f t="shared" si="1335"/>
        <v>4.9401683849308802E-8</v>
      </c>
      <c r="BG1021" s="13">
        <f t="shared" si="1336"/>
        <v>1.0452325932697007E-8</v>
      </c>
      <c r="BH1021" s="13">
        <f t="shared" si="1337"/>
        <v>1.6586142752226088E-9</v>
      </c>
      <c r="BI1021" s="13">
        <f t="shared" si="1338"/>
        <v>2.105561063966846E-10</v>
      </c>
      <c r="BJ1021" s="14">
        <f t="shared" si="1339"/>
        <v>0.38540701910978736</v>
      </c>
      <c r="BK1021" s="14">
        <f t="shared" si="1340"/>
        <v>0.47591649039654416</v>
      </c>
      <c r="BL1021" s="14">
        <f t="shared" si="1341"/>
        <v>0.13727699885991315</v>
      </c>
      <c r="BM1021" s="14">
        <f t="shared" si="1342"/>
        <v>6.4575710564372293E-2</v>
      </c>
      <c r="BN1021" s="14">
        <f t="shared" si="1343"/>
        <v>0.9354195324031801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1.175</v>
      </c>
      <c r="F1022" s="10">
        <f>VLOOKUP(B1022,home!$B$2:$E$405,3,FALSE)</f>
        <v>1.1299999999999999</v>
      </c>
      <c r="G1022" s="10">
        <f>VLOOKUP(C1022,away!$B$2:$E$405,4,FALSE)</f>
        <v>1.22</v>
      </c>
      <c r="H1022" s="10">
        <f>VLOOKUP(A1022,away!$A$2:$E$405,3,FALSE)</f>
        <v>0.99375000000000002</v>
      </c>
      <c r="I1022" s="10">
        <f>VLOOKUP(C1022,away!$B$2:$E$405,3,FALSE)</f>
        <v>0.97</v>
      </c>
      <c r="J1022" s="10">
        <f>VLOOKUP(B1022,home!$B$2:$E$405,4,FALSE)</f>
        <v>1.34</v>
      </c>
      <c r="K1022" s="12">
        <f t="shared" si="1288"/>
        <v>1.619855</v>
      </c>
      <c r="L1022" s="12">
        <f t="shared" si="1289"/>
        <v>1.2916762500000001</v>
      </c>
      <c r="M1022" s="13">
        <f t="shared" si="1290"/>
        <v>5.4392377740587618E-2</v>
      </c>
      <c r="N1022" s="13">
        <f t="shared" si="1291"/>
        <v>8.8107765044979552E-2</v>
      </c>
      <c r="O1022" s="13">
        <f t="shared" si="1292"/>
        <v>7.0257342508545692E-2</v>
      </c>
      <c r="P1022" s="13">
        <f t="shared" si="1293"/>
        <v>0.11380670754918028</v>
      </c>
      <c r="Q1022" s="13">
        <f t="shared" si="1294"/>
        <v>7.1360901873467705E-2</v>
      </c>
      <c r="R1022" s="13">
        <f t="shared" si="1295"/>
        <v>4.5374870353201958E-2</v>
      </c>
      <c r="S1022" s="13">
        <f t="shared" si="1296"/>
        <v>5.9530246797428986E-2</v>
      </c>
      <c r="T1022" s="13">
        <f t="shared" si="1297"/>
        <v>9.2175182128538743E-2</v>
      </c>
      <c r="U1022" s="13">
        <f t="shared" si="1298"/>
        <v>7.3500710615985954E-2</v>
      </c>
      <c r="V1022" s="13">
        <f t="shared" si="1299"/>
        <v>1.3839646225426635E-2</v>
      </c>
      <c r="W1022" s="13">
        <f t="shared" si="1300"/>
        <v>3.8531437901415347E-2</v>
      </c>
      <c r="X1022" s="13">
        <f t="shared" si="1301"/>
        <v>4.9770143215608048E-2</v>
      </c>
      <c r="Y1022" s="13">
        <f t="shared" si="1302"/>
        <v>3.2143455975349781E-2</v>
      </c>
      <c r="Z1022" s="13">
        <f t="shared" si="1303"/>
        <v>1.9536547460686695E-2</v>
      </c>
      <c r="AA1022" s="13">
        <f t="shared" si="1304"/>
        <v>3.1646374086930648E-2</v>
      </c>
      <c r="AB1022" s="13">
        <f t="shared" si="1305"/>
        <v>2.5631268648292529E-2</v>
      </c>
      <c r="AC1022" s="13">
        <f t="shared" si="1306"/>
        <v>1.8098176573483693E-3</v>
      </c>
      <c r="AD1022" s="13">
        <f t="shared" si="1307"/>
        <v>1.5603835585449286E-2</v>
      </c>
      <c r="AE1022" s="13">
        <f t="shared" si="1308"/>
        <v>2.0155103834629689E-2</v>
      </c>
      <c r="AF1022" s="13">
        <f t="shared" si="1309"/>
        <v>1.3016934469737552E-2</v>
      </c>
      <c r="AG1022" s="13">
        <f t="shared" si="1310"/>
        <v>5.6045550341221138E-3</v>
      </c>
      <c r="AH1022" s="13">
        <f t="shared" si="1311"/>
        <v>6.3087235904917063E-3</v>
      </c>
      <c r="AI1022" s="13">
        <f t="shared" si="1312"/>
        <v>1.0219217451675942E-2</v>
      </c>
      <c r="AJ1022" s="13">
        <f t="shared" si="1313"/>
        <v>8.2768252425922707E-3</v>
      </c>
      <c r="AK1022" s="13">
        <f t="shared" si="1314"/>
        <v>4.4690855844464342E-3</v>
      </c>
      <c r="AL1022" s="13">
        <f t="shared" si="1315"/>
        <v>1.5146930316561156E-4</v>
      </c>
      <c r="AM1022" s="13">
        <f t="shared" si="1316"/>
        <v>5.0551902184535862E-3</v>
      </c>
      <c r="AN1022" s="13">
        <f t="shared" si="1317"/>
        <v>6.5296691444088097E-3</v>
      </c>
      <c r="AO1022" s="13">
        <f t="shared" si="1318"/>
        <v>4.2171092770953407E-3</v>
      </c>
      <c r="AP1022" s="13">
        <f t="shared" si="1319"/>
        <v>1.8157132989595737E-3</v>
      </c>
      <c r="AQ1022" s="13">
        <f t="shared" si="1320"/>
        <v>5.8632843626880808E-4</v>
      </c>
      <c r="AR1022" s="13">
        <f t="shared" si="1321"/>
        <v>1.6297656859305721E-3</v>
      </c>
      <c r="AS1022" s="13">
        <f t="shared" si="1322"/>
        <v>2.6399840951830669E-3</v>
      </c>
      <c r="AT1022" s="13">
        <f t="shared" si="1323"/>
        <v>2.1381957182513844E-3</v>
      </c>
      <c r="AU1022" s="13">
        <f t="shared" si="1324"/>
        <v>1.1545223417293653E-3</v>
      </c>
      <c r="AV1022" s="13">
        <f t="shared" si="1325"/>
        <v>4.6753969696550522E-4</v>
      </c>
      <c r="AW1022" s="13">
        <f t="shared" si="1326"/>
        <v>8.8034305357293231E-6</v>
      </c>
      <c r="AX1022" s="13">
        <f t="shared" si="1327"/>
        <v>1.3647791918855227E-3</v>
      </c>
      <c r="AY1022" s="13">
        <f t="shared" si="1328"/>
        <v>1.7628528686527223E-3</v>
      </c>
      <c r="AZ1022" s="13">
        <f t="shared" si="1329"/>
        <v>1.1385175913415457E-3</v>
      </c>
      <c r="BA1022" s="13">
        <f t="shared" si="1330"/>
        <v>4.9019871098102683E-4</v>
      </c>
      <c r="BB1022" s="13">
        <f t="shared" si="1331"/>
        <v>1.5829450818870172E-4</v>
      </c>
      <c r="BC1022" s="13">
        <f t="shared" si="1332"/>
        <v>4.0893051346555293E-5</v>
      </c>
      <c r="BD1022" s="13">
        <f t="shared" si="1333"/>
        <v>3.5085493826357951E-4</v>
      </c>
      <c r="BE1022" s="13">
        <f t="shared" si="1334"/>
        <v>5.683341260209506E-4</v>
      </c>
      <c r="BF1022" s="13">
        <f t="shared" si="1335"/>
        <v>4.6030943785283363E-4</v>
      </c>
      <c r="BG1022" s="13">
        <f t="shared" si="1336"/>
        <v>2.4854484815103395E-4</v>
      </c>
      <c r="BH1022" s="13">
        <f t="shared" si="1337"/>
        <v>1.0065165375042326E-4</v>
      </c>
      <c r="BI1022" s="13">
        <f t="shared" si="1338"/>
        <v>3.2608216917178349E-5</v>
      </c>
      <c r="BJ1022" s="14">
        <f t="shared" si="1339"/>
        <v>0.44962886136088015</v>
      </c>
      <c r="BK1022" s="14">
        <f t="shared" si="1340"/>
        <v>0.24529311814179022</v>
      </c>
      <c r="BL1022" s="14">
        <f t="shared" si="1341"/>
        <v>0.28547572884117906</v>
      </c>
      <c r="BM1022" s="14">
        <f t="shared" si="1342"/>
        <v>0.5548802412964563</v>
      </c>
      <c r="BN1022" s="14">
        <f t="shared" si="1343"/>
        <v>0.44329996506996283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1.175</v>
      </c>
      <c r="F1023" s="10">
        <f>VLOOKUP(B1023,home!$B$2:$E$405,3,FALSE)</f>
        <v>0.53</v>
      </c>
      <c r="G1023" s="10">
        <f>VLOOKUP(C1023,away!$B$2:$E$405,4,FALSE)</f>
        <v>0.49</v>
      </c>
      <c r="H1023" s="10">
        <f>VLOOKUP(A1023,away!$A$2:$E$405,3,FALSE)</f>
        <v>0.99375000000000002</v>
      </c>
      <c r="I1023" s="10">
        <f>VLOOKUP(C1023,away!$B$2:$E$405,3,FALSE)</f>
        <v>0.73</v>
      </c>
      <c r="J1023" s="10">
        <f>VLOOKUP(B1023,home!$B$2:$E$405,4,FALSE)</f>
        <v>1.76</v>
      </c>
      <c r="K1023" s="12">
        <f t="shared" si="1288"/>
        <v>0.30514750000000002</v>
      </c>
      <c r="L1023" s="12">
        <f t="shared" si="1289"/>
        <v>1.27677</v>
      </c>
      <c r="M1023" s="13">
        <f t="shared" si="1290"/>
        <v>0.20558051937742558</v>
      </c>
      <c r="N1023" s="13">
        <f t="shared" si="1291"/>
        <v>6.2732381536722975E-2</v>
      </c>
      <c r="O1023" s="13">
        <f t="shared" si="1292"/>
        <v>0.26247903972551567</v>
      </c>
      <c r="P1023" s="13">
        <f t="shared" si="1293"/>
        <v>8.0094822774641791E-2</v>
      </c>
      <c r="Q1023" s="13">
        <f t="shared" si="1294"/>
        <v>9.5713146974885869E-3</v>
      </c>
      <c r="R1023" s="13">
        <f t="shared" si="1295"/>
        <v>0.16756268177517336</v>
      </c>
      <c r="S1023" s="13">
        <f t="shared" si="1296"/>
        <v>7.8012992849819099E-3</v>
      </c>
      <c r="T1023" s="13">
        <f t="shared" si="1297"/>
        <v>1.2220367466312504E-2</v>
      </c>
      <c r="U1023" s="13">
        <f t="shared" si="1298"/>
        <v>5.1131333436989716E-2</v>
      </c>
      <c r="V1023" s="13">
        <f t="shared" si="1299"/>
        <v>3.3771232882636988E-4</v>
      </c>
      <c r="W1023" s="13">
        <f t="shared" si="1300"/>
        <v>9.7355425055063304E-4</v>
      </c>
      <c r="X1023" s="13">
        <f t="shared" si="1301"/>
        <v>1.2430048604755318E-3</v>
      </c>
      <c r="Y1023" s="13">
        <f t="shared" si="1302"/>
        <v>7.9351565785467249E-4</v>
      </c>
      <c r="Z1023" s="13">
        <f t="shared" si="1303"/>
        <v>7.1313001736695983E-2</v>
      </c>
      <c r="AA1023" s="13">
        <f t="shared" si="1304"/>
        <v>2.176098419744844E-2</v>
      </c>
      <c r="AB1023" s="13">
        <f t="shared" si="1305"/>
        <v>3.320154962695449E-3</v>
      </c>
      <c r="AC1023" s="13">
        <f t="shared" si="1306"/>
        <v>8.223362191634861E-6</v>
      </c>
      <c r="AD1023" s="13">
        <f t="shared" si="1307"/>
        <v>7.4269411417474839E-5</v>
      </c>
      <c r="AE1023" s="13">
        <f t="shared" si="1308"/>
        <v>9.4824956415489353E-5</v>
      </c>
      <c r="AF1023" s="13">
        <f t="shared" si="1309"/>
        <v>6.0534829801302189E-5</v>
      </c>
      <c r="AG1023" s="13">
        <f t="shared" si="1310"/>
        <v>2.5763018215136184E-5</v>
      </c>
      <c r="AH1023" s="13">
        <f t="shared" si="1311"/>
        <v>2.2762575306840348E-2</v>
      </c>
      <c r="AI1023" s="13">
        <f t="shared" si="1312"/>
        <v>6.9459429484440656E-3</v>
      </c>
      <c r="AJ1023" s="13">
        <f t="shared" si="1313"/>
        <v>1.0597685629301678E-3</v>
      </c>
      <c r="AK1023" s="13">
        <f t="shared" si="1314"/>
        <v>1.0779524251891113E-4</v>
      </c>
      <c r="AL1023" s="13">
        <f t="shared" si="1315"/>
        <v>1.2815392029270452E-7</v>
      </c>
      <c r="AM1023" s="13">
        <f t="shared" si="1316"/>
        <v>4.5326250441027843E-6</v>
      </c>
      <c r="AN1023" s="13">
        <f t="shared" si="1317"/>
        <v>5.7871196775591114E-6</v>
      </c>
      <c r="AO1023" s="13">
        <f t="shared" si="1318"/>
        <v>3.6944103953585743E-6</v>
      </c>
      <c r="AP1023" s="13">
        <f t="shared" si="1319"/>
        <v>1.5723041201606547E-6</v>
      </c>
      <c r="AQ1023" s="13">
        <f t="shared" si="1320"/>
        <v>5.0186768287438014E-7</v>
      </c>
      <c r="AR1023" s="13">
        <f t="shared" si="1321"/>
        <v>5.8125146549029135E-3</v>
      </c>
      <c r="AS1023" s="13">
        <f t="shared" si="1322"/>
        <v>1.7736743156569867E-3</v>
      </c>
      <c r="AT1023" s="13">
        <f t="shared" si="1323"/>
        <v>2.706161416184702E-4</v>
      </c>
      <c r="AU1023" s="13">
        <f t="shared" si="1324"/>
        <v>2.7525946358174047E-5</v>
      </c>
      <c r="AV1023" s="13">
        <f t="shared" si="1325"/>
        <v>2.0998684290827294E-6</v>
      </c>
      <c r="AW1023" s="13">
        <f t="shared" si="1326"/>
        <v>1.3869215014476406E-9</v>
      </c>
      <c r="AX1023" s="13">
        <f t="shared" si="1327"/>
        <v>2.3051986677422548E-7</v>
      </c>
      <c r="AY1023" s="13">
        <f t="shared" si="1328"/>
        <v>2.9432085030132786E-7</v>
      </c>
      <c r="AZ1023" s="13">
        <f t="shared" si="1329"/>
        <v>1.8789001601961324E-7</v>
      </c>
      <c r="BA1023" s="13">
        <f t="shared" si="1330"/>
        <v>7.9964111917787151E-8</v>
      </c>
      <c r="BB1023" s="13">
        <f t="shared" si="1331"/>
        <v>2.552394479331829E-8</v>
      </c>
      <c r="BC1023" s="13">
        <f t="shared" si="1332"/>
        <v>6.5176413987530019E-9</v>
      </c>
      <c r="BD1023" s="13">
        <f t="shared" si="1333"/>
        <v>1.2368740559900613E-3</v>
      </c>
      <c r="BE1023" s="13">
        <f t="shared" si="1334"/>
        <v>3.7742902600022729E-4</v>
      </c>
      <c r="BF1023" s="13">
        <f t="shared" si="1335"/>
        <v>5.7585761855702181E-5</v>
      </c>
      <c r="BG1023" s="13">
        <f t="shared" si="1336"/>
        <v>5.8573837552876275E-6</v>
      </c>
      <c r="BH1023" s="13">
        <f t="shared" si="1337"/>
        <v>4.4684150236665795E-7</v>
      </c>
      <c r="BI1023" s="13">
        <f t="shared" si="1338"/>
        <v>2.7270513468685968E-8</v>
      </c>
      <c r="BJ1023" s="14">
        <f t="shared" si="1339"/>
        <v>8.780644374860555E-2</v>
      </c>
      <c r="BK1023" s="14">
        <f t="shared" si="1340"/>
        <v>0.29382299960283786</v>
      </c>
      <c r="BL1023" s="14">
        <f t="shared" si="1341"/>
        <v>0.54669492742513892</v>
      </c>
      <c r="BM1023" s="14">
        <f t="shared" si="1342"/>
        <v>0.21161631969238143</v>
      </c>
      <c r="BN1023" s="14">
        <f t="shared" si="1343"/>
        <v>0.78802075988696796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1.175</v>
      </c>
      <c r="F1024" s="10">
        <f>VLOOKUP(B1024,home!$B$2:$E$405,3,FALSE)</f>
        <v>0.85</v>
      </c>
      <c r="G1024" s="10">
        <f>VLOOKUP(C1024,away!$B$2:$E$405,4,FALSE)</f>
        <v>0.96</v>
      </c>
      <c r="H1024" s="10">
        <f>VLOOKUP(A1024,away!$A$2:$E$405,3,FALSE)</f>
        <v>0.99375000000000002</v>
      </c>
      <c r="I1024" s="10">
        <f>VLOOKUP(C1024,away!$B$2:$E$405,3,FALSE)</f>
        <v>0.85</v>
      </c>
      <c r="J1024" s="10">
        <f>VLOOKUP(B1024,home!$B$2:$E$405,4,FALSE)</f>
        <v>1.26</v>
      </c>
      <c r="K1024" s="12">
        <f t="shared" si="1288"/>
        <v>0.95879999999999999</v>
      </c>
      <c r="L1024" s="12">
        <f t="shared" si="1289"/>
        <v>1.06430625</v>
      </c>
      <c r="M1024" s="13">
        <f t="shared" si="1290"/>
        <v>0.13224404336188281</v>
      </c>
      <c r="N1024" s="13">
        <f t="shared" si="1291"/>
        <v>0.12679558877537322</v>
      </c>
      <c r="O1024" s="13">
        <f t="shared" si="1292"/>
        <v>0.14074816187532285</v>
      </c>
      <c r="P1024" s="13">
        <f t="shared" si="1293"/>
        <v>0.13494933760605957</v>
      </c>
      <c r="Q1024" s="13">
        <f t="shared" si="1294"/>
        <v>6.0785805258913916E-2</v>
      </c>
      <c r="R1024" s="13">
        <f t="shared" si="1295"/>
        <v>7.4899574179958919E-2</v>
      </c>
      <c r="S1024" s="13">
        <f t="shared" si="1296"/>
        <v>3.4427493400363163E-2</v>
      </c>
      <c r="T1024" s="13">
        <f t="shared" si="1297"/>
        <v>6.4694712448344946E-2</v>
      </c>
      <c r="U1024" s="13">
        <f t="shared" si="1298"/>
        <v>7.1813711723744608E-2</v>
      </c>
      <c r="V1024" s="13">
        <f t="shared" si="1299"/>
        <v>3.9035300962499166E-3</v>
      </c>
      <c r="W1024" s="13">
        <f t="shared" si="1300"/>
        <v>1.942714336074889E-2</v>
      </c>
      <c r="X1024" s="13">
        <f t="shared" si="1301"/>
        <v>2.0676430098491044E-2</v>
      </c>
      <c r="Y1024" s="13">
        <f t="shared" si="1302"/>
        <v>1.1003026890756067E-2</v>
      </c>
      <c r="Z1024" s="13">
        <f t="shared" si="1303"/>
        <v>2.6572028307356301E-2</v>
      </c>
      <c r="AA1024" s="13">
        <f t="shared" si="1304"/>
        <v>2.5477260741093223E-2</v>
      </c>
      <c r="AB1024" s="13">
        <f t="shared" si="1305"/>
        <v>1.221379879928009E-2</v>
      </c>
      <c r="AC1024" s="13">
        <f t="shared" si="1306"/>
        <v>2.4896149734922551E-4</v>
      </c>
      <c r="AD1024" s="13">
        <f t="shared" si="1307"/>
        <v>4.6566862635715077E-3</v>
      </c>
      <c r="AE1024" s="13">
        <f t="shared" si="1308"/>
        <v>4.9561402946083034E-3</v>
      </c>
      <c r="AF1024" s="13">
        <f t="shared" si="1309"/>
        <v>2.6374255457142287E-3</v>
      </c>
      <c r="AG1024" s="13">
        <f t="shared" si="1310"/>
        <v>9.3567616407110488E-4</v>
      </c>
      <c r="AH1024" s="13">
        <f t="shared" si="1311"/>
        <v>7.0701939506740558E-3</v>
      </c>
      <c r="AI1024" s="13">
        <f t="shared" si="1312"/>
        <v>6.778901959906285E-3</v>
      </c>
      <c r="AJ1024" s="13">
        <f t="shared" si="1313"/>
        <v>3.2498055995790727E-3</v>
      </c>
      <c r="AK1024" s="13">
        <f t="shared" si="1314"/>
        <v>1.0386378696254717E-3</v>
      </c>
      <c r="AL1024" s="13">
        <f t="shared" si="1315"/>
        <v>1.0162178439977921E-5</v>
      </c>
      <c r="AM1024" s="13">
        <f t="shared" si="1316"/>
        <v>8.929661579024727E-4</v>
      </c>
      <c r="AN1024" s="13">
        <f t="shared" si="1317"/>
        <v>9.5038946289408856E-4</v>
      </c>
      <c r="AO1024" s="13">
        <f t="shared" si="1318"/>
        <v>5.0575272264616073E-4</v>
      </c>
      <c r="AP1024" s="13">
        <f t="shared" si="1319"/>
        <v>1.7942526122227516E-4</v>
      </c>
      <c r="AQ1024" s="13">
        <f t="shared" si="1320"/>
        <v>4.7740856731687506E-5</v>
      </c>
      <c r="AR1024" s="13">
        <f t="shared" si="1321"/>
        <v>1.5049703220829185E-3</v>
      </c>
      <c r="AS1024" s="13">
        <f t="shared" si="1322"/>
        <v>1.4429655448131022E-3</v>
      </c>
      <c r="AT1024" s="13">
        <f t="shared" si="1323"/>
        <v>6.9175768218340122E-4</v>
      </c>
      <c r="AU1024" s="13">
        <f t="shared" si="1324"/>
        <v>2.2108575522581503E-4</v>
      </c>
      <c r="AV1024" s="13">
        <f t="shared" si="1325"/>
        <v>5.2994255527627853E-5</v>
      </c>
      <c r="AW1024" s="13">
        <f t="shared" si="1326"/>
        <v>2.8805734505999032E-7</v>
      </c>
      <c r="AX1024" s="13">
        <f t="shared" si="1327"/>
        <v>1.4269599203281508E-4</v>
      </c>
      <c r="AY1024" s="13">
        <f t="shared" si="1328"/>
        <v>1.5187223617047526E-4</v>
      </c>
      <c r="AZ1024" s="13">
        <f t="shared" si="1329"/>
        <v>8.0819285078856436E-5</v>
      </c>
      <c r="BA1024" s="13">
        <f t="shared" si="1330"/>
        <v>2.8672156743319556E-5</v>
      </c>
      <c r="BB1024" s="13">
        <f t="shared" si="1331"/>
        <v>7.6289889057236592E-6</v>
      </c>
      <c r="BC1024" s="13">
        <f t="shared" si="1332"/>
        <v>1.6239161147084711E-6</v>
      </c>
      <c r="BD1024" s="13">
        <f t="shared" si="1333"/>
        <v>2.6695821997622709E-4</v>
      </c>
      <c r="BE1024" s="13">
        <f t="shared" si="1334"/>
        <v>2.5595954131320655E-4</v>
      </c>
      <c r="BF1024" s="13">
        <f t="shared" si="1335"/>
        <v>1.2270700410555122E-4</v>
      </c>
      <c r="BG1024" s="13">
        <f t="shared" si="1336"/>
        <v>3.9217158512134172E-5</v>
      </c>
      <c r="BH1024" s="13">
        <f t="shared" si="1337"/>
        <v>9.4003528953585598E-6</v>
      </c>
      <c r="BI1024" s="13">
        <f t="shared" si="1338"/>
        <v>1.802611671213958E-6</v>
      </c>
      <c r="BJ1024" s="14">
        <f t="shared" si="1339"/>
        <v>0.31955822213703577</v>
      </c>
      <c r="BK1024" s="14">
        <f t="shared" si="1340"/>
        <v>0.30593540037651512</v>
      </c>
      <c r="BL1024" s="14">
        <f t="shared" si="1341"/>
        <v>0.34789986514749111</v>
      </c>
      <c r="BM1024" s="14">
        <f t="shared" si="1342"/>
        <v>0.32939142073206151</v>
      </c>
      <c r="BN1024" s="14">
        <f t="shared" si="1343"/>
        <v>0.67042251105751127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1.175</v>
      </c>
      <c r="F1025" s="10">
        <f>VLOOKUP(B1025,home!$B$2:$E$405,3,FALSE)</f>
        <v>0.97</v>
      </c>
      <c r="G1025" s="10">
        <f>VLOOKUP(C1025,away!$B$2:$E$405,4,FALSE)</f>
        <v>1.04</v>
      </c>
      <c r="H1025" s="10">
        <f>VLOOKUP(A1025,away!$A$2:$E$405,3,FALSE)</f>
        <v>0.99375000000000002</v>
      </c>
      <c r="I1025" s="10">
        <f>VLOOKUP(C1025,away!$B$2:$E$405,3,FALSE)</f>
        <v>0.76</v>
      </c>
      <c r="J1025" s="10">
        <f>VLOOKUP(B1025,home!$B$2:$E$405,4,FALSE)</f>
        <v>1.01</v>
      </c>
      <c r="K1025" s="12">
        <f t="shared" si="1288"/>
        <v>1.1853400000000001</v>
      </c>
      <c r="L1025" s="12">
        <f t="shared" si="1289"/>
        <v>0.76280249999999994</v>
      </c>
      <c r="M1025" s="13">
        <f t="shared" si="1290"/>
        <v>0.1425385912710864</v>
      </c>
      <c r="N1025" s="13">
        <f t="shared" si="1291"/>
        <v>0.16895669377726955</v>
      </c>
      <c r="O1025" s="13">
        <f t="shared" si="1292"/>
        <v>0.10872879376806288</v>
      </c>
      <c r="P1025" s="13">
        <f t="shared" si="1293"/>
        <v>0.12888058840503566</v>
      </c>
      <c r="Q1025" s="13">
        <f t="shared" si="1294"/>
        <v>0.10013556370097436</v>
      </c>
      <c r="R1025" s="13">
        <f t="shared" si="1295"/>
        <v>4.1469297854131386E-2</v>
      </c>
      <c r="S1025" s="13">
        <f t="shared" si="1296"/>
        <v>2.9132822766639675E-2</v>
      </c>
      <c r="T1025" s="13">
        <f t="shared" si="1297"/>
        <v>7.6383658330012497E-2</v>
      </c>
      <c r="U1025" s="13">
        <f t="shared" si="1298"/>
        <v>4.9155217518416103E-2</v>
      </c>
      <c r="V1025" s="13">
        <f t="shared" si="1299"/>
        <v>2.9268138751306597E-3</v>
      </c>
      <c r="W1025" s="13">
        <f t="shared" si="1300"/>
        <v>3.9564896359104339E-2</v>
      </c>
      <c r="X1025" s="13">
        <f t="shared" si="1301"/>
        <v>3.0180201854965689E-2</v>
      </c>
      <c r="Y1025" s="13">
        <f t="shared" si="1302"/>
        <v>1.151076671273623E-2</v>
      </c>
      <c r="Z1025" s="13">
        <f t="shared" si="1303"/>
        <v>1.0544294692125353E-2</v>
      </c>
      <c r="AA1025" s="13">
        <f t="shared" si="1304"/>
        <v>1.2498574270363865E-2</v>
      </c>
      <c r="AB1025" s="13">
        <f t="shared" si="1305"/>
        <v>7.4075300128165532E-3</v>
      </c>
      <c r="AC1025" s="13">
        <f t="shared" si="1306"/>
        <v>1.6539796828664958E-4</v>
      </c>
      <c r="AD1025" s="13">
        <f t="shared" si="1307"/>
        <v>1.1724463562575178E-2</v>
      </c>
      <c r="AE1025" s="13">
        <f t="shared" si="1308"/>
        <v>8.9434501166912525E-3</v>
      </c>
      <c r="AF1025" s="13">
        <f t="shared" si="1309"/>
        <v>3.4110430538186894E-3</v>
      </c>
      <c r="AG1025" s="13">
        <f t="shared" si="1310"/>
        <v>8.673173896868436E-4</v>
      </c>
      <c r="AH1025" s="13">
        <f t="shared" si="1311"/>
        <v>2.0108035879724865E-3</v>
      </c>
      <c r="AI1025" s="13">
        <f t="shared" si="1312"/>
        <v>2.3834859249673075E-3</v>
      </c>
      <c r="AJ1025" s="13">
        <f t="shared" si="1313"/>
        <v>1.4126206031503743E-3</v>
      </c>
      <c r="AK1025" s="13">
        <f t="shared" si="1314"/>
        <v>5.5814523524608858E-4</v>
      </c>
      <c r="AL1025" s="13">
        <f t="shared" si="1315"/>
        <v>5.981983484946884E-6</v>
      </c>
      <c r="AM1025" s="13">
        <f t="shared" si="1316"/>
        <v>2.7794951278525722E-3</v>
      </c>
      <c r="AN1025" s="13">
        <f t="shared" si="1317"/>
        <v>2.1202058322637618E-3</v>
      </c>
      <c r="AO1025" s="13">
        <f t="shared" si="1318"/>
        <v>8.086491546826889E-4</v>
      </c>
      <c r="AP1025" s="13">
        <f t="shared" si="1319"/>
        <v>2.0561319893828061E-4</v>
      </c>
      <c r="AQ1025" s="13">
        <f t="shared" si="1320"/>
        <v>3.9210565545779436E-5</v>
      </c>
      <c r="AR1025" s="13">
        <f t="shared" si="1321"/>
        <v>3.0676920078287657E-4</v>
      </c>
      <c r="AS1025" s="13">
        <f t="shared" si="1322"/>
        <v>3.6362580445597494E-4</v>
      </c>
      <c r="AT1025" s="13">
        <f t="shared" si="1323"/>
        <v>2.1551010552692271E-4</v>
      </c>
      <c r="AU1025" s="13">
        <f t="shared" si="1324"/>
        <v>8.5150916161760899E-5</v>
      </c>
      <c r="AV1025" s="13">
        <f t="shared" si="1325"/>
        <v>2.5233196740795405E-5</v>
      </c>
      <c r="AW1025" s="13">
        <f t="shared" si="1326"/>
        <v>1.5024421427327124E-7</v>
      </c>
      <c r="AX1025" s="13">
        <f t="shared" si="1327"/>
        <v>5.4910779247479462E-4</v>
      </c>
      <c r="AY1025" s="13">
        <f t="shared" si="1328"/>
        <v>4.1886079686925457E-4</v>
      </c>
      <c r="AZ1025" s="13">
        <f t="shared" si="1329"/>
        <v>1.5975403150192974E-4</v>
      </c>
      <c r="BA1025" s="13">
        <f t="shared" si="1330"/>
        <v>4.0620258204916921E-5</v>
      </c>
      <c r="BB1025" s="13">
        <f t="shared" si="1331"/>
        <v>7.7463086273390325E-6</v>
      </c>
      <c r="BC1025" s="13">
        <f t="shared" si="1332"/>
        <v>1.1817807173411566E-6</v>
      </c>
      <c r="BD1025" s="13">
        <f t="shared" si="1333"/>
        <v>3.9000718880030027E-5</v>
      </c>
      <c r="BE1025" s="13">
        <f t="shared" si="1334"/>
        <v>4.6229112117254798E-5</v>
      </c>
      <c r="BF1025" s="13">
        <f t="shared" si="1335"/>
        <v>2.7398607878533403E-5</v>
      </c>
      <c r="BG1025" s="13">
        <f t="shared" si="1336"/>
        <v>1.0825555287580268E-5</v>
      </c>
      <c r="BH1025" s="13">
        <f t="shared" si="1337"/>
        <v>3.2079909261450971E-6</v>
      </c>
      <c r="BI1025" s="13">
        <f t="shared" si="1338"/>
        <v>7.6051199287936583E-7</v>
      </c>
      <c r="BJ1025" s="14">
        <f t="shared" si="1339"/>
        <v>0.45880849970551313</v>
      </c>
      <c r="BK1025" s="14">
        <f t="shared" si="1340"/>
        <v>0.30406905706653325</v>
      </c>
      <c r="BL1025" s="14">
        <f t="shared" si="1341"/>
        <v>0.22674818049587783</v>
      </c>
      <c r="BM1025" s="14">
        <f t="shared" si="1342"/>
        <v>0.30904179263083453</v>
      </c>
      <c r="BN1025" s="14">
        <f t="shared" si="1343"/>
        <v>0.69070952877656011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1.175</v>
      </c>
      <c r="F1026" s="10">
        <f>VLOOKUP(B1026,home!$B$2:$E$405,3,FALSE)</f>
        <v>1.1299999999999999</v>
      </c>
      <c r="G1026" s="10">
        <f>VLOOKUP(C1026,away!$B$2:$E$405,4,FALSE)</f>
        <v>0.74</v>
      </c>
      <c r="H1026" s="10">
        <f>VLOOKUP(A1026,away!$A$2:$E$405,3,FALSE)</f>
        <v>0.99375000000000002</v>
      </c>
      <c r="I1026" s="10">
        <f>VLOOKUP(C1026,away!$B$2:$E$405,3,FALSE)</f>
        <v>0.64</v>
      </c>
      <c r="J1026" s="10">
        <f>VLOOKUP(B1026,home!$B$2:$E$405,4,FALSE)</f>
        <v>0.56000000000000005</v>
      </c>
      <c r="K1026" s="12">
        <f t="shared" si="1288"/>
        <v>0.98253499999999994</v>
      </c>
      <c r="L1026" s="12">
        <f t="shared" si="1289"/>
        <v>0.35616000000000003</v>
      </c>
      <c r="M1026" s="13">
        <f t="shared" si="1290"/>
        <v>0.26218760023970455</v>
      </c>
      <c r="N1026" s="13">
        <f t="shared" si="1291"/>
        <v>0.25760849380151812</v>
      </c>
      <c r="O1026" s="13">
        <f t="shared" si="1292"/>
        <v>9.3380735701373202E-2</v>
      </c>
      <c r="P1026" s="13">
        <f t="shared" si="1293"/>
        <v>9.1749841152348716E-2</v>
      </c>
      <c r="Q1026" s="13">
        <f t="shared" si="1294"/>
        <v>0.12655468072863726</v>
      </c>
      <c r="R1026" s="13">
        <f t="shared" si="1295"/>
        <v>1.6629241413700539E-2</v>
      </c>
      <c r="S1026" s="13">
        <f t="shared" si="1296"/>
        <v>8.0267271829265047E-3</v>
      </c>
      <c r="T1026" s="13">
        <f t="shared" si="1297"/>
        <v>4.5073715088311456E-2</v>
      </c>
      <c r="U1026" s="13">
        <f t="shared" si="1298"/>
        <v>1.6338811712410257E-2</v>
      </c>
      <c r="V1026" s="13">
        <f t="shared" si="1299"/>
        <v>3.120966918061924E-4</v>
      </c>
      <c r="W1026" s="13">
        <f t="shared" si="1300"/>
        <v>4.1448134409903879E-2</v>
      </c>
      <c r="X1026" s="13">
        <f t="shared" si="1301"/>
        <v>1.4762167551431369E-2</v>
      </c>
      <c r="Y1026" s="13">
        <f t="shared" si="1302"/>
        <v>2.6288467975588981E-3</v>
      </c>
      <c r="Z1026" s="13">
        <f t="shared" si="1303"/>
        <v>1.9742235406345282E-3</v>
      </c>
      <c r="AA1026" s="13">
        <f t="shared" si="1304"/>
        <v>1.9397437264973461E-3</v>
      </c>
      <c r="AB1026" s="13">
        <f t="shared" si="1305"/>
        <v>9.5293305115703476E-4</v>
      </c>
      <c r="AC1026" s="13">
        <f t="shared" si="1306"/>
        <v>6.8259382478453267E-6</v>
      </c>
      <c r="AD1026" s="13">
        <f t="shared" si="1307"/>
        <v>1.0181060685608723E-2</v>
      </c>
      <c r="AE1026" s="13">
        <f t="shared" si="1308"/>
        <v>3.6260865737864035E-3</v>
      </c>
      <c r="AF1026" s="13">
        <f t="shared" si="1309"/>
        <v>6.4573349705988273E-4</v>
      </c>
      <c r="AG1026" s="13">
        <f t="shared" si="1310"/>
        <v>7.66614807709493E-5</v>
      </c>
      <c r="AH1026" s="13">
        <f t="shared" si="1311"/>
        <v>1.7578486405809844E-4</v>
      </c>
      <c r="AI1026" s="13">
        <f t="shared" si="1312"/>
        <v>1.7271478140732372E-4</v>
      </c>
      <c r="AJ1026" s="13">
        <f t="shared" si="1313"/>
        <v>8.4849158875022391E-5</v>
      </c>
      <c r="AK1026" s="13">
        <f t="shared" si="1314"/>
        <v>2.7789089438423381E-5</v>
      </c>
      <c r="AL1026" s="13">
        <f t="shared" si="1315"/>
        <v>9.5546661914289828E-8</v>
      </c>
      <c r="AM1026" s="13">
        <f t="shared" si="1316"/>
        <v>2.0006496921469142E-3</v>
      </c>
      <c r="AN1026" s="13">
        <f t="shared" si="1317"/>
        <v>7.12551394355045E-4</v>
      </c>
      <c r="AO1026" s="13">
        <f t="shared" si="1318"/>
        <v>1.2689115230674641E-4</v>
      </c>
      <c r="AP1026" s="13">
        <f t="shared" si="1319"/>
        <v>1.5064517601856937E-5</v>
      </c>
      <c r="AQ1026" s="13">
        <f t="shared" si="1320"/>
        <v>1.3413446472693419E-6</v>
      </c>
      <c r="AR1026" s="13">
        <f t="shared" si="1321"/>
        <v>1.2521507436586476E-5</v>
      </c>
      <c r="AS1026" s="13">
        <f t="shared" si="1322"/>
        <v>1.2302819309206493E-5</v>
      </c>
      <c r="AT1026" s="13">
        <f t="shared" si="1323"/>
        <v>6.0439752849855997E-6</v>
      </c>
      <c r="AU1026" s="13">
        <f t="shared" si="1324"/>
        <v>1.9794724188777755E-6</v>
      </c>
      <c r="AV1026" s="13">
        <f t="shared" si="1325"/>
        <v>4.8622523327051866E-7</v>
      </c>
      <c r="AW1026" s="13">
        <f t="shared" si="1326"/>
        <v>9.2876574776341103E-10</v>
      </c>
      <c r="AX1026" s="13">
        <f t="shared" si="1327"/>
        <v>3.2761805754559454E-4</v>
      </c>
      <c r="AY1026" s="13">
        <f t="shared" si="1328"/>
        <v>1.1668444737543898E-4</v>
      </c>
      <c r="AZ1026" s="13">
        <f t="shared" si="1329"/>
        <v>2.0779166388618174E-5</v>
      </c>
      <c r="BA1026" s="13">
        <f t="shared" si="1330"/>
        <v>2.4669026336567501E-6</v>
      </c>
      <c r="BB1026" s="13">
        <f t="shared" si="1331"/>
        <v>2.1965301050079706E-7</v>
      </c>
      <c r="BC1026" s="13">
        <f t="shared" si="1332"/>
        <v>1.5646323243992787E-8</v>
      </c>
      <c r="BD1026" s="13">
        <f t="shared" si="1333"/>
        <v>7.4327668143577256E-7</v>
      </c>
      <c r="BE1026" s="13">
        <f t="shared" si="1334"/>
        <v>7.3029535419449677E-7</v>
      </c>
      <c r="BF1026" s="13">
        <f t="shared" si="1335"/>
        <v>3.5877037291674487E-7</v>
      </c>
      <c r="BG1026" s="13">
        <f t="shared" si="1336"/>
        <v>1.1750148278458465E-7</v>
      </c>
      <c r="BH1026" s="13">
        <f t="shared" si="1337"/>
        <v>2.8862329846937963E-8</v>
      </c>
      <c r="BI1026" s="13">
        <f t="shared" si="1338"/>
        <v>5.6716498512322397E-9</v>
      </c>
      <c r="BJ1026" s="14">
        <f t="shared" si="1339"/>
        <v>0.50592986258892159</v>
      </c>
      <c r="BK1026" s="14">
        <f t="shared" si="1340"/>
        <v>0.36239987119907124</v>
      </c>
      <c r="BL1026" s="14">
        <f t="shared" si="1341"/>
        <v>0.12973792187647115</v>
      </c>
      <c r="BM1026" s="14">
        <f t="shared" si="1342"/>
        <v>0.15181460264920665</v>
      </c>
      <c r="BN1026" s="14">
        <f t="shared" si="1343"/>
        <v>0.84811059303728253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1.175</v>
      </c>
      <c r="F1027" s="10">
        <f>VLOOKUP(B1027,home!$B$2:$E$405,3,FALSE)</f>
        <v>0.61</v>
      </c>
      <c r="G1027" s="10">
        <f>VLOOKUP(C1027,away!$B$2:$E$405,4,FALSE)</f>
        <v>1.38</v>
      </c>
      <c r="H1027" s="10">
        <f>VLOOKUP(A1027,away!$A$2:$E$405,3,FALSE)</f>
        <v>0.99375000000000002</v>
      </c>
      <c r="I1027" s="10">
        <f>VLOOKUP(C1027,away!$B$2:$E$405,3,FALSE)</f>
        <v>1.06</v>
      </c>
      <c r="J1027" s="10">
        <f>VLOOKUP(B1027,home!$B$2:$E$405,4,FALSE)</f>
        <v>1.29</v>
      </c>
      <c r="K1027" s="12">
        <f t="shared" si="1288"/>
        <v>0.98911499999999997</v>
      </c>
      <c r="L1027" s="12">
        <f t="shared" si="1289"/>
        <v>1.3588537500000002</v>
      </c>
      <c r="M1027" s="13">
        <f t="shared" si="1290"/>
        <v>9.5563077705044727E-2</v>
      </c>
      <c r="N1027" s="13">
        <f t="shared" si="1291"/>
        <v>9.4522873604225316E-2</v>
      </c>
      <c r="O1027" s="13">
        <f t="shared" si="1292"/>
        <v>0.12985624650104147</v>
      </c>
      <c r="P1027" s="13">
        <f t="shared" si="1293"/>
        <v>0.1284427612578776</v>
      </c>
      <c r="Q1027" s="13">
        <f t="shared" si="1294"/>
        <v>4.6746996062521654E-2</v>
      </c>
      <c r="R1027" s="13">
        <f t="shared" si="1295"/>
        <v>8.8227823759432292E-2</v>
      </c>
      <c r="S1027" s="13">
        <f t="shared" si="1296"/>
        <v>4.3158778776641593E-2</v>
      </c>
      <c r="T1027" s="13">
        <f t="shared" si="1297"/>
        <v>6.3522330900792803E-2</v>
      </c>
      <c r="U1027" s="13">
        <f t="shared" si="1298"/>
        <v>8.7267463897810871E-2</v>
      </c>
      <c r="V1027" s="13">
        <f t="shared" si="1299"/>
        <v>6.4453446197419544E-3</v>
      </c>
      <c r="W1027" s="13">
        <f t="shared" si="1300"/>
        <v>1.5412718336793703E-2</v>
      </c>
      <c r="X1027" s="13">
        <f t="shared" si="1301"/>
        <v>2.0943630109645891E-2</v>
      </c>
      <c r="Y1027" s="13">
        <f t="shared" si="1302"/>
        <v>1.4229665156552617E-2</v>
      </c>
      <c r="Z1027" s="13">
        <f t="shared" si="1303"/>
        <v>3.9962903056614561E-2</v>
      </c>
      <c r="AA1027" s="13">
        <f t="shared" si="1304"/>
        <v>3.9527906856843306E-2</v>
      </c>
      <c r="AB1027" s="13">
        <f t="shared" si="1305"/>
        <v>1.954882279535328E-2</v>
      </c>
      <c r="AC1027" s="13">
        <f t="shared" si="1306"/>
        <v>5.4143417631797295E-4</v>
      </c>
      <c r="AD1027" s="13">
        <f t="shared" si="1307"/>
        <v>3.8112377244244253E-3</v>
      </c>
      <c r="AE1027" s="13">
        <f t="shared" si="1308"/>
        <v>5.1789146739755982E-3</v>
      </c>
      <c r="AF1027" s="13">
        <f t="shared" si="1309"/>
        <v>3.5186938128308849E-3</v>
      </c>
      <c r="AG1027" s="13">
        <f t="shared" si="1310"/>
        <v>1.5937967608890154E-3</v>
      </c>
      <c r="AH1027" s="13">
        <f t="shared" si="1311"/>
        <v>1.3575935169841787E-2</v>
      </c>
      <c r="AI1027" s="13">
        <f t="shared" si="1312"/>
        <v>1.3428161115518058E-2</v>
      </c>
      <c r="AJ1027" s="13">
        <f t="shared" si="1313"/>
        <v>6.6409977908878214E-3</v>
      </c>
      <c r="AK1027" s="13">
        <f t="shared" si="1314"/>
        <v>2.1895701766446694E-3</v>
      </c>
      <c r="AL1027" s="13">
        <f t="shared" si="1315"/>
        <v>2.9108857653291685E-5</v>
      </c>
      <c r="AM1027" s="13">
        <f t="shared" si="1316"/>
        <v>7.5395048035881325E-4</v>
      </c>
      <c r="AN1027" s="13">
        <f t="shared" si="1317"/>
        <v>1.024508437549875E-3</v>
      </c>
      <c r="AO1027" s="13">
        <f t="shared" si="1318"/>
        <v>6.9607856613564426E-4</v>
      </c>
      <c r="AP1027" s="13">
        <f t="shared" si="1319"/>
        <v>3.1528965662934775E-4</v>
      </c>
      <c r="AQ1027" s="13">
        <f t="shared" si="1320"/>
        <v>1.0710813306175038E-4</v>
      </c>
      <c r="AR1027" s="13">
        <f t="shared" si="1321"/>
        <v>3.6895420830592787E-3</v>
      </c>
      <c r="AS1027" s="13">
        <f t="shared" si="1322"/>
        <v>3.6493814174851781E-3</v>
      </c>
      <c r="AT1027" s="13">
        <f t="shared" si="1323"/>
        <v>1.8048289503779257E-3</v>
      </c>
      <c r="AU1027" s="13">
        <f t="shared" si="1324"/>
        <v>5.9506112908435402E-4</v>
      </c>
      <c r="AV1027" s="13">
        <f t="shared" si="1325"/>
        <v>1.471459721735677E-4</v>
      </c>
      <c r="AW1027" s="13">
        <f t="shared" si="1326"/>
        <v>1.0867813245680852E-6</v>
      </c>
      <c r="AX1027" s="13">
        <f t="shared" si="1327"/>
        <v>1.2429062156335121E-4</v>
      </c>
      <c r="AY1027" s="13">
        <f t="shared" si="1328"/>
        <v>1.6889277720119069E-4</v>
      </c>
      <c r="AZ1027" s="13">
        <f t="shared" si="1329"/>
        <v>1.1475029182387626E-4</v>
      </c>
      <c r="BA1027" s="13">
        <f t="shared" si="1330"/>
        <v>5.1976288119489535E-5</v>
      </c>
      <c r="BB1027" s="13">
        <f t="shared" si="1331"/>
        <v>1.7657043505562197E-5</v>
      </c>
      <c r="BC1027" s="13">
        <f t="shared" si="1332"/>
        <v>4.7986679562892657E-6</v>
      </c>
      <c r="BD1027" s="13">
        <f t="shared" si="1333"/>
        <v>8.3559134922465278E-4</v>
      </c>
      <c r="BE1027" s="13">
        <f t="shared" si="1334"/>
        <v>8.264959373883423E-4</v>
      </c>
      <c r="BF1027" s="13">
        <f t="shared" si="1335"/>
        <v>4.0874976455493507E-4</v>
      </c>
      <c r="BG1027" s="13">
        <f t="shared" si="1336"/>
        <v>1.3476684112258489E-4</v>
      </c>
      <c r="BH1027" s="13">
        <f t="shared" si="1337"/>
        <v>3.332497601424138E-5</v>
      </c>
      <c r="BI1027" s="13">
        <f t="shared" si="1338"/>
        <v>6.5924467300652737E-6</v>
      </c>
      <c r="BJ1027" s="14">
        <f t="shared" si="1339"/>
        <v>0.27286015810655695</v>
      </c>
      <c r="BK1027" s="14">
        <f t="shared" si="1340"/>
        <v>0.27434939817047826</v>
      </c>
      <c r="BL1027" s="14">
        <f t="shared" si="1341"/>
        <v>0.41239440893058871</v>
      </c>
      <c r="BM1027" s="14">
        <f t="shared" si="1342"/>
        <v>0.41603928337821877</v>
      </c>
      <c r="BN1027" s="14">
        <f t="shared" si="1343"/>
        <v>0.58335977889014301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1.175</v>
      </c>
      <c r="F1028" s="10">
        <f>VLOOKUP(B1028,home!$B$2:$E$405,3,FALSE)</f>
        <v>0.85</v>
      </c>
      <c r="G1028" s="10">
        <f>VLOOKUP(C1028,away!$B$2:$E$405,4,FALSE)</f>
        <v>0.64</v>
      </c>
      <c r="H1028" s="10">
        <f>VLOOKUP(A1028,away!$A$2:$E$405,3,FALSE)</f>
        <v>0.99375000000000002</v>
      </c>
      <c r="I1028" s="10">
        <f>VLOOKUP(C1028,away!$B$2:$E$405,3,FALSE)</f>
        <v>0.85</v>
      </c>
      <c r="J1028" s="10">
        <f>VLOOKUP(B1028,home!$B$2:$E$405,4,FALSE)</f>
        <v>0.86</v>
      </c>
      <c r="K1028" s="12">
        <f t="shared" si="1288"/>
        <v>0.63919999999999999</v>
      </c>
      <c r="L1028" s="12">
        <f t="shared" si="1289"/>
        <v>0.72643124999999997</v>
      </c>
      <c r="M1028" s="13">
        <f t="shared" si="1290"/>
        <v>0.25521951780726254</v>
      </c>
      <c r="N1028" s="13">
        <f t="shared" si="1291"/>
        <v>0.1631363157824022</v>
      </c>
      <c r="O1028" s="13">
        <f t="shared" si="1292"/>
        <v>0.18539943334512696</v>
      </c>
      <c r="P1028" s="13">
        <f t="shared" si="1293"/>
        <v>0.11850731779420513</v>
      </c>
      <c r="Q1028" s="13">
        <f t="shared" si="1294"/>
        <v>5.2138366524055742E-2</v>
      </c>
      <c r="R1028" s="13">
        <f t="shared" si="1295"/>
        <v>6.7339971057096118E-2</v>
      </c>
      <c r="S1028" s="13">
        <f t="shared" si="1296"/>
        <v>1.3756769556102787E-2</v>
      </c>
      <c r="T1028" s="13">
        <f t="shared" si="1297"/>
        <v>3.7874938767027959E-2</v>
      </c>
      <c r="U1028" s="13">
        <f t="shared" si="1298"/>
        <v>4.3043709499695833E-2</v>
      </c>
      <c r="V1028" s="13">
        <f t="shared" si="1299"/>
        <v>7.0974973301126721E-4</v>
      </c>
      <c r="W1028" s="13">
        <f t="shared" si="1300"/>
        <v>1.1108947960725479E-2</v>
      </c>
      <c r="X1028" s="13">
        <f t="shared" si="1301"/>
        <v>8.0698869532947592E-3</v>
      </c>
      <c r="Y1028" s="13">
        <f t="shared" si="1302"/>
        <v>2.9311090334203011E-3</v>
      </c>
      <c r="Z1028" s="13">
        <f t="shared" si="1303"/>
        <v>1.6305953116656721E-2</v>
      </c>
      <c r="AA1028" s="13">
        <f t="shared" si="1304"/>
        <v>1.0422765232166975E-2</v>
      </c>
      <c r="AB1028" s="13">
        <f t="shared" si="1305"/>
        <v>3.3311157682005652E-3</v>
      </c>
      <c r="AC1028" s="13">
        <f t="shared" si="1306"/>
        <v>2.0597596210254706E-5</v>
      </c>
      <c r="AD1028" s="13">
        <f t="shared" si="1307"/>
        <v>1.775209884123931E-3</v>
      </c>
      <c r="AE1028" s="13">
        <f t="shared" si="1308"/>
        <v>1.2895679351365022E-3</v>
      </c>
      <c r="AF1028" s="13">
        <f t="shared" si="1309"/>
        <v>4.6839122354056401E-4</v>
      </c>
      <c r="AG1028" s="13">
        <f t="shared" si="1310"/>
        <v>1.1341800733520047E-4</v>
      </c>
      <c r="AH1028" s="13">
        <f t="shared" si="1311"/>
        <v>2.9612884762435835E-3</v>
      </c>
      <c r="AI1028" s="13">
        <f t="shared" si="1312"/>
        <v>1.8928555940148984E-3</v>
      </c>
      <c r="AJ1028" s="13">
        <f t="shared" si="1313"/>
        <v>6.0495664784716147E-4</v>
      </c>
      <c r="AK1028" s="13">
        <f t="shared" si="1314"/>
        <v>1.2889609643463524E-4</v>
      </c>
      <c r="AL1028" s="13">
        <f t="shared" si="1315"/>
        <v>3.8256727398548702E-7</v>
      </c>
      <c r="AM1028" s="13">
        <f t="shared" si="1316"/>
        <v>2.2694283158640347E-4</v>
      </c>
      <c r="AN1028" s="13">
        <f t="shared" si="1317"/>
        <v>1.6485836482785053E-4</v>
      </c>
      <c r="AO1028" s="13">
        <f t="shared" si="1318"/>
        <v>5.9879134017425731E-5</v>
      </c>
      <c r="AP1028" s="13">
        <f t="shared" si="1319"/>
        <v>1.4499358057732037E-5</v>
      </c>
      <c r="AQ1028" s="13">
        <f t="shared" si="1320"/>
        <v>2.6331966995189627E-6</v>
      </c>
      <c r="AR1028" s="13">
        <f t="shared" si="1321"/>
        <v>4.3023449788164443E-4</v>
      </c>
      <c r="AS1028" s="13">
        <f t="shared" si="1322"/>
        <v>2.7500589104594708E-4</v>
      </c>
      <c r="AT1028" s="13">
        <f t="shared" si="1323"/>
        <v>8.7891882778284692E-5</v>
      </c>
      <c r="AU1028" s="13">
        <f t="shared" si="1324"/>
        <v>1.8726830490626529E-5</v>
      </c>
      <c r="AV1028" s="13">
        <f t="shared" si="1325"/>
        <v>2.9925475124021184E-6</v>
      </c>
      <c r="AW1028" s="13">
        <f t="shared" si="1326"/>
        <v>4.9344255470498948E-9</v>
      </c>
      <c r="AX1028" s="13">
        <f t="shared" si="1327"/>
        <v>2.4176976325004834E-5</v>
      </c>
      <c r="AY1028" s="13">
        <f t="shared" si="1328"/>
        <v>1.7562911132993667E-5</v>
      </c>
      <c r="AZ1028" s="13">
        <f t="shared" si="1329"/>
        <v>6.3791237439897511E-6</v>
      </c>
      <c r="BA1028" s="13">
        <f t="shared" si="1330"/>
        <v>1.5446649450837186E-6</v>
      </c>
      <c r="BB1028" s="13">
        <f t="shared" si="1331"/>
        <v>2.805232217220867E-7</v>
      </c>
      <c r="BC1028" s="13">
        <f t="shared" si="1332"/>
        <v>4.0756166921920531E-8</v>
      </c>
      <c r="BD1028" s="13">
        <f t="shared" si="1333"/>
        <v>5.2089297348214196E-5</v>
      </c>
      <c r="BE1028" s="13">
        <f t="shared" si="1334"/>
        <v>3.3295478864978512E-5</v>
      </c>
      <c r="BF1028" s="13">
        <f t="shared" si="1335"/>
        <v>1.0641235045247131E-5</v>
      </c>
      <c r="BG1028" s="13">
        <f t="shared" si="1336"/>
        <v>2.2672924803073227E-6</v>
      </c>
      <c r="BH1028" s="13">
        <f t="shared" si="1337"/>
        <v>3.6231333835311004E-7</v>
      </c>
      <c r="BI1028" s="13">
        <f t="shared" si="1338"/>
        <v>4.6318137175061612E-8</v>
      </c>
      <c r="BJ1028" s="14">
        <f t="shared" si="1339"/>
        <v>0.27942494991178735</v>
      </c>
      <c r="BK1028" s="14">
        <f t="shared" si="1340"/>
        <v>0.38823189796519891</v>
      </c>
      <c r="BL1028" s="14">
        <f t="shared" si="1341"/>
        <v>0.31603854530174996</v>
      </c>
      <c r="BM1028" s="14">
        <f t="shared" si="1342"/>
        <v>0.15824286600853674</v>
      </c>
      <c r="BN1028" s="14">
        <f t="shared" si="1343"/>
        <v>0.84174092231014874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1.3768115942029</v>
      </c>
      <c r="F1029" s="10">
        <f>VLOOKUP(B1029,home!$B$2:$E$405,3,FALSE)</f>
        <v>0</v>
      </c>
      <c r="G1029" s="10">
        <f>VLOOKUP(C1029,away!$B$2:$E$405,4,FALSE)</f>
        <v>0.73</v>
      </c>
      <c r="H1029" s="10">
        <f>VLOOKUP(A1029,away!$A$2:$E$405,3,FALSE)</f>
        <v>1.1739130434782601</v>
      </c>
      <c r="I1029" s="10">
        <f>VLOOKUP(C1029,away!$B$2:$E$405,3,FALSE)</f>
        <v>0.18</v>
      </c>
      <c r="J1029" s="10">
        <f>VLOOKUP(B1029,home!$B$2:$E$405,4,FALSE)</f>
        <v>0</v>
      </c>
      <c r="K1029" s="12">
        <f t="shared" si="1288"/>
        <v>0</v>
      </c>
      <c r="L1029" s="12">
        <f t="shared" si="1289"/>
        <v>0</v>
      </c>
      <c r="M1029" s="13">
        <f t="shared" si="1290"/>
        <v>1</v>
      </c>
      <c r="N1029" s="13">
        <f t="shared" si="1291"/>
        <v>0</v>
      </c>
      <c r="O1029" s="13">
        <f t="shared" si="1292"/>
        <v>0</v>
      </c>
      <c r="P1029" s="13">
        <f t="shared" si="1293"/>
        <v>0</v>
      </c>
      <c r="Q1029" s="13">
        <f t="shared" si="1294"/>
        <v>0</v>
      </c>
      <c r="R1029" s="13">
        <f t="shared" si="1295"/>
        <v>0</v>
      </c>
      <c r="S1029" s="13">
        <f t="shared" si="1296"/>
        <v>0</v>
      </c>
      <c r="T1029" s="13">
        <f t="shared" si="1297"/>
        <v>0</v>
      </c>
      <c r="U1029" s="13">
        <f t="shared" si="1298"/>
        <v>0</v>
      </c>
      <c r="V1029" s="13">
        <f t="shared" si="1299"/>
        <v>0</v>
      </c>
      <c r="W1029" s="13">
        <f t="shared" si="1300"/>
        <v>0</v>
      </c>
      <c r="X1029" s="13">
        <f t="shared" si="1301"/>
        <v>0</v>
      </c>
      <c r="Y1029" s="13">
        <f t="shared" si="1302"/>
        <v>0</v>
      </c>
      <c r="Z1029" s="13">
        <f t="shared" si="1303"/>
        <v>0</v>
      </c>
      <c r="AA1029" s="13">
        <f t="shared" si="1304"/>
        <v>0</v>
      </c>
      <c r="AB1029" s="13">
        <f t="shared" si="1305"/>
        <v>0</v>
      </c>
      <c r="AC1029" s="13">
        <f t="shared" si="1306"/>
        <v>0</v>
      </c>
      <c r="AD1029" s="13">
        <f t="shared" si="1307"/>
        <v>0</v>
      </c>
      <c r="AE1029" s="13">
        <f t="shared" si="1308"/>
        <v>0</v>
      </c>
      <c r="AF1029" s="13">
        <f t="shared" si="1309"/>
        <v>0</v>
      </c>
      <c r="AG1029" s="13">
        <f t="shared" si="1310"/>
        <v>0</v>
      </c>
      <c r="AH1029" s="13">
        <f t="shared" si="1311"/>
        <v>0</v>
      </c>
      <c r="AI1029" s="13">
        <f t="shared" si="1312"/>
        <v>0</v>
      </c>
      <c r="AJ1029" s="13">
        <f t="shared" si="1313"/>
        <v>0</v>
      </c>
      <c r="AK1029" s="13">
        <f t="shared" si="1314"/>
        <v>0</v>
      </c>
      <c r="AL1029" s="13">
        <f t="shared" si="1315"/>
        <v>0</v>
      </c>
      <c r="AM1029" s="13">
        <f t="shared" si="1316"/>
        <v>0</v>
      </c>
      <c r="AN1029" s="13">
        <f t="shared" si="1317"/>
        <v>0</v>
      </c>
      <c r="AO1029" s="13">
        <f t="shared" si="1318"/>
        <v>0</v>
      </c>
      <c r="AP1029" s="13">
        <f t="shared" si="1319"/>
        <v>0</v>
      </c>
      <c r="AQ1029" s="13">
        <f t="shared" si="1320"/>
        <v>0</v>
      </c>
      <c r="AR1029" s="13">
        <f t="shared" si="1321"/>
        <v>0</v>
      </c>
      <c r="AS1029" s="13">
        <f t="shared" si="1322"/>
        <v>0</v>
      </c>
      <c r="AT1029" s="13">
        <f t="shared" si="1323"/>
        <v>0</v>
      </c>
      <c r="AU1029" s="13">
        <f t="shared" si="1324"/>
        <v>0</v>
      </c>
      <c r="AV1029" s="13">
        <f t="shared" si="1325"/>
        <v>0</v>
      </c>
      <c r="AW1029" s="13">
        <f t="shared" si="1326"/>
        <v>0</v>
      </c>
      <c r="AX1029" s="13">
        <f t="shared" si="1327"/>
        <v>0</v>
      </c>
      <c r="AY1029" s="13">
        <f t="shared" si="1328"/>
        <v>0</v>
      </c>
      <c r="AZ1029" s="13">
        <f t="shared" si="1329"/>
        <v>0</v>
      </c>
      <c r="BA1029" s="13">
        <f t="shared" si="1330"/>
        <v>0</v>
      </c>
      <c r="BB1029" s="13">
        <f t="shared" si="1331"/>
        <v>0</v>
      </c>
      <c r="BC1029" s="13">
        <f t="shared" si="1332"/>
        <v>0</v>
      </c>
      <c r="BD1029" s="13">
        <f t="shared" si="1333"/>
        <v>0</v>
      </c>
      <c r="BE1029" s="13">
        <f t="shared" si="1334"/>
        <v>0</v>
      </c>
      <c r="BF1029" s="13">
        <f t="shared" si="1335"/>
        <v>0</v>
      </c>
      <c r="BG1029" s="13">
        <f t="shared" si="1336"/>
        <v>0</v>
      </c>
      <c r="BH1029" s="13">
        <f t="shared" si="1337"/>
        <v>0</v>
      </c>
      <c r="BI1029" s="13">
        <f t="shared" si="1338"/>
        <v>0</v>
      </c>
      <c r="BJ1029" s="14">
        <f t="shared" si="1339"/>
        <v>0</v>
      </c>
      <c r="BK1029" s="14">
        <f t="shared" si="1340"/>
        <v>1</v>
      </c>
      <c r="BL1029" s="14">
        <f t="shared" si="1341"/>
        <v>0</v>
      </c>
      <c r="BM1029" s="14">
        <f t="shared" si="1342"/>
        <v>0</v>
      </c>
      <c r="BN1029" s="14">
        <f t="shared" si="1343"/>
        <v>1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1.6923076923076901</v>
      </c>
      <c r="F1030" s="10">
        <f>VLOOKUP(B1030,home!$B$2:$E$405,3,FALSE)</f>
        <v>0.69</v>
      </c>
      <c r="G1030" s="10">
        <f>VLOOKUP(C1030,away!$B$2:$E$405,4,FALSE)</f>
        <v>0.68</v>
      </c>
      <c r="H1030" s="10">
        <f>VLOOKUP(A1030,away!$A$2:$E$405,3,FALSE)</f>
        <v>1.40769230769231</v>
      </c>
      <c r="I1030" s="10">
        <f>VLOOKUP(C1030,away!$B$2:$E$405,3,FALSE)</f>
        <v>0.51</v>
      </c>
      <c r="J1030" s="10">
        <f>VLOOKUP(B1030,home!$B$2:$E$405,4,FALSE)</f>
        <v>1.3</v>
      </c>
      <c r="K1030" s="12">
        <f t="shared" si="1288"/>
        <v>0.79403076923076821</v>
      </c>
      <c r="L1030" s="12">
        <f t="shared" si="1289"/>
        <v>0.93330000000000157</v>
      </c>
      <c r="M1030" s="13">
        <f t="shared" si="1290"/>
        <v>0.17775825509152618</v>
      </c>
      <c r="N1030" s="13">
        <f t="shared" si="1291"/>
        <v>0.14114552402744363</v>
      </c>
      <c r="O1030" s="13">
        <f t="shared" si="1292"/>
        <v>0.16590177947692167</v>
      </c>
      <c r="P1030" s="13">
        <f t="shared" si="1293"/>
        <v>0.13173111757481337</v>
      </c>
      <c r="Q1030" s="13">
        <f t="shared" si="1294"/>
        <v>5.6036944508495466E-2</v>
      </c>
      <c r="R1030" s="13">
        <f t="shared" si="1295"/>
        <v>7.7418065392905619E-2</v>
      </c>
      <c r="S1030" s="13">
        <f t="shared" si="1296"/>
        <v>2.4405459156558364E-2</v>
      </c>
      <c r="T1030" s="13">
        <f t="shared" si="1297"/>
        <v>5.2299280309778907E-2</v>
      </c>
      <c r="U1030" s="13">
        <f t="shared" si="1298"/>
        <v>6.1472326016286757E-2</v>
      </c>
      <c r="V1030" s="13">
        <f t="shared" si="1299"/>
        <v>2.0095696871290122E-3</v>
      </c>
      <c r="W1030" s="13">
        <f t="shared" si="1300"/>
        <v>1.4831686051140845E-2</v>
      </c>
      <c r="X1030" s="13">
        <f t="shared" si="1301"/>
        <v>1.3842412591529777E-2</v>
      </c>
      <c r="Y1030" s="13">
        <f t="shared" si="1302"/>
        <v>6.4595618358373802E-3</v>
      </c>
      <c r="Z1030" s="13">
        <f t="shared" si="1303"/>
        <v>2.4084760143732977E-2</v>
      </c>
      <c r="AA1030" s="13">
        <f t="shared" si="1304"/>
        <v>1.9124040623666842E-2</v>
      </c>
      <c r="AB1030" s="13">
        <f t="shared" si="1305"/>
        <v>7.5925383436053206E-3</v>
      </c>
      <c r="AC1030" s="13">
        <f t="shared" si="1306"/>
        <v>9.3076851970133969E-5</v>
      </c>
      <c r="AD1030" s="13">
        <f t="shared" si="1307"/>
        <v>2.9442037710441541E-3</v>
      </c>
      <c r="AE1030" s="13">
        <f t="shared" si="1308"/>
        <v>2.7478253795155138E-3</v>
      </c>
      <c r="AF1030" s="13">
        <f t="shared" si="1309"/>
        <v>1.2822727133509166E-3</v>
      </c>
      <c r="AG1030" s="13">
        <f t="shared" si="1310"/>
        <v>3.989150411234708E-4</v>
      </c>
      <c r="AH1030" s="13">
        <f t="shared" si="1311"/>
        <v>5.619576660536506E-3</v>
      </c>
      <c r="AI1030" s="13">
        <f t="shared" si="1312"/>
        <v>4.4621167785170732E-3</v>
      </c>
      <c r="AJ1030" s="13">
        <f t="shared" si="1313"/>
        <v>1.7715290090217141E-3</v>
      </c>
      <c r="AK1030" s="13">
        <f t="shared" si="1314"/>
        <v>4.6888284724937754E-4</v>
      </c>
      <c r="AL1030" s="13">
        <f t="shared" si="1315"/>
        <v>2.7590544752046733E-6</v>
      </c>
      <c r="AM1030" s="13">
        <f t="shared" si="1316"/>
        <v>4.6755767701886394E-4</v>
      </c>
      <c r="AN1030" s="13">
        <f t="shared" si="1317"/>
        <v>4.3637157996170644E-4</v>
      </c>
      <c r="AO1030" s="13">
        <f t="shared" si="1318"/>
        <v>2.0363279778913063E-4</v>
      </c>
      <c r="AP1030" s="13">
        <f t="shared" si="1319"/>
        <v>6.3350163392198651E-5</v>
      </c>
      <c r="AQ1030" s="13">
        <f t="shared" si="1320"/>
        <v>1.4781176873484773E-5</v>
      </c>
      <c r="AR1030" s="13">
        <f t="shared" si="1321"/>
        <v>1.0489501794557464E-3</v>
      </c>
      <c r="AS1030" s="13">
        <f t="shared" si="1322"/>
        <v>8.3289871787799858E-4</v>
      </c>
      <c r="AT1030" s="13">
        <f t="shared" si="1323"/>
        <v>3.3067360482399386E-4</v>
      </c>
      <c r="AU1030" s="13">
        <f t="shared" si="1324"/>
        <v>8.7521672267568983E-5</v>
      </c>
      <c r="AV1030" s="13">
        <f t="shared" si="1325"/>
        <v>1.7373725188745244E-5</v>
      </c>
      <c r="AW1030" s="13">
        <f t="shared" si="1326"/>
        <v>5.6795819768658179E-8</v>
      </c>
      <c r="AX1030" s="13">
        <f t="shared" si="1327"/>
        <v>6.187586365717323E-5</v>
      </c>
      <c r="AY1030" s="13">
        <f t="shared" si="1328"/>
        <v>5.7748743551239883E-5</v>
      </c>
      <c r="AZ1030" s="13">
        <f t="shared" si="1329"/>
        <v>2.6948451178186131E-5</v>
      </c>
      <c r="BA1030" s="13">
        <f t="shared" si="1330"/>
        <v>8.3836631615337209E-6</v>
      </c>
      <c r="BB1030" s="13">
        <f t="shared" si="1331"/>
        <v>1.9561182071648583E-6</v>
      </c>
      <c r="BC1030" s="13">
        <f t="shared" si="1332"/>
        <v>3.6512902454939319E-7</v>
      </c>
      <c r="BD1030" s="13">
        <f t="shared" si="1333"/>
        <v>1.6316420041434155E-4</v>
      </c>
      <c r="BE1030" s="13">
        <f t="shared" si="1334"/>
        <v>1.2955739556592282E-4</v>
      </c>
      <c r="BF1030" s="13">
        <f t="shared" si="1335"/>
        <v>5.1436279230372304E-5</v>
      </c>
      <c r="BG1030" s="13">
        <f t="shared" si="1336"/>
        <v>1.3613996121220374E-5</v>
      </c>
      <c r="BH1030" s="13">
        <f t="shared" si="1337"/>
        <v>2.702482953109326E-6</v>
      </c>
      <c r="BI1030" s="13">
        <f t="shared" si="1338"/>
        <v>4.291709236180875E-7</v>
      </c>
      <c r="BJ1030" s="14">
        <f t="shared" si="1339"/>
        <v>0.29333159759307531</v>
      </c>
      <c r="BK1030" s="14">
        <f t="shared" si="1340"/>
        <v>0.33605798616002353</v>
      </c>
      <c r="BL1030" s="14">
        <f t="shared" si="1341"/>
        <v>0.34650917657353347</v>
      </c>
      <c r="BM1030" s="14">
        <f t="shared" si="1342"/>
        <v>0.24993414245052786</v>
      </c>
      <c r="BN1030" s="14">
        <f t="shared" si="1343"/>
        <v>0.74999168607210598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1.6923076923076901</v>
      </c>
      <c r="F1031" s="10">
        <f>VLOOKUP(B1031,home!$B$2:$E$405,3,FALSE)</f>
        <v>1.77</v>
      </c>
      <c r="G1031" s="10">
        <f>VLOOKUP(C1031,away!$B$2:$E$405,4,FALSE)</f>
        <v>1.48</v>
      </c>
      <c r="H1031" s="10">
        <f>VLOOKUP(A1031,away!$A$2:$E$405,3,FALSE)</f>
        <v>1.40769230769231</v>
      </c>
      <c r="I1031" s="10">
        <f>VLOOKUP(C1031,away!$B$2:$E$405,3,FALSE)</f>
        <v>0.59</v>
      </c>
      <c r="J1031" s="10">
        <f>VLOOKUP(B1031,home!$B$2:$E$405,4,FALSE)</f>
        <v>0.71</v>
      </c>
      <c r="K1031" s="12">
        <f t="shared" si="1288"/>
        <v>4.4331692307692245</v>
      </c>
      <c r="L1031" s="12">
        <f t="shared" si="1289"/>
        <v>0.58968230769230867</v>
      </c>
      <c r="M1031" s="13">
        <f t="shared" si="1290"/>
        <v>6.5857204734785912E-3</v>
      </c>
      <c r="N1031" s="13">
        <f t="shared" si="1291"/>
        <v>2.9195613365472221E-2</v>
      </c>
      <c r="O1031" s="13">
        <f t="shared" si="1292"/>
        <v>3.8834828466173385E-3</v>
      </c>
      <c r="P1031" s="13">
        <f t="shared" si="1293"/>
        <v>1.7216136663844066E-2</v>
      </c>
      <c r="Q1031" s="13">
        <f t="shared" si="1294"/>
        <v>6.47145474226231E-2</v>
      </c>
      <c r="R1031" s="13">
        <f t="shared" si="1295"/>
        <v>1.1450105634384039E-3</v>
      </c>
      <c r="S1031" s="13">
        <f t="shared" si="1296"/>
        <v>1.1251440249467471E-2</v>
      </c>
      <c r="T1031" s="13">
        <f t="shared" si="1297"/>
        <v>3.816102366543573E-2</v>
      </c>
      <c r="U1031" s="13">
        <f t="shared" si="1298"/>
        <v>5.0760255987408664E-3</v>
      </c>
      <c r="V1031" s="13">
        <f t="shared" si="1299"/>
        <v>3.2681201662830661E-3</v>
      </c>
      <c r="W1031" s="13">
        <f t="shared" si="1300"/>
        <v>9.5630180139042842E-2</v>
      </c>
      <c r="X1031" s="13">
        <f t="shared" si="1301"/>
        <v>5.6391425309421955E-2</v>
      </c>
      <c r="Y1031" s="13">
        <f t="shared" si="1302"/>
        <v>1.66265129052592E-2</v>
      </c>
      <c r="Z1031" s="13">
        <f t="shared" si="1303"/>
        <v>2.2506415712680961E-4</v>
      </c>
      <c r="AA1031" s="13">
        <f t="shared" si="1304"/>
        <v>9.9774749632358249E-4</v>
      </c>
      <c r="AB1031" s="13">
        <f t="shared" si="1305"/>
        <v>2.2115917503893684E-3</v>
      </c>
      <c r="AC1031" s="13">
        <f t="shared" si="1306"/>
        <v>5.3396211207240812E-4</v>
      </c>
      <c r="AD1031" s="13">
        <f t="shared" si="1307"/>
        <v>0.10598619303133072</v>
      </c>
      <c r="AE1031" s="13">
        <f t="shared" si="1308"/>
        <v>6.2498182890237577E-2</v>
      </c>
      <c r="AF1031" s="13">
        <f t="shared" si="1309"/>
        <v>1.8427036356645627E-2</v>
      </c>
      <c r="AG1031" s="13">
        <f t="shared" si="1310"/>
        <v>3.6220324409056222E-3</v>
      </c>
      <c r="AH1031" s="13">
        <f t="shared" si="1311"/>
        <v>3.3179087888340352E-5</v>
      </c>
      <c r="AI1031" s="13">
        <f t="shared" si="1312"/>
        <v>1.470885115315783E-4</v>
      </c>
      <c r="AJ1031" s="13">
        <f t="shared" si="1313"/>
        <v>3.2603413176071866E-4</v>
      </c>
      <c r="AK1031" s="13">
        <f t="shared" si="1314"/>
        <v>4.8178816036739236E-4</v>
      </c>
      <c r="AL1031" s="13">
        <f t="shared" si="1315"/>
        <v>5.583452703025377E-5</v>
      </c>
      <c r="AM1031" s="13">
        <f t="shared" si="1316"/>
        <v>9.3970945966572572E-2</v>
      </c>
      <c r="AN1031" s="13">
        <f t="shared" si="1317"/>
        <v>5.5413004273597757E-2</v>
      </c>
      <c r="AO1031" s="13">
        <f t="shared" si="1318"/>
        <v>1.633803411810944E-2</v>
      </c>
      <c r="AP1031" s="13">
        <f t="shared" si="1319"/>
        <v>3.2114165539741503E-3</v>
      </c>
      <c r="AQ1031" s="13">
        <f t="shared" si="1320"/>
        <v>4.7342888112718946E-4</v>
      </c>
      <c r="AR1031" s="13">
        <f t="shared" si="1321"/>
        <v>3.913024222624495E-6</v>
      </c>
      <c r="AS1031" s="13">
        <f t="shared" si="1322"/>
        <v>1.7347098582993577E-5</v>
      </c>
      <c r="AT1031" s="13">
        <f t="shared" si="1323"/>
        <v>3.8451311840623773E-5</v>
      </c>
      <c r="AU1031" s="13">
        <f t="shared" si="1324"/>
        <v>5.682039084485522E-5</v>
      </c>
      <c r="AV1031" s="13">
        <f t="shared" si="1325"/>
        <v>6.2973602093423372E-5</v>
      </c>
      <c r="AW1031" s="13">
        <f t="shared" si="1326"/>
        <v>4.0544574675914415E-6</v>
      </c>
      <c r="AX1031" s="13">
        <f t="shared" si="1327"/>
        <v>6.9431517707547824E-2</v>
      </c>
      <c r="AY1031" s="13">
        <f t="shared" si="1328"/>
        <v>4.0942537588366183E-2</v>
      </c>
      <c r="AZ1031" s="13">
        <f t="shared" si="1329"/>
        <v>1.207154502394343E-2</v>
      </c>
      <c r="BA1031" s="13">
        <f t="shared" si="1330"/>
        <v>2.3727921757101893E-3</v>
      </c>
      <c r="BB1031" s="13">
        <f t="shared" si="1331"/>
        <v>3.4979839146175951E-4</v>
      </c>
      <c r="BC1031" s="13">
        <f t="shared" si="1332"/>
        <v>4.1253984540845598E-5</v>
      </c>
      <c r="BD1031" s="13">
        <f t="shared" si="1333"/>
        <v>3.8457352560885219E-7</v>
      </c>
      <c r="BE1031" s="13">
        <f t="shared" si="1334"/>
        <v>1.7048795206976041E-6</v>
      </c>
      <c r="BF1031" s="13">
        <f t="shared" si="1335"/>
        <v>3.7790097166626015E-6</v>
      </c>
      <c r="BG1031" s="13">
        <f t="shared" si="1336"/>
        <v>5.5843298662288562E-6</v>
      </c>
      <c r="BH1031" s="13">
        <f t="shared" si="1337"/>
        <v>6.1890698343578462E-6</v>
      </c>
      <c r="BI1031" s="13">
        <f t="shared" si="1338"/>
        <v>5.4874387913514356E-6</v>
      </c>
      <c r="BJ1031" s="14">
        <f t="shared" si="1339"/>
        <v>0.78586902219132593</v>
      </c>
      <c r="BK1031" s="14">
        <f t="shared" si="1340"/>
        <v>7.985375178054202E-2</v>
      </c>
      <c r="BL1031" s="14">
        <f t="shared" si="1341"/>
        <v>1.4504582875897013E-2</v>
      </c>
      <c r="BM1031" s="14">
        <f t="shared" si="1342"/>
        <v>0.71677342653851961</v>
      </c>
      <c r="BN1031" s="14">
        <f t="shared" si="1343"/>
        <v>0.12274051133547373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1.6923076923076901</v>
      </c>
      <c r="F1032" s="10">
        <f>VLOOKUP(B1032,home!$B$2:$E$405,3,FALSE)</f>
        <v>0.42</v>
      </c>
      <c r="G1032" s="10">
        <f>VLOOKUP(C1032,away!$B$2:$E$405,4,FALSE)</f>
        <v>0.59</v>
      </c>
      <c r="H1032" s="10">
        <f>VLOOKUP(A1032,away!$A$2:$E$405,3,FALSE)</f>
        <v>1.40769230769231</v>
      </c>
      <c r="I1032" s="10">
        <f>VLOOKUP(C1032,away!$B$2:$E$405,3,FALSE)</f>
        <v>1.38</v>
      </c>
      <c r="J1032" s="10">
        <f>VLOOKUP(B1032,home!$B$2:$E$405,4,FALSE)</f>
        <v>1.42</v>
      </c>
      <c r="K1032" s="12">
        <f t="shared" si="1288"/>
        <v>0.41935384615384558</v>
      </c>
      <c r="L1032" s="12">
        <f t="shared" si="1289"/>
        <v>2.7585138461538503</v>
      </c>
      <c r="M1032" s="13">
        <f t="shared" si="1290"/>
        <v>4.1674423140208736E-2</v>
      </c>
      <c r="N1032" s="13">
        <f t="shared" si="1291"/>
        <v>1.7476329630089358E-2</v>
      </c>
      <c r="O1032" s="13">
        <f t="shared" si="1292"/>
        <v>0.11495947326274022</v>
      </c>
      <c r="P1032" s="13">
        <f t="shared" si="1293"/>
        <v>4.82086972645503E-2</v>
      </c>
      <c r="Q1032" s="13">
        <f t="shared" si="1294"/>
        <v>3.6643830235151922E-3</v>
      </c>
      <c r="R1032" s="13">
        <f t="shared" si="1295"/>
        <v>0.15855864937091113</v>
      </c>
      <c r="S1032" s="13">
        <f t="shared" si="1296"/>
        <v>1.3941875596729722E-2</v>
      </c>
      <c r="T1032" s="13">
        <f t="shared" si="1297"/>
        <v>1.0108251307977769E-2</v>
      </c>
      <c r="U1032" s="13">
        <f t="shared" si="1298"/>
        <v>6.6492179454650621E-2</v>
      </c>
      <c r="V1032" s="13">
        <f t="shared" si="1299"/>
        <v>1.7919855054648437E-3</v>
      </c>
      <c r="W1032" s="13">
        <f t="shared" si="1300"/>
        <v>5.1222437156398448E-4</v>
      </c>
      <c r="X1032" s="13">
        <f t="shared" si="1301"/>
        <v>1.4129780212967058E-3</v>
      </c>
      <c r="Y1032" s="13">
        <f t="shared" si="1302"/>
        <v>1.9488597180290165E-3</v>
      </c>
      <c r="Z1032" s="13">
        <f t="shared" si="1303"/>
        <v>0.14579540990570397</v>
      </c>
      <c r="AA1032" s="13">
        <f t="shared" si="1304"/>
        <v>6.1139865895533441E-2</v>
      </c>
      <c r="AB1032" s="13">
        <f t="shared" si="1305"/>
        <v>1.2819618958311138E-2</v>
      </c>
      <c r="AC1032" s="13">
        <f t="shared" si="1306"/>
        <v>1.2955981184905983E-4</v>
      </c>
      <c r="AD1032" s="13">
        <f t="shared" si="1307"/>
        <v>5.3700815077273339E-5</v>
      </c>
      <c r="AE1032" s="13">
        <f t="shared" si="1308"/>
        <v>1.4813444194040597E-4</v>
      </c>
      <c r="AF1032" s="13">
        <f t="shared" si="1309"/>
        <v>2.0431545459244176E-4</v>
      </c>
      <c r="AG1032" s="13">
        <f t="shared" si="1310"/>
        <v>1.8786900349215631E-4</v>
      </c>
      <c r="AH1032" s="13">
        <f t="shared" si="1311"/>
        <v>0.10054466423264016</v>
      </c>
      <c r="AI1032" s="13">
        <f t="shared" si="1312"/>
        <v>4.2163791656204652E-2</v>
      </c>
      <c r="AJ1032" s="13">
        <f t="shared" si="1313"/>
        <v>8.8407740997294201E-3</v>
      </c>
      <c r="AK1032" s="13">
        <f t="shared" si="1314"/>
        <v>1.2358042072329444E-3</v>
      </c>
      <c r="AL1032" s="13">
        <f t="shared" si="1315"/>
        <v>5.9949573637238259E-6</v>
      </c>
      <c r="AM1032" s="13">
        <f t="shared" si="1316"/>
        <v>4.5039286688502013E-6</v>
      </c>
      <c r="AN1032" s="13">
        <f t="shared" si="1317"/>
        <v>1.2424149595112563E-5</v>
      </c>
      <c r="AO1032" s="13">
        <f t="shared" si="1318"/>
        <v>1.713609434240238E-5</v>
      </c>
      <c r="AP1032" s="13">
        <f t="shared" si="1319"/>
        <v>1.5756717837505207E-5</v>
      </c>
      <c r="AQ1032" s="13">
        <f t="shared" si="1320"/>
        <v>1.0866281081174368E-5</v>
      </c>
      <c r="AR1032" s="13">
        <f t="shared" si="1321"/>
        <v>5.5470769688525545E-2</v>
      </c>
      <c r="AS1032" s="13">
        <f t="shared" si="1322"/>
        <v>2.3261880617997346E-2</v>
      </c>
      <c r="AT1032" s="13">
        <f t="shared" si="1323"/>
        <v>4.8774795529643892E-3</v>
      </c>
      <c r="AU1032" s="13">
        <f t="shared" si="1324"/>
        <v>6.8179660335745203E-4</v>
      </c>
      <c r="AV1032" s="13">
        <f t="shared" si="1325"/>
        <v>7.1478506978143856E-5</v>
      </c>
      <c r="AW1032" s="13">
        <f t="shared" si="1326"/>
        <v>1.9263686272227091E-7</v>
      </c>
      <c r="AX1032" s="13">
        <f t="shared" si="1327"/>
        <v>3.1478996834748321E-7</v>
      </c>
      <c r="AY1032" s="13">
        <f t="shared" si="1328"/>
        <v>8.683524863168649E-7</v>
      </c>
      <c r="AZ1032" s="13">
        <f t="shared" si="1329"/>
        <v>1.1976811784235968E-6</v>
      </c>
      <c r="BA1032" s="13">
        <f t="shared" si="1330"/>
        <v>1.101273371319784E-6</v>
      </c>
      <c r="BB1032" s="13">
        <f t="shared" si="1331"/>
        <v>7.5946946079653884E-7</v>
      </c>
      <c r="BC1032" s="13">
        <f t="shared" si="1332"/>
        <v>4.1900140466765026E-7</v>
      </c>
      <c r="BD1032" s="13">
        <f t="shared" si="1333"/>
        <v>2.5502814373768161E-2</v>
      </c>
      <c r="BE1032" s="13">
        <f t="shared" si="1334"/>
        <v>1.0694703295387258E-2</v>
      </c>
      <c r="BF1032" s="13">
        <f t="shared" si="1335"/>
        <v>2.242432480197426E-3</v>
      </c>
      <c r="BG1032" s="13">
        <f t="shared" si="1336"/>
        <v>3.1345756177036591E-4</v>
      </c>
      <c r="BH1032" s="13">
        <f t="shared" si="1337"/>
        <v>3.2862408533602392E-5</v>
      </c>
      <c r="BI1032" s="13">
        <f t="shared" si="1338"/>
        <v>2.7561954824890255E-6</v>
      </c>
      <c r="BJ1032" s="14">
        <f t="shared" si="1339"/>
        <v>3.5782393526969235E-2</v>
      </c>
      <c r="BK1032" s="14">
        <f t="shared" si="1340"/>
        <v>0.10575340462865272</v>
      </c>
      <c r="BL1032" s="14">
        <f t="shared" si="1341"/>
        <v>0.68990725242291595</v>
      </c>
      <c r="BM1032" s="14">
        <f t="shared" si="1342"/>
        <v>0.59269582907660312</v>
      </c>
      <c r="BN1032" s="14">
        <f t="shared" si="1343"/>
        <v>0.38454195569201494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1.37692307692308</v>
      </c>
      <c r="F1033" s="10">
        <f>VLOOKUP(B1033,home!$B$2:$E$405,3,FALSE)</f>
        <v>0.73</v>
      </c>
      <c r="G1033" s="10">
        <f>VLOOKUP(C1033,away!$B$2:$E$405,4,FALSE)</f>
        <v>0.48</v>
      </c>
      <c r="H1033" s="10">
        <f>VLOOKUP(A1033,away!$A$2:$E$405,3,FALSE)</f>
        <v>1.1615384615384601</v>
      </c>
      <c r="I1033" s="10">
        <f>VLOOKUP(C1033,away!$B$2:$E$405,3,FALSE)</f>
        <v>0.73</v>
      </c>
      <c r="J1033" s="10">
        <f>VLOOKUP(B1033,home!$B$2:$E$405,4,FALSE)</f>
        <v>1.1499999999999999</v>
      </c>
      <c r="K1033" s="12">
        <f t="shared" si="1288"/>
        <v>0.48247384615384714</v>
      </c>
      <c r="L1033" s="12">
        <f t="shared" si="1289"/>
        <v>0.97511153846153709</v>
      </c>
      <c r="M1033" s="13">
        <f t="shared" si="1290"/>
        <v>0.2327977135682327</v>
      </c>
      <c r="N1033" s="13">
        <f t="shared" si="1291"/>
        <v>0.11231880824108688</v>
      </c>
      <c r="O1033" s="13">
        <f t="shared" si="1292"/>
        <v>0.22700373662784762</v>
      </c>
      <c r="P1033" s="13">
        <f t="shared" si="1293"/>
        <v>0.10952336590213259</v>
      </c>
      <c r="Q1033" s="13">
        <f t="shared" si="1294"/>
        <v>2.7095443703746801E-2</v>
      </c>
      <c r="R1033" s="13">
        <f t="shared" si="1295"/>
        <v>0.11067698142984904</v>
      </c>
      <c r="S1033" s="13">
        <f t="shared" si="1296"/>
        <v>1.2881749883484778E-2</v>
      </c>
      <c r="T1033" s="13">
        <f t="shared" si="1297"/>
        <v>2.6421079795258508E-2</v>
      </c>
      <c r="U1033" s="13">
        <f t="shared" si="1298"/>
        <v>5.3398748911157173E-2</v>
      </c>
      <c r="V1033" s="13">
        <f t="shared" si="1299"/>
        <v>6.7338032774542434E-4</v>
      </c>
      <c r="W1033" s="13">
        <f t="shared" si="1300"/>
        <v>4.3576143123305868E-3</v>
      </c>
      <c r="X1033" s="13">
        <f t="shared" si="1301"/>
        <v>4.2491599961186916E-3</v>
      </c>
      <c r="Y1033" s="13">
        <f t="shared" si="1302"/>
        <v>2.0717024704922579E-3</v>
      </c>
      <c r="Z1033" s="13">
        <f t="shared" si="1303"/>
        <v>3.5974133878113025E-2</v>
      </c>
      <c r="AA1033" s="13">
        <f t="shared" si="1304"/>
        <v>1.7356578734226604E-2</v>
      </c>
      <c r="AB1033" s="13">
        <f t="shared" si="1305"/>
        <v>4.1870476489871897E-3</v>
      </c>
      <c r="AC1033" s="13">
        <f t="shared" si="1306"/>
        <v>1.9800151517957181E-5</v>
      </c>
      <c r="AD1033" s="13">
        <f t="shared" si="1307"/>
        <v>5.2560873433129738E-4</v>
      </c>
      <c r="AE1033" s="13">
        <f t="shared" si="1308"/>
        <v>5.1252714156261269E-4</v>
      </c>
      <c r="AF1033" s="13">
        <f t="shared" si="1309"/>
        <v>2.4988556475620663E-4</v>
      </c>
      <c r="AG1033" s="13">
        <f t="shared" si="1310"/>
        <v>8.1222099162918249E-5</v>
      </c>
      <c r="AH1033" s="13">
        <f t="shared" si="1311"/>
        <v>8.7696982576770215E-3</v>
      </c>
      <c r="AI1033" s="13">
        <f t="shared" si="1312"/>
        <v>4.2311500479901244E-3</v>
      </c>
      <c r="AJ1033" s="13">
        <f t="shared" si="1313"/>
        <v>1.0207096186539151E-3</v>
      </c>
      <c r="AK1033" s="13">
        <f t="shared" si="1314"/>
        <v>1.6415523183939369E-4</v>
      </c>
      <c r="AL1033" s="13">
        <f t="shared" si="1315"/>
        <v>3.7261177635806702E-7</v>
      </c>
      <c r="AM1033" s="13">
        <f t="shared" si="1316"/>
        <v>5.0718493524975361E-5</v>
      </c>
      <c r="AN1033" s="13">
        <f t="shared" si="1317"/>
        <v>4.9456188249590228E-5</v>
      </c>
      <c r="AO1033" s="13">
        <f t="shared" si="1318"/>
        <v>2.4112649905250658E-5</v>
      </c>
      <c r="AP1033" s="13">
        <f t="shared" si="1319"/>
        <v>7.8375077151644693E-6</v>
      </c>
      <c r="AQ1033" s="13">
        <f t="shared" si="1320"/>
        <v>1.9106110514595479E-6</v>
      </c>
      <c r="AR1033" s="13">
        <f t="shared" si="1321"/>
        <v>1.7102867919773809E-3</v>
      </c>
      <c r="AS1033" s="13">
        <f t="shared" si="1322"/>
        <v>8.2516864655145163E-4</v>
      </c>
      <c r="AT1033" s="13">
        <f t="shared" si="1323"/>
        <v>1.9906114531362165E-4</v>
      </c>
      <c r="AU1033" s="13">
        <f t="shared" si="1324"/>
        <v>3.2013932133084302E-5</v>
      </c>
      <c r="AV1033" s="13">
        <f t="shared" si="1325"/>
        <v>3.8614712416893539E-6</v>
      </c>
      <c r="AW1033" s="13">
        <f t="shared" si="1326"/>
        <v>4.8694750782166938E-9</v>
      </c>
      <c r="AX1033" s="13">
        <f t="shared" si="1327"/>
        <v>4.0783911070206395E-6</v>
      </c>
      <c r="AY1033" s="13">
        <f t="shared" si="1328"/>
        <v>3.9768862268147472E-6</v>
      </c>
      <c r="AZ1033" s="13">
        <f t="shared" si="1329"/>
        <v>1.9389538234579127E-6</v>
      </c>
      <c r="BA1033" s="13">
        <f t="shared" si="1330"/>
        <v>6.3023208193264165E-7</v>
      </c>
      <c r="BB1033" s="13">
        <f t="shared" si="1331"/>
        <v>1.5363664375028891E-7</v>
      </c>
      <c r="BC1033" s="13">
        <f t="shared" si="1332"/>
        <v>2.996257281028227E-8</v>
      </c>
      <c r="BD1033" s="13">
        <f t="shared" si="1333"/>
        <v>2.7795339748925175E-4</v>
      </c>
      <c r="BE1033" s="13">
        <f t="shared" si="1334"/>
        <v>1.3410524473816835E-4</v>
      </c>
      <c r="BF1033" s="13">
        <f t="shared" si="1335"/>
        <v>3.2351136609113523E-5</v>
      </c>
      <c r="BG1033" s="13">
        <f t="shared" si="1336"/>
        <v>5.2028591024158439E-6</v>
      </c>
      <c r="BH1033" s="13">
        <f t="shared" si="1337"/>
        <v>6.2756086053478117E-7</v>
      </c>
      <c r="BI1033" s="13">
        <f t="shared" si="1338"/>
        <v>6.055634041556681E-8</v>
      </c>
      <c r="BJ1033" s="14">
        <f t="shared" si="1339"/>
        <v>0.178027895571749</v>
      </c>
      <c r="BK1033" s="14">
        <f t="shared" si="1340"/>
        <v>0.35590035933111669</v>
      </c>
      <c r="BL1033" s="14">
        <f t="shared" si="1341"/>
        <v>0.43002949925058531</v>
      </c>
      <c r="BM1033" s="14">
        <f t="shared" si="1342"/>
        <v>0.18051186654191645</v>
      </c>
      <c r="BN1033" s="14">
        <f t="shared" si="1343"/>
        <v>0.8194160494728957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1.37692307692308</v>
      </c>
      <c r="F1034" s="10">
        <f>VLOOKUP(B1034,home!$B$2:$E$405,3,FALSE)</f>
        <v>1.69</v>
      </c>
      <c r="G1034" s="10">
        <f>VLOOKUP(C1034,away!$B$2:$E$405,4,FALSE)</f>
        <v>1.56</v>
      </c>
      <c r="H1034" s="10">
        <f>VLOOKUP(A1034,away!$A$2:$E$405,3,FALSE)</f>
        <v>1.1615384615384601</v>
      </c>
      <c r="I1034" s="10">
        <f>VLOOKUP(C1034,away!$B$2:$E$405,3,FALSE)</f>
        <v>0.93</v>
      </c>
      <c r="J1034" s="10">
        <f>VLOOKUP(B1034,home!$B$2:$E$405,4,FALSE)</f>
        <v>0.56999999999999995</v>
      </c>
      <c r="K1034" s="12">
        <f t="shared" si="1288"/>
        <v>3.6301200000000082</v>
      </c>
      <c r="L1034" s="12">
        <f t="shared" si="1289"/>
        <v>0.61573153846153772</v>
      </c>
      <c r="M1034" s="13">
        <f t="shared" si="1290"/>
        <v>1.4323531446481828E-2</v>
      </c>
      <c r="N1034" s="13">
        <f t="shared" si="1291"/>
        <v>5.1996137974502726E-2</v>
      </c>
      <c r="O1034" s="13">
        <f t="shared" si="1292"/>
        <v>8.8194500537444702E-3</v>
      </c>
      <c r="P1034" s="13">
        <f t="shared" si="1293"/>
        <v>3.2015662029098946E-2</v>
      </c>
      <c r="Q1034" s="13">
        <f t="shared" si="1294"/>
        <v>9.4376110192001164E-2</v>
      </c>
      <c r="R1034" s="13">
        <f t="shared" si="1295"/>
        <v>2.7152067749883868E-3</v>
      </c>
      <c r="S1034" s="13">
        <f t="shared" si="1296"/>
        <v>1.7890186840292994E-2</v>
      </c>
      <c r="T1034" s="13">
        <f t="shared" si="1297"/>
        <v>5.8110347522536486E-2</v>
      </c>
      <c r="U1034" s="13">
        <f t="shared" si="1298"/>
        <v>9.8565264180208636E-3</v>
      </c>
      <c r="V1034" s="13">
        <f t="shared" si="1299"/>
        <v>4.4430862882005422E-3</v>
      </c>
      <c r="W1034" s="13">
        <f t="shared" si="1300"/>
        <v>0.11419886837672935</v>
      </c>
      <c r="X1034" s="13">
        <f t="shared" si="1301"/>
        <v>7.0315844916170211E-2</v>
      </c>
      <c r="Y1034" s="13">
        <f t="shared" si="1302"/>
        <v>2.1647841684228186E-2</v>
      </c>
      <c r="Z1034" s="13">
        <f t="shared" si="1303"/>
        <v>5.5727948160159643E-4</v>
      </c>
      <c r="AA1034" s="13">
        <f t="shared" si="1304"/>
        <v>2.0229913917515917E-3</v>
      </c>
      <c r="AB1034" s="13">
        <f t="shared" si="1305"/>
        <v>3.6718507555126537E-3</v>
      </c>
      <c r="AC1034" s="13">
        <f t="shared" si="1306"/>
        <v>6.2069342632369636E-4</v>
      </c>
      <c r="AD1034" s="13">
        <f t="shared" si="1307"/>
        <v>0.10363889901793341</v>
      </c>
      <c r="AE1034" s="13">
        <f t="shared" si="1308"/>
        <v>6.3813738736772097E-2</v>
      </c>
      <c r="AF1034" s="13">
        <f t="shared" si="1309"/>
        <v>1.9646065763687649E-2</v>
      </c>
      <c r="AG1034" s="13">
        <f t="shared" si="1310"/>
        <v>4.0322340991306464E-3</v>
      </c>
      <c r="AH1034" s="13">
        <f t="shared" si="1311"/>
        <v>8.5783638139899797E-5</v>
      </c>
      <c r="AI1034" s="13">
        <f t="shared" si="1312"/>
        <v>3.1140490048441369E-4</v>
      </c>
      <c r="AJ1034" s="13">
        <f t="shared" si="1313"/>
        <v>5.6521857867324141E-4</v>
      </c>
      <c r="AK1034" s="13">
        <f t="shared" si="1314"/>
        <v>6.8393708893777058E-4</v>
      </c>
      <c r="AL1034" s="13">
        <f t="shared" si="1315"/>
        <v>5.5494445724120286E-5</v>
      </c>
      <c r="AM1034" s="13">
        <f t="shared" si="1316"/>
        <v>7.5244328020596246E-2</v>
      </c>
      <c r="AN1034" s="13">
        <f t="shared" si="1317"/>
        <v>4.6330305852626319E-2</v>
      </c>
      <c r="AO1034" s="13">
        <f t="shared" si="1318"/>
        <v>1.4263515250015591E-2</v>
      </c>
      <c r="AP1034" s="13">
        <f t="shared" si="1319"/>
        <v>2.9274987295872345E-3</v>
      </c>
      <c r="AQ1034" s="13">
        <f t="shared" si="1320"/>
        <v>4.5063832415323627E-4</v>
      </c>
      <c r="AR1034" s="13">
        <f t="shared" si="1321"/>
        <v>1.0563938297341675E-5</v>
      </c>
      <c r="AS1034" s="13">
        <f t="shared" si="1322"/>
        <v>3.8348363691946038E-5</v>
      </c>
      <c r="AT1034" s="13">
        <f t="shared" si="1323"/>
        <v>6.9604581002703759E-5</v>
      </c>
      <c r="AU1034" s="13">
        <f t="shared" si="1324"/>
        <v>8.4224327196511854E-5</v>
      </c>
      <c r="AV1034" s="13">
        <f t="shared" si="1325"/>
        <v>7.6436103660650564E-5</v>
      </c>
      <c r="AW1034" s="13">
        <f t="shared" si="1326"/>
        <v>3.4455566768145857E-6</v>
      </c>
      <c r="AX1034" s="13">
        <f t="shared" si="1327"/>
        <v>4.5524323339021247E-2</v>
      </c>
      <c r="AY1034" s="13">
        <f t="shared" si="1328"/>
        <v>2.8030761646956042E-2</v>
      </c>
      <c r="AZ1034" s="13">
        <f t="shared" si="1329"/>
        <v>8.6297119965644542E-3</v>
      </c>
      <c r="BA1034" s="13">
        <f t="shared" si="1330"/>
        <v>1.771195281374873E-3</v>
      </c>
      <c r="BB1034" s="13">
        <f t="shared" si="1331"/>
        <v>2.7264519887919167E-4</v>
      </c>
      <c r="BC1034" s="13">
        <f t="shared" si="1332"/>
        <v>3.3575249552007337E-5</v>
      </c>
      <c r="BD1034" s="13">
        <f t="shared" si="1333"/>
        <v>1.0840916633391569E-6</v>
      </c>
      <c r="BE1034" s="13">
        <f t="shared" si="1334"/>
        <v>3.9353828289207481E-6</v>
      </c>
      <c r="BF1034" s="13">
        <f t="shared" si="1335"/>
        <v>7.1429559574609124E-6</v>
      </c>
      <c r="BG1034" s="13">
        <f t="shared" si="1336"/>
        <v>8.6432624267660225E-6</v>
      </c>
      <c r="BH1034" s="13">
        <f t="shared" si="1337"/>
        <v>7.8440199501629847E-6</v>
      </c>
      <c r="BI1034" s="13">
        <f t="shared" si="1338"/>
        <v>5.6949467402971434E-6</v>
      </c>
      <c r="BJ1034" s="14">
        <f t="shared" si="1339"/>
        <v>0.82525458717301847</v>
      </c>
      <c r="BK1034" s="14">
        <f t="shared" si="1340"/>
        <v>9.7379416123078155E-2</v>
      </c>
      <c r="BL1034" s="14">
        <f t="shared" si="1341"/>
        <v>2.9045891573669394E-2</v>
      </c>
      <c r="BM1034" s="14">
        <f t="shared" si="1342"/>
        <v>0.71996375979027105</v>
      </c>
      <c r="BN1034" s="14">
        <f t="shared" si="1343"/>
        <v>0.20424609847081751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1.37692307692308</v>
      </c>
      <c r="F1035" s="10">
        <f>VLOOKUP(B1035,home!$B$2:$E$405,3,FALSE)</f>
        <v>1.21</v>
      </c>
      <c r="G1035" s="10">
        <f>VLOOKUP(C1035,away!$B$2:$E$405,4,FALSE)</f>
        <v>1.21</v>
      </c>
      <c r="H1035" s="10">
        <f>VLOOKUP(A1035,away!$A$2:$E$405,3,FALSE)</f>
        <v>1.1615384615384601</v>
      </c>
      <c r="I1035" s="10">
        <f>VLOOKUP(C1035,away!$B$2:$E$405,3,FALSE)</f>
        <v>1.0900000000000001</v>
      </c>
      <c r="J1035" s="10">
        <f>VLOOKUP(B1035,home!$B$2:$E$405,4,FALSE)</f>
        <v>0.56999999999999995</v>
      </c>
      <c r="K1035" s="12">
        <f t="shared" si="1288"/>
        <v>2.0159530769230813</v>
      </c>
      <c r="L1035" s="12">
        <f t="shared" si="1289"/>
        <v>0.72166384615384527</v>
      </c>
      <c r="M1035" s="13">
        <f t="shared" si="1290"/>
        <v>6.4724406491792161E-2</v>
      </c>
      <c r="N1035" s="13">
        <f t="shared" si="1291"/>
        <v>0.13048136641914868</v>
      </c>
      <c r="O1035" s="13">
        <f t="shared" si="1292"/>
        <v>4.6709264128891641E-2</v>
      </c>
      <c r="P1035" s="13">
        <f t="shared" si="1293"/>
        <v>9.4163684741452022E-2</v>
      </c>
      <c r="Q1035" s="13">
        <f t="shared" si="1294"/>
        <v>0.1315221560569054</v>
      </c>
      <c r="R1035" s="13">
        <f t="shared" si="1295"/>
        <v>1.6854193601135891E-2</v>
      </c>
      <c r="S1035" s="13">
        <f t="shared" si="1296"/>
        <v>3.4248284397988188E-2</v>
      </c>
      <c r="T1035" s="13">
        <f t="shared" si="1297"/>
        <v>9.4914784994472604E-2</v>
      </c>
      <c r="U1035" s="13">
        <f t="shared" si="1298"/>
        <v>3.3977263449267207E-2</v>
      </c>
      <c r="V1035" s="13">
        <f t="shared" si="1299"/>
        <v>5.5361988361062528E-3</v>
      </c>
      <c r="W1035" s="13">
        <f t="shared" si="1300"/>
        <v>8.8380831728825368E-2</v>
      </c>
      <c r="X1035" s="13">
        <f t="shared" si="1301"/>
        <v>6.3781250951699911E-2</v>
      </c>
      <c r="Y1035" s="13">
        <f t="shared" si="1302"/>
        <v>2.3014311437153684E-2</v>
      </c>
      <c r="Z1035" s="13">
        <f t="shared" si="1303"/>
        <v>4.0543540593390853E-3</v>
      </c>
      <c r="AA1035" s="13">
        <f t="shared" si="1304"/>
        <v>8.1733875408602132E-3</v>
      </c>
      <c r="AB1035" s="13">
        <f t="shared" si="1305"/>
        <v>8.238582880940962E-3</v>
      </c>
      <c r="AC1035" s="13">
        <f t="shared" si="1306"/>
        <v>5.0339287577632252E-4</v>
      </c>
      <c r="AD1035" s="13">
        <f t="shared" si="1307"/>
        <v>4.4542902416186678E-2</v>
      </c>
      <c r="AE1035" s="13">
        <f t="shared" si="1308"/>
        <v>3.214500227652068E-2</v>
      </c>
      <c r="AF1035" s="13">
        <f t="shared" si="1309"/>
        <v>1.1598942988749014E-2</v>
      </c>
      <c r="AG1035" s="13">
        <f t="shared" si="1310"/>
        <v>2.7901792695265971E-3</v>
      </c>
      <c r="AH1035" s="13">
        <f t="shared" si="1311"/>
        <v>7.3147018603302472E-4</v>
      </c>
      <c r="AI1035" s="13">
        <f t="shared" si="1312"/>
        <v>1.4746095722107748E-3</v>
      </c>
      <c r="AJ1035" s="13">
        <f t="shared" si="1313"/>
        <v>1.4863718521792703E-3</v>
      </c>
      <c r="AK1035" s="13">
        <f t="shared" si="1314"/>
        <v>9.9881863628421982E-4</v>
      </c>
      <c r="AL1035" s="13">
        <f t="shared" si="1315"/>
        <v>2.9294252740165704E-5</v>
      </c>
      <c r="AM1035" s="13">
        <f t="shared" si="1316"/>
        <v>1.7959280236199207E-2</v>
      </c>
      <c r="AN1035" s="13">
        <f t="shared" si="1317"/>
        <v>1.2960563249410258E-2</v>
      </c>
      <c r="AO1035" s="13">
        <f t="shared" si="1318"/>
        <v>4.676584961444792E-3</v>
      </c>
      <c r="AP1035" s="13">
        <f t="shared" si="1319"/>
        <v>1.124974096713827E-3</v>
      </c>
      <c r="AQ1035" s="13">
        <f t="shared" si="1320"/>
        <v>2.0296328336448703E-4</v>
      </c>
      <c r="AR1035" s="13">
        <f t="shared" si="1321"/>
        <v>1.055751175598923E-4</v>
      </c>
      <c r="AS1035" s="13">
        <f t="shared" si="1322"/>
        <v>2.1283448309138091E-4</v>
      </c>
      <c r="AT1035" s="13">
        <f t="shared" si="1323"/>
        <v>2.1453216553170144E-4</v>
      </c>
      <c r="AU1035" s="13">
        <f t="shared" si="1324"/>
        <v>1.4416225973420176E-4</v>
      </c>
      <c r="AV1035" s="13">
        <f t="shared" si="1325"/>
        <v>7.2656087771837165E-5</v>
      </c>
      <c r="AW1035" s="13">
        <f t="shared" si="1326"/>
        <v>1.1838462186899688E-6</v>
      </c>
      <c r="AX1035" s="13">
        <f t="shared" si="1327"/>
        <v>6.0341777085816178E-3</v>
      </c>
      <c r="AY1035" s="13">
        <f t="shared" si="1328"/>
        <v>4.3546478935508077E-3</v>
      </c>
      <c r="AZ1035" s="13">
        <f t="shared" si="1329"/>
        <v>1.5712959737528081E-3</v>
      </c>
      <c r="BA1035" s="13">
        <f t="shared" si="1330"/>
        <v>3.7798249862150098E-4</v>
      </c>
      <c r="BB1035" s="13">
        <f t="shared" si="1331"/>
        <v>6.8194075933508225E-5</v>
      </c>
      <c r="BC1035" s="13">
        <f t="shared" si="1332"/>
        <v>9.8426398246165858E-6</v>
      </c>
      <c r="BD1035" s="13">
        <f t="shared" si="1333"/>
        <v>1.2698290899402705E-5</v>
      </c>
      <c r="BE1035" s="13">
        <f t="shared" si="1334"/>
        <v>2.5599158610315244E-5</v>
      </c>
      <c r="BF1035" s="13">
        <f t="shared" si="1335"/>
        <v>2.5803351283553505E-5</v>
      </c>
      <c r="BG1035" s="13">
        <f t="shared" si="1336"/>
        <v>1.7339448471668941E-5</v>
      </c>
      <c r="BH1035" s="13">
        <f t="shared" si="1337"/>
        <v>8.7388786246525616E-6</v>
      </c>
      <c r="BI1035" s="13">
        <f t="shared" si="1338"/>
        <v>3.5234338504451329E-6</v>
      </c>
      <c r="BJ1035" s="14">
        <f t="shared" si="1339"/>
        <v>0.67251223515658609</v>
      </c>
      <c r="BK1035" s="14">
        <f t="shared" si="1340"/>
        <v>0.20355990948940594</v>
      </c>
      <c r="BL1035" s="14">
        <f t="shared" si="1341"/>
        <v>0.11948742452323226</v>
      </c>
      <c r="BM1035" s="14">
        <f t="shared" si="1342"/>
        <v>0.51080538774190543</v>
      </c>
      <c r="BN1035" s="14">
        <f t="shared" si="1343"/>
        <v>0.48445507143932581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1.37692307692308</v>
      </c>
      <c r="F1036" s="10">
        <f>VLOOKUP(B1036,home!$B$2:$E$405,3,FALSE)</f>
        <v>0.85</v>
      </c>
      <c r="G1036" s="10">
        <f>VLOOKUP(C1036,away!$B$2:$E$405,4,FALSE)</f>
        <v>1.56</v>
      </c>
      <c r="H1036" s="10">
        <f>VLOOKUP(A1036,away!$A$2:$E$405,3,FALSE)</f>
        <v>1.1615384615384601</v>
      </c>
      <c r="I1036" s="10">
        <f>VLOOKUP(C1036,away!$B$2:$E$405,3,FALSE)</f>
        <v>0.42</v>
      </c>
      <c r="J1036" s="10">
        <f>VLOOKUP(B1036,home!$B$2:$E$405,4,FALSE)</f>
        <v>1</v>
      </c>
      <c r="K1036" s="12">
        <f t="shared" si="1288"/>
        <v>1.8258000000000041</v>
      </c>
      <c r="L1036" s="12">
        <f t="shared" si="1289"/>
        <v>0.48784615384615321</v>
      </c>
      <c r="M1036" s="13">
        <f t="shared" si="1290"/>
        <v>9.8899988775573933E-2</v>
      </c>
      <c r="N1036" s="13">
        <f t="shared" si="1291"/>
        <v>0.18057159950644328</v>
      </c>
      <c r="O1036" s="13">
        <f t="shared" si="1292"/>
        <v>4.8247979139591467E-2</v>
      </c>
      <c r="P1036" s="13">
        <f t="shared" si="1293"/>
        <v>8.8091160313066297E-2</v>
      </c>
      <c r="Q1036" s="13">
        <f t="shared" si="1294"/>
        <v>0.16484381318943248</v>
      </c>
      <c r="R1036" s="13">
        <f t="shared" si="1295"/>
        <v>1.1768795527049564E-2</v>
      </c>
      <c r="S1036" s="13">
        <f t="shared" si="1296"/>
        <v>1.961590850862388E-2</v>
      </c>
      <c r="T1036" s="13">
        <f t="shared" si="1297"/>
        <v>8.0418420249798422E-2</v>
      </c>
      <c r="U1036" s="13">
        <f t="shared" si="1298"/>
        <v>2.1487466873287141E-2</v>
      </c>
      <c r="V1036" s="13">
        <f t="shared" si="1299"/>
        <v>1.9413418011837496E-3</v>
      </c>
      <c r="W1036" s="13">
        <f t="shared" si="1300"/>
        <v>0.1003239447070888</v>
      </c>
      <c r="X1036" s="13">
        <f t="shared" si="1301"/>
        <v>4.8942650564027419E-2</v>
      </c>
      <c r="Y1036" s="13">
        <f t="shared" si="1302"/>
        <v>1.1938241918348518E-2</v>
      </c>
      <c r="Z1036" s="13">
        <f t="shared" si="1303"/>
        <v>1.9137872110909814E-3</v>
      </c>
      <c r="AA1036" s="13">
        <f t="shared" si="1304"/>
        <v>3.4941926900099213E-3</v>
      </c>
      <c r="AB1036" s="13">
        <f t="shared" si="1305"/>
        <v>3.1898485067100657E-3</v>
      </c>
      <c r="AC1036" s="13">
        <f t="shared" si="1306"/>
        <v>1.0807322499967981E-4</v>
      </c>
      <c r="AD1036" s="13">
        <f t="shared" si="1307"/>
        <v>4.5792864561550808E-2</v>
      </c>
      <c r="AE1036" s="13">
        <f t="shared" si="1308"/>
        <v>2.2339872849950374E-2</v>
      </c>
      <c r="AF1036" s="13">
        <f t="shared" si="1309"/>
        <v>5.4492105236301951E-3</v>
      </c>
      <c r="AG1036" s="13">
        <f t="shared" si="1310"/>
        <v>8.8612546515032492E-4</v>
      </c>
      <c r="AH1036" s="13">
        <f t="shared" si="1311"/>
        <v>2.3340843255267274E-4</v>
      </c>
      <c r="AI1036" s="13">
        <f t="shared" si="1312"/>
        <v>4.2615711615467082E-4</v>
      </c>
      <c r="AJ1036" s="13">
        <f t="shared" si="1313"/>
        <v>3.8903883133759997E-4</v>
      </c>
      <c r="AK1036" s="13">
        <f t="shared" si="1314"/>
        <v>2.3676903275206382E-4</v>
      </c>
      <c r="AL1036" s="13">
        <f t="shared" si="1315"/>
        <v>3.8504739613673968E-6</v>
      </c>
      <c r="AM1036" s="13">
        <f t="shared" si="1316"/>
        <v>1.6721722423295931E-2</v>
      </c>
      <c r="AN1036" s="13">
        <f t="shared" si="1317"/>
        <v>8.1576279698878963E-3</v>
      </c>
      <c r="AO1036" s="13">
        <f t="shared" si="1318"/>
        <v>1.9898337148088062E-3</v>
      </c>
      <c r="AP1036" s="13">
        <f t="shared" si="1319"/>
        <v>3.2357757485429337E-4</v>
      </c>
      <c r="AQ1036" s="13">
        <f t="shared" si="1320"/>
        <v>3.9464018840883166E-5</v>
      </c>
      <c r="AR1036" s="13">
        <f t="shared" si="1321"/>
        <v>2.2773481219216138E-5</v>
      </c>
      <c r="AS1036" s="13">
        <f t="shared" si="1322"/>
        <v>4.1579822010044914E-5</v>
      </c>
      <c r="AT1036" s="13">
        <f t="shared" si="1323"/>
        <v>3.7958219512970096E-5</v>
      </c>
      <c r="AU1036" s="13">
        <f t="shared" si="1324"/>
        <v>2.3101372395593645E-5</v>
      </c>
      <c r="AV1036" s="13">
        <f t="shared" si="1325"/>
        <v>1.0544621429968747E-5</v>
      </c>
      <c r="AW1036" s="13">
        <f t="shared" si="1326"/>
        <v>9.5268160180877945E-8</v>
      </c>
      <c r="AX1036" s="13">
        <f t="shared" si="1327"/>
        <v>5.0884201334089598E-3</v>
      </c>
      <c r="AY1036" s="13">
        <f t="shared" si="1328"/>
        <v>2.4823661912368911E-3</v>
      </c>
      <c r="AZ1036" s="13">
        <f t="shared" si="1329"/>
        <v>6.0550639941632089E-4</v>
      </c>
      <c r="BA1036" s="13">
        <f t="shared" si="1330"/>
        <v>9.8464656028161642E-5</v>
      </c>
      <c r="BB1036" s="13">
        <f t="shared" si="1331"/>
        <v>1.2008900933280769E-5</v>
      </c>
      <c r="BC1036" s="13">
        <f t="shared" si="1332"/>
        <v>1.1716992264441007E-6</v>
      </c>
      <c r="BD1036" s="13">
        <f t="shared" si="1333"/>
        <v>1.8516592037470332E-6</v>
      </c>
      <c r="BE1036" s="13">
        <f t="shared" si="1334"/>
        <v>3.3807593742013407E-6</v>
      </c>
      <c r="BF1036" s="13">
        <f t="shared" si="1335"/>
        <v>3.0862952327084118E-6</v>
      </c>
      <c r="BG1036" s="13">
        <f t="shared" si="1336"/>
        <v>1.8783192786263431E-6</v>
      </c>
      <c r="BH1036" s="13">
        <f t="shared" si="1337"/>
        <v>8.5735883472899658E-7</v>
      </c>
      <c r="BI1036" s="13">
        <f t="shared" si="1338"/>
        <v>3.1307315208964106E-7</v>
      </c>
      <c r="BJ1036" s="14">
        <f t="shared" si="1339"/>
        <v>0.6970269072173586</v>
      </c>
      <c r="BK1036" s="14">
        <f t="shared" si="1340"/>
        <v>0.2111426892886458</v>
      </c>
      <c r="BL1036" s="14">
        <f t="shared" si="1341"/>
        <v>8.9620981131089059E-2</v>
      </c>
      <c r="BM1036" s="14">
        <f t="shared" si="1342"/>
        <v>0.40479875747395039</v>
      </c>
      <c r="BN1036" s="14">
        <f t="shared" si="1343"/>
        <v>0.59242333645115708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1.37692307692308</v>
      </c>
      <c r="F1037" s="10">
        <f>VLOOKUP(B1037,home!$B$2:$E$405,3,FALSE)</f>
        <v>0.83</v>
      </c>
      <c r="G1037" s="10">
        <f>VLOOKUP(C1037,away!$B$2:$E$405,4,FALSE)</f>
        <v>0.61</v>
      </c>
      <c r="H1037" s="10">
        <f>VLOOKUP(A1037,away!$A$2:$E$405,3,FALSE)</f>
        <v>1.1615384615384601</v>
      </c>
      <c r="I1037" s="10">
        <f>VLOOKUP(C1037,away!$B$2:$E$405,3,FALSE)</f>
        <v>0.36</v>
      </c>
      <c r="J1037" s="10">
        <f>VLOOKUP(B1037,home!$B$2:$E$405,4,FALSE)</f>
        <v>0.86</v>
      </c>
      <c r="K1037" s="12">
        <f t="shared" si="1288"/>
        <v>0.69713615384615535</v>
      </c>
      <c r="L1037" s="12">
        <f t="shared" si="1289"/>
        <v>0.35961230769230723</v>
      </c>
      <c r="M1037" s="13">
        <f t="shared" si="1290"/>
        <v>0.34758415816163341</v>
      </c>
      <c r="N1037" s="13">
        <f t="shared" si="1291"/>
        <v>0.24231348315865489</v>
      </c>
      <c r="O1037" s="13">
        <f t="shared" si="1292"/>
        <v>0.12499554123379289</v>
      </c>
      <c r="P1037" s="13">
        <f t="shared" si="1293"/>
        <v>8.7138910863644906E-2</v>
      </c>
      <c r="Q1037" s="13">
        <f t="shared" si="1294"/>
        <v>8.4462744837144887E-2</v>
      </c>
      <c r="R1037" s="13">
        <f t="shared" si="1295"/>
        <v>2.24749675171666E-2</v>
      </c>
      <c r="S1037" s="13">
        <f t="shared" si="1296"/>
        <v>5.4614038127215707E-3</v>
      </c>
      <c r="T1037" s="13">
        <f t="shared" si="1297"/>
        <v>3.0373842584912179E-2</v>
      </c>
      <c r="U1037" s="13">
        <f t="shared" si="1298"/>
        <v>1.5668112412734799E-2</v>
      </c>
      <c r="V1037" s="13">
        <f t="shared" si="1299"/>
        <v>1.5212967336350239E-4</v>
      </c>
      <c r="W1037" s="13">
        <f t="shared" si="1300"/>
        <v>1.962734435968547E-2</v>
      </c>
      <c r="X1037" s="13">
        <f t="shared" si="1301"/>
        <v>7.0582345990580818E-3</v>
      </c>
      <c r="Y1037" s="13">
        <f t="shared" si="1302"/>
        <v>1.2691140162004815E-3</v>
      </c>
      <c r="Z1037" s="13">
        <f t="shared" si="1303"/>
        <v>2.694091644719307E-3</v>
      </c>
      <c r="AA1037" s="13">
        <f t="shared" si="1304"/>
        <v>1.8781486873086807E-3</v>
      </c>
      <c r="AB1037" s="13">
        <f t="shared" si="1305"/>
        <v>6.5466267611078951E-4</v>
      </c>
      <c r="AC1037" s="13">
        <f t="shared" si="1306"/>
        <v>2.3836698493845694E-6</v>
      </c>
      <c r="AD1037" s="13">
        <f t="shared" si="1307"/>
        <v>3.4207328392812895E-3</v>
      </c>
      <c r="AE1037" s="13">
        <f t="shared" si="1308"/>
        <v>1.2301376303328027E-3</v>
      </c>
      <c r="AF1037" s="13">
        <f t="shared" si="1309"/>
        <v>2.2118631601156274E-4</v>
      </c>
      <c r="AG1037" s="13">
        <f t="shared" si="1310"/>
        <v>2.6513773843625987E-5</v>
      </c>
      <c r="AH1037" s="13">
        <f t="shared" si="1311"/>
        <v>2.4220712837301841E-4</v>
      </c>
      <c r="AI1037" s="13">
        <f t="shared" si="1312"/>
        <v>1.6885134590808806E-4</v>
      </c>
      <c r="AJ1037" s="13">
        <f t="shared" si="1313"/>
        <v>5.8856188929055628E-5</v>
      </c>
      <c r="AK1037" s="13">
        <f t="shared" si="1314"/>
        <v>1.3676925726681505E-5</v>
      </c>
      <c r="AL1037" s="13">
        <f t="shared" si="1315"/>
        <v>2.3903321213769539E-8</v>
      </c>
      <c r="AM1037" s="13">
        <f t="shared" si="1316"/>
        <v>4.7694330698235953E-4</v>
      </c>
      <c r="AN1037" s="13">
        <f t="shared" si="1317"/>
        <v>1.7151468326232679E-4</v>
      </c>
      <c r="AO1037" s="13">
        <f t="shared" si="1318"/>
        <v>3.0839395525540231E-5</v>
      </c>
      <c r="AP1037" s="13">
        <f t="shared" si="1319"/>
        <v>3.6967420642584444E-6</v>
      </c>
      <c r="AQ1037" s="13">
        <f t="shared" si="1320"/>
        <v>3.3234848616780066E-7</v>
      </c>
      <c r="AR1037" s="13">
        <f t="shared" si="1321"/>
        <v>1.7420132874749617E-5</v>
      </c>
      <c r="AS1037" s="13">
        <f t="shared" si="1322"/>
        <v>1.2144204431791917E-5</v>
      </c>
      <c r="AT1037" s="13">
        <f t="shared" si="1323"/>
        <v>4.2330819845504249E-6</v>
      </c>
      <c r="AU1037" s="13">
        <f t="shared" si="1324"/>
        <v>9.8367816454164474E-7</v>
      </c>
      <c r="AV1037" s="13">
        <f t="shared" si="1325"/>
        <v>1.7143940306275192E-7</v>
      </c>
      <c r="AW1037" s="13">
        <f t="shared" si="1326"/>
        <v>1.6645923709592494E-10</v>
      </c>
      <c r="AX1037" s="13">
        <f t="shared" si="1327"/>
        <v>5.5415737105391363E-5</v>
      </c>
      <c r="AY1037" s="13">
        <f t="shared" si="1328"/>
        <v>1.9928181102940004E-5</v>
      </c>
      <c r="AZ1037" s="13">
        <f t="shared" si="1329"/>
        <v>3.5832095972692411E-6</v>
      </c>
      <c r="BA1037" s="13">
        <f t="shared" si="1330"/>
        <v>4.2952209073973802E-7</v>
      </c>
      <c r="BB1037" s="13">
        <f t="shared" si="1331"/>
        <v>3.8615357563935448E-8</v>
      </c>
      <c r="BC1037" s="13">
        <f t="shared" si="1332"/>
        <v>2.777311569186084E-9</v>
      </c>
      <c r="BD1037" s="13">
        <f t="shared" si="1333"/>
        <v>1.0440823638992214E-6</v>
      </c>
      <c r="BE1037" s="13">
        <f t="shared" si="1334"/>
        <v>7.2786756346730513E-7</v>
      </c>
      <c r="BF1037" s="13">
        <f t="shared" si="1335"/>
        <v>2.5371139685248471E-7</v>
      </c>
      <c r="BG1037" s="13">
        <f t="shared" si="1336"/>
        <v>5.8957129129558932E-8</v>
      </c>
      <c r="BH1037" s="13">
        <f t="shared" si="1337"/>
        <v>1.0275286560797958E-8</v>
      </c>
      <c r="BI1037" s="13">
        <f t="shared" si="1338"/>
        <v>1.4326547505323561E-9</v>
      </c>
      <c r="BJ1037" s="14">
        <f t="shared" si="1339"/>
        <v>0.39076605863401132</v>
      </c>
      <c r="BK1037" s="14">
        <f t="shared" si="1340"/>
        <v>0.44035893826563688</v>
      </c>
      <c r="BL1037" s="14">
        <f t="shared" si="1341"/>
        <v>0.16619207297930397</v>
      </c>
      <c r="BM1037" s="14">
        <f t="shared" si="1342"/>
        <v>9.102142773699029E-2</v>
      </c>
      <c r="BN1037" s="14">
        <f t="shared" si="1343"/>
        <v>0.90896980577203756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1.37692307692308</v>
      </c>
      <c r="F1038" s="10">
        <f>VLOOKUP(B1038,home!$B$2:$E$405,3,FALSE)</f>
        <v>0.48</v>
      </c>
      <c r="G1038" s="10">
        <f>VLOOKUP(C1038,away!$B$2:$E$405,4,FALSE)</f>
        <v>0.97</v>
      </c>
      <c r="H1038" s="10">
        <f>VLOOKUP(A1038,away!$A$2:$E$405,3,FALSE)</f>
        <v>1.1615384615384601</v>
      </c>
      <c r="I1038" s="10">
        <f>VLOOKUP(C1038,away!$B$2:$E$405,3,FALSE)</f>
        <v>1.21</v>
      </c>
      <c r="J1038" s="10">
        <f>VLOOKUP(B1038,home!$B$2:$E$405,4,FALSE)</f>
        <v>1.58</v>
      </c>
      <c r="K1038" s="12">
        <f t="shared" si="1288"/>
        <v>0.64109538461538607</v>
      </c>
      <c r="L1038" s="12">
        <f t="shared" si="1289"/>
        <v>2.2206292307692279</v>
      </c>
      <c r="M1038" s="13">
        <f t="shared" si="1290"/>
        <v>5.7170078798702652E-2</v>
      </c>
      <c r="N1038" s="13">
        <f t="shared" si="1291"/>
        <v>3.6651473655946204E-2</v>
      </c>
      <c r="O1038" s="13">
        <f t="shared" si="1292"/>
        <v>0.12695354810577919</v>
      </c>
      <c r="P1038" s="13">
        <f t="shared" si="1293"/>
        <v>8.1389333751162432E-2</v>
      </c>
      <c r="Q1038" s="13">
        <f t="shared" si="1294"/>
        <v>1.1748545300089759E-2</v>
      </c>
      <c r="R1038" s="13">
        <f t="shared" si="1295"/>
        <v>0.14095837993678034</v>
      </c>
      <c r="S1038" s="13">
        <f t="shared" si="1296"/>
        <v>2.8967179106846149E-2</v>
      </c>
      <c r="T1038" s="13">
        <f t="shared" si="1297"/>
        <v>2.6089163112395751E-2</v>
      </c>
      <c r="U1038" s="13">
        <f t="shared" si="1298"/>
        <v>9.0367766800331914E-2</v>
      </c>
      <c r="V1038" s="13">
        <f t="shared" si="1299"/>
        <v>4.5820771550758631E-3</v>
      </c>
      <c r="W1038" s="13">
        <f t="shared" si="1300"/>
        <v>2.5106460559441105E-3</v>
      </c>
      <c r="X1038" s="13">
        <f t="shared" si="1301"/>
        <v>5.575214019944966E-3</v>
      </c>
      <c r="Y1038" s="13">
        <f t="shared" si="1302"/>
        <v>6.1902416102421033E-3</v>
      </c>
      <c r="Z1038" s="13">
        <f t="shared" si="1303"/>
        <v>0.10433876626982971</v>
      </c>
      <c r="AA1038" s="13">
        <f t="shared" si="1304"/>
        <v>6.6891101492051339E-2</v>
      </c>
      <c r="AB1038" s="13">
        <f t="shared" si="1305"/>
        <v>2.144178821919674E-2</v>
      </c>
      <c r="AC1038" s="13">
        <f t="shared" si="1306"/>
        <v>4.0770038134934006E-4</v>
      </c>
      <c r="AD1038" s="13">
        <f t="shared" si="1307"/>
        <v>4.0239089971714787E-4</v>
      </c>
      <c r="AE1038" s="13">
        <f t="shared" si="1308"/>
        <v>8.9356099410742751E-4</v>
      </c>
      <c r="AF1038" s="13">
        <f t="shared" si="1309"/>
        <v>9.9213383149508185E-4</v>
      </c>
      <c r="AG1038" s="13">
        <f t="shared" si="1310"/>
        <v>7.3438712901768345E-4</v>
      </c>
      <c r="AH1038" s="13">
        <f t="shared" si="1311"/>
        <v>5.7924428570295554E-2</v>
      </c>
      <c r="AI1038" s="13">
        <f t="shared" si="1312"/>
        <v>3.713508381290008E-2</v>
      </c>
      <c r="AJ1038" s="13">
        <f t="shared" si="1313"/>
        <v>1.1903565419877887E-2</v>
      </c>
      <c r="AK1038" s="13">
        <f t="shared" si="1314"/>
        <v>2.5437736170503414E-3</v>
      </c>
      <c r="AL1038" s="13">
        <f t="shared" si="1315"/>
        <v>2.321666375514643E-5</v>
      </c>
      <c r="AM1038" s="13">
        <f t="shared" si="1316"/>
        <v>5.1594189723979238E-5</v>
      </c>
      <c r="AN1038" s="13">
        <f t="shared" si="1317"/>
        <v>1.1457156583892161E-4</v>
      </c>
      <c r="AO1038" s="13">
        <f t="shared" si="1318"/>
        <v>1.2721048405845524E-4</v>
      </c>
      <c r="AP1038" s="13">
        <f t="shared" si="1319"/>
        <v>9.4162439786836204E-5</v>
      </c>
      <c r="AQ1038" s="13">
        <f t="shared" si="1320"/>
        <v>5.2274966557798955E-5</v>
      </c>
      <c r="AR1038" s="13">
        <f t="shared" si="1321"/>
        <v>2.5725735851760485E-2</v>
      </c>
      <c r="AS1038" s="13">
        <f t="shared" si="1322"/>
        <v>1.6492650520398215E-2</v>
      </c>
      <c r="AT1038" s="13">
        <f t="shared" si="1323"/>
        <v>5.2866810643509201E-3</v>
      </c>
      <c r="AU1038" s="13">
        <f t="shared" si="1324"/>
        <v>1.1297556100963106E-3</v>
      </c>
      <c r="AV1038" s="13">
        <f t="shared" si="1325"/>
        <v>1.8107027684402107E-4</v>
      </c>
      <c r="AW1038" s="13">
        <f t="shared" si="1326"/>
        <v>9.1811273905155719E-7</v>
      </c>
      <c r="AX1038" s="13">
        <f t="shared" si="1327"/>
        <v>5.5127994841689443E-6</v>
      </c>
      <c r="AY1038" s="13">
        <f t="shared" si="1328"/>
        <v>1.2241883677915078E-5</v>
      </c>
      <c r="AZ1038" s="13">
        <f t="shared" si="1329"/>
        <v>1.3592342367427465E-5</v>
      </c>
      <c r="BA1038" s="13">
        <f t="shared" si="1330"/>
        <v>1.0061184258577481E-5</v>
      </c>
      <c r="BB1038" s="13">
        <f t="shared" si="1331"/>
        <v>5.585539965188094E-6</v>
      </c>
      <c r="BC1038" s="13">
        <f t="shared" si="1332"/>
        <v>2.480682663265282E-6</v>
      </c>
      <c r="BD1038" s="13">
        <f t="shared" si="1333"/>
        <v>9.5212201692445406E-3</v>
      </c>
      <c r="BE1038" s="13">
        <f t="shared" si="1334"/>
        <v>6.1040103064095991E-3</v>
      </c>
      <c r="BF1038" s="13">
        <f t="shared" si="1335"/>
        <v>1.9566264175419714E-3</v>
      </c>
      <c r="BG1038" s="13">
        <f t="shared" si="1336"/>
        <v>4.1812805523423172E-4</v>
      </c>
      <c r="BH1038" s="13">
        <f t="shared" si="1337"/>
        <v>6.7014991597218282E-5</v>
      </c>
      <c r="BI1038" s="13">
        <f t="shared" si="1338"/>
        <v>8.5926003626031052E-6</v>
      </c>
      <c r="BJ1038" s="14">
        <f t="shared" si="1339"/>
        <v>9.2277044687282789E-2</v>
      </c>
      <c r="BK1038" s="14">
        <f t="shared" si="1340"/>
        <v>0.17255182774056951</v>
      </c>
      <c r="BL1038" s="14">
        <f t="shared" si="1341"/>
        <v>0.62301092183810358</v>
      </c>
      <c r="BM1038" s="14">
        <f t="shared" si="1342"/>
        <v>0.53729587721638605</v>
      </c>
      <c r="BN1038" s="14">
        <f t="shared" si="1343"/>
        <v>0.45487135954846059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1.37692307692308</v>
      </c>
      <c r="F1039" s="10">
        <f>VLOOKUP(B1039,home!$B$2:$E$405,3,FALSE)</f>
        <v>1.04</v>
      </c>
      <c r="G1039" s="10">
        <f>VLOOKUP(C1039,away!$B$2:$E$405,4,FALSE)</f>
        <v>1.45</v>
      </c>
      <c r="H1039" s="10">
        <f>VLOOKUP(A1039,away!$A$2:$E$405,3,FALSE)</f>
        <v>1.1615384615384601</v>
      </c>
      <c r="I1039" s="10">
        <f>VLOOKUP(C1039,away!$B$2:$E$405,3,FALSE)</f>
        <v>0.24</v>
      </c>
      <c r="J1039" s="10">
        <f>VLOOKUP(B1039,home!$B$2:$E$405,4,FALSE)</f>
        <v>0.74</v>
      </c>
      <c r="K1039" s="12">
        <f t="shared" si="1288"/>
        <v>2.0764000000000045</v>
      </c>
      <c r="L1039" s="12">
        <f t="shared" si="1289"/>
        <v>0.20628923076923047</v>
      </c>
      <c r="M1039" s="13">
        <f t="shared" si="1290"/>
        <v>0.10200951040606449</v>
      </c>
      <c r="N1039" s="13">
        <f t="shared" si="1291"/>
        <v>0.21181254740715277</v>
      </c>
      <c r="O1039" s="13">
        <f t="shared" si="1292"/>
        <v>2.1043463432812853E-2</v>
      </c>
      <c r="P1039" s="13">
        <f t="shared" si="1293"/>
        <v>4.3694647471892702E-2</v>
      </c>
      <c r="Q1039" s="13">
        <f t="shared" si="1294"/>
        <v>0.21990378671810651</v>
      </c>
      <c r="R1039" s="13">
        <f t="shared" si="1295"/>
        <v>2.1705199421376961E-3</v>
      </c>
      <c r="S1039" s="13">
        <f t="shared" si="1296"/>
        <v>4.6790299504747834E-3</v>
      </c>
      <c r="T1039" s="13">
        <f t="shared" si="1297"/>
        <v>4.5363783005319104E-2</v>
      </c>
      <c r="U1039" s="13">
        <f t="shared" si="1298"/>
        <v>4.5068676078547226E-3</v>
      </c>
      <c r="V1039" s="13">
        <f t="shared" si="1299"/>
        <v>2.2269009078182406E-4</v>
      </c>
      <c r="W1039" s="13">
        <f t="shared" si="1300"/>
        <v>0.15220274091382582</v>
      </c>
      <c r="X1039" s="13">
        <f t="shared" si="1301"/>
        <v>3.1397786344081607E-2</v>
      </c>
      <c r="Y1039" s="13">
        <f t="shared" si="1302"/>
        <v>3.2385125963886215E-3</v>
      </c>
      <c r="Z1039" s="13">
        <f t="shared" si="1303"/>
        <v>1.4925162974428668E-4</v>
      </c>
      <c r="AA1039" s="13">
        <f t="shared" si="1304"/>
        <v>3.0990608400103755E-4</v>
      </c>
      <c r="AB1039" s="13">
        <f t="shared" si="1305"/>
        <v>3.2174449640987794E-4</v>
      </c>
      <c r="AC1039" s="13">
        <f t="shared" si="1306"/>
        <v>5.9616776008570018E-6</v>
      </c>
      <c r="AD1039" s="13">
        <f t="shared" si="1307"/>
        <v>7.9008442808367149E-2</v>
      </c>
      <c r="AE1039" s="13">
        <f t="shared" si="1308"/>
        <v>1.6298590891212796E-2</v>
      </c>
      <c r="AF1039" s="13">
        <f t="shared" si="1309"/>
        <v>1.6811118887853369E-3</v>
      </c>
      <c r="AG1039" s="13">
        <f t="shared" si="1310"/>
        <v>1.1559842612484511E-4</v>
      </c>
      <c r="AH1039" s="13">
        <f t="shared" si="1311"/>
        <v>7.6972509727507223E-6</v>
      </c>
      <c r="AI1039" s="13">
        <f t="shared" si="1312"/>
        <v>1.5982571919819636E-5</v>
      </c>
      <c r="AJ1039" s="13">
        <f t="shared" si="1313"/>
        <v>1.6593106167156784E-5</v>
      </c>
      <c r="AK1039" s="13">
        <f t="shared" si="1314"/>
        <v>1.1484641881828143E-5</v>
      </c>
      <c r="AL1039" s="13">
        <f t="shared" si="1315"/>
        <v>1.0214475104275743E-7</v>
      </c>
      <c r="AM1039" s="13">
        <f t="shared" si="1316"/>
        <v>3.2810626129458773E-2</v>
      </c>
      <c r="AN1039" s="13">
        <f t="shared" si="1317"/>
        <v>6.768478825302863E-3</v>
      </c>
      <c r="AO1039" s="13">
        <f t="shared" si="1318"/>
        <v>6.9813214517477603E-4</v>
      </c>
      <c r="AP1039" s="13">
        <f t="shared" si="1319"/>
        <v>4.8005714401125766E-5</v>
      </c>
      <c r="AQ1039" s="13">
        <f t="shared" si="1320"/>
        <v>2.4757654740839003E-6</v>
      </c>
      <c r="AR1039" s="13">
        <f t="shared" si="1321"/>
        <v>3.1757199644129161E-7</v>
      </c>
      <c r="AS1039" s="13">
        <f t="shared" si="1322"/>
        <v>6.5940649341069931E-7</v>
      </c>
      <c r="AT1039" s="13">
        <f t="shared" si="1323"/>
        <v>6.8459582145898964E-7</v>
      </c>
      <c r="AU1039" s="13">
        <f t="shared" si="1324"/>
        <v>4.7383158789248319E-7</v>
      </c>
      <c r="AV1039" s="13">
        <f t="shared" si="1325"/>
        <v>2.4596597727498855E-7</v>
      </c>
      <c r="AW1039" s="13">
        <f t="shared" si="1326"/>
        <v>1.2153493418165837E-9</v>
      </c>
      <c r="AX1039" s="13">
        <f t="shared" si="1327"/>
        <v>1.1354664015868052E-2</v>
      </c>
      <c r="AY1039" s="13">
        <f t="shared" si="1328"/>
        <v>2.3423449054764812E-3</v>
      </c>
      <c r="AZ1039" s="13">
        <f t="shared" si="1329"/>
        <v>2.4160026437348455E-4</v>
      </c>
      <c r="BA1039" s="13">
        <f t="shared" si="1330"/>
        <v>1.6613177563749618E-5</v>
      </c>
      <c r="BB1039" s="13">
        <f t="shared" si="1331"/>
        <v>8.567799050646365E-7</v>
      </c>
      <c r="BC1039" s="13">
        <f t="shared" si="1332"/>
        <v>3.5348893510863646E-8</v>
      </c>
      <c r="BD1039" s="13">
        <f t="shared" si="1333"/>
        <v>1.0918613809953803E-8</v>
      </c>
      <c r="BE1039" s="13">
        <f t="shared" si="1334"/>
        <v>2.2671409714988127E-8</v>
      </c>
      <c r="BF1039" s="13">
        <f t="shared" si="1335"/>
        <v>2.3537457566100727E-8</v>
      </c>
      <c r="BG1039" s="13">
        <f t="shared" si="1336"/>
        <v>1.6291058963417225E-8</v>
      </c>
      <c r="BH1039" s="13">
        <f t="shared" si="1337"/>
        <v>8.456688707909899E-9</v>
      </c>
      <c r="BI1039" s="13">
        <f t="shared" si="1338"/>
        <v>3.5118936866208291E-9</v>
      </c>
      <c r="BJ1039" s="14">
        <f t="shared" si="1339"/>
        <v>0.81530673407125642</v>
      </c>
      <c r="BK1039" s="14">
        <f t="shared" si="1340"/>
        <v>0.15295428664704216</v>
      </c>
      <c r="BL1039" s="14">
        <f t="shared" si="1341"/>
        <v>2.8406725893156667E-2</v>
      </c>
      <c r="BM1039" s="14">
        <f t="shared" si="1342"/>
        <v>0.39384017917290531</v>
      </c>
      <c r="BN1039" s="14">
        <f t="shared" si="1343"/>
        <v>0.60063447537816705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1.73913043478261</v>
      </c>
      <c r="F1040" s="10">
        <f>VLOOKUP(B1040,home!$B$2:$E$405,3,FALSE)</f>
        <v>0.82</v>
      </c>
      <c r="G1040" s="10">
        <f>VLOOKUP(C1040,away!$B$2:$E$405,4,FALSE)</f>
        <v>1.25</v>
      </c>
      <c r="H1040" s="10">
        <f>VLOOKUP(A1040,away!$A$2:$E$405,3,FALSE)</f>
        <v>1.3217391304347801</v>
      </c>
      <c r="I1040" s="10">
        <f>VLOOKUP(C1040,away!$B$2:$E$405,3,FALSE)</f>
        <v>0.67</v>
      </c>
      <c r="J1040" s="10">
        <f>VLOOKUP(B1040,home!$B$2:$E$405,4,FALSE)</f>
        <v>1.41</v>
      </c>
      <c r="K1040" s="12">
        <f t="shared" si="1288"/>
        <v>1.7826086956521749</v>
      </c>
      <c r="L1040" s="12">
        <f t="shared" si="1289"/>
        <v>1.2486469565217366</v>
      </c>
      <c r="M1040" s="13">
        <f t="shared" si="1290"/>
        <v>4.8255008562808344E-2</v>
      </c>
      <c r="N1040" s="13">
        <f t="shared" si="1291"/>
        <v>8.6019797872832301E-2</v>
      </c>
      <c r="O1040" s="13">
        <f t="shared" si="1292"/>
        <v>6.0253469578880982E-2</v>
      </c>
      <c r="P1040" s="13">
        <f t="shared" si="1293"/>
        <v>0.10740835881452702</v>
      </c>
      <c r="Q1040" s="13">
        <f t="shared" si="1294"/>
        <v>7.6669819843176681E-2</v>
      </c>
      <c r="R1040" s="13">
        <f t="shared" si="1295"/>
        <v>3.7617655704772393E-2</v>
      </c>
      <c r="S1040" s="13">
        <f t="shared" si="1296"/>
        <v>5.9768694933575117E-2</v>
      </c>
      <c r="T1040" s="13">
        <f t="shared" si="1297"/>
        <v>9.5733537204252428E-2</v>
      </c>
      <c r="U1040" s="13">
        <f t="shared" si="1298"/>
        <v>6.7057560169376917E-2</v>
      </c>
      <c r="V1040" s="13">
        <f t="shared" si="1299"/>
        <v>1.4781787246316304E-2</v>
      </c>
      <c r="W1040" s="13">
        <f t="shared" si="1300"/>
        <v>4.5557429182177464E-2</v>
      </c>
      <c r="X1040" s="13">
        <f t="shared" si="1301"/>
        <v>5.6885145295280444E-2</v>
      </c>
      <c r="Y1040" s="13">
        <f t="shared" si="1302"/>
        <v>3.5514731772124358E-2</v>
      </c>
      <c r="Z1040" s="13">
        <f t="shared" si="1303"/>
        <v>1.5657057102415533E-2</v>
      </c>
      <c r="AA1040" s="13">
        <f t="shared" si="1304"/>
        <v>2.7910406139088573E-2</v>
      </c>
      <c r="AB1040" s="13">
        <f t="shared" si="1305"/>
        <v>2.4876666341361573E-2</v>
      </c>
      <c r="AC1040" s="13">
        <f t="shared" si="1306"/>
        <v>2.0563765759229673E-3</v>
      </c>
      <c r="AD1040" s="13">
        <f t="shared" si="1307"/>
        <v>2.0302767352926934E-2</v>
      </c>
      <c r="AE1040" s="13">
        <f t="shared" si="1308"/>
        <v>2.5350988664201091E-2</v>
      </c>
      <c r="AF1040" s="13">
        <f t="shared" si="1309"/>
        <v>1.582721742018587E-2</v>
      </c>
      <c r="AG1040" s="13">
        <f t="shared" si="1310"/>
        <v>6.5875356206409668E-3</v>
      </c>
      <c r="AH1040" s="13">
        <f t="shared" si="1311"/>
        <v>4.8875341747545466E-3</v>
      </c>
      <c r="AI1040" s="13">
        <f t="shared" si="1312"/>
        <v>8.7125609202146313E-3</v>
      </c>
      <c r="AJ1040" s="13">
        <f t="shared" si="1313"/>
        <v>7.7655434288869596E-3</v>
      </c>
      <c r="AK1040" s="13">
        <f t="shared" si="1314"/>
        <v>4.6143084142661658E-3</v>
      </c>
      <c r="AL1040" s="13">
        <f t="shared" si="1315"/>
        <v>1.8308734343050584E-4</v>
      </c>
      <c r="AM1040" s="13">
        <f t="shared" si="1316"/>
        <v>7.2383779258261213E-3</v>
      </c>
      <c r="AN1040" s="13">
        <f t="shared" si="1317"/>
        <v>9.0381785672369076E-3</v>
      </c>
      <c r="AO1040" s="13">
        <f t="shared" si="1318"/>
        <v>5.6427470802401783E-3</v>
      </c>
      <c r="AP1040" s="13">
        <f t="shared" si="1319"/>
        <v>2.348599656054605E-3</v>
      </c>
      <c r="AQ1040" s="13">
        <f t="shared" si="1320"/>
        <v>7.3314295315514465E-4</v>
      </c>
      <c r="AR1040" s="13">
        <f t="shared" si="1321"/>
        <v>1.2205609344406482E-3</v>
      </c>
      <c r="AS1040" s="13">
        <f t="shared" si="1322"/>
        <v>2.1757825353072436E-3</v>
      </c>
      <c r="AT1040" s="13">
        <f t="shared" si="1323"/>
        <v>1.9392844336434142E-3</v>
      </c>
      <c r="AU1040" s="13">
        <f t="shared" si="1324"/>
        <v>1.1523284315852176E-3</v>
      </c>
      <c r="AV1040" s="13">
        <f t="shared" si="1325"/>
        <v>5.1353767059776048E-4</v>
      </c>
      <c r="AW1040" s="13">
        <f t="shared" si="1326"/>
        <v>1.1320132391592042E-5</v>
      </c>
      <c r="AX1040" s="13">
        <f t="shared" si="1327"/>
        <v>2.1505325721657359E-3</v>
      </c>
      <c r="AY1040" s="13">
        <f t="shared" si="1328"/>
        <v>2.6852559511356083E-3</v>
      </c>
      <c r="AZ1040" s="13">
        <f t="shared" si="1329"/>
        <v>1.6764683354336793E-3</v>
      </c>
      <c r="BA1040" s="13">
        <f t="shared" si="1330"/>
        <v>6.9777236158144191E-4</v>
      </c>
      <c r="BB1040" s="13">
        <f t="shared" si="1331"/>
        <v>2.1781783390841292E-4</v>
      </c>
      <c r="BC1040" s="13">
        <f t="shared" si="1332"/>
        <v>5.4395515077179378E-5</v>
      </c>
      <c r="BD1040" s="13">
        <f t="shared" si="1333"/>
        <v>2.5400828267310699E-4</v>
      </c>
      <c r="BE1040" s="13">
        <f t="shared" si="1334"/>
        <v>4.527973734607562E-4</v>
      </c>
      <c r="BF1040" s="13">
        <f t="shared" si="1335"/>
        <v>4.0358026764980478E-4</v>
      </c>
      <c r="BG1040" s="13">
        <f t="shared" si="1336"/>
        <v>2.3980856483539131E-4</v>
      </c>
      <c r="BH1040" s="13">
        <f t="shared" si="1337"/>
        <v>1.0687120824185928E-4</v>
      </c>
      <c r="BI1040" s="13">
        <f t="shared" si="1338"/>
        <v>3.8101909025358513E-5</v>
      </c>
      <c r="BJ1040" s="14">
        <f t="shared" si="1339"/>
        <v>0.49693225897961352</v>
      </c>
      <c r="BK1040" s="14">
        <f t="shared" si="1340"/>
        <v>0.23513856942771588</v>
      </c>
      <c r="BL1040" s="14">
        <f t="shared" si="1341"/>
        <v>0.25219236648306331</v>
      </c>
      <c r="BM1040" s="14">
        <f t="shared" si="1342"/>
        <v>0.58102220579706609</v>
      </c>
      <c r="BN1040" s="14">
        <f t="shared" si="1343"/>
        <v>0.41622411037699769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1.73913043478261</v>
      </c>
      <c r="F1041" s="10">
        <f>VLOOKUP(B1041,home!$B$2:$E$405,3,FALSE)</f>
        <v>0.57999999999999996</v>
      </c>
      <c r="G1041" s="10">
        <f>VLOOKUP(C1041,away!$B$2:$E$405,4,FALSE)</f>
        <v>1.23</v>
      </c>
      <c r="H1041" s="10">
        <f>VLOOKUP(A1041,away!$A$2:$E$405,3,FALSE)</f>
        <v>1.3217391304347801</v>
      </c>
      <c r="I1041" s="10">
        <f>VLOOKUP(C1041,away!$B$2:$E$405,3,FALSE)</f>
        <v>0.57999999999999996</v>
      </c>
      <c r="J1041" s="10">
        <f>VLOOKUP(B1041,home!$B$2:$E$405,4,FALSE)</f>
        <v>1.26</v>
      </c>
      <c r="K1041" s="12">
        <f t="shared" si="1288"/>
        <v>1.2406956521739139</v>
      </c>
      <c r="L1041" s="12">
        <f t="shared" si="1289"/>
        <v>0.96592695652173721</v>
      </c>
      <c r="M1041" s="13">
        <f t="shared" si="1290"/>
        <v>0.11007177690200046</v>
      </c>
      <c r="N1041" s="13">
        <f t="shared" si="1291"/>
        <v>0.136565575029369</v>
      </c>
      <c r="O1041" s="13">
        <f t="shared" si="1292"/>
        <v>0.10632129646188895</v>
      </c>
      <c r="P1041" s="13">
        <f t="shared" si="1293"/>
        <v>0.13191237025375935</v>
      </c>
      <c r="Q1041" s="13">
        <f t="shared" si="1294"/>
        <v>8.4718157587784282E-2</v>
      </c>
      <c r="R1041" s="13">
        <f t="shared" si="1295"/>
        <v>5.1349303152438866E-2</v>
      </c>
      <c r="S1041" s="13">
        <f t="shared" si="1296"/>
        <v>3.9521651043794154E-2</v>
      </c>
      <c r="T1041" s="13">
        <f t="shared" si="1297"/>
        <v>8.1831552120897377E-2</v>
      </c>
      <c r="U1041" s="13">
        <f t="shared" si="1298"/>
        <v>6.3708857163391155E-2</v>
      </c>
      <c r="V1041" s="13">
        <f t="shared" si="1299"/>
        <v>5.2626212663340983E-3</v>
      </c>
      <c r="W1041" s="13">
        <f t="shared" si="1300"/>
        <v>3.5036483259782807E-2</v>
      </c>
      <c r="X1041" s="13">
        <f t="shared" si="1301"/>
        <v>3.3842683642346799E-2</v>
      </c>
      <c r="Y1041" s="13">
        <f t="shared" si="1302"/>
        <v>1.634478020559001E-2</v>
      </c>
      <c r="Z1041" s="13">
        <f t="shared" si="1303"/>
        <v>1.6533225371182441E-2</v>
      </c>
      <c r="AA1041" s="13">
        <f t="shared" si="1304"/>
        <v>2.05127008344375E-2</v>
      </c>
      <c r="AB1041" s="13">
        <f t="shared" si="1305"/>
        <v>1.272500936981541E-2</v>
      </c>
      <c r="AC1041" s="13">
        <f t="shared" si="1306"/>
        <v>3.9417736347167751E-4</v>
      </c>
      <c r="AD1041" s="13">
        <f t="shared" si="1307"/>
        <v>1.0867403111969166E-2</v>
      </c>
      <c r="AE1041" s="13">
        <f t="shared" si="1308"/>
        <v>1.0497117613239232E-2</v>
      </c>
      <c r="AF1041" s="13">
        <f t="shared" si="1309"/>
        <v>5.0697244342034469E-3</v>
      </c>
      <c r="AG1041" s="13">
        <f t="shared" si="1310"/>
        <v>1.6323278310446739E-3</v>
      </c>
      <c r="AH1041" s="13">
        <f t="shared" si="1311"/>
        <v>3.9924720160685557E-3</v>
      </c>
      <c r="AI1041" s="13">
        <f t="shared" si="1312"/>
        <v>4.9534426717622775E-3</v>
      </c>
      <c r="AJ1041" s="13">
        <f t="shared" si="1313"/>
        <v>3.0728573930740963E-3</v>
      </c>
      <c r="AK1041" s="13">
        <f t="shared" si="1314"/>
        <v>1.2708269357791663E-3</v>
      </c>
      <c r="AL1041" s="13">
        <f t="shared" si="1315"/>
        <v>1.8895623121345854E-5</v>
      </c>
      <c r="AM1041" s="13">
        <f t="shared" si="1316"/>
        <v>2.6966279582882782E-3</v>
      </c>
      <c r="AN1041" s="13">
        <f t="shared" si="1317"/>
        <v>2.6047456366208224E-3</v>
      </c>
      <c r="AO1041" s="13">
        <f t="shared" si="1318"/>
        <v>1.2579970126472128E-3</v>
      </c>
      <c r="AP1041" s="13">
        <f t="shared" si="1319"/>
        <v>4.0504440857991992E-4</v>
      </c>
      <c r="AQ1041" s="13">
        <f t="shared" si="1320"/>
        <v>9.781082820893725E-5</v>
      </c>
      <c r="AR1041" s="13">
        <f t="shared" si="1321"/>
        <v>7.7128726869586108E-4</v>
      </c>
      <c r="AS1041" s="13">
        <f t="shared" si="1322"/>
        <v>9.5693276084804805E-4</v>
      </c>
      <c r="AT1041" s="13">
        <f t="shared" si="1323"/>
        <v>5.9363115790347649E-4</v>
      </c>
      <c r="AU1041" s="13">
        <f t="shared" si="1324"/>
        <v>2.4550519886860315E-4</v>
      </c>
      <c r="AV1041" s="13">
        <f t="shared" si="1325"/>
        <v>7.6149308205592035E-5</v>
      </c>
      <c r="AW1041" s="13">
        <f t="shared" si="1326"/>
        <v>6.2902551799290044E-7</v>
      </c>
      <c r="AX1041" s="13">
        <f t="shared" si="1327"/>
        <v>5.5761576389648168E-4</v>
      </c>
      <c r="AY1041" s="13">
        <f t="shared" si="1328"/>
        <v>5.3861609772907213E-4</v>
      </c>
      <c r="AZ1041" s="13">
        <f t="shared" si="1329"/>
        <v>2.6013190400652858E-4</v>
      </c>
      <c r="BA1041" s="13">
        <f t="shared" si="1330"/>
        <v>8.3756139443743623E-5</v>
      </c>
      <c r="BB1041" s="13">
        <f t="shared" si="1331"/>
        <v>2.0225578215726371E-5</v>
      </c>
      <c r="BC1041" s="13">
        <f t="shared" si="1332"/>
        <v>3.9072862419617858E-6</v>
      </c>
      <c r="BD1041" s="13">
        <f t="shared" si="1333"/>
        <v>1.241678606758927E-4</v>
      </c>
      <c r="BE1041" s="13">
        <f t="shared" si="1334"/>
        <v>1.5405452488031636E-4</v>
      </c>
      <c r="BF1041" s="13">
        <f t="shared" si="1335"/>
        <v>9.5567389608363273E-5</v>
      </c>
      <c r="BG1041" s="13">
        <f t="shared" si="1336"/>
        <v>3.9523348258902261E-5</v>
      </c>
      <c r="BH1041" s="13">
        <f t="shared" si="1337"/>
        <v>1.2259111586043872E-5</v>
      </c>
      <c r="BI1041" s="13">
        <f t="shared" si="1338"/>
        <v>3.0419652888638937E-6</v>
      </c>
      <c r="BJ1041" s="14">
        <f t="shared" si="1339"/>
        <v>0.42493228345010547</v>
      </c>
      <c r="BK1041" s="14">
        <f t="shared" si="1340"/>
        <v>0.28772010855021019</v>
      </c>
      <c r="BL1041" s="14">
        <f t="shared" si="1341"/>
        <v>0.27097888589347602</v>
      </c>
      <c r="BM1041" s="14">
        <f t="shared" si="1342"/>
        <v>0.37868803680552215</v>
      </c>
      <c r="BN1041" s="14">
        <f t="shared" si="1343"/>
        <v>0.62093847938724089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1.73913043478261</v>
      </c>
      <c r="F1042" s="10">
        <f>VLOOKUP(B1042,home!$B$2:$E$405,3,FALSE)</f>
        <v>2.2200000000000002</v>
      </c>
      <c r="G1042" s="10">
        <f>VLOOKUP(C1042,away!$B$2:$E$405,4,FALSE)</f>
        <v>1.44</v>
      </c>
      <c r="H1042" s="10">
        <f>VLOOKUP(A1042,away!$A$2:$E$405,3,FALSE)</f>
        <v>1.3217391304347801</v>
      </c>
      <c r="I1042" s="10">
        <f>VLOOKUP(C1042,away!$B$2:$E$405,3,FALSE)</f>
        <v>0.77</v>
      </c>
      <c r="J1042" s="10">
        <f>VLOOKUP(B1042,home!$B$2:$E$405,4,FALSE)</f>
        <v>0.11</v>
      </c>
      <c r="K1042" s="12">
        <f t="shared" si="1288"/>
        <v>5.5596521739130473</v>
      </c>
      <c r="L1042" s="12">
        <f t="shared" si="1289"/>
        <v>0.11195130434782588</v>
      </c>
      <c r="M1042" s="13">
        <f t="shared" si="1290"/>
        <v>3.4423411291948278E-3</v>
      </c>
      <c r="N1042" s="13">
        <f t="shared" si="1291"/>
        <v>1.9138219342278315E-2</v>
      </c>
      <c r="O1042" s="13">
        <f t="shared" si="1292"/>
        <v>3.8537457942352876E-4</v>
      </c>
      <c r="P1042" s="13">
        <f t="shared" si="1293"/>
        <v>2.1425486182628474E-3</v>
      </c>
      <c r="Q1042" s="13">
        <f t="shared" si="1294"/>
        <v>5.3200921385561199E-2</v>
      </c>
      <c r="R1042" s="13">
        <f t="shared" si="1295"/>
        <v>2.1571593414479435E-5</v>
      </c>
      <c r="S1042" s="13">
        <f t="shared" si="1296"/>
        <v>3.3338608880795125E-4</v>
      </c>
      <c r="T1042" s="13">
        <f t="shared" si="1297"/>
        <v>5.9559125416197203E-3</v>
      </c>
      <c r="U1042" s="13">
        <f t="shared" si="1298"/>
        <v>1.1993055622157894E-4</v>
      </c>
      <c r="V1042" s="13">
        <f t="shared" si="1299"/>
        <v>2.3055882194227201E-5</v>
      </c>
      <c r="W1042" s="13">
        <f t="shared" si="1300"/>
        <v>9.8592872745137491E-2</v>
      </c>
      <c r="X1042" s="13">
        <f t="shared" si="1301"/>
        <v>1.1037600703217354E-2</v>
      </c>
      <c r="Y1042" s="13">
        <f t="shared" si="1302"/>
        <v>6.1783689779783149E-4</v>
      </c>
      <c r="Z1042" s="13">
        <f t="shared" si="1303"/>
        <v>8.0498933987064748E-7</v>
      </c>
      <c r="AA1042" s="13">
        <f t="shared" si="1304"/>
        <v>4.4754607333886733E-6</v>
      </c>
      <c r="AB1042" s="13">
        <f t="shared" si="1305"/>
        <v>1.2441002497823415E-5</v>
      </c>
      <c r="AC1042" s="13">
        <f t="shared" si="1306"/>
        <v>8.9688867772139726E-7</v>
      </c>
      <c r="AD1042" s="13">
        <f t="shared" si="1307"/>
        <v>0.13703551982245901</v>
      </c>
      <c r="AE1042" s="13">
        <f t="shared" si="1308"/>
        <v>1.5341305186106633E-2</v>
      </c>
      <c r="AF1042" s="13">
        <f t="shared" si="1309"/>
        <v>8.5873956299135175E-4</v>
      </c>
      <c r="AG1042" s="13">
        <f t="shared" si="1310"/>
        <v>3.2045671390654588E-5</v>
      </c>
      <c r="AH1042" s="13">
        <f t="shared" si="1311"/>
        <v>2.252990164615358E-8</v>
      </c>
      <c r="AI1042" s="13">
        <f t="shared" si="1312"/>
        <v>1.2525841666508487E-7</v>
      </c>
      <c r="AJ1042" s="13">
        <f t="shared" si="1313"/>
        <v>3.4819661425647285E-7</v>
      </c>
      <c r="AK1042" s="13">
        <f t="shared" si="1314"/>
        <v>6.452840211333873E-7</v>
      </c>
      <c r="AL1042" s="13">
        <f t="shared" si="1315"/>
        <v>2.2329310490352793E-8</v>
      </c>
      <c r="AM1042" s="13">
        <f t="shared" si="1316"/>
        <v>0.15237396513684773</v>
      </c>
      <c r="AN1042" s="13">
        <f t="shared" si="1317"/>
        <v>1.7058464145720247E-2</v>
      </c>
      <c r="AO1042" s="13">
        <f t="shared" si="1318"/>
        <v>9.5485865564200168E-4</v>
      </c>
      <c r="AP1042" s="13">
        <f t="shared" si="1319"/>
        <v>3.5632557322311185E-5</v>
      </c>
      <c r="AQ1042" s="13">
        <f t="shared" si="1320"/>
        <v>9.9727781737035294E-7</v>
      </c>
      <c r="AR1042" s="13">
        <f t="shared" si="1321"/>
        <v>5.0445037522302482E-10</v>
      </c>
      <c r="AS1042" s="13">
        <f t="shared" si="1322"/>
        <v>2.8045686252399423E-9</v>
      </c>
      <c r="AT1042" s="13">
        <f t="shared" si="1323"/>
        <v>7.7962130271017878E-9</v>
      </c>
      <c r="AU1042" s="13">
        <f t="shared" si="1324"/>
        <v>1.4448077568138559E-8</v>
      </c>
      <c r="AV1042" s="13">
        <f t="shared" si="1325"/>
        <v>2.0081571465141466E-8</v>
      </c>
      <c r="AW1042" s="13">
        <f t="shared" si="1326"/>
        <v>3.8605536450597138E-10</v>
      </c>
      <c r="AX1042" s="13">
        <f t="shared" si="1327"/>
        <v>0.14119104108680439</v>
      </c>
      <c r="AY1042" s="13">
        <f t="shared" si="1328"/>
        <v>1.5806521211895228E-2</v>
      </c>
      <c r="AZ1042" s="13">
        <f t="shared" si="1329"/>
        <v>8.8478033343662406E-4</v>
      </c>
      <c r="BA1042" s="13">
        <f t="shared" si="1330"/>
        <v>3.3017437463178108E-5</v>
      </c>
      <c r="BB1042" s="13">
        <f t="shared" si="1331"/>
        <v>9.2408629755639024E-7</v>
      </c>
      <c r="BC1042" s="13">
        <f t="shared" si="1332"/>
        <v>2.0690533268278221E-8</v>
      </c>
      <c r="BD1042" s="13">
        <f t="shared" si="1333"/>
        <v>9.4123129141612905E-12</v>
      </c>
      <c r="BE1042" s="13">
        <f t="shared" si="1334"/>
        <v>5.2329185954766659E-11</v>
      </c>
      <c r="BF1042" s="13">
        <f t="shared" si="1335"/>
        <v>1.4546603622625934E-10</v>
      </c>
      <c r="BG1042" s="13">
        <f t="shared" si="1336"/>
        <v>2.6958018817861228E-10</v>
      </c>
      <c r="BH1042" s="13">
        <f t="shared" si="1337"/>
        <v>3.7469301981277748E-10</v>
      </c>
      <c r="BI1042" s="13">
        <f t="shared" si="1338"/>
        <v>4.1663257243043051E-10</v>
      </c>
      <c r="BJ1042" s="14">
        <f t="shared" si="1339"/>
        <v>0.67015119647833943</v>
      </c>
      <c r="BK1042" s="14">
        <f t="shared" si="1340"/>
        <v>2.1748772148343292E-2</v>
      </c>
      <c r="BL1042" s="14">
        <f t="shared" si="1341"/>
        <v>5.4498136423887663E-4</v>
      </c>
      <c r="BM1042" s="14">
        <f t="shared" si="1342"/>
        <v>0.59830825750628658</v>
      </c>
      <c r="BN1042" s="14">
        <f t="shared" si="1343"/>
        <v>7.8330976648135195E-2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1.73913043478261</v>
      </c>
      <c r="F1043" s="10">
        <f>VLOOKUP(B1043,home!$B$2:$E$405,3,FALSE)</f>
        <v>2.0099999999999998</v>
      </c>
      <c r="G1043" s="10">
        <f>VLOOKUP(C1043,away!$B$2:$E$405,4,FALSE)</f>
        <v>1.05</v>
      </c>
      <c r="H1043" s="10">
        <f>VLOOKUP(A1043,away!$A$2:$E$405,3,FALSE)</f>
        <v>1.3217391304347801</v>
      </c>
      <c r="I1043" s="10">
        <f>VLOOKUP(C1043,away!$B$2:$E$405,3,FALSE)</f>
        <v>0.86</v>
      </c>
      <c r="J1043" s="10">
        <f>VLOOKUP(B1043,home!$B$2:$E$405,4,FALSE)</f>
        <v>0.76</v>
      </c>
      <c r="K1043" s="12">
        <f t="shared" si="1288"/>
        <v>3.670434782608698</v>
      </c>
      <c r="L1043" s="12">
        <f t="shared" si="1289"/>
        <v>0.8638886956521723</v>
      </c>
      <c r="M1043" s="13">
        <f t="shared" si="1290"/>
        <v>1.0734166667753722E-2</v>
      </c>
      <c r="N1043" s="13">
        <f t="shared" si="1291"/>
        <v>3.9399058699642164E-2</v>
      </c>
      <c r="O1043" s="13">
        <f t="shared" si="1292"/>
        <v>9.273125241518786E-3</v>
      </c>
      <c r="P1043" s="13">
        <f t="shared" si="1293"/>
        <v>3.4036401429957237E-2</v>
      </c>
      <c r="Q1043" s="13">
        <f t="shared" si="1294"/>
        <v>7.2305837726604233E-2</v>
      </c>
      <c r="R1043" s="13">
        <f t="shared" si="1295"/>
        <v>4.0054740347574488E-3</v>
      </c>
      <c r="S1043" s="13">
        <f t="shared" si="1296"/>
        <v>2.6981056335312691E-2</v>
      </c>
      <c r="T1043" s="13">
        <f t="shared" si="1297"/>
        <v>6.2464195841673759E-2</v>
      </c>
      <c r="U1043" s="13">
        <f t="shared" si="1298"/>
        <v>1.4701831218009742E-2</v>
      </c>
      <c r="V1043" s="13">
        <f t="shared" si="1299"/>
        <v>9.5058671877441513E-3</v>
      </c>
      <c r="W1043" s="13">
        <f t="shared" si="1300"/>
        <v>8.8464620592462795E-2</v>
      </c>
      <c r="X1043" s="13">
        <f t="shared" si="1301"/>
        <v>7.6423585694986973E-2</v>
      </c>
      <c r="Y1043" s="13">
        <f t="shared" si="1302"/>
        <v>3.301073588155215E-2</v>
      </c>
      <c r="Z1043" s="13">
        <f t="shared" si="1303"/>
        <v>1.153427913118419E-3</v>
      </c>
      <c r="AA1043" s="13">
        <f t="shared" si="1304"/>
        <v>4.2335819315416088E-3</v>
      </c>
      <c r="AB1043" s="13">
        <f t="shared" si="1305"/>
        <v>7.7695431882770219E-3</v>
      </c>
      <c r="AC1043" s="13">
        <f t="shared" si="1306"/>
        <v>1.8838532228232651E-3</v>
      </c>
      <c r="AD1043" s="13">
        <f t="shared" si="1307"/>
        <v>8.1175905113214278E-2</v>
      </c>
      <c r="AE1043" s="13">
        <f t="shared" si="1308"/>
        <v>7.012694678663918E-2</v>
      </c>
      <c r="AF1043" s="13">
        <f t="shared" si="1309"/>
        <v>3.0290938294789505E-2</v>
      </c>
      <c r="AG1043" s="13">
        <f t="shared" si="1310"/>
        <v>8.7226663911887155E-3</v>
      </c>
      <c r="AH1043" s="13">
        <f t="shared" si="1311"/>
        <v>2.4910833384816954E-4</v>
      </c>
      <c r="AI1043" s="13">
        <f t="shared" si="1312"/>
        <v>9.1433589319402109E-4</v>
      </c>
      <c r="AJ1043" s="13">
        <f t="shared" si="1313"/>
        <v>1.678005132683464E-3</v>
      </c>
      <c r="AK1043" s="13">
        <f t="shared" si="1314"/>
        <v>2.0530028014657696E-3</v>
      </c>
      <c r="AL1043" s="13">
        <f t="shared" si="1315"/>
        <v>2.3893642240436453E-4</v>
      </c>
      <c r="AM1043" s="13">
        <f t="shared" si="1316"/>
        <v>5.9590173127456972E-2</v>
      </c>
      <c r="AN1043" s="13">
        <f t="shared" si="1317"/>
        <v>5.1479276936765926E-2</v>
      </c>
      <c r="AO1043" s="13">
        <f t="shared" si="1318"/>
        <v>2.2236182703009835E-2</v>
      </c>
      <c r="AP1043" s="13">
        <f t="shared" si="1319"/>
        <v>6.403195623862188E-3</v>
      </c>
      <c r="AQ1043" s="13">
        <f t="shared" si="1320"/>
        <v>1.3829120788760008E-3</v>
      </c>
      <c r="AR1043" s="13">
        <f t="shared" si="1321"/>
        <v>4.3040374720836223E-5</v>
      </c>
      <c r="AS1043" s="13">
        <f t="shared" si="1322"/>
        <v>1.5797688843186941E-4</v>
      </c>
      <c r="AT1043" s="13">
        <f t="shared" si="1323"/>
        <v>2.8992193307431367E-4</v>
      </c>
      <c r="AU1043" s="13">
        <f t="shared" si="1324"/>
        <v>3.5471318246570394E-4</v>
      </c>
      <c r="AV1043" s="13">
        <f t="shared" si="1325"/>
        <v>3.2548790069298635E-4</v>
      </c>
      <c r="AW1043" s="13">
        <f t="shared" si="1326"/>
        <v>2.1045301835699077E-5</v>
      </c>
      <c r="AX1043" s="13">
        <f t="shared" si="1327"/>
        <v>3.645364069144872E-2</v>
      </c>
      <c r="AY1043" s="13">
        <f t="shared" si="1328"/>
        <v>3.1491888108708579E-2</v>
      </c>
      <c r="AZ1043" s="13">
        <f t="shared" si="1329"/>
        <v>1.3602743070928205E-2</v>
      </c>
      <c r="BA1043" s="13">
        <f t="shared" si="1330"/>
        <v>3.9170853229452641E-3</v>
      </c>
      <c r="BB1043" s="13">
        <f t="shared" si="1331"/>
        <v>8.4598143259936311E-4</v>
      </c>
      <c r="BC1043" s="13">
        <f t="shared" si="1332"/>
        <v>1.4616675927084402E-4</v>
      </c>
      <c r="BD1043" s="13">
        <f t="shared" si="1333"/>
        <v>6.1970155296606535E-6</v>
      </c>
      <c r="BE1043" s="13">
        <f t="shared" si="1334"/>
        <v>2.2745741348432726E-5</v>
      </c>
      <c r="BF1043" s="13">
        <f t="shared" si="1335"/>
        <v>4.1743380100754192E-5</v>
      </c>
      <c r="BG1043" s="13">
        <f t="shared" si="1336"/>
        <v>5.1072118088487978E-5</v>
      </c>
      <c r="BH1043" s="13">
        <f t="shared" si="1337"/>
        <v>4.6864219663371284E-5</v>
      </c>
      <c r="BI1043" s="13">
        <f t="shared" si="1338"/>
        <v>3.4402412382450481E-5</v>
      </c>
      <c r="BJ1043" s="14">
        <f t="shared" si="1339"/>
        <v>0.78993373687862556</v>
      </c>
      <c r="BK1043" s="14">
        <f t="shared" si="1340"/>
        <v>0.11487216937470403</v>
      </c>
      <c r="BL1043" s="14">
        <f t="shared" si="1341"/>
        <v>4.6252172941794893E-2</v>
      </c>
      <c r="BM1043" s="14">
        <f t="shared" si="1342"/>
        <v>0.7509866005011363</v>
      </c>
      <c r="BN1043" s="14">
        <f t="shared" si="1343"/>
        <v>0.16975406380023358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1.3737373737373699</v>
      </c>
      <c r="F1044" s="10">
        <f>VLOOKUP(B1044,home!$B$2:$E$405,3,FALSE)</f>
        <v>0.57999999999999996</v>
      </c>
      <c r="G1044" s="10">
        <f>VLOOKUP(C1044,away!$B$2:$E$405,4,FALSE)</f>
        <v>1.21</v>
      </c>
      <c r="H1044" s="10">
        <f>VLOOKUP(A1044,away!$A$2:$E$405,3,FALSE)</f>
        <v>1.1818181818181801</v>
      </c>
      <c r="I1044" s="10">
        <f>VLOOKUP(C1044,away!$B$2:$E$405,3,FALSE)</f>
        <v>0.73</v>
      </c>
      <c r="J1044" s="10">
        <f>VLOOKUP(B1044,home!$B$2:$E$405,4,FALSE)</f>
        <v>1.02</v>
      </c>
      <c r="K1044" s="12">
        <f t="shared" si="1288"/>
        <v>0.96408888888888611</v>
      </c>
      <c r="L1044" s="12">
        <f t="shared" si="1289"/>
        <v>0.87998181818181687</v>
      </c>
      <c r="M1044" s="13">
        <f t="shared" si="1290"/>
        <v>0.15817224095831775</v>
      </c>
      <c r="N1044" s="13">
        <f t="shared" si="1291"/>
        <v>0.15249210003856969</v>
      </c>
      <c r="O1044" s="13">
        <f t="shared" si="1292"/>
        <v>0.13918869618439289</v>
      </c>
      <c r="P1044" s="13">
        <f t="shared" si="1293"/>
        <v>0.13419027545030407</v>
      </c>
      <c r="Q1044" s="13">
        <f t="shared" si="1294"/>
        <v>7.3507969645258756E-2</v>
      </c>
      <c r="R1044" s="13">
        <f t="shared" si="1295"/>
        <v>6.1241760969349288E-2</v>
      </c>
      <c r="S1044" s="13">
        <f t="shared" si="1296"/>
        <v>2.8461109731279861E-2</v>
      </c>
      <c r="T1044" s="13">
        <f t="shared" si="1297"/>
        <v>6.4685676779288603E-2</v>
      </c>
      <c r="U1044" s="13">
        <f t="shared" si="1298"/>
        <v>5.90425012865387E-2</v>
      </c>
      <c r="V1044" s="13">
        <f t="shared" si="1299"/>
        <v>2.682872889651021E-3</v>
      </c>
      <c r="W1044" s="13">
        <f t="shared" si="1300"/>
        <v>2.3622738926591835E-2</v>
      </c>
      <c r="X1044" s="13">
        <f t="shared" si="1301"/>
        <v>2.0787580751056665E-2</v>
      </c>
      <c r="Y1044" s="13">
        <f t="shared" si="1302"/>
        <v>9.1463465524580911E-3</v>
      </c>
      <c r="Z1044" s="13">
        <f t="shared" si="1303"/>
        <v>1.7963878722154738E-2</v>
      </c>
      <c r="AA1044" s="13">
        <f t="shared" si="1304"/>
        <v>1.731877587737686E-2</v>
      </c>
      <c r="AB1044" s="13">
        <f t="shared" si="1305"/>
        <v>8.3484196962679506E-3</v>
      </c>
      <c r="AC1044" s="13">
        <f t="shared" si="1306"/>
        <v>1.4225609764045787E-4</v>
      </c>
      <c r="AD1044" s="13">
        <f t="shared" si="1307"/>
        <v>5.6936050310625397E-3</v>
      </c>
      <c r="AE1044" s="13">
        <f t="shared" si="1308"/>
        <v>5.0102689072435529E-3</v>
      </c>
      <c r="AF1044" s="13">
        <f t="shared" si="1309"/>
        <v>2.2044727712880034E-3</v>
      </c>
      <c r="AG1044" s="13">
        <f t="shared" si="1310"/>
        <v>6.4663198580344186E-4</v>
      </c>
      <c r="AH1044" s="13">
        <f t="shared" si="1311"/>
        <v>3.9519716648798442E-3</v>
      </c>
      <c r="AI1044" s="13">
        <f t="shared" si="1312"/>
        <v>3.8100519713143697E-3</v>
      </c>
      <c r="AJ1044" s="13">
        <f t="shared" si="1313"/>
        <v>1.8366143858166903E-3</v>
      </c>
      <c r="AK1044" s="13">
        <f t="shared" si="1314"/>
        <v>5.9021984084645248E-4</v>
      </c>
      <c r="AL1044" s="13">
        <f t="shared" si="1315"/>
        <v>4.8274930698842229E-6</v>
      </c>
      <c r="AM1044" s="13">
        <f t="shared" si="1316"/>
        <v>1.0978282696338512E-3</v>
      </c>
      <c r="AN1044" s="13">
        <f t="shared" si="1317"/>
        <v>9.6606891676379427E-4</v>
      </c>
      <c r="AO1044" s="13">
        <f t="shared" si="1318"/>
        <v>4.25061540931371E-4</v>
      </c>
      <c r="AP1044" s="13">
        <f t="shared" si="1319"/>
        <v>1.2468214254265087E-4</v>
      </c>
      <c r="AQ1044" s="13">
        <f t="shared" si="1320"/>
        <v>2.7429504622371586E-5</v>
      </c>
      <c r="AR1044" s="13">
        <f t="shared" si="1321"/>
        <v>6.9553264221279781E-4</v>
      </c>
      <c r="AS1044" s="13">
        <f t="shared" si="1322"/>
        <v>6.7055529221688728E-4</v>
      </c>
      <c r="AT1044" s="13">
        <f t="shared" si="1323"/>
        <v>3.232374533059706E-4</v>
      </c>
      <c r="AU1044" s="13">
        <f t="shared" si="1324"/>
        <v>1.0387654573500883E-4</v>
      </c>
      <c r="AV1044" s="13">
        <f t="shared" si="1325"/>
        <v>2.5036555889820051E-5</v>
      </c>
      <c r="AW1044" s="13">
        <f t="shared" si="1326"/>
        <v>1.1376533104695046E-7</v>
      </c>
      <c r="AX1044" s="13">
        <f t="shared" si="1327"/>
        <v>1.7640067277701797E-4</v>
      </c>
      <c r="AY1044" s="13">
        <f t="shared" si="1328"/>
        <v>1.5522938475881601E-4</v>
      </c>
      <c r="AZ1044" s="13">
        <f t="shared" si="1329"/>
        <v>6.829951811765386E-5</v>
      </c>
      <c r="BA1044" s="13">
        <f t="shared" si="1330"/>
        <v>2.0034111378038328E-5</v>
      </c>
      <c r="BB1044" s="13">
        <f t="shared" si="1331"/>
        <v>4.4074134390257969E-6</v>
      </c>
      <c r="BC1044" s="13">
        <f t="shared" si="1332"/>
        <v>7.7568873831057951E-7</v>
      </c>
      <c r="BD1044" s="13">
        <f t="shared" si="1333"/>
        <v>1.0200934651653674E-4</v>
      </c>
      <c r="BE1044" s="13">
        <f t="shared" si="1334"/>
        <v>9.8346077539409257E-5</v>
      </c>
      <c r="BF1044" s="13">
        <f t="shared" si="1335"/>
        <v>4.7407180310774655E-5</v>
      </c>
      <c r="BG1044" s="13">
        <f t="shared" si="1336"/>
        <v>1.5234911930389943E-5</v>
      </c>
      <c r="BH1044" s="13">
        <f t="shared" si="1337"/>
        <v>3.6719523288224182E-6</v>
      </c>
      <c r="BI1044" s="13">
        <f t="shared" si="1338"/>
        <v>7.0801768814947266E-7</v>
      </c>
      <c r="BJ1044" s="14">
        <f t="shared" si="1339"/>
        <v>0.36086360855232408</v>
      </c>
      <c r="BK1044" s="14">
        <f t="shared" si="1340"/>
        <v>0.32380881200502187</v>
      </c>
      <c r="BL1044" s="14">
        <f t="shared" si="1341"/>
        <v>0.29741462785245748</v>
      </c>
      <c r="BM1044" s="14">
        <f t="shared" si="1342"/>
        <v>0.2811027682663379</v>
      </c>
      <c r="BN1044" s="14">
        <f t="shared" si="1343"/>
        <v>0.71879304324619242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1.3737373737373699</v>
      </c>
      <c r="F1045" s="10">
        <f>VLOOKUP(B1045,home!$B$2:$E$405,3,FALSE)</f>
        <v>0.73</v>
      </c>
      <c r="G1045" s="10">
        <f>VLOOKUP(C1045,away!$B$2:$E$405,4,FALSE)</f>
        <v>0.73</v>
      </c>
      <c r="H1045" s="10">
        <f>VLOOKUP(A1045,away!$A$2:$E$405,3,FALSE)</f>
        <v>1.1818181818181801</v>
      </c>
      <c r="I1045" s="10">
        <f>VLOOKUP(C1045,away!$B$2:$E$405,3,FALSE)</f>
        <v>0.87</v>
      </c>
      <c r="J1045" s="10">
        <f>VLOOKUP(B1045,home!$B$2:$E$405,4,FALSE)</f>
        <v>1.18</v>
      </c>
      <c r="K1045" s="12">
        <f t="shared" si="1288"/>
        <v>0.73206464646464431</v>
      </c>
      <c r="L1045" s="12">
        <f t="shared" si="1289"/>
        <v>1.2132545454545438</v>
      </c>
      <c r="M1045" s="13">
        <f t="shared" si="1290"/>
        <v>0.14294159025509934</v>
      </c>
      <c r="N1045" s="13">
        <f t="shared" si="1291"/>
        <v>0.10464248473519333</v>
      </c>
      <c r="O1045" s="13">
        <f t="shared" si="1292"/>
        <v>0.17342453411150019</v>
      </c>
      <c r="P1045" s="13">
        <f t="shared" si="1293"/>
        <v>0.12695797025263103</v>
      </c>
      <c r="Q1045" s="13">
        <f t="shared" si="1294"/>
        <v>3.8302531796425621E-2</v>
      </c>
      <c r="R1045" s="13">
        <f t="shared" si="1295"/>
        <v>0.10520405215205711</v>
      </c>
      <c r="S1045" s="13">
        <f t="shared" si="1296"/>
        <v>2.8190406623262221E-2</v>
      </c>
      <c r="T1045" s="13">
        <f t="shared" si="1297"/>
        <v>4.6470720804430578E-2</v>
      </c>
      <c r="U1045" s="13">
        <f t="shared" si="1298"/>
        <v>7.7016167245343686E-2</v>
      </c>
      <c r="V1045" s="13">
        <f t="shared" si="1299"/>
        <v>2.7820196418057315E-3</v>
      </c>
      <c r="W1045" s="13">
        <f t="shared" si="1300"/>
        <v>9.3466431327503749E-3</v>
      </c>
      <c r="X1045" s="13">
        <f t="shared" si="1301"/>
        <v>1.1339857265550889E-2</v>
      </c>
      <c r="Y1045" s="13">
        <f t="shared" si="1302"/>
        <v>6.8790666861176753E-3</v>
      </c>
      <c r="Z1045" s="13">
        <f t="shared" si="1303"/>
        <v>4.2546431491240051E-2</v>
      </c>
      <c r="AA1045" s="13">
        <f t="shared" si="1304"/>
        <v>3.1146738327966855E-2</v>
      </c>
      <c r="AB1045" s="13">
        <f t="shared" si="1305"/>
        <v>1.1400712991294921E-2</v>
      </c>
      <c r="AC1045" s="13">
        <f t="shared" si="1306"/>
        <v>1.5443351996796088E-4</v>
      </c>
      <c r="AD1045" s="13">
        <f t="shared" si="1307"/>
        <v>1.7105867501520243E-3</v>
      </c>
      <c r="AE1045" s="13">
        <f t="shared" si="1308"/>
        <v>2.0753771500162596E-3</v>
      </c>
      <c r="AF1045" s="13">
        <f t="shared" si="1309"/>
        <v>1.2589803803948619E-3</v>
      </c>
      <c r="AG1045" s="13">
        <f t="shared" si="1310"/>
        <v>5.0915455638405227E-4</v>
      </c>
      <c r="AH1045" s="13">
        <f t="shared" si="1311"/>
        <v>1.2904912849904341E-2</v>
      </c>
      <c r="AI1045" s="13">
        <f t="shared" si="1312"/>
        <v>9.4472304631222654E-3</v>
      </c>
      <c r="AJ1045" s="13">
        <f t="shared" si="1313"/>
        <v>3.4579917145278094E-3</v>
      </c>
      <c r="AK1045" s="13">
        <f t="shared" si="1314"/>
        <v>8.4382449399115675E-4</v>
      </c>
      <c r="AL1045" s="13">
        <f t="shared" si="1315"/>
        <v>5.4865952447040201E-6</v>
      </c>
      <c r="AM1045" s="13">
        <f t="shared" si="1316"/>
        <v>2.5045201689942936E-4</v>
      </c>
      <c r="AN1045" s="13">
        <f t="shared" si="1317"/>
        <v>3.038620479214909E-4</v>
      </c>
      <c r="AO1045" s="13">
        <f t="shared" si="1318"/>
        <v>1.8433100541593764E-4</v>
      </c>
      <c r="AP1045" s="13">
        <f t="shared" si="1319"/>
        <v>7.4546810063030815E-5</v>
      </c>
      <c r="AQ1045" s="13">
        <f t="shared" si="1320"/>
        <v>2.2611064039527178E-5</v>
      </c>
      <c r="AR1045" s="13">
        <f t="shared" si="1321"/>
        <v>3.1313888347682356E-3</v>
      </c>
      <c r="AS1045" s="13">
        <f t="shared" si="1322"/>
        <v>2.2923790602679428E-3</v>
      </c>
      <c r="AT1045" s="13">
        <f t="shared" si="1323"/>
        <v>8.3908483315900243E-4</v>
      </c>
      <c r="AU1045" s="13">
        <f t="shared" si="1324"/>
        <v>2.0475478058013007E-4</v>
      </c>
      <c r="AV1045" s="13">
        <f t="shared" si="1325"/>
        <v>3.7473434014334683E-5</v>
      </c>
      <c r="AW1045" s="13">
        <f t="shared" si="1326"/>
        <v>1.3536356482358337E-7</v>
      </c>
      <c r="AX1045" s="13">
        <f t="shared" si="1327"/>
        <v>3.0557844534639635E-5</v>
      </c>
      <c r="AY1045" s="13">
        <f t="shared" si="1328"/>
        <v>3.7074443780944824E-5</v>
      </c>
      <c r="AZ1045" s="13">
        <f t="shared" si="1329"/>
        <v>2.249036871871513E-5</v>
      </c>
      <c r="BA1045" s="13">
        <f t="shared" si="1330"/>
        <v>9.0955140256432715E-6</v>
      </c>
      <c r="BB1045" s="13">
        <f t="shared" si="1331"/>
        <v>2.7587934337143151E-6</v>
      </c>
      <c r="BC1045" s="13">
        <f t="shared" si="1332"/>
        <v>6.6942373468480762E-7</v>
      </c>
      <c r="BD1045" s="13">
        <f t="shared" si="1333"/>
        <v>6.3319528956136211E-4</v>
      </c>
      <c r="BE1045" s="13">
        <f t="shared" si="1334"/>
        <v>4.6353988579581664E-4</v>
      </c>
      <c r="BF1045" s="13">
        <f t="shared" si="1335"/>
        <v>1.6967058130868806E-4</v>
      </c>
      <c r="BG1045" s="13">
        <f t="shared" si="1336"/>
        <v>4.1403278040398468E-5</v>
      </c>
      <c r="BH1045" s="13">
        <f t="shared" si="1337"/>
        <v>7.5774690252804184E-6</v>
      </c>
      <c r="BI1045" s="13">
        <f t="shared" si="1338"/>
        <v>1.1094394366177407E-6</v>
      </c>
      <c r="BJ1045" s="14">
        <f t="shared" si="1339"/>
        <v>0.22347385258998351</v>
      </c>
      <c r="BK1045" s="14">
        <f t="shared" si="1340"/>
        <v>0.30106898133179189</v>
      </c>
      <c r="BL1045" s="14">
        <f t="shared" si="1341"/>
        <v>0.43266774123566626</v>
      </c>
      <c r="BM1045" s="14">
        <f t="shared" si="1342"/>
        <v>0.30824690426555879</v>
      </c>
      <c r="BN1045" s="14">
        <f t="shared" si="1343"/>
        <v>0.69147316330290653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1.3737373737373699</v>
      </c>
      <c r="F1046" s="10">
        <f>VLOOKUP(B1046,home!$B$2:$E$405,3,FALSE)</f>
        <v>1.02</v>
      </c>
      <c r="G1046" s="10">
        <f>VLOOKUP(C1046,away!$B$2:$E$405,4,FALSE)</f>
        <v>0.57999999999999996</v>
      </c>
      <c r="H1046" s="10">
        <f>VLOOKUP(A1046,away!$A$2:$E$405,3,FALSE)</f>
        <v>1.1818181818181801</v>
      </c>
      <c r="I1046" s="10">
        <f>VLOOKUP(C1046,away!$B$2:$E$405,3,FALSE)</f>
        <v>0.57999999999999996</v>
      </c>
      <c r="J1046" s="10">
        <f>VLOOKUP(B1046,home!$B$2:$E$405,4,FALSE)</f>
        <v>1.18</v>
      </c>
      <c r="K1046" s="12">
        <f t="shared" si="1288"/>
        <v>0.81270303030302804</v>
      </c>
      <c r="L1046" s="12">
        <f t="shared" si="1289"/>
        <v>0.80883636363636235</v>
      </c>
      <c r="M1046" s="13">
        <f t="shared" si="1290"/>
        <v>0.19759428938896578</v>
      </c>
      <c r="N1046" s="13">
        <f t="shared" si="1291"/>
        <v>0.16058547775698598</v>
      </c>
      <c r="O1046" s="13">
        <f t="shared" si="1292"/>
        <v>0.15982144650468214</v>
      </c>
      <c r="P1046" s="13">
        <f t="shared" si="1293"/>
        <v>0.12988737388176846</v>
      </c>
      <c r="Q1046" s="13">
        <f t="shared" si="1294"/>
        <v>6.5254152197880985E-2</v>
      </c>
      <c r="R1046" s="13">
        <f t="shared" si="1295"/>
        <v>6.463469881097525E-2</v>
      </c>
      <c r="S1046" s="13">
        <f t="shared" si="1296"/>
        <v>2.1345163802649364E-2</v>
      </c>
      <c r="T1046" s="13">
        <f t="shared" si="1297"/>
        <v>5.277993117590779E-2</v>
      </c>
      <c r="U1046" s="13">
        <f t="shared" si="1298"/>
        <v>5.2528815586403113E-2</v>
      </c>
      <c r="V1046" s="13">
        <f t="shared" si="1299"/>
        <v>1.5590122568689153E-3</v>
      </c>
      <c r="W1046" s="13">
        <f t="shared" si="1300"/>
        <v>1.7677415743690961E-2</v>
      </c>
      <c r="X1046" s="13">
        <f t="shared" si="1301"/>
        <v>1.4298136668615178E-2</v>
      </c>
      <c r="Y1046" s="13">
        <f t="shared" si="1302"/>
        <v>5.7824264349092165E-3</v>
      </c>
      <c r="Z1046" s="13">
        <f t="shared" si="1303"/>
        <v>1.742629825033358E-2</v>
      </c>
      <c r="AA1046" s="13">
        <f t="shared" si="1304"/>
        <v>1.4162405395010458E-2</v>
      </c>
      <c r="AB1046" s="13">
        <f t="shared" si="1305"/>
        <v>5.7549148904524746E-3</v>
      </c>
      <c r="AC1046" s="13">
        <f t="shared" si="1306"/>
        <v>6.405043654107633E-5</v>
      </c>
      <c r="AD1046" s="13">
        <f t="shared" si="1307"/>
        <v>3.5916223357060238E-3</v>
      </c>
      <c r="AE1046" s="13">
        <f t="shared" si="1308"/>
        <v>2.9050347495675984E-3</v>
      </c>
      <c r="AF1046" s="13">
        <f t="shared" si="1309"/>
        <v>1.1748488715387635E-3</v>
      </c>
      <c r="AG1046" s="13">
        <f t="shared" si="1310"/>
        <v>3.1675349635923244E-4</v>
      </c>
      <c r="AH1046" s="13">
        <f t="shared" si="1311"/>
        <v>3.5237559271106295E-3</v>
      </c>
      <c r="AI1046" s="13">
        <f t="shared" si="1312"/>
        <v>2.8637671200110646E-3</v>
      </c>
      <c r="AJ1046" s="13">
        <f t="shared" si="1313"/>
        <v>1.1636961082575835E-3</v>
      </c>
      <c r="AK1046" s="13">
        <f t="shared" si="1314"/>
        <v>3.1524645117759299E-4</v>
      </c>
      <c r="AL1046" s="13">
        <f t="shared" si="1315"/>
        <v>1.6841262010208374E-6</v>
      </c>
      <c r="AM1046" s="13">
        <f t="shared" si="1316"/>
        <v>5.8378447118646545E-4</v>
      </c>
      <c r="AN1046" s="13">
        <f t="shared" si="1317"/>
        <v>4.7218610882183737E-4</v>
      </c>
      <c r="AO1046" s="13">
        <f t="shared" si="1318"/>
        <v>1.9096064760952932E-4</v>
      </c>
      <c r="AP1046" s="13">
        <f t="shared" si="1319"/>
        <v>5.1485305270045508E-5</v>
      </c>
      <c r="AQ1046" s="13">
        <f t="shared" si="1320"/>
        <v>1.0410796773832912E-5</v>
      </c>
      <c r="AR1046" s="13">
        <f t="shared" si="1321"/>
        <v>5.7002838608524817E-4</v>
      </c>
      <c r="AS1046" s="13">
        <f t="shared" si="1322"/>
        <v>4.6326379673022563E-4</v>
      </c>
      <c r="AT1046" s="13">
        <f t="shared" si="1323"/>
        <v>1.8824794571617015E-4</v>
      </c>
      <c r="AU1046" s="13">
        <f t="shared" si="1324"/>
        <v>5.099655864395048E-5</v>
      </c>
      <c r="AV1046" s="13">
        <f t="shared" si="1325"/>
        <v>1.0361264436241155E-5</v>
      </c>
      <c r="AW1046" s="13">
        <f t="shared" si="1326"/>
        <v>3.0751384877867255E-8</v>
      </c>
      <c r="AX1046" s="13">
        <f t="shared" si="1327"/>
        <v>7.9073901462848494E-5</v>
      </c>
      <c r="AY1046" s="13">
        <f t="shared" si="1328"/>
        <v>6.3957846917750405E-5</v>
      </c>
      <c r="AZ1046" s="13">
        <f t="shared" si="1329"/>
        <v>2.5865716163482183E-5</v>
      </c>
      <c r="BA1046" s="13">
        <f t="shared" si="1330"/>
        <v>6.9737106015070708E-6</v>
      </c>
      <c r="BB1046" s="13">
        <f t="shared" si="1331"/>
        <v>1.410147680993832E-6</v>
      </c>
      <c r="BC1046" s="13">
        <f t="shared" si="1332"/>
        <v>2.2811574449706011E-7</v>
      </c>
      <c r="BD1046" s="13">
        <f t="shared" si="1333"/>
        <v>7.6843281161782708E-5</v>
      </c>
      <c r="BE1046" s="13">
        <f t="shared" si="1334"/>
        <v>6.245076745860841E-5</v>
      </c>
      <c r="BF1046" s="13">
        <f t="shared" si="1335"/>
        <v>2.5376963979180383E-5</v>
      </c>
      <c r="BG1046" s="13">
        <f t="shared" si="1336"/>
        <v>6.8746451752568978E-6</v>
      </c>
      <c r="BH1046" s="13">
        <f t="shared" si="1337"/>
        <v>1.3967612415473425E-6</v>
      </c>
      <c r="BI1046" s="13">
        <f t="shared" si="1338"/>
        <v>2.2703041872306914E-7</v>
      </c>
      <c r="BJ1046" s="14">
        <f t="shared" si="1339"/>
        <v>0.32585213619939452</v>
      </c>
      <c r="BK1046" s="14">
        <f t="shared" si="1340"/>
        <v>0.3505155317399124</v>
      </c>
      <c r="BL1046" s="14">
        <f t="shared" si="1341"/>
        <v>0.30622481419512726</v>
      </c>
      <c r="BM1046" s="14">
        <f t="shared" si="1342"/>
        <v>0.22217741474797628</v>
      </c>
      <c r="BN1046" s="14">
        <f t="shared" si="1343"/>
        <v>0.77777743854125858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1.41772151898734</v>
      </c>
      <c r="F1047" s="10">
        <f>VLOOKUP(B1047,home!$B$2:$E$405,3,FALSE)</f>
        <v>0.71</v>
      </c>
      <c r="G1047" s="10">
        <f>VLOOKUP(C1047,away!$B$2:$E$405,4,FALSE)</f>
        <v>0.35</v>
      </c>
      <c r="H1047" s="10">
        <f>VLOOKUP(A1047,away!$A$2:$E$405,3,FALSE)</f>
        <v>1.21518987341772</v>
      </c>
      <c r="I1047" s="10">
        <f>VLOOKUP(C1047,away!$B$2:$E$405,3,FALSE)</f>
        <v>0.24</v>
      </c>
      <c r="J1047" s="10">
        <f>VLOOKUP(B1047,home!$B$2:$E$405,4,FALSE)</f>
        <v>0.82</v>
      </c>
      <c r="K1047" s="12">
        <f t="shared" si="1288"/>
        <v>0.352303797468354</v>
      </c>
      <c r="L1047" s="12">
        <f t="shared" si="1289"/>
        <v>0.23914936708860726</v>
      </c>
      <c r="M1047" s="13">
        <f t="shared" si="1290"/>
        <v>0.55352234097089714</v>
      </c>
      <c r="N1047" s="13">
        <f t="shared" si="1291"/>
        <v>0.19500802270762016</v>
      </c>
      <c r="O1047" s="13">
        <f t="shared" si="1292"/>
        <v>0.13237451751259433</v>
      </c>
      <c r="P1047" s="13">
        <f t="shared" si="1293"/>
        <v>4.6636045207728113E-2</v>
      </c>
      <c r="Q1047" s="13">
        <f t="shared" si="1294"/>
        <v>3.4351033468344797E-2</v>
      </c>
      <c r="R1047" s="13">
        <f t="shared" si="1295"/>
        <v>1.5828641040898345E-2</v>
      </c>
      <c r="S1047" s="13">
        <f t="shared" si="1296"/>
        <v>9.8230936297999025E-4</v>
      </c>
      <c r="T1047" s="13">
        <f t="shared" si="1297"/>
        <v>8.2150279127942219E-3</v>
      </c>
      <c r="U1047" s="13">
        <f t="shared" si="1298"/>
        <v>5.576490347471927E-3</v>
      </c>
      <c r="V1047" s="13">
        <f t="shared" si="1299"/>
        <v>9.1958596527177656E-6</v>
      </c>
      <c r="W1047" s="13">
        <f t="shared" si="1300"/>
        <v>4.0339998459534643E-3</v>
      </c>
      <c r="X1047" s="13">
        <f t="shared" si="1301"/>
        <v>9.6472850999531018E-4</v>
      </c>
      <c r="Y1047" s="13">
        <f t="shared" si="1302"/>
        <v>1.1535710628885677E-4</v>
      </c>
      <c r="Z1047" s="13">
        <f t="shared" si="1303"/>
        <v>1.2618031622678644E-3</v>
      </c>
      <c r="AA1047" s="13">
        <f t="shared" si="1304"/>
        <v>4.4453804572454635E-4</v>
      </c>
      <c r="AB1047" s="13">
        <f t="shared" si="1305"/>
        <v>7.8306220813959232E-5</v>
      </c>
      <c r="AC1047" s="13">
        <f t="shared" si="1306"/>
        <v>4.8423805005755977E-8</v>
      </c>
      <c r="AD1047" s="13">
        <f t="shared" si="1307"/>
        <v>3.552983661790402E-4</v>
      </c>
      <c r="AE1047" s="13">
        <f t="shared" si="1308"/>
        <v>8.4969379399333679E-5</v>
      </c>
      <c r="AF1047" s="13">
        <f t="shared" si="1309"/>
        <v>1.0160186652631196E-5</v>
      </c>
      <c r="AG1047" s="13">
        <f t="shared" si="1310"/>
        <v>8.0993406915962208E-7</v>
      </c>
      <c r="AH1047" s="13">
        <f t="shared" si="1311"/>
        <v>7.5439856911690755E-5</v>
      </c>
      <c r="AI1047" s="13">
        <f t="shared" si="1312"/>
        <v>2.6577748070457907E-5</v>
      </c>
      <c r="AJ1047" s="13">
        <f t="shared" si="1313"/>
        <v>4.6817207866897688E-6</v>
      </c>
      <c r="AK1047" s="13">
        <f t="shared" si="1314"/>
        <v>5.4979600394577837E-7</v>
      </c>
      <c r="AL1047" s="13">
        <f t="shared" si="1315"/>
        <v>1.631944795881245E-10</v>
      </c>
      <c r="AM1047" s="13">
        <f t="shared" si="1316"/>
        <v>2.5034592727835548E-5</v>
      </c>
      <c r="AN1047" s="13">
        <f t="shared" si="1317"/>
        <v>5.9870070061829208E-6</v>
      </c>
      <c r="AO1047" s="13">
        <f t="shared" si="1318"/>
        <v>7.1589446814185139E-7</v>
      </c>
      <c r="AP1047" s="13">
        <f t="shared" si="1319"/>
        <v>5.7068569652786294E-8</v>
      </c>
      <c r="AQ1047" s="13">
        <f t="shared" si="1320"/>
        <v>3.411978078278986E-9</v>
      </c>
      <c r="AR1047" s="13">
        <f t="shared" si="1321"/>
        <v>3.60827880673719E-6</v>
      </c>
      <c r="AS1047" s="13">
        <f t="shared" si="1322"/>
        <v>1.2712103259380931E-6</v>
      </c>
      <c r="AT1047" s="13">
        <f t="shared" si="1323"/>
        <v>2.239261126044871E-7</v>
      </c>
      <c r="AU1047" s="13">
        <f t="shared" si="1324"/>
        <v>2.6296673274295684E-8</v>
      </c>
      <c r="AV1047" s="13">
        <f t="shared" si="1325"/>
        <v>2.3161044638297361E-9</v>
      </c>
      <c r="AW1047" s="13">
        <f t="shared" si="1326"/>
        <v>3.819350570572932E-13</v>
      </c>
      <c r="AX1047" s="13">
        <f t="shared" si="1327"/>
        <v>1.4699636810150155E-6</v>
      </c>
      <c r="AY1047" s="13">
        <f t="shared" si="1328"/>
        <v>3.515408839579803E-7</v>
      </c>
      <c r="AZ1047" s="13">
        <f t="shared" si="1329"/>
        <v>4.2035389952160258E-8</v>
      </c>
      <c r="BA1047" s="13">
        <f t="shared" si="1330"/>
        <v>3.3509123007939758E-9</v>
      </c>
      <c r="BB1047" s="13">
        <f t="shared" si="1331"/>
        <v>2.0034213897607704E-10</v>
      </c>
      <c r="BC1047" s="13">
        <f t="shared" si="1332"/>
        <v>9.5823391474613298E-12</v>
      </c>
      <c r="BD1047" s="13">
        <f t="shared" si="1333"/>
        <v>1.4381959881840551E-7</v>
      </c>
      <c r="BE1047" s="13">
        <f t="shared" si="1334"/>
        <v>5.0668190814099461E-8</v>
      </c>
      <c r="BF1047" s="13">
        <f t="shared" si="1335"/>
        <v>8.9252980173292051E-9</v>
      </c>
      <c r="BG1047" s="13">
        <f t="shared" si="1336"/>
        <v>1.04813879501395E-9</v>
      </c>
      <c r="BH1047" s="13">
        <f t="shared" si="1337"/>
        <v>9.2315819439329809E-11</v>
      </c>
      <c r="BI1047" s="13">
        <f t="shared" si="1338"/>
        <v>6.5046427509757613E-12</v>
      </c>
      <c r="BJ1047" s="14">
        <f t="shared" si="1339"/>
        <v>0.24317307249283857</v>
      </c>
      <c r="BK1047" s="14">
        <f t="shared" si="1340"/>
        <v>0.60115029152914135</v>
      </c>
      <c r="BL1047" s="14">
        <f t="shared" si="1341"/>
        <v>0.15441507887734585</v>
      </c>
      <c r="BM1047" s="14">
        <f t="shared" si="1342"/>
        <v>2.2279293613008736E-2</v>
      </c>
      <c r="BN1047" s="14">
        <f t="shared" si="1343"/>
        <v>0.97772060090808288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1.41772151898734</v>
      </c>
      <c r="F1048" s="10">
        <f>VLOOKUP(B1048,home!$B$2:$E$405,3,FALSE)</f>
        <v>1.06</v>
      </c>
      <c r="G1048" s="10">
        <f>VLOOKUP(C1048,away!$B$2:$E$405,4,FALSE)</f>
        <v>1.41</v>
      </c>
      <c r="H1048" s="10">
        <f>VLOOKUP(A1048,away!$A$2:$E$405,3,FALSE)</f>
        <v>1.21518987341772</v>
      </c>
      <c r="I1048" s="10">
        <f>VLOOKUP(C1048,away!$B$2:$E$405,3,FALSE)</f>
        <v>1.01</v>
      </c>
      <c r="J1048" s="10">
        <f>VLOOKUP(B1048,home!$B$2:$E$405,4,FALSE)</f>
        <v>1.1000000000000001</v>
      </c>
      <c r="K1048" s="12">
        <f t="shared" si="1288"/>
        <v>2.1189265822784784</v>
      </c>
      <c r="L1048" s="12">
        <f t="shared" si="1289"/>
        <v>1.3500759493670869</v>
      </c>
      <c r="M1048" s="13">
        <f t="shared" si="1290"/>
        <v>3.1148084399415171E-2</v>
      </c>
      <c r="N1048" s="13">
        <f t="shared" si="1291"/>
        <v>6.6000504020974377E-2</v>
      </c>
      <c r="O1048" s="13">
        <f t="shared" si="1292"/>
        <v>4.2052279616506587E-2</v>
      </c>
      <c r="P1048" s="13">
        <f t="shared" si="1293"/>
        <v>8.9105693124823221E-2</v>
      </c>
      <c r="Q1048" s="13">
        <f t="shared" si="1294"/>
        <v>6.9925111206910112E-2</v>
      </c>
      <c r="R1048" s="13">
        <f t="shared" si="1295"/>
        <v>2.8386885663152665E-2</v>
      </c>
      <c r="S1048" s="13">
        <f t="shared" si="1296"/>
        <v>6.3726427325690102E-2</v>
      </c>
      <c r="T1048" s="13">
        <f t="shared" si="1297"/>
        <v>9.4404210897268304E-2</v>
      </c>
      <c r="U1048" s="13">
        <f t="shared" si="1298"/>
        <v>6.0149726619754006E-2</v>
      </c>
      <c r="V1048" s="13">
        <f t="shared" si="1299"/>
        <v>2.0255882635455306E-2</v>
      </c>
      <c r="W1048" s="13">
        <f t="shared" si="1300"/>
        <v>4.938872563503352E-2</v>
      </c>
      <c r="X1048" s="13">
        <f t="shared" si="1301"/>
        <v>6.6678530649748463E-2</v>
      </c>
      <c r="Y1048" s="13">
        <f t="shared" si="1302"/>
        <v>4.5010540284680781E-2</v>
      </c>
      <c r="Z1048" s="13">
        <f t="shared" si="1303"/>
        <v>1.2774817203751926E-2</v>
      </c>
      <c r="AA1048" s="13">
        <f t="shared" si="1304"/>
        <v>2.7068899756778377E-2</v>
      </c>
      <c r="AB1048" s="13">
        <f t="shared" si="1305"/>
        <v>2.8678505623834574E-2</v>
      </c>
      <c r="AC1048" s="13">
        <f t="shared" si="1306"/>
        <v>3.621640176452565E-3</v>
      </c>
      <c r="AD1048" s="13">
        <f t="shared" si="1307"/>
        <v>2.6162770903232775E-2</v>
      </c>
      <c r="AE1048" s="13">
        <f t="shared" si="1308"/>
        <v>3.5321727765255592E-2</v>
      </c>
      <c r="AF1048" s="13">
        <f t="shared" si="1309"/>
        <v>2.3843507572981617E-2</v>
      </c>
      <c r="AG1048" s="13">
        <f t="shared" si="1310"/>
        <v>1.0730182040944827E-2</v>
      </c>
      <c r="AH1048" s="13">
        <f t="shared" si="1311"/>
        <v>4.3117433660865966E-3</v>
      </c>
      <c r="AI1048" s="13">
        <f t="shared" si="1312"/>
        <v>9.1362676343637733E-3</v>
      </c>
      <c r="AJ1048" s="13">
        <f t="shared" si="1313"/>
        <v>9.679540176631956E-3</v>
      </c>
      <c r="AK1048" s="13">
        <f t="shared" si="1314"/>
        <v>6.836744994832656E-3</v>
      </c>
      <c r="AL1048" s="13">
        <f t="shared" si="1315"/>
        <v>4.1441875401823603E-4</v>
      </c>
      <c r="AM1048" s="13">
        <f t="shared" si="1316"/>
        <v>1.1087398146584361E-2</v>
      </c>
      <c r="AN1048" s="13">
        <f t="shared" si="1317"/>
        <v>1.4968829578760763E-2</v>
      </c>
      <c r="AO1048" s="13">
        <f t="shared" si="1318"/>
        <v>1.0104528402229784E-2</v>
      </c>
      <c r="AP1048" s="13">
        <f t="shared" si="1319"/>
        <v>4.5472935918490229E-3</v>
      </c>
      <c r="AQ1048" s="13">
        <f t="shared" si="1320"/>
        <v>1.5347979282666108E-3</v>
      </c>
      <c r="AR1048" s="13">
        <f t="shared" si="1321"/>
        <v>1.1642362036793186E-3</v>
      </c>
      <c r="AS1048" s="13">
        <f t="shared" si="1322"/>
        <v>2.4669310400270887E-3</v>
      </c>
      <c r="AT1048" s="13">
        <f t="shared" si="1323"/>
        <v>2.6136228786806459E-3</v>
      </c>
      <c r="AU1048" s="13">
        <f t="shared" si="1324"/>
        <v>1.8460249978958731E-3</v>
      </c>
      <c r="AV1048" s="13">
        <f t="shared" si="1325"/>
        <v>9.7789785989803486E-4</v>
      </c>
      <c r="AW1048" s="13">
        <f t="shared" si="1326"/>
        <v>3.2931461858136202E-5</v>
      </c>
      <c r="AX1048" s="13">
        <f t="shared" si="1327"/>
        <v>3.9155637768504559E-3</v>
      </c>
      <c r="AY1048" s="13">
        <f t="shared" si="1328"/>
        <v>5.2863084833387553E-3</v>
      </c>
      <c r="AZ1048" s="13">
        <f t="shared" si="1329"/>
        <v>3.568458972145428E-3</v>
      </c>
      <c r="BA1048" s="13">
        <f t="shared" si="1330"/>
        <v>1.6058968781989126E-3</v>
      </c>
      <c r="BB1048" s="13">
        <f t="shared" si="1331"/>
        <v>5.4202068810500976E-4</v>
      </c>
      <c r="BC1048" s="13">
        <f t="shared" si="1332"/>
        <v>1.4635381901399435E-4</v>
      </c>
      <c r="BD1048" s="13">
        <f t="shared" si="1333"/>
        <v>2.6196788299498149E-4</v>
      </c>
      <c r="BE1048" s="13">
        <f t="shared" si="1334"/>
        <v>5.5509071098128432E-4</v>
      </c>
      <c r="BF1048" s="13">
        <f t="shared" si="1335"/>
        <v>5.8809823153705191E-4</v>
      </c>
      <c r="BG1048" s="13">
        <f t="shared" si="1336"/>
        <v>4.1537899193160754E-4</v>
      </c>
      <c r="BH1048" s="13">
        <f t="shared" si="1337"/>
        <v>2.200393969309803E-4</v>
      </c>
      <c r="BI1048" s="13">
        <f t="shared" si="1338"/>
        <v>9.3249465461115859E-5</v>
      </c>
      <c r="BJ1048" s="14">
        <f t="shared" si="1339"/>
        <v>0.54477326124237346</v>
      </c>
      <c r="BK1048" s="14">
        <f t="shared" si="1340"/>
        <v>0.21355845489919334</v>
      </c>
      <c r="BL1048" s="14">
        <f t="shared" si="1341"/>
        <v>0.22750313111195916</v>
      </c>
      <c r="BM1048" s="14">
        <f t="shared" si="1342"/>
        <v>0.66673772940401477</v>
      </c>
      <c r="BN1048" s="14">
        <f t="shared" si="1343"/>
        <v>0.32661855803178214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1.41772151898734</v>
      </c>
      <c r="F1049" s="10">
        <f>VLOOKUP(B1049,home!$B$2:$E$405,3,FALSE)</f>
        <v>1.1299999999999999</v>
      </c>
      <c r="G1049" s="10">
        <f>VLOOKUP(C1049,away!$B$2:$E$405,4,FALSE)</f>
        <v>0.91</v>
      </c>
      <c r="H1049" s="10">
        <f>VLOOKUP(A1049,away!$A$2:$E$405,3,FALSE)</f>
        <v>1.21518987341772</v>
      </c>
      <c r="I1049" s="10">
        <f>VLOOKUP(C1049,away!$B$2:$E$405,3,FALSE)</f>
        <v>0.91</v>
      </c>
      <c r="J1049" s="10">
        <f>VLOOKUP(B1049,home!$B$2:$E$405,4,FALSE)</f>
        <v>1.97</v>
      </c>
      <c r="K1049" s="12">
        <f t="shared" si="1288"/>
        <v>1.4578430379746816</v>
      </c>
      <c r="L1049" s="12">
        <f t="shared" si="1289"/>
        <v>2.1784708860759467</v>
      </c>
      <c r="M1049" s="13">
        <f t="shared" si="1290"/>
        <v>2.634929066607572E-2</v>
      </c>
      <c r="N1049" s="13">
        <f t="shared" si="1291"/>
        <v>3.8413129953109748E-2</v>
      </c>
      <c r="O1049" s="13">
        <f t="shared" si="1292"/>
        <v>5.7401162584798632E-2</v>
      </c>
      <c r="P1049" s="13">
        <f t="shared" si="1293"/>
        <v>8.3681885245901463E-2</v>
      </c>
      <c r="Q1049" s="13">
        <f t="shared" si="1294"/>
        <v>2.8000157034478883E-2</v>
      </c>
      <c r="R1049" s="13">
        <f t="shared" si="1295"/>
        <v>6.2523380758947908E-2</v>
      </c>
      <c r="S1049" s="13">
        <f t="shared" si="1296"/>
        <v>6.6440668242770146E-2</v>
      </c>
      <c r="T1049" s="13">
        <f t="shared" si="1297"/>
        <v>6.0997526905166854E-2</v>
      </c>
      <c r="U1049" s="13">
        <f t="shared" si="1298"/>
        <v>9.1149275350072362E-2</v>
      </c>
      <c r="V1049" s="13">
        <f t="shared" si="1299"/>
        <v>2.344520366796294E-2</v>
      </c>
      <c r="W1049" s="13">
        <f t="shared" si="1300"/>
        <v>1.3606611331637616E-2</v>
      </c>
      <c r="X1049" s="13">
        <f t="shared" si="1301"/>
        <v>2.964160664412361E-2</v>
      </c>
      <c r="Y1049" s="13">
        <f t="shared" si="1302"/>
        <v>3.2286688545369327E-2</v>
      </c>
      <c r="Z1049" s="13">
        <f t="shared" si="1303"/>
        <v>4.5401788227469667E-2</v>
      </c>
      <c r="AA1049" s="13">
        <f t="shared" si="1304"/>
        <v>6.6188680879017511E-2</v>
      </c>
      <c r="AB1049" s="13">
        <f t="shared" si="1305"/>
        <v>4.8246353806101816E-2</v>
      </c>
      <c r="AC1049" s="13">
        <f t="shared" si="1306"/>
        <v>4.6536804058904604E-3</v>
      </c>
      <c r="AD1049" s="13">
        <f t="shared" si="1307"/>
        <v>4.9590759000638284E-3</v>
      </c>
      <c r="AE1049" s="13">
        <f t="shared" si="1308"/>
        <v>1.0803202470129919E-2</v>
      </c>
      <c r="AF1049" s="13">
        <f t="shared" si="1309"/>
        <v>1.1767231028780896E-2</v>
      </c>
      <c r="AG1049" s="13">
        <f t="shared" si="1310"/>
        <v>8.5448567353095615E-3</v>
      </c>
      <c r="AH1049" s="13">
        <f t="shared" si="1311"/>
        <v>2.4726618457332081E-2</v>
      </c>
      <c r="AI1049" s="13">
        <f t="shared" si="1312"/>
        <v>3.6047528570677834E-2</v>
      </c>
      <c r="AJ1049" s="13">
        <f t="shared" si="1313"/>
        <v>2.6275819281478058E-2</v>
      </c>
      <c r="AK1049" s="13">
        <f t="shared" si="1314"/>
        <v>1.2768673402194564E-2</v>
      </c>
      <c r="AL1049" s="13">
        <f t="shared" si="1315"/>
        <v>5.911791017557959E-4</v>
      </c>
      <c r="AM1049" s="13">
        <f t="shared" si="1316"/>
        <v>1.4459108551392156E-3</v>
      </c>
      <c r="AN1049" s="13">
        <f t="shared" si="1317"/>
        <v>3.1498747017819563E-3</v>
      </c>
      <c r="AO1049" s="13">
        <f t="shared" si="1318"/>
        <v>3.4309551663095749E-3</v>
      </c>
      <c r="AP1049" s="13">
        <f t="shared" si="1319"/>
        <v>2.4914119804124216E-3</v>
      </c>
      <c r="AQ1049" s="13">
        <f t="shared" si="1320"/>
        <v>1.3568671161373193E-3</v>
      </c>
      <c r="AR1049" s="13">
        <f t="shared" si="1321"/>
        <v>1.0773243684081214E-2</v>
      </c>
      <c r="AS1049" s="13">
        <f t="shared" si="1322"/>
        <v>1.5705698301242507E-2</v>
      </c>
      <c r="AT1049" s="13">
        <f t="shared" si="1323"/>
        <v>1.1448221462498588E-2</v>
      </c>
      <c r="AU1049" s="13">
        <f t="shared" si="1324"/>
        <v>5.5632366520986321E-3</v>
      </c>
      <c r="AV1049" s="13">
        <f t="shared" si="1325"/>
        <v>2.0275814554668922E-3</v>
      </c>
      <c r="AW1049" s="13">
        <f t="shared" si="1326"/>
        <v>5.2152976525850395E-5</v>
      </c>
      <c r="AX1049" s="13">
        <f t="shared" si="1327"/>
        <v>3.5131851228278714E-4</v>
      </c>
      <c r="AY1049" s="13">
        <f t="shared" si="1328"/>
        <v>7.653371507475665E-4</v>
      </c>
      <c r="AZ1049" s="13">
        <f t="shared" si="1329"/>
        <v>8.3363235046794617E-4</v>
      </c>
      <c r="BA1049" s="13">
        <f t="shared" si="1330"/>
        <v>6.053479350618268E-4</v>
      </c>
      <c r="BB1049" s="13">
        <f t="shared" si="1331"/>
        <v>3.2968321311959559E-4</v>
      </c>
      <c r="BC1049" s="13">
        <f t="shared" si="1332"/>
        <v>1.436410562818021E-4</v>
      </c>
      <c r="BD1049" s="13">
        <f t="shared" si="1333"/>
        <v>3.9115329523954166E-3</v>
      </c>
      <c r="BE1049" s="13">
        <f t="shared" si="1334"/>
        <v>5.7024010824582097E-3</v>
      </c>
      <c r="BF1049" s="13">
        <f t="shared" si="1335"/>
        <v>4.1566028589004956E-3</v>
      </c>
      <c r="BG1049" s="13">
        <f t="shared" si="1336"/>
        <v>2.0198915131579153E-3</v>
      </c>
      <c r="BH1049" s="13">
        <f t="shared" si="1337"/>
        <v>7.3617119498035313E-4</v>
      </c>
      <c r="BI1049" s="13">
        <f t="shared" si="1338"/>
        <v>2.1464441027192188E-4</v>
      </c>
      <c r="BJ1049" s="14">
        <f t="shared" si="1339"/>
        <v>0.25392406658591221</v>
      </c>
      <c r="BK1049" s="14">
        <f t="shared" si="1340"/>
        <v>0.20592724448110405</v>
      </c>
      <c r="BL1049" s="14">
        <f t="shared" si="1341"/>
        <v>0.48758671865817299</v>
      </c>
      <c r="BM1049" s="14">
        <f t="shared" si="1342"/>
        <v>0.69575762753512493</v>
      </c>
      <c r="BN1049" s="14">
        <f t="shared" si="1343"/>
        <v>0.29636900624331236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1.21333333333333</v>
      </c>
      <c r="F1050" s="10">
        <f>VLOOKUP(B1050,home!$B$2:$E$405,3,FALSE)</f>
        <v>0.72</v>
      </c>
      <c r="G1050" s="10">
        <f>VLOOKUP(C1050,away!$B$2:$E$405,4,FALSE)</f>
        <v>0.62</v>
      </c>
      <c r="H1050" s="10">
        <f>VLOOKUP(A1050,away!$A$2:$E$405,3,FALSE)</f>
        <v>1.2533333333333301</v>
      </c>
      <c r="I1050" s="10">
        <f>VLOOKUP(C1050,away!$B$2:$E$405,3,FALSE)</f>
        <v>0.82</v>
      </c>
      <c r="J1050" s="10">
        <f>VLOOKUP(B1050,home!$B$2:$E$405,4,FALSE)</f>
        <v>1.2</v>
      </c>
      <c r="K1050" s="12">
        <f t="shared" si="1288"/>
        <v>0.54163199999999856</v>
      </c>
      <c r="L1050" s="12">
        <f t="shared" si="1289"/>
        <v>1.2332799999999966</v>
      </c>
      <c r="M1050" s="13">
        <f t="shared" si="1290"/>
        <v>0.16949836469928603</v>
      </c>
      <c r="N1050" s="13">
        <f t="shared" si="1291"/>
        <v>9.180573826880345E-2</v>
      </c>
      <c r="O1050" s="13">
        <f t="shared" si="1292"/>
        <v>0.2090389432163349</v>
      </c>
      <c r="P1050" s="13">
        <f t="shared" si="1293"/>
        <v>0.1132221808921496</v>
      </c>
      <c r="Q1050" s="13">
        <f t="shared" si="1294"/>
        <v>2.4862462815004208E-2</v>
      </c>
      <c r="R1050" s="13">
        <f t="shared" si="1295"/>
        <v>0.12890177394492042</v>
      </c>
      <c r="S1050" s="13">
        <f t="shared" si="1296"/>
        <v>1.8907648856550663E-2</v>
      </c>
      <c r="T1050" s="13">
        <f t="shared" si="1297"/>
        <v>3.0662378140488306E-2</v>
      </c>
      <c r="U1050" s="13">
        <f t="shared" si="1298"/>
        <v>6.981732562533495E-2</v>
      </c>
      <c r="V1050" s="13">
        <f t="shared" si="1299"/>
        <v>1.4033339186747004E-3</v>
      </c>
      <c r="W1050" s="13">
        <f t="shared" si="1300"/>
        <v>4.488768486472108E-3</v>
      </c>
      <c r="X1050" s="13">
        <f t="shared" si="1301"/>
        <v>5.5359083989963056E-3</v>
      </c>
      <c r="Y1050" s="13">
        <f t="shared" si="1302"/>
        <v>3.4136625551570736E-3</v>
      </c>
      <c r="Z1050" s="13">
        <f t="shared" si="1303"/>
        <v>5.2990659923596979E-2</v>
      </c>
      <c r="AA1050" s="13">
        <f t="shared" si="1304"/>
        <v>2.8701437115737603E-2</v>
      </c>
      <c r="AB1050" s="13">
        <f t="shared" si="1305"/>
        <v>7.7728083939355742E-3</v>
      </c>
      <c r="AC1050" s="13">
        <f t="shared" si="1306"/>
        <v>5.8587780136613269E-5</v>
      </c>
      <c r="AD1050" s="13">
        <f t="shared" si="1307"/>
        <v>6.078151632162136E-4</v>
      </c>
      <c r="AE1050" s="13">
        <f t="shared" si="1308"/>
        <v>7.4960628449128978E-4</v>
      </c>
      <c r="AF1050" s="13">
        <f t="shared" si="1309"/>
        <v>4.6223721926870779E-4</v>
      </c>
      <c r="AG1050" s="13">
        <f t="shared" si="1310"/>
        <v>1.9002263925990334E-4</v>
      </c>
      <c r="AH1050" s="13">
        <f t="shared" si="1311"/>
        <v>1.6338080267643385E-2</v>
      </c>
      <c r="AI1050" s="13">
        <f t="shared" si="1312"/>
        <v>8.8492270915241974E-3</v>
      </c>
      <c r="AJ1050" s="13">
        <f t="shared" si="1313"/>
        <v>2.3965122840182108E-3</v>
      </c>
      <c r="AK1050" s="13">
        <f t="shared" si="1314"/>
        <v>4.3267591380578271E-4</v>
      </c>
      <c r="AL1050" s="13">
        <f t="shared" si="1315"/>
        <v>1.565427785091795E-6</v>
      </c>
      <c r="AM1050" s="13">
        <f t="shared" si="1316"/>
        <v>6.5842428496624695E-5</v>
      </c>
      <c r="AN1050" s="13">
        <f t="shared" si="1317"/>
        <v>8.1202150216317073E-5</v>
      </c>
      <c r="AO1050" s="13">
        <f t="shared" si="1318"/>
        <v>5.0072493909389635E-5</v>
      </c>
      <c r="AP1050" s="13">
        <f t="shared" si="1319"/>
        <v>2.0584468429523948E-5</v>
      </c>
      <c r="AQ1050" s="13">
        <f t="shared" si="1320"/>
        <v>6.3466033061908097E-6</v>
      </c>
      <c r="AR1050" s="13">
        <f t="shared" si="1321"/>
        <v>4.0298855264958326E-3</v>
      </c>
      <c r="AS1050" s="13">
        <f t="shared" si="1322"/>
        <v>2.1827149574869852E-3</v>
      </c>
      <c r="AT1050" s="13">
        <f t="shared" si="1323"/>
        <v>5.9111413392679381E-4</v>
      </c>
      <c r="AU1050" s="13">
        <f t="shared" si="1324"/>
        <v>1.0672211019567878E-4</v>
      </c>
      <c r="AV1050" s="13">
        <f t="shared" si="1325"/>
        <v>1.4451027497376434E-5</v>
      </c>
      <c r="AW1050" s="13">
        <f t="shared" si="1326"/>
        <v>2.9046682703942129E-8</v>
      </c>
      <c r="AX1050" s="13">
        <f t="shared" si="1327"/>
        <v>5.9437277052472849E-6</v>
      </c>
      <c r="AY1050" s="13">
        <f t="shared" si="1328"/>
        <v>7.3302805043273506E-6</v>
      </c>
      <c r="AZ1050" s="13">
        <f t="shared" si="1329"/>
        <v>4.5201441701884065E-6</v>
      </c>
      <c r="BA1050" s="13">
        <f t="shared" si="1330"/>
        <v>1.8582011340699799E-6</v>
      </c>
      <c r="BB1050" s="13">
        <f t="shared" si="1331"/>
        <v>5.7292057365645491E-7</v>
      </c>
      <c r="BC1050" s="13">
        <f t="shared" si="1332"/>
        <v>1.4131429701580607E-7</v>
      </c>
      <c r="BD1050" s="13">
        <f t="shared" si="1333"/>
        <v>8.2832953701946095E-4</v>
      </c>
      <c r="BE1050" s="13">
        <f t="shared" si="1334"/>
        <v>4.4864978379492352E-4</v>
      </c>
      <c r="BF1050" s="13">
        <f t="shared" si="1335"/>
        <v>1.2150153984820568E-4</v>
      </c>
      <c r="BG1050" s="13">
        <f t="shared" si="1336"/>
        <v>2.1936374010354389E-5</v>
      </c>
      <c r="BH1050" s="13">
        <f t="shared" si="1337"/>
        <v>2.9703605319940593E-6</v>
      </c>
      <c r="BI1050" s="13">
        <f t="shared" si="1338"/>
        <v>3.2176846313300052E-7</v>
      </c>
      <c r="BJ1050" s="14">
        <f t="shared" si="1339"/>
        <v>0.16302301470390013</v>
      </c>
      <c r="BK1050" s="14">
        <f t="shared" si="1340"/>
        <v>0.30309901185508697</v>
      </c>
      <c r="BL1050" s="14">
        <f t="shared" si="1341"/>
        <v>0.4805973809725258</v>
      </c>
      <c r="BM1050" s="14">
        <f t="shared" si="1342"/>
        <v>0.26237330238478973</v>
      </c>
      <c r="BN1050" s="14">
        <f t="shared" si="1343"/>
        <v>0.73732946383649867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1.21333333333333</v>
      </c>
      <c r="F1051" s="10">
        <f>VLOOKUP(B1051,home!$B$2:$E$405,3,FALSE)</f>
        <v>0.52</v>
      </c>
      <c r="G1051" s="10">
        <f>VLOOKUP(C1051,away!$B$2:$E$405,4,FALSE)</f>
        <v>1.53</v>
      </c>
      <c r="H1051" s="10">
        <f>VLOOKUP(A1051,away!$A$2:$E$405,3,FALSE)</f>
        <v>1.2533333333333301</v>
      </c>
      <c r="I1051" s="10">
        <f>VLOOKUP(C1051,away!$B$2:$E$405,3,FALSE)</f>
        <v>0.47</v>
      </c>
      <c r="J1051" s="10">
        <f>VLOOKUP(B1051,home!$B$2:$E$405,4,FALSE)</f>
        <v>1.6</v>
      </c>
      <c r="K1051" s="12">
        <f t="shared" si="1288"/>
        <v>0.96532799999999752</v>
      </c>
      <c r="L1051" s="12">
        <f t="shared" si="1289"/>
        <v>0.94250666666666416</v>
      </c>
      <c r="M1051" s="13">
        <f t="shared" si="1290"/>
        <v>0.14840137739318998</v>
      </c>
      <c r="N1051" s="13">
        <f t="shared" si="1291"/>
        <v>0.14325600483621292</v>
      </c>
      <c r="O1051" s="13">
        <f t="shared" si="1292"/>
        <v>0.13986928753559713</v>
      </c>
      <c r="P1051" s="13">
        <f t="shared" si="1293"/>
        <v>0.13501973959816257</v>
      </c>
      <c r="Q1051" s="13">
        <f t="shared" si="1294"/>
        <v>6.9144516318265681E-2</v>
      </c>
      <c r="R1051" s="13">
        <f t="shared" si="1295"/>
        <v>6.5913867982108423E-2</v>
      </c>
      <c r="S1051" s="13">
        <f t="shared" si="1296"/>
        <v>3.0711187458951777E-2</v>
      </c>
      <c r="T1051" s="13">
        <f t="shared" si="1297"/>
        <v>6.5169167593407365E-2</v>
      </c>
      <c r="U1051" s="13">
        <f t="shared" si="1298"/>
        <v>6.3628502351432595E-2</v>
      </c>
      <c r="V1051" s="13">
        <f t="shared" si="1299"/>
        <v>3.1046556203013246E-3</v>
      </c>
      <c r="W1051" s="13">
        <f t="shared" si="1300"/>
        <v>2.224904588282621E-2</v>
      </c>
      <c r="X1051" s="13">
        <f t="shared" si="1301"/>
        <v>2.09698740715362E-2</v>
      </c>
      <c r="Y1051" s="13">
        <f t="shared" si="1302"/>
        <v>9.8821230557916435E-3</v>
      </c>
      <c r="Z1051" s="13">
        <f t="shared" si="1303"/>
        <v>2.070808666630786E-2</v>
      </c>
      <c r="AA1051" s="13">
        <f t="shared" si="1304"/>
        <v>1.9990095885413582E-2</v>
      </c>
      <c r="AB1051" s="13">
        <f t="shared" si="1305"/>
        <v>9.6484996404372358E-3</v>
      </c>
      <c r="AC1051" s="13">
        <f t="shared" si="1306"/>
        <v>1.7654392801069312E-4</v>
      </c>
      <c r="AD1051" s="13">
        <f t="shared" si="1307"/>
        <v>5.3694067409941993E-3</v>
      </c>
      <c r="AE1051" s="13">
        <f t="shared" si="1308"/>
        <v>5.0607016494319595E-3</v>
      </c>
      <c r="AF1051" s="13">
        <f t="shared" si="1309"/>
        <v>2.3848725213003025E-3</v>
      </c>
      <c r="AG1051" s="13">
        <f t="shared" si="1310"/>
        <v>7.4925275015855718E-4</v>
      </c>
      <c r="AH1051" s="13">
        <f t="shared" si="1311"/>
        <v>4.879377434226553E-3</v>
      </c>
      <c r="AI1051" s="13">
        <f t="shared" si="1312"/>
        <v>4.7101996598270376E-3</v>
      </c>
      <c r="AJ1051" s="13">
        <f t="shared" si="1313"/>
        <v>2.2734438086107513E-3</v>
      </c>
      <c r="AK1051" s="13">
        <f t="shared" si="1314"/>
        <v>7.315396549595314E-4</v>
      </c>
      <c r="AL1051" s="13">
        <f t="shared" si="1315"/>
        <v>6.4249848906683839E-6</v>
      </c>
      <c r="AM1051" s="13">
        <f t="shared" si="1316"/>
        <v>1.0366477340940873E-3</v>
      </c>
      <c r="AN1051" s="13">
        <f t="shared" si="1317"/>
        <v>9.7704740036856858E-4</v>
      </c>
      <c r="AO1051" s="13">
        <f t="shared" si="1318"/>
        <v>4.6043684424835454E-4</v>
      </c>
      <c r="AP1051" s="13">
        <f t="shared" si="1319"/>
        <v>1.4465493176101158E-4</v>
      </c>
      <c r="AQ1051" s="13">
        <f t="shared" si="1320"/>
        <v>3.4084559387741194E-5</v>
      </c>
      <c r="AR1051" s="13">
        <f t="shared" si="1321"/>
        <v>9.1976915218828213E-4</v>
      </c>
      <c r="AS1051" s="13">
        <f t="shared" si="1322"/>
        <v>8.8787891614360763E-4</v>
      </c>
      <c r="AT1051" s="13">
        <f t="shared" si="1323"/>
        <v>4.2854718918153707E-4</v>
      </c>
      <c r="AU1051" s="13">
        <f t="shared" si="1324"/>
        <v>1.3789620034607795E-4</v>
      </c>
      <c r="AV1051" s="13">
        <f t="shared" si="1325"/>
        <v>3.3278765821919594E-5</v>
      </c>
      <c r="AW1051" s="13">
        <f t="shared" si="1326"/>
        <v>1.6237865662005159E-7</v>
      </c>
      <c r="AX1051" s="13">
        <f t="shared" si="1327"/>
        <v>1.6678418064292901E-4</v>
      </c>
      <c r="AY1051" s="13">
        <f t="shared" si="1328"/>
        <v>1.5719520215049779E-4</v>
      </c>
      <c r="AZ1051" s="13">
        <f t="shared" si="1329"/>
        <v>7.4078762997429037E-5</v>
      </c>
      <c r="BA1051" s="13">
        <f t="shared" si="1330"/>
        <v>2.3273242661165561E-5</v>
      </c>
      <c r="BB1051" s="13">
        <f t="shared" si="1331"/>
        <v>5.4837965907748882E-6</v>
      </c>
      <c r="BC1051" s="13">
        <f t="shared" si="1332"/>
        <v>1.0337029690898518E-6</v>
      </c>
      <c r="BD1051" s="13">
        <f t="shared" si="1333"/>
        <v>1.4448142628863353E-4</v>
      </c>
      <c r="BE1051" s="13">
        <f t="shared" si="1334"/>
        <v>1.3947196627635364E-4</v>
      </c>
      <c r="BF1051" s="13">
        <f t="shared" si="1335"/>
        <v>6.7318097130809778E-5</v>
      </c>
      <c r="BG1051" s="13">
        <f t="shared" si="1336"/>
        <v>2.1661348022363398E-5</v>
      </c>
      <c r="BH1051" s="13">
        <f t="shared" si="1337"/>
        <v>5.2275764409329888E-6</v>
      </c>
      <c r="BI1051" s="13">
        <f t="shared" si="1338"/>
        <v>1.0092651821145897E-6</v>
      </c>
      <c r="BJ1051" s="14">
        <f t="shared" si="1339"/>
        <v>0.34731568577779676</v>
      </c>
      <c r="BK1051" s="14">
        <f t="shared" si="1340"/>
        <v>0.31757712418565753</v>
      </c>
      <c r="BL1051" s="14">
        <f t="shared" si="1341"/>
        <v>0.31443135385563548</v>
      </c>
      <c r="BM1051" s="14">
        <f t="shared" si="1342"/>
        <v>0.29827042399836701</v>
      </c>
      <c r="BN1051" s="14">
        <f t="shared" si="1343"/>
        <v>0.70160479366353667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1.21333333333333</v>
      </c>
      <c r="F1052" s="10">
        <f>VLOOKUP(B1052,home!$B$2:$E$405,3,FALSE)</f>
        <v>0.82</v>
      </c>
      <c r="G1052" s="10">
        <f>VLOOKUP(C1052,away!$B$2:$E$405,4,FALSE)</f>
        <v>0.47</v>
      </c>
      <c r="H1052" s="10">
        <f>VLOOKUP(A1052,away!$A$2:$E$405,3,FALSE)</f>
        <v>1.2533333333333301</v>
      </c>
      <c r="I1052" s="10">
        <f>VLOOKUP(C1052,away!$B$2:$E$405,3,FALSE)</f>
        <v>1.3</v>
      </c>
      <c r="J1052" s="10">
        <f>VLOOKUP(B1052,home!$B$2:$E$405,4,FALSE)</f>
        <v>1.25</v>
      </c>
      <c r="K1052" s="12">
        <f t="shared" si="1288"/>
        <v>0.46761866666666535</v>
      </c>
      <c r="L1052" s="12">
        <f t="shared" si="1289"/>
        <v>2.0366666666666613</v>
      </c>
      <c r="M1052" s="13">
        <f t="shared" si="1290"/>
        <v>8.1733989675466148E-2</v>
      </c>
      <c r="N1052" s="13">
        <f t="shared" si="1291"/>
        <v>3.8220339273388484E-2</v>
      </c>
      <c r="O1052" s="13">
        <f t="shared" si="1292"/>
        <v>0.16646489230569894</v>
      </c>
      <c r="P1052" s="13">
        <f t="shared" si="1293"/>
        <v>7.7842090986800991E-2</v>
      </c>
      <c r="Q1052" s="13">
        <f t="shared" si="1294"/>
        <v>8.936272045284752E-3</v>
      </c>
      <c r="R1052" s="13">
        <f t="shared" si="1295"/>
        <v>0.16951674866463634</v>
      </c>
      <c r="S1052" s="13">
        <f t="shared" si="1296"/>
        <v>1.8533877867876289E-2</v>
      </c>
      <c r="T1052" s="13">
        <f t="shared" si="1297"/>
        <v>1.8200207398896565E-2</v>
      </c>
      <c r="U1052" s="13">
        <f t="shared" si="1298"/>
        <v>7.9269195988225488E-2</v>
      </c>
      <c r="V1052" s="13">
        <f t="shared" si="1299"/>
        <v>1.9612618569879977E-3</v>
      </c>
      <c r="W1052" s="13">
        <f t="shared" si="1300"/>
        <v>1.3929225395955503E-3</v>
      </c>
      <c r="X1052" s="13">
        <f t="shared" si="1301"/>
        <v>2.8369189056429295E-3</v>
      </c>
      <c r="Y1052" s="13">
        <f t="shared" si="1302"/>
        <v>2.8889290855797097E-3</v>
      </c>
      <c r="Z1052" s="13">
        <f t="shared" si="1303"/>
        <v>0.11508303714899171</v>
      </c>
      <c r="AA1052" s="13">
        <f t="shared" si="1304"/>
        <v>5.381497638756183E-2</v>
      </c>
      <c r="AB1052" s="13">
        <f t="shared" si="1305"/>
        <v>1.2582443752524869E-2</v>
      </c>
      <c r="AC1052" s="13">
        <f t="shared" si="1306"/>
        <v>1.1674207123528875E-4</v>
      </c>
      <c r="AD1052" s="13">
        <f t="shared" si="1307"/>
        <v>1.6283914518390414E-4</v>
      </c>
      <c r="AE1052" s="13">
        <f t="shared" si="1308"/>
        <v>3.3164905902455054E-4</v>
      </c>
      <c r="AF1052" s="13">
        <f t="shared" si="1309"/>
        <v>3.3772929177333313E-4</v>
      </c>
      <c r="AG1052" s="13">
        <f t="shared" si="1310"/>
        <v>2.2928066363722888E-4</v>
      </c>
      <c r="AH1052" s="13">
        <f t="shared" si="1311"/>
        <v>5.8596446415028126E-2</v>
      </c>
      <c r="AI1052" s="13">
        <f t="shared" si="1312"/>
        <v>2.7400792144000163E-2</v>
      </c>
      <c r="AJ1052" s="13">
        <f t="shared" si="1313"/>
        <v>6.4065609439938965E-3</v>
      </c>
      <c r="AK1052" s="13">
        <f t="shared" si="1314"/>
        <v>9.9860916218305292E-4</v>
      </c>
      <c r="AL1052" s="13">
        <f t="shared" si="1315"/>
        <v>4.4473282007486301E-6</v>
      </c>
      <c r="AM1052" s="13">
        <f t="shared" si="1316"/>
        <v>1.5229324790407367E-5</v>
      </c>
      <c r="AN1052" s="13">
        <f t="shared" si="1317"/>
        <v>3.101705815646292E-5</v>
      </c>
      <c r="AO1052" s="13">
        <f t="shared" si="1318"/>
        <v>3.1585704222664669E-5</v>
      </c>
      <c r="AP1052" s="13">
        <f t="shared" si="1319"/>
        <v>2.1443183644497844E-5</v>
      </c>
      <c r="AQ1052" s="13">
        <f t="shared" si="1320"/>
        <v>1.0918154338990125E-5</v>
      </c>
      <c r="AR1052" s="13">
        <f t="shared" si="1321"/>
        <v>2.3868285839721382E-2</v>
      </c>
      <c r="AS1052" s="13">
        <f t="shared" si="1322"/>
        <v>1.1161255999989364E-2</v>
      </c>
      <c r="AT1052" s="13">
        <f t="shared" si="1323"/>
        <v>2.6096058245201723E-3</v>
      </c>
      <c r="AU1052" s="13">
        <f t="shared" si="1324"/>
        <v>4.0676679872922894E-4</v>
      </c>
      <c r="AV1052" s="13">
        <f t="shared" si="1325"/>
        <v>4.7552937016507464E-5</v>
      </c>
      <c r="AW1052" s="13">
        <f t="shared" si="1326"/>
        <v>1.1765448153666397E-7</v>
      </c>
      <c r="AX1052" s="13">
        <f t="shared" si="1327"/>
        <v>1.1869194254539799E-6</v>
      </c>
      <c r="AY1052" s="13">
        <f t="shared" si="1328"/>
        <v>2.4173592298412657E-6</v>
      </c>
      <c r="AZ1052" s="13">
        <f t="shared" si="1329"/>
        <v>2.4616774823883497E-6</v>
      </c>
      <c r="BA1052" s="13">
        <f t="shared" si="1330"/>
        <v>1.6712054908214197E-6</v>
      </c>
      <c r="BB1052" s="13">
        <f t="shared" si="1331"/>
        <v>8.5092212907657071E-7</v>
      </c>
      <c r="BC1052" s="13">
        <f t="shared" si="1332"/>
        <v>3.4660894724385533E-7</v>
      </c>
      <c r="BD1052" s="13">
        <f t="shared" si="1333"/>
        <v>8.1019570267054069E-3</v>
      </c>
      <c r="BE1052" s="13">
        <f t="shared" si="1334"/>
        <v>3.7886263422186031E-3</v>
      </c>
      <c r="BF1052" s="13">
        <f t="shared" si="1335"/>
        <v>8.8581619932323423E-4</v>
      </c>
      <c r="BG1052" s="13">
        <f t="shared" si="1336"/>
        <v>1.3807473001308795E-4</v>
      </c>
      <c r="BH1052" s="13">
        <f t="shared" si="1337"/>
        <v>1.6141580287269998E-5</v>
      </c>
      <c r="BI1052" s="13">
        <f t="shared" si="1338"/>
        <v>1.5096208503652259E-6</v>
      </c>
      <c r="BJ1052" s="14">
        <f t="shared" si="1339"/>
        <v>7.3656215525864849E-2</v>
      </c>
      <c r="BK1052" s="14">
        <f t="shared" si="1340"/>
        <v>0.18019482714579732</v>
      </c>
      <c r="BL1052" s="14">
        <f t="shared" si="1341"/>
        <v>0.62607625866322725</v>
      </c>
      <c r="BM1052" s="14">
        <f t="shared" si="1342"/>
        <v>0.4522937058278575</v>
      </c>
      <c r="BN1052" s="14">
        <f t="shared" si="1343"/>
        <v>0.54271433295127558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1.21333333333333</v>
      </c>
      <c r="F1053" s="10">
        <f>VLOOKUP(B1053,home!$B$2:$E$405,3,FALSE)</f>
        <v>1.3</v>
      </c>
      <c r="G1053" s="10">
        <f>VLOOKUP(C1053,away!$B$2:$E$405,4,FALSE)</f>
        <v>0.24</v>
      </c>
      <c r="H1053" s="10">
        <f>VLOOKUP(A1053,away!$A$2:$E$405,3,FALSE)</f>
        <v>1.2533333333333301</v>
      </c>
      <c r="I1053" s="10">
        <f>VLOOKUP(C1053,away!$B$2:$E$405,3,FALSE)</f>
        <v>1.18</v>
      </c>
      <c r="J1053" s="10">
        <f>VLOOKUP(B1053,home!$B$2:$E$405,4,FALSE)</f>
        <v>0.46</v>
      </c>
      <c r="K1053" s="12">
        <f t="shared" si="1288"/>
        <v>0.37855999999999895</v>
      </c>
      <c r="L1053" s="12">
        <f t="shared" si="1289"/>
        <v>0.68030933333333155</v>
      </c>
      <c r="M1053" s="13">
        <f t="shared" si="1290"/>
        <v>0.34684775790554523</v>
      </c>
      <c r="N1053" s="13">
        <f t="shared" si="1291"/>
        <v>0.13130268723272284</v>
      </c>
      <c r="O1053" s="13">
        <f t="shared" si="1292"/>
        <v>0.23596376694888221</v>
      </c>
      <c r="P1053" s="13">
        <f t="shared" si="1293"/>
        <v>8.9326443616168621E-2</v>
      </c>
      <c r="Q1053" s="13">
        <f t="shared" si="1294"/>
        <v>2.485297263940971E-2</v>
      </c>
      <c r="R1053" s="13">
        <f t="shared" si="1295"/>
        <v>8.026417649190784E-2</v>
      </c>
      <c r="S1053" s="13">
        <f t="shared" si="1296"/>
        <v>5.7512362032375291E-3</v>
      </c>
      <c r="T1053" s="13">
        <f t="shared" si="1297"/>
        <v>1.6907709247668348E-2</v>
      </c>
      <c r="U1053" s="13">
        <f t="shared" si="1298"/>
        <v>3.0384806652776552E-2</v>
      </c>
      <c r="V1053" s="13">
        <f t="shared" si="1299"/>
        <v>1.645734779156232E-4</v>
      </c>
      <c r="W1053" s="13">
        <f t="shared" si="1300"/>
        <v>3.1361137741249723E-3</v>
      </c>
      <c r="X1053" s="13">
        <f t="shared" si="1301"/>
        <v>2.1335274709324381E-3</v>
      </c>
      <c r="Y1053" s="13">
        <f t="shared" si="1302"/>
        <v>7.2572932569919791E-4</v>
      </c>
      <c r="Z1053" s="13">
        <f t="shared" si="1303"/>
        <v>1.8201489466586229E-2</v>
      </c>
      <c r="AA1053" s="13">
        <f t="shared" si="1304"/>
        <v>6.8903558524708646E-3</v>
      </c>
      <c r="AB1053" s="13">
        <f t="shared" si="1305"/>
        <v>1.3042065557556815E-3</v>
      </c>
      <c r="AC1053" s="13">
        <f t="shared" si="1306"/>
        <v>2.6489942562476575E-6</v>
      </c>
      <c r="AD1053" s="13">
        <f t="shared" si="1307"/>
        <v>2.9680180758318643E-4</v>
      </c>
      <c r="AE1053" s="13">
        <f t="shared" si="1308"/>
        <v>2.0191703984904531E-4</v>
      </c>
      <c r="AF1053" s="13">
        <f t="shared" si="1309"/>
        <v>6.868302338417187E-5</v>
      </c>
      <c r="AG1053" s="13">
        <f t="shared" si="1310"/>
        <v>1.5575233949934531E-5</v>
      </c>
      <c r="AH1053" s="13">
        <f t="shared" si="1311"/>
        <v>3.0956607911717324E-3</v>
      </c>
      <c r="AI1053" s="13">
        <f t="shared" si="1312"/>
        <v>1.1718933491059679E-3</v>
      </c>
      <c r="AJ1053" s="13">
        <f t="shared" si="1313"/>
        <v>2.2181597311877698E-4</v>
      </c>
      <c r="AK1053" s="13">
        <f t="shared" si="1314"/>
        <v>2.7990218261281337E-5</v>
      </c>
      <c r="AL1053" s="13">
        <f t="shared" si="1315"/>
        <v>2.7288656844620548E-8</v>
      </c>
      <c r="AM1053" s="13">
        <f t="shared" si="1316"/>
        <v>2.2471458455738171E-5</v>
      </c>
      <c r="AN1053" s="13">
        <f t="shared" si="1317"/>
        <v>1.5287542921050891E-5</v>
      </c>
      <c r="AO1053" s="13">
        <f t="shared" si="1318"/>
        <v>5.200129066462412E-6</v>
      </c>
      <c r="AP1053" s="13">
        <f t="shared" si="1319"/>
        <v>1.1792321128174411E-6</v>
      </c>
      <c r="AQ1053" s="13">
        <f t="shared" si="1320"/>
        <v>2.0056065312902229E-7</v>
      </c>
      <c r="AR1053" s="13">
        <f t="shared" si="1321"/>
        <v>4.2120138581363512E-4</v>
      </c>
      <c r="AS1053" s="13">
        <f t="shared" si="1322"/>
        <v>1.594499966136093E-4</v>
      </c>
      <c r="AT1053" s="13">
        <f t="shared" si="1323"/>
        <v>3.018069535902388E-5</v>
      </c>
      <c r="AU1053" s="13">
        <f t="shared" si="1324"/>
        <v>3.8084013450373507E-6</v>
      </c>
      <c r="AV1053" s="13">
        <f t="shared" si="1325"/>
        <v>3.6042710329433376E-7</v>
      </c>
      <c r="AW1053" s="13">
        <f t="shared" si="1326"/>
        <v>1.9521842808495116E-10</v>
      </c>
      <c r="AX1053" s="13">
        <f t="shared" si="1327"/>
        <v>1.4177992188340354E-6</v>
      </c>
      <c r="AY1053" s="13">
        <f t="shared" si="1328"/>
        <v>9.6454204136550083E-7</v>
      </c>
      <c r="AZ1053" s="13">
        <f t="shared" si="1329"/>
        <v>3.280934765666673E-7</v>
      </c>
      <c r="BA1053" s="13">
        <f t="shared" si="1330"/>
        <v>7.4401684771361484E-8</v>
      </c>
      <c r="BB1053" s="13">
        <f t="shared" si="1331"/>
        <v>1.2654040141420401E-8</v>
      </c>
      <c r="BC1053" s="13">
        <f t="shared" si="1332"/>
        <v>1.7217323225165864E-9</v>
      </c>
      <c r="BD1053" s="13">
        <f t="shared" si="1333"/>
        <v>4.7757872330324895E-5</v>
      </c>
      <c r="BE1053" s="13">
        <f t="shared" si="1334"/>
        <v>1.8079220149367744E-5</v>
      </c>
      <c r="BF1053" s="13">
        <f t="shared" si="1335"/>
        <v>3.4220347898723168E-6</v>
      </c>
      <c r="BG1053" s="13">
        <f t="shared" si="1336"/>
        <v>4.318151633513537E-7</v>
      </c>
      <c r="BH1053" s="13">
        <f t="shared" si="1337"/>
        <v>4.0866987059571983E-8</v>
      </c>
      <c r="BI1053" s="13">
        <f t="shared" si="1338"/>
        <v>3.0941213242543087E-9</v>
      </c>
      <c r="BJ1053" s="14">
        <f t="shared" si="1339"/>
        <v>0.17968885493072703</v>
      </c>
      <c r="BK1053" s="14">
        <f t="shared" si="1340"/>
        <v>0.44209365202782136</v>
      </c>
      <c r="BL1053" s="14">
        <f t="shared" si="1341"/>
        <v>0.36000940864322684</v>
      </c>
      <c r="BM1053" s="14">
        <f t="shared" si="1342"/>
        <v>9.1434635886902094E-2</v>
      </c>
      <c r="BN1053" s="14">
        <f t="shared" si="1343"/>
        <v>0.90855780483463644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1.21333333333333</v>
      </c>
      <c r="F1054" s="10">
        <f>VLOOKUP(B1054,home!$B$2:$E$405,3,FALSE)</f>
        <v>0.47</v>
      </c>
      <c r="G1054" s="10">
        <f>VLOOKUP(C1054,away!$B$2:$E$405,4,FALSE)</f>
        <v>0.72</v>
      </c>
      <c r="H1054" s="10">
        <f>VLOOKUP(A1054,away!$A$2:$E$405,3,FALSE)</f>
        <v>1.2533333333333301</v>
      </c>
      <c r="I1054" s="10">
        <f>VLOOKUP(C1054,away!$B$2:$E$405,3,FALSE)</f>
        <v>1.34</v>
      </c>
      <c r="J1054" s="10">
        <f>VLOOKUP(B1054,home!$B$2:$E$405,4,FALSE)</f>
        <v>0.91</v>
      </c>
      <c r="K1054" s="12">
        <f t="shared" si="1288"/>
        <v>0.41059199999999879</v>
      </c>
      <c r="L1054" s="12">
        <f t="shared" si="1289"/>
        <v>1.5283146666666629</v>
      </c>
      <c r="M1054" s="13">
        <f t="shared" si="1290"/>
        <v>0.14386115201769212</v>
      </c>
      <c r="N1054" s="13">
        <f t="shared" si="1291"/>
        <v>5.9068238129248066E-2</v>
      </c>
      <c r="O1054" s="13">
        <f t="shared" si="1292"/>
        <v>0.21986510859220124</v>
      </c>
      <c r="P1054" s="13">
        <f t="shared" si="1293"/>
        <v>9.027485466708883E-2</v>
      </c>
      <c r="Q1054" s="13">
        <f t="shared" si="1294"/>
        <v>1.2126473014982073E-2</v>
      </c>
      <c r="R1054" s="13">
        <f t="shared" si="1295"/>
        <v>0.16801153507485989</v>
      </c>
      <c r="S1054" s="13">
        <f t="shared" si="1296"/>
        <v>1.4162178723832573E-2</v>
      </c>
      <c r="T1054" s="13">
        <f t="shared" si="1297"/>
        <v>1.8533066563734612E-2</v>
      </c>
      <c r="U1054" s="13">
        <f t="shared" si="1298"/>
        <v>6.8984192209456674E-2</v>
      </c>
      <c r="V1054" s="13">
        <f t="shared" si="1299"/>
        <v>9.8744024910452349E-4</v>
      </c>
      <c r="W1054" s="13">
        <f t="shared" si="1300"/>
        <v>1.6596776027225013E-3</v>
      </c>
      <c r="X1054" s="13">
        <f t="shared" si="1301"/>
        <v>2.5365096221789656E-3</v>
      </c>
      <c r="Y1054" s="13">
        <f t="shared" si="1302"/>
        <v>1.9382924288586152E-3</v>
      </c>
      <c r="Z1054" s="13">
        <f t="shared" si="1303"/>
        <v>8.5591497741362932E-2</v>
      </c>
      <c r="AA1054" s="13">
        <f t="shared" si="1304"/>
        <v>3.5143184240621586E-2</v>
      </c>
      <c r="AB1054" s="13">
        <f t="shared" si="1305"/>
        <v>7.2147551518626264E-3</v>
      </c>
      <c r="AC1054" s="13">
        <f t="shared" si="1306"/>
        <v>3.8727022431923734E-5</v>
      </c>
      <c r="AD1054" s="13">
        <f t="shared" si="1307"/>
        <v>1.7036258656425883E-4</v>
      </c>
      <c r="AE1054" s="13">
        <f t="shared" si="1308"/>
        <v>2.6036763969742574E-4</v>
      </c>
      <c r="AF1054" s="13">
        <f t="shared" si="1309"/>
        <v>1.9896184123747857E-4</v>
      </c>
      <c r="AG1054" s="13">
        <f t="shared" si="1310"/>
        <v>1.0135876669008084E-4</v>
      </c>
      <c r="AH1054" s="13">
        <f t="shared" si="1311"/>
        <v>3.270268533502288E-2</v>
      </c>
      <c r="AI1054" s="13">
        <f t="shared" si="1312"/>
        <v>1.3427460977077674E-2</v>
      </c>
      <c r="AJ1054" s="13">
        <f t="shared" si="1313"/>
        <v>2.7566040287501296E-3</v>
      </c>
      <c r="AK1054" s="13">
        <f t="shared" si="1314"/>
        <v>3.7727985379085654E-4</v>
      </c>
      <c r="AL1054" s="13">
        <f t="shared" si="1315"/>
        <v>9.720696025848748E-7</v>
      </c>
      <c r="AM1054" s="13">
        <f t="shared" si="1316"/>
        <v>1.3989903028518398E-5</v>
      </c>
      <c r="AN1054" s="13">
        <f t="shared" si="1317"/>
        <v>2.1380973983729032E-5</v>
      </c>
      <c r="AO1054" s="13">
        <f t="shared" si="1318"/>
        <v>1.633842806347572E-5</v>
      </c>
      <c r="AP1054" s="13">
        <f t="shared" si="1319"/>
        <v>8.3234197465627128E-6</v>
      </c>
      <c r="AQ1054" s="13">
        <f t="shared" si="1320"/>
        <v>3.1802011188736782E-6</v>
      </c>
      <c r="AR1054" s="13">
        <f t="shared" si="1321"/>
        <v>9.995998727380051E-3</v>
      </c>
      <c r="AS1054" s="13">
        <f t="shared" si="1322"/>
        <v>4.104277109472418E-3</v>
      </c>
      <c r="AT1054" s="13">
        <f t="shared" si="1323"/>
        <v>8.4259167346624703E-4</v>
      </c>
      <c r="AU1054" s="13">
        <f t="shared" si="1324"/>
        <v>1.1532046679728407E-4</v>
      </c>
      <c r="AV1054" s="13">
        <f t="shared" si="1325"/>
        <v>1.1837415275807581E-5</v>
      </c>
      <c r="AW1054" s="13">
        <f t="shared" si="1326"/>
        <v>1.6944085179988202E-8</v>
      </c>
      <c r="AX1054" s="13">
        <f t="shared" si="1327"/>
        <v>9.57357044047567E-7</v>
      </c>
      <c r="AY1054" s="13">
        <f t="shared" si="1328"/>
        <v>1.463142811654539E-6</v>
      </c>
      <c r="AZ1054" s="13">
        <f t="shared" si="1329"/>
        <v>1.1180713092397657E-6</v>
      </c>
      <c r="BA1054" s="13">
        <f t="shared" si="1330"/>
        <v>5.6958826009677711E-7</v>
      </c>
      <c r="BB1054" s="13">
        <f t="shared" si="1331"/>
        <v>2.1762752296676262E-7</v>
      </c>
      <c r="BC1054" s="13">
        <f t="shared" si="1332"/>
        <v>6.6520667044087867E-8</v>
      </c>
      <c r="BD1054" s="13">
        <f t="shared" si="1333"/>
        <v>2.546171910506038E-3</v>
      </c>
      <c r="BE1054" s="13">
        <f t="shared" si="1334"/>
        <v>1.0454378170784921E-3</v>
      </c>
      <c r="BF1054" s="13">
        <f t="shared" si="1335"/>
        <v>2.1462420209494547E-4</v>
      </c>
      <c r="BG1054" s="13">
        <f t="shared" si="1336"/>
        <v>2.9374326795522521E-5</v>
      </c>
      <c r="BH1054" s="13">
        <f t="shared" si="1337"/>
        <v>3.0152158969067873E-6</v>
      </c>
      <c r="BI1054" s="13">
        <f t="shared" si="1338"/>
        <v>2.4760470510854975E-7</v>
      </c>
      <c r="BJ1054" s="14">
        <f t="shared" si="1339"/>
        <v>9.6660913429470294E-2</v>
      </c>
      <c r="BK1054" s="14">
        <f t="shared" si="1340"/>
        <v>0.24932678789256424</v>
      </c>
      <c r="BL1054" s="14">
        <f t="shared" si="1341"/>
        <v>0.56739170193311217</v>
      </c>
      <c r="BM1054" s="14">
        <f t="shared" si="1342"/>
        <v>0.30576209330171111</v>
      </c>
      <c r="BN1054" s="14">
        <f t="shared" si="1343"/>
        <v>0.69320736149607221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1.61333333333333</v>
      </c>
      <c r="F1055" s="10">
        <f>VLOOKUP(B1055,home!$B$2:$E$405,3,FALSE)</f>
        <v>1.08</v>
      </c>
      <c r="G1055" s="10">
        <f>VLOOKUP(C1055,away!$B$2:$E$405,4,FALSE)</f>
        <v>2.0099999999999998</v>
      </c>
      <c r="H1055" s="10">
        <f>VLOOKUP(A1055,away!$A$2:$E$405,3,FALSE)</f>
        <v>1.4</v>
      </c>
      <c r="I1055" s="10">
        <f>VLOOKUP(C1055,away!$B$2:$E$405,3,FALSE)</f>
        <v>0.54</v>
      </c>
      <c r="J1055" s="10">
        <f>VLOOKUP(B1055,home!$B$2:$E$405,4,FALSE)</f>
        <v>1.07</v>
      </c>
      <c r="K1055" s="12">
        <f t="shared" si="1288"/>
        <v>3.5022239999999925</v>
      </c>
      <c r="L1055" s="12">
        <f t="shared" si="1289"/>
        <v>0.80892000000000008</v>
      </c>
      <c r="M1055" s="13">
        <f t="shared" si="1290"/>
        <v>1.3418190400643425E-2</v>
      </c>
      <c r="N1055" s="13">
        <f t="shared" si="1291"/>
        <v>4.6993508457702921E-2</v>
      </c>
      <c r="O1055" s="13">
        <f t="shared" si="1292"/>
        <v>1.0854242578888481E-2</v>
      </c>
      <c r="P1055" s="13">
        <f t="shared" si="1293"/>
        <v>3.801398886160505E-2</v>
      </c>
      <c r="Q1055" s="13">
        <f t="shared" si="1294"/>
        <v>8.229089658238492E-2</v>
      </c>
      <c r="R1055" s="13">
        <f t="shared" si="1295"/>
        <v>4.3901069534572354E-3</v>
      </c>
      <c r="S1055" s="13">
        <f t="shared" si="1296"/>
        <v>2.6923588539571996E-2</v>
      </c>
      <c r="T1055" s="13">
        <f t="shared" si="1297"/>
        <v>6.6566752063422815E-2</v>
      </c>
      <c r="U1055" s="13">
        <f t="shared" si="1298"/>
        <v>1.5375137934964783E-2</v>
      </c>
      <c r="V1055" s="13">
        <f t="shared" si="1299"/>
        <v>8.4750043228933106E-3</v>
      </c>
      <c r="W1055" s="13">
        <f t="shared" si="1300"/>
        <v>9.6067050997448597E-2</v>
      </c>
      <c r="X1055" s="13">
        <f t="shared" si="1301"/>
        <v>7.7710558892856121E-2</v>
      </c>
      <c r="Y1055" s="13">
        <f t="shared" si="1302"/>
        <v>3.1430812649804594E-2</v>
      </c>
      <c r="Z1055" s="13">
        <f t="shared" si="1303"/>
        <v>1.1837484389302091E-3</v>
      </c>
      <c r="AA1055" s="13">
        <f t="shared" si="1304"/>
        <v>4.1457521927839042E-3</v>
      </c>
      <c r="AB1055" s="13">
        <f t="shared" si="1305"/>
        <v>7.2596764138101932E-3</v>
      </c>
      <c r="AC1055" s="13">
        <f t="shared" si="1306"/>
        <v>1.5006155371604375E-3</v>
      </c>
      <c r="AD1055" s="13">
        <f t="shared" si="1307"/>
        <v>8.4112082903121915E-2</v>
      </c>
      <c r="AE1055" s="13">
        <f t="shared" si="1308"/>
        <v>6.803994610199339E-2</v>
      </c>
      <c r="AF1055" s="13">
        <f t="shared" si="1309"/>
        <v>2.7519436600412252E-2</v>
      </c>
      <c r="AG1055" s="13">
        <f t="shared" si="1310"/>
        <v>7.42034088493516E-3</v>
      </c>
      <c r="AH1055" s="13">
        <f t="shared" si="1311"/>
        <v>2.3938944680485617E-4</v>
      </c>
      <c r="AI1055" s="13">
        <f t="shared" si="1312"/>
        <v>8.3839546594668892E-4</v>
      </c>
      <c r="AJ1055" s="13">
        <f t="shared" si="1313"/>
        <v>1.4681243611648354E-3</v>
      </c>
      <c r="AK1055" s="13">
        <f t="shared" si="1314"/>
        <v>1.7139001242187143E-3</v>
      </c>
      <c r="AL1055" s="13">
        <f t="shared" si="1315"/>
        <v>1.7005089542456635E-4</v>
      </c>
      <c r="AM1055" s="13">
        <f t="shared" si="1316"/>
        <v>5.8915871086660535E-2</v>
      </c>
      <c r="AN1055" s="13">
        <f t="shared" si="1317"/>
        <v>4.7658226439421442E-2</v>
      </c>
      <c r="AO1055" s="13">
        <f t="shared" si="1318"/>
        <v>1.9275846265688401E-2</v>
      </c>
      <c r="AP1055" s="13">
        <f t="shared" si="1319"/>
        <v>5.1975391870802204E-3</v>
      </c>
      <c r="AQ1055" s="13">
        <f t="shared" si="1320"/>
        <v>1.0510983498032329E-3</v>
      </c>
      <c r="AR1055" s="13">
        <f t="shared" si="1321"/>
        <v>3.8729382261876878E-5</v>
      </c>
      <c r="AS1055" s="13">
        <f t="shared" si="1322"/>
        <v>1.3563897206271921E-4</v>
      </c>
      <c r="AT1055" s="13">
        <f t="shared" si="1323"/>
        <v>2.3751903164669189E-4</v>
      </c>
      <c r="AU1055" s="13">
        <f t="shared" si="1324"/>
        <v>2.7728161769660067E-4</v>
      </c>
      <c r="AV1055" s="13">
        <f t="shared" si="1325"/>
        <v>2.4277558406396435E-4</v>
      </c>
      <c r="AW1055" s="13">
        <f t="shared" si="1326"/>
        <v>1.3382150671676289E-5</v>
      </c>
      <c r="AX1055" s="13">
        <f t="shared" si="1327"/>
        <v>3.4389429616768025E-2</v>
      </c>
      <c r="AY1055" s="13">
        <f t="shared" si="1328"/>
        <v>2.7818297405595993E-2</v>
      </c>
      <c r="AZ1055" s="13">
        <f t="shared" si="1329"/>
        <v>1.1251388568667357E-2</v>
      </c>
      <c r="BA1055" s="13">
        <f t="shared" si="1330"/>
        <v>3.0338244136554663E-3</v>
      </c>
      <c r="BB1055" s="13">
        <f t="shared" si="1331"/>
        <v>6.1353031117354498E-4</v>
      </c>
      <c r="BC1055" s="13">
        <f t="shared" si="1332"/>
        <v>9.9259387862900861E-5</v>
      </c>
      <c r="BD1055" s="13">
        <f t="shared" si="1333"/>
        <v>5.2214953165462383E-6</v>
      </c>
      <c r="BE1055" s="13">
        <f t="shared" si="1334"/>
        <v>1.8286846213495798E-5</v>
      </c>
      <c r="BF1055" s="13">
        <f t="shared" si="1335"/>
        <v>3.2022315846606986E-5</v>
      </c>
      <c r="BG1055" s="13">
        <f t="shared" si="1336"/>
        <v>3.7383107697855684E-5</v>
      </c>
      <c r="BH1055" s="13">
        <f t="shared" si="1337"/>
        <v>3.2731004243503663E-5</v>
      </c>
      <c r="BI1055" s="13">
        <f t="shared" si="1338"/>
        <v>2.2926261721140027E-5</v>
      </c>
      <c r="BJ1055" s="14">
        <f t="shared" si="1339"/>
        <v>0.79745569716645981</v>
      </c>
      <c r="BK1055" s="14">
        <f t="shared" si="1340"/>
        <v>0.11631973596289477</v>
      </c>
      <c r="BL1055" s="14">
        <f t="shared" si="1341"/>
        <v>4.7365241090810688E-2</v>
      </c>
      <c r="BM1055" s="14">
        <f t="shared" si="1342"/>
        <v>0.73855857356948906</v>
      </c>
      <c r="BN1055" s="14">
        <f t="shared" si="1343"/>
        <v>0.19596093383468202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1.61333333333333</v>
      </c>
      <c r="F1056" s="10">
        <f>VLOOKUP(B1056,home!$B$2:$E$405,3,FALSE)</f>
        <v>0.89</v>
      </c>
      <c r="G1056" s="10">
        <f>VLOOKUP(C1056,away!$B$2:$E$405,4,FALSE)</f>
        <v>0.8</v>
      </c>
      <c r="H1056" s="10">
        <f>VLOOKUP(A1056,away!$A$2:$E$405,3,FALSE)</f>
        <v>1.4</v>
      </c>
      <c r="I1056" s="10">
        <f>VLOOKUP(C1056,away!$B$2:$E$405,3,FALSE)</f>
        <v>1.06</v>
      </c>
      <c r="J1056" s="10">
        <f>VLOOKUP(B1056,home!$B$2:$E$405,4,FALSE)</f>
        <v>1.63</v>
      </c>
      <c r="K1056" s="12">
        <f t="shared" si="1288"/>
        <v>1.1486933333333311</v>
      </c>
      <c r="L1056" s="12">
        <f t="shared" si="1289"/>
        <v>2.41892</v>
      </c>
      <c r="M1056" s="13">
        <f t="shared" si="1290"/>
        <v>2.8223132571958489E-2</v>
      </c>
      <c r="N1056" s="13">
        <f t="shared" si="1291"/>
        <v>3.24197242311915E-2</v>
      </c>
      <c r="O1056" s="13">
        <f t="shared" si="1292"/>
        <v>6.8269499840961825E-2</v>
      </c>
      <c r="P1056" s="13">
        <f t="shared" si="1293"/>
        <v>7.8420719337313746E-2</v>
      </c>
      <c r="Q1056" s="13">
        <f t="shared" si="1294"/>
        <v>1.8620160546437371E-2</v>
      </c>
      <c r="R1056" s="13">
        <f t="shared" si="1295"/>
        <v>8.2569229277649703E-2</v>
      </c>
      <c r="S1056" s="13">
        <f t="shared" si="1296"/>
        <v>5.4474899319751378E-2</v>
      </c>
      <c r="T1056" s="13">
        <f t="shared" si="1297"/>
        <v>4.5040678748988282E-2</v>
      </c>
      <c r="U1056" s="13">
        <f t="shared" si="1298"/>
        <v>9.4846723209707495E-2</v>
      </c>
      <c r="V1056" s="13">
        <f t="shared" si="1299"/>
        <v>1.681820077354685E-2</v>
      </c>
      <c r="W1056" s="13">
        <f t="shared" si="1300"/>
        <v>7.1296180950963092E-3</v>
      </c>
      <c r="X1056" s="13">
        <f t="shared" si="1301"/>
        <v>1.7245975802590362E-2</v>
      </c>
      <c r="Y1056" s="13">
        <f t="shared" si="1302"/>
        <v>2.0858317894200944E-2</v>
      </c>
      <c r="Z1056" s="13">
        <f t="shared" si="1303"/>
        <v>6.6576120028097485E-2</v>
      </c>
      <c r="AA1056" s="13">
        <f t="shared" si="1304"/>
        <v>7.6475545235475229E-2</v>
      </c>
      <c r="AB1056" s="13">
        <f t="shared" si="1305"/>
        <v>4.3923474487511008E-2</v>
      </c>
      <c r="AC1056" s="13">
        <f t="shared" si="1306"/>
        <v>2.9206879304995142E-3</v>
      </c>
      <c r="AD1056" s="13">
        <f t="shared" si="1307"/>
        <v>2.0474361937624524E-3</v>
      </c>
      <c r="AE1056" s="13">
        <f t="shared" si="1308"/>
        <v>4.952584357815871E-3</v>
      </c>
      <c r="AF1056" s="13">
        <f t="shared" si="1309"/>
        <v>5.9899526774039842E-3</v>
      </c>
      <c r="AG1056" s="13">
        <f t="shared" si="1310"/>
        <v>4.8297387768086826E-3</v>
      </c>
      <c r="AH1056" s="13">
        <f t="shared" si="1311"/>
        <v>4.026057706459138E-2</v>
      </c>
      <c r="AI1056" s="13">
        <f t="shared" si="1312"/>
        <v>4.6247056470248925E-2</v>
      </c>
      <c r="AJ1056" s="13">
        <f t="shared" si="1313"/>
        <v>2.6561842726832527E-2</v>
      </c>
      <c r="AK1056" s="13">
        <f t="shared" si="1314"/>
        <v>1.0170470553786986E-2</v>
      </c>
      <c r="AL1056" s="13">
        <f t="shared" si="1315"/>
        <v>3.2461662132735871E-4</v>
      </c>
      <c r="AM1056" s="13">
        <f t="shared" si="1316"/>
        <v>4.7037526124005989E-4</v>
      </c>
      <c r="AN1056" s="13">
        <f t="shared" si="1317"/>
        <v>1.1378001269188056E-3</v>
      </c>
      <c r="AO1056" s="13">
        <f t="shared" si="1318"/>
        <v>1.3761237415032188E-3</v>
      </c>
      <c r="AP1056" s="13">
        <f t="shared" si="1319"/>
        <v>1.109577746932322E-3</v>
      </c>
      <c r="AQ1056" s="13">
        <f t="shared" si="1320"/>
        <v>6.7099495090238305E-4</v>
      </c>
      <c r="AR1056" s="13">
        <f t="shared" si="1321"/>
        <v>1.9477423014616291E-2</v>
      </c>
      <c r="AS1056" s="13">
        <f t="shared" si="1322"/>
        <v>2.2373585967402923E-2</v>
      </c>
      <c r="AT1056" s="13">
        <f t="shared" si="1323"/>
        <v>1.2850194521757955E-2</v>
      </c>
      <c r="AU1056" s="13">
        <f t="shared" si="1324"/>
        <v>4.9203109263932865E-3</v>
      </c>
      <c r="AV1056" s="13">
        <f t="shared" si="1325"/>
        <v>1.4129820897687778E-3</v>
      </c>
      <c r="AW1056" s="13">
        <f t="shared" si="1326"/>
        <v>2.5054968343624173E-5</v>
      </c>
      <c r="AX1056" s="13">
        <f t="shared" si="1327"/>
        <v>9.0052821125230118E-5</v>
      </c>
      <c r="AY1056" s="13">
        <f t="shared" si="1328"/>
        <v>2.1783057007624163E-4</v>
      </c>
      <c r="AZ1056" s="13">
        <f t="shared" si="1329"/>
        <v>2.6345736128441122E-4</v>
      </c>
      <c r="BA1056" s="13">
        <f t="shared" si="1330"/>
        <v>2.1242742678602937E-4</v>
      </c>
      <c r="BB1056" s="13">
        <f t="shared" si="1331"/>
        <v>1.2846123780031553E-4</v>
      </c>
      <c r="BC1056" s="13">
        <f t="shared" si="1332"/>
        <v>6.2147491467987888E-5</v>
      </c>
      <c r="BD1056" s="13">
        <f t="shared" si="1333"/>
        <v>7.8523880130859283E-3</v>
      </c>
      <c r="BE1056" s="13">
        <f t="shared" si="1334"/>
        <v>9.0199857613783661E-3</v>
      </c>
      <c r="BF1056" s="13">
        <f t="shared" si="1335"/>
        <v>5.1805987554284514E-3</v>
      </c>
      <c r="BG1056" s="13">
        <f t="shared" si="1336"/>
        <v>1.9836397510118718E-3</v>
      </c>
      <c r="BH1056" s="13">
        <f t="shared" si="1337"/>
        <v>5.6964843943058119E-4</v>
      </c>
      <c r="BI1056" s="13">
        <f t="shared" si="1338"/>
        <v>1.3087027294352889E-4</v>
      </c>
      <c r="BJ1056" s="14">
        <f t="shared" si="1339"/>
        <v>0.16487343606033278</v>
      </c>
      <c r="BK1056" s="14">
        <f t="shared" si="1340"/>
        <v>0.18140008712447356</v>
      </c>
      <c r="BL1056" s="14">
        <f t="shared" si="1341"/>
        <v>0.57509604637998313</v>
      </c>
      <c r="BM1056" s="14">
        <f t="shared" si="1342"/>
        <v>0.6792304481856416</v>
      </c>
      <c r="BN1056" s="14">
        <f t="shared" si="1343"/>
        <v>0.30852246580551268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1.61333333333333</v>
      </c>
      <c r="F1057" s="10">
        <f>VLOOKUP(B1057,home!$B$2:$E$405,3,FALSE)</f>
        <v>0.7</v>
      </c>
      <c r="G1057" s="10">
        <f>VLOOKUP(C1057,away!$B$2:$E$405,4,FALSE)</f>
        <v>1.24</v>
      </c>
      <c r="H1057" s="10">
        <f>VLOOKUP(A1057,away!$A$2:$E$405,3,FALSE)</f>
        <v>1.4</v>
      </c>
      <c r="I1057" s="10">
        <f>VLOOKUP(C1057,away!$B$2:$E$405,3,FALSE)</f>
        <v>0.93</v>
      </c>
      <c r="J1057" s="10">
        <f>VLOOKUP(B1057,home!$B$2:$E$405,4,FALSE)</f>
        <v>0.89</v>
      </c>
      <c r="K1057" s="12">
        <f t="shared" si="1288"/>
        <v>1.4003733333333304</v>
      </c>
      <c r="L1057" s="12">
        <f t="shared" si="1289"/>
        <v>1.1587800000000001</v>
      </c>
      <c r="M1057" s="13">
        <f t="shared" si="1290"/>
        <v>7.7370219505766891E-2</v>
      </c>
      <c r="N1057" s="13">
        <f t="shared" si="1291"/>
        <v>0.10834719219002222</v>
      </c>
      <c r="O1057" s="13">
        <f t="shared" si="1292"/>
        <v>8.965506295889257E-2</v>
      </c>
      <c r="P1057" s="13">
        <f t="shared" si="1293"/>
        <v>0.12555055936595397</v>
      </c>
      <c r="Q1057" s="13">
        <f t="shared" si="1294"/>
        <v>7.586325934222421E-2</v>
      </c>
      <c r="R1057" s="13">
        <f t="shared" si="1295"/>
        <v>5.1945246927752771E-2</v>
      </c>
      <c r="S1057" s="13">
        <f t="shared" si="1296"/>
        <v>5.0933495658264952E-2</v>
      </c>
      <c r="T1057" s="13">
        <f t="shared" si="1297"/>
        <v>8.7908827660582597E-2</v>
      </c>
      <c r="U1057" s="13">
        <f t="shared" si="1298"/>
        <v>7.2742738591040065E-2</v>
      </c>
      <c r="V1057" s="13">
        <f t="shared" si="1299"/>
        <v>9.1834485487905255E-3</v>
      </c>
      <c r="W1057" s="13">
        <f t="shared" si="1300"/>
        <v>3.5412295120867146E-2</v>
      </c>
      <c r="X1057" s="13">
        <f t="shared" si="1301"/>
        <v>4.1035059340158442E-2</v>
      </c>
      <c r="Y1057" s="13">
        <f t="shared" si="1302"/>
        <v>2.3775303031094402E-2</v>
      </c>
      <c r="Z1057" s="13">
        <f t="shared" si="1303"/>
        <v>2.006437107831379E-2</v>
      </c>
      <c r="AA1057" s="13">
        <f t="shared" si="1304"/>
        <v>2.8097610208175146E-2</v>
      </c>
      <c r="AB1057" s="13">
        <f t="shared" si="1305"/>
        <v>1.9673572032961426E-2</v>
      </c>
      <c r="AC1057" s="13">
        <f t="shared" si="1306"/>
        <v>9.3138799848820552E-4</v>
      </c>
      <c r="AD1057" s="13">
        <f t="shared" si="1307"/>
        <v>1.2397608439848089E-2</v>
      </c>
      <c r="AE1057" s="13">
        <f t="shared" si="1308"/>
        <v>1.4366100707927171E-2</v>
      </c>
      <c r="AF1057" s="13">
        <f t="shared" si="1309"/>
        <v>8.3235750891659244E-3</v>
      </c>
      <c r="AG1057" s="13">
        <f t="shared" si="1310"/>
        <v>3.2150641139412311E-3</v>
      </c>
      <c r="AH1057" s="13">
        <f t="shared" si="1311"/>
        <v>5.8125479795321172E-3</v>
      </c>
      <c r="AI1057" s="13">
        <f t="shared" si="1312"/>
        <v>8.1397371892573036E-3</v>
      </c>
      <c r="AJ1057" s="13">
        <f t="shared" si="1313"/>
        <v>5.6993354500887638E-3</v>
      </c>
      <c r="AK1057" s="13">
        <f t="shared" si="1314"/>
        <v>2.6603991273418731E-3</v>
      </c>
      <c r="AL1057" s="13">
        <f t="shared" si="1315"/>
        <v>6.04554491089246E-5</v>
      </c>
      <c r="AM1057" s="13">
        <f t="shared" si="1316"/>
        <v>3.4722560512542976E-3</v>
      </c>
      <c r="AN1057" s="13">
        <f t="shared" si="1317"/>
        <v>4.0235808670724552E-3</v>
      </c>
      <c r="AO1057" s="13">
        <f t="shared" si="1318"/>
        <v>2.3312225185731102E-3</v>
      </c>
      <c r="AP1057" s="13">
        <f t="shared" si="1319"/>
        <v>9.0045801002404976E-4</v>
      </c>
      <c r="AQ1057" s="13">
        <f t="shared" si="1320"/>
        <v>2.6085818321391728E-4</v>
      </c>
      <c r="AR1057" s="13">
        <f t="shared" si="1321"/>
        <v>1.3470928695444452E-3</v>
      </c>
      <c r="AS1057" s="13">
        <f t="shared" si="1322"/>
        <v>1.8864329320335154E-3</v>
      </c>
      <c r="AT1057" s="13">
        <f t="shared" si="1323"/>
        <v>1.3208551865707713E-3</v>
      </c>
      <c r="AU1057" s="13">
        <f t="shared" si="1324"/>
        <v>6.1656346015624306E-4</v>
      </c>
      <c r="AV1057" s="13">
        <f t="shared" si="1325"/>
        <v>2.1585475697763254E-4</v>
      </c>
      <c r="AW1057" s="13">
        <f t="shared" si="1326"/>
        <v>2.7250706986166855E-6</v>
      </c>
      <c r="AX1057" s="13">
        <f t="shared" si="1327"/>
        <v>8.1040913011363395E-4</v>
      </c>
      <c r="AY1057" s="13">
        <f t="shared" si="1328"/>
        <v>9.3908589179307687E-4</v>
      </c>
      <c r="AZ1057" s="13">
        <f t="shared" si="1329"/>
        <v>5.4409697484599092E-4</v>
      </c>
      <c r="BA1057" s="13">
        <f t="shared" si="1330"/>
        <v>2.1016289750401247E-4</v>
      </c>
      <c r="BB1057" s="13">
        <f t="shared" si="1331"/>
        <v>6.0883140592424936E-5</v>
      </c>
      <c r="BC1057" s="13">
        <f t="shared" si="1332"/>
        <v>1.4110033131138031E-5</v>
      </c>
      <c r="BD1057" s="13">
        <f t="shared" si="1333"/>
        <v>2.6016404589511845E-4</v>
      </c>
      <c r="BE1057" s="13">
        <f t="shared" si="1334"/>
        <v>3.6432679216363254E-4</v>
      </c>
      <c r="BF1057" s="13">
        <f t="shared" si="1335"/>
        <v>2.5509676218241284E-4</v>
      </c>
      <c r="BG1057" s="13">
        <f t="shared" si="1336"/>
        <v>1.1907690105997512E-4</v>
      </c>
      <c r="BH1057" s="13">
        <f t="shared" si="1337"/>
        <v>4.1688029215090136E-5</v>
      </c>
      <c r="BI1057" s="13">
        <f t="shared" si="1338"/>
        <v>1.1675760886406598E-5</v>
      </c>
      <c r="BJ1057" s="14">
        <f t="shared" si="1339"/>
        <v>0.42421140873394947</v>
      </c>
      <c r="BK1057" s="14">
        <f t="shared" si="1340"/>
        <v>0.26496865241816658</v>
      </c>
      <c r="BL1057" s="14">
        <f t="shared" si="1341"/>
        <v>0.29086507796172739</v>
      </c>
      <c r="BM1057" s="14">
        <f t="shared" si="1342"/>
        <v>0.47044160908045013</v>
      </c>
      <c r="BN1057" s="14">
        <f t="shared" si="1343"/>
        <v>0.52873154029061264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1.61333333333333</v>
      </c>
      <c r="F1058" s="10">
        <f>VLOOKUP(B1058,home!$B$2:$E$405,3,FALSE)</f>
        <v>0.89</v>
      </c>
      <c r="G1058" s="10">
        <f>VLOOKUP(C1058,away!$B$2:$E$405,4,FALSE)</f>
        <v>0.97</v>
      </c>
      <c r="H1058" s="10">
        <f>VLOOKUP(A1058,away!$A$2:$E$405,3,FALSE)</f>
        <v>1.4</v>
      </c>
      <c r="I1058" s="10">
        <f>VLOOKUP(C1058,away!$B$2:$E$405,3,FALSE)</f>
        <v>0.89</v>
      </c>
      <c r="J1058" s="10">
        <f>VLOOKUP(B1058,home!$B$2:$E$405,4,FALSE)</f>
        <v>0.92</v>
      </c>
      <c r="K1058" s="12">
        <f t="shared" si="1288"/>
        <v>1.3927906666666638</v>
      </c>
      <c r="L1058" s="12">
        <f t="shared" si="1289"/>
        <v>1.14632</v>
      </c>
      <c r="M1058" s="13">
        <f t="shared" si="1290"/>
        <v>7.8936569506397755E-2</v>
      </c>
      <c r="N1058" s="13">
        <f t="shared" si="1291"/>
        <v>0.10994211726719517</v>
      </c>
      <c r="O1058" s="13">
        <f t="shared" si="1292"/>
        <v>9.0486568356573857E-2</v>
      </c>
      <c r="P1058" s="13">
        <f t="shared" si="1293"/>
        <v>0.12602884786573115</v>
      </c>
      <c r="Q1058" s="13">
        <f t="shared" si="1294"/>
        <v>7.6563177401660673E-2</v>
      </c>
      <c r="R1058" s="13">
        <f t="shared" si="1295"/>
        <v>5.1863281519253894E-2</v>
      </c>
      <c r="S1058" s="13">
        <f t="shared" si="1296"/>
        <v>5.0303904114671123E-2</v>
      </c>
      <c r="T1058" s="13">
        <f t="shared" si="1297"/>
        <v>8.7765901519071654E-2</v>
      </c>
      <c r="U1058" s="13">
        <f t="shared" si="1298"/>
        <v>7.22346944427225E-2</v>
      </c>
      <c r="V1058" s="13">
        <f t="shared" si="1299"/>
        <v>8.9238220262217866E-3</v>
      </c>
      <c r="W1058" s="13">
        <f t="shared" si="1300"/>
        <v>3.5545492965125672E-2</v>
      </c>
      <c r="X1058" s="13">
        <f t="shared" si="1301"/>
        <v>4.0746509495782859E-2</v>
      </c>
      <c r="Y1058" s="13">
        <f t="shared" si="1302"/>
        <v>2.3354269382602908E-2</v>
      </c>
      <c r="Z1058" s="13">
        <f t="shared" si="1303"/>
        <v>1.9817305623717037E-2</v>
      </c>
      <c r="AA1058" s="13">
        <f t="shared" si="1304"/>
        <v>2.7601358311193876E-2</v>
      </c>
      <c r="AB1058" s="13">
        <f t="shared" si="1305"/>
        <v>1.9221457121576597E-2</v>
      </c>
      <c r="AC1058" s="13">
        <f t="shared" si="1306"/>
        <v>8.9047685340602322E-4</v>
      </c>
      <c r="AD1058" s="13">
        <f t="shared" si="1307"/>
        <v>1.2376857710973148E-2</v>
      </c>
      <c r="AE1058" s="13">
        <f t="shared" si="1308"/>
        <v>1.4187839531242738E-2</v>
      </c>
      <c r="AF1058" s="13">
        <f t="shared" si="1309"/>
        <v>8.1319021057270902E-3</v>
      </c>
      <c r="AG1058" s="13">
        <f t="shared" si="1310"/>
        <v>3.1072540072790253E-3</v>
      </c>
      <c r="AH1058" s="13">
        <f t="shared" si="1311"/>
        <v>5.6792434456448288E-3</v>
      </c>
      <c r="AI1058" s="13">
        <f t="shared" si="1312"/>
        <v>7.9099972648219424E-3</v>
      </c>
      <c r="AJ1058" s="13">
        <f t="shared" si="1313"/>
        <v>5.5084851819014215E-3</v>
      </c>
      <c r="AK1058" s="13">
        <f t="shared" si="1314"/>
        <v>2.5573889162746402E-3</v>
      </c>
      <c r="AL1058" s="13">
        <f t="shared" si="1315"/>
        <v>5.6868836630538805E-5</v>
      </c>
      <c r="AM1058" s="13">
        <f t="shared" si="1316"/>
        <v>3.4476743805009476E-3</v>
      </c>
      <c r="AN1058" s="13">
        <f t="shared" si="1317"/>
        <v>3.9521380958558458E-3</v>
      </c>
      <c r="AO1058" s="13">
        <f t="shared" si="1318"/>
        <v>2.2652074710207372E-3</v>
      </c>
      <c r="AP1058" s="13">
        <f t="shared" si="1319"/>
        <v>8.6555087606016363E-4</v>
      </c>
      <c r="AQ1058" s="13">
        <f t="shared" si="1320"/>
        <v>2.4804957006132174E-4</v>
      </c>
      <c r="AR1058" s="13">
        <f t="shared" si="1321"/>
        <v>1.3020460693223147E-3</v>
      </c>
      <c r="AS1058" s="13">
        <f t="shared" si="1322"/>
        <v>1.8134776129221358E-3</v>
      </c>
      <c r="AT1058" s="13">
        <f t="shared" si="1323"/>
        <v>1.262897346743446E-3</v>
      </c>
      <c r="AU1058" s="13">
        <f t="shared" si="1324"/>
        <v>5.8631721250078839E-4</v>
      </c>
      <c r="AV1058" s="13">
        <f t="shared" si="1325"/>
        <v>2.0415428531927828E-4</v>
      </c>
      <c r="AW1058" s="13">
        <f t="shared" si="1326"/>
        <v>2.5221073088698954E-6</v>
      </c>
      <c r="AX1058" s="13">
        <f t="shared" si="1327"/>
        <v>8.0031478314458086E-4</v>
      </c>
      <c r="AY1058" s="13">
        <f t="shared" si="1328"/>
        <v>9.1741684221429581E-4</v>
      </c>
      <c r="AZ1058" s="13">
        <f t="shared" si="1329"/>
        <v>5.2582663728354599E-4</v>
      </c>
      <c r="BA1058" s="13">
        <f t="shared" si="1330"/>
        <v>2.0092186361695809E-4</v>
      </c>
      <c r="BB1058" s="13">
        <f t="shared" si="1331"/>
        <v>5.7580187675347859E-5</v>
      </c>
      <c r="BC1058" s="13">
        <f t="shared" si="1332"/>
        <v>1.3201064147200936E-5</v>
      </c>
      <c r="BD1058" s="13">
        <f t="shared" si="1333"/>
        <v>2.4876024169759255E-4</v>
      </c>
      <c r="BE1058" s="13">
        <f t="shared" si="1334"/>
        <v>3.4647094287415037E-4</v>
      </c>
      <c r="BF1058" s="13">
        <f t="shared" si="1335"/>
        <v>2.4128074775315781E-4</v>
      </c>
      <c r="BG1058" s="13">
        <f t="shared" si="1336"/>
        <v>1.1201785783898394E-4</v>
      </c>
      <c r="BH1058" s="13">
        <f t="shared" si="1337"/>
        <v>3.9004356724532503E-5</v>
      </c>
      <c r="BI1058" s="13">
        <f t="shared" si="1338"/>
        <v>1.0864980801053204E-5</v>
      </c>
      <c r="BJ1058" s="14">
        <f t="shared" si="1339"/>
        <v>0.42501520315824182</v>
      </c>
      <c r="BK1058" s="14">
        <f t="shared" si="1340"/>
        <v>0.26605790604527269</v>
      </c>
      <c r="BL1058" s="14">
        <f t="shared" si="1341"/>
        <v>0.289229766214461</v>
      </c>
      <c r="BM1058" s="14">
        <f t="shared" si="1342"/>
        <v>0.46538472438997469</v>
      </c>
      <c r="BN1058" s="14">
        <f t="shared" si="1343"/>
        <v>0.53382056191681249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1.61333333333333</v>
      </c>
      <c r="F1059" s="10">
        <f>VLOOKUP(B1059,home!$B$2:$E$405,3,FALSE)</f>
        <v>1.08</v>
      </c>
      <c r="G1059" s="10">
        <f>VLOOKUP(C1059,away!$B$2:$E$405,4,FALSE)</f>
        <v>0.77</v>
      </c>
      <c r="H1059" s="10">
        <f>VLOOKUP(A1059,away!$A$2:$E$405,3,FALSE)</f>
        <v>1.4</v>
      </c>
      <c r="I1059" s="10">
        <f>VLOOKUP(C1059,away!$B$2:$E$405,3,FALSE)</f>
        <v>0.93</v>
      </c>
      <c r="J1059" s="10">
        <f>VLOOKUP(B1059,home!$B$2:$E$405,4,FALSE)</f>
        <v>0.63</v>
      </c>
      <c r="K1059" s="12">
        <f t="shared" si="1288"/>
        <v>1.3416479999999973</v>
      </c>
      <c r="L1059" s="12">
        <f t="shared" si="1289"/>
        <v>0.82025999999999999</v>
      </c>
      <c r="M1059" s="13">
        <f t="shared" si="1290"/>
        <v>0.11510529049215344</v>
      </c>
      <c r="N1059" s="13">
        <f t="shared" si="1291"/>
        <v>0.15443078277821637</v>
      </c>
      <c r="O1059" s="13">
        <f t="shared" si="1292"/>
        <v>9.4416265579093786E-2</v>
      </c>
      <c r="P1059" s="13">
        <f t="shared" si="1293"/>
        <v>0.12667339388165977</v>
      </c>
      <c r="Q1059" s="13">
        <f t="shared" si="1294"/>
        <v>0.10359587542641403</v>
      </c>
      <c r="R1059" s="13">
        <f t="shared" si="1295"/>
        <v>3.8722943001953725E-2</v>
      </c>
      <c r="S1059" s="13">
        <f t="shared" si="1296"/>
        <v>3.4851023460541891E-2</v>
      </c>
      <c r="T1059" s="13">
        <f t="shared" si="1297"/>
        <v>8.4975552777270383E-2</v>
      </c>
      <c r="U1059" s="13">
        <f t="shared" si="1298"/>
        <v>5.1952559032685107E-2</v>
      </c>
      <c r="V1059" s="13">
        <f t="shared" si="1299"/>
        <v>4.2615064318941315E-3</v>
      </c>
      <c r="W1059" s="13">
        <f t="shared" si="1300"/>
        <v>4.6329733024699074E-2</v>
      </c>
      <c r="X1059" s="13">
        <f t="shared" si="1301"/>
        <v>3.8002426810839665E-2</v>
      </c>
      <c r="Y1059" s="13">
        <f t="shared" si="1302"/>
        <v>1.5585935307929668E-2</v>
      </c>
      <c r="Z1059" s="13">
        <f t="shared" si="1303"/>
        <v>1.0587627075594191E-2</v>
      </c>
      <c r="AA1059" s="13">
        <f t="shared" si="1304"/>
        <v>1.4204868690716766E-2</v>
      </c>
      <c r="AB1059" s="13">
        <f t="shared" si="1305"/>
        <v>9.5289668345813674E-3</v>
      </c>
      <c r="AC1059" s="13">
        <f t="shared" si="1306"/>
        <v>2.9311178946926327E-4</v>
      </c>
      <c r="AD1059" s="13">
        <f t="shared" si="1307"/>
        <v>1.5539548413280334E-2</v>
      </c>
      <c r="AE1059" s="13">
        <f t="shared" si="1308"/>
        <v>1.2746469981477328E-2</v>
      </c>
      <c r="AF1059" s="13">
        <f t="shared" si="1309"/>
        <v>5.2277097335032951E-3</v>
      </c>
      <c r="AG1059" s="13">
        <f t="shared" si="1310"/>
        <v>1.4293603953344715E-3</v>
      </c>
      <c r="AH1059" s="13">
        <f t="shared" si="1311"/>
        <v>2.1711517462567219E-3</v>
      </c>
      <c r="AI1059" s="13">
        <f t="shared" si="1312"/>
        <v>2.9129213980618328E-3</v>
      </c>
      <c r="AJ1059" s="13">
        <f t="shared" si="1313"/>
        <v>1.9540575839334276E-3</v>
      </c>
      <c r="AK1059" s="13">
        <f t="shared" si="1314"/>
        <v>8.7388581645636977E-4</v>
      </c>
      <c r="AL1059" s="13">
        <f t="shared" si="1315"/>
        <v>1.2902783182265335E-5</v>
      </c>
      <c r="AM1059" s="13">
        <f t="shared" si="1316"/>
        <v>4.1697208099161324E-3</v>
      </c>
      <c r="AN1059" s="13">
        <f t="shared" si="1317"/>
        <v>3.4202551915418068E-3</v>
      </c>
      <c r="AO1059" s="13">
        <f t="shared" si="1318"/>
        <v>1.4027492617070408E-3</v>
      </c>
      <c r="AP1059" s="13">
        <f t="shared" si="1319"/>
        <v>3.8353970313593925E-4</v>
      </c>
      <c r="AQ1059" s="13">
        <f t="shared" si="1320"/>
        <v>7.8650569223571355E-5</v>
      </c>
      <c r="AR1059" s="13">
        <f t="shared" si="1321"/>
        <v>3.5618178627690796E-4</v>
      </c>
      <c r="AS1059" s="13">
        <f t="shared" si="1322"/>
        <v>4.7787058119484001E-4</v>
      </c>
      <c r="AT1059" s="13">
        <f t="shared" si="1323"/>
        <v>3.2056705475944682E-4</v>
      </c>
      <c r="AU1059" s="13">
        <f t="shared" si="1324"/>
        <v>1.4336271596130043E-4</v>
      </c>
      <c r="AV1059" s="13">
        <f t="shared" si="1325"/>
        <v>4.8085575286011609E-5</v>
      </c>
      <c r="AW1059" s="13">
        <f t="shared" si="1326"/>
        <v>3.9443098122220981E-7</v>
      </c>
      <c r="AX1059" s="13">
        <f t="shared" si="1327"/>
        <v>9.3238293086372556E-4</v>
      </c>
      <c r="AY1059" s="13">
        <f t="shared" si="1328"/>
        <v>7.6479642287027958E-4</v>
      </c>
      <c r="AZ1059" s="13">
        <f t="shared" si="1329"/>
        <v>3.1366595691178768E-4</v>
      </c>
      <c r="BA1059" s="13">
        <f t="shared" si="1330"/>
        <v>8.5762545938821016E-5</v>
      </c>
      <c r="BB1059" s="13">
        <f t="shared" si="1331"/>
        <v>1.7586896482944327E-5</v>
      </c>
      <c r="BC1059" s="13">
        <f t="shared" si="1332"/>
        <v>2.885165541819984E-6</v>
      </c>
      <c r="BD1059" s="13">
        <f t="shared" si="1333"/>
        <v>4.869361200191606E-5</v>
      </c>
      <c r="BE1059" s="13">
        <f t="shared" si="1334"/>
        <v>6.5329687155146543E-5</v>
      </c>
      <c r="BF1059" s="13">
        <f t="shared" si="1335"/>
        <v>4.382472205616395E-5</v>
      </c>
      <c r="BG1059" s="13">
        <f t="shared" si="1336"/>
        <v>1.9599116899069373E-5</v>
      </c>
      <c r="BH1059" s="13">
        <f t="shared" si="1337"/>
        <v>6.5737789973506433E-6</v>
      </c>
      <c r="BI1059" s="13">
        <f t="shared" si="1338"/>
        <v>1.7639394888474929E-6</v>
      </c>
      <c r="BJ1059" s="14">
        <f t="shared" si="1339"/>
        <v>0.48943539010309844</v>
      </c>
      <c r="BK1059" s="14">
        <f t="shared" si="1340"/>
        <v>0.28196202526177117</v>
      </c>
      <c r="BL1059" s="14">
        <f t="shared" si="1341"/>
        <v>0.21826947225381613</v>
      </c>
      <c r="BM1059" s="14">
        <f t="shared" si="1342"/>
        <v>0.36654556154289974</v>
      </c>
      <c r="BN1059" s="14">
        <f t="shared" si="1343"/>
        <v>0.63294455115949111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1.34782608695652</v>
      </c>
      <c r="F1060" s="10">
        <f>VLOOKUP(B1060,home!$B$2:$E$405,3,FALSE)</f>
        <v>0.95</v>
      </c>
      <c r="G1060" s="10">
        <f>VLOOKUP(C1060,away!$B$2:$E$405,4,FALSE)</f>
        <v>0.74</v>
      </c>
      <c r="H1060" s="10">
        <f>VLOOKUP(A1060,away!$A$2:$E$405,3,FALSE)</f>
        <v>1.2028985507246399</v>
      </c>
      <c r="I1060" s="10">
        <f>VLOOKUP(C1060,away!$B$2:$E$405,3,FALSE)</f>
        <v>1.98</v>
      </c>
      <c r="J1060" s="10">
        <f>VLOOKUP(B1060,home!$B$2:$E$405,4,FALSE)</f>
        <v>0.83</v>
      </c>
      <c r="K1060" s="12">
        <f t="shared" si="1288"/>
        <v>0.94752173913043347</v>
      </c>
      <c r="L1060" s="12">
        <f t="shared" si="1289"/>
        <v>1.976843478260873</v>
      </c>
      <c r="M1060" s="13">
        <f t="shared" si="1290"/>
        <v>5.369876814021126E-2</v>
      </c>
      <c r="N1060" s="13">
        <f t="shared" si="1291"/>
        <v>5.0880750177374881E-2</v>
      </c>
      <c r="O1060" s="13">
        <f t="shared" si="1292"/>
        <v>0.10615405958861937</v>
      </c>
      <c r="P1060" s="13">
        <f t="shared" si="1293"/>
        <v>0.10058327915716429</v>
      </c>
      <c r="Q1060" s="13">
        <f t="shared" si="1294"/>
        <v>2.4105308448163679E-2</v>
      </c>
      <c r="R1060" s="13">
        <f t="shared" si="1295"/>
        <v>0.10492498019433916</v>
      </c>
      <c r="S1060" s="13">
        <f t="shared" si="1296"/>
        <v>4.7100689626584417E-2</v>
      </c>
      <c r="T1060" s="13">
        <f t="shared" si="1297"/>
        <v>4.765242179721909E-2</v>
      </c>
      <c r="U1060" s="13">
        <f t="shared" si="1298"/>
        <v>9.9418699711966527E-2</v>
      </c>
      <c r="V1060" s="13">
        <f t="shared" si="1299"/>
        <v>9.8027115524546553E-3</v>
      </c>
      <c r="W1060" s="13">
        <f t="shared" si="1300"/>
        <v>7.6134345943598613E-3</v>
      </c>
      <c r="X1060" s="13">
        <f t="shared" si="1301"/>
        <v>1.5050568525026007E-2</v>
      </c>
      <c r="Y1060" s="13">
        <f t="shared" si="1302"/>
        <v>1.4876309116408016E-2</v>
      </c>
      <c r="Z1060" s="13">
        <f t="shared" si="1303"/>
        <v>6.9140087601276906E-2</v>
      </c>
      <c r="AA1060" s="13">
        <f t="shared" si="1304"/>
        <v>6.5511736047592403E-2</v>
      </c>
      <c r="AB1060" s="13">
        <f t="shared" si="1305"/>
        <v>3.1036897036634332E-2</v>
      </c>
      <c r="AC1060" s="13">
        <f t="shared" si="1306"/>
        <v>1.1475925178618851E-3</v>
      </c>
      <c r="AD1060" s="13">
        <f t="shared" si="1307"/>
        <v>1.8034736969009151E-3</v>
      </c>
      <c r="AE1060" s="13">
        <f t="shared" si="1308"/>
        <v>3.5651852159336007E-3</v>
      </c>
      <c r="AF1060" s="13">
        <f t="shared" si="1309"/>
        <v>3.5239065714552107E-3</v>
      </c>
      <c r="AG1060" s="13">
        <f t="shared" si="1310"/>
        <v>2.322070574593956E-3</v>
      </c>
      <c r="AH1060" s="13">
        <f t="shared" si="1311"/>
        <v>3.4169782815242425E-2</v>
      </c>
      <c r="AI1060" s="13">
        <f t="shared" si="1312"/>
        <v>3.2376612038807699E-2</v>
      </c>
      <c r="AJ1060" s="13">
        <f t="shared" si="1313"/>
        <v>1.53387718730812E-2</v>
      </c>
      <c r="AK1060" s="13">
        <f t="shared" si="1314"/>
        <v>4.8446066004356261E-3</v>
      </c>
      <c r="AL1060" s="13">
        <f t="shared" si="1315"/>
        <v>8.5982321442743589E-5</v>
      </c>
      <c r="AM1060" s="13">
        <f t="shared" si="1316"/>
        <v>3.4176610675270961E-4</v>
      </c>
      <c r="AN1060" s="13">
        <f t="shared" si="1317"/>
        <v>6.7561809922470333E-4</v>
      </c>
      <c r="AO1060" s="13">
        <f t="shared" si="1318"/>
        <v>6.6779561662368115E-4</v>
      </c>
      <c r="AP1060" s="13">
        <f t="shared" si="1319"/>
        <v>4.4004246984457424E-4</v>
      </c>
      <c r="AQ1060" s="13">
        <f t="shared" si="1320"/>
        <v>2.174737716675134E-4</v>
      </c>
      <c r="AR1060" s="13">
        <f t="shared" si="1321"/>
        <v>1.3509662462380485E-2</v>
      </c>
      <c r="AS1060" s="13">
        <f t="shared" si="1322"/>
        <v>1.280069887141989E-2</v>
      </c>
      <c r="AT1060" s="13">
        <f t="shared" si="1323"/>
        <v>6.064470228366375E-3</v>
      </c>
      <c r="AU1060" s="13">
        <f t="shared" si="1324"/>
        <v>1.9154057925621487E-3</v>
      </c>
      <c r="AV1060" s="13">
        <f t="shared" si="1325"/>
        <v>4.5372215692724826E-4</v>
      </c>
      <c r="AW1060" s="13">
        <f t="shared" si="1326"/>
        <v>4.4737131366645984E-6</v>
      </c>
      <c r="AX1060" s="13">
        <f t="shared" si="1327"/>
        <v>5.3971802641027429E-5</v>
      </c>
      <c r="AY1060" s="13">
        <f t="shared" si="1328"/>
        <v>1.0669380606089804E-4</v>
      </c>
      <c r="AZ1060" s="13">
        <f t="shared" si="1329"/>
        <v>1.0545847734115836E-4</v>
      </c>
      <c r="BA1060" s="13">
        <f t="shared" si="1330"/>
        <v>6.9491634386397E-5</v>
      </c>
      <c r="BB1060" s="13">
        <f t="shared" si="1331"/>
        <v>3.4343521057609487E-5</v>
      </c>
      <c r="BC1060" s="13">
        <f t="shared" si="1332"/>
        <v>1.3578353124650051E-5</v>
      </c>
      <c r="BD1060" s="13">
        <f t="shared" si="1333"/>
        <v>4.4510813553770958E-3</v>
      </c>
      <c r="BE1060" s="13">
        <f t="shared" si="1334"/>
        <v>4.2174963468579532E-3</v>
      </c>
      <c r="BF1060" s="13">
        <f t="shared" si="1335"/>
        <v>1.9980847366755485E-3</v>
      </c>
      <c r="BG1060" s="13">
        <f t="shared" si="1336"/>
        <v>6.3107624154159678E-4</v>
      </c>
      <c r="BH1060" s="13">
        <f t="shared" si="1337"/>
        <v>1.4948961447734779E-4</v>
      </c>
      <c r="BI1060" s="13">
        <f t="shared" si="1338"/>
        <v>2.8328931898302934E-5</v>
      </c>
      <c r="BJ1060" s="14">
        <f t="shared" si="1339"/>
        <v>0.17411966237616019</v>
      </c>
      <c r="BK1060" s="14">
        <f t="shared" si="1340"/>
        <v>0.21252571712178017</v>
      </c>
      <c r="BL1060" s="14">
        <f t="shared" si="1341"/>
        <v>0.53999566264520271</v>
      </c>
      <c r="BM1060" s="14">
        <f t="shared" si="1342"/>
        <v>0.55533176394562278</v>
      </c>
      <c r="BN1060" s="14">
        <f t="shared" si="1343"/>
        <v>0.44034714570587263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1.34782608695652</v>
      </c>
      <c r="F1061" s="10">
        <f>VLOOKUP(B1061,home!$B$2:$E$405,3,FALSE)</f>
        <v>0.74</v>
      </c>
      <c r="G1061" s="10">
        <f>VLOOKUP(C1061,away!$B$2:$E$405,4,FALSE)</f>
        <v>0.74</v>
      </c>
      <c r="H1061" s="10">
        <f>VLOOKUP(A1061,away!$A$2:$E$405,3,FALSE)</f>
        <v>1.2028985507246399</v>
      </c>
      <c r="I1061" s="10">
        <f>VLOOKUP(C1061,away!$B$2:$E$405,3,FALSE)</f>
        <v>0.85</v>
      </c>
      <c r="J1061" s="10">
        <f>VLOOKUP(B1061,home!$B$2:$E$405,4,FALSE)</f>
        <v>1.39</v>
      </c>
      <c r="K1061" s="12">
        <f t="shared" si="1288"/>
        <v>0.73806956521739031</v>
      </c>
      <c r="L1061" s="12">
        <f t="shared" si="1289"/>
        <v>1.4212246376811619</v>
      </c>
      <c r="M1061" s="13">
        <f t="shared" si="1290"/>
        <v>0.11540654590555288</v>
      </c>
      <c r="N1061" s="13">
        <f t="shared" si="1291"/>
        <v>8.5178059159752226E-2</v>
      </c>
      <c r="O1061" s="13">
        <f t="shared" si="1292"/>
        <v>0.16401862639065379</v>
      </c>
      <c r="P1061" s="13">
        <f t="shared" si="1293"/>
        <v>0.12105715626770343</v>
      </c>
      <c r="Q1061" s="13">
        <f t="shared" si="1294"/>
        <v>3.1433666545049727E-2</v>
      </c>
      <c r="R1061" s="13">
        <f t="shared" si="1295"/>
        <v>0.11655365643250941</v>
      </c>
      <c r="S1061" s="13">
        <f t="shared" si="1296"/>
        <v>3.1746108872404165E-2</v>
      </c>
      <c r="T1061" s="13">
        <f t="shared" si="1297"/>
        <v>4.4674301346478762E-2</v>
      </c>
      <c r="U1061" s="13">
        <f t="shared" si="1298"/>
        <v>8.6024706527639314E-2</v>
      </c>
      <c r="V1061" s="13">
        <f t="shared" si="1299"/>
        <v>3.7000536114431232E-3</v>
      </c>
      <c r="W1061" s="13">
        <f t="shared" si="1300"/>
        <v>7.7334108666977618E-3</v>
      </c>
      <c r="X1061" s="13">
        <f t="shared" si="1301"/>
        <v>1.0990914057062087E-2</v>
      </c>
      <c r="Y1061" s="13">
        <f t="shared" si="1302"/>
        <v>7.8102789242664285E-3</v>
      </c>
      <c r="Z1061" s="13">
        <f t="shared" si="1303"/>
        <v>5.5216309377902603E-2</v>
      </c>
      <c r="AA1061" s="13">
        <f t="shared" si="1304"/>
        <v>4.0753477455457487E-2</v>
      </c>
      <c r="AB1061" s="13">
        <f t="shared" si="1305"/>
        <v>1.503945069332311E-2</v>
      </c>
      <c r="AC1061" s="13">
        <f t="shared" si="1306"/>
        <v>2.4257612768230699E-4</v>
      </c>
      <c r="AD1061" s="13">
        <f t="shared" si="1307"/>
        <v>1.4269487990077644E-3</v>
      </c>
      <c r="AE1061" s="13">
        <f t="shared" si="1308"/>
        <v>2.0280147898593791E-3</v>
      </c>
      <c r="AF1061" s="13">
        <f t="shared" si="1309"/>
        <v>1.4411322924649671E-3</v>
      </c>
      <c r="AG1061" s="13">
        <f t="shared" si="1310"/>
        <v>6.8272424006971509E-4</v>
      </c>
      <c r="AH1061" s="13">
        <f t="shared" si="1311"/>
        <v>1.9618694822425155E-2</v>
      </c>
      <c r="AI1061" s="13">
        <f t="shared" si="1312"/>
        <v>1.4479961557720002E-2</v>
      </c>
      <c r="AJ1061" s="13">
        <f t="shared" si="1313"/>
        <v>5.3436094656354625E-3</v>
      </c>
      <c r="AK1061" s="13">
        <f t="shared" si="1314"/>
        <v>1.3146518383310326E-3</v>
      </c>
      <c r="AL1061" s="13">
        <f t="shared" si="1315"/>
        <v>1.0178131912789002E-5</v>
      </c>
      <c r="AM1061" s="13">
        <f t="shared" si="1316"/>
        <v>2.1063749593422769E-4</v>
      </c>
      <c r="AN1061" s="13">
        <f t="shared" si="1317"/>
        <v>2.9936319884118996E-4</v>
      </c>
      <c r="AO1061" s="13">
        <f t="shared" si="1318"/>
        <v>2.1273117690407198E-4</v>
      </c>
      <c r="AP1061" s="13">
        <f t="shared" si="1319"/>
        <v>1.0077959660632561E-4</v>
      </c>
      <c r="AQ1061" s="13">
        <f t="shared" si="1320"/>
        <v>3.5807611418119718E-5</v>
      </c>
      <c r="AR1061" s="13">
        <f t="shared" si="1321"/>
        <v>5.5765144881556941E-3</v>
      </c>
      <c r="AS1061" s="13">
        <f t="shared" si="1322"/>
        <v>4.1158556237015512E-3</v>
      </c>
      <c r="AT1061" s="13">
        <f t="shared" si="1323"/>
        <v>1.5188938853414769E-3</v>
      </c>
      <c r="AU1061" s="13">
        <f t="shared" si="1324"/>
        <v>3.7368311652177897E-4</v>
      </c>
      <c r="AV1061" s="13">
        <f t="shared" si="1325"/>
        <v>6.895103383507718E-5</v>
      </c>
      <c r="AW1061" s="13">
        <f t="shared" si="1326"/>
        <v>2.965688952071512E-7</v>
      </c>
      <c r="AX1061" s="13">
        <f t="shared" si="1327"/>
        <v>2.5910854173775857E-5</v>
      </c>
      <c r="AY1061" s="13">
        <f t="shared" si="1328"/>
        <v>3.6825144335134015E-5</v>
      </c>
      <c r="AZ1061" s="13">
        <f t="shared" si="1329"/>
        <v>2.6168401207628671E-5</v>
      </c>
      <c r="BA1061" s="13">
        <f t="shared" si="1330"/>
        <v>1.2397058841669112E-5</v>
      </c>
      <c r="BB1061" s="13">
        <f t="shared" si="1331"/>
        <v>4.4047513651408101E-6</v>
      </c>
      <c r="BC1061" s="13">
        <f t="shared" si="1332"/>
        <v>1.2520282325995699E-6</v>
      </c>
      <c r="BD1061" s="13">
        <f t="shared" si="1333"/>
        <v>1.3209132971588029E-3</v>
      </c>
      <c r="BE1061" s="13">
        <f t="shared" si="1334"/>
        <v>9.7492590292386726E-4</v>
      </c>
      <c r="BF1061" s="13">
        <f t="shared" si="1335"/>
        <v>3.5978156864509509E-4</v>
      </c>
      <c r="BG1061" s="13">
        <f t="shared" si="1336"/>
        <v>8.8514608647705356E-5</v>
      </c>
      <c r="BH1061" s="13">
        <f t="shared" si="1337"/>
        <v>1.6332484679999835E-5</v>
      </c>
      <c r="BI1061" s="13">
        <f t="shared" si="1338"/>
        <v>2.4109019733374346E-6</v>
      </c>
      <c r="BJ1061" s="14">
        <f t="shared" si="1339"/>
        <v>0.19436572833856866</v>
      </c>
      <c r="BK1061" s="14">
        <f t="shared" si="1340"/>
        <v>0.27219944406103375</v>
      </c>
      <c r="BL1061" s="14">
        <f t="shared" si="1341"/>
        <v>0.47756361209527926</v>
      </c>
      <c r="BM1061" s="14">
        <f t="shared" si="1342"/>
        <v>0.36566085459612291</v>
      </c>
      <c r="BN1061" s="14">
        <f t="shared" si="1343"/>
        <v>0.63364771070122139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1.34782608695652</v>
      </c>
      <c r="F1062" s="10">
        <f>VLOOKUP(B1062,home!$B$2:$E$405,3,FALSE)</f>
        <v>0.74</v>
      </c>
      <c r="G1062" s="10">
        <f>VLOOKUP(C1062,away!$B$2:$E$405,4,FALSE)</f>
        <v>0.74</v>
      </c>
      <c r="H1062" s="10">
        <f>VLOOKUP(A1062,away!$A$2:$E$405,3,FALSE)</f>
        <v>1.2028985507246399</v>
      </c>
      <c r="I1062" s="10">
        <f>VLOOKUP(C1062,away!$B$2:$E$405,3,FALSE)</f>
        <v>1.06</v>
      </c>
      <c r="J1062" s="10">
        <f>VLOOKUP(B1062,home!$B$2:$E$405,4,FALSE)</f>
        <v>0.83</v>
      </c>
      <c r="K1062" s="12">
        <f t="shared" si="1288"/>
        <v>0.73806956521739031</v>
      </c>
      <c r="L1062" s="12">
        <f t="shared" si="1289"/>
        <v>1.0583101449275383</v>
      </c>
      <c r="M1062" s="13">
        <f t="shared" si="1290"/>
        <v>0.16589840266290021</v>
      </c>
      <c r="N1062" s="13">
        <f t="shared" si="1291"/>
        <v>0.12244456192366632</v>
      </c>
      <c r="O1062" s="13">
        <f t="shared" si="1292"/>
        <v>0.17557196256542101</v>
      </c>
      <c r="P1062" s="13">
        <f t="shared" si="1293"/>
        <v>0.12958432207502424</v>
      </c>
      <c r="Q1062" s="13">
        <f t="shared" si="1294"/>
        <v>4.51863022911171E-2</v>
      </c>
      <c r="R1062" s="13">
        <f t="shared" si="1295"/>
        <v>9.2904794573911514E-2</v>
      </c>
      <c r="S1062" s="13">
        <f t="shared" si="1296"/>
        <v>2.5304789344121295E-2</v>
      </c>
      <c r="T1062" s="13">
        <f t="shared" si="1297"/>
        <v>4.782112212645169E-2</v>
      </c>
      <c r="U1062" s="13">
        <f t="shared" si="1298"/>
        <v>6.8570201337777845E-2</v>
      </c>
      <c r="V1062" s="13">
        <f t="shared" si="1299"/>
        <v>2.1961928504133149E-3</v>
      </c>
      <c r="W1062" s="13">
        <f t="shared" si="1300"/>
        <v>1.1116878161928792E-2</v>
      </c>
      <c r="X1062" s="13">
        <f t="shared" si="1301"/>
        <v>1.1765104938692645E-2</v>
      </c>
      <c r="Y1062" s="13">
        <f t="shared" si="1302"/>
        <v>6.2255649563777542E-3</v>
      </c>
      <c r="Z1062" s="13">
        <f t="shared" si="1303"/>
        <v>3.2774028869993158E-2</v>
      </c>
      <c r="AA1062" s="13">
        <f t="shared" si="1304"/>
        <v>2.418951323849805E-2</v>
      </c>
      <c r="AB1062" s="13">
        <f t="shared" si="1305"/>
        <v>8.92677175937928E-3</v>
      </c>
      <c r="AC1062" s="13">
        <f t="shared" si="1306"/>
        <v>1.0721628309055578E-4</v>
      </c>
      <c r="AD1062" s="13">
        <f t="shared" si="1307"/>
        <v>2.0512573578873707E-3</v>
      </c>
      <c r="AE1062" s="13">
        <f t="shared" si="1308"/>
        <v>2.1708664717094623E-3</v>
      </c>
      <c r="AF1062" s="13">
        <f t="shared" si="1309"/>
        <v>1.1487250051465873E-3</v>
      </c>
      <c r="AG1062" s="13">
        <f t="shared" si="1310"/>
        <v>4.0523577555952404E-4</v>
      </c>
      <c r="AH1062" s="13">
        <f t="shared" si="1311"/>
        <v>8.6712718108154438E-3</v>
      </c>
      <c r="AI1062" s="13">
        <f t="shared" si="1312"/>
        <v>6.400001815290368E-3</v>
      </c>
      <c r="AJ1062" s="13">
        <f t="shared" si="1313"/>
        <v>2.3618232786009347E-3</v>
      </c>
      <c r="AK1062" s="13">
        <f t="shared" si="1314"/>
        <v>5.8106329345243449E-4</v>
      </c>
      <c r="AL1062" s="13">
        <f t="shared" si="1315"/>
        <v>3.3498934617049391E-6</v>
      </c>
      <c r="AM1062" s="13">
        <f t="shared" si="1316"/>
        <v>3.02794125256981E-4</v>
      </c>
      <c r="AN1062" s="13">
        <f t="shared" si="1317"/>
        <v>3.2045009458392279E-4</v>
      </c>
      <c r="AO1062" s="13">
        <f t="shared" si="1318"/>
        <v>1.6956779302057732E-4</v>
      </c>
      <c r="AP1062" s="13">
        <f t="shared" si="1319"/>
        <v>5.9818438535549998E-5</v>
      </c>
      <c r="AQ1062" s="13">
        <f t="shared" si="1320"/>
        <v>1.5826615088974238E-5</v>
      </c>
      <c r="AR1062" s="13">
        <f t="shared" si="1321"/>
        <v>1.8353789853620345E-3</v>
      </c>
      <c r="AS1062" s="13">
        <f t="shared" si="1322"/>
        <v>1.354637369735292E-3</v>
      </c>
      <c r="AT1062" s="13">
        <f t="shared" si="1323"/>
        <v>4.9990830725387791E-4</v>
      </c>
      <c r="AU1062" s="13">
        <f t="shared" si="1324"/>
        <v>1.2298903566114379E-4</v>
      </c>
      <c r="AV1062" s="13">
        <f t="shared" si="1325"/>
        <v>2.2693616019231622E-5</v>
      </c>
      <c r="AW1062" s="13">
        <f t="shared" si="1326"/>
        <v>7.2683988495164423E-8</v>
      </c>
      <c r="AX1062" s="13">
        <f t="shared" si="1327"/>
        <v>3.7247188063133308E-5</v>
      </c>
      <c r="AY1062" s="13">
        <f t="shared" si="1328"/>
        <v>3.9419076997237887E-5</v>
      </c>
      <c r="AZ1062" s="13">
        <f t="shared" si="1329"/>
        <v>2.0858804544928308E-5</v>
      </c>
      <c r="BA1062" s="13">
        <f t="shared" si="1330"/>
        <v>7.3583614869860903E-6</v>
      </c>
      <c r="BB1062" s="13">
        <f t="shared" si="1331"/>
        <v>1.9468571529303661E-6</v>
      </c>
      <c r="BC1062" s="13">
        <f t="shared" si="1332"/>
        <v>4.120757351341902E-7</v>
      </c>
      <c r="BD1062" s="13">
        <f t="shared" si="1333"/>
        <v>3.2373336666590872E-4</v>
      </c>
      <c r="BE1062" s="13">
        <f t="shared" si="1334"/>
        <v>2.3893774518146926E-4</v>
      </c>
      <c r="BF1062" s="13">
        <f t="shared" si="1335"/>
        <v>8.8176338850055278E-5</v>
      </c>
      <c r="BG1062" s="13">
        <f t="shared" si="1336"/>
        <v>2.1693424025840533E-5</v>
      </c>
      <c r="BH1062" s="13">
        <f t="shared" si="1337"/>
        <v>4.0028140097071517E-6</v>
      </c>
      <c r="BI1062" s="13">
        <f t="shared" si="1338"/>
        <v>5.9087103915812761E-7</v>
      </c>
      <c r="BJ1062" s="14">
        <f t="shared" si="1339"/>
        <v>0.25131131843900356</v>
      </c>
      <c r="BK1062" s="14">
        <f t="shared" si="1340"/>
        <v>0.32313369218600857</v>
      </c>
      <c r="BL1062" s="14">
        <f t="shared" si="1341"/>
        <v>0.39269014554695064</v>
      </c>
      <c r="BM1062" s="14">
        <f t="shared" si="1342"/>
        <v>0.26827949255690675</v>
      </c>
      <c r="BN1062" s="14">
        <f t="shared" si="1343"/>
        <v>0.73159034609204032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1.34782608695652</v>
      </c>
      <c r="F1063" s="10">
        <f>VLOOKUP(B1063,home!$B$2:$E$405,3,FALSE)</f>
        <v>0.64</v>
      </c>
      <c r="G1063" s="10">
        <f>VLOOKUP(C1063,away!$B$2:$E$405,4,FALSE)</f>
        <v>0.95</v>
      </c>
      <c r="H1063" s="10">
        <f>VLOOKUP(A1063,away!$A$2:$E$405,3,FALSE)</f>
        <v>1.2028985507246399</v>
      </c>
      <c r="I1063" s="10">
        <f>VLOOKUP(C1063,away!$B$2:$E$405,3,FALSE)</f>
        <v>0.95</v>
      </c>
      <c r="J1063" s="10">
        <f>VLOOKUP(B1063,home!$B$2:$E$405,4,FALSE)</f>
        <v>1.19</v>
      </c>
      <c r="K1063" s="12">
        <f t="shared" si="1288"/>
        <v>0.8194782608695641</v>
      </c>
      <c r="L1063" s="12">
        <f t="shared" si="1289"/>
        <v>1.3598768115942053</v>
      </c>
      <c r="M1063" s="13">
        <f t="shared" si="1290"/>
        <v>0.11311445775012041</v>
      </c>
      <c r="N1063" s="13">
        <f t="shared" si="1291"/>
        <v>9.2694839116272451E-2</v>
      </c>
      <c r="O1063" s="13">
        <f t="shared" si="1292"/>
        <v>0.15382172815044118</v>
      </c>
      <c r="P1063" s="13">
        <f t="shared" si="1293"/>
        <v>0.1260535622686744</v>
      </c>
      <c r="Q1063" s="13">
        <f t="shared" si="1294"/>
        <v>3.7980702775293501E-2</v>
      </c>
      <c r="R1063" s="13">
        <f t="shared" si="1295"/>
        <v>0.1045893006155663</v>
      </c>
      <c r="S1063" s="13">
        <f t="shared" si="1296"/>
        <v>3.5118191070950135E-2</v>
      </c>
      <c r="T1063" s="13">
        <f t="shared" si="1297"/>
        <v>5.1649076992173304E-2</v>
      </c>
      <c r="U1063" s="13">
        <f t="shared" si="1298"/>
        <v>8.5708658174008301E-2</v>
      </c>
      <c r="V1063" s="13">
        <f t="shared" si="1299"/>
        <v>4.3483714273675911E-3</v>
      </c>
      <c r="W1063" s="13">
        <f t="shared" si="1300"/>
        <v>1.0374786752300448E-2</v>
      </c>
      <c r="X1063" s="13">
        <f t="shared" si="1301"/>
        <v>1.410843192968813E-2</v>
      </c>
      <c r="Y1063" s="13">
        <f t="shared" si="1302"/>
        <v>9.5928647145690892E-3</v>
      </c>
      <c r="Z1063" s="13">
        <f t="shared" si="1303"/>
        <v>4.7409521549321397E-2</v>
      </c>
      <c r="AA1063" s="13">
        <f t="shared" si="1304"/>
        <v>3.8851072267896018E-2</v>
      </c>
      <c r="AB1063" s="13">
        <f t="shared" si="1305"/>
        <v>1.5918804567506592E-2</v>
      </c>
      <c r="AC1063" s="13">
        <f t="shared" si="1306"/>
        <v>3.0286121210178695E-4</v>
      </c>
      <c r="AD1063" s="13">
        <f t="shared" si="1307"/>
        <v>2.1254780511669406E-3</v>
      </c>
      <c r="AE1063" s="13">
        <f t="shared" si="1308"/>
        <v>2.8903883153343639E-3</v>
      </c>
      <c r="AF1063" s="13">
        <f t="shared" si="1309"/>
        <v>1.965286023263021E-3</v>
      </c>
      <c r="AG1063" s="13">
        <f t="shared" si="1310"/>
        <v>8.9084896372852436E-4</v>
      </c>
      <c r="AH1063" s="13">
        <f t="shared" si="1311"/>
        <v>1.6117777250924489E-2</v>
      </c>
      <c r="AI1063" s="13">
        <f t="shared" si="1312"/>
        <v>1.3208168070670625E-2</v>
      </c>
      <c r="AJ1063" s="13">
        <f t="shared" si="1313"/>
        <v>5.4119032999130345E-3</v>
      </c>
      <c r="AK1063" s="13">
        <f t="shared" si="1314"/>
        <v>1.4783123680689961E-3</v>
      </c>
      <c r="AL1063" s="13">
        <f t="shared" si="1315"/>
        <v>1.3500214001918121E-5</v>
      </c>
      <c r="AM1063" s="13">
        <f t="shared" si="1316"/>
        <v>3.4835661137734304E-4</v>
      </c>
      <c r="AN1063" s="13">
        <f t="shared" si="1317"/>
        <v>4.7372207797758288E-4</v>
      </c>
      <c r="AO1063" s="13">
        <f t="shared" si="1318"/>
        <v>3.221018344909685E-4</v>
      </c>
      <c r="AP1063" s="13">
        <f t="shared" si="1319"/>
        <v>1.4600627189874092E-4</v>
      </c>
      <c r="AQ1063" s="13">
        <f t="shared" si="1320"/>
        <v>4.9637635875604117E-5</v>
      </c>
      <c r="AR1063" s="13">
        <f t="shared" si="1321"/>
        <v>4.3836383075945588E-3</v>
      </c>
      <c r="AS1063" s="13">
        <f t="shared" si="1322"/>
        <v>3.5922962965887878E-3</v>
      </c>
      <c r="AT1063" s="13">
        <f t="shared" si="1323"/>
        <v>1.4719043608283778E-3</v>
      </c>
      <c r="AU1063" s="13">
        <f t="shared" si="1324"/>
        <v>4.0206454192598878E-4</v>
      </c>
      <c r="AV1063" s="13">
        <f t="shared" si="1325"/>
        <v>8.2370787893706806E-5</v>
      </c>
      <c r="AW1063" s="13">
        <f t="shared" si="1326"/>
        <v>4.1790268119653191E-7</v>
      </c>
      <c r="AX1063" s="13">
        <f t="shared" si="1327"/>
        <v>4.7578445008986608E-5</v>
      </c>
      <c r="AY1063" s="13">
        <f t="shared" si="1328"/>
        <v>6.4700824099430922E-5</v>
      </c>
      <c r="AZ1063" s="13">
        <f t="shared" si="1329"/>
        <v>4.3992575191925836E-5</v>
      </c>
      <c r="BA1063" s="13">
        <f t="shared" si="1330"/>
        <v>1.9941494295271483E-5</v>
      </c>
      <c r="BB1063" s="13">
        <f t="shared" si="1331"/>
        <v>6.7794939201694566E-6</v>
      </c>
      <c r="BC1063" s="13">
        <f t="shared" si="1332"/>
        <v>1.8438553152764663E-6</v>
      </c>
      <c r="BD1063" s="13">
        <f t="shared" si="1333"/>
        <v>9.935346808189853E-4</v>
      </c>
      <c r="BE1063" s="13">
        <f t="shared" si="1334"/>
        <v>8.1418007235113947E-4</v>
      </c>
      <c r="BF1063" s="13">
        <f t="shared" si="1335"/>
        <v>3.3360143486248385E-4</v>
      </c>
      <c r="BG1063" s="13">
        <f t="shared" si="1336"/>
        <v>9.1126374554899799E-5</v>
      </c>
      <c r="BH1063" s="13">
        <f t="shared" si="1337"/>
        <v>1.8669020734899444E-5</v>
      </c>
      <c r="BI1063" s="13">
        <f t="shared" si="1338"/>
        <v>3.0597713287946466E-6</v>
      </c>
      <c r="BJ1063" s="14">
        <f t="shared" si="1339"/>
        <v>0.22579736475324097</v>
      </c>
      <c r="BK1063" s="14">
        <f t="shared" si="1340"/>
        <v>0.27901564476731566</v>
      </c>
      <c r="BL1063" s="14">
        <f t="shared" si="1341"/>
        <v>0.44729217041447816</v>
      </c>
      <c r="BM1063" s="14">
        <f t="shared" si="1342"/>
        <v>0.37119582788656991</v>
      </c>
      <c r="BN1063" s="14">
        <f t="shared" si="1343"/>
        <v>0.62825459067636824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1.36029411764706</v>
      </c>
      <c r="F1064" s="10">
        <f>VLOOKUP(B1064,home!$B$2:$E$405,3,FALSE)</f>
        <v>1.68</v>
      </c>
      <c r="G1064" s="10">
        <f>VLOOKUP(C1064,away!$B$2:$E$405,4,FALSE)</f>
        <v>1.05</v>
      </c>
      <c r="H1064" s="10">
        <f>VLOOKUP(A1064,away!$A$2:$E$405,3,FALSE)</f>
        <v>1.0661764705882399</v>
      </c>
      <c r="I1064" s="10">
        <f>VLOOKUP(C1064,away!$B$2:$E$405,3,FALSE)</f>
        <v>0.21</v>
      </c>
      <c r="J1064" s="10">
        <f>VLOOKUP(B1064,home!$B$2:$E$405,4,FALSE)</f>
        <v>0.4</v>
      </c>
      <c r="K1064" s="12">
        <f t="shared" si="1288"/>
        <v>2.3995588235294134</v>
      </c>
      <c r="L1064" s="12">
        <f t="shared" si="1289"/>
        <v>8.9558823529412163E-2</v>
      </c>
      <c r="M1064" s="13">
        <f t="shared" si="1290"/>
        <v>8.2983154712168564E-2</v>
      </c>
      <c r="N1064" s="13">
        <f t="shared" si="1291"/>
        <v>0.19912296109389049</v>
      </c>
      <c r="O1064" s="13">
        <f t="shared" si="1292"/>
        <v>7.4318737087810107E-3</v>
      </c>
      <c r="P1064" s="13">
        <f t="shared" si="1293"/>
        <v>1.783321813326174E-2</v>
      </c>
      <c r="Q1064" s="13">
        <f t="shared" si="1294"/>
        <v>0.23890362913007457</v>
      </c>
      <c r="R1064" s="13">
        <f t="shared" si="1295"/>
        <v>3.3279493298879812E-4</v>
      </c>
      <c r="S1064" s="13">
        <f t="shared" si="1296"/>
        <v>9.5809706828927277E-4</v>
      </c>
      <c r="T1064" s="13">
        <f t="shared" si="1297"/>
        <v>2.1395927961796478E-2</v>
      </c>
      <c r="U1064" s="13">
        <f t="shared" si="1298"/>
        <v>7.9856101787915035E-4</v>
      </c>
      <c r="V1064" s="13">
        <f t="shared" si="1299"/>
        <v>2.2877406158052609E-5</v>
      </c>
      <c r="W1064" s="13">
        <f t="shared" si="1300"/>
        <v>0.191087770417423</v>
      </c>
      <c r="X1064" s="13">
        <f t="shared" si="1301"/>
        <v>1.7113595909442808E-2</v>
      </c>
      <c r="Y1064" s="13">
        <f t="shared" si="1302"/>
        <v>7.6633675800372896E-4</v>
      </c>
      <c r="Z1064" s="13">
        <f t="shared" si="1303"/>
        <v>9.934907558342109E-6</v>
      </c>
      <c r="AA1064" s="13">
        <f t="shared" si="1304"/>
        <v>2.383939509256887E-5</v>
      </c>
      <c r="AB1064" s="13">
        <f t="shared" si="1305"/>
        <v>2.860201542098872E-5</v>
      </c>
      <c r="AC1064" s="13">
        <f t="shared" si="1306"/>
        <v>3.0727454246201358E-7</v>
      </c>
      <c r="AD1064" s="13">
        <f t="shared" si="1307"/>
        <v>0.11463158639342254</v>
      </c>
      <c r="AE1064" s="13">
        <f t="shared" si="1308"/>
        <v>1.0266270016705091E-2</v>
      </c>
      <c r="AF1064" s="13">
        <f t="shared" si="1309"/>
        <v>4.5971753236569314E-4</v>
      </c>
      <c r="AG1064" s="13">
        <f t="shared" si="1310"/>
        <v>1.3723920451505318E-5</v>
      </c>
      <c r="AH1064" s="13">
        <f t="shared" si="1311"/>
        <v>2.2243965819964583E-7</v>
      </c>
      <c r="AI1064" s="13">
        <f t="shared" si="1312"/>
        <v>5.3375704453582701E-7</v>
      </c>
      <c r="AJ1064" s="13">
        <f t="shared" si="1313"/>
        <v>6.4039071291846304E-7</v>
      </c>
      <c r="AK1064" s="13">
        <f t="shared" si="1314"/>
        <v>5.1221839522992981E-7</v>
      </c>
      <c r="AL1064" s="13">
        <f t="shared" si="1315"/>
        <v>2.6413524342524194E-9</v>
      </c>
      <c r="AM1064" s="13">
        <f t="shared" si="1316"/>
        <v>5.50130469171023E-2</v>
      </c>
      <c r="AN1064" s="13">
        <f t="shared" si="1317"/>
        <v>4.9269037606640359E-3</v>
      </c>
      <c r="AO1064" s="13">
        <f t="shared" si="1318"/>
        <v>2.2062385222385372E-4</v>
      </c>
      <c r="AP1064" s="13">
        <f t="shared" si="1319"/>
        <v>6.5862708825650768E-6</v>
      </c>
      <c r="AQ1064" s="13">
        <f t="shared" si="1320"/>
        <v>1.4746466792213773E-7</v>
      </c>
      <c r="AR1064" s="13">
        <f t="shared" si="1321"/>
        <v>3.9842868189289678E-9</v>
      </c>
      <c r="AS1064" s="13">
        <f t="shared" si="1322"/>
        <v>9.5605305918329411E-9</v>
      </c>
      <c r="AT1064" s="13">
        <f t="shared" si="1323"/>
        <v>1.1470527769627813E-8</v>
      </c>
      <c r="AU1064" s="13">
        <f t="shared" si="1324"/>
        <v>9.1747353733831935E-9</v>
      </c>
      <c r="AV1064" s="13">
        <f t="shared" si="1325"/>
        <v>5.5038293046872663E-9</v>
      </c>
      <c r="AW1064" s="13">
        <f t="shared" si="1326"/>
        <v>1.5767528793520183E-11</v>
      </c>
      <c r="AX1064" s="13">
        <f t="shared" si="1327"/>
        <v>2.2001173689861712E-2</v>
      </c>
      <c r="AY1064" s="13">
        <f t="shared" si="1328"/>
        <v>1.9703992319302708E-3</v>
      </c>
      <c r="AZ1064" s="13">
        <f t="shared" si="1329"/>
        <v>8.8233318547466163E-5</v>
      </c>
      <c r="BA1064" s="13">
        <f t="shared" si="1330"/>
        <v>2.6340240684023116E-6</v>
      </c>
      <c r="BB1064" s="13">
        <f t="shared" si="1331"/>
        <v>5.8975024178566673E-8</v>
      </c>
      <c r="BC1064" s="13">
        <f t="shared" si="1332"/>
        <v>1.0563467566102135E-9</v>
      </c>
      <c r="BD1064" s="13">
        <f t="shared" si="1333"/>
        <v>5.9471340017837104E-11</v>
      </c>
      <c r="BE1064" s="13">
        <f t="shared" si="1334"/>
        <v>1.4270497868691893E-10</v>
      </c>
      <c r="BF1064" s="13">
        <f t="shared" si="1335"/>
        <v>1.7121449538488666E-10</v>
      </c>
      <c r="BG1064" s="13">
        <f t="shared" si="1336"/>
        <v>1.3694641770564692E-10</v>
      </c>
      <c r="BH1064" s="13">
        <f t="shared" si="1337"/>
        <v>8.2152746239082433E-11</v>
      </c>
      <c r="BI1064" s="13">
        <f t="shared" si="1338"/>
        <v>3.9426069423032643E-11</v>
      </c>
      <c r="BJ1064" s="14">
        <f t="shared" si="1339"/>
        <v>0.87799132769489563</v>
      </c>
      <c r="BK1064" s="14">
        <f t="shared" si="1340"/>
        <v>0.10376805646770278</v>
      </c>
      <c r="BL1064" s="14">
        <f t="shared" si="1341"/>
        <v>8.6176202017993059E-3</v>
      </c>
      <c r="BM1064" s="14">
        <f t="shared" si="1342"/>
        <v>0.44180890834462777</v>
      </c>
      <c r="BN1064" s="14">
        <f t="shared" si="1343"/>
        <v>0.54660763171116511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1.36029411764706</v>
      </c>
      <c r="F1065" s="10">
        <f>VLOOKUP(B1065,home!$B$2:$E$405,3,FALSE)</f>
        <v>1.1599999999999999</v>
      </c>
      <c r="G1065" s="10">
        <f>VLOOKUP(C1065,away!$B$2:$E$405,4,FALSE)</f>
        <v>0.32</v>
      </c>
      <c r="H1065" s="10">
        <f>VLOOKUP(A1065,away!$A$2:$E$405,3,FALSE)</f>
        <v>1.0661764705882399</v>
      </c>
      <c r="I1065" s="10">
        <f>VLOOKUP(C1065,away!$B$2:$E$405,3,FALSE)</f>
        <v>0.42</v>
      </c>
      <c r="J1065" s="10">
        <f>VLOOKUP(B1065,home!$B$2:$E$405,4,FALSE)</f>
        <v>0.54</v>
      </c>
      <c r="K1065" s="12">
        <f t="shared" si="1288"/>
        <v>0.50494117647058867</v>
      </c>
      <c r="L1065" s="12">
        <f t="shared" si="1289"/>
        <v>0.24180882352941285</v>
      </c>
      <c r="M1065" s="13">
        <f t="shared" si="1290"/>
        <v>0.4739042414280526</v>
      </c>
      <c r="N1065" s="13">
        <f t="shared" si="1291"/>
        <v>0.23929376520108275</v>
      </c>
      <c r="O1065" s="13">
        <f t="shared" si="1292"/>
        <v>0.11459422708531623</v>
      </c>
      <c r="P1065" s="13">
        <f t="shared" si="1293"/>
        <v>5.7863343841197373E-2</v>
      </c>
      <c r="Q1065" s="13">
        <f t="shared" si="1294"/>
        <v>6.0414637661355762E-2</v>
      </c>
      <c r="R1065" s="13">
        <f t="shared" si="1295"/>
        <v>1.3854947617381349E-2</v>
      </c>
      <c r="S1065" s="13">
        <f t="shared" si="1296"/>
        <v>1.7662674585879115E-3</v>
      </c>
      <c r="T1065" s="13">
        <f t="shared" si="1297"/>
        <v>1.4608792456848195E-2</v>
      </c>
      <c r="U1065" s="13">
        <f t="shared" si="1298"/>
        <v>6.9959335498589173E-3</v>
      </c>
      <c r="V1065" s="13">
        <f t="shared" si="1299"/>
        <v>2.3962211100757526E-5</v>
      </c>
      <c r="W1065" s="13">
        <f t="shared" si="1300"/>
        <v>1.0168612738923105E-2</v>
      </c>
      <c r="X1065" s="13">
        <f t="shared" si="1301"/>
        <v>2.4588602833251968E-3</v>
      </c>
      <c r="Y1065" s="13">
        <f t="shared" si="1302"/>
        <v>2.9728705616703232E-4</v>
      </c>
      <c r="Z1065" s="13">
        <f t="shared" si="1303"/>
        <v>1.1167495278068755E-3</v>
      </c>
      <c r="AA1065" s="13">
        <f t="shared" si="1304"/>
        <v>5.6389282039377806E-4</v>
      </c>
      <c r="AB1065" s="13">
        <f t="shared" si="1305"/>
        <v>1.4236635206647631E-4</v>
      </c>
      <c r="AC1065" s="13">
        <f t="shared" si="1306"/>
        <v>1.8286047302778128E-7</v>
      </c>
      <c r="AD1065" s="13">
        <f t="shared" si="1307"/>
        <v>1.2836378198664118E-3</v>
      </c>
      <c r="AE1065" s="13">
        <f t="shared" si="1308"/>
        <v>3.1039495105975739E-4</v>
      </c>
      <c r="AF1065" s="13">
        <f t="shared" si="1309"/>
        <v>3.7528118972614811E-5</v>
      </c>
      <c r="AG1065" s="13">
        <f t="shared" si="1310"/>
        <v>3.0248767660132758E-6</v>
      </c>
      <c r="AH1065" s="13">
        <f t="shared" si="1311"/>
        <v>6.7509972374001962E-5</v>
      </c>
      <c r="AI1065" s="13">
        <f t="shared" si="1312"/>
        <v>3.4088564874025488E-5</v>
      </c>
      <c r="AJ1065" s="13">
        <f t="shared" si="1313"/>
        <v>8.6063600258422062E-6</v>
      </c>
      <c r="AK1065" s="13">
        <f t="shared" si="1314"/>
        <v>1.4485685188594034E-6</v>
      </c>
      <c r="AL1065" s="13">
        <f t="shared" si="1315"/>
        <v>8.9308493157910642E-10</v>
      </c>
      <c r="AM1065" s="13">
        <f t="shared" si="1316"/>
        <v>1.2963231818509757E-4</v>
      </c>
      <c r="AN1065" s="13">
        <f t="shared" si="1317"/>
        <v>3.1346238351728953E-5</v>
      </c>
      <c r="AO1065" s="13">
        <f t="shared" si="1318"/>
        <v>3.7898985089520697E-6</v>
      </c>
      <c r="AP1065" s="13">
        <f t="shared" si="1319"/>
        <v>3.0547696658185871E-7</v>
      </c>
      <c r="AQ1065" s="13">
        <f t="shared" si="1320"/>
        <v>1.8466756476123252E-8</v>
      </c>
      <c r="AR1065" s="13">
        <f t="shared" si="1321"/>
        <v>3.2649013992521172E-6</v>
      </c>
      <c r="AS1065" s="13">
        <f t="shared" si="1322"/>
        <v>1.6485831535988351E-6</v>
      </c>
      <c r="AT1065" s="13">
        <f t="shared" si="1323"/>
        <v>4.1621875854389447E-7</v>
      </c>
      <c r="AU1065" s="13">
        <f t="shared" si="1324"/>
        <v>7.0055329869427324E-8</v>
      </c>
      <c r="AV1065" s="13">
        <f t="shared" si="1325"/>
        <v>8.8434551705759495E-9</v>
      </c>
      <c r="AW1065" s="13">
        <f t="shared" si="1326"/>
        <v>3.0290273363402638E-12</v>
      </c>
      <c r="AX1065" s="13">
        <f t="shared" si="1327"/>
        <v>1.0909449208832138E-5</v>
      </c>
      <c r="AY1065" s="13">
        <f t="shared" si="1328"/>
        <v>2.638001078541583E-6</v>
      </c>
      <c r="AZ1065" s="13">
        <f t="shared" si="1329"/>
        <v>3.1894596863573123E-7</v>
      </c>
      <c r="BA1065" s="13">
        <f t="shared" si="1330"/>
        <v>2.5707983148418396E-8</v>
      </c>
      <c r="BB1065" s="13">
        <f t="shared" si="1331"/>
        <v>1.5541042901082557E-9</v>
      </c>
      <c r="BC1065" s="13">
        <f t="shared" si="1332"/>
        <v>7.5159226006618176E-11</v>
      </c>
      <c r="BD1065" s="13">
        <f t="shared" si="1333"/>
        <v>1.3158032771544798E-7</v>
      </c>
      <c r="BE1065" s="13">
        <f t="shared" si="1334"/>
        <v>6.6440325477023908E-8</v>
      </c>
      <c r="BF1065" s="13">
        <f t="shared" si="1335"/>
        <v>1.6774228055728639E-8</v>
      </c>
      <c r="BG1065" s="13">
        <f t="shared" si="1336"/>
        <v>2.8233328162818581E-9</v>
      </c>
      <c r="BH1065" s="13">
        <f t="shared" si="1337"/>
        <v>3.564042484553454E-10</v>
      </c>
      <c r="BI1065" s="13">
        <f t="shared" si="1338"/>
        <v>3.5992636102831636E-11</v>
      </c>
      <c r="BJ1065" s="14">
        <f t="shared" si="1339"/>
        <v>0.32905552729663828</v>
      </c>
      <c r="BK1065" s="14">
        <f t="shared" si="1340"/>
        <v>0.53356063669357512</v>
      </c>
      <c r="BL1065" s="14">
        <f t="shared" si="1341"/>
        <v>0.13626864750351686</v>
      </c>
      <c r="BM1065" s="14">
        <f t="shared" si="1342"/>
        <v>4.0073760189101651E-2</v>
      </c>
      <c r="BN1065" s="14">
        <f t="shared" si="1343"/>
        <v>0.95992516283438611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1.36029411764706</v>
      </c>
      <c r="F1066" s="10">
        <f>VLOOKUP(B1066,home!$B$2:$E$405,3,FALSE)</f>
        <v>0.63</v>
      </c>
      <c r="G1066" s="10">
        <f>VLOOKUP(C1066,away!$B$2:$E$405,4,FALSE)</f>
        <v>1.47</v>
      </c>
      <c r="H1066" s="10">
        <f>VLOOKUP(A1066,away!$A$2:$E$405,3,FALSE)</f>
        <v>1.0661764705882399</v>
      </c>
      <c r="I1066" s="10">
        <f>VLOOKUP(C1066,away!$B$2:$E$405,3,FALSE)</f>
        <v>0.63</v>
      </c>
      <c r="J1066" s="10">
        <f>VLOOKUP(B1066,home!$B$2:$E$405,4,FALSE)</f>
        <v>1.21</v>
      </c>
      <c r="K1066" s="12">
        <f t="shared" si="1288"/>
        <v>1.2597683823529422</v>
      </c>
      <c r="L1066" s="12">
        <f t="shared" si="1289"/>
        <v>0.81274632352941534</v>
      </c>
      <c r="M1066" s="13">
        <f t="shared" si="1290"/>
        <v>0.12586886022667904</v>
      </c>
      <c r="N1066" s="13">
        <f t="shared" si="1291"/>
        <v>0.15856561043637202</v>
      </c>
      <c r="O1066" s="13">
        <f t="shared" si="1292"/>
        <v>0.10229945339607124</v>
      </c>
      <c r="P1066" s="13">
        <f t="shared" si="1293"/>
        <v>0.12887361692035887</v>
      </c>
      <c r="Q1066" s="13">
        <f t="shared" si="1294"/>
        <v>9.9877971278117622E-2</v>
      </c>
      <c r="R1066" s="13">
        <f t="shared" si="1295"/>
        <v>4.1571752323362826E-2</v>
      </c>
      <c r="S1066" s="13">
        <f t="shared" si="1296"/>
        <v>3.2987525882543715E-2</v>
      </c>
      <c r="T1066" s="13">
        <f t="shared" si="1297"/>
        <v>8.1175453957866628E-2</v>
      </c>
      <c r="U1066" s="13">
        <f t="shared" si="1298"/>
        <v>5.2370779175979952E-2</v>
      </c>
      <c r="V1066" s="13">
        <f t="shared" si="1299"/>
        <v>3.7527786778161864E-3</v>
      </c>
      <c r="W1066" s="13">
        <f t="shared" si="1300"/>
        <v>4.1941036769909283E-2</v>
      </c>
      <c r="X1066" s="13">
        <f t="shared" si="1301"/>
        <v>3.4087423439755793E-2</v>
      </c>
      <c r="Y1066" s="13">
        <f t="shared" si="1302"/>
        <v>1.3852214039625967E-2</v>
      </c>
      <c r="Z1066" s="13">
        <f t="shared" si="1303"/>
        <v>1.1262429621162858E-2</v>
      </c>
      <c r="AA1066" s="13">
        <f t="shared" si="1304"/>
        <v>1.4188052745216192E-2</v>
      </c>
      <c r="AB1066" s="13">
        <f t="shared" si="1305"/>
        <v>8.9368301277896137E-3</v>
      </c>
      <c r="AC1066" s="13">
        <f t="shared" si="1306"/>
        <v>2.4014784159123544E-4</v>
      </c>
      <c r="AD1066" s="13">
        <f t="shared" si="1307"/>
        <v>1.3208998011458474E-2</v>
      </c>
      <c r="AE1066" s="13">
        <f t="shared" si="1308"/>
        <v>1.0735564571320234E-2</v>
      </c>
      <c r="AF1066" s="13">
        <f t="shared" si="1309"/>
        <v>4.3626453181765815E-3</v>
      </c>
      <c r="AG1066" s="13">
        <f t="shared" si="1310"/>
        <v>1.1819079810702778E-3</v>
      </c>
      <c r="AH1066" s="13">
        <f t="shared" si="1311"/>
        <v>2.2883745671522238E-3</v>
      </c>
      <c r="AI1066" s="13">
        <f t="shared" si="1312"/>
        <v>2.8828219266789708E-3</v>
      </c>
      <c r="AJ1066" s="13">
        <f t="shared" si="1313"/>
        <v>1.81584395759198E-3</v>
      </c>
      <c r="AK1066" s="13">
        <f t="shared" si="1314"/>
        <v>7.6251426835367104E-4</v>
      </c>
      <c r="AL1066" s="13">
        <f t="shared" si="1315"/>
        <v>9.835227199402275E-6</v>
      </c>
      <c r="AM1066" s="13">
        <f t="shared" si="1316"/>
        <v>3.3280556114796559E-3</v>
      </c>
      <c r="AN1066" s="13">
        <f t="shared" si="1317"/>
        <v>2.7048649627315307E-3</v>
      </c>
      <c r="AO1066" s="13">
        <f t="shared" si="1318"/>
        <v>1.0991845270517902E-3</v>
      </c>
      <c r="AP1066" s="13">
        <f t="shared" si="1319"/>
        <v>2.9778606108058728E-4</v>
      </c>
      <c r="AQ1066" s="13">
        <f t="shared" si="1320"/>
        <v>6.0506131585388283E-5</v>
      </c>
      <c r="AR1066" s="13">
        <f t="shared" si="1321"/>
        <v>3.7197360326223752E-4</v>
      </c>
      <c r="AS1066" s="13">
        <f t="shared" si="1322"/>
        <v>4.6860058445966405E-4</v>
      </c>
      <c r="AT1066" s="13">
        <f t="shared" si="1323"/>
        <v>2.9516410012719716E-4</v>
      </c>
      <c r="AU1066" s="13">
        <f t="shared" si="1324"/>
        <v>1.2394613364863369E-4</v>
      </c>
      <c r="AV1066" s="13">
        <f t="shared" si="1325"/>
        <v>3.9035855071360215E-5</v>
      </c>
      <c r="AW1066" s="13">
        <f t="shared" si="1326"/>
        <v>2.797226371023949E-7</v>
      </c>
      <c r="AX1066" s="13">
        <f t="shared" si="1327"/>
        <v>6.987632056757242E-4</v>
      </c>
      <c r="AY1066" s="13">
        <f t="shared" si="1328"/>
        <v>5.6791722643057354E-4</v>
      </c>
      <c r="AZ1066" s="13">
        <f t="shared" si="1329"/>
        <v>2.3078631892523555E-4</v>
      </c>
      <c r="BA1066" s="13">
        <f t="shared" si="1330"/>
        <v>6.2523577409124119E-5</v>
      </c>
      <c r="BB1066" s="13">
        <f t="shared" si="1331"/>
        <v>1.2703951918293104E-5</v>
      </c>
      <c r="BC1066" s="13">
        <f t="shared" si="1332"/>
        <v>2.0650180431774378E-6</v>
      </c>
      <c r="BD1066" s="13">
        <f t="shared" si="1333"/>
        <v>5.0386696416895467E-5</v>
      </c>
      <c r="BE1066" s="13">
        <f t="shared" si="1334"/>
        <v>6.3475567037221185E-5</v>
      </c>
      <c r="BF1066" s="13">
        <f t="shared" si="1335"/>
        <v>3.9982256202707945E-5</v>
      </c>
      <c r="BG1066" s="13">
        <f t="shared" si="1336"/>
        <v>1.6789460739768757E-5</v>
      </c>
      <c r="BH1066" s="13">
        <f t="shared" si="1337"/>
        <v>5.2877079491791815E-6</v>
      </c>
      <c r="BI1066" s="13">
        <f t="shared" si="1338"/>
        <v>1.3322574578984507E-6</v>
      </c>
      <c r="BJ1066" s="14">
        <f t="shared" si="1339"/>
        <v>0.46805398239600393</v>
      </c>
      <c r="BK1066" s="14">
        <f t="shared" si="1340"/>
        <v>0.29230068200261899</v>
      </c>
      <c r="BL1066" s="14">
        <f t="shared" si="1341"/>
        <v>0.2285923967105695</v>
      </c>
      <c r="BM1066" s="14">
        <f t="shared" si="1342"/>
        <v>0.3425845886456001</v>
      </c>
      <c r="BN1066" s="14">
        <f t="shared" si="1343"/>
        <v>0.65705726458096159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1.36029411764706</v>
      </c>
      <c r="F1067" s="10">
        <f>VLOOKUP(B1067,home!$B$2:$E$405,3,FALSE)</f>
        <v>0.53</v>
      </c>
      <c r="G1067" s="10">
        <f>VLOOKUP(C1067,away!$B$2:$E$405,4,FALSE)</f>
        <v>0.84</v>
      </c>
      <c r="H1067" s="10">
        <f>VLOOKUP(A1067,away!$A$2:$E$405,3,FALSE)</f>
        <v>1.0661764705882399</v>
      </c>
      <c r="I1067" s="10">
        <f>VLOOKUP(C1067,away!$B$2:$E$405,3,FALSE)</f>
        <v>1.05</v>
      </c>
      <c r="J1067" s="10">
        <f>VLOOKUP(B1067,home!$B$2:$E$405,4,FALSE)</f>
        <v>1.21</v>
      </c>
      <c r="K1067" s="12">
        <f t="shared" si="1288"/>
        <v>0.60560294117647107</v>
      </c>
      <c r="L1067" s="12">
        <f t="shared" si="1289"/>
        <v>1.3545772058823591</v>
      </c>
      <c r="M1067" s="13">
        <f t="shared" si="1290"/>
        <v>0.14083304797630394</v>
      </c>
      <c r="N1067" s="13">
        <f t="shared" si="1291"/>
        <v>8.5288908069296718E-2</v>
      </c>
      <c r="O1067" s="13">
        <f t="shared" si="1292"/>
        <v>0.19076923662363801</v>
      </c>
      <c r="P1067" s="13">
        <f t="shared" si="1293"/>
        <v>0.11553041078526534</v>
      </c>
      <c r="Q1067" s="13">
        <f t="shared" si="1294"/>
        <v>2.5825606788247874E-2</v>
      </c>
      <c r="R1067" s="13">
        <f t="shared" si="1295"/>
        <v>0.12920582975697911</v>
      </c>
      <c r="S1067" s="13">
        <f t="shared" si="1296"/>
        <v>2.3693437030592988E-2</v>
      </c>
      <c r="T1067" s="13">
        <f t="shared" si="1297"/>
        <v>3.498277828344129E-2</v>
      </c>
      <c r="U1067" s="13">
        <f t="shared" si="1298"/>
        <v>7.8247430517972949E-2</v>
      </c>
      <c r="V1067" s="13">
        <f t="shared" si="1299"/>
        <v>2.1596197707482185E-3</v>
      </c>
      <c r="W1067" s="13">
        <f t="shared" si="1300"/>
        <v>5.2133544762099828E-3</v>
      </c>
      <c r="X1067" s="13">
        <f t="shared" si="1301"/>
        <v>7.0618911396588069E-3</v>
      </c>
      <c r="Y1067" s="13">
        <f t="shared" si="1302"/>
        <v>4.782938384102208E-3</v>
      </c>
      <c r="Z1067" s="13">
        <f t="shared" si="1303"/>
        <v>5.8339757285306847E-2</v>
      </c>
      <c r="AA1067" s="13">
        <f t="shared" si="1304"/>
        <v>3.5330728599503286E-2</v>
      </c>
      <c r="AB1067" s="13">
        <f t="shared" si="1305"/>
        <v>1.0698196576883425E-2</v>
      </c>
      <c r="AC1067" s="13">
        <f t="shared" si="1306"/>
        <v>1.1072585715840925E-4</v>
      </c>
      <c r="AD1067" s="13">
        <f t="shared" si="1307"/>
        <v>7.8930570104707143E-4</v>
      </c>
      <c r="AE1067" s="13">
        <f t="shared" si="1308"/>
        <v>1.0691755111113586E-3</v>
      </c>
      <c r="AF1067" s="13">
        <f t="shared" si="1309"/>
        <v>7.2414038821953374E-4</v>
      </c>
      <c r="AG1067" s="13">
        <f t="shared" si="1310"/>
        <v>3.2696802124699431E-4</v>
      </c>
      <c r="AH1067" s="13">
        <f t="shared" si="1311"/>
        <v>1.9756426353846473E-2</v>
      </c>
      <c r="AI1067" s="13">
        <f t="shared" si="1312"/>
        <v>1.1964549907025768E-2</v>
      </c>
      <c r="AJ1067" s="13">
        <f t="shared" si="1313"/>
        <v>3.6228833067737387E-3</v>
      </c>
      <c r="AK1067" s="13">
        <f t="shared" si="1314"/>
        <v>7.3134292870710509E-4</v>
      </c>
      <c r="AL1067" s="13">
        <f t="shared" si="1315"/>
        <v>3.6332960042770703E-6</v>
      </c>
      <c r="AM1067" s="13">
        <f t="shared" si="1316"/>
        <v>9.5601170808292621E-5</v>
      </c>
      <c r="AN1067" s="13">
        <f t="shared" si="1317"/>
        <v>1.2949916683257915E-4</v>
      </c>
      <c r="AO1067" s="13">
        <f t="shared" si="1318"/>
        <v>8.7708309786084285E-5</v>
      </c>
      <c r="AP1067" s="13">
        <f t="shared" si="1319"/>
        <v>3.9602559067566145E-5</v>
      </c>
      <c r="AQ1067" s="13">
        <f t="shared" si="1320"/>
        <v>1.3411180951883698E-5</v>
      </c>
      <c r="AR1067" s="13">
        <f t="shared" si="1321"/>
        <v>5.3523209617227958E-3</v>
      </c>
      <c r="AS1067" s="13">
        <f t="shared" si="1322"/>
        <v>3.2413813165398033E-3</v>
      </c>
      <c r="AT1067" s="13">
        <f t="shared" si="1323"/>
        <v>9.8149502938548339E-4</v>
      </c>
      <c r="AU1067" s="13">
        <f t="shared" si="1324"/>
        <v>1.9813209218197853E-4</v>
      </c>
      <c r="AV1067" s="13">
        <f t="shared" si="1325"/>
        <v>2.9997344441713467E-5</v>
      </c>
      <c r="AW1067" s="13">
        <f t="shared" si="1326"/>
        <v>8.2792313686758526E-8</v>
      </c>
      <c r="AX1067" s="13">
        <f t="shared" si="1327"/>
        <v>9.6493917035693607E-6</v>
      </c>
      <c r="AY1067" s="13">
        <f t="shared" si="1328"/>
        <v>1.30708460522854E-5</v>
      </c>
      <c r="AZ1067" s="13">
        <f t="shared" si="1329"/>
        <v>8.8527350620116106E-6</v>
      </c>
      <c r="BA1067" s="13">
        <f t="shared" si="1330"/>
        <v>3.9972377082388282E-6</v>
      </c>
      <c r="BB1067" s="13">
        <f t="shared" si="1331"/>
        <v>1.3536417715184378E-6</v>
      </c>
      <c r="BC1067" s="13">
        <f t="shared" si="1332"/>
        <v>3.6672245772581873E-7</v>
      </c>
      <c r="BD1067" s="13">
        <f t="shared" si="1333"/>
        <v>1.2083553288860078E-3</v>
      </c>
      <c r="BE1067" s="13">
        <f t="shared" si="1334"/>
        <v>7.3178354115962824E-4</v>
      </c>
      <c r="BF1067" s="13">
        <f t="shared" si="1335"/>
        <v>2.2158513241540199E-4</v>
      </c>
      <c r="BG1067" s="13">
        <f t="shared" si="1336"/>
        <v>4.473086930391508E-5</v>
      </c>
      <c r="BH1067" s="13">
        <f t="shared" si="1337"/>
        <v>6.7722865029578239E-6</v>
      </c>
      <c r="BI1067" s="13">
        <f t="shared" si="1338"/>
        <v>8.2026332493619561E-7</v>
      </c>
      <c r="BJ1067" s="14">
        <f t="shared" si="1339"/>
        <v>0.16646817972478356</v>
      </c>
      <c r="BK1067" s="14">
        <f t="shared" si="1340"/>
        <v>0.28234394556212555</v>
      </c>
      <c r="BL1067" s="14">
        <f t="shared" si="1341"/>
        <v>0.49234399873719442</v>
      </c>
      <c r="BM1067" s="14">
        <f t="shared" si="1342"/>
        <v>0.31202985325594074</v>
      </c>
      <c r="BN1067" s="14">
        <f t="shared" si="1343"/>
        <v>0.68745303999973106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1.32085561497326</v>
      </c>
      <c r="F1068" s="10">
        <f>VLOOKUP(B1068,home!$B$2:$E$405,3,FALSE)</f>
        <v>0.85</v>
      </c>
      <c r="G1068" s="10">
        <f>VLOOKUP(C1068,away!$B$2:$E$405,4,FALSE)</f>
        <v>0.66</v>
      </c>
      <c r="H1068" s="10">
        <f>VLOOKUP(A1068,away!$A$2:$E$405,3,FALSE)</f>
        <v>1.0053475935828899</v>
      </c>
      <c r="I1068" s="10">
        <f>VLOOKUP(C1068,away!$B$2:$E$405,3,FALSE)</f>
        <v>0.66</v>
      </c>
      <c r="J1068" s="10">
        <f>VLOOKUP(B1068,home!$B$2:$E$405,4,FALSE)</f>
        <v>0.99</v>
      </c>
      <c r="K1068" s="12">
        <f t="shared" si="1288"/>
        <v>0.74099999999999888</v>
      </c>
      <c r="L1068" s="12">
        <f t="shared" si="1289"/>
        <v>0.65689411764706029</v>
      </c>
      <c r="M1068" s="13">
        <f t="shared" si="1290"/>
        <v>0.24711681531706162</v>
      </c>
      <c r="N1068" s="13">
        <f t="shared" si="1291"/>
        <v>0.1831135601499424</v>
      </c>
      <c r="O1068" s="13">
        <f t="shared" si="1292"/>
        <v>0.16232958235345274</v>
      </c>
      <c r="P1068" s="13">
        <f t="shared" si="1293"/>
        <v>0.1202862205239083</v>
      </c>
      <c r="Q1068" s="13">
        <f t="shared" si="1294"/>
        <v>6.7843574035553536E-2</v>
      </c>
      <c r="R1068" s="13">
        <f t="shared" si="1295"/>
        <v>5.3316673884043556E-2</v>
      </c>
      <c r="S1068" s="13">
        <f t="shared" si="1296"/>
        <v>1.4637586306462213E-2</v>
      </c>
      <c r="T1068" s="13">
        <f t="shared" si="1297"/>
        <v>4.4566044704107945E-2</v>
      </c>
      <c r="U1068" s="13">
        <f t="shared" si="1298"/>
        <v>3.9507655348076216E-2</v>
      </c>
      <c r="V1068" s="13">
        <f t="shared" si="1299"/>
        <v>7.9166335076424866E-4</v>
      </c>
      <c r="W1068" s="13">
        <f t="shared" si="1300"/>
        <v>1.6757362786781704E-2</v>
      </c>
      <c r="X1068" s="13">
        <f t="shared" si="1301"/>
        <v>1.1007813041914649E-2</v>
      </c>
      <c r="Y1068" s="13">
        <f t="shared" si="1302"/>
        <v>3.6154838176961621E-3</v>
      </c>
      <c r="Z1068" s="13">
        <f t="shared" si="1303"/>
        <v>1.1674469815644956E-2</v>
      </c>
      <c r="AA1068" s="13">
        <f t="shared" si="1304"/>
        <v>8.6507821333928984E-3</v>
      </c>
      <c r="AB1068" s="13">
        <f t="shared" si="1305"/>
        <v>3.2051147804220636E-3</v>
      </c>
      <c r="AC1068" s="13">
        <f t="shared" si="1306"/>
        <v>2.4084306107555141E-5</v>
      </c>
      <c r="AD1068" s="13">
        <f t="shared" si="1307"/>
        <v>3.1043014562513048E-3</v>
      </c>
      <c r="AE1068" s="13">
        <f t="shared" si="1308"/>
        <v>2.0391973660146851E-3</v>
      </c>
      <c r="AF1068" s="13">
        <f t="shared" si="1309"/>
        <v>6.6976837722821281E-4</v>
      </c>
      <c r="AG1068" s="13">
        <f t="shared" si="1310"/>
        <v>1.4665563572907681E-4</v>
      </c>
      <c r="AH1068" s="13">
        <f t="shared" si="1311"/>
        <v>1.9172226371363323E-3</v>
      </c>
      <c r="AI1068" s="13">
        <f t="shared" si="1312"/>
        <v>1.4206619741180201E-3</v>
      </c>
      <c r="AJ1068" s="13">
        <f t="shared" si="1313"/>
        <v>5.2635526141072547E-4</v>
      </c>
      <c r="AK1068" s="13">
        <f t="shared" si="1314"/>
        <v>1.3000974956844903E-4</v>
      </c>
      <c r="AL1068" s="13">
        <f t="shared" si="1315"/>
        <v>4.6892966824644457E-7</v>
      </c>
      <c r="AM1068" s="13">
        <f t="shared" si="1316"/>
        <v>4.6005747581644288E-4</v>
      </c>
      <c r="AN1068" s="13">
        <f t="shared" si="1317"/>
        <v>3.02209049643376E-4</v>
      </c>
      <c r="AO1068" s="13">
        <f t="shared" si="1318"/>
        <v>9.9259673505221028E-5</v>
      </c>
      <c r="AP1068" s="13">
        <f t="shared" si="1319"/>
        <v>2.1734365215049157E-5</v>
      </c>
      <c r="AQ1068" s="13">
        <f t="shared" si="1320"/>
        <v>3.5692941651396679E-6</v>
      </c>
      <c r="AR1068" s="13">
        <f t="shared" si="1321"/>
        <v>2.5188245451092823E-4</v>
      </c>
      <c r="AS1068" s="13">
        <f t="shared" si="1322"/>
        <v>1.8664489879259753E-4</v>
      </c>
      <c r="AT1068" s="13">
        <f t="shared" si="1323"/>
        <v>6.9151935002657264E-5</v>
      </c>
      <c r="AU1068" s="13">
        <f t="shared" si="1324"/>
        <v>1.7080527945656321E-5</v>
      </c>
      <c r="AV1068" s="13">
        <f t="shared" si="1325"/>
        <v>3.1641678019328282E-6</v>
      </c>
      <c r="AW1068" s="13">
        <f t="shared" si="1326"/>
        <v>6.3404311452779362E-9</v>
      </c>
      <c r="AX1068" s="13">
        <f t="shared" si="1327"/>
        <v>5.681709826333058E-5</v>
      </c>
      <c r="AY1068" s="13">
        <f t="shared" si="1328"/>
        <v>3.7322817630956856E-5</v>
      </c>
      <c r="AZ1068" s="13">
        <f t="shared" si="1329"/>
        <v>1.2258569677894772E-5</v>
      </c>
      <c r="BA1068" s="13">
        <f t="shared" si="1330"/>
        <v>2.6841941040585654E-6</v>
      </c>
      <c r="BB1068" s="13">
        <f t="shared" si="1331"/>
        <v>4.4080782939474811E-7</v>
      </c>
      <c r="BC1068" s="13">
        <f t="shared" si="1332"/>
        <v>5.7912814028435787E-8</v>
      </c>
      <c r="BD1068" s="13">
        <f t="shared" si="1333"/>
        <v>2.7576683784455325E-5</v>
      </c>
      <c r="BE1068" s="13">
        <f t="shared" si="1334"/>
        <v>2.0434322684281366E-5</v>
      </c>
      <c r="BF1068" s="13">
        <f t="shared" si="1335"/>
        <v>7.5709165545262331E-6</v>
      </c>
      <c r="BG1068" s="13">
        <f t="shared" si="1336"/>
        <v>1.8700163889679772E-6</v>
      </c>
      <c r="BH1068" s="13">
        <f t="shared" si="1337"/>
        <v>3.4642053605631714E-7</v>
      </c>
      <c r="BI1068" s="13">
        <f t="shared" si="1338"/>
        <v>5.1339523443546148E-8</v>
      </c>
      <c r="BJ1068" s="14">
        <f t="shared" si="1339"/>
        <v>0.33386017262988466</v>
      </c>
      <c r="BK1068" s="14">
        <f t="shared" si="1340"/>
        <v>0.38289416155160316</v>
      </c>
      <c r="BL1068" s="14">
        <f t="shared" si="1341"/>
        <v>0.2715898318051464</v>
      </c>
      <c r="BM1068" s="14">
        <f t="shared" si="1342"/>
        <v>0.16597489306111732</v>
      </c>
      <c r="BN1068" s="14">
        <f t="shared" si="1343"/>
        <v>0.83400642626396226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1.32085561497326</v>
      </c>
      <c r="F1069" s="10">
        <f>VLOOKUP(B1069,home!$B$2:$E$405,3,FALSE)</f>
        <v>0.47</v>
      </c>
      <c r="G1069" s="10">
        <f>VLOOKUP(C1069,away!$B$2:$E$405,4,FALSE)</f>
        <v>1.0900000000000001</v>
      </c>
      <c r="H1069" s="10">
        <f>VLOOKUP(A1069,away!$A$2:$E$405,3,FALSE)</f>
        <v>1.0053475935828899</v>
      </c>
      <c r="I1069" s="10">
        <f>VLOOKUP(C1069,away!$B$2:$E$405,3,FALSE)</f>
        <v>0.42</v>
      </c>
      <c r="J1069" s="10">
        <f>VLOOKUP(B1069,home!$B$2:$E$405,4,FALSE)</f>
        <v>0.99</v>
      </c>
      <c r="K1069" s="12">
        <f t="shared" si="1288"/>
        <v>0.67667433155080114</v>
      </c>
      <c r="L1069" s="12">
        <f t="shared" si="1289"/>
        <v>0.41802352941176563</v>
      </c>
      <c r="M1069" s="13">
        <f t="shared" si="1290"/>
        <v>0.33464069969469779</v>
      </c>
      <c r="N1069" s="13">
        <f t="shared" si="1291"/>
        <v>0.22644277177560201</v>
      </c>
      <c r="O1069" s="13">
        <f t="shared" si="1292"/>
        <v>0.13988768637120033</v>
      </c>
      <c r="P1069" s="13">
        <f t="shared" si="1293"/>
        <v>9.465840666742012E-2</v>
      </c>
      <c r="Q1069" s="13">
        <f t="shared" si="1294"/>
        <v>7.6614005612883049E-2</v>
      </c>
      <c r="R1069" s="13">
        <f t="shared" si="1295"/>
        <v>2.9238172189067657E-2</v>
      </c>
      <c r="S1069" s="13">
        <f t="shared" si="1296"/>
        <v>6.6939063008394821E-3</v>
      </c>
      <c r="T1069" s="13">
        <f t="shared" si="1297"/>
        <v>3.2026457028670199E-2</v>
      </c>
      <c r="U1069" s="13">
        <f t="shared" si="1298"/>
        <v>1.9784720621804582E-2</v>
      </c>
      <c r="V1069" s="13">
        <f t="shared" si="1299"/>
        <v>2.103863455131139E-4</v>
      </c>
      <c r="W1069" s="13">
        <f t="shared" si="1300"/>
        <v>1.7280910345175659E-2</v>
      </c>
      <c r="X1069" s="13">
        <f t="shared" si="1301"/>
        <v>7.2238271339386227E-3</v>
      </c>
      <c r="Y1069" s="13">
        <f t="shared" si="1302"/>
        <v>1.5098648571947512E-3</v>
      </c>
      <c r="Z1069" s="13">
        <f t="shared" si="1303"/>
        <v>4.074081310674332E-3</v>
      </c>
      <c r="AA1069" s="13">
        <f t="shared" si="1304"/>
        <v>2.7568262475841658E-3</v>
      </c>
      <c r="AB1069" s="13">
        <f t="shared" si="1305"/>
        <v>9.3273677914285926E-4</v>
      </c>
      <c r="AC1069" s="13">
        <f t="shared" si="1306"/>
        <v>3.7194437700311002E-6</v>
      </c>
      <c r="AD1069" s="13">
        <f t="shared" si="1307"/>
        <v>2.9233871141027645E-3</v>
      </c>
      <c r="AE1069" s="13">
        <f t="shared" si="1308"/>
        <v>1.2220445992741139E-3</v>
      </c>
      <c r="AF1069" s="13">
        <f t="shared" si="1309"/>
        <v>2.5542169824357595E-4</v>
      </c>
      <c r="AG1069" s="13">
        <f t="shared" si="1310"/>
        <v>3.5590759929375547E-5</v>
      </c>
      <c r="AH1069" s="13">
        <f t="shared" si="1311"/>
        <v>4.2576546214964889E-4</v>
      </c>
      <c r="AI1069" s="13">
        <f t="shared" si="1312"/>
        <v>2.881045594975316E-4</v>
      </c>
      <c r="AJ1069" s="13">
        <f t="shared" si="1313"/>
        <v>9.7476480107365092E-5</v>
      </c>
      <c r="AK1069" s="13">
        <f t="shared" si="1314"/>
        <v>2.1986610672858753E-5</v>
      </c>
      <c r="AL1069" s="13">
        <f t="shared" si="1315"/>
        <v>4.2084136362542355E-8</v>
      </c>
      <c r="AM1069" s="13">
        <f t="shared" si="1316"/>
        <v>3.9563620425994294E-4</v>
      </c>
      <c r="AN1069" s="13">
        <f t="shared" si="1317"/>
        <v>1.6538524246781559E-4</v>
      </c>
      <c r="AO1069" s="13">
        <f t="shared" si="1318"/>
        <v>3.4567461384508449E-5</v>
      </c>
      <c r="AP1069" s="13">
        <f t="shared" si="1319"/>
        <v>4.8166707369190491E-6</v>
      </c>
      <c r="AQ1069" s="13">
        <f t="shared" si="1320"/>
        <v>5.0337042536531747E-7</v>
      </c>
      <c r="AR1069" s="13">
        <f t="shared" si="1321"/>
        <v>3.5595996237885549E-5</v>
      </c>
      <c r="AS1069" s="13">
        <f t="shared" si="1322"/>
        <v>2.4086896960156041E-5</v>
      </c>
      <c r="AT1069" s="13">
        <f t="shared" si="1323"/>
        <v>8.1494924498233047E-6</v>
      </c>
      <c r="AU1069" s="13">
        <f t="shared" si="1324"/>
        <v>1.8381841186541623E-6</v>
      </c>
      <c r="AV1069" s="13">
        <f t="shared" si="1325"/>
        <v>3.1096300243940084E-7</v>
      </c>
      <c r="AW1069" s="13">
        <f t="shared" si="1326"/>
        <v>3.3067118269494078E-10</v>
      </c>
      <c r="AX1069" s="13">
        <f t="shared" si="1327"/>
        <v>4.4619477342482166E-5</v>
      </c>
      <c r="AY1069" s="13">
        <f t="shared" si="1328"/>
        <v>1.8651991399212709E-5</v>
      </c>
      <c r="AZ1069" s="13">
        <f t="shared" si="1329"/>
        <v>3.8984856376283963E-6</v>
      </c>
      <c r="BA1069" s="13">
        <f t="shared" si="1330"/>
        <v>5.4321957520083353E-7</v>
      </c>
      <c r="BB1069" s="13">
        <f t="shared" si="1331"/>
        <v>5.6769641017753089E-8</v>
      </c>
      <c r="BC1069" s="13">
        <f t="shared" si="1332"/>
        <v>4.7462091403360171E-9</v>
      </c>
      <c r="BD1069" s="13">
        <f t="shared" si="1333"/>
        <v>2.4799939967148088E-6</v>
      </c>
      <c r="BE1069" s="13">
        <f t="shared" si="1334"/>
        <v>1.6781482799769932E-6</v>
      </c>
      <c r="BF1069" s="13">
        <f t="shared" si="1335"/>
        <v>5.6777993279827914E-7</v>
      </c>
      <c r="BG1069" s="13">
        <f t="shared" si="1336"/>
        <v>1.2806736883141148E-7</v>
      </c>
      <c r="BH1069" s="13">
        <f t="shared" si="1337"/>
        <v>2.166497529936631E-8</v>
      </c>
      <c r="BI1069" s="13">
        <f t="shared" si="1338"/>
        <v>2.9320265357526643E-9</v>
      </c>
      <c r="BJ1069" s="14">
        <f t="shared" si="1339"/>
        <v>0.36620296456409335</v>
      </c>
      <c r="BK1069" s="14">
        <f t="shared" si="1340"/>
        <v>0.43622581252777609</v>
      </c>
      <c r="BL1069" s="14">
        <f t="shared" si="1341"/>
        <v>0.19350833544057605</v>
      </c>
      <c r="BM1069" s="14">
        <f t="shared" si="1342"/>
        <v>9.8510799871520921E-2</v>
      </c>
      <c r="BN1069" s="14">
        <f t="shared" si="1343"/>
        <v>0.90148174231087086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1.32085561497326</v>
      </c>
      <c r="F1070" s="10">
        <f>VLOOKUP(B1070,home!$B$2:$E$405,3,FALSE)</f>
        <v>0.42</v>
      </c>
      <c r="G1070" s="10">
        <f>VLOOKUP(C1070,away!$B$2:$E$405,4,FALSE)</f>
        <v>0.85</v>
      </c>
      <c r="H1070" s="10">
        <f>VLOOKUP(A1070,away!$A$2:$E$405,3,FALSE)</f>
        <v>1.0053475935828899</v>
      </c>
      <c r="I1070" s="10">
        <f>VLOOKUP(C1070,away!$B$2:$E$405,3,FALSE)</f>
        <v>0.95</v>
      </c>
      <c r="J1070" s="10">
        <f>VLOOKUP(B1070,home!$B$2:$E$405,4,FALSE)</f>
        <v>0.66</v>
      </c>
      <c r="K1070" s="12">
        <f t="shared" ref="K1070:K1133" si="1344">E1070*F1070*G1070</f>
        <v>0.47154545454545382</v>
      </c>
      <c r="L1070" s="12">
        <f t="shared" ref="L1070:L1133" si="1345">H1070*I1070*J1070</f>
        <v>0.630352941176472</v>
      </c>
      <c r="M1070" s="13">
        <f t="shared" ref="M1070:M1133" si="1346">_xlfn.POISSON.DIST(0,K1070,FALSE) * _xlfn.POISSON.DIST(0,L1070,FALSE)</f>
        <v>0.33223976209555101</v>
      </c>
      <c r="N1070" s="13">
        <f t="shared" ref="N1070:N1133" si="1347">_xlfn.POISSON.DIST(1,K1070,FALSE) * _xlfn.POISSON.DIST(0,L1070,FALSE)</f>
        <v>0.15666614963542003</v>
      </c>
      <c r="O1070" s="13">
        <f t="shared" ref="O1070:O1133" si="1348">_xlfn.POISSON.DIST(0,K1070,FALSE) * _xlfn.POISSON.DIST(1,L1070,FALSE)</f>
        <v>0.20942831121270186</v>
      </c>
      <c r="P1070" s="13">
        <f t="shared" ref="P1070:P1133" si="1349">_xlfn.POISSON.DIST(1,K1070,FALSE) * _xlfn.POISSON.DIST(1,L1070,FALSE)</f>
        <v>9.875496820548027E-2</v>
      </c>
      <c r="Q1070" s="13">
        <f t="shared" ref="Q1070:Q1133" si="1350">_xlfn.POISSON.DIST(2,K1070,FALSE) * _xlfn.POISSON.DIST(0,L1070,FALSE)</f>
        <v>3.6937605370860112E-2</v>
      </c>
      <c r="R1070" s="13">
        <f t="shared" ref="R1070:R1133" si="1351">_xlfn.POISSON.DIST(0,K1070,FALSE) * _xlfn.POISSON.DIST(2,L1070,FALSE)</f>
        <v>6.600687596927407E-2</v>
      </c>
      <c r="S1070" s="13">
        <f t="shared" ref="S1070:S1133" si="1352">_xlfn.POISSON.DIST(2,K1070,FALSE) * _xlfn.POISSON.DIST(2,L1070,FALSE)</f>
        <v>7.3384832716535467E-3</v>
      </c>
      <c r="T1070" s="13">
        <f t="shared" ref="T1070:T1133" si="1353">_xlfn.POISSON.DIST(2,K1070,FALSE) * _xlfn.POISSON.DIST(1,L1070,FALSE)</f>
        <v>2.3283728185537513E-2</v>
      </c>
      <c r="U1070" s="13">
        <f t="shared" ref="U1070:U1133" si="1354">_xlfn.POISSON.DIST(1,K1070,FALSE) * _xlfn.POISSON.DIST(2,L1070,FALSE)</f>
        <v>3.1125242332056737E-2</v>
      </c>
      <c r="V1070" s="13">
        <f t="shared" ref="V1070:V1133" si="1355">_xlfn.POISSON.DIST(3,K1070,FALSE) * _xlfn.POISSON.DIST(3,L1070,FALSE)</f>
        <v>2.4236569317611276E-4</v>
      </c>
      <c r="W1070" s="13">
        <f t="shared" ref="W1070:W1133" si="1356">_xlfn.POISSON.DIST(3,K1070,FALSE) * _xlfn.POISSON.DIST(0,L1070,FALSE)</f>
        <v>5.8059199714742766E-3</v>
      </c>
      <c r="X1070" s="13">
        <f t="shared" ref="X1070:X1133" si="1357">_xlfn.POISSON.DIST(3,K1070,FALSE) * _xlfn.POISSON.DIST(1,L1070,FALSE)</f>
        <v>3.6597787302540281E-3</v>
      </c>
      <c r="Y1070" s="13">
        <f t="shared" ref="Y1070:Y1133" si="1358">_xlfn.POISSON.DIST(3,K1070,FALSE) * _xlfn.POISSON.DIST(2,L1070,FALSE)</f>
        <v>1.1534761433353606E-3</v>
      </c>
      <c r="Z1070" s="13">
        <f t="shared" ref="Z1070:Z1133" si="1359">_xlfn.POISSON.DIST(0,K1070,FALSE) * _xlfn.POISSON.DIST(3,L1070,FALSE)</f>
        <v>1.38692094683675E-2</v>
      </c>
      <c r="AA1070" s="13">
        <f t="shared" ref="AA1070:AA1133" si="1360">_xlfn.POISSON.DIST(1,K1070,FALSE) * _xlfn.POISSON.DIST(3,L1070,FALSE)</f>
        <v>6.5399626829474649E-3</v>
      </c>
      <c r="AB1070" s="13">
        <f t="shared" ref="AB1070:AB1133" si="1361">_xlfn.POISSON.DIST(2,K1070,FALSE) * _xlfn.POISSON.DIST(3,L1070,FALSE)</f>
        <v>1.5419448380203839E-3</v>
      </c>
      <c r="AC1070" s="13">
        <f t="shared" ref="AC1070:AC1133" si="1362">_xlfn.POISSON.DIST(4,K1070,FALSE) * _xlfn.POISSON.DIST(4,L1070,FALSE)</f>
        <v>4.5025496370341558E-6</v>
      </c>
      <c r="AD1070" s="13">
        <f t="shared" ref="AD1070:AD1133" si="1363">_xlfn.POISSON.DIST(4,K1070,FALSE) * _xlfn.POISSON.DIST(0,L1070,FALSE)</f>
        <v>6.8443879300084131E-4</v>
      </c>
      <c r="AE1070" s="13">
        <f t="shared" ref="AE1070:AE1133" si="1364">_xlfn.POISSON.DIST(4,K1070,FALSE) * _xlfn.POISSON.DIST(1,L1070,FALSE)</f>
        <v>4.3143800622335476E-4</v>
      </c>
      <c r="AF1070" s="13">
        <f t="shared" ref="AF1070:AF1133" si="1365">_xlfn.POISSON.DIST(4,K1070,FALSE) * _xlfn.POISSON.DIST(2,L1070,FALSE)</f>
        <v>1.3597910807910236E-4</v>
      </c>
      <c r="AG1070" s="13">
        <f t="shared" ref="AG1070:AG1133" si="1366">_xlfn.POISSON.DIST(4,K1070,FALSE) * _xlfn.POISSON.DIST(3,L1070,FALSE)</f>
        <v>2.857161023873851E-5</v>
      </c>
      <c r="AH1070" s="13">
        <f t="shared" ref="AH1070:AH1133" si="1367">_xlfn.POISSON.DIST(0,K1070,FALSE) * _xlfn.POISSON.DIST(4,L1070,FALSE)</f>
        <v>2.185624245044507E-3</v>
      </c>
      <c r="AI1070" s="13">
        <f t="shared" ref="AI1070:AI1133" si="1368">_xlfn.POISSON.DIST(1,K1070,FALSE) * _xlfn.POISSON.DIST(4,L1070,FALSE)</f>
        <v>1.0306211780950765E-3</v>
      </c>
      <c r="AJ1070" s="13">
        <f t="shared" ref="AJ1070:AJ1133" si="1369">_xlfn.POISSON.DIST(2,K1070,FALSE) * _xlfn.POISSON.DIST(4,L1070,FALSE)</f>
        <v>2.4299236594450691E-4</v>
      </c>
      <c r="AK1070" s="13">
        <f t="shared" ref="AK1070:AK1133" si="1370">_xlfn.POISSON.DIST(3,K1070,FALSE) * _xlfn.POISSON.DIST(4,L1070,FALSE)</f>
        <v>3.8193981883459269E-5</v>
      </c>
      <c r="AL1070" s="13">
        <f t="shared" ref="AL1070:AL1133" si="1371">_xlfn.POISSON.DIST(5,K1070,FALSE) * _xlfn.POISSON.DIST(5,L1070,FALSE)</f>
        <v>5.3533525721828043E-8</v>
      </c>
      <c r="AM1070" s="13">
        <f t="shared" ref="AM1070:AM1133" si="1372">_xlfn.POISSON.DIST(5,K1070,FALSE) * _xlfn.POISSON.DIST(0,L1070,FALSE)</f>
        <v>6.4548800350824737E-5</v>
      </c>
      <c r="AN1070" s="13">
        <f t="shared" ref="AN1070:AN1133" si="1373">_xlfn.POISSON.DIST(5,K1070,FALSE) * _xlfn.POISSON.DIST(1,L1070,FALSE)</f>
        <v>4.0688526150555254E-5</v>
      </c>
      <c r="AO1070" s="13">
        <f t="shared" ref="AO1070:AO1133" si="1374">_xlfn.POISSON.DIST(5,K1070,FALSE) * _xlfn.POISSON.DIST(2,L1070,FALSE)</f>
        <v>1.2824066065569151E-5</v>
      </c>
      <c r="AP1070" s="13">
        <f t="shared" ref="AP1070:AP1133" si="1375">_xlfn.POISSON.DIST(5,K1070,FALSE) * _xlfn.POISSON.DIST(3,L1070,FALSE)</f>
        <v>2.6945625874243003E-6</v>
      </c>
      <c r="AQ1070" s="13">
        <f t="shared" ref="AQ1070:AQ1133" si="1376">_xlfn.POISSON.DIST(5,K1070,FALSE) * _xlfn.POISSON.DIST(4,L1070,FALSE)</f>
        <v>4.2463136304174806E-7</v>
      </c>
      <c r="AR1070" s="13">
        <f t="shared" ref="AR1070:AR1133" si="1377">_xlfn.POISSON.DIST(0,K1070,FALSE) * _xlfn.POISSON.DIST(5,L1070,FALSE)</f>
        <v>2.7554293423408228E-4</v>
      </c>
      <c r="AS1070" s="13">
        <f t="shared" ref="AS1070:AS1133" si="1378">_xlfn.POISSON.DIST(1,K1070,FALSE) * _xlfn.POISSON.DIST(5,L1070,FALSE)</f>
        <v>1.2993101817019841E-4</v>
      </c>
      <c r="AT1070" s="13">
        <f t="shared" ref="AT1070:AT1133" si="1379">_xlfn.POISSON.DIST(2,K1070,FALSE) * _xlfn.POISSON.DIST(5,L1070,FALSE)</f>
        <v>3.0634190511309912E-5</v>
      </c>
      <c r="AU1070" s="13">
        <f t="shared" ref="AU1070:AU1133" si="1380">_xlfn.POISSON.DIST(3,K1070,FALSE) * _xlfn.POISSON.DIST(5,L1070,FALSE)</f>
        <v>4.8151377630958881E-6</v>
      </c>
      <c r="AV1070" s="13">
        <f t="shared" ref="AV1070:AV1133" si="1381">_xlfn.POISSON.DIST(4,K1070,FALSE) * _xlfn.POISSON.DIST(5,L1070,FALSE)</f>
        <v>5.6763908129950743E-7</v>
      </c>
      <c r="AW1070" s="13">
        <f t="shared" ref="AW1070:AW1133" si="1382">_xlfn.POISSON.DIST(6,K1070,FALSE) * _xlfn.POISSON.DIST(6,L1070,FALSE)</f>
        <v>4.4200857280173942E-10</v>
      </c>
      <c r="AX1070" s="13">
        <f t="shared" ref="AX1070:AX1133" si="1383">_xlfn.POISSON.DIST(6,K1070,FALSE) * _xlfn.POISSON.DIST(0,L1070,FALSE)</f>
        <v>5.0729489002988969E-6</v>
      </c>
      <c r="AY1070" s="13">
        <f t="shared" ref="AY1070:AY1133" si="1384">_xlfn.POISSON.DIST(6,K1070,FALSE) * _xlfn.POISSON.DIST(1,L1070,FALSE)</f>
        <v>3.1977482597413581E-6</v>
      </c>
      <c r="AZ1070" s="13">
        <f t="shared" ref="AZ1070:AZ1133" si="1385">_xlfn.POISSON.DIST(6,K1070,FALSE) * _xlfn.POISSON.DIST(2,L1070,FALSE)</f>
        <v>1.0078550103349551E-6</v>
      </c>
      <c r="BA1070" s="13">
        <f t="shared" ref="BA1070:BA1133" si="1386">_xlfn.POISSON.DIST(6,K1070,FALSE) * _xlfn.POISSON.DIST(3,L1070,FALSE)</f>
        <v>2.1176812334802751E-7</v>
      </c>
      <c r="BB1070" s="13">
        <f t="shared" ref="BB1070:BB1133" si="1387">_xlfn.POISSON.DIST(6,K1070,FALSE) * _xlfn.POISSON.DIST(4,L1070,FALSE)</f>
        <v>3.3372164849962763E-8</v>
      </c>
      <c r="BC1070" s="13">
        <f t="shared" ref="BC1070:BC1133" si="1388">_xlfn.POISSON.DIST(6,K1070,FALSE) * _xlfn.POISSON.DIST(5,L1070,FALSE)</f>
        <v>4.2072484533200216E-9</v>
      </c>
      <c r="BD1070" s="13">
        <f t="shared" ref="BD1070:BD1133" si="1389">_xlfn.POISSON.DIST(0,K1070,FALSE) * _xlfn.POISSON.DIST(6,L1070,FALSE)</f>
        <v>2.8948216502474807E-5</v>
      </c>
      <c r="BE1070" s="13">
        <f t="shared" ref="BE1070:BE1133" si="1390">_xlfn.POISSON.DIST(1,K1070,FALSE) * _xlfn.POISSON.DIST(6,L1070,FALSE)</f>
        <v>1.365039990893969E-5</v>
      </c>
      <c r="BF1070" s="13">
        <f t="shared" ref="BF1070:BF1133" si="1391">_xlfn.POISSON.DIST(2,K1070,FALSE) * _xlfn.POISSON.DIST(6,L1070,FALSE)</f>
        <v>3.2183920148940937E-6</v>
      </c>
      <c r="BG1070" s="13">
        <f t="shared" ref="BG1070:BG1133" si="1392">_xlfn.POISSON.DIST(3,K1070,FALSE) * _xlfn.POISSON.DIST(6,L1070,FALSE)</f>
        <v>5.0587270852289821E-7</v>
      </c>
      <c r="BH1070" s="13">
        <f t="shared" ref="BH1070:BH1133" si="1393">_xlfn.POISSON.DIST(4,K1070,FALSE) * _xlfn.POISSON.DIST(6,L1070,FALSE)</f>
        <v>5.9635494070642465E-8</v>
      </c>
      <c r="BI1070" s="13">
        <f t="shared" ref="BI1070:BI1133" si="1394">_xlfn.POISSON.DIST(5,K1070,FALSE) * _xlfn.POISSON.DIST(6,L1070,FALSE)</f>
        <v>5.6241692317167663E-9</v>
      </c>
      <c r="BJ1070" s="14">
        <f t="shared" ref="BJ1070:BJ1133" si="1395">SUM(N1070,Q1070,T1070,W1070,X1070,Y1070,AD1070,AE1070,AF1070,AG1070,AM1070,AN1070,AO1070,AP1070,AQ1070,AX1070,AY1070,AZ1070,BA1070,BB1070,BC1070)</f>
        <v>0.22891779404064774</v>
      </c>
      <c r="BK1070" s="14">
        <f t="shared" ref="BK1070:BK1133" si="1396">SUM(M1070,P1070,S1070,V1070,AC1070,AL1070,AY1070)</f>
        <v>0.43858333309728342</v>
      </c>
      <c r="BL1070" s="14">
        <f t="shared" ref="BL1070:BL1133" si="1397">SUM(O1070,R1070,U1070,AA1070,AB1070,AH1070,AI1070,AJ1070,AK1070,AR1070,AS1070,AT1070,AU1070,AV1070,BD1070,BE1070,BF1070,BG1070,BH1070,BI1070)</f>
        <v>0.31862764786652609</v>
      </c>
      <c r="BM1070" s="14">
        <f t="shared" ref="BM1070:BM1133" si="1398">SUM(S1070:BI1070)</f>
        <v>9.9961114677286383E-2</v>
      </c>
      <c r="BN1070" s="14">
        <f t="shared" ref="BN1070:BN1133" si="1399">SUM(M1070:R1070)</f>
        <v>0.90003367248928723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1.32085561497326</v>
      </c>
      <c r="F1071" s="10">
        <f>VLOOKUP(B1071,home!$B$2:$E$405,3,FALSE)</f>
        <v>1.01</v>
      </c>
      <c r="G1071" s="10">
        <f>VLOOKUP(C1071,away!$B$2:$E$405,4,FALSE)</f>
        <v>1.26</v>
      </c>
      <c r="H1071" s="10">
        <f>VLOOKUP(A1071,away!$A$2:$E$405,3,FALSE)</f>
        <v>1.0053475935828899</v>
      </c>
      <c r="I1071" s="10">
        <f>VLOOKUP(C1071,away!$B$2:$E$405,3,FALSE)</f>
        <v>0.93</v>
      </c>
      <c r="J1071" s="10">
        <f>VLOOKUP(B1071,home!$B$2:$E$405,4,FALSE)</f>
        <v>0.99</v>
      </c>
      <c r="K1071" s="12">
        <f t="shared" si="1344"/>
        <v>1.6809208556149706</v>
      </c>
      <c r="L1071" s="12">
        <f t="shared" si="1345"/>
        <v>0.92562352941176684</v>
      </c>
      <c r="M1071" s="13">
        <f t="shared" si="1346"/>
        <v>7.378909038779978E-2</v>
      </c>
      <c r="N1071" s="13">
        <f t="shared" si="1347"/>
        <v>0.12403362094971082</v>
      </c>
      <c r="O1071" s="13">
        <f t="shared" si="1348"/>
        <v>6.8300918276839109E-2</v>
      </c>
      <c r="P1071" s="13">
        <f t="shared" si="1349"/>
        <v>0.11480843798919259</v>
      </c>
      <c r="Q1071" s="13">
        <f t="shared" si="1350"/>
        <v>0.10424535012590543</v>
      </c>
      <c r="R1071" s="13">
        <f t="shared" si="1351"/>
        <v>3.161046851873623E-2</v>
      </c>
      <c r="S1071" s="13">
        <f t="shared" si="1352"/>
        <v>4.4657609154163017E-2</v>
      </c>
      <c r="T1071" s="13">
        <f t="shared" si="1353"/>
        <v>9.6491948908305966E-2</v>
      </c>
      <c r="U1071" s="13">
        <f t="shared" si="1354"/>
        <v>5.3134695788904202E-2</v>
      </c>
      <c r="V1071" s="13">
        <f t="shared" si="1355"/>
        <v>7.7203077106143157E-3</v>
      </c>
      <c r="W1071" s="13">
        <f t="shared" si="1356"/>
        <v>5.8409394375839731E-2</v>
      </c>
      <c r="X1071" s="13">
        <f t="shared" si="1357"/>
        <v>5.4065109772968578E-2</v>
      </c>
      <c r="Y1071" s="13">
        <f t="shared" si="1358"/>
        <v>2.5021968863044888E-2</v>
      </c>
      <c r="Z1071" s="13">
        <f t="shared" si="1359"/>
        <v>9.7531311455573925E-3</v>
      </c>
      <c r="AA1071" s="13">
        <f t="shared" si="1360"/>
        <v>1.6394241550115353E-2</v>
      </c>
      <c r="AB1071" s="13">
        <f t="shared" si="1361"/>
        <v>1.3778711266789201E-2</v>
      </c>
      <c r="AC1071" s="13">
        <f t="shared" si="1362"/>
        <v>7.5075162228698694E-4</v>
      </c>
      <c r="AD1071" s="13">
        <f t="shared" si="1363"/>
        <v>2.4545392292547194E-2</v>
      </c>
      <c r="AE1071" s="13">
        <f t="shared" si="1364"/>
        <v>2.2719792644623912E-2</v>
      </c>
      <c r="AF1071" s="13">
        <f t="shared" si="1365"/>
        <v>1.0514987327610142E-2</v>
      </c>
      <c r="AG1071" s="13">
        <f t="shared" si="1366"/>
        <v>3.2443065606341673E-3</v>
      </c>
      <c r="AH1071" s="13">
        <f t="shared" si="1367"/>
        <v>2.2569319184416654E-3</v>
      </c>
      <c r="AI1071" s="13">
        <f t="shared" si="1368"/>
        <v>3.7937239314117014E-3</v>
      </c>
      <c r="AJ1071" s="13">
        <f t="shared" si="1369"/>
        <v>3.1884748383777736E-3</v>
      </c>
      <c r="AK1071" s="13">
        <f t="shared" si="1370"/>
        <v>1.7865246178109247E-3</v>
      </c>
      <c r="AL1071" s="13">
        <f t="shared" si="1371"/>
        <v>4.6723774812582474E-5</v>
      </c>
      <c r="AM1071" s="13">
        <f t="shared" si="1372"/>
        <v>8.2517723627587008E-3</v>
      </c>
      <c r="AN1071" s="13">
        <f t="shared" si="1373"/>
        <v>7.638034658319184E-3</v>
      </c>
      <c r="AO1071" s="13">
        <f t="shared" si="1374"/>
        <v>3.5349722991014003E-3</v>
      </c>
      <c r="AP1071" s="13">
        <f t="shared" si="1375"/>
        <v>1.0906845119556887E-3</v>
      </c>
      <c r="AQ1071" s="13">
        <f t="shared" si="1376"/>
        <v>2.5239081185779373E-4</v>
      </c>
      <c r="AR1071" s="13">
        <f t="shared" si="1377"/>
        <v>4.1781385759800905E-4</v>
      </c>
      <c r="AS1071" s="13">
        <f t="shared" si="1378"/>
        <v>7.0231202700143697E-4</v>
      </c>
      <c r="AT1071" s="13">
        <f t="shared" si="1379"/>
        <v>5.9026546666796987E-4</v>
      </c>
      <c r="AU1071" s="13">
        <f t="shared" si="1380"/>
        <v>3.3072984442383135E-4</v>
      </c>
      <c r="AV1071" s="13">
        <f t="shared" si="1381"/>
        <v>1.3898267326657818E-4</v>
      </c>
      <c r="AW1071" s="13">
        <f t="shared" si="1382"/>
        <v>2.0193754535164172E-6</v>
      </c>
      <c r="AX1071" s="13">
        <f t="shared" si="1383"/>
        <v>2.3117627100580564E-3</v>
      </c>
      <c r="AY1071" s="13">
        <f t="shared" si="1384"/>
        <v>2.1398219588464494E-3</v>
      </c>
      <c r="AZ1071" s="13">
        <f t="shared" si="1385"/>
        <v>9.9033477693012532E-4</v>
      </c>
      <c r="BA1071" s="13">
        <f t="shared" si="1386"/>
        <v>3.0555905717375917E-4</v>
      </c>
      <c r="BB1071" s="13">
        <f t="shared" si="1387"/>
        <v>7.0708163236226702E-5</v>
      </c>
      <c r="BC1071" s="13">
        <f t="shared" si="1388"/>
        <v>1.3089827922587905E-5</v>
      </c>
      <c r="BD1071" s="13">
        <f t="shared" si="1389"/>
        <v>6.4456389584502375E-5</v>
      </c>
      <c r="BE1071" s="13">
        <f t="shared" si="1390"/>
        <v>1.0834608953023362E-4</v>
      </c>
      <c r="BF1071" s="13">
        <f t="shared" si="1391"/>
        <v>9.1060600757848252E-5</v>
      </c>
      <c r="BG1071" s="13">
        <f t="shared" si="1392"/>
        <v>5.1021887646231859E-5</v>
      </c>
      <c r="BH1071" s="13">
        <f t="shared" si="1393"/>
        <v>2.1440938759348738E-5</v>
      </c>
      <c r="BI1071" s="13">
        <f t="shared" si="1394"/>
        <v>7.2081042249105288E-6</v>
      </c>
      <c r="BJ1071" s="14">
        <f t="shared" si="1395"/>
        <v>0.54989100295935056</v>
      </c>
      <c r="BK1071" s="14">
        <f t="shared" si="1396"/>
        <v>0.24391274259771575</v>
      </c>
      <c r="BL1071" s="14">
        <f t="shared" si="1397"/>
        <v>0.19676832858688706</v>
      </c>
      <c r="BM1071" s="14">
        <f t="shared" si="1398"/>
        <v>0.48139951645793405</v>
      </c>
      <c r="BN1071" s="14">
        <f t="shared" si="1399"/>
        <v>0.51678788624818395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1.32085561497326</v>
      </c>
      <c r="F1072" s="10">
        <f>VLOOKUP(B1072,home!$B$2:$E$405,3,FALSE)</f>
        <v>1.32</v>
      </c>
      <c r="G1072" s="10">
        <f>VLOOKUP(C1072,away!$B$2:$E$405,4,FALSE)</f>
        <v>1.1399999999999999</v>
      </c>
      <c r="H1072" s="10">
        <f>VLOOKUP(A1072,away!$A$2:$E$405,3,FALSE)</f>
        <v>1.0053475935828899</v>
      </c>
      <c r="I1072" s="10">
        <f>VLOOKUP(C1072,away!$B$2:$E$405,3,FALSE)</f>
        <v>1.04</v>
      </c>
      <c r="J1072" s="10">
        <f>VLOOKUP(B1072,home!$B$2:$E$405,4,FALSE)</f>
        <v>0.87</v>
      </c>
      <c r="K1072" s="12">
        <f t="shared" si="1344"/>
        <v>1.9876235294117617</v>
      </c>
      <c r="L1072" s="12">
        <f t="shared" si="1345"/>
        <v>0.90963850267379875</v>
      </c>
      <c r="M1072" s="13">
        <f t="shared" si="1346"/>
        <v>5.5174078295738289E-2</v>
      </c>
      <c r="N1072" s="13">
        <f t="shared" si="1347"/>
        <v>0.10966529623421621</v>
      </c>
      <c r="O1072" s="13">
        <f t="shared" si="1348"/>
        <v>5.0188465967342312E-2</v>
      </c>
      <c r="P1072" s="13">
        <f t="shared" si="1349"/>
        <v>9.9755775861771007E-2</v>
      </c>
      <c r="Q1072" s="13">
        <f t="shared" si="1350"/>
        <v>0.10898666157751963</v>
      </c>
      <c r="R1072" s="13">
        <f t="shared" si="1351"/>
        <v>2.2826680517014083E-2</v>
      </c>
      <c r="S1072" s="13">
        <f t="shared" si="1352"/>
        <v>4.509008181543353E-2</v>
      </c>
      <c r="T1072" s="13">
        <f t="shared" si="1353"/>
        <v>9.9138463648790989E-2</v>
      </c>
      <c r="U1072" s="13">
        <f t="shared" si="1354"/>
        <v>4.5370847293982226E-2</v>
      </c>
      <c r="V1072" s="13">
        <f t="shared" si="1355"/>
        <v>9.0581910807616319E-3</v>
      </c>
      <c r="W1072" s="13">
        <f t="shared" si="1356"/>
        <v>7.2208150981171601E-2</v>
      </c>
      <c r="X1072" s="13">
        <f t="shared" si="1357"/>
        <v>6.5683314339356522E-2</v>
      </c>
      <c r="Y1072" s="13">
        <f t="shared" si="1358"/>
        <v>2.9874035853152358E-2</v>
      </c>
      <c r="Z1072" s="13">
        <f t="shared" si="1359"/>
        <v>6.921342495503289E-3</v>
      </c>
      <c r="AA1072" s="13">
        <f t="shared" si="1360"/>
        <v>1.3757023199179857E-2</v>
      </c>
      <c r="AB1072" s="13">
        <f t="shared" si="1361"/>
        <v>1.367189150267668E-2</v>
      </c>
      <c r="AC1072" s="13">
        <f t="shared" si="1362"/>
        <v>1.0235862871171726E-3</v>
      </c>
      <c r="AD1072" s="13">
        <f t="shared" si="1363"/>
        <v>3.5880654976373431E-2</v>
      </c>
      <c r="AE1072" s="13">
        <f t="shared" si="1364"/>
        <v>3.2638425267663508E-2</v>
      </c>
      <c r="AF1072" s="13">
        <f t="shared" si="1365"/>
        <v>1.4844584145054057E-2</v>
      </c>
      <c r="AG1072" s="13">
        <f t="shared" si="1366"/>
        <v>4.5010684315073953E-3</v>
      </c>
      <c r="AH1072" s="13">
        <f t="shared" si="1367"/>
        <v>1.5739799060255362E-3</v>
      </c>
      <c r="AI1072" s="13">
        <f t="shared" si="1368"/>
        <v>3.1284794960376688E-3</v>
      </c>
      <c r="AJ1072" s="13">
        <f t="shared" si="1369"/>
        <v>3.1091197288033614E-3</v>
      </c>
      <c r="AK1072" s="13">
        <f t="shared" si="1370"/>
        <v>2.0599198429092917E-3</v>
      </c>
      <c r="AL1072" s="13">
        <f t="shared" si="1371"/>
        <v>7.4026533754152529E-5</v>
      </c>
      <c r="AM1072" s="13">
        <f t="shared" si="1372"/>
        <v>1.4263446816349013E-2</v>
      </c>
      <c r="AN1072" s="13">
        <f t="shared" si="1373"/>
        <v>1.2974580404991077E-2</v>
      </c>
      <c r="AO1072" s="13">
        <f t="shared" si="1374"/>
        <v>5.9010889462084463E-3</v>
      </c>
      <c r="AP1072" s="13">
        <f t="shared" si="1375"/>
        <v>1.7892859043913188E-3</v>
      </c>
      <c r="AQ1072" s="13">
        <f t="shared" si="1376"/>
        <v>4.0690083773146316E-4</v>
      </c>
      <c r="AR1072" s="13">
        <f t="shared" si="1377"/>
        <v>2.8635054499114308E-4</v>
      </c>
      <c r="AS1072" s="13">
        <f t="shared" si="1378"/>
        <v>5.6915708088427729E-4</v>
      </c>
      <c r="AT1072" s="13">
        <f t="shared" si="1379"/>
        <v>5.6563500294845158E-4</v>
      </c>
      <c r="AU1072" s="13">
        <f t="shared" si="1380"/>
        <v>3.7475648030641114E-4</v>
      </c>
      <c r="AV1072" s="13">
        <f t="shared" si="1381"/>
        <v>1.8621869951413966E-4</v>
      </c>
      <c r="AW1072" s="13">
        <f t="shared" si="1382"/>
        <v>3.7178158743218734E-6</v>
      </c>
      <c r="AX1072" s="13">
        <f t="shared" si="1383"/>
        <v>4.7250604171147573E-3</v>
      </c>
      <c r="AY1072" s="13">
        <f t="shared" si="1384"/>
        <v>4.2980968828675026E-3</v>
      </c>
      <c r="AZ1072" s="13">
        <f t="shared" si="1385"/>
        <v>1.9548572064392584E-3</v>
      </c>
      <c r="BA1072" s="13">
        <f t="shared" si="1386"/>
        <v>5.9273779406883084E-4</v>
      </c>
      <c r="BB1072" s="13">
        <f t="shared" si="1387"/>
        <v>1.347942798687354E-4</v>
      </c>
      <c r="BC1072" s="13">
        <f t="shared" si="1388"/>
        <v>2.4522813381757896E-5</v>
      </c>
      <c r="BD1072" s="13">
        <f t="shared" si="1389"/>
        <v>4.3412580164261593E-5</v>
      </c>
      <c r="BE1072" s="13">
        <f t="shared" si="1390"/>
        <v>8.6287865806960668E-5</v>
      </c>
      <c r="BF1072" s="13">
        <f t="shared" si="1391"/>
        <v>8.5753896190319834E-5</v>
      </c>
      <c r="BG1072" s="13">
        <f t="shared" si="1392"/>
        <v>5.681548726887111E-5</v>
      </c>
      <c r="BH1072" s="13">
        <f t="shared" si="1393"/>
        <v>2.8231949832650664E-5</v>
      </c>
      <c r="BI1072" s="13">
        <f t="shared" si="1394"/>
        <v>1.1222897553709784E-5</v>
      </c>
      <c r="BJ1072" s="14">
        <f t="shared" si="1395"/>
        <v>0.62048602775821793</v>
      </c>
      <c r="BK1072" s="14">
        <f t="shared" si="1396"/>
        <v>0.2144738367574433</v>
      </c>
      <c r="BL1072" s="14">
        <f t="shared" si="1397"/>
        <v>0.15798024993943222</v>
      </c>
      <c r="BM1072" s="14">
        <f t="shared" si="1398"/>
        <v>0.54897011943000218</v>
      </c>
      <c r="BN1072" s="14">
        <f t="shared" si="1399"/>
        <v>0.44659695845360153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1.57692307692308</v>
      </c>
      <c r="F1073" s="10">
        <f>VLOOKUP(B1073,home!$B$2:$E$405,3,FALSE)</f>
        <v>0.91</v>
      </c>
      <c r="G1073" s="10">
        <f>VLOOKUP(C1073,away!$B$2:$E$405,4,FALSE)</f>
        <v>1.54</v>
      </c>
      <c r="H1073" s="10">
        <f>VLOOKUP(A1073,away!$A$2:$E$405,3,FALSE)</f>
        <v>1.1000000000000001</v>
      </c>
      <c r="I1073" s="10">
        <f>VLOOKUP(C1073,away!$B$2:$E$405,3,FALSE)</f>
        <v>0.36</v>
      </c>
      <c r="J1073" s="10">
        <f>VLOOKUP(B1073,home!$B$2:$E$405,4,FALSE)</f>
        <v>0.91</v>
      </c>
      <c r="K1073" s="12">
        <f t="shared" si="1344"/>
        <v>2.2099000000000046</v>
      </c>
      <c r="L1073" s="12">
        <f t="shared" si="1345"/>
        <v>0.36036000000000001</v>
      </c>
      <c r="M1073" s="13">
        <f t="shared" si="1346"/>
        <v>7.6515648768778172E-2</v>
      </c>
      <c r="N1073" s="13">
        <f t="shared" si="1347"/>
        <v>0.16909193221412325</v>
      </c>
      <c r="O1073" s="13">
        <f t="shared" si="1348"/>
        <v>2.7573179190316908E-2</v>
      </c>
      <c r="P1073" s="13">
        <f t="shared" si="1349"/>
        <v>6.0933968692681466E-2</v>
      </c>
      <c r="Q1073" s="13">
        <f t="shared" si="1350"/>
        <v>0.1868381304999959</v>
      </c>
      <c r="R1073" s="13">
        <f t="shared" si="1351"/>
        <v>4.9681354265112996E-3</v>
      </c>
      <c r="S1073" s="13">
        <f t="shared" si="1352"/>
        <v>1.2131337185223391E-2</v>
      </c>
      <c r="T1073" s="13">
        <f t="shared" si="1353"/>
        <v>6.7328988706978538E-2</v>
      </c>
      <c r="U1073" s="13">
        <f t="shared" si="1354"/>
        <v>1.0979082479047345E-2</v>
      </c>
      <c r="V1073" s="13">
        <f t="shared" si="1355"/>
        <v>1.073434043506834E-3</v>
      </c>
      <c r="W1073" s="13">
        <f t="shared" si="1356"/>
        <v>0.13763119486398059</v>
      </c>
      <c r="X1073" s="13">
        <f t="shared" si="1357"/>
        <v>4.9596777381184051E-2</v>
      </c>
      <c r="Y1073" s="13">
        <f t="shared" si="1358"/>
        <v>8.9363473485417413E-3</v>
      </c>
      <c r="Z1073" s="13">
        <f t="shared" si="1359"/>
        <v>5.9677242743253736E-4</v>
      </c>
      <c r="AA1073" s="13">
        <f t="shared" si="1360"/>
        <v>1.3188073873831672E-3</v>
      </c>
      <c r="AB1073" s="13">
        <f t="shared" si="1361"/>
        <v>1.4572162226890338E-3</v>
      </c>
      <c r="AC1073" s="13">
        <f t="shared" si="1362"/>
        <v>5.3427466679366336E-5</v>
      </c>
      <c r="AD1073" s="13">
        <f t="shared" si="1363"/>
        <v>7.6037794382477875E-2</v>
      </c>
      <c r="AE1073" s="13">
        <f t="shared" si="1364"/>
        <v>2.740097958366973E-2</v>
      </c>
      <c r="AF1073" s="13">
        <f t="shared" si="1365"/>
        <v>4.9371085013856109E-3</v>
      </c>
      <c r="AG1073" s="13">
        <f t="shared" si="1366"/>
        <v>5.9304547318643963E-4</v>
      </c>
      <c r="AH1073" s="13">
        <f t="shared" si="1367"/>
        <v>5.3763227987397278E-5</v>
      </c>
      <c r="AI1073" s="13">
        <f t="shared" si="1368"/>
        <v>1.1881135752934949E-4</v>
      </c>
      <c r="AJ1073" s="13">
        <f t="shared" si="1369"/>
        <v>1.31280609502055E-4</v>
      </c>
      <c r="AK1073" s="13">
        <f t="shared" si="1370"/>
        <v>9.6705672979530654E-5</v>
      </c>
      <c r="AL1073" s="13">
        <f t="shared" si="1371"/>
        <v>1.7018989628161923E-6</v>
      </c>
      <c r="AM1073" s="13">
        <f t="shared" si="1372"/>
        <v>3.3607184361167622E-2</v>
      </c>
      <c r="AN1073" s="13">
        <f t="shared" si="1373"/>
        <v>1.2110684956390365E-2</v>
      </c>
      <c r="AO1073" s="13">
        <f t="shared" si="1374"/>
        <v>2.182103215442416E-3</v>
      </c>
      <c r="AP1073" s="13">
        <f t="shared" si="1375"/>
        <v>2.6211423823894298E-4</v>
      </c>
      <c r="AQ1073" s="13">
        <f t="shared" si="1376"/>
        <v>2.3613871722946369E-5</v>
      </c>
      <c r="AR1073" s="13">
        <f t="shared" si="1377"/>
        <v>3.8748233675077E-6</v>
      </c>
      <c r="AS1073" s="13">
        <f t="shared" si="1378"/>
        <v>8.5629721598552859E-6</v>
      </c>
      <c r="AT1073" s="13">
        <f t="shared" si="1379"/>
        <v>9.4616560880321181E-6</v>
      </c>
      <c r="AU1073" s="13">
        <f t="shared" si="1380"/>
        <v>6.9697712629807404E-6</v>
      </c>
      <c r="AV1073" s="13">
        <f t="shared" si="1381"/>
        <v>3.8506243785152943E-6</v>
      </c>
      <c r="AW1073" s="13">
        <f t="shared" si="1382"/>
        <v>3.7647875444454364E-8</v>
      </c>
      <c r="AX1073" s="13">
        <f t="shared" si="1383"/>
        <v>1.2378086119957415E-2</v>
      </c>
      <c r="AY1073" s="13">
        <f t="shared" si="1384"/>
        <v>4.4605671141878548E-3</v>
      </c>
      <c r="AZ1073" s="13">
        <f t="shared" si="1385"/>
        <v>8.0370498263436757E-4</v>
      </c>
      <c r="BA1073" s="13">
        <f t="shared" si="1386"/>
        <v>9.6541042514040244E-5</v>
      </c>
      <c r="BB1073" s="13">
        <f t="shared" si="1387"/>
        <v>8.697382520089883E-6</v>
      </c>
      <c r="BC1073" s="13">
        <f t="shared" si="1388"/>
        <v>6.2683775298791868E-7</v>
      </c>
      <c r="BD1073" s="13">
        <f t="shared" si="1389"/>
        <v>2.3272189145251228E-7</v>
      </c>
      <c r="BE1073" s="13">
        <f t="shared" si="1390"/>
        <v>5.1429210792090804E-7</v>
      </c>
      <c r="BF1073" s="13">
        <f t="shared" si="1391"/>
        <v>5.6826706464720854E-7</v>
      </c>
      <c r="BG1073" s="13">
        <f t="shared" si="1392"/>
        <v>4.1860446205462287E-7</v>
      </c>
      <c r="BH1073" s="13">
        <f t="shared" si="1393"/>
        <v>2.3126850017362835E-7</v>
      </c>
      <c r="BI1073" s="13">
        <f t="shared" si="1394"/>
        <v>1.0221605170674042E-7</v>
      </c>
      <c r="BJ1073" s="14">
        <f t="shared" si="1395"/>
        <v>0.79432622307805267</v>
      </c>
      <c r="BK1073" s="14">
        <f t="shared" si="1396"/>
        <v>0.15517008517001987</v>
      </c>
      <c r="BL1073" s="14">
        <f t="shared" si="1397"/>
        <v>4.673176879128093E-2</v>
      </c>
      <c r="BM1073" s="14">
        <f t="shared" si="1398"/>
        <v>0.46644332520806669</v>
      </c>
      <c r="BN1073" s="14">
        <f t="shared" si="1399"/>
        <v>0.52592099479240706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1.57692307692308</v>
      </c>
      <c r="F1074" s="10">
        <f>VLOOKUP(B1074,home!$B$2:$E$405,3,FALSE)</f>
        <v>0.91</v>
      </c>
      <c r="G1074" s="10">
        <f>VLOOKUP(C1074,away!$B$2:$E$405,4,FALSE)</f>
        <v>0.45</v>
      </c>
      <c r="H1074" s="10">
        <f>VLOOKUP(A1074,away!$A$2:$E$405,3,FALSE)</f>
        <v>1.1000000000000001</v>
      </c>
      <c r="I1074" s="10">
        <f>VLOOKUP(C1074,away!$B$2:$E$405,3,FALSE)</f>
        <v>1.27</v>
      </c>
      <c r="J1074" s="10">
        <f>VLOOKUP(B1074,home!$B$2:$E$405,4,FALSE)</f>
        <v>1.3</v>
      </c>
      <c r="K1074" s="12">
        <f t="shared" si="1344"/>
        <v>0.64575000000000138</v>
      </c>
      <c r="L1074" s="12">
        <f t="shared" si="1345"/>
        <v>1.8161000000000003</v>
      </c>
      <c r="M1074" s="13">
        <f t="shared" si="1346"/>
        <v>8.5277042418476043E-2</v>
      </c>
      <c r="N1074" s="13">
        <f t="shared" si="1347"/>
        <v>5.5067650141731025E-2</v>
      </c>
      <c r="O1074" s="13">
        <f t="shared" si="1348"/>
        <v>0.15487163673619436</v>
      </c>
      <c r="P1074" s="13">
        <f t="shared" si="1349"/>
        <v>0.10000835942239772</v>
      </c>
      <c r="Q1074" s="13">
        <f t="shared" si="1350"/>
        <v>1.777996753951144E-2</v>
      </c>
      <c r="R1074" s="13">
        <f t="shared" si="1351"/>
        <v>0.14063118973830133</v>
      </c>
      <c r="S1074" s="13">
        <f t="shared" si="1352"/>
        <v>2.9321115245996548E-2</v>
      </c>
      <c r="T1074" s="13">
        <f t="shared" si="1353"/>
        <v>3.2290199048506732E-2</v>
      </c>
      <c r="U1074" s="13">
        <f t="shared" si="1354"/>
        <v>9.0812590773508284E-2</v>
      </c>
      <c r="V1074" s="13">
        <f t="shared" si="1355"/>
        <v>3.8206930533247574E-3</v>
      </c>
      <c r="W1074" s="13">
        <f t="shared" si="1356"/>
        <v>3.8271380128798468E-3</v>
      </c>
      <c r="X1074" s="13">
        <f t="shared" si="1357"/>
        <v>6.9504653451910904E-3</v>
      </c>
      <c r="Y1074" s="13">
        <f t="shared" si="1358"/>
        <v>6.3113700567007719E-3</v>
      </c>
      <c r="Z1074" s="13">
        <f t="shared" si="1359"/>
        <v>8.5133434561243018E-2</v>
      </c>
      <c r="AA1074" s="13">
        <f t="shared" si="1360"/>
        <v>5.4974915367922796E-2</v>
      </c>
      <c r="AB1074" s="13">
        <f t="shared" si="1361"/>
        <v>1.7750025799418111E-2</v>
      </c>
      <c r="AC1074" s="13">
        <f t="shared" si="1362"/>
        <v>2.8004404327580689E-4</v>
      </c>
      <c r="AD1074" s="13">
        <f t="shared" si="1363"/>
        <v>6.1784359295429143E-4</v>
      </c>
      <c r="AE1074" s="13">
        <f t="shared" si="1364"/>
        <v>1.1220657491642888E-3</v>
      </c>
      <c r="AF1074" s="13">
        <f t="shared" si="1365"/>
        <v>1.0188918035286328E-3</v>
      </c>
      <c r="AG1074" s="13">
        <f t="shared" si="1366"/>
        <v>6.1680313479611673E-4</v>
      </c>
      <c r="AH1074" s="13">
        <f t="shared" si="1367"/>
        <v>3.8652707626668364E-2</v>
      </c>
      <c r="AI1074" s="13">
        <f t="shared" si="1368"/>
        <v>2.4959985949921149E-2</v>
      </c>
      <c r="AJ1074" s="13">
        <f t="shared" si="1369"/>
        <v>8.058955463580807E-3</v>
      </c>
      <c r="AK1074" s="13">
        <f t="shared" si="1370"/>
        <v>1.7346901635357731E-3</v>
      </c>
      <c r="AL1074" s="13">
        <f t="shared" si="1371"/>
        <v>1.3136827704034212E-5</v>
      </c>
      <c r="AM1074" s="13">
        <f t="shared" si="1372"/>
        <v>7.9794500030046952E-5</v>
      </c>
      <c r="AN1074" s="13">
        <f t="shared" si="1373"/>
        <v>1.4491479150456827E-4</v>
      </c>
      <c r="AO1074" s="13">
        <f t="shared" si="1374"/>
        <v>1.3158987642572327E-4</v>
      </c>
      <c r="AP1074" s="13">
        <f t="shared" si="1375"/>
        <v>7.9660124858918675E-5</v>
      </c>
      <c r="AQ1074" s="13">
        <f t="shared" si="1376"/>
        <v>3.6167688189070551E-5</v>
      </c>
      <c r="AR1074" s="13">
        <f t="shared" si="1377"/>
        <v>1.403943646415849E-2</v>
      </c>
      <c r="AS1074" s="13">
        <f t="shared" si="1378"/>
        <v>9.0659660967303633E-3</v>
      </c>
      <c r="AT1074" s="13">
        <f t="shared" si="1379"/>
        <v>2.9271738034818222E-3</v>
      </c>
      <c r="AU1074" s="13">
        <f t="shared" si="1380"/>
        <v>6.3007416119946372E-4</v>
      </c>
      <c r="AV1074" s="13">
        <f t="shared" si="1381"/>
        <v>1.0171759739863863E-4</v>
      </c>
      <c r="AW1074" s="13">
        <f t="shared" si="1382"/>
        <v>4.2794915822975714E-7</v>
      </c>
      <c r="AX1074" s="13">
        <f t="shared" si="1383"/>
        <v>8.5878830657338188E-6</v>
      </c>
      <c r="AY1074" s="13">
        <f t="shared" si="1384"/>
        <v>1.5596454435679189E-5</v>
      </c>
      <c r="AZ1074" s="13">
        <f t="shared" si="1385"/>
        <v>1.4162360450318492E-5</v>
      </c>
      <c r="BA1074" s="13">
        <f t="shared" si="1386"/>
        <v>8.5734209379411374E-6</v>
      </c>
      <c r="BB1074" s="13">
        <f t="shared" si="1387"/>
        <v>3.8925474413487252E-6</v>
      </c>
      <c r="BC1074" s="13">
        <f t="shared" si="1388"/>
        <v>1.4138510816466845E-6</v>
      </c>
      <c r="BD1074" s="13">
        <f t="shared" si="1389"/>
        <v>4.2495034270930371E-3</v>
      </c>
      <c r="BE1074" s="13">
        <f t="shared" si="1390"/>
        <v>2.7441168380453345E-3</v>
      </c>
      <c r="BF1074" s="13">
        <f t="shared" si="1391"/>
        <v>8.8600672408388926E-4</v>
      </c>
      <c r="BG1074" s="13">
        <f t="shared" si="1392"/>
        <v>1.9071294735905763E-4</v>
      </c>
      <c r="BH1074" s="13">
        <f t="shared" si="1393"/>
        <v>3.0788221439277922E-5</v>
      </c>
      <c r="BI1074" s="13">
        <f t="shared" si="1394"/>
        <v>3.9762987988827536E-6</v>
      </c>
      <c r="BJ1074" s="14">
        <f t="shared" si="1395"/>
        <v>0.12612674792338521</v>
      </c>
      <c r="BK1074" s="14">
        <f t="shared" si="1396"/>
        <v>0.2187359874656106</v>
      </c>
      <c r="BL1074" s="14">
        <f t="shared" si="1397"/>
        <v>0.56731617019883929</v>
      </c>
      <c r="BM1074" s="14">
        <f t="shared" si="1398"/>
        <v>0.4436613256471888</v>
      </c>
      <c r="BN1074" s="14">
        <f t="shared" si="1399"/>
        <v>0.55363584599661186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1.57692307692308</v>
      </c>
      <c r="F1075" s="10">
        <f>VLOOKUP(B1075,home!$B$2:$E$405,3,FALSE)</f>
        <v>0.95</v>
      </c>
      <c r="G1075" s="10">
        <f>VLOOKUP(C1075,away!$B$2:$E$405,4,FALSE)</f>
        <v>1.72</v>
      </c>
      <c r="H1075" s="10">
        <f>VLOOKUP(A1075,away!$A$2:$E$405,3,FALSE)</f>
        <v>1.1000000000000001</v>
      </c>
      <c r="I1075" s="10">
        <f>VLOOKUP(C1075,away!$B$2:$E$405,3,FALSE)</f>
        <v>0.36</v>
      </c>
      <c r="J1075" s="10">
        <f>VLOOKUP(B1075,home!$B$2:$E$405,4,FALSE)</f>
        <v>0.76</v>
      </c>
      <c r="K1075" s="12">
        <f t="shared" si="1344"/>
        <v>2.5766923076923125</v>
      </c>
      <c r="L1075" s="12">
        <f t="shared" si="1345"/>
        <v>0.30096000000000001</v>
      </c>
      <c r="M1075" s="13">
        <f t="shared" si="1346"/>
        <v>5.6266704804005557E-2</v>
      </c>
      <c r="N1075" s="13">
        <f t="shared" si="1347"/>
        <v>0.14498198544767521</v>
      </c>
      <c r="O1075" s="13">
        <f t="shared" si="1348"/>
        <v>1.6934027477813512E-2</v>
      </c>
      <c r="P1075" s="13">
        <f t="shared" si="1349"/>
        <v>4.3633778340332323E-2</v>
      </c>
      <c r="Q1075" s="13">
        <f t="shared" si="1350"/>
        <v>0.18678698332849175</v>
      </c>
      <c r="R1075" s="13">
        <f t="shared" si="1351"/>
        <v>2.548232454861377E-3</v>
      </c>
      <c r="S1075" s="13">
        <f t="shared" si="1352"/>
        <v>8.459294972422652E-3</v>
      </c>
      <c r="T1075" s="13">
        <f t="shared" si="1353"/>
        <v>5.6215410502542876E-2</v>
      </c>
      <c r="U1075" s="13">
        <f t="shared" si="1354"/>
        <v>6.5660109646532086E-3</v>
      </c>
      <c r="V1075" s="13">
        <f t="shared" si="1355"/>
        <v>7.2889168949501074E-4</v>
      </c>
      <c r="W1075" s="13">
        <f t="shared" si="1356"/>
        <v>0.16043086103985899</v>
      </c>
      <c r="X1075" s="13">
        <f t="shared" si="1357"/>
        <v>4.8283271938555958E-2</v>
      </c>
      <c r="Y1075" s="13">
        <f t="shared" si="1358"/>
        <v>7.2656667613139004E-3</v>
      </c>
      <c r="Z1075" s="13">
        <f t="shared" si="1359"/>
        <v>2.5563867987169348E-4</v>
      </c>
      <c r="AA1075" s="13">
        <f t="shared" si="1360"/>
        <v>6.5870221997401019E-4</v>
      </c>
      <c r="AB1075" s="13">
        <f t="shared" si="1361"/>
        <v>8.486364716334408E-4</v>
      </c>
      <c r="AC1075" s="13">
        <f t="shared" si="1362"/>
        <v>3.5327617953992395E-5</v>
      </c>
      <c r="AD1075" s="13">
        <f t="shared" si="1363"/>
        <v>0.10334524138946476</v>
      </c>
      <c r="AE1075" s="13">
        <f t="shared" si="1364"/>
        <v>3.1102783848573311E-2</v>
      </c>
      <c r="AF1075" s="13">
        <f t="shared" si="1365"/>
        <v>4.6803469135333117E-3</v>
      </c>
      <c r="AG1075" s="13">
        <f t="shared" si="1366"/>
        <v>4.6953240236566205E-4</v>
      </c>
      <c r="AH1075" s="13">
        <f t="shared" si="1367"/>
        <v>1.9234254273546208E-5</v>
      </c>
      <c r="AI1075" s="13">
        <f t="shared" si="1368"/>
        <v>4.95607550308445E-5</v>
      </c>
      <c r="AJ1075" s="13">
        <f t="shared" si="1369"/>
        <v>6.3851408125700061E-5</v>
      </c>
      <c r="AK1075" s="13">
        <f t="shared" si="1370"/>
        <v>5.4841810717604586E-5</v>
      </c>
      <c r="AL1075" s="13">
        <f t="shared" si="1371"/>
        <v>1.0958363077886964E-6</v>
      </c>
      <c r="AM1075" s="13">
        <f t="shared" si="1372"/>
        <v>5.3257777704967792E-2</v>
      </c>
      <c r="AN1075" s="13">
        <f t="shared" si="1373"/>
        <v>1.6028460778087106E-2</v>
      </c>
      <c r="AO1075" s="13">
        <f t="shared" si="1374"/>
        <v>2.4119627778865478E-3</v>
      </c>
      <c r="AP1075" s="13">
        <f t="shared" si="1375"/>
        <v>2.4196810587757858E-4</v>
      </c>
      <c r="AQ1075" s="13">
        <f t="shared" si="1376"/>
        <v>1.8205680286229004E-5</v>
      </c>
      <c r="AR1075" s="13">
        <f t="shared" si="1377"/>
        <v>1.1577482332332935E-6</v>
      </c>
      <c r="AS1075" s="13">
        <f t="shared" si="1378"/>
        <v>2.9831609668165929E-6</v>
      </c>
      <c r="AT1075" s="13">
        <f t="shared" si="1379"/>
        <v>3.8433439579021386E-6</v>
      </c>
      <c r="AU1075" s="13">
        <f t="shared" si="1380"/>
        <v>3.3010382707140559E-6</v>
      </c>
      <c r="AV1075" s="13">
        <f t="shared" si="1381"/>
        <v>2.1264399798867109E-6</v>
      </c>
      <c r="AW1075" s="13">
        <f t="shared" si="1382"/>
        <v>2.3605571752669502E-8</v>
      </c>
      <c r="AX1075" s="13">
        <f t="shared" si="1383"/>
        <v>2.2871484356196264E-2</v>
      </c>
      <c r="AY1075" s="13">
        <f t="shared" si="1384"/>
        <v>6.8834019318408275E-3</v>
      </c>
      <c r="AZ1075" s="13">
        <f t="shared" si="1385"/>
        <v>1.0358143227034078E-3</v>
      </c>
      <c r="BA1075" s="13">
        <f t="shared" si="1386"/>
        <v>1.0391289285360591E-4</v>
      </c>
      <c r="BB1075" s="13">
        <f t="shared" si="1387"/>
        <v>7.8184060583053055E-6</v>
      </c>
      <c r="BC1075" s="13">
        <f t="shared" si="1388"/>
        <v>4.7060549746151302E-7</v>
      </c>
      <c r="BD1075" s="13">
        <f t="shared" si="1389"/>
        <v>5.8072651378982027E-8</v>
      </c>
      <c r="BE1075" s="13">
        <f t="shared" si="1390"/>
        <v>1.4963535409552035E-7</v>
      </c>
      <c r="BF1075" s="13">
        <f t="shared" si="1391"/>
        <v>1.9278213292837134E-7</v>
      </c>
      <c r="BG1075" s="13">
        <f t="shared" si="1392"/>
        <v>1.655800796590171E-7</v>
      </c>
      <c r="BH1075" s="13">
        <f t="shared" si="1393"/>
        <v>1.0666222939111745E-7</v>
      </c>
      <c r="BI1075" s="13">
        <f t="shared" si="1394"/>
        <v>5.496714919868103E-8</v>
      </c>
      <c r="BJ1075" s="14">
        <f t="shared" si="1395"/>
        <v>0.8464233611346309</v>
      </c>
      <c r="BK1075" s="14">
        <f t="shared" si="1396"/>
        <v>0.11600849519235816</v>
      </c>
      <c r="BL1075" s="14">
        <f t="shared" si="1397"/>
        <v>2.7757237248088457E-2</v>
      </c>
      <c r="BM1075" s="14">
        <f t="shared" si="1398"/>
        <v>0.53240964207550023</v>
      </c>
      <c r="BN1075" s="14">
        <f t="shared" si="1399"/>
        <v>0.4511517118531797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1.57692307692308</v>
      </c>
      <c r="F1076" s="10">
        <f>VLOOKUP(B1076,home!$B$2:$E$405,3,FALSE)</f>
        <v>0.91</v>
      </c>
      <c r="G1076" s="10">
        <f>VLOOKUP(C1076,away!$B$2:$E$405,4,FALSE)</f>
        <v>1.06</v>
      </c>
      <c r="H1076" s="10">
        <f>VLOOKUP(A1076,away!$A$2:$E$405,3,FALSE)</f>
        <v>1.1000000000000001</v>
      </c>
      <c r="I1076" s="10">
        <f>VLOOKUP(C1076,away!$B$2:$E$405,3,FALSE)</f>
        <v>0.63</v>
      </c>
      <c r="J1076" s="10">
        <f>VLOOKUP(B1076,home!$B$2:$E$405,4,FALSE)</f>
        <v>1.3</v>
      </c>
      <c r="K1076" s="12">
        <f t="shared" si="1344"/>
        <v>1.5211000000000032</v>
      </c>
      <c r="L1076" s="12">
        <f t="shared" si="1345"/>
        <v>0.90090000000000015</v>
      </c>
      <c r="M1076" s="13">
        <f t="shared" si="1346"/>
        <v>8.8743951949199276E-2</v>
      </c>
      <c r="N1076" s="13">
        <f t="shared" si="1347"/>
        <v>0.1349884253099273</v>
      </c>
      <c r="O1076" s="13">
        <f t="shared" si="1348"/>
        <v>7.9949426311033647E-2</v>
      </c>
      <c r="P1076" s="13">
        <f t="shared" si="1349"/>
        <v>0.12161107236171352</v>
      </c>
      <c r="Q1076" s="13">
        <f t="shared" si="1350"/>
        <v>0.10266544686946545</v>
      </c>
      <c r="R1076" s="13">
        <f t="shared" si="1351"/>
        <v>3.6013219081805103E-2</v>
      </c>
      <c r="S1076" s="13">
        <f t="shared" si="1352"/>
        <v>4.1662706573603756E-2</v>
      </c>
      <c r="T1076" s="13">
        <f t="shared" si="1353"/>
        <v>9.2491301084701438E-2</v>
      </c>
      <c r="U1076" s="13">
        <f t="shared" si="1354"/>
        <v>5.4779707545333851E-2</v>
      </c>
      <c r="V1076" s="13">
        <f t="shared" si="1355"/>
        <v>6.3436516112077941E-3</v>
      </c>
      <c r="W1076" s="13">
        <f t="shared" si="1356"/>
        <v>5.2054803744381394E-2</v>
      </c>
      <c r="X1076" s="13">
        <f t="shared" si="1357"/>
        <v>4.6896172693313205E-2</v>
      </c>
      <c r="Y1076" s="13">
        <f t="shared" si="1358"/>
        <v>2.1124380989702932E-2</v>
      </c>
      <c r="Z1076" s="13">
        <f t="shared" si="1359"/>
        <v>1.0814769690266077E-2</v>
      </c>
      <c r="AA1076" s="13">
        <f t="shared" si="1360"/>
        <v>1.6450346175863766E-2</v>
      </c>
      <c r="AB1076" s="13">
        <f t="shared" si="1361"/>
        <v>1.2511310784053216E-2</v>
      </c>
      <c r="AC1076" s="13">
        <f t="shared" si="1362"/>
        <v>5.4331750092791295E-4</v>
      </c>
      <c r="AD1076" s="13">
        <f t="shared" si="1363"/>
        <v>1.9795140493894688E-2</v>
      </c>
      <c r="AE1076" s="13">
        <f t="shared" si="1364"/>
        <v>1.7833442070949727E-2</v>
      </c>
      <c r="AF1076" s="13">
        <f t="shared" si="1365"/>
        <v>8.0330739808593035E-3</v>
      </c>
      <c r="AG1076" s="13">
        <f t="shared" si="1366"/>
        <v>2.4123321164520499E-3</v>
      </c>
      <c r="AH1076" s="13">
        <f t="shared" si="1367"/>
        <v>2.4357565034901769E-3</v>
      </c>
      <c r="AI1076" s="13">
        <f t="shared" si="1368"/>
        <v>3.7050292174589158E-3</v>
      </c>
      <c r="AJ1076" s="13">
        <f t="shared" si="1369"/>
        <v>2.817859971338385E-3</v>
      </c>
      <c r="AK1076" s="13">
        <f t="shared" si="1370"/>
        <v>1.4287489341342752E-3</v>
      </c>
      <c r="AL1076" s="13">
        <f t="shared" si="1371"/>
        <v>2.9781600872836E-5</v>
      </c>
      <c r="AM1076" s="13">
        <f t="shared" si="1372"/>
        <v>6.0220776410526483E-3</v>
      </c>
      <c r="AN1076" s="13">
        <f t="shared" si="1373"/>
        <v>5.4252897468243322E-3</v>
      </c>
      <c r="AO1076" s="13">
        <f t="shared" si="1374"/>
        <v>2.4438217664570199E-3</v>
      </c>
      <c r="AP1076" s="13">
        <f t="shared" si="1375"/>
        <v>7.3387967646704351E-4</v>
      </c>
      <c r="AQ1076" s="13">
        <f t="shared" si="1376"/>
        <v>1.6528805013228985E-4</v>
      </c>
      <c r="AR1076" s="13">
        <f t="shared" si="1377"/>
        <v>4.388746067988603E-4</v>
      </c>
      <c r="AS1076" s="13">
        <f t="shared" si="1378"/>
        <v>6.6757216440174771E-4</v>
      </c>
      <c r="AT1076" s="13">
        <f t="shared" si="1379"/>
        <v>5.0772200963575048E-4</v>
      </c>
      <c r="AU1076" s="13">
        <f t="shared" si="1380"/>
        <v>2.574319829523138E-4</v>
      </c>
      <c r="AV1076" s="13">
        <f t="shared" si="1381"/>
        <v>9.7894947317191388E-5</v>
      </c>
      <c r="AW1076" s="13">
        <f t="shared" si="1382"/>
        <v>1.1336523470189666E-6</v>
      </c>
      <c r="AX1076" s="13">
        <f t="shared" si="1383"/>
        <v>1.5266970499675362E-3</v>
      </c>
      <c r="AY1076" s="13">
        <f t="shared" si="1384"/>
        <v>1.3754013723157536E-3</v>
      </c>
      <c r="AZ1076" s="13">
        <f t="shared" si="1385"/>
        <v>6.1954954815963113E-4</v>
      </c>
      <c r="BA1076" s="13">
        <f t="shared" si="1386"/>
        <v>1.8605072931233732E-4</v>
      </c>
      <c r="BB1076" s="13">
        <f t="shared" si="1387"/>
        <v>4.1903275509371171E-5</v>
      </c>
      <c r="BC1076" s="13">
        <f t="shared" si="1388"/>
        <v>7.5501321812785007E-6</v>
      </c>
      <c r="BD1076" s="13">
        <f t="shared" si="1389"/>
        <v>6.5897022210848865E-5</v>
      </c>
      <c r="BE1076" s="13">
        <f t="shared" si="1390"/>
        <v>1.0023596048492241E-4</v>
      </c>
      <c r="BF1076" s="13">
        <f t="shared" si="1391"/>
        <v>7.6234459746807914E-5</v>
      </c>
      <c r="BG1076" s="13">
        <f t="shared" si="1392"/>
        <v>3.8653412240289909E-5</v>
      </c>
      <c r="BH1076" s="13">
        <f t="shared" si="1393"/>
        <v>1.4698926339676285E-5</v>
      </c>
      <c r="BI1076" s="13">
        <f t="shared" si="1394"/>
        <v>4.4717073710563248E-6</v>
      </c>
      <c r="BJ1076" s="14">
        <f t="shared" si="1395"/>
        <v>0.51684202834202664</v>
      </c>
      <c r="BK1076" s="14">
        <f t="shared" si="1396"/>
        <v>0.26030988296984087</v>
      </c>
      <c r="BL1076" s="14">
        <f t="shared" si="1397"/>
        <v>0.2123610917240108</v>
      </c>
      <c r="BM1076" s="14">
        <f t="shared" si="1398"/>
        <v>0.43498196312303122</v>
      </c>
      <c r="BN1076" s="14">
        <f t="shared" si="1399"/>
        <v>0.56397154188314436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1.5777777777777799</v>
      </c>
      <c r="F1077" s="10">
        <f>VLOOKUP(B1077,home!$B$2:$E$405,3,FALSE)</f>
        <v>0.79</v>
      </c>
      <c r="G1077" s="10">
        <f>VLOOKUP(C1077,away!$B$2:$E$405,4,FALSE)</f>
        <v>1.27</v>
      </c>
      <c r="H1077" s="10">
        <f>VLOOKUP(A1077,away!$A$2:$E$405,3,FALSE)</f>
        <v>1.4666666666666699</v>
      </c>
      <c r="I1077" s="10">
        <f>VLOOKUP(C1077,away!$B$2:$E$405,3,FALSE)</f>
        <v>1.19</v>
      </c>
      <c r="J1077" s="10">
        <f>VLOOKUP(B1077,home!$B$2:$E$405,4,FALSE)</f>
        <v>1.19</v>
      </c>
      <c r="K1077" s="12">
        <f t="shared" si="1344"/>
        <v>1.5829844444444467</v>
      </c>
      <c r="L1077" s="12">
        <f t="shared" si="1345"/>
        <v>2.0769466666666712</v>
      </c>
      <c r="M1077" s="13">
        <f t="shared" si="1346"/>
        <v>2.5734285471630335E-2</v>
      </c>
      <c r="N1077" s="13">
        <f t="shared" si="1347"/>
        <v>4.073697359048354E-2</v>
      </c>
      <c r="O1077" s="13">
        <f t="shared" si="1348"/>
        <v>5.3448738429351154E-2</v>
      </c>
      <c r="P1077" s="13">
        <f t="shared" si="1349"/>
        <v>8.4608521508842974E-2</v>
      </c>
      <c r="Q1077" s="13">
        <f t="shared" si="1350"/>
        <v>3.2242997753739851E-2</v>
      </c>
      <c r="R1077" s="13">
        <f t="shared" si="1351"/>
        <v>5.5505089559189862E-2</v>
      </c>
      <c r="S1077" s="13">
        <f t="shared" si="1352"/>
        <v>6.9543429909915785E-2</v>
      </c>
      <c r="T1077" s="13">
        <f t="shared" si="1353"/>
        <v>6.6966986707970938E-2</v>
      </c>
      <c r="U1077" s="13">
        <f t="shared" si="1354"/>
        <v>8.7863693359693421E-2</v>
      </c>
      <c r="V1077" s="13">
        <f t="shared" si="1355"/>
        <v>2.5404788797412575E-2</v>
      </c>
      <c r="W1077" s="13">
        <f t="shared" si="1356"/>
        <v>1.7013387962142471E-2</v>
      </c>
      <c r="X1077" s="13">
        <f t="shared" si="1357"/>
        <v>3.5335899416678668E-2</v>
      </c>
      <c r="Y1077" s="13">
        <f t="shared" si="1358"/>
        <v>3.6695389253569778E-2</v>
      </c>
      <c r="Z1077" s="13">
        <f t="shared" si="1359"/>
        <v>3.8427036914331476E-2</v>
      </c>
      <c r="AA1077" s="13">
        <f t="shared" si="1360"/>
        <v>6.0829401681479253E-2</v>
      </c>
      <c r="AB1077" s="13">
        <f t="shared" si="1361"/>
        <v>4.814599831332228E-2</v>
      </c>
      <c r="AC1077" s="13">
        <f t="shared" si="1362"/>
        <v>5.2203256764285291E-3</v>
      </c>
      <c r="AD1077" s="13">
        <f t="shared" si="1363"/>
        <v>6.7329821228424873E-3</v>
      </c>
      <c r="AE1077" s="13">
        <f t="shared" si="1364"/>
        <v>1.3984044776763987E-2</v>
      </c>
      <c r="AF1077" s="13">
        <f t="shared" si="1365"/>
        <v>1.4522057592808724E-2</v>
      </c>
      <c r="AG1077" s="13">
        <f t="shared" si="1366"/>
        <v>1.0053846370175165E-2</v>
      </c>
      <c r="AH1077" s="13">
        <f t="shared" si="1367"/>
        <v>1.9952726557274467E-2</v>
      </c>
      <c r="AI1077" s="13">
        <f t="shared" si="1368"/>
        <v>3.1584855764419079E-2</v>
      </c>
      <c r="AJ1077" s="13">
        <f t="shared" si="1369"/>
        <v>2.4999167677548468E-2</v>
      </c>
      <c r="AK1077" s="13">
        <f t="shared" si="1370"/>
        <v>1.3191097852539206E-2</v>
      </c>
      <c r="AL1077" s="13">
        <f t="shared" si="1371"/>
        <v>6.8653009661245076E-4</v>
      </c>
      <c r="AM1077" s="13">
        <f t="shared" si="1372"/>
        <v>2.1316411930364415E-3</v>
      </c>
      <c r="AN1077" s="13">
        <f t="shared" si="1373"/>
        <v>4.4273050704064015E-3</v>
      </c>
      <c r="AO1077" s="13">
        <f t="shared" si="1374"/>
        <v>4.5976382541485158E-3</v>
      </c>
      <c r="AP1077" s="13">
        <f t="shared" si="1375"/>
        <v>3.1830164821643105E-3</v>
      </c>
      <c r="AQ1077" s="13">
        <f t="shared" si="1376"/>
        <v>1.6527388681440594E-3</v>
      </c>
      <c r="AR1077" s="13">
        <f t="shared" si="1377"/>
        <v>8.2881497828085609E-3</v>
      </c>
      <c r="AS1077" s="13">
        <f t="shared" si="1378"/>
        <v>1.3120012179411569E-2</v>
      </c>
      <c r="AT1077" s="13">
        <f t="shared" si="1379"/>
        <v>1.0384387595465103E-2</v>
      </c>
      <c r="AU1077" s="13">
        <f t="shared" si="1380"/>
        <v>5.4794413429010425E-3</v>
      </c>
      <c r="AV1077" s="13">
        <f t="shared" si="1381"/>
        <v>2.1684676025145355E-3</v>
      </c>
      <c r="AW1077" s="13">
        <f t="shared" si="1382"/>
        <v>6.2698777332737324E-5</v>
      </c>
      <c r="AX1077" s="13">
        <f t="shared" si="1383"/>
        <v>5.6239247495228116E-4</v>
      </c>
      <c r="AY1077" s="13">
        <f t="shared" si="1384"/>
        <v>1.1680591762105593E-3</v>
      </c>
      <c r="AZ1077" s="13">
        <f t="shared" si="1385"/>
        <v>1.2129983062499699E-3</v>
      </c>
      <c r="BA1077" s="13">
        <f t="shared" si="1386"/>
        <v>8.397775962793976E-4</v>
      </c>
      <c r="BB1077" s="13">
        <f t="shared" si="1387"/>
        <v>4.3604331983346098E-4</v>
      </c>
      <c r="BC1077" s="13">
        <f t="shared" si="1388"/>
        <v>1.8112774393007534E-4</v>
      </c>
      <c r="BD1077" s="13">
        <f t="shared" si="1389"/>
        <v>2.8690075107063858E-3</v>
      </c>
      <c r="BE1077" s="13">
        <f t="shared" si="1390"/>
        <v>4.5415942604424926E-3</v>
      </c>
      <c r="BF1077" s="13">
        <f t="shared" si="1391"/>
        <v>3.5946365336293248E-3</v>
      </c>
      <c r="BG1077" s="13">
        <f t="shared" si="1392"/>
        <v>1.8967512387223092E-3</v>
      </c>
      <c r="BH1077" s="13">
        <f t="shared" si="1393"/>
        <v>7.5063192646953789E-4</v>
      </c>
      <c r="BI1077" s="13">
        <f t="shared" si="1394"/>
        <v>2.3764773262092929E-4</v>
      </c>
      <c r="BJ1077" s="14">
        <f t="shared" si="1395"/>
        <v>0.29467730403253095</v>
      </c>
      <c r="BK1077" s="14">
        <f t="shared" si="1396"/>
        <v>0.21236594063705319</v>
      </c>
      <c r="BL1077" s="14">
        <f t="shared" si="1397"/>
        <v>0.44885149690050896</v>
      </c>
      <c r="BM1077" s="14">
        <f t="shared" si="1398"/>
        <v>0.70093981177230968</v>
      </c>
      <c r="BN1077" s="14">
        <f t="shared" si="1399"/>
        <v>0.29227660631323771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1.5777777777777799</v>
      </c>
      <c r="F1078" s="10">
        <f>VLOOKUP(B1078,home!$B$2:$E$405,3,FALSE)</f>
        <v>1.0900000000000001</v>
      </c>
      <c r="G1078" s="10">
        <f>VLOOKUP(C1078,away!$B$2:$E$405,4,FALSE)</f>
        <v>1.51</v>
      </c>
      <c r="H1078" s="10">
        <f>VLOOKUP(A1078,away!$A$2:$E$405,3,FALSE)</f>
        <v>1.4666666666666699</v>
      </c>
      <c r="I1078" s="10">
        <f>VLOOKUP(C1078,away!$B$2:$E$405,3,FALSE)</f>
        <v>0.63</v>
      </c>
      <c r="J1078" s="10">
        <f>VLOOKUP(B1078,home!$B$2:$E$405,4,FALSE)</f>
        <v>0.68</v>
      </c>
      <c r="K1078" s="12">
        <f t="shared" si="1344"/>
        <v>2.5968644444444484</v>
      </c>
      <c r="L1078" s="12">
        <f t="shared" si="1345"/>
        <v>0.62832000000000143</v>
      </c>
      <c r="M1078" s="13">
        <f t="shared" si="1346"/>
        <v>3.9748449519374174E-2</v>
      </c>
      <c r="N1078" s="13">
        <f t="shared" si="1347"/>
        <v>0.10322133527865782</v>
      </c>
      <c r="O1078" s="13">
        <f t="shared" si="1348"/>
        <v>2.4974745802013237E-2</v>
      </c>
      <c r="P1078" s="13">
        <f t="shared" si="1349"/>
        <v>6.485602938228642E-2</v>
      </c>
      <c r="Q1078" s="13">
        <f t="shared" si="1350"/>
        <v>0.13402590774661297</v>
      </c>
      <c r="R1078" s="13">
        <f t="shared" si="1351"/>
        <v>7.8460661411604952E-3</v>
      </c>
      <c r="S1078" s="13">
        <f t="shared" si="1352"/>
        <v>2.6455777508917453E-2</v>
      </c>
      <c r="T1078" s="13">
        <f t="shared" si="1353"/>
        <v>8.4211158355352048E-2</v>
      </c>
      <c r="U1078" s="13">
        <f t="shared" si="1354"/>
        <v>2.0375170190739145E-2</v>
      </c>
      <c r="V1078" s="13">
        <f t="shared" si="1355"/>
        <v>4.7963203713931044E-3</v>
      </c>
      <c r="W1078" s="13">
        <f t="shared" si="1356"/>
        <v>0.11601570482052365</v>
      </c>
      <c r="X1078" s="13">
        <f t="shared" si="1357"/>
        <v>7.2894987652831589E-2</v>
      </c>
      <c r="Y1078" s="13">
        <f t="shared" si="1358"/>
        <v>2.2900689321013617E-2</v>
      </c>
      <c r="Z1078" s="13">
        <f t="shared" si="1359"/>
        <v>1.6432800926046583E-3</v>
      </c>
      <c r="AA1078" s="13">
        <f t="shared" si="1360"/>
        <v>4.2673756447484182E-3</v>
      </c>
      <c r="AB1078" s="13">
        <f t="shared" si="1361"/>
        <v>5.5408980414676859E-3</v>
      </c>
      <c r="AC1078" s="13">
        <f t="shared" si="1362"/>
        <v>4.8912331596467104E-4</v>
      </c>
      <c r="AD1078" s="13">
        <f t="shared" si="1363"/>
        <v>7.5319264711395079E-2</v>
      </c>
      <c r="AE1078" s="13">
        <f t="shared" si="1364"/>
        <v>4.7324600403463861E-2</v>
      </c>
      <c r="AF1078" s="13">
        <f t="shared" si="1365"/>
        <v>1.4867496462752237E-2</v>
      </c>
      <c r="AG1078" s="13">
        <f t="shared" si="1366"/>
        <v>3.1138484591588366E-3</v>
      </c>
      <c r="AH1078" s="13">
        <f t="shared" si="1367"/>
        <v>2.5812643694634024E-4</v>
      </c>
      <c r="AI1078" s="13">
        <f t="shared" si="1368"/>
        <v>6.7031936627708283E-4</v>
      </c>
      <c r="AJ1078" s="13">
        <f t="shared" si="1369"/>
        <v>8.7036426435374581E-4</v>
      </c>
      <c r="AK1078" s="13">
        <f t="shared" si="1370"/>
        <v>7.534060039384304E-4</v>
      </c>
      <c r="AL1078" s="13">
        <f t="shared" si="1371"/>
        <v>3.1923354531153579E-5</v>
      </c>
      <c r="AM1078" s="13">
        <f t="shared" si="1372"/>
        <v>3.9118784102144255E-2</v>
      </c>
      <c r="AN1078" s="13">
        <f t="shared" si="1373"/>
        <v>2.4579114427059331E-2</v>
      </c>
      <c r="AO1078" s="13">
        <f t="shared" si="1374"/>
        <v>7.7217745884049765E-3</v>
      </c>
      <c r="AP1078" s="13">
        <f t="shared" si="1375"/>
        <v>1.6172484697955425E-3</v>
      </c>
      <c r="AQ1078" s="13">
        <f t="shared" si="1376"/>
        <v>2.5403738963548434E-4</v>
      </c>
      <c r="AR1078" s="13">
        <f t="shared" si="1377"/>
        <v>3.2437200572424983E-5</v>
      </c>
      <c r="AS1078" s="13">
        <f t="shared" si="1378"/>
        <v>8.4235012843843538E-5</v>
      </c>
      <c r="AT1078" s="13">
        <f t="shared" si="1379"/>
        <v>1.0937345491574938E-4</v>
      </c>
      <c r="AU1078" s="13">
        <f t="shared" si="1380"/>
        <v>9.467601207891915E-5</v>
      </c>
      <c r="AV1078" s="13">
        <f t="shared" si="1381"/>
        <v>6.1465192377384566E-5</v>
      </c>
      <c r="AW1078" s="13">
        <f t="shared" si="1382"/>
        <v>1.4468922299615452E-6</v>
      </c>
      <c r="AX1078" s="13">
        <f t="shared" si="1383"/>
        <v>1.6931029924126196E-2</v>
      </c>
      <c r="AY1078" s="13">
        <f t="shared" si="1384"/>
        <v>1.0638104721926996E-2</v>
      </c>
      <c r="AZ1078" s="13">
        <f t="shared" si="1385"/>
        <v>3.3420669794405923E-3</v>
      </c>
      <c r="BA1078" s="13">
        <f t="shared" si="1386"/>
        <v>6.9996250817403946E-4</v>
      </c>
      <c r="BB1078" s="13">
        <f t="shared" si="1387"/>
        <v>1.0995011078397833E-4</v>
      </c>
      <c r="BC1078" s="13">
        <f t="shared" si="1388"/>
        <v>1.3816770721557887E-5</v>
      </c>
      <c r="BD1078" s="13">
        <f t="shared" si="1389"/>
        <v>3.3968236439443517E-6</v>
      </c>
      <c r="BE1078" s="13">
        <f t="shared" si="1390"/>
        <v>8.8210905450073159E-6</v>
      </c>
      <c r="BF1078" s="13">
        <f t="shared" si="1391"/>
        <v>1.1453588198777301E-5</v>
      </c>
      <c r="BG1078" s="13">
        <f t="shared" si="1392"/>
        <v>9.9144719849044361E-6</v>
      </c>
      <c r="BH1078" s="13">
        <f t="shared" si="1393"/>
        <v>6.4366349457597271E-6</v>
      </c>
      <c r="BI1078" s="13">
        <f t="shared" si="1394"/>
        <v>3.3430136865024103E-6</v>
      </c>
      <c r="BJ1078" s="14">
        <f t="shared" si="1395"/>
        <v>0.77892088320397435</v>
      </c>
      <c r="BK1078" s="14">
        <f t="shared" si="1396"/>
        <v>0.14701572817439398</v>
      </c>
      <c r="BL1078" s="14">
        <f t="shared" si="1397"/>
        <v>6.5982024387437804E-2</v>
      </c>
      <c r="BM1078" s="14">
        <f t="shared" si="1398"/>
        <v>0.60825272415860887</v>
      </c>
      <c r="BN1078" s="14">
        <f t="shared" si="1399"/>
        <v>0.37467253387010507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1.5777777777777799</v>
      </c>
      <c r="F1079" s="10">
        <f>VLOOKUP(B1079,home!$B$2:$E$405,3,FALSE)</f>
        <v>0.71</v>
      </c>
      <c r="G1079" s="10">
        <f>VLOOKUP(C1079,away!$B$2:$E$405,4,FALSE)</f>
        <v>0.81</v>
      </c>
      <c r="H1079" s="10">
        <f>VLOOKUP(A1079,away!$A$2:$E$405,3,FALSE)</f>
        <v>1.4666666666666699</v>
      </c>
      <c r="I1079" s="10">
        <f>VLOOKUP(C1079,away!$B$2:$E$405,3,FALSE)</f>
        <v>0.72</v>
      </c>
      <c r="J1079" s="10">
        <f>VLOOKUP(B1079,home!$B$2:$E$405,4,FALSE)</f>
        <v>1.02</v>
      </c>
      <c r="K1079" s="12">
        <f t="shared" si="1344"/>
        <v>0.9073800000000013</v>
      </c>
      <c r="L1079" s="12">
        <f t="shared" si="1345"/>
        <v>1.0771200000000023</v>
      </c>
      <c r="M1079" s="13">
        <f t="shared" si="1346"/>
        <v>0.13744932159945145</v>
      </c>
      <c r="N1079" s="13">
        <f t="shared" si="1347"/>
        <v>0.12471876543291043</v>
      </c>
      <c r="O1079" s="13">
        <f t="shared" si="1348"/>
        <v>0.14804941328120147</v>
      </c>
      <c r="P1079" s="13">
        <f t="shared" si="1349"/>
        <v>0.13433707662309677</v>
      </c>
      <c r="Q1079" s="13">
        <f t="shared" si="1350"/>
        <v>5.658365668925721E-2</v>
      </c>
      <c r="R1079" s="13">
        <f t="shared" si="1351"/>
        <v>7.9733492016724028E-2</v>
      </c>
      <c r="S1079" s="13">
        <f t="shared" si="1352"/>
        <v>3.2823825439149697E-2</v>
      </c>
      <c r="T1079" s="13">
        <f t="shared" si="1353"/>
        <v>6.094738829313285E-2</v>
      </c>
      <c r="U1079" s="13">
        <f t="shared" si="1354"/>
        <v>7.2348575986135144E-2</v>
      </c>
      <c r="V1079" s="13">
        <f t="shared" si="1355"/>
        <v>3.5645111487644602E-3</v>
      </c>
      <c r="W1079" s="13">
        <f t="shared" si="1356"/>
        <v>1.7114292802232763E-2</v>
      </c>
      <c r="X1079" s="13">
        <f t="shared" si="1357"/>
        <v>1.8434147063140994E-2</v>
      </c>
      <c r="Y1079" s="13">
        <f t="shared" si="1358"/>
        <v>9.9278942423252341E-3</v>
      </c>
      <c r="Z1079" s="13">
        <f t="shared" si="1359"/>
        <v>2.8627512973684661E-2</v>
      </c>
      <c r="AA1079" s="13">
        <f t="shared" si="1360"/>
        <v>2.5976032722062021E-2</v>
      </c>
      <c r="AB1079" s="13">
        <f t="shared" si="1361"/>
        <v>1.1785066285672335E-2</v>
      </c>
      <c r="AC1079" s="13">
        <f t="shared" si="1362"/>
        <v>2.1773752761348878E-4</v>
      </c>
      <c r="AD1079" s="13">
        <f t="shared" si="1363"/>
        <v>3.8822917507224963E-3</v>
      </c>
      <c r="AE1079" s="13">
        <f t="shared" si="1364"/>
        <v>4.1816940905382242E-3</v>
      </c>
      <c r="AF1079" s="13">
        <f t="shared" si="1365"/>
        <v>2.2520931694002709E-3</v>
      </c>
      <c r="AG1079" s="13">
        <f t="shared" si="1366"/>
        <v>8.08591531541475E-4</v>
      </c>
      <c r="AH1079" s="13">
        <f t="shared" si="1367"/>
        <v>7.7088166935538188E-3</v>
      </c>
      <c r="AI1079" s="13">
        <f t="shared" si="1368"/>
        <v>6.9948260913968736E-3</v>
      </c>
      <c r="AJ1079" s="13">
        <f t="shared" si="1369"/>
        <v>3.173482649405852E-3</v>
      </c>
      <c r="AK1079" s="13">
        <f t="shared" si="1370"/>
        <v>9.5985156213929557E-4</v>
      </c>
      <c r="AL1079" s="13">
        <f t="shared" si="1371"/>
        <v>8.5122931391328584E-6</v>
      </c>
      <c r="AM1079" s="13">
        <f t="shared" si="1372"/>
        <v>7.0454277775411681E-4</v>
      </c>
      <c r="AN1079" s="13">
        <f t="shared" si="1373"/>
        <v>7.5887711677451587E-4</v>
      </c>
      <c r="AO1079" s="13">
        <f t="shared" si="1374"/>
        <v>4.0870086001008416E-4</v>
      </c>
      <c r="AP1079" s="13">
        <f t="shared" si="1375"/>
        <v>1.4673995677802094E-4</v>
      </c>
      <c r="AQ1079" s="13">
        <f t="shared" si="1376"/>
        <v>3.9514135561185549E-5</v>
      </c>
      <c r="AR1079" s="13">
        <f t="shared" si="1377"/>
        <v>1.6606641273921423E-3</v>
      </c>
      <c r="AS1079" s="13">
        <f t="shared" si="1378"/>
        <v>1.506853415913084E-3</v>
      </c>
      <c r="AT1079" s="13">
        <f t="shared" si="1379"/>
        <v>6.8364432626560803E-4</v>
      </c>
      <c r="AU1079" s="13">
        <f t="shared" si="1380"/>
        <v>2.0677506292229614E-4</v>
      </c>
      <c r="AV1079" s="13">
        <f t="shared" si="1381"/>
        <v>4.690588914860833E-5</v>
      </c>
      <c r="AW1079" s="13">
        <f t="shared" si="1382"/>
        <v>2.3109862569370491E-7</v>
      </c>
      <c r="AX1079" s="13">
        <f t="shared" si="1383"/>
        <v>1.065480042797552E-4</v>
      </c>
      <c r="AY1079" s="13">
        <f t="shared" si="1384"/>
        <v>1.1476498636981017E-4</v>
      </c>
      <c r="AZ1079" s="13">
        <f t="shared" si="1385"/>
        <v>6.1807831059325103E-5</v>
      </c>
      <c r="BA1079" s="13">
        <f t="shared" si="1386"/>
        <v>2.2191483663540135E-5</v>
      </c>
      <c r="BB1079" s="13">
        <f t="shared" si="1387"/>
        <v>5.9757227209180978E-6</v>
      </c>
      <c r="BC1079" s="13">
        <f t="shared" si="1388"/>
        <v>1.2873140914310637E-6</v>
      </c>
      <c r="BD1079" s="13">
        <f t="shared" si="1389"/>
        <v>2.9812242414943785E-4</v>
      </c>
      <c r="BE1079" s="13">
        <f t="shared" si="1390"/>
        <v>2.7051032522471728E-4</v>
      </c>
      <c r="BF1079" s="13">
        <f t="shared" si="1391"/>
        <v>1.2272782945120216E-4</v>
      </c>
      <c r="BG1079" s="13">
        <f t="shared" si="1392"/>
        <v>3.7120259295810663E-5</v>
      </c>
      <c r="BH1079" s="13">
        <f t="shared" si="1393"/>
        <v>8.4205452199581814E-6</v>
      </c>
      <c r="BI1079" s="13">
        <f t="shared" si="1394"/>
        <v>1.5281268643371332E-6</v>
      </c>
      <c r="BJ1079" s="14">
        <f t="shared" si="1395"/>
        <v>0.3012217652542647</v>
      </c>
      <c r="BK1079" s="14">
        <f t="shared" si="1396"/>
        <v>0.30851574961758482</v>
      </c>
      <c r="BL1079" s="14">
        <f t="shared" si="1397"/>
        <v>0.36157282962013804</v>
      </c>
      <c r="BM1079" s="14">
        <f t="shared" si="1398"/>
        <v>0.31895159793528677</v>
      </c>
      <c r="BN1079" s="14">
        <f t="shared" si="1399"/>
        <v>0.68087172564264131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1.5777777777777799</v>
      </c>
      <c r="F1080" s="10">
        <f>VLOOKUP(B1080,home!$B$2:$E$405,3,FALSE)</f>
        <v>0.91</v>
      </c>
      <c r="G1080" s="10">
        <f>VLOOKUP(C1080,away!$B$2:$E$405,4,FALSE)</f>
        <v>0.55000000000000004</v>
      </c>
      <c r="H1080" s="10">
        <f>VLOOKUP(A1080,away!$A$2:$E$405,3,FALSE)</f>
        <v>1.4666666666666699</v>
      </c>
      <c r="I1080" s="10">
        <f>VLOOKUP(C1080,away!$B$2:$E$405,3,FALSE)</f>
        <v>0.55000000000000004</v>
      </c>
      <c r="J1080" s="10">
        <f>VLOOKUP(B1080,home!$B$2:$E$405,4,FALSE)</f>
        <v>0.68</v>
      </c>
      <c r="K1080" s="12">
        <f t="shared" si="1344"/>
        <v>0.78967777777777892</v>
      </c>
      <c r="L1080" s="12">
        <f t="shared" si="1345"/>
        <v>0.54853333333333465</v>
      </c>
      <c r="M1080" s="13">
        <f t="shared" si="1346"/>
        <v>0.26231450060662698</v>
      </c>
      <c r="N1080" s="13">
        <f t="shared" si="1347"/>
        <v>0.20714393191792901</v>
      </c>
      <c r="O1080" s="13">
        <f t="shared" si="1348"/>
        <v>0.14388824739942213</v>
      </c>
      <c r="P1080" s="13">
        <f t="shared" si="1349"/>
        <v>0.11362535145471493</v>
      </c>
      <c r="Q1080" s="13">
        <f t="shared" si="1350"/>
        <v>8.1788479918550858E-2</v>
      </c>
      <c r="R1080" s="13">
        <f t="shared" si="1351"/>
        <v>3.9463749986748266E-2</v>
      </c>
      <c r="S1080" s="13">
        <f t="shared" si="1352"/>
        <v>1.2304619515267201E-2</v>
      </c>
      <c r="T1080" s="13">
        <f t="shared" si="1353"/>
        <v>4.4863707517989203E-2</v>
      </c>
      <c r="U1080" s="13">
        <f t="shared" si="1354"/>
        <v>3.1163646392313223E-2</v>
      </c>
      <c r="V1080" s="13">
        <f t="shared" si="1355"/>
        <v>5.9221393221813403E-4</v>
      </c>
      <c r="W1080" s="13">
        <f t="shared" si="1356"/>
        <v>2.1528848356634579E-2</v>
      </c>
      <c r="X1080" s="13">
        <f t="shared" si="1357"/>
        <v>1.1809290951892648E-2</v>
      </c>
      <c r="Y1080" s="13">
        <f t="shared" si="1358"/>
        <v>3.2388948650724316E-3</v>
      </c>
      <c r="Z1080" s="13">
        <f t="shared" si="1359"/>
        <v>7.2157274420214558E-3</v>
      </c>
      <c r="AA1080" s="13">
        <f t="shared" si="1360"/>
        <v>5.6980996114656401E-3</v>
      </c>
      <c r="AB1080" s="13">
        <f t="shared" si="1361"/>
        <v>2.2498313193693061E-3</v>
      </c>
      <c r="AC1080" s="13">
        <f t="shared" si="1362"/>
        <v>1.6032881338300153E-5</v>
      </c>
      <c r="AD1080" s="13">
        <f t="shared" si="1363"/>
        <v>4.2502132820954955E-3</v>
      </c>
      <c r="AE1080" s="13">
        <f t="shared" si="1364"/>
        <v>2.3313836590054546E-3</v>
      </c>
      <c r="AF1080" s="13">
        <f t="shared" si="1365"/>
        <v>6.3942082487656422E-4</v>
      </c>
      <c r="AG1080" s="13">
        <f t="shared" si="1366"/>
        <v>1.1691454549076406E-4</v>
      </c>
      <c r="AH1080" s="13">
        <f t="shared" si="1367"/>
        <v>9.8951675654921148E-4</v>
      </c>
      <c r="AI1080" s="13">
        <f t="shared" si="1368"/>
        <v>7.8139939338565674E-4</v>
      </c>
      <c r="AJ1080" s="13">
        <f t="shared" si="1369"/>
        <v>3.0852686826284492E-4</v>
      </c>
      <c r="AK1080" s="13">
        <f t="shared" si="1370"/>
        <v>8.1212270571513648E-5</v>
      </c>
      <c r="AL1080" s="13">
        <f t="shared" si="1371"/>
        <v>2.7779505481902789E-7</v>
      </c>
      <c r="AM1080" s="13">
        <f t="shared" si="1372"/>
        <v>6.7125979593735444E-4</v>
      </c>
      <c r="AN1080" s="13">
        <f t="shared" si="1373"/>
        <v>3.6820837339817102E-4</v>
      </c>
      <c r="AO1080" s="13">
        <f t="shared" si="1374"/>
        <v>1.0098728321067194E-4</v>
      </c>
      <c r="AP1080" s="13">
        <f t="shared" si="1375"/>
        <v>1.8464963694609127E-5</v>
      </c>
      <c r="AQ1080" s="13">
        <f t="shared" si="1376"/>
        <v>2.5321620213207378E-6</v>
      </c>
      <c r="AR1080" s="13">
        <f t="shared" si="1377"/>
        <v>1.085565849718258E-4</v>
      </c>
      <c r="AS1080" s="13">
        <f t="shared" si="1378"/>
        <v>8.5724722783696021E-5</v>
      </c>
      <c r="AT1080" s="13">
        <f t="shared" si="1379"/>
        <v>3.3847454294222605E-5</v>
      </c>
      <c r="AU1080" s="13">
        <f t="shared" si="1380"/>
        <v>8.9095274968322156E-6</v>
      </c>
      <c r="AV1080" s="13">
        <f t="shared" si="1381"/>
        <v>1.7589139686871204E-6</v>
      </c>
      <c r="AW1080" s="13">
        <f t="shared" si="1382"/>
        <v>3.3425272021008911E-9</v>
      </c>
      <c r="AX1080" s="13">
        <f t="shared" si="1383"/>
        <v>8.8346490661229187E-5</v>
      </c>
      <c r="AY1080" s="13">
        <f t="shared" si="1384"/>
        <v>4.8460995010706363E-5</v>
      </c>
      <c r="AZ1080" s="13">
        <f t="shared" si="1385"/>
        <v>1.329123556493643E-5</v>
      </c>
      <c r="BA1080" s="13">
        <f t="shared" si="1386"/>
        <v>2.4302285828510493E-6</v>
      </c>
      <c r="BB1080" s="13">
        <f t="shared" si="1387"/>
        <v>3.3326534632830804E-7</v>
      </c>
      <c r="BC1080" s="13">
        <f t="shared" si="1388"/>
        <v>3.6561430261191017E-8</v>
      </c>
      <c r="BD1080" s="13">
        <f t="shared" si="1389"/>
        <v>9.9244842349798238E-6</v>
      </c>
      <c r="BE1080" s="13">
        <f t="shared" si="1390"/>
        <v>7.8371446562694675E-6</v>
      </c>
      <c r="BF1080" s="13">
        <f t="shared" si="1391"/>
        <v>3.0944094881429339E-6</v>
      </c>
      <c r="BG1080" s="13">
        <f t="shared" si="1392"/>
        <v>8.1452880271039549E-7</v>
      </c>
      <c r="BH1080" s="13">
        <f t="shared" si="1393"/>
        <v>1.60803823715085E-7</v>
      </c>
      <c r="BI1080" s="13">
        <f t="shared" si="1394"/>
        <v>2.5396641233899612E-8</v>
      </c>
      <c r="BJ1080" s="14">
        <f t="shared" si="1395"/>
        <v>0.37902543719439563</v>
      </c>
      <c r="BK1080" s="14">
        <f t="shared" si="1396"/>
        <v>0.388901457180231</v>
      </c>
      <c r="BL1080" s="14">
        <f t="shared" si="1397"/>
        <v>0.22488488396925013</v>
      </c>
      <c r="BM1080" s="14">
        <f t="shared" si="1398"/>
        <v>0.1517547868494224</v>
      </c>
      <c r="BN1080" s="14">
        <f t="shared" si="1399"/>
        <v>0.84822426128399231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1.7962962962963001</v>
      </c>
      <c r="F1081" s="10">
        <f>VLOOKUP(B1081,home!$B$2:$E$405,3,FALSE)</f>
        <v>1.1100000000000001</v>
      </c>
      <c r="G1081" s="10">
        <f>VLOOKUP(C1081,away!$B$2:$E$405,4,FALSE)</f>
        <v>0.56000000000000005</v>
      </c>
      <c r="H1081" s="10">
        <f>VLOOKUP(A1081,away!$A$2:$E$405,3,FALSE)</f>
        <v>1.18518518518519</v>
      </c>
      <c r="I1081" s="10">
        <f>VLOOKUP(C1081,away!$B$2:$E$405,3,FALSE)</f>
        <v>1.39</v>
      </c>
      <c r="J1081" s="10">
        <f>VLOOKUP(B1081,home!$B$2:$E$405,4,FALSE)</f>
        <v>1.41</v>
      </c>
      <c r="K1081" s="12">
        <f t="shared" si="1344"/>
        <v>1.1165777777777803</v>
      </c>
      <c r="L1081" s="12">
        <f t="shared" si="1345"/>
        <v>2.3228444444444536</v>
      </c>
      <c r="M1081" s="13">
        <f t="shared" si="1346"/>
        <v>3.2083216943556606E-2</v>
      </c>
      <c r="N1081" s="13">
        <f t="shared" si="1347"/>
        <v>3.5823407078798872E-2</v>
      </c>
      <c r="O1081" s="13">
        <f t="shared" si="1348"/>
        <v>7.4524322237246615E-2</v>
      </c>
      <c r="P1081" s="13">
        <f t="shared" si="1349"/>
        <v>8.3212202114060066E-2</v>
      </c>
      <c r="Q1081" s="13">
        <f t="shared" si="1350"/>
        <v>1.9999810134237031E-2</v>
      </c>
      <c r="R1081" s="13">
        <f t="shared" si="1351"/>
        <v>8.6554203942388303E-2</v>
      </c>
      <c r="S1081" s="13">
        <f t="shared" si="1352"/>
        <v>5.3955550910409975E-2</v>
      </c>
      <c r="T1081" s="13">
        <f t="shared" si="1353"/>
        <v>4.6456447860256357E-2</v>
      </c>
      <c r="U1081" s="13">
        <f t="shared" si="1354"/>
        <v>9.6644500695316743E-2</v>
      </c>
      <c r="V1081" s="13">
        <f t="shared" si="1355"/>
        <v>1.5549009507339197E-2</v>
      </c>
      <c r="W1081" s="13">
        <f t="shared" si="1356"/>
        <v>7.4437811852213018E-3</v>
      </c>
      <c r="X1081" s="13">
        <f t="shared" si="1357"/>
        <v>1.7290745771751447E-2</v>
      </c>
      <c r="Y1081" s="13">
        <f t="shared" si="1358"/>
        <v>2.0081856378107145E-2</v>
      </c>
      <c r="Z1081" s="13">
        <f t="shared" si="1359"/>
        <v>6.7017317256962958E-2</v>
      </c>
      <c r="AA1081" s="13">
        <f t="shared" si="1360"/>
        <v>7.4830047175408199E-2</v>
      </c>
      <c r="AB1081" s="13">
        <f t="shared" si="1361"/>
        <v>4.1776783893061886E-2</v>
      </c>
      <c r="AC1081" s="13">
        <f t="shared" si="1362"/>
        <v>2.5205299005599015E-3</v>
      </c>
      <c r="AD1081" s="13">
        <f t="shared" si="1363"/>
        <v>2.0778901635146139E-3</v>
      </c>
      <c r="AE1081" s="13">
        <f t="shared" si="1364"/>
        <v>4.8266156224856978E-3</v>
      </c>
      <c r="AF1081" s="13">
        <f t="shared" si="1365"/>
        <v>5.6057386420798579E-3</v>
      </c>
      <c r="AG1081" s="13">
        <f t="shared" si="1366"/>
        <v>4.3404196205875968E-3</v>
      </c>
      <c r="AH1081" s="13">
        <f t="shared" si="1367"/>
        <v>3.8917700767976966E-2</v>
      </c>
      <c r="AI1081" s="13">
        <f t="shared" si="1368"/>
        <v>4.3454639839728346E-2</v>
      </c>
      <c r="AJ1081" s="13">
        <f t="shared" si="1369"/>
        <v>2.4260242593188843E-2</v>
      </c>
      <c r="AK1081" s="13">
        <f t="shared" si="1370"/>
        <v>9.0294825876842139E-3</v>
      </c>
      <c r="AL1081" s="13">
        <f t="shared" si="1371"/>
        <v>2.6149353275753059E-4</v>
      </c>
      <c r="AM1081" s="13">
        <f t="shared" si="1372"/>
        <v>4.6402519624869131E-4</v>
      </c>
      <c r="AN1081" s="13">
        <f t="shared" si="1373"/>
        <v>1.0778583491885198E-3</v>
      </c>
      <c r="AO1081" s="13">
        <f t="shared" si="1374"/>
        <v>1.2518486391553119E-3</v>
      </c>
      <c r="AP1081" s="13">
        <f t="shared" si="1375"/>
        <v>9.6928321891575514E-4</v>
      </c>
      <c r="AQ1081" s="13">
        <f t="shared" si="1376"/>
        <v>5.6287353503792496E-4</v>
      </c>
      <c r="AR1081" s="13">
        <f t="shared" si="1377"/>
        <v>1.8079953003889371E-2</v>
      </c>
      <c r="AS1081" s="13">
        <f t="shared" si="1378"/>
        <v>2.0187673747409499E-2</v>
      </c>
      <c r="AT1081" s="13">
        <f t="shared" si="1379"/>
        <v>1.1270553945692671E-2</v>
      </c>
      <c r="AU1081" s="13">
        <f t="shared" si="1380"/>
        <v>4.1948166930020373E-3</v>
      </c>
      <c r="AV1081" s="13">
        <f t="shared" si="1381"/>
        <v>1.1709597753143384E-3</v>
      </c>
      <c r="AW1081" s="13">
        <f t="shared" si="1382"/>
        <v>1.8839421330837004E-5</v>
      </c>
      <c r="AX1081" s="13">
        <f t="shared" si="1383"/>
        <v>8.6353370410043639E-5</v>
      </c>
      <c r="AY1081" s="13">
        <f t="shared" si="1384"/>
        <v>2.005854467160239E-4</v>
      </c>
      <c r="AZ1081" s="13">
        <f t="shared" si="1385"/>
        <v>2.3296439527036261E-4</v>
      </c>
      <c r="BA1081" s="13">
        <f t="shared" si="1386"/>
        <v>1.8038001710237448E-4</v>
      </c>
      <c r="BB1081" s="13">
        <f t="shared" si="1387"/>
        <v>1.0474868015376157E-4</v>
      </c>
      <c r="BC1081" s="13">
        <f t="shared" si="1388"/>
        <v>4.8662977951610761E-5</v>
      </c>
      <c r="BD1081" s="13">
        <f t="shared" si="1389"/>
        <v>6.9994863984835414E-3</v>
      </c>
      <c r="BE1081" s="13">
        <f t="shared" si="1390"/>
        <v>7.8154709684045524E-3</v>
      </c>
      <c r="BF1081" s="13">
        <f t="shared" si="1391"/>
        <v>4.3632906030939573E-3</v>
      </c>
      <c r="BG1081" s="13">
        <f t="shared" si="1392"/>
        <v>1.62398444180044E-3</v>
      </c>
      <c r="BH1081" s="13">
        <f t="shared" si="1393"/>
        <v>4.5332623479280623E-4</v>
      </c>
      <c r="BI1081" s="13">
        <f t="shared" si="1394"/>
        <v>1.0123479997066398E-4</v>
      </c>
      <c r="BJ1081" s="14">
        <f t="shared" si="1395"/>
        <v>0.16912629628319034</v>
      </c>
      <c r="BK1081" s="14">
        <f t="shared" si="1396"/>
        <v>0.18778258835539929</v>
      </c>
      <c r="BL1081" s="14">
        <f t="shared" si="1397"/>
        <v>0.56625267434385385</v>
      </c>
      <c r="BM1081" s="14">
        <f t="shared" si="1398"/>
        <v>0.65779996776373373</v>
      </c>
      <c r="BN1081" s="14">
        <f t="shared" si="1399"/>
        <v>0.33219716245028752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1.7962962962963001</v>
      </c>
      <c r="F1082" s="10">
        <f>VLOOKUP(B1082,home!$B$2:$E$405,3,FALSE)</f>
        <v>1.67</v>
      </c>
      <c r="G1082" s="10">
        <f>VLOOKUP(C1082,away!$B$2:$E$405,4,FALSE)</f>
        <v>1.1100000000000001</v>
      </c>
      <c r="H1082" s="10">
        <f>VLOOKUP(A1082,away!$A$2:$E$405,3,FALSE)</f>
        <v>1.18518518518519</v>
      </c>
      <c r="I1082" s="10">
        <f>VLOOKUP(C1082,away!$B$2:$E$405,3,FALSE)</f>
        <v>1</v>
      </c>
      <c r="J1082" s="10">
        <f>VLOOKUP(B1082,home!$B$2:$E$405,4,FALSE)</f>
        <v>1.08</v>
      </c>
      <c r="K1082" s="12">
        <f t="shared" si="1344"/>
        <v>3.3297944444444516</v>
      </c>
      <c r="L1082" s="12">
        <f t="shared" si="1345"/>
        <v>1.2800000000000054</v>
      </c>
      <c r="M1082" s="13">
        <f t="shared" si="1346"/>
        <v>9.9538641696512806E-3</v>
      </c>
      <c r="N1082" s="13">
        <f t="shared" si="1347"/>
        <v>3.3144321612859524E-2</v>
      </c>
      <c r="O1082" s="13">
        <f t="shared" si="1348"/>
        <v>1.2740946137153694E-2</v>
      </c>
      <c r="P1082" s="13">
        <f t="shared" si="1349"/>
        <v>4.2424731664460369E-2</v>
      </c>
      <c r="Q1082" s="13">
        <f t="shared" si="1350"/>
        <v>5.5181888985689903E-2</v>
      </c>
      <c r="R1082" s="13">
        <f t="shared" si="1351"/>
        <v>8.1542055277783985E-3</v>
      </c>
      <c r="S1082" s="13">
        <f t="shared" si="1352"/>
        <v>4.5205003457077557E-2</v>
      </c>
      <c r="T1082" s="13">
        <f t="shared" si="1353"/>
        <v>7.0632817901683381E-2</v>
      </c>
      <c r="U1082" s="13">
        <f t="shared" si="1354"/>
        <v>2.7151828265254752E-2</v>
      </c>
      <c r="V1082" s="13">
        <f t="shared" si="1355"/>
        <v>2.1407768088529025E-2</v>
      </c>
      <c r="W1082" s="13">
        <f t="shared" si="1356"/>
        <v>6.1248115792833575E-2</v>
      </c>
      <c r="X1082" s="13">
        <f t="shared" si="1357"/>
        <v>7.8397588214827313E-2</v>
      </c>
      <c r="Y1082" s="13">
        <f t="shared" si="1358"/>
        <v>5.0174456457489691E-2</v>
      </c>
      <c r="Z1082" s="13">
        <f t="shared" si="1359"/>
        <v>3.4791276918521314E-3</v>
      </c>
      <c r="AA1082" s="13">
        <f t="shared" si="1360"/>
        <v>1.1584780059842075E-2</v>
      </c>
      <c r="AB1082" s="13">
        <f t="shared" si="1361"/>
        <v>1.9287468141686505E-2</v>
      </c>
      <c r="AC1082" s="13">
        <f t="shared" si="1362"/>
        <v>5.7026773799311575E-3</v>
      </c>
      <c r="AD1082" s="13">
        <f t="shared" si="1363"/>
        <v>5.0985908924916931E-2</v>
      </c>
      <c r="AE1082" s="13">
        <f t="shared" si="1364"/>
        <v>6.5261963423893954E-2</v>
      </c>
      <c r="AF1082" s="13">
        <f t="shared" si="1365"/>
        <v>4.1767656591292307E-2</v>
      </c>
      <c r="AG1082" s="13">
        <f t="shared" si="1366"/>
        <v>1.7820866812284793E-2</v>
      </c>
      <c r="AH1082" s="13">
        <f t="shared" si="1367"/>
        <v>1.1133208613926867E-3</v>
      </c>
      <c r="AI1082" s="13">
        <f t="shared" si="1368"/>
        <v>3.7071296191494799E-3</v>
      </c>
      <c r="AJ1082" s="13">
        <f t="shared" si="1369"/>
        <v>6.1719898053397074E-3</v>
      </c>
      <c r="AK1082" s="13">
        <f t="shared" si="1370"/>
        <v>6.8504857883293167E-3</v>
      </c>
      <c r="AL1082" s="13">
        <f t="shared" si="1371"/>
        <v>9.7222366505747939E-4</v>
      </c>
      <c r="AM1082" s="13">
        <f t="shared" si="1372"/>
        <v>3.3954519256627839E-2</v>
      </c>
      <c r="AN1082" s="13">
        <f t="shared" si="1373"/>
        <v>4.3461784648483819E-2</v>
      </c>
      <c r="AO1082" s="13">
        <f t="shared" si="1374"/>
        <v>2.781554217502976E-2</v>
      </c>
      <c r="AP1082" s="13">
        <f t="shared" si="1375"/>
        <v>1.186796466134608E-2</v>
      </c>
      <c r="AQ1082" s="13">
        <f t="shared" si="1376"/>
        <v>3.7977486916307619E-3</v>
      </c>
      <c r="AR1082" s="13">
        <f t="shared" si="1377"/>
        <v>2.8501014051652906E-4</v>
      </c>
      <c r="AS1082" s="13">
        <f t="shared" si="1378"/>
        <v>9.4902518250227104E-4</v>
      </c>
      <c r="AT1082" s="13">
        <f t="shared" si="1379"/>
        <v>1.5800293901669722E-3</v>
      </c>
      <c r="AU1082" s="13">
        <f t="shared" si="1380"/>
        <v>1.7537243618123129E-3</v>
      </c>
      <c r="AV1082" s="13">
        <f t="shared" si="1381"/>
        <v>1.4598854092623828E-3</v>
      </c>
      <c r="AW1082" s="13">
        <f t="shared" si="1382"/>
        <v>1.1510417630811842E-4</v>
      </c>
      <c r="AX1082" s="13">
        <f t="shared" si="1383"/>
        <v>1.8843594930750263E-2</v>
      </c>
      <c r="AY1082" s="13">
        <f t="shared" si="1384"/>
        <v>2.411980151136044E-2</v>
      </c>
      <c r="AZ1082" s="13">
        <f t="shared" si="1385"/>
        <v>1.5436672967270746E-2</v>
      </c>
      <c r="BA1082" s="13">
        <f t="shared" si="1386"/>
        <v>6.5863137993688791E-3</v>
      </c>
      <c r="BB1082" s="13">
        <f t="shared" si="1387"/>
        <v>2.1076204157980502E-3</v>
      </c>
      <c r="BC1082" s="13">
        <f t="shared" si="1388"/>
        <v>5.3955082644430326E-4</v>
      </c>
      <c r="BD1082" s="13">
        <f t="shared" si="1389"/>
        <v>6.0802163310193071E-5</v>
      </c>
      <c r="BE1082" s="13">
        <f t="shared" si="1390"/>
        <v>2.0245870560048519E-4</v>
      </c>
      <c r="BF1082" s="13">
        <f t="shared" si="1391"/>
        <v>3.370729365689552E-4</v>
      </c>
      <c r="BG1082" s="13">
        <f t="shared" si="1392"/>
        <v>3.741278638532947E-4</v>
      </c>
      <c r="BH1082" s="13">
        <f t="shared" si="1393"/>
        <v>3.1144222064264271E-4</v>
      </c>
      <c r="BI1082" s="13">
        <f t="shared" si="1394"/>
        <v>2.0740771521226295E-4</v>
      </c>
      <c r="BJ1082" s="14">
        <f t="shared" si="1395"/>
        <v>0.71314669860188229</v>
      </c>
      <c r="BK1082" s="14">
        <f t="shared" si="1396"/>
        <v>0.14978606993606733</v>
      </c>
      <c r="BL1082" s="14">
        <f t="shared" si="1397"/>
        <v>0.10428314029537492</v>
      </c>
      <c r="BM1082" s="14">
        <f t="shared" si="1398"/>
        <v>0.78509038109253115</v>
      </c>
      <c r="BN1082" s="14">
        <f t="shared" si="1399"/>
        <v>0.16159995809759317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1.7962962962963001</v>
      </c>
      <c r="F1083" s="10">
        <f>VLOOKUP(B1083,home!$B$2:$E$405,3,FALSE)</f>
        <v>0.46</v>
      </c>
      <c r="G1083" s="10">
        <f>VLOOKUP(C1083,away!$B$2:$E$405,4,FALSE)</f>
        <v>0.87</v>
      </c>
      <c r="H1083" s="10">
        <f>VLOOKUP(A1083,away!$A$2:$E$405,3,FALSE)</f>
        <v>1.18518518518519</v>
      </c>
      <c r="I1083" s="10">
        <f>VLOOKUP(C1083,away!$B$2:$E$405,3,FALSE)</f>
        <v>0.8</v>
      </c>
      <c r="J1083" s="10">
        <f>VLOOKUP(B1083,home!$B$2:$E$405,4,FALSE)</f>
        <v>0.84</v>
      </c>
      <c r="K1083" s="12">
        <f t="shared" si="1344"/>
        <v>0.71887777777777928</v>
      </c>
      <c r="L1083" s="12">
        <f t="shared" si="1345"/>
        <v>0.79644444444444773</v>
      </c>
      <c r="M1083" s="13">
        <f t="shared" si="1346"/>
        <v>0.21973736917578068</v>
      </c>
      <c r="N1083" s="13">
        <f t="shared" si="1347"/>
        <v>0.15796431164782071</v>
      </c>
      <c r="O1083" s="13">
        <f t="shared" si="1348"/>
        <v>0.17500860691688916</v>
      </c>
      <c r="P1083" s="13">
        <f t="shared" si="1349"/>
        <v>0.12580979843239817</v>
      </c>
      <c r="Q1083" s="13">
        <f t="shared" si="1350"/>
        <v>5.6778516662790955E-2</v>
      </c>
      <c r="R1083" s="13">
        <f t="shared" si="1351"/>
        <v>6.9692316354459258E-2</v>
      </c>
      <c r="S1083" s="13">
        <f t="shared" si="1352"/>
        <v>1.800798089211084E-2</v>
      </c>
      <c r="T1083" s="13">
        <f t="shared" si="1353"/>
        <v>4.522093415987636E-2</v>
      </c>
      <c r="U1083" s="13">
        <f t="shared" si="1354"/>
        <v>5.0100257509079656E-2</v>
      </c>
      <c r="V1083" s="13">
        <f t="shared" si="1355"/>
        <v>1.1456001390857209E-3</v>
      </c>
      <c r="W1083" s="13">
        <f t="shared" si="1356"/>
        <v>1.3605604628021928E-2</v>
      </c>
      <c r="X1083" s="13">
        <f t="shared" si="1357"/>
        <v>1.0836108219295731E-2</v>
      </c>
      <c r="Y1083" s="13">
        <f t="shared" si="1358"/>
        <v>4.3151790953284514E-3</v>
      </c>
      <c r="Z1083" s="13">
        <f t="shared" si="1359"/>
        <v>1.8502019393658E-2</v>
      </c>
      <c r="AA1083" s="13">
        <f t="shared" si="1360"/>
        <v>1.3300690586114237E-2</v>
      </c>
      <c r="AB1083" s="13">
        <f t="shared" si="1361"/>
        <v>4.780785445727815E-3</v>
      </c>
      <c r="AC1083" s="13">
        <f t="shared" si="1362"/>
        <v>4.0994313781013529E-5</v>
      </c>
      <c r="AD1083" s="13">
        <f t="shared" si="1363"/>
        <v>2.4451917050788679E-3</v>
      </c>
      <c r="AE1083" s="13">
        <f t="shared" si="1364"/>
        <v>1.9474593491117106E-3</v>
      </c>
      <c r="AF1083" s="13">
        <f t="shared" si="1365"/>
        <v>7.7552158969071113E-4</v>
      </c>
      <c r="AG1083" s="13">
        <f t="shared" si="1366"/>
        <v>2.0588662055196443E-4</v>
      </c>
      <c r="AH1083" s="13">
        <f t="shared" si="1367"/>
        <v>3.6839576392705855E-3</v>
      </c>
      <c r="AI1083" s="13">
        <f t="shared" si="1368"/>
        <v>2.6483152811463124E-3</v>
      </c>
      <c r="AJ1083" s="13">
        <f t="shared" si="1369"/>
        <v>9.5190750208269768E-4</v>
      </c>
      <c r="AK1083" s="13">
        <f t="shared" si="1370"/>
        <v>2.2810171658240222E-4</v>
      </c>
      <c r="AL1083" s="13">
        <f t="shared" si="1371"/>
        <v>9.388455633211893E-7</v>
      </c>
      <c r="AM1083" s="13">
        <f t="shared" si="1372"/>
        <v>3.5155879583755127E-4</v>
      </c>
      <c r="AN1083" s="13">
        <f t="shared" si="1373"/>
        <v>2.7999704984039753E-4</v>
      </c>
      <c r="AO1083" s="13">
        <f t="shared" si="1374"/>
        <v>1.1150104740310988E-4</v>
      </c>
      <c r="AP1083" s="13">
        <f t="shared" si="1375"/>
        <v>2.9601463251314624E-5</v>
      </c>
      <c r="AQ1083" s="13">
        <f t="shared" si="1376"/>
        <v>5.8939802384840017E-6</v>
      </c>
      <c r="AR1083" s="13">
        <f t="shared" si="1377"/>
        <v>5.8681351907314834E-4</v>
      </c>
      <c r="AS1083" s="13">
        <f t="shared" si="1378"/>
        <v>4.2184719856126339E-4</v>
      </c>
      <c r="AT1083" s="13">
        <f t="shared" si="1379"/>
        <v>1.516282883317513E-4</v>
      </c>
      <c r="AU1083" s="13">
        <f t="shared" si="1380"/>
        <v>3.6334068988059258E-5</v>
      </c>
      <c r="AV1083" s="13">
        <f t="shared" si="1381"/>
        <v>6.5299386929401398E-6</v>
      </c>
      <c r="AW1083" s="13">
        <f t="shared" si="1382"/>
        <v>1.4931457534919306E-8</v>
      </c>
      <c r="AX1083" s="13">
        <f t="shared" si="1383"/>
        <v>4.2121300984988451E-5</v>
      </c>
      <c r="AY1083" s="13">
        <f t="shared" si="1384"/>
        <v>3.3547276162266499E-5</v>
      </c>
      <c r="AZ1083" s="13">
        <f t="shared" si="1385"/>
        <v>1.3359270862840402E-5</v>
      </c>
      <c r="BA1083" s="13">
        <f t="shared" si="1386"/>
        <v>3.5466390201792734E-6</v>
      </c>
      <c r="BB1083" s="13">
        <f t="shared" si="1387"/>
        <v>7.0617523601792043E-7</v>
      </c>
      <c r="BC1083" s="13">
        <f t="shared" si="1388"/>
        <v>1.1248586870614392E-7</v>
      </c>
      <c r="BD1083" s="13">
        <f t="shared" si="1389"/>
        <v>7.789406119845079E-5</v>
      </c>
      <c r="BE1083" s="13">
        <f t="shared" si="1390"/>
        <v>5.599630961642865E-5</v>
      </c>
      <c r="BF1083" s="13">
        <f t="shared" si="1391"/>
        <v>2.0127251310407355E-5</v>
      </c>
      <c r="BG1083" s="13">
        <f t="shared" si="1392"/>
        <v>4.8230112316001796E-6</v>
      </c>
      <c r="BH1083" s="13">
        <f t="shared" si="1393"/>
        <v>8.6678889909250169E-7</v>
      </c>
      <c r="BI1083" s="13">
        <f t="shared" si="1394"/>
        <v>1.2462305551641315E-7</v>
      </c>
      <c r="BJ1083" s="14">
        <f t="shared" si="1395"/>
        <v>0.29496665916227321</v>
      </c>
      <c r="BK1083" s="14">
        <f t="shared" si="1396"/>
        <v>0.36477622907488205</v>
      </c>
      <c r="BL1083" s="14">
        <f t="shared" si="1397"/>
        <v>0.32175792401031073</v>
      </c>
      <c r="BM1083" s="14">
        <f t="shared" si="1398"/>
        <v>0.19497838010628046</v>
      </c>
      <c r="BN1083" s="14">
        <f t="shared" si="1399"/>
        <v>0.80499091919013899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1.512</v>
      </c>
      <c r="F1084" s="10">
        <f>VLOOKUP(B1084,home!$B$2:$E$405,3,FALSE)</f>
        <v>1.89</v>
      </c>
      <c r="G1084" s="10">
        <f>VLOOKUP(C1084,away!$B$2:$E$405,4,FALSE)</f>
        <v>1.23</v>
      </c>
      <c r="H1084" s="10">
        <f>VLOOKUP(A1084,away!$A$2:$E$405,3,FALSE)</f>
        <v>1.32</v>
      </c>
      <c r="I1084" s="10">
        <f>VLOOKUP(C1084,away!$B$2:$E$405,3,FALSE)</f>
        <v>0.56999999999999995</v>
      </c>
      <c r="J1084" s="10">
        <f>VLOOKUP(B1084,home!$B$2:$E$405,4,FALSE)</f>
        <v>0.32</v>
      </c>
      <c r="K1084" s="12">
        <f t="shared" si="1344"/>
        <v>3.5149463999999995</v>
      </c>
      <c r="L1084" s="12">
        <f t="shared" si="1345"/>
        <v>0.24076799999999998</v>
      </c>
      <c r="M1084" s="13">
        <f t="shared" si="1346"/>
        <v>2.3383739297287209E-2</v>
      </c>
      <c r="N1084" s="13">
        <f t="shared" si="1347"/>
        <v>8.219259026153819E-2</v>
      </c>
      <c r="O1084" s="13">
        <f t="shared" si="1348"/>
        <v>5.630056143129245E-3</v>
      </c>
      <c r="P1084" s="13">
        <f t="shared" si="1349"/>
        <v>1.9789345572090021E-2</v>
      </c>
      <c r="Q1084" s="13">
        <f t="shared" si="1350"/>
        <v>0.1444512746232344</v>
      </c>
      <c r="R1084" s="13">
        <f t="shared" si="1351"/>
        <v>6.777686787344709E-4</v>
      </c>
      <c r="S1084" s="13">
        <f t="shared" si="1352"/>
        <v>4.1868645685020052E-3</v>
      </c>
      <c r="T1084" s="13">
        <f t="shared" si="1353"/>
        <v>3.4779244488486891E-2</v>
      </c>
      <c r="U1084" s="13">
        <f t="shared" si="1354"/>
        <v>2.3823205773504845E-3</v>
      </c>
      <c r="V1084" s="13">
        <f t="shared" si="1355"/>
        <v>3.9369860471677779E-4</v>
      </c>
      <c r="W1084" s="13">
        <f t="shared" si="1356"/>
        <v>0.16924616257078293</v>
      </c>
      <c r="X1084" s="13">
        <f t="shared" si="1357"/>
        <v>4.0749060069842254E-2</v>
      </c>
      <c r="Y1084" s="13">
        <f t="shared" si="1358"/>
        <v>4.9055348474478892E-3</v>
      </c>
      <c r="Z1084" s="13">
        <f t="shared" si="1359"/>
        <v>5.4395003080513699E-5</v>
      </c>
      <c r="AA1084" s="13">
        <f t="shared" si="1360"/>
        <v>1.9119552025584048E-4</v>
      </c>
      <c r="AB1084" s="13">
        <f t="shared" si="1361"/>
        <v>3.3602100280969691E-4</v>
      </c>
      <c r="AC1084" s="13">
        <f t="shared" si="1362"/>
        <v>2.0823866215693958E-5</v>
      </c>
      <c r="AD1084" s="13">
        <f t="shared" si="1363"/>
        <v>0.14872279746049707</v>
      </c>
      <c r="AE1084" s="13">
        <f t="shared" si="1364"/>
        <v>3.5807690498968953E-2</v>
      </c>
      <c r="AF1084" s="13">
        <f t="shared" si="1365"/>
        <v>4.3106730130278775E-3</v>
      </c>
      <c r="AG1084" s="13">
        <f t="shared" si="1366"/>
        <v>3.4595737333356532E-4</v>
      </c>
      <c r="AH1084" s="13">
        <f t="shared" si="1367"/>
        <v>3.2741440254222794E-6</v>
      </c>
      <c r="AI1084" s="13">
        <f t="shared" si="1368"/>
        <v>1.1508440755239547E-5</v>
      </c>
      <c r="AJ1084" s="13">
        <f t="shared" si="1369"/>
        <v>2.0225776201121271E-5</v>
      </c>
      <c r="AK1084" s="13">
        <f t="shared" si="1370"/>
        <v>2.3697506415112282E-5</v>
      </c>
      <c r="AL1084" s="13">
        <f t="shared" si="1371"/>
        <v>7.0491836989842884E-7</v>
      </c>
      <c r="AM1084" s="13">
        <f t="shared" si="1372"/>
        <v>0.10455053230634062</v>
      </c>
      <c r="AN1084" s="13">
        <f t="shared" si="1373"/>
        <v>2.5172422562333013E-2</v>
      </c>
      <c r="AO1084" s="13">
        <f t="shared" si="1374"/>
        <v>3.030356917743897E-3</v>
      </c>
      <c r="AP1084" s="13">
        <f t="shared" si="1375"/>
        <v>2.432043247904542E-4</v>
      </c>
      <c r="AQ1084" s="13">
        <f t="shared" si="1376"/>
        <v>1.4638954717787015E-5</v>
      </c>
      <c r="AR1084" s="13">
        <f t="shared" si="1377"/>
        <v>1.5766182174257429E-7</v>
      </c>
      <c r="AS1084" s="13">
        <f t="shared" si="1378"/>
        <v>5.541728527515031E-7</v>
      </c>
      <c r="AT1084" s="13">
        <f t="shared" si="1379"/>
        <v>9.7394393687831327E-7</v>
      </c>
      <c r="AU1084" s="13">
        <f t="shared" si="1380"/>
        <v>1.1411202449107509E-6</v>
      </c>
      <c r="AV1084" s="13">
        <f t="shared" si="1381"/>
        <v>1.0027441242040406E-6</v>
      </c>
      <c r="AW1084" s="13">
        <f t="shared" si="1382"/>
        <v>1.6571193916569116E-8</v>
      </c>
      <c r="AX1084" s="13">
        <f t="shared" si="1383"/>
        <v>6.1248252858042591E-2</v>
      </c>
      <c r="AY1084" s="13">
        <f t="shared" si="1384"/>
        <v>1.4746619344125194E-2</v>
      </c>
      <c r="AZ1084" s="13">
        <f t="shared" si="1385"/>
        <v>1.7752570231231671E-3</v>
      </c>
      <c r="BA1084" s="13">
        <f t="shared" si="1386"/>
        <v>1.4247502764777289E-4</v>
      </c>
      <c r="BB1084" s="13">
        <f t="shared" si="1387"/>
        <v>8.5758568641747426E-6</v>
      </c>
      <c r="BC1084" s="13">
        <f t="shared" si="1388"/>
        <v>4.1295838109472498E-7</v>
      </c>
      <c r="BD1084" s="13">
        <f t="shared" si="1389"/>
        <v>6.3266535828860184E-9</v>
      </c>
      <c r="BE1084" s="13">
        <f t="shared" si="1390"/>
        <v>2.2237848235212309E-8</v>
      </c>
      <c r="BF1084" s="13">
        <f t="shared" si="1391"/>
        <v>3.9082422299052944E-8</v>
      </c>
      <c r="BG1084" s="13">
        <f t="shared" si="1392"/>
        <v>4.5790873187778594E-8</v>
      </c>
      <c r="BH1084" s="13">
        <f t="shared" si="1393"/>
        <v>4.0238116216059725E-8</v>
      </c>
      <c r="BI1084" s="13">
        <f t="shared" si="1394"/>
        <v>2.8286964347284143E-8</v>
      </c>
      <c r="BJ1084" s="14">
        <f t="shared" si="1395"/>
        <v>0.87644373334126957</v>
      </c>
      <c r="BK1084" s="14">
        <f t="shared" si="1396"/>
        <v>6.2521796171306793E-2</v>
      </c>
      <c r="BL1084" s="14">
        <f t="shared" si="1397"/>
        <v>9.2800793955349851E-3</v>
      </c>
      <c r="BM1084" s="14">
        <f t="shared" si="1398"/>
        <v>0.65742862656224699</v>
      </c>
      <c r="BN1084" s="14">
        <f t="shared" si="1399"/>
        <v>0.27612477457601353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1.512</v>
      </c>
      <c r="F1085" s="10">
        <f>VLOOKUP(B1085,home!$B$2:$E$405,3,FALSE)</f>
        <v>0.56999999999999995</v>
      </c>
      <c r="G1085" s="10">
        <f>VLOOKUP(C1085,away!$B$2:$E$405,4,FALSE)</f>
        <v>0.56999999999999995</v>
      </c>
      <c r="H1085" s="10">
        <f>VLOOKUP(A1085,away!$A$2:$E$405,3,FALSE)</f>
        <v>1.32</v>
      </c>
      <c r="I1085" s="10">
        <f>VLOOKUP(C1085,away!$B$2:$E$405,3,FALSE)</f>
        <v>1.7</v>
      </c>
      <c r="J1085" s="10">
        <f>VLOOKUP(B1085,home!$B$2:$E$405,4,FALSE)</f>
        <v>0.97</v>
      </c>
      <c r="K1085" s="12">
        <f t="shared" si="1344"/>
        <v>0.49124879999999993</v>
      </c>
      <c r="L1085" s="12">
        <f t="shared" si="1345"/>
        <v>2.1766800000000002</v>
      </c>
      <c r="M1085" s="13">
        <f t="shared" si="1346"/>
        <v>6.9395809162515365E-2</v>
      </c>
      <c r="N1085" s="13">
        <f t="shared" si="1347"/>
        <v>3.4090607976114677E-2</v>
      </c>
      <c r="O1085" s="13">
        <f t="shared" si="1348"/>
        <v>0.15105246988786397</v>
      </c>
      <c r="P1085" s="13">
        <f t="shared" si="1349"/>
        <v>7.4204344569449313E-2</v>
      </c>
      <c r="Q1085" s="13">
        <f t="shared" si="1350"/>
        <v>8.37348512976838E-3</v>
      </c>
      <c r="R1085" s="13">
        <f t="shared" si="1351"/>
        <v>0.16439644507775791</v>
      </c>
      <c r="S1085" s="13">
        <f t="shared" si="1352"/>
        <v>1.9836517577331667E-2</v>
      </c>
      <c r="T1085" s="13">
        <f t="shared" si="1353"/>
        <v>1.8226397612264241E-2</v>
      </c>
      <c r="U1085" s="13">
        <f t="shared" si="1354"/>
        <v>8.0759556368714472E-2</v>
      </c>
      <c r="V1085" s="13">
        <f t="shared" si="1355"/>
        <v>2.3567798227622076E-3</v>
      </c>
      <c r="W1085" s="13">
        <f t="shared" si="1356"/>
        <v>1.3711548406055202E-3</v>
      </c>
      <c r="X1085" s="13">
        <f t="shared" si="1357"/>
        <v>2.9845653184492238E-3</v>
      </c>
      <c r="Y1085" s="13">
        <f t="shared" si="1358"/>
        <v>3.2482218186810287E-3</v>
      </c>
      <c r="Z1085" s="13">
        <f t="shared" si="1359"/>
        <v>0.11927948469061805</v>
      </c>
      <c r="AA1085" s="13">
        <f t="shared" si="1360"/>
        <v>5.8595903718884484E-2</v>
      </c>
      <c r="AB1085" s="13">
        <f t="shared" si="1361"/>
        <v>1.4392583693408767E-2</v>
      </c>
      <c r="AC1085" s="13">
        <f t="shared" si="1362"/>
        <v>1.5750528035581737E-4</v>
      </c>
      <c r="AD1085" s="13">
        <f t="shared" si="1363"/>
        <v>1.6839454251541322E-4</v>
      </c>
      <c r="AE1085" s="13">
        <f t="shared" si="1364"/>
        <v>3.6654103280244968E-4</v>
      </c>
      <c r="AF1085" s="13">
        <f t="shared" si="1365"/>
        <v>3.989212676402182E-4</v>
      </c>
      <c r="AG1085" s="13">
        <f t="shared" si="1366"/>
        <v>2.8944131494903678E-4</v>
      </c>
      <c r="AH1085" s="13">
        <f t="shared" si="1367"/>
        <v>6.4908317184093636E-2</v>
      </c>
      <c r="AI1085" s="13">
        <f t="shared" si="1368"/>
        <v>3.1886132926705377E-2</v>
      </c>
      <c r="AJ1085" s="13">
        <f t="shared" si="1369"/>
        <v>7.8320122684422504E-3</v>
      </c>
      <c r="AK1085" s="13">
        <f t="shared" si="1370"/>
        <v>1.2824888761525108E-3</v>
      </c>
      <c r="AL1085" s="13">
        <f t="shared" si="1371"/>
        <v>6.7367619088698045E-6</v>
      </c>
      <c r="AM1085" s="13">
        <f t="shared" si="1372"/>
        <v>1.6544723387449151E-5</v>
      </c>
      <c r="AN1085" s="13">
        <f t="shared" si="1373"/>
        <v>3.6012568502992817E-5</v>
      </c>
      <c r="AO1085" s="13">
        <f t="shared" si="1374"/>
        <v>3.9193918804547211E-5</v>
      </c>
      <c r="AP1085" s="13">
        <f t="shared" si="1375"/>
        <v>2.843753972782728E-5</v>
      </c>
      <c r="AQ1085" s="13">
        <f t="shared" si="1376"/>
        <v>1.5474855993691776E-5</v>
      </c>
      <c r="AR1085" s="13">
        <f t="shared" si="1377"/>
        <v>2.8256927169654597E-2</v>
      </c>
      <c r="AS1085" s="13">
        <f t="shared" si="1378"/>
        <v>1.3881181563780216E-2</v>
      </c>
      <c r="AT1085" s="13">
        <f t="shared" si="1379"/>
        <v>3.4095568928945766E-3</v>
      </c>
      <c r="AU1085" s="13">
        <f t="shared" si="1380"/>
        <v>5.5831357738872966E-4</v>
      </c>
      <c r="AV1085" s="13">
        <f t="shared" si="1381"/>
        <v>6.8567718728980122E-5</v>
      </c>
      <c r="AW1085" s="13">
        <f t="shared" si="1382"/>
        <v>2.0009893969142277E-7</v>
      </c>
      <c r="AX1085" s="13">
        <f t="shared" si="1383"/>
        <v>1.3545959184027201E-6</v>
      </c>
      <c r="AY1085" s="13">
        <f t="shared" si="1384"/>
        <v>2.9485218436688333E-6</v>
      </c>
      <c r="AZ1085" s="13">
        <f t="shared" si="1385"/>
        <v>3.2089942633385385E-6</v>
      </c>
      <c r="BA1085" s="13">
        <f t="shared" si="1386"/>
        <v>2.3283178777079105E-6</v>
      </c>
      <c r="BB1085" s="13">
        <f t="shared" si="1387"/>
        <v>1.2670007395123138E-6</v>
      </c>
      <c r="BC1085" s="13">
        <f t="shared" si="1388"/>
        <v>5.5157103393633277E-7</v>
      </c>
      <c r="BD1085" s="13">
        <f t="shared" si="1389"/>
        <v>1.0251048038607291E-2</v>
      </c>
      <c r="BE1085" s="13">
        <f t="shared" si="1390"/>
        <v>5.0358150477081854E-3</v>
      </c>
      <c r="BF1085" s="13">
        <f t="shared" si="1391"/>
        <v>1.2369190496042941E-3</v>
      </c>
      <c r="BG1085" s="13">
        <f t="shared" si="1392"/>
        <v>2.0254499960508328E-4</v>
      </c>
      <c r="BH1085" s="13">
        <f t="shared" si="1393"/>
        <v>2.4874997000499404E-5</v>
      </c>
      <c r="BI1085" s="13">
        <f t="shared" si="1394"/>
        <v>2.443962485299787E-6</v>
      </c>
      <c r="BJ1085" s="14">
        <f t="shared" si="1395"/>
        <v>6.96650534618833E-2</v>
      </c>
      <c r="BK1085" s="14">
        <f t="shared" si="1396"/>
        <v>0.16596064169616692</v>
      </c>
      <c r="BL1085" s="14">
        <f t="shared" si="1397"/>
        <v>0.63803410301948127</v>
      </c>
      <c r="BM1085" s="14">
        <f t="shared" si="1398"/>
        <v>0.49142337264177566</v>
      </c>
      <c r="BN1085" s="14">
        <f t="shared" si="1399"/>
        <v>0.50151316180346961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1.512</v>
      </c>
      <c r="F1086" s="10">
        <f>VLOOKUP(B1086,home!$B$2:$E$405,3,FALSE)</f>
        <v>2.09</v>
      </c>
      <c r="G1086" s="10">
        <f>VLOOKUP(C1086,away!$B$2:$E$405,4,FALSE)</f>
        <v>1.8</v>
      </c>
      <c r="H1086" s="10">
        <f>VLOOKUP(A1086,away!$A$2:$E$405,3,FALSE)</f>
        <v>1.32</v>
      </c>
      <c r="I1086" s="10">
        <f>VLOOKUP(C1086,away!$B$2:$E$405,3,FALSE)</f>
        <v>0.47</v>
      </c>
      <c r="J1086" s="10">
        <f>VLOOKUP(B1086,home!$B$2:$E$405,4,FALSE)</f>
        <v>0.38</v>
      </c>
      <c r="K1086" s="12">
        <f t="shared" si="1344"/>
        <v>5.6881439999999994</v>
      </c>
      <c r="L1086" s="12">
        <f t="shared" si="1345"/>
        <v>0.23575199999999999</v>
      </c>
      <c r="M1086" s="13">
        <f t="shared" si="1346"/>
        <v>2.6747589897042402E-3</v>
      </c>
      <c r="N1086" s="13">
        <f t="shared" si="1347"/>
        <v>1.5214414298732234E-2</v>
      </c>
      <c r="O1086" s="13">
        <f t="shared" si="1348"/>
        <v>6.3057978134075396E-4</v>
      </c>
      <c r="P1086" s="13">
        <f t="shared" si="1349"/>
        <v>3.5868285997547214E-3</v>
      </c>
      <c r="Q1086" s="13">
        <f t="shared" si="1350"/>
        <v>4.3270889703423993E-2</v>
      </c>
      <c r="R1086" s="13">
        <f t="shared" si="1351"/>
        <v>7.4330222305322698E-5</v>
      </c>
      <c r="S1086" s="13">
        <f t="shared" si="1352"/>
        <v>1.2024765084947891E-3</v>
      </c>
      <c r="T1086" s="13">
        <f t="shared" si="1353"/>
        <v>1.0201198789361611E-2</v>
      </c>
      <c r="U1086" s="13">
        <f t="shared" si="1354"/>
        <v>4.2280100802468741E-4</v>
      </c>
      <c r="V1086" s="13">
        <f t="shared" si="1355"/>
        <v>1.7916784061684855E-4</v>
      </c>
      <c r="W1086" s="13">
        <f t="shared" si="1356"/>
        <v>8.2043683880397594E-2</v>
      </c>
      <c r="X1086" s="13">
        <f t="shared" si="1357"/>
        <v>1.9341962562171494E-2</v>
      </c>
      <c r="Y1086" s="13">
        <f t="shared" si="1358"/>
        <v>2.2799531789785264E-3</v>
      </c>
      <c r="Z1086" s="13">
        <f t="shared" si="1359"/>
        <v>5.8411661896414802E-6</v>
      </c>
      <c r="AA1086" s="13">
        <f t="shared" si="1360"/>
        <v>3.3225394414612042E-5</v>
      </c>
      <c r="AB1086" s="13">
        <f t="shared" si="1361"/>
        <v>9.4495413943554519E-5</v>
      </c>
      <c r="AC1086" s="13">
        <f t="shared" si="1362"/>
        <v>1.5016407491163069E-5</v>
      </c>
      <c r="AD1086" s="13">
        <f t="shared" si="1363"/>
        <v>0.11666907205054514</v>
      </c>
      <c r="AE1086" s="13">
        <f t="shared" si="1364"/>
        <v>2.7504967074060114E-2</v>
      </c>
      <c r="AF1086" s="13">
        <f t="shared" si="1365"/>
        <v>3.2421754988219095E-3</v>
      </c>
      <c r="AG1086" s="13">
        <f t="shared" si="1366"/>
        <v>2.5478311939942098E-4</v>
      </c>
      <c r="AH1086" s="13">
        <f t="shared" si="1367"/>
        <v>3.4426665288508948E-7</v>
      </c>
      <c r="AI1086" s="13">
        <f t="shared" si="1368"/>
        <v>1.958238296008404E-6</v>
      </c>
      <c r="AJ1086" s="13">
        <f t="shared" si="1369"/>
        <v>5.5693707070052153E-6</v>
      </c>
      <c r="AK1086" s="13">
        <f t="shared" si="1370"/>
        <v>1.0559794190275818E-5</v>
      </c>
      <c r="AL1086" s="13">
        <f t="shared" si="1371"/>
        <v>8.0547488670492021E-7</v>
      </c>
      <c r="AM1086" s="13">
        <f t="shared" si="1372"/>
        <v>0.13272609643397515</v>
      </c>
      <c r="AN1086" s="13">
        <f t="shared" si="1373"/>
        <v>3.1290442686502502E-2</v>
      </c>
      <c r="AO1086" s="13">
        <f t="shared" si="1374"/>
        <v>3.6883922221141686E-3</v>
      </c>
      <c r="AP1086" s="13">
        <f t="shared" si="1375"/>
        <v>2.8984861438261986E-4</v>
      </c>
      <c r="AQ1086" s="13">
        <f t="shared" si="1376"/>
        <v>1.7083097634482847E-5</v>
      </c>
      <c r="AR1086" s="13">
        <f t="shared" si="1377"/>
        <v>1.6232310390193128E-8</v>
      </c>
      <c r="AS1086" s="13">
        <f t="shared" si="1378"/>
        <v>9.2331718952114682E-8</v>
      </c>
      <c r="AT1086" s="13">
        <f t="shared" si="1379"/>
        <v>2.6259805658357878E-7</v>
      </c>
      <c r="AU1086" s="13">
        <f t="shared" si="1380"/>
        <v>4.9789851998918102E-7</v>
      </c>
      <c r="AV1086" s="13">
        <f t="shared" si="1381"/>
        <v>7.0802961977133543E-7</v>
      </c>
      <c r="AW1086" s="13">
        <f t="shared" si="1382"/>
        <v>3.0003745416754368E-8</v>
      </c>
      <c r="AX1086" s="13">
        <f t="shared" si="1383"/>
        <v>0.12582752484572285</v>
      </c>
      <c r="AY1086" s="13">
        <f t="shared" si="1384"/>
        <v>2.9664090637428853E-2</v>
      </c>
      <c r="AZ1086" s="13">
        <f t="shared" si="1385"/>
        <v>3.4966843479775625E-3</v>
      </c>
      <c r="BA1086" s="13">
        <f t="shared" si="1386"/>
        <v>2.7478344280146885E-4</v>
      </c>
      <c r="BB1086" s="13">
        <f t="shared" si="1387"/>
        <v>1.6195186551832965E-5</v>
      </c>
      <c r="BC1086" s="13">
        <f t="shared" si="1388"/>
        <v>7.636095239935453E-7</v>
      </c>
      <c r="BD1086" s="13">
        <f t="shared" si="1389"/>
        <v>6.3779993985146799E-10</v>
      </c>
      <c r="BE1086" s="13">
        <f t="shared" si="1390"/>
        <v>3.6278979010664881E-9</v>
      </c>
      <c r="BF1086" s="13">
        <f t="shared" si="1391"/>
        <v>1.0318002839281971E-8</v>
      </c>
      <c r="BG1086" s="13">
        <f t="shared" si="1392"/>
        <v>1.9563428647414892E-8</v>
      </c>
      <c r="BH1086" s="13">
        <f t="shared" si="1393"/>
        <v>2.7819899820055296E-8</v>
      </c>
      <c r="BI1086" s="13">
        <f t="shared" si="1394"/>
        <v>3.1648719248409711E-8</v>
      </c>
      <c r="BJ1086" s="14">
        <f t="shared" si="1395"/>
        <v>0.64731500528050745</v>
      </c>
      <c r="BK1086" s="14">
        <f t="shared" si="1396"/>
        <v>3.7323144458377318E-2</v>
      </c>
      <c r="BL1086" s="14">
        <f t="shared" si="1397"/>
        <v>1.275534195849188E-3</v>
      </c>
      <c r="BM1086" s="14">
        <f t="shared" si="1398"/>
        <v>0.59080366287197872</v>
      </c>
      <c r="BN1086" s="14">
        <f t="shared" si="1399"/>
        <v>6.5451801595261261E-2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1.50833333333333</v>
      </c>
      <c r="F1087" s="10">
        <f>VLOOKUP(B1087,home!$B$2:$E$405,3,FALSE)</f>
        <v>0.66</v>
      </c>
      <c r="G1087" s="10">
        <f>VLOOKUP(C1087,away!$B$2:$E$405,4,FALSE)</f>
        <v>1.22</v>
      </c>
      <c r="H1087" s="10">
        <f>VLOOKUP(A1087,away!$A$2:$E$405,3,FALSE)</f>
        <v>1.30833333333333</v>
      </c>
      <c r="I1087" s="10">
        <f>VLOOKUP(C1087,away!$B$2:$E$405,3,FALSE)</f>
        <v>0.99</v>
      </c>
      <c r="J1087" s="10">
        <f>VLOOKUP(B1087,home!$B$2:$E$405,4,FALSE)</f>
        <v>1.02</v>
      </c>
      <c r="K1087" s="12">
        <f t="shared" si="1344"/>
        <v>1.2145099999999973</v>
      </c>
      <c r="L1087" s="12">
        <f t="shared" si="1345"/>
        <v>1.3211549999999967</v>
      </c>
      <c r="M1087" s="13">
        <f t="shared" si="1346"/>
        <v>7.920902774329365E-2</v>
      </c>
      <c r="N1087" s="13">
        <f t="shared" si="1347"/>
        <v>9.6200156284507357E-2</v>
      </c>
      <c r="O1087" s="13">
        <f t="shared" si="1348"/>
        <v>0.1046474030481909</v>
      </c>
      <c r="P1087" s="13">
        <f t="shared" si="1349"/>
        <v>0.12709531747605801</v>
      </c>
      <c r="Q1087" s="13">
        <f t="shared" si="1350"/>
        <v>5.84180259045484E-2</v>
      </c>
      <c r="R1087" s="13">
        <f t="shared" si="1351"/>
        <v>6.9127719887066147E-2</v>
      </c>
      <c r="S1087" s="13">
        <f t="shared" si="1352"/>
        <v>5.0982887255889904E-2</v>
      </c>
      <c r="T1087" s="13">
        <f t="shared" si="1353"/>
        <v>7.7179267013923469E-2</v>
      </c>
      <c r="U1087" s="13">
        <f t="shared" si="1354"/>
        <v>8.395630708004051E-2</v>
      </c>
      <c r="V1087" s="13">
        <f t="shared" si="1355"/>
        <v>9.0894328395568925E-3</v>
      </c>
      <c r="W1087" s="13">
        <f t="shared" si="1356"/>
        <v>2.3649758880444301E-2</v>
      </c>
      <c r="X1087" s="13">
        <f t="shared" si="1357"/>
        <v>3.1244997193693315E-2</v>
      </c>
      <c r="Y1087" s="13">
        <f t="shared" si="1358"/>
        <v>2.0639742133716894E-2</v>
      </c>
      <c r="Z1087" s="13">
        <f t="shared" si="1359"/>
        <v>3.0442810922465549E-2</v>
      </c>
      <c r="AA1087" s="13">
        <f t="shared" si="1360"/>
        <v>3.697309829344355E-2</v>
      </c>
      <c r="AB1087" s="13">
        <f t="shared" si="1361"/>
        <v>2.2452098804185021E-2</v>
      </c>
      <c r="AC1087" s="13">
        <f t="shared" si="1362"/>
        <v>9.1153147669348236E-4</v>
      </c>
      <c r="AD1087" s="13">
        <f t="shared" si="1363"/>
        <v>7.1807171644720884E-3</v>
      </c>
      <c r="AE1087" s="13">
        <f t="shared" si="1364"/>
        <v>9.486840385428099E-3</v>
      </c>
      <c r="AF1087" s="13">
        <f t="shared" si="1365"/>
        <v>6.266793304705115E-3</v>
      </c>
      <c r="AG1087" s="13">
        <f t="shared" si="1366"/>
        <v>2.7598017694925553E-3</v>
      </c>
      <c r="AH1087" s="13">
        <f t="shared" si="1367"/>
        <v>1.0054917966067474E-2</v>
      </c>
      <c r="AI1087" s="13">
        <f t="shared" si="1368"/>
        <v>1.221179841896858E-2</v>
      </c>
      <c r="AJ1087" s="13">
        <f t="shared" si="1369"/>
        <v>7.4156756489107498E-3</v>
      </c>
      <c r="AK1087" s="13">
        <f t="shared" si="1370"/>
        <v>3.0021374107861909E-3</v>
      </c>
      <c r="AL1087" s="13">
        <f t="shared" si="1371"/>
        <v>5.8504130511606629E-5</v>
      </c>
      <c r="AM1087" s="13">
        <f t="shared" si="1372"/>
        <v>1.7442105606845946E-3</v>
      </c>
      <c r="AN1087" s="13">
        <f t="shared" si="1373"/>
        <v>2.3043725033012503E-3</v>
      </c>
      <c r="AO1087" s="13">
        <f t="shared" si="1374"/>
        <v>1.5222166272994778E-3</v>
      </c>
      <c r="AP1087" s="13">
        <f t="shared" si="1375"/>
        <v>6.7036136941327901E-4</v>
      </c>
      <c r="AQ1087" s="13">
        <f t="shared" si="1376"/>
        <v>2.2141281875179969E-4</v>
      </c>
      <c r="AR1087" s="13">
        <f t="shared" si="1377"/>
        <v>2.6568210290919673E-3</v>
      </c>
      <c r="AS1087" s="13">
        <f t="shared" si="1378"/>
        <v>3.2267357080424781E-3</v>
      </c>
      <c r="AT1087" s="13">
        <f t="shared" si="1379"/>
        <v>1.959451392387331E-3</v>
      </c>
      <c r="AU1087" s="13">
        <f t="shared" si="1380"/>
        <v>7.9325777018944381E-4</v>
      </c>
      <c r="AV1087" s="13">
        <f t="shared" si="1381"/>
        <v>2.4085487361819491E-4</v>
      </c>
      <c r="AW1087" s="13">
        <f t="shared" si="1382"/>
        <v>2.6075875344843569E-6</v>
      </c>
      <c r="AX1087" s="13">
        <f t="shared" si="1383"/>
        <v>3.5306019467617393E-4</v>
      </c>
      <c r="AY1087" s="13">
        <f t="shared" si="1384"/>
        <v>4.6644724149739949E-4</v>
      </c>
      <c r="AZ1087" s="13">
        <f t="shared" si="1385"/>
        <v>3.0812455267024768E-4</v>
      </c>
      <c r="BA1087" s="13">
        <f t="shared" si="1386"/>
        <v>1.3569343112768668E-4</v>
      </c>
      <c r="BB1087" s="13">
        <f t="shared" si="1387"/>
        <v>4.4818013750374635E-5</v>
      </c>
      <c r="BC1087" s="13">
        <f t="shared" si="1388"/>
        <v>1.1842308591275208E-5</v>
      </c>
      <c r="BD1087" s="13">
        <f t="shared" si="1389"/>
        <v>5.8501206444833088E-4</v>
      </c>
      <c r="BE1087" s="13">
        <f t="shared" si="1390"/>
        <v>7.1050300239314072E-4</v>
      </c>
      <c r="BF1087" s="13">
        <f t="shared" si="1391"/>
        <v>4.3145650071824588E-4</v>
      </c>
      <c r="BG1087" s="13">
        <f t="shared" si="1392"/>
        <v>1.7466941156243847E-4</v>
      </c>
      <c r="BH1087" s="13">
        <f t="shared" si="1393"/>
        <v>5.3034436759174191E-5</v>
      </c>
      <c r="BI1087" s="13">
        <f t="shared" si="1394"/>
        <v>1.2882170757676897E-5</v>
      </c>
      <c r="BJ1087" s="14">
        <f t="shared" si="1395"/>
        <v>0.34080865965669516</v>
      </c>
      <c r="BK1087" s="14">
        <f t="shared" si="1396"/>
        <v>0.26781314816350094</v>
      </c>
      <c r="BL1087" s="14">
        <f t="shared" si="1397"/>
        <v>0.36068583491762757</v>
      </c>
      <c r="BM1087" s="14">
        <f t="shared" si="1398"/>
        <v>0.46458896366266189</v>
      </c>
      <c r="BN1087" s="14">
        <f t="shared" si="1399"/>
        <v>0.53469765034366445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1.50833333333333</v>
      </c>
      <c r="F1088" s="10">
        <f>VLOOKUP(B1088,home!$B$2:$E$405,3,FALSE)</f>
        <v>1.33</v>
      </c>
      <c r="G1088" s="10">
        <f>VLOOKUP(C1088,away!$B$2:$E$405,4,FALSE)</f>
        <v>1.1000000000000001</v>
      </c>
      <c r="H1088" s="10">
        <f>VLOOKUP(A1088,away!$A$2:$E$405,3,FALSE)</f>
        <v>1.30833333333333</v>
      </c>
      <c r="I1088" s="10">
        <f>VLOOKUP(C1088,away!$B$2:$E$405,3,FALSE)</f>
        <v>1.1000000000000001</v>
      </c>
      <c r="J1088" s="10">
        <f>VLOOKUP(B1088,home!$B$2:$E$405,4,FALSE)</f>
        <v>1.1499999999999999</v>
      </c>
      <c r="K1088" s="12">
        <f t="shared" si="1344"/>
        <v>2.2066916666666621</v>
      </c>
      <c r="L1088" s="12">
        <f t="shared" si="1345"/>
        <v>1.6550416666666625</v>
      </c>
      <c r="M1088" s="13">
        <f t="shared" si="1346"/>
        <v>2.1031513287740677E-2</v>
      </c>
      <c r="N1088" s="13">
        <f t="shared" si="1347"/>
        <v>4.6410065109446522E-2</v>
      </c>
      <c r="O1088" s="13">
        <f t="shared" si="1348"/>
        <v>3.4808030804264388E-2</v>
      </c>
      <c r="P1088" s="13">
        <f t="shared" si="1349"/>
        <v>7.6810591508846698E-2</v>
      </c>
      <c r="Q1088" s="13">
        <f t="shared" si="1350"/>
        <v>5.1206351963236432E-2</v>
      </c>
      <c r="R1088" s="13">
        <f t="shared" si="1351"/>
        <v>2.8804370657837138E-2</v>
      </c>
      <c r="S1088" s="13">
        <f t="shared" si="1352"/>
        <v>7.0131270242188917E-2</v>
      </c>
      <c r="T1088" s="13">
        <f t="shared" si="1353"/>
        <v>8.4748646097154545E-2</v>
      </c>
      <c r="U1088" s="13">
        <f t="shared" si="1354"/>
        <v>6.3562364694226922E-2</v>
      </c>
      <c r="V1088" s="13">
        <f t="shared" si="1355"/>
        <v>2.8459009618724568E-2</v>
      </c>
      <c r="W1088" s="13">
        <f t="shared" si="1356"/>
        <v>3.7665543385891301E-2</v>
      </c>
      <c r="X1088" s="13">
        <f t="shared" si="1357"/>
        <v>6.2338043701291028E-2</v>
      </c>
      <c r="Y1088" s="13">
        <f t="shared" si="1358"/>
        <v>5.1586029872061984E-2</v>
      </c>
      <c r="Z1088" s="13">
        <f t="shared" si="1359"/>
        <v>1.5890811206943696E-2</v>
      </c>
      <c r="AA1088" s="13">
        <f t="shared" si="1360"/>
        <v>3.5066120666935853E-2</v>
      </c>
      <c r="AB1088" s="13">
        <f t="shared" si="1361"/>
        <v>3.8690058129027489E-2</v>
      </c>
      <c r="AC1088" s="13">
        <f t="shared" si="1362"/>
        <v>6.4960653706395144E-3</v>
      </c>
      <c r="AD1088" s="13">
        <f t="shared" si="1363"/>
        <v>2.0779060177529486E-2</v>
      </c>
      <c r="AE1088" s="13">
        <f t="shared" si="1364"/>
        <v>3.4390210387985273E-2</v>
      </c>
      <c r="AF1088" s="13">
        <f t="shared" si="1365"/>
        <v>2.8458615558774165E-2</v>
      </c>
      <c r="AG1088" s="13">
        <f t="shared" si="1366"/>
        <v>1.5700064841806468E-2</v>
      </c>
      <c r="AH1088" s="13">
        <f t="shared" si="1367"/>
        <v>6.5749886661563449E-3</v>
      </c>
      <c r="AI1088" s="13">
        <f t="shared" si="1368"/>
        <v>1.4508972698034958E-2</v>
      </c>
      <c r="AJ1088" s="13">
        <f t="shared" si="1369"/>
        <v>1.6008414572323933E-2</v>
      </c>
      <c r="AK1088" s="13">
        <f t="shared" si="1370"/>
        <v>1.1775211677764127E-2</v>
      </c>
      <c r="AL1088" s="13">
        <f t="shared" si="1371"/>
        <v>9.4898853310723013E-4</v>
      </c>
      <c r="AM1088" s="13">
        <f t="shared" si="1372"/>
        <v>9.1705957869838792E-3</v>
      </c>
      <c r="AN1088" s="13">
        <f t="shared" si="1373"/>
        <v>1.5177718135616072E-2</v>
      </c>
      <c r="AO1088" s="13">
        <f t="shared" si="1374"/>
        <v>1.2559877959683429E-2</v>
      </c>
      <c r="AP1088" s="13">
        <f t="shared" si="1375"/>
        <v>6.9290404505081143E-3</v>
      </c>
      <c r="AQ1088" s="13">
        <f t="shared" si="1376"/>
        <v>2.866962663902419E-3</v>
      </c>
      <c r="AR1088" s="13">
        <f t="shared" si="1377"/>
        <v>2.1763760400699611E-3</v>
      </c>
      <c r="AS1088" s="13">
        <f t="shared" si="1378"/>
        <v>4.8025908711553725E-3</v>
      </c>
      <c r="AT1088" s="13">
        <f t="shared" si="1379"/>
        <v>5.2989186268939739E-3</v>
      </c>
      <c r="AU1088" s="13">
        <f t="shared" si="1380"/>
        <v>3.8976931921038947E-3</v>
      </c>
      <c r="AV1088" s="13">
        <f t="shared" si="1381"/>
        <v>2.1502517715597611E-3</v>
      </c>
      <c r="AW1088" s="13">
        <f t="shared" si="1382"/>
        <v>9.6274007651979087E-5</v>
      </c>
      <c r="AX1088" s="13">
        <f t="shared" si="1383"/>
        <v>3.3727795502509579E-3</v>
      </c>
      <c r="AY1088" s="13">
        <f t="shared" si="1384"/>
        <v>5.5820906881465819E-3</v>
      </c>
      <c r="AZ1088" s="13">
        <f t="shared" si="1385"/>
        <v>4.6192963379972892E-3</v>
      </c>
      <c r="BA1088" s="13">
        <f t="shared" si="1386"/>
        <v>2.5483759700220812E-3</v>
      </c>
      <c r="BB1088" s="13">
        <f t="shared" si="1387"/>
        <v>1.0544171031796549E-3</v>
      </c>
      <c r="BC1088" s="13">
        <f t="shared" si="1388"/>
        <v>3.4902084796165783E-4</v>
      </c>
      <c r="BD1088" s="13">
        <f t="shared" si="1389"/>
        <v>6.0033217144179714E-4</v>
      </c>
      <c r="BE1088" s="13">
        <f t="shared" si="1390"/>
        <v>1.3247479999525156E-3</v>
      </c>
      <c r="BF1088" s="13">
        <f t="shared" si="1391"/>
        <v>1.4616551859642723E-3</v>
      </c>
      <c r="BG1088" s="13">
        <f t="shared" si="1392"/>
        <v>1.07514077280249E-3</v>
      </c>
      <c r="BH1088" s="13">
        <f t="shared" si="1393"/>
        <v>5.9312604595920229E-4</v>
      </c>
      <c r="BI1088" s="13">
        <f t="shared" si="1394"/>
        <v>2.6176926058022381E-4</v>
      </c>
      <c r="BJ1088" s="14">
        <f t="shared" si="1395"/>
        <v>0.49751280658942937</v>
      </c>
      <c r="BK1088" s="14">
        <f t="shared" si="1396"/>
        <v>0.20945952924939421</v>
      </c>
      <c r="BL1088" s="14">
        <f t="shared" si="1397"/>
        <v>0.27344113450505453</v>
      </c>
      <c r="BM1088" s="14">
        <f t="shared" si="1398"/>
        <v>0.73174754153895538</v>
      </c>
      <c r="BN1088" s="14">
        <f t="shared" si="1399"/>
        <v>0.25907092333137188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1.50833333333333</v>
      </c>
      <c r="F1089" s="10">
        <f>VLOOKUP(B1089,home!$B$2:$E$405,3,FALSE)</f>
        <v>0.66</v>
      </c>
      <c r="G1089" s="10">
        <f>VLOOKUP(C1089,away!$B$2:$E$405,4,FALSE)</f>
        <v>0.11</v>
      </c>
      <c r="H1089" s="10">
        <f>VLOOKUP(A1089,away!$A$2:$E$405,3,FALSE)</f>
        <v>1.30833333333333</v>
      </c>
      <c r="I1089" s="10">
        <f>VLOOKUP(C1089,away!$B$2:$E$405,3,FALSE)</f>
        <v>1.44</v>
      </c>
      <c r="J1089" s="10">
        <f>VLOOKUP(B1089,home!$B$2:$E$405,4,FALSE)</f>
        <v>1.02</v>
      </c>
      <c r="K1089" s="12">
        <f t="shared" si="1344"/>
        <v>0.10950499999999976</v>
      </c>
      <c r="L1089" s="12">
        <f t="shared" si="1345"/>
        <v>1.9216799999999952</v>
      </c>
      <c r="M1089" s="13">
        <f t="shared" si="1346"/>
        <v>0.13117998073183079</v>
      </c>
      <c r="N1089" s="13">
        <f t="shared" si="1347"/>
        <v>1.4364863790039097E-2</v>
      </c>
      <c r="O1089" s="13">
        <f t="shared" si="1348"/>
        <v>0.25208594537274398</v>
      </c>
      <c r="P1089" s="13">
        <f t="shared" si="1349"/>
        <v>2.7604671448042267E-2</v>
      </c>
      <c r="Q1089" s="13">
        <f t="shared" si="1350"/>
        <v>7.8651220466411373E-4</v>
      </c>
      <c r="R1089" s="13">
        <f t="shared" si="1351"/>
        <v>0.24221425975194674</v>
      </c>
      <c r="S1089" s="13">
        <f t="shared" si="1352"/>
        <v>1.452237379330275E-3</v>
      </c>
      <c r="T1089" s="13">
        <f t="shared" si="1353"/>
        <v>1.5114247734589303E-3</v>
      </c>
      <c r="U1089" s="13">
        <f t="shared" si="1354"/>
        <v>2.6523672514136867E-2</v>
      </c>
      <c r="V1089" s="13">
        <f t="shared" si="1355"/>
        <v>3.395549932181476E-5</v>
      </c>
      <c r="W1089" s="13">
        <f t="shared" si="1356"/>
        <v>2.8709006323914522E-5</v>
      </c>
      <c r="X1089" s="13">
        <f t="shared" si="1357"/>
        <v>5.5169523272539929E-5</v>
      </c>
      <c r="Y1089" s="13">
        <f t="shared" si="1358"/>
        <v>5.3009084741187131E-5</v>
      </c>
      <c r="Z1089" s="13">
        <f t="shared" si="1359"/>
        <v>0.15515276622670665</v>
      </c>
      <c r="AA1089" s="13">
        <f t="shared" si="1360"/>
        <v>1.6990003665655475E-2</v>
      </c>
      <c r="AB1089" s="13">
        <f t="shared" si="1361"/>
        <v>9.3024517570379896E-4</v>
      </c>
      <c r="AC1089" s="13">
        <f t="shared" si="1362"/>
        <v>4.4658605556832625E-7</v>
      </c>
      <c r="AD1089" s="13">
        <f t="shared" si="1363"/>
        <v>7.8594493437506292E-7</v>
      </c>
      <c r="AE1089" s="13">
        <f t="shared" si="1364"/>
        <v>1.5103346614898673E-6</v>
      </c>
      <c r="AF1089" s="13">
        <f t="shared" si="1365"/>
        <v>1.4511899561459207E-6</v>
      </c>
      <c r="AG1089" s="13">
        <f t="shared" si="1366"/>
        <v>9.2957423830882895E-7</v>
      </c>
      <c r="AH1089" s="13">
        <f t="shared" si="1367"/>
        <v>7.4538491950634195E-2</v>
      </c>
      <c r="AI1089" s="13">
        <f t="shared" si="1368"/>
        <v>8.1623375610541792E-3</v>
      </c>
      <c r="AJ1089" s="13">
        <f t="shared" si="1369"/>
        <v>4.4690838731161782E-4</v>
      </c>
      <c r="AK1089" s="13">
        <f t="shared" si="1370"/>
        <v>1.6312900984186197E-5</v>
      </c>
      <c r="AL1089" s="13">
        <f t="shared" si="1371"/>
        <v>3.7590678908369275E-9</v>
      </c>
      <c r="AM1089" s="13">
        <f t="shared" si="1372"/>
        <v>1.7212980007748221E-8</v>
      </c>
      <c r="AN1089" s="13">
        <f t="shared" si="1373"/>
        <v>3.3077839421289523E-8</v>
      </c>
      <c r="AO1089" s="13">
        <f t="shared" si="1374"/>
        <v>3.1782511229551746E-8</v>
      </c>
      <c r="AP1089" s="13">
        <f t="shared" si="1375"/>
        <v>2.0358605393201621E-8</v>
      </c>
      <c r="AQ1089" s="13">
        <f t="shared" si="1376"/>
        <v>9.780681203001894E-9</v>
      </c>
      <c r="AR1089" s="13">
        <f t="shared" si="1377"/>
        <v>2.8647825842338877E-2</v>
      </c>
      <c r="AS1089" s="13">
        <f t="shared" si="1378"/>
        <v>3.1370801688653115E-3</v>
      </c>
      <c r="AT1089" s="13">
        <f t="shared" si="1379"/>
        <v>1.7176298194579754E-4</v>
      </c>
      <c r="AU1089" s="13">
        <f t="shared" si="1380"/>
        <v>6.2696351126581721E-6</v>
      </c>
      <c r="AV1089" s="13">
        <f t="shared" si="1381"/>
        <v>1.7163909825290784E-7</v>
      </c>
      <c r="AW1089" s="13">
        <f t="shared" si="1382"/>
        <v>2.1973168614629804E-11</v>
      </c>
      <c r="AX1089" s="13">
        <f t="shared" si="1383"/>
        <v>3.1415122929141056E-10</v>
      </c>
      <c r="AY1089" s="13">
        <f t="shared" si="1384"/>
        <v>6.036981343047164E-10</v>
      </c>
      <c r="AZ1089" s="13">
        <f t="shared" si="1385"/>
        <v>5.800573153653423E-10</v>
      </c>
      <c r="BA1089" s="13">
        <f t="shared" si="1386"/>
        <v>3.7156151393042283E-10</v>
      </c>
      <c r="BB1089" s="13">
        <f t="shared" si="1387"/>
        <v>1.7850558252245323E-10</v>
      </c>
      <c r="BC1089" s="13">
        <f t="shared" si="1388"/>
        <v>6.8606121564349427E-11</v>
      </c>
      <c r="BD1089" s="13">
        <f t="shared" si="1389"/>
        <v>9.175325660784283E-3</v>
      </c>
      <c r="BE1089" s="13">
        <f t="shared" si="1390"/>
        <v>1.0047440364841806E-3</v>
      </c>
      <c r="BF1089" s="13">
        <f t="shared" si="1391"/>
        <v>5.5012247857599965E-5</v>
      </c>
      <c r="BG1089" s="13">
        <f t="shared" si="1392"/>
        <v>2.0080387338821567E-6</v>
      </c>
      <c r="BH1089" s="13">
        <f t="shared" si="1393"/>
        <v>5.497257038844125E-8</v>
      </c>
      <c r="BI1089" s="13">
        <f t="shared" si="1394"/>
        <v>1.2039542640772495E-9</v>
      </c>
      <c r="BJ1089" s="14">
        <f t="shared" si="1395"/>
        <v>1.680447975548725E-2</v>
      </c>
      <c r="BK1089" s="14">
        <f t="shared" si="1396"/>
        <v>0.16027129600734677</v>
      </c>
      <c r="BL1089" s="14">
        <f t="shared" si="1397"/>
        <v>0.66410843370791661</v>
      </c>
      <c r="BM1089" s="14">
        <f t="shared" si="1398"/>
        <v>0.32810074181646526</v>
      </c>
      <c r="BN1089" s="14">
        <f t="shared" si="1399"/>
        <v>0.66823623329926696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1.6834532374100699</v>
      </c>
      <c r="F1090" s="10">
        <f>VLOOKUP(B1090,home!$B$2:$E$405,3,FALSE)</f>
        <v>1.02</v>
      </c>
      <c r="G1090" s="10">
        <f>VLOOKUP(C1090,away!$B$2:$E$405,4,FALSE)</f>
        <v>0.76</v>
      </c>
      <c r="H1090" s="10">
        <f>VLOOKUP(A1090,away!$A$2:$E$405,3,FALSE)</f>
        <v>1.19424460431655</v>
      </c>
      <c r="I1090" s="10">
        <f>VLOOKUP(C1090,away!$B$2:$E$405,3,FALSE)</f>
        <v>0.59</v>
      </c>
      <c r="J1090" s="10">
        <f>VLOOKUP(B1090,home!$B$2:$E$405,4,FALSE)</f>
        <v>0.84</v>
      </c>
      <c r="K1090" s="12">
        <f t="shared" si="1344"/>
        <v>1.3050129496402862</v>
      </c>
      <c r="L1090" s="12">
        <f t="shared" si="1345"/>
        <v>0.5918676258992821</v>
      </c>
      <c r="M1090" s="13">
        <f t="shared" si="1346"/>
        <v>0.15003591570105265</v>
      </c>
      <c r="N1090" s="13">
        <f t="shared" si="1347"/>
        <v>0.19579881290101203</v>
      </c>
      <c r="O1090" s="13">
        <f t="shared" si="1348"/>
        <v>8.8801401225606855E-2</v>
      </c>
      <c r="P1090" s="13">
        <f t="shared" si="1349"/>
        <v>0.11588697854561973</v>
      </c>
      <c r="Q1090" s="13">
        <f t="shared" si="1350"/>
        <v>0.12775999318000816</v>
      </c>
      <c r="R1090" s="13">
        <f t="shared" si="1351"/>
        <v>2.6279337259964761E-2</v>
      </c>
      <c r="S1090" s="13">
        <f t="shared" si="1352"/>
        <v>2.2377628272672825E-2</v>
      </c>
      <c r="T1090" s="13">
        <f t="shared" si="1353"/>
        <v>7.5617003848359912E-2</v>
      </c>
      <c r="U1090" s="13">
        <f t="shared" si="1354"/>
        <v>3.4294875432218486E-2</v>
      </c>
      <c r="V1090" s="13">
        <f t="shared" si="1355"/>
        <v>1.9204851462248879E-3</v>
      </c>
      <c r="W1090" s="13">
        <f t="shared" si="1356"/>
        <v>5.5576148515288422E-2</v>
      </c>
      <c r="X1090" s="13">
        <f t="shared" si="1357"/>
        <v>3.2893723078369672E-2</v>
      </c>
      <c r="Y1090" s="13">
        <f t="shared" si="1358"/>
        <v>9.734364892691541E-3</v>
      </c>
      <c r="Z1090" s="13">
        <f t="shared" si="1359"/>
        <v>5.1846296514206315E-3</v>
      </c>
      <c r="AA1090" s="13">
        <f t="shared" si="1360"/>
        <v>6.7660088341929261E-3</v>
      </c>
      <c r="AB1090" s="13">
        <f t="shared" si="1361"/>
        <v>4.4148645730011744E-3</v>
      </c>
      <c r="AC1090" s="13">
        <f t="shared" si="1362"/>
        <v>9.2710810232429392E-5</v>
      </c>
      <c r="AD1090" s="13">
        <f t="shared" si="1363"/>
        <v>1.8131898375895798E-2</v>
      </c>
      <c r="AE1090" s="13">
        <f t="shared" si="1364"/>
        <v>1.0731683644788496E-2</v>
      </c>
      <c r="AF1090" s="13">
        <f t="shared" si="1365"/>
        <v>3.1758680603715603E-3</v>
      </c>
      <c r="AG1090" s="13">
        <f t="shared" si="1366"/>
        <v>6.2656449635382461E-4</v>
      </c>
      <c r="AH1090" s="13">
        <f t="shared" si="1367"/>
        <v>7.6715361073833774E-4</v>
      </c>
      <c r="AI1090" s="13">
        <f t="shared" si="1368"/>
        <v>1.0011453963768341E-3</v>
      </c>
      <c r="AJ1090" s="13">
        <f t="shared" si="1369"/>
        <v>6.5325385337226306E-4</v>
      </c>
      <c r="AK1090" s="13">
        <f t="shared" si="1370"/>
        <v>2.8416824601773999E-4</v>
      </c>
      <c r="AL1090" s="13">
        <f t="shared" si="1371"/>
        <v>2.8643743402772967E-6</v>
      </c>
      <c r="AM1090" s="13">
        <f t="shared" si="1372"/>
        <v>4.7324724364211394E-3</v>
      </c>
      <c r="AN1090" s="13">
        <f t="shared" si="1373"/>
        <v>2.800997225578371E-3</v>
      </c>
      <c r="AO1090" s="13">
        <f t="shared" si="1374"/>
        <v>8.2890978902677302E-4</v>
      </c>
      <c r="AP1090" s="13">
        <f t="shared" si="1375"/>
        <v>1.6353495630531704E-4</v>
      </c>
      <c r="AQ1090" s="13">
        <f t="shared" si="1376"/>
        <v>2.4197761584992704E-5</v>
      </c>
      <c r="AR1090" s="13">
        <f t="shared" si="1377"/>
        <v>9.0810677257552414E-5</v>
      </c>
      <c r="AS1090" s="13">
        <f t="shared" si="1378"/>
        <v>1.1850910978671052E-4</v>
      </c>
      <c r="AT1090" s="13">
        <f t="shared" si="1379"/>
        <v>7.7327961460999832E-5</v>
      </c>
      <c r="AU1090" s="13">
        <f t="shared" si="1380"/>
        <v>3.3637997025296582E-5</v>
      </c>
      <c r="AV1090" s="13">
        <f t="shared" si="1381"/>
        <v>1.0974505429493372E-5</v>
      </c>
      <c r="AW1090" s="13">
        <f t="shared" si="1382"/>
        <v>6.1456338298013124E-8</v>
      </c>
      <c r="AX1090" s="13">
        <f t="shared" si="1383"/>
        <v>1.0293229688908832E-3</v>
      </c>
      <c r="AY1090" s="13">
        <f t="shared" si="1384"/>
        <v>6.0922294188104763E-4</v>
      </c>
      <c r="AZ1090" s="13">
        <f t="shared" si="1385"/>
        <v>1.8028966812725595E-4</v>
      </c>
      <c r="BA1090" s="13">
        <f t="shared" si="1386"/>
        <v>3.5569205949549492E-5</v>
      </c>
      <c r="BB1090" s="13">
        <f t="shared" si="1387"/>
        <v>5.2630653701206192E-6</v>
      </c>
      <c r="BC1090" s="13">
        <f t="shared" si="1388"/>
        <v>6.2300760111320357E-7</v>
      </c>
      <c r="BD1090" s="13">
        <f t="shared" si="1389"/>
        <v>8.9579833257889121E-6</v>
      </c>
      <c r="BE1090" s="13">
        <f t="shared" si="1390"/>
        <v>1.1690284242816289E-5</v>
      </c>
      <c r="BF1090" s="13">
        <f t="shared" si="1391"/>
        <v>7.6279861609255252E-6</v>
      </c>
      <c r="BG1090" s="13">
        <f t="shared" si="1392"/>
        <v>3.3182069065615673E-6</v>
      </c>
      <c r="BH1090" s="13">
        <f t="shared" si="1393"/>
        <v>1.0825757456621706E-6</v>
      </c>
      <c r="BI1090" s="13">
        <f t="shared" si="1394"/>
        <v>2.8255507341112436E-7</v>
      </c>
      <c r="BJ1090" s="14">
        <f t="shared" si="1395"/>
        <v>0.54045646401987579</v>
      </c>
      <c r="BK1090" s="14">
        <f t="shared" si="1396"/>
        <v>0.29092580579202382</v>
      </c>
      <c r="BL1090" s="14">
        <f t="shared" si="1397"/>
        <v>0.16362642827390456</v>
      </c>
      <c r="BM1090" s="14">
        <f t="shared" si="1398"/>
        <v>0.29502172743841809</v>
      </c>
      <c r="BN1090" s="14">
        <f t="shared" si="1399"/>
        <v>0.70456243881326419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1.6834532374100699</v>
      </c>
      <c r="F1091" s="10">
        <f>VLOOKUP(B1091,home!$B$2:$E$405,3,FALSE)</f>
        <v>0.93</v>
      </c>
      <c r="G1091" s="10">
        <f>VLOOKUP(C1091,away!$B$2:$E$405,4,FALSE)</f>
        <v>1.02</v>
      </c>
      <c r="H1091" s="10">
        <f>VLOOKUP(A1091,away!$A$2:$E$405,3,FALSE)</f>
        <v>1.19424460431655</v>
      </c>
      <c r="I1091" s="10">
        <f>VLOOKUP(C1091,away!$B$2:$E$405,3,FALSE)</f>
        <v>0.68</v>
      </c>
      <c r="J1091" s="10">
        <f>VLOOKUP(B1091,home!$B$2:$E$405,4,FALSE)</f>
        <v>0.96</v>
      </c>
      <c r="K1091" s="12">
        <f t="shared" si="1344"/>
        <v>1.5969237410071924</v>
      </c>
      <c r="L1091" s="12">
        <f t="shared" si="1345"/>
        <v>0.77960287769784387</v>
      </c>
      <c r="M1091" s="13">
        <f t="shared" si="1346"/>
        <v>9.2872599884601559E-2</v>
      </c>
      <c r="N1091" s="13">
        <f t="shared" si="1347"/>
        <v>0.14831045964478204</v>
      </c>
      <c r="O1091" s="13">
        <f t="shared" si="1348"/>
        <v>7.2403746129315813E-2</v>
      </c>
      <c r="P1091" s="13">
        <f t="shared" si="1349"/>
        <v>0.11562326113176201</v>
      </c>
      <c r="Q1091" s="13">
        <f t="shared" si="1350"/>
        <v>0.11842024702322082</v>
      </c>
      <c r="R1091" s="13">
        <f t="shared" si="1351"/>
        <v>2.8223084419259366E-2</v>
      </c>
      <c r="S1091" s="13">
        <f t="shared" si="1352"/>
        <v>3.598676717178937E-2</v>
      </c>
      <c r="T1091" s="13">
        <f t="shared" si="1353"/>
        <v>9.2320765356992462E-2</v>
      </c>
      <c r="U1091" s="13">
        <f t="shared" si="1354"/>
        <v>4.5070113553565459E-2</v>
      </c>
      <c r="V1091" s="13">
        <f t="shared" si="1355"/>
        <v>4.9780348840620147E-3</v>
      </c>
      <c r="W1091" s="13">
        <f t="shared" si="1356"/>
        <v>6.3036034629105855E-2</v>
      </c>
      <c r="X1091" s="13">
        <f t="shared" si="1357"/>
        <v>4.9143073995511863E-2</v>
      </c>
      <c r="Y1091" s="13">
        <f t="shared" si="1358"/>
        <v>1.9156040952909563E-2</v>
      </c>
      <c r="Z1091" s="13">
        <f t="shared" si="1359"/>
        <v>7.3342659435879278E-3</v>
      </c>
      <c r="AA1091" s="13">
        <f t="shared" si="1360"/>
        <v>1.1712263408176079E-2</v>
      </c>
      <c r="AB1091" s="13">
        <f t="shared" si="1361"/>
        <v>9.3517957487230987E-3</v>
      </c>
      <c r="AC1091" s="13">
        <f t="shared" si="1362"/>
        <v>3.8734286810514044E-4</v>
      </c>
      <c r="AD1091" s="13">
        <f t="shared" si="1363"/>
        <v>2.5165935059542677E-2</v>
      </c>
      <c r="AE1091" s="13">
        <f t="shared" si="1364"/>
        <v>1.9619435392376528E-2</v>
      </c>
      <c r="AF1091" s="13">
        <f t="shared" si="1365"/>
        <v>7.6476841453518348E-3</v>
      </c>
      <c r="AG1091" s="13">
        <f t="shared" si="1366"/>
        <v>1.9873855224801554E-3</v>
      </c>
      <c r="AH1091" s="13">
        <f t="shared" si="1367"/>
        <v>1.4294537088556099E-3</v>
      </c>
      <c r="AI1091" s="13">
        <f t="shared" si="1368"/>
        <v>2.2827285643423059E-3</v>
      </c>
      <c r="AJ1091" s="13">
        <f t="shared" si="1369"/>
        <v>1.822671719336747E-3</v>
      </c>
      <c r="AK1091" s="13">
        <f t="shared" si="1370"/>
        <v>9.7022258022374955E-4</v>
      </c>
      <c r="AL1091" s="13">
        <f t="shared" si="1371"/>
        <v>1.9289153374448329E-5</v>
      </c>
      <c r="AM1091" s="13">
        <f t="shared" si="1372"/>
        <v>8.0376158322457824E-3</v>
      </c>
      <c r="AN1091" s="13">
        <f t="shared" si="1373"/>
        <v>6.266148432648562E-3</v>
      </c>
      <c r="AO1091" s="13">
        <f t="shared" si="1374"/>
        <v>2.4425536750873264E-3</v>
      </c>
      <c r="AP1091" s="13">
        <f t="shared" si="1375"/>
        <v>6.3474062467650818E-4</v>
      </c>
      <c r="AQ1091" s="13">
        <f t="shared" si="1376"/>
        <v>1.2371140439738316E-4</v>
      </c>
      <c r="AR1091" s="13">
        <f t="shared" si="1377"/>
        <v>2.2288124499193795E-4</v>
      </c>
      <c r="AS1091" s="13">
        <f t="shared" si="1378"/>
        <v>3.5592435155286606E-4</v>
      </c>
      <c r="AT1091" s="13">
        <f t="shared" si="1379"/>
        <v>2.8419202349868103E-4</v>
      </c>
      <c r="AU1091" s="13">
        <f t="shared" si="1380"/>
        <v>1.5127766310997251E-4</v>
      </c>
      <c r="AV1091" s="13">
        <f t="shared" si="1381"/>
        <v>6.0394722926100796E-5</v>
      </c>
      <c r="AW1091" s="13">
        <f t="shared" si="1382"/>
        <v>6.6706518762610363E-7</v>
      </c>
      <c r="AX1091" s="13">
        <f t="shared" si="1383"/>
        <v>2.1392432572680969E-3</v>
      </c>
      <c r="AY1091" s="13">
        <f t="shared" si="1384"/>
        <v>1.6677601994619172E-3</v>
      </c>
      <c r="AZ1091" s="13">
        <f t="shared" si="1385"/>
        <v>6.500953254052203E-4</v>
      </c>
      <c r="BA1091" s="13">
        <f t="shared" si="1386"/>
        <v>1.6893872882127535E-4</v>
      </c>
      <c r="BB1091" s="13">
        <f t="shared" si="1387"/>
        <v>3.2926279785920475E-5</v>
      </c>
      <c r="BC1091" s="13">
        <f t="shared" si="1388"/>
        <v>5.1338844945975919E-6</v>
      </c>
      <c r="BD1091" s="13">
        <f t="shared" si="1389"/>
        <v>2.8959809996765487E-5</v>
      </c>
      <c r="BE1091" s="13">
        <f t="shared" si="1390"/>
        <v>4.6246608118892222E-5</v>
      </c>
      <c r="BF1091" s="13">
        <f t="shared" si="1391"/>
        <v>3.6926153223057491E-5</v>
      </c>
      <c r="BG1091" s="13">
        <f t="shared" si="1392"/>
        <v>1.9656083581989917E-5</v>
      </c>
      <c r="BH1091" s="13">
        <f t="shared" si="1393"/>
        <v>7.8473166318253524E-6</v>
      </c>
      <c r="BI1091" s="13">
        <f t="shared" si="1394"/>
        <v>2.5063132465124977E-6</v>
      </c>
      <c r="BJ1091" s="14">
        <f t="shared" si="1395"/>
        <v>0.5669759293665666</v>
      </c>
      <c r="BK1091" s="14">
        <f t="shared" si="1396"/>
        <v>0.25153505529315645</v>
      </c>
      <c r="BL1091" s="14">
        <f t="shared" si="1397"/>
        <v>0.1744828921226769</v>
      </c>
      <c r="BM1091" s="14">
        <f t="shared" si="1398"/>
        <v>0.42280765135877174</v>
      </c>
      <c r="BN1091" s="14">
        <f t="shared" si="1399"/>
        <v>0.57585339823294157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1.6834532374100699</v>
      </c>
      <c r="F1092" s="10">
        <f>VLOOKUP(B1092,home!$B$2:$E$405,3,FALSE)</f>
        <v>0.68</v>
      </c>
      <c r="G1092" s="10">
        <f>VLOOKUP(C1092,away!$B$2:$E$405,4,FALSE)</f>
        <v>1.02</v>
      </c>
      <c r="H1092" s="10">
        <f>VLOOKUP(A1092,away!$A$2:$E$405,3,FALSE)</f>
        <v>1.19424460431655</v>
      </c>
      <c r="I1092" s="10">
        <f>VLOOKUP(C1092,away!$B$2:$E$405,3,FALSE)</f>
        <v>0.68</v>
      </c>
      <c r="J1092" s="10">
        <f>VLOOKUP(B1092,home!$B$2:$E$405,4,FALSE)</f>
        <v>1.08</v>
      </c>
      <c r="K1092" s="12">
        <f t="shared" si="1344"/>
        <v>1.1676431654676247</v>
      </c>
      <c r="L1092" s="12">
        <f t="shared" si="1345"/>
        <v>0.87705323741007446</v>
      </c>
      <c r="M1092" s="13">
        <f t="shared" si="1346"/>
        <v>0.12941947539389889</v>
      </c>
      <c r="N1092" s="13">
        <f t="shared" si="1347"/>
        <v>0.15111576592209147</v>
      </c>
      <c r="O1092" s="13">
        <f t="shared" si="1348"/>
        <v>0.11350776987813249</v>
      </c>
      <c r="P1092" s="13">
        <f t="shared" si="1349"/>
        <v>0.13253657172567332</v>
      </c>
      <c r="Q1092" s="13">
        <f t="shared" si="1350"/>
        <v>8.8224645636667764E-2</v>
      </c>
      <c r="R1092" s="13">
        <f t="shared" si="1351"/>
        <v>4.9776178521406915E-2</v>
      </c>
      <c r="S1092" s="13">
        <f t="shared" si="1352"/>
        <v>3.3932186000853327E-2</v>
      </c>
      <c r="T1092" s="13">
        <f t="shared" si="1353"/>
        <v>7.7377711074996053E-2</v>
      </c>
      <c r="U1092" s="13">
        <f t="shared" si="1354"/>
        <v>5.8120814653617153E-2</v>
      </c>
      <c r="V1092" s="13">
        <f t="shared" si="1355"/>
        <v>3.8610500124354155E-3</v>
      </c>
      <c r="W1092" s="13">
        <f t="shared" si="1356"/>
        <v>3.4338301501152725E-2</v>
      </c>
      <c r="X1092" s="13">
        <f t="shared" si="1357"/>
        <v>3.0116518498749214E-2</v>
      </c>
      <c r="Y1092" s="13">
        <f t="shared" si="1358"/>
        <v>1.3206895024424195E-2</v>
      </c>
      <c r="Z1092" s="13">
        <f t="shared" si="1359"/>
        <v>1.4552119506033918E-2</v>
      </c>
      <c r="AA1092" s="13">
        <f t="shared" si="1360"/>
        <v>1.6991682884288609E-2</v>
      </c>
      <c r="AB1092" s="13">
        <f t="shared" si="1361"/>
        <v>9.9201111948164084E-3</v>
      </c>
      <c r="AC1092" s="13">
        <f t="shared" si="1362"/>
        <v>2.4712776533055851E-4</v>
      </c>
      <c r="AD1092" s="13">
        <f t="shared" si="1363"/>
        <v>1.0023720765396926E-2</v>
      </c>
      <c r="AE1092" s="13">
        <f t="shared" si="1364"/>
        <v>8.7913367481859631E-3</v>
      </c>
      <c r="AF1092" s="13">
        <f t="shared" si="1365"/>
        <v>3.8552351780793276E-3</v>
      </c>
      <c r="AG1092" s="13">
        <f t="shared" si="1366"/>
        <v>1.1270821646372265E-3</v>
      </c>
      <c r="AH1092" s="13">
        <f t="shared" si="1367"/>
        <v>3.1907458809863347E-3</v>
      </c>
      <c r="AI1092" s="13">
        <f t="shared" si="1368"/>
        <v>3.7256526206776684E-3</v>
      </c>
      <c r="AJ1092" s="13">
        <f t="shared" si="1369"/>
        <v>2.1751164097204129E-3</v>
      </c>
      <c r="AK1092" s="13">
        <f t="shared" si="1370"/>
        <v>8.465866033021723E-4</v>
      </c>
      <c r="AL1092" s="13">
        <f t="shared" si="1371"/>
        <v>1.0123195661379711E-5</v>
      </c>
      <c r="AM1092" s="13">
        <f t="shared" si="1372"/>
        <v>2.3408258088543224E-3</v>
      </c>
      <c r="AN1092" s="13">
        <f t="shared" si="1373"/>
        <v>2.0530288538687393E-3</v>
      </c>
      <c r="AO1092" s="13">
        <f t="shared" si="1374"/>
        <v>9.0030780139093618E-4</v>
      </c>
      <c r="AP1092" s="13">
        <f t="shared" si="1375"/>
        <v>2.6320595729182233E-4</v>
      </c>
      <c r="AQ1092" s="13">
        <f t="shared" si="1376"/>
        <v>5.7711409237102637E-5</v>
      </c>
      <c r="AR1092" s="13">
        <f t="shared" si="1377"/>
        <v>5.5969080093438517E-4</v>
      </c>
      <c r="AS1092" s="13">
        <f t="shared" si="1378"/>
        <v>6.5351913848613562E-4</v>
      </c>
      <c r="AT1092" s="13">
        <f t="shared" si="1379"/>
        <v>3.8153857777781328E-4</v>
      </c>
      <c r="AU1092" s="13">
        <f t="shared" si="1380"/>
        <v>1.4850030423483375E-4</v>
      </c>
      <c r="AV1092" s="13">
        <f t="shared" si="1381"/>
        <v>4.3348841327416709E-5</v>
      </c>
      <c r="AW1092" s="13">
        <f t="shared" si="1382"/>
        <v>2.8797263999785706E-7</v>
      </c>
      <c r="AX1092" s="13">
        <f t="shared" si="1383"/>
        <v>4.5554154287649539E-4</v>
      </c>
      <c r="AY1092" s="13">
        <f t="shared" si="1384"/>
        <v>3.9953418495461049E-4</v>
      </c>
      <c r="AZ1092" s="13">
        <f t="shared" si="1385"/>
        <v>1.7520637518521828E-4</v>
      </c>
      <c r="BA1092" s="13">
        <f t="shared" si="1386"/>
        <v>5.1221772857026616E-5</v>
      </c>
      <c r="BB1092" s="13">
        <f t="shared" si="1387"/>
        <v>1.1231055427534668E-5</v>
      </c>
      <c r="BC1092" s="13">
        <f t="shared" si="1388"/>
        <v>1.9700467044502541E-6</v>
      </c>
      <c r="BD1092" s="13">
        <f t="shared" si="1389"/>
        <v>8.1813104818023291E-5</v>
      </c>
      <c r="BE1092" s="13">
        <f t="shared" si="1390"/>
        <v>9.5528512686451287E-5</v>
      </c>
      <c r="BF1092" s="13">
        <f t="shared" si="1391"/>
        <v>5.577160747281108E-5</v>
      </c>
      <c r="BG1092" s="13">
        <f t="shared" si="1392"/>
        <v>2.1707112097590312E-5</v>
      </c>
      <c r="BH1092" s="13">
        <f t="shared" si="1393"/>
        <v>6.3365402706977383E-6</v>
      </c>
      <c r="BI1092" s="13">
        <f t="shared" si="1394"/>
        <v>1.4797635879581151E-6</v>
      </c>
      <c r="BJ1092" s="14">
        <f t="shared" si="1395"/>
        <v>0.42488699732302915</v>
      </c>
      <c r="BK1092" s="14">
        <f t="shared" si="1396"/>
        <v>0.3004060682788075</v>
      </c>
      <c r="BL1092" s="14">
        <f t="shared" si="1397"/>
        <v>0.26030389295064232</v>
      </c>
      <c r="BM1092" s="14">
        <f t="shared" si="1398"/>
        <v>0.3351694247683274</v>
      </c>
      <c r="BN1092" s="14">
        <f t="shared" si="1399"/>
        <v>0.66458040707787092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1.6834532374100699</v>
      </c>
      <c r="F1093" s="10">
        <f>VLOOKUP(B1093,home!$B$2:$E$405,3,FALSE)</f>
        <v>0.69</v>
      </c>
      <c r="G1093" s="10">
        <f>VLOOKUP(C1093,away!$B$2:$E$405,4,FALSE)</f>
        <v>1.19</v>
      </c>
      <c r="H1093" s="10">
        <f>VLOOKUP(A1093,away!$A$2:$E$405,3,FALSE)</f>
        <v>1.19424460431655</v>
      </c>
      <c r="I1093" s="10">
        <f>VLOOKUP(C1093,away!$B$2:$E$405,3,FALSE)</f>
        <v>0.45</v>
      </c>
      <c r="J1093" s="10">
        <f>VLOOKUP(B1093,home!$B$2:$E$405,4,FALSE)</f>
        <v>1.1200000000000001</v>
      </c>
      <c r="K1093" s="12">
        <f t="shared" si="1344"/>
        <v>1.3822834532374082</v>
      </c>
      <c r="L1093" s="12">
        <f t="shared" si="1345"/>
        <v>0.60189928057554121</v>
      </c>
      <c r="M1093" s="13">
        <f t="shared" si="1346"/>
        <v>0.13749293654003561</v>
      </c>
      <c r="N1093" s="13">
        <f t="shared" si="1347"/>
        <v>0.19005421111631221</v>
      </c>
      <c r="O1093" s="13">
        <f t="shared" si="1348"/>
        <v>8.2756899587665966E-2</v>
      </c>
      <c r="P1093" s="13">
        <f t="shared" si="1349"/>
        <v>0.11439349294126035</v>
      </c>
      <c r="Q1093" s="13">
        <f t="shared" si="1350"/>
        <v>0.13135439562208376</v>
      </c>
      <c r="R1093" s="13">
        <f t="shared" si="1351"/>
        <v>2.4905659162239222E-2</v>
      </c>
      <c r="S1093" s="13">
        <f t="shared" si="1352"/>
        <v>2.379371543841418E-2</v>
      </c>
      <c r="T1093" s="13">
        <f t="shared" si="1353"/>
        <v>7.906211622536724E-2</v>
      </c>
      <c r="U1093" s="13">
        <f t="shared" si="1354"/>
        <v>3.4426680551933923E-2</v>
      </c>
      <c r="V1093" s="13">
        <f t="shared" si="1355"/>
        <v>2.1995846861865968E-3</v>
      </c>
      <c r="W1093" s="13">
        <f t="shared" si="1356"/>
        <v>6.0523002526135558E-2</v>
      </c>
      <c r="X1093" s="13">
        <f t="shared" si="1357"/>
        <v>3.6428751678752654E-2</v>
      </c>
      <c r="Y1093" s="13">
        <f t="shared" si="1358"/>
        <v>1.0963219713853131E-2</v>
      </c>
      <c r="Z1093" s="13">
        <f t="shared" si="1359"/>
        <v>4.9968994440038085E-3</v>
      </c>
      <c r="AA1093" s="13">
        <f t="shared" si="1360"/>
        <v>6.9071314189376697E-3</v>
      </c>
      <c r="AB1093" s="13">
        <f t="shared" si="1361"/>
        <v>4.773806734866882E-3</v>
      </c>
      <c r="AC1093" s="13">
        <f t="shared" si="1362"/>
        <v>1.1437777350826125E-4</v>
      </c>
      <c r="AD1093" s="13">
        <f t="shared" si="1363"/>
        <v>2.0914986233030761E-2</v>
      </c>
      <c r="AE1093" s="13">
        <f t="shared" si="1364"/>
        <v>1.2588715166908564E-2</v>
      </c>
      <c r="AF1093" s="13">
        <f t="shared" si="1365"/>
        <v>3.7885693011663339E-3</v>
      </c>
      <c r="AG1093" s="13">
        <f t="shared" si="1366"/>
        <v>7.6011237892753254E-4</v>
      </c>
      <c r="AH1093" s="13">
        <f t="shared" si="1367"/>
        <v>7.519075451135537E-4</v>
      </c>
      <c r="AI1093" s="13">
        <f t="shared" si="1368"/>
        <v>1.0393493579748251E-3</v>
      </c>
      <c r="AJ1093" s="13">
        <f t="shared" si="1369"/>
        <v>7.1833770983076241E-4</v>
      </c>
      <c r="AK1093" s="13">
        <f t="shared" si="1370"/>
        <v>3.3098211004517258E-4</v>
      </c>
      <c r="AL1093" s="13">
        <f t="shared" si="1371"/>
        <v>3.8064713302983414E-6</v>
      </c>
      <c r="AM1093" s="13">
        <f t="shared" si="1372"/>
        <v>5.7820878789213246E-3</v>
      </c>
      <c r="AN1093" s="13">
        <f t="shared" si="1373"/>
        <v>3.4802345345473023E-3</v>
      </c>
      <c r="AO1093" s="13">
        <f t="shared" si="1374"/>
        <v>1.0473753312890872E-3</v>
      </c>
      <c r="AP1093" s="13">
        <f t="shared" si="1375"/>
        <v>2.1013815279849029E-4</v>
      </c>
      <c r="AQ1093" s="13">
        <f t="shared" si="1376"/>
        <v>3.1620500747721112E-5</v>
      </c>
      <c r="AR1093" s="13">
        <f t="shared" si="1377"/>
        <v>9.0514522092633877E-5</v>
      </c>
      <c r="AS1093" s="13">
        <f t="shared" si="1378"/>
        <v>1.2511672616633961E-4</v>
      </c>
      <c r="AT1093" s="13">
        <f t="shared" si="1379"/>
        <v>8.6473390151483586E-5</v>
      </c>
      <c r="AU1093" s="13">
        <f t="shared" si="1380"/>
        <v>3.984357878391281E-5</v>
      </c>
      <c r="AV1093" s="13">
        <f t="shared" si="1381"/>
        <v>1.3768779917690933E-5</v>
      </c>
      <c r="AW1093" s="13">
        <f t="shared" si="1382"/>
        <v>8.7971297170923949E-8</v>
      </c>
      <c r="AX1093" s="13">
        <f t="shared" si="1383"/>
        <v>1.3320807333662536E-3</v>
      </c>
      <c r="AY1093" s="13">
        <f t="shared" si="1384"/>
        <v>8.0177843508168743E-4</v>
      </c>
      <c r="AZ1093" s="13">
        <f t="shared" si="1385"/>
        <v>2.4129493162832543E-4</v>
      </c>
      <c r="BA1093" s="13">
        <f t="shared" si="1386"/>
        <v>4.8411748584537837E-5</v>
      </c>
      <c r="BB1093" s="13">
        <f t="shared" si="1387"/>
        <v>7.2847491611093247E-6</v>
      </c>
      <c r="BC1093" s="13">
        <f t="shared" si="1388"/>
        <v>8.7693705584899624E-7</v>
      </c>
      <c r="BD1093" s="13">
        <f t="shared" si="1389"/>
        <v>9.0801042881992035E-6</v>
      </c>
      <c r="BE1093" s="13">
        <f t="shared" si="1390"/>
        <v>1.2551277911247792E-5</v>
      </c>
      <c r="BF1093" s="13">
        <f t="shared" si="1391"/>
        <v>8.6747118868510024E-6</v>
      </c>
      <c r="BG1093" s="13">
        <f t="shared" si="1392"/>
        <v>3.9969702342653333E-6</v>
      </c>
      <c r="BH1093" s="13">
        <f t="shared" si="1393"/>
        <v>1.3812364544768542E-6</v>
      </c>
      <c r="BI1093" s="13">
        <f t="shared" si="1394"/>
        <v>3.818520592063322E-7</v>
      </c>
      <c r="BJ1093" s="14">
        <f t="shared" si="1395"/>
        <v>0.55942126389571911</v>
      </c>
      <c r="BK1093" s="14">
        <f t="shared" si="1396"/>
        <v>0.27879969228581697</v>
      </c>
      <c r="BL1093" s="14">
        <f t="shared" si="1397"/>
        <v>0.15700253732855426</v>
      </c>
      <c r="BM1093" s="14">
        <f t="shared" si="1398"/>
        <v>0.31846110752071299</v>
      </c>
      <c r="BN1093" s="14">
        <f t="shared" si="1399"/>
        <v>0.68095759496959707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1.6834532374100699</v>
      </c>
      <c r="F1094" s="10">
        <f>VLOOKUP(B1094,home!$B$2:$E$405,3,FALSE)</f>
        <v>0.59</v>
      </c>
      <c r="G1094" s="10">
        <f>VLOOKUP(C1094,away!$B$2:$E$405,4,FALSE)</f>
        <v>1.1000000000000001</v>
      </c>
      <c r="H1094" s="10">
        <f>VLOOKUP(A1094,away!$A$2:$E$405,3,FALSE)</f>
        <v>1.19424460431655</v>
      </c>
      <c r="I1094" s="10">
        <f>VLOOKUP(C1094,away!$B$2:$E$405,3,FALSE)</f>
        <v>0.59</v>
      </c>
      <c r="J1094" s="10">
        <f>VLOOKUP(B1094,home!$B$2:$E$405,4,FALSE)</f>
        <v>1.08</v>
      </c>
      <c r="K1094" s="12">
        <f t="shared" si="1344"/>
        <v>1.0925611510791353</v>
      </c>
      <c r="L1094" s="12">
        <f t="shared" si="1345"/>
        <v>0.76097266187050572</v>
      </c>
      <c r="M1094" s="13">
        <f t="shared" si="1346"/>
        <v>0.1566825001995068</v>
      </c>
      <c r="N1094" s="13">
        <f t="shared" si="1347"/>
        <v>0.17118521277193</v>
      </c>
      <c r="O1094" s="13">
        <f t="shared" si="1348"/>
        <v>0.11923109924534472</v>
      </c>
      <c r="P1094" s="13">
        <f t="shared" si="1349"/>
        <v>0.13026726703592445</v>
      </c>
      <c r="Q1094" s="13">
        <f t="shared" si="1350"/>
        <v>9.3515156556913254E-2</v>
      </c>
      <c r="R1094" s="13">
        <f t="shared" si="1351"/>
        <v>4.5365803485238207E-2</v>
      </c>
      <c r="S1094" s="13">
        <f t="shared" si="1352"/>
        <v>2.7076350006224662E-2</v>
      </c>
      <c r="T1094" s="13">
        <f t="shared" si="1353"/>
        <v>7.1162477610351355E-2</v>
      </c>
      <c r="U1094" s="13">
        <f t="shared" si="1354"/>
        <v>4.9564914475461699E-2</v>
      </c>
      <c r="V1094" s="13">
        <f t="shared" si="1355"/>
        <v>2.5012806238573918E-3</v>
      </c>
      <c r="W1094" s="13">
        <f t="shared" si="1356"/>
        <v>3.4057009030388899E-2</v>
      </c>
      <c r="X1094" s="13">
        <f t="shared" si="1357"/>
        <v>2.5916452817202892E-2</v>
      </c>
      <c r="Y1094" s="13">
        <f t="shared" si="1358"/>
        <v>9.860856043274125E-3</v>
      </c>
      <c r="Z1094" s="13">
        <f t="shared" si="1359"/>
        <v>1.1507378745351998E-2</v>
      </c>
      <c r="AA1094" s="13">
        <f t="shared" si="1360"/>
        <v>1.2572514967925354E-2</v>
      </c>
      <c r="AB1094" s="13">
        <f t="shared" si="1361"/>
        <v>6.8681207126580907E-3</v>
      </c>
      <c r="AC1094" s="13">
        <f t="shared" si="1362"/>
        <v>1.2997422755609377E-4</v>
      </c>
      <c r="AD1094" s="13">
        <f t="shared" si="1363"/>
        <v>9.3023412471385496E-3</v>
      </c>
      <c r="AE1094" s="13">
        <f t="shared" si="1364"/>
        <v>7.0788273804628212E-3</v>
      </c>
      <c r="AF1094" s="13">
        <f t="shared" si="1365"/>
        <v>2.6933970573163059E-3</v>
      </c>
      <c r="AG1094" s="13">
        <f t="shared" si="1366"/>
        <v>6.8320050939339229E-4</v>
      </c>
      <c r="AH1094" s="13">
        <f t="shared" si="1367"/>
        <v>2.1892001587506473E-3</v>
      </c>
      <c r="AI1094" s="13">
        <f t="shared" si="1368"/>
        <v>2.3918350453872327E-3</v>
      </c>
      <c r="AJ1094" s="13">
        <f t="shared" si="1369"/>
        <v>1.3066130251898453E-3</v>
      </c>
      <c r="AK1094" s="13">
        <f t="shared" si="1370"/>
        <v>4.7585154360546957E-4</v>
      </c>
      <c r="AL1094" s="13">
        <f t="shared" si="1371"/>
        <v>4.3224705725983772E-6</v>
      </c>
      <c r="AM1094" s="13">
        <f t="shared" si="1372"/>
        <v>2.0326753321409231E-3</v>
      </c>
      <c r="AN1094" s="13">
        <f t="shared" si="1373"/>
        <v>1.5468103582177925E-3</v>
      </c>
      <c r="AO1094" s="13">
        <f t="shared" si="1374"/>
        <v>5.8854019785093195E-4</v>
      </c>
      <c r="AP1094" s="13">
        <f t="shared" si="1375"/>
        <v>1.4928766699213929E-4</v>
      </c>
      <c r="AQ1094" s="13">
        <f t="shared" si="1376"/>
        <v>2.8400958333861461E-5</v>
      </c>
      <c r="AR1094" s="13">
        <f t="shared" si="1377"/>
        <v>3.3318429443436284E-4</v>
      </c>
      <c r="AS1094" s="13">
        <f t="shared" si="1378"/>
        <v>3.6402421624869702E-4</v>
      </c>
      <c r="AT1094" s="13">
        <f t="shared" si="1379"/>
        <v>1.988593583626782E-4</v>
      </c>
      <c r="AU1094" s="13">
        <f t="shared" si="1380"/>
        <v>7.2422003158528661E-5</v>
      </c>
      <c r="AV1094" s="13">
        <f t="shared" si="1381"/>
        <v>1.9781366783584708E-5</v>
      </c>
      <c r="AW1094" s="13">
        <f t="shared" si="1382"/>
        <v>9.9826157217909202E-8</v>
      </c>
      <c r="AX1094" s="13">
        <f t="shared" si="1383"/>
        <v>3.7013701677567507E-4</v>
      </c>
      <c r="AY1094" s="13">
        <f t="shared" si="1384"/>
        <v>2.8166415091259345E-4</v>
      </c>
      <c r="AZ1094" s="13">
        <f t="shared" si="1385"/>
        <v>1.0716935933672603E-4</v>
      </c>
      <c r="BA1094" s="13">
        <f t="shared" si="1386"/>
        <v>2.7184317548475056E-5</v>
      </c>
      <c r="BB1094" s="13">
        <f t="shared" si="1387"/>
        <v>5.1716306214990394E-6</v>
      </c>
      <c r="BC1094" s="13">
        <f t="shared" si="1388"/>
        <v>7.8709390405062871E-7</v>
      </c>
      <c r="BD1094" s="13">
        <f t="shared" si="1389"/>
        <v>4.2257356571527227E-5</v>
      </c>
      <c r="BE1094" s="13">
        <f t="shared" si="1390"/>
        <v>4.6168746137349248E-5</v>
      </c>
      <c r="BF1094" s="13">
        <f t="shared" si="1391"/>
        <v>2.5221089211851334E-5</v>
      </c>
      <c r="BG1094" s="13">
        <f t="shared" si="1392"/>
        <v>9.1851940869232868E-6</v>
      </c>
      <c r="BH1094" s="13">
        <f t="shared" si="1393"/>
        <v>2.5088465561235426E-6</v>
      </c>
      <c r="BI1094" s="13">
        <f t="shared" si="1394"/>
        <v>5.4821365624785262E-7</v>
      </c>
      <c r="BJ1094" s="14">
        <f t="shared" si="1395"/>
        <v>0.43059275910700623</v>
      </c>
      <c r="BK1094" s="14">
        <f t="shared" si="1396"/>
        <v>0.31694335871455459</v>
      </c>
      <c r="BL1094" s="14">
        <f t="shared" si="1397"/>
        <v>0.24108011334476911</v>
      </c>
      <c r="BM1094" s="14">
        <f t="shared" si="1398"/>
        <v>0.28359500629206924</v>
      </c>
      <c r="BN1094" s="14">
        <f t="shared" si="1399"/>
        <v>0.71624703929485745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1.6834532374100699</v>
      </c>
      <c r="F1095" s="10">
        <f>VLOOKUP(B1095,home!$B$2:$E$405,3,FALSE)</f>
        <v>1.1000000000000001</v>
      </c>
      <c r="G1095" s="10">
        <f>VLOOKUP(C1095,away!$B$2:$E$405,4,FALSE)</f>
        <v>0.79</v>
      </c>
      <c r="H1095" s="10">
        <f>VLOOKUP(A1095,away!$A$2:$E$405,3,FALSE)</f>
        <v>1.19424460431655</v>
      </c>
      <c r="I1095" s="10">
        <f>VLOOKUP(C1095,away!$B$2:$E$405,3,FALSE)</f>
        <v>0.69</v>
      </c>
      <c r="J1095" s="10">
        <f>VLOOKUP(B1095,home!$B$2:$E$405,4,FALSE)</f>
        <v>0.84</v>
      </c>
      <c r="K1095" s="12">
        <f t="shared" si="1344"/>
        <v>1.4629208633093509</v>
      </c>
      <c r="L1095" s="12">
        <f t="shared" si="1345"/>
        <v>0.69218417266187238</v>
      </c>
      <c r="M1095" s="13">
        <f t="shared" si="1346"/>
        <v>0.11589101724801666</v>
      </c>
      <c r="N1095" s="13">
        <f t="shared" si="1347"/>
        <v>0.16953938700226739</v>
      </c>
      <c r="O1095" s="13">
        <f t="shared" si="1348"/>
        <v>8.0217927892761193E-2</v>
      </c>
      <c r="P1095" s="13">
        <f t="shared" si="1349"/>
        <v>0.11735248032576545</v>
      </c>
      <c r="Q1095" s="13">
        <f t="shared" si="1350"/>
        <v>0.12401135319914761</v>
      </c>
      <c r="R1095" s="13">
        <f t="shared" si="1351"/>
        <v>2.7762790025550321E-2</v>
      </c>
      <c r="S1095" s="13">
        <f t="shared" si="1352"/>
        <v>2.9708093357090747E-2</v>
      </c>
      <c r="T1095" s="13">
        <f t="shared" si="1353"/>
        <v>8.5838695914831217E-2</v>
      </c>
      <c r="U1095" s="13">
        <f t="shared" si="1354"/>
        <v>4.0614764752054305E-2</v>
      </c>
      <c r="V1095" s="13">
        <f t="shared" si="1355"/>
        <v>3.3425258047423178E-3</v>
      </c>
      <c r="W1095" s="13">
        <f t="shared" si="1356"/>
        <v>6.0472931960752596E-2</v>
      </c>
      <c r="X1095" s="13">
        <f t="shared" si="1357"/>
        <v>4.1858406377691233E-2</v>
      </c>
      <c r="Y1095" s="13">
        <f t="shared" si="1358"/>
        <v>1.4486863193743324E-2</v>
      </c>
      <c r="Z1095" s="13">
        <f t="shared" si="1359"/>
        <v>6.4056546148736097E-3</v>
      </c>
      <c r="AA1095" s="13">
        <f t="shared" si="1360"/>
        <v>9.3709657792524284E-3</v>
      </c>
      <c r="AB1095" s="13">
        <f t="shared" si="1361"/>
        <v>6.8544906739131748E-3</v>
      </c>
      <c r="AC1095" s="13">
        <f t="shared" si="1362"/>
        <v>2.1154233037963275E-4</v>
      </c>
      <c r="AD1095" s="13">
        <f t="shared" si="1363"/>
        <v>2.2116778457717975E-2</v>
      </c>
      <c r="AE1095" s="13">
        <f t="shared" si="1364"/>
        <v>1.5308883998701438E-2</v>
      </c>
      <c r="AF1095" s="13">
        <f t="shared" si="1365"/>
        <v>5.2982836025088657E-3</v>
      </c>
      <c r="AG1095" s="13">
        <f t="shared" si="1366"/>
        <v>1.2224626839768544E-3</v>
      </c>
      <c r="AH1095" s="13">
        <f t="shared" si="1367"/>
        <v>1.1084731849884987E-3</v>
      </c>
      <c r="AI1095" s="13">
        <f t="shared" si="1368"/>
        <v>1.6216085487386401E-3</v>
      </c>
      <c r="AJ1095" s="13">
        <f t="shared" si="1369"/>
        <v>1.1861424890352778E-3</v>
      </c>
      <c r="AK1095" s="13">
        <f t="shared" si="1370"/>
        <v>5.784108646891301E-4</v>
      </c>
      <c r="AL1095" s="13">
        <f t="shared" si="1371"/>
        <v>8.5684008142977234E-6</v>
      </c>
      <c r="AM1095" s="13">
        <f t="shared" si="1372"/>
        <v>6.4710193269972866E-3</v>
      </c>
      <c r="AN1095" s="13">
        <f t="shared" si="1373"/>
        <v>4.4791371591366034E-3</v>
      </c>
      <c r="AO1095" s="13">
        <f t="shared" si="1374"/>
        <v>1.5501939243680095E-3</v>
      </c>
      <c r="AP1095" s="13">
        <f t="shared" si="1375"/>
        <v>3.5767323300137723E-4</v>
      </c>
      <c r="AQ1095" s="13">
        <f t="shared" si="1376"/>
        <v>6.1893937717088859E-5</v>
      </c>
      <c r="AR1095" s="13">
        <f t="shared" si="1377"/>
        <v>1.5345351889382695E-4</v>
      </c>
      <c r="AS1095" s="13">
        <f t="shared" si="1378"/>
        <v>2.2449035433801508E-4</v>
      </c>
      <c r="AT1095" s="13">
        <f t="shared" si="1379"/>
        <v>1.6420581148639561E-4</v>
      </c>
      <c r="AU1095" s="13">
        <f t="shared" si="1380"/>
        <v>8.0073369166696768E-5</v>
      </c>
      <c r="AV1095" s="13">
        <f t="shared" si="1381"/>
        <v>2.9285250587358123E-5</v>
      </c>
      <c r="AW1095" s="13">
        <f t="shared" si="1382"/>
        <v>2.4101261298488376E-7</v>
      </c>
      <c r="AX1095" s="13">
        <f t="shared" si="1383"/>
        <v>1.5777648633903949E-3</v>
      </c>
      <c r="AY1095" s="13">
        <f t="shared" si="1384"/>
        <v>1.0921038666208526E-3</v>
      </c>
      <c r="AZ1095" s="13">
        <f t="shared" si="1385"/>
        <v>3.7796850568889333E-4</v>
      </c>
      <c r="BA1095" s="13">
        <f t="shared" si="1386"/>
        <v>8.7207939134170272E-5</v>
      </c>
      <c r="BB1095" s="13">
        <f t="shared" si="1387"/>
        <v>1.5090988799783144E-5</v>
      </c>
      <c r="BC1095" s="13">
        <f t="shared" si="1388"/>
        <v>2.0891487194054961E-6</v>
      </c>
      <c r="BD1095" s="13">
        <f t="shared" si="1389"/>
        <v>1.7703016169596091E-5</v>
      </c>
      <c r="BE1095" s="13">
        <f t="shared" si="1390"/>
        <v>2.5898111698004909E-5</v>
      </c>
      <c r="BF1095" s="13">
        <f t="shared" si="1391"/>
        <v>1.8943443961663674E-5</v>
      </c>
      <c r="BG1095" s="13">
        <f t="shared" si="1392"/>
        <v>9.237586464816441E-6</v>
      </c>
      <c r="BH1095" s="13">
        <f t="shared" si="1393"/>
        <v>3.3784644915010136E-6</v>
      </c>
      <c r="BI1095" s="13">
        <f t="shared" si="1394"/>
        <v>9.8848523811333001E-7</v>
      </c>
      <c r="BJ1095" s="14">
        <f t="shared" si="1395"/>
        <v>0.55622618928491241</v>
      </c>
      <c r="BK1095" s="14">
        <f t="shared" si="1396"/>
        <v>0.26760633133342993</v>
      </c>
      <c r="BL1095" s="14">
        <f t="shared" si="1397"/>
        <v>0.17004323162347892</v>
      </c>
      <c r="BM1095" s="14">
        <f t="shared" si="1398"/>
        <v>0.36441458830917861</v>
      </c>
      <c r="BN1095" s="14">
        <f t="shared" si="1399"/>
        <v>0.63477495569350872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1.6834532374100699</v>
      </c>
      <c r="F1096" s="10">
        <f>VLOOKUP(B1096,home!$B$2:$E$405,3,FALSE)</f>
        <v>1.61</v>
      </c>
      <c r="G1096" s="10">
        <f>VLOOKUP(C1096,away!$B$2:$E$405,4,FALSE)</f>
        <v>1.29</v>
      </c>
      <c r="H1096" s="10">
        <f>VLOOKUP(A1096,away!$A$2:$E$405,3,FALSE)</f>
        <v>1.19424460431655</v>
      </c>
      <c r="I1096" s="10">
        <f>VLOOKUP(C1096,away!$B$2:$E$405,3,FALSE)</f>
        <v>0.59</v>
      </c>
      <c r="J1096" s="10">
        <f>VLOOKUP(B1096,home!$B$2:$E$405,4,FALSE)</f>
        <v>0.72</v>
      </c>
      <c r="K1096" s="12">
        <f t="shared" si="1344"/>
        <v>3.4963640287769744</v>
      </c>
      <c r="L1096" s="12">
        <f t="shared" si="1345"/>
        <v>0.5073151079136704</v>
      </c>
      <c r="M1096" s="13">
        <f t="shared" si="1346"/>
        <v>1.824837695847549E-2</v>
      </c>
      <c r="N1096" s="13">
        <f t="shared" si="1347"/>
        <v>6.3802968781176264E-2</v>
      </c>
      <c r="O1096" s="13">
        <f t="shared" si="1348"/>
        <v>9.2576773259383273E-3</v>
      </c>
      <c r="P1096" s="13">
        <f t="shared" si="1349"/>
        <v>3.2368209992434976E-2</v>
      </c>
      <c r="Q1096" s="13">
        <f t="shared" si="1350"/>
        <v>0.11153920248784255</v>
      </c>
      <c r="R1096" s="13">
        <f t="shared" si="1351"/>
        <v>2.3482797858191714E-3</v>
      </c>
      <c r="S1096" s="13">
        <f t="shared" si="1352"/>
        <v>1.4353345238571503E-2</v>
      </c>
      <c r="T1096" s="13">
        <f t="shared" si="1353"/>
        <v>5.6585522546724568E-2</v>
      </c>
      <c r="U1096" s="13">
        <f t="shared" si="1354"/>
        <v>8.2104409726422474E-3</v>
      </c>
      <c r="V1096" s="13">
        <f t="shared" si="1355"/>
        <v>2.8288183524070648E-3</v>
      </c>
      <c r="W1096" s="13">
        <f t="shared" si="1356"/>
        <v>0.1299938851256546</v>
      </c>
      <c r="X1096" s="13">
        <f t="shared" si="1357"/>
        <v>6.5947861860638723E-2</v>
      </c>
      <c r="Y1096" s="13">
        <f t="shared" si="1358"/>
        <v>1.6728173328252882E-2</v>
      </c>
      <c r="Z1096" s="13">
        <f t="shared" si="1359"/>
        <v>3.9710593765144794E-4</v>
      </c>
      <c r="AA1096" s="13">
        <f t="shared" si="1360"/>
        <v>1.3884269160182744E-3</v>
      </c>
      <c r="AB1096" s="13">
        <f t="shared" si="1361"/>
        <v>2.4272229628760234E-3</v>
      </c>
      <c r="AC1096" s="13">
        <f t="shared" si="1362"/>
        <v>3.1360250102488869E-4</v>
      </c>
      <c r="AD1096" s="13">
        <f t="shared" si="1363"/>
        <v>0.11362648597857625</v>
      </c>
      <c r="AE1096" s="13">
        <f t="shared" si="1364"/>
        <v>5.7644432996072553E-2</v>
      </c>
      <c r="AF1096" s="13">
        <f t="shared" si="1365"/>
        <v>1.4621945873012446E-2</v>
      </c>
      <c r="AG1096" s="13">
        <f t="shared" si="1366"/>
        <v>2.4726446828250525E-3</v>
      </c>
      <c r="AH1096" s="13">
        <f t="shared" si="1367"/>
        <v>5.0364460403200896E-5</v>
      </c>
      <c r="AI1096" s="13">
        <f t="shared" si="1368"/>
        <v>1.7609248768251385E-4</v>
      </c>
      <c r="AJ1096" s="13">
        <f t="shared" si="1369"/>
        <v>3.0784171983549714E-4</v>
      </c>
      <c r="AK1096" s="13">
        <f t="shared" si="1370"/>
        <v>3.5877557192989036E-4</v>
      </c>
      <c r="AL1096" s="13">
        <f t="shared" si="1371"/>
        <v>2.2250201495562313E-5</v>
      </c>
      <c r="AM1096" s="13">
        <f t="shared" si="1372"/>
        <v>7.9455911658365033E-2</v>
      </c>
      <c r="AN1096" s="13">
        <f t="shared" si="1373"/>
        <v>4.0309184397342511E-2</v>
      </c>
      <c r="AO1096" s="13">
        <f t="shared" si="1374"/>
        <v>1.0224729116224929E-2</v>
      </c>
      <c r="AP1096" s="13">
        <f t="shared" si="1375"/>
        <v>1.7290531849952326E-3</v>
      </c>
      <c r="AQ1096" s="13">
        <f t="shared" si="1376"/>
        <v>2.1929370078358298E-4</v>
      </c>
      <c r="AR1096" s="13">
        <f t="shared" si="1377"/>
        <v>5.1101303328927294E-6</v>
      </c>
      <c r="AS1096" s="13">
        <f t="shared" si="1378"/>
        <v>1.7866875878288241E-5</v>
      </c>
      <c r="AT1096" s="13">
        <f t="shared" si="1379"/>
        <v>3.1234551063735028E-5</v>
      </c>
      <c r="AU1096" s="13">
        <f t="shared" si="1380"/>
        <v>3.6402453598080234E-5</v>
      </c>
      <c r="AV1096" s="13">
        <f t="shared" si="1381"/>
        <v>3.1819057329887672E-5</v>
      </c>
      <c r="AW1096" s="13">
        <f t="shared" si="1382"/>
        <v>1.0962910960690085E-6</v>
      </c>
      <c r="AX1096" s="13">
        <f t="shared" si="1383"/>
        <v>4.630113189933141E-2</v>
      </c>
      <c r="AY1096" s="13">
        <f t="shared" si="1384"/>
        <v>2.3489263726034396E-2</v>
      </c>
      <c r="AZ1096" s="13">
        <f t="shared" si="1385"/>
        <v>5.9582291809929019E-3</v>
      </c>
      <c r="BA1096" s="13">
        <f t="shared" si="1386"/>
        <v>1.0075665599765982E-3</v>
      </c>
      <c r="BB1096" s="13">
        <f t="shared" si="1387"/>
        <v>1.2778843452618339E-4</v>
      </c>
      <c r="BC1096" s="13">
        <f t="shared" si="1388"/>
        <v>1.2965800690353948E-5</v>
      </c>
      <c r="BD1096" s="13">
        <f t="shared" si="1389"/>
        <v>4.3207438688073232E-7</v>
      </c>
      <c r="BE1096" s="13">
        <f t="shared" si="1390"/>
        <v>1.5106893440456581E-6</v>
      </c>
      <c r="BF1096" s="13">
        <f t="shared" si="1391"/>
        <v>2.6409599405889625E-6</v>
      </c>
      <c r="BG1096" s="13">
        <f t="shared" si="1392"/>
        <v>3.0779191125720739E-6</v>
      </c>
      <c r="BH1096" s="13">
        <f t="shared" si="1393"/>
        <v>2.6903814171705369E-6</v>
      </c>
      <c r="BI1096" s="13">
        <f t="shared" si="1394"/>
        <v>1.8813105621370166E-6</v>
      </c>
      <c r="BJ1096" s="14">
        <f t="shared" si="1395"/>
        <v>0.84179824132003911</v>
      </c>
      <c r="BK1096" s="14">
        <f t="shared" si="1396"/>
        <v>9.1623866970443862E-2</v>
      </c>
      <c r="BL1096" s="14">
        <f t="shared" si="1397"/>
        <v>2.465978860611143E-2</v>
      </c>
      <c r="BM1096" s="14">
        <f t="shared" si="1398"/>
        <v>0.69742612006762061</v>
      </c>
      <c r="BN1096" s="14">
        <f t="shared" si="1399"/>
        <v>0.23756471533168677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1.3768115942029</v>
      </c>
      <c r="F1097" s="10">
        <f>VLOOKUP(B1097,home!$B$2:$E$405,3,FALSE)</f>
        <v>0</v>
      </c>
      <c r="G1097" s="10">
        <f>VLOOKUP(C1097,away!$B$2:$E$405,4,FALSE)</f>
        <v>2</v>
      </c>
      <c r="H1097" s="10">
        <f>VLOOKUP(A1097,away!$A$2:$E$405,3,FALSE)</f>
        <v>1.1739130434782601</v>
      </c>
      <c r="I1097" s="10">
        <f>VLOOKUP(C1097,away!$B$2:$E$405,3,FALSE)</f>
        <v>1.63</v>
      </c>
      <c r="J1097" s="10">
        <f>VLOOKUP(B1097,home!$B$2:$E$405,4,FALSE)</f>
        <v>0</v>
      </c>
      <c r="K1097" s="12">
        <f t="shared" si="1344"/>
        <v>0</v>
      </c>
      <c r="L1097" s="12">
        <f t="shared" si="1345"/>
        <v>0</v>
      </c>
      <c r="M1097" s="13">
        <f t="shared" si="1346"/>
        <v>1</v>
      </c>
      <c r="N1097" s="13">
        <f t="shared" si="1347"/>
        <v>0</v>
      </c>
      <c r="O1097" s="13">
        <f t="shared" si="1348"/>
        <v>0</v>
      </c>
      <c r="P1097" s="13">
        <f t="shared" si="1349"/>
        <v>0</v>
      </c>
      <c r="Q1097" s="13">
        <f t="shared" si="1350"/>
        <v>0</v>
      </c>
      <c r="R1097" s="13">
        <f t="shared" si="1351"/>
        <v>0</v>
      </c>
      <c r="S1097" s="13">
        <f t="shared" si="1352"/>
        <v>0</v>
      </c>
      <c r="T1097" s="13">
        <f t="shared" si="1353"/>
        <v>0</v>
      </c>
      <c r="U1097" s="13">
        <f t="shared" si="1354"/>
        <v>0</v>
      </c>
      <c r="V1097" s="13">
        <f t="shared" si="1355"/>
        <v>0</v>
      </c>
      <c r="W1097" s="13">
        <f t="shared" si="1356"/>
        <v>0</v>
      </c>
      <c r="X1097" s="13">
        <f t="shared" si="1357"/>
        <v>0</v>
      </c>
      <c r="Y1097" s="13">
        <f t="shared" si="1358"/>
        <v>0</v>
      </c>
      <c r="Z1097" s="13">
        <f t="shared" si="1359"/>
        <v>0</v>
      </c>
      <c r="AA1097" s="13">
        <f t="shared" si="1360"/>
        <v>0</v>
      </c>
      <c r="AB1097" s="13">
        <f t="shared" si="1361"/>
        <v>0</v>
      </c>
      <c r="AC1097" s="13">
        <f t="shared" si="1362"/>
        <v>0</v>
      </c>
      <c r="AD1097" s="13">
        <f t="shared" si="1363"/>
        <v>0</v>
      </c>
      <c r="AE1097" s="13">
        <f t="shared" si="1364"/>
        <v>0</v>
      </c>
      <c r="AF1097" s="13">
        <f t="shared" si="1365"/>
        <v>0</v>
      </c>
      <c r="AG1097" s="13">
        <f t="shared" si="1366"/>
        <v>0</v>
      </c>
      <c r="AH1097" s="13">
        <f t="shared" si="1367"/>
        <v>0</v>
      </c>
      <c r="AI1097" s="13">
        <f t="shared" si="1368"/>
        <v>0</v>
      </c>
      <c r="AJ1097" s="13">
        <f t="shared" si="1369"/>
        <v>0</v>
      </c>
      <c r="AK1097" s="13">
        <f t="shared" si="1370"/>
        <v>0</v>
      </c>
      <c r="AL1097" s="13">
        <f t="shared" si="1371"/>
        <v>0</v>
      </c>
      <c r="AM1097" s="13">
        <f t="shared" si="1372"/>
        <v>0</v>
      </c>
      <c r="AN1097" s="13">
        <f t="shared" si="1373"/>
        <v>0</v>
      </c>
      <c r="AO1097" s="13">
        <f t="shared" si="1374"/>
        <v>0</v>
      </c>
      <c r="AP1097" s="13">
        <f t="shared" si="1375"/>
        <v>0</v>
      </c>
      <c r="AQ1097" s="13">
        <f t="shared" si="1376"/>
        <v>0</v>
      </c>
      <c r="AR1097" s="13">
        <f t="shared" si="1377"/>
        <v>0</v>
      </c>
      <c r="AS1097" s="13">
        <f t="shared" si="1378"/>
        <v>0</v>
      </c>
      <c r="AT1097" s="13">
        <f t="shared" si="1379"/>
        <v>0</v>
      </c>
      <c r="AU1097" s="13">
        <f t="shared" si="1380"/>
        <v>0</v>
      </c>
      <c r="AV1097" s="13">
        <f t="shared" si="1381"/>
        <v>0</v>
      </c>
      <c r="AW1097" s="13">
        <f t="shared" si="1382"/>
        <v>0</v>
      </c>
      <c r="AX1097" s="13">
        <f t="shared" si="1383"/>
        <v>0</v>
      </c>
      <c r="AY1097" s="13">
        <f t="shared" si="1384"/>
        <v>0</v>
      </c>
      <c r="AZ1097" s="13">
        <f t="shared" si="1385"/>
        <v>0</v>
      </c>
      <c r="BA1097" s="13">
        <f t="shared" si="1386"/>
        <v>0</v>
      </c>
      <c r="BB1097" s="13">
        <f t="shared" si="1387"/>
        <v>0</v>
      </c>
      <c r="BC1097" s="13">
        <f t="shared" si="1388"/>
        <v>0</v>
      </c>
      <c r="BD1097" s="13">
        <f t="shared" si="1389"/>
        <v>0</v>
      </c>
      <c r="BE1097" s="13">
        <f t="shared" si="1390"/>
        <v>0</v>
      </c>
      <c r="BF1097" s="13">
        <f t="shared" si="1391"/>
        <v>0</v>
      </c>
      <c r="BG1097" s="13">
        <f t="shared" si="1392"/>
        <v>0</v>
      </c>
      <c r="BH1097" s="13">
        <f t="shared" si="1393"/>
        <v>0</v>
      </c>
      <c r="BI1097" s="13">
        <f t="shared" si="1394"/>
        <v>0</v>
      </c>
      <c r="BJ1097" s="14">
        <f t="shared" si="1395"/>
        <v>0</v>
      </c>
      <c r="BK1097" s="14">
        <f t="shared" si="1396"/>
        <v>1</v>
      </c>
      <c r="BL1097" s="14">
        <f t="shared" si="1397"/>
        <v>0</v>
      </c>
      <c r="BM1097" s="14">
        <f t="shared" si="1398"/>
        <v>0</v>
      </c>
      <c r="BN1097" s="14">
        <f t="shared" si="1399"/>
        <v>1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1.3768115942029</v>
      </c>
      <c r="F1098" s="10">
        <f>VLOOKUP(B1098,home!$B$2:$E$405,3,FALSE)</f>
        <v>0</v>
      </c>
      <c r="G1098" s="10">
        <f>VLOOKUP(C1098,away!$B$2:$E$405,4,FALSE)</f>
        <v>2</v>
      </c>
      <c r="H1098" s="10">
        <f>VLOOKUP(A1098,away!$A$2:$E$405,3,FALSE)</f>
        <v>1.1739130434782601</v>
      </c>
      <c r="I1098" s="10">
        <f>VLOOKUP(C1098,away!$B$2:$E$405,3,FALSE)</f>
        <v>0.91</v>
      </c>
      <c r="J1098" s="10">
        <f>VLOOKUP(B1098,home!$B$2:$E$405,4,FALSE)</f>
        <v>0</v>
      </c>
      <c r="K1098" s="12">
        <f t="shared" si="1344"/>
        <v>0</v>
      </c>
      <c r="L1098" s="12">
        <f t="shared" si="1345"/>
        <v>0</v>
      </c>
      <c r="M1098" s="13">
        <f t="shared" si="1346"/>
        <v>1</v>
      </c>
      <c r="N1098" s="13">
        <f t="shared" si="1347"/>
        <v>0</v>
      </c>
      <c r="O1098" s="13">
        <f t="shared" si="1348"/>
        <v>0</v>
      </c>
      <c r="P1098" s="13">
        <f t="shared" si="1349"/>
        <v>0</v>
      </c>
      <c r="Q1098" s="13">
        <f t="shared" si="1350"/>
        <v>0</v>
      </c>
      <c r="R1098" s="13">
        <f t="shared" si="1351"/>
        <v>0</v>
      </c>
      <c r="S1098" s="13">
        <f t="shared" si="1352"/>
        <v>0</v>
      </c>
      <c r="T1098" s="13">
        <f t="shared" si="1353"/>
        <v>0</v>
      </c>
      <c r="U1098" s="13">
        <f t="shared" si="1354"/>
        <v>0</v>
      </c>
      <c r="V1098" s="13">
        <f t="shared" si="1355"/>
        <v>0</v>
      </c>
      <c r="W1098" s="13">
        <f t="shared" si="1356"/>
        <v>0</v>
      </c>
      <c r="X1098" s="13">
        <f t="shared" si="1357"/>
        <v>0</v>
      </c>
      <c r="Y1098" s="13">
        <f t="shared" si="1358"/>
        <v>0</v>
      </c>
      <c r="Z1098" s="13">
        <f t="shared" si="1359"/>
        <v>0</v>
      </c>
      <c r="AA1098" s="13">
        <f t="shared" si="1360"/>
        <v>0</v>
      </c>
      <c r="AB1098" s="13">
        <f t="shared" si="1361"/>
        <v>0</v>
      </c>
      <c r="AC1098" s="13">
        <f t="shared" si="1362"/>
        <v>0</v>
      </c>
      <c r="AD1098" s="13">
        <f t="shared" si="1363"/>
        <v>0</v>
      </c>
      <c r="AE1098" s="13">
        <f t="shared" si="1364"/>
        <v>0</v>
      </c>
      <c r="AF1098" s="13">
        <f t="shared" si="1365"/>
        <v>0</v>
      </c>
      <c r="AG1098" s="13">
        <f t="shared" si="1366"/>
        <v>0</v>
      </c>
      <c r="AH1098" s="13">
        <f t="shared" si="1367"/>
        <v>0</v>
      </c>
      <c r="AI1098" s="13">
        <f t="shared" si="1368"/>
        <v>0</v>
      </c>
      <c r="AJ1098" s="13">
        <f t="shared" si="1369"/>
        <v>0</v>
      </c>
      <c r="AK1098" s="13">
        <f t="shared" si="1370"/>
        <v>0</v>
      </c>
      <c r="AL1098" s="13">
        <f t="shared" si="1371"/>
        <v>0</v>
      </c>
      <c r="AM1098" s="13">
        <f t="shared" si="1372"/>
        <v>0</v>
      </c>
      <c r="AN1098" s="13">
        <f t="shared" si="1373"/>
        <v>0</v>
      </c>
      <c r="AO1098" s="13">
        <f t="shared" si="1374"/>
        <v>0</v>
      </c>
      <c r="AP1098" s="13">
        <f t="shared" si="1375"/>
        <v>0</v>
      </c>
      <c r="AQ1098" s="13">
        <f t="shared" si="1376"/>
        <v>0</v>
      </c>
      <c r="AR1098" s="13">
        <f t="shared" si="1377"/>
        <v>0</v>
      </c>
      <c r="AS1098" s="13">
        <f t="shared" si="1378"/>
        <v>0</v>
      </c>
      <c r="AT1098" s="13">
        <f t="shared" si="1379"/>
        <v>0</v>
      </c>
      <c r="AU1098" s="13">
        <f t="shared" si="1380"/>
        <v>0</v>
      </c>
      <c r="AV1098" s="13">
        <f t="shared" si="1381"/>
        <v>0</v>
      </c>
      <c r="AW1098" s="13">
        <f t="shared" si="1382"/>
        <v>0</v>
      </c>
      <c r="AX1098" s="13">
        <f t="shared" si="1383"/>
        <v>0</v>
      </c>
      <c r="AY1098" s="13">
        <f t="shared" si="1384"/>
        <v>0</v>
      </c>
      <c r="AZ1098" s="13">
        <f t="shared" si="1385"/>
        <v>0</v>
      </c>
      <c r="BA1098" s="13">
        <f t="shared" si="1386"/>
        <v>0</v>
      </c>
      <c r="BB1098" s="13">
        <f t="shared" si="1387"/>
        <v>0</v>
      </c>
      <c r="BC1098" s="13">
        <f t="shared" si="1388"/>
        <v>0</v>
      </c>
      <c r="BD1098" s="13">
        <f t="shared" si="1389"/>
        <v>0</v>
      </c>
      <c r="BE1098" s="13">
        <f t="shared" si="1390"/>
        <v>0</v>
      </c>
      <c r="BF1098" s="13">
        <f t="shared" si="1391"/>
        <v>0</v>
      </c>
      <c r="BG1098" s="13">
        <f t="shared" si="1392"/>
        <v>0</v>
      </c>
      <c r="BH1098" s="13">
        <f t="shared" si="1393"/>
        <v>0</v>
      </c>
      <c r="BI1098" s="13">
        <f t="shared" si="1394"/>
        <v>0</v>
      </c>
      <c r="BJ1098" s="14">
        <f t="shared" si="1395"/>
        <v>0</v>
      </c>
      <c r="BK1098" s="14">
        <f t="shared" si="1396"/>
        <v>1</v>
      </c>
      <c r="BL1098" s="14">
        <f t="shared" si="1397"/>
        <v>0</v>
      </c>
      <c r="BM1098" s="14">
        <f t="shared" si="1398"/>
        <v>0</v>
      </c>
      <c r="BN1098" s="14">
        <f t="shared" si="1399"/>
        <v>1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1.3768115942029</v>
      </c>
      <c r="F1099" s="10">
        <f>VLOOKUP(B1099,home!$B$2:$E$405,3,FALSE)</f>
        <v>0</v>
      </c>
      <c r="G1099" s="10">
        <f>VLOOKUP(C1099,away!$B$2:$E$405,4,FALSE)</f>
        <v>1.31</v>
      </c>
      <c r="H1099" s="10">
        <f>VLOOKUP(A1099,away!$A$2:$E$405,3,FALSE)</f>
        <v>1.1739130434782601</v>
      </c>
      <c r="I1099" s="10">
        <f>VLOOKUP(C1099,away!$B$2:$E$405,3,FALSE)</f>
        <v>1.6</v>
      </c>
      <c r="J1099" s="10">
        <f>VLOOKUP(B1099,home!$B$2:$E$405,4,FALSE)</f>
        <v>0</v>
      </c>
      <c r="K1099" s="12">
        <f t="shared" si="1344"/>
        <v>0</v>
      </c>
      <c r="L1099" s="12">
        <f t="shared" si="1345"/>
        <v>0</v>
      </c>
      <c r="M1099" s="13">
        <f t="shared" si="1346"/>
        <v>1</v>
      </c>
      <c r="N1099" s="13">
        <f t="shared" si="1347"/>
        <v>0</v>
      </c>
      <c r="O1099" s="13">
        <f t="shared" si="1348"/>
        <v>0</v>
      </c>
      <c r="P1099" s="13">
        <f t="shared" si="1349"/>
        <v>0</v>
      </c>
      <c r="Q1099" s="13">
        <f t="shared" si="1350"/>
        <v>0</v>
      </c>
      <c r="R1099" s="13">
        <f t="shared" si="1351"/>
        <v>0</v>
      </c>
      <c r="S1099" s="13">
        <f t="shared" si="1352"/>
        <v>0</v>
      </c>
      <c r="T1099" s="13">
        <f t="shared" si="1353"/>
        <v>0</v>
      </c>
      <c r="U1099" s="13">
        <f t="shared" si="1354"/>
        <v>0</v>
      </c>
      <c r="V1099" s="13">
        <f t="shared" si="1355"/>
        <v>0</v>
      </c>
      <c r="W1099" s="13">
        <f t="shared" si="1356"/>
        <v>0</v>
      </c>
      <c r="X1099" s="13">
        <f t="shared" si="1357"/>
        <v>0</v>
      </c>
      <c r="Y1099" s="13">
        <f t="shared" si="1358"/>
        <v>0</v>
      </c>
      <c r="Z1099" s="13">
        <f t="shared" si="1359"/>
        <v>0</v>
      </c>
      <c r="AA1099" s="13">
        <f t="shared" si="1360"/>
        <v>0</v>
      </c>
      <c r="AB1099" s="13">
        <f t="shared" si="1361"/>
        <v>0</v>
      </c>
      <c r="AC1099" s="13">
        <f t="shared" si="1362"/>
        <v>0</v>
      </c>
      <c r="AD1099" s="13">
        <f t="shared" si="1363"/>
        <v>0</v>
      </c>
      <c r="AE1099" s="13">
        <f t="shared" si="1364"/>
        <v>0</v>
      </c>
      <c r="AF1099" s="13">
        <f t="shared" si="1365"/>
        <v>0</v>
      </c>
      <c r="AG1099" s="13">
        <f t="shared" si="1366"/>
        <v>0</v>
      </c>
      <c r="AH1099" s="13">
        <f t="shared" si="1367"/>
        <v>0</v>
      </c>
      <c r="AI1099" s="13">
        <f t="shared" si="1368"/>
        <v>0</v>
      </c>
      <c r="AJ1099" s="13">
        <f t="shared" si="1369"/>
        <v>0</v>
      </c>
      <c r="AK1099" s="13">
        <f t="shared" si="1370"/>
        <v>0</v>
      </c>
      <c r="AL1099" s="13">
        <f t="shared" si="1371"/>
        <v>0</v>
      </c>
      <c r="AM1099" s="13">
        <f t="shared" si="1372"/>
        <v>0</v>
      </c>
      <c r="AN1099" s="13">
        <f t="shared" si="1373"/>
        <v>0</v>
      </c>
      <c r="AO1099" s="13">
        <f t="shared" si="1374"/>
        <v>0</v>
      </c>
      <c r="AP1099" s="13">
        <f t="shared" si="1375"/>
        <v>0</v>
      </c>
      <c r="AQ1099" s="13">
        <f t="shared" si="1376"/>
        <v>0</v>
      </c>
      <c r="AR1099" s="13">
        <f t="shared" si="1377"/>
        <v>0</v>
      </c>
      <c r="AS1099" s="13">
        <f t="shared" si="1378"/>
        <v>0</v>
      </c>
      <c r="AT1099" s="13">
        <f t="shared" si="1379"/>
        <v>0</v>
      </c>
      <c r="AU1099" s="13">
        <f t="shared" si="1380"/>
        <v>0</v>
      </c>
      <c r="AV1099" s="13">
        <f t="shared" si="1381"/>
        <v>0</v>
      </c>
      <c r="AW1099" s="13">
        <f t="shared" si="1382"/>
        <v>0</v>
      </c>
      <c r="AX1099" s="13">
        <f t="shared" si="1383"/>
        <v>0</v>
      </c>
      <c r="AY1099" s="13">
        <f t="shared" si="1384"/>
        <v>0</v>
      </c>
      <c r="AZ1099" s="13">
        <f t="shared" si="1385"/>
        <v>0</v>
      </c>
      <c r="BA1099" s="13">
        <f t="shared" si="1386"/>
        <v>0</v>
      </c>
      <c r="BB1099" s="13">
        <f t="shared" si="1387"/>
        <v>0</v>
      </c>
      <c r="BC1099" s="13">
        <f t="shared" si="1388"/>
        <v>0</v>
      </c>
      <c r="BD1099" s="13">
        <f t="shared" si="1389"/>
        <v>0</v>
      </c>
      <c r="BE1099" s="13">
        <f t="shared" si="1390"/>
        <v>0</v>
      </c>
      <c r="BF1099" s="13">
        <f t="shared" si="1391"/>
        <v>0</v>
      </c>
      <c r="BG1099" s="13">
        <f t="shared" si="1392"/>
        <v>0</v>
      </c>
      <c r="BH1099" s="13">
        <f t="shared" si="1393"/>
        <v>0</v>
      </c>
      <c r="BI1099" s="13">
        <f t="shared" si="1394"/>
        <v>0</v>
      </c>
      <c r="BJ1099" s="14">
        <f t="shared" si="1395"/>
        <v>0</v>
      </c>
      <c r="BK1099" s="14">
        <f t="shared" si="1396"/>
        <v>1</v>
      </c>
      <c r="BL1099" s="14">
        <f t="shared" si="1397"/>
        <v>0</v>
      </c>
      <c r="BM1099" s="14">
        <f t="shared" si="1398"/>
        <v>0</v>
      </c>
      <c r="BN1099" s="14">
        <f t="shared" si="1399"/>
        <v>1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1.3768115942029</v>
      </c>
      <c r="F1100" s="10">
        <f>VLOOKUP(B1100,home!$B$2:$E$405,3,FALSE)</f>
        <v>0</v>
      </c>
      <c r="G1100" s="10">
        <f>VLOOKUP(C1100,away!$B$2:$E$405,4,FALSE)</f>
        <v>0.85</v>
      </c>
      <c r="H1100" s="10">
        <f>VLOOKUP(A1100,away!$A$2:$E$405,3,FALSE)</f>
        <v>1.1739130434782601</v>
      </c>
      <c r="I1100" s="10">
        <f>VLOOKUP(C1100,away!$B$2:$E$405,3,FALSE)</f>
        <v>1.21</v>
      </c>
      <c r="J1100" s="10">
        <f>VLOOKUP(B1100,home!$B$2:$E$405,4,FALSE)</f>
        <v>0</v>
      </c>
      <c r="K1100" s="12">
        <f t="shared" si="1344"/>
        <v>0</v>
      </c>
      <c r="L1100" s="12">
        <f t="shared" si="1345"/>
        <v>0</v>
      </c>
      <c r="M1100" s="13">
        <f t="shared" si="1346"/>
        <v>1</v>
      </c>
      <c r="N1100" s="13">
        <f t="shared" si="1347"/>
        <v>0</v>
      </c>
      <c r="O1100" s="13">
        <f t="shared" si="1348"/>
        <v>0</v>
      </c>
      <c r="P1100" s="13">
        <f t="shared" si="1349"/>
        <v>0</v>
      </c>
      <c r="Q1100" s="13">
        <f t="shared" si="1350"/>
        <v>0</v>
      </c>
      <c r="R1100" s="13">
        <f t="shared" si="1351"/>
        <v>0</v>
      </c>
      <c r="S1100" s="13">
        <f t="shared" si="1352"/>
        <v>0</v>
      </c>
      <c r="T1100" s="13">
        <f t="shared" si="1353"/>
        <v>0</v>
      </c>
      <c r="U1100" s="13">
        <f t="shared" si="1354"/>
        <v>0</v>
      </c>
      <c r="V1100" s="13">
        <f t="shared" si="1355"/>
        <v>0</v>
      </c>
      <c r="W1100" s="13">
        <f t="shared" si="1356"/>
        <v>0</v>
      </c>
      <c r="X1100" s="13">
        <f t="shared" si="1357"/>
        <v>0</v>
      </c>
      <c r="Y1100" s="13">
        <f t="shared" si="1358"/>
        <v>0</v>
      </c>
      <c r="Z1100" s="13">
        <f t="shared" si="1359"/>
        <v>0</v>
      </c>
      <c r="AA1100" s="13">
        <f t="shared" si="1360"/>
        <v>0</v>
      </c>
      <c r="AB1100" s="13">
        <f t="shared" si="1361"/>
        <v>0</v>
      </c>
      <c r="AC1100" s="13">
        <f t="shared" si="1362"/>
        <v>0</v>
      </c>
      <c r="AD1100" s="13">
        <f t="shared" si="1363"/>
        <v>0</v>
      </c>
      <c r="AE1100" s="13">
        <f t="shared" si="1364"/>
        <v>0</v>
      </c>
      <c r="AF1100" s="13">
        <f t="shared" si="1365"/>
        <v>0</v>
      </c>
      <c r="AG1100" s="13">
        <f t="shared" si="1366"/>
        <v>0</v>
      </c>
      <c r="AH1100" s="13">
        <f t="shared" si="1367"/>
        <v>0</v>
      </c>
      <c r="AI1100" s="13">
        <f t="shared" si="1368"/>
        <v>0</v>
      </c>
      <c r="AJ1100" s="13">
        <f t="shared" si="1369"/>
        <v>0</v>
      </c>
      <c r="AK1100" s="13">
        <f t="shared" si="1370"/>
        <v>0</v>
      </c>
      <c r="AL1100" s="13">
        <f t="shared" si="1371"/>
        <v>0</v>
      </c>
      <c r="AM1100" s="13">
        <f t="shared" si="1372"/>
        <v>0</v>
      </c>
      <c r="AN1100" s="13">
        <f t="shared" si="1373"/>
        <v>0</v>
      </c>
      <c r="AO1100" s="13">
        <f t="shared" si="1374"/>
        <v>0</v>
      </c>
      <c r="AP1100" s="13">
        <f t="shared" si="1375"/>
        <v>0</v>
      </c>
      <c r="AQ1100" s="13">
        <f t="shared" si="1376"/>
        <v>0</v>
      </c>
      <c r="AR1100" s="13">
        <f t="shared" si="1377"/>
        <v>0</v>
      </c>
      <c r="AS1100" s="13">
        <f t="shared" si="1378"/>
        <v>0</v>
      </c>
      <c r="AT1100" s="13">
        <f t="shared" si="1379"/>
        <v>0</v>
      </c>
      <c r="AU1100" s="13">
        <f t="shared" si="1380"/>
        <v>0</v>
      </c>
      <c r="AV1100" s="13">
        <f t="shared" si="1381"/>
        <v>0</v>
      </c>
      <c r="AW1100" s="13">
        <f t="shared" si="1382"/>
        <v>0</v>
      </c>
      <c r="AX1100" s="13">
        <f t="shared" si="1383"/>
        <v>0</v>
      </c>
      <c r="AY1100" s="13">
        <f t="shared" si="1384"/>
        <v>0</v>
      </c>
      <c r="AZ1100" s="13">
        <f t="shared" si="1385"/>
        <v>0</v>
      </c>
      <c r="BA1100" s="13">
        <f t="shared" si="1386"/>
        <v>0</v>
      </c>
      <c r="BB1100" s="13">
        <f t="shared" si="1387"/>
        <v>0</v>
      </c>
      <c r="BC1100" s="13">
        <f t="shared" si="1388"/>
        <v>0</v>
      </c>
      <c r="BD1100" s="13">
        <f t="shared" si="1389"/>
        <v>0</v>
      </c>
      <c r="BE1100" s="13">
        <f t="shared" si="1390"/>
        <v>0</v>
      </c>
      <c r="BF1100" s="13">
        <f t="shared" si="1391"/>
        <v>0</v>
      </c>
      <c r="BG1100" s="13">
        <f t="shared" si="1392"/>
        <v>0</v>
      </c>
      <c r="BH1100" s="13">
        <f t="shared" si="1393"/>
        <v>0</v>
      </c>
      <c r="BI1100" s="13">
        <f t="shared" si="1394"/>
        <v>0</v>
      </c>
      <c r="BJ1100" s="14">
        <f t="shared" si="1395"/>
        <v>0</v>
      </c>
      <c r="BK1100" s="14">
        <f t="shared" si="1396"/>
        <v>1</v>
      </c>
      <c r="BL1100" s="14">
        <f t="shared" si="1397"/>
        <v>0</v>
      </c>
      <c r="BM1100" s="14">
        <f t="shared" si="1398"/>
        <v>0</v>
      </c>
      <c r="BN1100" s="14">
        <f t="shared" si="1399"/>
        <v>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1.3768115942029</v>
      </c>
      <c r="F1101" s="10">
        <f>VLOOKUP(B1101,home!$B$2:$E$405,3,FALSE)</f>
        <v>0</v>
      </c>
      <c r="G1101" s="10">
        <f>VLOOKUP(C1101,away!$B$2:$E$405,4,FALSE)</f>
        <v>0.73</v>
      </c>
      <c r="H1101" s="10">
        <f>VLOOKUP(A1101,away!$A$2:$E$405,3,FALSE)</f>
        <v>1.1739130434782601</v>
      </c>
      <c r="I1101" s="10">
        <f>VLOOKUP(C1101,away!$B$2:$E$405,3,FALSE)</f>
        <v>1.6</v>
      </c>
      <c r="J1101" s="10">
        <f>VLOOKUP(B1101,home!$B$2:$E$405,4,FALSE)</f>
        <v>0</v>
      </c>
      <c r="K1101" s="12">
        <f t="shared" si="1344"/>
        <v>0</v>
      </c>
      <c r="L1101" s="12">
        <f t="shared" si="1345"/>
        <v>0</v>
      </c>
      <c r="M1101" s="13">
        <f t="shared" si="1346"/>
        <v>1</v>
      </c>
      <c r="N1101" s="13">
        <f t="shared" si="1347"/>
        <v>0</v>
      </c>
      <c r="O1101" s="13">
        <f t="shared" si="1348"/>
        <v>0</v>
      </c>
      <c r="P1101" s="13">
        <f t="shared" si="1349"/>
        <v>0</v>
      </c>
      <c r="Q1101" s="13">
        <f t="shared" si="1350"/>
        <v>0</v>
      </c>
      <c r="R1101" s="13">
        <f t="shared" si="1351"/>
        <v>0</v>
      </c>
      <c r="S1101" s="13">
        <f t="shared" si="1352"/>
        <v>0</v>
      </c>
      <c r="T1101" s="13">
        <f t="shared" si="1353"/>
        <v>0</v>
      </c>
      <c r="U1101" s="13">
        <f t="shared" si="1354"/>
        <v>0</v>
      </c>
      <c r="V1101" s="13">
        <f t="shared" si="1355"/>
        <v>0</v>
      </c>
      <c r="W1101" s="13">
        <f t="shared" si="1356"/>
        <v>0</v>
      </c>
      <c r="X1101" s="13">
        <f t="shared" si="1357"/>
        <v>0</v>
      </c>
      <c r="Y1101" s="13">
        <f t="shared" si="1358"/>
        <v>0</v>
      </c>
      <c r="Z1101" s="13">
        <f t="shared" si="1359"/>
        <v>0</v>
      </c>
      <c r="AA1101" s="13">
        <f t="shared" si="1360"/>
        <v>0</v>
      </c>
      <c r="AB1101" s="13">
        <f t="shared" si="1361"/>
        <v>0</v>
      </c>
      <c r="AC1101" s="13">
        <f t="shared" si="1362"/>
        <v>0</v>
      </c>
      <c r="AD1101" s="13">
        <f t="shared" si="1363"/>
        <v>0</v>
      </c>
      <c r="AE1101" s="13">
        <f t="shared" si="1364"/>
        <v>0</v>
      </c>
      <c r="AF1101" s="13">
        <f t="shared" si="1365"/>
        <v>0</v>
      </c>
      <c r="AG1101" s="13">
        <f t="shared" si="1366"/>
        <v>0</v>
      </c>
      <c r="AH1101" s="13">
        <f t="shared" si="1367"/>
        <v>0</v>
      </c>
      <c r="AI1101" s="13">
        <f t="shared" si="1368"/>
        <v>0</v>
      </c>
      <c r="AJ1101" s="13">
        <f t="shared" si="1369"/>
        <v>0</v>
      </c>
      <c r="AK1101" s="13">
        <f t="shared" si="1370"/>
        <v>0</v>
      </c>
      <c r="AL1101" s="13">
        <f t="shared" si="1371"/>
        <v>0</v>
      </c>
      <c r="AM1101" s="13">
        <f t="shared" si="1372"/>
        <v>0</v>
      </c>
      <c r="AN1101" s="13">
        <f t="shared" si="1373"/>
        <v>0</v>
      </c>
      <c r="AO1101" s="13">
        <f t="shared" si="1374"/>
        <v>0</v>
      </c>
      <c r="AP1101" s="13">
        <f t="shared" si="1375"/>
        <v>0</v>
      </c>
      <c r="AQ1101" s="13">
        <f t="shared" si="1376"/>
        <v>0</v>
      </c>
      <c r="AR1101" s="13">
        <f t="shared" si="1377"/>
        <v>0</v>
      </c>
      <c r="AS1101" s="13">
        <f t="shared" si="1378"/>
        <v>0</v>
      </c>
      <c r="AT1101" s="13">
        <f t="shared" si="1379"/>
        <v>0</v>
      </c>
      <c r="AU1101" s="13">
        <f t="shared" si="1380"/>
        <v>0</v>
      </c>
      <c r="AV1101" s="13">
        <f t="shared" si="1381"/>
        <v>0</v>
      </c>
      <c r="AW1101" s="13">
        <f t="shared" si="1382"/>
        <v>0</v>
      </c>
      <c r="AX1101" s="13">
        <f t="shared" si="1383"/>
        <v>0</v>
      </c>
      <c r="AY1101" s="13">
        <f t="shared" si="1384"/>
        <v>0</v>
      </c>
      <c r="AZ1101" s="13">
        <f t="shared" si="1385"/>
        <v>0</v>
      </c>
      <c r="BA1101" s="13">
        <f t="shared" si="1386"/>
        <v>0</v>
      </c>
      <c r="BB1101" s="13">
        <f t="shared" si="1387"/>
        <v>0</v>
      </c>
      <c r="BC1101" s="13">
        <f t="shared" si="1388"/>
        <v>0</v>
      </c>
      <c r="BD1101" s="13">
        <f t="shared" si="1389"/>
        <v>0</v>
      </c>
      <c r="BE1101" s="13">
        <f t="shared" si="1390"/>
        <v>0</v>
      </c>
      <c r="BF1101" s="13">
        <f t="shared" si="1391"/>
        <v>0</v>
      </c>
      <c r="BG1101" s="13">
        <f t="shared" si="1392"/>
        <v>0</v>
      </c>
      <c r="BH1101" s="13">
        <f t="shared" si="1393"/>
        <v>0</v>
      </c>
      <c r="BI1101" s="13">
        <f t="shared" si="1394"/>
        <v>0</v>
      </c>
      <c r="BJ1101" s="14">
        <f t="shared" si="1395"/>
        <v>0</v>
      </c>
      <c r="BK1101" s="14">
        <f t="shared" si="1396"/>
        <v>1</v>
      </c>
      <c r="BL1101" s="14">
        <f t="shared" si="1397"/>
        <v>0</v>
      </c>
      <c r="BM1101" s="14">
        <f t="shared" si="1398"/>
        <v>0</v>
      </c>
      <c r="BN1101" s="14">
        <f t="shared" si="1399"/>
        <v>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1.6923076923076901</v>
      </c>
      <c r="F1102" s="10">
        <f>VLOOKUP(B1102,home!$B$2:$E$405,3,FALSE)</f>
        <v>0.76</v>
      </c>
      <c r="G1102" s="10">
        <f>VLOOKUP(C1102,away!$B$2:$E$405,4,FALSE)</f>
        <v>0.89</v>
      </c>
      <c r="H1102" s="10">
        <f>VLOOKUP(A1102,away!$A$2:$E$405,3,FALSE)</f>
        <v>1.40769230769231</v>
      </c>
      <c r="I1102" s="10">
        <f>VLOOKUP(C1102,away!$B$2:$E$405,3,FALSE)</f>
        <v>0.79</v>
      </c>
      <c r="J1102" s="10">
        <f>VLOOKUP(B1102,home!$B$2:$E$405,4,FALSE)</f>
        <v>1.83</v>
      </c>
      <c r="K1102" s="12">
        <f t="shared" si="1344"/>
        <v>1.1446769230769216</v>
      </c>
      <c r="L1102" s="12">
        <f t="shared" si="1345"/>
        <v>2.0351007692307728</v>
      </c>
      <c r="M1102" s="13">
        <f t="shared" si="1346"/>
        <v>4.1594900959868626E-2</v>
      </c>
      <c r="N1102" s="13">
        <f t="shared" si="1347"/>
        <v>4.7612723246431718E-2</v>
      </c>
      <c r="O1102" s="13">
        <f t="shared" si="1348"/>
        <v>8.4649814939506449E-2</v>
      </c>
      <c r="P1102" s="13">
        <f t="shared" si="1349"/>
        <v>9.6896689703985087E-2</v>
      </c>
      <c r="Q1102" s="13">
        <f t="shared" si="1350"/>
        <v>2.7250592772519244E-2</v>
      </c>
      <c r="R1102" s="13">
        <f t="shared" si="1351"/>
        <v>8.6135451749316083E-2</v>
      </c>
      <c r="S1102" s="13">
        <f t="shared" si="1352"/>
        <v>5.643100631883332E-2</v>
      </c>
      <c r="T1102" s="13">
        <f t="shared" si="1353"/>
        <v>5.5457702313348449E-2</v>
      </c>
      <c r="U1102" s="13">
        <f t="shared" si="1354"/>
        <v>9.8597263876247773E-2</v>
      </c>
      <c r="V1102" s="13">
        <f t="shared" si="1355"/>
        <v>1.4606431671984669E-2</v>
      </c>
      <c r="W1102" s="13">
        <f t="shared" si="1356"/>
        <v>1.0397708228956512E-2</v>
      </c>
      <c r="X1102" s="13">
        <f t="shared" si="1357"/>
        <v>2.1160384014986534E-2</v>
      </c>
      <c r="Y1102" s="13">
        <f t="shared" si="1358"/>
        <v>2.153175689305882E-2</v>
      </c>
      <c r="Z1102" s="13">
        <f t="shared" si="1359"/>
        <v>5.8431441371024434E-2</v>
      </c>
      <c r="AA1102" s="13">
        <f t="shared" si="1360"/>
        <v>6.6885122519533796E-2</v>
      </c>
      <c r="AB1102" s="13">
        <f t="shared" si="1361"/>
        <v>3.8280928122641437E-2</v>
      </c>
      <c r="AC1102" s="13">
        <f t="shared" si="1362"/>
        <v>2.126635183553321E-3</v>
      </c>
      <c r="AD1102" s="13">
        <f t="shared" si="1363"/>
        <v>2.9755041656433817E-3</v>
      </c>
      <c r="AE1102" s="13">
        <f t="shared" si="1364"/>
        <v>6.0554508163502144E-3</v>
      </c>
      <c r="AF1102" s="13">
        <f t="shared" si="1365"/>
        <v>6.161726307196717E-3</v>
      </c>
      <c r="AG1102" s="13">
        <f t="shared" si="1366"/>
        <v>4.1799113158551759E-3</v>
      </c>
      <c r="AH1102" s="13">
        <f t="shared" si="1367"/>
        <v>2.9728467820358664E-2</v>
      </c>
      <c r="AI1102" s="13">
        <f t="shared" si="1368"/>
        <v>3.4029491072399436E-2</v>
      </c>
      <c r="AJ1102" s="13">
        <f t="shared" si="1369"/>
        <v>1.9476386567313882E-2</v>
      </c>
      <c r="AK1102" s="13">
        <f t="shared" si="1370"/>
        <v>7.4313900828431832E-3</v>
      </c>
      <c r="AL1102" s="13">
        <f t="shared" si="1371"/>
        <v>1.9816266392186574E-4</v>
      </c>
      <c r="AM1102" s="13">
        <f t="shared" si="1372"/>
        <v>6.8119819058624551E-4</v>
      </c>
      <c r="AN1102" s="13">
        <f t="shared" si="1373"/>
        <v>1.3863069616606787E-3</v>
      </c>
      <c r="AO1102" s="13">
        <f t="shared" si="1374"/>
        <v>1.4106371820328115E-3</v>
      </c>
      <c r="AP1102" s="13">
        <f t="shared" si="1375"/>
        <v>9.5692960475350164E-4</v>
      </c>
      <c r="AQ1102" s="13">
        <f t="shared" si="1376"/>
        <v>4.8686204368338776E-4</v>
      </c>
      <c r="AR1102" s="13">
        <f t="shared" si="1377"/>
        <v>1.210008554585284E-2</v>
      </c>
      <c r="AS1102" s="13">
        <f t="shared" si="1378"/>
        <v>1.3850688691594363E-2</v>
      </c>
      <c r="AT1102" s="13">
        <f t="shared" si="1379"/>
        <v>7.9272818569952764E-3</v>
      </c>
      <c r="AU1102" s="13">
        <f t="shared" si="1380"/>
        <v>3.02472553480962E-3</v>
      </c>
      <c r="AV1102" s="13">
        <f t="shared" si="1381"/>
        <v>8.6558337958451785E-4</v>
      </c>
      <c r="AW1102" s="13">
        <f t="shared" si="1382"/>
        <v>1.2822956736583983E-5</v>
      </c>
      <c r="AX1102" s="13">
        <f t="shared" si="1383"/>
        <v>1.2995864146763834E-4</v>
      </c>
      <c r="AY1102" s="13">
        <f t="shared" si="1384"/>
        <v>2.6447893121897699E-4</v>
      </c>
      <c r="AZ1102" s="13">
        <f t="shared" si="1385"/>
        <v>2.6912063818453638E-4</v>
      </c>
      <c r="BA1102" s="13">
        <f t="shared" si="1386"/>
        <v>1.8256253926174219E-4</v>
      </c>
      <c r="BB1102" s="13">
        <f t="shared" si="1387"/>
        <v>9.2883291021073693E-5</v>
      </c>
      <c r="BC1102" s="13">
        <f t="shared" si="1388"/>
        <v>3.7805371401134566E-5</v>
      </c>
      <c r="BD1102" s="13">
        <f t="shared" si="1389"/>
        <v>4.1041489003538715E-3</v>
      </c>
      <c r="BE1102" s="13">
        <f t="shared" si="1390"/>
        <v>4.6979245351066014E-3</v>
      </c>
      <c r="BF1102" s="13">
        <f t="shared" si="1391"/>
        <v>2.6888029008467016E-3</v>
      </c>
      <c r="BG1102" s="13">
        <f t="shared" si="1392"/>
        <v>1.0259368771005015E-3</v>
      </c>
      <c r="BH1102" s="13">
        <f t="shared" si="1393"/>
        <v>2.9359156693763692E-4</v>
      </c>
      <c r="BI1102" s="13">
        <f t="shared" si="1394"/>
        <v>6.7213498296701246E-5</v>
      </c>
      <c r="BJ1102" s="14">
        <f t="shared" si="1395"/>
        <v>0.20868220346961852</v>
      </c>
      <c r="BK1102" s="14">
        <f t="shared" si="1396"/>
        <v>0.21211830543336588</v>
      </c>
      <c r="BL1102" s="14">
        <f t="shared" si="1397"/>
        <v>0.51586030003763939</v>
      </c>
      <c r="BM1102" s="14">
        <f t="shared" si="1398"/>
        <v>0.61070042096553856</v>
      </c>
      <c r="BN1102" s="14">
        <f t="shared" si="1399"/>
        <v>0.3841401733716272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1.6923076923076901</v>
      </c>
      <c r="F1103" s="10">
        <f>VLOOKUP(B1103,home!$B$2:$E$405,3,FALSE)</f>
        <v>0</v>
      </c>
      <c r="G1103" s="10">
        <f>VLOOKUP(C1103,away!$B$2:$E$405,4,FALSE)</f>
        <v>1.94</v>
      </c>
      <c r="H1103" s="10">
        <f>VLOOKUP(A1103,away!$A$2:$E$405,3,FALSE)</f>
        <v>1.40769230769231</v>
      </c>
      <c r="I1103" s="10">
        <f>VLOOKUP(C1103,away!$B$2:$E$405,3,FALSE)</f>
        <v>0.68</v>
      </c>
      <c r="J1103" s="10">
        <f>VLOOKUP(B1103,home!$B$2:$E$405,4,FALSE)</f>
        <v>0</v>
      </c>
      <c r="K1103" s="12">
        <f t="shared" si="1344"/>
        <v>0</v>
      </c>
      <c r="L1103" s="12">
        <f t="shared" si="1345"/>
        <v>0</v>
      </c>
      <c r="M1103" s="13">
        <f t="shared" si="1346"/>
        <v>1</v>
      </c>
      <c r="N1103" s="13">
        <f t="shared" si="1347"/>
        <v>0</v>
      </c>
      <c r="O1103" s="13">
        <f t="shared" si="1348"/>
        <v>0</v>
      </c>
      <c r="P1103" s="13">
        <f t="shared" si="1349"/>
        <v>0</v>
      </c>
      <c r="Q1103" s="13">
        <f t="shared" si="1350"/>
        <v>0</v>
      </c>
      <c r="R1103" s="13">
        <f t="shared" si="1351"/>
        <v>0</v>
      </c>
      <c r="S1103" s="13">
        <f t="shared" si="1352"/>
        <v>0</v>
      </c>
      <c r="T1103" s="13">
        <f t="shared" si="1353"/>
        <v>0</v>
      </c>
      <c r="U1103" s="13">
        <f t="shared" si="1354"/>
        <v>0</v>
      </c>
      <c r="V1103" s="13">
        <f t="shared" si="1355"/>
        <v>0</v>
      </c>
      <c r="W1103" s="13">
        <f t="shared" si="1356"/>
        <v>0</v>
      </c>
      <c r="X1103" s="13">
        <f t="shared" si="1357"/>
        <v>0</v>
      </c>
      <c r="Y1103" s="13">
        <f t="shared" si="1358"/>
        <v>0</v>
      </c>
      <c r="Z1103" s="13">
        <f t="shared" si="1359"/>
        <v>0</v>
      </c>
      <c r="AA1103" s="13">
        <f t="shared" si="1360"/>
        <v>0</v>
      </c>
      <c r="AB1103" s="13">
        <f t="shared" si="1361"/>
        <v>0</v>
      </c>
      <c r="AC1103" s="13">
        <f t="shared" si="1362"/>
        <v>0</v>
      </c>
      <c r="AD1103" s="13">
        <f t="shared" si="1363"/>
        <v>0</v>
      </c>
      <c r="AE1103" s="13">
        <f t="shared" si="1364"/>
        <v>0</v>
      </c>
      <c r="AF1103" s="13">
        <f t="shared" si="1365"/>
        <v>0</v>
      </c>
      <c r="AG1103" s="13">
        <f t="shared" si="1366"/>
        <v>0</v>
      </c>
      <c r="AH1103" s="13">
        <f t="shared" si="1367"/>
        <v>0</v>
      </c>
      <c r="AI1103" s="13">
        <f t="shared" si="1368"/>
        <v>0</v>
      </c>
      <c r="AJ1103" s="13">
        <f t="shared" si="1369"/>
        <v>0</v>
      </c>
      <c r="AK1103" s="13">
        <f t="shared" si="1370"/>
        <v>0</v>
      </c>
      <c r="AL1103" s="13">
        <f t="shared" si="1371"/>
        <v>0</v>
      </c>
      <c r="AM1103" s="13">
        <f t="shared" si="1372"/>
        <v>0</v>
      </c>
      <c r="AN1103" s="13">
        <f t="shared" si="1373"/>
        <v>0</v>
      </c>
      <c r="AO1103" s="13">
        <f t="shared" si="1374"/>
        <v>0</v>
      </c>
      <c r="AP1103" s="13">
        <f t="shared" si="1375"/>
        <v>0</v>
      </c>
      <c r="AQ1103" s="13">
        <f t="shared" si="1376"/>
        <v>0</v>
      </c>
      <c r="AR1103" s="13">
        <f t="shared" si="1377"/>
        <v>0</v>
      </c>
      <c r="AS1103" s="13">
        <f t="shared" si="1378"/>
        <v>0</v>
      </c>
      <c r="AT1103" s="13">
        <f t="shared" si="1379"/>
        <v>0</v>
      </c>
      <c r="AU1103" s="13">
        <f t="shared" si="1380"/>
        <v>0</v>
      </c>
      <c r="AV1103" s="13">
        <f t="shared" si="1381"/>
        <v>0</v>
      </c>
      <c r="AW1103" s="13">
        <f t="shared" si="1382"/>
        <v>0</v>
      </c>
      <c r="AX1103" s="13">
        <f t="shared" si="1383"/>
        <v>0</v>
      </c>
      <c r="AY1103" s="13">
        <f t="shared" si="1384"/>
        <v>0</v>
      </c>
      <c r="AZ1103" s="13">
        <f t="shared" si="1385"/>
        <v>0</v>
      </c>
      <c r="BA1103" s="13">
        <f t="shared" si="1386"/>
        <v>0</v>
      </c>
      <c r="BB1103" s="13">
        <f t="shared" si="1387"/>
        <v>0</v>
      </c>
      <c r="BC1103" s="13">
        <f t="shared" si="1388"/>
        <v>0</v>
      </c>
      <c r="BD1103" s="13">
        <f t="shared" si="1389"/>
        <v>0</v>
      </c>
      <c r="BE1103" s="13">
        <f t="shared" si="1390"/>
        <v>0</v>
      </c>
      <c r="BF1103" s="13">
        <f t="shared" si="1391"/>
        <v>0</v>
      </c>
      <c r="BG1103" s="13">
        <f t="shared" si="1392"/>
        <v>0</v>
      </c>
      <c r="BH1103" s="13">
        <f t="shared" si="1393"/>
        <v>0</v>
      </c>
      <c r="BI1103" s="13">
        <f t="shared" si="1394"/>
        <v>0</v>
      </c>
      <c r="BJ1103" s="14">
        <f t="shared" si="1395"/>
        <v>0</v>
      </c>
      <c r="BK1103" s="14">
        <f t="shared" si="1396"/>
        <v>1</v>
      </c>
      <c r="BL1103" s="14">
        <f t="shared" si="1397"/>
        <v>0</v>
      </c>
      <c r="BM1103" s="14">
        <f t="shared" si="1398"/>
        <v>0</v>
      </c>
      <c r="BN1103" s="14">
        <f t="shared" si="1399"/>
        <v>1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1.6923076923076901</v>
      </c>
      <c r="F1104" s="10">
        <f>VLOOKUP(B1104,home!$B$2:$E$405,3,FALSE)</f>
        <v>1.52</v>
      </c>
      <c r="G1104" s="10">
        <f>VLOOKUP(C1104,away!$B$2:$E$405,4,FALSE)</f>
        <v>1.48</v>
      </c>
      <c r="H1104" s="10">
        <f>VLOOKUP(A1104,away!$A$2:$E$405,3,FALSE)</f>
        <v>1.40769230769231</v>
      </c>
      <c r="I1104" s="10">
        <f>VLOOKUP(C1104,away!$B$2:$E$405,3,FALSE)</f>
        <v>0.49</v>
      </c>
      <c r="J1104" s="10">
        <f>VLOOKUP(B1104,home!$B$2:$E$405,4,FALSE)</f>
        <v>0.81</v>
      </c>
      <c r="K1104" s="12">
        <f t="shared" si="1344"/>
        <v>3.8070153846153794</v>
      </c>
      <c r="L1104" s="12">
        <f t="shared" si="1345"/>
        <v>0.55871307692307792</v>
      </c>
      <c r="M1104" s="13">
        <f t="shared" si="1346"/>
        <v>1.2705396410716182E-2</v>
      </c>
      <c r="N1104" s="13">
        <f t="shared" si="1347"/>
        <v>4.8369639603233532E-2</v>
      </c>
      <c r="O1104" s="13">
        <f t="shared" si="1348"/>
        <v>7.0986711221586668E-3</v>
      </c>
      <c r="P1104" s="13">
        <f t="shared" si="1349"/>
        <v>2.7024750172382966E-2</v>
      </c>
      <c r="Q1104" s="13">
        <f t="shared" si="1350"/>
        <v>9.2071981058905683E-2</v>
      </c>
      <c r="R1104" s="13">
        <f t="shared" si="1351"/>
        <v>1.9830601923631337E-3</v>
      </c>
      <c r="S1104" s="13">
        <f t="shared" si="1352"/>
        <v>1.4370608721498075E-2</v>
      </c>
      <c r="T1104" s="13">
        <f t="shared" si="1353"/>
        <v>5.1441819835824534E-2</v>
      </c>
      <c r="U1104" s="13">
        <f t="shared" si="1354"/>
        <v>7.5495406609447837E-3</v>
      </c>
      <c r="V1104" s="13">
        <f t="shared" si="1355"/>
        <v>3.3963006126540669E-3</v>
      </c>
      <c r="W1104" s="13">
        <f t="shared" si="1356"/>
        <v>0.1168398161277566</v>
      </c>
      <c r="X1104" s="13">
        <f t="shared" si="1357"/>
        <v>6.5279933175865543E-2</v>
      </c>
      <c r="Y1104" s="13">
        <f t="shared" si="1358"/>
        <v>1.8236376163010375E-2</v>
      </c>
      <c r="Z1104" s="13">
        <f t="shared" si="1359"/>
        <v>3.6932055393295909E-4</v>
      </c>
      <c r="AA1104" s="13">
        <f t="shared" si="1360"/>
        <v>1.4060090306774492E-3</v>
      </c>
      <c r="AB1104" s="13">
        <f t="shared" si="1361"/>
        <v>2.6763490053486028E-3</v>
      </c>
      <c r="AC1104" s="13">
        <f t="shared" si="1362"/>
        <v>4.5150192780424255E-4</v>
      </c>
      <c r="AD1104" s="13">
        <f t="shared" si="1363"/>
        <v>0.11120274438350038</v>
      </c>
      <c r="AE1104" s="13">
        <f t="shared" si="1364"/>
        <v>6.2130427476796E-2</v>
      </c>
      <c r="AF1104" s="13">
        <f t="shared" si="1365"/>
        <v>1.735654115305342E-2</v>
      </c>
      <c r="AG1104" s="13">
        <f t="shared" si="1366"/>
        <v>3.2324421707881678E-3</v>
      </c>
      <c r="AH1104" s="13">
        <f t="shared" si="1367"/>
        <v>5.1586055764704768E-5</v>
      </c>
      <c r="AI1104" s="13">
        <f t="shared" si="1368"/>
        <v>1.9638890792785793E-4</v>
      </c>
      <c r="AJ1104" s="13">
        <f t="shared" si="1369"/>
        <v>3.7382779692458418E-4</v>
      </c>
      <c r="AK1104" s="13">
        <f t="shared" si="1370"/>
        <v>4.7438939136292202E-4</v>
      </c>
      <c r="AL1104" s="13">
        <f t="shared" si="1371"/>
        <v>3.8414312806383845E-5</v>
      </c>
      <c r="AM1104" s="13">
        <f t="shared" si="1372"/>
        <v>8.4670111735887468E-2</v>
      </c>
      <c r="AN1104" s="13">
        <f t="shared" si="1373"/>
        <v>4.7306298651378483E-2</v>
      </c>
      <c r="AO1104" s="13">
        <f t="shared" si="1374"/>
        <v>1.3215323838676863E-2</v>
      </c>
      <c r="AP1104" s="13">
        <f t="shared" si="1375"/>
        <v>2.4611914148140171E-3</v>
      </c>
      <c r="AQ1104" s="13">
        <f t="shared" si="1376"/>
        <v>3.4377495706685066E-4</v>
      </c>
      <c r="AR1104" s="13">
        <f t="shared" si="1377"/>
        <v>5.7643607885247385E-6</v>
      </c>
      <c r="AS1104" s="13">
        <f t="shared" si="1378"/>
        <v>2.194501020438732E-5</v>
      </c>
      <c r="AT1104" s="13">
        <f t="shared" si="1379"/>
        <v>4.1772495731822006E-5</v>
      </c>
      <c r="AU1104" s="13">
        <f t="shared" si="1380"/>
        <v>5.3009511301608888E-5</v>
      </c>
      <c r="AV1104" s="13">
        <f t="shared" si="1381"/>
        <v>5.0452006264041963E-5</v>
      </c>
      <c r="AW1104" s="13">
        <f t="shared" si="1382"/>
        <v>2.269676891345452E-6</v>
      </c>
      <c r="AX1104" s="13">
        <f t="shared" si="1383"/>
        <v>5.3723402999271135E-2</v>
      </c>
      <c r="AY1104" s="13">
        <f t="shared" si="1384"/>
        <v>3.0015967792501284E-2</v>
      </c>
      <c r="AZ1104" s="13">
        <f t="shared" si="1385"/>
        <v>8.3851568610862001E-3</v>
      </c>
      <c r="BA1104" s="13">
        <f t="shared" si="1386"/>
        <v>1.5616322634467096E-3</v>
      </c>
      <c r="BB1104" s="13">
        <f t="shared" si="1387"/>
        <v>2.1812609173316538E-4</v>
      </c>
      <c r="BC1104" s="13">
        <f t="shared" si="1388"/>
        <v>2.4373979973888484E-5</v>
      </c>
      <c r="BD1104" s="13">
        <f t="shared" si="1389"/>
        <v>5.3677062544189915E-7</v>
      </c>
      <c r="BE1104" s="13">
        <f t="shared" si="1390"/>
        <v>2.0434940290669294E-6</v>
      </c>
      <c r="BF1104" s="13">
        <f t="shared" si="1391"/>
        <v>3.8898066035137339E-6</v>
      </c>
      <c r="BG1104" s="13">
        <f t="shared" si="1392"/>
        <v>4.9361845275850937E-6</v>
      </c>
      <c r="BH1104" s="13">
        <f t="shared" si="1393"/>
        <v>4.6980326094542127E-6</v>
      </c>
      <c r="BI1104" s="13">
        <f t="shared" si="1394"/>
        <v>3.577096484323384E-6</v>
      </c>
      <c r="BJ1104" s="14">
        <f t="shared" si="1395"/>
        <v>0.82808708173457035</v>
      </c>
      <c r="BK1104" s="14">
        <f t="shared" si="1396"/>
        <v>8.8002939950363207E-2</v>
      </c>
      <c r="BL1104" s="14">
        <f t="shared" si="1397"/>
        <v>2.2002446932642476E-2</v>
      </c>
      <c r="BM1104" s="14">
        <f t="shared" si="1398"/>
        <v>0.71919459249613871</v>
      </c>
      <c r="BN1104" s="14">
        <f t="shared" si="1399"/>
        <v>0.18925349855976017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1.6923076923076901</v>
      </c>
      <c r="F1105" s="10">
        <f>VLOOKUP(B1105,home!$B$2:$E$405,3,FALSE)</f>
        <v>1.52</v>
      </c>
      <c r="G1105" s="10">
        <f>VLOOKUP(C1105,away!$B$2:$E$405,4,FALSE)</f>
        <v>0.93</v>
      </c>
      <c r="H1105" s="10">
        <f>VLOOKUP(A1105,away!$A$2:$E$405,3,FALSE)</f>
        <v>1.40769230769231</v>
      </c>
      <c r="I1105" s="10">
        <f>VLOOKUP(C1105,away!$B$2:$E$405,3,FALSE)</f>
        <v>1.18</v>
      </c>
      <c r="J1105" s="10">
        <f>VLOOKUP(B1105,home!$B$2:$E$405,4,FALSE)</f>
        <v>1.1200000000000001</v>
      </c>
      <c r="K1105" s="12">
        <f t="shared" si="1344"/>
        <v>2.3922461538461506</v>
      </c>
      <c r="L1105" s="12">
        <f t="shared" si="1345"/>
        <v>1.8604061538461572</v>
      </c>
      <c r="M1105" s="13">
        <f t="shared" si="1346"/>
        <v>1.4226450899909818E-2</v>
      </c>
      <c r="N1105" s="13">
        <f t="shared" si="1347"/>
        <v>3.4033172448190374E-2</v>
      </c>
      <c r="O1105" s="13">
        <f t="shared" si="1348"/>
        <v>2.6466976801582422E-2</v>
      </c>
      <c r="P1105" s="13">
        <f t="shared" si="1349"/>
        <v>6.3315523457520839E-2</v>
      </c>
      <c r="Q1105" s="13">
        <f t="shared" si="1350"/>
        <v>4.0707862946183108E-2</v>
      </c>
      <c r="R1105" s="13">
        <f t="shared" si="1351"/>
        <v>2.4619663257683718E-2</v>
      </c>
      <c r="S1105" s="13">
        <f t="shared" si="1352"/>
        <v>7.0447217280405608E-2</v>
      </c>
      <c r="T1105" s="13">
        <f t="shared" si="1353"/>
        <v>7.5733158735004996E-2</v>
      </c>
      <c r="U1105" s="13">
        <f t="shared" si="1354"/>
        <v>5.8896294737181269E-2</v>
      </c>
      <c r="V1105" s="13">
        <f t="shared" si="1355"/>
        <v>3.4836536139740651E-2</v>
      </c>
      <c r="W1105" s="13">
        <f t="shared" si="1356"/>
        <v>3.2461076188100922E-2</v>
      </c>
      <c r="X1105" s="13">
        <f t="shared" si="1357"/>
        <v>6.0390785900811907E-2</v>
      </c>
      <c r="Y1105" s="13">
        <f t="shared" si="1358"/>
        <v>5.6175694862738122E-2</v>
      </c>
      <c r="Z1105" s="13">
        <f t="shared" si="1359"/>
        <v>1.5267524343404972E-2</v>
      </c>
      <c r="AA1105" s="13">
        <f t="shared" si="1360"/>
        <v>3.6523676389263023E-2</v>
      </c>
      <c r="AB1105" s="13">
        <f t="shared" si="1361"/>
        <v>4.3686812183267976E-2</v>
      </c>
      <c r="AC1105" s="13">
        <f t="shared" si="1362"/>
        <v>9.690107957409216E-3</v>
      </c>
      <c r="AD1105" s="13">
        <f t="shared" si="1363"/>
        <v>1.9413721165172829E-2</v>
      </c>
      <c r="AE1105" s="13">
        <f t="shared" si="1364"/>
        <v>3.6117406324740912E-2</v>
      </c>
      <c r="AF1105" s="13">
        <f t="shared" si="1365"/>
        <v>3.3596522493755068E-2</v>
      </c>
      <c r="AG1105" s="13">
        <f t="shared" si="1366"/>
        <v>2.0834392398404254E-2</v>
      </c>
      <c r="AH1105" s="13">
        <f t="shared" si="1367"/>
        <v>7.1009490606166537E-3</v>
      </c>
      <c r="AI1105" s="13">
        <f t="shared" si="1368"/>
        <v>1.6987218078917628E-2</v>
      </c>
      <c r="AJ1105" s="13">
        <f t="shared" si="1369"/>
        <v>2.0318803556918247E-2</v>
      </c>
      <c r="AK1105" s="13">
        <f t="shared" si="1370"/>
        <v>1.6202526553264388E-2</v>
      </c>
      <c r="AL1105" s="13">
        <f t="shared" si="1371"/>
        <v>1.7250521918636544E-3</v>
      </c>
      <c r="AM1105" s="13">
        <f t="shared" si="1372"/>
        <v>9.2884799578452585E-3</v>
      </c>
      <c r="AN1105" s="13">
        <f t="shared" si="1373"/>
        <v>1.728034527345201E-2</v>
      </c>
      <c r="AO1105" s="13">
        <f t="shared" si="1374"/>
        <v>1.6074230343658243E-2</v>
      </c>
      <c r="AP1105" s="13">
        <f t="shared" si="1375"/>
        <v>9.9681990165608088E-3</v>
      </c>
      <c r="AQ1105" s="13">
        <f t="shared" si="1376"/>
        <v>4.6362246982932336E-3</v>
      </c>
      <c r="AR1105" s="13">
        <f t="shared" si="1377"/>
        <v>2.6421298661038614E-3</v>
      </c>
      <c r="AS1105" s="13">
        <f t="shared" si="1378"/>
        <v>6.3206250101490074E-3</v>
      </c>
      <c r="AT1105" s="13">
        <f t="shared" si="1379"/>
        <v>7.560245435216377E-3</v>
      </c>
      <c r="AU1105" s="13">
        <f t="shared" si="1380"/>
        <v>6.0286560215097647E-3</v>
      </c>
      <c r="AV1105" s="13">
        <f t="shared" si="1381"/>
        <v>3.6055072950795432E-3</v>
      </c>
      <c r="AW1105" s="13">
        <f t="shared" si="1382"/>
        <v>2.1326194754293001E-4</v>
      </c>
      <c r="AX1105" s="13">
        <f t="shared" si="1383"/>
        <v>3.7033884090387284E-3</v>
      </c>
      <c r="AY1105" s="13">
        <f t="shared" si="1384"/>
        <v>6.8898065862581792E-3</v>
      </c>
      <c r="AZ1105" s="13">
        <f t="shared" si="1385"/>
        <v>6.4089192859422524E-3</v>
      </c>
      <c r="BA1105" s="13">
        <f t="shared" si="1386"/>
        <v>3.9743976263567618E-3</v>
      </c>
      <c r="BB1105" s="13">
        <f t="shared" si="1387"/>
        <v>1.8484984504764195E-3</v>
      </c>
      <c r="BC1105" s="13">
        <f t="shared" si="1388"/>
        <v>6.877915785282831E-4</v>
      </c>
      <c r="BD1105" s="13">
        <f t="shared" si="1389"/>
        <v>8.1923911036005761E-4</v>
      </c>
      <c r="BE1105" s="13">
        <f t="shared" si="1390"/>
        <v>1.95982161083919E-3</v>
      </c>
      <c r="BF1105" s="13">
        <f t="shared" si="1391"/>
        <v>2.3441878553773104E-3</v>
      </c>
      <c r="BG1105" s="13">
        <f t="shared" si="1392"/>
        <v>1.8692914603064088E-3</v>
      </c>
      <c r="BH1105" s="13">
        <f t="shared" si="1393"/>
        <v>1.1179513265838655E-3</v>
      </c>
      <c r="BI1105" s="13">
        <f t="shared" si="1394"/>
        <v>5.3488295224149061E-4</v>
      </c>
      <c r="BJ1105" s="14">
        <f t="shared" si="1395"/>
        <v>0.49022407468951257</v>
      </c>
      <c r="BK1105" s="14">
        <f t="shared" si="1396"/>
        <v>0.20113069451310792</v>
      </c>
      <c r="BL1105" s="14">
        <f t="shared" si="1397"/>
        <v>0.28560545856246217</v>
      </c>
      <c r="BM1105" s="14">
        <f t="shared" si="1398"/>
        <v>0.78218155765870234</v>
      </c>
      <c r="BN1105" s="14">
        <f t="shared" si="1399"/>
        <v>0.20336964981107028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1.6923076923076901</v>
      </c>
      <c r="F1106" s="10">
        <f>VLOOKUP(B1106,home!$B$2:$E$405,3,FALSE)</f>
        <v>0.69</v>
      </c>
      <c r="G1106" s="10">
        <f>VLOOKUP(C1106,away!$B$2:$E$405,4,FALSE)</f>
        <v>0.93</v>
      </c>
      <c r="H1106" s="10">
        <f>VLOOKUP(A1106,away!$A$2:$E$405,3,FALSE)</f>
        <v>1.40769230769231</v>
      </c>
      <c r="I1106" s="10">
        <f>VLOOKUP(C1106,away!$B$2:$E$405,3,FALSE)</f>
        <v>1.35</v>
      </c>
      <c r="J1106" s="10">
        <f>VLOOKUP(B1106,home!$B$2:$E$405,4,FALSE)</f>
        <v>0.71</v>
      </c>
      <c r="K1106" s="12">
        <f t="shared" si="1344"/>
        <v>1.0859538461538447</v>
      </c>
      <c r="L1106" s="12">
        <f t="shared" si="1345"/>
        <v>1.3492730769230792</v>
      </c>
      <c r="M1106" s="13">
        <f t="shared" si="1346"/>
        <v>8.7577871352978121E-2</v>
      </c>
      <c r="N1106" s="13">
        <f t="shared" si="1347"/>
        <v>9.5105526233733195E-2</v>
      </c>
      <c r="O1106" s="13">
        <f t="shared" si="1348"/>
        <v>0.11816646395080636</v>
      </c>
      <c r="P1106" s="13">
        <f t="shared" si="1349"/>
        <v>0.1283233260137778</v>
      </c>
      <c r="Q1106" s="13">
        <f t="shared" si="1350"/>
        <v>5.1640106002003971E-2</v>
      </c>
      <c r="R1106" s="13">
        <f t="shared" si="1351"/>
        <v>7.9719414202012326E-2</v>
      </c>
      <c r="S1106" s="13">
        <f t="shared" si="1352"/>
        <v>4.7006383418676086E-2</v>
      </c>
      <c r="T1106" s="13">
        <f t="shared" si="1353"/>
        <v>6.9676604717957863E-2</v>
      </c>
      <c r="U1106" s="13">
        <f t="shared" si="1354"/>
        <v>8.6571604465806723E-2</v>
      </c>
      <c r="V1106" s="13">
        <f t="shared" si="1355"/>
        <v>7.6528914223240006E-3</v>
      </c>
      <c r="W1106" s="13">
        <f t="shared" si="1356"/>
        <v>1.8692923909556153E-2</v>
      </c>
      <c r="X1106" s="13">
        <f t="shared" si="1357"/>
        <v>2.5221858960135825E-2</v>
      </c>
      <c r="Y1106" s="13">
        <f t="shared" si="1358"/>
        <v>1.7015587622431202E-2</v>
      </c>
      <c r="Z1106" s="13">
        <f t="shared" si="1359"/>
        <v>3.5854419763618188E-2</v>
      </c>
      <c r="AA1106" s="13">
        <f t="shared" si="1360"/>
        <v>3.8936245043915595E-2</v>
      </c>
      <c r="AB1106" s="13">
        <f t="shared" si="1361"/>
        <v>2.1141482530114355E-2</v>
      </c>
      <c r="AC1106" s="13">
        <f t="shared" si="1362"/>
        <v>7.008366281369521E-4</v>
      </c>
      <c r="AD1106" s="13">
        <f t="shared" si="1363"/>
        <v>5.0749131538609157E-3</v>
      </c>
      <c r="AE1106" s="13">
        <f t="shared" si="1364"/>
        <v>6.8474436862273249E-3</v>
      </c>
      <c r="AF1106" s="13">
        <f t="shared" si="1365"/>
        <v>4.6195357057867287E-3</v>
      </c>
      <c r="AG1106" s="13">
        <f t="shared" si="1366"/>
        <v>2.0776717185676283E-3</v>
      </c>
      <c r="AH1106" s="13">
        <f t="shared" si="1367"/>
        <v>1.2094350818937205E-2</v>
      </c>
      <c r="AI1106" s="13">
        <f t="shared" si="1368"/>
        <v>1.3133906788558759E-2</v>
      </c>
      <c r="AJ1106" s="13">
        <f t="shared" si="1369"/>
        <v>7.1314082960307378E-3</v>
      </c>
      <c r="AK1106" s="13">
        <f t="shared" si="1370"/>
        <v>2.5814600891893385E-3</v>
      </c>
      <c r="AL1106" s="13">
        <f t="shared" si="1371"/>
        <v>4.1075986764894847E-5</v>
      </c>
      <c r="AM1106" s="13">
        <f t="shared" si="1372"/>
        <v>1.1022242916664004E-3</v>
      </c>
      <c r="AN1106" s="13">
        <f t="shared" si="1373"/>
        <v>1.4872015614760853E-3</v>
      </c>
      <c r="AO1106" s="13">
        <f t="shared" si="1374"/>
        <v>1.0033205134288229E-3</v>
      </c>
      <c r="AP1106" s="13">
        <f t="shared" si="1375"/>
        <v>4.5125111876471709E-4</v>
      </c>
      <c r="AQ1106" s="13">
        <f t="shared" si="1376"/>
        <v>1.5221524637016305E-4</v>
      </c>
      <c r="AR1106" s="13">
        <f t="shared" si="1377"/>
        <v>3.2637163885709092E-3</v>
      </c>
      <c r="AS1106" s="13">
        <f t="shared" si="1378"/>
        <v>3.5442453649239146E-3</v>
      </c>
      <c r="AT1106" s="13">
        <f t="shared" si="1379"/>
        <v>1.9244434428760311E-3</v>
      </c>
      <c r="AU1106" s="13">
        <f t="shared" si="1380"/>
        <v>6.9661891949892424E-4</v>
      </c>
      <c r="AV1106" s="13">
        <f t="shared" si="1381"/>
        <v>1.8912399873334803E-4</v>
      </c>
      <c r="AW1106" s="13">
        <f t="shared" si="1382"/>
        <v>1.6718477572328163E-6</v>
      </c>
      <c r="AX1106" s="13">
        <f t="shared" si="1383"/>
        <v>1.9949411814322075E-4</v>
      </c>
      <c r="AY1106" s="13">
        <f t="shared" si="1384"/>
        <v>2.691720426151597E-4</v>
      </c>
      <c r="AZ1106" s="13">
        <f t="shared" si="1385"/>
        <v>1.815932950805134E-4</v>
      </c>
      <c r="BA1106" s="13">
        <f t="shared" si="1386"/>
        <v>8.1672981333961642E-5</v>
      </c>
      <c r="BB1106" s="13">
        <f t="shared" si="1387"/>
        <v>2.7549788706488933E-5</v>
      </c>
      <c r="BC1106" s="13">
        <f t="shared" si="1388"/>
        <v>7.4344376353169959E-6</v>
      </c>
      <c r="BD1106" s="13">
        <f t="shared" si="1389"/>
        <v>7.3394077563522465E-4</v>
      </c>
      <c r="BE1106" s="13">
        <f t="shared" si="1390"/>
        <v>7.9702580815020825E-4</v>
      </c>
      <c r="BF1106" s="13">
        <f t="shared" si="1391"/>
        <v>4.3276662092229748E-4</v>
      </c>
      <c r="BG1106" s="13">
        <f t="shared" si="1392"/>
        <v>1.5665485882585729E-4</v>
      </c>
      <c r="BH1106" s="13">
        <f t="shared" si="1393"/>
        <v>4.2529986615156813E-5</v>
      </c>
      <c r="BI1106" s="13">
        <f t="shared" si="1394"/>
        <v>9.2371205083202194E-6</v>
      </c>
      <c r="BJ1106" s="14">
        <f t="shared" si="1395"/>
        <v>0.30093530110548167</v>
      </c>
      <c r="BK1106" s="14">
        <f t="shared" si="1396"/>
        <v>0.27157155686527307</v>
      </c>
      <c r="BL1106" s="14">
        <f t="shared" si="1397"/>
        <v>0.39126663947063156</v>
      </c>
      <c r="BM1106" s="14">
        <f t="shared" si="1398"/>
        <v>0.43882770925483472</v>
      </c>
      <c r="BN1106" s="14">
        <f t="shared" si="1399"/>
        <v>0.56053270775531183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1.37692307692308</v>
      </c>
      <c r="F1107" s="10">
        <f>VLOOKUP(B1107,home!$B$2:$E$405,3,FALSE)</f>
        <v>0.61</v>
      </c>
      <c r="G1107" s="10">
        <f>VLOOKUP(C1107,away!$B$2:$E$405,4,FALSE)</f>
        <v>0.73</v>
      </c>
      <c r="H1107" s="10">
        <f>VLOOKUP(A1107,away!$A$2:$E$405,3,FALSE)</f>
        <v>1.1615384615384601</v>
      </c>
      <c r="I1107" s="10">
        <f>VLOOKUP(C1107,away!$B$2:$E$405,3,FALSE)</f>
        <v>0.85</v>
      </c>
      <c r="J1107" s="10">
        <f>VLOOKUP(B1107,home!$B$2:$E$405,4,FALSE)</f>
        <v>0.56999999999999995</v>
      </c>
      <c r="K1107" s="12">
        <f t="shared" si="1344"/>
        <v>0.61314384615384754</v>
      </c>
      <c r="L1107" s="12">
        <f t="shared" si="1345"/>
        <v>0.56276538461538383</v>
      </c>
      <c r="M1107" s="13">
        <f t="shared" si="1346"/>
        <v>0.3085383195813024</v>
      </c>
      <c r="N1107" s="13">
        <f t="shared" si="1347"/>
        <v>0.1891783719539247</v>
      </c>
      <c r="O1107" s="13">
        <f t="shared" si="1348"/>
        <v>0.17363468608775584</v>
      </c>
      <c r="P1107" s="13">
        <f t="shared" si="1349"/>
        <v>0.10646303925356257</v>
      </c>
      <c r="Q1107" s="13">
        <f t="shared" si="1350"/>
        <v>5.7996777294476283E-2</v>
      </c>
      <c r="R1107" s="13">
        <f t="shared" si="1351"/>
        <v>4.885779544937368E-2</v>
      </c>
      <c r="S1107" s="13">
        <f t="shared" si="1352"/>
        <v>9.1839311422376689E-3</v>
      </c>
      <c r="T1107" s="13">
        <f t="shared" si="1353"/>
        <v>3.2638578680578699E-2</v>
      </c>
      <c r="U1107" s="13">
        <f t="shared" si="1354"/>
        <v>2.995685661642692E-2</v>
      </c>
      <c r="V1107" s="13">
        <f t="shared" si="1355"/>
        <v>3.5210797335748402E-4</v>
      </c>
      <c r="W1107" s="13">
        <f t="shared" si="1356"/>
        <v>1.1853455698287774E-2</v>
      </c>
      <c r="X1107" s="13">
        <f t="shared" si="1357"/>
        <v>6.6707145550683319E-3</v>
      </c>
      <c r="Y1107" s="13">
        <f t="shared" si="1358"/>
        <v>1.8770236211212343E-3</v>
      </c>
      <c r="Z1107" s="13">
        <f t="shared" si="1359"/>
        <v>9.1651586825088425E-3</v>
      </c>
      <c r="AA1107" s="13">
        <f t="shared" si="1360"/>
        <v>5.619560645203801E-3</v>
      </c>
      <c r="AB1107" s="13">
        <f t="shared" si="1361"/>
        <v>1.722799513847528E-3</v>
      </c>
      <c r="AC1107" s="13">
        <f t="shared" si="1362"/>
        <v>7.5935634672381799E-6</v>
      </c>
      <c r="AD1107" s="13">
        <f t="shared" si="1363"/>
        <v>1.8169683542656012E-3</v>
      </c>
      <c r="AE1107" s="13">
        <f t="shared" si="1364"/>
        <v>1.0225268947222619E-3</v>
      </c>
      <c r="AF1107" s="13">
        <f t="shared" si="1365"/>
        <v>2.8772137059397392E-4</v>
      </c>
      <c r="AG1107" s="13">
        <f t="shared" si="1366"/>
        <v>5.3973209261461044E-5</v>
      </c>
      <c r="AH1107" s="13">
        <f t="shared" si="1367"/>
        <v>1.2894585127557782E-3</v>
      </c>
      <c r="AI1107" s="13">
        <f t="shared" si="1368"/>
        <v>7.9062355196689792E-4</v>
      </c>
      <c r="AJ1107" s="13">
        <f t="shared" si="1369"/>
        <v>2.4238298275640007E-4</v>
      </c>
      <c r="AK1107" s="13">
        <f t="shared" si="1370"/>
        <v>4.9538544763166948E-5</v>
      </c>
      <c r="AL1107" s="13">
        <f t="shared" si="1371"/>
        <v>1.0480822564718335E-7</v>
      </c>
      <c r="AM1107" s="13">
        <f t="shared" si="1372"/>
        <v>2.2281259301484753E-4</v>
      </c>
      <c r="AN1107" s="13">
        <f t="shared" si="1373"/>
        <v>1.2539121460515166E-4</v>
      </c>
      <c r="AO1107" s="13">
        <f t="shared" si="1374"/>
        <v>3.5282917557329153E-5</v>
      </c>
      <c r="AP1107" s="13">
        <f t="shared" si="1375"/>
        <v>6.6186682231677399E-6</v>
      </c>
      <c r="AQ1107" s="13">
        <f t="shared" si="1376"/>
        <v>9.3118934206315304E-7</v>
      </c>
      <c r="AR1107" s="13">
        <f t="shared" si="1377"/>
        <v>1.4513252317531732E-4</v>
      </c>
      <c r="AS1107" s="13">
        <f t="shared" si="1378"/>
        <v>8.8987113461726471E-5</v>
      </c>
      <c r="AT1107" s="13">
        <f t="shared" si="1379"/>
        <v>2.7280950503025896E-5</v>
      </c>
      <c r="AU1107" s="13">
        <f t="shared" si="1380"/>
        <v>5.5757156393860136E-6</v>
      </c>
      <c r="AV1107" s="13">
        <f t="shared" si="1381"/>
        <v>8.5467893304832468E-7</v>
      </c>
      <c r="AW1107" s="13">
        <f t="shared" si="1382"/>
        <v>1.0045755829467143E-9</v>
      </c>
      <c r="AX1107" s="13">
        <f t="shared" si="1383"/>
        <v>2.2769361708772578E-5</v>
      </c>
      <c r="AY1107" s="13">
        <f t="shared" si="1384"/>
        <v>1.2813808599484192E-5</v>
      </c>
      <c r="AZ1107" s="13">
        <f t="shared" si="1385"/>
        <v>3.605583962438317E-6</v>
      </c>
      <c r="BA1107" s="13">
        <f t="shared" si="1386"/>
        <v>6.7636594846155305E-7</v>
      </c>
      <c r="BB1107" s="13">
        <f t="shared" si="1387"/>
        <v>9.51588357816787E-8</v>
      </c>
      <c r="BC1107" s="13">
        <f t="shared" si="1388"/>
        <v>1.0710419763645716E-8</v>
      </c>
      <c r="BD1107" s="13">
        <f t="shared" si="1389"/>
        <v>1.361259337082642E-5</v>
      </c>
      <c r="BE1107" s="13">
        <f t="shared" si="1390"/>
        <v>8.3464778555168776E-6</v>
      </c>
      <c r="BF1107" s="13">
        <f t="shared" si="1391"/>
        <v>2.5587957670847681E-6</v>
      </c>
      <c r="BG1107" s="13">
        <f t="shared" si="1392"/>
        <v>5.2296995938417983E-7</v>
      </c>
      <c r="BH1107" s="13">
        <f t="shared" si="1393"/>
        <v>8.0163953079934344E-8</v>
      </c>
      <c r="BI1107" s="13">
        <f t="shared" si="1394"/>
        <v>9.8304069028655059E-9</v>
      </c>
      <c r="BJ1107" s="14">
        <f t="shared" si="1395"/>
        <v>0.30382711920451755</v>
      </c>
      <c r="BK1107" s="14">
        <f t="shared" si="1396"/>
        <v>0.4245579101307525</v>
      </c>
      <c r="BL1107" s="14">
        <f t="shared" si="1397"/>
        <v>0.26245666371787546</v>
      </c>
      <c r="BM1107" s="14">
        <f t="shared" si="1398"/>
        <v>0.11532504931123486</v>
      </c>
      <c r="BN1107" s="14">
        <f t="shared" si="1399"/>
        <v>0.88466898962039542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1.73913043478261</v>
      </c>
      <c r="F1108" s="10">
        <f>VLOOKUP(B1108,home!$B$2:$E$405,3,FALSE)</f>
        <v>0.99</v>
      </c>
      <c r="G1108" s="10">
        <f>VLOOKUP(C1108,away!$B$2:$E$405,4,FALSE)</f>
        <v>1.56</v>
      </c>
      <c r="H1108" s="10">
        <f>VLOOKUP(A1108,away!$A$2:$E$405,3,FALSE)</f>
        <v>1.3217391304347801</v>
      </c>
      <c r="I1108" s="10">
        <f>VLOOKUP(C1108,away!$B$2:$E$405,3,FALSE)</f>
        <v>0.33</v>
      </c>
      <c r="J1108" s="10">
        <f>VLOOKUP(B1108,home!$B$2:$E$405,4,FALSE)</f>
        <v>0.97</v>
      </c>
      <c r="K1108" s="12">
        <f t="shared" si="1344"/>
        <v>2.685913043478263</v>
      </c>
      <c r="L1108" s="12">
        <f t="shared" si="1345"/>
        <v>0.42308869565217311</v>
      </c>
      <c r="M1108" s="13">
        <f t="shared" si="1346"/>
        <v>4.4645500959110754E-2</v>
      </c>
      <c r="N1108" s="13">
        <f t="shared" si="1347"/>
        <v>0.11991393335869688</v>
      </c>
      <c r="O1108" s="13">
        <f t="shared" si="1348"/>
        <v>1.888900676752801E-2</v>
      </c>
      <c r="P1108" s="13">
        <f t="shared" si="1349"/>
        <v>5.0734229655252663E-2</v>
      </c>
      <c r="Q1108" s="13">
        <f t="shared" si="1350"/>
        <v>0.1610391988514536</v>
      </c>
      <c r="R1108" s="13">
        <f t="shared" si="1351"/>
        <v>3.9958626177192483E-3</v>
      </c>
      <c r="S1108" s="13">
        <f t="shared" si="1352"/>
        <v>1.4413333949759691E-2</v>
      </c>
      <c r="T1108" s="13">
        <f t="shared" si="1353"/>
        <v>6.8133864590932416E-2</v>
      </c>
      <c r="U1108" s="13">
        <f t="shared" si="1354"/>
        <v>1.0732539524879325E-2</v>
      </c>
      <c r="V1108" s="13">
        <f t="shared" si="1355"/>
        <v>1.8198907168587789E-3</v>
      </c>
      <c r="W1108" s="13">
        <f t="shared" si="1356"/>
        <v>0.14417909490213632</v>
      </c>
      <c r="X1108" s="13">
        <f t="shared" si="1357"/>
        <v>6.1000545202455722E-2</v>
      </c>
      <c r="Y1108" s="13">
        <f t="shared" si="1358"/>
        <v>1.290432055188921E-2</v>
      </c>
      <c r="Z1108" s="13">
        <f t="shared" si="1359"/>
        <v>5.6353476764537161E-4</v>
      </c>
      <c r="AA1108" s="13">
        <f t="shared" si="1360"/>
        <v>1.5136053828721959E-3</v>
      </c>
      <c r="AB1108" s="13">
        <f t="shared" si="1361"/>
        <v>2.0327062202676709E-3</v>
      </c>
      <c r="AC1108" s="13">
        <f t="shared" si="1362"/>
        <v>1.292554003105741E-4</v>
      </c>
      <c r="AD1108" s="13">
        <f t="shared" si="1363"/>
        <v>9.6813127898634554E-2</v>
      </c>
      <c r="AE1108" s="13">
        <f t="shared" si="1364"/>
        <v>4.0960540004640299E-2</v>
      </c>
      <c r="AF1108" s="13">
        <f t="shared" si="1365"/>
        <v>8.66497072188596E-3</v>
      </c>
      <c r="AG1108" s="13">
        <f t="shared" si="1366"/>
        <v>1.2220170535290002E-3</v>
      </c>
      <c r="AH1108" s="13">
        <f t="shared" si="1367"/>
        <v>5.960629744943267E-5</v>
      </c>
      <c r="AI1108" s="13">
        <f t="shared" si="1368"/>
        <v>1.6009733179287632E-4</v>
      </c>
      <c r="AJ1108" s="13">
        <f t="shared" si="1369"/>
        <v>2.1500375584427691E-4</v>
      </c>
      <c r="AK1108" s="13">
        <f t="shared" si="1370"/>
        <v>1.9249379740631973E-4</v>
      </c>
      <c r="AL1108" s="13">
        <f t="shared" si="1371"/>
        <v>5.8753272089335336E-6</v>
      </c>
      <c r="AM1108" s="13">
        <f t="shared" si="1372"/>
        <v>5.2006328600574407E-2</v>
      </c>
      <c r="AN1108" s="13">
        <f t="shared" si="1373"/>
        <v>2.2003289733275325E-2</v>
      </c>
      <c r="AO1108" s="13">
        <f t="shared" si="1374"/>
        <v>4.654671576654155E-3</v>
      </c>
      <c r="AP1108" s="13">
        <f t="shared" si="1375"/>
        <v>6.5644630868528359E-4</v>
      </c>
      <c r="AQ1108" s="13">
        <f t="shared" si="1376"/>
        <v>6.943375312683509E-5</v>
      </c>
      <c r="AR1108" s="13">
        <f t="shared" si="1377"/>
        <v>5.0437501281071863E-6</v>
      </c>
      <c r="AS1108" s="13">
        <f t="shared" si="1378"/>
        <v>1.3547074257128252E-5</v>
      </c>
      <c r="AT1108" s="13">
        <f t="shared" si="1379"/>
        <v>1.8193131724094689E-5</v>
      </c>
      <c r="AU1108" s="13">
        <f t="shared" si="1380"/>
        <v>1.6288389933154702E-5</v>
      </c>
      <c r="AV1108" s="13">
        <f t="shared" si="1381"/>
        <v>1.0937299744680061E-5</v>
      </c>
      <c r="AW1108" s="13">
        <f t="shared" si="1382"/>
        <v>1.8546114110927464E-7</v>
      </c>
      <c r="AX1108" s="13">
        <f t="shared" si="1383"/>
        <v>2.3280746055283231E-2</v>
      </c>
      <c r="AY1108" s="13">
        <f t="shared" si="1384"/>
        <v>9.8498204823392541E-3</v>
      </c>
      <c r="AZ1108" s="13">
        <f t="shared" si="1385"/>
        <v>2.0836738501404869E-3</v>
      </c>
      <c r="BA1108" s="13">
        <f t="shared" si="1386"/>
        <v>2.9385961714016009E-4</v>
      </c>
      <c r="BB1108" s="13">
        <f t="shared" si="1387"/>
        <v>3.1082170530169323E-5</v>
      </c>
      <c r="BC1108" s="13">
        <f t="shared" si="1388"/>
        <v>2.6301029975295517E-6</v>
      </c>
      <c r="BD1108" s="13">
        <f t="shared" si="1389"/>
        <v>3.5565894381605814E-7</v>
      </c>
      <c r="BE1108" s="13">
        <f t="shared" si="1390"/>
        <v>9.5526899622525334E-7</v>
      </c>
      <c r="BF1108" s="13">
        <f t="shared" si="1391"/>
        <v>1.2828847284958979E-6</v>
      </c>
      <c r="BG1108" s="13">
        <f t="shared" si="1392"/>
        <v>1.1485722751820674E-6</v>
      </c>
      <c r="BH1108" s="13">
        <f t="shared" si="1393"/>
        <v>7.7124131382225487E-7</v>
      </c>
      <c r="BI1108" s="13">
        <f t="shared" si="1394"/>
        <v>4.1429742089290159E-7</v>
      </c>
      <c r="BJ1108" s="14">
        <f t="shared" si="1395"/>
        <v>0.82976359538700084</v>
      </c>
      <c r="BK1108" s="14">
        <f t="shared" si="1396"/>
        <v>0.12159790649084065</v>
      </c>
      <c r="BL1108" s="14">
        <f t="shared" si="1397"/>
        <v>3.7859859265224956E-2</v>
      </c>
      <c r="BM1108" s="14">
        <f t="shared" si="1398"/>
        <v>0.58071752867975257</v>
      </c>
      <c r="BN1108" s="14">
        <f t="shared" si="1399"/>
        <v>0.39921773220976109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1.73913043478261</v>
      </c>
      <c r="F1109" s="10">
        <f>VLOOKUP(B1109,home!$B$2:$E$405,3,FALSE)</f>
        <v>1.73</v>
      </c>
      <c r="G1109" s="10">
        <f>VLOOKUP(C1109,away!$B$2:$E$405,4,FALSE)</f>
        <v>0.67</v>
      </c>
      <c r="H1109" s="10">
        <f>VLOOKUP(A1109,away!$A$2:$E$405,3,FALSE)</f>
        <v>1.3217391304347801</v>
      </c>
      <c r="I1109" s="10">
        <f>VLOOKUP(C1109,away!$B$2:$E$405,3,FALSE)</f>
        <v>1.34</v>
      </c>
      <c r="J1109" s="10">
        <f>VLOOKUP(B1109,home!$B$2:$E$405,4,FALSE)</f>
        <v>1.19</v>
      </c>
      <c r="K1109" s="12">
        <f t="shared" si="1344"/>
        <v>2.0158260869565234</v>
      </c>
      <c r="L1109" s="12">
        <f t="shared" si="1345"/>
        <v>2.1076452173913003</v>
      </c>
      <c r="M1109" s="13">
        <f t="shared" si="1346"/>
        <v>1.6188222548013546E-2</v>
      </c>
      <c r="N1109" s="13">
        <f t="shared" si="1347"/>
        <v>3.2632641313743514E-2</v>
      </c>
      <c r="O1109" s="13">
        <f t="shared" si="1348"/>
        <v>3.411902983138676E-2</v>
      </c>
      <c r="P1109" s="13">
        <f t="shared" si="1349"/>
        <v>6.8778030395757278E-2</v>
      </c>
      <c r="Q1109" s="13">
        <f t="shared" si="1350"/>
        <v>3.2890864823269687E-2</v>
      </c>
      <c r="R1109" s="13">
        <f t="shared" si="1351"/>
        <v>3.595540502307671E-2</v>
      </c>
      <c r="S1109" s="13">
        <f t="shared" si="1352"/>
        <v>7.3053379564827214E-2</v>
      </c>
      <c r="T1109" s="13">
        <f t="shared" si="1353"/>
        <v>6.9322273940628107E-2</v>
      </c>
      <c r="U1109" s="13">
        <f t="shared" si="1354"/>
        <v>7.247984341260566E-2</v>
      </c>
      <c r="V1109" s="13">
        <f t="shared" si="1355"/>
        <v>3.4486440478702148E-2</v>
      </c>
      <c r="W1109" s="13">
        <f t="shared" si="1356"/>
        <v>2.2100754444435902E-2</v>
      </c>
      <c r="X1109" s="13">
        <f t="shared" si="1357"/>
        <v>4.6580549405554852E-2</v>
      </c>
      <c r="Y1109" s="13">
        <f t="shared" si="1358"/>
        <v>4.9087636089038433E-2</v>
      </c>
      <c r="Z1109" s="13">
        <f t="shared" si="1359"/>
        <v>2.5260412478751583E-2</v>
      </c>
      <c r="AA1109" s="13">
        <f t="shared" si="1360"/>
        <v>5.0920598441949551E-2</v>
      </c>
      <c r="AB1109" s="13">
        <f t="shared" si="1361"/>
        <v>5.1323535351359806E-2</v>
      </c>
      <c r="AC1109" s="13">
        <f t="shared" si="1362"/>
        <v>9.1575427924941773E-3</v>
      </c>
      <c r="AD1109" s="13">
        <f t="shared" si="1363"/>
        <v>1.1137819337628554E-2</v>
      </c>
      <c r="AE1109" s="13">
        <f t="shared" si="1364"/>
        <v>2.347457165912116E-2</v>
      </c>
      <c r="AF1109" s="13">
        <f t="shared" si="1365"/>
        <v>2.4738034343828041E-2</v>
      </c>
      <c r="AG1109" s="13">
        <f t="shared" si="1366"/>
        <v>1.7379666590810298E-2</v>
      </c>
      <c r="AH1109" s="13">
        <f t="shared" si="1367"/>
        <v>1.330999688754308E-2</v>
      </c>
      <c r="AI1109" s="13">
        <f t="shared" si="1368"/>
        <v>2.6830638943219479E-2</v>
      </c>
      <c r="AJ1109" s="13">
        <f t="shared" si="1369"/>
        <v>2.7042950955726716E-2</v>
      </c>
      <c r="AK1109" s="13">
        <f t="shared" si="1370"/>
        <v>1.8171295334946588E-2</v>
      </c>
      <c r="AL1109" s="13">
        <f t="shared" si="1371"/>
        <v>1.5562863795936614E-3</v>
      </c>
      <c r="AM1109" s="13">
        <f t="shared" si="1372"/>
        <v>4.490381354520092E-3</v>
      </c>
      <c r="AN1109" s="13">
        <f t="shared" si="1373"/>
        <v>9.4641307861173408E-3</v>
      </c>
      <c r="AO1109" s="13">
        <f t="shared" si="1374"/>
        <v>9.9735149940629909E-3</v>
      </c>
      <c r="AP1109" s="13">
        <f t="shared" si="1375"/>
        <v>7.006877059272428E-3</v>
      </c>
      <c r="AQ1109" s="13">
        <f t="shared" si="1376"/>
        <v>3.6920027307060896E-3</v>
      </c>
      <c r="AR1109" s="13">
        <f t="shared" si="1377"/>
        <v>5.6105502567046503E-3</v>
      </c>
      <c r="AS1109" s="13">
        <f t="shared" si="1378"/>
        <v>1.1309893569645854E-2</v>
      </c>
      <c r="AT1109" s="13">
        <f t="shared" si="1379"/>
        <v>1.1399389249196977E-2</v>
      </c>
      <c r="AU1109" s="13">
        <f t="shared" si="1380"/>
        <v>7.6597287413010017E-3</v>
      </c>
      <c r="AV1109" s="13">
        <f t="shared" si="1381"/>
        <v>3.8601702539313031E-3</v>
      </c>
      <c r="AW1109" s="13">
        <f t="shared" si="1382"/>
        <v>1.8366972861962022E-4</v>
      </c>
      <c r="AX1109" s="13">
        <f t="shared" si="1383"/>
        <v>1.5086379791374627E-3</v>
      </c>
      <c r="AY1109" s="13">
        <f t="shared" si="1384"/>
        <v>3.1796736215039495E-3</v>
      </c>
      <c r="AZ1109" s="13">
        <f t="shared" si="1385"/>
        <v>3.350811950614038E-3</v>
      </c>
      <c r="BA1109" s="13">
        <f t="shared" si="1386"/>
        <v>2.3541075940297631E-3</v>
      </c>
      <c r="BB1109" s="13">
        <f t="shared" si="1387"/>
        <v>1.2404059029453435E-3</v>
      </c>
      <c r="BC1109" s="13">
        <f t="shared" si="1388"/>
        <v>5.2286711379333781E-4</v>
      </c>
      <c r="BD1109" s="13">
        <f t="shared" si="1389"/>
        <v>1.9708415692461815E-3</v>
      </c>
      <c r="BE1109" s="13">
        <f t="shared" si="1390"/>
        <v>3.9728738485447848E-3</v>
      </c>
      <c r="BF1109" s="13">
        <f t="shared" si="1391"/>
        <v>4.0043113720419693E-3</v>
      </c>
      <c r="BG1109" s="13">
        <f t="shared" si="1392"/>
        <v>2.6906651080196237E-3</v>
      </c>
      <c r="BH1109" s="13">
        <f t="shared" si="1393"/>
        <v>1.3559782290024122E-3</v>
      </c>
      <c r="BI1109" s="13">
        <f t="shared" si="1394"/>
        <v>5.4668325747363373E-4</v>
      </c>
      <c r="BJ1109" s="14">
        <f t="shared" si="1395"/>
        <v>0.3761282230347614</v>
      </c>
      <c r="BK1109" s="14">
        <f t="shared" si="1396"/>
        <v>0.20639957578089196</v>
      </c>
      <c r="BL1109" s="14">
        <f t="shared" si="1397"/>
        <v>0.38453437963692277</v>
      </c>
      <c r="BM1109" s="14">
        <f t="shared" si="1398"/>
        <v>0.76876239310319583</v>
      </c>
      <c r="BN1109" s="14">
        <f t="shared" si="1399"/>
        <v>0.22056419393524751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1.73913043478261</v>
      </c>
      <c r="F1110" s="10">
        <f>VLOOKUP(B1110,home!$B$2:$E$405,3,FALSE)</f>
        <v>0.82</v>
      </c>
      <c r="G1110" s="10">
        <f>VLOOKUP(C1110,away!$B$2:$E$405,4,FALSE)</f>
        <v>0.99</v>
      </c>
      <c r="H1110" s="10">
        <f>VLOOKUP(A1110,away!$A$2:$E$405,3,FALSE)</f>
        <v>1.3217391304347801</v>
      </c>
      <c r="I1110" s="10">
        <f>VLOOKUP(C1110,away!$B$2:$E$405,3,FALSE)</f>
        <v>0.74</v>
      </c>
      <c r="J1110" s="10">
        <f>VLOOKUP(B1110,home!$B$2:$E$405,4,FALSE)</f>
        <v>0.86</v>
      </c>
      <c r="K1110" s="12">
        <f t="shared" si="1344"/>
        <v>1.4118260869565227</v>
      </c>
      <c r="L1110" s="12">
        <f t="shared" si="1345"/>
        <v>0.84115478260869403</v>
      </c>
      <c r="M1110" s="13">
        <f t="shared" si="1346"/>
        <v>0.10508551102303443</v>
      </c>
      <c r="N1110" s="13">
        <f t="shared" si="1347"/>
        <v>0.1483624658234772</v>
      </c>
      <c r="O1110" s="13">
        <f t="shared" si="1348"/>
        <v>8.8393180179904052E-2</v>
      </c>
      <c r="P1110" s="13">
        <f t="shared" si="1349"/>
        <v>0.12479579768703677</v>
      </c>
      <c r="Q1110" s="13">
        <f t="shared" si="1350"/>
        <v>0.10473099978739035</v>
      </c>
      <c r="R1110" s="13">
        <f t="shared" si="1351"/>
        <v>3.7176173129159149E-2</v>
      </c>
      <c r="S1110" s="13">
        <f t="shared" si="1352"/>
        <v>3.7050757446785508E-2</v>
      </c>
      <c r="T1110" s="13">
        <f t="shared" si="1353"/>
        <v>8.8094981358553523E-2</v>
      </c>
      <c r="U1110" s="13">
        <f t="shared" si="1354"/>
        <v>5.2486291036958975E-2</v>
      </c>
      <c r="V1110" s="13">
        <f t="shared" si="1355"/>
        <v>4.8889061716044834E-3</v>
      </c>
      <c r="W1110" s="13">
        <f t="shared" si="1356"/>
        <v>4.9287319204291885E-2</v>
      </c>
      <c r="X1110" s="13">
        <f t="shared" si="1357"/>
        <v>4.1458264270651454E-2</v>
      </c>
      <c r="Y1110" s="13">
        <f t="shared" si="1358"/>
        <v>1.7436408634956803E-2</v>
      </c>
      <c r="Z1110" s="13">
        <f t="shared" si="1359"/>
        <v>1.0423638608893683E-2</v>
      </c>
      <c r="AA1110" s="13">
        <f t="shared" si="1360"/>
        <v>1.4716364909043296E-2</v>
      </c>
      <c r="AB1110" s="13">
        <f t="shared" si="1361"/>
        <v>1.0388473941879443E-2</v>
      </c>
      <c r="AC1110" s="13">
        <f t="shared" si="1362"/>
        <v>3.6286814159894228E-4</v>
      </c>
      <c r="AD1110" s="13">
        <f t="shared" si="1363"/>
        <v>1.7396280752193127E-2</v>
      </c>
      <c r="AE1110" s="13">
        <f t="shared" si="1364"/>
        <v>1.463296475431082E-2</v>
      </c>
      <c r="AF1110" s="13">
        <f t="shared" si="1365"/>
        <v>6.1542941434164986E-3</v>
      </c>
      <c r="AG1110" s="13">
        <f t="shared" si="1366"/>
        <v>1.7255713174384884E-3</v>
      </c>
      <c r="AH1110" s="13">
        <f t="shared" si="1367"/>
        <v>2.1919733670138879E-3</v>
      </c>
      <c r="AI1110" s="13">
        <f t="shared" si="1368"/>
        <v>3.0946851814641308E-3</v>
      </c>
      <c r="AJ1110" s="13">
        <f t="shared" si="1369"/>
        <v>2.1845786350544209E-3</v>
      </c>
      <c r="AK1110" s="13">
        <f t="shared" si="1370"/>
        <v>1.0280817019925675E-3</v>
      </c>
      <c r="AL1110" s="13">
        <f t="shared" si="1371"/>
        <v>1.7237169518498662E-5</v>
      </c>
      <c r="AM1110" s="13">
        <f t="shared" si="1372"/>
        <v>4.9121045963931775E-3</v>
      </c>
      <c r="AN1110" s="13">
        <f t="shared" si="1373"/>
        <v>4.1318402739302694E-3</v>
      </c>
      <c r="AO1110" s="13">
        <f t="shared" si="1374"/>
        <v>1.737758603695831E-3</v>
      </c>
      <c r="AP1110" s="13">
        <f t="shared" si="1375"/>
        <v>4.8724132017271833E-4</v>
      </c>
      <c r="AQ1110" s="13">
        <f t="shared" si="1376"/>
        <v>1.0246134168696397E-4</v>
      </c>
      <c r="AR1110" s="13">
        <f t="shared" si="1377"/>
        <v>3.6875777620292289E-4</v>
      </c>
      <c r="AS1110" s="13">
        <f t="shared" si="1378"/>
        <v>5.2062184821136169E-4</v>
      </c>
      <c r="AT1110" s="13">
        <f t="shared" si="1379"/>
        <v>3.6751375337215983E-4</v>
      </c>
      <c r="AU1110" s="13">
        <f t="shared" si="1380"/>
        <v>1.7295516810870689E-4</v>
      </c>
      <c r="AV1110" s="13">
        <f t="shared" si="1381"/>
        <v>6.1045654552455825E-5</v>
      </c>
      <c r="AW1110" s="13">
        <f t="shared" si="1382"/>
        <v>5.6861795984208657E-7</v>
      </c>
      <c r="AX1110" s="13">
        <f t="shared" si="1383"/>
        <v>1.1558395685078203E-3</v>
      </c>
      <c r="AY1110" s="13">
        <f t="shared" si="1384"/>
        <v>9.7223998097872237E-4</v>
      </c>
      <c r="AZ1110" s="13">
        <f t="shared" si="1385"/>
        <v>4.0890215492181891E-4</v>
      </c>
      <c r="BA1110" s="13">
        <f t="shared" si="1386"/>
        <v>1.1465000107716308E-4</v>
      </c>
      <c r="BB1110" s="13">
        <f t="shared" si="1387"/>
        <v>2.4109599183036902E-5</v>
      </c>
      <c r="BC1110" s="13">
        <f t="shared" si="1388"/>
        <v>4.0559809319180314E-6</v>
      </c>
      <c r="BD1110" s="13">
        <f t="shared" si="1389"/>
        <v>5.1697061179539167E-5</v>
      </c>
      <c r="BE1110" s="13">
        <f t="shared" si="1390"/>
        <v>7.298725959226073E-5</v>
      </c>
      <c r="BF1110" s="13">
        <f t="shared" si="1391"/>
        <v>5.152265855391071E-5</v>
      </c>
      <c r="BG1110" s="13">
        <f t="shared" si="1392"/>
        <v>2.4247011138588245E-5</v>
      </c>
      <c r="BH1110" s="13">
        <f t="shared" si="1393"/>
        <v>8.5581407140460688E-6</v>
      </c>
      <c r="BI1110" s="13">
        <f t="shared" si="1394"/>
        <v>2.4165212631869912E-6</v>
      </c>
      <c r="BJ1110" s="14">
        <f t="shared" si="1395"/>
        <v>0.5033307534681597</v>
      </c>
      <c r="BK1110" s="14">
        <f t="shared" si="1396"/>
        <v>0.27317331762055735</v>
      </c>
      <c r="BL1110" s="14">
        <f t="shared" si="1397"/>
        <v>0.21336212493535905</v>
      </c>
      <c r="BM1110" s="14">
        <f t="shared" si="1398"/>
        <v>0.39077403563994895</v>
      </c>
      <c r="BN1110" s="14">
        <f t="shared" si="1399"/>
        <v>0.60854412763000187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1.73913043478261</v>
      </c>
      <c r="F1111" s="10">
        <f>VLOOKUP(B1111,home!$B$2:$E$405,3,FALSE)</f>
        <v>0.67</v>
      </c>
      <c r="G1111" s="10">
        <f>VLOOKUP(C1111,away!$B$2:$E$405,4,FALSE)</f>
        <v>1.07</v>
      </c>
      <c r="H1111" s="10">
        <f>VLOOKUP(A1111,away!$A$2:$E$405,3,FALSE)</f>
        <v>1.3217391304347801</v>
      </c>
      <c r="I1111" s="10">
        <f>VLOOKUP(C1111,away!$B$2:$E$405,3,FALSE)</f>
        <v>0.99</v>
      </c>
      <c r="J1111" s="10">
        <f>VLOOKUP(B1111,home!$B$2:$E$405,4,FALSE)</f>
        <v>1.51</v>
      </c>
      <c r="K1111" s="12">
        <f t="shared" si="1344"/>
        <v>1.246782608695653</v>
      </c>
      <c r="L1111" s="12">
        <f t="shared" si="1345"/>
        <v>1.9758678260869527</v>
      </c>
      <c r="M1111" s="13">
        <f t="shared" si="1346"/>
        <v>3.9849300198832427E-2</v>
      </c>
      <c r="N1111" s="13">
        <f t="shared" si="1347"/>
        <v>4.9683414456596499E-2</v>
      </c>
      <c r="O1111" s="13">
        <f t="shared" si="1348"/>
        <v>7.8736950154953397E-2</v>
      </c>
      <c r="P1111" s="13">
        <f t="shared" si="1349"/>
        <v>9.8167860114932393E-2</v>
      </c>
      <c r="Q1111" s="13">
        <f t="shared" si="1350"/>
        <v>3.0972208542551356E-2</v>
      </c>
      <c r="R1111" s="13">
        <f t="shared" si="1351"/>
        <v>7.7786903267692276E-2</v>
      </c>
      <c r="S1111" s="13">
        <f t="shared" si="1352"/>
        <v>6.0458582154896273E-2</v>
      </c>
      <c r="T1111" s="13">
        <f t="shared" si="1353"/>
        <v>6.1196990362082697E-2</v>
      </c>
      <c r="U1111" s="13">
        <f t="shared" si="1354"/>
        <v>9.6983358178449788E-2</v>
      </c>
      <c r="V1111" s="13">
        <f t="shared" si="1355"/>
        <v>1.6548707271632625E-2</v>
      </c>
      <c r="W1111" s="13">
        <f t="shared" si="1356"/>
        <v>1.2871870321249326E-2</v>
      </c>
      <c r="X1111" s="13">
        <f t="shared" si="1357"/>
        <v>2.5433114429320069E-2</v>
      </c>
      <c r="Y1111" s="13">
        <f t="shared" si="1358"/>
        <v>2.5126236259040681E-2</v>
      </c>
      <c r="Z1111" s="13">
        <f t="shared" si="1359"/>
        <v>5.1232213152523735E-2</v>
      </c>
      <c r="AA1111" s="13">
        <f t="shared" si="1360"/>
        <v>6.3875432363555279E-2</v>
      </c>
      <c r="AB1111" s="13">
        <f t="shared" si="1361"/>
        <v>3.9819389096898111E-2</v>
      </c>
      <c r="AC1111" s="13">
        <f t="shared" si="1362"/>
        <v>2.5479606486480317E-3</v>
      </c>
      <c r="AD1111" s="13">
        <f t="shared" si="1363"/>
        <v>4.0121060144798467E-3</v>
      </c>
      <c r="AE1111" s="13">
        <f t="shared" si="1364"/>
        <v>7.9273911888606812E-3</v>
      </c>
      <c r="AF1111" s="13">
        <f t="shared" si="1365"/>
        <v>7.8317385974375105E-3</v>
      </c>
      <c r="AG1111" s="13">
        <f t="shared" si="1366"/>
        <v>5.1581601056667117E-3</v>
      </c>
      <c r="AH1111" s="13">
        <f t="shared" si="1367"/>
        <v>2.5307020406825104E-2</v>
      </c>
      <c r="AI1111" s="13">
        <f t="shared" si="1368"/>
        <v>3.1552352921135528E-2</v>
      </c>
      <c r="AJ1111" s="13">
        <f t="shared" si="1369"/>
        <v>1.9669462442749638E-2</v>
      </c>
      <c r="AK1111" s="13">
        <f t="shared" si="1370"/>
        <v>8.1745145653375224E-3</v>
      </c>
      <c r="AL1111" s="13">
        <f t="shared" si="1371"/>
        <v>2.510737636915E-4</v>
      </c>
      <c r="AM1111" s="13">
        <f t="shared" si="1372"/>
        <v>1.0004448006193402E-3</v>
      </c>
      <c r="AN1111" s="13">
        <f t="shared" si="1373"/>
        <v>1.9767466933197303E-3</v>
      </c>
      <c r="AO1111" s="13">
        <f t="shared" si="1374"/>
        <v>1.9528950958271143E-3</v>
      </c>
      <c r="AP1111" s="13">
        <f t="shared" si="1375"/>
        <v>1.286220862522597E-3</v>
      </c>
      <c r="AQ1111" s="13">
        <f t="shared" si="1376"/>
        <v>6.3535060487505198E-4</v>
      </c>
      <c r="AR1111" s="13">
        <f t="shared" si="1377"/>
        <v>1.0000665479194338E-2</v>
      </c>
      <c r="AS1111" s="13">
        <f t="shared" si="1378"/>
        <v>1.2468655794842479E-2</v>
      </c>
      <c r="AT1111" s="13">
        <f t="shared" si="1379"/>
        <v>7.77285159941094E-3</v>
      </c>
      <c r="AU1111" s="13">
        <f t="shared" si="1380"/>
        <v>3.2303520647059174E-3</v>
      </c>
      <c r="AV1111" s="13">
        <f t="shared" si="1381"/>
        <v>1.006886693559858E-3</v>
      </c>
      <c r="AW1111" s="13">
        <f t="shared" si="1382"/>
        <v>1.7180961208586688E-5</v>
      </c>
      <c r="AX1111" s="13">
        <f t="shared" si="1383"/>
        <v>2.0788952972869721E-4</v>
      </c>
      <c r="AY1111" s="13">
        <f t="shared" si="1384"/>
        <v>4.1076223317127993E-4</v>
      </c>
      <c r="AZ1111" s="13">
        <f t="shared" si="1385"/>
        <v>4.0580594034737947E-4</v>
      </c>
      <c r="BA1111" s="13">
        <f t="shared" si="1386"/>
        <v>2.6727296705578277E-4</v>
      </c>
      <c r="BB1111" s="13">
        <f t="shared" si="1387"/>
        <v>1.3202401409707974E-4</v>
      </c>
      <c r="BC1111" s="13">
        <f t="shared" si="1388"/>
        <v>5.2172400345054052E-5</v>
      </c>
      <c r="BD1111" s="13">
        <f t="shared" si="1389"/>
        <v>3.2933321932997581E-3</v>
      </c>
      <c r="BE1111" s="13">
        <f t="shared" si="1390"/>
        <v>4.106069303263649E-3</v>
      </c>
      <c r="BF1111" s="13">
        <f t="shared" si="1391"/>
        <v>2.5596878987040978E-3</v>
      </c>
      <c r="BG1111" s="13">
        <f t="shared" si="1392"/>
        <v>1.0637914519309967E-3</v>
      </c>
      <c r="BH1111" s="13">
        <f t="shared" si="1393"/>
        <v>3.3157917038666607E-4</v>
      </c>
      <c r="BI1111" s="13">
        <f t="shared" si="1394"/>
        <v>8.2681428608765562E-5</v>
      </c>
      <c r="BJ1111" s="14">
        <f t="shared" si="1395"/>
        <v>0.23854081541919447</v>
      </c>
      <c r="BK1111" s="14">
        <f t="shared" si="1396"/>
        <v>0.21823424638580452</v>
      </c>
      <c r="BL1111" s="14">
        <f t="shared" si="1397"/>
        <v>0.48782193647550398</v>
      </c>
      <c r="BM1111" s="14">
        <f t="shared" si="1398"/>
        <v>0.6202389934255057</v>
      </c>
      <c r="BN1111" s="14">
        <f t="shared" si="1399"/>
        <v>0.37519663673555831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1.3737373737373699</v>
      </c>
      <c r="F1112" s="10">
        <f>VLOOKUP(B1112,home!$B$2:$E$405,3,FALSE)</f>
        <v>0.73</v>
      </c>
      <c r="G1112" s="10">
        <f>VLOOKUP(C1112,away!$B$2:$E$405,4,FALSE)</f>
        <v>1.02</v>
      </c>
      <c r="H1112" s="10">
        <f>VLOOKUP(A1112,away!$A$2:$E$405,3,FALSE)</f>
        <v>1.1818181818181801</v>
      </c>
      <c r="I1112" s="10">
        <f>VLOOKUP(C1112,away!$B$2:$E$405,3,FALSE)</f>
        <v>0.57999999999999996</v>
      </c>
      <c r="J1112" s="10">
        <f>VLOOKUP(B1112,home!$B$2:$E$405,4,FALSE)</f>
        <v>0.85</v>
      </c>
      <c r="K1112" s="12">
        <f t="shared" si="1344"/>
        <v>1.0228848484848456</v>
      </c>
      <c r="L1112" s="12">
        <f t="shared" si="1345"/>
        <v>0.58263636363636273</v>
      </c>
      <c r="M1112" s="13">
        <f t="shared" si="1346"/>
        <v>0.20078487612148524</v>
      </c>
      <c r="N1112" s="13">
        <f t="shared" si="1347"/>
        <v>0.20537980758957392</v>
      </c>
      <c r="O1112" s="13">
        <f t="shared" si="1348"/>
        <v>0.11698457009659972</v>
      </c>
      <c r="P1112" s="13">
        <f t="shared" si="1349"/>
        <v>0.1196617442583252</v>
      </c>
      <c r="Q1112" s="13">
        <f t="shared" si="1350"/>
        <v>0.105039946684054</v>
      </c>
      <c r="R1112" s="13">
        <f t="shared" si="1351"/>
        <v>3.4079732261323013E-2</v>
      </c>
      <c r="S1112" s="13">
        <f t="shared" si="1352"/>
        <v>1.7828699695341E-2</v>
      </c>
      <c r="T1112" s="13">
        <f t="shared" si="1353"/>
        <v>6.120009257255464E-2</v>
      </c>
      <c r="U1112" s="13">
        <f t="shared" si="1354"/>
        <v>3.4859641770527493E-2</v>
      </c>
      <c r="V1112" s="13">
        <f t="shared" si="1355"/>
        <v>1.1805965029798309E-3</v>
      </c>
      <c r="W1112" s="13">
        <f t="shared" si="1356"/>
        <v>3.5814589982924951E-2</v>
      </c>
      <c r="X1112" s="13">
        <f t="shared" si="1357"/>
        <v>2.0866882472778698E-2</v>
      </c>
      <c r="Y1112" s="13">
        <f t="shared" si="1358"/>
        <v>6.0789022621835654E-3</v>
      </c>
      <c r="Z1112" s="13">
        <f t="shared" si="1359"/>
        <v>6.6186970928126939E-3</v>
      </c>
      <c r="AA1112" s="13">
        <f t="shared" si="1360"/>
        <v>6.7701649729488E-3</v>
      </c>
      <c r="AB1112" s="13">
        <f t="shared" si="1361"/>
        <v>3.4625495862860706E-3</v>
      </c>
      <c r="AC1112" s="13">
        <f t="shared" si="1362"/>
        <v>4.3974999368966592E-5</v>
      </c>
      <c r="AD1112" s="13">
        <f t="shared" si="1363"/>
        <v>9.1585503620577654E-3</v>
      </c>
      <c r="AE1112" s="13">
        <f t="shared" si="1364"/>
        <v>5.3361044791298299E-3</v>
      </c>
      <c r="AF1112" s="13">
        <f t="shared" si="1365"/>
        <v>1.5545042548519555E-3</v>
      </c>
      <c r="AG1112" s="13">
        <f t="shared" si="1366"/>
        <v>3.0190356876806575E-4</v>
      </c>
      <c r="AH1112" s="13">
        <f t="shared" si="1367"/>
        <v>9.640734015417382E-4</v>
      </c>
      <c r="AI1112" s="13">
        <f t="shared" si="1368"/>
        <v>9.8613607526429055E-4</v>
      </c>
      <c r="AJ1112" s="13">
        <f t="shared" si="1369"/>
        <v>5.04351824966077E-4</v>
      </c>
      <c r="AK1112" s="13">
        <f t="shared" si="1370"/>
        <v>1.719646133544937E-4</v>
      </c>
      <c r="AL1112" s="13">
        <f t="shared" si="1371"/>
        <v>1.0483110540786822E-6</v>
      </c>
      <c r="AM1112" s="13">
        <f t="shared" si="1372"/>
        <v>1.8736284798868575E-3</v>
      </c>
      <c r="AN1112" s="13">
        <f t="shared" si="1373"/>
        <v>1.0916440843268048E-3</v>
      </c>
      <c r="AO1112" s="13">
        <f t="shared" si="1374"/>
        <v>3.1801576983865815E-4</v>
      </c>
      <c r="AP1112" s="13">
        <f t="shared" si="1375"/>
        <v>6.1762517239271429E-5</v>
      </c>
      <c r="AQ1112" s="13">
        <f t="shared" si="1376"/>
        <v>8.9962721133293159E-6</v>
      </c>
      <c r="AR1112" s="13">
        <f t="shared" si="1377"/>
        <v>1.1234084419056351E-4</v>
      </c>
      <c r="AS1112" s="13">
        <f t="shared" si="1378"/>
        <v>1.1491174738852418E-4</v>
      </c>
      <c r="AT1112" s="13">
        <f t="shared" si="1379"/>
        <v>5.8770742658319696E-5</v>
      </c>
      <c r="AU1112" s="13">
        <f t="shared" si="1380"/>
        <v>2.0038567399799068E-5</v>
      </c>
      <c r="AV1112" s="13">
        <f t="shared" si="1381"/>
        <v>5.1242867446492097E-6</v>
      </c>
      <c r="AW1112" s="13">
        <f t="shared" si="1382"/>
        <v>1.7354495639463391E-8</v>
      </c>
      <c r="AX1112" s="13">
        <f t="shared" si="1383"/>
        <v>3.1941769729432651E-4</v>
      </c>
      <c r="AY1112" s="13">
        <f t="shared" si="1384"/>
        <v>1.8610436563266686E-4</v>
      </c>
      <c r="AZ1112" s="13">
        <f t="shared" si="1385"/>
        <v>5.4215585424534542E-5</v>
      </c>
      <c r="BA1112" s="13">
        <f t="shared" si="1386"/>
        <v>1.0529323848055799E-5</v>
      </c>
      <c r="BB1112" s="13">
        <f t="shared" si="1387"/>
        <v>1.533691739595216E-6</v>
      </c>
      <c r="BC1112" s="13">
        <f t="shared" si="1388"/>
        <v>1.7871691561937686E-7</v>
      </c>
      <c r="BD1112" s="13">
        <f t="shared" si="1389"/>
        <v>1.0908976824504847E-5</v>
      </c>
      <c r="BE1112" s="13">
        <f t="shared" si="1390"/>
        <v>1.1158627106258332E-5</v>
      </c>
      <c r="BF1112" s="13">
        <f t="shared" si="1391"/>
        <v>5.706995298441971E-6</v>
      </c>
      <c r="BG1112" s="13">
        <f t="shared" si="1392"/>
        <v>1.9458663403835142E-6</v>
      </c>
      <c r="BH1112" s="13">
        <f t="shared" si="1393"/>
        <v>4.9759929918873811E-7</v>
      </c>
      <c r="BI1112" s="13">
        <f t="shared" si="1394"/>
        <v>1.0179735675136757E-7</v>
      </c>
      <c r="BJ1112" s="14">
        <f t="shared" si="1395"/>
        <v>0.45465731073313703</v>
      </c>
      <c r="BK1112" s="14">
        <f t="shared" si="1396"/>
        <v>0.339687044254187</v>
      </c>
      <c r="BL1112" s="14">
        <f t="shared" si="1397"/>
        <v>0.19912469065341912</v>
      </c>
      <c r="BM1112" s="14">
        <f t="shared" si="1398"/>
        <v>0.21797097871105783</v>
      </c>
      <c r="BN1112" s="14">
        <f t="shared" si="1399"/>
        <v>0.7819306770113611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1.3737373737373699</v>
      </c>
      <c r="F1113" s="10">
        <f>VLOOKUP(B1113,home!$B$2:$E$405,3,FALSE)</f>
        <v>2.33</v>
      </c>
      <c r="G1113" s="10">
        <f>VLOOKUP(C1113,away!$B$2:$E$405,4,FALSE)</f>
        <v>1.33</v>
      </c>
      <c r="H1113" s="10">
        <f>VLOOKUP(A1113,away!$A$2:$E$405,3,FALSE)</f>
        <v>1.1818181818181801</v>
      </c>
      <c r="I1113" s="10">
        <f>VLOOKUP(C1113,away!$B$2:$E$405,3,FALSE)</f>
        <v>0.49</v>
      </c>
      <c r="J1113" s="10">
        <f>VLOOKUP(B1113,home!$B$2:$E$405,4,FALSE)</f>
        <v>0.34</v>
      </c>
      <c r="K1113" s="12">
        <f t="shared" si="1344"/>
        <v>4.2570747474747366</v>
      </c>
      <c r="L1113" s="12">
        <f t="shared" si="1345"/>
        <v>0.19689090909090881</v>
      </c>
      <c r="M1113" s="13">
        <f t="shared" si="1346"/>
        <v>1.1632345494436662E-2</v>
      </c>
      <c r="N1113" s="13">
        <f t="shared" si="1347"/>
        <v>4.9519764258267845E-2</v>
      </c>
      <c r="O1113" s="13">
        <f t="shared" si="1348"/>
        <v>2.2903030792591722E-3</v>
      </c>
      <c r="P1113" s="13">
        <f t="shared" si="1349"/>
        <v>9.7499914027778505E-3</v>
      </c>
      <c r="Q1113" s="13">
        <f t="shared" si="1350"/>
        <v>0.10540466896238705</v>
      </c>
      <c r="R1113" s="13">
        <f t="shared" si="1351"/>
        <v>2.2546992768452306E-4</v>
      </c>
      <c r="S1113" s="13">
        <f t="shared" si="1352"/>
        <v>2.0430602839235416E-3</v>
      </c>
      <c r="T1113" s="13">
        <f t="shared" si="1353"/>
        <v>2.0753221094430688E-2</v>
      </c>
      <c r="U1113" s="13">
        <f t="shared" si="1354"/>
        <v>9.598423354607381E-4</v>
      </c>
      <c r="V1113" s="13">
        <f t="shared" si="1355"/>
        <v>1.9027231928551064E-4</v>
      </c>
      <c r="W1113" s="13">
        <f t="shared" si="1356"/>
        <v>0.14957185150190402</v>
      </c>
      <c r="X1113" s="13">
        <f t="shared" si="1357"/>
        <v>2.9449337816620302E-2</v>
      </c>
      <c r="Y1113" s="13">
        <f t="shared" si="1358"/>
        <v>2.8991534474198254E-3</v>
      </c>
      <c r="Z1113" s="13">
        <f t="shared" si="1359"/>
        <v>1.4797659678155745E-5</v>
      </c>
      <c r="AA1113" s="13">
        <f t="shared" si="1360"/>
        <v>6.2994743337601962E-5</v>
      </c>
      <c r="AB1113" s="13">
        <f t="shared" si="1361"/>
        <v>1.3408666554307885E-4</v>
      </c>
      <c r="AC1113" s="13">
        <f t="shared" si="1362"/>
        <v>9.9676451650893632E-6</v>
      </c>
      <c r="AD1113" s="13">
        <f t="shared" si="1363"/>
        <v>0.15918463799044924</v>
      </c>
      <c r="AE1113" s="13">
        <f t="shared" si="1364"/>
        <v>3.1342008087246777E-2</v>
      </c>
      <c r="AF1113" s="13">
        <f t="shared" si="1365"/>
        <v>3.0854782325163165E-3</v>
      </c>
      <c r="AG1113" s="13">
        <f t="shared" si="1366"/>
        <v>2.0250087139344947E-4</v>
      </c>
      <c r="AH1113" s="13">
        <f t="shared" si="1367"/>
        <v>7.2838116661249213E-7</v>
      </c>
      <c r="AI1113" s="13">
        <f t="shared" si="1368"/>
        <v>3.1007730709222287E-6</v>
      </c>
      <c r="AJ1113" s="13">
        <f t="shared" si="1369"/>
        <v>6.6001113689363554E-6</v>
      </c>
      <c r="AK1113" s="13">
        <f t="shared" si="1370"/>
        <v>9.3657224797399585E-6</v>
      </c>
      <c r="AL1113" s="13">
        <f t="shared" si="1371"/>
        <v>3.3418696070209178E-7</v>
      </c>
      <c r="AM1113" s="13">
        <f t="shared" si="1372"/>
        <v>0.13553218051500981</v>
      </c>
      <c r="AN1113" s="13">
        <f t="shared" si="1373"/>
        <v>2.6685054232673443E-2</v>
      </c>
      <c r="AO1113" s="13">
        <f t="shared" si="1374"/>
        <v>2.6270222935056392E-3</v>
      </c>
      <c r="AP1113" s="13">
        <f t="shared" si="1375"/>
        <v>1.7241226919013659E-4</v>
      </c>
      <c r="AQ1113" s="13">
        <f t="shared" si="1376"/>
        <v>8.4866021048181163E-6</v>
      </c>
      <c r="AR1113" s="13">
        <f t="shared" si="1377"/>
        <v>2.8682326011806054E-8</v>
      </c>
      <c r="AS1113" s="13">
        <f t="shared" si="1378"/>
        <v>1.2210280576369732E-7</v>
      </c>
      <c r="AT1113" s="13">
        <f t="shared" si="1379"/>
        <v>2.5990038550622433E-7</v>
      </c>
      <c r="AU1113" s="13">
        <f t="shared" si="1380"/>
        <v>3.6880512266583218E-7</v>
      </c>
      <c r="AV1113" s="13">
        <f t="shared" si="1381"/>
        <v>3.9250774361000928E-7</v>
      </c>
      <c r="AW1113" s="13">
        <f t="shared" si="1382"/>
        <v>7.7807944029005495E-9</v>
      </c>
      <c r="AX1113" s="13">
        <f t="shared" si="1383"/>
        <v>9.6161770523439258E-2</v>
      </c>
      <c r="AY1113" s="13">
        <f t="shared" si="1384"/>
        <v>1.8933378418151316E-2</v>
      </c>
      <c r="AZ1113" s="13">
        <f t="shared" si="1385"/>
        <v>1.8639050444560028E-3</v>
      </c>
      <c r="BA1113" s="13">
        <f t="shared" si="1386"/>
        <v>1.2232865288735778E-4</v>
      </c>
      <c r="BB1113" s="13">
        <f t="shared" si="1387"/>
        <v>6.0213499187145226E-6</v>
      </c>
      <c r="BC1113" s="13">
        <f t="shared" si="1388"/>
        <v>2.3710981189003441E-7</v>
      </c>
      <c r="BD1113" s="13">
        <f t="shared" si="1389"/>
        <v>9.4121487388438668E-10</v>
      </c>
      <c r="BE1113" s="13">
        <f t="shared" si="1390"/>
        <v>4.0068220715608418E-9</v>
      </c>
      <c r="BF1113" s="13">
        <f t="shared" si="1391"/>
        <v>8.528670529233035E-9</v>
      </c>
      <c r="BG1113" s="13">
        <f t="shared" si="1392"/>
        <v>1.2102395979843318E-8</v>
      </c>
      <c r="BH1113" s="13">
        <f t="shared" si="1393"/>
        <v>1.2880201077432693E-8</v>
      </c>
      <c r="BI1113" s="13">
        <f t="shared" si="1394"/>
        <v>1.0966395749827123E-8</v>
      </c>
      <c r="BJ1113" s="14">
        <f t="shared" si="1395"/>
        <v>0.83352541927378387</v>
      </c>
      <c r="BK1113" s="14">
        <f t="shared" si="1396"/>
        <v>4.2559349750700665E-2</v>
      </c>
      <c r="BL1113" s="14">
        <f t="shared" si="1397"/>
        <v>3.6937131634551643E-3</v>
      </c>
      <c r="BM1113" s="14">
        <f t="shared" si="1398"/>
        <v>0.68203736608544807</v>
      </c>
      <c r="BN1113" s="14">
        <f t="shared" si="1399"/>
        <v>0.1788225431248131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1.3737373737373699</v>
      </c>
      <c r="F1114" s="10">
        <f>VLOOKUP(B1114,home!$B$2:$E$405,3,FALSE)</f>
        <v>0.73</v>
      </c>
      <c r="G1114" s="10">
        <f>VLOOKUP(C1114,away!$B$2:$E$405,4,FALSE)</f>
        <v>0.44</v>
      </c>
      <c r="H1114" s="10">
        <f>VLOOKUP(A1114,away!$A$2:$E$405,3,FALSE)</f>
        <v>1.1818181818181801</v>
      </c>
      <c r="I1114" s="10">
        <f>VLOOKUP(C1114,away!$B$2:$E$405,3,FALSE)</f>
        <v>1.1599999999999999</v>
      </c>
      <c r="J1114" s="10">
        <f>VLOOKUP(B1114,home!$B$2:$E$405,4,FALSE)</f>
        <v>0.85</v>
      </c>
      <c r="K1114" s="12">
        <f t="shared" si="1344"/>
        <v>0.44124444444444316</v>
      </c>
      <c r="L1114" s="12">
        <f t="shared" si="1345"/>
        <v>1.1652727272727255</v>
      </c>
      <c r="M1114" s="13">
        <f t="shared" si="1346"/>
        <v>0.20058500204716137</v>
      </c>
      <c r="N1114" s="13">
        <f t="shared" si="1347"/>
        <v>8.8507017792187198E-2</v>
      </c>
      <c r="O1114" s="13">
        <f t="shared" si="1348"/>
        <v>0.23373623238550095</v>
      </c>
      <c r="P1114" s="13">
        <f t="shared" si="1349"/>
        <v>0.10313481400547762</v>
      </c>
      <c r="Q1114" s="13">
        <f t="shared" si="1350"/>
        <v>1.9526614947574045E-2</v>
      </c>
      <c r="R1114" s="13">
        <f t="shared" si="1351"/>
        <v>0.13618322848715214</v>
      </c>
      <c r="S1114" s="13">
        <f t="shared" si="1352"/>
        <v>1.3257209850419864E-2</v>
      </c>
      <c r="T1114" s="13">
        <f t="shared" si="1353"/>
        <v>2.2753831854363974E-2</v>
      </c>
      <c r="U1114" s="13">
        <f t="shared" si="1354"/>
        <v>6.0090092996464103E-2</v>
      </c>
      <c r="V1114" s="13">
        <f t="shared" si="1355"/>
        <v>7.5738457135115481E-4</v>
      </c>
      <c r="W1114" s="13">
        <f t="shared" si="1356"/>
        <v>2.8720034548076227E-3</v>
      </c>
      <c r="X1114" s="13">
        <f t="shared" si="1357"/>
        <v>3.3466672985203684E-3</v>
      </c>
      <c r="Y1114" s="13">
        <f t="shared" si="1358"/>
        <v>1.9498900651106373E-3</v>
      </c>
      <c r="Z1114" s="13">
        <f t="shared" si="1359"/>
        <v>5.2896867356009493E-2</v>
      </c>
      <c r="AA1114" s="13">
        <f t="shared" si="1360"/>
        <v>2.3340448849353806E-2</v>
      </c>
      <c r="AB1114" s="13">
        <f t="shared" si="1361"/>
        <v>5.1494216928085314E-3</v>
      </c>
      <c r="AC1114" s="13">
        <f t="shared" si="1362"/>
        <v>2.433903211222952E-5</v>
      </c>
      <c r="AD1114" s="13">
        <f t="shared" si="1363"/>
        <v>3.1681389221477769E-4</v>
      </c>
      <c r="AE1114" s="13">
        <f t="shared" si="1364"/>
        <v>3.6917458821900128E-4</v>
      </c>
      <c r="AF1114" s="13">
        <f t="shared" si="1365"/>
        <v>2.1509453962687054E-4</v>
      </c>
      <c r="AG1114" s="13">
        <f t="shared" si="1366"/>
        <v>8.3547933604158234E-5</v>
      </c>
      <c r="AH1114" s="13">
        <f t="shared" si="1367"/>
        <v>1.54098192220302E-2</v>
      </c>
      <c r="AI1114" s="13">
        <f t="shared" si="1368"/>
        <v>6.7994971216140156E-3</v>
      </c>
      <c r="AJ1114" s="13">
        <f t="shared" si="1369"/>
        <v>1.5001201649640834E-3</v>
      </c>
      <c r="AK1114" s="13">
        <f t="shared" si="1370"/>
        <v>2.2063989626316111E-4</v>
      </c>
      <c r="AL1114" s="13">
        <f t="shared" si="1371"/>
        <v>5.0057611971964756E-7</v>
      </c>
      <c r="AM1114" s="13">
        <f t="shared" si="1372"/>
        <v>2.7958473972518266E-5</v>
      </c>
      <c r="AN1114" s="13">
        <f t="shared" si="1373"/>
        <v>3.2579247216339868E-5</v>
      </c>
      <c r="AO1114" s="13">
        <f t="shared" si="1374"/>
        <v>1.8981854128138358E-5</v>
      </c>
      <c r="AP1114" s="13">
        <f t="shared" si="1375"/>
        <v>7.3730123095296082E-6</v>
      </c>
      <c r="AQ1114" s="13">
        <f t="shared" si="1376"/>
        <v>2.1478925405352361E-6</v>
      </c>
      <c r="AR1114" s="13">
        <f t="shared" si="1377"/>
        <v>3.5913284143269599E-3</v>
      </c>
      <c r="AS1114" s="13">
        <f t="shared" si="1378"/>
        <v>1.5846537109972421E-3</v>
      </c>
      <c r="AT1114" s="13">
        <f t="shared" si="1379"/>
        <v>3.4960982317290166E-4</v>
      </c>
      <c r="AU1114" s="13">
        <f t="shared" si="1380"/>
        <v>5.1421130732748995E-5</v>
      </c>
      <c r="AV1114" s="13">
        <f t="shared" si="1381"/>
        <v>5.6723220657192273E-6</v>
      </c>
      <c r="AW1114" s="13">
        <f t="shared" si="1382"/>
        <v>7.1494800591559274E-9</v>
      </c>
      <c r="AX1114" s="13">
        <f t="shared" si="1383"/>
        <v>2.056086885919707E-6</v>
      </c>
      <c r="AY1114" s="13">
        <f t="shared" si="1384"/>
        <v>2.3959019730653419E-6</v>
      </c>
      <c r="AZ1114" s="13">
        <f t="shared" si="1385"/>
        <v>1.3959396132159778E-6</v>
      </c>
      <c r="BA1114" s="13">
        <f t="shared" si="1386"/>
        <v>5.4221678673340526E-7</v>
      </c>
      <c r="BB1114" s="13">
        <f t="shared" si="1387"/>
        <v>1.5795760846247226E-7</v>
      </c>
      <c r="BC1114" s="13">
        <f t="shared" si="1388"/>
        <v>3.6812738641308473E-8</v>
      </c>
      <c r="BD1114" s="13">
        <f t="shared" si="1389"/>
        <v>6.9747950931580132E-4</v>
      </c>
      <c r="BE1114" s="13">
        <f t="shared" si="1390"/>
        <v>3.0775895859943355E-4</v>
      </c>
      <c r="BF1114" s="13">
        <f t="shared" si="1391"/>
        <v>6.789846535500371E-5</v>
      </c>
      <c r="BG1114" s="13">
        <f t="shared" si="1392"/>
        <v>9.9866068747329609E-6</v>
      </c>
      <c r="BH1114" s="13">
        <f t="shared" si="1393"/>
        <v>1.1016337005816504E-6</v>
      </c>
      <c r="BI1114" s="13">
        <f t="shared" si="1394"/>
        <v>9.7217950038885305E-8</v>
      </c>
      <c r="BJ1114" s="14">
        <f t="shared" si="1395"/>
        <v>0.1400362817620017</v>
      </c>
      <c r="BK1114" s="14">
        <f t="shared" si="1396"/>
        <v>0.31776164598461498</v>
      </c>
      <c r="BL1114" s="14">
        <f t="shared" si="1397"/>
        <v>0.4890965086092422</v>
      </c>
      <c r="BM1114" s="14">
        <f t="shared" si="1398"/>
        <v>0.2181160052943221</v>
      </c>
      <c r="BN1114" s="14">
        <f t="shared" si="1399"/>
        <v>0.78167290966505332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1.41772151898734</v>
      </c>
      <c r="F1115" s="10">
        <f>VLOOKUP(B1115,home!$B$2:$E$405,3,FALSE)</f>
        <v>0.6</v>
      </c>
      <c r="G1115" s="10">
        <f>VLOOKUP(C1115,away!$B$2:$E$405,4,FALSE)</f>
        <v>1.41</v>
      </c>
      <c r="H1115" s="10">
        <f>VLOOKUP(A1115,away!$A$2:$E$405,3,FALSE)</f>
        <v>1.21518987341772</v>
      </c>
      <c r="I1115" s="10">
        <f>VLOOKUP(C1115,away!$B$2:$E$405,3,FALSE)</f>
        <v>0.35</v>
      </c>
      <c r="J1115" s="10">
        <f>VLOOKUP(B1115,home!$B$2:$E$405,4,FALSE)</f>
        <v>0.47</v>
      </c>
      <c r="K1115" s="12">
        <f t="shared" si="1344"/>
        <v>1.1993924050632894</v>
      </c>
      <c r="L1115" s="12">
        <f t="shared" si="1345"/>
        <v>0.1998987341772149</v>
      </c>
      <c r="M1115" s="13">
        <f t="shared" si="1346"/>
        <v>0.24677182882285953</v>
      </c>
      <c r="N1115" s="13">
        <f t="shared" si="1347"/>
        <v>0.29597625727371579</v>
      </c>
      <c r="O1115" s="13">
        <f t="shared" si="1348"/>
        <v>4.9329376212285975E-2</v>
      </c>
      <c r="P1115" s="13">
        <f t="shared" si="1349"/>
        <v>5.9165279175525484E-2</v>
      </c>
      <c r="Q1115" s="13">
        <f t="shared" si="1350"/>
        <v>0.17749583752657649</v>
      </c>
      <c r="R1115" s="13">
        <f t="shared" si="1351"/>
        <v>4.9304399312937912E-3</v>
      </c>
      <c r="S1115" s="13">
        <f t="shared" si="1352"/>
        <v>3.5463228082151352E-3</v>
      </c>
      <c r="T1115" s="13">
        <f t="shared" si="1353"/>
        <v>3.5481193243287239E-2</v>
      </c>
      <c r="U1115" s="13">
        <f t="shared" si="1354"/>
        <v>5.9135322072145389E-3</v>
      </c>
      <c r="V1115" s="13">
        <f t="shared" si="1355"/>
        <v>9.4472866784336634E-5</v>
      </c>
      <c r="W1115" s="13">
        <f t="shared" si="1356"/>
        <v>7.0962386486574491E-2</v>
      </c>
      <c r="X1115" s="13">
        <f t="shared" si="1357"/>
        <v>1.4185291232860541E-2</v>
      </c>
      <c r="Y1115" s="13">
        <f t="shared" si="1358"/>
        <v>1.4178108806919833E-3</v>
      </c>
      <c r="Z1115" s="13">
        <f t="shared" si="1359"/>
        <v>3.2852956706747467E-4</v>
      </c>
      <c r="AA1115" s="13">
        <f t="shared" si="1360"/>
        <v>3.940358675794596E-4</v>
      </c>
      <c r="AB1115" s="13">
        <f t="shared" si="1361"/>
        <v>2.3630181344866402E-4</v>
      </c>
      <c r="AC1115" s="13">
        <f t="shared" si="1362"/>
        <v>1.4156583341761415E-6</v>
      </c>
      <c r="AD1115" s="13">
        <f t="shared" si="1363"/>
        <v>2.1277936849290826E-2</v>
      </c>
      <c r="AE1115" s="13">
        <f t="shared" si="1364"/>
        <v>4.253432642075952E-3</v>
      </c>
      <c r="AF1115" s="13">
        <f t="shared" si="1365"/>
        <v>4.2512790052951486E-4</v>
      </c>
      <c r="AG1115" s="13">
        <f t="shared" si="1366"/>
        <v>2.8327509726422334E-5</v>
      </c>
      <c r="AH1115" s="13">
        <f t="shared" si="1367"/>
        <v>1.6418161149144147E-5</v>
      </c>
      <c r="AI1115" s="13">
        <f t="shared" si="1368"/>
        <v>1.9691817787388655E-5</v>
      </c>
      <c r="AJ1115" s="13">
        <f t="shared" si="1369"/>
        <v>1.1809108348042072E-5</v>
      </c>
      <c r="AK1115" s="13">
        <f t="shared" si="1370"/>
        <v>4.7212516210703839E-6</v>
      </c>
      <c r="AL1115" s="13">
        <f t="shared" si="1371"/>
        <v>1.3576561142854703E-8</v>
      </c>
      <c r="AM1115" s="13">
        <f t="shared" si="1372"/>
        <v>5.1041191704911367E-3</v>
      </c>
      <c r="AN1115" s="13">
        <f t="shared" si="1373"/>
        <v>1.0203069612708343E-3</v>
      </c>
      <c r="AO1115" s="13">
        <f t="shared" si="1374"/>
        <v>1.0197903501512022E-4</v>
      </c>
      <c r="AP1115" s="13">
        <f t="shared" si="1375"/>
        <v>6.7951600040454737E-6</v>
      </c>
      <c r="AQ1115" s="13">
        <f t="shared" si="1376"/>
        <v>3.3958597083508203E-7</v>
      </c>
      <c r="AR1115" s="13">
        <f t="shared" si="1377"/>
        <v>6.5639392624628856E-7</v>
      </c>
      <c r="AS1115" s="13">
        <f t="shared" si="1378"/>
        <v>7.8727388986947128E-7</v>
      </c>
      <c r="AT1115" s="13">
        <f t="shared" si="1379"/>
        <v>4.7212516210703834E-7</v>
      </c>
      <c r="AU1115" s="13">
        <f t="shared" si="1380"/>
        <v>1.8875444455681873E-7</v>
      </c>
      <c r="AV1115" s="13">
        <f t="shared" si="1381"/>
        <v>5.6597661805847065E-8</v>
      </c>
      <c r="AW1115" s="13">
        <f t="shared" si="1382"/>
        <v>9.041877471412808E-11</v>
      </c>
      <c r="AX1115" s="13">
        <f t="shared" si="1383"/>
        <v>1.0203069612708341E-3</v>
      </c>
      <c r="AY1115" s="13">
        <f t="shared" si="1384"/>
        <v>2.0395807003024038E-4</v>
      </c>
      <c r="AZ1115" s="13">
        <f t="shared" si="1385"/>
        <v>2.0385480012136402E-5</v>
      </c>
      <c r="BA1115" s="13">
        <f t="shared" si="1386"/>
        <v>1.3583438833403283E-6</v>
      </c>
      <c r="BB1115" s="13">
        <f t="shared" si="1387"/>
        <v>6.7882805714273497E-8</v>
      </c>
      <c r="BC1115" s="13">
        <f t="shared" si="1388"/>
        <v>2.7139373869362165E-9</v>
      </c>
      <c r="BD1115" s="13">
        <f t="shared" si="1389"/>
        <v>2.1868719163040894E-8</v>
      </c>
      <c r="BE1115" s="13">
        <f t="shared" si="1390"/>
        <v>2.6229175672613259E-8</v>
      </c>
      <c r="BF1115" s="13">
        <f t="shared" si="1391"/>
        <v>1.5729537046401574E-8</v>
      </c>
      <c r="BG1115" s="13">
        <f t="shared" si="1392"/>
        <v>6.2886290895385651E-9</v>
      </c>
      <c r="BH1115" s="13">
        <f t="shared" si="1393"/>
        <v>1.8856334920631571E-9</v>
      </c>
      <c r="BI1115" s="13">
        <f t="shared" si="1394"/>
        <v>4.523228978227033E-10</v>
      </c>
      <c r="BJ1115" s="14">
        <f t="shared" si="1395"/>
        <v>0.6289832209100209</v>
      </c>
      <c r="BK1115" s="14">
        <f t="shared" si="1396"/>
        <v>0.30978329097831009</v>
      </c>
      <c r="BL1115" s="14">
        <f t="shared" si="1397"/>
        <v>6.0858559969830014E-2</v>
      </c>
      <c r="BM1115" s="14">
        <f t="shared" si="1398"/>
        <v>0.16608062450335986</v>
      </c>
      <c r="BN1115" s="14">
        <f t="shared" si="1399"/>
        <v>0.83366901894225709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1.41772151898734</v>
      </c>
      <c r="F1116" s="10">
        <f>VLOOKUP(B1116,home!$B$2:$E$405,3,FALSE)</f>
        <v>0.56000000000000005</v>
      </c>
      <c r="G1116" s="10">
        <f>VLOOKUP(C1116,away!$B$2:$E$405,4,FALSE)</f>
        <v>0.81</v>
      </c>
      <c r="H1116" s="10">
        <f>VLOOKUP(A1116,away!$A$2:$E$405,3,FALSE)</f>
        <v>1.21518987341772</v>
      </c>
      <c r="I1116" s="10">
        <f>VLOOKUP(C1116,away!$B$2:$E$405,3,FALSE)</f>
        <v>1.21</v>
      </c>
      <c r="J1116" s="10">
        <f>VLOOKUP(B1116,home!$B$2:$E$405,4,FALSE)</f>
        <v>0.99</v>
      </c>
      <c r="K1116" s="12">
        <f t="shared" si="1344"/>
        <v>0.64307848101265752</v>
      </c>
      <c r="L1116" s="12">
        <f t="shared" si="1345"/>
        <v>1.4556759493670868</v>
      </c>
      <c r="M1116" s="13">
        <f t="shared" si="1346"/>
        <v>0.12260905129139667</v>
      </c>
      <c r="N1116" s="13">
        <f t="shared" si="1347"/>
        <v>7.884724246287439E-2</v>
      </c>
      <c r="O1116" s="13">
        <f t="shared" si="1348"/>
        <v>0.17847904713960169</v>
      </c>
      <c r="P1116" s="13">
        <f t="shared" si="1349"/>
        <v>0.11477603452712155</v>
      </c>
      <c r="Q1116" s="13">
        <f t="shared" si="1350"/>
        <v>2.5352482457530984E-2</v>
      </c>
      <c r="R1116" s="13">
        <f t="shared" si="1351"/>
        <v>0.12990382819353638</v>
      </c>
      <c r="S1116" s="13">
        <f t="shared" si="1352"/>
        <v>2.686085970615322E-2</v>
      </c>
      <c r="T1116" s="13">
        <f t="shared" si="1353"/>
        <v>3.6904998970178828E-2</v>
      </c>
      <c r="U1116" s="13">
        <f t="shared" si="1354"/>
        <v>8.3538356512428621E-2</v>
      </c>
      <c r="V1116" s="13">
        <f t="shared" si="1355"/>
        <v>2.7938692839736172E-3</v>
      </c>
      <c r="W1116" s="13">
        <f t="shared" si="1356"/>
        <v>5.4345453028963571E-3</v>
      </c>
      <c r="X1116" s="13">
        <f t="shared" si="1357"/>
        <v>7.9109368931720974E-3</v>
      </c>
      <c r="Y1116" s="13">
        <f t="shared" si="1358"/>
        <v>5.7578802861757037E-3</v>
      </c>
      <c r="Z1116" s="13">
        <f t="shared" si="1359"/>
        <v>6.3032626144015017E-2</v>
      </c>
      <c r="AA1116" s="13">
        <f t="shared" si="1360"/>
        <v>4.0534925474931899E-2</v>
      </c>
      <c r="AB1116" s="13">
        <f t="shared" si="1361"/>
        <v>1.3033569151190241E-2</v>
      </c>
      <c r="AC1116" s="13">
        <f t="shared" si="1362"/>
        <v>1.6346123819169925E-4</v>
      </c>
      <c r="AD1116" s="13">
        <f t="shared" si="1363"/>
        <v>8.7370978459526546E-4</v>
      </c>
      <c r="AE1116" s="13">
        <f t="shared" si="1364"/>
        <v>1.271838320162026E-3</v>
      </c>
      <c r="AF1116" s="13">
        <f t="shared" si="1365"/>
        <v>9.2569222707164923E-4</v>
      </c>
      <c r="AG1116" s="13">
        <f t="shared" si="1366"/>
        <v>4.4916930382141868E-4</v>
      </c>
      <c r="AH1116" s="13">
        <f t="shared" si="1367"/>
        <v>2.2938769475822424E-2</v>
      </c>
      <c r="AI1116" s="13">
        <f t="shared" si="1368"/>
        <v>1.47514290308114E-2</v>
      </c>
      <c r="AJ1116" s="13">
        <f t="shared" si="1369"/>
        <v>4.7431632869501068E-3</v>
      </c>
      <c r="AK1116" s="13">
        <f t="shared" si="1370"/>
        <v>1.0167420805889595E-3</v>
      </c>
      <c r="AL1116" s="13">
        <f t="shared" si="1371"/>
        <v>6.1207333458432813E-6</v>
      </c>
      <c r="AM1116" s="13">
        <f t="shared" si="1372"/>
        <v>1.1237279222468394E-4</v>
      </c>
      <c r="AN1116" s="13">
        <f t="shared" si="1373"/>
        <v>1.6357837100469718E-4</v>
      </c>
      <c r="AO1116" s="13">
        <f t="shared" si="1374"/>
        <v>1.1905855025409209E-4</v>
      </c>
      <c r="AP1116" s="13">
        <f t="shared" si="1375"/>
        <v>5.7770222723798176E-5</v>
      </c>
      <c r="AQ1116" s="13">
        <f t="shared" si="1376"/>
        <v>2.1023680952153241E-5</v>
      </c>
      <c r="AR1116" s="13">
        <f t="shared" si="1377"/>
        <v>6.6782830068061122E-3</v>
      </c>
      <c r="AS1116" s="13">
        <f t="shared" si="1378"/>
        <v>4.2946600917895175E-3</v>
      </c>
      <c r="AT1116" s="13">
        <f t="shared" si="1379"/>
        <v>1.3809017441468417E-3</v>
      </c>
      <c r="AU1116" s="13">
        <f t="shared" si="1380"/>
        <v>2.9600939868456016E-4</v>
      </c>
      <c r="AV1116" s="13">
        <f t="shared" si="1381"/>
        <v>4.7589318617884261E-5</v>
      </c>
      <c r="AW1116" s="13">
        <f t="shared" si="1382"/>
        <v>1.591584286338691E-7</v>
      </c>
      <c r="AX1116" s="13">
        <f t="shared" si="1383"/>
        <v>1.204408742183345E-5</v>
      </c>
      <c r="AY1116" s="13">
        <f t="shared" si="1384"/>
        <v>1.7532288392037594E-5</v>
      </c>
      <c r="AZ1116" s="13">
        <f t="shared" si="1385"/>
        <v>1.2760665274828444E-5</v>
      </c>
      <c r="BA1116" s="13">
        <f t="shared" si="1386"/>
        <v>6.191797846163838E-6</v>
      </c>
      <c r="BB1116" s="13">
        <f t="shared" si="1387"/>
        <v>2.2533128020009069E-6</v>
      </c>
      <c r="BC1116" s="13">
        <f t="shared" si="1388"/>
        <v>6.5601865045473614E-7</v>
      </c>
      <c r="BD1116" s="13">
        <f t="shared" si="1389"/>
        <v>1.6202359926790976E-3</v>
      </c>
      <c r="BE1116" s="13">
        <f t="shared" si="1390"/>
        <v>1.0419389010541094E-3</v>
      </c>
      <c r="BF1116" s="13">
        <f t="shared" si="1391"/>
        <v>3.3502424289893714E-4</v>
      </c>
      <c r="BG1116" s="13">
        <f t="shared" si="1392"/>
        <v>7.1815627075288047E-5</v>
      </c>
      <c r="BH1116" s="13">
        <f t="shared" si="1393"/>
        <v>1.1545771093136927E-5</v>
      </c>
      <c r="BI1116" s="13">
        <f t="shared" si="1394"/>
        <v>1.4849673873388697E-6</v>
      </c>
      <c r="BJ1116" s="14">
        <f t="shared" si="1395"/>
        <v>0.16425373779602553</v>
      </c>
      <c r="BK1116" s="14">
        <f t="shared" si="1396"/>
        <v>0.26722692906857465</v>
      </c>
      <c r="BL1116" s="14">
        <f t="shared" si="1397"/>
        <v>0.50471931940809456</v>
      </c>
      <c r="BM1116" s="14">
        <f t="shared" si="1398"/>
        <v>0.34924755321468476</v>
      </c>
      <c r="BN1116" s="14">
        <f t="shared" si="1399"/>
        <v>0.64996768607206168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1.41772151898734</v>
      </c>
      <c r="F1117" s="10">
        <f>VLOOKUP(B1117,home!$B$2:$E$405,3,FALSE)</f>
        <v>1.41</v>
      </c>
      <c r="G1117" s="10">
        <f>VLOOKUP(C1117,away!$B$2:$E$405,4,FALSE)</f>
        <v>0.82</v>
      </c>
      <c r="H1117" s="10">
        <f>VLOOKUP(A1117,away!$A$2:$E$405,3,FALSE)</f>
        <v>1.21518987341772</v>
      </c>
      <c r="I1117" s="10">
        <f>VLOOKUP(C1117,away!$B$2:$E$405,3,FALSE)</f>
        <v>0.82</v>
      </c>
      <c r="J1117" s="10">
        <f>VLOOKUP(B1117,home!$B$2:$E$405,4,FALSE)</f>
        <v>0.82</v>
      </c>
      <c r="K1117" s="12">
        <f t="shared" si="1344"/>
        <v>1.6391696202531623</v>
      </c>
      <c r="L1117" s="12">
        <f t="shared" si="1345"/>
        <v>0.81709367088607487</v>
      </c>
      <c r="M1117" s="13">
        <f t="shared" si="1346"/>
        <v>8.5754793713067282E-2</v>
      </c>
      <c r="N1117" s="13">
        <f t="shared" si="1347"/>
        <v>0.14056665264553672</v>
      </c>
      <c r="O1117" s="13">
        <f t="shared" si="1348"/>
        <v>7.0069699191088242E-2</v>
      </c>
      <c r="P1117" s="13">
        <f t="shared" si="1349"/>
        <v>0.11485612221430939</v>
      </c>
      <c r="Q1117" s="13">
        <f t="shared" si="1350"/>
        <v>0.11520629331862135</v>
      </c>
      <c r="R1117" s="13">
        <f t="shared" si="1351"/>
        <v>2.8626753864964653E-2</v>
      </c>
      <c r="S1117" s="13">
        <f t="shared" si="1352"/>
        <v>3.8458283901446198E-2</v>
      </c>
      <c r="T1117" s="13">
        <f t="shared" si="1353"/>
        <v>9.4134333116890193E-2</v>
      </c>
      <c r="U1117" s="13">
        <f t="shared" si="1354"/>
        <v>4.6924105261914845E-2</v>
      </c>
      <c r="V1117" s="13">
        <f t="shared" si="1355"/>
        <v>5.7232555039000285E-3</v>
      </c>
      <c r="W1117" s="13">
        <f t="shared" si="1356"/>
        <v>6.2947552023286335E-2</v>
      </c>
      <c r="X1117" s="13">
        <f t="shared" si="1357"/>
        <v>5.1434046355999199E-2</v>
      </c>
      <c r="Y1117" s="13">
        <f t="shared" si="1358"/>
        <v>2.1013216872773958E-2</v>
      </c>
      <c r="Z1117" s="13">
        <f t="shared" si="1359"/>
        <v>7.7969131336920357E-3</v>
      </c>
      <c r="AA1117" s="13">
        <f t="shared" si="1360"/>
        <v>1.2780463140500863E-2</v>
      </c>
      <c r="AB1117" s="13">
        <f t="shared" si="1361"/>
        <v>1.0474673456337173E-2</v>
      </c>
      <c r="AC1117" s="13">
        <f t="shared" si="1362"/>
        <v>4.7909197343178175E-4</v>
      </c>
      <c r="AD1117" s="13">
        <f t="shared" si="1363"/>
        <v>2.5795428736469093E-2</v>
      </c>
      <c r="AE1117" s="13">
        <f t="shared" si="1364"/>
        <v>2.1077281558361673E-2</v>
      </c>
      <c r="AF1117" s="13">
        <f t="shared" si="1365"/>
        <v>8.6110566804105532E-3</v>
      </c>
      <c r="AG1117" s="13">
        <f t="shared" si="1366"/>
        <v>2.345346637734906E-3</v>
      </c>
      <c r="AH1117" s="13">
        <f t="shared" si="1367"/>
        <v>1.5927020934970683E-3</v>
      </c>
      <c r="AI1117" s="13">
        <f t="shared" si="1368"/>
        <v>2.6107088857740051E-3</v>
      </c>
      <c r="AJ1117" s="13">
        <f t="shared" si="1369"/>
        <v>2.1396973464428669E-3</v>
      </c>
      <c r="AK1117" s="13">
        <f t="shared" si="1370"/>
        <v>1.1691089622751511E-3</v>
      </c>
      <c r="AL1117" s="13">
        <f t="shared" si="1371"/>
        <v>2.5666971545167627E-5</v>
      </c>
      <c r="AM1117" s="13">
        <f t="shared" si="1372"/>
        <v>8.4566166252451128E-3</v>
      </c>
      <c r="AN1117" s="13">
        <f t="shared" si="1373"/>
        <v>6.9098479215977393E-3</v>
      </c>
      <c r="AO1117" s="13">
        <f t="shared" si="1374"/>
        <v>2.8229965017614049E-3</v>
      </c>
      <c r="AP1117" s="13">
        <f t="shared" si="1375"/>
        <v>7.6888419150759153E-4</v>
      </c>
      <c r="AQ1117" s="13">
        <f t="shared" si="1376"/>
        <v>1.5706260163130239E-4</v>
      </c>
      <c r="AR1117" s="13">
        <f t="shared" si="1377"/>
        <v>2.6027736004069127E-4</v>
      </c>
      <c r="AS1117" s="13">
        <f t="shared" si="1378"/>
        <v>4.2663874141839539E-4</v>
      </c>
      <c r="AT1117" s="13">
        <f t="shared" si="1379"/>
        <v>3.4966663187803925E-4</v>
      </c>
      <c r="AU1117" s="13">
        <f t="shared" si="1380"/>
        <v>1.9105430673024265E-4</v>
      </c>
      <c r="AV1117" s="13">
        <f t="shared" si="1381"/>
        <v>7.8292603852685698E-5</v>
      </c>
      <c r="AW1117" s="13">
        <f t="shared" si="1382"/>
        <v>9.5492193918981481E-7</v>
      </c>
      <c r="AX1117" s="13">
        <f t="shared" si="1383"/>
        <v>2.3103048437049323E-3</v>
      </c>
      <c r="AY1117" s="13">
        <f t="shared" si="1384"/>
        <v>1.8877354656087425E-3</v>
      </c>
      <c r="AZ1117" s="13">
        <f t="shared" si="1385"/>
        <v>7.7122835062804038E-4</v>
      </c>
      <c r="BA1117" s="13">
        <f t="shared" si="1386"/>
        <v>2.1005526803535951E-4</v>
      </c>
      <c r="BB1117" s="13">
        <f t="shared" si="1387"/>
        <v>4.2908707511992559E-5</v>
      </c>
      <c r="BC1117" s="13">
        <f t="shared" si="1388"/>
        <v>7.0120866667901817E-6</v>
      </c>
      <c r="BD1117" s="13">
        <f t="shared" si="1389"/>
        <v>3.5445163927364159E-5</v>
      </c>
      <c r="BE1117" s="13">
        <f t="shared" si="1390"/>
        <v>5.8100635894628575E-5</v>
      </c>
      <c r="BF1117" s="13">
        <f t="shared" si="1391"/>
        <v>4.7618398637932807E-5</v>
      </c>
      <c r="BG1117" s="13">
        <f t="shared" si="1392"/>
        <v>2.6018210804134674E-5</v>
      </c>
      <c r="BH1117" s="13">
        <f t="shared" si="1393"/>
        <v>1.0662065180870032E-5</v>
      </c>
      <c r="BI1117" s="13">
        <f t="shared" si="1394"/>
        <v>3.4953866667282397E-6</v>
      </c>
      <c r="BJ1117" s="14">
        <f t="shared" si="1395"/>
        <v>0.56747586050998289</v>
      </c>
      <c r="BK1117" s="14">
        <f t="shared" si="1396"/>
        <v>0.2471849497433086</v>
      </c>
      <c r="BL1117" s="14">
        <f t="shared" si="1397"/>
        <v>0.17787518170782662</v>
      </c>
      <c r="BM1117" s="14">
        <f t="shared" si="1398"/>
        <v>0.44336580960355293</v>
      </c>
      <c r="BN1117" s="14">
        <f t="shared" si="1399"/>
        <v>0.55508031494758758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1.36029411764706</v>
      </c>
      <c r="F1118" s="10">
        <f>VLOOKUP(B1118,home!$B$2:$E$405,3,FALSE)</f>
        <v>0.84</v>
      </c>
      <c r="G1118" s="10">
        <f>VLOOKUP(C1118,away!$B$2:$E$405,4,FALSE)</f>
        <v>0.74</v>
      </c>
      <c r="H1118" s="10">
        <f>VLOOKUP(A1118,away!$A$2:$E$405,3,FALSE)</f>
        <v>1.0661764705882399</v>
      </c>
      <c r="I1118" s="10">
        <f>VLOOKUP(C1118,away!$B$2:$E$405,3,FALSE)</f>
        <v>0.42</v>
      </c>
      <c r="J1118" s="10">
        <f>VLOOKUP(B1118,home!$B$2:$E$405,4,FALSE)</f>
        <v>0.94</v>
      </c>
      <c r="K1118" s="12">
        <f t="shared" si="1344"/>
        <v>0.84555882352941236</v>
      </c>
      <c r="L1118" s="12">
        <f t="shared" si="1345"/>
        <v>0.42092647058823712</v>
      </c>
      <c r="M1118" s="13">
        <f t="shared" si="1346"/>
        <v>0.28182039894397792</v>
      </c>
      <c r="N1118" s="13">
        <f t="shared" si="1347"/>
        <v>0.23829572497765966</v>
      </c>
      <c r="O1118" s="13">
        <f t="shared" si="1348"/>
        <v>0.11862566586725758</v>
      </c>
      <c r="P1118" s="13">
        <f t="shared" si="1349"/>
        <v>0.10030497847111149</v>
      </c>
      <c r="Q1118" s="13">
        <f t="shared" si="1350"/>
        <v>0.10074652643209914</v>
      </c>
      <c r="R1118" s="13">
        <f t="shared" si="1351"/>
        <v>2.4966341427342123E-2</v>
      </c>
      <c r="S1118" s="13">
        <f t="shared" si="1352"/>
        <v>8.9250891204030146E-3</v>
      </c>
      <c r="T1118" s="13">
        <f t="shared" si="1353"/>
        <v>4.2406879795088032E-2</v>
      </c>
      <c r="U1118" s="13">
        <f t="shared" si="1354"/>
        <v>2.1110510285137035E-2</v>
      </c>
      <c r="V1118" s="13">
        <f t="shared" si="1355"/>
        <v>3.529556315650899E-4</v>
      </c>
      <c r="W1118" s="13">
        <f t="shared" si="1356"/>
        <v>2.83957047882002E-2</v>
      </c>
      <c r="X1118" s="13">
        <f t="shared" si="1357"/>
        <v>1.1952503796362614E-2</v>
      </c>
      <c r="Y1118" s="13">
        <f t="shared" si="1358"/>
        <v>2.5155626188477103E-3</v>
      </c>
      <c r="Z1118" s="13">
        <f t="shared" si="1359"/>
        <v>3.5029979935040038E-3</v>
      </c>
      <c r="AA1118" s="13">
        <f t="shared" si="1360"/>
        <v>2.9619908622131375E-3</v>
      </c>
      <c r="AB1118" s="13">
        <f t="shared" si="1361"/>
        <v>1.252268754378905E-3</v>
      </c>
      <c r="AC1118" s="13">
        <f t="shared" si="1362"/>
        <v>7.8514559179478445E-6</v>
      </c>
      <c r="AD1118" s="13">
        <f t="shared" si="1363"/>
        <v>6.0025596834997648E-3</v>
      </c>
      <c r="AE1118" s="13">
        <f t="shared" si="1364"/>
        <v>2.5266362620708018E-3</v>
      </c>
      <c r="AF1118" s="13">
        <f t="shared" si="1365"/>
        <v>5.317640421268594E-4</v>
      </c>
      <c r="AG1118" s="13">
        <f t="shared" si="1366"/>
        <v>7.4611187146064522E-5</v>
      </c>
      <c r="AH1118" s="13">
        <f t="shared" si="1367"/>
        <v>3.6862614547082911E-4</v>
      </c>
      <c r="AI1118" s="13">
        <f t="shared" si="1368"/>
        <v>3.1169508988649627E-4</v>
      </c>
      <c r="AJ1118" s="13">
        <f t="shared" si="1369"/>
        <v>1.3177826675216011E-4</v>
      </c>
      <c r="AK1118" s="13">
        <f t="shared" si="1370"/>
        <v>3.714209206723386E-5</v>
      </c>
      <c r="AL1118" s="13">
        <f t="shared" si="1371"/>
        <v>1.1177900815805632E-7</v>
      </c>
      <c r="AM1118" s="13">
        <f t="shared" si="1372"/>
        <v>1.0151034608290289E-3</v>
      </c>
      <c r="AN1118" s="13">
        <f t="shared" si="1373"/>
        <v>4.2728391704866789E-4</v>
      </c>
      <c r="AO1118" s="13">
        <f t="shared" si="1374"/>
        <v>8.9927555571206425E-5</v>
      </c>
      <c r="AP1118" s="13">
        <f t="shared" si="1375"/>
        <v>1.2617629525071828E-5</v>
      </c>
      <c r="AQ1118" s="13">
        <f t="shared" si="1376"/>
        <v>1.3277735657946045E-6</v>
      </c>
      <c r="AR1118" s="13">
        <f t="shared" si="1377"/>
        <v>3.1032900475916445E-5</v>
      </c>
      <c r="AS1118" s="13">
        <f t="shared" si="1378"/>
        <v>2.6240142817121254E-5</v>
      </c>
      <c r="AT1118" s="13">
        <f t="shared" si="1379"/>
        <v>1.1093792144844403E-5</v>
      </c>
      <c r="AU1118" s="13">
        <f t="shared" si="1380"/>
        <v>3.1268179448248231E-6</v>
      </c>
      <c r="AV1118" s="13">
        <f t="shared" si="1381"/>
        <v>6.609771257041831E-7</v>
      </c>
      <c r="AW1118" s="13">
        <f t="shared" si="1382"/>
        <v>1.1051158674134495E-9</v>
      </c>
      <c r="AX1118" s="13">
        <f t="shared" si="1383"/>
        <v>1.4305494801653806E-4</v>
      </c>
      <c r="AY1118" s="13">
        <f t="shared" si="1384"/>
        <v>6.0215614368785092E-5</v>
      </c>
      <c r="AZ1118" s="13">
        <f t="shared" si="1385"/>
        <v>1.2673173015277524E-5</v>
      </c>
      <c r="BA1118" s="13">
        <f t="shared" si="1386"/>
        <v>1.7781579961582853E-6</v>
      </c>
      <c r="BB1118" s="13">
        <f t="shared" si="1387"/>
        <v>1.8711844236778974E-7</v>
      </c>
      <c r="BC1118" s="13">
        <f t="shared" si="1388"/>
        <v>1.5752621105568446E-8</v>
      </c>
      <c r="BD1118" s="13">
        <f t="shared" si="1389"/>
        <v>2.177094878240588E-6</v>
      </c>
      <c r="BE1118" s="13">
        <f t="shared" si="1390"/>
        <v>1.8408617839570208E-6</v>
      </c>
      <c r="BF1118" s="13">
        <f t="shared" si="1391"/>
        <v>7.7827846216147681E-7</v>
      </c>
      <c r="BG1118" s="13">
        <f t="shared" si="1392"/>
        <v>2.1936007361451287E-7</v>
      </c>
      <c r="BH1118" s="13">
        <f t="shared" si="1393"/>
        <v>4.6370461443703197E-8</v>
      </c>
      <c r="BI1118" s="13">
        <f t="shared" si="1394"/>
        <v>7.8417905649707319E-9</v>
      </c>
      <c r="BJ1118" s="14">
        <f t="shared" si="1395"/>
        <v>0.43521265868410081</v>
      </c>
      <c r="BK1118" s="14">
        <f t="shared" si="1396"/>
        <v>0.39147160101635242</v>
      </c>
      <c r="BL1118" s="14">
        <f t="shared" si="1397"/>
        <v>0.16984324322846384</v>
      </c>
      <c r="BM1118" s="14">
        <f t="shared" si="1398"/>
        <v>0.13521065029372029</v>
      </c>
      <c r="BN1118" s="14">
        <f t="shared" si="1399"/>
        <v>0.86475963611944795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1.36029411764706</v>
      </c>
      <c r="F1119" s="10">
        <f>VLOOKUP(B1119,home!$B$2:$E$405,3,FALSE)</f>
        <v>0.53</v>
      </c>
      <c r="G1119" s="10">
        <f>VLOOKUP(C1119,away!$B$2:$E$405,4,FALSE)</f>
        <v>0.32</v>
      </c>
      <c r="H1119" s="10">
        <f>VLOOKUP(A1119,away!$A$2:$E$405,3,FALSE)</f>
        <v>1.0661764705882399</v>
      </c>
      <c r="I1119" s="10">
        <f>VLOOKUP(C1119,away!$B$2:$E$405,3,FALSE)</f>
        <v>0.63</v>
      </c>
      <c r="J1119" s="10">
        <f>VLOOKUP(B1119,home!$B$2:$E$405,4,FALSE)</f>
        <v>0.13</v>
      </c>
      <c r="K1119" s="12">
        <f t="shared" si="1344"/>
        <v>0.2307058823529414</v>
      </c>
      <c r="L1119" s="12">
        <f t="shared" si="1345"/>
        <v>8.7319852941176862E-2</v>
      </c>
      <c r="M1119" s="13">
        <f t="shared" si="1346"/>
        <v>0.72758406358377981</v>
      </c>
      <c r="N1119" s="13">
        <f t="shared" si="1347"/>
        <v>0.16785792337503455</v>
      </c>
      <c r="O1119" s="13">
        <f t="shared" si="1348"/>
        <v>6.3532533434479538E-2</v>
      </c>
      <c r="P1119" s="13">
        <f t="shared" si="1349"/>
        <v>1.4657329184119352E-2</v>
      </c>
      <c r="Q1119" s="13">
        <f t="shared" si="1350"/>
        <v>1.9362905161084881E-2</v>
      </c>
      <c r="R1119" s="13">
        <f t="shared" si="1351"/>
        <v>2.7738257382395781E-3</v>
      </c>
      <c r="S1119" s="13">
        <f t="shared" si="1352"/>
        <v>7.3818720600282492E-5</v>
      </c>
      <c r="T1119" s="13">
        <f t="shared" si="1353"/>
        <v>1.6907660311798866E-3</v>
      </c>
      <c r="U1119" s="13">
        <f t="shared" si="1354"/>
        <v>6.3993791443386092E-4</v>
      </c>
      <c r="V1119" s="13">
        <f t="shared" si="1355"/>
        <v>1.6523257386911387E-7</v>
      </c>
      <c r="W1119" s="13">
        <f t="shared" si="1356"/>
        <v>1.4890453733681368E-3</v>
      </c>
      <c r="X1119" s="13">
        <f t="shared" si="1357"/>
        <v>1.3002322302524551E-4</v>
      </c>
      <c r="Y1119" s="13">
        <f t="shared" si="1358"/>
        <v>5.6768043567511409E-6</v>
      </c>
      <c r="Z1119" s="13">
        <f t="shared" si="1359"/>
        <v>8.0736685182510428E-5</v>
      </c>
      <c r="AA1119" s="13">
        <f t="shared" si="1360"/>
        <v>1.8626428193282715E-5</v>
      </c>
      <c r="AB1119" s="13">
        <f t="shared" si="1361"/>
        <v>2.1486132757074962E-6</v>
      </c>
      <c r="AC1119" s="13">
        <f t="shared" si="1362"/>
        <v>2.0804024135797057E-10</v>
      </c>
      <c r="AD1119" s="13">
        <f t="shared" si="1363"/>
        <v>8.5882881681615265E-5</v>
      </c>
      <c r="AE1119" s="13">
        <f t="shared" si="1364"/>
        <v>7.4992805986031379E-6</v>
      </c>
      <c r="AF1119" s="13">
        <f t="shared" si="1365"/>
        <v>3.2741803951732345E-7</v>
      </c>
      <c r="AG1119" s="13">
        <f t="shared" si="1366"/>
        <v>9.5300316869803709E-9</v>
      </c>
      <c r="AH1119" s="13">
        <f t="shared" si="1367"/>
        <v>1.7624788692737271E-6</v>
      </c>
      <c r="AI1119" s="13">
        <f t="shared" si="1368"/>
        <v>4.0661424266420967E-7</v>
      </c>
      <c r="AJ1119" s="13">
        <f t="shared" si="1369"/>
        <v>4.6904148815559752E-8</v>
      </c>
      <c r="AK1119" s="13">
        <f t="shared" si="1370"/>
        <v>3.6070210128357943E-9</v>
      </c>
      <c r="AL1119" s="13">
        <f t="shared" si="1371"/>
        <v>1.6764052176226903E-13</v>
      </c>
      <c r="AM1119" s="13">
        <f t="shared" si="1372"/>
        <v>3.962737199474065E-6</v>
      </c>
      <c r="AN1119" s="13">
        <f t="shared" si="1373"/>
        <v>3.4602562950260644E-7</v>
      </c>
      <c r="AO1119" s="13">
        <f t="shared" si="1374"/>
        <v>1.5107453541022876E-8</v>
      </c>
      <c r="AP1119" s="13">
        <f t="shared" si="1375"/>
        <v>4.3972687383925961E-10</v>
      </c>
      <c r="AQ1119" s="13">
        <f t="shared" si="1376"/>
        <v>9.5992214894819034E-12</v>
      </c>
      <c r="AR1119" s="13">
        <f t="shared" si="1377"/>
        <v>3.0779879135382731E-8</v>
      </c>
      <c r="AS1119" s="13">
        <f t="shared" si="1378"/>
        <v>7.1010991746453645E-9</v>
      </c>
      <c r="AT1119" s="13">
        <f t="shared" si="1379"/>
        <v>8.1913267538115114E-10</v>
      </c>
      <c r="AU1119" s="13">
        <f t="shared" si="1380"/>
        <v>6.2992908879311337E-11</v>
      </c>
      <c r="AV1119" s="13">
        <f t="shared" si="1381"/>
        <v>3.6332086562449891E-12</v>
      </c>
      <c r="AW1119" s="13">
        <f t="shared" si="1382"/>
        <v>9.3809790627266857E-17</v>
      </c>
      <c r="AX1119" s="13">
        <f t="shared" si="1383"/>
        <v>1.5237113035624787E-7</v>
      </c>
      <c r="AY1119" s="13">
        <f t="shared" si="1384"/>
        <v>1.3305024695188456E-8</v>
      </c>
      <c r="AZ1119" s="13">
        <f t="shared" si="1385"/>
        <v>5.8089639988129133E-10</v>
      </c>
      <c r="BA1119" s="13">
        <f t="shared" si="1386"/>
        <v>1.6907929403897804E-11</v>
      </c>
      <c r="BB1119" s="13">
        <f t="shared" si="1387"/>
        <v>3.6909947727203943E-13</v>
      </c>
      <c r="BC1119" s="13">
        <f t="shared" si="1388"/>
        <v>6.4459424152119523E-15</v>
      </c>
      <c r="BD1119" s="13">
        <f t="shared" si="1389"/>
        <v>4.4794908660813563E-10</v>
      </c>
      <c r="BE1119" s="13">
        <f t="shared" si="1390"/>
        <v>1.033444892751241E-10</v>
      </c>
      <c r="BF1119" s="13">
        <f t="shared" si="1391"/>
        <v>1.1921090792265794E-11</v>
      </c>
      <c r="BG1119" s="13">
        <f t="shared" si="1392"/>
        <v>9.1675525661306838E-13</v>
      </c>
      <c r="BH1119" s="13">
        <f t="shared" si="1393"/>
        <v>5.2875207594653791E-14</v>
      </c>
      <c r="BI1119" s="13">
        <f t="shared" si="1394"/>
        <v>2.4397242845439111E-15</v>
      </c>
      <c r="BJ1119" s="14">
        <f t="shared" si="1395"/>
        <v>0.19063454967234433</v>
      </c>
      <c r="BK1119" s="14">
        <f t="shared" si="1396"/>
        <v>0.74231539023430593</v>
      </c>
      <c r="BL1119" s="14">
        <f t="shared" si="1397"/>
        <v>6.6969331063827547E-2</v>
      </c>
      <c r="BM1119" s="14">
        <f t="shared" si="1398"/>
        <v>4.2314138738980761E-3</v>
      </c>
      <c r="BN1119" s="14">
        <f t="shared" si="1399"/>
        <v>0.99576858047673766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1.36029411764706</v>
      </c>
      <c r="F1120" s="10">
        <f>VLOOKUP(B1120,home!$B$2:$E$405,3,FALSE)</f>
        <v>1.26</v>
      </c>
      <c r="G1120" s="10">
        <f>VLOOKUP(C1120,away!$B$2:$E$405,4,FALSE)</f>
        <v>1.05</v>
      </c>
      <c r="H1120" s="10">
        <f>VLOOKUP(A1120,away!$A$2:$E$405,3,FALSE)</f>
        <v>1.0661764705882399</v>
      </c>
      <c r="I1120" s="10">
        <f>VLOOKUP(C1120,away!$B$2:$E$405,3,FALSE)</f>
        <v>0.53</v>
      </c>
      <c r="J1120" s="10">
        <f>VLOOKUP(B1120,home!$B$2:$E$405,4,FALSE)</f>
        <v>1.21</v>
      </c>
      <c r="K1120" s="12">
        <f t="shared" si="1344"/>
        <v>1.7996691176470605</v>
      </c>
      <c r="L1120" s="12">
        <f t="shared" si="1345"/>
        <v>0.6837389705882384</v>
      </c>
      <c r="M1120" s="13">
        <f t="shared" si="1346"/>
        <v>8.3458307079763205E-2</v>
      </c>
      <c r="N1120" s="13">
        <f t="shared" si="1347"/>
        <v>0.15019733786255487</v>
      </c>
      <c r="O1120" s="13">
        <f t="shared" si="1348"/>
        <v>5.7063696969754385E-2</v>
      </c>
      <c r="P1120" s="13">
        <f t="shared" si="1349"/>
        <v>0.10269577317523711</v>
      </c>
      <c r="Q1120" s="13">
        <f t="shared" si="1350"/>
        <v>0.13515275525202081</v>
      </c>
      <c r="R1120" s="13">
        <f t="shared" si="1351"/>
        <v>1.950833671202952E-2</v>
      </c>
      <c r="S1120" s="13">
        <f t="shared" si="1352"/>
        <v>3.1591887605568941E-2</v>
      </c>
      <c r="T1120" s="13">
        <f t="shared" si="1353"/>
        <v>9.2409205748180845E-2</v>
      </c>
      <c r="U1120" s="13">
        <f t="shared" si="1354"/>
        <v>3.5108551117299922E-2</v>
      </c>
      <c r="V1120" s="13">
        <f t="shared" si="1355"/>
        <v>4.3193268021951559E-3</v>
      </c>
      <c r="W1120" s="13">
        <f t="shared" si="1356"/>
        <v>8.1076746597324473E-2</v>
      </c>
      <c r="X1120" s="13">
        <f t="shared" si="1357"/>
        <v>5.5435331257098104E-2</v>
      </c>
      <c r="Y1120" s="13">
        <f t="shared" si="1358"/>
        <v>1.8951648163973125E-2</v>
      </c>
      <c r="Z1120" s="13">
        <f t="shared" si="1359"/>
        <v>4.4462033537906029E-3</v>
      </c>
      <c r="AA1120" s="13">
        <f t="shared" si="1360"/>
        <v>8.0016948665957346E-3</v>
      </c>
      <c r="AB1120" s="13">
        <f t="shared" si="1361"/>
        <v>7.2002015701236816E-3</v>
      </c>
      <c r="AC1120" s="13">
        <f t="shared" si="1362"/>
        <v>3.3218428238966261E-4</v>
      </c>
      <c r="AD1120" s="13">
        <f t="shared" si="1363"/>
        <v>3.6477829252625313E-2</v>
      </c>
      <c r="AE1120" s="13">
        <f t="shared" si="1364"/>
        <v>2.4941313422483562E-2</v>
      </c>
      <c r="AF1120" s="13">
        <f t="shared" si="1365"/>
        <v>8.5266739823037611E-3</v>
      </c>
      <c r="AG1120" s="13">
        <f t="shared" si="1366"/>
        <v>1.9433397637339637E-3</v>
      </c>
      <c r="AH1120" s="13">
        <f t="shared" si="1367"/>
        <v>7.6001062603668981E-4</v>
      </c>
      <c r="AI1120" s="13">
        <f t="shared" si="1368"/>
        <v>1.3677676527618396E-3</v>
      </c>
      <c r="AJ1120" s="13">
        <f t="shared" si="1369"/>
        <v>1.2307646023960457E-3</v>
      </c>
      <c r="AK1120" s="13">
        <f t="shared" si="1370"/>
        <v>7.3832301534177563E-4</v>
      </c>
      <c r="AL1120" s="13">
        <f t="shared" si="1371"/>
        <v>1.6350162331504824E-5</v>
      </c>
      <c r="AM1120" s="13">
        <f t="shared" si="1372"/>
        <v>1.3129604556950449E-2</v>
      </c>
      <c r="AN1120" s="13">
        <f t="shared" si="1373"/>
        <v>8.9772223039999433E-3</v>
      </c>
      <c r="AO1120" s="13">
        <f t="shared" si="1374"/>
        <v>3.0690383684393477E-3</v>
      </c>
      <c r="AP1120" s="13">
        <f t="shared" si="1375"/>
        <v>6.9947371157750898E-4</v>
      </c>
      <c r="AQ1120" s="13">
        <f t="shared" si="1376"/>
        <v>1.1956435887688506E-4</v>
      </c>
      <c r="AR1120" s="13">
        <f t="shared" si="1377"/>
        <v>1.039297766164898E-4</v>
      </c>
      <c r="AS1120" s="13">
        <f t="shared" si="1378"/>
        <v>1.8703920938065429E-4</v>
      </c>
      <c r="AT1120" s="13">
        <f t="shared" si="1379"/>
        <v>1.6830434445574302E-4</v>
      </c>
      <c r="AU1120" s="13">
        <f t="shared" si="1380"/>
        <v>1.0096404369427799E-4</v>
      </c>
      <c r="AV1120" s="13">
        <f t="shared" si="1381"/>
        <v>4.5425467857340136E-5</v>
      </c>
      <c r="AW1120" s="13">
        <f t="shared" si="1382"/>
        <v>5.5885940767798093E-7</v>
      </c>
      <c r="AX1120" s="13">
        <f t="shared" si="1383"/>
        <v>3.9381573080103094E-3</v>
      </c>
      <c r="AY1120" s="13">
        <f t="shared" si="1384"/>
        <v>2.6926716237935171E-3</v>
      </c>
      <c r="AZ1120" s="13">
        <f t="shared" si="1385"/>
        <v>9.2054226209236983E-4</v>
      </c>
      <c r="BA1120" s="13">
        <f t="shared" si="1386"/>
        <v>2.0980353955533514E-4</v>
      </c>
      <c r="BB1120" s="13">
        <f t="shared" si="1387"/>
        <v>3.5862714040333395E-5</v>
      </c>
      <c r="BC1120" s="13">
        <f t="shared" si="1388"/>
        <v>4.904147036087585E-6</v>
      </c>
      <c r="BD1120" s="13">
        <f t="shared" si="1389"/>
        <v>1.1843473079537384E-5</v>
      </c>
      <c r="BE1120" s="13">
        <f t="shared" si="1390"/>
        <v>2.1314332746927759E-5</v>
      </c>
      <c r="BF1120" s="13">
        <f t="shared" si="1391"/>
        <v>1.9179373203949668E-5</v>
      </c>
      <c r="BG1120" s="13">
        <f t="shared" si="1392"/>
        <v>1.1505508550325258E-5</v>
      </c>
      <c r="BH1120" s="13">
        <f t="shared" si="1393"/>
        <v>5.1765271052111423E-6</v>
      </c>
      <c r="BI1120" s="13">
        <f t="shared" si="1394"/>
        <v>1.8632071935822832E-6</v>
      </c>
      <c r="BJ1120" s="14">
        <f t="shared" si="1395"/>
        <v>0.63890902619667078</v>
      </c>
      <c r="BK1120" s="14">
        <f t="shared" si="1396"/>
        <v>0.22510650073127908</v>
      </c>
      <c r="BL1120" s="14">
        <f t="shared" si="1397"/>
        <v>0.13165589239622366</v>
      </c>
      <c r="BM1120" s="14">
        <f t="shared" si="1398"/>
        <v>0.44934930286221864</v>
      </c>
      <c r="BN1120" s="14">
        <f t="shared" si="1399"/>
        <v>0.54807620705135995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1.36029411764706</v>
      </c>
      <c r="F1121" s="10">
        <f>VLOOKUP(B1121,home!$B$2:$E$405,3,FALSE)</f>
        <v>1.37</v>
      </c>
      <c r="G1121" s="10">
        <f>VLOOKUP(C1121,away!$B$2:$E$405,4,FALSE)</f>
        <v>0.92</v>
      </c>
      <c r="H1121" s="10">
        <f>VLOOKUP(A1121,away!$A$2:$E$405,3,FALSE)</f>
        <v>1.0661764705882399</v>
      </c>
      <c r="I1121" s="10">
        <f>VLOOKUP(C1121,away!$B$2:$E$405,3,FALSE)</f>
        <v>1.75</v>
      </c>
      <c r="J1121" s="10">
        <f>VLOOKUP(B1121,home!$B$2:$E$405,4,FALSE)</f>
        <v>1.07</v>
      </c>
      <c r="K1121" s="12">
        <f t="shared" si="1344"/>
        <v>1.7145147058823547</v>
      </c>
      <c r="L1121" s="12">
        <f t="shared" si="1345"/>
        <v>1.9964154411764794</v>
      </c>
      <c r="M1121" s="13">
        <f t="shared" si="1346"/>
        <v>2.4454766160744625E-2</v>
      </c>
      <c r="N1121" s="13">
        <f t="shared" si="1347"/>
        <v>4.1928056211510835E-2</v>
      </c>
      <c r="O1121" s="13">
        <f t="shared" si="1348"/>
        <v>4.8821872773670616E-2</v>
      </c>
      <c r="P1121" s="13">
        <f t="shared" si="1349"/>
        <v>8.3705818839175619E-2</v>
      </c>
      <c r="Q1121" s="13">
        <f t="shared" si="1350"/>
        <v>3.5943134481848674E-2</v>
      </c>
      <c r="R1121" s="13">
        <f t="shared" si="1351"/>
        <v>4.8734370336254808E-2</v>
      </c>
      <c r="S1121" s="13">
        <f t="shared" si="1352"/>
        <v>7.1628819321774548E-2</v>
      </c>
      <c r="T1121" s="13">
        <f t="shared" si="1353"/>
        <v>7.1757428683845437E-2</v>
      </c>
      <c r="U1121" s="13">
        <f t="shared" si="1354"/>
        <v>8.3555794623425661E-2</v>
      </c>
      <c r="V1121" s="13">
        <f t="shared" si="1355"/>
        <v>2.7241901478207649E-2</v>
      </c>
      <c r="W1121" s="13">
        <f t="shared" si="1356"/>
        <v>2.0541677548212237E-2</v>
      </c>
      <c r="X1121" s="13">
        <f t="shared" si="1357"/>
        <v>4.1009722244919104E-2</v>
      </c>
      <c r="Y1121" s="13">
        <f t="shared" si="1358"/>
        <v>4.093622136405755E-2</v>
      </c>
      <c r="Z1121" s="13">
        <f t="shared" si="1359"/>
        <v>3.2431349818437344E-2</v>
      </c>
      <c r="AA1121" s="13">
        <f t="shared" si="1360"/>
        <v>5.5604026195325867E-2</v>
      </c>
      <c r="AB1121" s="13">
        <f t="shared" si="1361"/>
        <v>4.7666960309076946E-2</v>
      </c>
      <c r="AC1121" s="13">
        <f t="shared" si="1362"/>
        <v>5.8278661687581413E-3</v>
      </c>
      <c r="AD1121" s="13">
        <f t="shared" si="1363"/>
        <v>8.8047520599758133E-3</v>
      </c>
      <c r="AE1121" s="13">
        <f t="shared" si="1364"/>
        <v>1.7577942968266126E-2</v>
      </c>
      <c r="AF1121" s="13">
        <f t="shared" si="1365"/>
        <v>1.7546438382983014E-2</v>
      </c>
      <c r="AG1121" s="13">
        <f t="shared" si="1366"/>
        <v>1.1676660175146313E-2</v>
      </c>
      <c r="AH1121" s="13">
        <f t="shared" si="1367"/>
        <v>1.6186611888931089E-2</v>
      </c>
      <c r="AI1121" s="13">
        <f t="shared" si="1368"/>
        <v>2.7752184121982514E-2</v>
      </c>
      <c r="AJ1121" s="13">
        <f t="shared" si="1369"/>
        <v>2.3790763898746906E-2</v>
      </c>
      <c r="AK1121" s="13">
        <f t="shared" si="1370"/>
        <v>1.3596538189525534E-2</v>
      </c>
      <c r="AL1121" s="13">
        <f t="shared" si="1371"/>
        <v>7.9792430896207076E-4</v>
      </c>
      <c r="AM1121" s="13">
        <f t="shared" si="1372"/>
        <v>3.019175377695298E-3</v>
      </c>
      <c r="AN1121" s="13">
        <f t="shared" si="1373"/>
        <v>6.0275283436507215E-3</v>
      </c>
      <c r="AO1121" s="13">
        <f t="shared" si="1374"/>
        <v>6.0167253286965974E-3</v>
      </c>
      <c r="AP1121" s="13">
        <f t="shared" si="1375"/>
        <v>4.0039611171758379E-3</v>
      </c>
      <c r="AQ1121" s="13">
        <f t="shared" si="1376"/>
        <v>1.998392450050018E-3</v>
      </c>
      <c r="AR1121" s="13">
        <f t="shared" si="1377"/>
        <v>6.4630403830785634E-3</v>
      </c>
      <c r="AS1121" s="13">
        <f t="shared" si="1378"/>
        <v>1.1080977781499725E-2</v>
      </c>
      <c r="AT1121" s="13">
        <f t="shared" si="1379"/>
        <v>9.4992496809684548E-3</v>
      </c>
      <c r="AU1121" s="13">
        <f t="shared" si="1380"/>
        <v>5.4288677576228954E-3</v>
      </c>
      <c r="AV1121" s="13">
        <f t="shared" si="1381"/>
        <v>2.3269684016837531E-3</v>
      </c>
      <c r="AW1121" s="13">
        <f t="shared" si="1382"/>
        <v>7.5866723818815684E-5</v>
      </c>
      <c r="AX1121" s="13">
        <f t="shared" si="1383"/>
        <v>8.6273676411608466E-4</v>
      </c>
      <c r="AY1121" s="13">
        <f t="shared" si="1384"/>
        <v>1.7223809975519813E-3</v>
      </c>
      <c r="AZ1121" s="13">
        <f t="shared" si="1385"/>
        <v>1.7192940095508624E-3</v>
      </c>
      <c r="BA1121" s="13">
        <f t="shared" si="1386"/>
        <v>1.1441417028631874E-3</v>
      </c>
      <c r="BB1121" s="13">
        <f t="shared" si="1387"/>
        <v>5.7104554062250494E-4</v>
      </c>
      <c r="BC1121" s="13">
        <f t="shared" si="1388"/>
        <v>2.2800882698274794E-4</v>
      </c>
      <c r="BD1121" s="13">
        <f t="shared" si="1389"/>
        <v>2.150485602954198E-3</v>
      </c>
      <c r="BE1121" s="13">
        <f t="shared" si="1390"/>
        <v>3.6870391910532548E-3</v>
      </c>
      <c r="BF1121" s="13">
        <f t="shared" si="1391"/>
        <v>3.1607414571126939E-3</v>
      </c>
      <c r="BG1121" s="13">
        <f t="shared" si="1392"/>
        <v>1.8063792365705788E-3</v>
      </c>
      <c r="BH1121" s="13">
        <f t="shared" si="1393"/>
        <v>7.7426594137519926E-4</v>
      </c>
      <c r="BI1121" s="13">
        <f t="shared" si="1394"/>
        <v>2.6549806855032489E-4</v>
      </c>
      <c r="BJ1121" s="14">
        <f t="shared" si="1395"/>
        <v>0.33503542457972096</v>
      </c>
      <c r="BK1121" s="14">
        <f t="shared" si="1396"/>
        <v>0.21537947727517465</v>
      </c>
      <c r="BL1121" s="14">
        <f t="shared" si="1397"/>
        <v>0.41235263583940956</v>
      </c>
      <c r="BM1121" s="14">
        <f t="shared" si="1398"/>
        <v>0.70996435443580397</v>
      </c>
      <c r="BN1121" s="14">
        <f t="shared" si="1399"/>
        <v>0.28358801880320517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1.32085561497326</v>
      </c>
      <c r="F1122" s="10">
        <f>VLOOKUP(B1122,home!$B$2:$E$405,3,FALSE)</f>
        <v>0.59</v>
      </c>
      <c r="G1122" s="10">
        <f>VLOOKUP(C1122,away!$B$2:$E$405,4,FALSE)</f>
        <v>0.85</v>
      </c>
      <c r="H1122" s="10">
        <f>VLOOKUP(A1122,away!$A$2:$E$405,3,FALSE)</f>
        <v>1.0053475935828899</v>
      </c>
      <c r="I1122" s="10">
        <f>VLOOKUP(C1122,away!$B$2:$E$405,3,FALSE)</f>
        <v>0.38</v>
      </c>
      <c r="J1122" s="10">
        <f>VLOOKUP(B1122,home!$B$2:$E$405,4,FALSE)</f>
        <v>0.77</v>
      </c>
      <c r="K1122" s="12">
        <f t="shared" si="1344"/>
        <v>0.66240909090908984</v>
      </c>
      <c r="L1122" s="12">
        <f t="shared" si="1345"/>
        <v>0.29416470588235361</v>
      </c>
      <c r="M1122" s="13">
        <f t="shared" si="1346"/>
        <v>0.38420700474302094</v>
      </c>
      <c r="N1122" s="13">
        <f t="shared" si="1347"/>
        <v>0.25450221273272883</v>
      </c>
      <c r="O1122" s="13">
        <f t="shared" si="1348"/>
        <v>0.11302014054817079</v>
      </c>
      <c r="P1122" s="13">
        <f t="shared" si="1349"/>
        <v>7.4865568554931358E-2</v>
      </c>
      <c r="Q1122" s="13">
        <f t="shared" si="1350"/>
        <v>8.4292289685319335E-2</v>
      </c>
      <c r="R1122" s="13">
        <f t="shared" si="1351"/>
        <v>1.6623268201567461E-2</v>
      </c>
      <c r="S1122" s="13">
        <f t="shared" si="1352"/>
        <v>3.6470270491306932E-3</v>
      </c>
      <c r="T1122" s="13">
        <f t="shared" si="1353"/>
        <v>2.4795816603432112E-2</v>
      </c>
      <c r="U1122" s="13">
        <f t="shared" si="1354"/>
        <v>1.1011403977338281E-2</v>
      </c>
      <c r="V1122" s="13">
        <f t="shared" si="1355"/>
        <v>7.8961124312257216E-5</v>
      </c>
      <c r="W1122" s="13">
        <f t="shared" si="1356"/>
        <v>1.8611992993699349E-2</v>
      </c>
      <c r="X1122" s="13">
        <f t="shared" si="1357"/>
        <v>5.4749914448759948E-3</v>
      </c>
      <c r="Y1122" s="13">
        <f t="shared" si="1358"/>
        <v>8.052746240451744E-4</v>
      </c>
      <c r="Z1122" s="13">
        <f t="shared" si="1359"/>
        <v>1.6299929337725246E-3</v>
      </c>
      <c r="AA1122" s="13">
        <f t="shared" si="1360"/>
        <v>1.0797221374484981E-3</v>
      </c>
      <c r="AB1122" s="13">
        <f t="shared" si="1361"/>
        <v>3.5760887975083949E-4</v>
      </c>
      <c r="AC1122" s="13">
        <f t="shared" si="1362"/>
        <v>9.6163484013775148E-7</v>
      </c>
      <c r="AD1122" s="13">
        <f t="shared" si="1363"/>
        <v>3.0821883397406827E-3</v>
      </c>
      <c r="AE1122" s="13">
        <f t="shared" si="1364"/>
        <v>9.0667102643383771E-4</v>
      </c>
      <c r="AF1122" s="13">
        <f t="shared" si="1365"/>
        <v>1.3335530791148075E-4</v>
      </c>
      <c r="AG1122" s="13">
        <f t="shared" si="1366"/>
        <v>1.307614164321048E-5</v>
      </c>
      <c r="AH1122" s="13">
        <f t="shared" si="1367"/>
        <v>1.1987159798837733E-4</v>
      </c>
      <c r="AI1122" s="13">
        <f t="shared" si="1368"/>
        <v>7.9404036249300898E-5</v>
      </c>
      <c r="AJ1122" s="13">
        <f t="shared" si="1369"/>
        <v>2.6298977733205909E-5</v>
      </c>
      <c r="AK1122" s="13">
        <f t="shared" si="1370"/>
        <v>5.8068939773637751E-6</v>
      </c>
      <c r="AL1122" s="13">
        <f t="shared" si="1371"/>
        <v>7.4952656417387882E-9</v>
      </c>
      <c r="AM1122" s="13">
        <f t="shared" si="1372"/>
        <v>4.0833391522764479E-4</v>
      </c>
      <c r="AN1122" s="13">
        <f t="shared" si="1373"/>
        <v>1.2011742607473004E-4</v>
      </c>
      <c r="AO1122" s="13">
        <f t="shared" si="1374"/>
        <v>1.7667153656309155E-5</v>
      </c>
      <c r="AP1122" s="13">
        <f t="shared" si="1375"/>
        <v>1.7323510196955104E-6</v>
      </c>
      <c r="AQ1122" s="13">
        <f t="shared" si="1376"/>
        <v>1.2739913204843127E-7</v>
      </c>
      <c r="AR1122" s="13">
        <f t="shared" si="1377"/>
        <v>7.0523986731797541E-6</v>
      </c>
      <c r="AS1122" s="13">
        <f t="shared" si="1378"/>
        <v>4.6715729938294715E-6</v>
      </c>
      <c r="AT1122" s="13">
        <f t="shared" si="1379"/>
        <v>1.5472462099790176E-6</v>
      </c>
      <c r="AU1122" s="13">
        <f t="shared" si="1380"/>
        <v>3.4163665178824532E-7</v>
      </c>
      <c r="AV1122" s="13">
        <f t="shared" si="1381"/>
        <v>5.6575805983069202E-8</v>
      </c>
      <c r="AW1122" s="13">
        <f t="shared" si="1382"/>
        <v>4.0569660857862001E-11</v>
      </c>
      <c r="AX1122" s="13">
        <f t="shared" si="1383"/>
        <v>4.508068292888223E-5</v>
      </c>
      <c r="AY1122" s="13">
        <f t="shared" si="1384"/>
        <v>1.3261145834750281E-5</v>
      </c>
      <c r="AZ1122" s="13">
        <f t="shared" si="1385"/>
        <v>1.950480532071157E-6</v>
      </c>
      <c r="BA1122" s="13">
        <f t="shared" si="1386"/>
        <v>1.9125417734865618E-7</v>
      </c>
      <c r="BB1122" s="13">
        <f t="shared" si="1387"/>
        <v>1.4065057207134733E-8</v>
      </c>
      <c r="BC1122" s="13">
        <f t="shared" si="1388"/>
        <v>8.2748868331105388E-10</v>
      </c>
      <c r="BD1122" s="13">
        <f t="shared" si="1389"/>
        <v>3.4576113024350357E-7</v>
      </c>
      <c r="BE1122" s="13">
        <f t="shared" si="1390"/>
        <v>2.2903531595629857E-7</v>
      </c>
      <c r="BF1122" s="13">
        <f t="shared" si="1391"/>
        <v>7.5857537714343944E-8</v>
      </c>
      <c r="BG1122" s="13">
        <f t="shared" si="1392"/>
        <v>1.6749574198653526E-8</v>
      </c>
      <c r="BH1122" s="13">
        <f t="shared" si="1393"/>
        <v>2.7737675545111065E-9</v>
      </c>
      <c r="BI1122" s="13">
        <f t="shared" si="1394"/>
        <v>3.6747376883536652E-10</v>
      </c>
      <c r="BJ1122" s="14">
        <f t="shared" si="1395"/>
        <v>0.39322634560095931</v>
      </c>
      <c r="BK1122" s="14">
        <f t="shared" si="1396"/>
        <v>0.46281279174733581</v>
      </c>
      <c r="BL1122" s="14">
        <f t="shared" si="1397"/>
        <v>0.14233786522535838</v>
      </c>
      <c r="BM1122" s="14">
        <f t="shared" si="1398"/>
        <v>7.2483249936422176E-2</v>
      </c>
      <c r="BN1122" s="14">
        <f t="shared" si="1399"/>
        <v>0.92751048446573869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1.32085561497326</v>
      </c>
      <c r="F1123" s="10">
        <f>VLOOKUP(B1123,home!$B$2:$E$405,3,FALSE)</f>
        <v>1.35</v>
      </c>
      <c r="G1123" s="10">
        <f>VLOOKUP(C1123,away!$B$2:$E$405,4,FALSE)</f>
        <v>1.51</v>
      </c>
      <c r="H1123" s="10">
        <f>VLOOKUP(A1123,away!$A$2:$E$405,3,FALSE)</f>
        <v>1.0053475935828899</v>
      </c>
      <c r="I1123" s="10">
        <f>VLOOKUP(C1123,away!$B$2:$E$405,3,FALSE)</f>
        <v>0.56999999999999995</v>
      </c>
      <c r="J1123" s="10">
        <f>VLOOKUP(B1123,home!$B$2:$E$405,4,FALSE)</f>
        <v>0.77</v>
      </c>
      <c r="K1123" s="12">
        <f t="shared" si="1344"/>
        <v>2.6925641711229908</v>
      </c>
      <c r="L1123" s="12">
        <f t="shared" si="1345"/>
        <v>0.44124705882353032</v>
      </c>
      <c r="M1123" s="13">
        <f t="shared" si="1346"/>
        <v>4.3551495782537607E-2</v>
      </c>
      <c r="N1123" s="13">
        <f t="shared" si="1347"/>
        <v>0.1172651971428748</v>
      </c>
      <c r="O1123" s="13">
        <f t="shared" si="1348"/>
        <v>1.9216969421410105E-2</v>
      </c>
      <c r="P1123" s="13">
        <f t="shared" si="1349"/>
        <v>5.1742923341654957E-2</v>
      </c>
      <c r="Q1123" s="13">
        <f t="shared" si="1350"/>
        <v>0.15787203417328943</v>
      </c>
      <c r="R1123" s="13">
        <f t="shared" si="1351"/>
        <v>4.2397156183494643E-3</v>
      </c>
      <c r="S1123" s="13">
        <f t="shared" si="1352"/>
        <v>1.5368760979582034E-2</v>
      </c>
      <c r="T1123" s="13">
        <f t="shared" si="1353"/>
        <v>6.9660570749451839E-2</v>
      </c>
      <c r="U1123" s="13">
        <f t="shared" si="1354"/>
        <v>1.1415706369718321E-2</v>
      </c>
      <c r="V1123" s="13">
        <f t="shared" si="1355"/>
        <v>2.0288233425589546E-3</v>
      </c>
      <c r="W1123" s="13">
        <f t="shared" si="1356"/>
        <v>0.14169352761243451</v>
      </c>
      <c r="X1123" s="13">
        <f t="shared" si="1357"/>
        <v>6.2521852313317416E-2</v>
      </c>
      <c r="Y1123" s="13">
        <f t="shared" si="1358"/>
        <v>1.3793791722725221E-2</v>
      </c>
      <c r="Z1123" s="13">
        <f t="shared" si="1359"/>
        <v>6.235873489482956E-4</v>
      </c>
      <c r="AA1123" s="13">
        <f t="shared" si="1360"/>
        <v>1.6790489533437506E-3</v>
      </c>
      <c r="AB1123" s="13">
        <f t="shared" si="1361"/>
        <v>2.2604735266674712E-3</v>
      </c>
      <c r="AC1123" s="13">
        <f t="shared" si="1362"/>
        <v>1.5065104079886702E-4</v>
      </c>
      <c r="AD1123" s="13">
        <f t="shared" si="1363"/>
        <v>9.5379728932316832E-2</v>
      </c>
      <c r="AE1123" s="13">
        <f t="shared" si="1364"/>
        <v>4.2086024862770383E-2</v>
      </c>
      <c r="AF1123" s="13">
        <f t="shared" si="1365"/>
        <v>9.2851673441357013E-3</v>
      </c>
      <c r="AG1123" s="13">
        <f t="shared" si="1366"/>
        <v>1.3656842604280565E-3</v>
      </c>
      <c r="AH1123" s="13">
        <f t="shared" si="1367"/>
        <v>6.8789020910749459E-5</v>
      </c>
      <c r="AI1123" s="13">
        <f t="shared" si="1368"/>
        <v>1.8521885307091416E-4</v>
      </c>
      <c r="AJ1123" s="13">
        <f t="shared" si="1369"/>
        <v>2.4935682379761861E-4</v>
      </c>
      <c r="AK1123" s="13">
        <f t="shared" si="1370"/>
        <v>2.2380308319416552E-4</v>
      </c>
      <c r="AL1123" s="13">
        <f t="shared" si="1371"/>
        <v>7.1594558261044547E-6</v>
      </c>
      <c r="AM1123" s="13">
        <f t="shared" si="1372"/>
        <v>5.136320815491581E-2</v>
      </c>
      <c r="AN1123" s="13">
        <f t="shared" si="1373"/>
        <v>2.2663864530097371E-2</v>
      </c>
      <c r="AO1123" s="13">
        <f t="shared" si="1374"/>
        <v>5.0001817827401984E-3</v>
      </c>
      <c r="AP1123" s="13">
        <f t="shared" si="1375"/>
        <v>7.3543850173903654E-4</v>
      </c>
      <c r="AQ1123" s="13">
        <f t="shared" si="1376"/>
        <v>8.1127518959483389E-5</v>
      </c>
      <c r="AR1123" s="13">
        <f t="shared" si="1377"/>
        <v>6.0705906312437104E-6</v>
      </c>
      <c r="AS1123" s="13">
        <f t="shared" si="1378"/>
        <v>1.6345454831241714E-5</v>
      </c>
      <c r="AT1123" s="13">
        <f t="shared" si="1379"/>
        <v>2.2005593019655321E-5</v>
      </c>
      <c r="AU1123" s="13">
        <f t="shared" si="1380"/>
        <v>1.9750490443012701E-5</v>
      </c>
      <c r="AV1123" s="13">
        <f t="shared" si="1381"/>
        <v>1.329486573224076E-5</v>
      </c>
      <c r="AW1123" s="13">
        <f t="shared" si="1382"/>
        <v>2.3627914962236977E-7</v>
      </c>
      <c r="AX1123" s="13">
        <f t="shared" si="1383"/>
        <v>2.304978899864309E-2</v>
      </c>
      <c r="AY1123" s="13">
        <f t="shared" si="1384"/>
        <v>1.017065160215423E-2</v>
      </c>
      <c r="AZ1123" s="13">
        <f t="shared" si="1385"/>
        <v>2.2438850528846898E-3</v>
      </c>
      <c r="BA1123" s="13">
        <f t="shared" si="1386"/>
        <v>3.3003589330781721E-4</v>
      </c>
      <c r="BB1123" s="13">
        <f t="shared" si="1387"/>
        <v>3.6406841807067687E-5</v>
      </c>
      <c r="BC1123" s="13">
        <f t="shared" si="1388"/>
        <v>3.2128823736844349E-6</v>
      </c>
      <c r="BD1123" s="13">
        <f t="shared" si="1389"/>
        <v>4.4643837689299402E-7</v>
      </c>
      <c r="BE1123" s="13">
        <f t="shared" si="1390"/>
        <v>1.2020639782363778E-6</v>
      </c>
      <c r="BF1123" s="13">
        <f t="shared" si="1391"/>
        <v>1.6183171995984191E-6</v>
      </c>
      <c r="BG1123" s="13">
        <f t="shared" si="1392"/>
        <v>1.4524743030502656E-6</v>
      </c>
      <c r="BH1123" s="13">
        <f t="shared" si="1393"/>
        <v>9.7772006696749556E-7</v>
      </c>
      <c r="BI1123" s="13">
        <f t="shared" si="1394"/>
        <v>5.2651480434092957E-7</v>
      </c>
      <c r="BJ1123" s="14">
        <f t="shared" si="1395"/>
        <v>0.82660138087336654</v>
      </c>
      <c r="BK1123" s="14">
        <f t="shared" si="1396"/>
        <v>0.12302046554511276</v>
      </c>
      <c r="BL1123" s="14">
        <f t="shared" si="1397"/>
        <v>3.9622772193849048E-2</v>
      </c>
      <c r="BM1123" s="14">
        <f t="shared" si="1398"/>
        <v>0.58580945515815575</v>
      </c>
      <c r="BN1123" s="14">
        <f t="shared" si="1399"/>
        <v>0.39388833548011637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1.32085561497326</v>
      </c>
      <c r="F1124" s="10">
        <f>VLOOKUP(B1124,home!$B$2:$E$405,3,FALSE)</f>
        <v>1.23</v>
      </c>
      <c r="G1124" s="10">
        <f>VLOOKUP(C1124,away!$B$2:$E$405,4,FALSE)</f>
        <v>1.18</v>
      </c>
      <c r="H1124" s="10">
        <f>VLOOKUP(A1124,away!$A$2:$E$405,3,FALSE)</f>
        <v>1.0053475935828899</v>
      </c>
      <c r="I1124" s="10">
        <f>VLOOKUP(C1124,away!$B$2:$E$405,3,FALSE)</f>
        <v>0.67</v>
      </c>
      <c r="J1124" s="10">
        <f>VLOOKUP(B1124,home!$B$2:$E$405,4,FALSE)</f>
        <v>0.87</v>
      </c>
      <c r="K1124" s="12">
        <f t="shared" si="1344"/>
        <v>1.9170898395721894</v>
      </c>
      <c r="L1124" s="12">
        <f t="shared" si="1345"/>
        <v>0.58601711229946662</v>
      </c>
      <c r="M1124" s="13">
        <f t="shared" si="1346"/>
        <v>8.1830360263193583E-2</v>
      </c>
      <c r="N1124" s="13">
        <f t="shared" si="1347"/>
        <v>0.1568761522291002</v>
      </c>
      <c r="O1124" s="13">
        <f t="shared" si="1348"/>
        <v>4.7953991419861723E-2</v>
      </c>
      <c r="P1124" s="13">
        <f t="shared" si="1349"/>
        <v>9.1932109717948837E-2</v>
      </c>
      <c r="Q1124" s="13">
        <f t="shared" si="1350"/>
        <v>0.1503728387547941</v>
      </c>
      <c r="R1124" s="13">
        <f t="shared" si="1351"/>
        <v>1.4050929787550383E-2</v>
      </c>
      <c r="S1124" s="13">
        <f t="shared" si="1352"/>
        <v>2.5820223600415904E-2</v>
      </c>
      <c r="T1124" s="13">
        <f t="shared" si="1353"/>
        <v>8.812105673535775E-2</v>
      </c>
      <c r="U1124" s="13">
        <f t="shared" si="1354"/>
        <v>2.6936894732255051E-2</v>
      </c>
      <c r="V1124" s="13">
        <f t="shared" si="1355"/>
        <v>3.2230738232128802E-3</v>
      </c>
      <c r="W1124" s="13">
        <f t="shared" si="1356"/>
        <v>9.6092747108147636E-2</v>
      </c>
      <c r="X1124" s="13">
        <f t="shared" si="1357"/>
        <v>5.63119941732396E-2</v>
      </c>
      <c r="Y1124" s="13">
        <f t="shared" si="1358"/>
        <v>1.6499896106613132E-2</v>
      </c>
      <c r="Z1124" s="13">
        <f t="shared" si="1359"/>
        <v>2.7446950997409448E-3</v>
      </c>
      <c r="AA1124" s="13">
        <f t="shared" si="1360"/>
        <v>5.2618270884369411E-3</v>
      </c>
      <c r="AB1124" s="13">
        <f t="shared" si="1361"/>
        <v>5.0436976244140896E-3</v>
      </c>
      <c r="AC1124" s="13">
        <f t="shared" si="1362"/>
        <v>2.263096296041923E-4</v>
      </c>
      <c r="AD1124" s="13">
        <f t="shared" si="1363"/>
        <v>4.6054607284402423E-2</v>
      </c>
      <c r="AE1124" s="13">
        <f t="shared" si="1364"/>
        <v>2.6988787968891488E-2</v>
      </c>
      <c r="AF1124" s="13">
        <f t="shared" si="1365"/>
        <v>7.9079457949961882E-3</v>
      </c>
      <c r="AG1124" s="13">
        <f t="shared" si="1366"/>
        <v>1.5447305196681256E-3</v>
      </c>
      <c r="AH1124" s="13">
        <f t="shared" si="1367"/>
        <v>4.0210957412317115E-4</v>
      </c>
      <c r="AI1124" s="13">
        <f t="shared" si="1368"/>
        <v>7.7088017894623136E-4</v>
      </c>
      <c r="AJ1124" s="13">
        <f t="shared" si="1369"/>
        <v>7.3892327929270588E-4</v>
      </c>
      <c r="AK1124" s="13">
        <f t="shared" si="1370"/>
        <v>4.7219410365180329E-4</v>
      </c>
      <c r="AL1124" s="13">
        <f t="shared" si="1371"/>
        <v>1.0169879067908198E-5</v>
      </c>
      <c r="AM1124" s="13">
        <f t="shared" si="1372"/>
        <v>1.765816393808305E-2</v>
      </c>
      <c r="AN1124" s="13">
        <f t="shared" si="1373"/>
        <v>1.0347986239506005E-2</v>
      </c>
      <c r="AO1124" s="13">
        <f t="shared" si="1374"/>
        <v>3.0320485070949631E-3</v>
      </c>
      <c r="AP1124" s="13">
        <f t="shared" si="1375"/>
        <v>5.9227743682656645E-4</v>
      </c>
      <c r="AQ1124" s="13">
        <f t="shared" si="1376"/>
        <v>8.6771178302308532E-5</v>
      </c>
      <c r="AR1124" s="13">
        <f t="shared" si="1377"/>
        <v>4.7128618291125824E-5</v>
      </c>
      <c r="AS1124" s="13">
        <f t="shared" si="1378"/>
        <v>9.0349795278993334E-5</v>
      </c>
      <c r="AT1124" s="13">
        <f t="shared" si="1379"/>
        <v>8.6604337268392765E-5</v>
      </c>
      <c r="AU1124" s="13">
        <f t="shared" si="1380"/>
        <v>5.5342765013372962E-5</v>
      </c>
      <c r="AV1124" s="13">
        <f t="shared" si="1381"/>
        <v>2.6524263125242134E-5</v>
      </c>
      <c r="AW1124" s="13">
        <f t="shared" si="1382"/>
        <v>3.1737013122232914E-7</v>
      </c>
      <c r="AX1124" s="13">
        <f t="shared" si="1383"/>
        <v>5.6420477785331744E-3</v>
      </c>
      <c r="AY1124" s="13">
        <f t="shared" si="1384"/>
        <v>3.3063365466316314E-3</v>
      </c>
      <c r="AZ1124" s="13">
        <f t="shared" si="1385"/>
        <v>9.6878489767362964E-4</v>
      </c>
      <c r="BA1124" s="13">
        <f t="shared" si="1386"/>
        <v>1.8924150939134495E-4</v>
      </c>
      <c r="BB1124" s="13">
        <f t="shared" si="1387"/>
        <v>2.7724690715177082E-5</v>
      </c>
      <c r="BC1124" s="13">
        <f t="shared" si="1388"/>
        <v>3.2494286384607818E-6</v>
      </c>
      <c r="BD1124" s="13">
        <f t="shared" si="1389"/>
        <v>4.6030294662715628E-6</v>
      </c>
      <c r="BE1124" s="13">
        <f t="shared" si="1390"/>
        <v>8.824421021040609E-6</v>
      </c>
      <c r="BF1124" s="13">
        <f t="shared" si="1391"/>
        <v>8.4586039397721017E-6</v>
      </c>
      <c r="BG1124" s="13">
        <f t="shared" si="1392"/>
        <v>5.4053012233007954E-6</v>
      </c>
      <c r="BH1124" s="13">
        <f t="shared" si="1393"/>
        <v>2.5906120137542702E-6</v>
      </c>
      <c r="BI1124" s="13">
        <f t="shared" si="1394"/>
        <v>9.9328719396839213E-7</v>
      </c>
      <c r="BJ1124" s="14">
        <f t="shared" si="1395"/>
        <v>0.68862538882660707</v>
      </c>
      <c r="BK1124" s="14">
        <f t="shared" si="1396"/>
        <v>0.20634858346007492</v>
      </c>
      <c r="BL1124" s="14">
        <f t="shared" si="1397"/>
        <v>0.10196827282236734</v>
      </c>
      <c r="BM1124" s="14">
        <f t="shared" si="1398"/>
        <v>0.45336453885984085</v>
      </c>
      <c r="BN1124" s="14">
        <f t="shared" si="1399"/>
        <v>0.54301638217244885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1.32085561497326</v>
      </c>
      <c r="F1125" s="10">
        <f>VLOOKUP(B1125,home!$B$2:$E$405,3,FALSE)</f>
        <v>1.1399999999999999</v>
      </c>
      <c r="G1125" s="10">
        <f>VLOOKUP(C1125,away!$B$2:$E$405,4,FALSE)</f>
        <v>0.85</v>
      </c>
      <c r="H1125" s="10">
        <f>VLOOKUP(A1125,away!$A$2:$E$405,3,FALSE)</f>
        <v>1.0053475935828899</v>
      </c>
      <c r="I1125" s="10">
        <f>VLOOKUP(C1125,away!$B$2:$E$405,3,FALSE)</f>
        <v>0.76</v>
      </c>
      <c r="J1125" s="10">
        <f>VLOOKUP(B1125,home!$B$2:$E$405,4,FALSE)</f>
        <v>0.62</v>
      </c>
      <c r="K1125" s="12">
        <f t="shared" si="1344"/>
        <v>1.2799090909090889</v>
      </c>
      <c r="L1125" s="12">
        <f t="shared" si="1345"/>
        <v>0.47371978609625776</v>
      </c>
      <c r="M1125" s="13">
        <f t="shared" si="1346"/>
        <v>0.17314448199280222</v>
      </c>
      <c r="N1125" s="13">
        <f t="shared" si="1347"/>
        <v>0.22160919654333264</v>
      </c>
      <c r="O1125" s="13">
        <f t="shared" si="1348"/>
        <v>8.2021966973377616E-2</v>
      </c>
      <c r="P1125" s="13">
        <f t="shared" si="1349"/>
        <v>0.10498066118347107</v>
      </c>
      <c r="Q1125" s="13">
        <f t="shared" si="1350"/>
        <v>0.14181981264243523</v>
      </c>
      <c r="R1125" s="13">
        <f t="shared" si="1351"/>
        <v>1.9427714324911378E-2</v>
      </c>
      <c r="S1125" s="13">
        <f t="shared" si="1352"/>
        <v>1.5912922975762082E-2</v>
      </c>
      <c r="T1125" s="13">
        <f t="shared" si="1353"/>
        <v>6.7182851309185776E-2</v>
      </c>
      <c r="U1125" s="13">
        <f t="shared" si="1354"/>
        <v>2.4865708180038807E-2</v>
      </c>
      <c r="V1125" s="13">
        <f t="shared" si="1355"/>
        <v>1.0720328647112179E-3</v>
      </c>
      <c r="W1125" s="13">
        <f t="shared" si="1356"/>
        <v>6.0505489157358892E-2</v>
      </c>
      <c r="X1125" s="13">
        <f t="shared" si="1357"/>
        <v>2.8662647381273498E-2</v>
      </c>
      <c r="Y1125" s="13">
        <f t="shared" si="1358"/>
        <v>6.7890315932046703E-3</v>
      </c>
      <c r="Z1125" s="13">
        <f t="shared" si="1359"/>
        <v>3.0677642247787414E-3</v>
      </c>
      <c r="AA1125" s="13">
        <f t="shared" si="1360"/>
        <v>3.9264593200599848E-3</v>
      </c>
      <c r="AB1125" s="13">
        <f t="shared" si="1361"/>
        <v>2.5127554894147476E-3</v>
      </c>
      <c r="AC1125" s="13">
        <f t="shared" si="1362"/>
        <v>4.0624568876122447E-5</v>
      </c>
      <c r="AD1125" s="13">
        <f t="shared" si="1363"/>
        <v>1.9360381405601236E-2</v>
      </c>
      <c r="AE1125" s="13">
        <f t="shared" si="1364"/>
        <v>9.1713957382033844E-3</v>
      </c>
      <c r="AF1125" s="13">
        <f t="shared" si="1365"/>
        <v>2.1723358136529181E-3</v>
      </c>
      <c r="AG1125" s="13">
        <f t="shared" si="1366"/>
        <v>3.4302615232430022E-4</v>
      </c>
      <c r="AH1125" s="13">
        <f t="shared" si="1367"/>
        <v>3.6331515308898416E-4</v>
      </c>
      <c r="AI1125" s="13">
        <f t="shared" si="1368"/>
        <v>4.6501036730361826E-4</v>
      </c>
      <c r="AJ1125" s="13">
        <f t="shared" si="1369"/>
        <v>2.9758549823943778E-4</v>
      </c>
      <c r="AK1125" s="13">
        <f t="shared" si="1370"/>
        <v>1.2696079483978908E-4</v>
      </c>
      <c r="AL1125" s="13">
        <f t="shared" si="1371"/>
        <v>9.8525671781699242E-7</v>
      </c>
      <c r="AM1125" s="13">
        <f t="shared" si="1372"/>
        <v>4.9559056328992573E-3</v>
      </c>
      <c r="AN1125" s="13">
        <f t="shared" si="1373"/>
        <v>2.3477105563302751E-3</v>
      </c>
      <c r="AO1125" s="13">
        <f t="shared" si="1374"/>
        <v>5.5607847128035198E-4</v>
      </c>
      <c r="AP1125" s="13">
        <f t="shared" si="1375"/>
        <v>8.7808458155887479E-5</v>
      </c>
      <c r="AQ1125" s="13">
        <f t="shared" si="1376"/>
        <v>1.0399151003762301E-5</v>
      </c>
      <c r="AR1125" s="13">
        <f t="shared" si="1377"/>
        <v>3.4421915321368553E-5</v>
      </c>
      <c r="AS1125" s="13">
        <f t="shared" si="1378"/>
        <v>4.4056922346322467E-5</v>
      </c>
      <c r="AT1125" s="13">
        <f t="shared" si="1379"/>
        <v>2.819442771426696E-5</v>
      </c>
      <c r="AU1125" s="13">
        <f t="shared" si="1380"/>
        <v>1.2028768114823153E-5</v>
      </c>
      <c r="AV1125" s="13">
        <f t="shared" si="1381"/>
        <v>3.8489324156498836E-6</v>
      </c>
      <c r="AW1125" s="13">
        <f t="shared" si="1382"/>
        <v>1.6593864987691532E-8</v>
      </c>
      <c r="AX1125" s="13">
        <f t="shared" si="1383"/>
        <v>1.0571847788725544E-3</v>
      </c>
      <c r="AY1125" s="13">
        <f t="shared" si="1384"/>
        <v>5.0080934731172599E-4</v>
      </c>
      <c r="AZ1125" s="13">
        <f t="shared" si="1385"/>
        <v>1.1862164844175862E-4</v>
      </c>
      <c r="BA1125" s="13">
        <f t="shared" si="1386"/>
        <v>1.8731140642071801E-5</v>
      </c>
      <c r="BB1125" s="13">
        <f t="shared" si="1387"/>
        <v>2.2183279845752928E-6</v>
      </c>
      <c r="BC1125" s="13">
        <f t="shared" si="1388"/>
        <v>2.1017317166887007E-7</v>
      </c>
      <c r="BD1125" s="13">
        <f t="shared" si="1389"/>
        <v>2.7177237271770346E-6</v>
      </c>
      <c r="BE1125" s="13">
        <f t="shared" si="1390"/>
        <v>3.4784393049932197E-6</v>
      </c>
      <c r="BF1125" s="13">
        <f t="shared" si="1391"/>
        <v>2.2260430443181577E-6</v>
      </c>
      <c r="BG1125" s="13">
        <f t="shared" si="1392"/>
        <v>9.4971090972591831E-7</v>
      </c>
      <c r="BH1125" s="13">
        <f t="shared" si="1393"/>
        <v>3.0388590677343592E-7</v>
      </c>
      <c r="BI1125" s="13">
        <f t="shared" si="1394"/>
        <v>7.7789266935694448E-8</v>
      </c>
      <c r="BJ1125" s="14">
        <f t="shared" si="1395"/>
        <v>0.56727184542266651</v>
      </c>
      <c r="BK1125" s="14">
        <f t="shared" si="1396"/>
        <v>0.29565251818965221</v>
      </c>
      <c r="BL1125" s="14">
        <f t="shared" si="1397"/>
        <v>0.13413978065934667</v>
      </c>
      <c r="BM1125" s="14">
        <f t="shared" si="1398"/>
        <v>0.25662728208266733</v>
      </c>
      <c r="BN1125" s="14">
        <f t="shared" si="1399"/>
        <v>0.74300383366033018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1.57692307692308</v>
      </c>
      <c r="F1126" s="10">
        <f>VLOOKUP(B1126,home!$B$2:$E$405,3,FALSE)</f>
        <v>0.45</v>
      </c>
      <c r="G1126" s="10">
        <f>VLOOKUP(C1126,away!$B$2:$E$405,4,FALSE)</f>
        <v>0.42</v>
      </c>
      <c r="H1126" s="10">
        <f>VLOOKUP(A1126,away!$A$2:$E$405,3,FALSE)</f>
        <v>1.1000000000000001</v>
      </c>
      <c r="I1126" s="10">
        <f>VLOOKUP(C1126,away!$B$2:$E$405,3,FALSE)</f>
        <v>0.63</v>
      </c>
      <c r="J1126" s="10">
        <f>VLOOKUP(B1126,home!$B$2:$E$405,4,FALSE)</f>
        <v>0.78</v>
      </c>
      <c r="K1126" s="12">
        <f t="shared" si="1344"/>
        <v>0.29803846153846208</v>
      </c>
      <c r="L1126" s="12">
        <f t="shared" si="1345"/>
        <v>0.54054000000000002</v>
      </c>
      <c r="M1126" s="13">
        <f t="shared" si="1346"/>
        <v>0.43232465294332922</v>
      </c>
      <c r="N1126" s="13">
        <f t="shared" si="1347"/>
        <v>0.12884937444837941</v>
      </c>
      <c r="O1126" s="13">
        <f t="shared" si="1348"/>
        <v>0.23368876790198717</v>
      </c>
      <c r="P1126" s="13">
        <f t="shared" si="1349"/>
        <v>6.9648240864326999E-2</v>
      </c>
      <c r="Q1126" s="13">
        <f t="shared" si="1350"/>
        <v>1.9201034665394107E-2</v>
      </c>
      <c r="R1126" s="13">
        <f t="shared" si="1351"/>
        <v>6.3159063300870066E-2</v>
      </c>
      <c r="S1126" s="13">
        <f t="shared" si="1352"/>
        <v>2.8051126754337439E-3</v>
      </c>
      <c r="T1126" s="13">
        <f t="shared" si="1353"/>
        <v>1.0378927278032132E-2</v>
      </c>
      <c r="U1126" s="13">
        <f t="shared" si="1354"/>
        <v>1.8823830058401658E-2</v>
      </c>
      <c r="V1126" s="13">
        <f t="shared" si="1355"/>
        <v>5.0212049861672462E-5</v>
      </c>
      <c r="W1126" s="13">
        <f t="shared" si="1356"/>
        <v>1.90754894387358E-3</v>
      </c>
      <c r="X1126" s="13">
        <f t="shared" si="1357"/>
        <v>1.0311065061214249E-3</v>
      </c>
      <c r="Y1126" s="13">
        <f t="shared" si="1358"/>
        <v>2.786771554094375E-4</v>
      </c>
      <c r="Z1126" s="13">
        <f t="shared" si="1359"/>
        <v>1.1380000025550771E-2</v>
      </c>
      <c r="AA1126" s="13">
        <f t="shared" si="1360"/>
        <v>3.3916776999228112E-3</v>
      </c>
      <c r="AB1126" s="13">
        <f t="shared" si="1361"/>
        <v>5.0542520185965214E-4</v>
      </c>
      <c r="AC1126" s="13">
        <f t="shared" si="1362"/>
        <v>5.0557794345754423E-7</v>
      </c>
      <c r="AD1126" s="13">
        <f t="shared" si="1363"/>
        <v>1.4213073813534996E-4</v>
      </c>
      <c r="AE1126" s="13">
        <f t="shared" si="1364"/>
        <v>7.6827349191682068E-5</v>
      </c>
      <c r="AF1126" s="13">
        <f t="shared" si="1365"/>
        <v>2.0764127666035912E-5</v>
      </c>
      <c r="AG1126" s="13">
        <f t="shared" si="1366"/>
        <v>3.7412805228663512E-6</v>
      </c>
      <c r="AH1126" s="13">
        <f t="shared" si="1367"/>
        <v>1.5378363034528031E-3</v>
      </c>
      <c r="AI1126" s="13">
        <f t="shared" si="1368"/>
        <v>4.5833436597906896E-4</v>
      </c>
      <c r="AJ1126" s="13">
        <f t="shared" si="1369"/>
        <v>6.8300634653304065E-5</v>
      </c>
      <c r="AK1126" s="13">
        <f t="shared" si="1370"/>
        <v>6.7854053580571057E-6</v>
      </c>
      <c r="AL1126" s="13">
        <f t="shared" si="1371"/>
        <v>3.2579788491717544E-9</v>
      </c>
      <c r="AM1126" s="13">
        <f t="shared" si="1372"/>
        <v>8.4720853062371476E-6</v>
      </c>
      <c r="AN1126" s="13">
        <f t="shared" si="1373"/>
        <v>4.5795009914334274E-6</v>
      </c>
      <c r="AO1126" s="13">
        <f t="shared" si="1374"/>
        <v>1.2377017329547124E-6</v>
      </c>
      <c r="AP1126" s="13">
        <f t="shared" si="1375"/>
        <v>2.2300909824378013E-7</v>
      </c>
      <c r="AQ1126" s="13">
        <f t="shared" si="1376"/>
        <v>3.0136334491173217E-8</v>
      </c>
      <c r="AR1126" s="13">
        <f t="shared" si="1377"/>
        <v>1.6625240709367564E-4</v>
      </c>
      <c r="AS1126" s="13">
        <f t="shared" si="1378"/>
        <v>4.9549611637265191E-5</v>
      </c>
      <c r="AT1126" s="13">
        <f t="shared" si="1379"/>
        <v>7.383845011099397E-6</v>
      </c>
      <c r="AU1126" s="13">
        <f t="shared" si="1380"/>
        <v>7.3355660244883764E-7</v>
      </c>
      <c r="AV1126" s="13">
        <f t="shared" si="1381"/>
        <v>5.4657020311308197E-8</v>
      </c>
      <c r="AW1126" s="13">
        <f t="shared" si="1382"/>
        <v>1.4579610104038959E-11</v>
      </c>
      <c r="AX1126" s="13">
        <f t="shared" si="1383"/>
        <v>4.2083454511558814E-7</v>
      </c>
      <c r="AY1126" s="13">
        <f t="shared" si="1384"/>
        <v>2.2747790501678003E-7</v>
      </c>
      <c r="AZ1126" s="13">
        <f t="shared" si="1385"/>
        <v>6.1480453388885129E-8</v>
      </c>
      <c r="BA1126" s="13">
        <f t="shared" si="1386"/>
        <v>1.1077548091609326E-8</v>
      </c>
      <c r="BB1126" s="13">
        <f t="shared" si="1387"/>
        <v>1.4969644613596258E-9</v>
      </c>
      <c r="BC1126" s="13">
        <f t="shared" si="1388"/>
        <v>1.6183383398866644E-10</v>
      </c>
      <c r="BD1126" s="13">
        <f t="shared" si="1389"/>
        <v>1.4977679355069237E-5</v>
      </c>
      <c r="BE1126" s="13">
        <f t="shared" si="1390"/>
        <v>4.4639245124012206E-6</v>
      </c>
      <c r="BF1126" s="13">
        <f t="shared" si="1391"/>
        <v>6.6521059704994456E-7</v>
      </c>
      <c r="BG1126" s="13">
        <f t="shared" si="1392"/>
        <v>6.608611431461578E-8</v>
      </c>
      <c r="BH1126" s="13">
        <f t="shared" si="1393"/>
        <v>4.9240509598457543E-9</v>
      </c>
      <c r="BI1126" s="13">
        <f t="shared" si="1394"/>
        <v>2.9351131452188332E-10</v>
      </c>
      <c r="BJ1126" s="14">
        <f t="shared" si="1395"/>
        <v>0.16190539745543928</v>
      </c>
      <c r="BK1126" s="14">
        <f t="shared" si="1396"/>
        <v>0.50482895484677903</v>
      </c>
      <c r="BL1126" s="14">
        <f t="shared" si="1397"/>
        <v>0.32188417306799044</v>
      </c>
      <c r="BM1126" s="14">
        <f t="shared" si="1398"/>
        <v>5.3127163808147151E-2</v>
      </c>
      <c r="BN1126" s="14">
        <f t="shared" si="1399"/>
        <v>0.94687113412428692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1.57692307692308</v>
      </c>
      <c r="F1127" s="10">
        <f>VLOOKUP(B1127,home!$B$2:$E$405,3,FALSE)</f>
        <v>0.85</v>
      </c>
      <c r="G1127" s="10">
        <f>VLOOKUP(C1127,away!$B$2:$E$405,4,FALSE)</f>
        <v>0.91</v>
      </c>
      <c r="H1127" s="10">
        <f>VLOOKUP(A1127,away!$A$2:$E$405,3,FALSE)</f>
        <v>1.1000000000000001</v>
      </c>
      <c r="I1127" s="10">
        <f>VLOOKUP(C1127,away!$B$2:$E$405,3,FALSE)</f>
        <v>0.54</v>
      </c>
      <c r="J1127" s="10">
        <f>VLOOKUP(B1127,home!$B$2:$E$405,4,FALSE)</f>
        <v>0.76</v>
      </c>
      <c r="K1127" s="12">
        <f t="shared" si="1344"/>
        <v>1.2197500000000023</v>
      </c>
      <c r="L1127" s="12">
        <f t="shared" si="1345"/>
        <v>0.45144000000000006</v>
      </c>
      <c r="M1127" s="13">
        <f t="shared" si="1346"/>
        <v>0.18802318486611574</v>
      </c>
      <c r="N1127" s="13">
        <f t="shared" si="1347"/>
        <v>0.22934127974044508</v>
      </c>
      <c r="O1127" s="13">
        <f t="shared" si="1348"/>
        <v>8.4881186575959292E-2</v>
      </c>
      <c r="P1127" s="13">
        <f t="shared" si="1349"/>
        <v>0.10353382732602653</v>
      </c>
      <c r="Q1127" s="13">
        <f t="shared" si="1350"/>
        <v>0.13986951298170425</v>
      </c>
      <c r="R1127" s="13">
        <f t="shared" si="1351"/>
        <v>1.9159381433925537E-2</v>
      </c>
      <c r="S1127" s="13">
        <f t="shared" si="1352"/>
        <v>1.4252568650520761E-2</v>
      </c>
      <c r="T1127" s="13">
        <f t="shared" si="1353"/>
        <v>6.3142692940460571E-2</v>
      </c>
      <c r="U1127" s="13">
        <f t="shared" si="1354"/>
        <v>2.3369655504030713E-2</v>
      </c>
      <c r="V1127" s="13">
        <f t="shared" si="1355"/>
        <v>8.7201006187147257E-4</v>
      </c>
      <c r="W1127" s="13">
        <f t="shared" si="1356"/>
        <v>5.6868612819811357E-2</v>
      </c>
      <c r="X1127" s="13">
        <f t="shared" si="1357"/>
        <v>2.5672766571375641E-2</v>
      </c>
      <c r="Y1127" s="13">
        <f t="shared" si="1358"/>
        <v>5.7948568704909113E-3</v>
      </c>
      <c r="Z1127" s="13">
        <f t="shared" si="1359"/>
        <v>2.8831037181771156E-3</v>
      </c>
      <c r="AA1127" s="13">
        <f t="shared" si="1360"/>
        <v>3.5166657602465428E-3</v>
      </c>
      <c r="AB1127" s="13">
        <f t="shared" si="1361"/>
        <v>2.1447265305303649E-3</v>
      </c>
      <c r="AC1127" s="13">
        <f t="shared" si="1362"/>
        <v>3.0010441011784511E-5</v>
      </c>
      <c r="AD1127" s="13">
        <f t="shared" si="1363"/>
        <v>1.7341372621741256E-2</v>
      </c>
      <c r="AE1127" s="13">
        <f t="shared" si="1364"/>
        <v>7.8285892563588737E-3</v>
      </c>
      <c r="AF1127" s="13">
        <f t="shared" si="1365"/>
        <v>1.7670691669453252E-3</v>
      </c>
      <c r="AG1127" s="13">
        <f t="shared" si="1366"/>
        <v>2.6590856824193265E-4</v>
      </c>
      <c r="AH1127" s="13">
        <f t="shared" si="1367"/>
        <v>3.2538708563346924E-4</v>
      </c>
      <c r="AI1127" s="13">
        <f t="shared" si="1368"/>
        <v>3.9689089770142475E-4</v>
      </c>
      <c r="AJ1127" s="13">
        <f t="shared" si="1369"/>
        <v>2.4205383623565694E-4</v>
      </c>
      <c r="AK1127" s="13">
        <f t="shared" si="1370"/>
        <v>9.8415055582814378E-5</v>
      </c>
      <c r="AL1127" s="13">
        <f t="shared" si="1371"/>
        <v>6.6100269919466665E-7</v>
      </c>
      <c r="AM1127" s="13">
        <f t="shared" si="1372"/>
        <v>4.2304278510737923E-3</v>
      </c>
      <c r="AN1127" s="13">
        <f t="shared" si="1373"/>
        <v>1.9097843490887528E-3</v>
      </c>
      <c r="AO1127" s="13">
        <f t="shared" si="1374"/>
        <v>4.3107652327631336E-4</v>
      </c>
      <c r="AP1127" s="13">
        <f t="shared" si="1375"/>
        <v>6.4868395222619663E-5</v>
      </c>
      <c r="AQ1127" s="13">
        <f t="shared" si="1376"/>
        <v>7.3210470848248534E-6</v>
      </c>
      <c r="AR1127" s="13">
        <f t="shared" si="1377"/>
        <v>2.9378549187674682E-5</v>
      </c>
      <c r="AS1127" s="13">
        <f t="shared" si="1378"/>
        <v>3.5834485371666256E-5</v>
      </c>
      <c r="AT1127" s="13">
        <f t="shared" si="1379"/>
        <v>2.1854556766045005E-5</v>
      </c>
      <c r="AU1127" s="13">
        <f t="shared" si="1380"/>
        <v>8.8856985384611483E-6</v>
      </c>
      <c r="AV1127" s="13">
        <f t="shared" si="1381"/>
        <v>2.7095826980720012E-6</v>
      </c>
      <c r="AW1127" s="13">
        <f t="shared" si="1382"/>
        <v>1.0110475850977393E-8</v>
      </c>
      <c r="AX1127" s="13">
        <f t="shared" si="1383"/>
        <v>8.6001072855787649E-4</v>
      </c>
      <c r="AY1127" s="13">
        <f t="shared" si="1384"/>
        <v>3.882432433001678E-4</v>
      </c>
      <c r="AZ1127" s="13">
        <f t="shared" si="1385"/>
        <v>8.7634264877713887E-5</v>
      </c>
      <c r="BA1127" s="13">
        <f t="shared" si="1386"/>
        <v>1.318720417879839E-5</v>
      </c>
      <c r="BB1127" s="13">
        <f t="shared" si="1387"/>
        <v>1.488307863619186E-6</v>
      </c>
      <c r="BC1127" s="13">
        <f t="shared" si="1388"/>
        <v>1.3437634039044913E-7</v>
      </c>
      <c r="BD1127" s="13">
        <f t="shared" si="1389"/>
        <v>2.2104420408806433E-6</v>
      </c>
      <c r="BE1127" s="13">
        <f t="shared" si="1390"/>
        <v>2.6961866793641689E-6</v>
      </c>
      <c r="BF1127" s="13">
        <f t="shared" si="1391"/>
        <v>1.6443368510772261E-6</v>
      </c>
      <c r="BG1127" s="13">
        <f t="shared" si="1392"/>
        <v>6.6855995803381679E-7</v>
      </c>
      <c r="BH1127" s="13">
        <f t="shared" si="1393"/>
        <v>2.0386900220293739E-7</v>
      </c>
      <c r="BI1127" s="13">
        <f t="shared" si="1394"/>
        <v>4.973384308740672E-8</v>
      </c>
      <c r="BJ1127" s="14">
        <f t="shared" si="1395"/>
        <v>0.55588683782843984</v>
      </c>
      <c r="BK1127" s="14">
        <f t="shared" si="1396"/>
        <v>0.30710050559154567</v>
      </c>
      <c r="BL1127" s="14">
        <f t="shared" si="1397"/>
        <v>0.13424049868078236</v>
      </c>
      <c r="BM1127" s="14">
        <f t="shared" si="1398"/>
        <v>0.23491433976194445</v>
      </c>
      <c r="BN1127" s="14">
        <f t="shared" si="1399"/>
        <v>0.76480837292417658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1.57692307692308</v>
      </c>
      <c r="F1128" s="10">
        <f>VLOOKUP(B1128,home!$B$2:$E$405,3,FALSE)</f>
        <v>1.0900000000000001</v>
      </c>
      <c r="G1128" s="10">
        <f>VLOOKUP(C1128,away!$B$2:$E$405,4,FALSE)</f>
        <v>0.82</v>
      </c>
      <c r="H1128" s="10">
        <f>VLOOKUP(A1128,away!$A$2:$E$405,3,FALSE)</f>
        <v>1.1000000000000001</v>
      </c>
      <c r="I1128" s="10">
        <f>VLOOKUP(C1128,away!$B$2:$E$405,3,FALSE)</f>
        <v>0.82</v>
      </c>
      <c r="J1128" s="10">
        <f>VLOOKUP(B1128,home!$B$2:$E$405,4,FALSE)</f>
        <v>0.78</v>
      </c>
      <c r="K1128" s="12">
        <f t="shared" si="1344"/>
        <v>1.4094538461538488</v>
      </c>
      <c r="L1128" s="12">
        <f t="shared" si="1345"/>
        <v>0.70356000000000007</v>
      </c>
      <c r="M1128" s="13">
        <f t="shared" si="1346"/>
        <v>0.12087312392031185</v>
      </c>
      <c r="N1128" s="13">
        <f t="shared" si="1347"/>
        <v>0.17036508940611431</v>
      </c>
      <c r="O1128" s="13">
        <f t="shared" si="1348"/>
        <v>8.5041495065374603E-2</v>
      </c>
      <c r="P1128" s="13">
        <f t="shared" si="1349"/>
        <v>0.11986206230256578</v>
      </c>
      <c r="Q1128" s="13">
        <f t="shared" si="1350"/>
        <v>0.12006086525689609</v>
      </c>
      <c r="R1128" s="13">
        <f t="shared" si="1351"/>
        <v>2.9915897134097483E-2</v>
      </c>
      <c r="S1128" s="13">
        <f t="shared" si="1352"/>
        <v>2.9714864465850692E-2</v>
      </c>
      <c r="T1128" s="13">
        <f t="shared" si="1353"/>
        <v>8.4470022360141825E-2</v>
      </c>
      <c r="U1128" s="13">
        <f t="shared" si="1354"/>
        <v>4.2165076276796595E-2</v>
      </c>
      <c r="V1128" s="13">
        <f t="shared" si="1355"/>
        <v>3.2740344405963063E-3</v>
      </c>
      <c r="W1128" s="13">
        <f t="shared" si="1356"/>
        <v>5.6406749436297081E-2</v>
      </c>
      <c r="X1128" s="13">
        <f t="shared" si="1357"/>
        <v>3.9685532633401181E-2</v>
      </c>
      <c r="Y1128" s="13">
        <f t="shared" si="1358"/>
        <v>1.3960576669777867E-2</v>
      </c>
      <c r="Z1128" s="13">
        <f t="shared" si="1359"/>
        <v>7.0158761958885431E-3</v>
      </c>
      <c r="AA1128" s="13">
        <f t="shared" si="1360"/>
        <v>9.8885536884343404E-3</v>
      </c>
      <c r="AB1128" s="13">
        <f t="shared" si="1361"/>
        <v>6.9687300145313061E-3</v>
      </c>
      <c r="AC1128" s="13">
        <f t="shared" si="1362"/>
        <v>2.0291551761654426E-4</v>
      </c>
      <c r="AD1128" s="13">
        <f t="shared" si="1363"/>
        <v>1.9875677485506334E-2</v>
      </c>
      <c r="AE1128" s="13">
        <f t="shared" si="1364"/>
        <v>1.3983731651702839E-2</v>
      </c>
      <c r="AF1128" s="13">
        <f t="shared" si="1365"/>
        <v>4.919197120436025E-3</v>
      </c>
      <c r="AG1128" s="13">
        <f t="shared" si="1366"/>
        <v>1.1536501086846567E-3</v>
      </c>
      <c r="AH1128" s="13">
        <f t="shared" si="1367"/>
        <v>1.2340224640948359E-3</v>
      </c>
      <c r="AI1128" s="13">
        <f t="shared" si="1368"/>
        <v>1.7392977082587159E-3</v>
      </c>
      <c r="AJ1128" s="13">
        <f t="shared" si="1369"/>
        <v>1.2257299222559115E-3</v>
      </c>
      <c r="AK1128" s="13">
        <f t="shared" si="1370"/>
        <v>5.7586991775648432E-4</v>
      </c>
      <c r="AL1128" s="13">
        <f t="shared" si="1371"/>
        <v>8.0487279970513018E-6</v>
      </c>
      <c r="AM1128" s="13">
        <f t="shared" si="1372"/>
        <v>5.6027700153720734E-3</v>
      </c>
      <c r="AN1128" s="13">
        <f t="shared" si="1373"/>
        <v>3.9418848720151767E-3</v>
      </c>
      <c r="AO1128" s="13">
        <f t="shared" si="1374"/>
        <v>1.3866762602774989E-3</v>
      </c>
      <c r="AP1128" s="13">
        <f t="shared" si="1375"/>
        <v>3.2520331656027911E-4</v>
      </c>
      <c r="AQ1128" s="13">
        <f t="shared" si="1376"/>
        <v>5.7200011349787492E-5</v>
      </c>
      <c r="AR1128" s="13">
        <f t="shared" si="1377"/>
        <v>1.7364176896771263E-4</v>
      </c>
      <c r="AS1128" s="13">
        <f t="shared" si="1378"/>
        <v>2.4474005912450056E-4</v>
      </c>
      <c r="AT1128" s="13">
        <f t="shared" si="1379"/>
        <v>1.7247490882047389E-4</v>
      </c>
      <c r="AU1128" s="13">
        <f t="shared" si="1380"/>
        <v>8.1031807867350454E-5</v>
      </c>
      <c r="AV1128" s="13">
        <f t="shared" si="1381"/>
        <v>2.8552648314859192E-5</v>
      </c>
      <c r="AW1128" s="13">
        <f t="shared" si="1382"/>
        <v>2.2170564411981442E-7</v>
      </c>
      <c r="AX1128" s="13">
        <f t="shared" si="1383"/>
        <v>1.3161409578802709E-3</v>
      </c>
      <c r="AY1128" s="13">
        <f t="shared" si="1384"/>
        <v>9.2598413232624353E-4</v>
      </c>
      <c r="AZ1128" s="13">
        <f t="shared" si="1385"/>
        <v>3.2574269806972595E-4</v>
      </c>
      <c r="BA1128" s="13">
        <f t="shared" si="1386"/>
        <v>7.6393177551312152E-5</v>
      </c>
      <c r="BB1128" s="13">
        <f t="shared" si="1387"/>
        <v>1.3436795999500293E-5</v>
      </c>
      <c r="BC1128" s="13">
        <f t="shared" si="1388"/>
        <v>1.8907184386816861E-6</v>
      </c>
      <c r="BD1128" s="13">
        <f t="shared" si="1389"/>
        <v>2.0361233829153973E-5</v>
      </c>
      <c r="BE1128" s="13">
        <f t="shared" si="1390"/>
        <v>2.8698219332938922E-5</v>
      </c>
      <c r="BF1128" s="13">
        <f t="shared" si="1391"/>
        <v>2.0224407808288757E-5</v>
      </c>
      <c r="BG1128" s="13">
        <f t="shared" si="1392"/>
        <v>9.5017897905255101E-6</v>
      </c>
      <c r="BH1128" s="13">
        <f t="shared" si="1393"/>
        <v>3.3480835414003875E-6</v>
      </c>
      <c r="BI1128" s="13">
        <f t="shared" si="1394"/>
        <v>9.4379384493423518E-7</v>
      </c>
      <c r="BJ1128" s="14">
        <f t="shared" si="1395"/>
        <v>0.53885441508479881</v>
      </c>
      <c r="BK1128" s="14">
        <f t="shared" si="1396"/>
        <v>0.27486103350726449</v>
      </c>
      <c r="BL1128" s="14">
        <f t="shared" si="1397"/>
        <v>0.17953819091284243</v>
      </c>
      <c r="BM1128" s="14">
        <f t="shared" si="1398"/>
        <v>0.35322522018875202</v>
      </c>
      <c r="BN1128" s="14">
        <f t="shared" si="1399"/>
        <v>0.64611853308536016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1.57692307692308</v>
      </c>
      <c r="F1129" s="10">
        <f>VLOOKUP(B1129,home!$B$2:$E$405,3,FALSE)</f>
        <v>1.36</v>
      </c>
      <c r="G1129" s="10">
        <f>VLOOKUP(C1129,away!$B$2:$E$405,4,FALSE)</f>
        <v>1.45</v>
      </c>
      <c r="H1129" s="10">
        <f>VLOOKUP(A1129,away!$A$2:$E$405,3,FALSE)</f>
        <v>1.1000000000000001</v>
      </c>
      <c r="I1129" s="10">
        <f>VLOOKUP(C1129,away!$B$2:$E$405,3,FALSE)</f>
        <v>0.72</v>
      </c>
      <c r="J1129" s="10">
        <f>VLOOKUP(B1129,home!$B$2:$E$405,4,FALSE)</f>
        <v>0.78</v>
      </c>
      <c r="K1129" s="12">
        <f t="shared" si="1344"/>
        <v>3.1096923076923138</v>
      </c>
      <c r="L1129" s="12">
        <f t="shared" si="1345"/>
        <v>0.61776000000000009</v>
      </c>
      <c r="M1129" s="13">
        <f t="shared" si="1346"/>
        <v>2.4054040131760712E-2</v>
      </c>
      <c r="N1129" s="13">
        <f t="shared" si="1347"/>
        <v>7.4800663566658501E-2</v>
      </c>
      <c r="O1129" s="13">
        <f t="shared" si="1348"/>
        <v>1.4859623831796499E-2</v>
      </c>
      <c r="P1129" s="13">
        <f t="shared" si="1349"/>
        <v>4.6208857924938958E-2</v>
      </c>
      <c r="Q1129" s="13">
        <f t="shared" si="1350"/>
        <v>0.11630352405175931</v>
      </c>
      <c r="R1129" s="13">
        <f t="shared" si="1351"/>
        <v>4.5898406091653028E-3</v>
      </c>
      <c r="S1129" s="13">
        <f t="shared" si="1352"/>
        <v>2.2192306770826203E-2</v>
      </c>
      <c r="T1129" s="13">
        <f t="shared" si="1353"/>
        <v>7.1847665018214837E-2</v>
      </c>
      <c r="U1129" s="13">
        <f t="shared" si="1354"/>
        <v>1.4272992035855147E-2</v>
      </c>
      <c r="V1129" s="13">
        <f t="shared" si="1355"/>
        <v>4.7369319017719893E-3</v>
      </c>
      <c r="W1129" s="13">
        <f t="shared" si="1356"/>
        <v>0.12055605803375467</v>
      </c>
      <c r="X1129" s="13">
        <f t="shared" si="1357"/>
        <v>7.4474710410932288E-2</v>
      </c>
      <c r="Y1129" s="13">
        <f t="shared" si="1358"/>
        <v>2.3003748551728768E-2</v>
      </c>
      <c r="Z1129" s="13">
        <f t="shared" si="1359"/>
        <v>9.4513997823931952E-4</v>
      </c>
      <c r="AA1129" s="13">
        <f t="shared" si="1360"/>
        <v>2.9390945200232928E-3</v>
      </c>
      <c r="AB1129" s="13">
        <f t="shared" si="1361"/>
        <v>4.5698398102485332E-3</v>
      </c>
      <c r="AC1129" s="13">
        <f t="shared" si="1362"/>
        <v>5.6874077091127338E-4</v>
      </c>
      <c r="AD1129" s="13">
        <f t="shared" si="1363"/>
        <v>9.3723061578318764E-2</v>
      </c>
      <c r="AE1129" s="13">
        <f t="shared" si="1364"/>
        <v>5.7898358520622209E-2</v>
      </c>
      <c r="AF1129" s="13">
        <f t="shared" si="1365"/>
        <v>1.7883644979849789E-2</v>
      </c>
      <c r="AG1129" s="13">
        <f t="shared" si="1366"/>
        <v>3.6826001742506697E-3</v>
      </c>
      <c r="AH1129" s="13">
        <f t="shared" si="1367"/>
        <v>1.459674182392805E-4</v>
      </c>
      <c r="AI1129" s="13">
        <f t="shared" si="1368"/>
        <v>4.5391375767239733E-4</v>
      </c>
      <c r="AJ1129" s="13">
        <f t="shared" si="1369"/>
        <v>7.0576606029478341E-4</v>
      </c>
      <c r="AK1129" s="13">
        <f t="shared" si="1370"/>
        <v>7.3157176290966608E-4</v>
      </c>
      <c r="AL1129" s="13">
        <f t="shared" si="1371"/>
        <v>4.3703030900756358E-5</v>
      </c>
      <c r="AM1129" s="13">
        <f t="shared" si="1372"/>
        <v>5.8289976728694175E-2</v>
      </c>
      <c r="AN1129" s="13">
        <f t="shared" si="1373"/>
        <v>3.6009216023918121E-2</v>
      </c>
      <c r="AO1129" s="13">
        <f t="shared" si="1374"/>
        <v>1.1122526645467829E-2</v>
      </c>
      <c r="AP1129" s="13">
        <f t="shared" si="1375"/>
        <v>2.2903506868347362E-3</v>
      </c>
      <c r="AQ1129" s="13">
        <f t="shared" si="1376"/>
        <v>3.5372176007475664E-4</v>
      </c>
      <c r="AR1129" s="13">
        <f t="shared" si="1377"/>
        <v>1.8034566458299596E-5</v>
      </c>
      <c r="AS1129" s="13">
        <f t="shared" si="1378"/>
        <v>5.6081952587940068E-5</v>
      </c>
      <c r="AT1129" s="13">
        <f t="shared" si="1379"/>
        <v>8.7198808281541132E-5</v>
      </c>
      <c r="AU1129" s="13">
        <f t="shared" si="1380"/>
        <v>9.0387154451015102E-5</v>
      </c>
      <c r="AV1129" s="13">
        <f t="shared" si="1381"/>
        <v>7.026905972762969E-5</v>
      </c>
      <c r="AW1129" s="13">
        <f t="shared" si="1382"/>
        <v>2.3320951198960527E-6</v>
      </c>
      <c r="AX1129" s="13">
        <f t="shared" si="1383"/>
        <v>3.0210648708130703E-2</v>
      </c>
      <c r="AY1129" s="13">
        <f t="shared" si="1384"/>
        <v>1.8662930345934824E-2</v>
      </c>
      <c r="AZ1129" s="13">
        <f t="shared" si="1385"/>
        <v>5.7646059252523495E-3</v>
      </c>
      <c r="BA1129" s="13">
        <f t="shared" si="1386"/>
        <v>1.1870476521279641E-3</v>
      </c>
      <c r="BB1129" s="13">
        <f t="shared" si="1387"/>
        <v>1.8332763939464278E-4</v>
      </c>
      <c r="BC1129" s="13">
        <f t="shared" si="1388"/>
        <v>2.2650496502486916E-5</v>
      </c>
      <c r="BD1129" s="13">
        <f t="shared" si="1389"/>
        <v>1.856838962546526E-6</v>
      </c>
      <c r="BE1129" s="13">
        <f t="shared" si="1390"/>
        <v>5.7741978384543084E-6</v>
      </c>
      <c r="BF1129" s="13">
        <f t="shared" si="1391"/>
        <v>8.977989300667473E-6</v>
      </c>
      <c r="BG1129" s="13">
        <f t="shared" si="1392"/>
        <v>9.3062614222765149E-6</v>
      </c>
      <c r="BH1129" s="13">
        <f t="shared" si="1393"/>
        <v>7.2349023895567523E-6</v>
      </c>
      <c r="BI1129" s="13">
        <f t="shared" si="1394"/>
        <v>4.4996640615418735E-6</v>
      </c>
      <c r="BJ1129" s="14">
        <f t="shared" si="1395"/>
        <v>0.81827103749842245</v>
      </c>
      <c r="BK1129" s="14">
        <f t="shared" si="1396"/>
        <v>0.11646751087704471</v>
      </c>
      <c r="BL1129" s="14">
        <f t="shared" si="1397"/>
        <v>4.3628231201686359E-2</v>
      </c>
      <c r="BM1129" s="14">
        <f t="shared" si="1398"/>
        <v>0.67983477118849878</v>
      </c>
      <c r="BN1129" s="14">
        <f t="shared" si="1399"/>
        <v>0.28081655011607926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1.6923076923076901</v>
      </c>
      <c r="F1130" s="10">
        <f>VLOOKUP(B1130,home!$B$2:$E$405,3,FALSE)</f>
        <v>0.84</v>
      </c>
      <c r="G1130" s="10">
        <f>VLOOKUP(C1130,away!$B$2:$E$405,4,FALSE)</f>
        <v>0.42</v>
      </c>
      <c r="H1130" s="10">
        <f>VLOOKUP(A1130,away!$A$2:$E$405,3,FALSE)</f>
        <v>1.40769230769231</v>
      </c>
      <c r="I1130" s="10">
        <f>VLOOKUP(C1130,away!$B$2:$E$405,3,FALSE)</f>
        <v>1.27</v>
      </c>
      <c r="J1130" s="10">
        <f>VLOOKUP(B1130,home!$B$2:$E$405,4,FALSE)</f>
        <v>1.1200000000000001</v>
      </c>
      <c r="K1130" s="12">
        <f t="shared" si="1344"/>
        <v>0.597046153846153</v>
      </c>
      <c r="L1130" s="12">
        <f t="shared" si="1345"/>
        <v>2.0023015384615417</v>
      </c>
      <c r="M1130" s="13">
        <f t="shared" si="1346"/>
        <v>7.4322043246076122E-2</v>
      </c>
      <c r="N1130" s="13">
        <f t="shared" si="1347"/>
        <v>4.4373690066057209E-2</v>
      </c>
      <c r="O1130" s="13">
        <f t="shared" si="1348"/>
        <v>0.14881514153322345</v>
      </c>
      <c r="P1130" s="13">
        <f t="shared" si="1349"/>
        <v>8.8849507886481965E-2</v>
      </c>
      <c r="Q1130" s="13">
        <f t="shared" si="1350"/>
        <v>1.324657049295035E-2</v>
      </c>
      <c r="R1130" s="13">
        <f t="shared" si="1351"/>
        <v>0.14898639341917272</v>
      </c>
      <c r="S1130" s="13">
        <f t="shared" si="1352"/>
        <v>2.6554151052913907E-2</v>
      </c>
      <c r="T1130" s="13">
        <f t="shared" si="1353"/>
        <v>2.6523628477373745E-2</v>
      </c>
      <c r="U1130" s="13">
        <f t="shared" si="1354"/>
        <v>8.8951753166326877E-2</v>
      </c>
      <c r="V1130" s="13">
        <f t="shared" si="1355"/>
        <v>3.5271773582302279E-3</v>
      </c>
      <c r="W1130" s="13">
        <f t="shared" si="1356"/>
        <v>2.6362713214893151E-3</v>
      </c>
      <c r="X1130" s="13">
        <f t="shared" si="1357"/>
        <v>5.2786101228200974E-3</v>
      </c>
      <c r="Y1130" s="13">
        <f t="shared" si="1358"/>
        <v>5.2846845849306746E-3</v>
      </c>
      <c r="Z1130" s="13">
        <f t="shared" si="1359"/>
        <v>9.9438561584348675E-2</v>
      </c>
      <c r="AA1130" s="13">
        <f t="shared" si="1360"/>
        <v>5.9369410737929208E-2</v>
      </c>
      <c r="AB1130" s="13">
        <f t="shared" si="1361"/>
        <v>1.7723139168596563E-2</v>
      </c>
      <c r="AC1130" s="13">
        <f t="shared" si="1362"/>
        <v>2.6353888330065084E-4</v>
      </c>
      <c r="AD1130" s="13">
        <f t="shared" si="1363"/>
        <v>3.9349391324752775E-4</v>
      </c>
      <c r="AE1130" s="13">
        <f t="shared" si="1364"/>
        <v>7.8789346787077718E-4</v>
      </c>
      <c r="AF1130" s="13">
        <f t="shared" si="1365"/>
        <v>7.8880015143072829E-4</v>
      </c>
      <c r="AG1130" s="13">
        <f t="shared" si="1366"/>
        <v>5.2647191891614807E-4</v>
      </c>
      <c r="AH1130" s="13">
        <f t="shared" si="1367"/>
        <v>4.9776496210686035E-2</v>
      </c>
      <c r="AI1130" s="13">
        <f t="shared" si="1368"/>
        <v>2.9718865614527707E-2</v>
      </c>
      <c r="AJ1130" s="13">
        <f t="shared" si="1369"/>
        <v>8.8717672059122257E-3</v>
      </c>
      <c r="AK1130" s="13">
        <f t="shared" si="1370"/>
        <v>1.7656181627027756E-3</v>
      </c>
      <c r="AL1130" s="13">
        <f t="shared" si="1371"/>
        <v>1.2602075544499817E-5</v>
      </c>
      <c r="AM1130" s="13">
        <f t="shared" si="1372"/>
        <v>4.6986805493261664E-5</v>
      </c>
      <c r="AN1130" s="13">
        <f t="shared" si="1373"/>
        <v>9.4081752926551045E-5</v>
      </c>
      <c r="AO1130" s="13">
        <f t="shared" si="1374"/>
        <v>9.4190019312995909E-5</v>
      </c>
      <c r="AP1130" s="13">
        <f t="shared" si="1375"/>
        <v>6.2865606859378018E-5</v>
      </c>
      <c r="AQ1130" s="13">
        <f t="shared" si="1376"/>
        <v>3.1468975332712764E-5</v>
      </c>
      <c r="AR1130" s="13">
        <f t="shared" si="1377"/>
        <v>1.9933510988376354E-2</v>
      </c>
      <c r="AS1130" s="13">
        <f t="shared" si="1378"/>
        <v>1.1901226068260131E-2</v>
      </c>
      <c r="AT1130" s="13">
        <f t="shared" si="1379"/>
        <v>3.5527906250541418E-3</v>
      </c>
      <c r="AU1130" s="13">
        <f t="shared" si="1380"/>
        <v>7.0705999270308175E-4</v>
      </c>
      <c r="AV1130" s="13">
        <f t="shared" si="1381"/>
        <v>1.0553686229546602E-4</v>
      </c>
      <c r="AW1130" s="13">
        <f t="shared" si="1382"/>
        <v>4.1848217477083399E-7</v>
      </c>
      <c r="AX1130" s="13">
        <f t="shared" si="1383"/>
        <v>4.6755485835448583E-6</v>
      </c>
      <c r="AY1130" s="13">
        <f t="shared" si="1384"/>
        <v>9.3618581219835519E-6</v>
      </c>
      <c r="AZ1130" s="13">
        <f t="shared" si="1385"/>
        <v>9.372631460253174E-6</v>
      </c>
      <c r="BA1130" s="13">
        <f t="shared" si="1386"/>
        <v>6.2556114640993256E-6</v>
      </c>
      <c r="BB1130" s="13">
        <f t="shared" si="1387"/>
        <v>3.1314051146459341E-6</v>
      </c>
      <c r="BC1130" s="13">
        <f t="shared" si="1388"/>
        <v>1.2540034557203792E-6</v>
      </c>
      <c r="BD1130" s="13">
        <f t="shared" si="1389"/>
        <v>6.6521499531610002E-3</v>
      </c>
      <c r="BE1130" s="13">
        <f t="shared" si="1390"/>
        <v>3.9716405443426424E-3</v>
      </c>
      <c r="BF1130" s="13">
        <f t="shared" si="1391"/>
        <v>1.1856263557296078E-3</v>
      </c>
      <c r="BG1130" s="13">
        <f t="shared" si="1392"/>
        <v>2.3595788519566443E-4</v>
      </c>
      <c r="BH1130" s="13">
        <f t="shared" si="1393"/>
        <v>3.5219436956435894E-5</v>
      </c>
      <c r="BI1130" s="13">
        <f t="shared" si="1394"/>
        <v>4.2055258750934241E-6</v>
      </c>
      <c r="BJ1130" s="14">
        <f t="shared" si="1395"/>
        <v>0.10020375873521173</v>
      </c>
      <c r="BK1130" s="14">
        <f t="shared" si="1396"/>
        <v>0.19353838236066936</v>
      </c>
      <c r="BL1130" s="14">
        <f t="shared" si="1397"/>
        <v>0.60226350945702711</v>
      </c>
      <c r="BM1130" s="14">
        <f t="shared" si="1398"/>
        <v>0.47684192211734788</v>
      </c>
      <c r="BN1130" s="14">
        <f t="shared" si="1399"/>
        <v>0.51859334664396184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1.3737373737373699</v>
      </c>
      <c r="F1131" s="10">
        <f>VLOOKUP(B1131,home!$B$2:$E$405,3,FALSE)</f>
        <v>1.89</v>
      </c>
      <c r="G1131" s="10">
        <f>VLOOKUP(C1131,away!$B$2:$E$405,4,FALSE)</f>
        <v>1.89</v>
      </c>
      <c r="H1131" s="10">
        <f>VLOOKUP(A1131,away!$A$2:$E$405,3,FALSE)</f>
        <v>1.1818181818181801</v>
      </c>
      <c r="I1131" s="10">
        <f>VLOOKUP(C1131,away!$B$2:$E$405,3,FALSE)</f>
        <v>0.73</v>
      </c>
      <c r="J1131" s="10">
        <f>VLOOKUP(B1131,home!$B$2:$E$405,4,FALSE)</f>
        <v>0.68</v>
      </c>
      <c r="K1131" s="12">
        <f t="shared" si="1344"/>
        <v>4.9071272727272586</v>
      </c>
      <c r="L1131" s="12">
        <f t="shared" si="1345"/>
        <v>0.58665454545454465</v>
      </c>
      <c r="M1131" s="13">
        <f t="shared" si="1346"/>
        <v>4.112262899450235E-3</v>
      </c>
      <c r="N1131" s="13">
        <f t="shared" si="1347"/>
        <v>2.0179397426516723E-2</v>
      </c>
      <c r="O1131" s="13">
        <f t="shared" si="1348"/>
        <v>2.4124777220665659E-3</v>
      </c>
      <c r="P1131" s="13">
        <f t="shared" si="1349"/>
        <v>1.1838335224799776E-2</v>
      </c>
      <c r="Q1131" s="13">
        <f t="shared" si="1350"/>
        <v>4.9511435729431237E-2</v>
      </c>
      <c r="R1131" s="13">
        <f t="shared" si="1351"/>
        <v>7.0764551072908827E-4</v>
      </c>
      <c r="S1131" s="13">
        <f t="shared" si="1352"/>
        <v>8.5200158842878935E-3</v>
      </c>
      <c r="T1131" s="13">
        <f t="shared" si="1353"/>
        <v>2.9046108822651386E-2</v>
      </c>
      <c r="U1131" s="13">
        <f t="shared" si="1354"/>
        <v>3.4725065851217186E-3</v>
      </c>
      <c r="V1131" s="13">
        <f t="shared" si="1355"/>
        <v>2.7252582127876663E-3</v>
      </c>
      <c r="W1131" s="13">
        <f t="shared" si="1356"/>
        <v>8.0986305526591612E-2</v>
      </c>
      <c r="X1131" s="13">
        <f t="shared" si="1357"/>
        <v>4.7510984256745478E-2</v>
      </c>
      <c r="Y1131" s="13">
        <f t="shared" si="1358"/>
        <v>1.3936267436619524E-2</v>
      </c>
      <c r="Z1131" s="13">
        <f t="shared" si="1359"/>
        <v>1.383811518132408E-4</v>
      </c>
      <c r="AA1131" s="13">
        <f t="shared" si="1360"/>
        <v>6.79053924094165E-4</v>
      </c>
      <c r="AB1131" s="13">
        <f t="shared" si="1361"/>
        <v>1.6661020152874718E-3</v>
      </c>
      <c r="AC1131" s="13">
        <f t="shared" si="1362"/>
        <v>4.9034012850674401E-4</v>
      </c>
      <c r="AD1131" s="13">
        <f t="shared" si="1363"/>
        <v>9.9352527141740005E-2</v>
      </c>
      <c r="AE1131" s="13">
        <f t="shared" si="1364"/>
        <v>5.8285611650097796E-2</v>
      </c>
      <c r="AF1131" s="13">
        <f t="shared" si="1365"/>
        <v>1.7096759504564119E-2</v>
      </c>
      <c r="AG1131" s="13">
        <f t="shared" si="1366"/>
        <v>3.3432972252985765E-3</v>
      </c>
      <c r="AH1131" s="13">
        <f t="shared" si="1367"/>
        <v>2.0295482929118273E-5</v>
      </c>
      <c r="AI1131" s="13">
        <f t="shared" si="1368"/>
        <v>9.9592517794646791E-5</v>
      </c>
      <c r="AJ1131" s="13">
        <f t="shared" si="1369"/>
        <v>2.4435658011484309E-4</v>
      </c>
      <c r="AK1131" s="13">
        <f t="shared" si="1370"/>
        <v>3.9969627951730319E-4</v>
      </c>
      <c r="AL1131" s="13">
        <f t="shared" si="1371"/>
        <v>5.6463421307137517E-5</v>
      </c>
      <c r="AM1131" s="13">
        <f t="shared" si="1372"/>
        <v>9.7507099110321488E-2</v>
      </c>
      <c r="AN1131" s="13">
        <f t="shared" si="1373"/>
        <v>5.7202982907156898E-2</v>
      </c>
      <c r="AO1131" s="13">
        <f t="shared" si="1374"/>
        <v>1.6779194968021108E-2</v>
      </c>
      <c r="AP1131" s="13">
        <f t="shared" si="1375"/>
        <v>3.2811969990192021E-3</v>
      </c>
      <c r="AQ1131" s="13">
        <f t="shared" si="1376"/>
        <v>4.8123228350160636E-4</v>
      </c>
      <c r="AR1131" s="13">
        <f t="shared" si="1377"/>
        <v>2.3812874625124715E-6</v>
      </c>
      <c r="AS1131" s="13">
        <f t="shared" si="1378"/>
        <v>1.1685280651498437E-5</v>
      </c>
      <c r="AT1131" s="13">
        <f t="shared" si="1379"/>
        <v>2.8670579687220069E-5</v>
      </c>
      <c r="AU1131" s="13">
        <f t="shared" si="1380"/>
        <v>4.6896727836019244E-5</v>
      </c>
      <c r="AV1131" s="13">
        <f t="shared" si="1381"/>
        <v>5.7532053041449411E-5</v>
      </c>
      <c r="AW1131" s="13">
        <f t="shared" si="1382"/>
        <v>4.5151735844512376E-6</v>
      </c>
      <c r="AX1131" s="13">
        <f t="shared" si="1383"/>
        <v>7.9746624221463072E-2</v>
      </c>
      <c r="AY1131" s="13">
        <f t="shared" si="1384"/>
        <v>4.6783719584176806E-2</v>
      </c>
      <c r="AZ1131" s="13">
        <f t="shared" si="1385"/>
        <v>1.3722940873664061E-2</v>
      </c>
      <c r="BA1131" s="13">
        <f t="shared" si="1386"/>
        <v>2.6835418801796607E-3</v>
      </c>
      <c r="BB1131" s="13">
        <f t="shared" si="1387"/>
        <v>3.9357801048125817E-4</v>
      </c>
      <c r="BC1131" s="13">
        <f t="shared" si="1388"/>
        <v>4.6178865767957323E-5</v>
      </c>
      <c r="BD1131" s="13">
        <f t="shared" si="1389"/>
        <v>2.3283218565280989E-7</v>
      </c>
      <c r="BE1131" s="13">
        <f t="shared" si="1390"/>
        <v>1.1425371681855998E-6</v>
      </c>
      <c r="BF1131" s="13">
        <f t="shared" si="1391"/>
        <v>2.8032876490540639E-6</v>
      </c>
      <c r="BG1131" s="13">
        <f t="shared" si="1392"/>
        <v>4.5853630919908916E-6</v>
      </c>
      <c r="BH1131" s="13">
        <f t="shared" si="1393"/>
        <v>5.6252400710163741E-6</v>
      </c>
      <c r="BI1131" s="13">
        <f t="shared" si="1394"/>
        <v>5.5207537936245328E-6</v>
      </c>
      <c r="BJ1131" s="14">
        <f t="shared" si="1395"/>
        <v>0.73787698442400962</v>
      </c>
      <c r="BK1131" s="14">
        <f t="shared" si="1396"/>
        <v>7.4526395355316258E-2</v>
      </c>
      <c r="BL1131" s="14">
        <f t="shared" si="1397"/>
        <v>9.8688025602931429E-3</v>
      </c>
      <c r="BM1131" s="14">
        <f t="shared" si="1398"/>
        <v>0.68686980456784641</v>
      </c>
      <c r="BN1131" s="14">
        <f t="shared" si="1399"/>
        <v>8.8761554512993626E-2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1.3737373737373699</v>
      </c>
      <c r="F1132" s="10">
        <f>VLOOKUP(B1132,home!$B$2:$E$405,3,FALSE)</f>
        <v>1.31</v>
      </c>
      <c r="G1132" s="10">
        <f>VLOOKUP(C1132,away!$B$2:$E$405,4,FALSE)</f>
        <v>1.31</v>
      </c>
      <c r="H1132" s="10">
        <f>VLOOKUP(A1132,away!$A$2:$E$405,3,FALSE)</f>
        <v>1.1818181818181801</v>
      </c>
      <c r="I1132" s="10">
        <f>VLOOKUP(C1132,away!$B$2:$E$405,3,FALSE)</f>
        <v>0.73</v>
      </c>
      <c r="J1132" s="10">
        <f>VLOOKUP(B1132,home!$B$2:$E$405,4,FALSE)</f>
        <v>0.85</v>
      </c>
      <c r="K1132" s="12">
        <f t="shared" si="1344"/>
        <v>2.3574707070707008</v>
      </c>
      <c r="L1132" s="12">
        <f t="shared" si="1345"/>
        <v>0.73331818181818076</v>
      </c>
      <c r="M1132" s="13">
        <f t="shared" si="1346"/>
        <v>4.5466072573619162E-2</v>
      </c>
      <c r="N1132" s="13">
        <f t="shared" si="1347"/>
        <v>0.10718493425785777</v>
      </c>
      <c r="O1132" s="13">
        <f t="shared" si="1348"/>
        <v>3.3341097674099859E-2</v>
      </c>
      <c r="P1132" s="13">
        <f t="shared" si="1349"/>
        <v>7.860066110827349E-2</v>
      </c>
      <c r="Q1132" s="13">
        <f t="shared" si="1350"/>
        <v>0.12634267137609928</v>
      </c>
      <c r="R1132" s="13">
        <f t="shared" si="1351"/>
        <v>1.222481656309664E-2</v>
      </c>
      <c r="S1132" s="13">
        <f t="shared" si="1352"/>
        <v>3.3970736732615664E-2</v>
      </c>
      <c r="T1132" s="13">
        <f t="shared" si="1353"/>
        <v>9.2649378059573032E-2</v>
      </c>
      <c r="U1132" s="13">
        <f t="shared" si="1354"/>
        <v>2.8819646946813052E-2</v>
      </c>
      <c r="V1132" s="13">
        <f t="shared" si="1355"/>
        <v>6.5253109855711302E-3</v>
      </c>
      <c r="W1132" s="13">
        <f t="shared" si="1356"/>
        <v>9.9283048940738E-2</v>
      </c>
      <c r="X1132" s="13">
        <f t="shared" si="1357"/>
        <v>7.2806064934587439E-2</v>
      </c>
      <c r="Y1132" s="13">
        <f t="shared" si="1358"/>
        <v>2.6695005581584032E-2</v>
      </c>
      <c r="Z1132" s="13">
        <f t="shared" si="1359"/>
        <v>2.9882267517036035E-3</v>
      </c>
      <c r="AA1132" s="13">
        <f t="shared" si="1360"/>
        <v>7.0446570332262787E-3</v>
      </c>
      <c r="AB1132" s="13">
        <f t="shared" si="1361"/>
        <v>8.3037862985952705E-3</v>
      </c>
      <c r="AC1132" s="13">
        <f t="shared" si="1362"/>
        <v>7.0505011810246979E-4</v>
      </c>
      <c r="AD1132" s="13">
        <f t="shared" si="1363"/>
        <v>5.8514219896614157E-2</v>
      </c>
      <c r="AE1132" s="13">
        <f t="shared" si="1364"/>
        <v>4.290954134509431E-2</v>
      </c>
      <c r="AF1132" s="13">
        <f t="shared" si="1365"/>
        <v>1.5733173420918303E-2</v>
      </c>
      <c r="AG1132" s="13">
        <f t="shared" si="1366"/>
        <v>3.8458073757526466E-3</v>
      </c>
      <c r="AH1132" s="13">
        <f t="shared" si="1367"/>
        <v>5.4783025210493352E-4</v>
      </c>
      <c r="AI1132" s="13">
        <f t="shared" si="1368"/>
        <v>1.2914937717845381E-3</v>
      </c>
      <c r="AJ1132" s="13">
        <f t="shared" si="1369"/>
        <v>1.5223293676731506E-3</v>
      </c>
      <c r="AK1132" s="13">
        <f t="shared" si="1370"/>
        <v>1.1962822969343054E-3</v>
      </c>
      <c r="AL1132" s="13">
        <f t="shared" si="1371"/>
        <v>4.8754952658457994E-5</v>
      </c>
      <c r="AM1132" s="13">
        <f t="shared" si="1372"/>
        <v>2.7589111870672287E-2</v>
      </c>
      <c r="AN1132" s="13">
        <f t="shared" si="1373"/>
        <v>2.0231597354979786E-2</v>
      </c>
      <c r="AO1132" s="13">
        <f t="shared" si="1374"/>
        <v>7.4180990938156454E-3</v>
      </c>
      <c r="AP1132" s="13">
        <f t="shared" si="1375"/>
        <v>1.8132756466746613E-3</v>
      </c>
      <c r="AQ1132" s="13">
        <f t="shared" si="1376"/>
        <v>3.3242700008866209E-4</v>
      </c>
      <c r="AR1132" s="13">
        <f t="shared" si="1377"/>
        <v>8.0346776883717127E-5</v>
      </c>
      <c r="AS1132" s="13">
        <f t="shared" si="1378"/>
        <v>1.8941517291090845E-4</v>
      </c>
      <c r="AT1132" s="13">
        <f t="shared" si="1379"/>
        <v>2.2327036080609921E-4</v>
      </c>
      <c r="AU1132" s="13">
        <f t="shared" si="1380"/>
        <v>1.7545111178582842E-4</v>
      </c>
      <c r="AV1132" s="13">
        <f t="shared" si="1381"/>
        <v>1.0340521413951938E-4</v>
      </c>
      <c r="AW1132" s="13">
        <f t="shared" si="1382"/>
        <v>2.3412888472756112E-6</v>
      </c>
      <c r="AX1132" s="13">
        <f t="shared" si="1383"/>
        <v>1.0840087178201072E-2</v>
      </c>
      <c r="AY1132" s="13">
        <f t="shared" si="1384"/>
        <v>7.9492330202689827E-3</v>
      </c>
      <c r="AZ1132" s="13">
        <f t="shared" si="1385"/>
        <v>2.9146585526363478E-3</v>
      </c>
      <c r="BA1132" s="13">
        <f t="shared" si="1386"/>
        <v>7.124573701466991E-4</v>
      </c>
      <c r="BB1132" s="13">
        <f t="shared" si="1387"/>
        <v>1.3061448582473497E-4</v>
      </c>
      <c r="BC1132" s="13">
        <f t="shared" si="1388"/>
        <v>1.9156395452822243E-5</v>
      </c>
      <c r="BD1132" s="13">
        <f t="shared" si="1389"/>
        <v>9.8199587232197418E-6</v>
      </c>
      <c r="BE1132" s="13">
        <f t="shared" si="1390"/>
        <v>2.3150265034633946E-5</v>
      </c>
      <c r="BF1132" s="13">
        <f t="shared" si="1391"/>
        <v>2.7288035840036305E-5</v>
      </c>
      <c r="BG1132" s="13">
        <f t="shared" si="1392"/>
        <v>2.1443581715460339E-5</v>
      </c>
      <c r="BH1132" s="13">
        <f t="shared" si="1393"/>
        <v>1.2638153937218661E-5</v>
      </c>
      <c r="BI1132" s="13">
        <f t="shared" si="1394"/>
        <v>5.9588155396886473E-6</v>
      </c>
      <c r="BJ1132" s="14">
        <f t="shared" si="1395"/>
        <v>0.72591456315758063</v>
      </c>
      <c r="BK1132" s="14">
        <f t="shared" si="1396"/>
        <v>0.17326581949110936</v>
      </c>
      <c r="BL1132" s="14">
        <f t="shared" si="1397"/>
        <v>9.5164127651644351E-2</v>
      </c>
      <c r="BM1132" s="14">
        <f t="shared" si="1398"/>
        <v>0.58622559176756994</v>
      </c>
      <c r="BN1132" s="14">
        <f t="shared" si="1399"/>
        <v>0.40316025355304619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1.36029411764706</v>
      </c>
      <c r="F1133" s="10">
        <f>VLOOKUP(B1133,home!$B$2:$E$405,3,FALSE)</f>
        <v>1.47</v>
      </c>
      <c r="G1133" s="10">
        <f>VLOOKUP(C1133,away!$B$2:$E$405,4,FALSE)</f>
        <v>0.95</v>
      </c>
      <c r="H1133" s="10">
        <f>VLOOKUP(A1133,away!$A$2:$E$405,3,FALSE)</f>
        <v>1.0661764705882399</v>
      </c>
      <c r="I1133" s="10">
        <f>VLOOKUP(C1133,away!$B$2:$E$405,3,FALSE)</f>
        <v>0.53</v>
      </c>
      <c r="J1133" s="10">
        <f>VLOOKUP(B1133,home!$B$2:$E$405,4,FALSE)</f>
        <v>0.94</v>
      </c>
      <c r="K1133" s="12">
        <f t="shared" si="1344"/>
        <v>1.8996507352941192</v>
      </c>
      <c r="L1133" s="12">
        <f t="shared" si="1345"/>
        <v>0.53116911764706121</v>
      </c>
      <c r="M1133" s="13">
        <f t="shared" si="1346"/>
        <v>8.7964684905531443E-2</v>
      </c>
      <c r="N1133" s="13">
        <f t="shared" si="1347"/>
        <v>0.16710217836070831</v>
      </c>
      <c r="O1133" s="13">
        <f t="shared" si="1348"/>
        <v>4.67241240653729E-2</v>
      </c>
      <c r="P1133" s="13">
        <f t="shared" si="1349"/>
        <v>8.8759516636759267E-2</v>
      </c>
      <c r="Q1133" s="13">
        <f t="shared" si="1350"/>
        <v>0.15871788799608438</v>
      </c>
      <c r="R1133" s="13">
        <f t="shared" si="1351"/>
        <v>1.2409205876317969E-2</v>
      </c>
      <c r="S1133" s="13">
        <f t="shared" si="1352"/>
        <v>2.2390382578110459E-2</v>
      </c>
      <c r="T1133" s="13">
        <f t="shared" si="1353"/>
        <v>8.4306040521685222E-2</v>
      </c>
      <c r="U1133" s="13">
        <f t="shared" si="1354"/>
        <v>2.3573157067363532E-2</v>
      </c>
      <c r="V1133" s="13">
        <f t="shared" si="1355"/>
        <v>2.5102997452007779E-3</v>
      </c>
      <c r="W1133" s="13">
        <f t="shared" si="1356"/>
        <v>0.10050285087869708</v>
      </c>
      <c r="X1133" s="13">
        <f t="shared" si="1357"/>
        <v>5.3384010622251697E-2</v>
      </c>
      <c r="Y1133" s="13">
        <f t="shared" si="1358"/>
        <v>1.4177968909341386E-2</v>
      </c>
      <c r="Z1133" s="13">
        <f t="shared" si="1359"/>
        <v>2.1971289786748486E-3</v>
      </c>
      <c r="AA1133" s="13">
        <f t="shared" si="1360"/>
        <v>4.1737776798756922E-3</v>
      </c>
      <c r="AB1133" s="13">
        <f t="shared" si="1361"/>
        <v>3.9643599192650232E-3</v>
      </c>
      <c r="AC1133" s="13">
        <f t="shared" si="1362"/>
        <v>1.583113952467745E-4</v>
      </c>
      <c r="AD1133" s="13">
        <f t="shared" si="1363"/>
        <v>4.7730078642718048E-2</v>
      </c>
      <c r="AE1133" s="13">
        <f t="shared" si="1364"/>
        <v>2.5352743757877383E-2</v>
      </c>
      <c r="AF1133" s="13">
        <f t="shared" si="1365"/>
        <v>6.7332972659018839E-3</v>
      </c>
      <c r="AG1133" s="13">
        <f t="shared" si="1366"/>
        <v>1.1921731891948249E-3</v>
      </c>
      <c r="AH1133" s="13">
        <f t="shared" si="1367"/>
        <v>2.9176176523987692E-4</v>
      </c>
      <c r="AI1133" s="13">
        <f t="shared" si="1368"/>
        <v>5.5424545186864242E-4</v>
      </c>
      <c r="AJ1133" s="13">
        <f t="shared" si="1369"/>
        <v>5.2643639008784421E-4</v>
      </c>
      <c r="AK1133" s="13">
        <f t="shared" si="1370"/>
        <v>3.3334842517198488E-4</v>
      </c>
      <c r="AL1133" s="13">
        <f t="shared" si="1371"/>
        <v>6.3896746451307093E-6</v>
      </c>
      <c r="AM1133" s="13">
        <f t="shared" si="1372"/>
        <v>1.8134095797857096E-2</v>
      </c>
      <c r="AN1133" s="13">
        <f t="shared" si="1373"/>
        <v>9.6322716642750338E-3</v>
      </c>
      <c r="AO1133" s="13">
        <f t="shared" si="1374"/>
        <v>2.5581826204248794E-3</v>
      </c>
      <c r="AP1133" s="13">
        <f t="shared" si="1375"/>
        <v>4.5294253509037692E-4</v>
      </c>
      <c r="AQ1133" s="13">
        <f t="shared" si="1376"/>
        <v>6.0147271677194628E-5</v>
      </c>
      <c r="AR1133" s="13">
        <f t="shared" si="1377"/>
        <v>3.0994967881122893E-5</v>
      </c>
      <c r="AS1133" s="13">
        <f t="shared" si="1378"/>
        <v>5.8879613525792707E-5</v>
      </c>
      <c r="AT1133" s="13">
        <f t="shared" si="1379"/>
        <v>5.5925350564052868E-5</v>
      </c>
      <c r="AU1133" s="13">
        <f t="shared" si="1380"/>
        <v>3.5412877773528131E-5</v>
      </c>
      <c r="AV1133" s="13">
        <f t="shared" si="1381"/>
        <v>1.6818024825340873E-5</v>
      </c>
      <c r="AW1133" s="13">
        <f t="shared" si="1382"/>
        <v>1.7909473607285169E-7</v>
      </c>
      <c r="AX1133" s="13">
        <f t="shared" si="1383"/>
        <v>5.7414080693821996E-3</v>
      </c>
      <c r="AY1133" s="13">
        <f t="shared" si="1384"/>
        <v>3.0496586582654597E-3</v>
      </c>
      <c r="AZ1133" s="13">
        <f t="shared" si="1385"/>
        <v>8.0994224931779234E-4</v>
      </c>
      <c r="BA1133" s="13">
        <f t="shared" si="1386"/>
        <v>1.4340543663840267E-4</v>
      </c>
      <c r="BB1133" s="13">
        <f t="shared" si="1387"/>
        <v>1.9043134811252968E-5</v>
      </c>
      <c r="BC1133" s="13">
        <f t="shared" si="1388"/>
        <v>2.0230250229854554E-6</v>
      </c>
      <c r="BD1133" s="13">
        <f t="shared" si="1389"/>
        <v>2.7439282901525087E-6</v>
      </c>
      <c r="BE1133" s="13">
        <f t="shared" si="1390"/>
        <v>5.2125053939825481E-6</v>
      </c>
      <c r="BF1133" s="13">
        <f t="shared" si="1391"/>
        <v>4.9509698522017573E-6</v>
      </c>
      <c r="BG1133" s="13">
        <f t="shared" si="1392"/>
        <v>3.1350378400513608E-6</v>
      </c>
      <c r="BH1133" s="13">
        <f t="shared" si="1393"/>
        <v>1.488869234507114E-6</v>
      </c>
      <c r="BI1133" s="13">
        <f t="shared" si="1394"/>
        <v>5.6566630721764639E-7</v>
      </c>
      <c r="BJ1133" s="14">
        <f t="shared" si="1395"/>
        <v>0.69980235060722296</v>
      </c>
      <c r="BK1133" s="14">
        <f t="shared" si="1396"/>
        <v>0.20483924359375932</v>
      </c>
      <c r="BL1133" s="14">
        <f t="shared" si="1397"/>
        <v>9.2766544452051417E-2</v>
      </c>
      <c r="BM1133" s="14">
        <f t="shared" si="1398"/>
        <v>0.43487819022740493</v>
      </c>
      <c r="BN1133" s="14">
        <f t="shared" si="1399"/>
        <v>0.56167759784077431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1.32085561497326</v>
      </c>
      <c r="F1134" s="25">
        <f>VLOOKUP(B1134,home!$B$2:$E$405,3,FALSE)</f>
        <v>0.85</v>
      </c>
      <c r="G1134" s="25">
        <f>VLOOKUP(C1134,away!$B$2:$E$405,4,FALSE)</f>
        <v>0.95</v>
      </c>
      <c r="H1134" s="25">
        <f>VLOOKUP(A1134,away!$A$2:$E$405,3,FALSE)</f>
        <v>1.0053475935828899</v>
      </c>
      <c r="I1134" s="25">
        <f>VLOOKUP(C1134,away!$B$2:$E$405,3,FALSE)</f>
        <v>0.56999999999999995</v>
      </c>
      <c r="J1134" s="25">
        <f>VLOOKUP(B1134,home!$B$2:$E$405,4,FALSE)</f>
        <v>0.5</v>
      </c>
      <c r="K1134" s="27">
        <f t="shared" ref="K1134" si="1400">E1134*F1134*G1134</f>
        <v>1.0665909090909074</v>
      </c>
      <c r="L1134" s="27">
        <f t="shared" ref="L1134" si="1401">H1134*I1134*J1134</f>
        <v>0.28652406417112358</v>
      </c>
      <c r="M1134" s="28">
        <f t="shared" ref="M1134" si="1402">_xlfn.POISSON.DIST(0,K1134,FALSE) * _xlfn.POISSON.DIST(0,L1134,FALSE)</f>
        <v>0.25843399057233851</v>
      </c>
      <c r="N1134" s="28">
        <f t="shared" ref="N1134" si="1403">_xlfn.POISSON.DIST(1,K1134,FALSE) * _xlfn.POISSON.DIST(0,L1134,FALSE)</f>
        <v>0.27564334494454151</v>
      </c>
      <c r="O1134" s="28">
        <f t="shared" ref="O1134" si="1404">_xlfn.POISSON.DIST(0,K1134,FALSE) * _xlfn.POISSON.DIST(1,L1134,FALSE)</f>
        <v>7.4047557298748276E-2</v>
      </c>
      <c r="P1134" s="28">
        <f t="shared" ref="P1134" si="1405">_xlfn.POISSON.DIST(1,K1134,FALSE) * _xlfn.POISSON.DIST(1,L1134,FALSE)</f>
        <v>7.8978451455232981E-2</v>
      </c>
      <c r="Q1134" s="28">
        <f t="shared" ref="Q1134" si="1406">_xlfn.POISSON.DIST(2,K1134,FALSE) * _xlfn.POISSON.DIST(0,L1134,FALSE)</f>
        <v>0.14699934293462852</v>
      </c>
      <c r="R1134" s="28">
        <f t="shared" ref="R1134" si="1407">_xlfn.POISSON.DIST(0,K1134,FALSE) * _xlfn.POISSON.DIST(2,L1134,FALSE)</f>
        <v>1.060820352959075E-2</v>
      </c>
      <c r="S1134" s="28">
        <f t="shared" ref="S1134" si="1408">_xlfn.POISSON.DIST(2,K1134,FALSE) * _xlfn.POISSON.DIST(2,L1134,FALSE)</f>
        <v>6.0340319209293584E-3</v>
      </c>
      <c r="T1134" s="28">
        <f t="shared" ref="T1134" si="1409">_xlfn.POISSON.DIST(2,K1134,FALSE) * _xlfn.POISSON.DIST(1,L1134,FALSE)</f>
        <v>4.2118849168114515E-2</v>
      </c>
      <c r="U1134" s="28">
        <f t="shared" ref="U1134" si="1410">_xlfn.POISSON.DIST(1,K1134,FALSE) * _xlfn.POISSON.DIST(2,L1134,FALSE)</f>
        <v>1.1314613446447571E-2</v>
      </c>
      <c r="V1134" s="28">
        <f t="shared" ref="V1134" si="1411">_xlfn.POISSON.DIST(3,K1134,FALSE) * _xlfn.POISSON.DIST(3,L1134,FALSE)</f>
        <v>2.0489156248415896E-4</v>
      </c>
      <c r="W1134" s="28">
        <f t="shared" ref="W1134" si="1412">_xlfn.POISSON.DIST(3,K1134,FALSE) * _xlfn.POISSON.DIST(0,L1134,FALSE)</f>
        <v>5.2262720938803839E-2</v>
      </c>
      <c r="X1134" s="28">
        <f t="shared" ref="X1134" si="1413">_xlfn.POISSON.DIST(3,K1134,FALSE) * _xlfn.POISSON.DIST(1,L1134,FALSE)</f>
        <v>1.4974527208027357E-2</v>
      </c>
      <c r="Y1134" s="28">
        <f t="shared" ref="Y1134" si="1414">_xlfn.POISSON.DIST(3,K1134,FALSE) * _xlfn.POISSON.DIST(2,L1134,FALSE)</f>
        <v>2.1452811973425331E-3</v>
      </c>
      <c r="Z1134" s="28">
        <f t="shared" ref="Z1134" si="1415">_xlfn.POISSON.DIST(0,K1134,FALSE) * _xlfn.POISSON.DIST(3,L1134,FALSE)</f>
        <v>1.0131685296176E-3</v>
      </c>
      <c r="AA1134" s="28">
        <f t="shared" ref="AA1134" si="1416">_xlfn.POISSON.DIST(1,K1134,FALSE) * _xlfn.POISSON.DIST(3,L1134,FALSE)</f>
        <v>1.080636343067134E-3</v>
      </c>
      <c r="AB1134" s="28">
        <f t="shared" ref="AB1134" si="1417">_xlfn.POISSON.DIST(2,K1134,FALSE) * _xlfn.POISSON.DIST(3,L1134,FALSE)</f>
        <v>5.7629844977432395E-4</v>
      </c>
      <c r="AC1134" s="28">
        <f t="shared" ref="AC1134" si="1418">_xlfn.POISSON.DIST(4,K1134,FALSE) * _xlfn.POISSON.DIST(4,L1134,FALSE)</f>
        <v>3.9134795807540193E-6</v>
      </c>
      <c r="AD1134" s="28">
        <f t="shared" ref="AD1134" si="1419">_xlfn.POISSON.DIST(4,K1134,FALSE) * _xlfn.POISSON.DIST(0,L1134,FALSE)</f>
        <v>1.3935735759420793E-2</v>
      </c>
      <c r="AE1134" s="28">
        <f t="shared" ref="AE1134" si="1420">_xlfn.POISSON.DIST(4,K1134,FALSE) * _xlfn.POISSON.DIST(1,L1134,FALSE)</f>
        <v>3.9929236470041055E-3</v>
      </c>
      <c r="AF1134" s="28">
        <f t="shared" ref="AF1134" si="1421">_xlfn.POISSON.DIST(4,K1134,FALSE) * _xlfn.POISSON.DIST(2,L1134,FALSE)</f>
        <v>5.7203435563230054E-4</v>
      </c>
      <c r="AG1134" s="28">
        <f t="shared" ref="AG1134" si="1422">_xlfn.POISSON.DIST(4,K1134,FALSE) * _xlfn.POISSON.DIST(3,L1134,FALSE)</f>
        <v>5.4633869473758877E-5</v>
      </c>
      <c r="AH1134" s="28">
        <f t="shared" ref="AH1134" si="1423">_xlfn.POISSON.DIST(0,K1134,FALSE) * _xlfn.POISSON.DIST(4,L1134,FALSE)</f>
        <v>7.2574291199079037E-5</v>
      </c>
      <c r="AI1134" s="28">
        <f t="shared" ref="AI1134" si="1424">_xlfn.POISSON.DIST(1,K1134,FALSE) * _xlfn.POISSON.DIST(4,L1134,FALSE)</f>
        <v>7.740707922665395E-5</v>
      </c>
      <c r="AJ1134" s="28">
        <f t="shared" ref="AJ1134" si="1425">_xlfn.POISSON.DIST(2,K1134,FALSE) * _xlfn.POISSON.DIST(4,L1134,FALSE)</f>
        <v>4.1280843501214356E-5</v>
      </c>
      <c r="AK1134" s="28">
        <f t="shared" ref="AK1134" si="1426">_xlfn.POISSON.DIST(3,K1134,FALSE) * _xlfn.POISSON.DIST(4,L1134,FALSE)</f>
        <v>1.4676590799333234E-5</v>
      </c>
      <c r="AL1134" s="28">
        <f t="shared" ref="AL1134" si="1427">_xlfn.POISSON.DIST(5,K1134,FALSE) * _xlfn.POISSON.DIST(5,L1134,FALSE)</f>
        <v>4.7838994616013863E-8</v>
      </c>
      <c r="AM1134" s="28">
        <f t="shared" ref="AM1134" si="1428">_xlfn.POISSON.DIST(5,K1134,FALSE) * _xlfn.POISSON.DIST(0,L1134,FALSE)</f>
        <v>2.9727458144982594E-3</v>
      </c>
      <c r="AN1134" s="28">
        <f t="shared" ref="AN1134" si="1429">_xlfn.POISSON.DIST(5,K1134,FALSE) * _xlfn.POISSON.DIST(1,L1134,FALSE)</f>
        <v>8.517632125177385E-4</v>
      </c>
      <c r="AO1134" s="28">
        <f t="shared" ref="AO1134" si="1430">_xlfn.POISSON.DIST(5,K1134,FALSE) * _xlfn.POISSON.DIST(2,L1134,FALSE)</f>
        <v>1.2202532868101743E-4</v>
      </c>
      <c r="AP1134" s="28">
        <f t="shared" ref="AP1134" si="1431">_xlfn.POISSON.DIST(5,K1134,FALSE) * _xlfn.POISSON.DIST(3,L1134,FALSE)</f>
        <v>1.1654397701834095E-5</v>
      </c>
      <c r="AQ1134" s="28">
        <f t="shared" ref="AQ1134" si="1432">_xlfn.POISSON.DIST(5,K1134,FALSE) * _xlfn.POISSON.DIST(4,L1134,FALSE)</f>
        <v>8.3481634874902694E-7</v>
      </c>
      <c r="AR1134" s="28">
        <f t="shared" ref="AR1134" si="1433">_xlfn.POISSON.DIST(0,K1134,FALSE) * _xlfn.POISSON.DIST(5,L1134,FALSE)</f>
        <v>4.1588561737397472E-6</v>
      </c>
      <c r="AS1134" s="28">
        <f t="shared" ref="AS1134" si="1434">_xlfn.POISSON.DIST(1,K1134,FALSE) * _xlfn.POISSON.DIST(5,L1134,FALSE)</f>
        <v>4.4357981871274101E-6</v>
      </c>
      <c r="AT1134" s="28">
        <f t="shared" ref="AT1134" si="1435">_xlfn.POISSON.DIST(2,K1134,FALSE) * _xlfn.POISSON.DIST(5,L1134,FALSE)</f>
        <v>2.365591010476011E-6</v>
      </c>
      <c r="AU1134" s="28">
        <f t="shared" ref="AU1134" si="1436">_xlfn.POISSON.DIST(3,K1134,FALSE) * _xlfn.POISSON.DIST(5,L1134,FALSE)</f>
        <v>8.4103928880029566E-7</v>
      </c>
      <c r="AV1134" s="28">
        <f t="shared" ref="AV1134" si="1437">_xlfn.POISSON.DIST(4,K1134,FALSE) * _xlfn.POISSON.DIST(5,L1134,FALSE)</f>
        <v>2.2426121490566934E-7</v>
      </c>
      <c r="AW1134" s="28">
        <f t="shared" ref="AW1134" si="1438">_xlfn.POISSON.DIST(6,K1134,FALSE) * _xlfn.POISSON.DIST(6,L1134,FALSE)</f>
        <v>4.0610517490586413E-10</v>
      </c>
      <c r="AX1134" s="28">
        <f t="shared" ref="AX1134" si="1439">_xlfn.POISSON.DIST(6,K1134,FALSE) * _xlfn.POISSON.DIST(0,L1134,FALSE)</f>
        <v>5.2845061013031451E-4</v>
      </c>
      <c r="AY1134" s="28">
        <f t="shared" ref="AY1134" si="1440">_xlfn.POISSON.DIST(6,K1134,FALSE) * _xlfn.POISSON.DIST(1,L1134,FALSE)</f>
        <v>1.5141381652824767E-4</v>
      </c>
      <c r="AZ1134" s="28">
        <f t="shared" ref="AZ1134" si="1441">_xlfn.POISSON.DIST(6,K1134,FALSE) * _xlfn.POISSON.DIST(2,L1134,FALSE)</f>
        <v>2.1691851041667181E-5</v>
      </c>
      <c r="BA1134" s="28">
        <f t="shared" ref="BA1134" si="1442">_xlfn.POISSON.DIST(6,K1134,FALSE) * _xlfn.POISSON.DIST(3,L1134,FALSE)</f>
        <v>2.0717457732843675E-6</v>
      </c>
      <c r="BB1134" s="28">
        <f t="shared" ref="BB1134" si="1443">_xlfn.POISSON.DIST(6,K1134,FALSE) * _xlfn.POISSON.DIST(4,L1134,FALSE)</f>
        <v>1.4840125472269603E-7</v>
      </c>
      <c r="BC1134" s="28">
        <f t="shared" ref="BC1134" si="1444">_xlfn.POISSON.DIST(6,K1134,FALSE) * _xlfn.POISSON.DIST(5,L1134,FALSE)</f>
        <v>8.5041061262482047E-9</v>
      </c>
      <c r="BD1134" s="28">
        <f t="shared" ref="BD1134" si="1445">_xlfn.POISSON.DIST(0,K1134,FALSE) * _xlfn.POISSON.DIST(6,L1134,FALSE)</f>
        <v>1.9860206220051338E-7</v>
      </c>
      <c r="BE1134" s="28">
        <f t="shared" ref="BE1134" si="1446">_xlfn.POISSON.DIST(1,K1134,FALSE) * _xlfn.POISSON.DIST(6,L1134,FALSE)</f>
        <v>2.1182715406977451E-7</v>
      </c>
      <c r="BF1134" s="28">
        <f t="shared" ref="BF1134" si="1447">_xlfn.POISSON.DIST(2,K1134,FALSE) * _xlfn.POISSON.DIST(6,L1134,FALSE)</f>
        <v>1.1296645841471022E-7</v>
      </c>
      <c r="BG1134" s="28">
        <f t="shared" ref="BG1134" si="1448">_xlfn.POISSON.DIST(3,K1134,FALSE) * _xlfn.POISSON.DIST(6,L1134,FALSE)</f>
        <v>4.0162999192441991E-8</v>
      </c>
      <c r="BH1134" s="28">
        <f t="shared" ref="BH1134" si="1449">_xlfn.POISSON.DIST(4,K1134,FALSE) * _xlfn.POISSON.DIST(6,L1134,FALSE)</f>
        <v>1.0709372455121018E-8</v>
      </c>
      <c r="BI1134" s="28">
        <f t="shared" ref="BI1134" si="1450">_xlfn.POISSON.DIST(5,K1134,FALSE) * _xlfn.POISSON.DIST(6,L1134,FALSE)</f>
        <v>2.2845038605401311E-9</v>
      </c>
      <c r="BJ1134" s="29">
        <f t="shared" ref="BJ1134" si="1451">SUM(N1134,Q1134,T1134,W1134,X1134,Y1134,AD1134,AE1134,AF1134,AG1134,AM1134,AN1134,AO1134,AP1134,AQ1134,AX1134,AY1134,AZ1134,BA1134,BB1134,BC1134)</f>
        <v>0.5573622025215712</v>
      </c>
      <c r="BK1134" s="29">
        <f t="shared" ref="BK1134" si="1452">SUM(M1134,P1134,S1134,V1134,AC1134,AL1134,AY1134)</f>
        <v>0.34380674064608857</v>
      </c>
      <c r="BL1134" s="29">
        <f t="shared" ref="BL1134" si="1453">SUM(O1134,R1134,U1134,AA1134,AB1134,AH1134,AI1134,AJ1134,AK1134,AR1134,AS1134,AT1134,AU1134,AV1134,BD1134,BE1134,BF1134,BG1134,BH1134,BI1134)</f>
        <v>9.784584997077958E-2</v>
      </c>
      <c r="BM1134" s="29">
        <f t="shared" ref="BM1134" si="1454">SUM(S1134:BI1134)</f>
        <v>0.15516565752255343</v>
      </c>
      <c r="BN1134" s="29">
        <f t="shared" ref="BN1134" si="1455">SUM(M1134:R1134)</f>
        <v>0.84471089073508054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1.6923076923076901</v>
      </c>
      <c r="F1135" s="10">
        <f>VLOOKUP(B1135,home!$B$2:$E$405,3,FALSE)</f>
        <v>1.1000000000000001</v>
      </c>
      <c r="G1135" s="10">
        <f>VLOOKUP(C1135,away!$B$2:$E$405,4,FALSE)</f>
        <v>1.27</v>
      </c>
      <c r="H1135" s="10">
        <f>VLOOKUP(A1135,away!$A$2:$E$405,3,FALSE)</f>
        <v>1.40769230769231</v>
      </c>
      <c r="I1135" s="10">
        <f>VLOOKUP(C1135,away!$B$2:$E$405,3,FALSE)</f>
        <v>0.84</v>
      </c>
      <c r="J1135" s="10">
        <f>VLOOKUP(B1135,home!$B$2:$E$405,4,FALSE)</f>
        <v>0.91</v>
      </c>
      <c r="K1135" s="12">
        <f t="shared" ref="K1135:K1198" si="1456">E1135*F1135*G1135</f>
        <v>2.3641538461538429</v>
      </c>
      <c r="L1135" s="12">
        <f t="shared" ref="L1135:L1198" si="1457">H1135*I1135*J1135</f>
        <v>1.0760400000000019</v>
      </c>
      <c r="M1135" s="13">
        <f t="shared" ref="M1135:M1198" si="1458">_xlfn.POISSON.DIST(0,K1135,FALSE) * _xlfn.POISSON.DIST(0,L1135,FALSE)</f>
        <v>3.2058470314333419E-2</v>
      </c>
      <c r="N1135" s="13">
        <f t="shared" ref="N1135:N1198" si="1459">_xlfn.POISSON.DIST(1,K1135,FALSE) * _xlfn.POISSON.DIST(0,L1135,FALSE)</f>
        <v>7.5791155895440152E-2</v>
      </c>
      <c r="O1135" s="13">
        <f t="shared" ref="O1135:O1198" si="1460">_xlfn.POISSON.DIST(0,K1135,FALSE) * _xlfn.POISSON.DIST(1,L1135,FALSE)</f>
        <v>3.4496196397035384E-2</v>
      </c>
      <c r="P1135" s="13">
        <f t="shared" ref="P1135:P1198" si="1461">_xlfn.POISSON.DIST(1,K1135,FALSE) * _xlfn.POISSON.DIST(1,L1135,FALSE)</f>
        <v>8.1554315389729556E-2</v>
      </c>
      <c r="Q1135" s="13">
        <f t="shared" ref="Q1135:Q1198" si="1462">_xlfn.POISSON.DIST(2,K1135,FALSE) * _xlfn.POISSON.DIST(0,L1135,FALSE)</f>
        <v>8.9590976357325186E-2</v>
      </c>
      <c r="R1135" s="13">
        <f t="shared" ref="R1135:R1198" si="1463">_xlfn.POISSON.DIST(0,K1135,FALSE) * _xlfn.POISSON.DIST(2,L1135,FALSE)</f>
        <v>1.8559643585533012E-2</v>
      </c>
      <c r="S1135" s="13">
        <f t="shared" ref="S1135:S1198" si="1464">_xlfn.POISSON.DIST(2,K1135,FALSE) * _xlfn.POISSON.DIST(2,L1135,FALSE)</f>
        <v>5.1866997188834633E-2</v>
      </c>
      <c r="T1135" s="13">
        <f t="shared" ref="T1135:T1198" si="1465">_xlfn.POISSON.DIST(2,K1135,FALSE) * _xlfn.POISSON.DIST(1,L1135,FALSE)</f>
        <v>9.6403474199536349E-2</v>
      </c>
      <c r="U1135" s="13">
        <f t="shared" ref="U1135:U1198" si="1466">_xlfn.POISSON.DIST(1,K1135,FALSE) * _xlfn.POISSON.DIST(2,L1135,FALSE)</f>
        <v>4.387785276598237E-2</v>
      </c>
      <c r="V1135" s="13">
        <f t="shared" ref="V1135:V1198" si="1467">_xlfn.POISSON.DIST(3,K1135,FALSE) * _xlfn.POISSON.DIST(3,L1135,FALSE)</f>
        <v>1.4660633820299428E-2</v>
      </c>
      <c r="W1135" s="13">
        <f t="shared" ref="W1135:W1198" si="1468">_xlfn.POISSON.DIST(3,K1135,FALSE) * _xlfn.POISSON.DIST(0,L1135,FALSE)</f>
        <v>7.0602283778616104E-2</v>
      </c>
      <c r="X1135" s="13">
        <f t="shared" ref="X1135:X1198" si="1469">_xlfn.POISSON.DIST(3,K1135,FALSE) * _xlfn.POISSON.DIST(1,L1135,FALSE)</f>
        <v>7.5970881437142201E-2</v>
      </c>
      <c r="Y1135" s="13">
        <f t="shared" ref="Y1135:Y1198" si="1470">_xlfn.POISSON.DIST(3,K1135,FALSE) * _xlfn.POISSON.DIST(2,L1135,FALSE)</f>
        <v>4.0873853630811315E-2</v>
      </c>
      <c r="Z1135" s="13">
        <f t="shared" ref="Z1135:Z1198" si="1471">_xlfn.POISSON.DIST(0,K1135,FALSE) * _xlfn.POISSON.DIST(3,L1135,FALSE)</f>
        <v>6.6569729612589923E-3</v>
      </c>
      <c r="AA1135" s="13">
        <f t="shared" ref="AA1135:AA1198" si="1472">_xlfn.POISSON.DIST(1,K1135,FALSE) * _xlfn.POISSON.DIST(3,L1135,FALSE)</f>
        <v>1.5738108230102583E-2</v>
      </c>
      <c r="AB1135" s="13">
        <f t="shared" ref="AB1135:AB1198" si="1473">_xlfn.POISSON.DIST(2,K1135,FALSE) * _xlfn.POISSON.DIST(3,L1135,FALSE)</f>
        <v>1.8603654551691242E-2</v>
      </c>
      <c r="AC1135" s="13">
        <f t="shared" ref="AC1135:AC1198" si="1474">_xlfn.POISSON.DIST(4,K1135,FALSE) * _xlfn.POISSON.DIST(4,L1135,FALSE)</f>
        <v>2.3309712352749539E-3</v>
      </c>
      <c r="AD1135" s="13">
        <f t="shared" ref="AD1135:AD1198" si="1475">_xlfn.POISSON.DIST(4,K1135,FALSE) * _xlfn.POISSON.DIST(0,L1135,FALSE)</f>
        <v>4.1728665185615091E-2</v>
      </c>
      <c r="AE1135" s="13">
        <f t="shared" ref="AE1135:AE1198" si="1476">_xlfn.POISSON.DIST(4,K1135,FALSE) * _xlfn.POISSON.DIST(1,L1135,FALSE)</f>
        <v>4.490171288632934E-2</v>
      </c>
      <c r="AF1135" s="13">
        <f t="shared" ref="AF1135:AF1198" si="1477">_xlfn.POISSON.DIST(4,K1135,FALSE) * _xlfn.POISSON.DIST(2,L1135,FALSE)</f>
        <v>2.4158019567102951E-2</v>
      </c>
      <c r="AG1135" s="13">
        <f t="shared" ref="AG1135:AG1198" si="1478">_xlfn.POISSON.DIST(4,K1135,FALSE) * _xlfn.POISSON.DIST(3,L1135,FALSE)</f>
        <v>8.664998458328502E-3</v>
      </c>
      <c r="AH1135" s="13">
        <f t="shared" ref="AH1135:AH1198" si="1479">_xlfn.POISSON.DIST(0,K1135,FALSE) * _xlfn.POISSON.DIST(4,L1135,FALSE)</f>
        <v>1.7907922963082842E-3</v>
      </c>
      <c r="AI1135" s="13">
        <f t="shared" ref="AI1135:AI1198" si="1480">_xlfn.POISSON.DIST(1,K1135,FALSE) * _xlfn.POISSON.DIST(4,L1135,FALSE)</f>
        <v>4.2337084949799026E-3</v>
      </c>
      <c r="AJ1135" s="13">
        <f t="shared" ref="AJ1135:AJ1198" si="1481">_xlfn.POISSON.DIST(2,K1135,FALSE) * _xlfn.POISSON.DIST(4,L1135,FALSE)</f>
        <v>5.0045691109504679E-3</v>
      </c>
      <c r="AK1135" s="13">
        <f t="shared" ref="AK1135:AK1198" si="1482">_xlfn.POISSON.DIST(3,K1135,FALSE) * _xlfn.POISSON.DIST(4,L1135,FALSE)</f>
        <v>3.9438571039987552E-3</v>
      </c>
      <c r="AL1135" s="13">
        <f t="shared" ref="AL1135:AL1198" si="1483">_xlfn.POISSON.DIST(5,K1135,FALSE) * _xlfn.POISSON.DIST(5,L1135,FALSE)</f>
        <v>2.3719255650324242E-4</v>
      </c>
      <c r="AM1135" s="13">
        <f t="shared" ref="AM1135:AM1198" si="1484">_xlfn.POISSON.DIST(5,K1135,FALSE) * _xlfn.POISSON.DIST(0,L1135,FALSE)</f>
        <v>1.9730596858687579E-2</v>
      </c>
      <c r="AN1135" s="13">
        <f t="shared" ref="AN1135:AN1198" si="1485">_xlfn.POISSON.DIST(5,K1135,FALSE) * _xlfn.POISSON.DIST(1,L1135,FALSE)</f>
        <v>2.1230911443822217E-2</v>
      </c>
      <c r="AO1135" s="13">
        <f t="shared" ref="AO1135:AO1198" si="1486">_xlfn.POISSON.DIST(5,K1135,FALSE) * _xlfn.POISSON.DIST(2,L1135,FALSE)</f>
        <v>1.1422654975005249E-2</v>
      </c>
      <c r="AP1135" s="13">
        <f t="shared" ref="AP1135:AP1198" si="1487">_xlfn.POISSON.DIST(5,K1135,FALSE) * _xlfn.POISSON.DIST(3,L1135,FALSE)</f>
        <v>4.0970778864348901E-3</v>
      </c>
      <c r="AQ1135" s="13">
        <f t="shared" ref="AQ1135:AQ1198" si="1488">_xlfn.POISSON.DIST(5,K1135,FALSE) * _xlfn.POISSON.DIST(4,L1135,FALSE)</f>
        <v>1.1021549222298515E-3</v>
      </c>
      <c r="AR1135" s="13">
        <f t="shared" ref="AR1135:AR1198" si="1489">_xlfn.POISSON.DIST(0,K1135,FALSE) * _xlfn.POISSON.DIST(5,L1135,FALSE)</f>
        <v>3.853928285039141E-4</v>
      </c>
      <c r="AS1135" s="13">
        <f t="shared" ref="AS1135:AS1198" si="1490">_xlfn.POISSON.DIST(1,K1135,FALSE) * _xlfn.POISSON.DIST(5,L1135,FALSE)</f>
        <v>9.1112793778763701E-4</v>
      </c>
      <c r="AT1135" s="13">
        <f t="shared" ref="AT1135:AT1198" si="1491">_xlfn.POISSON.DIST(2,K1135,FALSE) * _xlfn.POISSON.DIST(5,L1135,FALSE)</f>
        <v>1.0770233092294308E-3</v>
      </c>
      <c r="AU1135" s="13">
        <f t="shared" ref="AU1135:AU1198" si="1492">_xlfn.POISSON.DIST(3,K1135,FALSE) * _xlfn.POISSON.DIST(5,L1135,FALSE)</f>
        <v>8.4874959963736612E-4</v>
      </c>
      <c r="AV1135" s="13">
        <f t="shared" ref="AV1135:AV1198" si="1493">_xlfn.POISSON.DIST(4,K1135,FALSE) * _xlfn.POISSON.DIST(5,L1135,FALSE)</f>
        <v>5.0164365760105344E-4</v>
      </c>
      <c r="AW1135" s="13">
        <f t="shared" ref="AW1135:AW1198" si="1494">_xlfn.POISSON.DIST(6,K1135,FALSE) * _xlfn.POISSON.DIST(6,L1135,FALSE)</f>
        <v>1.6761107275665128E-5</v>
      </c>
      <c r="AX1135" s="13">
        <f t="shared" ref="AX1135:AX1198" si="1495">_xlfn.POISSON.DIST(6,K1135,FALSE) * _xlfn.POISSON.DIST(0,L1135,FALSE)</f>
        <v>7.7743610750628592E-3</v>
      </c>
      <c r="AY1135" s="13">
        <f t="shared" ref="AY1135:AY1198" si="1496">_xlfn.POISSON.DIST(6,K1135,FALSE) * _xlfn.POISSON.DIST(1,L1135,FALSE)</f>
        <v>8.3655234912106517E-3</v>
      </c>
      <c r="AZ1135" s="13">
        <f t="shared" ref="AZ1135:AZ1198" si="1497">_xlfn.POISSON.DIST(6,K1135,FALSE) * _xlfn.POISSON.DIST(2,L1135,FALSE)</f>
        <v>4.5008189487411631E-3</v>
      </c>
      <c r="BA1135" s="13">
        <f t="shared" ref="BA1135:BA1198" si="1498">_xlfn.POISSON.DIST(6,K1135,FALSE) * _xlfn.POISSON.DIST(3,L1135,FALSE)</f>
        <v>1.6143537405344834E-3</v>
      </c>
      <c r="BB1135" s="13">
        <f t="shared" ref="BB1135:BB1198" si="1499">_xlfn.POISSON.DIST(6,K1135,FALSE) * _xlfn.POISSON.DIST(4,L1135,FALSE)</f>
        <v>4.3427729974118202E-4</v>
      </c>
      <c r="BC1135" s="13">
        <f t="shared" ref="BC1135:BC1198" si="1500">_xlfn.POISSON.DIST(6,K1135,FALSE) * _xlfn.POISSON.DIST(5,L1135,FALSE)</f>
        <v>9.3459949122700519E-5</v>
      </c>
      <c r="BD1135" s="13">
        <f t="shared" ref="BD1135:BD1198" si="1501">_xlfn.POISSON.DIST(0,K1135,FALSE) * _xlfn.POISSON.DIST(6,L1135,FALSE)</f>
        <v>6.9116349863892028E-5</v>
      </c>
      <c r="BE1135" s="13">
        <f t="shared" ref="BE1135:BE1198" si="1502">_xlfn.POISSON.DIST(1,K1135,FALSE) * _xlfn.POISSON.DIST(6,L1135,FALSE)</f>
        <v>1.6340168436283499E-4</v>
      </c>
      <c r="BF1135" s="13">
        <f t="shared" ref="BF1135:BF1198" si="1503">_xlfn.POISSON.DIST(2,K1135,FALSE) * _xlfn.POISSON.DIST(6,L1135,FALSE)</f>
        <v>1.9315336027720634E-4</v>
      </c>
      <c r="BG1135" s="13">
        <f t="shared" ref="BG1135:BG1198" si="1504">_xlfn.POISSON.DIST(3,K1135,FALSE) * _xlfn.POISSON.DIST(6,L1135,FALSE)</f>
        <v>1.522147531989654E-4</v>
      </c>
      <c r="BH1135" s="13">
        <f t="shared" ref="BH1135:BH1198" si="1505">_xlfn.POISSON.DIST(4,K1135,FALSE) * _xlfn.POISSON.DIST(6,L1135,FALSE)</f>
        <v>8.9964773554173023E-5</v>
      </c>
      <c r="BI1135" s="13">
        <f t="shared" ref="BI1135:BI1198" si="1506">_xlfn.POISSON.DIST(5,K1135,FALSE) * _xlfn.POISSON.DIST(6,L1135,FALSE)</f>
        <v>4.2538113083291536E-5</v>
      </c>
      <c r="BJ1135" s="14">
        <f t="shared" ref="BJ1135:BJ1198" si="1507">SUM(N1135,Q1135,T1135,W1135,X1135,Y1135,AD1135,AE1135,AF1135,AG1135,AM1135,AN1135,AO1135,AP1135,AQ1135,AX1135,AY1135,AZ1135,BA1135,BB1135,BC1135)</f>
        <v>0.64905221198684016</v>
      </c>
      <c r="BK1135" s="14">
        <f t="shared" ref="BK1135:BK1198" si="1508">SUM(M1135,P1135,S1135,V1135,AC1135,AL1135,AY1135)</f>
        <v>0.19107410399618585</v>
      </c>
      <c r="BL1135" s="14">
        <f t="shared" ref="BL1135:BL1198" si="1509">SUM(O1135,R1135,U1135,AA1135,AB1135,AH1135,AI1135,AJ1135,AK1135,AR1135,AS1135,AT1135,AU1135,AV1135,BD1135,BE1135,BF1135,BG1135,BH1135,BI1135)</f>
        <v>0.15068270890368174</v>
      </c>
      <c r="BM1135" s="14">
        <f t="shared" ref="BM1135:BM1198" si="1510">SUM(S1135:BI1135)</f>
        <v>0.65706647752463521</v>
      </c>
      <c r="BN1135" s="14">
        <f t="shared" ref="BN1135:BN1198" si="1511">SUM(M1135:R1135)</f>
        <v>0.3320507579393967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1.6923076923076901</v>
      </c>
      <c r="F1136" s="10">
        <f>VLOOKUP(B1136,home!$B$2:$E$405,3,FALSE)</f>
        <v>1.1000000000000001</v>
      </c>
      <c r="G1136" s="10">
        <f>VLOOKUP(C1136,away!$B$2:$E$405,4,FALSE)</f>
        <v>1.18</v>
      </c>
      <c r="H1136" s="10">
        <f>VLOOKUP(A1136,away!$A$2:$E$405,3,FALSE)</f>
        <v>1.40769230769231</v>
      </c>
      <c r="I1136" s="10">
        <f>VLOOKUP(C1136,away!$B$2:$E$405,3,FALSE)</f>
        <v>1.08</v>
      </c>
      <c r="J1136" s="10">
        <f>VLOOKUP(B1136,home!$B$2:$E$405,4,FALSE)</f>
        <v>1.1200000000000001</v>
      </c>
      <c r="K1136" s="12">
        <f t="shared" si="1456"/>
        <v>2.1966153846153817</v>
      </c>
      <c r="L1136" s="12">
        <f t="shared" si="1457"/>
        <v>1.7027446153846186</v>
      </c>
      <c r="M1136" s="13">
        <f t="shared" si="1458"/>
        <v>2.0254870415557683E-2</v>
      </c>
      <c r="N1136" s="13">
        <f t="shared" si="1459"/>
        <v>4.4492159968204957E-2</v>
      </c>
      <c r="O1136" s="13">
        <f t="shared" si="1460"/>
        <v>3.4488871535404059E-2</v>
      </c>
      <c r="P1136" s="13">
        <f t="shared" si="1461"/>
        <v>7.5758785812692075E-2</v>
      </c>
      <c r="Q1136" s="13">
        <f t="shared" si="1462"/>
        <v>4.8866081540463825E-2</v>
      </c>
      <c r="R1136" s="13">
        <f t="shared" si="1463"/>
        <v>2.9362870148800558E-2</v>
      </c>
      <c r="S1136" s="13">
        <f t="shared" si="1464"/>
        <v>7.0839673496564948E-2</v>
      </c>
      <c r="T1136" s="13">
        <f t="shared" si="1465"/>
        <v>8.3206457217970473E-2</v>
      </c>
      <c r="U1136" s="13">
        <f t="shared" si="1466"/>
        <v>6.4498932305319057E-2</v>
      </c>
      <c r="V1136" s="13">
        <f t="shared" si="1467"/>
        <v>2.9439984564267462E-2</v>
      </c>
      <c r="W1136" s="13">
        <f t="shared" si="1468"/>
        <v>3.5779995499217516E-2</v>
      </c>
      <c r="X1136" s="13">
        <f t="shared" si="1469"/>
        <v>6.0924194674778512E-2</v>
      </c>
      <c r="Y1136" s="13">
        <f t="shared" si="1470"/>
        <v>5.18691722145617E-2</v>
      </c>
      <c r="Z1136" s="13">
        <f t="shared" si="1471"/>
        <v>1.666582301270263E-2</v>
      </c>
      <c r="AA1136" s="13">
        <f t="shared" si="1472"/>
        <v>3.6608403226979669E-2</v>
      </c>
      <c r="AB1136" s="13">
        <f t="shared" si="1473"/>
        <v>4.0207290867293473E-2</v>
      </c>
      <c r="AC1136" s="13">
        <f t="shared" si="1474"/>
        <v>6.8821024251659296E-3</v>
      </c>
      <c r="AD1136" s="13">
        <f t="shared" si="1475"/>
        <v>1.9648722143762575E-2</v>
      </c>
      <c r="AE1136" s="13">
        <f t="shared" si="1476"/>
        <v>3.3456755829480239E-2</v>
      </c>
      <c r="AF1136" s="13">
        <f t="shared" si="1477"/>
        <v>2.8484155418442722E-2</v>
      </c>
      <c r="AG1136" s="13">
        <f t="shared" si="1478"/>
        <v>1.6167080754177315E-2</v>
      </c>
      <c r="AH1136" s="13">
        <f t="shared" si="1479"/>
        <v>7.0944100989581167E-3</v>
      </c>
      <c r="AI1136" s="13">
        <f t="shared" si="1480"/>
        <v>1.5583690368142132E-2</v>
      </c>
      <c r="AJ1136" s="13">
        <f t="shared" si="1481"/>
        <v>1.711568700587178E-2</v>
      </c>
      <c r="AK1136" s="13">
        <f t="shared" si="1482"/>
        <v>1.2532193798453176E-2</v>
      </c>
      <c r="AL1136" s="13">
        <f t="shared" si="1483"/>
        <v>1.029638230948513E-3</v>
      </c>
      <c r="AM1136" s="13">
        <f t="shared" si="1484"/>
        <v>8.6321370698043617E-3</v>
      </c>
      <c r="AN1136" s="13">
        <f t="shared" si="1485"/>
        <v>1.4698324914871337E-2</v>
      </c>
      <c r="AO1136" s="13">
        <f t="shared" si="1486"/>
        <v>1.2513746801985378E-2</v>
      </c>
      <c r="AP1136" s="13">
        <f t="shared" si="1487"/>
        <v>7.1025716617890301E-3</v>
      </c>
      <c r="AQ1136" s="13">
        <f t="shared" si="1488"/>
        <v>3.0234664131236631E-3</v>
      </c>
      <c r="AR1136" s="13">
        <f t="shared" si="1489"/>
        <v>2.4159937190662388E-3</v>
      </c>
      <c r="AS1136" s="13">
        <f t="shared" si="1490"/>
        <v>5.3070089724350329E-3</v>
      </c>
      <c r="AT1136" s="13">
        <f t="shared" si="1491"/>
        <v>5.8287287775713311E-3</v>
      </c>
      <c r="AU1136" s="13">
        <f t="shared" si="1492"/>
        <v>4.267825101854532E-3</v>
      </c>
      <c r="AV1136" s="13">
        <f t="shared" si="1493"/>
        <v>2.3436925693953426E-3</v>
      </c>
      <c r="AW1136" s="13">
        <f t="shared" si="1494"/>
        <v>1.069758375840543E-4</v>
      </c>
      <c r="AX1136" s="13">
        <f t="shared" si="1495"/>
        <v>3.160247514940167E-3</v>
      </c>
      <c r="AY1136" s="13">
        <f t="shared" si="1496"/>
        <v>5.3810944393469914E-3</v>
      </c>
      <c r="AZ1136" s="13">
        <f t="shared" si="1497"/>
        <v>4.5813147907371029E-3</v>
      </c>
      <c r="BA1136" s="13">
        <f t="shared" si="1498"/>
        <v>2.6002696971031704E-3</v>
      </c>
      <c r="BB1136" s="13">
        <f t="shared" si="1499"/>
        <v>1.1068988063225541E-3</v>
      </c>
      <c r="BC1136" s="13">
        <f t="shared" si="1500"/>
        <v>3.7695319644827818E-4</v>
      </c>
      <c r="BD1136" s="13">
        <f t="shared" si="1501"/>
        <v>6.8563671599051589E-4</v>
      </c>
      <c r="BE1136" s="13">
        <f t="shared" si="1502"/>
        <v>1.5060801586019345E-3</v>
      </c>
      <c r="BF1136" s="13">
        <f t="shared" si="1503"/>
        <v>1.6541394234244921E-3</v>
      </c>
      <c r="BG1136" s="13">
        <f t="shared" si="1504"/>
        <v>1.2111693685976856E-3</v>
      </c>
      <c r="BH1136" s="13">
        <f t="shared" si="1505"/>
        <v>6.6511831710914333E-4</v>
      </c>
      <c r="BI1136" s="13">
        <f t="shared" si="1506"/>
        <v>2.9220182559028739E-4</v>
      </c>
      <c r="BJ1136" s="14">
        <f t="shared" si="1507"/>
        <v>0.4860718005675318</v>
      </c>
      <c r="BK1136" s="14">
        <f t="shared" si="1508"/>
        <v>0.20958614938454359</v>
      </c>
      <c r="BL1136" s="14">
        <f t="shared" si="1509"/>
        <v>0.28366994430485853</v>
      </c>
      <c r="BM1136" s="14">
        <f t="shared" si="1510"/>
        <v>0.7374959592467506</v>
      </c>
      <c r="BN1136" s="14">
        <f t="shared" si="1511"/>
        <v>0.25322363942112314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1.6923076923076901</v>
      </c>
      <c r="F1137" s="10">
        <f>VLOOKUP(B1137,home!$B$2:$E$405,3,FALSE)</f>
        <v>1.38</v>
      </c>
      <c r="G1137" s="10">
        <f>VLOOKUP(C1137,away!$B$2:$E$405,4,FALSE)</f>
        <v>0.76</v>
      </c>
      <c r="H1137" s="10">
        <f>VLOOKUP(A1137,away!$A$2:$E$405,3,FALSE)</f>
        <v>1.40769230769231</v>
      </c>
      <c r="I1137" s="10">
        <f>VLOOKUP(C1137,away!$B$2:$E$405,3,FALSE)</f>
        <v>1.18</v>
      </c>
      <c r="J1137" s="10">
        <f>VLOOKUP(B1137,home!$B$2:$E$405,4,FALSE)</f>
        <v>1.07</v>
      </c>
      <c r="K1137" s="12">
        <f t="shared" si="1456"/>
        <v>1.7748923076923051</v>
      </c>
      <c r="L1137" s="12">
        <f t="shared" si="1457"/>
        <v>1.7773523076923108</v>
      </c>
      <c r="M1137" s="13">
        <f t="shared" si="1458"/>
        <v>2.8660236193693477E-2</v>
      </c>
      <c r="N1137" s="13">
        <f t="shared" si="1459"/>
        <v>5.0868832756831142E-2</v>
      </c>
      <c r="O1137" s="13">
        <f t="shared" si="1460"/>
        <v>5.0939336937867792E-2</v>
      </c>
      <c r="P1137" s="13">
        <f t="shared" si="1461"/>
        <v>9.0411837289968044E-2</v>
      </c>
      <c r="Q1137" s="13">
        <f t="shared" si="1462"/>
        <v>4.5143349980692984E-2</v>
      </c>
      <c r="R1137" s="13">
        <f t="shared" si="1463"/>
        <v>4.5268574029417745E-2</v>
      </c>
      <c r="S1137" s="13">
        <f t="shared" si="1464"/>
        <v>7.1303497526185491E-2</v>
      </c>
      <c r="T1137" s="13">
        <f t="shared" si="1465"/>
        <v>8.0235637265146306E-2</v>
      </c>
      <c r="U1137" s="13">
        <f t="shared" si="1466"/>
        <v>8.0346843825013212E-2</v>
      </c>
      <c r="V1137" s="13">
        <f t="shared" si="1467"/>
        <v>2.4992738964089274E-2</v>
      </c>
      <c r="W1137" s="13">
        <f t="shared" si="1468"/>
        <v>2.6708194874731177E-2</v>
      </c>
      <c r="X1137" s="13">
        <f t="shared" si="1469"/>
        <v>4.7469871794899407E-2</v>
      </c>
      <c r="Y1137" s="13">
        <f t="shared" si="1470"/>
        <v>4.2185343090261299E-2</v>
      </c>
      <c r="Z1137" s="13">
        <f t="shared" si="1471"/>
        <v>2.6819401505708624E-2</v>
      </c>
      <c r="AA1137" s="13">
        <f t="shared" si="1472"/>
        <v>4.7601549429393659E-2</v>
      </c>
      <c r="AB1137" s="13">
        <f t="shared" si="1473"/>
        <v>4.224381195823293E-2</v>
      </c>
      <c r="AC1137" s="13">
        <f t="shared" si="1474"/>
        <v>4.9276448591103706E-3</v>
      </c>
      <c r="AD1137" s="13">
        <f t="shared" si="1475"/>
        <v>1.1851042408876853E-2</v>
      </c>
      <c r="AE1137" s="13">
        <f t="shared" si="1476"/>
        <v>2.1063477573976717E-2</v>
      </c>
      <c r="AF1137" s="13">
        <f t="shared" si="1477"/>
        <v>1.8718610237066377E-2</v>
      </c>
      <c r="AG1137" s="13">
        <f t="shared" si="1478"/>
        <v>1.1089855033880951E-2</v>
      </c>
      <c r="AH1137" s="13">
        <f t="shared" si="1479"/>
        <v>1.1916881289274458E-2</v>
      </c>
      <c r="AI1137" s="13">
        <f t="shared" si="1480"/>
        <v>2.1151180932015592E-2</v>
      </c>
      <c r="AJ1137" s="13">
        <f t="shared" si="1481"/>
        <v>1.8770534167421322E-2</v>
      </c>
      <c r="AK1137" s="13">
        <f t="shared" si="1482"/>
        <v>1.1105225568343894E-2</v>
      </c>
      <c r="AL1137" s="13">
        <f t="shared" si="1483"/>
        <v>6.2179170082718015E-4</v>
      </c>
      <c r="AM1137" s="13">
        <f t="shared" si="1484"/>
        <v>4.2068648019301614E-3</v>
      </c>
      <c r="AN1137" s="13">
        <f t="shared" si="1485"/>
        <v>7.4770808638601289E-3</v>
      </c>
      <c r="AO1137" s="13">
        <f t="shared" si="1486"/>
        <v>6.6447034640919091E-3</v>
      </c>
      <c r="AP1137" s="13">
        <f t="shared" si="1487"/>
        <v>3.9366596786116169E-3</v>
      </c>
      <c r="AQ1137" s="13">
        <f t="shared" si="1488"/>
        <v>1.7492077910949057E-3</v>
      </c>
      <c r="AR1137" s="13">
        <f t="shared" si="1489"/>
        <v>4.2360992919974558E-3</v>
      </c>
      <c r="AS1137" s="13">
        <f t="shared" si="1490"/>
        <v>7.5186200479871032E-3</v>
      </c>
      <c r="AT1137" s="13">
        <f t="shared" si="1491"/>
        <v>6.672370443816732E-3</v>
      </c>
      <c r="AU1137" s="13">
        <f t="shared" si="1492"/>
        <v>3.9475796582679355E-3</v>
      </c>
      <c r="AV1137" s="13">
        <f t="shared" si="1493"/>
        <v>1.7516321923655941E-3</v>
      </c>
      <c r="AW1137" s="13">
        <f t="shared" si="1494"/>
        <v>5.4486379378177697E-5</v>
      </c>
      <c r="AX1137" s="13">
        <f t="shared" si="1495"/>
        <v>1.2444553294078925E-3</v>
      </c>
      <c r="AY1137" s="13">
        <f t="shared" si="1496"/>
        <v>2.2118355515431125E-3</v>
      </c>
      <c r="AZ1137" s="13">
        <f t="shared" si="1497"/>
        <v>1.9656055108855232E-3</v>
      </c>
      <c r="BA1137" s="13">
        <f t="shared" si="1498"/>
        <v>1.1645244969283699E-3</v>
      </c>
      <c r="BB1137" s="13">
        <f t="shared" si="1499"/>
        <v>5.1744257549496604E-4</v>
      </c>
      <c r="BC1137" s="13">
        <f t="shared" si="1500"/>
        <v>1.8393555113084615E-4</v>
      </c>
      <c r="BD1137" s="13">
        <f t="shared" si="1501"/>
        <v>1.2548401420409061E-3</v>
      </c>
      <c r="BE1137" s="13">
        <f t="shared" si="1502"/>
        <v>2.2272061154919236E-3</v>
      </c>
      <c r="BF1137" s="13">
        <f t="shared" si="1503"/>
        <v>1.9765255010159382E-3</v>
      </c>
      <c r="BG1137" s="13">
        <f t="shared" si="1504"/>
        <v>1.1693733025702889E-3</v>
      </c>
      <c r="BH1137" s="13">
        <f t="shared" si="1505"/>
        <v>5.1887791988818803E-4</v>
      </c>
      <c r="BI1137" s="13">
        <f t="shared" si="1506"/>
        <v>1.8419048572818579E-4</v>
      </c>
      <c r="BJ1137" s="14">
        <f t="shared" si="1507"/>
        <v>0.38663653063134257</v>
      </c>
      <c r="BK1137" s="14">
        <f t="shared" si="1508"/>
        <v>0.22312958208541697</v>
      </c>
      <c r="BL1137" s="14">
        <f t="shared" si="1509"/>
        <v>0.36080125323815082</v>
      </c>
      <c r="BM1137" s="14">
        <f t="shared" si="1510"/>
        <v>0.68393725109998293</v>
      </c>
      <c r="BN1137" s="14">
        <f t="shared" si="1511"/>
        <v>0.31129216718847119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1.36029411764706</v>
      </c>
      <c r="F1138" s="10">
        <f>VLOOKUP(B1138,home!$B$2:$E$405,3,FALSE)</f>
        <v>0.84</v>
      </c>
      <c r="G1138" s="10">
        <f>VLOOKUP(C1138,away!$B$2:$E$405,4,FALSE)</f>
        <v>1.1000000000000001</v>
      </c>
      <c r="H1138" s="10">
        <f>VLOOKUP(A1138,away!$A$2:$E$405,3,FALSE)</f>
        <v>1.0661764705882399</v>
      </c>
      <c r="I1138" s="10">
        <f>VLOOKUP(C1138,away!$B$2:$E$405,3,FALSE)</f>
        <v>1.35</v>
      </c>
      <c r="J1138" s="10">
        <f>VLOOKUP(B1138,home!$B$2:$E$405,4,FALSE)</f>
        <v>1.21</v>
      </c>
      <c r="K1138" s="12">
        <f t="shared" si="1456"/>
        <v>1.2569117647058834</v>
      </c>
      <c r="L1138" s="12">
        <f t="shared" si="1457"/>
        <v>1.74159926470589</v>
      </c>
      <c r="M1138" s="13">
        <f t="shared" si="1458"/>
        <v>4.9861255065536958E-2</v>
      </c>
      <c r="N1138" s="13">
        <f t="shared" si="1459"/>
        <v>6.2671198094874217E-2</v>
      </c>
      <c r="O1138" s="13">
        <f t="shared" si="1460"/>
        <v>8.6838325159452001E-2</v>
      </c>
      <c r="P1138" s="13">
        <f t="shared" si="1461"/>
        <v>0.10914811252027012</v>
      </c>
      <c r="Q1138" s="13">
        <f t="shared" si="1462"/>
        <v>3.9386083096830185E-2</v>
      </c>
      <c r="R1138" s="13">
        <f t="shared" si="1463"/>
        <v>7.5618781622996317E-2</v>
      </c>
      <c r="S1138" s="13">
        <f t="shared" si="1464"/>
        <v>5.9732303424166008E-2</v>
      </c>
      <c r="T1138" s="13">
        <f t="shared" si="1465"/>
        <v>6.8594773361084535E-2</v>
      </c>
      <c r="U1138" s="13">
        <f t="shared" si="1466"/>
        <v>9.5046136254669109E-2</v>
      </c>
      <c r="V1138" s="13">
        <f t="shared" si="1467"/>
        <v>1.4528466523236274E-2</v>
      </c>
      <c r="W1138" s="13">
        <f t="shared" si="1468"/>
        <v>1.6501610403363138E-2</v>
      </c>
      <c r="X1138" s="13">
        <f t="shared" si="1469"/>
        <v>2.8739192544960306E-2</v>
      </c>
      <c r="Y1138" s="13">
        <f t="shared" si="1470"/>
        <v>2.5026078302271937E-2</v>
      </c>
      <c r="Z1138" s="13">
        <f t="shared" si="1471"/>
        <v>4.3899204824188541E-2</v>
      </c>
      <c r="AA1138" s="13">
        <f t="shared" si="1472"/>
        <v>5.5177427004755843E-2</v>
      </c>
      <c r="AB1138" s="13">
        <f t="shared" si="1473"/>
        <v>3.4676578574238871E-2</v>
      </c>
      <c r="AC1138" s="13">
        <f t="shared" si="1474"/>
        <v>1.9877090648100348E-3</v>
      </c>
      <c r="AD1138" s="13">
        <f t="shared" si="1475"/>
        <v>5.1852670631450286E-3</v>
      </c>
      <c r="AE1138" s="13">
        <f t="shared" si="1476"/>
        <v>9.0306573044770522E-3</v>
      </c>
      <c r="AF1138" s="13">
        <f t="shared" si="1477"/>
        <v>7.863893060644056E-3</v>
      </c>
      <c r="AG1138" s="13">
        <f t="shared" si="1478"/>
        <v>4.5652501240478118E-3</v>
      </c>
      <c r="AH1138" s="13">
        <f t="shared" si="1479"/>
        <v>1.9113705710744999E-2</v>
      </c>
      <c r="AI1138" s="13">
        <f t="shared" si="1480"/>
        <v>2.4024241574961417E-2</v>
      </c>
      <c r="AJ1138" s="13">
        <f t="shared" si="1481"/>
        <v>1.5098175936852604E-2</v>
      </c>
      <c r="AK1138" s="13">
        <f t="shared" si="1482"/>
        <v>6.3256916535431064E-3</v>
      </c>
      <c r="AL1138" s="13">
        <f t="shared" si="1483"/>
        <v>1.7404671613523111E-4</v>
      </c>
      <c r="AM1138" s="13">
        <f t="shared" si="1484"/>
        <v>1.3034846349617823E-3</v>
      </c>
      <c r="AN1138" s="13">
        <f t="shared" si="1485"/>
        <v>2.2701478818048654E-3</v>
      </c>
      <c r="AO1138" s="13">
        <f t="shared" si="1486"/>
        <v>1.9768439408624941E-3</v>
      </c>
      <c r="AP1138" s="13">
        <f t="shared" si="1487"/>
        <v>1.1476233179481376E-3</v>
      </c>
      <c r="AQ1138" s="13">
        <f t="shared" si="1488"/>
        <v>4.9967498167445242E-4</v>
      </c>
      <c r="AR1138" s="13">
        <f t="shared" si="1489"/>
        <v>6.6576831623276532E-3</v>
      </c>
      <c r="AS1138" s="13">
        <f t="shared" si="1490"/>
        <v>8.3681202924138966E-3</v>
      </c>
      <c r="AT1138" s="13">
        <f t="shared" si="1491"/>
        <v>5.2589944220045324E-3</v>
      </c>
      <c r="AU1138" s="13">
        <f t="shared" si="1492"/>
        <v>2.2033639865133721E-3</v>
      </c>
      <c r="AV1138" s="13">
        <f t="shared" si="1493"/>
        <v>6.9235852914447792E-4</v>
      </c>
      <c r="AW1138" s="13">
        <f t="shared" si="1494"/>
        <v>1.0583184239915403E-5</v>
      </c>
      <c r="AX1138" s="13">
        <f t="shared" si="1495"/>
        <v>2.7306086213280324E-4</v>
      </c>
      <c r="AY1138" s="13">
        <f t="shared" si="1496"/>
        <v>4.7556259671044653E-4</v>
      </c>
      <c r="AZ1138" s="13">
        <f t="shared" si="1497"/>
        <v>4.1411973437626879E-4</v>
      </c>
      <c r="BA1138" s="13">
        <f t="shared" si="1498"/>
        <v>2.40410208296636E-4</v>
      </c>
      <c r="BB1138" s="13">
        <f t="shared" si="1499"/>
        <v>1.0467456049930275E-4</v>
      </c>
      <c r="BC1138" s="13">
        <f t="shared" si="1500"/>
        <v>3.6460227519799577E-5</v>
      </c>
      <c r="BD1138" s="13">
        <f t="shared" si="1501"/>
        <v>1.9325026833591046E-3</v>
      </c>
      <c r="BE1138" s="13">
        <f t="shared" si="1502"/>
        <v>2.428985358039747E-3</v>
      </c>
      <c r="BF1138" s="13">
        <f t="shared" si="1503"/>
        <v>1.5265101364092455E-3</v>
      </c>
      <c r="BG1138" s="13">
        <f t="shared" si="1504"/>
        <v>6.3956284979852147E-4</v>
      </c>
      <c r="BH1138" s="13">
        <f t="shared" si="1505"/>
        <v>2.0096851754514575E-4</v>
      </c>
      <c r="BI1138" s="13">
        <f t="shared" si="1506"/>
        <v>5.0519938807598889E-5</v>
      </c>
      <c r="BJ1138" s="14">
        <f t="shared" si="1507"/>
        <v>0.27630606630248522</v>
      </c>
      <c r="BK1138" s="14">
        <f t="shared" si="1508"/>
        <v>0.23590745591086507</v>
      </c>
      <c r="BL1138" s="14">
        <f t="shared" si="1509"/>
        <v>0.44187863336857769</v>
      </c>
      <c r="BM1138" s="14">
        <f t="shared" si="1510"/>
        <v>0.57400262543368608</v>
      </c>
      <c r="BN1138" s="14">
        <f t="shared" si="1511"/>
        <v>0.4235237555599598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1.36029411764706</v>
      </c>
      <c r="F1139" s="10">
        <f>VLOOKUP(B1139,home!$B$2:$E$405,3,FALSE)</f>
        <v>0.86</v>
      </c>
      <c r="G1139" s="10">
        <f>VLOOKUP(C1139,away!$B$2:$E$405,4,FALSE)</f>
        <v>1.26</v>
      </c>
      <c r="H1139" s="10">
        <f>VLOOKUP(A1139,away!$A$2:$E$405,3,FALSE)</f>
        <v>1.0661764705882399</v>
      </c>
      <c r="I1139" s="10">
        <f>VLOOKUP(C1139,away!$B$2:$E$405,3,FALSE)</f>
        <v>0.63</v>
      </c>
      <c r="J1139" s="10">
        <f>VLOOKUP(B1139,home!$B$2:$E$405,4,FALSE)</f>
        <v>0.78</v>
      </c>
      <c r="K1139" s="12">
        <f t="shared" si="1456"/>
        <v>1.4740147058823541</v>
      </c>
      <c r="L1139" s="12">
        <f t="shared" si="1457"/>
        <v>0.52391911764706112</v>
      </c>
      <c r="M1139" s="13">
        <f t="shared" si="1458"/>
        <v>0.13561519889246507</v>
      </c>
      <c r="N1139" s="13">
        <f t="shared" si="1459"/>
        <v>0.19989879750865386</v>
      </c>
      <c r="O1139" s="13">
        <f t="shared" si="1460"/>
        <v>7.1051395343270998E-2</v>
      </c>
      <c r="P1139" s="13">
        <f t="shared" si="1461"/>
        <v>0.10473080160944247</v>
      </c>
      <c r="Q1139" s="13">
        <f t="shared" si="1462"/>
        <v>0.14732688360797735</v>
      </c>
      <c r="R1139" s="13">
        <f t="shared" si="1463"/>
        <v>1.8612592177919524E-2</v>
      </c>
      <c r="S1139" s="13">
        <f t="shared" si="1464"/>
        <v>2.0219969618696296E-2</v>
      </c>
      <c r="T1139" s="13">
        <f t="shared" si="1465"/>
        <v>7.7187370865582763E-2</v>
      </c>
      <c r="U1139" s="13">
        <f t="shared" si="1466"/>
        <v>2.7435234584844252E-2</v>
      </c>
      <c r="V1139" s="13">
        <f t="shared" si="1467"/>
        <v>1.7350182673549672E-3</v>
      </c>
      <c r="W1139" s="13">
        <f t="shared" si="1468"/>
        <v>7.2387331003325506E-2</v>
      </c>
      <c r="X1139" s="13">
        <f t="shared" si="1469"/>
        <v>3.7925106588088051E-2</v>
      </c>
      <c r="Y1139" s="13">
        <f t="shared" si="1470"/>
        <v>9.9348441901509175E-3</v>
      </c>
      <c r="Z1139" s="13">
        <f t="shared" si="1471"/>
        <v>3.2504976236600635E-3</v>
      </c>
      <c r="AA1139" s="13">
        <f t="shared" si="1472"/>
        <v>4.7912812987105802E-3</v>
      </c>
      <c r="AB1139" s="13">
        <f t="shared" si="1473"/>
        <v>3.5312095471592498E-3</v>
      </c>
      <c r="AC1139" s="13">
        <f t="shared" si="1474"/>
        <v>8.3743311696941967E-5</v>
      </c>
      <c r="AD1139" s="13">
        <f t="shared" si="1475"/>
        <v>2.6674997604618875E-2</v>
      </c>
      <c r="AE1139" s="13">
        <f t="shared" si="1476"/>
        <v>1.3975541208249389E-2</v>
      </c>
      <c r="AF1139" s="13">
        <f t="shared" si="1477"/>
        <v>3.661026609233081E-3</v>
      </c>
      <c r="AG1139" s="13">
        <f t="shared" si="1478"/>
        <v>6.3936061026393612E-4</v>
      </c>
      <c r="AH1139" s="13">
        <f t="shared" si="1479"/>
        <v>4.2574946172546229E-4</v>
      </c>
      <c r="AI1139" s="13">
        <f t="shared" si="1480"/>
        <v>6.2756096760482796E-4</v>
      </c>
      <c r="AJ1139" s="13">
        <f t="shared" si="1481"/>
        <v>4.6251704754363804E-4</v>
      </c>
      <c r="AK1139" s="13">
        <f t="shared" si="1482"/>
        <v>2.2725230993353679E-4</v>
      </c>
      <c r="AL1139" s="13">
        <f t="shared" si="1483"/>
        <v>2.5868794161942361E-6</v>
      </c>
      <c r="AM1139" s="13">
        <f t="shared" si="1484"/>
        <v>7.8638677497169518E-3</v>
      </c>
      <c r="AN1139" s="13">
        <f t="shared" si="1485"/>
        <v>4.1200306527248856E-3</v>
      </c>
      <c r="AO1139" s="13">
        <f t="shared" si="1486"/>
        <v>1.0792814121272337E-3</v>
      </c>
      <c r="AP1139" s="13">
        <f t="shared" si="1487"/>
        <v>1.8848538837819151E-4</v>
      </c>
      <c r="AQ1139" s="13">
        <f t="shared" si="1488"/>
        <v>2.4687774592116427E-5</v>
      </c>
      <c r="AR1139" s="13">
        <f t="shared" si="1489"/>
        <v>4.4611656465183113E-5</v>
      </c>
      <c r="AS1139" s="13">
        <f t="shared" si="1490"/>
        <v>6.575823768345151E-5</v>
      </c>
      <c r="AT1139" s="13">
        <f t="shared" si="1491"/>
        <v>4.8464304689157363E-5</v>
      </c>
      <c r="AU1139" s="13">
        <f t="shared" si="1492"/>
        <v>2.3812365940727023E-5</v>
      </c>
      <c r="AV1139" s="13">
        <f t="shared" si="1493"/>
        <v>8.7749443946209356E-6</v>
      </c>
      <c r="AW1139" s="13">
        <f t="shared" si="1494"/>
        <v>5.5493197160784587E-8</v>
      </c>
      <c r="AX1139" s="13">
        <f t="shared" si="1495"/>
        <v>1.9319094513661286E-3</v>
      </c>
      <c r="AY1139" s="13">
        <f t="shared" si="1496"/>
        <v>1.01216429513376E-3</v>
      </c>
      <c r="AZ1139" s="13">
        <f t="shared" si="1497"/>
        <v>2.6514611221016955E-4</v>
      </c>
      <c r="BA1139" s="13">
        <f t="shared" si="1498"/>
        <v>4.6305039052233572E-5</v>
      </c>
      <c r="BB1139" s="13">
        <f t="shared" si="1499"/>
        <v>6.0650238007147293E-6</v>
      </c>
      <c r="BC1139" s="13">
        <f t="shared" si="1500"/>
        <v>6.3551638363577755E-7</v>
      </c>
      <c r="BD1139" s="13">
        <f t="shared" si="1501"/>
        <v>3.8954832820020883E-6</v>
      </c>
      <c r="BE1139" s="13">
        <f t="shared" si="1502"/>
        <v>5.7419996441899355E-6</v>
      </c>
      <c r="BF1139" s="13">
        <f t="shared" si="1503"/>
        <v>4.231895958353605E-6</v>
      </c>
      <c r="BG1139" s="13">
        <f t="shared" si="1504"/>
        <v>2.0792922921257706E-6</v>
      </c>
      <c r="BH1139" s="13">
        <f t="shared" si="1505"/>
        <v>7.6622685410530363E-7</v>
      </c>
      <c r="BI1139" s="13">
        <f t="shared" si="1506"/>
        <v>2.2588593019863796E-7</v>
      </c>
      <c r="BJ1139" s="14">
        <f t="shared" si="1507"/>
        <v>0.60614983821162971</v>
      </c>
      <c r="BK1139" s="14">
        <f t="shared" si="1508"/>
        <v>0.26339948287420561</v>
      </c>
      <c r="BL1139" s="14">
        <f t="shared" si="1509"/>
        <v>0.12737315503184618</v>
      </c>
      <c r="BM1139" s="14">
        <f t="shared" si="1510"/>
        <v>0.32192519579967571</v>
      </c>
      <c r="BN1139" s="14">
        <f t="shared" si="1511"/>
        <v>0.67723566913972932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1.36029411764706</v>
      </c>
      <c r="F1140" s="10">
        <f>VLOOKUP(B1140,home!$B$2:$E$405,3,FALSE)</f>
        <v>0.63</v>
      </c>
      <c r="G1140" s="10">
        <f>VLOOKUP(C1140,away!$B$2:$E$405,4,FALSE)</f>
        <v>0.74</v>
      </c>
      <c r="H1140" s="10">
        <f>VLOOKUP(A1140,away!$A$2:$E$405,3,FALSE)</f>
        <v>1.0661764705882399</v>
      </c>
      <c r="I1140" s="10">
        <f>VLOOKUP(C1140,away!$B$2:$E$405,3,FALSE)</f>
        <v>0.86</v>
      </c>
      <c r="J1140" s="10">
        <f>VLOOKUP(B1140,home!$B$2:$E$405,4,FALSE)</f>
        <v>1.47</v>
      </c>
      <c r="K1140" s="12">
        <f t="shared" si="1456"/>
        <v>0.63416911764705941</v>
      </c>
      <c r="L1140" s="12">
        <f t="shared" si="1457"/>
        <v>1.347860294117653</v>
      </c>
      <c r="M1140" s="13">
        <f t="shared" si="1458"/>
        <v>0.1377893221040257</v>
      </c>
      <c r="N1140" s="13">
        <f t="shared" si="1459"/>
        <v>8.7381732819896446E-2</v>
      </c>
      <c r="O1140" s="13">
        <f t="shared" si="1460"/>
        <v>0.18572075621740408</v>
      </c>
      <c r="P1140" s="13">
        <f t="shared" si="1461"/>
        <v>0.11777836809913576</v>
      </c>
      <c r="Q1140" s="13">
        <f t="shared" si="1462"/>
        <v>2.7707398200432404E-2</v>
      </c>
      <c r="R1140" s="13">
        <f t="shared" si="1463"/>
        <v>0.12516281654947164</v>
      </c>
      <c r="S1140" s="13">
        <f t="shared" si="1464"/>
        <v>2.5168394365172372E-2</v>
      </c>
      <c r="T1140" s="13">
        <f t="shared" si="1465"/>
        <v>3.7345701887669745E-2</v>
      </c>
      <c r="U1140" s="13">
        <f t="shared" si="1466"/>
        <v>7.9374392933399193E-2</v>
      </c>
      <c r="V1140" s="13">
        <f t="shared" si="1467"/>
        <v>2.3903581131776742E-3</v>
      </c>
      <c r="W1140" s="13">
        <f t="shared" si="1468"/>
        <v>5.8570587563546465E-3</v>
      </c>
      <c r="X1140" s="13">
        <f t="shared" si="1469"/>
        <v>7.8944969380045481E-3</v>
      </c>
      <c r="Y1140" s="13">
        <f t="shared" si="1470"/>
        <v>5.3203394823848615E-3</v>
      </c>
      <c r="Z1140" s="13">
        <f t="shared" si="1471"/>
        <v>5.6233996908988233E-2</v>
      </c>
      <c r="AA1140" s="13">
        <f t="shared" si="1472"/>
        <v>3.5661864201540536E-2</v>
      </c>
      <c r="AB1140" s="13">
        <f t="shared" si="1473"/>
        <v>1.1307826477170106E-2</v>
      </c>
      <c r="AC1140" s="13">
        <f t="shared" si="1474"/>
        <v>1.2770060546221494E-4</v>
      </c>
      <c r="AD1140" s="13">
        <f t="shared" si="1475"/>
        <v>9.2859144588110243E-4</v>
      </c>
      <c r="AE1140" s="13">
        <f t="shared" si="1476"/>
        <v>1.251611539360439E-3</v>
      </c>
      <c r="AF1140" s="13">
        <f t="shared" si="1477"/>
        <v>8.4349874878170519E-4</v>
      </c>
      <c r="AG1140" s="13">
        <f t="shared" si="1478"/>
        <v>3.7897282387359385E-4</v>
      </c>
      <c r="AH1140" s="13">
        <f t="shared" si="1479"/>
        <v>1.8948892903290021E-2</v>
      </c>
      <c r="AI1140" s="13">
        <f t="shared" si="1480"/>
        <v>1.2016802692868058E-2</v>
      </c>
      <c r="AJ1140" s="13">
        <f t="shared" si="1481"/>
        <v>3.8103425803374712E-3</v>
      </c>
      <c r="AK1140" s="13">
        <f t="shared" si="1482"/>
        <v>8.0546719736854461E-4</v>
      </c>
      <c r="AL1140" s="13">
        <f t="shared" si="1483"/>
        <v>4.3661928767619203E-6</v>
      </c>
      <c r="AM1140" s="13">
        <f t="shared" si="1484"/>
        <v>1.1777680357780519E-4</v>
      </c>
      <c r="AN1140" s="13">
        <f t="shared" si="1485"/>
        <v>1.5874667711061752E-4</v>
      </c>
      <c r="AO1140" s="13">
        <f t="shared" si="1486"/>
        <v>1.0698417145025855E-4</v>
      </c>
      <c r="AP1140" s="13">
        <f t="shared" si="1487"/>
        <v>4.8066572265626302E-5</v>
      </c>
      <c r="AQ1140" s="13">
        <f t="shared" si="1488"/>
        <v>1.6196756057793624E-5</v>
      </c>
      <c r="AR1140" s="13">
        <f t="shared" si="1489"/>
        <v>5.1080920723664798E-3</v>
      </c>
      <c r="AS1140" s="13">
        <f t="shared" si="1490"/>
        <v>3.23939424239259E-3</v>
      </c>
      <c r="AT1140" s="13">
        <f t="shared" si="1491"/>
        <v>1.0271618942045365E-3</v>
      </c>
      <c r="AU1140" s="13">
        <f t="shared" si="1492"/>
        <v>2.171314507094577E-4</v>
      </c>
      <c r="AV1140" s="13">
        <f t="shared" si="1493"/>
        <v>3.4424515127460688E-5</v>
      </c>
      <c r="AW1140" s="13">
        <f t="shared" si="1494"/>
        <v>1.0366935227608951E-7</v>
      </c>
      <c r="AX1140" s="13">
        <f t="shared" si="1495"/>
        <v>1.2448401934037953E-5</v>
      </c>
      <c r="AY1140" s="13">
        <f t="shared" si="1496"/>
        <v>1.6778706692107151E-5</v>
      </c>
      <c r="AZ1140" s="13">
        <f t="shared" si="1497"/>
        <v>1.1307676268468691E-5</v>
      </c>
      <c r="BA1140" s="13">
        <f t="shared" si="1498"/>
        <v>5.0803892870018053E-6</v>
      </c>
      <c r="BB1140" s="13">
        <f t="shared" si="1499"/>
        <v>1.7119137496526072E-6</v>
      </c>
      <c r="BC1140" s="13">
        <f t="shared" si="1500"/>
        <v>4.6148411402216359E-7</v>
      </c>
      <c r="BD1140" s="13">
        <f t="shared" si="1501"/>
        <v>1.1474990805066543E-3</v>
      </c>
      <c r="BE1140" s="13">
        <f t="shared" si="1502"/>
        <v>7.2770847938571697E-4</v>
      </c>
      <c r="BF1140" s="13">
        <f t="shared" si="1503"/>
        <v>2.307451221381617E-4</v>
      </c>
      <c r="BG1140" s="13">
        <f t="shared" si="1504"/>
        <v>4.8777143502573652E-5</v>
      </c>
      <c r="BH1140" s="13">
        <f t="shared" si="1505"/>
        <v>7.7332395140927822E-6</v>
      </c>
      <c r="BI1140" s="13">
        <f t="shared" si="1506"/>
        <v>9.8083633584111916E-7</v>
      </c>
      <c r="BJ1140" s="14">
        <f t="shared" si="1507"/>
        <v>0.17540496219514687</v>
      </c>
      <c r="BK1140" s="14">
        <f t="shared" si="1508"/>
        <v>0.28327528818654252</v>
      </c>
      <c r="BL1140" s="14">
        <f t="shared" si="1509"/>
        <v>0.48459880982903319</v>
      </c>
      <c r="BM1140" s="14">
        <f t="shared" si="1510"/>
        <v>0.31795598809200498</v>
      </c>
      <c r="BN1140" s="14">
        <f t="shared" si="1511"/>
        <v>0.68154039399036614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1.6834532374100699</v>
      </c>
      <c r="F1141" s="10">
        <f>VLOOKUP(B1141,home!$B$2:$E$405,3,FALSE)</f>
        <v>0.79</v>
      </c>
      <c r="G1141" s="10">
        <f>VLOOKUP(C1141,away!$B$2:$E$405,4,FALSE)</f>
        <v>0.74</v>
      </c>
      <c r="H1141" s="10">
        <f>VLOOKUP(A1141,away!$A$2:$E$405,3,FALSE)</f>
        <v>1.19424460431655</v>
      </c>
      <c r="I1141" s="10">
        <f>VLOOKUP(C1141,away!$B$2:$E$405,3,FALSE)</f>
        <v>0.59</v>
      </c>
      <c r="J1141" s="10">
        <f>VLOOKUP(B1141,home!$B$2:$E$405,4,FALSE)</f>
        <v>1.1200000000000001</v>
      </c>
      <c r="K1141" s="12">
        <f t="shared" si="1456"/>
        <v>0.98414676258992695</v>
      </c>
      <c r="L1141" s="12">
        <f t="shared" si="1457"/>
        <v>0.78915683453237628</v>
      </c>
      <c r="M1141" s="13">
        <f t="shared" si="1458"/>
        <v>0.16977120571715254</v>
      </c>
      <c r="N1141" s="13">
        <f t="shared" si="1459"/>
        <v>0.16707978248752414</v>
      </c>
      <c r="O1141" s="13">
        <f t="shared" si="1460"/>
        <v>0.13397610729849294</v>
      </c>
      <c r="P1141" s="13">
        <f t="shared" si="1461"/>
        <v>0.1318521522622125</v>
      </c>
      <c r="Q1141" s="13">
        <f t="shared" si="1462"/>
        <v>8.2215513514663038E-2</v>
      </c>
      <c r="R1141" s="13">
        <f t="shared" si="1463"/>
        <v>5.2864080369324343E-2</v>
      </c>
      <c r="S1141" s="13">
        <f t="shared" si="1464"/>
        <v>2.5600616404206303E-2</v>
      </c>
      <c r="T1141" s="13">
        <f t="shared" si="1465"/>
        <v>6.4880934394685272E-2</v>
      </c>
      <c r="U1141" s="13">
        <f t="shared" si="1466"/>
        <v>5.2026013552764254E-2</v>
      </c>
      <c r="V1141" s="13">
        <f t="shared" si="1467"/>
        <v>2.209180001255241E-3</v>
      </c>
      <c r="W1141" s="13">
        <f t="shared" si="1468"/>
        <v>2.6970710486708002E-2</v>
      </c>
      <c r="X1141" s="13">
        <f t="shared" si="1469"/>
        <v>2.1284120512779652E-2</v>
      </c>
      <c r="Y1141" s="13">
        <f t="shared" si="1470"/>
        <v>8.3982545848354032E-3</v>
      </c>
      <c r="Z1141" s="13">
        <f t="shared" si="1471"/>
        <v>1.3906016774907043E-2</v>
      </c>
      <c r="AA1141" s="13">
        <f t="shared" si="1472"/>
        <v>1.3685561389545981E-2</v>
      </c>
      <c r="AB1141" s="13">
        <f t="shared" si="1473"/>
        <v>6.7343004678736907E-3</v>
      </c>
      <c r="AC1141" s="13">
        <f t="shared" si="1474"/>
        <v>1.0723444556958497E-4</v>
      </c>
      <c r="AD1141" s="13">
        <f t="shared" si="1475"/>
        <v>6.6357843525609687E-3</v>
      </c>
      <c r="AE1141" s="13">
        <f t="shared" si="1476"/>
        <v>5.236674574306488E-3</v>
      </c>
      <c r="AF1141" s="13">
        <f t="shared" si="1477"/>
        <v>2.0662787652679436E-3</v>
      </c>
      <c r="AG1141" s="13">
        <f t="shared" si="1478"/>
        <v>5.4353933655343909E-4</v>
      </c>
      <c r="AH1141" s="13">
        <f t="shared" si="1479"/>
        <v>2.7435070447599415E-3</v>
      </c>
      <c r="AI1141" s="13">
        <f t="shared" si="1480"/>
        <v>2.7000135762431537E-3</v>
      </c>
      <c r="AJ1141" s="13">
        <f t="shared" si="1481"/>
        <v>1.3286048100042754E-3</v>
      </c>
      <c r="AK1141" s="13">
        <f t="shared" si="1482"/>
        <v>4.358473741757042E-4</v>
      </c>
      <c r="AL1141" s="13">
        <f t="shared" si="1483"/>
        <v>3.3313287457123468E-6</v>
      </c>
      <c r="AM1141" s="13">
        <f t="shared" si="1484"/>
        <v>1.3061171375635546E-3</v>
      </c>
      <c r="AN1141" s="13">
        <f t="shared" si="1485"/>
        <v>1.0307312658081429E-3</v>
      </c>
      <c r="AO1141" s="13">
        <f t="shared" si="1486"/>
        <v>4.0670431148935165E-4</v>
      </c>
      <c r="AP1141" s="13">
        <f t="shared" si="1487"/>
        <v>1.0698449568186876E-4</v>
      </c>
      <c r="AQ1141" s="13">
        <f t="shared" si="1488"/>
        <v>2.1106886489086559E-5</v>
      </c>
      <c r="AR1141" s="13">
        <f t="shared" si="1489"/>
        <v>4.3301146699200612E-4</v>
      </c>
      <c r="AS1141" s="13">
        <f t="shared" si="1490"/>
        <v>4.2614683340449773E-4</v>
      </c>
      <c r="AT1141" s="13">
        <f t="shared" si="1491"/>
        <v>2.0969551324149271E-4</v>
      </c>
      <c r="AU1141" s="13">
        <f t="shared" si="1492"/>
        <v>6.8790386828749409E-5</v>
      </c>
      <c r="AV1141" s="13">
        <f t="shared" si="1493"/>
        <v>1.6924959123705621E-5</v>
      </c>
      <c r="AW1141" s="13">
        <f t="shared" si="1494"/>
        <v>7.1868434009905473E-8</v>
      </c>
      <c r="AX1141" s="13">
        <f t="shared" si="1495"/>
        <v>2.14235158749399E-4</v>
      </c>
      <c r="AY1141" s="13">
        <f t="shared" si="1496"/>
        <v>1.6906513972421682E-4</v>
      </c>
      <c r="AZ1141" s="13">
        <f t="shared" si="1497"/>
        <v>6.6709455247268418E-5</v>
      </c>
      <c r="BA1141" s="13">
        <f t="shared" si="1498"/>
        <v>1.7548074178771187E-5</v>
      </c>
      <c r="BB1141" s="13">
        <f t="shared" si="1499"/>
        <v>3.4620456677645995E-6</v>
      </c>
      <c r="BC1141" s="13">
        <f t="shared" si="1500"/>
        <v>5.4641940003592779E-7</v>
      </c>
      <c r="BD1141" s="13">
        <f t="shared" si="1501"/>
        <v>5.6952326434605325E-5</v>
      </c>
      <c r="BE1141" s="13">
        <f t="shared" si="1502"/>
        <v>5.6049447682581535E-5</v>
      </c>
      <c r="BF1141" s="13">
        <f t="shared" si="1503"/>
        <v>2.7580441240883055E-5</v>
      </c>
      <c r="BG1141" s="13">
        <f t="shared" si="1504"/>
        <v>9.0477339860055888E-6</v>
      </c>
      <c r="BH1141" s="13">
        <f t="shared" si="1505"/>
        <v>2.2260745277755639E-6</v>
      </c>
      <c r="BI1141" s="13">
        <f t="shared" si="1506"/>
        <v>4.3815680795884433E-7</v>
      </c>
      <c r="BJ1141" s="14">
        <f t="shared" si="1507"/>
        <v>0.3886548033998839</v>
      </c>
      <c r="BK1141" s="14">
        <f t="shared" si="1508"/>
        <v>0.32971278529886605</v>
      </c>
      <c r="BL1141" s="14">
        <f t="shared" si="1509"/>
        <v>0.26780089922345457</v>
      </c>
      <c r="BM1141" s="14">
        <f t="shared" si="1510"/>
        <v>0.26214666977645185</v>
      </c>
      <c r="BN1141" s="14">
        <f t="shared" si="1511"/>
        <v>0.73775884164936945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1.6834532374100699</v>
      </c>
      <c r="F1142" s="10">
        <f>VLOOKUP(B1142,home!$B$2:$E$405,3,FALSE)</f>
        <v>1.02</v>
      </c>
      <c r="G1142" s="10">
        <f>VLOOKUP(C1142,away!$B$2:$E$405,4,FALSE)</f>
        <v>1.36</v>
      </c>
      <c r="H1142" s="10">
        <f>VLOOKUP(A1142,away!$A$2:$E$405,3,FALSE)</f>
        <v>1.19424460431655</v>
      </c>
      <c r="I1142" s="10">
        <f>VLOOKUP(C1142,away!$B$2:$E$405,3,FALSE)</f>
        <v>0.59</v>
      </c>
      <c r="J1142" s="10">
        <f>VLOOKUP(B1142,home!$B$2:$E$405,4,FALSE)</f>
        <v>1.08</v>
      </c>
      <c r="K1142" s="12">
        <f t="shared" si="1456"/>
        <v>2.335286330935249</v>
      </c>
      <c r="L1142" s="12">
        <f t="shared" si="1457"/>
        <v>0.76097266187050572</v>
      </c>
      <c r="M1142" s="13">
        <f t="shared" si="1458"/>
        <v>4.5218047412104313E-2</v>
      </c>
      <c r="N1142" s="13">
        <f t="shared" si="1459"/>
        <v>0.10559708803306922</v>
      </c>
      <c r="O1142" s="13">
        <f t="shared" si="1460"/>
        <v>3.4409697903775752E-2</v>
      </c>
      <c r="P1142" s="13">
        <f t="shared" si="1461"/>
        <v>8.0356497166298793E-2</v>
      </c>
      <c r="Q1142" s="13">
        <f t="shared" si="1462"/>
        <v>0.12329971813509635</v>
      </c>
      <c r="R1142" s="13">
        <f t="shared" si="1463"/>
        <v>1.3092419703998095E-2</v>
      </c>
      <c r="S1142" s="13">
        <f t="shared" si="1464"/>
        <v>3.5700162912767008E-2</v>
      </c>
      <c r="T1142" s="13">
        <f t="shared" si="1465"/>
        <v>9.3827714717147334E-2</v>
      </c>
      <c r="U1142" s="13">
        <f t="shared" si="1466"/>
        <v>3.0574548773614069E-2</v>
      </c>
      <c r="V1142" s="13">
        <f t="shared" si="1467"/>
        <v>7.0491520879098343E-3</v>
      </c>
      <c r="W1142" s="13">
        <f t="shared" si="1468"/>
        <v>9.5980048789686509E-2</v>
      </c>
      <c r="X1142" s="13">
        <f t="shared" si="1469"/>
        <v>7.3038193213948749E-2</v>
      </c>
      <c r="Y1142" s="13">
        <f t="shared" si="1470"/>
        <v>2.7790034154115441E-2</v>
      </c>
      <c r="Z1142" s="13">
        <f t="shared" si="1471"/>
        <v>3.3209911574924307E-3</v>
      </c>
      <c r="AA1142" s="13">
        <f t="shared" si="1472"/>
        <v>7.7554652552489041E-3</v>
      </c>
      <c r="AB1142" s="13">
        <f t="shared" si="1473"/>
        <v>9.055616000313009E-3</v>
      </c>
      <c r="AC1142" s="13">
        <f t="shared" si="1474"/>
        <v>7.8293568911561604E-4</v>
      </c>
      <c r="AD1142" s="13">
        <f t="shared" si="1475"/>
        <v>5.6035223995263311E-2</v>
      </c>
      <c r="AE1142" s="13">
        <f t="shared" si="1476"/>
        <v>4.2641273562185555E-2</v>
      </c>
      <c r="AF1142" s="13">
        <f t="shared" si="1477"/>
        <v>1.622442172408238E-2</v>
      </c>
      <c r="AG1142" s="13">
        <f t="shared" si="1478"/>
        <v>4.1154471288948778E-3</v>
      </c>
      <c r="AH1142" s="13">
        <f t="shared" si="1479"/>
        <v>6.3179587029135655E-4</v>
      </c>
      <c r="AI1142" s="13">
        <f t="shared" si="1480"/>
        <v>1.4754242598327446E-3</v>
      </c>
      <c r="AJ1142" s="13">
        <f t="shared" si="1481"/>
        <v>1.7227690531588329E-3</v>
      </c>
      <c r="AK1142" s="13">
        <f t="shared" si="1482"/>
        <v>1.3410530070666945E-3</v>
      </c>
      <c r="AL1142" s="13">
        <f t="shared" si="1483"/>
        <v>5.5653857770932331E-5</v>
      </c>
      <c r="AM1142" s="13">
        <f t="shared" si="1484"/>
        <v>2.6171658529406651E-2</v>
      </c>
      <c r="AN1142" s="13">
        <f t="shared" si="1485"/>
        <v>1.9915916656688501E-2</v>
      </c>
      <c r="AO1142" s="13">
        <f t="shared" si="1486"/>
        <v>7.5777340559156948E-3</v>
      </c>
      <c r="AP1142" s="13">
        <f t="shared" si="1487"/>
        <v>1.9221494851589841E-3</v>
      </c>
      <c r="AQ1142" s="13">
        <f t="shared" si="1488"/>
        <v>3.6567580255861346E-4</v>
      </c>
      <c r="AR1142" s="13">
        <f t="shared" si="1489"/>
        <v>9.6155877034881314E-5</v>
      </c>
      <c r="AS1142" s="13">
        <f t="shared" si="1490"/>
        <v>2.2455150527864894E-4</v>
      </c>
      <c r="AT1142" s="13">
        <f t="shared" si="1491"/>
        <v>2.6219603043408165E-4</v>
      </c>
      <c r="AU1142" s="13">
        <f t="shared" si="1492"/>
        <v>2.041009352993978E-4</v>
      </c>
      <c r="AV1142" s="13">
        <f t="shared" si="1493"/>
        <v>1.1915853108394586E-4</v>
      </c>
      <c r="AW1142" s="13">
        <f t="shared" si="1494"/>
        <v>2.747273931668156E-6</v>
      </c>
      <c r="AX1142" s="13">
        <f t="shared" si="1495"/>
        <v>1.0186386070271379E-2</v>
      </c>
      <c r="AY1142" s="13">
        <f t="shared" si="1496"/>
        <v>7.7515613227350519E-3</v>
      </c>
      <c r="AZ1142" s="13">
        <f t="shared" si="1497"/>
        <v>2.9493631267070749E-3</v>
      </c>
      <c r="BA1142" s="13">
        <f t="shared" si="1498"/>
        <v>7.4812823645100041E-4</v>
      </c>
      <c r="BB1142" s="13">
        <f t="shared" si="1499"/>
        <v>1.4232628387815118E-4</v>
      </c>
      <c r="BC1142" s="13">
        <f t="shared" si="1500"/>
        <v>2.1661282219378799E-5</v>
      </c>
      <c r="BD1142" s="13">
        <f t="shared" si="1501"/>
        <v>1.2195332283621108E-5</v>
      </c>
      <c r="BE1142" s="13">
        <f t="shared" si="1502"/>
        <v>2.8479592783153726E-5</v>
      </c>
      <c r="BF1142" s="13">
        <f t="shared" si="1503"/>
        <v>3.3254001868550532E-5</v>
      </c>
      <c r="BG1142" s="13">
        <f t="shared" si="1504"/>
        <v>2.5885872004173764E-5</v>
      </c>
      <c r="BH1142" s="13">
        <f t="shared" si="1505"/>
        <v>1.5112730763921609E-5</v>
      </c>
      <c r="BI1142" s="13">
        <f t="shared" si="1506"/>
        <v>7.0585107152181494E-6</v>
      </c>
      <c r="BJ1142" s="14">
        <f t="shared" si="1507"/>
        <v>0.71630172430548</v>
      </c>
      <c r="BK1142" s="14">
        <f t="shared" si="1508"/>
        <v>0.17691401044870153</v>
      </c>
      <c r="BL1142" s="14">
        <f t="shared" si="1509"/>
        <v>0.10108693874684906</v>
      </c>
      <c r="BM1142" s="14">
        <f t="shared" si="1510"/>
        <v>0.58790138225537736</v>
      </c>
      <c r="BN1142" s="14">
        <f t="shared" si="1511"/>
        <v>0.40197346835434256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1.6834532374100699</v>
      </c>
      <c r="F1143" s="10">
        <f>VLOOKUP(B1143,home!$B$2:$E$405,3,FALSE)</f>
        <v>1.19</v>
      </c>
      <c r="G1143" s="10">
        <f>VLOOKUP(C1143,away!$B$2:$E$405,4,FALSE)</f>
        <v>1.44</v>
      </c>
      <c r="H1143" s="10">
        <f>VLOOKUP(A1143,away!$A$2:$E$405,3,FALSE)</f>
        <v>1.19424460431655</v>
      </c>
      <c r="I1143" s="10">
        <f>VLOOKUP(C1143,away!$B$2:$E$405,3,FALSE)</f>
        <v>0.93</v>
      </c>
      <c r="J1143" s="10">
        <f>VLOOKUP(B1143,home!$B$2:$E$405,4,FALSE)</f>
        <v>0.96</v>
      </c>
      <c r="K1143" s="12">
        <f t="shared" si="1456"/>
        <v>2.8847654676258956</v>
      </c>
      <c r="L1143" s="12">
        <f t="shared" si="1457"/>
        <v>1.0662215827338157</v>
      </c>
      <c r="M1143" s="13">
        <f t="shared" si="1458"/>
        <v>1.9235705791611969E-2</v>
      </c>
      <c r="N1143" s="13">
        <f t="shared" si="1459"/>
        <v>5.5490499813053637E-2</v>
      </c>
      <c r="O1143" s="13">
        <f t="shared" si="1460"/>
        <v>2.0509524674134538E-2</v>
      </c>
      <c r="P1143" s="13">
        <f t="shared" si="1461"/>
        <v>5.9165168537364553E-2</v>
      </c>
      <c r="Q1143" s="13">
        <f t="shared" si="1462"/>
        <v>8.0038538820999192E-2</v>
      </c>
      <c r="R1143" s="13">
        <f t="shared" si="1463"/>
        <v>1.0933848929586985E-2</v>
      </c>
      <c r="S1143" s="13">
        <f t="shared" si="1464"/>
        <v>4.5495044553826684E-2</v>
      </c>
      <c r="T1143" s="13">
        <f t="shared" si="1465"/>
        <v>8.5338817541427706E-2</v>
      </c>
      <c r="U1143" s="13">
        <f t="shared" si="1466"/>
        <v>3.1541589820310897E-2</v>
      </c>
      <c r="V1143" s="13">
        <f t="shared" si="1467"/>
        <v>1.5548180196202474E-2</v>
      </c>
      <c r="W1143" s="13">
        <f t="shared" si="1468"/>
        <v>7.6964137623351039E-2</v>
      </c>
      <c r="X1143" s="13">
        <f t="shared" si="1469"/>
        <v>8.2060824630512563E-2</v>
      </c>
      <c r="Y1143" s="13">
        <f t="shared" si="1470"/>
        <v>4.3747511158993592E-2</v>
      </c>
      <c r="Z1143" s="13">
        <f t="shared" si="1471"/>
        <v>3.8859685703588917E-3</v>
      </c>
      <c r="AA1143" s="13">
        <f t="shared" si="1472"/>
        <v>1.12101079400509E-2</v>
      </c>
      <c r="AB1143" s="13">
        <f t="shared" si="1473"/>
        <v>1.6169266136908854E-2</v>
      </c>
      <c r="AC1143" s="13">
        <f t="shared" si="1474"/>
        <v>2.9889425156899327E-3</v>
      </c>
      <c r="AD1143" s="13">
        <f t="shared" si="1475"/>
        <v>5.5505871615362523E-2</v>
      </c>
      <c r="AE1143" s="13">
        <f t="shared" si="1476"/>
        <v>5.9181558284751801E-2</v>
      </c>
      <c r="AF1143" s="13">
        <f t="shared" si="1477"/>
        <v>3.1550327371510818E-2</v>
      </c>
      <c r="AG1143" s="13">
        <f t="shared" si="1478"/>
        <v>1.1213213328607433E-2</v>
      </c>
      <c r="AH1143" s="13">
        <f t="shared" si="1479"/>
        <v>1.03582588988548E-3</v>
      </c>
      <c r="AI1143" s="13">
        <f t="shared" si="1480"/>
        <v>2.9881147576144955E-3</v>
      </c>
      <c r="AJ1143" s="13">
        <f t="shared" si="1481"/>
        <v>4.310005133034811E-3</v>
      </c>
      <c r="AK1143" s="13">
        <f t="shared" si="1482"/>
        <v>4.144451324356392E-3</v>
      </c>
      <c r="AL1143" s="13">
        <f t="shared" si="1483"/>
        <v>3.6773548026795805E-4</v>
      </c>
      <c r="AM1143" s="13">
        <f t="shared" si="1484"/>
        <v>3.2024284337294817E-2</v>
      </c>
      <c r="AN1143" s="13">
        <f t="shared" si="1485"/>
        <v>3.4144983132028218E-2</v>
      </c>
      <c r="AO1143" s="13">
        <f t="shared" si="1486"/>
        <v>1.8203058978725283E-2</v>
      </c>
      <c r="AP1143" s="13">
        <f t="shared" si="1487"/>
        <v>6.4694981182978235E-3</v>
      </c>
      <c r="AQ1143" s="13">
        <f t="shared" si="1488"/>
        <v>1.7244796307962365E-3</v>
      </c>
      <c r="AR1143" s="13">
        <f t="shared" si="1489"/>
        <v>2.2088398395007198E-4</v>
      </c>
      <c r="AS1143" s="13">
        <f t="shared" si="1490"/>
        <v>6.3719848925080009E-4</v>
      </c>
      <c r="AT1143" s="13">
        <f t="shared" si="1491"/>
        <v>9.1908409890704946E-4</v>
      </c>
      <c r="AU1143" s="13">
        <f t="shared" si="1492"/>
        <v>8.8378069012370647E-4</v>
      </c>
      <c r="AV1143" s="13">
        <f t="shared" si="1493"/>
        <v>6.3737500395586279E-4</v>
      </c>
      <c r="AW1143" s="13">
        <f t="shared" si="1494"/>
        <v>3.1418902694877983E-5</v>
      </c>
      <c r="AX1143" s="13">
        <f t="shared" si="1495"/>
        <v>1.5397091596943508E-2</v>
      </c>
      <c r="AY1143" s="13">
        <f t="shared" si="1496"/>
        <v>1.641671137199064E-2</v>
      </c>
      <c r="AZ1143" s="13">
        <f t="shared" si="1497"/>
        <v>8.7519259911640456E-3</v>
      </c>
      <c r="BA1143" s="13">
        <f t="shared" si="1498"/>
        <v>3.1104974607560503E-3</v>
      </c>
      <c r="BB1143" s="13">
        <f t="shared" si="1499"/>
        <v>8.291198814242074E-4</v>
      </c>
      <c r="BC1143" s="13">
        <f t="shared" si="1500"/>
        <v>1.7680510244963847E-4</v>
      </c>
      <c r="BD1143" s="13">
        <f t="shared" si="1501"/>
        <v>3.9251878494632739E-5</v>
      </c>
      <c r="BE1143" s="13">
        <f t="shared" si="1502"/>
        <v>1.1323246362076403E-4</v>
      </c>
      <c r="BF1143" s="13">
        <f t="shared" si="1503"/>
        <v>1.633245504336928E-4</v>
      </c>
      <c r="BG1143" s="13">
        <f t="shared" si="1504"/>
        <v>1.5705100770221366E-4</v>
      </c>
      <c r="BH1143" s="13">
        <f t="shared" si="1505"/>
        <v>1.1326383091879865E-4</v>
      </c>
      <c r="BI1143" s="13">
        <f t="shared" si="1506"/>
        <v>6.5347917633113656E-5</v>
      </c>
      <c r="BJ1143" s="14">
        <f t="shared" si="1507"/>
        <v>0.71833975579044096</v>
      </c>
      <c r="BK1143" s="14">
        <f t="shared" si="1508"/>
        <v>0.15921748844695419</v>
      </c>
      <c r="BL1143" s="14">
        <f t="shared" si="1509"/>
        <v>0.10679252852087405</v>
      </c>
      <c r="BM1143" s="14">
        <f t="shared" si="1510"/>
        <v>0.7264771622925813</v>
      </c>
      <c r="BN1143" s="14">
        <f t="shared" si="1511"/>
        <v>0.24537328656675089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1.6834532374100699</v>
      </c>
      <c r="F1144" s="10">
        <f>VLOOKUP(B1144,home!$B$2:$E$405,3,FALSE)</f>
        <v>0.93</v>
      </c>
      <c r="G1144" s="10">
        <f>VLOOKUP(C1144,away!$B$2:$E$405,4,FALSE)</f>
        <v>1.02</v>
      </c>
      <c r="H1144" s="10">
        <f>VLOOKUP(A1144,away!$A$2:$E$405,3,FALSE)</f>
        <v>1.19424460431655</v>
      </c>
      <c r="I1144" s="10">
        <f>VLOOKUP(C1144,away!$B$2:$E$405,3,FALSE)</f>
        <v>0.68</v>
      </c>
      <c r="J1144" s="10">
        <f>VLOOKUP(B1144,home!$B$2:$E$405,4,FALSE)</f>
        <v>0.84</v>
      </c>
      <c r="K1144" s="12">
        <f t="shared" si="1456"/>
        <v>1.5969237410071924</v>
      </c>
      <c r="L1144" s="12">
        <f t="shared" si="1457"/>
        <v>0.68215251798561338</v>
      </c>
      <c r="M1144" s="13">
        <f t="shared" si="1458"/>
        <v>0.10237873448453551</v>
      </c>
      <c r="N1144" s="13">
        <f t="shared" si="1459"/>
        <v>0.16349103167262649</v>
      </c>
      <c r="O1144" s="13">
        <f t="shared" si="1460"/>
        <v>6.9837911516806447E-2</v>
      </c>
      <c r="P1144" s="13">
        <f t="shared" si="1461"/>
        <v>0.11152581892354782</v>
      </c>
      <c r="Q1144" s="13">
        <f t="shared" si="1462"/>
        <v>0.13054135495988806</v>
      </c>
      <c r="R1144" s="13">
        <f t="shared" si="1463"/>
        <v>2.3820053596022992E-2</v>
      </c>
      <c r="S1144" s="13">
        <f t="shared" si="1464"/>
        <v>3.0372538665358197E-2</v>
      </c>
      <c r="T1144" s="13">
        <f t="shared" si="1465"/>
        <v>8.9049113987141382E-2</v>
      </c>
      <c r="U1144" s="13">
        <f t="shared" si="1466"/>
        <v>3.8038809099552852E-2</v>
      </c>
      <c r="V1144" s="13">
        <f t="shared" si="1467"/>
        <v>3.6762433184933359E-3</v>
      </c>
      <c r="W1144" s="13">
        <f t="shared" si="1468"/>
        <v>6.9488196306230737E-2</v>
      </c>
      <c r="X1144" s="13">
        <f t="shared" si="1469"/>
        <v>4.7401548080573896E-2</v>
      </c>
      <c r="Y1144" s="13">
        <f t="shared" si="1470"/>
        <v>1.6167542689789798E-2</v>
      </c>
      <c r="Z1144" s="13">
        <f t="shared" si="1471"/>
        <v>5.4163031796931162E-3</v>
      </c>
      <c r="AA1144" s="13">
        <f t="shared" si="1472"/>
        <v>8.6494231361446804E-3</v>
      </c>
      <c r="AB1144" s="13">
        <f t="shared" si="1473"/>
        <v>6.9062345760631649E-3</v>
      </c>
      <c r="AC1144" s="13">
        <f t="shared" si="1474"/>
        <v>2.5029370645273091E-4</v>
      </c>
      <c r="AD1144" s="13">
        <f t="shared" si="1475"/>
        <v>2.7741837600297053E-2</v>
      </c>
      <c r="AE1144" s="13">
        <f t="shared" si="1476"/>
        <v>1.8924164372590601E-2</v>
      </c>
      <c r="AF1144" s="13">
        <f t="shared" si="1477"/>
        <v>6.4545831887681563E-3</v>
      </c>
      <c r="AG1144" s="13">
        <f t="shared" si="1478"/>
        <v>1.4676700582552692E-3</v>
      </c>
      <c r="AH1144" s="13">
        <f t="shared" si="1479"/>
        <v>9.2368621305028581E-4</v>
      </c>
      <c r="AI1144" s="13">
        <f t="shared" si="1480"/>
        <v>1.4750564428610286E-3</v>
      </c>
      <c r="AJ1144" s="13">
        <f t="shared" si="1481"/>
        <v>1.1777763264651981E-3</v>
      </c>
      <c r="AK1144" s="13">
        <f t="shared" si="1482"/>
        <v>6.2693965910950403E-4</v>
      </c>
      <c r="AL1144" s="13">
        <f t="shared" si="1483"/>
        <v>1.0906253422293428E-5</v>
      </c>
      <c r="AM1144" s="13">
        <f t="shared" si="1484"/>
        <v>8.8603198166160649E-3</v>
      </c>
      <c r="AN1144" s="13">
        <f t="shared" si="1485"/>
        <v>6.0440894730624762E-3</v>
      </c>
      <c r="AO1144" s="13">
        <f t="shared" si="1486"/>
        <v>2.0614954264899536E-3</v>
      </c>
      <c r="AP1144" s="13">
        <f t="shared" si="1487"/>
        <v>4.6875143199864925E-4</v>
      </c>
      <c r="AQ1144" s="13">
        <f t="shared" si="1488"/>
        <v>7.9939992411810141E-5</v>
      </c>
      <c r="AR1144" s="13">
        <f t="shared" si="1489"/>
        <v>1.2601897521216968E-4</v>
      </c>
      <c r="AS1144" s="13">
        <f t="shared" si="1490"/>
        <v>2.0124269333371062E-4</v>
      </c>
      <c r="AT1144" s="13">
        <f t="shared" si="1491"/>
        <v>1.6068461734441622E-4</v>
      </c>
      <c r="AU1144" s="13">
        <f t="shared" si="1492"/>
        <v>8.5533693417318095E-5</v>
      </c>
      <c r="AV1144" s="13">
        <f t="shared" si="1493"/>
        <v>3.4147696418536483E-5</v>
      </c>
      <c r="AW1144" s="13">
        <f t="shared" si="1494"/>
        <v>3.3001885120020524E-7</v>
      </c>
      <c r="AX1144" s="13">
        <f t="shared" si="1495"/>
        <v>2.3582091780117824E-3</v>
      </c>
      <c r="AY1144" s="13">
        <f t="shared" si="1496"/>
        <v>1.6086583287175209E-3</v>
      </c>
      <c r="AZ1144" s="13">
        <f t="shared" si="1497"/>
        <v>5.4867516475659269E-4</v>
      </c>
      <c r="BA1144" s="13">
        <f t="shared" si="1498"/>
        <v>1.2476004839829366E-4</v>
      </c>
      <c r="BB1144" s="13">
        <f t="shared" si="1499"/>
        <v>2.1276345289725751E-5</v>
      </c>
      <c r="BC1144" s="13">
        <f t="shared" si="1500"/>
        <v>2.902742502583554E-6</v>
      </c>
      <c r="BD1144" s="13">
        <f t="shared" si="1501"/>
        <v>1.4327360209158018E-5</v>
      </c>
      <c r="BE1144" s="13">
        <f t="shared" si="1502"/>
        <v>2.287970166396621E-5</v>
      </c>
      <c r="BF1144" s="13">
        <f t="shared" si="1503"/>
        <v>1.8268569387174706E-5</v>
      </c>
      <c r="BG1144" s="13">
        <f t="shared" si="1504"/>
        <v>9.7245040562054988E-6</v>
      </c>
      <c r="BH1144" s="13">
        <f t="shared" si="1505"/>
        <v>3.8823228492188278E-6</v>
      </c>
      <c r="BI1144" s="13">
        <f t="shared" si="1506"/>
        <v>1.2399547056344454E-6</v>
      </c>
      <c r="BJ1144" s="14">
        <f t="shared" si="1507"/>
        <v>0.59290612086441674</v>
      </c>
      <c r="BK1144" s="14">
        <f t="shared" si="1508"/>
        <v>0.24982319368052741</v>
      </c>
      <c r="BL1144" s="14">
        <f t="shared" si="1509"/>
        <v>0.15213384065467364</v>
      </c>
      <c r="BM1144" s="14">
        <f t="shared" si="1510"/>
        <v>0.39707622491601752</v>
      </c>
      <c r="BN1144" s="14">
        <f t="shared" si="1511"/>
        <v>0.6015949051534274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1.6834532374100699</v>
      </c>
      <c r="F1145" s="10">
        <f>VLOOKUP(B1145,home!$B$2:$E$405,3,FALSE)</f>
        <v>1.26</v>
      </c>
      <c r="G1145" s="10">
        <f>VLOOKUP(C1145,away!$B$2:$E$405,4,FALSE)</f>
        <v>1.61</v>
      </c>
      <c r="H1145" s="10">
        <f>VLOOKUP(A1145,away!$A$2:$E$405,3,FALSE)</f>
        <v>1.19424460431655</v>
      </c>
      <c r="I1145" s="10">
        <f>VLOOKUP(C1145,away!$B$2:$E$405,3,FALSE)</f>
        <v>0.76</v>
      </c>
      <c r="J1145" s="10">
        <f>VLOOKUP(B1145,home!$B$2:$E$405,4,FALSE)</f>
        <v>0.42</v>
      </c>
      <c r="K1145" s="12">
        <f t="shared" si="1456"/>
        <v>3.4150532374100679</v>
      </c>
      <c r="L1145" s="12">
        <f t="shared" si="1457"/>
        <v>0.38120287769784278</v>
      </c>
      <c r="M1145" s="13">
        <f t="shared" si="1458"/>
        <v>2.2454682428692415E-2</v>
      </c>
      <c r="N1145" s="13">
        <f t="shared" si="1459"/>
        <v>7.6683935923121005E-2</v>
      </c>
      <c r="O1145" s="13">
        <f t="shared" si="1460"/>
        <v>8.5597895596087326E-3</v>
      </c>
      <c r="P1145" s="13">
        <f t="shared" si="1461"/>
        <v>2.9232137047090705E-2</v>
      </c>
      <c r="Q1145" s="13">
        <f t="shared" si="1462"/>
        <v>0.13093986181580033</v>
      </c>
      <c r="R1145" s="13">
        <f t="shared" si="1463"/>
        <v>1.6315082063053997E-3</v>
      </c>
      <c r="S1145" s="13">
        <f t="shared" si="1464"/>
        <v>9.5138045155338854E-3</v>
      </c>
      <c r="T1145" s="13">
        <f t="shared" si="1465"/>
        <v>4.9914652129540965E-2</v>
      </c>
      <c r="U1145" s="13">
        <f t="shared" si="1466"/>
        <v>5.5716873818043482E-3</v>
      </c>
      <c r="V1145" s="13">
        <f t="shared" si="1467"/>
        <v>1.376148695739051E-3</v>
      </c>
      <c r="W1145" s="13">
        <f t="shared" si="1468"/>
        <v>0.14905553300002528</v>
      </c>
      <c r="X1145" s="13">
        <f t="shared" si="1469"/>
        <v>5.6820398116395394E-2</v>
      </c>
      <c r="Y1145" s="13">
        <f t="shared" si="1470"/>
        <v>1.0830049636953505E-2</v>
      </c>
      <c r="Z1145" s="13">
        <f t="shared" si="1471"/>
        <v>2.0731187441042136E-4</v>
      </c>
      <c r="AA1145" s="13">
        <f t="shared" si="1472"/>
        <v>7.0798108785885897E-4</v>
      </c>
      <c r="AB1145" s="13">
        <f t="shared" si="1473"/>
        <v>1.2088965530587493E-3</v>
      </c>
      <c r="AC1145" s="13">
        <f t="shared" si="1474"/>
        <v>1.119693169753326E-4</v>
      </c>
      <c r="AD1145" s="13">
        <f t="shared" si="1475"/>
        <v>0.12725814513140488</v>
      </c>
      <c r="AE1145" s="13">
        <f t="shared" si="1476"/>
        <v>4.8511171134581255E-2</v>
      </c>
      <c r="AF1145" s="13">
        <f t="shared" si="1477"/>
        <v>9.2462990184974496E-3</v>
      </c>
      <c r="AG1145" s="13">
        <f t="shared" si="1478"/>
        <v>1.1749052646353223E-3</v>
      </c>
      <c r="AH1145" s="13">
        <f t="shared" si="1479"/>
        <v>1.9756970776546605E-5</v>
      </c>
      <c r="AI1145" s="13">
        <f t="shared" si="1480"/>
        <v>6.747110701186159E-5</v>
      </c>
      <c r="AJ1145" s="13">
        <f t="shared" si="1481"/>
        <v>1.1520871121624955E-4</v>
      </c>
      <c r="AK1145" s="13">
        <f t="shared" si="1482"/>
        <v>1.3114796073896486E-4</v>
      </c>
      <c r="AL1145" s="13">
        <f t="shared" si="1483"/>
        <v>5.8305922237576947E-6</v>
      </c>
      <c r="AM1145" s="13">
        <f t="shared" si="1484"/>
        <v>8.6918668103560873E-2</v>
      </c>
      <c r="AN1145" s="13">
        <f t="shared" si="1485"/>
        <v>3.3133646406741102E-2</v>
      </c>
      <c r="AO1145" s="13">
        <f t="shared" si="1486"/>
        <v>6.3153206794362478E-3</v>
      </c>
      <c r="AP1145" s="13">
        <f t="shared" si="1487"/>
        <v>8.0247280552859775E-4</v>
      </c>
      <c r="AQ1145" s="13">
        <f t="shared" si="1488"/>
        <v>7.6476235685440718E-5</v>
      </c>
      <c r="AR1145" s="13">
        <f t="shared" si="1489"/>
        <v>1.5062828229223507E-6</v>
      </c>
      <c r="AS1145" s="13">
        <f t="shared" si="1490"/>
        <v>5.1440360308761495E-6</v>
      </c>
      <c r="AT1145" s="13">
        <f t="shared" si="1491"/>
        <v>8.7835784502988184E-6</v>
      </c>
      <c r="AU1145" s="13">
        <f t="shared" si="1492"/>
        <v>9.9987960075794276E-6</v>
      </c>
      <c r="AV1145" s="13">
        <f t="shared" si="1493"/>
        <v>8.5366051689717474E-6</v>
      </c>
      <c r="AW1145" s="13">
        <f t="shared" si="1494"/>
        <v>2.1084524784510272E-7</v>
      </c>
      <c r="AX1145" s="13">
        <f t="shared" si="1495"/>
        <v>4.9471979816406123E-2</v>
      </c>
      <c r="AY1145" s="13">
        <f t="shared" si="1496"/>
        <v>1.8858861071423608E-2</v>
      </c>
      <c r="AZ1145" s="13">
        <f t="shared" si="1497"/>
        <v>3.5945260552652505E-3</v>
      </c>
      <c r="BA1145" s="13">
        <f t="shared" si="1498"/>
        <v>4.5674789207566287E-4</v>
      </c>
      <c r="BB1145" s="13">
        <f t="shared" si="1499"/>
        <v>4.3528402710416609E-5</v>
      </c>
      <c r="BC1145" s="13">
        <f t="shared" si="1500"/>
        <v>3.3186304749602801E-6</v>
      </c>
      <c r="BD1145" s="13">
        <f t="shared" si="1501"/>
        <v>9.5699891120804942E-8</v>
      </c>
      <c r="BE1145" s="13">
        <f t="shared" si="1502"/>
        <v>3.2682022299189593E-7</v>
      </c>
      <c r="BF1145" s="13">
        <f t="shared" si="1503"/>
        <v>5.5805423028977748E-7</v>
      </c>
      <c r="BG1145" s="13">
        <f t="shared" si="1504"/>
        <v>6.352616352671626E-7</v>
      </c>
      <c r="BH1145" s="13">
        <f t="shared" si="1505"/>
        <v>5.4236307603038432E-7</v>
      </c>
      <c r="BI1145" s="13">
        <f t="shared" si="1506"/>
        <v>3.7043975572984926E-7</v>
      </c>
      <c r="BJ1145" s="14">
        <f t="shared" si="1507"/>
        <v>0.86011049727026367</v>
      </c>
      <c r="BK1145" s="14">
        <f t="shared" si="1508"/>
        <v>8.1553433667678754E-2</v>
      </c>
      <c r="BL1145" s="14">
        <f t="shared" si="1509"/>
        <v>1.8049945475671788E-2</v>
      </c>
      <c r="BM1145" s="14">
        <f t="shared" si="1510"/>
        <v>0.67156062308123021</v>
      </c>
      <c r="BN1145" s="14">
        <f t="shared" si="1511"/>
        <v>0.2695019149806186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1.6834532374100699</v>
      </c>
      <c r="F1146" s="10">
        <f>VLOOKUP(B1146,home!$B$2:$E$405,3,FALSE)</f>
        <v>0.93</v>
      </c>
      <c r="G1146" s="10">
        <f>VLOOKUP(C1146,away!$B$2:$E$405,4,FALSE)</f>
        <v>0.5</v>
      </c>
      <c r="H1146" s="10">
        <f>VLOOKUP(A1146,away!$A$2:$E$405,3,FALSE)</f>
        <v>1.19424460431655</v>
      </c>
      <c r="I1146" s="10">
        <f>VLOOKUP(C1146,away!$B$2:$E$405,3,FALSE)</f>
        <v>0.69</v>
      </c>
      <c r="J1146" s="10">
        <f>VLOOKUP(B1146,home!$B$2:$E$405,4,FALSE)</f>
        <v>0.96</v>
      </c>
      <c r="K1146" s="12">
        <f t="shared" si="1456"/>
        <v>0.78280575539568253</v>
      </c>
      <c r="L1146" s="12">
        <f t="shared" si="1457"/>
        <v>0.7910676258992827</v>
      </c>
      <c r="M1146" s="13">
        <f t="shared" si="1458"/>
        <v>0.20724090268564463</v>
      </c>
      <c r="N1146" s="13">
        <f t="shared" si="1459"/>
        <v>0.16222937137571916</v>
      </c>
      <c r="O1146" s="13">
        <f t="shared" si="1460"/>
        <v>0.16394156887675715</v>
      </c>
      <c r="P1146" s="13">
        <f t="shared" si="1461"/>
        <v>0.12833440366532317</v>
      </c>
      <c r="Q1146" s="13">
        <f t="shared" si="1462"/>
        <v>6.3497042803568285E-2</v>
      </c>
      <c r="R1146" s="13">
        <f t="shared" si="1463"/>
        <v>6.4844433838770005E-2</v>
      </c>
      <c r="S1146" s="13">
        <f t="shared" si="1464"/>
        <v>1.986784335367953E-2</v>
      </c>
      <c r="T1146" s="13">
        <f t="shared" si="1465"/>
        <v>5.0230454902243885E-2</v>
      </c>
      <c r="U1146" s="13">
        <f t="shared" si="1466"/>
        <v>5.0760596014363703E-2</v>
      </c>
      <c r="V1146" s="13">
        <f t="shared" si="1467"/>
        <v>1.3670230559210588E-3</v>
      </c>
      <c r="W1146" s="13">
        <f t="shared" si="1468"/>
        <v>1.6568616852413086E-2</v>
      </c>
      <c r="X1146" s="13">
        <f t="shared" si="1469"/>
        <v>1.3106896397873265E-2</v>
      </c>
      <c r="Y1146" s="13">
        <f t="shared" si="1470"/>
        <v>5.1842207081867321E-3</v>
      </c>
      <c r="Z1146" s="13">
        <f t="shared" si="1471"/>
        <v>1.7098777443206301E-2</v>
      </c>
      <c r="AA1146" s="13">
        <f t="shared" si="1472"/>
        <v>1.3385021392771763E-2</v>
      </c>
      <c r="AB1146" s="13">
        <f t="shared" si="1473"/>
        <v>5.238935891178036E-3</v>
      </c>
      <c r="AC1146" s="13">
        <f t="shared" si="1474"/>
        <v>5.290825990577037E-5</v>
      </c>
      <c r="AD1146" s="13">
        <f t="shared" si="1475"/>
        <v>3.2425021577537146E-3</v>
      </c>
      <c r="AE1146" s="13">
        <f t="shared" si="1476"/>
        <v>2.5650384839075321E-3</v>
      </c>
      <c r="AF1146" s="13">
        <f t="shared" si="1477"/>
        <v>1.0145594519025134E-3</v>
      </c>
      <c r="AG1146" s="13">
        <f t="shared" si="1478"/>
        <v>2.6752837898339963E-4</v>
      </c>
      <c r="AH1146" s="13">
        <f t="shared" si="1479"/>
        <v>3.3815723194443536E-3</v>
      </c>
      <c r="AI1146" s="13">
        <f t="shared" si="1480"/>
        <v>2.6471142739477671E-3</v>
      </c>
      <c r="AJ1146" s="13">
        <f t="shared" si="1481"/>
        <v>1.0360881444181878E-3</v>
      </c>
      <c r="AK1146" s="13">
        <f t="shared" si="1482"/>
        <v>2.7035192084926354E-4</v>
      </c>
      <c r="AL1146" s="13">
        <f t="shared" si="1483"/>
        <v>1.3105424452385013E-6</v>
      </c>
      <c r="AM1146" s="13">
        <f t="shared" si="1484"/>
        <v>5.0764987019450564E-4</v>
      </c>
      <c r="AN1146" s="13">
        <f t="shared" si="1485"/>
        <v>4.0158537760284654E-4</v>
      </c>
      <c r="AO1146" s="13">
        <f t="shared" si="1486"/>
        <v>1.5884059562807542E-4</v>
      </c>
      <c r="AP1146" s="13">
        <f t="shared" si="1487"/>
        <v>4.1884550959976536E-5</v>
      </c>
      <c r="AQ1146" s="13">
        <f t="shared" si="1488"/>
        <v>8.2833780724415382E-6</v>
      </c>
      <c r="AR1146" s="13">
        <f t="shared" si="1489"/>
        <v>5.3501047730991527E-4</v>
      </c>
      <c r="AS1146" s="13">
        <f t="shared" si="1490"/>
        <v>4.188092808351928E-4</v>
      </c>
      <c r="AT1146" s="13">
        <f t="shared" si="1491"/>
        <v>1.6392315772545784E-4</v>
      </c>
      <c r="AU1146" s="13">
        <f t="shared" si="1492"/>
        <v>4.2773330436707549E-5</v>
      </c>
      <c r="AV1146" s="13">
        <f t="shared" si="1493"/>
        <v>8.3708023108239967E-6</v>
      </c>
      <c r="AW1146" s="13">
        <f t="shared" si="1494"/>
        <v>2.2543233637791854E-8</v>
      </c>
      <c r="AX1146" s="13">
        <f t="shared" si="1495"/>
        <v>6.6231873352355004E-5</v>
      </c>
      <c r="AY1146" s="13">
        <f t="shared" si="1496"/>
        <v>5.239389081170943E-5</v>
      </c>
      <c r="AZ1146" s="13">
        <f t="shared" si="1497"/>
        <v>2.0723555408022611E-5</v>
      </c>
      <c r="BA1146" s="13">
        <f t="shared" si="1498"/>
        <v>5.4645779256055629E-6</v>
      </c>
      <c r="BB1146" s="13">
        <f t="shared" si="1499"/>
        <v>1.0807126715376046E-6</v>
      </c>
      <c r="BC1146" s="13">
        <f t="shared" si="1500"/>
        <v>1.7098336147050489E-7</v>
      </c>
      <c r="BD1146" s="13">
        <f t="shared" si="1501"/>
        <v>7.0538244686132746E-5</v>
      </c>
      <c r="BE1146" s="13">
        <f t="shared" si="1502"/>
        <v>5.5217743915813631E-5</v>
      </c>
      <c r="BF1146" s="13">
        <f t="shared" si="1503"/>
        <v>2.1612383868631922E-5</v>
      </c>
      <c r="BG1146" s="13">
        <f t="shared" si="1504"/>
        <v>5.6394328267286262E-6</v>
      </c>
      <c r="BH1146" s="13">
        <f t="shared" si="1505"/>
        <v>1.1036451184826276E-6</v>
      </c>
      <c r="BI1146" s="13">
        <f t="shared" si="1506"/>
        <v>1.7278795013251023E-7</v>
      </c>
      <c r="BJ1146" s="14">
        <f t="shared" si="1507"/>
        <v>0.31917054087854013</v>
      </c>
      <c r="BK1146" s="14">
        <f t="shared" si="1508"/>
        <v>0.35691678545373107</v>
      </c>
      <c r="BL1146" s="14">
        <f t="shared" si="1509"/>
        <v>0.30682885395948417</v>
      </c>
      <c r="BM1146" s="14">
        <f t="shared" si="1510"/>
        <v>0.20987486314160128</v>
      </c>
      <c r="BN1146" s="14">
        <f t="shared" si="1511"/>
        <v>0.79008772324578236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1.6834532374100699</v>
      </c>
      <c r="F1147" s="10">
        <f>VLOOKUP(B1147,home!$B$2:$E$405,3,FALSE)</f>
        <v>1.27</v>
      </c>
      <c r="G1147" s="10">
        <f>VLOOKUP(C1147,away!$B$2:$E$405,4,FALSE)</f>
        <v>1.0900000000000001</v>
      </c>
      <c r="H1147" s="10">
        <f>VLOOKUP(A1147,away!$A$2:$E$405,3,FALSE)</f>
        <v>1.19424460431655</v>
      </c>
      <c r="I1147" s="10">
        <f>VLOOKUP(C1147,away!$B$2:$E$405,3,FALSE)</f>
        <v>0.69</v>
      </c>
      <c r="J1147" s="10">
        <f>VLOOKUP(B1147,home!$B$2:$E$405,4,FALSE)</f>
        <v>0.72</v>
      </c>
      <c r="K1147" s="12">
        <f t="shared" si="1456"/>
        <v>2.3304043165467601</v>
      </c>
      <c r="L1147" s="12">
        <f t="shared" si="1457"/>
        <v>0.59330071942446205</v>
      </c>
      <c r="M1147" s="13">
        <f t="shared" si="1458"/>
        <v>5.3734230773816741E-2</v>
      </c>
      <c r="N1147" s="13">
        <f t="shared" si="1459"/>
        <v>0.12522248334162231</v>
      </c>
      <c r="O1147" s="13">
        <f t="shared" si="1460"/>
        <v>3.1880557775825547E-2</v>
      </c>
      <c r="P1147" s="13">
        <f t="shared" si="1461"/>
        <v>7.4294589454702228E-2</v>
      </c>
      <c r="Q1147" s="13">
        <f t="shared" si="1462"/>
        <v>0.14590950785401072</v>
      </c>
      <c r="R1147" s="13">
        <f t="shared" si="1463"/>
        <v>9.4573789320252111E-3</v>
      </c>
      <c r="S1147" s="13">
        <f t="shared" si="1464"/>
        <v>2.5680492410307041E-2</v>
      </c>
      <c r="T1147" s="13">
        <f t="shared" si="1465"/>
        <v>8.6568215980653757E-2</v>
      </c>
      <c r="U1147" s="13">
        <f t="shared" si="1466"/>
        <v>2.2039516686409941E-2</v>
      </c>
      <c r="V1147" s="13">
        <f t="shared" si="1467"/>
        <v>3.9451815044003104E-3</v>
      </c>
      <c r="W1147" s="13">
        <f t="shared" si="1468"/>
        <v>0.11334271564273332</v>
      </c>
      <c r="X1147" s="13">
        <f t="shared" si="1469"/>
        <v>6.7246314732355914E-2</v>
      </c>
      <c r="Y1147" s="13">
        <f t="shared" si="1470"/>
        <v>1.9948643454675282E-2</v>
      </c>
      <c r="Z1147" s="13">
        <f t="shared" si="1471"/>
        <v>1.8703565747467698E-3</v>
      </c>
      <c r="AA1147" s="13">
        <f t="shared" si="1472"/>
        <v>4.3586870352714854E-3</v>
      </c>
      <c r="AB1147" s="13">
        <f t="shared" si="1473"/>
        <v>5.0787515407365357E-3</v>
      </c>
      <c r="AC1147" s="13">
        <f t="shared" si="1474"/>
        <v>3.4092053144330113E-4</v>
      </c>
      <c r="AD1147" s="13">
        <f t="shared" si="1475"/>
        <v>6.6033588445739408E-2</v>
      </c>
      <c r="AE1147" s="13">
        <f t="shared" si="1476"/>
        <v>3.917777553103604E-2</v>
      </c>
      <c r="AF1147" s="13">
        <f t="shared" si="1477"/>
        <v>1.1622101204006884E-2</v>
      </c>
      <c r="AG1147" s="13">
        <f t="shared" si="1478"/>
        <v>2.2984670018537305E-3</v>
      </c>
      <c r="AH1147" s="13">
        <f t="shared" si="1479"/>
        <v>2.774209753443828E-4</v>
      </c>
      <c r="AI1147" s="13">
        <f t="shared" si="1480"/>
        <v>6.4650303844316194E-4</v>
      </c>
      <c r="AJ1147" s="13">
        <f t="shared" si="1481"/>
        <v>7.5330673572427049E-4</v>
      </c>
      <c r="AK1147" s="13">
        <f t="shared" si="1482"/>
        <v>5.8516975620519641E-4</v>
      </c>
      <c r="AL1147" s="13">
        <f t="shared" si="1483"/>
        <v>1.8854685778884085E-5</v>
      </c>
      <c r="AM1147" s="13">
        <f t="shared" si="1484"/>
        <v>3.0776991910204655E-2</v>
      </c>
      <c r="AN1147" s="13">
        <f t="shared" si="1485"/>
        <v>1.8260011442045272E-2</v>
      </c>
      <c r="AO1147" s="13">
        <f t="shared" si="1486"/>
        <v>5.4168389626321842E-3</v>
      </c>
      <c r="AP1147" s="13">
        <f t="shared" si="1487"/>
        <v>1.0712714845120439E-3</v>
      </c>
      <c r="AQ1147" s="13">
        <f t="shared" si="1488"/>
        <v>1.5889653561497677E-4</v>
      </c>
      <c r="AR1147" s="13">
        <f t="shared" si="1489"/>
        <v>3.2918812851051665E-5</v>
      </c>
      <c r="AS1147" s="13">
        <f t="shared" si="1490"/>
        <v>7.6714143563685758E-5</v>
      </c>
      <c r="AT1147" s="13">
        <f t="shared" si="1491"/>
        <v>8.9387485650500585E-5</v>
      </c>
      <c r="AU1147" s="13">
        <f t="shared" si="1492"/>
        <v>6.9436327468396059E-5</v>
      </c>
      <c r="AV1147" s="13">
        <f t="shared" si="1493"/>
        <v>4.045367931437612E-5</v>
      </c>
      <c r="AW1147" s="13">
        <f t="shared" si="1494"/>
        <v>7.2414068641727148E-7</v>
      </c>
      <c r="AX1147" s="13">
        <f t="shared" si="1495"/>
        <v>1.1953805799644286E-2</v>
      </c>
      <c r="AY1147" s="13">
        <f t="shared" si="1496"/>
        <v>7.0922015807892624E-3</v>
      </c>
      <c r="AZ1147" s="13">
        <f t="shared" si="1497"/>
        <v>2.1039041500927882E-3</v>
      </c>
      <c r="BA1147" s="13">
        <f t="shared" si="1498"/>
        <v>4.1608261528338757E-4</v>
      </c>
      <c r="BB1147" s="13">
        <f t="shared" si="1499"/>
        <v>6.1715528746911382E-5</v>
      </c>
      <c r="BC1147" s="13">
        <f t="shared" si="1500"/>
        <v>7.3231735210407207E-6</v>
      </c>
      <c r="BD1147" s="13">
        <f t="shared" si="1501"/>
        <v>3.2551258911880286E-6</v>
      </c>
      <c r="BE1147" s="13">
        <f t="shared" si="1502"/>
        <v>7.585759427727701E-6</v>
      </c>
      <c r="BF1147" s="13">
        <f t="shared" si="1503"/>
        <v>8.8389432573309594E-6</v>
      </c>
      <c r="BG1147" s="13">
        <f t="shared" si="1504"/>
        <v>6.8661038401986493E-6</v>
      </c>
      <c r="BH1147" s="13">
        <f t="shared" si="1505"/>
        <v>4.0001995067643032E-6</v>
      </c>
      <c r="BI1147" s="13">
        <f t="shared" si="1506"/>
        <v>1.8644164395223492E-6</v>
      </c>
      <c r="BJ1147" s="14">
        <f t="shared" si="1507"/>
        <v>0.75468885637177419</v>
      </c>
      <c r="BK1147" s="14">
        <f t="shared" si="1508"/>
        <v>0.16510647094123779</v>
      </c>
      <c r="BL1147" s="14">
        <f t="shared" si="1509"/>
        <v>7.5418613473196464E-2</v>
      </c>
      <c r="BM1147" s="14">
        <f t="shared" si="1510"/>
        <v>0.54949407178884946</v>
      </c>
      <c r="BN1147" s="14">
        <f t="shared" si="1511"/>
        <v>0.44049874813200279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1.6834532374100699</v>
      </c>
      <c r="F1148" s="10">
        <f>VLOOKUP(B1148,home!$B$2:$E$405,3,FALSE)</f>
        <v>0.69</v>
      </c>
      <c r="G1148" s="10">
        <f>VLOOKUP(C1148,away!$B$2:$E$405,4,FALSE)</f>
        <v>0.34</v>
      </c>
      <c r="H1148" s="10">
        <f>VLOOKUP(A1148,away!$A$2:$E$405,3,FALSE)</f>
        <v>1.19424460431655</v>
      </c>
      <c r="I1148" s="10">
        <f>VLOOKUP(C1148,away!$B$2:$E$405,3,FALSE)</f>
        <v>1.1000000000000001</v>
      </c>
      <c r="J1148" s="10">
        <f>VLOOKUP(B1148,home!$B$2:$E$405,4,FALSE)</f>
        <v>0.7</v>
      </c>
      <c r="K1148" s="12">
        <f t="shared" si="1456"/>
        <v>0.39493812949640239</v>
      </c>
      <c r="L1148" s="12">
        <f t="shared" si="1457"/>
        <v>0.91956834532374343</v>
      </c>
      <c r="M1148" s="13">
        <f t="shared" si="1458"/>
        <v>0.26860685477903545</v>
      </c>
      <c r="N1148" s="13">
        <f t="shared" si="1459"/>
        <v>0.10608308879634404</v>
      </c>
      <c r="O1148" s="13">
        <f t="shared" si="1460"/>
        <v>0.24700236099177267</v>
      </c>
      <c r="P1148" s="13">
        <f t="shared" si="1461"/>
        <v>9.7550650431285829E-2</v>
      </c>
      <c r="Q1148" s="13">
        <f t="shared" si="1462"/>
        <v>2.0948128330214442E-2</v>
      </c>
      <c r="R1148" s="13">
        <f t="shared" si="1463"/>
        <v>0.11356777619413115</v>
      </c>
      <c r="S1148" s="13">
        <f t="shared" si="1464"/>
        <v>8.8569308919863553E-3</v>
      </c>
      <c r="T1148" s="13">
        <f t="shared" si="1465"/>
        <v>1.9263235706244726E-2</v>
      </c>
      <c r="U1148" s="13">
        <f t="shared" si="1466"/>
        <v>4.4852245101176205E-2</v>
      </c>
      <c r="V1148" s="13">
        <f t="shared" si="1467"/>
        <v>3.5739940443977599E-4</v>
      </c>
      <c r="W1148" s="13">
        <f t="shared" si="1468"/>
        <v>2.7577382063951627E-3</v>
      </c>
      <c r="X1148" s="13">
        <f t="shared" si="1469"/>
        <v>2.5359287592908678E-3</v>
      </c>
      <c r="Y1148" s="13">
        <f t="shared" si="1470"/>
        <v>1.1659799065199981E-3</v>
      </c>
      <c r="Z1148" s="13">
        <f t="shared" si="1471"/>
        <v>3.4811110678978144E-2</v>
      </c>
      <c r="AA1148" s="13">
        <f t="shared" si="1472"/>
        <v>1.3748234937247864E-2</v>
      </c>
      <c r="AB1148" s="13">
        <f t="shared" si="1473"/>
        <v>2.7148510949968805E-3</v>
      </c>
      <c r="AC1148" s="13">
        <f t="shared" si="1474"/>
        <v>8.112354484478583E-6</v>
      </c>
      <c r="AD1148" s="13">
        <f t="shared" si="1475"/>
        <v>2.7228399221861728E-4</v>
      </c>
      <c r="AE1148" s="13">
        <f t="shared" si="1476"/>
        <v>2.5038374018261693E-4</v>
      </c>
      <c r="AF1148" s="13">
        <f t="shared" si="1477"/>
        <v>1.1512248082784955E-4</v>
      </c>
      <c r="AG1148" s="13">
        <f t="shared" si="1478"/>
        <v>3.5287663068143336E-5</v>
      </c>
      <c r="AH1148" s="13">
        <f t="shared" si="1479"/>
        <v>8.0027988614874042E-3</v>
      </c>
      <c r="AI1148" s="13">
        <f t="shared" si="1480"/>
        <v>3.1606104130917738E-3</v>
      </c>
      <c r="AJ1148" s="13">
        <f t="shared" si="1481"/>
        <v>6.2412278230665843E-4</v>
      </c>
      <c r="AK1148" s="13">
        <f t="shared" si="1482"/>
        <v>8.2163294740094032E-5</v>
      </c>
      <c r="AL1148" s="13">
        <f t="shared" si="1483"/>
        <v>1.1784739553888855E-7</v>
      </c>
      <c r="AM1148" s="13">
        <f t="shared" si="1484"/>
        <v>2.150706611572674E-5</v>
      </c>
      <c r="AN1148" s="13">
        <f t="shared" si="1485"/>
        <v>1.9777217200807189E-5</v>
      </c>
      <c r="AO1148" s="13">
        <f t="shared" si="1486"/>
        <v>9.0932514482272698E-6</v>
      </c>
      <c r="AP1148" s="13">
        <f t="shared" si="1487"/>
        <v>2.787288729286362E-6</v>
      </c>
      <c r="AQ1148" s="13">
        <f t="shared" si="1488"/>
        <v>6.4077562118234464E-7</v>
      </c>
      <c r="AR1148" s="13">
        <f t="shared" si="1489"/>
        <v>1.4718241014033426E-3</v>
      </c>
      <c r="AS1148" s="13">
        <f t="shared" si="1490"/>
        <v>5.8127945755595935E-4</v>
      </c>
      <c r="AT1148" s="13">
        <f t="shared" si="1491"/>
        <v>1.1478471084091702E-4</v>
      </c>
      <c r="AU1148" s="13">
        <f t="shared" si="1492"/>
        <v>1.5110952998099065E-5</v>
      </c>
      <c r="AV1148" s="13">
        <f t="shared" si="1493"/>
        <v>1.4919728779943246E-6</v>
      </c>
      <c r="AW1148" s="13">
        <f t="shared" si="1494"/>
        <v>1.1888595918278485E-9</v>
      </c>
      <c r="AX1148" s="13">
        <f t="shared" si="1495"/>
        <v>1.4156600771167624E-6</v>
      </c>
      <c r="AY1148" s="13">
        <f t="shared" si="1496"/>
        <v>1.3017961946551441E-6</v>
      </c>
      <c r="AZ1148" s="13">
        <f t="shared" si="1497"/>
        <v>5.9854528633388823E-7</v>
      </c>
      <c r="BA1148" s="13">
        <f t="shared" si="1498"/>
        <v>1.8346776618512666E-7</v>
      </c>
      <c r="BB1148" s="13">
        <f t="shared" si="1499"/>
        <v>4.2177787542775083E-8</v>
      </c>
      <c r="BC1148" s="13">
        <f t="shared" si="1500"/>
        <v>7.757071660025219E-9</v>
      </c>
      <c r="BD1148" s="13">
        <f t="shared" si="1501"/>
        <v>2.2557380892251276E-4</v>
      </c>
      <c r="BE1148" s="13">
        <f t="shared" si="1502"/>
        <v>8.9087698159236067E-5</v>
      </c>
      <c r="BF1148" s="13">
        <f t="shared" si="1503"/>
        <v>1.7592064436074393E-5</v>
      </c>
      <c r="BG1148" s="13">
        <f t="shared" si="1504"/>
        <v>2.3159256741211349E-6</v>
      </c>
      <c r="BH1148" s="13">
        <f t="shared" si="1505"/>
        <v>2.2866183844752396E-7</v>
      </c>
      <c r="BI1148" s="13">
        <f t="shared" si="1506"/>
        <v>1.8061455752734733E-8</v>
      </c>
      <c r="BJ1148" s="14">
        <f t="shared" si="1507"/>
        <v>0.1534845325846052</v>
      </c>
      <c r="BK1148" s="14">
        <f t="shared" si="1508"/>
        <v>0.37538136750482221</v>
      </c>
      <c r="BL1148" s="14">
        <f t="shared" si="1509"/>
        <v>0.43627447108711326</v>
      </c>
      <c r="BM1148" s="14">
        <f t="shared" si="1510"/>
        <v>0.14619132172539995</v>
      </c>
      <c r="BN1148" s="14">
        <f t="shared" si="1511"/>
        <v>0.85375885952278363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1.6834532374100699</v>
      </c>
      <c r="F1149" s="10">
        <f>VLOOKUP(B1149,home!$B$2:$E$405,3,FALSE)</f>
        <v>1.27</v>
      </c>
      <c r="G1149" s="10">
        <f>VLOOKUP(C1149,away!$B$2:$E$405,4,FALSE)</f>
        <v>1.1000000000000001</v>
      </c>
      <c r="H1149" s="10">
        <f>VLOOKUP(A1149,away!$A$2:$E$405,3,FALSE)</f>
        <v>1.19424460431655</v>
      </c>
      <c r="I1149" s="10">
        <f>VLOOKUP(C1149,away!$B$2:$E$405,3,FALSE)</f>
        <v>0.51</v>
      </c>
      <c r="J1149" s="10">
        <f>VLOOKUP(B1149,home!$B$2:$E$405,4,FALSE)</f>
        <v>0.96</v>
      </c>
      <c r="K1149" s="12">
        <f t="shared" si="1456"/>
        <v>2.3517841726618678</v>
      </c>
      <c r="L1149" s="12">
        <f t="shared" si="1457"/>
        <v>0.5847021582733829</v>
      </c>
      <c r="M1149" s="13">
        <f t="shared" si="1458"/>
        <v>5.3051808133267861E-2</v>
      </c>
      <c r="N1149" s="13">
        <f t="shared" si="1459"/>
        <v>0.12476640269891349</v>
      </c>
      <c r="O1149" s="13">
        <f t="shared" si="1460"/>
        <v>3.1019506715827126E-2</v>
      </c>
      <c r="P1149" s="13">
        <f t="shared" si="1461"/>
        <v>7.2951184938060742E-2</v>
      </c>
      <c r="Q1149" s="13">
        <f t="shared" si="1462"/>
        <v>0.14671182557363088</v>
      </c>
      <c r="R1149" s="13">
        <f t="shared" si="1463"/>
        <v>9.0685862626599077E-3</v>
      </c>
      <c r="S1149" s="13">
        <f t="shared" si="1464"/>
        <v>2.5078671072333761E-2</v>
      </c>
      <c r="T1149" s="13">
        <f t="shared" si="1465"/>
        <v>8.5782721057130071E-2</v>
      </c>
      <c r="U1149" s="13">
        <f t="shared" si="1466"/>
        <v>2.1327357640942408E-2</v>
      </c>
      <c r="V1149" s="13">
        <f t="shared" si="1467"/>
        <v>3.8317235668591976E-3</v>
      </c>
      <c r="W1149" s="13">
        <f t="shared" si="1468"/>
        <v>0.11501151644213124</v>
      </c>
      <c r="X1149" s="13">
        <f t="shared" si="1469"/>
        <v>6.7247481890008801E-2</v>
      </c>
      <c r="Y1149" s="13">
        <f t="shared" si="1470"/>
        <v>1.9659873899769188E-2</v>
      </c>
      <c r="Z1149" s="13">
        <f t="shared" si="1471"/>
        <v>1.7674739867551998E-3</v>
      </c>
      <c r="AA1149" s="13">
        <f t="shared" si="1472"/>
        <v>4.1567173476424503E-3</v>
      </c>
      <c r="AB1149" s="13">
        <f t="shared" si="1473"/>
        <v>4.8878510342072676E-3</v>
      </c>
      <c r="AC1149" s="13">
        <f t="shared" si="1474"/>
        <v>3.2931108334621436E-4</v>
      </c>
      <c r="AD1149" s="13">
        <f t="shared" si="1475"/>
        <v>6.762056601061113E-2</v>
      </c>
      <c r="AE1149" s="13">
        <f t="shared" si="1476"/>
        <v>3.9537890890072085E-2</v>
      </c>
      <c r="AF1149" s="13">
        <f t="shared" si="1477"/>
        <v>1.1558945068501334E-2</v>
      </c>
      <c r="AG1149" s="13">
        <f t="shared" si="1478"/>
        <v>2.2528467096387351E-3</v>
      </c>
      <c r="AH1149" s="13">
        <f t="shared" si="1479"/>
        <v>2.5836146368695643E-4</v>
      </c>
      <c r="AI1149" s="13">
        <f t="shared" si="1480"/>
        <v>6.0761040112473799E-4</v>
      </c>
      <c r="AJ1149" s="13">
        <f t="shared" si="1481"/>
        <v>7.1448426225494393E-4</v>
      </c>
      <c r="AK1149" s="13">
        <f t="shared" si="1482"/>
        <v>5.6010425986238938E-4</v>
      </c>
      <c r="AL1149" s="13">
        <f t="shared" si="1483"/>
        <v>1.8113338329954504E-5</v>
      </c>
      <c r="AM1149" s="13">
        <f t="shared" si="1484"/>
        <v>3.1805795378038453E-2</v>
      </c>
      <c r="AN1149" s="13">
        <f t="shared" si="1485"/>
        <v>1.8596917203140668E-2</v>
      </c>
      <c r="AO1149" s="13">
        <f t="shared" si="1486"/>
        <v>5.4368288129538755E-3</v>
      </c>
      <c r="AP1149" s="13">
        <f t="shared" si="1487"/>
        <v>1.0596418470323486E-3</v>
      </c>
      <c r="AQ1149" s="13">
        <f t="shared" si="1488"/>
        <v>1.5489371873915198E-4</v>
      </c>
      <c r="AR1149" s="13">
        <f t="shared" si="1489"/>
        <v>3.0212901086486739E-5</v>
      </c>
      <c r="AS1149" s="13">
        <f t="shared" si="1490"/>
        <v>7.1054222585398071E-5</v>
      </c>
      <c r="AT1149" s="13">
        <f t="shared" si="1491"/>
        <v>8.3552098038566308E-5</v>
      </c>
      <c r="AU1149" s="13">
        <f t="shared" si="1492"/>
        <v>6.5498833919930968E-5</v>
      </c>
      <c r="AV1149" s="13">
        <f t="shared" si="1493"/>
        <v>3.8509780235175493E-5</v>
      </c>
      <c r="AW1149" s="13">
        <f t="shared" si="1494"/>
        <v>6.9187582899824324E-7</v>
      </c>
      <c r="AX1149" s="13">
        <f t="shared" si="1495"/>
        <v>1.2466727694832144E-2</v>
      </c>
      <c r="AY1149" s="13">
        <f t="shared" si="1496"/>
        <v>7.2893225897749095E-3</v>
      </c>
      <c r="AZ1149" s="13">
        <f t="shared" si="1497"/>
        <v>2.1310413252961569E-3</v>
      </c>
      <c r="BA1149" s="13">
        <f t="shared" si="1498"/>
        <v>4.1534148742347778E-4</v>
      </c>
      <c r="BB1149" s="13">
        <f t="shared" si="1499"/>
        <v>6.0712766029246136E-5</v>
      </c>
      <c r="BC1149" s="13">
        <f t="shared" si="1500"/>
        <v>7.0997770664094293E-6</v>
      </c>
      <c r="BD1149" s="13">
        <f t="shared" si="1501"/>
        <v>2.9442580788281713E-6</v>
      </c>
      <c r="BE1149" s="13">
        <f t="shared" si="1502"/>
        <v>6.9242595500199315E-6</v>
      </c>
      <c r="BF1149" s="13">
        <f t="shared" si="1503"/>
        <v>8.1421820085698326E-6</v>
      </c>
      <c r="BG1149" s="13">
        <f t="shared" si="1504"/>
        <v>6.382884926228915E-6</v>
      </c>
      <c r="BH1149" s="13">
        <f t="shared" si="1505"/>
        <v>3.7527919363567951E-6</v>
      </c>
      <c r="BI1149" s="13">
        <f t="shared" si="1506"/>
        <v>1.7651513358433981E-6</v>
      </c>
      <c r="BJ1149" s="14">
        <f t="shared" si="1507"/>
        <v>0.75957439284073391</v>
      </c>
      <c r="BK1149" s="14">
        <f t="shared" si="1508"/>
        <v>0.16255013472197266</v>
      </c>
      <c r="BL1149" s="14">
        <f t="shared" si="1509"/>
        <v>7.2919318751909587E-2</v>
      </c>
      <c r="BM1149" s="14">
        <f t="shared" si="1510"/>
        <v>0.55195337526506538</v>
      </c>
      <c r="BN1149" s="14">
        <f t="shared" si="1511"/>
        <v>0.43756931432236001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1.6834532374100699</v>
      </c>
      <c r="F1150" s="10">
        <f>VLOOKUP(B1150,home!$B$2:$E$405,3,FALSE)</f>
        <v>0.76</v>
      </c>
      <c r="G1150" s="10">
        <f>VLOOKUP(C1150,away!$B$2:$E$405,4,FALSE)</f>
        <v>0.68</v>
      </c>
      <c r="H1150" s="10">
        <f>VLOOKUP(A1150,away!$A$2:$E$405,3,FALSE)</f>
        <v>1.19424460431655</v>
      </c>
      <c r="I1150" s="10">
        <f>VLOOKUP(C1150,away!$B$2:$E$405,3,FALSE)</f>
        <v>1.1000000000000001</v>
      </c>
      <c r="J1150" s="10">
        <f>VLOOKUP(B1150,home!$B$2:$E$405,4,FALSE)</f>
        <v>1.79</v>
      </c>
      <c r="K1150" s="12">
        <f t="shared" si="1456"/>
        <v>0.87000863309352416</v>
      </c>
      <c r="L1150" s="12">
        <f t="shared" si="1457"/>
        <v>2.351467625899287</v>
      </c>
      <c r="M1150" s="13">
        <f t="shared" si="1458"/>
        <v>3.9896117763012447E-2</v>
      </c>
      <c r="N1150" s="13">
        <f t="shared" si="1459"/>
        <v>3.4709966880736728E-2</v>
      </c>
      <c r="O1150" s="13">
        <f t="shared" si="1460"/>
        <v>9.3814429318789264E-2</v>
      </c>
      <c r="P1150" s="13">
        <f t="shared" si="1461"/>
        <v>8.1619363416088886E-2</v>
      </c>
      <c r="Q1150" s="13">
        <f t="shared" si="1462"/>
        <v>1.5098985420315623E-2</v>
      </c>
      <c r="R1150" s="13">
        <f t="shared" si="1463"/>
        <v>0.11030079669267495</v>
      </c>
      <c r="S1150" s="13">
        <f t="shared" si="1464"/>
        <v>4.1744164958724662E-2</v>
      </c>
      <c r="T1150" s="13">
        <f t="shared" si="1465"/>
        <v>3.5504775399797531E-2</v>
      </c>
      <c r="U1150" s="13">
        <f t="shared" si="1466"/>
        <v>9.5962645359720836E-2</v>
      </c>
      <c r="V1150" s="13">
        <f t="shared" si="1467"/>
        <v>9.488899230485617E-3</v>
      </c>
      <c r="W1150" s="13">
        <f t="shared" si="1468"/>
        <v>4.3787492222092826E-3</v>
      </c>
      <c r="X1150" s="13">
        <f t="shared" si="1469"/>
        <v>1.0296487037956813E-2</v>
      </c>
      <c r="Y1150" s="13">
        <f t="shared" si="1470"/>
        <v>1.2105927965123548E-2</v>
      </c>
      <c r="Z1150" s="13">
        <f t="shared" si="1471"/>
        <v>8.6456250844574756E-2</v>
      </c>
      <c r="AA1150" s="13">
        <f t="shared" si="1472"/>
        <v>7.5217684619679329E-2</v>
      </c>
      <c r="AB1150" s="13">
        <f t="shared" si="1473"/>
        <v>3.2720017490213492E-2</v>
      </c>
      <c r="AC1150" s="13">
        <f t="shared" si="1474"/>
        <v>1.213272678735529E-3</v>
      </c>
      <c r="AD1150" s="13">
        <f t="shared" si="1475"/>
        <v>9.5238740636840731E-4</v>
      </c>
      <c r="AE1150" s="13">
        <f t="shared" si="1476"/>
        <v>2.2395081533894989E-3</v>
      </c>
      <c r="AF1150" s="13">
        <f t="shared" si="1477"/>
        <v>2.6330654603164507E-3</v>
      </c>
      <c r="AG1150" s="13">
        <f t="shared" si="1478"/>
        <v>2.0638560622692459E-3</v>
      </c>
      <c r="AH1150" s="13">
        <f t="shared" si="1479"/>
        <v>5.0824768729411371E-2</v>
      </c>
      <c r="AI1150" s="13">
        <f t="shared" si="1480"/>
        <v>4.4217987569569676E-2</v>
      </c>
      <c r="AJ1150" s="13">
        <f t="shared" si="1481"/>
        <v>1.9235015461773874E-2</v>
      </c>
      <c r="AK1150" s="13">
        <f t="shared" si="1482"/>
        <v>5.5782098364768979E-3</v>
      </c>
      <c r="AL1150" s="13">
        <f t="shared" si="1483"/>
        <v>9.9284390803893146E-5</v>
      </c>
      <c r="AM1150" s="13">
        <f t="shared" si="1484"/>
        <v>1.6571705311801304E-4</v>
      </c>
      <c r="AN1150" s="13">
        <f t="shared" si="1485"/>
        <v>3.8967828546644016E-4</v>
      </c>
      <c r="AO1150" s="13">
        <f t="shared" si="1486"/>
        <v>4.5815793639513748E-4</v>
      </c>
      <c r="AP1150" s="13">
        <f t="shared" si="1487"/>
        <v>3.5911451832733012E-4</v>
      </c>
      <c r="AQ1150" s="13">
        <f t="shared" si="1488"/>
        <v>2.111115409592833E-4</v>
      </c>
      <c r="AR1150" s="13">
        <f t="shared" si="1489"/>
        <v>2.3902559652205845E-2</v>
      </c>
      <c r="AS1150" s="13">
        <f t="shared" si="1490"/>
        <v>2.0795433250452029E-2</v>
      </c>
      <c r="AT1150" s="13">
        <f t="shared" si="1491"/>
        <v>9.0461032284066926E-3</v>
      </c>
      <c r="AU1150" s="13">
        <f t="shared" si="1492"/>
        <v>2.6233959681896749E-3</v>
      </c>
      <c r="AV1150" s="13">
        <f t="shared" si="1493"/>
        <v>5.7059428508694028E-4</v>
      </c>
      <c r="AW1150" s="13">
        <f t="shared" si="1494"/>
        <v>5.6421033959465579E-6</v>
      </c>
      <c r="AX1150" s="13">
        <f t="shared" si="1495"/>
        <v>2.4029211143914903E-5</v>
      </c>
      <c r="AY1150" s="13">
        <f t="shared" si="1496"/>
        <v>5.6503912080814274E-5</v>
      </c>
      <c r="AZ1150" s="13">
        <f t="shared" si="1497"/>
        <v>6.6433559997347206E-5</v>
      </c>
      <c r="BA1150" s="13">
        <f t="shared" si="1498"/>
        <v>5.207212186899995E-5</v>
      </c>
      <c r="BB1150" s="13">
        <f t="shared" si="1499"/>
        <v>3.0611477196708921E-5</v>
      </c>
      <c r="BC1150" s="13">
        <f t="shared" si="1500"/>
        <v>1.4396379521803052E-5</v>
      </c>
      <c r="BD1150" s="13">
        <f t="shared" si="1501"/>
        <v>9.3676825330480992E-3</v>
      </c>
      <c r="BE1150" s="13">
        <f t="shared" si="1502"/>
        <v>8.1499646758312581E-3</v>
      </c>
      <c r="BF1150" s="13">
        <f t="shared" si="1503"/>
        <v>3.5452698136902287E-3</v>
      </c>
      <c r="BG1150" s="13">
        <f t="shared" si="1504"/>
        <v>1.0281384481854565E-3</v>
      </c>
      <c r="BH1150" s="13">
        <f t="shared" si="1505"/>
        <v>2.236223314841815E-4</v>
      </c>
      <c r="BI1150" s="13">
        <f t="shared" si="1506"/>
        <v>3.8910671788747954E-5</v>
      </c>
      <c r="BJ1150" s="14">
        <f t="shared" si="1507"/>
        <v>0.12181153500455895</v>
      </c>
      <c r="BK1150" s="14">
        <f t="shared" si="1508"/>
        <v>0.17411760634993184</v>
      </c>
      <c r="BL1150" s="14">
        <f t="shared" si="1509"/>
        <v>0.60716322993667904</v>
      </c>
      <c r="BM1150" s="14">
        <f t="shared" si="1510"/>
        <v>0.61405810083544188</v>
      </c>
      <c r="BN1150" s="14">
        <f t="shared" si="1511"/>
        <v>0.37543965949161789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1.6923076923076901</v>
      </c>
      <c r="F1151" s="10">
        <f>VLOOKUP(B1151,home!$B$2:$E$405,3,FALSE)</f>
        <v>0.42</v>
      </c>
      <c r="G1151" s="10">
        <f>VLOOKUP(C1151,away!$B$2:$E$405,4,FALSE)</f>
        <v>1.08</v>
      </c>
      <c r="H1151" s="10">
        <f>VLOOKUP(A1151,away!$A$2:$E$405,3,FALSE)</f>
        <v>1.40769230769231</v>
      </c>
      <c r="I1151" s="10">
        <f>VLOOKUP(C1151,away!$B$2:$E$405,3,FALSE)</f>
        <v>0.89</v>
      </c>
      <c r="J1151" s="10">
        <f>VLOOKUP(B1151,home!$B$2:$E$405,4,FALSE)</f>
        <v>1.42</v>
      </c>
      <c r="K1151" s="12">
        <f t="shared" si="1456"/>
        <v>0.76763076923076823</v>
      </c>
      <c r="L1151" s="12">
        <f t="shared" si="1457"/>
        <v>1.7790415384615414</v>
      </c>
      <c r="M1151" s="13">
        <f t="shared" si="1458"/>
        <v>7.8341930560492171E-2</v>
      </c>
      <c r="N1151" s="13">
        <f t="shared" si="1459"/>
        <v>6.0137676419174023E-2</v>
      </c>
      <c r="O1151" s="13">
        <f t="shared" si="1460"/>
        <v>0.13937354867038523</v>
      </c>
      <c r="P1151" s="13">
        <f t="shared" si="1461"/>
        <v>0.10698742437626972</v>
      </c>
      <c r="Q1151" s="13">
        <f t="shared" si="1462"/>
        <v>2.3081765404700794E-2</v>
      </c>
      <c r="R1151" s="13">
        <f t="shared" si="1463"/>
        <v>0.12397566622370337</v>
      </c>
      <c r="S1151" s="13">
        <f t="shared" si="1464"/>
        <v>3.6526764443945203E-2</v>
      </c>
      <c r="T1151" s="13">
        <f t="shared" si="1465"/>
        <v>4.1063419435987292E-2</v>
      </c>
      <c r="U1151" s="13">
        <f t="shared" si="1466"/>
        <v>9.5167536029198377E-2</v>
      </c>
      <c r="V1151" s="13">
        <f t="shared" si="1467"/>
        <v>5.5425185759366523E-3</v>
      </c>
      <c r="W1151" s="13">
        <f t="shared" si="1468"/>
        <v>5.9060911109382018E-3</v>
      </c>
      <c r="X1151" s="13">
        <f t="shared" si="1469"/>
        <v>1.0507181416297534E-2</v>
      </c>
      <c r="Y1151" s="13">
        <f t="shared" si="1470"/>
        <v>9.3463560958722443E-3</v>
      </c>
      <c r="Z1151" s="13">
        <f t="shared" si="1471"/>
        <v>7.3519286656803906E-2</v>
      </c>
      <c r="AA1151" s="13">
        <f t="shared" si="1472"/>
        <v>5.6435666569659731E-2</v>
      </c>
      <c r="AB1151" s="13">
        <f t="shared" si="1473"/>
        <v>2.1660877070459529E-2</v>
      </c>
      <c r="AC1151" s="13">
        <f t="shared" si="1474"/>
        <v>4.7307025014786013E-4</v>
      </c>
      <c r="AD1151" s="13">
        <f t="shared" si="1475"/>
        <v>1.1334243156591235E-3</v>
      </c>
      <c r="AE1151" s="13">
        <f t="shared" si="1476"/>
        <v>2.0164089382599267E-3</v>
      </c>
      <c r="AF1151" s="13">
        <f t="shared" si="1477"/>
        <v>1.7936376298447723E-3</v>
      </c>
      <c r="AG1151" s="13">
        <f t="shared" si="1478"/>
        <v>1.0636519494805184E-3</v>
      </c>
      <c r="AH1151" s="13">
        <f t="shared" si="1479"/>
        <v>3.2698466210128896E-2</v>
      </c>
      <c r="AI1151" s="13">
        <f t="shared" si="1480"/>
        <v>2.5100348769547524E-2</v>
      </c>
      <c r="AJ1151" s="13">
        <f t="shared" si="1481"/>
        <v>9.633900016964167E-3</v>
      </c>
      <c r="AK1151" s="13">
        <f t="shared" si="1482"/>
        <v>2.4650926935715052E-3</v>
      </c>
      <c r="AL1151" s="13">
        <f t="shared" si="1483"/>
        <v>2.5841879182835019E-5</v>
      </c>
      <c r="AM1151" s="13">
        <f t="shared" si="1484"/>
        <v>1.7401027585885407E-4</v>
      </c>
      <c r="AN1151" s="13">
        <f t="shared" si="1485"/>
        <v>3.0957150887205297E-4</v>
      </c>
      <c r="AO1151" s="13">
        <f t="shared" si="1486"/>
        <v>2.7537028670379898E-4</v>
      </c>
      <c r="AP1151" s="13">
        <f t="shared" si="1487"/>
        <v>1.6329839283470737E-4</v>
      </c>
      <c r="AQ1151" s="13">
        <f t="shared" si="1488"/>
        <v>7.2628656004238788E-5</v>
      </c>
      <c r="AR1151" s="13">
        <f t="shared" si="1489"/>
        <v>1.1634385926360093E-2</v>
      </c>
      <c r="AS1151" s="13">
        <f t="shared" si="1490"/>
        <v>8.93091261817942E-3</v>
      </c>
      <c r="AT1151" s="13">
        <f t="shared" si="1491"/>
        <v>3.4278216615129223E-3</v>
      </c>
      <c r="AU1151" s="13">
        <f t="shared" si="1492"/>
        <v>8.7710045960435145E-4</v>
      </c>
      <c r="AV1151" s="13">
        <f t="shared" si="1493"/>
        <v>1.6832232512468715E-4</v>
      </c>
      <c r="AW1151" s="13">
        <f t="shared" si="1494"/>
        <v>9.8030237271478176E-7</v>
      </c>
      <c r="AX1151" s="13">
        <f t="shared" si="1495"/>
        <v>2.2262606985265044E-5</v>
      </c>
      <c r="AY1151" s="13">
        <f t="shared" si="1496"/>
        <v>3.9606102581230585E-5</v>
      </c>
      <c r="AZ1151" s="13">
        <f t="shared" si="1497"/>
        <v>3.5230450834289056E-5</v>
      </c>
      <c r="BA1151" s="13">
        <f t="shared" si="1498"/>
        <v>2.0892145150975758E-5</v>
      </c>
      <c r="BB1151" s="13">
        <f t="shared" si="1499"/>
        <v>9.2919985127884418E-6</v>
      </c>
      <c r="BC1151" s="13">
        <f t="shared" si="1500"/>
        <v>3.3061702659147026E-6</v>
      </c>
      <c r="BD1151" s="13">
        <f t="shared" si="1501"/>
        <v>3.4496759729144909E-3</v>
      </c>
      <c r="BE1151" s="13">
        <f t="shared" si="1502"/>
        <v>2.6480774206852488E-3</v>
      </c>
      <c r="BF1151" s="13">
        <f t="shared" si="1503"/>
        <v>1.0163728537116233E-3</v>
      </c>
      <c r="BG1151" s="13">
        <f t="shared" si="1504"/>
        <v>2.6006635850664151E-4</v>
      </c>
      <c r="BH1151" s="13">
        <f t="shared" si="1505"/>
        <v>4.9908734707874479E-5</v>
      </c>
      <c r="BI1151" s="13">
        <f t="shared" si="1506"/>
        <v>7.6622960830280078E-6</v>
      </c>
      <c r="BJ1151" s="14">
        <f t="shared" si="1507"/>
        <v>0.15717508131081859</v>
      </c>
      <c r="BK1151" s="14">
        <f t="shared" si="1508"/>
        <v>0.22793715618855567</v>
      </c>
      <c r="BL1151" s="14">
        <f t="shared" si="1509"/>
        <v>0.53898140888100865</v>
      </c>
      <c r="BM1151" s="14">
        <f t="shared" si="1510"/>
        <v>0.46567629558225299</v>
      </c>
      <c r="BN1151" s="14">
        <f t="shared" si="1511"/>
        <v>0.53189801165472539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1.6923076923076901</v>
      </c>
      <c r="F1152" s="10">
        <f>VLOOKUP(B1152,home!$B$2:$E$405,3,FALSE)</f>
        <v>0.69</v>
      </c>
      <c r="G1152" s="10">
        <f>VLOOKUP(C1152,away!$B$2:$E$405,4,FALSE)</f>
        <v>0.76</v>
      </c>
      <c r="H1152" s="10">
        <f>VLOOKUP(A1152,away!$A$2:$E$405,3,FALSE)</f>
        <v>1.40769230769231</v>
      </c>
      <c r="I1152" s="10">
        <f>VLOOKUP(C1152,away!$B$2:$E$405,3,FALSE)</f>
        <v>0.93</v>
      </c>
      <c r="J1152" s="10">
        <f>VLOOKUP(B1152,home!$B$2:$E$405,4,FALSE)</f>
        <v>0.95</v>
      </c>
      <c r="K1152" s="12">
        <f t="shared" si="1456"/>
        <v>0.88744615384615255</v>
      </c>
      <c r="L1152" s="12">
        <f t="shared" si="1457"/>
        <v>1.2436961538461559</v>
      </c>
      <c r="M1152" s="13">
        <f t="shared" si="1458"/>
        <v>0.11870162260141846</v>
      </c>
      <c r="N1152" s="13">
        <f t="shared" si="1459"/>
        <v>0.10534129843292635</v>
      </c>
      <c r="O1152" s="13">
        <f t="shared" si="1460"/>
        <v>0.14762875148468207</v>
      </c>
      <c r="P1152" s="13">
        <f t="shared" si="1461"/>
        <v>0.13101256770219058</v>
      </c>
      <c r="Q1152" s="13">
        <f t="shared" si="1462"/>
        <v>4.6742365067730107E-2</v>
      </c>
      <c r="R1152" s="13">
        <f t="shared" si="1463"/>
        <v>9.1802655209304571E-2</v>
      </c>
      <c r="S1152" s="13">
        <f t="shared" si="1464"/>
        <v>3.6150080596530881E-2</v>
      </c>
      <c r="T1152" s="13">
        <f t="shared" si="1465"/>
        <v>5.8133299656408843E-2</v>
      </c>
      <c r="U1152" s="13">
        <f t="shared" si="1466"/>
        <v>8.1469913278361797E-2</v>
      </c>
      <c r="V1152" s="13">
        <f t="shared" si="1467"/>
        <v>4.4332585798817822E-3</v>
      </c>
      <c r="W1152" s="13">
        <f t="shared" si="1468"/>
        <v>1.3827110700343283E-2</v>
      </c>
      <c r="X1152" s="13">
        <f t="shared" si="1469"/>
        <v>1.7196724396821968E-2</v>
      </c>
      <c r="Y1152" s="13">
        <f t="shared" si="1470"/>
        <v>1.0693749995539922E-2</v>
      </c>
      <c r="Z1152" s="13">
        <f t="shared" si="1471"/>
        <v>3.8058203065558953E-2</v>
      </c>
      <c r="AA1152" s="13">
        <f t="shared" si="1472"/>
        <v>3.3774605932826142E-2</v>
      </c>
      <c r="AB1152" s="13">
        <f t="shared" si="1473"/>
        <v>1.4986572066378002E-2</v>
      </c>
      <c r="AC1152" s="13">
        <f t="shared" si="1474"/>
        <v>3.0581542247971048E-4</v>
      </c>
      <c r="AD1152" s="13">
        <f t="shared" si="1475"/>
        <v>3.0677040524561558E-3</v>
      </c>
      <c r="AE1152" s="13">
        <f t="shared" si="1476"/>
        <v>3.8152917311779872E-3</v>
      </c>
      <c r="AF1152" s="13">
        <f t="shared" si="1477"/>
        <v>2.3725318259335531E-3</v>
      </c>
      <c r="AG1152" s="13">
        <f t="shared" si="1478"/>
        <v>9.8356956893038577E-4</v>
      </c>
      <c r="AH1152" s="13">
        <f t="shared" si="1479"/>
        <v>1.1833210193732908E-2</v>
      </c>
      <c r="AI1152" s="13">
        <f t="shared" si="1480"/>
        <v>1.0501336874081354E-2</v>
      </c>
      <c r="AJ1152" s="13">
        <f t="shared" si="1481"/>
        <v>4.6596855095731382E-3</v>
      </c>
      <c r="AK1152" s="13">
        <f t="shared" si="1482"/>
        <v>1.3784066612011106E-3</v>
      </c>
      <c r="AL1152" s="13">
        <f t="shared" si="1483"/>
        <v>1.3501302800731326E-5</v>
      </c>
      <c r="AM1152" s="13">
        <f t="shared" si="1484"/>
        <v>5.4448443249809444E-4</v>
      </c>
      <c r="AN1152" s="13">
        <f t="shared" si="1485"/>
        <v>6.7717319452698696E-4</v>
      </c>
      <c r="AO1152" s="13">
        <f t="shared" si="1486"/>
        <v>4.2109884876046438E-4</v>
      </c>
      <c r="AP1152" s="13">
        <f t="shared" si="1487"/>
        <v>1.7457300619747788E-4</v>
      </c>
      <c r="AQ1152" s="13">
        <f t="shared" si="1488"/>
        <v>5.4278944093291077E-5</v>
      </c>
      <c r="AR1152" s="13">
        <f t="shared" si="1489"/>
        <v>2.9433836011197485E-3</v>
      </c>
      <c r="AS1152" s="13">
        <f t="shared" si="1490"/>
        <v>2.6120944561075585E-3</v>
      </c>
      <c r="AT1152" s="13">
        <f t="shared" si="1491"/>
        <v>1.1590465892777552E-3</v>
      </c>
      <c r="AU1152" s="13">
        <f t="shared" si="1492"/>
        <v>3.4286381259434847E-4</v>
      </c>
      <c r="AV1152" s="13">
        <f t="shared" si="1493"/>
        <v>7.6068292944970627E-5</v>
      </c>
      <c r="AW1152" s="13">
        <f t="shared" si="1494"/>
        <v>4.1393245528938024E-7</v>
      </c>
      <c r="AX1152" s="13">
        <f t="shared" si="1495"/>
        <v>8.0533435908256468E-5</v>
      </c>
      <c r="AY1152" s="13">
        <f t="shared" si="1496"/>
        <v>1.0015912449511447E-4</v>
      </c>
      <c r="AZ1152" s="13">
        <f t="shared" si="1497"/>
        <v>6.2283758953586094E-5</v>
      </c>
      <c r="BA1152" s="13">
        <f t="shared" si="1498"/>
        <v>2.5820690485885367E-5</v>
      </c>
      <c r="BB1152" s="13">
        <f t="shared" si="1499"/>
        <v>8.0282733617369128E-6</v>
      </c>
      <c r="BC1152" s="13">
        <f t="shared" si="1500"/>
        <v>1.9969465404035491E-6</v>
      </c>
      <c r="BD1152" s="13">
        <f t="shared" si="1501"/>
        <v>6.1011247733441321E-4</v>
      </c>
      <c r="BE1152" s="13">
        <f t="shared" si="1502"/>
        <v>5.4144197142397287E-4</v>
      </c>
      <c r="BF1152" s="13">
        <f t="shared" si="1503"/>
        <v>2.4025029753554155E-4</v>
      </c>
      <c r="BG1152" s="13">
        <f t="shared" si="1504"/>
        <v>7.1069734169436732E-5</v>
      </c>
      <c r="BH1152" s="13">
        <f t="shared" si="1505"/>
        <v>1.5767640560883775E-5</v>
      </c>
      <c r="BI1152" s="13">
        <f t="shared" si="1506"/>
        <v>2.7985863941969802E-6</v>
      </c>
      <c r="BJ1152" s="14">
        <f t="shared" si="1507"/>
        <v>0.26432407608408981</v>
      </c>
      <c r="BK1152" s="14">
        <f t="shared" si="1508"/>
        <v>0.29071700532979727</v>
      </c>
      <c r="BL1152" s="14">
        <f t="shared" si="1509"/>
        <v>0.40665003466960381</v>
      </c>
      <c r="BM1152" s="14">
        <f t="shared" si="1510"/>
        <v>0.35842031345875791</v>
      </c>
      <c r="BN1152" s="14">
        <f t="shared" si="1511"/>
        <v>0.64122926049825213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1.6923076923076901</v>
      </c>
      <c r="F1153" s="10">
        <f>VLOOKUP(B1153,home!$B$2:$E$405,3,FALSE)</f>
        <v>0.84</v>
      </c>
      <c r="G1153" s="10">
        <f>VLOOKUP(C1153,away!$B$2:$E$405,4,FALSE)</f>
        <v>0.69</v>
      </c>
      <c r="H1153" s="10">
        <f>VLOOKUP(A1153,away!$A$2:$E$405,3,FALSE)</f>
        <v>1.40769230769231</v>
      </c>
      <c r="I1153" s="10">
        <f>VLOOKUP(C1153,away!$B$2:$E$405,3,FALSE)</f>
        <v>0.98</v>
      </c>
      <c r="J1153" s="10">
        <f>VLOOKUP(B1153,home!$B$2:$E$405,4,FALSE)</f>
        <v>1.32</v>
      </c>
      <c r="K1153" s="12">
        <f t="shared" si="1456"/>
        <v>0.98086153846153712</v>
      </c>
      <c r="L1153" s="12">
        <f t="shared" si="1457"/>
        <v>1.8209907692307723</v>
      </c>
      <c r="M1153" s="13">
        <f t="shared" si="1458"/>
        <v>6.0697527935059531E-2</v>
      </c>
      <c r="N1153" s="13">
        <f t="shared" si="1459"/>
        <v>5.9535870631194608E-2</v>
      </c>
      <c r="O1153" s="13">
        <f t="shared" si="1460"/>
        <v>0.11052963808487035</v>
      </c>
      <c r="P1153" s="13">
        <f t="shared" si="1461"/>
        <v>0.10841427085752281</v>
      </c>
      <c r="Q1153" s="13">
        <f t="shared" si="1462"/>
        <v>2.9198222830480292E-2</v>
      </c>
      <c r="R1153" s="13">
        <f t="shared" si="1463"/>
        <v>0.10063672533948348</v>
      </c>
      <c r="S1153" s="13">
        <f t="shared" si="1464"/>
        <v>4.8410761218082861E-2</v>
      </c>
      <c r="T1153" s="13">
        <f t="shared" si="1465"/>
        <v>5.3169694252247802E-2</v>
      </c>
      <c r="U1153" s="13">
        <f t="shared" si="1466"/>
        <v>9.8710693242216915E-2</v>
      </c>
      <c r="V1153" s="13">
        <f t="shared" si="1467"/>
        <v>9.6075986355223103E-3</v>
      </c>
      <c r="W1153" s="13">
        <f t="shared" si="1468"/>
        <v>9.5464712552825615E-3</v>
      </c>
      <c r="X1153" s="13">
        <f t="shared" si="1469"/>
        <v>1.7384036034596446E-2</v>
      </c>
      <c r="Y1153" s="13">
        <f t="shared" si="1470"/>
        <v>1.5828084575487629E-2</v>
      </c>
      <c r="Z1153" s="13">
        <f t="shared" si="1471"/>
        <v>6.1086182629603976E-2</v>
      </c>
      <c r="AA1153" s="13">
        <f t="shared" si="1472"/>
        <v>5.9917087072815775E-2</v>
      </c>
      <c r="AB1153" s="13">
        <f t="shared" si="1473"/>
        <v>2.9385183103187974E-2</v>
      </c>
      <c r="AC1153" s="13">
        <f t="shared" si="1474"/>
        <v>1.072532148545957E-3</v>
      </c>
      <c r="AD1153" s="13">
        <f t="shared" si="1475"/>
        <v>2.3409416205838231E-3</v>
      </c>
      <c r="AE1153" s="13">
        <f t="shared" si="1476"/>
        <v>4.2628330823912663E-3</v>
      </c>
      <c r="AF1153" s="13">
        <f t="shared" si="1477"/>
        <v>3.881289846903029E-3</v>
      </c>
      <c r="AG1153" s="13">
        <f t="shared" si="1478"/>
        <v>2.3559309946398436E-3</v>
      </c>
      <c r="AH1153" s="13">
        <f t="shared" si="1479"/>
        <v>2.7809343674013498E-2</v>
      </c>
      <c r="AI1153" s="13">
        <f t="shared" si="1480"/>
        <v>2.7277115619698492E-2</v>
      </c>
      <c r="AJ1153" s="13">
        <f t="shared" si="1481"/>
        <v>1.3377536795765343E-2</v>
      </c>
      <c r="AK1153" s="13">
        <f t="shared" si="1482"/>
        <v>4.3738371074400727E-3</v>
      </c>
      <c r="AL1153" s="13">
        <f t="shared" si="1483"/>
        <v>7.6627694610738214E-5</v>
      </c>
      <c r="AM1153" s="13">
        <f t="shared" si="1484"/>
        <v>4.5922791988289873E-4</v>
      </c>
      <c r="AN1153" s="13">
        <f t="shared" si="1485"/>
        <v>8.3624980307980725E-4</v>
      </c>
      <c r="AO1153" s="13">
        <f t="shared" si="1486"/>
        <v>7.6140158608969022E-4</v>
      </c>
      <c r="AP1153" s="13">
        <f t="shared" si="1487"/>
        <v>4.6216841998233157E-4</v>
      </c>
      <c r="AQ1153" s="13">
        <f t="shared" si="1488"/>
        <v>2.1040110665444917E-4</v>
      </c>
      <c r="AR1153" s="13">
        <f t="shared" si="1489"/>
        <v>1.0128111625748948E-2</v>
      </c>
      <c r="AS1153" s="13">
        <f t="shared" si="1490"/>
        <v>9.9342751509422927E-3</v>
      </c>
      <c r="AT1153" s="13">
        <f t="shared" si="1491"/>
        <v>4.872074204026737E-3</v>
      </c>
      <c r="AU1153" s="13">
        <f t="shared" si="1492"/>
        <v>1.5929433997534785E-3</v>
      </c>
      <c r="AV1153" s="13">
        <f t="shared" si="1493"/>
        <v>3.9061422844108697E-4</v>
      </c>
      <c r="AW1153" s="13">
        <f t="shared" si="1494"/>
        <v>3.8018826582216223E-6</v>
      </c>
      <c r="AX1153" s="13">
        <f t="shared" si="1495"/>
        <v>7.5073167333471885E-5</v>
      </c>
      <c r="AY1153" s="13">
        <f t="shared" si="1496"/>
        <v>1.3670754473116945E-4</v>
      </c>
      <c r="AZ1153" s="13">
        <f t="shared" si="1497"/>
        <v>1.2447158851983128E-4</v>
      </c>
      <c r="BA1153" s="13">
        <f t="shared" si="1498"/>
        <v>7.5553871242034558E-5</v>
      </c>
      <c r="BB1153" s="13">
        <f t="shared" si="1499"/>
        <v>3.439572552784881E-5</v>
      </c>
      <c r="BC1153" s="13">
        <f t="shared" si="1500"/>
        <v>1.252685973744158E-5</v>
      </c>
      <c r="BD1153" s="13">
        <f t="shared" si="1501"/>
        <v>3.0738662967046177E-3</v>
      </c>
      <c r="BE1153" s="13">
        <f t="shared" si="1502"/>
        <v>3.0150372248107585E-3</v>
      </c>
      <c r="BF1153" s="13">
        <f t="shared" si="1503"/>
        <v>1.4786670254233417E-3</v>
      </c>
      <c r="BG1153" s="13">
        <f t="shared" si="1504"/>
        <v>4.8345587114302809E-4</v>
      </c>
      <c r="BH1153" s="13">
        <f t="shared" si="1505"/>
        <v>1.1855081738690326E-4</v>
      </c>
      <c r="BI1153" s="13">
        <f t="shared" si="1506"/>
        <v>2.3256387425598146E-5</v>
      </c>
      <c r="BJ1153" s="14">
        <f t="shared" si="1507"/>
        <v>0.20069155271658828</v>
      </c>
      <c r="BK1153" s="14">
        <f t="shared" si="1508"/>
        <v>0.22841602603407538</v>
      </c>
      <c r="BL1153" s="14">
        <f t="shared" si="1509"/>
        <v>0.50712801227129878</v>
      </c>
      <c r="BM1153" s="14">
        <f t="shared" si="1510"/>
        <v>0.5281766123108822</v>
      </c>
      <c r="BN1153" s="14">
        <f t="shared" si="1511"/>
        <v>0.46901225567861105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1.6923076923076901</v>
      </c>
      <c r="F1154" s="10">
        <f>VLOOKUP(B1154,home!$B$2:$E$405,3,FALSE)</f>
        <v>1.28</v>
      </c>
      <c r="G1154" s="10">
        <f>VLOOKUP(C1154,away!$B$2:$E$405,4,FALSE)</f>
        <v>0</v>
      </c>
      <c r="H1154" s="10">
        <f>VLOOKUP(A1154,away!$A$2:$E$405,3,FALSE)</f>
        <v>1.40769230769231</v>
      </c>
      <c r="I1154" s="10">
        <f>VLOOKUP(C1154,away!$B$2:$E$405,3,FALSE)</f>
        <v>0</v>
      </c>
      <c r="J1154" s="10">
        <f>VLOOKUP(B1154,home!$B$2:$E$405,4,FALSE)</f>
        <v>0.47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1.36029411764706</v>
      </c>
      <c r="F1155" s="10" t="e">
        <f>VLOOKUP(B1155,home!$B$2:$E$405,3,FALSE)</f>
        <v>#N/A</v>
      </c>
      <c r="G1155" s="10">
        <f>VLOOKUP(C1155,away!$B$2:$E$405,4,FALSE)</f>
        <v>0.98</v>
      </c>
      <c r="H1155" s="10">
        <f>VLOOKUP(A1155,away!$A$2:$E$405,3,FALSE)</f>
        <v>1.0661764705882399</v>
      </c>
      <c r="I1155" s="10">
        <f>VLOOKUP(C1155,away!$B$2:$E$405,3,FALSE)</f>
        <v>0.61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1.36029411764706</v>
      </c>
      <c r="F1156" s="10">
        <f>VLOOKUP(B1156,home!$B$2:$E$405,3,FALSE)</f>
        <v>2.08</v>
      </c>
      <c r="G1156" s="10">
        <f>VLOOKUP(C1156,away!$B$2:$E$405,4,FALSE)</f>
        <v>1.26</v>
      </c>
      <c r="H1156" s="10">
        <f>VLOOKUP(A1156,away!$A$2:$E$405,3,FALSE)</f>
        <v>1.0661764705882399</v>
      </c>
      <c r="I1156" s="10">
        <f>VLOOKUP(C1156,away!$B$2:$E$405,3,FALSE)</f>
        <v>0.84</v>
      </c>
      <c r="J1156" s="10">
        <f>VLOOKUP(B1156,home!$B$2:$E$405,4,FALSE)</f>
        <v>0.94</v>
      </c>
      <c r="K1156" s="12">
        <f t="shared" si="1456"/>
        <v>3.5650588235294149</v>
      </c>
      <c r="L1156" s="12">
        <f t="shared" si="1457"/>
        <v>0.84185294117647425</v>
      </c>
      <c r="M1156" s="13">
        <f t="shared" si="1458"/>
        <v>1.2192774403520212E-2</v>
      </c>
      <c r="N1156" s="13">
        <f t="shared" si="1459"/>
        <v>4.3467957970573332E-2</v>
      </c>
      <c r="O1156" s="13">
        <f t="shared" si="1460"/>
        <v>1.0264522992704722E-2</v>
      </c>
      <c r="P1156" s="13">
        <f t="shared" si="1461"/>
        <v>3.6593628264462531E-2</v>
      </c>
      <c r="Q1156" s="13">
        <f t="shared" si="1462"/>
        <v>7.748291355189911E-2</v>
      </c>
      <c r="R1156" s="13">
        <f t="shared" si="1463"/>
        <v>4.3206094355910073E-3</v>
      </c>
      <c r="S1156" s="13">
        <f t="shared" si="1464"/>
        <v>2.7456704791713703E-2</v>
      </c>
      <c r="T1156" s="13">
        <f t="shared" si="1465"/>
        <v>6.5229218664588764E-2</v>
      </c>
      <c r="U1156" s="13">
        <f t="shared" si="1466"/>
        <v>1.5403226791378165E-2</v>
      </c>
      <c r="V1156" s="13">
        <f t="shared" si="1467"/>
        <v>9.1560643966768548E-3</v>
      </c>
      <c r="W1156" s="13">
        <f t="shared" si="1468"/>
        <v>9.2077048210321616E-2</v>
      </c>
      <c r="X1156" s="13">
        <f t="shared" si="1469"/>
        <v>7.7515333850707274E-2</v>
      </c>
      <c r="Y1156" s="13">
        <f t="shared" si="1470"/>
        <v>3.2628255894247109E-2</v>
      </c>
      <c r="Z1156" s="13">
        <f t="shared" si="1471"/>
        <v>1.2124392536757055E-3</v>
      </c>
      <c r="AA1156" s="13">
        <f t="shared" si="1472"/>
        <v>4.3224172593099922E-3</v>
      </c>
      <c r="AB1156" s="13">
        <f t="shared" si="1473"/>
        <v>7.7048358946394599E-3</v>
      </c>
      <c r="AC1156" s="13">
        <f t="shared" si="1474"/>
        <v>1.7174803997067455E-3</v>
      </c>
      <c r="AD1156" s="13">
        <f t="shared" si="1475"/>
        <v>8.2065023291687605E-2</v>
      </c>
      <c r="AE1156" s="13">
        <f t="shared" si="1476"/>
        <v>6.9086681225823079E-2</v>
      </c>
      <c r="AF1156" s="13">
        <f t="shared" si="1477"/>
        <v>2.9080412893040322E-2</v>
      </c>
      <c r="AG1156" s="13">
        <f t="shared" si="1478"/>
        <v>8.1604770415440869E-3</v>
      </c>
      <c r="AH1156" s="13">
        <f t="shared" si="1479"/>
        <v>2.5517388792617543E-4</v>
      </c>
      <c r="AI1156" s="13">
        <f t="shared" si="1480"/>
        <v>9.0970992068551792E-4</v>
      </c>
      <c r="AJ1156" s="13">
        <f t="shared" si="1481"/>
        <v>1.621584689796075E-3</v>
      </c>
      <c r="AK1156" s="13">
        <f t="shared" si="1482"/>
        <v>1.9270149354859024E-3</v>
      </c>
      <c r="AL1156" s="13">
        <f t="shared" si="1483"/>
        <v>2.0618388307167861E-4</v>
      </c>
      <c r="AM1156" s="13">
        <f t="shared" si="1484"/>
        <v>5.8513327077835568E-2</v>
      </c>
      <c r="AN1156" s="13">
        <f t="shared" si="1485"/>
        <v>4.9259616498496903E-2</v>
      </c>
      <c r="AO1156" s="13">
        <f t="shared" si="1486"/>
        <v>2.0734676515242394E-2</v>
      </c>
      <c r="AP1156" s="13">
        <f t="shared" si="1487"/>
        <v>5.8185161362331933E-3</v>
      </c>
      <c r="AQ1156" s="13">
        <f t="shared" si="1488"/>
        <v>1.224583730642672E-3</v>
      </c>
      <c r="AR1156" s="13">
        <f t="shared" si="1489"/>
        <v>4.2963777612417378E-5</v>
      </c>
      <c r="AS1156" s="13">
        <f t="shared" si="1490"/>
        <v>1.5316839446930411E-4</v>
      </c>
      <c r="AT1156" s="13">
        <f t="shared" si="1491"/>
        <v>2.7302716809431333E-4</v>
      </c>
      <c r="AU1156" s="13">
        <f t="shared" si="1492"/>
        <v>3.2445263822596023E-4</v>
      </c>
      <c r="AV1156" s="13">
        <f t="shared" si="1493"/>
        <v>2.8917318518121416E-4</v>
      </c>
      <c r="AW1156" s="13">
        <f t="shared" si="1494"/>
        <v>1.7189179521743971E-5</v>
      </c>
      <c r="AX1156" s="13">
        <f t="shared" si="1495"/>
        <v>3.4767242165483402E-2</v>
      </c>
      <c r="AY1156" s="13">
        <f t="shared" si="1496"/>
        <v>2.9268905073606931E-2</v>
      </c>
      <c r="AZ1156" s="13">
        <f t="shared" si="1497"/>
        <v>1.2320056910615509E-2</v>
      </c>
      <c r="BA1156" s="13">
        <f t="shared" si="1498"/>
        <v>3.4572253818877384E-3</v>
      </c>
      <c r="BB1156" s="13">
        <f t="shared" si="1499"/>
        <v>7.2761883901303794E-4</v>
      </c>
      <c r="BC1156" s="13">
        <f t="shared" si="1500"/>
        <v>1.2250961193570754E-4</v>
      </c>
      <c r="BD1156" s="13">
        <f t="shared" si="1501"/>
        <v>6.0281970911775846E-6</v>
      </c>
      <c r="BE1156" s="13">
        <f t="shared" si="1502"/>
        <v>2.1490877229877002E-5</v>
      </c>
      <c r="BF1156" s="13">
        <f t="shared" si="1503"/>
        <v>3.83081207468802E-5</v>
      </c>
      <c r="BG1156" s="13">
        <f t="shared" si="1504"/>
        <v>4.5523567960498508E-5</v>
      </c>
      <c r="BH1156" s="13">
        <f t="shared" si="1505"/>
        <v>4.0573549409029047E-5</v>
      </c>
      <c r="BI1156" s="13">
        <f t="shared" si="1506"/>
        <v>2.8929418064513133E-5</v>
      </c>
      <c r="BJ1156" s="14">
        <f t="shared" si="1507"/>
        <v>0.79300760053542552</v>
      </c>
      <c r="BK1156" s="14">
        <f t="shared" si="1508"/>
        <v>0.11659174121275867</v>
      </c>
      <c r="BL1156" s="14">
        <f t="shared" si="1509"/>
        <v>4.7992734701602195E-2</v>
      </c>
      <c r="BM1156" s="14">
        <f t="shared" si="1510"/>
        <v>0.74523039319062589</v>
      </c>
      <c r="BN1156" s="14">
        <f t="shared" si="1511"/>
        <v>0.18432240661875091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1.36029411764706</v>
      </c>
      <c r="F1157" s="10">
        <f>VLOOKUP(B1157,home!$B$2:$E$405,3,FALSE)</f>
        <v>1.91</v>
      </c>
      <c r="G1157" s="10">
        <f>VLOOKUP(C1157,away!$B$2:$E$405,4,FALSE)</f>
        <v>1.58</v>
      </c>
      <c r="H1157" s="10">
        <f>VLOOKUP(A1157,away!$A$2:$E$405,3,FALSE)</f>
        <v>1.0661764705882399</v>
      </c>
      <c r="I1157" s="10">
        <f>VLOOKUP(C1157,away!$B$2:$E$405,3,FALSE)</f>
        <v>0.63</v>
      </c>
      <c r="J1157" s="10">
        <f>VLOOKUP(B1157,home!$B$2:$E$405,4,FALSE)</f>
        <v>0.75</v>
      </c>
      <c r="K1157" s="12">
        <f t="shared" si="1456"/>
        <v>4.1050955882352982</v>
      </c>
      <c r="L1157" s="12">
        <f t="shared" si="1457"/>
        <v>0.50376838235294341</v>
      </c>
      <c r="M1157" s="13">
        <f t="shared" si="1458"/>
        <v>9.963130290302432E-3</v>
      </c>
      <c r="N1157" s="13">
        <f t="shared" si="1459"/>
        <v>4.089960219973398E-2</v>
      </c>
      <c r="O1157" s="13">
        <f t="shared" si="1460"/>
        <v>5.0191100295172682E-3</v>
      </c>
      <c r="P1157" s="13">
        <f t="shared" si="1461"/>
        <v>2.0603926439038876E-2</v>
      </c>
      <c r="Q1157" s="13">
        <f t="shared" si="1462"/>
        <v>8.3948388275353336E-2</v>
      </c>
      <c r="R1157" s="13">
        <f t="shared" si="1463"/>
        <v>1.2642344702106739E-3</v>
      </c>
      <c r="S1157" s="13">
        <f t="shared" si="1464"/>
        <v>1.0652319410058592E-2</v>
      </c>
      <c r="T1157" s="13">
        <f t="shared" si="1465"/>
        <v>4.2290543762611557E-2</v>
      </c>
      <c r="U1157" s="13">
        <f t="shared" si="1466"/>
        <v>5.1898033461568269E-3</v>
      </c>
      <c r="V1157" s="13">
        <f t="shared" si="1467"/>
        <v>2.4476868339664815E-3</v>
      </c>
      <c r="W1157" s="13">
        <f t="shared" si="1468"/>
        <v>0.11487205278287227</v>
      </c>
      <c r="X1157" s="13">
        <f t="shared" si="1469"/>
        <v>5.7868908207989504E-2</v>
      </c>
      <c r="Y1157" s="13">
        <f t="shared" si="1470"/>
        <v>1.4576263138234919E-2</v>
      </c>
      <c r="Z1157" s="13">
        <f t="shared" si="1471"/>
        <v>2.122937846576206E-4</v>
      </c>
      <c r="AA1157" s="13">
        <f t="shared" si="1472"/>
        <v>8.7148627880777275E-4</v>
      </c>
      <c r="AB1157" s="13">
        <f t="shared" si="1473"/>
        <v>1.7887672391706927E-3</v>
      </c>
      <c r="AC1157" s="13">
        <f t="shared" si="1474"/>
        <v>3.1636617962540006E-4</v>
      </c>
      <c r="AD1157" s="13">
        <f t="shared" si="1475"/>
        <v>0.11789018927262532</v>
      </c>
      <c r="AE1157" s="13">
        <f t="shared" si="1476"/>
        <v>5.938934994515279E-2</v>
      </c>
      <c r="AF1157" s="13">
        <f t="shared" si="1477"/>
        <v>1.4959238375431243E-2</v>
      </c>
      <c r="AG1157" s="13">
        <f t="shared" si="1478"/>
        <v>2.5119971058743572E-3</v>
      </c>
      <c r="AH1157" s="13">
        <f t="shared" si="1479"/>
        <v>2.6736724120138406E-5</v>
      </c>
      <c r="AI1157" s="13">
        <f t="shared" si="1480"/>
        <v>1.0975680822944446E-4</v>
      </c>
      <c r="AJ1157" s="13">
        <f t="shared" si="1481"/>
        <v>2.2528109462074009E-4</v>
      </c>
      <c r="AK1157" s="13">
        <f t="shared" si="1482"/>
        <v>3.0826680921347294E-4</v>
      </c>
      <c r="AL1157" s="13">
        <f t="shared" si="1483"/>
        <v>2.6170030112508483E-5</v>
      </c>
      <c r="AM1157" s="13">
        <f t="shared" si="1484"/>
        <v>9.6790099175855668E-2</v>
      </c>
      <c r="AN1157" s="13">
        <f t="shared" si="1485"/>
        <v>4.8759791689601782E-2</v>
      </c>
      <c r="AO1157" s="13">
        <f t="shared" si="1486"/>
        <v>1.2281820691668589E-2</v>
      </c>
      <c r="AP1157" s="13">
        <f t="shared" si="1487"/>
        <v>2.0623976473969317E-3</v>
      </c>
      <c r="AQ1157" s="13">
        <f t="shared" si="1488"/>
        <v>2.5974268164941707E-4</v>
      </c>
      <c r="AR1157" s="13">
        <f t="shared" si="1489"/>
        <v>2.6938232518838104E-6</v>
      </c>
      <c r="AS1157" s="13">
        <f t="shared" si="1490"/>
        <v>1.1058401946793893E-5</v>
      </c>
      <c r="AT1157" s="13">
        <f t="shared" si="1491"/>
        <v>2.2697898522358127E-5</v>
      </c>
      <c r="AU1157" s="13">
        <f t="shared" si="1492"/>
        <v>3.1059014362114947E-5</v>
      </c>
      <c r="AV1157" s="13">
        <f t="shared" si="1493"/>
        <v>3.1875055708213706E-5</v>
      </c>
      <c r="AW1157" s="13">
        <f t="shared" si="1494"/>
        <v>1.5033354635049628E-6</v>
      </c>
      <c r="AX1157" s="13">
        <f t="shared" si="1495"/>
        <v>6.6222101518610355E-2</v>
      </c>
      <c r="AY1157" s="13">
        <f t="shared" si="1496"/>
        <v>3.336060095804274E-2</v>
      </c>
      <c r="AZ1157" s="13">
        <f t="shared" si="1497"/>
        <v>8.4030079894776219E-3</v>
      </c>
      <c r="BA1157" s="13">
        <f t="shared" si="1498"/>
        <v>1.4110565805860004E-3</v>
      </c>
      <c r="BB1157" s="13">
        <f t="shared" si="1499"/>
        <v>1.7771142275257125E-4</v>
      </c>
      <c r="BC1157" s="13">
        <f t="shared" si="1500"/>
        <v>1.790507919314058E-5</v>
      </c>
      <c r="BD1157" s="13">
        <f t="shared" si="1501"/>
        <v>2.2617716365770881E-7</v>
      </c>
      <c r="BE1157" s="13">
        <f t="shared" si="1502"/>
        <v>9.2847887669083341E-7</v>
      </c>
      <c r="BF1157" s="13">
        <f t="shared" si="1503"/>
        <v>1.9057472702366032E-6</v>
      </c>
      <c r="BG1157" s="13">
        <f t="shared" si="1504"/>
        <v>2.6077582371132473E-6</v>
      </c>
      <c r="BH1157" s="13">
        <f t="shared" si="1505"/>
        <v>2.6762742085894631E-6</v>
      </c>
      <c r="BI1157" s="13">
        <f t="shared" si="1506"/>
        <v>2.1972722893177029E-6</v>
      </c>
      <c r="BJ1157" s="14">
        <f t="shared" si="1507"/>
        <v>0.81895276850071408</v>
      </c>
      <c r="BK1157" s="14">
        <f t="shared" si="1508"/>
        <v>7.7370200141147039E-2</v>
      </c>
      <c r="BL1157" s="14">
        <f t="shared" si="1509"/>
        <v>1.4913368701884E-2</v>
      </c>
      <c r="BM1157" s="14">
        <f t="shared" si="1510"/>
        <v>0.71639114180166708</v>
      </c>
      <c r="BN1157" s="14">
        <f t="shared" si="1511"/>
        <v>0.16169839170415656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1.36029411764706</v>
      </c>
      <c r="F1158" s="10">
        <f>VLOOKUP(B1158,home!$B$2:$E$405,3,FALSE)</f>
        <v>1.35</v>
      </c>
      <c r="G1158" s="10">
        <f>VLOOKUP(C1158,away!$B$2:$E$405,4,FALSE)</f>
        <v>1.1599999999999999</v>
      </c>
      <c r="H1158" s="10">
        <f>VLOOKUP(A1158,away!$A$2:$E$405,3,FALSE)</f>
        <v>1.0661764705882399</v>
      </c>
      <c r="I1158" s="10">
        <f>VLOOKUP(C1158,away!$B$2:$E$405,3,FALSE)</f>
        <v>0.53</v>
      </c>
      <c r="J1158" s="10">
        <f>VLOOKUP(B1158,home!$B$2:$E$405,4,FALSE)</f>
        <v>0.94</v>
      </c>
      <c r="K1158" s="12">
        <f t="shared" si="1456"/>
        <v>2.1302205882352956</v>
      </c>
      <c r="L1158" s="12">
        <f t="shared" si="1457"/>
        <v>0.53116911764706121</v>
      </c>
      <c r="M1158" s="13">
        <f t="shared" si="1458"/>
        <v>6.9851081803044279E-2</v>
      </c>
      <c r="N1158" s="13">
        <f t="shared" si="1459"/>
        <v>0.14879821256735273</v>
      </c>
      <c r="O1158" s="13">
        <f t="shared" si="1460"/>
        <v>3.7102737488015715E-2</v>
      </c>
      <c r="P1158" s="13">
        <f t="shared" si="1461"/>
        <v>7.9037015276860592E-2</v>
      </c>
      <c r="Q1158" s="13">
        <f t="shared" si="1462"/>
        <v>0.15848650795179339</v>
      </c>
      <c r="R1158" s="13">
        <f t="shared" si="1463"/>
        <v>9.8539141668999228E-3</v>
      </c>
      <c r="S1158" s="13">
        <f t="shared" si="1464"/>
        <v>2.2357741722199224E-2</v>
      </c>
      <c r="T1158" s="13">
        <f t="shared" si="1465"/>
        <v>8.4183138587718032E-2</v>
      </c>
      <c r="U1158" s="13">
        <f t="shared" si="1466"/>
        <v>2.0991010833033667E-2</v>
      </c>
      <c r="V1158" s="13">
        <f t="shared" si="1467"/>
        <v>2.8108833319879958E-3</v>
      </c>
      <c r="W1158" s="13">
        <f t="shared" si="1468"/>
        <v>0.11253707406547571</v>
      </c>
      <c r="X1158" s="13">
        <f t="shared" si="1469"/>
        <v>5.9776218333940701E-2</v>
      </c>
      <c r="Y1158" s="13">
        <f t="shared" si="1470"/>
        <v>1.5875640574358679E-2</v>
      </c>
      <c r="Z1158" s="13">
        <f t="shared" si="1471"/>
        <v>1.7446982978007036E-3</v>
      </c>
      <c r="AA1158" s="13">
        <f t="shared" si="1472"/>
        <v>3.7165922342341337E-3</v>
      </c>
      <c r="AB1158" s="13">
        <f t="shared" si="1473"/>
        <v>3.9585806477204846E-3</v>
      </c>
      <c r="AC1158" s="13">
        <f t="shared" si="1474"/>
        <v>1.9878345395407822E-4</v>
      </c>
      <c r="AD1158" s="13">
        <f t="shared" si="1475"/>
        <v>5.993219802850918E-2</v>
      </c>
      <c r="AE1158" s="13">
        <f t="shared" si="1476"/>
        <v>3.1834132745452159E-2</v>
      </c>
      <c r="AF1158" s="13">
        <f t="shared" si="1477"/>
        <v>8.454654100730619E-3</v>
      </c>
      <c r="AG1158" s="13">
        <f t="shared" si="1478"/>
        <v>1.4969503862320643E-3</v>
      </c>
      <c r="AH1158" s="13">
        <f t="shared" si="1479"/>
        <v>2.3168246385078228E-4</v>
      </c>
      <c r="AI1158" s="13">
        <f t="shared" si="1480"/>
        <v>4.9353475442801605E-4</v>
      </c>
      <c r="AJ1158" s="13">
        <f t="shared" si="1481"/>
        <v>5.2566894744610537E-4</v>
      </c>
      <c r="AK1158" s="13">
        <f t="shared" si="1482"/>
        <v>3.7326360481522371E-4</v>
      </c>
      <c r="AL1158" s="13">
        <f t="shared" si="1483"/>
        <v>8.9969978883109403E-6</v>
      </c>
      <c r="AM1158" s="13">
        <f t="shared" si="1484"/>
        <v>2.5533760427705016E-2</v>
      </c>
      <c r="AN1158" s="13">
        <f t="shared" si="1485"/>
        <v>1.3562744996595521E-2</v>
      </c>
      <c r="AO1158" s="13">
        <f t="shared" si="1486"/>
        <v>3.602055646356868E-3</v>
      </c>
      <c r="AP1158" s="13">
        <f t="shared" si="1487"/>
        <v>6.3776690646366433E-4</v>
      </c>
      <c r="AQ1158" s="13">
        <f t="shared" si="1488"/>
        <v>8.4690521242700089E-5</v>
      </c>
      <c r="AR1158" s="13">
        <f t="shared" si="1489"/>
        <v>2.461251397958344E-5</v>
      </c>
      <c r="AS1158" s="13">
        <f t="shared" si="1490"/>
        <v>5.2430084007537673E-5</v>
      </c>
      <c r="AT1158" s="13">
        <f t="shared" si="1491"/>
        <v>5.5843822197881441E-5</v>
      </c>
      <c r="AU1158" s="13">
        <f t="shared" si="1492"/>
        <v>3.9653219923892751E-5</v>
      </c>
      <c r="AV1158" s="13">
        <f t="shared" si="1493"/>
        <v>2.1117526367924594E-5</v>
      </c>
      <c r="AW1158" s="13">
        <f t="shared" si="1494"/>
        <v>2.8278248890712191E-7</v>
      </c>
      <c r="AX1158" s="13">
        <f t="shared" si="1495"/>
        <v>9.0654236930274752E-3</v>
      </c>
      <c r="AY1158" s="13">
        <f t="shared" si="1496"/>
        <v>4.8152731041221667E-3</v>
      </c>
      <c r="AZ1158" s="13">
        <f t="shared" si="1497"/>
        <v>1.2788621829730982E-3</v>
      </c>
      <c r="BA1158" s="13">
        <f t="shared" si="1498"/>
        <v>2.2643069910733849E-4</v>
      </c>
      <c r="BB1158" s="13">
        <f t="shared" si="1499"/>
        <v>3.0068248663263043E-5</v>
      </c>
      <c r="BC1158" s="13">
        <f t="shared" si="1500"/>
        <v>3.1942650223315719E-6</v>
      </c>
      <c r="BD1158" s="13">
        <f t="shared" si="1501"/>
        <v>2.1789012222685492E-6</v>
      </c>
      <c r="BE1158" s="13">
        <f t="shared" si="1502"/>
        <v>4.6415402434075142E-6</v>
      </c>
      <c r="BF1158" s="13">
        <f t="shared" si="1503"/>
        <v>4.9437522938146768E-6</v>
      </c>
      <c r="BG1158" s="13">
        <f t="shared" si="1504"/>
        <v>3.5104276398064972E-6</v>
      </c>
      <c r="BH1158" s="13">
        <f t="shared" si="1505"/>
        <v>1.8694963079565095E-6</v>
      </c>
      <c r="BI1158" s="13">
        <f t="shared" si="1506"/>
        <v>7.9648790496776603E-7</v>
      </c>
      <c r="BJ1158" s="14">
        <f t="shared" si="1507"/>
        <v>0.74021499803284263</v>
      </c>
      <c r="BK1158" s="14">
        <f t="shared" si="1508"/>
        <v>0.17907977569005665</v>
      </c>
      <c r="BL1158" s="14">
        <f t="shared" si="1509"/>
        <v>7.7458582912533117E-2</v>
      </c>
      <c r="BM1158" s="14">
        <f t="shared" si="1510"/>
        <v>0.49055359535763327</v>
      </c>
      <c r="BN1158" s="14">
        <f t="shared" si="1511"/>
        <v>0.50312946925396662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1.57692307692308</v>
      </c>
      <c r="F1159" s="10">
        <f>VLOOKUP(B1159,home!$B$2:$E$405,3,FALSE)</f>
        <v>1.06</v>
      </c>
      <c r="G1159" s="10">
        <f>VLOOKUP(C1159,away!$B$2:$E$405,4,FALSE)</f>
        <v>1.06</v>
      </c>
      <c r="H1159" s="10">
        <f>VLOOKUP(A1159,away!$A$2:$E$405,3,FALSE)</f>
        <v>1.1000000000000001</v>
      </c>
      <c r="I1159" s="10">
        <f>VLOOKUP(C1159,away!$B$2:$E$405,3,FALSE)</f>
        <v>0.85</v>
      </c>
      <c r="J1159" s="10">
        <f>VLOOKUP(B1159,home!$B$2:$E$405,4,FALSE)</f>
        <v>0.3</v>
      </c>
      <c r="K1159" s="12">
        <f t="shared" si="1456"/>
        <v>1.7718307692307729</v>
      </c>
      <c r="L1159" s="12">
        <f t="shared" si="1457"/>
        <v>0.28050000000000003</v>
      </c>
      <c r="M1159" s="13">
        <f t="shared" si="1458"/>
        <v>0.12843520163931241</v>
      </c>
      <c r="N1159" s="13">
        <f t="shared" si="1459"/>
        <v>0.22756544211689234</v>
      </c>
      <c r="O1159" s="13">
        <f t="shared" si="1460"/>
        <v>3.6026074059827135E-2</v>
      </c>
      <c r="P1159" s="13">
        <f t="shared" si="1461"/>
        <v>6.3832106513788303E-2</v>
      </c>
      <c r="Q1159" s="13">
        <f t="shared" si="1462"/>
        <v>0.20160372617815714</v>
      </c>
      <c r="R1159" s="13">
        <f t="shared" si="1463"/>
        <v>5.0526568868907553E-3</v>
      </c>
      <c r="S1159" s="13">
        <f t="shared" si="1464"/>
        <v>7.9311157883144752E-3</v>
      </c>
      <c r="T1159" s="13">
        <f t="shared" si="1465"/>
        <v>5.654984519297309E-2</v>
      </c>
      <c r="U1159" s="13">
        <f t="shared" si="1466"/>
        <v>8.9524529385588084E-3</v>
      </c>
      <c r="V1159" s="13">
        <f t="shared" si="1467"/>
        <v>4.3797254379477263E-4</v>
      </c>
      <c r="W1159" s="13">
        <f t="shared" si="1468"/>
        <v>0.11906922841134478</v>
      </c>
      <c r="X1159" s="13">
        <f t="shared" si="1469"/>
        <v>3.3398918569382215E-2</v>
      </c>
      <c r="Y1159" s="13">
        <f t="shared" si="1470"/>
        <v>4.6841983293558547E-3</v>
      </c>
      <c r="Z1159" s="13">
        <f t="shared" si="1471"/>
        <v>4.724234189242858E-4</v>
      </c>
      <c r="AA1159" s="13">
        <f t="shared" si="1472"/>
        <v>8.3705434975524901E-4</v>
      </c>
      <c r="AB1159" s="13">
        <f t="shared" si="1473"/>
        <v>7.4155932620740368E-4</v>
      </c>
      <c r="AC1159" s="13">
        <f t="shared" si="1474"/>
        <v>1.3604481923954054E-5</v>
      </c>
      <c r="AD1159" s="13">
        <f t="shared" si="1475"/>
        <v>5.274263064194689E-2</v>
      </c>
      <c r="AE1159" s="13">
        <f t="shared" si="1476"/>
        <v>1.4794307895066106E-2</v>
      </c>
      <c r="AF1159" s="13">
        <f t="shared" si="1477"/>
        <v>2.074901682283021E-3</v>
      </c>
      <c r="AG1159" s="13">
        <f t="shared" si="1478"/>
        <v>1.9400330729346253E-4</v>
      </c>
      <c r="AH1159" s="13">
        <f t="shared" si="1479"/>
        <v>3.3128692252065531E-5</v>
      </c>
      <c r="AI1159" s="13">
        <f t="shared" si="1480"/>
        <v>5.869843627658681E-5</v>
      </c>
      <c r="AJ1159" s="13">
        <f t="shared" si="1481"/>
        <v>5.2001847750294157E-5</v>
      </c>
      <c r="AK1159" s="13">
        <f t="shared" si="1482"/>
        <v>3.0712824633608414E-5</v>
      </c>
      <c r="AL1159" s="13">
        <f t="shared" si="1483"/>
        <v>2.7045630112326974E-7</v>
      </c>
      <c r="AM1159" s="13">
        <f t="shared" si="1484"/>
        <v>1.8690203164315074E-2</v>
      </c>
      <c r="AN1159" s="13">
        <f t="shared" si="1485"/>
        <v>5.2426019875903796E-3</v>
      </c>
      <c r="AO1159" s="13">
        <f t="shared" si="1486"/>
        <v>7.3527492875955056E-4</v>
      </c>
      <c r="AP1159" s="13">
        <f t="shared" si="1487"/>
        <v>6.8748205839018004E-5</v>
      </c>
      <c r="AQ1159" s="13">
        <f t="shared" si="1488"/>
        <v>4.8209679344611358E-6</v>
      </c>
      <c r="AR1159" s="13">
        <f t="shared" si="1489"/>
        <v>1.8585196353408762E-6</v>
      </c>
      <c r="AS1159" s="13">
        <f t="shared" si="1490"/>
        <v>3.2929822751165202E-6</v>
      </c>
      <c r="AT1159" s="13">
        <f t="shared" si="1491"/>
        <v>2.9173036587915027E-6</v>
      </c>
      <c r="AU1159" s="13">
        <f t="shared" si="1492"/>
        <v>1.7229894619454322E-6</v>
      </c>
      <c r="AV1159" s="13">
        <f t="shared" si="1493"/>
        <v>7.6321143593382252E-7</v>
      </c>
      <c r="AW1159" s="13">
        <f t="shared" si="1494"/>
        <v>3.7337884526540529E-9</v>
      </c>
      <c r="AX1159" s="13">
        <f t="shared" si="1495"/>
        <v>5.5193128416179621E-3</v>
      </c>
      <c r="AY1159" s="13">
        <f t="shared" si="1496"/>
        <v>1.5481672520738386E-3</v>
      </c>
      <c r="AZ1159" s="13">
        <f t="shared" si="1497"/>
        <v>2.1713045710335582E-4</v>
      </c>
      <c r="BA1159" s="13">
        <f t="shared" si="1498"/>
        <v>2.030169773916378E-5</v>
      </c>
      <c r="BB1159" s="13">
        <f t="shared" si="1499"/>
        <v>1.4236565539588594E-6</v>
      </c>
      <c r="BC1159" s="13">
        <f t="shared" si="1500"/>
        <v>7.9867132677092011E-8</v>
      </c>
      <c r="BD1159" s="13">
        <f t="shared" si="1501"/>
        <v>8.6885792952185988E-8</v>
      </c>
      <c r="BE1159" s="13">
        <f t="shared" si="1502"/>
        <v>1.5394692136169736E-7</v>
      </c>
      <c r="BF1159" s="13">
        <f t="shared" si="1503"/>
        <v>1.3638394604850278E-7</v>
      </c>
      <c r="BG1159" s="13">
        <f t="shared" si="1504"/>
        <v>8.0549757345948977E-8</v>
      </c>
      <c r="BH1159" s="13">
        <f t="shared" si="1505"/>
        <v>3.5680134629906211E-8</v>
      </c>
      <c r="BI1159" s="13">
        <f t="shared" si="1506"/>
        <v>1.2643832077512863E-8</v>
      </c>
      <c r="BJ1159" s="14">
        <f t="shared" si="1507"/>
        <v>0.74472526735135425</v>
      </c>
      <c r="BK1159" s="14">
        <f t="shared" si="1508"/>
        <v>0.20219843867550891</v>
      </c>
      <c r="BL1159" s="14">
        <f t="shared" si="1509"/>
        <v>5.1795400459003452E-2</v>
      </c>
      <c r="BM1159" s="14">
        <f t="shared" si="1510"/>
        <v>0.33512815899163756</v>
      </c>
      <c r="BN1159" s="14">
        <f t="shared" si="1511"/>
        <v>0.66251520739486813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1.57692307692308</v>
      </c>
      <c r="F1160" s="10">
        <f>VLOOKUP(B1160,home!$B$2:$E$405,3,FALSE)</f>
        <v>1.27</v>
      </c>
      <c r="G1160" s="10">
        <f>VLOOKUP(C1160,away!$B$2:$E$405,4,FALSE)</f>
        <v>1.06</v>
      </c>
      <c r="H1160" s="10">
        <f>VLOOKUP(A1160,away!$A$2:$E$405,3,FALSE)</f>
        <v>1.1000000000000001</v>
      </c>
      <c r="I1160" s="10">
        <f>VLOOKUP(C1160,away!$B$2:$E$405,3,FALSE)</f>
        <v>0.53</v>
      </c>
      <c r="J1160" s="10">
        <f>VLOOKUP(B1160,home!$B$2:$E$405,4,FALSE)</f>
        <v>0.76</v>
      </c>
      <c r="K1160" s="12">
        <f t="shared" si="1456"/>
        <v>2.1228538461538506</v>
      </c>
      <c r="L1160" s="12">
        <f t="shared" si="1457"/>
        <v>0.44308000000000008</v>
      </c>
      <c r="M1160" s="13">
        <f t="shared" si="1458"/>
        <v>7.6847384289052856E-2</v>
      </c>
      <c r="N1160" s="13">
        <f t="shared" si="1459"/>
        <v>0.16313576530487883</v>
      </c>
      <c r="O1160" s="13">
        <f t="shared" si="1460"/>
        <v>3.4049539030793545E-2</v>
      </c>
      <c r="P1160" s="13">
        <f t="shared" si="1461"/>
        <v>7.228219489128572E-2</v>
      </c>
      <c r="Q1160" s="13">
        <f t="shared" si="1462"/>
        <v>0.17315669341135703</v>
      </c>
      <c r="R1160" s="13">
        <f t="shared" si="1463"/>
        <v>7.5433348768820015E-3</v>
      </c>
      <c r="S1160" s="13">
        <f t="shared" si="1464"/>
        <v>1.6997051189958621E-2</v>
      </c>
      <c r="T1160" s="13">
        <f t="shared" si="1465"/>
        <v>7.6722267716704082E-2</v>
      </c>
      <c r="U1160" s="13">
        <f t="shared" si="1466"/>
        <v>1.6013397456215439E-2</v>
      </c>
      <c r="V1160" s="13">
        <f t="shared" si="1467"/>
        <v>1.776369529260123E-3</v>
      </c>
      <c r="W1160" s="13">
        <f t="shared" si="1468"/>
        <v>0.12252878419852746</v>
      </c>
      <c r="X1160" s="13">
        <f t="shared" si="1469"/>
        <v>5.4290053702683555E-2</v>
      </c>
      <c r="Y1160" s="13">
        <f t="shared" si="1470"/>
        <v>1.2027418497292513E-2</v>
      </c>
      <c r="Z1160" s="13">
        <f t="shared" si="1471"/>
        <v>1.1141002724162929E-3</v>
      </c>
      <c r="AA1160" s="13">
        <f t="shared" si="1472"/>
        <v>2.3650720482999796E-3</v>
      </c>
      <c r="AB1160" s="13">
        <f t="shared" si="1473"/>
        <v>2.5103511470822896E-3</v>
      </c>
      <c r="AC1160" s="13">
        <f t="shared" si="1474"/>
        <v>1.0442766668378055E-4</v>
      </c>
      <c r="AD1160" s="13">
        <f t="shared" si="1475"/>
        <v>6.5027675200099805E-2</v>
      </c>
      <c r="AE1160" s="13">
        <f t="shared" si="1476"/>
        <v>2.8812462327660226E-2</v>
      </c>
      <c r="AF1160" s="13">
        <f t="shared" si="1477"/>
        <v>6.3831129040698466E-3</v>
      </c>
      <c r="AG1160" s="13">
        <f t="shared" si="1478"/>
        <v>9.4274322184508951E-4</v>
      </c>
      <c r="AH1160" s="13">
        <f t="shared" si="1479"/>
        <v>1.2340888717555276E-4</v>
      </c>
      <c r="AI1160" s="13">
        <f t="shared" si="1480"/>
        <v>2.6197903079018872E-4</v>
      </c>
      <c r="AJ1160" s="13">
        <f t="shared" si="1481"/>
        <v>2.7807159656230516E-4</v>
      </c>
      <c r="AK1160" s="13">
        <f t="shared" si="1482"/>
        <v>1.967684527561438E-4</v>
      </c>
      <c r="AL1160" s="13">
        <f t="shared" si="1483"/>
        <v>3.9289618118359415E-6</v>
      </c>
      <c r="AM1160" s="13">
        <f t="shared" si="1484"/>
        <v>2.7608850080995031E-2</v>
      </c>
      <c r="AN1160" s="13">
        <f t="shared" si="1485"/>
        <v>1.2232929293887281E-2</v>
      </c>
      <c r="AO1160" s="13">
        <f t="shared" si="1486"/>
        <v>2.7100831557677878E-3</v>
      </c>
      <c r="AP1160" s="13">
        <f t="shared" si="1487"/>
        <v>4.0026121488586399E-4</v>
      </c>
      <c r="AQ1160" s="13">
        <f t="shared" si="1488"/>
        <v>4.4336934772907148E-5</v>
      </c>
      <c r="AR1160" s="13">
        <f t="shared" si="1489"/>
        <v>1.0936001945948787E-5</v>
      </c>
      <c r="AS1160" s="13">
        <f t="shared" si="1490"/>
        <v>2.321553379250337E-5</v>
      </c>
      <c r="AT1160" s="13">
        <f t="shared" si="1491"/>
        <v>2.4641592600965244E-5</v>
      </c>
      <c r="AU1160" s="13">
        <f t="shared" si="1492"/>
        <v>1.7436833209438443E-5</v>
      </c>
      <c r="AV1160" s="13">
        <f t="shared" si="1493"/>
        <v>9.2539621108499E-6</v>
      </c>
      <c r="AW1160" s="13">
        <f t="shared" si="1494"/>
        <v>1.0265439525614854E-7</v>
      </c>
      <c r="AX1160" s="13">
        <f t="shared" si="1495"/>
        <v>9.7682589303875588E-3</v>
      </c>
      <c r="AY1160" s="13">
        <f t="shared" si="1496"/>
        <v>4.3281201668761201E-3</v>
      </c>
      <c r="AZ1160" s="13">
        <f t="shared" si="1497"/>
        <v>9.5885174176973552E-4</v>
      </c>
      <c r="BA1160" s="13">
        <f t="shared" si="1498"/>
        <v>1.4161600991444487E-4</v>
      </c>
      <c r="BB1160" s="13">
        <f t="shared" si="1499"/>
        <v>1.5686805418223054E-5</v>
      </c>
      <c r="BC1160" s="13">
        <f t="shared" si="1500"/>
        <v>1.3901019489412549E-6</v>
      </c>
      <c r="BD1160" s="13">
        <f t="shared" si="1501"/>
        <v>8.0758729036849815E-7</v>
      </c>
      <c r="BE1160" s="13">
        <f t="shared" si="1502"/>
        <v>1.7143897854637325E-6</v>
      </c>
      <c r="BF1160" s="13">
        <f t="shared" si="1503"/>
        <v>1.8196994749392803E-6</v>
      </c>
      <c r="BG1160" s="13">
        <f t="shared" si="1504"/>
        <v>1.2876520097396646E-6</v>
      </c>
      <c r="BH1160" s="13">
        <f t="shared" si="1505"/>
        <v>6.8337425534589574E-7</v>
      </c>
      <c r="BI1160" s="13">
        <f t="shared" si="1506"/>
        <v>2.901407332647115E-7</v>
      </c>
      <c r="BJ1160" s="14">
        <f t="shared" si="1507"/>
        <v>0.76123736092174243</v>
      </c>
      <c r="BK1160" s="14">
        <f t="shared" si="1508"/>
        <v>0.17233947669492908</v>
      </c>
      <c r="BL1160" s="14">
        <f t="shared" si="1509"/>
        <v>6.3434009293766261E-2</v>
      </c>
      <c r="BM1160" s="14">
        <f t="shared" si="1510"/>
        <v>0.46678201786612306</v>
      </c>
      <c r="BN1160" s="14">
        <f t="shared" si="1511"/>
        <v>0.52701491180424997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1.57692307692308</v>
      </c>
      <c r="F1161" s="10">
        <f>VLOOKUP(B1161,home!$B$2:$E$405,3,FALSE)</f>
        <v>1.36</v>
      </c>
      <c r="G1161" s="10">
        <f>VLOOKUP(C1161,away!$B$2:$E$405,4,FALSE)</f>
        <v>1.18</v>
      </c>
      <c r="H1161" s="10">
        <f>VLOOKUP(A1161,away!$A$2:$E$405,3,FALSE)</f>
        <v>1.1000000000000001</v>
      </c>
      <c r="I1161" s="10">
        <f>VLOOKUP(C1161,away!$B$2:$E$405,3,FALSE)</f>
        <v>1</v>
      </c>
      <c r="J1161" s="10">
        <f>VLOOKUP(B1161,home!$B$2:$E$405,4,FALSE)</f>
        <v>0.91</v>
      </c>
      <c r="K1161" s="12">
        <f t="shared" si="1456"/>
        <v>2.5306461538461589</v>
      </c>
      <c r="L1161" s="12">
        <f t="shared" si="1457"/>
        <v>1.0010000000000001</v>
      </c>
      <c r="M1161" s="13">
        <f t="shared" si="1458"/>
        <v>2.9256715150856639E-2</v>
      </c>
      <c r="N1161" s="13">
        <f t="shared" si="1459"/>
        <v>7.4038393670687985E-2</v>
      </c>
      <c r="O1161" s="13">
        <f t="shared" si="1460"/>
        <v>2.9285971866007499E-2</v>
      </c>
      <c r="P1161" s="13">
        <f t="shared" si="1461"/>
        <v>7.4112432064358691E-2</v>
      </c>
      <c r="Q1161" s="13">
        <f t="shared" si="1462"/>
        <v>9.3682488089837201E-2</v>
      </c>
      <c r="R1161" s="13">
        <f t="shared" si="1463"/>
        <v>1.4657628918936754E-2</v>
      </c>
      <c r="S1161" s="13">
        <f t="shared" si="1464"/>
        <v>4.6934973374252488E-2</v>
      </c>
      <c r="T1161" s="13">
        <f t="shared" si="1465"/>
        <v>9.3776170577927045E-2</v>
      </c>
      <c r="U1161" s="13">
        <f t="shared" si="1466"/>
        <v>3.7093272248211524E-2</v>
      </c>
      <c r="V1161" s="13">
        <f t="shared" si="1467"/>
        <v>1.3210509517808266E-2</v>
      </c>
      <c r="W1161" s="13">
        <f t="shared" si="1468"/>
        <v>7.9025742722428363E-2</v>
      </c>
      <c r="X1161" s="13">
        <f t="shared" si="1469"/>
        <v>7.9104768465150799E-2</v>
      </c>
      <c r="Y1161" s="13">
        <f t="shared" si="1470"/>
        <v>3.9591936616807974E-2</v>
      </c>
      <c r="Z1161" s="13">
        <f t="shared" si="1471"/>
        <v>4.8907621826185651E-3</v>
      </c>
      <c r="AA1161" s="13">
        <f t="shared" si="1472"/>
        <v>1.2376788506819916E-2</v>
      </c>
      <c r="AB1161" s="13">
        <f t="shared" si="1473"/>
        <v>1.5660636115875586E-2</v>
      </c>
      <c r="AC1161" s="13">
        <f t="shared" si="1474"/>
        <v>2.0915347641681965E-3</v>
      </c>
      <c r="AD1161" s="13">
        <f t="shared" si="1475"/>
        <v>4.9996547968837346E-2</v>
      </c>
      <c r="AE1161" s="13">
        <f t="shared" si="1476"/>
        <v>5.0046544516806186E-2</v>
      </c>
      <c r="AF1161" s="13">
        <f t="shared" si="1477"/>
        <v>2.5048295530661499E-2</v>
      </c>
      <c r="AG1161" s="13">
        <f t="shared" si="1478"/>
        <v>8.3577812753973888E-3</v>
      </c>
      <c r="AH1161" s="13">
        <f t="shared" si="1479"/>
        <v>1.223913236200296E-3</v>
      </c>
      <c r="AI1161" s="13">
        <f t="shared" si="1480"/>
        <v>3.097291323831684E-3</v>
      </c>
      <c r="AJ1161" s="13">
        <f t="shared" si="1481"/>
        <v>3.9190741879978654E-3</v>
      </c>
      <c r="AK1161" s="13">
        <f t="shared" si="1482"/>
        <v>3.3059300068315183E-3</v>
      </c>
      <c r="AL1161" s="13">
        <f t="shared" si="1483"/>
        <v>2.1192909363937449E-4</v>
      </c>
      <c r="AM1161" s="13">
        <f t="shared" si="1484"/>
        <v>2.5304714364584653E-2</v>
      </c>
      <c r="AN1161" s="13">
        <f t="shared" si="1485"/>
        <v>2.5330019078949242E-2</v>
      </c>
      <c r="AO1161" s="13">
        <f t="shared" si="1486"/>
        <v>1.2677674549014096E-2</v>
      </c>
      <c r="AP1161" s="13">
        <f t="shared" si="1487"/>
        <v>4.2301174078543712E-3</v>
      </c>
      <c r="AQ1161" s="13">
        <f t="shared" si="1488"/>
        <v>1.0585868813155564E-3</v>
      </c>
      <c r="AR1161" s="13">
        <f t="shared" si="1489"/>
        <v>2.4502742988729935E-4</v>
      </c>
      <c r="AS1161" s="13">
        <f t="shared" si="1490"/>
        <v>6.2007772303110332E-4</v>
      </c>
      <c r="AT1161" s="13">
        <f t="shared" si="1491"/>
        <v>7.8459865243717293E-4</v>
      </c>
      <c r="AU1161" s="13">
        <f t="shared" si="1492"/>
        <v>6.6184718736767023E-4</v>
      </c>
      <c r="AV1161" s="13">
        <f t="shared" si="1493"/>
        <v>4.187252597864731E-4</v>
      </c>
      <c r="AW1161" s="13">
        <f t="shared" si="1494"/>
        <v>1.4912607312563658E-5</v>
      </c>
      <c r="AX1161" s="13">
        <f t="shared" si="1495"/>
        <v>1.0672879680151964E-2</v>
      </c>
      <c r="AY1161" s="13">
        <f t="shared" si="1496"/>
        <v>1.0683552559832117E-2</v>
      </c>
      <c r="AZ1161" s="13">
        <f t="shared" si="1497"/>
        <v>5.3471180561959746E-3</v>
      </c>
      <c r="BA1161" s="13">
        <f t="shared" si="1498"/>
        <v>1.7841550580840575E-3</v>
      </c>
      <c r="BB1161" s="13">
        <f t="shared" si="1499"/>
        <v>4.4648480328553534E-4</v>
      </c>
      <c r="BC1161" s="13">
        <f t="shared" si="1500"/>
        <v>8.9386257617764213E-5</v>
      </c>
      <c r="BD1161" s="13">
        <f t="shared" si="1501"/>
        <v>4.0878742886197759E-5</v>
      </c>
      <c r="BE1161" s="13">
        <f t="shared" si="1502"/>
        <v>1.0344963345902237E-4</v>
      </c>
      <c r="BF1161" s="13">
        <f t="shared" si="1503"/>
        <v>1.3089720851493496E-4</v>
      </c>
      <c r="BG1161" s="13">
        <f t="shared" si="1504"/>
        <v>1.1041817242583961E-4</v>
      </c>
      <c r="BH1161" s="13">
        <f t="shared" si="1505"/>
        <v>6.9857330841043233E-5</v>
      </c>
      <c r="BI1161" s="13">
        <f t="shared" si="1506"/>
        <v>3.5356837122168959E-5</v>
      </c>
      <c r="BJ1161" s="14">
        <f t="shared" si="1507"/>
        <v>0.69029335813142734</v>
      </c>
      <c r="BK1161" s="14">
        <f t="shared" si="1508"/>
        <v>0.17650164652491579</v>
      </c>
      <c r="BL1161" s="14">
        <f t="shared" si="1509"/>
        <v>0.12384164058847157</v>
      </c>
      <c r="BM1161" s="14">
        <f t="shared" si="1510"/>
        <v>0.66982513771422891</v>
      </c>
      <c r="BN1161" s="14">
        <f t="shared" si="1511"/>
        <v>0.31503362976068472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1.57692307692308</v>
      </c>
      <c r="F1162" s="10">
        <f>VLOOKUP(B1162,home!$B$2:$E$405,3,FALSE)</f>
        <v>0.82</v>
      </c>
      <c r="G1162" s="10">
        <f>VLOOKUP(C1162,away!$B$2:$E$405,4,FALSE)</f>
        <v>0.85</v>
      </c>
      <c r="H1162" s="10">
        <f>VLOOKUP(A1162,away!$A$2:$E$405,3,FALSE)</f>
        <v>1.1000000000000001</v>
      </c>
      <c r="I1162" s="10">
        <f>VLOOKUP(C1162,away!$B$2:$E$405,3,FALSE)</f>
        <v>0.63</v>
      </c>
      <c r="J1162" s="10">
        <f>VLOOKUP(B1162,home!$B$2:$E$405,4,FALSE)</f>
        <v>2.08</v>
      </c>
      <c r="K1162" s="12">
        <f t="shared" si="1456"/>
        <v>1.0991153846153867</v>
      </c>
      <c r="L1162" s="12">
        <f t="shared" si="1457"/>
        <v>1.4414400000000003</v>
      </c>
      <c r="M1162" s="13">
        <f t="shared" si="1458"/>
        <v>7.8822610766560969E-2</v>
      </c>
      <c r="N1162" s="13">
        <f t="shared" si="1459"/>
        <v>8.6635144149077567E-2</v>
      </c>
      <c r="O1162" s="13">
        <f t="shared" si="1460"/>
        <v>0.11361806406335166</v>
      </c>
      <c r="P1162" s="13">
        <f t="shared" si="1461"/>
        <v>0.12487936218224639</v>
      </c>
      <c r="Q1162" s="13">
        <f t="shared" si="1462"/>
        <v>4.761100989131143E-2</v>
      </c>
      <c r="R1162" s="13">
        <f t="shared" si="1463"/>
        <v>8.1886811131738846E-2</v>
      </c>
      <c r="S1162" s="13">
        <f t="shared" si="1464"/>
        <v>4.9461870608517401E-2</v>
      </c>
      <c r="T1162" s="13">
        <f t="shared" si="1465"/>
        <v>6.862841409773196E-2</v>
      </c>
      <c r="U1162" s="13">
        <f t="shared" si="1466"/>
        <v>9.0003053911988665E-2</v>
      </c>
      <c r="V1162" s="13">
        <f t="shared" si="1467"/>
        <v>8.7069867584983699E-3</v>
      </c>
      <c r="W1162" s="13">
        <f t="shared" si="1468"/>
        <v>1.7443331149538586E-2</v>
      </c>
      <c r="X1162" s="13">
        <f t="shared" si="1469"/>
        <v>2.5143515252190902E-2</v>
      </c>
      <c r="Y1162" s="13">
        <f t="shared" si="1470"/>
        <v>1.8121434312559033E-2</v>
      </c>
      <c r="Z1162" s="13">
        <f t="shared" si="1471"/>
        <v>3.9344975012577901E-2</v>
      </c>
      <c r="AA1162" s="13">
        <f t="shared" si="1472"/>
        <v>4.3244667343632331E-2</v>
      </c>
      <c r="AB1162" s="13">
        <f t="shared" si="1473"/>
        <v>2.3765439589980453E-2</v>
      </c>
      <c r="AC1162" s="13">
        <f t="shared" si="1474"/>
        <v>8.6215977747071317E-4</v>
      </c>
      <c r="AD1162" s="13">
        <f t="shared" si="1475"/>
        <v>4.7930584063496633E-3</v>
      </c>
      <c r="AE1162" s="13">
        <f t="shared" si="1476"/>
        <v>6.9089061092486598E-3</v>
      </c>
      <c r="AF1162" s="13">
        <f t="shared" si="1477"/>
        <v>4.9793868110576964E-3</v>
      </c>
      <c r="AG1162" s="13">
        <f t="shared" si="1478"/>
        <v>2.3924957749770033E-3</v>
      </c>
      <c r="AH1162" s="13">
        <f t="shared" si="1479"/>
        <v>1.4178355195532576E-2</v>
      </c>
      <c r="AI1162" s="13">
        <f t="shared" si="1480"/>
        <v>1.5583648323951354E-2</v>
      </c>
      <c r="AJ1162" s="13">
        <f t="shared" si="1481"/>
        <v>8.5641138106453581E-3</v>
      </c>
      <c r="AK1162" s="13">
        <f t="shared" si="1482"/>
        <v>3.1376497482924737E-3</v>
      </c>
      <c r="AL1162" s="13">
        <f t="shared" si="1483"/>
        <v>5.4637095657027118E-5</v>
      </c>
      <c r="AM1162" s="13">
        <f t="shared" si="1484"/>
        <v>1.0536248467558048E-3</v>
      </c>
      <c r="AN1162" s="13">
        <f t="shared" si="1485"/>
        <v>1.5187369991076876E-3</v>
      </c>
      <c r="AO1162" s="13">
        <f t="shared" si="1486"/>
        <v>1.094584129996893E-3</v>
      </c>
      <c r="AP1162" s="13">
        <f t="shared" si="1487"/>
        <v>5.2592578278090737E-4</v>
      </c>
      <c r="AQ1162" s="13">
        <f t="shared" si="1488"/>
        <v>1.8952261508292786E-4</v>
      </c>
      <c r="AR1162" s="13">
        <f t="shared" si="1489"/>
        <v>4.0874496626096962E-3</v>
      </c>
      <c r="AS1162" s="13">
        <f t="shared" si="1490"/>
        <v>4.492578808015288E-3</v>
      </c>
      <c r="AT1162" s="13">
        <f t="shared" si="1491"/>
        <v>2.4689312422433297E-3</v>
      </c>
      <c r="AU1162" s="13">
        <f t="shared" si="1492"/>
        <v>9.0454677063574076E-4</v>
      </c>
      <c r="AV1162" s="13">
        <f t="shared" si="1493"/>
        <v>2.4855031792747699E-4</v>
      </c>
      <c r="AW1162" s="13">
        <f t="shared" si="1494"/>
        <v>2.4045009951899331E-6</v>
      </c>
      <c r="AX1162" s="13">
        <f t="shared" si="1495"/>
        <v>1.9300921311372232E-4</v>
      </c>
      <c r="AY1162" s="13">
        <f t="shared" si="1496"/>
        <v>2.7821120015064394E-4</v>
      </c>
      <c r="AZ1162" s="13">
        <f t="shared" si="1497"/>
        <v>2.0051237617257217E-4</v>
      </c>
      <c r="BA1162" s="13">
        <f t="shared" si="1498"/>
        <v>9.6342186503397531E-5</v>
      </c>
      <c r="BB1162" s="13">
        <f t="shared" si="1499"/>
        <v>3.471787032836435E-5</v>
      </c>
      <c r="BC1162" s="13">
        <f t="shared" si="1500"/>
        <v>1.0008745401223503E-5</v>
      </c>
      <c r="BD1162" s="13">
        <f t="shared" si="1501"/>
        <v>9.8196890694535297E-4</v>
      </c>
      <c r="BE1162" s="13">
        <f t="shared" si="1502"/>
        <v>1.0792971328375924E-3</v>
      </c>
      <c r="BF1162" s="13">
        <f t="shared" si="1503"/>
        <v>5.9313604163653728E-4</v>
      </c>
      <c r="BG1162" s="13">
        <f t="shared" si="1504"/>
        <v>2.1730831617753027E-4</v>
      </c>
      <c r="BH1162" s="13">
        <f t="shared" si="1505"/>
        <v>5.9711728378897044E-5</v>
      </c>
      <c r="BI1162" s="13">
        <f t="shared" si="1506"/>
        <v>1.3126015860644189E-5</v>
      </c>
      <c r="BJ1162" s="14">
        <f t="shared" si="1507"/>
        <v>0.28785189191943678</v>
      </c>
      <c r="BK1162" s="14">
        <f t="shared" si="1508"/>
        <v>0.26306583838910153</v>
      </c>
      <c r="BL1162" s="14">
        <f t="shared" si="1509"/>
        <v>0.40912840806238182</v>
      </c>
      <c r="BM1162" s="14">
        <f t="shared" si="1510"/>
        <v>0.46566230450005563</v>
      </c>
      <c r="BN1162" s="14">
        <f t="shared" si="1511"/>
        <v>0.53345300218428693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1.57692307692308</v>
      </c>
      <c r="F1163" s="10">
        <f>VLOOKUP(B1163,home!$B$2:$E$405,3,FALSE)</f>
        <v>1.48</v>
      </c>
      <c r="G1163" s="10">
        <f>VLOOKUP(C1163,away!$B$2:$E$405,4,FALSE)</f>
        <v>1.1599999999999999</v>
      </c>
      <c r="H1163" s="10">
        <f>VLOOKUP(A1163,away!$A$2:$E$405,3,FALSE)</f>
        <v>1.1000000000000001</v>
      </c>
      <c r="I1163" s="10">
        <f>VLOOKUP(C1163,away!$B$2:$E$405,3,FALSE)</f>
        <v>0.32</v>
      </c>
      <c r="J1163" s="10">
        <f>VLOOKUP(B1163,home!$B$2:$E$405,4,FALSE)</f>
        <v>1.36</v>
      </c>
      <c r="K1163" s="12">
        <f t="shared" si="1456"/>
        <v>2.7072615384615437</v>
      </c>
      <c r="L1163" s="12">
        <f t="shared" si="1457"/>
        <v>0.47872000000000009</v>
      </c>
      <c r="M1163" s="13">
        <f t="shared" si="1458"/>
        <v>4.1337651386993947E-2</v>
      </c>
      <c r="N1163" s="13">
        <f t="shared" si="1459"/>
        <v>0.11191183369034018</v>
      </c>
      <c r="O1163" s="13">
        <f t="shared" si="1460"/>
        <v>1.9789160471981745E-2</v>
      </c>
      <c r="P1163" s="13">
        <f t="shared" si="1461"/>
        <v>5.3574433024239657E-2</v>
      </c>
      <c r="Q1163" s="13">
        <f t="shared" si="1462"/>
        <v>0.15148730152428141</v>
      </c>
      <c r="R1163" s="13">
        <f t="shared" si="1463"/>
        <v>4.7367334505735515E-3</v>
      </c>
      <c r="S1163" s="13">
        <f t="shared" si="1464"/>
        <v>1.7358387435938118E-2</v>
      </c>
      <c r="T1163" s="13">
        <f t="shared" si="1465"/>
        <v>7.252000098570402E-2</v>
      </c>
      <c r="U1163" s="13">
        <f t="shared" si="1466"/>
        <v>1.2823576288682009E-2</v>
      </c>
      <c r="V1163" s="13">
        <f t="shared" si="1467"/>
        <v>2.499646834981118E-3</v>
      </c>
      <c r="W1163" s="13">
        <f t="shared" si="1468"/>
        <v>0.13670524832733799</v>
      </c>
      <c r="X1163" s="13">
        <f t="shared" si="1469"/>
        <v>6.5443536479263251E-2</v>
      </c>
      <c r="Y1163" s="13">
        <f t="shared" si="1470"/>
        <v>1.5664564891676457E-2</v>
      </c>
      <c r="Z1163" s="13">
        <f t="shared" si="1471"/>
        <v>7.5585634581952358E-4</v>
      </c>
      <c r="AA1163" s="13">
        <f t="shared" si="1472"/>
        <v>2.046300813639284E-3</v>
      </c>
      <c r="AB1163" s="13">
        <f t="shared" si="1473"/>
        <v>2.7699357444440991E-3</v>
      </c>
      <c r="AC1163" s="13">
        <f t="shared" si="1474"/>
        <v>2.024745562635588E-4</v>
      </c>
      <c r="AD1163" s="13">
        <f t="shared" si="1475"/>
        <v>9.2524215225609108E-2</v>
      </c>
      <c r="AE1163" s="13">
        <f t="shared" si="1476"/>
        <v>4.4293192312803598E-2</v>
      </c>
      <c r="AF1163" s="13">
        <f t="shared" si="1477"/>
        <v>1.0602018511992672E-2</v>
      </c>
      <c r="AG1163" s="13">
        <f t="shared" si="1478"/>
        <v>1.6917994340203775E-3</v>
      </c>
      <c r="AH1163" s="13">
        <f t="shared" si="1479"/>
        <v>9.04608874676806E-5</v>
      </c>
      <c r="AI1163" s="13">
        <f t="shared" si="1480"/>
        <v>2.4490128137634953E-4</v>
      </c>
      <c r="AJ1163" s="13">
        <f t="shared" si="1481"/>
        <v>3.3150590989506983E-4</v>
      </c>
      <c r="AK1163" s="13">
        <f t="shared" si="1482"/>
        <v>2.9915773321054022E-4</v>
      </c>
      <c r="AL1163" s="13">
        <f t="shared" si="1483"/>
        <v>1.049644495000759E-5</v>
      </c>
      <c r="AM1163" s="13">
        <f t="shared" si="1484"/>
        <v>5.0097449851325852E-2</v>
      </c>
      <c r="AN1163" s="13">
        <f t="shared" si="1485"/>
        <v>2.3982651192826717E-2</v>
      </c>
      <c r="AO1163" s="13">
        <f t="shared" si="1486"/>
        <v>5.7404873895150052E-3</v>
      </c>
      <c r="AP1163" s="13">
        <f t="shared" si="1487"/>
        <v>9.1602870770287443E-4</v>
      </c>
      <c r="AQ1163" s="13">
        <f t="shared" si="1488"/>
        <v>1.0963031573788003E-4</v>
      </c>
      <c r="AR1163" s="13">
        <f t="shared" si="1489"/>
        <v>8.6610872097056153E-6</v>
      </c>
      <c r="AS1163" s="13">
        <f t="shared" si="1490"/>
        <v>2.3447828284097221E-5</v>
      </c>
      <c r="AT1163" s="13">
        <f t="shared" si="1491"/>
        <v>3.1739701836993581E-5</v>
      </c>
      <c r="AU1163" s="13">
        <f t="shared" si="1492"/>
        <v>2.8642558008509975E-5</v>
      </c>
      <c r="AV1163" s="13">
        <f t="shared" si="1493"/>
        <v>1.9385723914898185E-5</v>
      </c>
      <c r="AW1163" s="13">
        <f t="shared" si="1494"/>
        <v>3.7787792061143784E-7</v>
      </c>
      <c r="AX1163" s="13">
        <f t="shared" si="1495"/>
        <v>2.2604483192916764E-2</v>
      </c>
      <c r="AY1163" s="13">
        <f t="shared" si="1496"/>
        <v>1.0821218194113115E-2</v>
      </c>
      <c r="AZ1163" s="13">
        <f t="shared" si="1497"/>
        <v>2.5901667869429159E-3</v>
      </c>
      <c r="BA1163" s="13">
        <f t="shared" si="1498"/>
        <v>4.1332154808177096E-4</v>
      </c>
      <c r="BB1163" s="13">
        <f t="shared" si="1499"/>
        <v>4.9466322874426357E-5</v>
      </c>
      <c r="BC1163" s="13">
        <f t="shared" si="1500"/>
        <v>4.736103617289079E-6</v>
      </c>
      <c r="BD1163" s="13">
        <f t="shared" si="1501"/>
        <v>6.9103927817171179E-7</v>
      </c>
      <c r="BE1163" s="13">
        <f t="shared" si="1502"/>
        <v>1.8708240593605028E-6</v>
      </c>
      <c r="BF1163" s="13">
        <f t="shared" si="1503"/>
        <v>2.5324050105675932E-6</v>
      </c>
      <c r="BG1163" s="13">
        <f t="shared" si="1504"/>
        <v>2.2852942283056486E-6</v>
      </c>
      <c r="BH1163" s="13">
        <f t="shared" si="1505"/>
        <v>1.5467222920900092E-6</v>
      </c>
      <c r="BI1163" s="13">
        <f t="shared" si="1506"/>
        <v>8.3747635441127199E-7</v>
      </c>
      <c r="BJ1163" s="14">
        <f t="shared" si="1507"/>
        <v>0.82017335098868371</v>
      </c>
      <c r="BK1163" s="14">
        <f t="shared" si="1508"/>
        <v>0.12580430787747954</v>
      </c>
      <c r="BL1163" s="14">
        <f t="shared" si="1509"/>
        <v>4.3253373241747446E-2</v>
      </c>
      <c r="BM1163" s="14">
        <f t="shared" si="1510"/>
        <v>0.59632893458912717</v>
      </c>
      <c r="BN1163" s="14">
        <f t="shared" si="1511"/>
        <v>0.38283711354841049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1.57692307692308</v>
      </c>
      <c r="F1164" s="10">
        <f>VLOOKUP(B1164,home!$B$2:$E$405,3,FALSE)</f>
        <v>1.06</v>
      </c>
      <c r="G1164" s="10">
        <f>VLOOKUP(C1164,away!$B$2:$E$405,4,FALSE)</f>
        <v>1.0900000000000001</v>
      </c>
      <c r="H1164" s="10">
        <f>VLOOKUP(A1164,away!$A$2:$E$405,3,FALSE)</f>
        <v>1.1000000000000001</v>
      </c>
      <c r="I1164" s="10">
        <f>VLOOKUP(C1164,away!$B$2:$E$405,3,FALSE)</f>
        <v>1</v>
      </c>
      <c r="J1164" s="10">
        <f>VLOOKUP(B1164,home!$B$2:$E$405,4,FALSE)</f>
        <v>0.76</v>
      </c>
      <c r="K1164" s="12">
        <f t="shared" si="1456"/>
        <v>1.8219769230769269</v>
      </c>
      <c r="L1164" s="12">
        <f t="shared" si="1457"/>
        <v>0.83600000000000008</v>
      </c>
      <c r="M1164" s="13">
        <f t="shared" si="1458"/>
        <v>7.0089875617904099E-2</v>
      </c>
      <c r="N1164" s="13">
        <f t="shared" si="1459"/>
        <v>0.12770213591715343</v>
      </c>
      <c r="O1164" s="13">
        <f t="shared" si="1460"/>
        <v>5.8595136016567836E-2</v>
      </c>
      <c r="P1164" s="13">
        <f t="shared" si="1461"/>
        <v>0.10675898562674027</v>
      </c>
      <c r="Q1164" s="13">
        <f t="shared" si="1462"/>
        <v>0.1163351723343434</v>
      </c>
      <c r="R1164" s="13">
        <f t="shared" si="1463"/>
        <v>2.4492766854925359E-2</v>
      </c>
      <c r="S1164" s="13">
        <f t="shared" si="1464"/>
        <v>4.0653093301891638E-2</v>
      </c>
      <c r="T1164" s="13">
        <f t="shared" si="1465"/>
        <v>9.7256204071511088E-2</v>
      </c>
      <c r="U1164" s="13">
        <f t="shared" si="1466"/>
        <v>4.462525599197744E-2</v>
      </c>
      <c r="V1164" s="13">
        <f t="shared" si="1467"/>
        <v>6.8801869111900487E-3</v>
      </c>
      <c r="W1164" s="13">
        <f t="shared" si="1468"/>
        <v>7.0653333111783678E-2</v>
      </c>
      <c r="X1164" s="13">
        <f t="shared" si="1469"/>
        <v>5.9066186481451156E-2</v>
      </c>
      <c r="Y1164" s="13">
        <f t="shared" si="1470"/>
        <v>2.4689665949246587E-2</v>
      </c>
      <c r="Z1164" s="13">
        <f t="shared" si="1471"/>
        <v>6.8253176969058664E-3</v>
      </c>
      <c r="AA1164" s="13">
        <f t="shared" si="1472"/>
        <v>1.2435571336431047E-2</v>
      </c>
      <c r="AB1164" s="13">
        <f t="shared" si="1473"/>
        <v>1.1328662000127136E-2</v>
      </c>
      <c r="AC1164" s="13">
        <f t="shared" si="1474"/>
        <v>6.5498205793415901E-4</v>
      </c>
      <c r="AD1164" s="13">
        <f t="shared" si="1475"/>
        <v>3.2182185617034204E-2</v>
      </c>
      <c r="AE1164" s="13">
        <f t="shared" si="1476"/>
        <v>2.6904307175840594E-2</v>
      </c>
      <c r="AF1164" s="13">
        <f t="shared" si="1477"/>
        <v>1.124600039950137E-2</v>
      </c>
      <c r="AG1164" s="13">
        <f t="shared" si="1478"/>
        <v>3.1338854446610483E-3</v>
      </c>
      <c r="AH1164" s="13">
        <f t="shared" si="1479"/>
        <v>1.4264913986533258E-3</v>
      </c>
      <c r="AI1164" s="13">
        <f t="shared" si="1480"/>
        <v>2.5990344093140883E-3</v>
      </c>
      <c r="AJ1164" s="13">
        <f t="shared" si="1481"/>
        <v>2.367690358026571E-3</v>
      </c>
      <c r="AK1164" s="13">
        <f t="shared" si="1482"/>
        <v>1.4379590644387199E-3</v>
      </c>
      <c r="AL1164" s="13">
        <f t="shared" si="1483"/>
        <v>3.9906031786938181E-5</v>
      </c>
      <c r="AM1164" s="13">
        <f t="shared" si="1484"/>
        <v>1.172703990568289E-2</v>
      </c>
      <c r="AN1164" s="13">
        <f t="shared" si="1485"/>
        <v>9.8038053611508962E-3</v>
      </c>
      <c r="AO1164" s="13">
        <f t="shared" si="1486"/>
        <v>4.0979906409610752E-3</v>
      </c>
      <c r="AP1164" s="13">
        <f t="shared" si="1487"/>
        <v>1.1419733919478196E-3</v>
      </c>
      <c r="AQ1164" s="13">
        <f t="shared" si="1488"/>
        <v>2.3867243891709429E-4</v>
      </c>
      <c r="AR1164" s="13">
        <f t="shared" si="1489"/>
        <v>2.3850936185483622E-4</v>
      </c>
      <c r="AS1164" s="13">
        <f t="shared" si="1490"/>
        <v>4.345585532373158E-4</v>
      </c>
      <c r="AT1164" s="13">
        <f t="shared" si="1491"/>
        <v>3.9587782786204291E-4</v>
      </c>
      <c r="AU1164" s="13">
        <f t="shared" si="1492"/>
        <v>2.404267555741541E-4</v>
      </c>
      <c r="AV1164" s="13">
        <f t="shared" si="1493"/>
        <v>1.0951300008659144E-4</v>
      </c>
      <c r="AW1164" s="13">
        <f t="shared" si="1494"/>
        <v>1.6884382913935005E-6</v>
      </c>
      <c r="AX1164" s="13">
        <f t="shared" si="1495"/>
        <v>3.5610660140260736E-3</v>
      </c>
      <c r="AY1164" s="13">
        <f t="shared" si="1496"/>
        <v>2.9770511877257977E-3</v>
      </c>
      <c r="AZ1164" s="13">
        <f t="shared" si="1497"/>
        <v>1.2444073964693837E-3</v>
      </c>
      <c r="BA1164" s="13">
        <f t="shared" si="1498"/>
        <v>3.4677486114946825E-4</v>
      </c>
      <c r="BB1164" s="13">
        <f t="shared" si="1499"/>
        <v>7.2475945980238844E-5</v>
      </c>
      <c r="BC1164" s="13">
        <f t="shared" si="1500"/>
        <v>1.2117978167895941E-5</v>
      </c>
      <c r="BD1164" s="13">
        <f t="shared" si="1501"/>
        <v>3.3232304418440498E-5</v>
      </c>
      <c r="BE1164" s="13">
        <f t="shared" si="1502"/>
        <v>6.0548491751065978E-5</v>
      </c>
      <c r="BF1164" s="13">
        <f t="shared" si="1503"/>
        <v>5.5158977348777961E-5</v>
      </c>
      <c r="BG1164" s="13">
        <f t="shared" si="1504"/>
        <v>3.3499461276665457E-5</v>
      </c>
      <c r="BH1164" s="13">
        <f t="shared" si="1505"/>
        <v>1.5258811345398403E-5</v>
      </c>
      <c r="BI1164" s="13">
        <f t="shared" si="1506"/>
        <v>5.5602404289800513E-6</v>
      </c>
      <c r="BJ1164" s="14">
        <f t="shared" si="1507"/>
        <v>0.60439245162470523</v>
      </c>
      <c r="BK1164" s="14">
        <f t="shared" si="1508"/>
        <v>0.22805408073517297</v>
      </c>
      <c r="BL1164" s="14">
        <f t="shared" si="1509"/>
        <v>0.16093071121564584</v>
      </c>
      <c r="BM1164" s="14">
        <f t="shared" si="1510"/>
        <v>0.49325312615536099</v>
      </c>
      <c r="BN1164" s="14">
        <f t="shared" si="1511"/>
        <v>0.50397407236763447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1.57692307692308</v>
      </c>
      <c r="F1165" s="10">
        <f>VLOOKUP(B1165,home!$B$2:$E$405,3,FALSE)</f>
        <v>1.36</v>
      </c>
      <c r="G1165" s="10">
        <f>VLOOKUP(C1165,away!$B$2:$E$405,4,FALSE)</f>
        <v>0.45</v>
      </c>
      <c r="H1165" s="10">
        <f>VLOOKUP(A1165,away!$A$2:$E$405,3,FALSE)</f>
        <v>1.1000000000000001</v>
      </c>
      <c r="I1165" s="10">
        <f>VLOOKUP(C1165,away!$B$2:$E$405,3,FALSE)</f>
        <v>1.27</v>
      </c>
      <c r="J1165" s="10">
        <f>VLOOKUP(B1165,home!$B$2:$E$405,4,FALSE)</f>
        <v>0.78</v>
      </c>
      <c r="K1165" s="12">
        <f t="shared" si="1456"/>
        <v>0.96507692307692494</v>
      </c>
      <c r="L1165" s="12">
        <f t="shared" si="1457"/>
        <v>1.0896600000000003</v>
      </c>
      <c r="M1165" s="13">
        <f t="shared" si="1458"/>
        <v>0.12812653827959086</v>
      </c>
      <c r="N1165" s="13">
        <f t="shared" si="1459"/>
        <v>0.12365196532736539</v>
      </c>
      <c r="O1165" s="13">
        <f t="shared" si="1460"/>
        <v>0.13961436370173902</v>
      </c>
      <c r="P1165" s="13">
        <f t="shared" si="1461"/>
        <v>0.134738600538617</v>
      </c>
      <c r="Q1165" s="13">
        <f t="shared" si="1462"/>
        <v>5.9666829115274204E-2</v>
      </c>
      <c r="R1165" s="13">
        <f t="shared" si="1463"/>
        <v>7.6066093775618487E-2</v>
      </c>
      <c r="S1165" s="13">
        <f t="shared" si="1464"/>
        <v>3.5422970757801257E-2</v>
      </c>
      <c r="T1165" s="13">
        <f t="shared" si="1465"/>
        <v>6.5016557013749698E-2</v>
      </c>
      <c r="U1165" s="13">
        <f t="shared" si="1466"/>
        <v>7.3409631731454705E-2</v>
      </c>
      <c r="V1165" s="13">
        <f t="shared" si="1467"/>
        <v>4.1389998520329581E-3</v>
      </c>
      <c r="W1165" s="13">
        <f t="shared" si="1468"/>
        <v>1.9194359950775168E-2</v>
      </c>
      <c r="X1165" s="13">
        <f t="shared" si="1469"/>
        <v>2.0915326263961677E-2</v>
      </c>
      <c r="Y1165" s="13">
        <f t="shared" si="1470"/>
        <v>1.1395297208394242E-2</v>
      </c>
      <c r="Z1165" s="13">
        <f t="shared" si="1471"/>
        <v>2.7628726581180155E-2</v>
      </c>
      <c r="AA1165" s="13">
        <f t="shared" si="1472"/>
        <v>2.666384643749899E-2</v>
      </c>
      <c r="AB1165" s="13">
        <f t="shared" si="1473"/>
        <v>1.2866331438648577E-2</v>
      </c>
      <c r="AC1165" s="13">
        <f t="shared" si="1474"/>
        <v>2.7203724496731378E-4</v>
      </c>
      <c r="AD1165" s="13">
        <f t="shared" si="1475"/>
        <v>4.6310084604312633E-3</v>
      </c>
      <c r="AE1165" s="13">
        <f t="shared" si="1476"/>
        <v>5.0462246789935317E-3</v>
      </c>
      <c r="AF1165" s="13">
        <f t="shared" si="1477"/>
        <v>2.7493345918560464E-3</v>
      </c>
      <c r="AG1165" s="13">
        <f t="shared" si="1478"/>
        <v>9.9861331045395354E-4</v>
      </c>
      <c r="AH1165" s="13">
        <f t="shared" si="1479"/>
        <v>7.5264795516121934E-3</v>
      </c>
      <c r="AI1165" s="13">
        <f t="shared" si="1480"/>
        <v>7.2636317272712888E-3</v>
      </c>
      <c r="AJ1165" s="13">
        <f t="shared" si="1481"/>
        <v>3.5049816788594529E-3</v>
      </c>
      <c r="AK1165" s="13">
        <f t="shared" si="1482"/>
        <v>1.1275256446915585E-3</v>
      </c>
      <c r="AL1165" s="13">
        <f t="shared" si="1483"/>
        <v>1.1443036914426767E-5</v>
      </c>
      <c r="AM1165" s="13">
        <f t="shared" si="1484"/>
        <v>8.9385587914724257E-4</v>
      </c>
      <c r="AN1165" s="13">
        <f t="shared" si="1485"/>
        <v>9.7399899727158455E-4</v>
      </c>
      <c r="AO1165" s="13">
        <f t="shared" si="1486"/>
        <v>5.3066387368347746E-4</v>
      </c>
      <c r="AP1165" s="13">
        <f t="shared" si="1487"/>
        <v>1.9274773219931277E-4</v>
      </c>
      <c r="AQ1165" s="13">
        <f t="shared" si="1488"/>
        <v>5.2507373467075798E-5</v>
      </c>
      <c r="AR1165" s="13">
        <f t="shared" si="1489"/>
        <v>1.6402607416419492E-3</v>
      </c>
      <c r="AS1165" s="13">
        <f t="shared" si="1490"/>
        <v>1.5829777895876871E-3</v>
      </c>
      <c r="AT1165" s="13">
        <f t="shared" si="1491"/>
        <v>7.6384766723719855E-4</v>
      </c>
      <c r="AU1165" s="13">
        <f t="shared" si="1492"/>
        <v>2.4572391879892078E-4</v>
      </c>
      <c r="AV1165" s="13">
        <f t="shared" si="1493"/>
        <v>5.9285620870216647E-5</v>
      </c>
      <c r="AW1165" s="13">
        <f t="shared" si="1494"/>
        <v>3.3426564092728768E-7</v>
      </c>
      <c r="AX1165" s="13">
        <f t="shared" si="1495"/>
        <v>1.4377328025360668E-4</v>
      </c>
      <c r="AY1165" s="13">
        <f t="shared" si="1496"/>
        <v>1.5666399256114509E-4</v>
      </c>
      <c r="AZ1165" s="13">
        <f t="shared" si="1497"/>
        <v>8.5355243067088699E-5</v>
      </c>
      <c r="BA1165" s="13">
        <f t="shared" si="1498"/>
        <v>3.1002731386827965E-5</v>
      </c>
      <c r="BB1165" s="13">
        <f t="shared" si="1499"/>
        <v>8.4456090707427422E-6</v>
      </c>
      <c r="BC1165" s="13">
        <f t="shared" si="1500"/>
        <v>1.840568476005108E-6</v>
      </c>
      <c r="BD1165" s="13">
        <f t="shared" si="1501"/>
        <v>2.9788775328959437E-4</v>
      </c>
      <c r="BE1165" s="13">
        <f t="shared" si="1502"/>
        <v>2.8748459636701985E-4</v>
      </c>
      <c r="BF1165" s="13">
        <f t="shared" si="1503"/>
        <v>1.3872237484694762E-4</v>
      </c>
      <c r="BG1165" s="13">
        <f t="shared" si="1504"/>
        <v>4.4625920893072011E-5</v>
      </c>
      <c r="BH1165" s="13">
        <f t="shared" si="1505"/>
        <v>1.0766861606240046E-5</v>
      </c>
      <c r="BI1165" s="13">
        <f t="shared" si="1506"/>
        <v>2.078169934029045E-6</v>
      </c>
      <c r="BJ1165" s="14">
        <f t="shared" si="1507"/>
        <v>0.31633637120183933</v>
      </c>
      <c r="BK1165" s="14">
        <f t="shared" si="1508"/>
        <v>0.30286725370248496</v>
      </c>
      <c r="BL1165" s="14">
        <f t="shared" si="1509"/>
        <v>0.35311654710246704</v>
      </c>
      <c r="BM1165" s="14">
        <f t="shared" si="1510"/>
        <v>0.33792817812284637</v>
      </c>
      <c r="BN1165" s="14">
        <f t="shared" si="1511"/>
        <v>0.66186439073820491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1.57692307692308</v>
      </c>
      <c r="F1166" s="10">
        <f>VLOOKUP(B1166,home!$B$2:$E$405,3,FALSE)</f>
        <v>1.06</v>
      </c>
      <c r="G1166" s="10">
        <f>VLOOKUP(C1166,away!$B$2:$E$405,4,FALSE)</f>
        <v>0.63</v>
      </c>
      <c r="H1166" s="10">
        <f>VLOOKUP(A1166,away!$A$2:$E$405,3,FALSE)</f>
        <v>1.1000000000000001</v>
      </c>
      <c r="I1166" s="10">
        <f>VLOOKUP(C1166,away!$B$2:$E$405,3,FALSE)</f>
        <v>0.32</v>
      </c>
      <c r="J1166" s="10">
        <f>VLOOKUP(B1166,home!$B$2:$E$405,4,FALSE)</f>
        <v>1.06</v>
      </c>
      <c r="K1166" s="12">
        <f t="shared" si="1456"/>
        <v>1.0530692307692329</v>
      </c>
      <c r="L1166" s="12">
        <f t="shared" si="1457"/>
        <v>0.37312000000000006</v>
      </c>
      <c r="M1166" s="13">
        <f t="shared" si="1458"/>
        <v>0.24022261314816643</v>
      </c>
      <c r="N1166" s="13">
        <f t="shared" si="1459"/>
        <v>0.25297104244131463</v>
      </c>
      <c r="O1166" s="13">
        <f t="shared" si="1460"/>
        <v>8.9631861417843864E-2</v>
      </c>
      <c r="P1166" s="13">
        <f t="shared" si="1461"/>
        <v>9.4388555355703313E-2</v>
      </c>
      <c r="Q1166" s="13">
        <f t="shared" si="1462"/>
        <v>0.13319801053528305</v>
      </c>
      <c r="R1166" s="13">
        <f t="shared" si="1463"/>
        <v>1.6721720066112951E-2</v>
      </c>
      <c r="S1166" s="13">
        <f t="shared" si="1464"/>
        <v>9.271815905858934E-3</v>
      </c>
      <c r="T1166" s="13">
        <f t="shared" si="1465"/>
        <v>4.9698841690924811E-2</v>
      </c>
      <c r="U1166" s="13">
        <f t="shared" si="1466"/>
        <v>1.760912888716001E-2</v>
      </c>
      <c r="V1166" s="13">
        <f t="shared" si="1467"/>
        <v>4.0478810578099199E-4</v>
      </c>
      <c r="W1166" s="13">
        <f t="shared" si="1468"/>
        <v>4.6755575498127568E-2</v>
      </c>
      <c r="X1166" s="13">
        <f t="shared" si="1469"/>
        <v>1.744544032986136E-2</v>
      </c>
      <c r="Y1166" s="13">
        <f t="shared" si="1470"/>
        <v>3.2546213479389351E-3</v>
      </c>
      <c r="Z1166" s="13">
        <f t="shared" si="1471"/>
        <v>2.0797360636893554E-3</v>
      </c>
      <c r="AA1166" s="13">
        <f t="shared" si="1472"/>
        <v>2.1901060567923818E-3</v>
      </c>
      <c r="AB1166" s="13">
        <f t="shared" si="1473"/>
        <v>1.1531666502646956E-3</v>
      </c>
      <c r="AC1166" s="13">
        <f t="shared" si="1474"/>
        <v>9.9406140488618368E-6</v>
      </c>
      <c r="AD1166" s="13">
        <f t="shared" si="1475"/>
        <v>1.2309214480996495E-2</v>
      </c>
      <c r="AE1166" s="13">
        <f t="shared" si="1476"/>
        <v>4.5928141071494124E-3</v>
      </c>
      <c r="AF1166" s="13">
        <f t="shared" si="1477"/>
        <v>8.5683539982979451E-4</v>
      </c>
      <c r="AG1166" s="13">
        <f t="shared" si="1478"/>
        <v>1.06567474794831E-4</v>
      </c>
      <c r="AH1166" s="13">
        <f t="shared" si="1479"/>
        <v>1.9399778002094308E-4</v>
      </c>
      <c r="AI1166" s="13">
        <f t="shared" si="1480"/>
        <v>2.0429309297759337E-4</v>
      </c>
      <c r="AJ1166" s="13">
        <f t="shared" si="1481"/>
        <v>1.0756738513669079E-4</v>
      </c>
      <c r="AK1166" s="13">
        <f t="shared" si="1482"/>
        <v>3.7758634507250933E-5</v>
      </c>
      <c r="AL1166" s="13">
        <f t="shared" si="1483"/>
        <v>1.5623511660693796E-7</v>
      </c>
      <c r="AM1166" s="13">
        <f t="shared" si="1484"/>
        <v>2.5924910049752977E-3</v>
      </c>
      <c r="AN1166" s="13">
        <f t="shared" si="1485"/>
        <v>9.6731024377638307E-4</v>
      </c>
      <c r="AO1166" s="13">
        <f t="shared" si="1486"/>
        <v>1.8046139907892204E-4</v>
      </c>
      <c r="AP1166" s="13">
        <f t="shared" si="1487"/>
        <v>2.2444585741442471E-5</v>
      </c>
      <c r="AQ1166" s="13">
        <f t="shared" si="1488"/>
        <v>2.0936309579617535E-6</v>
      </c>
      <c r="AR1166" s="13">
        <f t="shared" si="1489"/>
        <v>1.4476890336282862E-5</v>
      </c>
      <c r="AS1166" s="13">
        <f t="shared" si="1490"/>
        <v>1.5245167770359934E-5</v>
      </c>
      <c r="AT1166" s="13">
        <f t="shared" si="1491"/>
        <v>8.0271085484404163E-6</v>
      </c>
      <c r="AU1166" s="13">
        <f t="shared" si="1492"/>
        <v>2.8177003414690945E-6</v>
      </c>
      <c r="AV1166" s="13">
        <f t="shared" si="1493"/>
        <v>7.418083827822659E-7</v>
      </c>
      <c r="AW1166" s="13">
        <f t="shared" si="1494"/>
        <v>1.705224670925346E-9</v>
      </c>
      <c r="AX1166" s="13">
        <f t="shared" si="1495"/>
        <v>4.5501208473091513E-4</v>
      </c>
      <c r="AY1166" s="13">
        <f t="shared" si="1496"/>
        <v>1.6977410905479908E-4</v>
      </c>
      <c r="AZ1166" s="13">
        <f t="shared" si="1497"/>
        <v>3.1673057785263316E-5</v>
      </c>
      <c r="BA1166" s="13">
        <f t="shared" si="1498"/>
        <v>3.9392837736124845E-6</v>
      </c>
      <c r="BB1166" s="13">
        <f t="shared" si="1499"/>
        <v>3.6745639040257249E-7</v>
      </c>
      <c r="BC1166" s="13">
        <f t="shared" si="1500"/>
        <v>2.7421065677401582E-8</v>
      </c>
      <c r="BD1166" s="13">
        <f t="shared" si="1501"/>
        <v>9.0026955371231E-7</v>
      </c>
      <c r="BE1166" s="13">
        <f t="shared" si="1502"/>
        <v>9.480461664127828E-7</v>
      </c>
      <c r="BF1166" s="13">
        <f t="shared" si="1503"/>
        <v>4.991791235990146E-7</v>
      </c>
      <c r="BG1166" s="13">
        <f t="shared" si="1504"/>
        <v>1.7522339190149139E-7</v>
      </c>
      <c r="BH1166" s="13">
        <f t="shared" si="1505"/>
        <v>4.6130590630619834E-8</v>
      </c>
      <c r="BI1166" s="13">
        <f t="shared" si="1506"/>
        <v>9.7157411180634467E-9</v>
      </c>
      <c r="BJ1166" s="14">
        <f t="shared" si="1507"/>
        <v>0.52561455758355158</v>
      </c>
      <c r="BK1166" s="14">
        <f t="shared" si="1508"/>
        <v>0.34446764347372993</v>
      </c>
      <c r="BL1166" s="14">
        <f t="shared" si="1509"/>
        <v>0.12789348721076307</v>
      </c>
      <c r="BM1166" s="14">
        <f t="shared" si="1510"/>
        <v>0.17275184896347962</v>
      </c>
      <c r="BN1166" s="14">
        <f t="shared" si="1511"/>
        <v>0.82713380296442418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1.57692307692308</v>
      </c>
      <c r="F1167" s="10">
        <f>VLOOKUP(B1167,home!$B$2:$E$405,3,FALSE)</f>
        <v>0.21</v>
      </c>
      <c r="G1167" s="10" t="e">
        <f>VLOOKUP(C1167,away!$B$2:$E$405,4,FALSE)</f>
        <v>#N/A</v>
      </c>
      <c r="H1167" s="10">
        <f>VLOOKUP(A1167,away!$A$2:$E$405,3,FALSE)</f>
        <v>1.1000000000000001</v>
      </c>
      <c r="I1167" s="10" t="e">
        <f>VLOOKUP(C1167,away!$B$2:$E$405,3,FALSE)</f>
        <v>#N/A</v>
      </c>
      <c r="J1167" s="10">
        <f>VLOOKUP(B1167,home!$B$2:$E$405,4,FALSE)</f>
        <v>1.21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1.57692307692308</v>
      </c>
      <c r="F1168" s="10">
        <f>VLOOKUP(B1168,home!$B$2:$E$405,3,FALSE)</f>
        <v>0.74</v>
      </c>
      <c r="G1168" s="10">
        <f>VLOOKUP(C1168,away!$B$2:$E$405,4,FALSE)</f>
        <v>1.27</v>
      </c>
      <c r="H1168" s="10">
        <f>VLOOKUP(A1168,away!$A$2:$E$405,3,FALSE)</f>
        <v>1.1000000000000001</v>
      </c>
      <c r="I1168" s="10">
        <f>VLOOKUP(C1168,away!$B$2:$E$405,3,FALSE)</f>
        <v>0.95</v>
      </c>
      <c r="J1168" s="10">
        <f>VLOOKUP(B1168,home!$B$2:$E$405,4,FALSE)</f>
        <v>1.21</v>
      </c>
      <c r="K1168" s="12">
        <f t="shared" si="1456"/>
        <v>1.4819923076923105</v>
      </c>
      <c r="L1168" s="12">
        <f t="shared" si="1457"/>
        <v>1.2644499999999999</v>
      </c>
      <c r="M1168" s="13">
        <f t="shared" si="1458"/>
        <v>6.4155701920028063E-2</v>
      </c>
      <c r="N1168" s="13">
        <f t="shared" si="1459"/>
        <v>9.507825674008237E-2</v>
      </c>
      <c r="O1168" s="13">
        <f t="shared" si="1460"/>
        <v>8.1121677292779457E-2</v>
      </c>
      <c r="P1168" s="13">
        <f t="shared" si="1461"/>
        <v>0.12022170173499712</v>
      </c>
      <c r="Q1168" s="13">
        <f t="shared" si="1462"/>
        <v>7.0452622558798333E-2</v>
      </c>
      <c r="R1168" s="13">
        <f t="shared" si="1463"/>
        <v>5.1287152426427486E-2</v>
      </c>
      <c r="S1168" s="13">
        <f t="shared" si="1464"/>
        <v>5.6321017210890389E-2</v>
      </c>
      <c r="T1168" s="13">
        <f t="shared" si="1465"/>
        <v>8.9083818594472522E-2</v>
      </c>
      <c r="U1168" s="13">
        <f t="shared" si="1466"/>
        <v>7.6007165379408548E-2</v>
      </c>
      <c r="V1168" s="13">
        <f t="shared" si="1467"/>
        <v>1.1726693947344886E-2</v>
      </c>
      <c r="W1168" s="13">
        <f t="shared" si="1468"/>
        <v>3.4803414896296278E-2</v>
      </c>
      <c r="X1168" s="13">
        <f t="shared" si="1469"/>
        <v>4.400717796562182E-2</v>
      </c>
      <c r="Y1168" s="13">
        <f t="shared" si="1470"/>
        <v>2.7822438089315251E-2</v>
      </c>
      <c r="Z1168" s="13">
        <f t="shared" si="1471"/>
        <v>2.1616679961865407E-2</v>
      </c>
      <c r="AA1168" s="13">
        <f t="shared" si="1472"/>
        <v>3.203575342133104E-2</v>
      </c>
      <c r="AB1168" s="13">
        <f t="shared" si="1473"/>
        <v>2.373837007077011E-2</v>
      </c>
      <c r="AC1168" s="13">
        <f t="shared" si="1474"/>
        <v>1.3734195284706076E-3</v>
      </c>
      <c r="AD1168" s="13">
        <f t="shared" si="1475"/>
        <v>1.2894598289433764E-2</v>
      </c>
      <c r="AE1168" s="13">
        <f t="shared" si="1476"/>
        <v>1.6304574807074517E-2</v>
      </c>
      <c r="AF1168" s="13">
        <f t="shared" si="1477"/>
        <v>1.0308159807402687E-2</v>
      </c>
      <c r="AG1168" s="13">
        <f t="shared" si="1478"/>
        <v>4.3447175561567748E-3</v>
      </c>
      <c r="AH1168" s="13">
        <f t="shared" si="1479"/>
        <v>6.8333027444451751E-3</v>
      </c>
      <c r="AI1168" s="13">
        <f t="shared" si="1480"/>
        <v>1.0126902103400504E-2</v>
      </c>
      <c r="AJ1168" s="13">
        <f t="shared" si="1481"/>
        <v>7.5039955089963133E-3</v>
      </c>
      <c r="AK1168" s="13">
        <f t="shared" si="1482"/>
        <v>3.7069545404300589E-3</v>
      </c>
      <c r="AL1168" s="13">
        <f t="shared" si="1483"/>
        <v>1.0294631838936736E-4</v>
      </c>
      <c r="AM1168" s="13">
        <f t="shared" si="1484"/>
        <v>3.8219390951446507E-3</v>
      </c>
      <c r="AN1168" s="13">
        <f t="shared" si="1485"/>
        <v>4.8326508888556522E-3</v>
      </c>
      <c r="AO1168" s="13">
        <f t="shared" si="1486"/>
        <v>3.055322708206765E-3</v>
      </c>
      <c r="AP1168" s="13">
        <f t="shared" si="1487"/>
        <v>1.2877675994640142E-3</v>
      </c>
      <c r="AQ1168" s="13">
        <f t="shared" si="1488"/>
        <v>4.0707943528556798E-4</v>
      </c>
      <c r="AR1168" s="13">
        <f t="shared" si="1489"/>
        <v>1.7280739310427413E-3</v>
      </c>
      <c r="AS1168" s="13">
        <f t="shared" si="1490"/>
        <v>2.5609922729289548E-3</v>
      </c>
      <c r="AT1168" s="13">
        <f t="shared" si="1491"/>
        <v>1.8976854242700788E-3</v>
      </c>
      <c r="AU1168" s="13">
        <f t="shared" si="1492"/>
        <v>9.3745173372935815E-4</v>
      </c>
      <c r="AV1168" s="13">
        <f t="shared" si="1493"/>
        <v>3.4732406455493218E-4</v>
      </c>
      <c r="AW1168" s="13">
        <f t="shared" si="1494"/>
        <v>5.3586566282959548E-6</v>
      </c>
      <c r="AX1168" s="13">
        <f t="shared" si="1495"/>
        <v>9.44014056578813E-4</v>
      </c>
      <c r="AY1168" s="13">
        <f t="shared" si="1496"/>
        <v>1.1936585738410797E-3</v>
      </c>
      <c r="AZ1168" s="13">
        <f t="shared" si="1497"/>
        <v>7.5466079184667665E-4</v>
      </c>
      <c r="BA1168" s="13">
        <f t="shared" si="1498"/>
        <v>3.1807694608351002E-4</v>
      </c>
      <c r="BB1168" s="13">
        <f t="shared" si="1499"/>
        <v>1.005480986188235E-4</v>
      </c>
      <c r="BC1168" s="13">
        <f t="shared" si="1500"/>
        <v>2.542760865971429E-5</v>
      </c>
      <c r="BD1168" s="13">
        <f t="shared" si="1501"/>
        <v>3.6417718035116568E-4</v>
      </c>
      <c r="BE1168" s="13">
        <f t="shared" si="1502"/>
        <v>5.3970777991750271E-4</v>
      </c>
      <c r="BF1168" s="13">
        <f t="shared" si="1503"/>
        <v>3.9992138911971678E-4</v>
      </c>
      <c r="BG1168" s="13">
        <f t="shared" si="1504"/>
        <v>1.9756014078568113E-4</v>
      </c>
      <c r="BH1168" s="13">
        <f t="shared" si="1505"/>
        <v>7.3195652237747325E-5</v>
      </c>
      <c r="BI1168" s="13">
        <f t="shared" si="1506"/>
        <v>2.1695078714572588E-5</v>
      </c>
      <c r="BJ1168" s="14">
        <f t="shared" si="1507"/>
        <v>0.42184092510723953</v>
      </c>
      <c r="BK1168" s="14">
        <f t="shared" si="1508"/>
        <v>0.25509513923396149</v>
      </c>
      <c r="BL1168" s="14">
        <f t="shared" si="1509"/>
        <v>0.30142905813564119</v>
      </c>
      <c r="BM1168" s="14">
        <f t="shared" si="1510"/>
        <v>0.51647638984838229</v>
      </c>
      <c r="BN1168" s="14">
        <f t="shared" si="1511"/>
        <v>0.48231711267311289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1.6923076923076901</v>
      </c>
      <c r="F1169" s="10">
        <f>VLOOKUP(B1169,home!$B$2:$E$405,3,FALSE)</f>
        <v>0.76</v>
      </c>
      <c r="G1169" s="10">
        <f>VLOOKUP(C1169,away!$B$2:$E$405,4,FALSE)</f>
        <v>0.42</v>
      </c>
      <c r="H1169" s="10">
        <f>VLOOKUP(A1169,away!$A$2:$E$405,3,FALSE)</f>
        <v>1.40769230769231</v>
      </c>
      <c r="I1169" s="10">
        <f>VLOOKUP(C1169,away!$B$2:$E$405,3,FALSE)</f>
        <v>1.27</v>
      </c>
      <c r="J1169" s="10">
        <f>VLOOKUP(B1169,home!$B$2:$E$405,4,FALSE)</f>
        <v>1.62</v>
      </c>
      <c r="K1169" s="12">
        <f t="shared" si="1456"/>
        <v>0.5401846153846146</v>
      </c>
      <c r="L1169" s="12">
        <f t="shared" si="1457"/>
        <v>2.8961861538461586</v>
      </c>
      <c r="M1169" s="13">
        <f t="shared" si="1458"/>
        <v>3.2181266893199223E-2</v>
      </c>
      <c r="N1169" s="13">
        <f t="shared" si="1459"/>
        <v>1.7383825279292452E-2</v>
      </c>
      <c r="O1169" s="13">
        <f t="shared" si="1460"/>
        <v>9.3202939589311376E-2</v>
      </c>
      <c r="P1169" s="13">
        <f t="shared" si="1461"/>
        <v>5.034679407476763E-2</v>
      </c>
      <c r="Q1169" s="13">
        <f t="shared" si="1462"/>
        <v>4.6952374862039657E-3</v>
      </c>
      <c r="R1169" s="13">
        <f t="shared" si="1463"/>
        <v>0.1349665315681618</v>
      </c>
      <c r="S1169" s="13">
        <f t="shared" si="1464"/>
        <v>1.9691577727652551E-2</v>
      </c>
      <c r="T1169" s="13">
        <f t="shared" si="1465"/>
        <v>1.3598281796563371E-2</v>
      </c>
      <c r="U1169" s="13">
        <f t="shared" si="1466"/>
        <v>7.2906843944942915E-2</v>
      </c>
      <c r="V1169" s="13">
        <f t="shared" si="1467"/>
        <v>3.4229983416253175E-3</v>
      </c>
      <c r="W1169" s="13">
        <f t="shared" si="1468"/>
        <v>8.4543168520817146E-4</v>
      </c>
      <c r="X1169" s="13">
        <f t="shared" si="1469"/>
        <v>2.4485275407227307E-3</v>
      </c>
      <c r="Y1169" s="13">
        <f t="shared" si="1470"/>
        <v>3.5456957803760795E-3</v>
      </c>
      <c r="Z1169" s="13">
        <f t="shared" si="1471"/>
        <v>0.13029606665345023</v>
      </c>
      <c r="AA1169" s="13">
        <f t="shared" si="1472"/>
        <v>7.0383930651322119E-2</v>
      </c>
      <c r="AB1169" s="13">
        <f t="shared" si="1473"/>
        <v>1.9010158254070909E-2</v>
      </c>
      <c r="AC1169" s="13">
        <f t="shared" si="1474"/>
        <v>3.3469975171428938E-4</v>
      </c>
      <c r="AD1169" s="13">
        <f t="shared" si="1475"/>
        <v>1.1417229742703565E-4</v>
      </c>
      <c r="AE1169" s="13">
        <f t="shared" si="1476"/>
        <v>3.3066422696098607E-4</v>
      </c>
      <c r="AF1169" s="13">
        <f t="shared" si="1477"/>
        <v>4.7883257784832577E-4</v>
      </c>
      <c r="AG1169" s="13">
        <f t="shared" si="1478"/>
        <v>4.6226276065826138E-4</v>
      </c>
      <c r="AH1169" s="13">
        <f t="shared" si="1479"/>
        <v>9.4340416035584698E-2</v>
      </c>
      <c r="AI1169" s="13">
        <f t="shared" si="1480"/>
        <v>5.0961241351406845E-2</v>
      </c>
      <c r="AJ1169" s="13">
        <f t="shared" si="1481"/>
        <v>1.3764239279466109E-2</v>
      </c>
      <c r="AK1169" s="13">
        <f t="shared" si="1482"/>
        <v>2.4784101004134023E-3</v>
      </c>
      <c r="AL1169" s="13">
        <f t="shared" si="1483"/>
        <v>2.0945178488291618E-5</v>
      </c>
      <c r="AM1169" s="13">
        <f t="shared" si="1484"/>
        <v>1.2334823714640219E-5</v>
      </c>
      <c r="AN1169" s="13">
        <f t="shared" si="1485"/>
        <v>3.5723945652474245E-5</v>
      </c>
      <c r="AO1169" s="13">
        <f t="shared" si="1486"/>
        <v>5.1731598379724293E-5</v>
      </c>
      <c r="AP1169" s="13">
        <f t="shared" si="1487"/>
        <v>4.9941446314562627E-5</v>
      </c>
      <c r="AQ1169" s="13">
        <f t="shared" si="1488"/>
        <v>3.6159931329821894E-5</v>
      </c>
      <c r="AR1169" s="13">
        <f t="shared" si="1489"/>
        <v>5.464548133406931E-2</v>
      </c>
      <c r="AS1169" s="13">
        <f t="shared" si="1490"/>
        <v>2.9518648316951362E-2</v>
      </c>
      <c r="AT1169" s="13">
        <f t="shared" si="1491"/>
        <v>7.9727598438830358E-3</v>
      </c>
      <c r="AU1169" s="13">
        <f t="shared" si="1492"/>
        <v>1.4355874032739527E-3</v>
      </c>
      <c r="AV1169" s="13">
        <f t="shared" si="1493"/>
        <v>1.9387055732213442E-4</v>
      </c>
      <c r="AW1169" s="13">
        <f t="shared" si="1494"/>
        <v>9.1022812166274487E-7</v>
      </c>
      <c r="AX1169" s="13">
        <f t="shared" si="1495"/>
        <v>1.1105136673549912E-6</v>
      </c>
      <c r="AY1169" s="13">
        <f t="shared" si="1496"/>
        <v>3.2162543070504446E-6</v>
      </c>
      <c r="AZ1169" s="13">
        <f t="shared" si="1497"/>
        <v>4.6574355956637851E-6</v>
      </c>
      <c r="BA1169" s="13">
        <f t="shared" si="1498"/>
        <v>4.4962668281972308E-6</v>
      </c>
      <c r="BB1169" s="13">
        <f t="shared" si="1499"/>
        <v>3.2555064329556514E-6</v>
      </c>
      <c r="BC1169" s="13">
        <f t="shared" si="1500"/>
        <v>1.8857105309766511E-6</v>
      </c>
      <c r="BD1169" s="13">
        <f t="shared" si="1501"/>
        <v>2.6377247734998392E-2</v>
      </c>
      <c r="BE1169" s="13">
        <f t="shared" si="1502"/>
        <v>1.4248583422634803E-2</v>
      </c>
      <c r="BF1169" s="13">
        <f t="shared" si="1503"/>
        <v>3.8484327779657879E-3</v>
      </c>
      <c r="BG1169" s="13">
        <f t="shared" si="1504"/>
        <v>6.9295472666633102E-4</v>
      </c>
      <c r="BH1169" s="13">
        <f t="shared" si="1505"/>
        <v>9.3580870625800696E-5</v>
      </c>
      <c r="BI1169" s="13">
        <f t="shared" si="1506"/>
        <v>1.0110189321271106E-5</v>
      </c>
      <c r="BJ1169" s="14">
        <f t="shared" si="1507"/>
        <v>4.4107444864014793E-2</v>
      </c>
      <c r="BK1169" s="14">
        <f t="shared" si="1508"/>
        <v>0.10600149822175436</v>
      </c>
      <c r="BL1169" s="14">
        <f t="shared" si="1509"/>
        <v>0.69105196795239232</v>
      </c>
      <c r="BM1169" s="14">
        <f t="shared" si="1510"/>
        <v>0.63867807677448996</v>
      </c>
      <c r="BN1169" s="14">
        <f t="shared" si="1511"/>
        <v>0.33277659489093647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1.6923076923076901</v>
      </c>
      <c r="F1170" s="10">
        <f>VLOOKUP(B1170,home!$B$2:$E$405,3,FALSE)</f>
        <v>1.18</v>
      </c>
      <c r="G1170" s="10">
        <f>VLOOKUP(C1170,away!$B$2:$E$405,4,FALSE)</f>
        <v>1.28</v>
      </c>
      <c r="H1170" s="10">
        <f>VLOOKUP(A1170,away!$A$2:$E$405,3,FALSE)</f>
        <v>1.40769230769231</v>
      </c>
      <c r="I1170" s="10">
        <f>VLOOKUP(C1170,away!$B$2:$E$405,3,FALSE)</f>
        <v>0.69</v>
      </c>
      <c r="J1170" s="10">
        <f>VLOOKUP(B1170,home!$B$2:$E$405,4,FALSE)</f>
        <v>0.71</v>
      </c>
      <c r="K1170" s="12">
        <f t="shared" si="1456"/>
        <v>2.5560615384615351</v>
      </c>
      <c r="L1170" s="12">
        <f t="shared" si="1457"/>
        <v>0.68962846153846258</v>
      </c>
      <c r="M1170" s="13">
        <f t="shared" si="1458"/>
        <v>3.8941685322212351E-2</v>
      </c>
      <c r="N1170" s="13">
        <f t="shared" si="1459"/>
        <v>9.9537344094979094E-2</v>
      </c>
      <c r="O1170" s="13">
        <f t="shared" si="1460"/>
        <v>2.6855294538472241E-2</v>
      </c>
      <c r="P1170" s="13">
        <f t="shared" si="1461"/>
        <v>6.8643785473845018E-2</v>
      </c>
      <c r="Q1170" s="13">
        <f t="shared" si="1462"/>
        <v>0.12721178844089376</v>
      </c>
      <c r="R1170" s="13">
        <f t="shared" si="1463"/>
        <v>9.2600877283644419E-3</v>
      </c>
      <c r="S1170" s="13">
        <f t="shared" si="1464"/>
        <v>3.0250162808770027E-2</v>
      </c>
      <c r="T1170" s="13">
        <f t="shared" si="1465"/>
        <v>8.7728869952049954E-2</v>
      </c>
      <c r="U1170" s="13">
        <f t="shared" si="1466"/>
        <v>2.3669354085251997E-2</v>
      </c>
      <c r="V1170" s="13">
        <f t="shared" si="1467"/>
        <v>5.9247726417727192E-3</v>
      </c>
      <c r="W1170" s="13">
        <f t="shared" si="1468"/>
        <v>0.10838705322422473</v>
      </c>
      <c r="X1170" s="13">
        <f t="shared" si="1469"/>
        <v>7.4746796765709569E-2</v>
      </c>
      <c r="Y1170" s="13">
        <f t="shared" si="1470"/>
        <v>2.5773759229232206E-2</v>
      </c>
      <c r="Z1170" s="13">
        <f t="shared" si="1471"/>
        <v>2.1286733512743891E-3</v>
      </c>
      <c r="AA1170" s="13">
        <f t="shared" si="1472"/>
        <v>5.4410200811404862E-3</v>
      </c>
      <c r="AB1170" s="13">
        <f t="shared" si="1473"/>
        <v>6.9537910797000313E-3</v>
      </c>
      <c r="AC1170" s="13">
        <f t="shared" si="1474"/>
        <v>6.527369367138868E-4</v>
      </c>
      <c r="AD1170" s="13">
        <f t="shared" si="1475"/>
        <v>6.9260994503406031E-2</v>
      </c>
      <c r="AE1170" s="13">
        <f t="shared" si="1476"/>
        <v>4.7764353084007824E-2</v>
      </c>
      <c r="AF1170" s="13">
        <f t="shared" si="1477"/>
        <v>1.6469828666852114E-2</v>
      </c>
      <c r="AG1170" s="13">
        <f t="shared" si="1478"/>
        <v>3.7860208684410974E-3</v>
      </c>
      <c r="AH1170" s="13">
        <f t="shared" si="1479"/>
        <v>3.6699843208931994E-4</v>
      </c>
      <c r="AI1170" s="13">
        <f t="shared" si="1480"/>
        <v>9.3807057693919829E-4</v>
      </c>
      <c r="AJ1170" s="13">
        <f t="shared" si="1481"/>
        <v>1.1988830610383538E-3</v>
      </c>
      <c r="AK1170" s="13">
        <f t="shared" si="1482"/>
        <v>1.021472960477723E-3</v>
      </c>
      <c r="AL1170" s="13">
        <f t="shared" si="1483"/>
        <v>4.6024031968729684E-5</v>
      </c>
      <c r="AM1170" s="13">
        <f t="shared" si="1484"/>
        <v>3.5407072833150401E-2</v>
      </c>
      <c r="AN1170" s="13">
        <f t="shared" si="1485"/>
        <v>2.4417725165505808E-2</v>
      </c>
      <c r="AO1170" s="13">
        <f t="shared" si="1486"/>
        <v>8.4195791200783847E-3</v>
      </c>
      <c r="AP1170" s="13">
        <f t="shared" si="1487"/>
        <v>1.9354604651270063E-3</v>
      </c>
      <c r="AQ1170" s="13">
        <f t="shared" si="1488"/>
        <v>3.3368715573351353E-4</v>
      </c>
      <c r="AR1170" s="13">
        <f t="shared" si="1489"/>
        <v>5.0618512821757148E-5</v>
      </c>
      <c r="AS1170" s="13">
        <f t="shared" si="1490"/>
        <v>1.2938403375781552E-4</v>
      </c>
      <c r="AT1170" s="13">
        <f t="shared" si="1491"/>
        <v>1.6535677618968061E-4</v>
      </c>
      <c r="AU1170" s="13">
        <f t="shared" si="1492"/>
        <v>1.4088736524747823E-4</v>
      </c>
      <c r="AV1170" s="13">
        <f t="shared" si="1493"/>
        <v>9.0029193891065355E-5</v>
      </c>
      <c r="AW1170" s="13">
        <f t="shared" si="1494"/>
        <v>2.2535575031132356E-6</v>
      </c>
      <c r="AX1170" s="13">
        <f t="shared" si="1495"/>
        <v>1.5083776176387008E-2</v>
      </c>
      <c r="AY1170" s="13">
        <f t="shared" si="1496"/>
        <v>1.0402201358712287E-2</v>
      </c>
      <c r="AZ1170" s="13">
        <f t="shared" si="1497"/>
        <v>3.5868270598110289E-3</v>
      </c>
      <c r="BA1170" s="13">
        <f t="shared" si="1498"/>
        <v>8.245260090206691E-4</v>
      </c>
      <c r="BB1170" s="13">
        <f t="shared" si="1499"/>
        <v>1.4215415077484307E-4</v>
      </c>
      <c r="BC1170" s="13">
        <f t="shared" si="1500"/>
        <v>1.9606709660032346E-5</v>
      </c>
      <c r="BD1170" s="13">
        <f t="shared" si="1501"/>
        <v>5.8179945204388847E-6</v>
      </c>
      <c r="BE1170" s="13">
        <f t="shared" si="1502"/>
        <v>1.4871152024673797E-5</v>
      </c>
      <c r="BF1170" s="13">
        <f t="shared" si="1503"/>
        <v>1.9005789861441544E-5</v>
      </c>
      <c r="BG1170" s="13">
        <f t="shared" si="1504"/>
        <v>1.6193322824304305E-5</v>
      </c>
      <c r="BH1170" s="13">
        <f t="shared" si="1505"/>
        <v>1.0347782412773887E-5</v>
      </c>
      <c r="BI1170" s="13">
        <f t="shared" si="1506"/>
        <v>5.2899137267320092E-6</v>
      </c>
      <c r="BJ1170" s="14">
        <f t="shared" si="1507"/>
        <v>0.76123942503375752</v>
      </c>
      <c r="BK1170" s="14">
        <f t="shared" si="1508"/>
        <v>0.15486136857399502</v>
      </c>
      <c r="BL1170" s="14">
        <f t="shared" si="1509"/>
        <v>7.6352774380751942E-2</v>
      </c>
      <c r="BM1170" s="14">
        <f t="shared" si="1510"/>
        <v>0.61373230793980293</v>
      </c>
      <c r="BN1170" s="14">
        <f t="shared" si="1511"/>
        <v>0.37044998559876691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1.6923076923076901</v>
      </c>
      <c r="F1171" s="10">
        <f>VLOOKUP(B1171,home!$B$2:$E$405,3,FALSE)</f>
        <v>0.89</v>
      </c>
      <c r="G1171" s="10">
        <f>VLOOKUP(C1171,away!$B$2:$E$405,4,FALSE)</f>
        <v>0.89</v>
      </c>
      <c r="H1171" s="10">
        <f>VLOOKUP(A1171,away!$A$2:$E$405,3,FALSE)</f>
        <v>1.40769230769231</v>
      </c>
      <c r="I1171" s="10">
        <f>VLOOKUP(C1171,away!$B$2:$E$405,3,FALSE)</f>
        <v>0.59</v>
      </c>
      <c r="J1171" s="10">
        <f>VLOOKUP(B1171,home!$B$2:$E$405,4,FALSE)</f>
        <v>0.47</v>
      </c>
      <c r="K1171" s="12">
        <f t="shared" si="1456"/>
        <v>1.3404769230769213</v>
      </c>
      <c r="L1171" s="12">
        <f t="shared" si="1457"/>
        <v>0.39035307692307752</v>
      </c>
      <c r="M1171" s="13">
        <f t="shared" si="1458"/>
        <v>0.17713732495832668</v>
      </c>
      <c r="N1171" s="13">
        <f t="shared" si="1459"/>
        <v>0.23744849632221451</v>
      </c>
      <c r="O1171" s="13">
        <f t="shared" si="1460"/>
        <v>6.9146099835405886E-2</v>
      </c>
      <c r="P1171" s="13">
        <f t="shared" si="1461"/>
        <v>9.2688751150134502E-2</v>
      </c>
      <c r="Q1171" s="13">
        <f t="shared" si="1462"/>
        <v>0.15914711486962191</v>
      </c>
      <c r="R1171" s="13">
        <f t="shared" si="1463"/>
        <v>1.3495696413990493E-2</v>
      </c>
      <c r="S1171" s="13">
        <f t="shared" si="1464"/>
        <v>1.2125062563455675E-2</v>
      </c>
      <c r="T1171" s="13">
        <f t="shared" si="1465"/>
        <v>6.2123565972787384E-2</v>
      </c>
      <c r="U1171" s="13">
        <f t="shared" si="1466"/>
        <v>1.8090669603806217E-2</v>
      </c>
      <c r="V1171" s="13">
        <f t="shared" si="1467"/>
        <v>7.0495018288359908E-4</v>
      </c>
      <c r="W1171" s="13">
        <f t="shared" si="1468"/>
        <v>7.1111011619000061E-2</v>
      </c>
      <c r="X1171" s="13">
        <f t="shared" si="1469"/>
        <v>2.7758402188589396E-2</v>
      </c>
      <c r="Y1171" s="13">
        <f t="shared" si="1470"/>
        <v>5.4177888523920786E-3</v>
      </c>
      <c r="Z1171" s="13">
        <f t="shared" si="1471"/>
        <v>1.7560288734736443E-3</v>
      </c>
      <c r="AA1171" s="13">
        <f t="shared" si="1472"/>
        <v>2.3539161811481834E-3</v>
      </c>
      <c r="AB1171" s="13">
        <f t="shared" si="1473"/>
        <v>1.5776851598432473E-3</v>
      </c>
      <c r="AC1171" s="13">
        <f t="shared" si="1474"/>
        <v>2.3054483325970334E-5</v>
      </c>
      <c r="AD1171" s="13">
        <f t="shared" si="1475"/>
        <v>2.3830667512981105E-2</v>
      </c>
      <c r="AE1171" s="13">
        <f t="shared" si="1476"/>
        <v>9.3023743888229985E-3</v>
      </c>
      <c r="AF1171" s="13">
        <f t="shared" si="1477"/>
        <v>1.8156052326837445E-3</v>
      </c>
      <c r="AG1171" s="13">
        <f t="shared" si="1478"/>
        <v>2.3624236301857999E-4</v>
      </c>
      <c r="AH1171" s="13">
        <f t="shared" si="1479"/>
        <v>1.7136781848155064E-4</v>
      </c>
      <c r="AI1171" s="13">
        <f t="shared" si="1480"/>
        <v>2.2971460603255338E-4</v>
      </c>
      <c r="AJ1171" s="13">
        <f t="shared" si="1481"/>
        <v>1.539635641401722E-4</v>
      </c>
      <c r="AK1171" s="13">
        <f t="shared" si="1482"/>
        <v>6.879486824152477E-5</v>
      </c>
      <c r="AL1171" s="13">
        <f t="shared" si="1483"/>
        <v>4.8253890441182014E-7</v>
      </c>
      <c r="AM1171" s="13">
        <f t="shared" si="1484"/>
        <v>6.388891972534008E-3</v>
      </c>
      <c r="AN1171" s="13">
        <f t="shared" si="1485"/>
        <v>2.4939236396078006E-3</v>
      </c>
      <c r="AO1171" s="13">
        <f t="shared" si="1486"/>
        <v>4.867553831660525E-4</v>
      </c>
      <c r="AP1171" s="13">
        <f t="shared" si="1487"/>
        <v>6.3335487175913396E-5</v>
      </c>
      <c r="AQ1171" s="13">
        <f t="shared" si="1488"/>
        <v>6.1808005743849773E-6</v>
      </c>
      <c r="AR1171" s="13">
        <f t="shared" si="1489"/>
        <v>1.3378791045973745E-5</v>
      </c>
      <c r="AS1171" s="13">
        <f t="shared" si="1490"/>
        <v>1.7933960655795952E-5</v>
      </c>
      <c r="AT1171" s="13">
        <f t="shared" si="1491"/>
        <v>1.2020030199231963E-5</v>
      </c>
      <c r="AU1171" s="13">
        <f t="shared" si="1492"/>
        <v>5.3708576989193808E-6</v>
      </c>
      <c r="AV1171" s="13">
        <f t="shared" si="1493"/>
        <v>1.7998777006328614E-6</v>
      </c>
      <c r="AW1171" s="13">
        <f t="shared" si="1494"/>
        <v>7.0136934785558686E-9</v>
      </c>
      <c r="AX1171" s="13">
        <f t="shared" si="1495"/>
        <v>1.4273603755355381E-3</v>
      </c>
      <c r="AY1171" s="13">
        <f t="shared" si="1496"/>
        <v>5.5717451446837677E-4</v>
      </c>
      <c r="AZ1171" s="13">
        <f t="shared" si="1497"/>
        <v>1.087473930529263E-4</v>
      </c>
      <c r="BA1171" s="13">
        <f t="shared" si="1498"/>
        <v>1.4149959828524364E-5</v>
      </c>
      <c r="BB1171" s="13">
        <f t="shared" si="1499"/>
        <v>1.3808700893506069E-6</v>
      </c>
      <c r="BC1171" s="13">
        <f t="shared" si="1500"/>
        <v>1.0780537764181088E-7</v>
      </c>
      <c r="BD1171" s="13">
        <f t="shared" si="1501"/>
        <v>8.7040870838446147E-7</v>
      </c>
      <c r="BE1171" s="13">
        <f t="shared" si="1502"/>
        <v>1.1667627872345604E-6</v>
      </c>
      <c r="BF1171" s="13">
        <f t="shared" si="1503"/>
        <v>7.8200929549641809E-7</v>
      </c>
      <c r="BG1171" s="13">
        <f t="shared" si="1504"/>
        <v>3.4942180474819658E-7</v>
      </c>
      <c r="BH1171" s="13">
        <f t="shared" si="1505"/>
        <v>1.1709796642121185E-7</v>
      </c>
      <c r="BI1171" s="13">
        <f t="shared" si="1506"/>
        <v>3.1393424345374122E-8</v>
      </c>
      <c r="BJ1171" s="14">
        <f t="shared" si="1507"/>
        <v>0.60973927752352219</v>
      </c>
      <c r="BK1171" s="14">
        <f t="shared" si="1508"/>
        <v>0.28323680039149918</v>
      </c>
      <c r="BL1171" s="14">
        <f t="shared" si="1509"/>
        <v>0.10534172866237702</v>
      </c>
      <c r="BM1171" s="14">
        <f t="shared" si="1510"/>
        <v>0.25045318440040321</v>
      </c>
      <c r="BN1171" s="14">
        <f t="shared" si="1511"/>
        <v>0.7490634835496941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1.36029411764706</v>
      </c>
      <c r="F1172" s="10">
        <f>VLOOKUP(B1172,home!$B$2:$E$405,3,FALSE)</f>
        <v>0.86</v>
      </c>
      <c r="G1172" s="10">
        <f>VLOOKUP(C1172,away!$B$2:$E$405,4,FALSE)</f>
        <v>0.95</v>
      </c>
      <c r="H1172" s="10">
        <f>VLOOKUP(A1172,away!$A$2:$E$405,3,FALSE)</f>
        <v>1.0661764705882399</v>
      </c>
      <c r="I1172" s="10">
        <f>VLOOKUP(C1172,away!$B$2:$E$405,3,FALSE)</f>
        <v>1.47</v>
      </c>
      <c r="J1172" s="10">
        <f>VLOOKUP(B1172,home!$B$2:$E$405,4,FALSE)</f>
        <v>1.72</v>
      </c>
      <c r="K1172" s="12">
        <f t="shared" si="1456"/>
        <v>1.1113602941176479</v>
      </c>
      <c r="L1172" s="12">
        <f t="shared" si="1457"/>
        <v>2.6957205882353059</v>
      </c>
      <c r="M1172" s="13">
        <f t="shared" si="1458"/>
        <v>2.2212926554029712E-2</v>
      </c>
      <c r="N1172" s="13">
        <f t="shared" si="1459"/>
        <v>2.4686564588300174E-2</v>
      </c>
      <c r="O1172" s="13">
        <f t="shared" si="1460"/>
        <v>5.9879843436656609E-2</v>
      </c>
      <c r="P1172" s="13">
        <f t="shared" si="1461"/>
        <v>6.6548080413481411E-2</v>
      </c>
      <c r="Q1172" s="13">
        <f t="shared" si="1462"/>
        <v>1.3717833840803799E-2</v>
      </c>
      <c r="R1172" s="13">
        <f t="shared" si="1463"/>
        <v>8.0709663386251018E-2</v>
      </c>
      <c r="S1172" s="13">
        <f t="shared" si="1464"/>
        <v>4.984312845886326E-2</v>
      </c>
      <c r="T1172" s="13">
        <f t="shared" si="1465"/>
        <v>3.6979447110645797E-2</v>
      </c>
      <c r="U1172" s="13">
        <f t="shared" si="1466"/>
        <v>8.9697515239080303E-2</v>
      </c>
      <c r="V1172" s="13">
        <f t="shared" si="1467"/>
        <v>1.6591763022269848E-2</v>
      </c>
      <c r="W1172" s="13">
        <f t="shared" si="1468"/>
        <v>5.0818186173242448E-3</v>
      </c>
      <c r="X1172" s="13">
        <f t="shared" si="1469"/>
        <v>1.369916307239844E-2</v>
      </c>
      <c r="Y1172" s="13">
        <f t="shared" si="1470"/>
        <v>1.8464557967928657E-2</v>
      </c>
      <c r="Z1172" s="13">
        <f t="shared" si="1471"/>
        <v>7.2523567086619375E-2</v>
      </c>
      <c r="AA1172" s="13">
        <f t="shared" si="1472"/>
        <v>8.0599812847846286E-2</v>
      </c>
      <c r="AB1172" s="13">
        <f t="shared" si="1473"/>
        <v>4.4787715856204925E-2</v>
      </c>
      <c r="AC1172" s="13">
        <f t="shared" si="1474"/>
        <v>3.1067213755067279E-3</v>
      </c>
      <c r="AD1172" s="13">
        <f t="shared" si="1475"/>
        <v>1.4119328583005032E-3</v>
      </c>
      <c r="AE1172" s="13">
        <f t="shared" si="1476"/>
        <v>3.8061764753265889E-3</v>
      </c>
      <c r="AF1172" s="13">
        <f t="shared" si="1477"/>
        <v>5.1301941434973896E-3</v>
      </c>
      <c r="AG1172" s="13">
        <f t="shared" si="1478"/>
        <v>4.6098566580900346E-3</v>
      </c>
      <c r="AH1172" s="13">
        <f t="shared" si="1479"/>
        <v>4.8875818231916064E-2</v>
      </c>
      <c r="AI1172" s="13">
        <f t="shared" si="1480"/>
        <v>5.431864372546294E-2</v>
      </c>
      <c r="AJ1172" s="13">
        <f t="shared" si="1481"/>
        <v>3.0183791933401118E-2</v>
      </c>
      <c r="AK1172" s="13">
        <f t="shared" si="1482"/>
        <v>1.1181689293563519E-2</v>
      </c>
      <c r="AL1172" s="13">
        <f t="shared" si="1483"/>
        <v>3.7229915367814799E-4</v>
      </c>
      <c r="AM1172" s="13">
        <f t="shared" si="1484"/>
        <v>3.1383322333504329E-4</v>
      </c>
      <c r="AN1172" s="13">
        <f t="shared" si="1485"/>
        <v>8.4600668141652494E-4</v>
      </c>
      <c r="AO1172" s="13">
        <f t="shared" si="1486"/>
        <v>1.1402988144395773E-3</v>
      </c>
      <c r="AP1172" s="13">
        <f t="shared" si="1487"/>
        <v>1.0246423302750264E-3</v>
      </c>
      <c r="AQ1172" s="13">
        <f t="shared" si="1488"/>
        <v>6.9053735632494716E-4</v>
      </c>
      <c r="AR1172" s="13">
        <f t="shared" si="1489"/>
        <v>2.6351109894924538E-2</v>
      </c>
      <c r="AS1172" s="13">
        <f t="shared" si="1490"/>
        <v>2.9285577243149799E-2</v>
      </c>
      <c r="AT1172" s="13">
        <f t="shared" si="1491"/>
        <v>1.6273413869176034E-2</v>
      </c>
      <c r="AU1172" s="13">
        <f t="shared" si="1492"/>
        <v>6.0285420079818951E-3</v>
      </c>
      <c r="AV1172" s="13">
        <f t="shared" si="1493"/>
        <v>1.6749705547728392E-3</v>
      </c>
      <c r="AW1172" s="13">
        <f t="shared" si="1494"/>
        <v>3.0982702742653717E-5</v>
      </c>
      <c r="AX1172" s="13">
        <f t="shared" si="1495"/>
        <v>5.8130297231587217E-5</v>
      </c>
      <c r="AY1172" s="13">
        <f t="shared" si="1496"/>
        <v>1.5670303904742744E-4</v>
      </c>
      <c r="AZ1172" s="13">
        <f t="shared" si="1497"/>
        <v>2.112138042995957E-4</v>
      </c>
      <c r="BA1172" s="13">
        <f t="shared" si="1498"/>
        <v>1.8979113358997429E-4</v>
      </c>
      <c r="BB1172" s="13">
        <f t="shared" si="1499"/>
        <v>1.2790596657075276E-4</v>
      </c>
      <c r="BC1172" s="13">
        <f t="shared" si="1500"/>
        <v>6.8959749488583014E-5</v>
      </c>
      <c r="BD1172" s="13">
        <f t="shared" si="1501"/>
        <v>1.1839204911099859E-2</v>
      </c>
      <c r="BE1172" s="13">
        <f t="shared" si="1502"/>
        <v>1.3157622252119043E-2</v>
      </c>
      <c r="BF1172" s="13">
        <f t="shared" si="1503"/>
        <v>7.3114294680019657E-3</v>
      </c>
      <c r="BG1172" s="13">
        <f t="shared" si="1504"/>
        <v>2.7085441346597007E-3</v>
      </c>
      <c r="BH1172" s="13">
        <f t="shared" si="1505"/>
        <v>7.5254210153150904E-4</v>
      </c>
      <c r="BI1172" s="13">
        <f t="shared" si="1506"/>
        <v>1.6726908225879393E-4</v>
      </c>
      <c r="BJ1172" s="14">
        <f t="shared" si="1507"/>
        <v>0.13241556772863466</v>
      </c>
      <c r="BK1172" s="14">
        <f t="shared" si="1508"/>
        <v>0.15883162201687653</v>
      </c>
      <c r="BL1172" s="14">
        <f t="shared" si="1509"/>
        <v>0.61578471947005886</v>
      </c>
      <c r="BM1172" s="14">
        <f t="shared" si="1510"/>
        <v>0.71167484374636203</v>
      </c>
      <c r="BN1172" s="14">
        <f t="shared" si="1511"/>
        <v>0.26775491221952274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1.36029411764706</v>
      </c>
      <c r="F1173" s="10">
        <f>VLOOKUP(B1173,home!$B$2:$E$405,3,FALSE)</f>
        <v>0.42</v>
      </c>
      <c r="G1173" s="10">
        <f>VLOOKUP(C1173,away!$B$2:$E$405,4,FALSE)</f>
        <v>0.84</v>
      </c>
      <c r="H1173" s="10">
        <f>VLOOKUP(A1173,away!$A$2:$E$405,3,FALSE)</f>
        <v>1.0661764705882399</v>
      </c>
      <c r="I1173" s="10">
        <f>VLOOKUP(C1173,away!$B$2:$E$405,3,FALSE)</f>
        <v>1.05</v>
      </c>
      <c r="J1173" s="10">
        <f>VLOOKUP(B1173,home!$B$2:$E$405,4,FALSE)</f>
        <v>1.34</v>
      </c>
      <c r="K1173" s="12">
        <f t="shared" si="1456"/>
        <v>0.4799117647058827</v>
      </c>
      <c r="L1173" s="12">
        <f t="shared" si="1457"/>
        <v>1.5001102941176538</v>
      </c>
      <c r="M1173" s="13">
        <f t="shared" si="1458"/>
        <v>0.13806619169954257</v>
      </c>
      <c r="N1173" s="13">
        <f t="shared" si="1459"/>
        <v>6.625958970474817E-2</v>
      </c>
      <c r="O1173" s="13">
        <f t="shared" si="1460"/>
        <v>0.20711451543810519</v>
      </c>
      <c r="P1173" s="13">
        <f t="shared" si="1461"/>
        <v>9.939669260010485E-2</v>
      </c>
      <c r="Q1173" s="13">
        <f t="shared" si="1462"/>
        <v>1.5899378311946714E-2</v>
      </c>
      <c r="R1173" s="13">
        <f t="shared" si="1463"/>
        <v>0.1553473083349457</v>
      </c>
      <c r="S1173" s="13">
        <f t="shared" si="1464"/>
        <v>1.7889431109499615E-2</v>
      </c>
      <c r="T1173" s="13">
        <f t="shared" si="1465"/>
        <v>2.3850821075822228E-2</v>
      </c>
      <c r="U1173" s="13">
        <f t="shared" si="1466"/>
        <v>7.4553000885332663E-2</v>
      </c>
      <c r="V1173" s="13">
        <f t="shared" si="1467"/>
        <v>1.4309966214943147E-3</v>
      </c>
      <c r="W1173" s="13">
        <f t="shared" si="1468"/>
        <v>2.5434329011375955E-3</v>
      </c>
      <c r="X1173" s="13">
        <f t="shared" si="1469"/>
        <v>3.8154298773940359E-3</v>
      </c>
      <c r="Y1173" s="13">
        <f t="shared" si="1470"/>
        <v>2.8617828177814261E-3</v>
      </c>
      <c r="Z1173" s="13">
        <f t="shared" si="1471"/>
        <v>7.767936546557376E-2</v>
      </c>
      <c r="AA1173" s="13">
        <f t="shared" si="1472"/>
        <v>3.7279241361816706E-2</v>
      </c>
      <c r="AB1173" s="13">
        <f t="shared" si="1473"/>
        <v>8.9453732544229926E-3</v>
      </c>
      <c r="AC1173" s="13">
        <f t="shared" si="1474"/>
        <v>6.4387744723918091E-5</v>
      </c>
      <c r="AD1173" s="13">
        <f t="shared" si="1475"/>
        <v>3.0515584299898663E-4</v>
      </c>
      <c r="AE1173" s="13">
        <f t="shared" si="1476"/>
        <v>4.5776742139293041E-4</v>
      </c>
      <c r="AF1173" s="13">
        <f t="shared" si="1477"/>
        <v>3.4335081057161447E-4</v>
      </c>
      <c r="AG1173" s="13">
        <f t="shared" si="1478"/>
        <v>1.7168802847737318E-4</v>
      </c>
      <c r="AH1173" s="13">
        <f t="shared" si="1479"/>
        <v>2.9131903943858638E-2</v>
      </c>
      <c r="AI1173" s="13">
        <f t="shared" si="1480"/>
        <v>1.3980743430939463E-2</v>
      </c>
      <c r="AJ1173" s="13">
        <f t="shared" si="1481"/>
        <v>3.3547616259211664E-3</v>
      </c>
      <c r="AK1173" s="13">
        <f t="shared" si="1482"/>
        <v>5.3666319068780121E-4</v>
      </c>
      <c r="AL1173" s="13">
        <f t="shared" si="1483"/>
        <v>1.8541624972070601E-6</v>
      </c>
      <c r="AM1173" s="13">
        <f t="shared" si="1484"/>
        <v>2.9289575824791004E-5</v>
      </c>
      <c r="AN1173" s="13">
        <f t="shared" si="1485"/>
        <v>4.3937594205108555E-5</v>
      </c>
      <c r="AO1173" s="13">
        <f t="shared" si="1486"/>
        <v>3.2955618682923765E-5</v>
      </c>
      <c r="AP1173" s="13">
        <f t="shared" si="1487"/>
        <v>1.6479020945090008E-5</v>
      </c>
      <c r="AQ1173" s="13">
        <f t="shared" si="1488"/>
        <v>6.1800872391774859E-6</v>
      </c>
      <c r="AR1173" s="13">
        <f t="shared" si="1489"/>
        <v>8.7402137986858069E-3</v>
      </c>
      <c r="AS1173" s="13">
        <f t="shared" si="1490"/>
        <v>4.1945314280340124E-3</v>
      </c>
      <c r="AT1173" s="13">
        <f t="shared" si="1491"/>
        <v>1.0065024898710444E-3</v>
      </c>
      <c r="AU1173" s="13">
        <f t="shared" si="1492"/>
        <v>1.6101079536495926E-4</v>
      </c>
      <c r="AV1173" s="13">
        <f t="shared" si="1493"/>
        <v>1.9317743735073841E-5</v>
      </c>
      <c r="AW1173" s="13">
        <f t="shared" si="1494"/>
        <v>3.7079159378575902E-8</v>
      </c>
      <c r="AX1173" s="13">
        <f t="shared" si="1495"/>
        <v>2.3427353369270338E-6</v>
      </c>
      <c r="AY1173" s="13">
        <f t="shared" si="1496"/>
        <v>3.5143613953174337E-6</v>
      </c>
      <c r="AZ1173" s="13">
        <f t="shared" si="1497"/>
        <v>2.6359648531826823E-6</v>
      </c>
      <c r="BA1173" s="13">
        <f t="shared" si="1498"/>
        <v>1.3180793370638909E-6</v>
      </c>
      <c r="BB1173" s="13">
        <f t="shared" si="1499"/>
        <v>4.9431609549832877E-7</v>
      </c>
      <c r="BC1173" s="13">
        <f t="shared" si="1500"/>
        <v>1.483057326810177E-7</v>
      </c>
      <c r="BD1173" s="13">
        <f t="shared" si="1501"/>
        <v>2.1852141153662886E-3</v>
      </c>
      <c r="BE1173" s="13">
        <f t="shared" si="1502"/>
        <v>1.0487099623656398E-3</v>
      </c>
      <c r="BF1173" s="13">
        <f t="shared" si="1503"/>
        <v>2.5164412435176698E-4</v>
      </c>
      <c r="BG1173" s="13">
        <f t="shared" si="1504"/>
        <v>4.02556585985077E-5</v>
      </c>
      <c r="BH1173" s="13">
        <f t="shared" si="1505"/>
        <v>4.8297910393518432E-6</v>
      </c>
      <c r="BI1173" s="13">
        <f t="shared" si="1506"/>
        <v>4.635747081712007E-7</v>
      </c>
      <c r="BJ1173" s="14">
        <f t="shared" si="1507"/>
        <v>0.11664769245191887</v>
      </c>
      <c r="BK1173" s="14">
        <f t="shared" si="1508"/>
        <v>0.2568530682992578</v>
      </c>
      <c r="BL1173" s="14">
        <f t="shared" si="1509"/>
        <v>0.54789620494815117</v>
      </c>
      <c r="BM1173" s="14">
        <f t="shared" si="1510"/>
        <v>0.31698917779327218</v>
      </c>
      <c r="BN1173" s="14">
        <f t="shared" si="1511"/>
        <v>0.68208367608939324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1.36029411764706</v>
      </c>
      <c r="F1174" s="10">
        <f>VLOOKUP(B1174,home!$B$2:$E$405,3,FALSE)</f>
        <v>0.42</v>
      </c>
      <c r="G1174" s="10">
        <f>VLOOKUP(C1174,away!$B$2:$E$405,4,FALSE)</f>
        <v>1.03</v>
      </c>
      <c r="H1174" s="10">
        <f>VLOOKUP(A1174,away!$A$2:$E$405,3,FALSE)</f>
        <v>1.0661764705882399</v>
      </c>
      <c r="I1174" s="10">
        <f>VLOOKUP(C1174,away!$B$2:$E$405,3,FALSE)</f>
        <v>0.59</v>
      </c>
      <c r="J1174" s="10">
        <f>VLOOKUP(B1174,home!$B$2:$E$405,4,FALSE)</f>
        <v>1.21</v>
      </c>
      <c r="K1174" s="12">
        <f t="shared" si="1456"/>
        <v>0.58846323529411804</v>
      </c>
      <c r="L1174" s="12">
        <f t="shared" si="1457"/>
        <v>0.76114338235294454</v>
      </c>
      <c r="M1174" s="13">
        <f t="shared" si="1458"/>
        <v>0.25934226125090415</v>
      </c>
      <c r="N1174" s="13">
        <f t="shared" si="1459"/>
        <v>0.15261338610419942</v>
      </c>
      <c r="O1174" s="13">
        <f t="shared" si="1460"/>
        <v>0.19739664591557415</v>
      </c>
      <c r="P1174" s="13">
        <f t="shared" si="1461"/>
        <v>0.11616066889168622</v>
      </c>
      <c r="Q1174" s="13">
        <f t="shared" si="1462"/>
        <v>4.4903683468033785E-2</v>
      </c>
      <c r="R1174" s="13">
        <f t="shared" si="1463"/>
        <v>7.5123575368653328E-2</v>
      </c>
      <c r="S1174" s="13">
        <f t="shared" si="1464"/>
        <v>1.3007233117619114E-2</v>
      </c>
      <c r="T1174" s="13">
        <f t="shared" si="1465"/>
        <v>3.4178141514965232E-2</v>
      </c>
      <c r="U1174" s="13">
        <f t="shared" si="1466"/>
        <v>4.4207462208299249E-2</v>
      </c>
      <c r="V1174" s="13">
        <f t="shared" si="1467"/>
        <v>6.4733371263688282E-4</v>
      </c>
      <c r="W1174" s="13">
        <f t="shared" si="1468"/>
        <v>8.8080556167407214E-3</v>
      </c>
      <c r="X1174" s="13">
        <f t="shared" si="1469"/>
        <v>6.7041932440788836E-3</v>
      </c>
      <c r="Y1174" s="13">
        <f t="shared" si="1470"/>
        <v>2.5514261608729806E-3</v>
      </c>
      <c r="Z1174" s="13">
        <f t="shared" si="1471"/>
        <v>1.9059937416847715E-2</v>
      </c>
      <c r="AA1174" s="13">
        <f t="shared" si="1472"/>
        <v>1.1216072436821623E-2</v>
      </c>
      <c r="AB1174" s="13">
        <f t="shared" si="1473"/>
        <v>3.300123136732616E-3</v>
      </c>
      <c r="AC1174" s="13">
        <f t="shared" si="1474"/>
        <v>1.8121496254926507E-5</v>
      </c>
      <c r="AD1174" s="13">
        <f t="shared" si="1475"/>
        <v>1.2958042262194434E-3</v>
      </c>
      <c r="AE1174" s="13">
        <f t="shared" si="1476"/>
        <v>9.8629281161190718E-4</v>
      </c>
      <c r="AF1174" s="13">
        <f t="shared" si="1477"/>
        <v>3.7535512331034123E-4</v>
      </c>
      <c r="AG1174" s="13">
        <f t="shared" si="1478"/>
        <v>9.5233022713313246E-5</v>
      </c>
      <c r="AH1174" s="13">
        <f t="shared" si="1479"/>
        <v>3.6268363082237287E-3</v>
      </c>
      <c r="AI1174" s="13">
        <f t="shared" si="1480"/>
        <v>2.1342598278195103E-3</v>
      </c>
      <c r="AJ1174" s="13">
        <f t="shared" si="1481"/>
        <v>6.2796672161846809E-4</v>
      </c>
      <c r="AK1174" s="13">
        <f t="shared" si="1482"/>
        <v>1.2317844288688151E-4</v>
      </c>
      <c r="AL1174" s="13">
        <f t="shared" si="1483"/>
        <v>3.2466827676094581E-7</v>
      </c>
      <c r="AM1174" s="13">
        <f t="shared" si="1484"/>
        <v>1.5250662945377706E-4</v>
      </c>
      <c r="AN1174" s="13">
        <f t="shared" si="1485"/>
        <v>1.1607941177369505E-4</v>
      </c>
      <c r="AO1174" s="13">
        <f t="shared" si="1486"/>
        <v>4.4176538049485227E-5</v>
      </c>
      <c r="AP1174" s="13">
        <f t="shared" si="1487"/>
        <v>1.1208226530542913E-5</v>
      </c>
      <c r="AQ1174" s="13">
        <f t="shared" si="1488"/>
        <v>2.1327668629088604E-6</v>
      </c>
      <c r="AR1174" s="13">
        <f t="shared" si="1489"/>
        <v>5.5210849097637516E-4</v>
      </c>
      <c r="AS1174" s="13">
        <f t="shared" si="1490"/>
        <v>3.2489554883331111E-4</v>
      </c>
      <c r="AT1174" s="13">
        <f t="shared" si="1491"/>
        <v>9.5594542899554163E-5</v>
      </c>
      <c r="AU1174" s="13">
        <f t="shared" si="1492"/>
        <v>1.8751291330378001E-5</v>
      </c>
      <c r="AV1174" s="13">
        <f t="shared" si="1493"/>
        <v>2.7586113905541965E-6</v>
      </c>
      <c r="AW1174" s="13">
        <f t="shared" si="1494"/>
        <v>4.0394586433296689E-9</v>
      </c>
      <c r="AX1174" s="13">
        <f t="shared" si="1495"/>
        <v>1.4957424095361799E-5</v>
      </c>
      <c r="AY1174" s="13">
        <f t="shared" si="1496"/>
        <v>1.1384744367231112E-5</v>
      </c>
      <c r="AZ1174" s="13">
        <f t="shared" si="1497"/>
        <v>4.3327114174489608E-6</v>
      </c>
      <c r="BA1174" s="13">
        <f t="shared" si="1498"/>
        <v>1.0992715410121075E-6</v>
      </c>
      <c r="BB1174" s="13">
        <f t="shared" si="1499"/>
        <v>2.0917581471257227E-7</v>
      </c>
      <c r="BC1174" s="13">
        <f t="shared" si="1500"/>
        <v>3.1842557423352021E-8</v>
      </c>
      <c r="BD1174" s="13">
        <f t="shared" si="1501"/>
        <v>7.0038954041256378E-5</v>
      </c>
      <c r="BE1174" s="13">
        <f t="shared" si="1502"/>
        <v>4.1215349491733769E-5</v>
      </c>
      <c r="BF1174" s="13">
        <f t="shared" si="1503"/>
        <v>1.2126858952841715E-5</v>
      </c>
      <c r="BG1174" s="13">
        <f t="shared" si="1504"/>
        <v>2.3787368844482254E-6</v>
      </c>
      <c r="BH1174" s="13">
        <f t="shared" si="1505"/>
        <v>3.4994980073396336E-7</v>
      </c>
      <c r="BI1174" s="13">
        <f t="shared" si="1506"/>
        <v>4.1186518386088022E-8</v>
      </c>
      <c r="BJ1174" s="14">
        <f t="shared" si="1507"/>
        <v>0.25286969003520965</v>
      </c>
      <c r="BK1174" s="14">
        <f t="shared" si="1508"/>
        <v>0.38918732788174526</v>
      </c>
      <c r="BL1174" s="14">
        <f t="shared" si="1509"/>
        <v>0.3388763798877491</v>
      </c>
      <c r="BM1174" s="14">
        <f t="shared" si="1510"/>
        <v>0.15444173351759208</v>
      </c>
      <c r="BN1174" s="14">
        <f t="shared" si="1511"/>
        <v>0.84554022099905102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1.7962962962963001</v>
      </c>
      <c r="F1175" s="10">
        <f>VLOOKUP(B1175,home!$B$2:$E$405,3,FALSE)</f>
        <v>0.33</v>
      </c>
      <c r="G1175" s="10">
        <f>VLOOKUP(C1175,away!$B$2:$E$405,4,FALSE)</f>
        <v>0.74</v>
      </c>
      <c r="H1175" s="10">
        <f>VLOOKUP(A1175,away!$A$2:$E$405,3,FALSE)</f>
        <v>1.18518518518519</v>
      </c>
      <c r="I1175" s="10">
        <f>VLOOKUP(C1175,away!$B$2:$E$405,3,FALSE)</f>
        <v>1.76</v>
      </c>
      <c r="J1175" s="10">
        <f>VLOOKUP(B1175,home!$B$2:$E$405,4,FALSE)</f>
        <v>1.52</v>
      </c>
      <c r="K1175" s="12">
        <f t="shared" si="1456"/>
        <v>0.43865555555555652</v>
      </c>
      <c r="L1175" s="12">
        <f t="shared" si="1457"/>
        <v>3.1706074074074206</v>
      </c>
      <c r="M1175" s="13">
        <f t="shared" si="1458"/>
        <v>2.7071792428817004E-2</v>
      </c>
      <c r="N1175" s="13">
        <f t="shared" si="1459"/>
        <v>1.187519214774743E-2</v>
      </c>
      <c r="O1175" s="13">
        <f t="shared" si="1460"/>
        <v>8.5834025606603331E-2</v>
      </c>
      <c r="P1175" s="13">
        <f t="shared" si="1461"/>
        <v>3.7651572188034443E-2</v>
      </c>
      <c r="Q1175" s="13">
        <f t="shared" si="1462"/>
        <v>2.6045595044495661E-3</v>
      </c>
      <c r="R1175" s="13">
        <f t="shared" si="1463"/>
        <v>0.13607299869794737</v>
      </c>
      <c r="S1175" s="13">
        <f t="shared" si="1464"/>
        <v>1.3091494513692951E-2</v>
      </c>
      <c r="T1175" s="13">
        <f t="shared" si="1465"/>
        <v>8.2580356578411951E-3</v>
      </c>
      <c r="U1175" s="13">
        <f t="shared" si="1466"/>
        <v>5.9689176839958613E-2</v>
      </c>
      <c r="V1175" s="13">
        <f t="shared" si="1467"/>
        <v>2.0230789094411198E-3</v>
      </c>
      <c r="W1175" s="13">
        <f t="shared" si="1468"/>
        <v>3.8083483213394322E-4</v>
      </c>
      <c r="X1175" s="13">
        <f t="shared" si="1469"/>
        <v>1.207477739762642E-3</v>
      </c>
      <c r="Y1175" s="13">
        <f t="shared" si="1470"/>
        <v>1.914218932985501E-3</v>
      </c>
      <c r="Z1175" s="13">
        <f t="shared" si="1471"/>
        <v>0.14381135253995073</v>
      </c>
      <c r="AA1175" s="13">
        <f t="shared" si="1472"/>
        <v>6.3083648743608084E-2</v>
      </c>
      <c r="AB1175" s="13">
        <f t="shared" si="1473"/>
        <v>1.3835996493049495E-2</v>
      </c>
      <c r="AC1175" s="13">
        <f t="shared" si="1474"/>
        <v>1.7585670998974398E-4</v>
      </c>
      <c r="AD1175" s="13">
        <f t="shared" si="1475"/>
        <v>4.1763828716155479E-5</v>
      </c>
      <c r="AE1175" s="13">
        <f t="shared" si="1476"/>
        <v>1.3241670468913731E-4</v>
      </c>
      <c r="AF1175" s="13">
        <f t="shared" si="1477"/>
        <v>2.0992069237592983E-4</v>
      </c>
      <c r="AG1175" s="13">
        <f t="shared" si="1478"/>
        <v>2.2185870073840588E-4</v>
      </c>
      <c r="AH1175" s="13">
        <f t="shared" si="1479"/>
        <v>0.11399233490811195</v>
      </c>
      <c r="AI1175" s="13">
        <f t="shared" si="1480"/>
        <v>5.0003370998192902E-2</v>
      </c>
      <c r="AJ1175" s="13">
        <f t="shared" si="1481"/>
        <v>1.0967128242431456E-2</v>
      </c>
      <c r="AK1175" s="13">
        <f t="shared" si="1482"/>
        <v>1.6035972440109352E-3</v>
      </c>
      <c r="AL1175" s="13">
        <f t="shared" si="1483"/>
        <v>9.7832925224130401E-6</v>
      </c>
      <c r="AM1175" s="13">
        <f t="shared" si="1484"/>
        <v>3.6639870975224581E-6</v>
      </c>
      <c r="AN1175" s="13">
        <f t="shared" si="1485"/>
        <v>1.1617064632049921E-5</v>
      </c>
      <c r="AO1175" s="13">
        <f t="shared" si="1486"/>
        <v>1.841657558735412E-5</v>
      </c>
      <c r="AP1175" s="13">
        <f t="shared" si="1487"/>
        <v>1.9463910325447882E-5</v>
      </c>
      <c r="AQ1175" s="13">
        <f t="shared" si="1488"/>
        <v>1.5428104563744709E-5</v>
      </c>
      <c r="AR1175" s="13">
        <f t="shared" si="1489"/>
        <v>7.2284988289465446E-2</v>
      </c>
      <c r="AS1175" s="13">
        <f t="shared" si="1490"/>
        <v>3.1708211696442362E-2</v>
      </c>
      <c r="AT1175" s="13">
        <f t="shared" si="1491"/>
        <v>6.9544916086880593E-3</v>
      </c>
      <c r="AU1175" s="13">
        <f t="shared" si="1492"/>
        <v>1.0168754600718391E-3</v>
      </c>
      <c r="AV1175" s="13">
        <f t="shared" si="1493"/>
        <v>1.1151451746715615E-4</v>
      </c>
      <c r="AW1175" s="13">
        <f t="shared" si="1494"/>
        <v>3.7796243863305965E-7</v>
      </c>
      <c r="AX1175" s="13">
        <f t="shared" si="1495"/>
        <v>2.678713826353508E-7</v>
      </c>
      <c r="AY1175" s="13">
        <f t="shared" si="1496"/>
        <v>8.493149900161108E-7</v>
      </c>
      <c r="AZ1175" s="13">
        <f t="shared" si="1497"/>
        <v>1.3464221992836202E-6</v>
      </c>
      <c r="BA1175" s="13">
        <f t="shared" si="1498"/>
        <v>1.4229920661821455E-6</v>
      </c>
      <c r="BB1175" s="13">
        <f t="shared" si="1499"/>
        <v>1.1279372964297752E-6</v>
      </c>
      <c r="BC1175" s="13">
        <f t="shared" si="1500"/>
        <v>7.1524926943026896E-7</v>
      </c>
      <c r="BD1175" s="13">
        <f t="shared" si="1501"/>
        <v>3.8197886552489652E-2</v>
      </c>
      <c r="BE1175" s="13">
        <f t="shared" si="1502"/>
        <v>1.6755715146730469E-2</v>
      </c>
      <c r="BF1175" s="13">
        <f t="shared" si="1503"/>
        <v>3.6749937682098535E-3</v>
      </c>
      <c r="BG1175" s="13">
        <f t="shared" si="1504"/>
        <v>5.3735214435243392E-4</v>
      </c>
      <c r="BH1175" s="13">
        <f t="shared" si="1505"/>
        <v>5.8928125852471608E-5</v>
      </c>
      <c r="BI1175" s="13">
        <f t="shared" si="1506"/>
        <v>5.1698299567327384E-6</v>
      </c>
      <c r="BJ1175" s="14">
        <f t="shared" si="1507"/>
        <v>2.6920598170850001E-2</v>
      </c>
      <c r="BK1175" s="14">
        <f t="shared" si="1508"/>
        <v>8.0024427357487687E-2</v>
      </c>
      <c r="BL1175" s="14">
        <f t="shared" si="1509"/>
        <v>0.70638840491364063</v>
      </c>
      <c r="BM1175" s="14">
        <f t="shared" si="1510"/>
        <v>0.65603417105577877</v>
      </c>
      <c r="BN1175" s="14">
        <f t="shared" si="1511"/>
        <v>0.30111014057359914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1.4212962962963001</v>
      </c>
      <c r="F1176" s="10">
        <f>VLOOKUP(B1176,home!$B$2:$E$405,3,FALSE)</f>
        <v>1.49</v>
      </c>
      <c r="G1176" s="10">
        <f>VLOOKUP(C1176,away!$B$2:$E$405,4,FALSE)</f>
        <v>1.88</v>
      </c>
      <c r="H1176" s="10">
        <f>VLOOKUP(A1176,away!$A$2:$E$405,3,FALSE)</f>
        <v>1.1111111111111101</v>
      </c>
      <c r="I1176" s="10">
        <f>VLOOKUP(C1176,away!$B$2:$E$405,3,FALSE)</f>
        <v>0.39</v>
      </c>
      <c r="J1176" s="10">
        <f>VLOOKUP(B1176,home!$B$2:$E$405,4,FALSE)</f>
        <v>0.8</v>
      </c>
      <c r="K1176" s="12">
        <f t="shared" si="1456"/>
        <v>3.9813351851851957</v>
      </c>
      <c r="L1176" s="12">
        <f t="shared" si="1457"/>
        <v>0.3466666666666664</v>
      </c>
      <c r="M1176" s="13">
        <f t="shared" si="1458"/>
        <v>1.3193884504578191E-2</v>
      </c>
      <c r="N1176" s="13">
        <f t="shared" si="1459"/>
        <v>5.2529276607346902E-2</v>
      </c>
      <c r="O1176" s="13">
        <f t="shared" si="1460"/>
        <v>4.5738799615871028E-3</v>
      </c>
      <c r="P1176" s="13">
        <f t="shared" si="1461"/>
        <v>1.8210149223880246E-2</v>
      </c>
      <c r="Q1176" s="13">
        <f t="shared" si="1462"/>
        <v>0.10456832860457793</v>
      </c>
      <c r="R1176" s="13">
        <f t="shared" si="1463"/>
        <v>7.9280586000843062E-4</v>
      </c>
      <c r="S1176" s="13">
        <f t="shared" si="1464"/>
        <v>6.2833946788172961E-3</v>
      </c>
      <c r="T1176" s="13">
        <f t="shared" si="1465"/>
        <v>3.6250353916253655E-2</v>
      </c>
      <c r="U1176" s="13">
        <f t="shared" si="1466"/>
        <v>3.1564258654725734E-3</v>
      </c>
      <c r="V1176" s="13">
        <f t="shared" si="1467"/>
        <v>9.6359082703214639E-4</v>
      </c>
      <c r="W1176" s="13">
        <f t="shared" si="1468"/>
        <v>0.13877385530980457</v>
      </c>
      <c r="X1176" s="13">
        <f t="shared" si="1469"/>
        <v>4.8108269840732215E-2</v>
      </c>
      <c r="Y1176" s="13">
        <f t="shared" si="1470"/>
        <v>8.3387667723935771E-3</v>
      </c>
      <c r="Z1176" s="13">
        <f t="shared" si="1471"/>
        <v>9.1613121600974168E-5</v>
      </c>
      <c r="AA1176" s="13">
        <f t="shared" si="1472"/>
        <v>3.6474254445460834E-4</v>
      </c>
      <c r="AB1176" s="13">
        <f t="shared" si="1473"/>
        <v>7.2608116288555395E-4</v>
      </c>
      <c r="AC1176" s="13">
        <f t="shared" si="1474"/>
        <v>8.3121524715336955E-5</v>
      </c>
      <c r="AD1176" s="13">
        <f t="shared" si="1475"/>
        <v>0.13812630823218108</v>
      </c>
      <c r="AE1176" s="13">
        <f t="shared" si="1476"/>
        <v>4.7883786853822739E-2</v>
      </c>
      <c r="AF1176" s="13">
        <f t="shared" si="1477"/>
        <v>8.2998563879959353E-3</v>
      </c>
      <c r="AG1176" s="13">
        <f t="shared" si="1478"/>
        <v>9.5909451594619654E-4</v>
      </c>
      <c r="AH1176" s="13">
        <f t="shared" si="1479"/>
        <v>7.9398038720844207E-6</v>
      </c>
      <c r="AI1176" s="13">
        <f t="shared" si="1480"/>
        <v>3.1611020519399357E-5</v>
      </c>
      <c r="AJ1176" s="13">
        <f t="shared" si="1481"/>
        <v>6.2927034116747936E-5</v>
      </c>
      <c r="AK1176" s="13">
        <f t="shared" si="1482"/>
        <v>8.3511205009452604E-5</v>
      </c>
      <c r="AL1176" s="13">
        <f t="shared" si="1483"/>
        <v>4.5889604938030408E-6</v>
      </c>
      <c r="AM1176" s="13">
        <f t="shared" si="1484"/>
        <v>0.10998542619290361</v>
      </c>
      <c r="AN1176" s="13">
        <f t="shared" si="1485"/>
        <v>3.812828108020655E-2</v>
      </c>
      <c r="AO1176" s="13">
        <f t="shared" si="1486"/>
        <v>6.6089020539024639E-3</v>
      </c>
      <c r="AP1176" s="13">
        <f t="shared" si="1487"/>
        <v>7.6369534845095114E-4</v>
      </c>
      <c r="AQ1176" s="13">
        <f t="shared" si="1488"/>
        <v>6.6186930199082372E-5</v>
      </c>
      <c r="AR1176" s="13">
        <f t="shared" si="1489"/>
        <v>5.5049306846451945E-7</v>
      </c>
      <c r="AS1176" s="13">
        <f t="shared" si="1490"/>
        <v>2.1916974226783538E-6</v>
      </c>
      <c r="AT1176" s="13">
        <f t="shared" si="1491"/>
        <v>4.3629410320945212E-6</v>
      </c>
      <c r="AU1176" s="13">
        <f t="shared" si="1492"/>
        <v>5.7901102139887097E-6</v>
      </c>
      <c r="AV1176" s="13">
        <f t="shared" si="1493"/>
        <v>5.7630923802633585E-6</v>
      </c>
      <c r="AW1176" s="13">
        <f t="shared" si="1494"/>
        <v>1.7593516178239798E-7</v>
      </c>
      <c r="AX1176" s="13">
        <f t="shared" si="1495"/>
        <v>7.2981474526566073E-2</v>
      </c>
      <c r="AY1176" s="13">
        <f t="shared" si="1496"/>
        <v>2.5300244502542885E-2</v>
      </c>
      <c r="AZ1176" s="13">
        <f t="shared" si="1497"/>
        <v>4.3853757137740966E-3</v>
      </c>
      <c r="BA1176" s="13">
        <f t="shared" si="1498"/>
        <v>5.0675452692500655E-4</v>
      </c>
      <c r="BB1176" s="13">
        <f t="shared" si="1499"/>
        <v>4.3918725666833862E-5</v>
      </c>
      <c r="BC1176" s="13">
        <f t="shared" si="1500"/>
        <v>3.0450316462338119E-6</v>
      </c>
      <c r="BD1176" s="13">
        <f t="shared" si="1501"/>
        <v>3.1806266177949995E-8</v>
      </c>
      <c r="BE1176" s="13">
        <f t="shared" si="1502"/>
        <v>1.2663140664363819E-7</v>
      </c>
      <c r="BF1176" s="13">
        <f t="shared" si="1503"/>
        <v>2.5208103740990558E-7</v>
      </c>
      <c r="BG1176" s="13">
        <f t="shared" si="1504"/>
        <v>3.3453970125268089E-7</v>
      </c>
      <c r="BH1176" s="13">
        <f t="shared" si="1505"/>
        <v>3.3297867085966057E-7</v>
      </c>
      <c r="BI1176" s="13">
        <f t="shared" si="1506"/>
        <v>2.6513993964195335E-7</v>
      </c>
      <c r="BJ1176" s="14">
        <f t="shared" si="1507"/>
        <v>0.84261120167383885</v>
      </c>
      <c r="BK1176" s="14">
        <f t="shared" si="1508"/>
        <v>6.4038974222059911E-2</v>
      </c>
      <c r="BL1176" s="14">
        <f t="shared" si="1509"/>
        <v>9.8199259690654305E-3</v>
      </c>
      <c r="BM1176" s="14">
        <f t="shared" si="1510"/>
        <v>0.69739332165720513</v>
      </c>
      <c r="BN1176" s="14">
        <f t="shared" si="1511"/>
        <v>0.19386832476197882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1.4212962962963001</v>
      </c>
      <c r="F1177" s="10">
        <f>VLOOKUP(B1177,home!$B$2:$E$405,3,FALSE)</f>
        <v>1.25</v>
      </c>
      <c r="G1177" s="10">
        <f>VLOOKUP(C1177,away!$B$2:$E$405,4,FALSE)</f>
        <v>1.25</v>
      </c>
      <c r="H1177" s="10">
        <f>VLOOKUP(A1177,away!$A$2:$E$405,3,FALSE)</f>
        <v>1.1111111111111101</v>
      </c>
      <c r="I1177" s="10">
        <f>VLOOKUP(C1177,away!$B$2:$E$405,3,FALSE)</f>
        <v>1.17</v>
      </c>
      <c r="J1177" s="10">
        <f>VLOOKUP(B1177,home!$B$2:$E$405,4,FALSE)</f>
        <v>0.5</v>
      </c>
      <c r="K1177" s="12">
        <f t="shared" si="1456"/>
        <v>2.220775462962969</v>
      </c>
      <c r="L1177" s="12">
        <f t="shared" si="1457"/>
        <v>0.64999999999999936</v>
      </c>
      <c r="M1177" s="13">
        <f t="shared" si="1458"/>
        <v>5.6654975705584233E-2</v>
      </c>
      <c r="N1177" s="13">
        <f t="shared" si="1459"/>
        <v>0.12581797990172458</v>
      </c>
      <c r="O1177" s="13">
        <f t="shared" si="1460"/>
        <v>3.6825734208629717E-2</v>
      </c>
      <c r="P1177" s="13">
        <f t="shared" si="1461"/>
        <v>8.1781686936120895E-2</v>
      </c>
      <c r="Q1177" s="13">
        <f t="shared" si="1462"/>
        <v>0.139706741282659</v>
      </c>
      <c r="R1177" s="13">
        <f t="shared" si="1463"/>
        <v>1.1968363617804643E-2</v>
      </c>
      <c r="S1177" s="13">
        <f t="shared" si="1464"/>
        <v>2.9513049095961648E-2</v>
      </c>
      <c r="T1177" s="13">
        <f t="shared" si="1465"/>
        <v>9.0809381833728262E-2</v>
      </c>
      <c r="U1177" s="13">
        <f t="shared" si="1466"/>
        <v>2.6579048254239259E-2</v>
      </c>
      <c r="V1177" s="13">
        <f t="shared" si="1467"/>
        <v>4.7335784361329401E-3</v>
      </c>
      <c r="W1177" s="13">
        <f t="shared" si="1468"/>
        <v>0.10341910101701493</v>
      </c>
      <c r="X1177" s="13">
        <f t="shared" si="1469"/>
        <v>6.7222415661059645E-2</v>
      </c>
      <c r="Y1177" s="13">
        <f t="shared" si="1470"/>
        <v>2.1847285089844355E-2</v>
      </c>
      <c r="Z1177" s="13">
        <f t="shared" si="1471"/>
        <v>2.5931454505243377E-3</v>
      </c>
      <c r="AA1177" s="13">
        <f t="shared" si="1472"/>
        <v>5.7587937884185023E-3</v>
      </c>
      <c r="AB1177" s="13">
        <f t="shared" si="1473"/>
        <v>6.394493970791686E-3</v>
      </c>
      <c r="AC1177" s="13">
        <f t="shared" si="1474"/>
        <v>4.2705872799584488E-4</v>
      </c>
      <c r="AD1177" s="13">
        <f t="shared" si="1475"/>
        <v>5.7417650485068833E-2</v>
      </c>
      <c r="AE1177" s="13">
        <f t="shared" si="1476"/>
        <v>3.7321472815294708E-2</v>
      </c>
      <c r="AF1177" s="13">
        <f t="shared" si="1477"/>
        <v>1.2129478664970765E-2</v>
      </c>
      <c r="AG1177" s="13">
        <f t="shared" si="1478"/>
        <v>2.628053710743664E-3</v>
      </c>
      <c r="AH1177" s="13">
        <f t="shared" si="1479"/>
        <v>4.2138613571020435E-4</v>
      </c>
      <c r="AI1177" s="13">
        <f t="shared" si="1480"/>
        <v>9.3580399061800551E-4</v>
      </c>
      <c r="AJ1177" s="13">
        <f t="shared" si="1481"/>
        <v>1.0391052702536478E-3</v>
      </c>
      <c r="AK1177" s="13">
        <f t="shared" si="1482"/>
        <v>7.6920649587160195E-4</v>
      </c>
      <c r="AL1177" s="13">
        <f t="shared" si="1483"/>
        <v>2.465844015381108E-5</v>
      </c>
      <c r="AM1177" s="13">
        <f t="shared" si="1484"/>
        <v>2.5502341867644957E-2</v>
      </c>
      <c r="AN1177" s="13">
        <f t="shared" si="1485"/>
        <v>1.6576522213969207E-2</v>
      </c>
      <c r="AO1177" s="13">
        <f t="shared" si="1486"/>
        <v>5.3873697195399852E-3</v>
      </c>
      <c r="AP1177" s="13">
        <f t="shared" si="1487"/>
        <v>1.1672634392336627E-3</v>
      </c>
      <c r="AQ1177" s="13">
        <f t="shared" si="1488"/>
        <v>1.8968030887546995E-4</v>
      </c>
      <c r="AR1177" s="13">
        <f t="shared" si="1489"/>
        <v>5.4780197642326537E-5</v>
      </c>
      <c r="AS1177" s="13">
        <f t="shared" si="1490"/>
        <v>1.2165451878034065E-4</v>
      </c>
      <c r="AT1177" s="13">
        <f t="shared" si="1491"/>
        <v>1.3508368513297412E-4</v>
      </c>
      <c r="AU1177" s="13">
        <f t="shared" si="1492"/>
        <v>9.9996844463308196E-5</v>
      </c>
      <c r="AV1177" s="13">
        <f t="shared" si="1493"/>
        <v>5.5517634639459804E-5</v>
      </c>
      <c r="AW1177" s="13">
        <f t="shared" si="1494"/>
        <v>9.8873772920946714E-7</v>
      </c>
      <c r="AX1177" s="13">
        <f t="shared" si="1495"/>
        <v>9.4391625112931823E-3</v>
      </c>
      <c r="AY1177" s="13">
        <f t="shared" si="1496"/>
        <v>6.1354556323405625E-3</v>
      </c>
      <c r="AZ1177" s="13">
        <f t="shared" si="1497"/>
        <v>1.9940230805106803E-3</v>
      </c>
      <c r="BA1177" s="13">
        <f t="shared" si="1498"/>
        <v>4.3203833411064712E-4</v>
      </c>
      <c r="BB1177" s="13">
        <f t="shared" si="1499"/>
        <v>7.0206229292980068E-5</v>
      </c>
      <c r="BC1177" s="13">
        <f t="shared" si="1500"/>
        <v>9.1268098080874041E-6</v>
      </c>
      <c r="BD1177" s="13">
        <f t="shared" si="1501"/>
        <v>5.9345214112520316E-6</v>
      </c>
      <c r="BE1177" s="13">
        <f t="shared" si="1502"/>
        <v>1.3179239534536883E-5</v>
      </c>
      <c r="BF1177" s="13">
        <f t="shared" si="1503"/>
        <v>1.4634065889405508E-5</v>
      </c>
      <c r="BG1177" s="13">
        <f t="shared" si="1504"/>
        <v>1.0832991483525036E-5</v>
      </c>
      <c r="BH1177" s="13">
        <f t="shared" si="1505"/>
        <v>6.0144104192748022E-6</v>
      </c>
      <c r="BI1177" s="13">
        <f t="shared" si="1506"/>
        <v>2.6713310166628626E-6</v>
      </c>
      <c r="BJ1177" s="14">
        <f t="shared" si="1507"/>
        <v>0.72522275060872832</v>
      </c>
      <c r="BK1177" s="14">
        <f t="shared" si="1508"/>
        <v>0.17927046297428992</v>
      </c>
      <c r="BL1177" s="14">
        <f t="shared" si="1509"/>
        <v>9.1212235172750317E-2</v>
      </c>
      <c r="BM1177" s="14">
        <f t="shared" si="1510"/>
        <v>0.53940864565915836</v>
      </c>
      <c r="BN1177" s="14">
        <f t="shared" si="1511"/>
        <v>0.45275548165252311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1.7962962962963001</v>
      </c>
      <c r="F1178" s="10">
        <f>VLOOKUP(B1178,home!$B$2:$E$405,3,FALSE)</f>
        <v>1.3</v>
      </c>
      <c r="G1178" s="10">
        <f>VLOOKUP(C1178,away!$B$2:$E$405,4,FALSE)</f>
        <v>0.74</v>
      </c>
      <c r="H1178" s="10">
        <f>VLOOKUP(A1178,away!$A$2:$E$405,3,FALSE)</f>
        <v>1.18518518518519</v>
      </c>
      <c r="I1178" s="10">
        <f>VLOOKUP(C1178,away!$B$2:$E$405,3,FALSE)</f>
        <v>0.84</v>
      </c>
      <c r="J1178" s="10">
        <f>VLOOKUP(B1178,home!$B$2:$E$405,4,FALSE)</f>
        <v>0.7</v>
      </c>
      <c r="K1178" s="12">
        <f t="shared" si="1456"/>
        <v>1.7280370370370408</v>
      </c>
      <c r="L1178" s="12">
        <f t="shared" si="1457"/>
        <v>0.69688888888889167</v>
      </c>
      <c r="M1178" s="13">
        <f t="shared" si="1458"/>
        <v>8.84846732195749E-2</v>
      </c>
      <c r="N1178" s="13">
        <f t="shared" si="1459"/>
        <v>0.15290479253354497</v>
      </c>
      <c r="O1178" s="13">
        <f t="shared" si="1460"/>
        <v>6.1663985603686217E-2</v>
      </c>
      <c r="P1178" s="13">
        <f t="shared" si="1461"/>
        <v>0.10655765097448866</v>
      </c>
      <c r="Q1178" s="13">
        <f t="shared" si="1462"/>
        <v>0.13211257231921528</v>
      </c>
      <c r="R1178" s="13">
        <f t="shared" si="1463"/>
        <v>2.1486473205906749E-2</v>
      </c>
      <c r="S1178" s="13">
        <f t="shared" si="1464"/>
        <v>3.2080507753655396E-2</v>
      </c>
      <c r="T1178" s="13">
        <f t="shared" si="1465"/>
        <v>9.2067783731791281E-2</v>
      </c>
      <c r="U1178" s="13">
        <f t="shared" si="1466"/>
        <v>3.7129421495110858E-2</v>
      </c>
      <c r="V1178" s="13">
        <f t="shared" si="1467"/>
        <v>4.2925494877207142E-3</v>
      </c>
      <c r="W1178" s="13">
        <f t="shared" si="1468"/>
        <v>7.6098472675279513E-2</v>
      </c>
      <c r="X1178" s="13">
        <f t="shared" si="1469"/>
        <v>5.3032180068817228E-2</v>
      </c>
      <c r="Y1178" s="13">
        <f t="shared" si="1470"/>
        <v>1.8478768521756828E-2</v>
      </c>
      <c r="Z1178" s="13">
        <f t="shared" si="1471"/>
        <v>4.9912281462017646E-3</v>
      </c>
      <c r="AA1178" s="13">
        <f t="shared" si="1472"/>
        <v>8.6250270969383779E-3</v>
      </c>
      <c r="AB1178" s="13">
        <f t="shared" si="1473"/>
        <v>7.4521831344787938E-3</v>
      </c>
      <c r="AC1178" s="13">
        <f t="shared" si="1474"/>
        <v>3.2308136925039487E-4</v>
      </c>
      <c r="AD1178" s="13">
        <f t="shared" si="1475"/>
        <v>3.2875244811208564E-2</v>
      </c>
      <c r="AE1178" s="13">
        <f t="shared" si="1476"/>
        <v>2.2910392828433438E-2</v>
      </c>
      <c r="AF1178" s="13">
        <f t="shared" si="1477"/>
        <v>7.9829991011075036E-3</v>
      </c>
      <c r="AG1178" s="13">
        <f t="shared" si="1478"/>
        <v>1.854421124523943E-3</v>
      </c>
      <c r="AH1178" s="13">
        <f t="shared" si="1479"/>
        <v>8.6958285924937752E-4</v>
      </c>
      <c r="AI1178" s="13">
        <f t="shared" si="1480"/>
        <v>1.5026713875554922E-3</v>
      </c>
      <c r="AJ1178" s="13">
        <f t="shared" si="1481"/>
        <v>1.2983359060958662E-3</v>
      </c>
      <c r="AK1178" s="13">
        <f t="shared" si="1482"/>
        <v>7.4785751074956741E-4</v>
      </c>
      <c r="AL1178" s="13">
        <f t="shared" si="1483"/>
        <v>1.5562827110414167E-5</v>
      </c>
      <c r="AM1178" s="13">
        <f t="shared" si="1484"/>
        <v>1.1361928127085632E-2</v>
      </c>
      <c r="AN1178" s="13">
        <f t="shared" si="1485"/>
        <v>7.9180014681201529E-3</v>
      </c>
      <c r="AO1178" s="13">
        <f t="shared" si="1486"/>
        <v>2.7589836226694325E-3</v>
      </c>
      <c r="AP1178" s="13">
        <f t="shared" si="1487"/>
        <v>6.4090167708824998E-4</v>
      </c>
      <c r="AQ1178" s="13">
        <f t="shared" si="1488"/>
        <v>1.1165931440826443E-4</v>
      </c>
      <c r="AR1178" s="13">
        <f t="shared" si="1489"/>
        <v>1.2120052651582487E-4</v>
      </c>
      <c r="AS1178" s="13">
        <f t="shared" si="1490"/>
        <v>2.0943899872773527E-4</v>
      </c>
      <c r="AT1178" s="13">
        <f t="shared" si="1491"/>
        <v>1.8095917340074015E-4</v>
      </c>
      <c r="AU1178" s="13">
        <f t="shared" si="1492"/>
        <v>1.0423471794269571E-4</v>
      </c>
      <c r="AV1178" s="13">
        <f t="shared" si="1493"/>
        <v>4.5030363287521899E-5</v>
      </c>
      <c r="AW1178" s="13">
        <f t="shared" si="1494"/>
        <v>5.2059810004629949E-7</v>
      </c>
      <c r="AX1178" s="13">
        <f t="shared" si="1495"/>
        <v>3.2723054359594778E-3</v>
      </c>
      <c r="AY1178" s="13">
        <f t="shared" si="1496"/>
        <v>2.2804332993708806E-3</v>
      </c>
      <c r="AZ1178" s="13">
        <f t="shared" si="1497"/>
        <v>7.94604314091901E-4</v>
      </c>
      <c r="BA1178" s="13">
        <f t="shared" si="1498"/>
        <v>1.8458363918460823E-4</v>
      </c>
      <c r="BB1178" s="13">
        <f t="shared" si="1499"/>
        <v>3.2158571804607426E-5</v>
      </c>
      <c r="BC1178" s="13">
        <f t="shared" si="1500"/>
        <v>4.4821902746333038E-6</v>
      </c>
      <c r="BD1178" s="13">
        <f t="shared" si="1501"/>
        <v>1.4077216709393631E-5</v>
      </c>
      <c r="BE1178" s="13">
        <f t="shared" si="1502"/>
        <v>2.4325951852228888E-5</v>
      </c>
      <c r="BF1178" s="13">
        <f t="shared" si="1503"/>
        <v>2.1018072880915666E-5</v>
      </c>
      <c r="BG1178" s="13">
        <f t="shared" si="1504"/>
        <v>1.2106669461788696E-5</v>
      </c>
      <c r="BH1178" s="13">
        <f t="shared" si="1505"/>
        <v>5.2301933062840419E-6</v>
      </c>
      <c r="BI1178" s="13">
        <f t="shared" si="1506"/>
        <v>1.807593548824407E-6</v>
      </c>
      <c r="BJ1178" s="14">
        <f t="shared" si="1507"/>
        <v>0.61967766937573643</v>
      </c>
      <c r="BK1178" s="14">
        <f t="shared" si="1508"/>
        <v>0.23403445893117134</v>
      </c>
      <c r="BL1178" s="14">
        <f t="shared" si="1509"/>
        <v>0.14151496767740523</v>
      </c>
      <c r="BM1178" s="14">
        <f t="shared" si="1510"/>
        <v>0.43472826357282712</v>
      </c>
      <c r="BN1178" s="14">
        <f t="shared" si="1511"/>
        <v>0.56321014785641677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1.7962962962963001</v>
      </c>
      <c r="F1179" s="10">
        <f>VLOOKUP(B1179,home!$B$2:$E$405,3,FALSE)</f>
        <v>0.8</v>
      </c>
      <c r="G1179" s="10">
        <f>VLOOKUP(C1179,away!$B$2:$E$405,4,FALSE)</f>
        <v>0.67</v>
      </c>
      <c r="H1179" s="10">
        <f>VLOOKUP(A1179,away!$A$2:$E$405,3,FALSE)</f>
        <v>1.18518518518519</v>
      </c>
      <c r="I1179" s="10">
        <f>VLOOKUP(C1179,away!$B$2:$E$405,3,FALSE)</f>
        <v>0.45</v>
      </c>
      <c r="J1179" s="10">
        <f>VLOOKUP(B1179,home!$B$2:$E$405,4,FALSE)</f>
        <v>0.84</v>
      </c>
      <c r="K1179" s="12">
        <f t="shared" si="1456"/>
        <v>0.96281481481481701</v>
      </c>
      <c r="L1179" s="12">
        <f t="shared" si="1457"/>
        <v>0.44800000000000184</v>
      </c>
      <c r="M1179" s="13">
        <f t="shared" si="1458"/>
        <v>0.24394443261356985</v>
      </c>
      <c r="N1179" s="13">
        <f t="shared" si="1459"/>
        <v>0.23487331371193987</v>
      </c>
      <c r="O1179" s="13">
        <f t="shared" si="1460"/>
        <v>0.10928710581087975</v>
      </c>
      <c r="P1179" s="13">
        <f t="shared" si="1461"/>
        <v>0.1052232445429495</v>
      </c>
      <c r="Q1179" s="13">
        <f t="shared" si="1462"/>
        <v>0.11306975302325187</v>
      </c>
      <c r="R1179" s="13">
        <f t="shared" si="1463"/>
        <v>2.4480311701637159E-2</v>
      </c>
      <c r="S1179" s="13">
        <f t="shared" si="1464"/>
        <v>1.1346775855389464E-2</v>
      </c>
      <c r="T1179" s="13">
        <f t="shared" si="1465"/>
        <v>5.0655249354417051E-2</v>
      </c>
      <c r="U1179" s="13">
        <f t="shared" si="1466"/>
        <v>2.3570006777620778E-2</v>
      </c>
      <c r="V1179" s="13">
        <f t="shared" si="1467"/>
        <v>5.4381445161005978E-4</v>
      </c>
      <c r="W1179" s="13">
        <f t="shared" si="1468"/>
        <v>3.628841110607979E-2</v>
      </c>
      <c r="X1179" s="13">
        <f t="shared" si="1469"/>
        <v>1.6257208175523813E-2</v>
      </c>
      <c r="Y1179" s="13">
        <f t="shared" si="1470"/>
        <v>3.6416146313173487E-3</v>
      </c>
      <c r="Z1179" s="13">
        <f t="shared" si="1471"/>
        <v>3.6557265474444988E-3</v>
      </c>
      <c r="AA1179" s="13">
        <f t="shared" si="1472"/>
        <v>3.5197876787913854E-3</v>
      </c>
      <c r="AB1179" s="13">
        <f t="shared" si="1473"/>
        <v>1.6944518610715008E-3</v>
      </c>
      <c r="AC1179" s="13">
        <f t="shared" si="1474"/>
        <v>1.4660593094575759E-5</v>
      </c>
      <c r="AD1179" s="13">
        <f t="shared" si="1475"/>
        <v>8.7347549547560389E-3</v>
      </c>
      <c r="AE1179" s="13">
        <f t="shared" si="1476"/>
        <v>3.913170219730722E-3</v>
      </c>
      <c r="AF1179" s="13">
        <f t="shared" si="1477"/>
        <v>8.7655012921968511E-4</v>
      </c>
      <c r="AG1179" s="13">
        <f t="shared" si="1478"/>
        <v>1.3089815263014022E-4</v>
      </c>
      <c r="AH1179" s="13">
        <f t="shared" si="1479"/>
        <v>4.0944137331378535E-4</v>
      </c>
      <c r="AI1179" s="13">
        <f t="shared" si="1480"/>
        <v>3.9421622002463661E-4</v>
      </c>
      <c r="AJ1179" s="13">
        <f t="shared" si="1481"/>
        <v>1.8977860844000878E-4</v>
      </c>
      <c r="AK1179" s="13">
        <f t="shared" si="1482"/>
        <v>6.0907218580326925E-5</v>
      </c>
      <c r="AL1179" s="13">
        <f t="shared" si="1483"/>
        <v>2.529486171596951E-7</v>
      </c>
      <c r="AM1179" s="13">
        <f t="shared" si="1484"/>
        <v>1.681990294843249E-3</v>
      </c>
      <c r="AN1179" s="13">
        <f t="shared" si="1485"/>
        <v>7.5353165208977865E-4</v>
      </c>
      <c r="AO1179" s="13">
        <f t="shared" si="1486"/>
        <v>1.6879109006811107E-4</v>
      </c>
      <c r="AP1179" s="13">
        <f t="shared" si="1487"/>
        <v>2.5206136116838032E-5</v>
      </c>
      <c r="AQ1179" s="13">
        <f t="shared" si="1488"/>
        <v>2.82308724508587E-6</v>
      </c>
      <c r="AR1179" s="13">
        <f t="shared" si="1489"/>
        <v>3.6685947048915335E-5</v>
      </c>
      <c r="AS1179" s="13">
        <f t="shared" si="1490"/>
        <v>3.5321773314207601E-5</v>
      </c>
      <c r="AT1179" s="13">
        <f t="shared" si="1491"/>
        <v>1.7004163316224864E-5</v>
      </c>
      <c r="AU1179" s="13">
        <f t="shared" si="1492"/>
        <v>5.4572867847973178E-6</v>
      </c>
      <c r="AV1179" s="13">
        <f t="shared" si="1493"/>
        <v>1.3135891412739941E-6</v>
      </c>
      <c r="AW1179" s="13">
        <f t="shared" si="1494"/>
        <v>3.0307533011874442E-9</v>
      </c>
      <c r="AX1179" s="13">
        <f t="shared" si="1495"/>
        <v>2.6990752904163689E-4</v>
      </c>
      <c r="AY1179" s="13">
        <f t="shared" si="1496"/>
        <v>1.2091857301065383E-4</v>
      </c>
      <c r="AZ1179" s="13">
        <f t="shared" si="1497"/>
        <v>2.7085760354386562E-5</v>
      </c>
      <c r="BA1179" s="13">
        <f t="shared" si="1498"/>
        <v>4.0448068795884116E-6</v>
      </c>
      <c r="BB1179" s="13">
        <f t="shared" si="1499"/>
        <v>4.5301837051390376E-7</v>
      </c>
      <c r="BC1179" s="13">
        <f t="shared" si="1500"/>
        <v>4.0590445998045966E-8</v>
      </c>
      <c r="BD1179" s="13">
        <f t="shared" si="1501"/>
        <v>2.7392173796523564E-6</v>
      </c>
      <c r="BE1179" s="13">
        <f t="shared" si="1502"/>
        <v>2.6373590741275118E-6</v>
      </c>
      <c r="BF1179" s="13">
        <f t="shared" si="1503"/>
        <v>1.2696441942781285E-6</v>
      </c>
      <c r="BG1179" s="13">
        <f t="shared" si="1504"/>
        <v>4.0747741326486803E-7</v>
      </c>
      <c r="BH1179" s="13">
        <f t="shared" si="1505"/>
        <v>9.8081322548458631E-8</v>
      </c>
      <c r="BI1179" s="13">
        <f t="shared" si="1506"/>
        <v>1.8886830081257314E-8</v>
      </c>
      <c r="BJ1179" s="14">
        <f t="shared" si="1507"/>
        <v>0.47149571599733214</v>
      </c>
      <c r="BK1179" s="14">
        <f t="shared" si="1508"/>
        <v>0.36119409957824128</v>
      </c>
      <c r="BL1179" s="14">
        <f t="shared" si="1509"/>
        <v>0.16370896067617868</v>
      </c>
      <c r="BM1179" s="14">
        <f t="shared" si="1510"/>
        <v>0.16905542585271133</v>
      </c>
      <c r="BN1179" s="14">
        <f t="shared" si="1511"/>
        <v>0.83087816140422788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1.7962962962963001</v>
      </c>
      <c r="F1180" s="10">
        <f>VLOOKUP(B1180,home!$B$2:$E$405,3,FALSE)</f>
        <v>0.93</v>
      </c>
      <c r="G1180" s="10">
        <f>VLOOKUP(C1180,away!$B$2:$E$405,4,FALSE)</f>
        <v>0.78</v>
      </c>
      <c r="H1180" s="10">
        <f>VLOOKUP(A1180,away!$A$2:$E$405,3,FALSE)</f>
        <v>1.18518518518519</v>
      </c>
      <c r="I1180" s="10">
        <f>VLOOKUP(C1180,away!$B$2:$E$405,3,FALSE)</f>
        <v>0.56000000000000005</v>
      </c>
      <c r="J1180" s="10">
        <f>VLOOKUP(B1180,home!$B$2:$E$405,4,FALSE)</f>
        <v>1.55</v>
      </c>
      <c r="K1180" s="12">
        <f t="shared" si="1456"/>
        <v>1.3030333333333362</v>
      </c>
      <c r="L1180" s="12">
        <f t="shared" si="1457"/>
        <v>1.028740740740745</v>
      </c>
      <c r="M1180" s="13">
        <f t="shared" si="1458"/>
        <v>9.7123290247940322E-2</v>
      </c>
      <c r="N1180" s="13">
        <f t="shared" si="1459"/>
        <v>0.12655488463607481</v>
      </c>
      <c r="O1180" s="13">
        <f t="shared" si="1460"/>
        <v>9.9914685552844495E-2</v>
      </c>
      <c r="P1180" s="13">
        <f t="shared" si="1461"/>
        <v>0.13019216576487511</v>
      </c>
      <c r="Q1180" s="13">
        <f t="shared" si="1462"/>
        <v>8.2452616588480201E-2</v>
      </c>
      <c r="R1180" s="13">
        <f t="shared" si="1463"/>
        <v>5.1393153813255925E-2</v>
      </c>
      <c r="S1180" s="13">
        <f t="shared" si="1464"/>
        <v>4.3630111745797694E-2</v>
      </c>
      <c r="T1180" s="13">
        <f t="shared" si="1465"/>
        <v>8.4822365865245747E-2</v>
      </c>
      <c r="U1180" s="13">
        <f t="shared" si="1466"/>
        <v>6.6966992523799729E-2</v>
      </c>
      <c r="V1180" s="13">
        <f t="shared" si="1467"/>
        <v>6.4983826527751113E-3</v>
      </c>
      <c r="W1180" s="13">
        <f t="shared" si="1468"/>
        <v>3.5812835945114294E-2</v>
      </c>
      <c r="X1180" s="13">
        <f t="shared" si="1469"/>
        <v>3.6842123378203653E-2</v>
      </c>
      <c r="Y1180" s="13">
        <f t="shared" si="1470"/>
        <v>1.8950496647277573E-2</v>
      </c>
      <c r="Z1180" s="13">
        <f t="shared" si="1471"/>
        <v>1.7623410374283981E-2</v>
      </c>
      <c r="AA1180" s="13">
        <f t="shared" si="1472"/>
        <v>2.2963891164704556E-2</v>
      </c>
      <c r="AB1180" s="13">
        <f t="shared" si="1473"/>
        <v>1.4961357825324467E-2</v>
      </c>
      <c r="AC1180" s="13">
        <f t="shared" si="1474"/>
        <v>5.4443591064375768E-4</v>
      </c>
      <c r="AD1180" s="13">
        <f t="shared" si="1475"/>
        <v>1.166632974942055E-2</v>
      </c>
      <c r="AE1180" s="13">
        <f t="shared" si="1476"/>
        <v>1.2001628708144686E-2</v>
      </c>
      <c r="AF1180" s="13">
        <f t="shared" si="1477"/>
        <v>6.1732822036560768E-3</v>
      </c>
      <c r="AG1180" s="13">
        <f t="shared" si="1478"/>
        <v>2.1169023023302706E-3</v>
      </c>
      <c r="AH1180" s="13">
        <f t="shared" si="1479"/>
        <v>4.5324800607047574E-3</v>
      </c>
      <c r="AI1180" s="13">
        <f t="shared" si="1480"/>
        <v>5.9059726017670032E-3</v>
      </c>
      <c r="AJ1180" s="13">
        <f t="shared" si="1481"/>
        <v>3.8478395829279078E-3</v>
      </c>
      <c r="AK1180" s="13">
        <f t="shared" si="1482"/>
        <v>1.6712877459581685E-3</v>
      </c>
      <c r="AL1180" s="13">
        <f t="shared" si="1483"/>
        <v>2.9192293690188706E-5</v>
      </c>
      <c r="AM1180" s="13">
        <f t="shared" si="1484"/>
        <v>3.040323308230666E-3</v>
      </c>
      <c r="AN1180" s="13">
        <f t="shared" si="1485"/>
        <v>3.1277044522005676E-3</v>
      </c>
      <c r="AO1180" s="13">
        <f t="shared" si="1486"/>
        <v>1.6087984974874688E-3</v>
      </c>
      <c r="AP1180" s="13">
        <f t="shared" si="1487"/>
        <v>5.5167885266928544E-4</v>
      </c>
      <c r="AQ1180" s="13">
        <f t="shared" si="1488"/>
        <v>1.4188362788650124E-4</v>
      </c>
      <c r="AR1180" s="13">
        <f t="shared" si="1489"/>
        <v>9.3254937900841403E-4</v>
      </c>
      <c r="AS1180" s="13">
        <f t="shared" si="1490"/>
        <v>1.2151429258272666E-3</v>
      </c>
      <c r="AT1180" s="13">
        <f t="shared" si="1491"/>
        <v>7.9168586855856316E-4</v>
      </c>
      <c r="AU1180" s="13">
        <f t="shared" si="1492"/>
        <v>3.4386435875358737E-4</v>
      </c>
      <c r="AV1180" s="13">
        <f t="shared" si="1493"/>
        <v>1.1201668040030429E-4</v>
      </c>
      <c r="AW1180" s="13">
        <f t="shared" si="1494"/>
        <v>1.0869940926137428E-6</v>
      </c>
      <c r="AX1180" s="13">
        <f t="shared" si="1495"/>
        <v>6.6027376912247259E-4</v>
      </c>
      <c r="AY1180" s="13">
        <f t="shared" si="1496"/>
        <v>6.79250526338736E-4</v>
      </c>
      <c r="AZ1180" s="13">
        <f t="shared" si="1497"/>
        <v>3.4938634480712608E-4</v>
      </c>
      <c r="BA1180" s="13">
        <f t="shared" si="1498"/>
        <v>1.1980932238719474E-4</v>
      </c>
      <c r="BB1180" s="13">
        <f t="shared" si="1499"/>
        <v>3.0813182765062359E-5</v>
      </c>
      <c r="BC1180" s="13">
        <f t="shared" si="1500"/>
        <v>6.3397552924620428E-6</v>
      </c>
      <c r="BD1180" s="13">
        <f t="shared" si="1501"/>
        <v>1.5989192315640619E-4</v>
      </c>
      <c r="BE1180" s="13">
        <f t="shared" si="1502"/>
        <v>2.0834450560356963E-4</v>
      </c>
      <c r="BF1180" s="13">
        <f t="shared" si="1503"/>
        <v>1.3573991780915266E-4</v>
      </c>
      <c r="BG1180" s="13">
        <f t="shared" si="1504"/>
        <v>5.895787918975109E-5</v>
      </c>
      <c r="BH1180" s="13">
        <f t="shared" si="1505"/>
        <v>1.9206020461721376E-5</v>
      </c>
      <c r="BI1180" s="13">
        <f t="shared" si="1506"/>
        <v>5.0052169724610147E-6</v>
      </c>
      <c r="BJ1180" s="14">
        <f t="shared" si="1507"/>
        <v>0.42770972766313531</v>
      </c>
      <c r="BK1180" s="14">
        <f t="shared" si="1508"/>
        <v>0.2786968291420609</v>
      </c>
      <c r="BL1180" s="14">
        <f t="shared" si="1509"/>
        <v>0.27614006554702819</v>
      </c>
      <c r="BM1180" s="14">
        <f t="shared" si="1510"/>
        <v>0.41186107259079141</v>
      </c>
      <c r="BN1180" s="14">
        <f t="shared" si="1511"/>
        <v>0.58763079660347095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1.7962962962963001</v>
      </c>
      <c r="F1181" s="10">
        <f>VLOOKUP(B1181,home!$B$2:$E$405,3,FALSE)</f>
        <v>0.45</v>
      </c>
      <c r="G1181" s="10">
        <f>VLOOKUP(C1181,away!$B$2:$E$405,4,FALSE)</f>
        <v>1.21</v>
      </c>
      <c r="H1181" s="10">
        <f>VLOOKUP(A1181,away!$A$2:$E$405,3,FALSE)</f>
        <v>1.18518518518519</v>
      </c>
      <c r="I1181" s="10">
        <f>VLOOKUP(C1181,away!$B$2:$E$405,3,FALSE)</f>
        <v>0.46</v>
      </c>
      <c r="J1181" s="10">
        <f>VLOOKUP(B1181,home!$B$2:$E$405,4,FALSE)</f>
        <v>0.84</v>
      </c>
      <c r="K1181" s="12">
        <f t="shared" si="1456"/>
        <v>0.9780833333333353</v>
      </c>
      <c r="L1181" s="12">
        <f t="shared" si="1457"/>
        <v>0.45795555555555745</v>
      </c>
      <c r="M1181" s="13">
        <f t="shared" si="1458"/>
        <v>0.23786811706203109</v>
      </c>
      <c r="N1181" s="13">
        <f t="shared" si="1459"/>
        <v>0.23265484082975535</v>
      </c>
      <c r="O1181" s="13">
        <f t="shared" si="1460"/>
        <v>0.10893302569809681</v>
      </c>
      <c r="P1181" s="13">
        <f t="shared" si="1461"/>
        <v>0.10654557688488038</v>
      </c>
      <c r="Q1181" s="13">
        <f t="shared" si="1462"/>
        <v>0.11377791111745182</v>
      </c>
      <c r="R1181" s="13">
        <f t="shared" si="1463"/>
        <v>2.494324215095987E-2</v>
      </c>
      <c r="S1181" s="13">
        <f t="shared" si="1464"/>
        <v>1.1930938973603178E-2</v>
      </c>
      <c r="T1181" s="13">
        <f t="shared" si="1465"/>
        <v>5.2105226495743472E-2</v>
      </c>
      <c r="U1181" s="13">
        <f t="shared" si="1466"/>
        <v>2.439656942715138E-2</v>
      </c>
      <c r="V1181" s="13">
        <f t="shared" si="1467"/>
        <v>5.9378784784967125E-4</v>
      </c>
      <c r="W1181" s="13">
        <f t="shared" si="1468"/>
        <v>3.7094759521820418E-2</v>
      </c>
      <c r="X1181" s="13">
        <f t="shared" si="1469"/>
        <v>1.6987751205015073E-2</v>
      </c>
      <c r="Y1181" s="13">
        <f t="shared" si="1470"/>
        <v>3.8898175203661341E-3</v>
      </c>
      <c r="Z1181" s="13">
        <f t="shared" si="1471"/>
        <v>3.8076321055332081E-3</v>
      </c>
      <c r="AA1181" s="13">
        <f t="shared" si="1472"/>
        <v>3.7241815018869457E-3</v>
      </c>
      <c r="AB1181" s="13">
        <f t="shared" si="1473"/>
        <v>1.8212799286519653E-3</v>
      </c>
      <c r="AC1181" s="13">
        <f t="shared" si="1474"/>
        <v>1.6623042417838115E-5</v>
      </c>
      <c r="AD1181" s="13">
        <f t="shared" si="1475"/>
        <v>9.0704415105751484E-3</v>
      </c>
      <c r="AE1181" s="13">
        <f t="shared" si="1476"/>
        <v>4.1538590811096305E-3</v>
      </c>
      <c r="AF1181" s="13">
        <f t="shared" si="1477"/>
        <v>9.5114142159452922E-4</v>
      </c>
      <c r="AG1181" s="13">
        <f t="shared" si="1478"/>
        <v>1.4519349937940843E-4</v>
      </c>
      <c r="AH1181" s="13">
        <f t="shared" si="1479"/>
        <v>4.3593156906015926E-4</v>
      </c>
      <c r="AI1181" s="13">
        <f t="shared" si="1480"/>
        <v>4.2637740217159158E-4</v>
      </c>
      <c r="AJ1181" s="13">
        <f t="shared" si="1481"/>
        <v>2.0851631538699916E-4</v>
      </c>
      <c r="AK1181" s="13">
        <f t="shared" si="1482"/>
        <v>6.7982110936033743E-5</v>
      </c>
      <c r="AL1181" s="13">
        <f t="shared" si="1483"/>
        <v>2.9783085953104535E-7</v>
      </c>
      <c r="AM1181" s="13">
        <f t="shared" si="1484"/>
        <v>1.7743295334936792E-3</v>
      </c>
      <c r="AN1181" s="13">
        <f t="shared" si="1485"/>
        <v>8.1256406724973074E-4</v>
      </c>
      <c r="AO1181" s="13">
        <f t="shared" si="1486"/>
        <v>1.8605911442091692E-4</v>
      </c>
      <c r="AP1181" s="13">
        <f t="shared" si="1487"/>
        <v>2.8402268370268676E-5</v>
      </c>
      <c r="AQ1181" s="13">
        <f t="shared" si="1488"/>
        <v>3.2517441476361068E-6</v>
      </c>
      <c r="AR1181" s="13">
        <f t="shared" si="1489"/>
        <v>3.9927456778630239E-5</v>
      </c>
      <c r="AS1181" s="13">
        <f t="shared" si="1490"/>
        <v>3.9052380017565333E-5</v>
      </c>
      <c r="AT1181" s="13">
        <f t="shared" si="1491"/>
        <v>1.9098241011090218E-5</v>
      </c>
      <c r="AU1181" s="13">
        <f t="shared" si="1492"/>
        <v>6.2265570763101771E-6</v>
      </c>
      <c r="AV1181" s="13">
        <f t="shared" si="1493"/>
        <v>1.5225229250969309E-6</v>
      </c>
      <c r="AW1181" s="13">
        <f t="shared" si="1494"/>
        <v>3.7056669532764404E-9</v>
      </c>
      <c r="AX1181" s="13">
        <f t="shared" si="1495"/>
        <v>2.8924035742521314E-4</v>
      </c>
      <c r="AY1181" s="13">
        <f t="shared" si="1496"/>
        <v>1.3245922857375145E-4</v>
      </c>
      <c r="AZ1181" s="13">
        <f t="shared" si="1497"/>
        <v>3.0330219804976462E-5</v>
      </c>
      <c r="BA1181" s="13">
        <f t="shared" si="1498"/>
        <v>4.6299642203033885E-6</v>
      </c>
      <c r="BB1181" s="13">
        <f t="shared" si="1499"/>
        <v>5.3007945917784784E-7</v>
      </c>
      <c r="BC1181" s="13">
        <f t="shared" si="1500"/>
        <v>4.8550566643276177E-8</v>
      </c>
      <c r="BD1181" s="13">
        <f t="shared" si="1501"/>
        <v>3.0475001084963512E-6</v>
      </c>
      <c r="BE1181" s="13">
        <f t="shared" si="1502"/>
        <v>2.9807090644518116E-6</v>
      </c>
      <c r="BF1181" s="13">
        <f t="shared" si="1503"/>
        <v>1.4576909287279574E-6</v>
      </c>
      <c r="BG1181" s="13">
        <f t="shared" si="1504"/>
        <v>4.7524773418000213E-7</v>
      </c>
      <c r="BH1181" s="13">
        <f t="shared" si="1505"/>
        <v>1.1620797200147283E-7</v>
      </c>
      <c r="BI1181" s="13">
        <f t="shared" si="1506"/>
        <v>2.2732216123021494E-8</v>
      </c>
      <c r="BJ1181" s="14">
        <f t="shared" si="1507"/>
        <v>0.47409278733054316</v>
      </c>
      <c r="BK1181" s="14">
        <f t="shared" si="1508"/>
        <v>0.35708780087021547</v>
      </c>
      <c r="BL1181" s="14">
        <f t="shared" si="1509"/>
        <v>0.16507103335013437</v>
      </c>
      <c r="BM1181" s="14">
        <f t="shared" si="1510"/>
        <v>0.17520408439034418</v>
      </c>
      <c r="BN1181" s="14">
        <f t="shared" si="1511"/>
        <v>0.82472271374317541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1.7962962962963001</v>
      </c>
      <c r="F1182" s="10">
        <f>VLOOKUP(B1182,home!$B$2:$E$405,3,FALSE)</f>
        <v>1.86</v>
      </c>
      <c r="G1182" s="10">
        <f>VLOOKUP(C1182,away!$B$2:$E$405,4,FALSE)</f>
        <v>1.59</v>
      </c>
      <c r="H1182" s="10">
        <f>VLOOKUP(A1182,away!$A$2:$E$405,3,FALSE)</f>
        <v>1.18518518518519</v>
      </c>
      <c r="I1182" s="10">
        <f>VLOOKUP(C1182,away!$B$2:$E$405,3,FALSE)</f>
        <v>0.48</v>
      </c>
      <c r="J1182" s="10">
        <f>VLOOKUP(B1182,home!$B$2:$E$405,4,FALSE)</f>
        <v>0.84</v>
      </c>
      <c r="K1182" s="12">
        <f t="shared" si="1456"/>
        <v>5.3123666666666782</v>
      </c>
      <c r="L1182" s="12">
        <f t="shared" si="1457"/>
        <v>0.4778666666666686</v>
      </c>
      <c r="M1182" s="13">
        <f t="shared" si="1458"/>
        <v>3.057268730487363E-3</v>
      </c>
      <c r="N1182" s="13">
        <f t="shared" si="1459"/>
        <v>1.624133249488342E-2</v>
      </c>
      <c r="O1182" s="13">
        <f t="shared" si="1460"/>
        <v>1.460966817342234E-3</v>
      </c>
      <c r="P1182" s="13">
        <f t="shared" si="1461"/>
        <v>7.7611914215549886E-3</v>
      </c>
      <c r="Q1182" s="13">
        <f t="shared" si="1462"/>
        <v>4.3139956684034531E-2</v>
      </c>
      <c r="R1182" s="13">
        <f t="shared" si="1463"/>
        <v>3.490736715569725E-4</v>
      </c>
      <c r="S1182" s="13">
        <f t="shared" si="1464"/>
        <v>4.9256458617244654E-3</v>
      </c>
      <c r="T1182" s="13">
        <f t="shared" si="1465"/>
        <v>2.0615147300744052E-2</v>
      </c>
      <c r="U1182" s="13">
        <f t="shared" si="1466"/>
        <v>1.8544073369902126E-3</v>
      </c>
      <c r="V1182" s="13">
        <f t="shared" si="1467"/>
        <v>1.3893621245224491E-3</v>
      </c>
      <c r="W1182" s="13">
        <f t="shared" si="1468"/>
        <v>7.6391755963236482E-2</v>
      </c>
      <c r="X1182" s="13">
        <f t="shared" si="1469"/>
        <v>3.6505073782965428E-2</v>
      </c>
      <c r="Y1182" s="13">
        <f t="shared" si="1470"/>
        <v>8.7222789625432395E-3</v>
      </c>
      <c r="Z1182" s="13">
        <f t="shared" si="1471"/>
        <v>5.5603557282675318E-5</v>
      </c>
      <c r="AA1182" s="13">
        <f t="shared" si="1472"/>
        <v>2.9538648425657556E-4</v>
      </c>
      <c r="AB1182" s="13">
        <f t="shared" si="1473"/>
        <v>7.8460065637424694E-4</v>
      </c>
      <c r="AC1182" s="13">
        <f t="shared" si="1474"/>
        <v>2.2043992434216955E-4</v>
      </c>
      <c r="AD1182" s="13">
        <f t="shared" si="1475"/>
        <v>0.10145525449680823</v>
      </c>
      <c r="AE1182" s="13">
        <f t="shared" si="1476"/>
        <v>4.8482084282208286E-2</v>
      </c>
      <c r="AF1182" s="13">
        <f t="shared" si="1477"/>
        <v>1.1583986004495681E-2</v>
      </c>
      <c r="AG1182" s="13">
        <f t="shared" si="1478"/>
        <v>1.845200259560564E-3</v>
      </c>
      <c r="AH1182" s="13">
        <f t="shared" si="1479"/>
        <v>6.6427716433703032E-6</v>
      </c>
      <c r="AI1182" s="13">
        <f t="shared" si="1480"/>
        <v>3.5288838652519025E-5</v>
      </c>
      <c r="AJ1182" s="13">
        <f t="shared" si="1481"/>
        <v>9.3733625081510389E-5</v>
      </c>
      <c r="AK1182" s="13">
        <f t="shared" si="1482"/>
        <v>1.6598246180961587E-4</v>
      </c>
      <c r="AL1182" s="13">
        <f t="shared" si="1483"/>
        <v>2.2384377699109809E-5</v>
      </c>
      <c r="AM1182" s="13">
        <f t="shared" si="1484"/>
        <v>0.1077935024294057</v>
      </c>
      <c r="AN1182" s="13">
        <f t="shared" si="1485"/>
        <v>5.1510921694265549E-2</v>
      </c>
      <c r="AO1182" s="13">
        <f t="shared" si="1486"/>
        <v>1.2307676223483232E-2</v>
      </c>
      <c r="AP1182" s="13">
        <f t="shared" si="1487"/>
        <v>1.9604760704428482E-3</v>
      </c>
      <c r="AQ1182" s="13">
        <f t="shared" si="1488"/>
        <v>2.3421154121557316E-4</v>
      </c>
      <c r="AR1182" s="13">
        <f t="shared" si="1489"/>
        <v>6.3487182852904718E-7</v>
      </c>
      <c r="AS1182" s="13">
        <f t="shared" si="1490"/>
        <v>3.3726719394834329E-6</v>
      </c>
      <c r="AT1182" s="13">
        <f t="shared" si="1491"/>
        <v>8.9584349944569245E-6</v>
      </c>
      <c r="AU1182" s="13">
        <f t="shared" si="1492"/>
        <v>1.5863497150017758E-5</v>
      </c>
      <c r="AV1182" s="13">
        <f t="shared" si="1493"/>
        <v>2.1068178369129043E-5</v>
      </c>
      <c r="AW1182" s="13">
        <f t="shared" si="1494"/>
        <v>1.5784735357151739E-6</v>
      </c>
      <c r="AX1182" s="13">
        <f t="shared" si="1495"/>
        <v>9.5439768198204752E-2</v>
      </c>
      <c r="AY1182" s="13">
        <f t="shared" si="1496"/>
        <v>4.560748389631563E-2</v>
      </c>
      <c r="AZ1182" s="13">
        <f t="shared" si="1497"/>
        <v>1.0897148152293059E-2</v>
      </c>
      <c r="BA1182" s="13">
        <f t="shared" si="1498"/>
        <v>1.7357946212363771E-3</v>
      </c>
      <c r="BB1182" s="13">
        <f t="shared" si="1499"/>
        <v>2.0736959741703999E-4</v>
      </c>
      <c r="BC1182" s="13">
        <f t="shared" si="1500"/>
        <v>1.9819003657137985E-5</v>
      </c>
      <c r="BD1182" s="13">
        <f t="shared" si="1501"/>
        <v>5.0564014076624758E-8</v>
      </c>
      <c r="BE1182" s="13">
        <f t="shared" si="1502"/>
        <v>2.6861458291352601E-7</v>
      </c>
      <c r="BF1182" s="13">
        <f t="shared" si="1503"/>
        <v>7.1348957822519432E-7</v>
      </c>
      <c r="BG1182" s="13">
        <f t="shared" si="1504"/>
        <v>1.2634394174591969E-6</v>
      </c>
      <c r="BH1182" s="13">
        <f t="shared" si="1505"/>
        <v>1.6779633616657508E-6</v>
      </c>
      <c r="BI1182" s="13">
        <f t="shared" si="1506"/>
        <v>1.7827913260802193E-6</v>
      </c>
      <c r="BJ1182" s="14">
        <f t="shared" si="1507"/>
        <v>0.6926962416594169</v>
      </c>
      <c r="BK1182" s="14">
        <f t="shared" si="1508"/>
        <v>6.2983776336646174E-2</v>
      </c>
      <c r="BL1182" s="14">
        <f t="shared" si="1509"/>
        <v>5.1017371802692937E-3</v>
      </c>
      <c r="BM1182" s="14">
        <f t="shared" si="1510"/>
        <v>0.64322166349097554</v>
      </c>
      <c r="BN1182" s="14">
        <f t="shared" si="1511"/>
        <v>7.2009789819859504E-2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1.7962962962963001</v>
      </c>
      <c r="F1183" s="10">
        <f>VLOOKUP(B1183,home!$B$2:$E$405,3,FALSE)</f>
        <v>1.1100000000000001</v>
      </c>
      <c r="G1183" s="10">
        <f>VLOOKUP(C1183,away!$B$2:$E$405,4,FALSE)</f>
        <v>1</v>
      </c>
      <c r="H1183" s="10">
        <f>VLOOKUP(A1183,away!$A$2:$E$405,3,FALSE)</f>
        <v>1.18518518518519</v>
      </c>
      <c r="I1183" s="10">
        <f>VLOOKUP(C1183,away!$B$2:$E$405,3,FALSE)</f>
        <v>1</v>
      </c>
      <c r="J1183" s="10">
        <f>VLOOKUP(B1183,home!$B$2:$E$405,4,FALSE)</f>
        <v>0.56000000000000005</v>
      </c>
      <c r="K1183" s="12">
        <f t="shared" si="1456"/>
        <v>1.9938888888888933</v>
      </c>
      <c r="L1183" s="12">
        <f t="shared" si="1457"/>
        <v>0.66370370370370646</v>
      </c>
      <c r="M1183" s="13">
        <f t="shared" si="1458"/>
        <v>7.0116818470894987E-2</v>
      </c>
      <c r="N1183" s="13">
        <f t="shared" si="1459"/>
        <v>0.13980514527335702</v>
      </c>
      <c r="O1183" s="13">
        <f t="shared" si="1460"/>
        <v>4.6536792111053452E-2</v>
      </c>
      <c r="P1183" s="13">
        <f t="shared" si="1461"/>
        <v>9.2789192714761784E-2</v>
      </c>
      <c r="Q1183" s="13">
        <f t="shared" si="1462"/>
        <v>0.13937796288502213</v>
      </c>
      <c r="R1183" s="13">
        <f t="shared" si="1463"/>
        <v>1.5443320641297803E-2</v>
      </c>
      <c r="S1183" s="13">
        <f t="shared" si="1464"/>
        <v>3.0698177956516557E-2</v>
      </c>
      <c r="T1183" s="13">
        <f t="shared" si="1465"/>
        <v>9.2505670181466909E-2</v>
      </c>
      <c r="U1183" s="13">
        <f t="shared" si="1466"/>
        <v>3.0792265434232188E-2</v>
      </c>
      <c r="V1183" s="13">
        <f t="shared" si="1467"/>
        <v>4.5138308904710102E-3</v>
      </c>
      <c r="W1183" s="13">
        <f t="shared" si="1468"/>
        <v>9.263472385080472E-2</v>
      </c>
      <c r="X1183" s="13">
        <f t="shared" si="1469"/>
        <v>6.1482009311349159E-2</v>
      </c>
      <c r="Y1183" s="13">
        <f t="shared" si="1470"/>
        <v>2.0402918645544103E-2</v>
      </c>
      <c r="Z1183" s="13">
        <f t="shared" si="1471"/>
        <v>3.4165963690377505E-3</v>
      </c>
      <c r="AA1183" s="13">
        <f t="shared" si="1472"/>
        <v>6.8123135380425068E-3</v>
      </c>
      <c r="AB1183" s="13">
        <f t="shared" si="1473"/>
        <v>6.7914981355651719E-3</v>
      </c>
      <c r="AC1183" s="13">
        <f t="shared" si="1474"/>
        <v>3.7333653814421023E-4</v>
      </c>
      <c r="AD1183" s="13">
        <f t="shared" si="1475"/>
        <v>4.617583665285261E-2</v>
      </c>
      <c r="AE1183" s="13">
        <f t="shared" si="1476"/>
        <v>3.0647073808115634E-2</v>
      </c>
      <c r="AF1183" s="13">
        <f t="shared" si="1477"/>
        <v>1.0170288197063601E-2</v>
      </c>
      <c r="AG1183" s="13">
        <f t="shared" si="1478"/>
        <v>2.2500193147084011E-3</v>
      </c>
      <c r="AH1183" s="13">
        <f t="shared" si="1479"/>
        <v>5.669019160477475E-4</v>
      </c>
      <c r="AI1183" s="13">
        <f t="shared" si="1480"/>
        <v>1.1303394314974278E-3</v>
      </c>
      <c r="AJ1183" s="13">
        <f t="shared" si="1481"/>
        <v>1.1268856165678551E-3</v>
      </c>
      <c r="AK1183" s="13">
        <f t="shared" si="1482"/>
        <v>7.489615699744521E-4</v>
      </c>
      <c r="AL1183" s="13">
        <f t="shared" si="1483"/>
        <v>1.9762217819226724E-5</v>
      </c>
      <c r="AM1183" s="13">
        <f t="shared" si="1484"/>
        <v>1.8413897527454273E-2</v>
      </c>
      <c r="AN1183" s="13">
        <f t="shared" si="1485"/>
        <v>1.2221371988591922E-2</v>
      </c>
      <c r="AO1183" s="13">
        <f t="shared" si="1486"/>
        <v>4.0556849265845959E-3</v>
      </c>
      <c r="AP1183" s="13">
        <f t="shared" si="1487"/>
        <v>8.9725770227649698E-4</v>
      </c>
      <c r="AQ1183" s="13">
        <f t="shared" si="1488"/>
        <v>1.4887831504439711E-4</v>
      </c>
      <c r="AR1183" s="13">
        <f t="shared" si="1489"/>
        <v>7.5250980263523538E-5</v>
      </c>
      <c r="AS1183" s="13">
        <f t="shared" si="1490"/>
        <v>1.5004209342543698E-4</v>
      </c>
      <c r="AT1183" s="13">
        <f t="shared" si="1491"/>
        <v>1.4958363147330407E-4</v>
      </c>
      <c r="AU1183" s="13">
        <f t="shared" si="1492"/>
        <v>9.9417713584757311E-5</v>
      </c>
      <c r="AV1183" s="13">
        <f t="shared" si="1493"/>
        <v>4.9556968618846485E-5</v>
      </c>
      <c r="AW1183" s="13">
        <f t="shared" si="1494"/>
        <v>7.2645442819926537E-7</v>
      </c>
      <c r="AX1183" s="13">
        <f t="shared" si="1495"/>
        <v>6.1192109468549494E-3</v>
      </c>
      <c r="AY1183" s="13">
        <f t="shared" si="1496"/>
        <v>4.0613429691718937E-3</v>
      </c>
      <c r="AZ1183" s="13">
        <f t="shared" si="1497"/>
        <v>1.347764185325197E-3</v>
      </c>
      <c r="BA1183" s="13">
        <f t="shared" si="1498"/>
        <v>2.9817202717318062E-4</v>
      </c>
      <c r="BB1183" s="13">
        <f t="shared" si="1499"/>
        <v>4.9474469693920531E-5</v>
      </c>
      <c r="BC1183" s="13">
        <f t="shared" si="1500"/>
        <v>6.5672777549263688E-6</v>
      </c>
      <c r="BD1183" s="13">
        <f t="shared" si="1501"/>
        <v>8.3240590513725144E-6</v>
      </c>
      <c r="BE1183" s="13">
        <f t="shared" si="1502"/>
        <v>1.6597248852986676E-5</v>
      </c>
      <c r="BF1183" s="13">
        <f t="shared" si="1503"/>
        <v>1.6546535037047036E-5</v>
      </c>
      <c r="BG1183" s="13">
        <f t="shared" si="1504"/>
        <v>1.0997317453326286E-5</v>
      </c>
      <c r="BH1183" s="13">
        <f t="shared" si="1505"/>
        <v>5.481857269442794E-6</v>
      </c>
      <c r="BI1183" s="13">
        <f t="shared" si="1506"/>
        <v>2.1860428600033597E-6</v>
      </c>
      <c r="BJ1183" s="14">
        <f t="shared" si="1507"/>
        <v>0.68307127045621008</v>
      </c>
      <c r="BK1183" s="14">
        <f t="shared" si="1508"/>
        <v>0.20257246175777965</v>
      </c>
      <c r="BL1183" s="14">
        <f t="shared" si="1509"/>
        <v>0.11053326284216865</v>
      </c>
      <c r="BM1183" s="14">
        <f t="shared" si="1510"/>
        <v>0.49146374281406541</v>
      </c>
      <c r="BN1183" s="14">
        <f t="shared" si="1511"/>
        <v>0.50406923209638721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1.50833333333333</v>
      </c>
      <c r="F1184" s="10">
        <f>VLOOKUP(B1184,home!$B$2:$E$405,3,FALSE)</f>
        <v>1.88</v>
      </c>
      <c r="G1184" s="10">
        <f>VLOOKUP(C1184,away!$B$2:$E$405,4,FALSE)</f>
        <v>0.44</v>
      </c>
      <c r="H1184" s="10">
        <f>VLOOKUP(A1184,away!$A$2:$E$405,3,FALSE)</f>
        <v>1.30833333333333</v>
      </c>
      <c r="I1184" s="10">
        <f>VLOOKUP(C1184,away!$B$2:$E$405,3,FALSE)</f>
        <v>1.1000000000000001</v>
      </c>
      <c r="J1184" s="10">
        <f>VLOOKUP(B1184,home!$B$2:$E$405,4,FALSE)</f>
        <v>0.38</v>
      </c>
      <c r="K1184" s="12">
        <f t="shared" si="1456"/>
        <v>1.2476933333333307</v>
      </c>
      <c r="L1184" s="12">
        <f t="shared" si="1457"/>
        <v>0.54688333333333206</v>
      </c>
      <c r="M1184" s="13">
        <f t="shared" si="1458"/>
        <v>0.16619779452303729</v>
      </c>
      <c r="N1184" s="13">
        <f t="shared" si="1459"/>
        <v>0.20736388024109639</v>
      </c>
      <c r="O1184" s="13">
        <f t="shared" si="1460"/>
        <v>9.0890803861406841E-2</v>
      </c>
      <c r="P1184" s="13">
        <f t="shared" si="1461"/>
        <v>0.11340385003918467</v>
      </c>
      <c r="Q1184" s="13">
        <f t="shared" si="1462"/>
        <v>0.12936326547547358</v>
      </c>
      <c r="R1184" s="13">
        <f t="shared" si="1463"/>
        <v>2.4853332892536127E-2</v>
      </c>
      <c r="S1184" s="13">
        <f t="shared" si="1464"/>
        <v>1.9345071997822524E-2</v>
      </c>
      <c r="T1184" s="13">
        <f t="shared" si="1465"/>
        <v>7.0746613834111752E-2</v>
      </c>
      <c r="U1184" s="13">
        <f t="shared" si="1466"/>
        <v>3.1009337761131309E-2</v>
      </c>
      <c r="V1184" s="13">
        <f t="shared" si="1467"/>
        <v>1.4666631608935797E-3</v>
      </c>
      <c r="W1184" s="13">
        <f t="shared" si="1468"/>
        <v>5.380189463732607E-2</v>
      </c>
      <c r="X1184" s="13">
        <f t="shared" si="1469"/>
        <v>2.9423359478909606E-2</v>
      </c>
      <c r="Y1184" s="13">
        <f t="shared" si="1470"/>
        <v>8.0455724548454868E-3</v>
      </c>
      <c r="Z1184" s="13">
        <f t="shared" si="1471"/>
        <v>4.5306245122376998E-3</v>
      </c>
      <c r="AA1184" s="13">
        <f t="shared" si="1472"/>
        <v>5.6528299997555516E-3</v>
      </c>
      <c r="AB1184" s="13">
        <f t="shared" si="1473"/>
        <v>3.526499152580828E-3</v>
      </c>
      <c r="AC1184" s="13">
        <f t="shared" si="1474"/>
        <v>6.2547930326520163E-5</v>
      </c>
      <c r="AD1184" s="13">
        <f t="shared" si="1475"/>
        <v>1.6782066314923502E-2</v>
      </c>
      <c r="AE1184" s="13">
        <f t="shared" si="1476"/>
        <v>9.1778323665263929E-3</v>
      </c>
      <c r="AF1184" s="13">
        <f t="shared" si="1477"/>
        <v>2.5096017786902479E-3</v>
      </c>
      <c r="AG1184" s="13">
        <f t="shared" si="1478"/>
        <v>4.5748646202312733E-4</v>
      </c>
      <c r="AH1184" s="13">
        <f t="shared" si="1479"/>
        <v>6.1943075883356361E-4</v>
      </c>
      <c r="AI1184" s="13">
        <f t="shared" si="1480"/>
        <v>7.7285962825824348E-4</v>
      </c>
      <c r="AJ1184" s="13">
        <f t="shared" si="1481"/>
        <v>4.8214590289014341E-4</v>
      </c>
      <c r="AK1184" s="13">
        <f t="shared" si="1482"/>
        <v>2.0052340957667046E-4</v>
      </c>
      <c r="AL1184" s="13">
        <f t="shared" si="1483"/>
        <v>1.70716491909328E-6</v>
      </c>
      <c r="AM1184" s="13">
        <f t="shared" si="1484"/>
        <v>4.1877744521375817E-3</v>
      </c>
      <c r="AN1184" s="13">
        <f t="shared" si="1485"/>
        <v>2.2902240516331691E-3</v>
      </c>
      <c r="AO1184" s="13">
        <f t="shared" si="1486"/>
        <v>6.2624268171865825E-4</v>
      </c>
      <c r="AP1184" s="13">
        <f t="shared" si="1487"/>
        <v>1.1416056175130158E-4</v>
      </c>
      <c r="AQ1184" s="13">
        <f t="shared" si="1488"/>
        <v>1.5608127136439374E-5</v>
      </c>
      <c r="AR1184" s="13">
        <f t="shared" si="1489"/>
        <v>6.775127163201893E-5</v>
      </c>
      <c r="AS1184" s="13">
        <f t="shared" si="1490"/>
        <v>8.4532809940125625E-5</v>
      </c>
      <c r="AT1184" s="13">
        <f t="shared" si="1491"/>
        <v>5.2735511705114136E-5</v>
      </c>
      <c r="AU1184" s="13">
        <f t="shared" si="1492"/>
        <v>2.1932582128130909E-5</v>
      </c>
      <c r="AV1184" s="13">
        <f t="shared" si="1493"/>
        <v>6.8412841260136714E-6</v>
      </c>
      <c r="AW1184" s="13">
        <f t="shared" si="1494"/>
        <v>3.2357541712507076E-8</v>
      </c>
      <c r="AX1184" s="13">
        <f t="shared" si="1495"/>
        <v>8.7084304423928297E-4</v>
      </c>
      <c r="AY1184" s="13">
        <f t="shared" si="1496"/>
        <v>4.7624954684372545E-4</v>
      </c>
      <c r="AZ1184" s="13">
        <f t="shared" si="1497"/>
        <v>1.3022646983819271E-4</v>
      </c>
      <c r="BA1184" s="13">
        <f t="shared" si="1498"/>
        <v>2.3739561971114484E-5</v>
      </c>
      <c r="BB1184" s="13">
        <f t="shared" si="1499"/>
        <v>3.2456926956590733E-6</v>
      </c>
      <c r="BC1184" s="13">
        <f t="shared" si="1500"/>
        <v>3.5500304807553642E-7</v>
      </c>
      <c r="BD1184" s="13">
        <f t="shared" si="1501"/>
        <v>6.1753402112817539E-6</v>
      </c>
      <c r="BE1184" s="13">
        <f t="shared" si="1502"/>
        <v>7.7049308126814872E-6</v>
      </c>
      <c r="BF1184" s="13">
        <f t="shared" si="1503"/>
        <v>4.8066954043886271E-6</v>
      </c>
      <c r="BG1184" s="13">
        <f t="shared" si="1504"/>
        <v>1.9990939371398824E-6</v>
      </c>
      <c r="BH1184" s="13">
        <f t="shared" si="1505"/>
        <v>6.2356404451912792E-7</v>
      </c>
      <c r="BI1184" s="13">
        <f t="shared" si="1506"/>
        <v>1.5560334025057681E-7</v>
      </c>
      <c r="BJ1184" s="14">
        <f t="shared" si="1507"/>
        <v>0.53641024223693912</v>
      </c>
      <c r="BK1184" s="14">
        <f t="shared" si="1508"/>
        <v>0.30095388436302739</v>
      </c>
      <c r="BL1184" s="14">
        <f t="shared" si="1509"/>
        <v>0.15826302205425086</v>
      </c>
      <c r="BM1184" s="14">
        <f t="shared" si="1510"/>
        <v>0.2676086289444185</v>
      </c>
      <c r="BN1184" s="14">
        <f t="shared" si="1511"/>
        <v>0.73207292703273497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1.50833333333333</v>
      </c>
      <c r="F1185" s="10">
        <f>VLOOKUP(B1185,home!$B$2:$E$405,3,FALSE)</f>
        <v>1.1000000000000001</v>
      </c>
      <c r="G1185" s="10">
        <f>VLOOKUP(C1185,away!$B$2:$E$405,4,FALSE)</f>
        <v>1.33</v>
      </c>
      <c r="H1185" s="10">
        <f>VLOOKUP(A1185,away!$A$2:$E$405,3,FALSE)</f>
        <v>1.30833333333333</v>
      </c>
      <c r="I1185" s="10">
        <f>VLOOKUP(C1185,away!$B$2:$E$405,3,FALSE)</f>
        <v>0.55000000000000004</v>
      </c>
      <c r="J1185" s="10">
        <f>VLOOKUP(B1185,home!$B$2:$E$405,4,FALSE)</f>
        <v>1.4</v>
      </c>
      <c r="K1185" s="12">
        <f t="shared" si="1456"/>
        <v>2.2066916666666621</v>
      </c>
      <c r="L1185" s="12">
        <f t="shared" si="1457"/>
        <v>1.0074166666666642</v>
      </c>
      <c r="M1185" s="13">
        <f t="shared" si="1458"/>
        <v>4.0191154964168835E-2</v>
      </c>
      <c r="N1185" s="13">
        <f t="shared" si="1459"/>
        <v>8.8689486733139825E-2</v>
      </c>
      <c r="O1185" s="13">
        <f t="shared" si="1460"/>
        <v>4.0489239363486321E-2</v>
      </c>
      <c r="P1185" s="13">
        <f t="shared" si="1461"/>
        <v>8.9347267093077054E-2</v>
      </c>
      <c r="Q1185" s="13">
        <f t="shared" si="1462"/>
        <v>9.7855175647481571E-2</v>
      </c>
      <c r="R1185" s="13">
        <f t="shared" si="1463"/>
        <v>2.0394767277716039E-2</v>
      </c>
      <c r="S1185" s="13">
        <f t="shared" si="1464"/>
        <v>4.965603840023125E-2</v>
      </c>
      <c r="T1185" s="13">
        <f t="shared" si="1465"/>
        <v>9.8580934866866823E-2</v>
      </c>
      <c r="U1185" s="13">
        <f t="shared" si="1466"/>
        <v>4.5004962995341909E-2</v>
      </c>
      <c r="V1185" s="13">
        <f t="shared" si="1467"/>
        <v>1.226536128736919E-2</v>
      </c>
      <c r="W1185" s="13">
        <f t="shared" si="1468"/>
        <v>7.197873354716669E-2</v>
      </c>
      <c r="X1185" s="13">
        <f t="shared" si="1469"/>
        <v>7.2512575820974673E-2</v>
      </c>
      <c r="Y1185" s="13">
        <f t="shared" si="1470"/>
        <v>3.6525188712490025E-2</v>
      </c>
      <c r="Z1185" s="13">
        <f t="shared" si="1471"/>
        <v>6.8486761561196837E-3</v>
      </c>
      <c r="AA1185" s="13">
        <f t="shared" si="1472"/>
        <v>1.5112916601407973E-2</v>
      </c>
      <c r="AB1185" s="13">
        <f t="shared" si="1473"/>
        <v>1.6674773561677615E-2</v>
      </c>
      <c r="AC1185" s="13">
        <f t="shared" si="1474"/>
        <v>1.7041630675839253E-3</v>
      </c>
      <c r="AD1185" s="13">
        <f t="shared" si="1475"/>
        <v>3.9708717873938211E-2</v>
      </c>
      <c r="AE1185" s="13">
        <f t="shared" si="1476"/>
        <v>4.0003224198169818E-2</v>
      </c>
      <c r="AF1185" s="13">
        <f t="shared" si="1477"/>
        <v>2.0149957388819736E-2</v>
      </c>
      <c r="AG1185" s="13">
        <f t="shared" si="1478"/>
        <v>6.7664676353733676E-3</v>
      </c>
      <c r="AH1185" s="13">
        <f t="shared" si="1479"/>
        <v>1.7248676260693879E-3</v>
      </c>
      <c r="AI1185" s="13">
        <f t="shared" si="1480"/>
        <v>3.8062510165504265E-3</v>
      </c>
      <c r="AJ1185" s="13">
        <f t="shared" si="1481"/>
        <v>4.1996111997316694E-3</v>
      </c>
      <c r="AK1185" s="13">
        <f t="shared" si="1482"/>
        <v>3.0890823458959524E-3</v>
      </c>
      <c r="AL1185" s="13">
        <f t="shared" si="1483"/>
        <v>1.5153813111897204E-4</v>
      </c>
      <c r="AM1185" s="13">
        <f t="shared" si="1484"/>
        <v>1.752497936528739E-2</v>
      </c>
      <c r="AN1185" s="13">
        <f t="shared" si="1485"/>
        <v>1.7654956295579897E-2</v>
      </c>
      <c r="AO1185" s="13">
        <f t="shared" si="1486"/>
        <v>8.8929486107193669E-3</v>
      </c>
      <c r="AP1185" s="13">
        <f t="shared" si="1487"/>
        <v>2.9863015487496163E-3</v>
      </c>
      <c r="AQ1185" s="13">
        <f t="shared" si="1488"/>
        <v>7.5211248797570854E-4</v>
      </c>
      <c r="AR1185" s="13">
        <f t="shared" si="1489"/>
        <v>3.4753207885921316E-4</v>
      </c>
      <c r="AS1185" s="13">
        <f t="shared" si="1490"/>
        <v>7.6689614231796697E-4</v>
      </c>
      <c r="AT1185" s="13">
        <f t="shared" si="1491"/>
        <v>8.461516632259342E-4</v>
      </c>
      <c r="AU1185" s="13">
        <f t="shared" si="1492"/>
        <v>6.2239860799226832E-4</v>
      </c>
      <c r="AV1185" s="13">
        <f t="shared" si="1493"/>
        <v>3.4336045540036718E-4</v>
      </c>
      <c r="AW1185" s="13">
        <f t="shared" si="1494"/>
        <v>9.3577235864342585E-6</v>
      </c>
      <c r="AX1185" s="13">
        <f t="shared" si="1495"/>
        <v>6.4453709873141564E-3</v>
      </c>
      <c r="AY1185" s="13">
        <f t="shared" si="1496"/>
        <v>6.4931741554700535E-3</v>
      </c>
      <c r="AZ1185" s="13">
        <f t="shared" si="1497"/>
        <v>3.2706659318948866E-3</v>
      </c>
      <c r="BA1185" s="13">
        <f t="shared" si="1498"/>
        <v>1.0983077902965888E-3</v>
      </c>
      <c r="BB1185" s="13">
        <f t="shared" si="1499"/>
        <v>2.7661339326865466E-4</v>
      </c>
      <c r="BC1185" s="13">
        <f t="shared" si="1500"/>
        <v>5.5732988520412662E-5</v>
      </c>
      <c r="BD1185" s="13">
        <f t="shared" si="1501"/>
        <v>5.8351601407347436E-5</v>
      </c>
      <c r="BE1185" s="13">
        <f t="shared" si="1502"/>
        <v>1.2876399256224827E-4</v>
      </c>
      <c r="BF1185" s="13">
        <f t="shared" si="1503"/>
        <v>1.4207121467692068E-4</v>
      </c>
      <c r="BG1185" s="13">
        <f t="shared" si="1504"/>
        <v>1.0450245516692375E-4</v>
      </c>
      <c r="BH1185" s="13">
        <f t="shared" si="1505"/>
        <v>5.765117424076426E-5</v>
      </c>
      <c r="BI1185" s="13">
        <f t="shared" si="1506"/>
        <v>2.5443673154128437E-5</v>
      </c>
      <c r="BJ1185" s="14">
        <f t="shared" si="1507"/>
        <v>0.63822162597949739</v>
      </c>
      <c r="BK1185" s="14">
        <f t="shared" si="1508"/>
        <v>0.19980869709901927</v>
      </c>
      <c r="BL1185" s="14">
        <f t="shared" si="1509"/>
        <v>0.15393959504688134</v>
      </c>
      <c r="BM1185" s="14">
        <f t="shared" si="1510"/>
        <v>0.6153676867705643</v>
      </c>
      <c r="BN1185" s="14">
        <f t="shared" si="1511"/>
        <v>0.37696709107906967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1.50833333333333</v>
      </c>
      <c r="F1186" s="10">
        <f>VLOOKUP(B1186,home!$B$2:$E$405,3,FALSE)</f>
        <v>1.1000000000000001</v>
      </c>
      <c r="G1186" s="10">
        <f>VLOOKUP(C1186,away!$B$2:$E$405,4,FALSE)</f>
        <v>1.77</v>
      </c>
      <c r="H1186" s="10">
        <f>VLOOKUP(A1186,away!$A$2:$E$405,3,FALSE)</f>
        <v>1.30833333333333</v>
      </c>
      <c r="I1186" s="10">
        <f>VLOOKUP(C1186,away!$B$2:$E$405,3,FALSE)</f>
        <v>0.22</v>
      </c>
      <c r="J1186" s="10">
        <f>VLOOKUP(B1186,home!$B$2:$E$405,4,FALSE)</f>
        <v>1.02</v>
      </c>
      <c r="K1186" s="12">
        <f t="shared" si="1456"/>
        <v>2.9367249999999938</v>
      </c>
      <c r="L1186" s="12">
        <f t="shared" si="1457"/>
        <v>0.29358999999999924</v>
      </c>
      <c r="M1186" s="13">
        <f t="shared" si="1458"/>
        <v>3.9545040138621007E-2</v>
      </c>
      <c r="N1186" s="13">
        <f t="shared" si="1459"/>
        <v>0.11613290800109152</v>
      </c>
      <c r="O1186" s="13">
        <f t="shared" si="1460"/>
        <v>1.1610028334297714E-2</v>
      </c>
      <c r="P1186" s="13">
        <f t="shared" si="1461"/>
        <v>3.4095460460040375E-2</v>
      </c>
      <c r="Q1186" s="13">
        <f t="shared" si="1462"/>
        <v>0.17052520712475244</v>
      </c>
      <c r="R1186" s="13">
        <f t="shared" si="1463"/>
        <v>1.7042941093332281E-3</v>
      </c>
      <c r="S1186" s="13">
        <f t="shared" si="1464"/>
        <v>7.349217625694353E-3</v>
      </c>
      <c r="T1186" s="13">
        <f t="shared" si="1465"/>
        <v>5.0064495559755944E-2</v>
      </c>
      <c r="U1186" s="13">
        <f t="shared" si="1466"/>
        <v>5.0050431182316127E-3</v>
      </c>
      <c r="V1186" s="13">
        <f t="shared" si="1467"/>
        <v>7.04049408221133E-4</v>
      </c>
      <c r="W1186" s="13">
        <f t="shared" si="1468"/>
        <v>0.16692854629781251</v>
      </c>
      <c r="X1186" s="13">
        <f t="shared" si="1469"/>
        <v>4.9008551907574652E-2</v>
      </c>
      <c r="Y1186" s="13">
        <f t="shared" si="1470"/>
        <v>7.1942103772724003E-3</v>
      </c>
      <c r="Z1186" s="13">
        <f t="shared" si="1471"/>
        <v>1.6678790251971375E-4</v>
      </c>
      <c r="AA1186" s="13">
        <f t="shared" si="1472"/>
        <v>4.8981020302720532E-4</v>
      </c>
      <c r="AB1186" s="13">
        <f t="shared" si="1473"/>
        <v>7.1921893424253336E-4</v>
      </c>
      <c r="AC1186" s="13">
        <f t="shared" si="1474"/>
        <v>3.7939158545186444E-5</v>
      </c>
      <c r="AD1186" s="13">
        <f t="shared" si="1475"/>
        <v>0.1225558087816106</v>
      </c>
      <c r="AE1186" s="13">
        <f t="shared" si="1476"/>
        <v>3.5981159900192967E-2</v>
      </c>
      <c r="AF1186" s="13">
        <f t="shared" si="1477"/>
        <v>5.2818543675488116E-3</v>
      </c>
      <c r="AG1186" s="13">
        <f t="shared" si="1478"/>
        <v>5.1689987458955066E-4</v>
      </c>
      <c r="AH1186" s="13">
        <f t="shared" si="1479"/>
        <v>1.2241815075190657E-5</v>
      </c>
      <c r="AI1186" s="13">
        <f t="shared" si="1480"/>
        <v>3.5950844376689201E-5</v>
      </c>
      <c r="AJ1186" s="13">
        <f t="shared" si="1481"/>
        <v>5.27888717260662E-5</v>
      </c>
      <c r="AK1186" s="13">
        <f t="shared" si="1482"/>
        <v>5.1675466439910475E-5</v>
      </c>
      <c r="AL1186" s="13">
        <f t="shared" si="1483"/>
        <v>1.3084352176962687E-6</v>
      </c>
      <c r="AM1186" s="13">
        <f t="shared" si="1484"/>
        <v>7.1982541508834888E-2</v>
      </c>
      <c r="AN1186" s="13">
        <f t="shared" si="1485"/>
        <v>2.1133354361578784E-2</v>
      </c>
      <c r="AO1186" s="13">
        <f t="shared" si="1486"/>
        <v>3.1022707535079486E-3</v>
      </c>
      <c r="AP1186" s="13">
        <f t="shared" si="1487"/>
        <v>3.0359855684079887E-4</v>
      </c>
      <c r="AQ1186" s="13">
        <f t="shared" si="1488"/>
        <v>2.2283375075722475E-5</v>
      </c>
      <c r="AR1186" s="13">
        <f t="shared" si="1489"/>
        <v>7.1881489758504305E-7</v>
      </c>
      <c r="AS1186" s="13">
        <f t="shared" si="1490"/>
        <v>2.1109616801104308E-6</v>
      </c>
      <c r="AT1186" s="13">
        <f t="shared" si="1491"/>
        <v>3.0996569700111467E-6</v>
      </c>
      <c r="AU1186" s="13">
        <f t="shared" si="1492"/>
        <v>3.034280038418655E-6</v>
      </c>
      <c r="AV1186" s="13">
        <f t="shared" si="1493"/>
        <v>2.2277115114562516E-6</v>
      </c>
      <c r="AW1186" s="13">
        <f t="shared" si="1494"/>
        <v>3.1336772416904447E-8</v>
      </c>
      <c r="AX1186" s="13">
        <f t="shared" si="1495"/>
        <v>3.5232154868755444E-2</v>
      </c>
      <c r="AY1186" s="13">
        <f t="shared" si="1496"/>
        <v>1.0343808347917885E-2</v>
      </c>
      <c r="AZ1186" s="13">
        <f t="shared" si="1497"/>
        <v>1.5184193464326018E-3</v>
      </c>
      <c r="BA1186" s="13">
        <f t="shared" si="1498"/>
        <v>1.485975786397155E-4</v>
      </c>
      <c r="BB1186" s="13">
        <f t="shared" si="1499"/>
        <v>1.0906690778208489E-5</v>
      </c>
      <c r="BC1186" s="13">
        <f t="shared" si="1500"/>
        <v>6.404190691148443E-7</v>
      </c>
      <c r="BD1186" s="13">
        <f t="shared" si="1501"/>
        <v>3.5172810963665373E-8</v>
      </c>
      <c r="BE1186" s="13">
        <f t="shared" si="1502"/>
        <v>1.0329287327726996E-7</v>
      </c>
      <c r="BF1186" s="13">
        <f t="shared" si="1503"/>
        <v>1.5167138163759504E-7</v>
      </c>
      <c r="BG1186" s="13">
        <f t="shared" si="1504"/>
        <v>1.4847237941322177E-7</v>
      </c>
      <c r="BH1186" s="13">
        <f t="shared" si="1505"/>
        <v>1.0900563710807321E-7</v>
      </c>
      <c r="BI1186" s="13">
        <f t="shared" si="1506"/>
        <v>6.4023915927241092E-8</v>
      </c>
      <c r="BJ1186" s="14">
        <f t="shared" si="1507"/>
        <v>0.86798821799963255</v>
      </c>
      <c r="BK1186" s="14">
        <f t="shared" si="1508"/>
        <v>9.2076823574257644E-2</v>
      </c>
      <c r="BL1186" s="14">
        <f t="shared" si="1509"/>
        <v>1.9692854760846059E-2</v>
      </c>
      <c r="BM1186" s="14">
        <f t="shared" si="1510"/>
        <v>0.59596796905797422</v>
      </c>
      <c r="BN1186" s="14">
        <f t="shared" si="1511"/>
        <v>0.37361293816813629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1.50833333333333</v>
      </c>
      <c r="F1187" s="10">
        <f>VLOOKUP(B1187,home!$B$2:$E$405,3,FALSE)</f>
        <v>0.66</v>
      </c>
      <c r="G1187" s="10">
        <f>VLOOKUP(C1187,away!$B$2:$E$405,4,FALSE)</f>
        <v>0.55000000000000004</v>
      </c>
      <c r="H1187" s="10">
        <f>VLOOKUP(A1187,away!$A$2:$E$405,3,FALSE)</f>
        <v>1.30833333333333</v>
      </c>
      <c r="I1187" s="10">
        <f>VLOOKUP(C1187,away!$B$2:$E$405,3,FALSE)</f>
        <v>1.22</v>
      </c>
      <c r="J1187" s="10">
        <f>VLOOKUP(B1187,home!$B$2:$E$405,4,FALSE)</f>
        <v>1.1499999999999999</v>
      </c>
      <c r="K1187" s="12">
        <f t="shared" si="1456"/>
        <v>0.54752499999999882</v>
      </c>
      <c r="L1187" s="12">
        <f t="shared" si="1457"/>
        <v>1.8355916666666618</v>
      </c>
      <c r="M1187" s="13">
        <f t="shared" si="1458"/>
        <v>9.2262577243978516E-2</v>
      </c>
      <c r="N1187" s="13">
        <f t="shared" si="1459"/>
        <v>5.0516067605509231E-2</v>
      </c>
      <c r="O1187" s="13">
        <f t="shared" si="1460"/>
        <v>0.16935641793423614</v>
      </c>
      <c r="P1187" s="13">
        <f t="shared" si="1461"/>
        <v>9.2726872729442453E-2</v>
      </c>
      <c r="Q1187" s="13">
        <f t="shared" si="1462"/>
        <v>1.3829404957853189E-2</v>
      </c>
      <c r="R1187" s="13">
        <f t="shared" si="1463"/>
        <v>0.1554346147283002</v>
      </c>
      <c r="S1187" s="13">
        <f t="shared" si="1464"/>
        <v>2.3298376175437324E-2</v>
      </c>
      <c r="T1187" s="13">
        <f t="shared" si="1465"/>
        <v>2.5385140495593931E-2</v>
      </c>
      <c r="U1187" s="13">
        <f t="shared" si="1466"/>
        <v>8.5104337429112387E-2</v>
      </c>
      <c r="V1187" s="13">
        <f t="shared" si="1467"/>
        <v>2.6017356921907101E-3</v>
      </c>
      <c r="W1187" s="13">
        <f t="shared" si="1468"/>
        <v>2.5239816498495173E-3</v>
      </c>
      <c r="X1187" s="13">
        <f t="shared" si="1469"/>
        <v>4.6329996832833462E-3</v>
      </c>
      <c r="Y1187" s="13">
        <f t="shared" si="1470"/>
        <v>4.2521478051520982E-3</v>
      </c>
      <c r="Z1187" s="13">
        <f t="shared" si="1471"/>
        <v>9.5104827835603686E-2</v>
      </c>
      <c r="AA1187" s="13">
        <f t="shared" si="1472"/>
        <v>5.2072270860688802E-2</v>
      </c>
      <c r="AB1187" s="13">
        <f t="shared" si="1473"/>
        <v>1.4255435051499284E-2</v>
      </c>
      <c r="AC1187" s="13">
        <f t="shared" si="1474"/>
        <v>1.6342677985751317E-4</v>
      </c>
      <c r="AD1187" s="13">
        <f t="shared" si="1475"/>
        <v>3.4548576320846347E-4</v>
      </c>
      <c r="AE1187" s="13">
        <f t="shared" si="1476"/>
        <v>6.3417078789742719E-4</v>
      </c>
      <c r="AF1187" s="13">
        <f t="shared" si="1477"/>
        <v>5.8203930675397434E-4</v>
      </c>
      <c r="AG1187" s="13">
        <f t="shared" si="1478"/>
        <v>3.5612883371667885E-4</v>
      </c>
      <c r="AH1187" s="13">
        <f t="shared" si="1479"/>
        <v>4.3643407358700405E-2</v>
      </c>
      <c r="AI1187" s="13">
        <f t="shared" si="1480"/>
        <v>2.389585661407239E-2</v>
      </c>
      <c r="AJ1187" s="13">
        <f t="shared" si="1481"/>
        <v>6.5417894463099769E-3</v>
      </c>
      <c r="AK1187" s="13">
        <f t="shared" si="1482"/>
        <v>1.193931088863621E-3</v>
      </c>
      <c r="AL1187" s="13">
        <f t="shared" si="1483"/>
        <v>6.5699678760791431E-6</v>
      </c>
      <c r="AM1187" s="13">
        <f t="shared" si="1484"/>
        <v>3.7832418500142716E-5</v>
      </c>
      <c r="AN1187" s="13">
        <f t="shared" si="1485"/>
        <v>6.9444872128707625E-5</v>
      </c>
      <c r="AO1187" s="13">
        <f t="shared" si="1486"/>
        <v>6.3736214286093834E-5</v>
      </c>
      <c r="AP1187" s="13">
        <f t="shared" si="1487"/>
        <v>3.8997887936144838E-5</v>
      </c>
      <c r="AQ1187" s="13">
        <f t="shared" si="1488"/>
        <v>1.7896049528296943E-5</v>
      </c>
      <c r="AR1187" s="13">
        <f t="shared" si="1489"/>
        <v>1.6022294970513787E-2</v>
      </c>
      <c r="AS1187" s="13">
        <f t="shared" si="1490"/>
        <v>8.7726070537305426E-3</v>
      </c>
      <c r="AT1187" s="13">
        <f t="shared" si="1491"/>
        <v>2.4016108385469023E-3</v>
      </c>
      <c r="AU1187" s="13">
        <f t="shared" si="1492"/>
        <v>4.3831399145846336E-4</v>
      </c>
      <c r="AV1187" s="13">
        <f t="shared" si="1493"/>
        <v>5.9996967043323653E-5</v>
      </c>
      <c r="AW1187" s="13">
        <f t="shared" si="1494"/>
        <v>1.8341750290909114E-7</v>
      </c>
      <c r="AX1187" s="13">
        <f t="shared" si="1495"/>
        <v>3.4523658232150993E-6</v>
      </c>
      <c r="AY1187" s="13">
        <f t="shared" si="1496"/>
        <v>6.3371339353784262E-6</v>
      </c>
      <c r="AZ1187" s="13">
        <f t="shared" si="1497"/>
        <v>5.8161951211655753E-6</v>
      </c>
      <c r="BA1187" s="13">
        <f t="shared" si="1498"/>
        <v>3.5587197653729426E-6</v>
      </c>
      <c r="BB1187" s="13">
        <f t="shared" si="1499"/>
        <v>1.6330890863301269E-6</v>
      </c>
      <c r="BC1187" s="13">
        <f t="shared" si="1500"/>
        <v>5.995369435583708E-7</v>
      </c>
      <c r="BD1187" s="13">
        <f t="shared" si="1501"/>
        <v>4.9017318547917152E-3</v>
      </c>
      <c r="BE1187" s="13">
        <f t="shared" si="1502"/>
        <v>2.6838207337948282E-3</v>
      </c>
      <c r="BF1187" s="13">
        <f t="shared" si="1503"/>
        <v>7.3472947363550489E-4</v>
      </c>
      <c r="BG1187" s="13">
        <f t="shared" si="1504"/>
        <v>1.3409425168409302E-4</v>
      </c>
      <c r="BH1187" s="13">
        <f t="shared" si="1505"/>
        <v>1.8354988788333215E-5</v>
      </c>
      <c r="BI1187" s="13">
        <f t="shared" si="1506"/>
        <v>2.0099630472664246E-6</v>
      </c>
      <c r="BJ1187" s="14">
        <f t="shared" si="1507"/>
        <v>0.10330687137187226</v>
      </c>
      <c r="BK1187" s="14">
        <f t="shared" si="1508"/>
        <v>0.21106589572271797</v>
      </c>
      <c r="BL1187" s="14">
        <f t="shared" si="1509"/>
        <v>0.58766762559881791</v>
      </c>
      <c r="BM1187" s="14">
        <f t="shared" si="1510"/>
        <v>0.42301311161325972</v>
      </c>
      <c r="BN1187" s="14">
        <f t="shared" si="1511"/>
        <v>0.57412595519931975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1.50833333333333</v>
      </c>
      <c r="F1188" s="10">
        <f>VLOOKUP(B1188,home!$B$2:$E$405,3,FALSE)</f>
        <v>0.77</v>
      </c>
      <c r="G1188" s="10">
        <f>VLOOKUP(C1188,away!$B$2:$E$405,4,FALSE)</f>
        <v>1.33</v>
      </c>
      <c r="H1188" s="10">
        <f>VLOOKUP(A1188,away!$A$2:$E$405,3,FALSE)</f>
        <v>1.30833333333333</v>
      </c>
      <c r="I1188" s="10">
        <f>VLOOKUP(C1188,away!$B$2:$E$405,3,FALSE)</f>
        <v>0.66</v>
      </c>
      <c r="J1188" s="10">
        <f>VLOOKUP(B1188,home!$B$2:$E$405,4,FALSE)</f>
        <v>1.27</v>
      </c>
      <c r="K1188" s="12">
        <f t="shared" si="1456"/>
        <v>1.5446841666666633</v>
      </c>
      <c r="L1188" s="12">
        <f t="shared" si="1457"/>
        <v>1.0966449999999972</v>
      </c>
      <c r="M1188" s="13">
        <f t="shared" si="1458"/>
        <v>7.1266481544089336E-2</v>
      </c>
      <c r="N1188" s="13">
        <f t="shared" si="1459"/>
        <v>0.11008420565519679</v>
      </c>
      <c r="O1188" s="13">
        <f t="shared" si="1460"/>
        <v>7.815403065291765E-2</v>
      </c>
      <c r="P1188" s="13">
        <f t="shared" si="1461"/>
        <v>0.12072329371074297</v>
      </c>
      <c r="Q1188" s="13">
        <f t="shared" si="1462"/>
        <v>8.5022664737829629E-2</v>
      </c>
      <c r="R1188" s="13">
        <f t="shared" si="1463"/>
        <v>4.2853613472684328E-2</v>
      </c>
      <c r="S1188" s="13">
        <f t="shared" si="1464"/>
        <v>5.1125414530791634E-2</v>
      </c>
      <c r="T1188" s="13">
        <f t="shared" si="1465"/>
        <v>9.3239680171416928E-2</v>
      </c>
      <c r="U1188" s="13">
        <f t="shared" si="1466"/>
        <v>6.6195298215708701E-2</v>
      </c>
      <c r="V1188" s="13">
        <f t="shared" si="1467"/>
        <v>9.6227696710501163E-3</v>
      </c>
      <c r="W1188" s="13">
        <f t="shared" si="1468"/>
        <v>4.3777721342777805E-2</v>
      </c>
      <c r="X1188" s="13">
        <f t="shared" si="1469"/>
        <v>4.8008619221950447E-2</v>
      </c>
      <c r="Y1188" s="13">
        <f t="shared" si="1470"/>
        <v>2.6324206113327857E-2</v>
      </c>
      <c r="Z1188" s="13">
        <f t="shared" si="1471"/>
        <v>1.5665066982250595E-2</v>
      </c>
      <c r="AA1188" s="13">
        <f t="shared" si="1472"/>
        <v>2.4197580937255225E-2</v>
      </c>
      <c r="AB1188" s="13">
        <f t="shared" si="1473"/>
        <v>1.8688810072706612E-2</v>
      </c>
      <c r="AC1188" s="13">
        <f t="shared" si="1474"/>
        <v>1.01879279724081E-3</v>
      </c>
      <c r="AD1188" s="13">
        <f t="shared" si="1475"/>
        <v>1.6905688252733541E-2</v>
      </c>
      <c r="AE1188" s="13">
        <f t="shared" si="1476"/>
        <v>1.8539538493918928E-2</v>
      </c>
      <c r="AF1188" s="13">
        <f t="shared" si="1477"/>
        <v>1.0165646095831836E-2</v>
      </c>
      <c r="AG1188" s="13">
        <f t="shared" si="1478"/>
        <v>3.7160349875878245E-3</v>
      </c>
      <c r="AH1188" s="13">
        <f t="shared" si="1479"/>
        <v>4.2947543451875405E-3</v>
      </c>
      <c r="AI1188" s="13">
        <f t="shared" si="1480"/>
        <v>6.6340390367340477E-3</v>
      </c>
      <c r="AJ1188" s="13">
        <f t="shared" si="1481"/>
        <v>5.1237475305458231E-3</v>
      </c>
      <c r="AK1188" s="13">
        <f t="shared" si="1482"/>
        <v>2.6381905614771823E-3</v>
      </c>
      <c r="AL1188" s="13">
        <f t="shared" si="1483"/>
        <v>6.9032184234100048E-5</v>
      </c>
      <c r="AM1188" s="13">
        <f t="shared" si="1484"/>
        <v>5.2227897941200183E-3</v>
      </c>
      <c r="AN1188" s="13">
        <f t="shared" si="1485"/>
        <v>5.7275463137727326E-3</v>
      </c>
      <c r="AO1188" s="13">
        <f t="shared" si="1486"/>
        <v>3.1405425136336413E-3</v>
      </c>
      <c r="AP1188" s="13">
        <f t="shared" si="1487"/>
        <v>1.1480200816212519E-3</v>
      </c>
      <c r="AQ1188" s="13">
        <f t="shared" si="1488"/>
        <v>3.1474262060238363E-4</v>
      </c>
      <c r="AR1188" s="13">
        <f t="shared" si="1489"/>
        <v>9.419641757756359E-4</v>
      </c>
      <c r="AS1188" s="13">
        <f t="shared" si="1490"/>
        <v>1.4550371478878386E-3</v>
      </c>
      <c r="AT1188" s="13">
        <f t="shared" si="1491"/>
        <v>1.1237864221270823E-3</v>
      </c>
      <c r="AU1188" s="13">
        <f t="shared" si="1492"/>
        <v>5.7863169765822765E-4</v>
      </c>
      <c r="AV1188" s="13">
        <f t="shared" si="1493"/>
        <v>2.234508054260291E-4</v>
      </c>
      <c r="AW1188" s="13">
        <f t="shared" si="1494"/>
        <v>3.2482905755911402E-6</v>
      </c>
      <c r="AX1188" s="13">
        <f t="shared" si="1495"/>
        <v>1.3445934501342418E-3</v>
      </c>
      <c r="AY1188" s="13">
        <f t="shared" si="1496"/>
        <v>1.4745416841224618E-3</v>
      </c>
      <c r="AZ1188" s="13">
        <f t="shared" si="1497"/>
        <v>8.0852438259223646E-4</v>
      </c>
      <c r="BA1188" s="13">
        <f t="shared" si="1498"/>
        <v>2.9555474051595358E-4</v>
      </c>
      <c r="BB1188" s="13">
        <f t="shared" si="1499"/>
        <v>8.1029657103279286E-5</v>
      </c>
      <c r="BC1188" s="13">
        <f t="shared" si="1500"/>
        <v>1.7772153662805101E-5</v>
      </c>
      <c r="BD1188" s="13">
        <f t="shared" si="1501"/>
        <v>1.7216671725724483E-4</v>
      </c>
      <c r="BE1188" s="13">
        <f t="shared" si="1502"/>
        <v>2.6594320217424234E-4</v>
      </c>
      <c r="BF1188" s="13">
        <f t="shared" si="1503"/>
        <v>2.0539912681559174E-4</v>
      </c>
      <c r="BG1188" s="13">
        <f t="shared" si="1504"/>
        <v>1.0575892634640085E-4</v>
      </c>
      <c r="BH1188" s="13">
        <f t="shared" si="1505"/>
        <v>4.0841034752737821E-5</v>
      </c>
      <c r="BI1188" s="13">
        <f t="shared" si="1506"/>
        <v>1.2617299946567402E-5</v>
      </c>
      <c r="BJ1188" s="14">
        <f t="shared" si="1507"/>
        <v>0.4753596624644526</v>
      </c>
      <c r="BK1188" s="14">
        <f t="shared" si="1508"/>
        <v>0.25530032612227144</v>
      </c>
      <c r="BL1188" s="14">
        <f t="shared" si="1509"/>
        <v>0.25390566138138465</v>
      </c>
      <c r="BM1188" s="14">
        <f t="shared" si="1510"/>
        <v>0.49065513378335179</v>
      </c>
      <c r="BN1188" s="14">
        <f t="shared" si="1511"/>
        <v>0.50810428977346067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1.50833333333333</v>
      </c>
      <c r="F1189" s="10">
        <f>VLOOKUP(B1189,home!$B$2:$E$405,3,FALSE)</f>
        <v>0.88</v>
      </c>
      <c r="G1189" s="10">
        <f>VLOOKUP(C1189,away!$B$2:$E$405,4,FALSE)</f>
        <v>1.22</v>
      </c>
      <c r="H1189" s="10">
        <f>VLOOKUP(A1189,away!$A$2:$E$405,3,FALSE)</f>
        <v>1.30833333333333</v>
      </c>
      <c r="I1189" s="10">
        <f>VLOOKUP(C1189,away!$B$2:$E$405,3,FALSE)</f>
        <v>0.55000000000000004</v>
      </c>
      <c r="J1189" s="10">
        <f>VLOOKUP(B1189,home!$B$2:$E$405,4,FALSE)</f>
        <v>1.53</v>
      </c>
      <c r="K1189" s="12">
        <f t="shared" si="1456"/>
        <v>1.6193466666666629</v>
      </c>
      <c r="L1189" s="12">
        <f t="shared" si="1457"/>
        <v>1.1009624999999974</v>
      </c>
      <c r="M1189" s="13">
        <f t="shared" si="1458"/>
        <v>6.5854391296122639E-2</v>
      </c>
      <c r="N1189" s="13">
        <f t="shared" si="1459"/>
        <v>0.10664108903073828</v>
      </c>
      <c r="O1189" s="13">
        <f t="shared" si="1460"/>
        <v>7.2503215277357258E-2</v>
      </c>
      <c r="P1189" s="13">
        <f t="shared" si="1461"/>
        <v>0.11740783998200392</v>
      </c>
      <c r="Q1189" s="13">
        <f t="shared" si="1462"/>
        <v>8.6344446025814453E-2</v>
      </c>
      <c r="R1189" s="13">
        <f t="shared" si="1463"/>
        <v>3.991166057489863E-2</v>
      </c>
      <c r="S1189" s="13">
        <f t="shared" si="1464"/>
        <v>5.2329847022864563E-2</v>
      </c>
      <c r="T1189" s="13">
        <f t="shared" si="1465"/>
        <v>9.5061997157695532E-2</v>
      </c>
      <c r="U1189" s="13">
        <f t="shared" si="1466"/>
        <v>6.4630814513093354E-2</v>
      </c>
      <c r="V1189" s="13">
        <f t="shared" si="1467"/>
        <v>1.0366193565026152E-2</v>
      </c>
      <c r="W1189" s="13">
        <f t="shared" si="1468"/>
        <v>4.6607196952360749E-2</v>
      </c>
      <c r="X1189" s="13">
        <f t="shared" si="1469"/>
        <v>5.1312776074663356E-2</v>
      </c>
      <c r="Y1189" s="13">
        <f t="shared" si="1470"/>
        <v>2.8246721114550712E-2</v>
      </c>
      <c r="Z1189" s="13">
        <f t="shared" si="1471"/>
        <v>1.464708053523057E-2</v>
      </c>
      <c r="AA1189" s="13">
        <f t="shared" si="1472"/>
        <v>2.371870104112378E-2</v>
      </c>
      <c r="AB1189" s="13">
        <f t="shared" si="1473"/>
        <v>1.9204399734303455E-2</v>
      </c>
      <c r="AC1189" s="13">
        <f t="shared" si="1474"/>
        <v>1.1550790039880831E-3</v>
      </c>
      <c r="AD1189" s="13">
        <f t="shared" si="1475"/>
        <v>1.8868302256870507E-2</v>
      </c>
      <c r="AE1189" s="13">
        <f t="shared" si="1476"/>
        <v>2.077329322347975E-2</v>
      </c>
      <c r="AF1189" s="13">
        <f t="shared" si="1477"/>
        <v>1.1435308420277636E-2</v>
      </c>
      <c r="AG1189" s="13">
        <f t="shared" si="1478"/>
        <v>4.1966152488866273E-3</v>
      </c>
      <c r="AH1189" s="13">
        <f t="shared" si="1479"/>
        <v>4.0314716009421875E-3</v>
      </c>
      <c r="AI1189" s="13">
        <f t="shared" si="1480"/>
        <v>6.5283500987470449E-3</v>
      </c>
      <c r="AJ1189" s="13">
        <f t="shared" si="1481"/>
        <v>5.2858309856195053E-3</v>
      </c>
      <c r="AK1189" s="13">
        <f t="shared" si="1482"/>
        <v>2.8531975957087692E-3</v>
      </c>
      <c r="AL1189" s="13">
        <f t="shared" si="1483"/>
        <v>8.237283995656035E-5</v>
      </c>
      <c r="AM1189" s="13">
        <f t="shared" si="1484"/>
        <v>6.1108644730644606E-3</v>
      </c>
      <c r="AN1189" s="13">
        <f t="shared" si="1485"/>
        <v>6.7278326274262164E-3</v>
      </c>
      <c r="AO1189" s="13">
        <f t="shared" si="1486"/>
        <v>3.7035457145363593E-3</v>
      </c>
      <c r="AP1189" s="13">
        <f t="shared" si="1487"/>
        <v>1.3591549829134084E-3</v>
      </c>
      <c r="AQ1189" s="13">
        <f t="shared" si="1488"/>
        <v>3.7409466696895001E-4</v>
      </c>
      <c r="AR1189" s="13">
        <f t="shared" si="1489"/>
        <v>8.876998104904607E-4</v>
      </c>
      <c r="AS1189" s="13">
        <f t="shared" si="1490"/>
        <v>1.4374937291183557E-3</v>
      </c>
      <c r="AT1189" s="13">
        <f t="shared" si="1491"/>
        <v>1.1639003393010205E-3</v>
      </c>
      <c r="AU1189" s="13">
        <f t="shared" si="1492"/>
        <v>6.2825271159310187E-4</v>
      </c>
      <c r="AV1189" s="13">
        <f t="shared" si="1493"/>
        <v>2.5433973358564548E-4</v>
      </c>
      <c r="AW1189" s="13">
        <f t="shared" si="1494"/>
        <v>4.0793775066719214E-6</v>
      </c>
      <c r="AX1189" s="13">
        <f t="shared" si="1495"/>
        <v>1.6492680024847788E-3</v>
      </c>
      <c r="AY1189" s="13">
        <f t="shared" si="1496"/>
        <v>1.8157822231856442E-3</v>
      </c>
      <c r="AZ1189" s="13">
        <f t="shared" si="1497"/>
        <v>9.9955406794701015E-4</v>
      </c>
      <c r="BA1189" s="13">
        <f t="shared" si="1498"/>
        <v>3.6682384851070236E-4</v>
      </c>
      <c r="BB1189" s="13">
        <f t="shared" si="1499"/>
        <v>1.0096482532899081E-4</v>
      </c>
      <c r="BC1189" s="13">
        <f t="shared" si="1500"/>
        <v>2.223169730125376E-5</v>
      </c>
      <c r="BD1189" s="13">
        <f t="shared" si="1501"/>
        <v>1.6288736710118353E-4</v>
      </c>
      <c r="BE1189" s="13">
        <f t="shared" si="1502"/>
        <v>2.6377111495741055E-4</v>
      </c>
      <c r="BF1189" s="13">
        <f t="shared" si="1503"/>
        <v>2.1356843788461604E-4</v>
      </c>
      <c r="BG1189" s="13">
        <f t="shared" si="1504"/>
        <v>1.1528044599788642E-4</v>
      </c>
      <c r="BH1189" s="13">
        <f t="shared" si="1505"/>
        <v>4.666975148963091E-5</v>
      </c>
      <c r="BI1189" s="13">
        <f t="shared" si="1506"/>
        <v>1.5114901301779055E-5</v>
      </c>
      <c r="BJ1189" s="14">
        <f t="shared" si="1507"/>
        <v>0.49271786263500544</v>
      </c>
      <c r="BK1189" s="14">
        <f t="shared" si="1508"/>
        <v>0.24901150593314761</v>
      </c>
      <c r="BL1189" s="14">
        <f t="shared" si="1509"/>
        <v>0.24385661976461506</v>
      </c>
      <c r="BM1189" s="14">
        <f t="shared" si="1510"/>
        <v>0.50975872383538456</v>
      </c>
      <c r="BN1189" s="14">
        <f t="shared" si="1511"/>
        <v>0.48866264218693517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1.50833333333333</v>
      </c>
      <c r="F1190" s="10">
        <f>VLOOKUP(B1190,home!$B$2:$E$405,3,FALSE)</f>
        <v>0.77</v>
      </c>
      <c r="G1190" s="10">
        <f>VLOOKUP(C1190,away!$B$2:$E$405,4,FALSE)</f>
        <v>0.66</v>
      </c>
      <c r="H1190" s="10">
        <f>VLOOKUP(A1190,away!$A$2:$E$405,3,FALSE)</f>
        <v>1.30833333333333</v>
      </c>
      <c r="I1190" s="10">
        <f>VLOOKUP(C1190,away!$B$2:$E$405,3,FALSE)</f>
        <v>2.3199999999999998</v>
      </c>
      <c r="J1190" s="10">
        <f>VLOOKUP(B1190,home!$B$2:$E$405,4,FALSE)</f>
        <v>1.1499999999999999</v>
      </c>
      <c r="K1190" s="12">
        <f t="shared" si="1456"/>
        <v>0.7665349999999983</v>
      </c>
      <c r="L1190" s="12">
        <f t="shared" si="1457"/>
        <v>3.4906333333333239</v>
      </c>
      <c r="M1190" s="13">
        <f t="shared" si="1458"/>
        <v>1.4162348735318858E-2</v>
      </c>
      <c r="N1190" s="13">
        <f t="shared" si="1459"/>
        <v>1.0855935987827615E-2</v>
      </c>
      <c r="O1190" s="13">
        <f t="shared" si="1460"/>
        <v>4.9435566573795046E-2</v>
      </c>
      <c r="P1190" s="13">
        <f t="shared" si="1461"/>
        <v>3.7894092023643897E-2</v>
      </c>
      <c r="Q1190" s="13">
        <f t="shared" si="1462"/>
        <v>4.1607274462147105E-3</v>
      </c>
      <c r="R1190" s="13">
        <f t="shared" si="1463"/>
        <v>8.628071826735384E-2</v>
      </c>
      <c r="S1190" s="13">
        <f t="shared" si="1464"/>
        <v>2.5348235612842052E-2</v>
      </c>
      <c r="T1190" s="13">
        <f t="shared" si="1465"/>
        <v>1.4523573914671902E-2</v>
      </c>
      <c r="U1190" s="13">
        <f t="shared" si="1466"/>
        <v>6.6137190377065919E-2</v>
      </c>
      <c r="V1190" s="13">
        <f t="shared" si="1467"/>
        <v>7.5360096682470573E-3</v>
      </c>
      <c r="W1190" s="13">
        <f t="shared" si="1468"/>
        <v>1.0631144043280623E-3</v>
      </c>
      <c r="X1190" s="13">
        <f t="shared" si="1469"/>
        <v>3.7109425768943349E-3</v>
      </c>
      <c r="Y1190" s="13">
        <f t="shared" si="1470"/>
        <v>6.4767699284966141E-3</v>
      </c>
      <c r="Z1190" s="13">
        <f t="shared" si="1471"/>
        <v>0.10039145040265558</v>
      </c>
      <c r="AA1190" s="13">
        <f t="shared" si="1472"/>
        <v>7.6953560434399423E-2</v>
      </c>
      <c r="AB1190" s="13">
        <f t="shared" si="1473"/>
        <v>2.9493798723791112E-2</v>
      </c>
      <c r="AC1190" s="13">
        <f t="shared" si="1474"/>
        <v>1.2602528418690761E-3</v>
      </c>
      <c r="AD1190" s="13">
        <f t="shared" si="1475"/>
        <v>2.037285999804023E-4</v>
      </c>
      <c r="AE1190" s="13">
        <f t="shared" si="1476"/>
        <v>7.1114184204492292E-4</v>
      </c>
      <c r="AF1190" s="13">
        <f t="shared" si="1477"/>
        <v>1.2411677092850351E-3</v>
      </c>
      <c r="AG1190" s="13">
        <f t="shared" si="1478"/>
        <v>1.4441537927624359E-3</v>
      </c>
      <c r="AH1190" s="13">
        <f t="shared" si="1479"/>
        <v>8.7607435789297181E-2</v>
      </c>
      <c r="AI1190" s="13">
        <f t="shared" si="1480"/>
        <v>6.7154165792748757E-2</v>
      </c>
      <c r="AJ1190" s="13">
        <f t="shared" si="1481"/>
        <v>2.5738009237972276E-2</v>
      </c>
      <c r="AK1190" s="13">
        <f t="shared" si="1482"/>
        <v>6.5763616370763459E-3</v>
      </c>
      <c r="AL1190" s="13">
        <f t="shared" si="1483"/>
        <v>1.3488196924214582E-4</v>
      </c>
      <c r="AM1190" s="13">
        <f t="shared" si="1484"/>
        <v>3.1233020477195471E-5</v>
      </c>
      <c r="AN1190" s="13">
        <f t="shared" si="1485"/>
        <v>1.0902302237838079E-4</v>
      </c>
      <c r="AO1190" s="13">
        <f t="shared" si="1486"/>
        <v>1.9027969800736047E-4</v>
      </c>
      <c r="AP1190" s="13">
        <f t="shared" si="1487"/>
        <v>2.2139888550703034E-4</v>
      </c>
      <c r="AQ1190" s="13">
        <f t="shared" si="1488"/>
        <v>1.9320558242842206E-4</v>
      </c>
      <c r="AR1190" s="13">
        <f t="shared" si="1489"/>
        <v>6.1161087122795901E-2</v>
      </c>
      <c r="AS1190" s="13">
        <f t="shared" si="1490"/>
        <v>4.6882113917672247E-2</v>
      </c>
      <c r="AT1190" s="13">
        <f t="shared" si="1491"/>
        <v>1.7968390595941405E-2</v>
      </c>
      <c r="AU1190" s="13">
        <f t="shared" si="1492"/>
        <v>4.5911334284866392E-3</v>
      </c>
      <c r="AV1190" s="13">
        <f t="shared" si="1493"/>
        <v>8.7981611565124927E-4</v>
      </c>
      <c r="AW1190" s="13">
        <f t="shared" si="1494"/>
        <v>1.0025074721236646E-5</v>
      </c>
      <c r="AX1190" s="13">
        <f t="shared" si="1495"/>
        <v>3.9902005585811621E-6</v>
      </c>
      <c r="AY1190" s="13">
        <f t="shared" si="1496"/>
        <v>1.3928327076468651E-5</v>
      </c>
      <c r="AZ1190" s="13">
        <f t="shared" si="1497"/>
        <v>2.4309341385345283E-5</v>
      </c>
      <c r="BA1190" s="13">
        <f t="shared" si="1498"/>
        <v>2.8284999117021845E-5</v>
      </c>
      <c r="BB1190" s="13">
        <f t="shared" si="1499"/>
        <v>2.4683140187795021E-5</v>
      </c>
      <c r="BC1190" s="13">
        <f t="shared" si="1500"/>
        <v>1.7231958382171331E-5</v>
      </c>
      <c r="BD1190" s="13">
        <f t="shared" si="1501"/>
        <v>3.5581821568955847E-2</v>
      </c>
      <c r="BE1190" s="13">
        <f t="shared" si="1502"/>
        <v>2.7274711596359504E-2</v>
      </c>
      <c r="BF1190" s="13">
        <f t="shared" si="1503"/>
        <v>1.0453510526757692E-2</v>
      </c>
      <c r="BG1190" s="13">
        <f t="shared" si="1504"/>
        <v>2.670993897209397E-3</v>
      </c>
      <c r="BH1190" s="13">
        <f t="shared" si="1505"/>
        <v>5.1185257674935002E-4</v>
      </c>
      <c r="BI1190" s="13">
        <f t="shared" si="1506"/>
        <v>7.8470582983712452E-5</v>
      </c>
      <c r="BJ1190" s="14">
        <f t="shared" si="1507"/>
        <v>4.5248824378011802E-2</v>
      </c>
      <c r="BK1190" s="14">
        <f t="shared" si="1508"/>
        <v>8.6349749178239565E-2</v>
      </c>
      <c r="BL1190" s="14">
        <f t="shared" si="1509"/>
        <v>0.7034307087630628</v>
      </c>
      <c r="BM1190" s="14">
        <f t="shared" si="1510"/>
        <v>0.73262744043546046</v>
      </c>
      <c r="BN1190" s="14">
        <f t="shared" si="1511"/>
        <v>0.20278938903415394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1.4212962962963001</v>
      </c>
      <c r="F1191" s="10">
        <f>VLOOKUP(B1191,home!$B$2:$E$405,3,FALSE)</f>
        <v>1.17</v>
      </c>
      <c r="G1191" s="10">
        <f>VLOOKUP(C1191,away!$B$2:$E$405,4,FALSE)</f>
        <v>0.78</v>
      </c>
      <c r="H1191" s="10">
        <f>VLOOKUP(A1191,away!$A$2:$E$405,3,FALSE)</f>
        <v>1.1111111111111101</v>
      </c>
      <c r="I1191" s="10">
        <f>VLOOKUP(C1191,away!$B$2:$E$405,3,FALSE)</f>
        <v>0.55000000000000004</v>
      </c>
      <c r="J1191" s="10">
        <f>VLOOKUP(B1191,home!$B$2:$E$405,4,FALSE)</f>
        <v>1.4</v>
      </c>
      <c r="K1191" s="12">
        <f t="shared" si="1456"/>
        <v>1.2970750000000035</v>
      </c>
      <c r="L1191" s="12">
        <f t="shared" si="1457"/>
        <v>0.85555555555555485</v>
      </c>
      <c r="M1191" s="13">
        <f t="shared" si="1458"/>
        <v>0.11617814239682027</v>
      </c>
      <c r="N1191" s="13">
        <f t="shared" si="1459"/>
        <v>0.15069176404935605</v>
      </c>
      <c r="O1191" s="13">
        <f t="shared" si="1460"/>
        <v>9.9396855161723918E-2</v>
      </c>
      <c r="P1191" s="13">
        <f t="shared" si="1461"/>
        <v>0.12892517590889341</v>
      </c>
      <c r="Q1191" s="13">
        <f t="shared" si="1462"/>
        <v>9.7729259927159529E-2</v>
      </c>
      <c r="R1191" s="13">
        <f t="shared" si="1463"/>
        <v>4.2519765819181862E-2</v>
      </c>
      <c r="S1191" s="13">
        <f t="shared" si="1464"/>
        <v>3.5767702599267155E-2</v>
      </c>
      <c r="T1191" s="13">
        <f t="shared" si="1465"/>
        <v>8.3612811271014192E-2</v>
      </c>
      <c r="U1191" s="13">
        <f t="shared" si="1466"/>
        <v>5.5151325249915457E-2</v>
      </c>
      <c r="V1191" s="13">
        <f t="shared" si="1467"/>
        <v>4.4102361103317634E-3</v>
      </c>
      <c r="W1191" s="13">
        <f t="shared" si="1468"/>
        <v>4.2254059940006923E-2</v>
      </c>
      <c r="X1191" s="13">
        <f t="shared" si="1469"/>
        <v>3.6150695726450341E-2</v>
      </c>
      <c r="Y1191" s="13">
        <f t="shared" si="1470"/>
        <v>1.5464464282981519E-2</v>
      </c>
      <c r="Z1191" s="13">
        <f t="shared" si="1471"/>
        <v>1.2126007289174078E-2</v>
      </c>
      <c r="AA1191" s="13">
        <f t="shared" si="1472"/>
        <v>1.5728340904605509E-2</v>
      </c>
      <c r="AB1191" s="13">
        <f t="shared" si="1473"/>
        <v>1.0200418889420625E-2</v>
      </c>
      <c r="AC1191" s="13">
        <f t="shared" si="1474"/>
        <v>3.0588287445573666E-4</v>
      </c>
      <c r="AD1191" s="13">
        <f t="shared" si="1475"/>
        <v>1.3701671199171157E-2</v>
      </c>
      <c r="AE1191" s="13">
        <f t="shared" si="1476"/>
        <v>1.1722540914846424E-2</v>
      </c>
      <c r="AF1191" s="13">
        <f t="shared" si="1477"/>
        <v>5.0146425024620777E-3</v>
      </c>
      <c r="AG1191" s="13">
        <f t="shared" si="1478"/>
        <v>1.430101750702147E-3</v>
      </c>
      <c r="AH1191" s="13">
        <f t="shared" si="1479"/>
        <v>2.5936182257400085E-3</v>
      </c>
      <c r="AI1191" s="13">
        <f t="shared" si="1480"/>
        <v>3.3641173601517303E-3</v>
      </c>
      <c r="AJ1191" s="13">
        <f t="shared" si="1481"/>
        <v>2.1817562624594092E-3</v>
      </c>
      <c r="AK1191" s="13">
        <f t="shared" si="1482"/>
        <v>9.4330050137651517E-4</v>
      </c>
      <c r="AL1191" s="13">
        <f t="shared" si="1483"/>
        <v>1.3577770338942235E-5</v>
      </c>
      <c r="AM1191" s="13">
        <f t="shared" si="1484"/>
        <v>3.5544190341329968E-3</v>
      </c>
      <c r="AN1191" s="13">
        <f t="shared" si="1485"/>
        <v>3.0410029514248947E-3</v>
      </c>
      <c r="AO1191" s="13">
        <f t="shared" si="1486"/>
        <v>1.3008734847762037E-3</v>
      </c>
      <c r="AP1191" s="13">
        <f t="shared" si="1487"/>
        <v>3.7098984565839857E-4</v>
      </c>
      <c r="AQ1191" s="13">
        <f t="shared" si="1488"/>
        <v>7.9350605876935175E-5</v>
      </c>
      <c r="AR1191" s="13">
        <f t="shared" si="1489"/>
        <v>4.4379689640440127E-4</v>
      </c>
      <c r="AS1191" s="13">
        <f t="shared" si="1490"/>
        <v>5.7563785940374027E-4</v>
      </c>
      <c r="AT1191" s="13">
        <f t="shared" si="1491"/>
        <v>3.7332273824305429E-4</v>
      </c>
      <c r="AU1191" s="13">
        <f t="shared" si="1492"/>
        <v>1.6140919690220363E-4</v>
      </c>
      <c r="AV1191" s="13">
        <f t="shared" si="1493"/>
        <v>5.2339958517981588E-5</v>
      </c>
      <c r="AW1191" s="13">
        <f t="shared" si="1494"/>
        <v>4.1854220913689218E-7</v>
      </c>
      <c r="AX1191" s="13">
        <f t="shared" si="1495"/>
        <v>7.6839134478301127E-4</v>
      </c>
      <c r="AY1191" s="13">
        <f t="shared" si="1496"/>
        <v>6.5740148386990904E-4</v>
      </c>
      <c r="AZ1191" s="13">
        <f t="shared" si="1497"/>
        <v>2.8122174587768309E-4</v>
      </c>
      <c r="BA1191" s="13">
        <f t="shared" si="1498"/>
        <v>8.0200275676228073E-5</v>
      </c>
      <c r="BB1191" s="13">
        <f t="shared" si="1499"/>
        <v>1.7153947852970987E-5</v>
      </c>
      <c r="BC1191" s="13">
        <f t="shared" si="1500"/>
        <v>2.9352310770639233E-6</v>
      </c>
      <c r="BD1191" s="13">
        <f t="shared" si="1501"/>
        <v>6.3282150042849722E-5</v>
      </c>
      <c r="BE1191" s="13">
        <f t="shared" si="1502"/>
        <v>8.2081694766829519E-5</v>
      </c>
      <c r="BF1191" s="13">
        <f t="shared" si="1503"/>
        <v>5.3233057119842849E-5</v>
      </c>
      <c r="BG1191" s="13">
        <f t="shared" si="1504"/>
        <v>2.3015755854573449E-5</v>
      </c>
      <c r="BH1191" s="13">
        <f t="shared" si="1505"/>
        <v>7.4632903812677343E-6</v>
      </c>
      <c r="BI1191" s="13">
        <f t="shared" si="1506"/>
        <v>1.9360894742565753E-6</v>
      </c>
      <c r="BJ1191" s="14">
        <f t="shared" si="1507"/>
        <v>0.4679259515151567</v>
      </c>
      <c r="BK1191" s="14">
        <f t="shared" si="1508"/>
        <v>0.28625811914397714</v>
      </c>
      <c r="BL1191" s="14">
        <f t="shared" si="1509"/>
        <v>0.23391701706168602</v>
      </c>
      <c r="BM1191" s="14">
        <f t="shared" si="1510"/>
        <v>0.36412914880519809</v>
      </c>
      <c r="BN1191" s="14">
        <f t="shared" si="1511"/>
        <v>0.63544096326313504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1.4212962962963001</v>
      </c>
      <c r="F1192" s="10">
        <f>VLOOKUP(B1192,home!$B$2:$E$405,3,FALSE)</f>
        <v>0.7</v>
      </c>
      <c r="G1192" s="10">
        <f>VLOOKUP(C1192,away!$B$2:$E$405,4,FALSE)</f>
        <v>1.0900000000000001</v>
      </c>
      <c r="H1192" s="10">
        <f>VLOOKUP(A1192,away!$A$2:$E$405,3,FALSE)</f>
        <v>1.1111111111111101</v>
      </c>
      <c r="I1192" s="10">
        <f>VLOOKUP(C1192,away!$B$2:$E$405,3,FALSE)</f>
        <v>0.55000000000000004</v>
      </c>
      <c r="J1192" s="10">
        <f>VLOOKUP(B1192,home!$B$2:$E$405,4,FALSE)</f>
        <v>1.2</v>
      </c>
      <c r="K1192" s="12">
        <f t="shared" si="1456"/>
        <v>1.0844490740740771</v>
      </c>
      <c r="L1192" s="12">
        <f t="shared" si="1457"/>
        <v>0.73333333333333273</v>
      </c>
      <c r="M1192" s="13">
        <f t="shared" si="1458"/>
        <v>0.16238545673200641</v>
      </c>
      <c r="N1192" s="13">
        <f t="shared" si="1459"/>
        <v>0.17609875819612048</v>
      </c>
      <c r="O1192" s="13">
        <f t="shared" si="1460"/>
        <v>0.11908266827013794</v>
      </c>
      <c r="P1192" s="13">
        <f t="shared" si="1461"/>
        <v>0.12913908934382157</v>
      </c>
      <c r="Q1192" s="13">
        <f t="shared" si="1462"/>
        <v>9.5485067635688786E-2</v>
      </c>
      <c r="R1192" s="13">
        <f t="shared" si="1463"/>
        <v>4.366364503238386E-2</v>
      </c>
      <c r="S1192" s="13">
        <f t="shared" si="1464"/>
        <v>2.5674873742040714E-2</v>
      </c>
      <c r="T1192" s="13">
        <f t="shared" si="1465"/>
        <v>7.0022382932838384E-2</v>
      </c>
      <c r="U1192" s="13">
        <f t="shared" si="1466"/>
        <v>4.7350999426067852E-2</v>
      </c>
      <c r="V1192" s="13">
        <f t="shared" si="1467"/>
        <v>2.2686964712723971E-3</v>
      </c>
      <c r="W1192" s="13">
        <f t="shared" si="1468"/>
        <v>3.4516231061807782E-2</v>
      </c>
      <c r="X1192" s="13">
        <f t="shared" si="1469"/>
        <v>2.531190277865902E-2</v>
      </c>
      <c r="Y1192" s="13">
        <f t="shared" si="1470"/>
        <v>9.28103101884163E-3</v>
      </c>
      <c r="Z1192" s="13">
        <f t="shared" si="1471"/>
        <v>1.0673335452360492E-2</v>
      </c>
      <c r="AA1192" s="13">
        <f t="shared" si="1472"/>
        <v>1.1574688748594358E-2</v>
      </c>
      <c r="AB1192" s="13">
        <f t="shared" si="1473"/>
        <v>6.2760802480543929E-3</v>
      </c>
      <c r="AC1192" s="13">
        <f t="shared" si="1474"/>
        <v>1.1276309859954674E-4</v>
      </c>
      <c r="AD1192" s="13">
        <f t="shared" si="1475"/>
        <v>9.3577737038760857E-3</v>
      </c>
      <c r="AE1192" s="13">
        <f t="shared" si="1476"/>
        <v>6.8623673828424577E-3</v>
      </c>
      <c r="AF1192" s="13">
        <f t="shared" si="1477"/>
        <v>2.5162013737088985E-3</v>
      </c>
      <c r="AG1192" s="13">
        <f t="shared" si="1478"/>
        <v>6.1507144690661915E-4</v>
      </c>
      <c r="AH1192" s="13">
        <f t="shared" si="1479"/>
        <v>1.9567781662660883E-3</v>
      </c>
      <c r="AI1192" s="13">
        <f t="shared" si="1480"/>
        <v>2.12202627057563E-3</v>
      </c>
      <c r="AJ1192" s="13">
        <f t="shared" si="1481"/>
        <v>1.1506147121433043E-3</v>
      </c>
      <c r="AK1192" s="13">
        <f t="shared" si="1482"/>
        <v>4.1592768639993913E-4</v>
      </c>
      <c r="AL1192" s="13">
        <f t="shared" si="1483"/>
        <v>3.5870512440694009E-6</v>
      </c>
      <c r="AM1192" s="13">
        <f t="shared" si="1484"/>
        <v>2.0296058057126341E-3</v>
      </c>
      <c r="AN1192" s="13">
        <f t="shared" si="1485"/>
        <v>1.4883775908559305E-3</v>
      </c>
      <c r="AO1192" s="13">
        <f t="shared" si="1486"/>
        <v>5.4573844998050721E-4</v>
      </c>
      <c r="AP1192" s="13">
        <f t="shared" si="1487"/>
        <v>1.3340273221745723E-4</v>
      </c>
      <c r="AQ1192" s="13">
        <f t="shared" si="1488"/>
        <v>2.4457167573200473E-5</v>
      </c>
      <c r="AR1192" s="13">
        <f t="shared" si="1489"/>
        <v>2.869941310523595E-4</v>
      </c>
      <c r="AS1192" s="13">
        <f t="shared" si="1490"/>
        <v>3.1123051968442561E-4</v>
      </c>
      <c r="AT1192" s="13">
        <f t="shared" si="1491"/>
        <v>1.6875682444768457E-4</v>
      </c>
      <c r="AU1192" s="13">
        <f t="shared" si="1492"/>
        <v>6.1002727338657709E-5</v>
      </c>
      <c r="AV1192" s="13">
        <f t="shared" si="1493"/>
        <v>1.6538587794600184E-5</v>
      </c>
      <c r="AW1192" s="13">
        <f t="shared" si="1494"/>
        <v>7.9240219265112115E-8</v>
      </c>
      <c r="AX1192" s="13">
        <f t="shared" si="1495"/>
        <v>3.6683402279007274E-4</v>
      </c>
      <c r="AY1192" s="13">
        <f t="shared" si="1496"/>
        <v>2.6901161671271984E-4</v>
      </c>
      <c r="AZ1192" s="13">
        <f t="shared" si="1497"/>
        <v>9.8637592794663818E-5</v>
      </c>
      <c r="BA1192" s="13">
        <f t="shared" si="1498"/>
        <v>2.411141157202892E-5</v>
      </c>
      <c r="BB1192" s="13">
        <f t="shared" si="1499"/>
        <v>4.420425454871964E-6</v>
      </c>
      <c r="BC1192" s="13">
        <f t="shared" si="1500"/>
        <v>6.4832906671455444E-7</v>
      </c>
      <c r="BD1192" s="13">
        <f t="shared" si="1501"/>
        <v>3.5077060461955006E-5</v>
      </c>
      <c r="BE1192" s="13">
        <f t="shared" si="1502"/>
        <v>3.8039285739207529E-5</v>
      </c>
      <c r="BF1192" s="13">
        <f t="shared" si="1503"/>
        <v>2.062583409916142E-5</v>
      </c>
      <c r="BG1192" s="13">
        <f t="shared" si="1504"/>
        <v>7.4558888969470434E-6</v>
      </c>
      <c r="BH1192" s="13">
        <f t="shared" si="1505"/>
        <v>2.0213829526733529E-6</v>
      </c>
      <c r="BI1192" s="13">
        <f t="shared" si="1506"/>
        <v>4.3841737427514842E-7</v>
      </c>
      <c r="BJ1192" s="14">
        <f t="shared" si="1507"/>
        <v>0.43505203267602105</v>
      </c>
      <c r="BK1192" s="14">
        <f t="shared" si="1508"/>
        <v>0.31985347805569747</v>
      </c>
      <c r="BL1192" s="14">
        <f t="shared" si="1509"/>
        <v>0.23454160922046532</v>
      </c>
      <c r="BM1192" s="14">
        <f t="shared" si="1510"/>
        <v>0.2739968378178918</v>
      </c>
      <c r="BN1192" s="14">
        <f t="shared" si="1511"/>
        <v>0.72585468521015895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1.4212962962963001</v>
      </c>
      <c r="F1193" s="10">
        <f>VLOOKUP(B1193,home!$B$2:$E$405,3,FALSE)</f>
        <v>1.49</v>
      </c>
      <c r="G1193" s="10">
        <f>VLOOKUP(C1193,away!$B$2:$E$405,4,FALSE)</f>
        <v>1.41</v>
      </c>
      <c r="H1193" s="10">
        <f>VLOOKUP(A1193,away!$A$2:$E$405,3,FALSE)</f>
        <v>1.1111111111111101</v>
      </c>
      <c r="I1193" s="10">
        <f>VLOOKUP(C1193,away!$B$2:$E$405,3,FALSE)</f>
        <v>0.94</v>
      </c>
      <c r="J1193" s="10">
        <f>VLOOKUP(B1193,home!$B$2:$E$405,4,FALSE)</f>
        <v>1.6</v>
      </c>
      <c r="K1193" s="12">
        <f t="shared" si="1456"/>
        <v>2.9860013888888965</v>
      </c>
      <c r="L1193" s="12">
        <f t="shared" si="1457"/>
        <v>1.6711111111111094</v>
      </c>
      <c r="M1193" s="13">
        <f t="shared" si="1458"/>
        <v>9.4938363139614994E-3</v>
      </c>
      <c r="N1193" s="13">
        <f t="shared" si="1459"/>
        <v>2.8348608419372878E-2</v>
      </c>
      <c r="O1193" s="13">
        <f t="shared" si="1460"/>
        <v>1.5865255351331202E-2</v>
      </c>
      <c r="P1193" s="13">
        <f t="shared" si="1461"/>
        <v>4.7373674514151969E-2</v>
      </c>
      <c r="Q1193" s="13">
        <f t="shared" si="1462"/>
        <v>4.2324492056657455E-2</v>
      </c>
      <c r="R1193" s="13">
        <f t="shared" si="1463"/>
        <v>1.325630224911228E-2</v>
      </c>
      <c r="S1193" s="13">
        <f t="shared" si="1464"/>
        <v>5.9097949521007338E-2</v>
      </c>
      <c r="T1193" s="13">
        <f t="shared" si="1465"/>
        <v>7.0728928948014164E-2</v>
      </c>
      <c r="U1193" s="13">
        <f t="shared" si="1466"/>
        <v>3.9583336927380273E-2</v>
      </c>
      <c r="V1193" s="13">
        <f t="shared" si="1467"/>
        <v>3.2766136452187816E-2</v>
      </c>
      <c r="W1193" s="13">
        <f t="shared" si="1468"/>
        <v>4.21269973550654E-2</v>
      </c>
      <c r="X1193" s="13">
        <f t="shared" si="1469"/>
        <v>7.0398893357798115E-2</v>
      </c>
      <c r="Y1193" s="13">
        <f t="shared" si="1470"/>
        <v>5.8822186450071257E-2</v>
      </c>
      <c r="Z1193" s="13">
        <f t="shared" si="1471"/>
        <v>7.3842513269129096E-3</v>
      </c>
      <c r="AA1193" s="13">
        <f t="shared" si="1472"/>
        <v>2.2049384718066625E-2</v>
      </c>
      <c r="AB1193" s="13">
        <f t="shared" si="1473"/>
        <v>3.2919746696146286E-2</v>
      </c>
      <c r="AC1193" s="13">
        <f t="shared" si="1474"/>
        <v>1.0218816135274499E-2</v>
      </c>
      <c r="AD1193" s="13">
        <f t="shared" si="1475"/>
        <v>3.1447818152986043E-2</v>
      </c>
      <c r="AE1193" s="13">
        <f t="shared" si="1476"/>
        <v>5.2552798335656625E-2</v>
      </c>
      <c r="AF1193" s="13">
        <f t="shared" si="1477"/>
        <v>4.3910782609348609E-2</v>
      </c>
      <c r="AG1193" s="13">
        <f t="shared" si="1478"/>
        <v>2.4459932238688982E-2</v>
      </c>
      <c r="AH1193" s="13">
        <f t="shared" si="1479"/>
        <v>3.0849761099102794E-3</v>
      </c>
      <c r="AI1193" s="13">
        <f t="shared" si="1480"/>
        <v>9.2117429488811596E-3</v>
      </c>
      <c r="AJ1193" s="13">
        <f t="shared" si="1481"/>
        <v>1.3753138619723325E-2</v>
      </c>
      <c r="AK1193" s="13">
        <f t="shared" si="1482"/>
        <v>1.3688963673358453E-2</v>
      </c>
      <c r="AL1193" s="13">
        <f t="shared" si="1483"/>
        <v>2.0396512158126997E-3</v>
      </c>
      <c r="AM1193" s="13">
        <f t="shared" si="1484"/>
        <v>1.8780645736468354E-2</v>
      </c>
      <c r="AN1193" s="13">
        <f t="shared" si="1485"/>
        <v>3.1384545764053751E-2</v>
      </c>
      <c r="AO1193" s="13">
        <f t="shared" si="1486"/>
        <v>2.6223531571742665E-2</v>
      </c>
      <c r="AP1193" s="13">
        <f t="shared" si="1487"/>
        <v>1.4607478327370719E-2</v>
      </c>
      <c r="AQ1193" s="13">
        <f t="shared" si="1488"/>
        <v>6.1026798345459833E-3</v>
      </c>
      <c r="AR1193" s="13">
        <f t="shared" si="1489"/>
        <v>1.0310675709566789E-3</v>
      </c>
      <c r="AS1193" s="13">
        <f t="shared" si="1490"/>
        <v>3.0787691989149438E-3</v>
      </c>
      <c r="AT1193" s="13">
        <f t="shared" si="1491"/>
        <v>4.5966045520141902E-3</v>
      </c>
      <c r="AU1193" s="13">
        <f t="shared" si="1492"/>
        <v>4.5751558588291311E-3</v>
      </c>
      <c r="AV1193" s="13">
        <f t="shared" si="1493"/>
        <v>3.4153554372117396E-3</v>
      </c>
      <c r="AW1193" s="13">
        <f t="shared" si="1494"/>
        <v>2.8271492747998549E-4</v>
      </c>
      <c r="AX1193" s="13">
        <f t="shared" si="1495"/>
        <v>9.3465057088874745E-3</v>
      </c>
      <c r="AY1193" s="13">
        <f t="shared" si="1496"/>
        <v>1.5619049540185276E-2</v>
      </c>
      <c r="AZ1193" s="13">
        <f t="shared" si="1497"/>
        <v>1.3050583615799241E-2</v>
      </c>
      <c r="BA1193" s="13">
        <f t="shared" si="1498"/>
        <v>7.2696584289489042E-3</v>
      </c>
      <c r="BB1193" s="13">
        <f t="shared" si="1499"/>
        <v>3.0371017436497619E-3</v>
      </c>
      <c r="BC1193" s="13">
        <f t="shared" si="1500"/>
        <v>1.015066893877608E-3</v>
      </c>
      <c r="BD1193" s="13">
        <f t="shared" si="1501"/>
        <v>2.8717141235534151E-4</v>
      </c>
      <c r="BE1193" s="13">
        <f t="shared" si="1502"/>
        <v>8.5749423614223574E-4</v>
      </c>
      <c r="BF1193" s="13">
        <f t="shared" si="1503"/>
        <v>1.28023949004247E-3</v>
      </c>
      <c r="BG1193" s="13">
        <f t="shared" si="1504"/>
        <v>1.2742656317924091E-3</v>
      </c>
      <c r="BH1193" s="13">
        <f t="shared" si="1505"/>
        <v>9.5123973658638031E-4</v>
      </c>
      <c r="BI1193" s="13">
        <f t="shared" si="1506"/>
        <v>5.6808063492264787E-4</v>
      </c>
      <c r="BJ1193" s="14">
        <f t="shared" si="1507"/>
        <v>0.61155828508918919</v>
      </c>
      <c r="BK1193" s="14">
        <f t="shared" si="1508"/>
        <v>0.17660911369258112</v>
      </c>
      <c r="BL1193" s="14">
        <f t="shared" si="1509"/>
        <v>0.18532829105367807</v>
      </c>
      <c r="BM1193" s="14">
        <f t="shared" si="1510"/>
        <v>0.8088814376450687</v>
      </c>
      <c r="BN1193" s="14">
        <f t="shared" si="1511"/>
        <v>0.15666216890458728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1.4212962962963001</v>
      </c>
      <c r="F1194" s="10">
        <f>VLOOKUP(B1194,home!$B$2:$E$405,3,FALSE)</f>
        <v>0.55000000000000004</v>
      </c>
      <c r="G1194" s="10">
        <f>VLOOKUP(C1194,away!$B$2:$E$405,4,FALSE)</f>
        <v>1.33</v>
      </c>
      <c r="H1194" s="10">
        <f>VLOOKUP(A1194,away!$A$2:$E$405,3,FALSE)</f>
        <v>1.1111111111111101</v>
      </c>
      <c r="I1194" s="10">
        <f>VLOOKUP(C1194,away!$B$2:$E$405,3,FALSE)</f>
        <v>0.47</v>
      </c>
      <c r="J1194" s="10">
        <f>VLOOKUP(B1194,home!$B$2:$E$405,4,FALSE)</f>
        <v>0.9</v>
      </c>
      <c r="K1194" s="12">
        <f t="shared" si="1456"/>
        <v>1.0396782407407437</v>
      </c>
      <c r="L1194" s="12">
        <f t="shared" si="1457"/>
        <v>0.46999999999999953</v>
      </c>
      <c r="M1194" s="13">
        <f t="shared" si="1458"/>
        <v>0.22098106922677227</v>
      </c>
      <c r="N1194" s="13">
        <f t="shared" si="1459"/>
        <v>0.22974920929069906</v>
      </c>
      <c r="O1194" s="13">
        <f t="shared" si="1460"/>
        <v>0.10386110253658286</v>
      </c>
      <c r="P1194" s="13">
        <f t="shared" si="1461"/>
        <v>0.10798212836662845</v>
      </c>
      <c r="Q1194" s="13">
        <f t="shared" si="1462"/>
        <v>0.11943262686346547</v>
      </c>
      <c r="R1194" s="13">
        <f t="shared" si="1463"/>
        <v>2.4407359096096946E-2</v>
      </c>
      <c r="S1194" s="13">
        <f t="shared" si="1464"/>
        <v>1.3191333637069732E-2</v>
      </c>
      <c r="T1194" s="13">
        <f t="shared" si="1465"/>
        <v>5.6133334625828708E-2</v>
      </c>
      <c r="U1194" s="13">
        <f t="shared" si="1466"/>
        <v>2.5375800166157658E-2</v>
      </c>
      <c r="V1194" s="13">
        <f t="shared" si="1467"/>
        <v>7.1621433310467065E-4</v>
      </c>
      <c r="W1194" s="13">
        <f t="shared" si="1468"/>
        <v>4.1390501128151153E-2</v>
      </c>
      <c r="X1194" s="13">
        <f t="shared" si="1469"/>
        <v>1.9453535530231023E-2</v>
      </c>
      <c r="Y1194" s="13">
        <f t="shared" si="1470"/>
        <v>4.5715808496042849E-3</v>
      </c>
      <c r="Z1194" s="13">
        <f t="shared" si="1471"/>
        <v>3.8238195917218516E-3</v>
      </c>
      <c r="AA1194" s="13">
        <f t="shared" si="1472"/>
        <v>3.9755420260313623E-3</v>
      </c>
      <c r="AB1194" s="13">
        <f t="shared" si="1473"/>
        <v>2.0666422698075895E-3</v>
      </c>
      <c r="AC1194" s="13">
        <f t="shared" si="1474"/>
        <v>2.1873578448919812E-5</v>
      </c>
      <c r="AD1194" s="13">
        <f t="shared" si="1475"/>
        <v>1.0758200849073489E-2</v>
      </c>
      <c r="AE1194" s="13">
        <f t="shared" si="1476"/>
        <v>5.0563543990645348E-3</v>
      </c>
      <c r="AF1194" s="13">
        <f t="shared" si="1477"/>
        <v>1.1882432837801644E-3</v>
      </c>
      <c r="AG1194" s="13">
        <f t="shared" si="1478"/>
        <v>1.8615811445889225E-4</v>
      </c>
      <c r="AH1194" s="13">
        <f t="shared" si="1479"/>
        <v>4.4929880202731695E-4</v>
      </c>
      <c r="AI1194" s="13">
        <f t="shared" si="1480"/>
        <v>4.6712618805868451E-4</v>
      </c>
      <c r="AJ1194" s="13">
        <f t="shared" si="1481"/>
        <v>2.4283046670239145E-4</v>
      </c>
      <c r="AK1194" s="13">
        <f t="shared" si="1482"/>
        <v>8.4155184139798702E-5</v>
      </c>
      <c r="AL1194" s="13">
        <f t="shared" si="1483"/>
        <v>4.2753989093697858E-7</v>
      </c>
      <c r="AM1194" s="13">
        <f t="shared" si="1484"/>
        <v>2.2370134664600606E-3</v>
      </c>
      <c r="AN1194" s="13">
        <f t="shared" si="1485"/>
        <v>1.0513963292362273E-3</v>
      </c>
      <c r="AO1194" s="13">
        <f t="shared" si="1486"/>
        <v>2.4707813737051315E-4</v>
      </c>
      <c r="AP1194" s="13">
        <f t="shared" si="1487"/>
        <v>3.8708908188047027E-5</v>
      </c>
      <c r="AQ1194" s="13">
        <f t="shared" si="1488"/>
        <v>4.54829671209552E-6</v>
      </c>
      <c r="AR1194" s="13">
        <f t="shared" si="1489"/>
        <v>4.2234087390567767E-5</v>
      </c>
      <c r="AS1194" s="13">
        <f t="shared" si="1490"/>
        <v>4.3909861677516316E-5</v>
      </c>
      <c r="AT1194" s="13">
        <f t="shared" si="1491"/>
        <v>2.2826063870024783E-5</v>
      </c>
      <c r="AU1194" s="13">
        <f t="shared" si="1492"/>
        <v>7.9105873091410722E-6</v>
      </c>
      <c r="AV1194" s="13">
        <f t="shared" si="1493"/>
        <v>2.0561163741984607E-6</v>
      </c>
      <c r="AW1194" s="13">
        <f t="shared" si="1494"/>
        <v>5.8032456438402181E-9</v>
      </c>
      <c r="AX1194" s="13">
        <f t="shared" si="1495"/>
        <v>3.8762903755375791E-4</v>
      </c>
      <c r="AY1194" s="13">
        <f t="shared" si="1496"/>
        <v>1.8218564765026604E-4</v>
      </c>
      <c r="AZ1194" s="13">
        <f t="shared" si="1497"/>
        <v>4.281362719781247E-5</v>
      </c>
      <c r="BA1194" s="13">
        <f t="shared" si="1498"/>
        <v>6.7074682609906146E-6</v>
      </c>
      <c r="BB1194" s="13">
        <f t="shared" si="1499"/>
        <v>7.8812752066639619E-7</v>
      </c>
      <c r="BC1194" s="13">
        <f t="shared" si="1500"/>
        <v>7.4083986942641188E-8</v>
      </c>
      <c r="BD1194" s="13">
        <f t="shared" si="1501"/>
        <v>3.30833684559447E-6</v>
      </c>
      <c r="BE1194" s="13">
        <f t="shared" si="1502"/>
        <v>3.4396058314054397E-6</v>
      </c>
      <c r="BF1194" s="13">
        <f t="shared" si="1503"/>
        <v>1.7880416698186052E-6</v>
      </c>
      <c r="BG1194" s="13">
        <f t="shared" si="1504"/>
        <v>6.1966267254938312E-7</v>
      </c>
      <c r="BH1194" s="13">
        <f t="shared" si="1505"/>
        <v>1.6106244931221254E-7</v>
      </c>
      <c r="BI1194" s="13">
        <f t="shared" si="1506"/>
        <v>3.3490624790063269E-8</v>
      </c>
      <c r="BJ1194" s="14">
        <f t="shared" si="1507"/>
        <v>0.4921186880644941</v>
      </c>
      <c r="BK1194" s="14">
        <f t="shared" si="1508"/>
        <v>0.34307523232956522</v>
      </c>
      <c r="BL1194" s="14">
        <f t="shared" si="1509"/>
        <v>0.16105814365231955</v>
      </c>
      <c r="BM1194" s="14">
        <f t="shared" si="1510"/>
        <v>0.19348020841345118</v>
      </c>
      <c r="BN1194" s="14">
        <f t="shared" si="1511"/>
        <v>0.80641349538024498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1.4212962962963001</v>
      </c>
      <c r="F1195" s="10">
        <f>VLOOKUP(B1195,home!$B$2:$E$405,3,FALSE)</f>
        <v>1.64</v>
      </c>
      <c r="G1195" s="10">
        <f>VLOOKUP(C1195,away!$B$2:$E$405,4,FALSE)</f>
        <v>1.0900000000000001</v>
      </c>
      <c r="H1195" s="10">
        <f>VLOOKUP(A1195,away!$A$2:$E$405,3,FALSE)</f>
        <v>1.1111111111111101</v>
      </c>
      <c r="I1195" s="10">
        <f>VLOOKUP(C1195,away!$B$2:$E$405,3,FALSE)</f>
        <v>0.86</v>
      </c>
      <c r="J1195" s="10">
        <f>VLOOKUP(B1195,home!$B$2:$E$405,4,FALSE)</f>
        <v>0.9</v>
      </c>
      <c r="K1195" s="12">
        <f t="shared" si="1456"/>
        <v>2.5407092592592662</v>
      </c>
      <c r="L1195" s="12">
        <f t="shared" si="1457"/>
        <v>0.85999999999999921</v>
      </c>
      <c r="M1195" s="13">
        <f t="shared" si="1458"/>
        <v>3.3349608051800532E-2</v>
      </c>
      <c r="N1195" s="13">
        <f t="shared" si="1459"/>
        <v>8.4731657969876986E-2</v>
      </c>
      <c r="O1195" s="13">
        <f t="shared" si="1460"/>
        <v>2.868066292454843E-2</v>
      </c>
      <c r="P1195" s="13">
        <f t="shared" si="1461"/>
        <v>7.2869225854094138E-2</v>
      </c>
      <c r="Q1195" s="13">
        <f t="shared" si="1462"/>
        <v>0.10763925397822786</v>
      </c>
      <c r="R1195" s="13">
        <f t="shared" si="1463"/>
        <v>1.2332685057555812E-2</v>
      </c>
      <c r="S1195" s="13">
        <f t="shared" si="1464"/>
        <v>3.9804996121148579E-2</v>
      </c>
      <c r="T1195" s="13">
        <f t="shared" si="1465"/>
        <v>9.2569758421275863E-2</v>
      </c>
      <c r="U1195" s="13">
        <f t="shared" si="1466"/>
        <v>3.133376711726045E-2</v>
      </c>
      <c r="V1195" s="13">
        <f t="shared" si="1467"/>
        <v>9.6638125667124364E-3</v>
      </c>
      <c r="W1195" s="13">
        <f t="shared" si="1468"/>
        <v>9.1160016414081113E-2</v>
      </c>
      <c r="X1195" s="13">
        <f t="shared" si="1469"/>
        <v>7.8397614116109682E-2</v>
      </c>
      <c r="Y1195" s="13">
        <f t="shared" si="1470"/>
        <v>3.3710974069927124E-2</v>
      </c>
      <c r="Z1195" s="13">
        <f t="shared" si="1471"/>
        <v>3.5353697164993308E-3</v>
      </c>
      <c r="AA1195" s="13">
        <f t="shared" si="1472"/>
        <v>8.9823465736146562E-3</v>
      </c>
      <c r="AB1195" s="13">
        <f t="shared" si="1473"/>
        <v>1.1410765554729254E-2</v>
      </c>
      <c r="AC1195" s="13">
        <f t="shared" si="1474"/>
        <v>1.3197204211545868E-3</v>
      </c>
      <c r="AD1195" s="13">
        <f t="shared" si="1475"/>
        <v>5.7902774444370635E-2</v>
      </c>
      <c r="AE1195" s="13">
        <f t="shared" si="1476"/>
        <v>4.9796386022158697E-2</v>
      </c>
      <c r="AF1195" s="13">
        <f t="shared" si="1477"/>
        <v>2.1412445989528218E-2</v>
      </c>
      <c r="AG1195" s="13">
        <f t="shared" si="1478"/>
        <v>6.1382345169980852E-3</v>
      </c>
      <c r="AH1195" s="13">
        <f t="shared" si="1479"/>
        <v>7.6010448904735529E-4</v>
      </c>
      <c r="AI1195" s="13">
        <f t="shared" si="1480"/>
        <v>1.9312045133271488E-3</v>
      </c>
      <c r="AJ1195" s="13">
        <f t="shared" si="1481"/>
        <v>2.4533145942667867E-3</v>
      </c>
      <c r="AK1195" s="13">
        <f t="shared" si="1482"/>
        <v>2.0777197018431717E-3</v>
      </c>
      <c r="AL1195" s="13">
        <f t="shared" si="1483"/>
        <v>1.153440907419382E-4</v>
      </c>
      <c r="AM1195" s="13">
        <f t="shared" si="1484"/>
        <v>2.9422823033522654E-2</v>
      </c>
      <c r="AN1195" s="13">
        <f t="shared" si="1485"/>
        <v>2.5303627808829457E-2</v>
      </c>
      <c r="AO1195" s="13">
        <f t="shared" si="1486"/>
        <v>1.0880559957796656E-2</v>
      </c>
      <c r="AP1195" s="13">
        <f t="shared" si="1487"/>
        <v>3.1190938545683725E-3</v>
      </c>
      <c r="AQ1195" s="13">
        <f t="shared" si="1488"/>
        <v>6.706051787321993E-4</v>
      </c>
      <c r="AR1195" s="13">
        <f t="shared" si="1489"/>
        <v>1.3073797211614501E-4</v>
      </c>
      <c r="AS1195" s="13">
        <f t="shared" si="1490"/>
        <v>3.3216717629226938E-4</v>
      </c>
      <c r="AT1195" s="13">
        <f t="shared" si="1491"/>
        <v>4.2197011021388698E-4</v>
      </c>
      <c r="AU1195" s="13">
        <f t="shared" si="1492"/>
        <v>3.5736778871702527E-4</v>
      </c>
      <c r="AV1195" s="13">
        <f t="shared" si="1493"/>
        <v>2.2699191243858878E-4</v>
      </c>
      <c r="AW1195" s="13">
        <f t="shared" si="1494"/>
        <v>7.0007774288899866E-6</v>
      </c>
      <c r="AX1195" s="13">
        <f t="shared" si="1495"/>
        <v>1.2459139819136307E-2</v>
      </c>
      <c r="AY1195" s="13">
        <f t="shared" si="1496"/>
        <v>1.0714860244457213E-2</v>
      </c>
      <c r="AZ1195" s="13">
        <f t="shared" si="1497"/>
        <v>4.6073899051165971E-3</v>
      </c>
      <c r="BA1195" s="13">
        <f t="shared" si="1498"/>
        <v>1.3207851061334238E-3</v>
      </c>
      <c r="BB1195" s="13">
        <f t="shared" si="1499"/>
        <v>2.8396879781868574E-4</v>
      </c>
      <c r="BC1195" s="13">
        <f t="shared" si="1500"/>
        <v>4.8842633224813917E-5</v>
      </c>
      <c r="BD1195" s="13">
        <f t="shared" si="1501"/>
        <v>1.873910933664743E-5</v>
      </c>
      <c r="BE1195" s="13">
        <f t="shared" si="1502"/>
        <v>4.7610628601891886E-5</v>
      </c>
      <c r="BF1195" s="13">
        <f t="shared" si="1503"/>
        <v>6.0482382463990404E-5</v>
      </c>
      <c r="BG1195" s="13">
        <f t="shared" si="1504"/>
        <v>5.1222716382773563E-5</v>
      </c>
      <c r="BH1195" s="13">
        <f t="shared" si="1505"/>
        <v>3.2535507449531023E-5</v>
      </c>
      <c r="BI1195" s="13">
        <f t="shared" si="1506"/>
        <v>1.6532653006344456E-5</v>
      </c>
      <c r="BJ1195" s="14">
        <f t="shared" si="1507"/>
        <v>0.72229081228189052</v>
      </c>
      <c r="BK1195" s="14">
        <f t="shared" si="1508"/>
        <v>0.16783756735010943</v>
      </c>
      <c r="BL1195" s="14">
        <f t="shared" si="1509"/>
        <v>0.10165892848321216</v>
      </c>
      <c r="BM1195" s="14">
        <f t="shared" si="1510"/>
        <v>0.64501172452857947</v>
      </c>
      <c r="BN1195" s="14">
        <f t="shared" si="1511"/>
        <v>0.33960309383610376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1.4212962962963001</v>
      </c>
      <c r="F1196" s="10">
        <f>VLOOKUP(B1196,home!$B$2:$E$405,3,FALSE)</f>
        <v>0.55000000000000004</v>
      </c>
      <c r="G1196" s="10">
        <f>VLOOKUP(C1196,away!$B$2:$E$405,4,FALSE)</f>
        <v>0.7</v>
      </c>
      <c r="H1196" s="10">
        <f>VLOOKUP(A1196,away!$A$2:$E$405,3,FALSE)</f>
        <v>1.1111111111111101</v>
      </c>
      <c r="I1196" s="10">
        <f>VLOOKUP(C1196,away!$B$2:$E$405,3,FALSE)</f>
        <v>1.95</v>
      </c>
      <c r="J1196" s="10">
        <f>VLOOKUP(B1196,home!$B$2:$E$405,4,FALSE)</f>
        <v>1</v>
      </c>
      <c r="K1196" s="12">
        <f t="shared" si="1456"/>
        <v>0.54719907407407553</v>
      </c>
      <c r="L1196" s="12">
        <f t="shared" si="1457"/>
        <v>2.1666666666666647</v>
      </c>
      <c r="M1196" s="13">
        <f t="shared" si="1458"/>
        <v>6.628008919193154E-2</v>
      </c>
      <c r="N1196" s="13">
        <f t="shared" si="1459"/>
        <v>3.6268403435372083E-2</v>
      </c>
      <c r="O1196" s="13">
        <f t="shared" si="1460"/>
        <v>0.14360685991585156</v>
      </c>
      <c r="P1196" s="13">
        <f t="shared" si="1461"/>
        <v>7.8581540776639439E-2</v>
      </c>
      <c r="Q1196" s="13">
        <f t="shared" si="1462"/>
        <v>9.9230183889903109E-3</v>
      </c>
      <c r="R1196" s="13">
        <f t="shared" si="1463"/>
        <v>0.15557409824217242</v>
      </c>
      <c r="S1196" s="13">
        <f t="shared" si="1464"/>
        <v>2.3291529274157775E-2</v>
      </c>
      <c r="T1196" s="13">
        <f t="shared" si="1465"/>
        <v>2.1499873176145653E-2</v>
      </c>
      <c r="U1196" s="13">
        <f t="shared" si="1466"/>
        <v>8.5130002508026006E-2</v>
      </c>
      <c r="V1196" s="13">
        <f t="shared" si="1467"/>
        <v>3.0682655978453446E-3</v>
      </c>
      <c r="W1196" s="13">
        <f t="shared" si="1468"/>
        <v>1.8099554914918414E-3</v>
      </c>
      <c r="X1196" s="13">
        <f t="shared" si="1469"/>
        <v>3.921570231565653E-3</v>
      </c>
      <c r="Y1196" s="13">
        <f t="shared" si="1470"/>
        <v>4.248367750862788E-3</v>
      </c>
      <c r="Z1196" s="13">
        <f t="shared" si="1471"/>
        <v>0.11235907095268</v>
      </c>
      <c r="AA1196" s="13">
        <f t="shared" si="1472"/>
        <v>6.148277958912985E-2</v>
      </c>
      <c r="AB1196" s="13">
        <f t="shared" si="1473"/>
        <v>1.6821660031336158E-2</v>
      </c>
      <c r="AC1196" s="13">
        <f t="shared" si="1474"/>
        <v>2.2735809608339616E-4</v>
      </c>
      <c r="AD1196" s="13">
        <f t="shared" si="1475"/>
        <v>2.4760149226490588E-4</v>
      </c>
      <c r="AE1196" s="13">
        <f t="shared" si="1476"/>
        <v>5.3646989990729574E-4</v>
      </c>
      <c r="AF1196" s="13">
        <f t="shared" si="1477"/>
        <v>5.8117572489956991E-4</v>
      </c>
      <c r="AG1196" s="13">
        <f t="shared" si="1478"/>
        <v>4.19738023538578E-4</v>
      </c>
      <c r="AH1196" s="13">
        <f t="shared" si="1479"/>
        <v>6.08611634327016E-2</v>
      </c>
      <c r="AI1196" s="13">
        <f t="shared" si="1480"/>
        <v>3.3303172277445302E-2</v>
      </c>
      <c r="AJ1196" s="13">
        <f t="shared" si="1481"/>
        <v>9.1117325169737442E-3</v>
      </c>
      <c r="AK1196" s="13">
        <f t="shared" si="1482"/>
        <v>1.6619771988328933E-3</v>
      </c>
      <c r="AL1196" s="13">
        <f t="shared" si="1483"/>
        <v>1.0782212103873518E-5</v>
      </c>
      <c r="AM1196" s="13">
        <f t="shared" si="1484"/>
        <v>2.7097461461343189E-5</v>
      </c>
      <c r="AN1196" s="13">
        <f t="shared" si="1485"/>
        <v>5.8711166499576863E-5</v>
      </c>
      <c r="AO1196" s="13">
        <f t="shared" si="1486"/>
        <v>6.3603763707874888E-5</v>
      </c>
      <c r="AP1196" s="13">
        <f t="shared" si="1487"/>
        <v>4.5936051566798495E-5</v>
      </c>
      <c r="AQ1196" s="13">
        <f t="shared" si="1488"/>
        <v>2.4882027932015828E-5</v>
      </c>
      <c r="AR1196" s="13">
        <f t="shared" si="1489"/>
        <v>2.637317082083734E-2</v>
      </c>
      <c r="AS1196" s="13">
        <f t="shared" si="1490"/>
        <v>1.443137465355962E-2</v>
      </c>
      <c r="AT1196" s="13">
        <f t="shared" si="1491"/>
        <v>3.948417424021953E-3</v>
      </c>
      <c r="AU1196" s="13">
        <f t="shared" si="1492"/>
        <v>7.2019011949425325E-4</v>
      </c>
      <c r="AV1196" s="13">
        <f t="shared" si="1493"/>
        <v>9.8521841636138279E-5</v>
      </c>
      <c r="AW1196" s="13">
        <f t="shared" si="1494"/>
        <v>3.5509358442698271E-7</v>
      </c>
      <c r="AX1196" s="13">
        <f t="shared" si="1495"/>
        <v>2.4712843035674887E-6</v>
      </c>
      <c r="AY1196" s="13">
        <f t="shared" si="1496"/>
        <v>5.3544493243962214E-6</v>
      </c>
      <c r="AZ1196" s="13">
        <f t="shared" si="1497"/>
        <v>5.800653434762569E-6</v>
      </c>
      <c r="BA1196" s="13">
        <f t="shared" si="1498"/>
        <v>4.1893608139951851E-6</v>
      </c>
      <c r="BB1196" s="13">
        <f t="shared" si="1499"/>
        <v>2.2692371075807231E-6</v>
      </c>
      <c r="BC1196" s="13">
        <f t="shared" si="1500"/>
        <v>9.8333607995164605E-7</v>
      </c>
      <c r="BD1196" s="13">
        <f t="shared" si="1501"/>
        <v>9.5236450186356909E-3</v>
      </c>
      <c r="BE1196" s="13">
        <f t="shared" si="1502"/>
        <v>5.2113297360076322E-3</v>
      </c>
      <c r="BF1196" s="13">
        <f t="shared" si="1503"/>
        <v>1.4258174031190362E-3</v>
      </c>
      <c r="BG1196" s="13">
        <f t="shared" si="1504"/>
        <v>2.6006865426181326E-4</v>
      </c>
      <c r="BH1196" s="13">
        <f t="shared" si="1505"/>
        <v>3.5577331701938759E-5</v>
      </c>
      <c r="BI1196" s="13">
        <f t="shared" si="1506"/>
        <v>3.8935765930654303E-6</v>
      </c>
      <c r="BJ1196" s="14">
        <f t="shared" si="1507"/>
        <v>7.969747240727057E-2</v>
      </c>
      <c r="BK1196" s="14">
        <f t="shared" si="1508"/>
        <v>0.1714649195980858</v>
      </c>
      <c r="BL1196" s="14">
        <f t="shared" si="1509"/>
        <v>0.62958545229233787</v>
      </c>
      <c r="BM1196" s="14">
        <f t="shared" si="1510"/>
        <v>0.5028679059436767</v>
      </c>
      <c r="BN1196" s="14">
        <f t="shared" si="1511"/>
        <v>0.49023400995095734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1.4212962962963001</v>
      </c>
      <c r="F1197" s="10">
        <f>VLOOKUP(B1197,home!$B$2:$E$405,3,FALSE)</f>
        <v>0.78</v>
      </c>
      <c r="G1197" s="10">
        <f>VLOOKUP(C1197,away!$B$2:$E$405,4,FALSE)</f>
        <v>0.7</v>
      </c>
      <c r="H1197" s="10">
        <f>VLOOKUP(A1197,away!$A$2:$E$405,3,FALSE)</f>
        <v>1.1111111111111101</v>
      </c>
      <c r="I1197" s="10">
        <f>VLOOKUP(C1197,away!$B$2:$E$405,3,FALSE)</f>
        <v>0.63</v>
      </c>
      <c r="J1197" s="10">
        <f>VLOOKUP(B1197,home!$B$2:$E$405,4,FALSE)</f>
        <v>1.5</v>
      </c>
      <c r="K1197" s="12">
        <f t="shared" si="1456"/>
        <v>0.77602777777777987</v>
      </c>
      <c r="L1197" s="12">
        <f t="shared" si="1457"/>
        <v>1.0499999999999989</v>
      </c>
      <c r="M1197" s="13">
        <f t="shared" si="1458"/>
        <v>0.16105203333787843</v>
      </c>
      <c r="N1197" s="13">
        <f t="shared" si="1459"/>
        <v>0.12498085153778672</v>
      </c>
      <c r="O1197" s="13">
        <f t="shared" si="1460"/>
        <v>0.16910463500477216</v>
      </c>
      <c r="P1197" s="13">
        <f t="shared" si="1461"/>
        <v>0.13122989411467592</v>
      </c>
      <c r="Q1197" s="13">
        <f t="shared" si="1462"/>
        <v>4.8494306241821619E-2</v>
      </c>
      <c r="R1197" s="13">
        <f t="shared" si="1463"/>
        <v>8.8779933377505282E-2</v>
      </c>
      <c r="S1197" s="13">
        <f t="shared" si="1464"/>
        <v>2.6732486315804108E-2</v>
      </c>
      <c r="T1197" s="13">
        <f t="shared" si="1465"/>
        <v>5.091902155391264E-2</v>
      </c>
      <c r="U1197" s="13">
        <f t="shared" si="1466"/>
        <v>6.889569441020478E-2</v>
      </c>
      <c r="V1197" s="13">
        <f t="shared" si="1467"/>
        <v>2.4202677275149752E-3</v>
      </c>
      <c r="W1197" s="13">
        <f t="shared" si="1468"/>
        <v>1.2544309569238653E-2</v>
      </c>
      <c r="X1197" s="13">
        <f t="shared" si="1469"/>
        <v>1.3171525047700573E-2</v>
      </c>
      <c r="Y1197" s="13">
        <f t="shared" si="1470"/>
        <v>6.9150506500427929E-3</v>
      </c>
      <c r="Z1197" s="13">
        <f t="shared" si="1471"/>
        <v>3.1072976682126822E-2</v>
      </c>
      <c r="AA1197" s="13">
        <f t="shared" si="1472"/>
        <v>2.4113493043571649E-2</v>
      </c>
      <c r="AB1197" s="13">
        <f t="shared" si="1473"/>
        <v>9.3563702105314301E-3</v>
      </c>
      <c r="AC1197" s="13">
        <f t="shared" si="1474"/>
        <v>1.2325654597007855E-4</v>
      </c>
      <c r="AD1197" s="13">
        <f t="shared" si="1475"/>
        <v>2.4336831696932016E-3</v>
      </c>
      <c r="AE1197" s="13">
        <f t="shared" si="1476"/>
        <v>2.5553673281778592E-3</v>
      </c>
      <c r="AF1197" s="13">
        <f t="shared" si="1477"/>
        <v>1.3415678472933745E-3</v>
      </c>
      <c r="AG1197" s="13">
        <f t="shared" si="1478"/>
        <v>4.695487465526807E-4</v>
      </c>
      <c r="AH1197" s="13">
        <f t="shared" si="1479"/>
        <v>8.156656379058283E-3</v>
      </c>
      <c r="AI1197" s="13">
        <f t="shared" si="1480"/>
        <v>6.3297919239375519E-3</v>
      </c>
      <c r="AJ1197" s="13">
        <f t="shared" si="1481"/>
        <v>2.4560471802644976E-3</v>
      </c>
      <c r="AK1197" s="13">
        <f t="shared" si="1482"/>
        <v>6.3532027847268034E-4</v>
      </c>
      <c r="AL1197" s="13">
        <f t="shared" si="1483"/>
        <v>4.0173211455604423E-6</v>
      </c>
      <c r="AM1197" s="13">
        <f t="shared" si="1484"/>
        <v>3.7772114839843999E-4</v>
      </c>
      <c r="AN1197" s="13">
        <f t="shared" si="1485"/>
        <v>3.9660720581836159E-4</v>
      </c>
      <c r="AO1197" s="13">
        <f t="shared" si="1486"/>
        <v>2.0821878305463961E-4</v>
      </c>
      <c r="AP1197" s="13">
        <f t="shared" si="1487"/>
        <v>7.2876574069123792E-5</v>
      </c>
      <c r="AQ1197" s="13">
        <f t="shared" si="1488"/>
        <v>1.9130100693144976E-5</v>
      </c>
      <c r="AR1197" s="13">
        <f t="shared" si="1489"/>
        <v>1.7128978396022381E-3</v>
      </c>
      <c r="AS1197" s="13">
        <f t="shared" si="1490"/>
        <v>1.3292563040268851E-3</v>
      </c>
      <c r="AT1197" s="13">
        <f t="shared" si="1491"/>
        <v>5.1576990785554423E-4</v>
      </c>
      <c r="AU1197" s="13">
        <f t="shared" si="1492"/>
        <v>1.334172584792628E-4</v>
      </c>
      <c r="AV1197" s="13">
        <f t="shared" si="1493"/>
        <v>2.5883874653716478E-5</v>
      </c>
      <c r="AW1197" s="13">
        <f t="shared" si="1494"/>
        <v>9.0928623368594343E-8</v>
      </c>
      <c r="AX1197" s="13">
        <f t="shared" si="1495"/>
        <v>4.8853683901885381E-5</v>
      </c>
      <c r="AY1197" s="13">
        <f t="shared" si="1496"/>
        <v>5.1296368096979592E-5</v>
      </c>
      <c r="AZ1197" s="13">
        <f t="shared" si="1497"/>
        <v>2.6930593250914259E-5</v>
      </c>
      <c r="BA1197" s="13">
        <f t="shared" si="1498"/>
        <v>9.4257076378199828E-6</v>
      </c>
      <c r="BB1197" s="13">
        <f t="shared" si="1499"/>
        <v>2.4742482549277428E-6</v>
      </c>
      <c r="BC1197" s="13">
        <f t="shared" si="1500"/>
        <v>5.1959213353482562E-7</v>
      </c>
      <c r="BD1197" s="13">
        <f t="shared" si="1501"/>
        <v>2.9975712193039124E-4</v>
      </c>
      <c r="BE1197" s="13">
        <f t="shared" si="1502"/>
        <v>2.3261985320470452E-4</v>
      </c>
      <c r="BF1197" s="13">
        <f t="shared" si="1503"/>
        <v>9.0259733874720099E-5</v>
      </c>
      <c r="BG1197" s="13">
        <f t="shared" si="1504"/>
        <v>2.3348020233870952E-5</v>
      </c>
      <c r="BH1197" s="13">
        <f t="shared" si="1505"/>
        <v>4.5296780644003764E-6</v>
      </c>
      <c r="BI1197" s="13">
        <f t="shared" si="1506"/>
        <v>7.0303120047307635E-7</v>
      </c>
      <c r="BJ1197" s="14">
        <f t="shared" si="1507"/>
        <v>0.26503928569753005</v>
      </c>
      <c r="BK1197" s="14">
        <f t="shared" si="1508"/>
        <v>0.32161325173108601</v>
      </c>
      <c r="BL1197" s="14">
        <f t="shared" si="1509"/>
        <v>0.38219638443144449</v>
      </c>
      <c r="BM1197" s="14">
        <f t="shared" si="1510"/>
        <v>0.27622903948827371</v>
      </c>
      <c r="BN1197" s="14">
        <f t="shared" si="1511"/>
        <v>0.72364165361444011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1.4212962962963001</v>
      </c>
      <c r="F1198" s="10">
        <f>VLOOKUP(B1198,home!$B$2:$E$405,3,FALSE)</f>
        <v>1.02</v>
      </c>
      <c r="G1198" s="10">
        <f>VLOOKUP(C1198,away!$B$2:$E$405,4,FALSE)</f>
        <v>0.7</v>
      </c>
      <c r="H1198" s="10">
        <f>VLOOKUP(A1198,away!$A$2:$E$405,3,FALSE)</f>
        <v>1.1111111111111101</v>
      </c>
      <c r="I1198" s="10">
        <f>VLOOKUP(C1198,away!$B$2:$E$405,3,FALSE)</f>
        <v>0.39</v>
      </c>
      <c r="J1198" s="10">
        <f>VLOOKUP(B1198,home!$B$2:$E$405,4,FALSE)</f>
        <v>1.1000000000000001</v>
      </c>
      <c r="K1198" s="12">
        <f t="shared" si="1456"/>
        <v>1.0148055555555582</v>
      </c>
      <c r="L1198" s="12">
        <f t="shared" si="1457"/>
        <v>0.47666666666666629</v>
      </c>
      <c r="M1198" s="13">
        <f t="shared" si="1458"/>
        <v>0.22504110102851657</v>
      </c>
      <c r="N1198" s="13">
        <f t="shared" si="1459"/>
        <v>0.22837295955207823</v>
      </c>
      <c r="O1198" s="13">
        <f t="shared" si="1460"/>
        <v>0.1072695914902595</v>
      </c>
      <c r="P1198" s="13">
        <f t="shared" si="1461"/>
        <v>0.10885777738649055</v>
      </c>
      <c r="Q1198" s="13">
        <f t="shared" si="1462"/>
        <v>0.11587707404605688</v>
      </c>
      <c r="R1198" s="13">
        <f t="shared" si="1463"/>
        <v>2.5565919305178493E-2</v>
      </c>
      <c r="S1198" s="13">
        <f t="shared" si="1464"/>
        <v>1.316427937315452E-2</v>
      </c>
      <c r="T1198" s="13">
        <f t="shared" si="1465"/>
        <v>5.5234738628620411E-2</v>
      </c>
      <c r="U1198" s="13">
        <f t="shared" si="1466"/>
        <v>2.5944436943780225E-2</v>
      </c>
      <c r="V1198" s="13">
        <f t="shared" si="1467"/>
        <v>7.0754195907965088E-4</v>
      </c>
      <c r="W1198" s="13">
        <f t="shared" si="1468"/>
        <v>3.9197566167820434E-2</v>
      </c>
      <c r="X1198" s="13">
        <f t="shared" si="1469"/>
        <v>1.8684173206661062E-2</v>
      </c>
      <c r="Y1198" s="13">
        <f t="shared" si="1470"/>
        <v>4.4530612809208833E-3</v>
      </c>
      <c r="Z1198" s="13">
        <f t="shared" si="1471"/>
        <v>4.0621405118228017E-3</v>
      </c>
      <c r="AA1198" s="13">
        <f t="shared" si="1472"/>
        <v>4.1222827588450776E-3</v>
      </c>
      <c r="AB1198" s="13">
        <f t="shared" si="1473"/>
        <v>2.0916577226234388E-3</v>
      </c>
      <c r="AC1198" s="13">
        <f t="shared" si="1474"/>
        <v>2.1390938344451047E-5</v>
      </c>
      <c r="AD1198" s="13">
        <f t="shared" si="1475"/>
        <v>9.9444769778401915E-3</v>
      </c>
      <c r="AE1198" s="13">
        <f t="shared" si="1476"/>
        <v>4.7402006927704885E-3</v>
      </c>
      <c r="AF1198" s="13">
        <f t="shared" si="1477"/>
        <v>1.1297478317769654E-3</v>
      </c>
      <c r="AG1198" s="13">
        <f t="shared" si="1478"/>
        <v>1.7950437771567325E-4</v>
      </c>
      <c r="AH1198" s="13">
        <f t="shared" si="1479"/>
        <v>4.8407174432555023E-4</v>
      </c>
      <c r="AI1198" s="13">
        <f t="shared" si="1480"/>
        <v>4.9123869542903799E-4</v>
      </c>
      <c r="AJ1198" s="13">
        <f t="shared" si="1481"/>
        <v>2.4925587861262627E-4</v>
      </c>
      <c r="AK1198" s="13">
        <f t="shared" si="1482"/>
        <v>8.4315416790324999E-5</v>
      </c>
      <c r="AL1198" s="13">
        <f t="shared" si="1483"/>
        <v>4.1389239454411105E-7</v>
      </c>
      <c r="AM1198" s="13">
        <f t="shared" si="1484"/>
        <v>2.0183420968413156E-3</v>
      </c>
      <c r="AN1198" s="13">
        <f t="shared" si="1485"/>
        <v>9.6207639949435976E-4</v>
      </c>
      <c r="AO1198" s="13">
        <f t="shared" si="1486"/>
        <v>2.2929487521282222E-4</v>
      </c>
      <c r="AP1198" s="13">
        <f t="shared" si="1487"/>
        <v>3.6432407950481724E-5</v>
      </c>
      <c r="AQ1198" s="13">
        <f t="shared" si="1488"/>
        <v>4.3415286140990687E-6</v>
      </c>
      <c r="AR1198" s="13">
        <f t="shared" si="1489"/>
        <v>4.6148172959035765E-5</v>
      </c>
      <c r="AS1198" s="13">
        <f t="shared" si="1490"/>
        <v>4.6831422297568272E-5</v>
      </c>
      <c r="AT1198" s="13">
        <f t="shared" si="1491"/>
        <v>2.3762393761070361E-5</v>
      </c>
      <c r="AU1198" s="13">
        <f t="shared" si="1492"/>
        <v>8.0380697340109799E-6</v>
      </c>
      <c r="AV1198" s="13">
        <f t="shared" si="1493"/>
        <v>2.0392694555043323E-6</v>
      </c>
      <c r="AW1198" s="13">
        <f t="shared" si="1494"/>
        <v>5.5613799164939372E-9</v>
      </c>
      <c r="AX1198" s="13">
        <f t="shared" si="1495"/>
        <v>3.4137079548103669E-4</v>
      </c>
      <c r="AY1198" s="13">
        <f t="shared" si="1496"/>
        <v>1.6272007917929405E-4</v>
      </c>
      <c r="AZ1198" s="13">
        <f t="shared" si="1497"/>
        <v>3.8781618871065051E-5</v>
      </c>
      <c r="BA1198" s="13">
        <f t="shared" si="1498"/>
        <v>6.161968331735887E-6</v>
      </c>
      <c r="BB1198" s="13">
        <f t="shared" si="1499"/>
        <v>7.34301226198526E-7</v>
      </c>
      <c r="BC1198" s="13">
        <f t="shared" si="1500"/>
        <v>7.000338356425945E-8</v>
      </c>
      <c r="BD1198" s="13">
        <f t="shared" si="1501"/>
        <v>3.6662159628567254E-6</v>
      </c>
      <c r="BE1198" s="13">
        <f t="shared" si="1502"/>
        <v>3.720496326973474E-6</v>
      </c>
      <c r="BF1198" s="13">
        <f t="shared" si="1503"/>
        <v>1.8877901710183649E-6</v>
      </c>
      <c r="BG1198" s="13">
        <f t="shared" si="1504"/>
        <v>6.3857998442420473E-7</v>
      </c>
      <c r="BH1198" s="13">
        <f t="shared" si="1505"/>
        <v>1.6200862896506617E-7</v>
      </c>
      <c r="BI1198" s="13">
        <f t="shared" si="1506"/>
        <v>3.2881451344337663E-8</v>
      </c>
      <c r="BJ1198" s="14">
        <f t="shared" si="1507"/>
        <v>0.48161382883684717</v>
      </c>
      <c r="BK1198" s="14">
        <f t="shared" si="1508"/>
        <v>0.3479552246571595</v>
      </c>
      <c r="BL1198" s="14">
        <f t="shared" si="1509"/>
        <v>0.16643969725657695</v>
      </c>
      <c r="BM1198" s="14">
        <f t="shared" si="1510"/>
        <v>0.18892375393602687</v>
      </c>
      <c r="BN1198" s="14">
        <f t="shared" si="1511"/>
        <v>0.81098442280858007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1.4212962962963001</v>
      </c>
      <c r="F1199" s="10">
        <f>VLOOKUP(B1199,home!$B$2:$E$405,3,FALSE)</f>
        <v>1.17</v>
      </c>
      <c r="G1199" s="10">
        <f>VLOOKUP(C1199,away!$B$2:$E$405,4,FALSE)</f>
        <v>0.86</v>
      </c>
      <c r="H1199" s="10">
        <f>VLOOKUP(A1199,away!$A$2:$E$405,3,FALSE)</f>
        <v>1.1111111111111101</v>
      </c>
      <c r="I1199" s="10">
        <f>VLOOKUP(C1199,away!$B$2:$E$405,3,FALSE)</f>
        <v>0.47</v>
      </c>
      <c r="J1199" s="10">
        <f>VLOOKUP(B1199,home!$B$2:$E$405,4,FALSE)</f>
        <v>0.8</v>
      </c>
      <c r="K1199" s="12">
        <f t="shared" ref="K1199:K1251" si="1512">E1199*F1199*G1199</f>
        <v>1.4301083333333371</v>
      </c>
      <c r="L1199" s="12">
        <f t="shared" ref="L1199:L1251" si="1513">H1199*I1199*J1199</f>
        <v>0.41777777777777736</v>
      </c>
      <c r="M1199" s="13">
        <f t="shared" ref="M1199:M1251" si="1514">_xlfn.POISSON.DIST(0,K1199,FALSE) * _xlfn.POISSON.DIST(0,L1199,FALSE)</f>
        <v>0.15756989976929295</v>
      </c>
      <c r="N1199" s="13">
        <f t="shared" ref="N1199:N1251" si="1515">_xlfn.POISSON.DIST(1,K1199,FALSE) * _xlfn.POISSON.DIST(0,L1199,FALSE)</f>
        <v>0.22534202674256451</v>
      </c>
      <c r="O1199" s="13">
        <f t="shared" ref="O1199:O1251" si="1516">_xlfn.POISSON.DIST(0,K1199,FALSE) * _xlfn.POISSON.DIST(1,L1199,FALSE)</f>
        <v>6.5829202570282325E-2</v>
      </c>
      <c r="P1199" s="13">
        <f t="shared" ref="P1199:P1251" si="1517">_xlfn.POISSON.DIST(1,K1199,FALSE) * _xlfn.POISSON.DIST(1,L1199,FALSE)</f>
        <v>9.4142891172449089E-2</v>
      </c>
      <c r="Q1199" s="13">
        <f t="shared" ref="Q1199:Q1251" si="1518">_xlfn.POISSON.DIST(2,K1199,FALSE) * _xlfn.POISSON.DIST(0,L1199,FALSE)</f>
        <v>0.16113175514738262</v>
      </c>
      <c r="R1199" s="13">
        <f t="shared" ref="R1199:R1251" si="1519">_xlfn.POISSON.DIST(0,K1199,FALSE) * _xlfn.POISSON.DIST(2,L1199,FALSE)</f>
        <v>1.3750988981347849E-2</v>
      </c>
      <c r="S1199" s="13">
        <f t="shared" ref="S1199:S1251" si="1520">_xlfn.POISSON.DIST(2,K1199,FALSE) * _xlfn.POISSON.DIST(2,L1199,FALSE)</f>
        <v>1.4061829022047114E-2</v>
      </c>
      <c r="T1199" s="13">
        <f t="shared" ref="T1199:T1251" si="1521">_xlfn.POISSON.DIST(2,K1199,FALSE) * _xlfn.POISSON.DIST(1,L1199,FALSE)</f>
        <v>6.7317266594906458E-2</v>
      </c>
      <c r="U1199" s="13">
        <f t="shared" ref="U1199:U1251" si="1522">_xlfn.POISSON.DIST(1,K1199,FALSE) * _xlfn.POISSON.DIST(2,L1199,FALSE)</f>
        <v>1.9665403933800455E-2</v>
      </c>
      <c r="V1199" s="13">
        <f t="shared" ref="V1199:V1251" si="1523">_xlfn.POISSON.DIST(3,K1199,FALSE) * _xlfn.POISSON.DIST(3,L1199,FALSE)</f>
        <v>9.3349839675841188E-4</v>
      </c>
      <c r="W1199" s="13">
        <f t="shared" ref="W1199:W1251" si="1524">_xlfn.POISSON.DIST(3,K1199,FALSE) * _xlfn.POISSON.DIST(0,L1199,FALSE)</f>
        <v>7.6811955266966256E-2</v>
      </c>
      <c r="X1199" s="13">
        <f t="shared" ref="X1199:X1251" si="1525">_xlfn.POISSON.DIST(3,K1199,FALSE) * _xlfn.POISSON.DIST(1,L1199,FALSE)</f>
        <v>3.2090327978199204E-2</v>
      </c>
      <c r="Y1199" s="13">
        <f t="shared" ref="Y1199:Y1251" si="1526">_xlfn.POISSON.DIST(3,K1199,FALSE) * _xlfn.POISSON.DIST(2,L1199,FALSE)</f>
        <v>6.7033129554460499E-3</v>
      </c>
      <c r="Z1199" s="13">
        <f t="shared" ref="Z1199:Z1251" si="1527">_xlfn.POISSON.DIST(0,K1199,FALSE) * _xlfn.POISSON.DIST(3,L1199,FALSE)</f>
        <v>1.9149525396247357E-3</v>
      </c>
      <c r="AA1199" s="13">
        <f t="shared" ref="AA1199:AA1251" si="1528">_xlfn.POISSON.DIST(1,K1199,FALSE) * _xlfn.POISSON.DIST(3,L1199,FALSE)</f>
        <v>2.7385895848551721E-3</v>
      </c>
      <c r="AB1199" s="13">
        <f t="shared" ref="AB1199:AB1251" si="1529">_xlfn.POISSON.DIST(2,K1199,FALSE) * _xlfn.POISSON.DIST(3,L1199,FALSE)</f>
        <v>1.9582398934406332E-3</v>
      </c>
      <c r="AC1199" s="13">
        <f t="shared" ref="AC1199:AC1251" si="1530">_xlfn.POISSON.DIST(4,K1199,FALSE) * _xlfn.POISSON.DIST(4,L1199,FALSE)</f>
        <v>3.4858433504890646E-5</v>
      </c>
      <c r="AD1199" s="13">
        <f t="shared" ref="AD1199:AD1251" si="1531">_xlfn.POISSON.DIST(4,K1199,FALSE) * _xlfn.POISSON.DIST(0,L1199,FALSE)</f>
        <v>2.7462354331729003E-2</v>
      </c>
      <c r="AE1199" s="13">
        <f t="shared" ref="AE1199:AE1251" si="1532">_xlfn.POISSON.DIST(4,K1199,FALSE) * _xlfn.POISSON.DIST(1,L1199,FALSE)</f>
        <v>1.1473161365255662E-2</v>
      </c>
      <c r="AF1199" s="13">
        <f t="shared" ref="AF1199:AF1251" si="1533">_xlfn.POISSON.DIST(4,K1199,FALSE) * _xlfn.POISSON.DIST(2,L1199,FALSE)</f>
        <v>2.3966159296311801E-3</v>
      </c>
      <c r="AG1199" s="13">
        <f t="shared" ref="AG1199:AG1251" si="1534">_xlfn.POISSON.DIST(4,K1199,FALSE) * _xlfn.POISSON.DIST(3,L1199,FALSE)</f>
        <v>3.3375095908937883E-4</v>
      </c>
      <c r="AH1199" s="13">
        <f t="shared" ref="AH1199:AH1251" si="1535">_xlfn.POISSON.DIST(0,K1199,FALSE) * _xlfn.POISSON.DIST(4,L1199,FALSE)</f>
        <v>2.0000615413858332E-4</v>
      </c>
      <c r="AI1199" s="13">
        <f t="shared" ref="AI1199:AI1251" si="1536">_xlfn.POISSON.DIST(1,K1199,FALSE) * _xlfn.POISSON.DIST(4,L1199,FALSE)</f>
        <v>2.8603046775153992E-4</v>
      </c>
      <c r="AJ1199" s="13">
        <f t="shared" ref="AJ1199:AJ1251" si="1537">_xlfn.POISSON.DIST(2,K1199,FALSE) * _xlfn.POISSON.DIST(4,L1199,FALSE)</f>
        <v>2.0452727775935483E-4</v>
      </c>
      <c r="AK1199" s="13">
        <f t="shared" ref="AK1199:AK1251" si="1538">_xlfn.POISSON.DIST(3,K1199,FALSE) * _xlfn.POISSON.DIST(4,L1199,FALSE)</f>
        <v>9.7498721439211818E-5</v>
      </c>
      <c r="AL1199" s="13">
        <f t="shared" ref="AL1199:AL1251" si="1539">_xlfn.POISSON.DIST(5,K1199,FALSE) * _xlfn.POISSON.DIST(5,L1199,FALSE)</f>
        <v>8.3307121898226896E-7</v>
      </c>
      <c r="AM1199" s="13">
        <f t="shared" ref="AM1199:AM1251" si="1540">_xlfn.POISSON.DIST(5,K1199,FALSE) * _xlfn.POISSON.DIST(0,L1199,FALSE)</f>
        <v>7.8548283565516939E-3</v>
      </c>
      <c r="AN1199" s="13">
        <f t="shared" ref="AN1199:AN1251" si="1541">_xlfn.POISSON.DIST(5,K1199,FALSE) * _xlfn.POISSON.DIST(1,L1199,FALSE)</f>
        <v>3.2815727356260383E-3</v>
      </c>
      <c r="AO1199" s="13">
        <f t="shared" ref="AO1199:AO1251" si="1542">_xlfn.POISSON.DIST(5,K1199,FALSE) * _xlfn.POISSON.DIST(2,L1199,FALSE)</f>
        <v>6.8548408255299394E-4</v>
      </c>
      <c r="AP1199" s="13">
        <f t="shared" ref="AP1199:AP1251" si="1543">_xlfn.POISSON.DIST(5,K1199,FALSE) * _xlfn.POISSON.DIST(3,L1199,FALSE)</f>
        <v>9.5460005570342768E-5</v>
      </c>
      <c r="AQ1199" s="13">
        <f t="shared" ref="AQ1199:AQ1251" si="1544">_xlfn.POISSON.DIST(5,K1199,FALSE) * _xlfn.POISSON.DIST(4,L1199,FALSE)</f>
        <v>9.9702672484580126E-6</v>
      </c>
      <c r="AR1199" s="13">
        <f t="shared" ref="AR1199:AR1251" si="1545">_xlfn.POISSON.DIST(0,K1199,FALSE) * _xlfn.POISSON.DIST(5,L1199,FALSE)</f>
        <v>1.6711625323579396E-5</v>
      </c>
      <c r="AS1199" s="13">
        <f t="shared" ref="AS1199:AS1251" si="1546">_xlfn.POISSON.DIST(1,K1199,FALSE) * _xlfn.POISSON.DIST(5,L1199,FALSE)</f>
        <v>2.3899434638795318E-5</v>
      </c>
      <c r="AT1199" s="13">
        <f t="shared" ref="AT1199:AT1251" si="1547">_xlfn.POISSON.DIST(2,K1199,FALSE) * _xlfn.POISSON.DIST(5,L1199,FALSE)</f>
        <v>1.7089390319448304E-5</v>
      </c>
      <c r="AU1199" s="13">
        <f t="shared" ref="AU1199:AU1251" si="1548">_xlfn.POISSON.DIST(3,K1199,FALSE) * _xlfn.POISSON.DIST(5,L1199,FALSE)</f>
        <v>8.1465598358096934E-6</v>
      </c>
      <c r="AV1199" s="13">
        <f t="shared" ref="AV1199:AV1251" si="1549">_xlfn.POISSON.DIST(4,K1199,FALSE) * _xlfn.POISSON.DIST(5,L1199,FALSE)</f>
        <v>2.9126157772975278E-6</v>
      </c>
      <c r="AW1199" s="13">
        <f t="shared" ref="AW1199:AW1251" si="1550">_xlfn.POISSON.DIST(6,K1199,FALSE) * _xlfn.POISSON.DIST(6,L1199,FALSE)</f>
        <v>1.3825915641667935E-8</v>
      </c>
      <c r="AX1199" s="13">
        <f t="shared" ref="AX1199:AX1251" si="1551">_xlfn.POISSON.DIST(6,K1199,FALSE) * _xlfn.POISSON.DIST(0,L1199,FALSE)</f>
        <v>1.8722092482679339E-3</v>
      </c>
      <c r="AY1199" s="13">
        <f t="shared" ref="AY1199:AY1251" si="1552">_xlfn.POISSON.DIST(6,K1199,FALSE) * _xlfn.POISSON.DIST(1,L1199,FALSE)</f>
        <v>7.8216741927638049E-4</v>
      </c>
      <c r="AZ1199" s="13">
        <f t="shared" ref="AZ1199:AZ1251" si="1553">_xlfn.POISSON.DIST(6,K1199,FALSE) * _xlfn.POISSON.DIST(2,L1199,FALSE)</f>
        <v>1.6338608313773266E-4</v>
      </c>
      <c r="BA1199" s="13">
        <f t="shared" ref="BA1199:BA1251" si="1554">_xlfn.POISSON.DIST(6,K1199,FALSE) * _xlfn.POISSON.DIST(3,L1199,FALSE)</f>
        <v>2.2753024911032378E-5</v>
      </c>
      <c r="BB1199" s="13">
        <f t="shared" ref="BB1199:BB1251" si="1555">_xlfn.POISSON.DIST(6,K1199,FALSE) * _xlfn.POISSON.DIST(4,L1199,FALSE)</f>
        <v>2.3764270462633793E-6</v>
      </c>
      <c r="BC1199" s="13">
        <f t="shared" ref="BC1199:BC1251" si="1556">_xlfn.POISSON.DIST(6,K1199,FALSE) * _xlfn.POISSON.DIST(5,L1199,FALSE)</f>
        <v>1.9856368208778444E-7</v>
      </c>
      <c r="BD1199" s="13">
        <f t="shared" ref="BD1199:BD1251" si="1557">_xlfn.POISSON.DIST(0,K1199,FALSE) * _xlfn.POISSON.DIST(6,L1199,FALSE)</f>
        <v>1.1636242817899711E-6</v>
      </c>
      <c r="BE1199" s="13">
        <f t="shared" ref="BE1199:BE1251" si="1558">_xlfn.POISSON.DIST(1,K1199,FALSE) * _xlfn.POISSON.DIST(6,L1199,FALSE)</f>
        <v>1.664108782256857E-6</v>
      </c>
      <c r="BF1199" s="13">
        <f t="shared" ref="BF1199:BF1251" si="1559">_xlfn.POISSON.DIST(2,K1199,FALSE) * _xlfn.POISSON.DIST(6,L1199,FALSE)</f>
        <v>1.1899279185393617E-6</v>
      </c>
      <c r="BG1199" s="13">
        <f t="shared" ref="BG1199:BG1251" si="1560">_xlfn.POISSON.DIST(3,K1199,FALSE) * _xlfn.POISSON.DIST(6,L1199,FALSE)</f>
        <v>5.6724194412304451E-7</v>
      </c>
      <c r="BH1199" s="13">
        <f t="shared" ref="BH1199:BH1251" si="1561">_xlfn.POISSON.DIST(4,K1199,FALSE) * _xlfn.POISSON.DIST(6,L1199,FALSE)</f>
        <v>2.0280435782664239E-7</v>
      </c>
      <c r="BI1199" s="13">
        <f t="shared" ref="BI1199:BI1251" si="1562">_xlfn.POISSON.DIST(5,K1199,FALSE) * _xlfn.POISSON.DIST(6,L1199,FALSE)</f>
        <v>5.8006440432839393E-8</v>
      </c>
      <c r="BJ1199" s="14">
        <f t="shared" ref="BJ1199:BJ1251" si="1563">SUM(N1199,Q1199,T1199,W1199,X1199,Y1199,AD1199,AE1199,AF1199,AG1199,AM1199,AN1199,AO1199,AP1199,AQ1199,AX1199,AY1199,AZ1199,BA1199,BB1199,BC1199)</f>
        <v>0.62583293348504121</v>
      </c>
      <c r="BK1199" s="14">
        <f t="shared" ref="BK1199:BK1251" si="1564">SUM(M1199,P1199,S1199,V1199,AC1199,AL1199,AY1199)</f>
        <v>0.26752597728454786</v>
      </c>
      <c r="BL1199" s="14">
        <f t="shared" ref="BL1199:BL1251" si="1565">SUM(O1199,R1199,U1199,AA1199,AB1199,AH1199,AI1199,AJ1199,AK1199,AR1199,AS1199,AT1199,AU1199,AV1199,BD1199,BE1199,BF1199,BG1199,BH1199,BI1199)</f>
        <v>0.10480409292443502</v>
      </c>
      <c r="BM1199" s="14">
        <f t="shared" ref="BM1199:BM1251" si="1566">SUM(S1199:BI1199)</f>
        <v>0.2815290382569689</v>
      </c>
      <c r="BN1199" s="14">
        <f t="shared" ref="BN1199:BN1251" si="1567">SUM(M1199:R1199)</f>
        <v>0.71776676438331943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1.4212962962963001</v>
      </c>
      <c r="F1200" s="10">
        <f>VLOOKUP(B1200,home!$B$2:$E$405,3,FALSE)</f>
        <v>0.86</v>
      </c>
      <c r="G1200" s="10">
        <f>VLOOKUP(C1200,away!$B$2:$E$405,4,FALSE)</f>
        <v>0.86</v>
      </c>
      <c r="H1200" s="10">
        <f>VLOOKUP(A1200,away!$A$2:$E$405,3,FALSE)</f>
        <v>1.1111111111111101</v>
      </c>
      <c r="I1200" s="10">
        <f>VLOOKUP(C1200,away!$B$2:$E$405,3,FALSE)</f>
        <v>0.7</v>
      </c>
      <c r="J1200" s="10">
        <f>VLOOKUP(B1200,home!$B$2:$E$405,4,FALSE)</f>
        <v>0.5</v>
      </c>
      <c r="K1200" s="12">
        <f t="shared" si="1512"/>
        <v>1.0511907407407435</v>
      </c>
      <c r="L1200" s="12">
        <f t="shared" si="1513"/>
        <v>0.38888888888888851</v>
      </c>
      <c r="M1200" s="13">
        <f t="shared" si="1514"/>
        <v>0.23690889296359341</v>
      </c>
      <c r="N1200" s="13">
        <f t="shared" si="1515"/>
        <v>0.2490364346824693</v>
      </c>
      <c r="O1200" s="13">
        <f t="shared" si="1516"/>
        <v>9.2131236152508456E-2</v>
      </c>
      <c r="P1200" s="13">
        <f t="shared" si="1517"/>
        <v>9.6847502376515737E-2</v>
      </c>
      <c r="Q1200" s="13">
        <f t="shared" si="1518"/>
        <v>0.13089239712264933</v>
      </c>
      <c r="R1200" s="13">
        <f t="shared" si="1519"/>
        <v>1.7914407029654401E-2</v>
      </c>
      <c r="S1200" s="13">
        <f t="shared" si="1520"/>
        <v>9.8977275602003117E-3</v>
      </c>
      <c r="T1200" s="13">
        <f t="shared" si="1521"/>
        <v>5.0902598881030235E-2</v>
      </c>
      <c r="U1200" s="13">
        <f t="shared" si="1522"/>
        <v>1.8831458795433593E-2</v>
      </c>
      <c r="V1200" s="13">
        <f t="shared" si="1523"/>
        <v>4.4957282073826676E-4</v>
      </c>
      <c r="W1200" s="13">
        <f t="shared" si="1524"/>
        <v>4.5864291962896445E-2</v>
      </c>
      <c r="X1200" s="13">
        <f t="shared" si="1525"/>
        <v>1.7836113541126377E-2</v>
      </c>
      <c r="Y1200" s="13">
        <f t="shared" si="1526"/>
        <v>3.4681331885523469E-3</v>
      </c>
      <c r="Z1200" s="13">
        <f t="shared" si="1527"/>
        <v>2.3222379482885315E-3</v>
      </c>
      <c r="AA1200" s="13">
        <f t="shared" si="1528"/>
        <v>2.4411150290376861E-3</v>
      </c>
      <c r="AB1200" s="13">
        <f t="shared" si="1529"/>
        <v>1.283038757803743E-3</v>
      </c>
      <c r="AC1200" s="13">
        <f t="shared" si="1530"/>
        <v>1.1486484392851891E-5</v>
      </c>
      <c r="AD1200" s="13">
        <f t="shared" si="1531"/>
        <v>1.2053029760506706E-2</v>
      </c>
      <c r="AE1200" s="13">
        <f t="shared" si="1532"/>
        <v>4.6872893513081586E-3</v>
      </c>
      <c r="AF1200" s="13">
        <f t="shared" si="1533"/>
        <v>9.1141737386547426E-4</v>
      </c>
      <c r="AG1200" s="13">
        <f t="shared" si="1534"/>
        <v>1.18146696612191E-4</v>
      </c>
      <c r="AH1200" s="13">
        <f t="shared" si="1535"/>
        <v>2.2577313386138475E-4</v>
      </c>
      <c r="AI1200" s="13">
        <f t="shared" si="1536"/>
        <v>2.373306278231081E-4</v>
      </c>
      <c r="AJ1200" s="13">
        <f t="shared" si="1537"/>
        <v>1.2473987923091931E-4</v>
      </c>
      <c r="AK1200" s="13">
        <f t="shared" si="1538"/>
        <v>4.3708468682886997E-5</v>
      </c>
      <c r="AL1200" s="13">
        <f t="shared" si="1539"/>
        <v>1.8782533836000619E-7</v>
      </c>
      <c r="AM1200" s="13">
        <f t="shared" si="1540"/>
        <v>2.5340066564234552E-3</v>
      </c>
      <c r="AN1200" s="13">
        <f t="shared" si="1541"/>
        <v>9.8544703305356485E-4</v>
      </c>
      <c r="AO1200" s="13">
        <f t="shared" si="1542"/>
        <v>1.9161470087152629E-4</v>
      </c>
      <c r="AP1200" s="13">
        <f t="shared" si="1543"/>
        <v>2.4838942705568198E-5</v>
      </c>
      <c r="AQ1200" s="13">
        <f t="shared" si="1544"/>
        <v>2.4148972074857947E-6</v>
      </c>
      <c r="AR1200" s="13">
        <f t="shared" si="1545"/>
        <v>1.7560132633663253E-5</v>
      </c>
      <c r="AS1200" s="13">
        <f t="shared" si="1546"/>
        <v>1.8459048830686179E-5</v>
      </c>
      <c r="AT1200" s="13">
        <f t="shared" si="1547"/>
        <v>9.7019906068492781E-6</v>
      </c>
      <c r="AU1200" s="13">
        <f t="shared" si="1548"/>
        <v>3.3995475642245438E-6</v>
      </c>
      <c r="AV1200" s="13">
        <f t="shared" si="1549"/>
        <v>8.9339323055514677E-7</v>
      </c>
      <c r="AW1200" s="13">
        <f t="shared" si="1550"/>
        <v>2.1328422776601026E-9</v>
      </c>
      <c r="AX1200" s="13">
        <f t="shared" si="1551"/>
        <v>4.439540557012909E-4</v>
      </c>
      <c r="AY1200" s="13">
        <f t="shared" si="1552"/>
        <v>1.7264879943939071E-4</v>
      </c>
      <c r="AZ1200" s="13">
        <f t="shared" si="1553"/>
        <v>3.3570599890992599E-5</v>
      </c>
      <c r="BA1200" s="13">
        <f t="shared" si="1554"/>
        <v>4.3517444303138518E-6</v>
      </c>
      <c r="BB1200" s="13">
        <f t="shared" si="1555"/>
        <v>4.230862640582907E-7</v>
      </c>
      <c r="BC1200" s="13">
        <f t="shared" si="1556"/>
        <v>3.2906709426755933E-8</v>
      </c>
      <c r="BD1200" s="13">
        <f t="shared" si="1557"/>
        <v>1.138156744774468E-6</v>
      </c>
      <c r="BE1200" s="13">
        <f t="shared" si="1558"/>
        <v>1.1964198316185466E-6</v>
      </c>
      <c r="BF1200" s="13">
        <f t="shared" si="1559"/>
        <v>6.2883272451800759E-7</v>
      </c>
      <c r="BG1200" s="13">
        <f t="shared" si="1560"/>
        <v>2.2034104582936816E-7</v>
      </c>
      <c r="BH1200" s="13">
        <f t="shared" si="1561"/>
        <v>5.7905116795240885E-8</v>
      </c>
      <c r="BI1200" s="13">
        <f t="shared" si="1562"/>
        <v>1.2173864523333711E-8</v>
      </c>
      <c r="BJ1200" s="14">
        <f t="shared" si="1563"/>
        <v>0.52016315598371343</v>
      </c>
      <c r="BK1200" s="14">
        <f t="shared" si="1564"/>
        <v>0.34428801883021831</v>
      </c>
      <c r="BL1200" s="14">
        <f t="shared" si="1565"/>
        <v>0.1332860758162302</v>
      </c>
      <c r="BM1200" s="14">
        <f t="shared" si="1566"/>
        <v>0.17615597158446294</v>
      </c>
      <c r="BN1200" s="14">
        <f t="shared" si="1567"/>
        <v>0.82373087032739067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1.6834532374100699</v>
      </c>
      <c r="F1201" s="10">
        <f>VLOOKUP(B1201,home!$B$2:$E$405,3,FALSE)</f>
        <v>0.76</v>
      </c>
      <c r="G1201" s="10">
        <f>VLOOKUP(C1201,away!$B$2:$E$405,4,FALSE)</f>
        <v>0.34</v>
      </c>
      <c r="H1201" s="10">
        <f>VLOOKUP(A1201,away!$A$2:$E$405,3,FALSE)</f>
        <v>1.19424460431655</v>
      </c>
      <c r="I1201" s="10">
        <f>VLOOKUP(C1201,away!$B$2:$E$405,3,FALSE)</f>
        <v>1.1000000000000001</v>
      </c>
      <c r="J1201" s="10">
        <f>VLOOKUP(B1201,home!$B$2:$E$405,4,FALSE)</f>
        <v>1.44</v>
      </c>
      <c r="K1201" s="12">
        <f t="shared" si="1512"/>
        <v>0.43500431654676208</v>
      </c>
      <c r="L1201" s="12">
        <f t="shared" si="1513"/>
        <v>1.8916834532374152</v>
      </c>
      <c r="M1201" s="13">
        <f t="shared" si="1514"/>
        <v>9.7618547302106132E-2</v>
      </c>
      <c r="N1201" s="13">
        <f t="shared" si="1515"/>
        <v>4.2464489451440435E-2</v>
      </c>
      <c r="O1201" s="13">
        <f t="shared" si="1516"/>
        <v>0.18466339066046808</v>
      </c>
      <c r="P1201" s="13">
        <f t="shared" si="1517"/>
        <v>8.0329372045464642E-2</v>
      </c>
      <c r="Q1201" s="13">
        <f t="shared" si="1518"/>
        <v>9.2361181056655178E-3</v>
      </c>
      <c r="R1201" s="13">
        <f t="shared" si="1519"/>
        <v>0.17466234026556207</v>
      </c>
      <c r="S1201" s="13">
        <f t="shared" si="1520"/>
        <v>1.6525568633102002E-2</v>
      </c>
      <c r="T1201" s="13">
        <f t="shared" si="1521"/>
        <v>1.7471811792633959E-2</v>
      </c>
      <c r="U1201" s="13">
        <f t="shared" si="1522"/>
        <v>7.597887195367882E-2</v>
      </c>
      <c r="V1201" s="13">
        <f t="shared" si="1523"/>
        <v>1.5109703223860739E-3</v>
      </c>
      <c r="W1201" s="13">
        <f t="shared" si="1524"/>
        <v>1.3392504147000676E-3</v>
      </c>
      <c r="X1201" s="13">
        <f t="shared" si="1525"/>
        <v>2.5334378492294645E-3</v>
      </c>
      <c r="Y1201" s="13">
        <f t="shared" si="1526"/>
        <v>2.3962312295963822E-3</v>
      </c>
      <c r="Z1201" s="13">
        <f t="shared" si="1527"/>
        <v>0.11013528632802898</v>
      </c>
      <c r="AA1201" s="13">
        <f t="shared" si="1528"/>
        <v>4.7909324956806193E-2</v>
      </c>
      <c r="AB1201" s="13">
        <f t="shared" si="1529"/>
        <v>1.0420381579526104E-2</v>
      </c>
      <c r="AC1201" s="13">
        <f t="shared" si="1530"/>
        <v>7.7710192204163663E-5</v>
      </c>
      <c r="AD1201" s="13">
        <f t="shared" si="1531"/>
        <v>1.4564492783289266E-4</v>
      </c>
      <c r="AE1201" s="13">
        <f t="shared" si="1532"/>
        <v>2.7551410002944055E-4</v>
      </c>
      <c r="AF1201" s="13">
        <f t="shared" si="1533"/>
        <v>2.6059273207964536E-4</v>
      </c>
      <c r="AG1201" s="13">
        <f t="shared" si="1534"/>
        <v>1.6431965310299872E-4</v>
      </c>
      <c r="AH1201" s="13">
        <f t="shared" si="1535"/>
        <v>5.2085274691074324E-2</v>
      </c>
      <c r="AI1201" s="13">
        <f t="shared" si="1536"/>
        <v>2.2657319319141146E-2</v>
      </c>
      <c r="AJ1201" s="13">
        <f t="shared" si="1537"/>
        <v>4.9280158526023715E-3</v>
      </c>
      <c r="AK1201" s="13">
        <f t="shared" si="1538"/>
        <v>7.1456938929763457E-4</v>
      </c>
      <c r="AL1201" s="13">
        <f t="shared" si="1539"/>
        <v>2.5578790563125487E-6</v>
      </c>
      <c r="AM1201" s="13">
        <f t="shared" si="1540"/>
        <v>1.2671234458089992E-5</v>
      </c>
      <c r="AN1201" s="13">
        <f t="shared" si="1541"/>
        <v>2.3969964556460603E-5</v>
      </c>
      <c r="AO1201" s="13">
        <f t="shared" si="1542"/>
        <v>2.2671792663071923E-5</v>
      </c>
      <c r="AP1201" s="13">
        <f t="shared" si="1543"/>
        <v>1.4295951678654198E-5</v>
      </c>
      <c r="AQ1201" s="13">
        <f t="shared" si="1544"/>
        <v>6.7608538096979471E-6</v>
      </c>
      <c r="AR1201" s="13">
        <f t="shared" si="1545"/>
        <v>1.9705770458086157E-2</v>
      </c>
      <c r="AS1201" s="13">
        <f t="shared" si="1546"/>
        <v>8.5720952101471428E-3</v>
      </c>
      <c r="AT1201" s="13">
        <f t="shared" si="1547"/>
        <v>1.8644492091319154E-3</v>
      </c>
      <c r="AU1201" s="13">
        <f t="shared" si="1548"/>
        <v>2.7034781798485996E-4</v>
      </c>
      <c r="AV1201" s="13">
        <f t="shared" si="1549"/>
        <v>2.9400616948103112E-5</v>
      </c>
      <c r="AW1201" s="13">
        <f t="shared" si="1550"/>
        <v>5.8468174804579888E-8</v>
      </c>
      <c r="AX1201" s="13">
        <f t="shared" si="1551"/>
        <v>9.1867361420753608E-7</v>
      </c>
      <c r="AY1201" s="13">
        <f t="shared" si="1552"/>
        <v>1.7378396749222089E-6</v>
      </c>
      <c r="AZ1201" s="13">
        <f t="shared" si="1553"/>
        <v>1.6437212787149159E-6</v>
      </c>
      <c r="BA1201" s="13">
        <f t="shared" si="1554"/>
        <v>1.0364667815597508E-6</v>
      </c>
      <c r="BB1201" s="13">
        <f t="shared" si="1555"/>
        <v>4.9016676512670461E-7</v>
      </c>
      <c r="BC1201" s="13">
        <f t="shared" si="1556"/>
        <v>1.8544807178341945E-7</v>
      </c>
      <c r="BD1201" s="13">
        <f t="shared" si="1557"/>
        <v>6.2128466514760504E-3</v>
      </c>
      <c r="BE1201" s="13">
        <f t="shared" si="1558"/>
        <v>2.7026151114351782E-3</v>
      </c>
      <c r="BF1201" s="13">
        <f t="shared" si="1559"/>
        <v>5.8782461971940549E-4</v>
      </c>
      <c r="BG1201" s="13">
        <f t="shared" si="1560"/>
        <v>8.5235415650133432E-5</v>
      </c>
      <c r="BH1201" s="13">
        <f t="shared" si="1561"/>
        <v>9.2694434326163695E-6</v>
      </c>
      <c r="BI1201" s="13">
        <f t="shared" si="1562"/>
        <v>8.0644958103483125E-7</v>
      </c>
      <c r="BJ1201" s="14">
        <f t="shared" si="1563"/>
        <v>7.6373792369663088E-2</v>
      </c>
      <c r="BK1201" s="14">
        <f t="shared" si="1564"/>
        <v>0.19606646421399421</v>
      </c>
      <c r="BL1201" s="14">
        <f t="shared" si="1565"/>
        <v>0.61406014967174927</v>
      </c>
      <c r="BM1201" s="14">
        <f t="shared" si="1566"/>
        <v>0.40765975538122862</v>
      </c>
      <c r="BN1201" s="14">
        <f t="shared" si="1567"/>
        <v>0.58897425783070678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1.6834532374100699</v>
      </c>
      <c r="F1202" s="10">
        <f>VLOOKUP(B1202,home!$B$2:$E$405,3,FALSE)</f>
        <v>1.34</v>
      </c>
      <c r="G1202" s="10">
        <f>VLOOKUP(C1202,away!$B$2:$E$405,4,FALSE)</f>
        <v>0.97</v>
      </c>
      <c r="H1202" s="10">
        <f>VLOOKUP(A1202,away!$A$2:$E$405,3,FALSE)</f>
        <v>1.19424460431655</v>
      </c>
      <c r="I1202" s="10">
        <f>VLOOKUP(C1202,away!$B$2:$E$405,3,FALSE)</f>
        <v>0.74</v>
      </c>
      <c r="J1202" s="10">
        <f>VLOOKUP(B1202,home!$B$2:$E$405,4,FALSE)</f>
        <v>0.84</v>
      </c>
      <c r="K1202" s="12">
        <f t="shared" si="1512"/>
        <v>2.1881525179856087</v>
      </c>
      <c r="L1202" s="12">
        <f t="shared" si="1513"/>
        <v>0.74234244604316746</v>
      </c>
      <c r="M1202" s="13">
        <f t="shared" si="1514"/>
        <v>5.3370615071846893E-2</v>
      </c>
      <c r="N1202" s="13">
        <f t="shared" si="1515"/>
        <v>0.11678304575590247</v>
      </c>
      <c r="O1202" s="13">
        <f t="shared" si="1516"/>
        <v>3.9619272939263157E-2</v>
      </c>
      <c r="P1202" s="13">
        <f t="shared" si="1517"/>
        <v>8.6693011842807782E-2</v>
      </c>
      <c r="Q1202" s="13">
        <f t="shared" si="1518"/>
        <v>0.1277695578144033</v>
      </c>
      <c r="R1202" s="13">
        <f t="shared" si="1519"/>
        <v>1.4705533992092241E-2</v>
      </c>
      <c r="S1202" s="13">
        <f t="shared" si="1520"/>
        <v>3.5205132507184392E-2</v>
      </c>
      <c r="T1202" s="13">
        <f t="shared" si="1521"/>
        <v>9.4848766077798033E-2</v>
      </c>
      <c r="U1202" s="13">
        <f t="shared" si="1522"/>
        <v>3.2177951233119596E-2</v>
      </c>
      <c r="V1202" s="13">
        <f t="shared" si="1523"/>
        <v>6.3539728853588473E-3</v>
      </c>
      <c r="W1202" s="13">
        <f t="shared" si="1524"/>
        <v>9.3193093217831466E-2</v>
      </c>
      <c r="X1202" s="13">
        <f t="shared" si="1525"/>
        <v>6.9181188773653923E-2</v>
      </c>
      <c r="Y1202" s="13">
        <f t="shared" si="1526"/>
        <v>2.5678066447204183E-2</v>
      </c>
      <c r="Z1202" s="13">
        <f t="shared" si="1527"/>
        <v>3.6388473580202339E-3</v>
      </c>
      <c r="AA1202" s="13">
        <f t="shared" si="1528"/>
        <v>7.9623530090172541E-3</v>
      </c>
      <c r="AB1202" s="13">
        <f t="shared" si="1529"/>
        <v>8.7114213928856984E-3</v>
      </c>
      <c r="AC1202" s="13">
        <f t="shared" si="1530"/>
        <v>6.4507061359719289E-4</v>
      </c>
      <c r="AD1202" s="13">
        <f t="shared" si="1531"/>
        <v>5.0980175395866363E-2</v>
      </c>
      <c r="AE1202" s="13">
        <f t="shared" si="1532"/>
        <v>3.7844748103077135E-2</v>
      </c>
      <c r="AF1202" s="13">
        <f t="shared" si="1533"/>
        <v>1.4046881438362899E-2</v>
      </c>
      <c r="AG1202" s="13">
        <f t="shared" si="1534"/>
        <v>3.475865442077561E-3</v>
      </c>
      <c r="AH1202" s="13">
        <f t="shared" si="1535"/>
        <v>6.7531771213261431E-4</v>
      </c>
      <c r="AI1202" s="13">
        <f t="shared" si="1536"/>
        <v>1.4776981522432605E-3</v>
      </c>
      <c r="AJ1202" s="13">
        <f t="shared" si="1537"/>
        <v>1.6167144663268862E-3</v>
      </c>
      <c r="AK1202" s="13">
        <f t="shared" si="1538"/>
        <v>1.1792059434523119E-3</v>
      </c>
      <c r="AL1202" s="13">
        <f t="shared" si="1539"/>
        <v>4.19130371787889E-5</v>
      </c>
      <c r="AM1202" s="13">
        <f t="shared" si="1540"/>
        <v>2.2310479831962594E-2</v>
      </c>
      <c r="AN1202" s="13">
        <f t="shared" si="1541"/>
        <v>1.6562016170855866E-2</v>
      </c>
      <c r="AO1202" s="13">
        <f t="shared" si="1542"/>
        <v>6.1473437978398181E-3</v>
      </c>
      <c r="AP1202" s="13">
        <f t="shared" si="1543"/>
        <v>1.5211447438522353E-3</v>
      </c>
      <c r="AQ1202" s="13">
        <f t="shared" si="1544"/>
        <v>2.8230257748424392E-4</v>
      </c>
      <c r="AR1202" s="13">
        <f t="shared" si="1545"/>
        <v>1.0026340045616015E-4</v>
      </c>
      <c r="AS1202" s="13">
        <f t="shared" si="1546"/>
        <v>2.1939161216994626E-4</v>
      </c>
      <c r="AT1202" s="13">
        <f t="shared" si="1547"/>
        <v>2.4003115429729505E-4</v>
      </c>
      <c r="AU1202" s="13">
        <f t="shared" si="1548"/>
        <v>1.7507492489020611E-4</v>
      </c>
      <c r="AV1202" s="13">
        <f t="shared" si="1549"/>
        <v>9.5772659433661448E-5</v>
      </c>
      <c r="AW1202" s="13">
        <f t="shared" si="1550"/>
        <v>1.8911610524595691E-6</v>
      </c>
      <c r="AX1202" s="13">
        <f t="shared" si="1551"/>
        <v>8.1364554369626804E-3</v>
      </c>
      <c r="AY1202" s="13">
        <f t="shared" si="1552"/>
        <v>6.0400362311961043E-3</v>
      </c>
      <c r="AZ1202" s="13">
        <f t="shared" si="1553"/>
        <v>2.241887635027735E-3</v>
      </c>
      <c r="BA1202" s="13">
        <f t="shared" si="1554"/>
        <v>5.5474945024680696E-4</v>
      </c>
      <c r="BB1202" s="13">
        <f t="shared" si="1555"/>
        <v>1.0295351595932926E-4</v>
      </c>
      <c r="BC1202" s="13">
        <f t="shared" si="1556"/>
        <v>1.5285352973198559E-5</v>
      </c>
      <c r="BD1202" s="13">
        <f t="shared" si="1557"/>
        <v>1.2404962990538587E-5</v>
      </c>
      <c r="BE1202" s="13">
        <f t="shared" si="1558"/>
        <v>2.7143951003265297E-5</v>
      </c>
      <c r="BF1202" s="13">
        <f t="shared" si="1559"/>
        <v>2.9697552367936479E-5</v>
      </c>
      <c r="BG1202" s="13">
        <f t="shared" si="1560"/>
        <v>2.1660924663969897E-5</v>
      </c>
      <c r="BH1202" s="13">
        <f t="shared" si="1561"/>
        <v>1.1849351711340574E-5</v>
      </c>
      <c r="BI1202" s="13">
        <f t="shared" si="1562"/>
        <v>5.1856377567333926E-6</v>
      </c>
      <c r="BJ1202" s="14">
        <f t="shared" si="1563"/>
        <v>0.69771604321053804</v>
      </c>
      <c r="BK1202" s="14">
        <f t="shared" si="1564"/>
        <v>0.18834975218917002</v>
      </c>
      <c r="BL1202" s="14">
        <f t="shared" si="1565"/>
        <v>0.10906394497227406</v>
      </c>
      <c r="BM1202" s="14">
        <f t="shared" si="1566"/>
        <v>0.55378940524354281</v>
      </c>
      <c r="BN1202" s="14">
        <f t="shared" si="1567"/>
        <v>0.43894103741631585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1.6834532374100699</v>
      </c>
      <c r="F1203" s="10">
        <f>VLOOKUP(B1203,home!$B$2:$E$405,3,FALSE)</f>
        <v>1.27</v>
      </c>
      <c r="G1203" s="10">
        <f>VLOOKUP(C1203,away!$B$2:$E$405,4,FALSE)</f>
        <v>1.19</v>
      </c>
      <c r="H1203" s="10">
        <f>VLOOKUP(A1203,away!$A$2:$E$405,3,FALSE)</f>
        <v>1.19424460431655</v>
      </c>
      <c r="I1203" s="10">
        <f>VLOOKUP(C1203,away!$B$2:$E$405,3,FALSE)</f>
        <v>0.45</v>
      </c>
      <c r="J1203" s="10">
        <f>VLOOKUP(B1203,home!$B$2:$E$405,4,FALSE)</f>
        <v>0.96</v>
      </c>
      <c r="K1203" s="12">
        <f t="shared" si="1512"/>
        <v>2.5442028776978383</v>
      </c>
      <c r="L1203" s="12">
        <f t="shared" si="1513"/>
        <v>0.51591366906474956</v>
      </c>
      <c r="M1203" s="13">
        <f t="shared" si="1514"/>
        <v>4.6882230929334273E-2</v>
      </c>
      <c r="N1203" s="13">
        <f t="shared" si="1515"/>
        <v>0.11927790684330683</v>
      </c>
      <c r="O1203" s="13">
        <f t="shared" si="1516"/>
        <v>2.4187183772693722E-2</v>
      </c>
      <c r="P1203" s="13">
        <f t="shared" si="1517"/>
        <v>6.1537102557893825E-2</v>
      </c>
      <c r="Q1203" s="13">
        <f t="shared" si="1518"/>
        <v>0.15173359691825802</v>
      </c>
      <c r="R1203" s="13">
        <f t="shared" si="1519"/>
        <v>6.2392493622568952E-3</v>
      </c>
      <c r="S1203" s="13">
        <f t="shared" si="1520"/>
        <v>2.0193231615452677E-2</v>
      </c>
      <c r="T1203" s="13">
        <f t="shared" si="1521"/>
        <v>7.8281436706490265E-2</v>
      </c>
      <c r="U1203" s="13">
        <f t="shared" si="1522"/>
        <v>1.5873916182128394E-2</v>
      </c>
      <c r="V1203" s="13">
        <f t="shared" si="1523"/>
        <v>2.9450460589415593E-3</v>
      </c>
      <c r="W1203" s="13">
        <f t="shared" si="1524"/>
        <v>0.12868035130762528</v>
      </c>
      <c r="X1203" s="13">
        <f t="shared" si="1525"/>
        <v>6.63879521796579E-2</v>
      </c>
      <c r="Y1203" s="13">
        <f t="shared" si="1526"/>
        <v>1.7125225995351222E-2</v>
      </c>
      <c r="Z1203" s="13">
        <f t="shared" si="1527"/>
        <v>1.0729713435639514E-3</v>
      </c>
      <c r="AA1203" s="13">
        <f t="shared" si="1528"/>
        <v>2.7298567799827205E-3</v>
      </c>
      <c r="AB1203" s="13">
        <f t="shared" si="1529"/>
        <v>3.4726547376674973E-3</v>
      </c>
      <c r="AC1203" s="13">
        <f t="shared" si="1530"/>
        <v>2.4160219897595059E-4</v>
      </c>
      <c r="AD1203" s="13">
        <f t="shared" si="1531"/>
        <v>8.1847230025007253E-2</v>
      </c>
      <c r="AE1203" s="13">
        <f t="shared" si="1532"/>
        <v>4.2226104744988016E-2</v>
      </c>
      <c r="AF1203" s="13">
        <f t="shared" si="1533"/>
        <v>1.08925123146496E-2</v>
      </c>
      <c r="AG1203" s="13">
        <f t="shared" si="1534"/>
        <v>1.8731986645279478E-3</v>
      </c>
      <c r="AH1203" s="13">
        <f t="shared" si="1535"/>
        <v>1.3839014566485299E-4</v>
      </c>
      <c r="AI1203" s="13">
        <f t="shared" si="1536"/>
        <v>3.52092606845542E-4</v>
      </c>
      <c r="AJ1203" s="13">
        <f t="shared" si="1537"/>
        <v>4.4789751177628091E-4</v>
      </c>
      <c r="AK1203" s="13">
        <f t="shared" si="1538"/>
        <v>3.7984737945830511E-4</v>
      </c>
      <c r="AL1203" s="13">
        <f t="shared" si="1539"/>
        <v>1.2684975950914609E-5</v>
      </c>
      <c r="AM1203" s="13">
        <f t="shared" si="1540"/>
        <v>4.164719163224409E-2</v>
      </c>
      <c r="AN1203" s="13">
        <f t="shared" si="1541"/>
        <v>2.1486355441233781E-2</v>
      </c>
      <c r="AO1203" s="13">
        <f t="shared" si="1542"/>
        <v>5.5425522352581325E-3</v>
      </c>
      <c r="AP1203" s="13">
        <f t="shared" si="1543"/>
        <v>9.5315948655835087E-4</v>
      </c>
      <c r="AQ1203" s="13">
        <f t="shared" si="1544"/>
        <v>1.2293700197854788E-4</v>
      </c>
      <c r="AR1203" s="13">
        <f t="shared" si="1545"/>
        <v>1.4279473562471897E-5</v>
      </c>
      <c r="AS1203" s="13">
        <f t="shared" si="1546"/>
        <v>3.6329877729651199E-5</v>
      </c>
      <c r="AT1203" s="13">
        <f t="shared" si="1547"/>
        <v>4.621528973309461E-5</v>
      </c>
      <c r="AU1203" s="13">
        <f t="shared" si="1548"/>
        <v>3.9193691044192886E-5</v>
      </c>
      <c r="AV1203" s="13">
        <f t="shared" si="1549"/>
        <v>2.4929175385558881E-5</v>
      </c>
      <c r="AW1203" s="13">
        <f t="shared" si="1550"/>
        <v>4.6250445623846824E-7</v>
      </c>
      <c r="AX1203" s="13">
        <f t="shared" si="1551"/>
        <v>1.7659817466464806E-2</v>
      </c>
      <c r="AY1203" s="13">
        <f t="shared" si="1552"/>
        <v>9.1109412241376069E-3</v>
      </c>
      <c r="AZ1203" s="13">
        <f t="shared" si="1553"/>
        <v>2.3502295577890568E-3</v>
      </c>
      <c r="BA1203" s="13">
        <f t="shared" si="1554"/>
        <v>4.0417185143445879E-4</v>
      </c>
      <c r="BB1203" s="13">
        <f t="shared" si="1555"/>
        <v>5.2129445701561109E-5</v>
      </c>
      <c r="BC1203" s="13">
        <f t="shared" si="1556"/>
        <v>5.3788587196408085E-6</v>
      </c>
      <c r="BD1203" s="13">
        <f t="shared" si="1557"/>
        <v>1.2278292663213272E-6</v>
      </c>
      <c r="BE1203" s="13">
        <f t="shared" si="1558"/>
        <v>3.123846752696346E-6</v>
      </c>
      <c r="BF1203" s="13">
        <f t="shared" si="1559"/>
        <v>3.9738499488485469E-6</v>
      </c>
      <c r="BG1203" s="13">
        <f t="shared" si="1560"/>
        <v>3.3700934917999599E-6</v>
      </c>
      <c r="BH1203" s="13">
        <f t="shared" si="1561"/>
        <v>2.143550389987053E-6</v>
      </c>
      <c r="BI1203" s="13">
        <f t="shared" si="1562"/>
        <v>1.0907254141390774E-6</v>
      </c>
      <c r="BJ1203" s="14">
        <f t="shared" si="1563"/>
        <v>0.7976603799013825</v>
      </c>
      <c r="BK1203" s="14">
        <f t="shared" si="1564"/>
        <v>0.1409228395606868</v>
      </c>
      <c r="BL1203" s="14">
        <f t="shared" si="1565"/>
        <v>5.3996965881192981E-2</v>
      </c>
      <c r="BM1203" s="14">
        <f t="shared" si="1566"/>
        <v>0.57468540758340136</v>
      </c>
      <c r="BN1203" s="14">
        <f t="shared" si="1567"/>
        <v>0.40985727038374359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1.6834532374100699</v>
      </c>
      <c r="F1204" s="10">
        <f>VLOOKUP(B1204,home!$B$2:$E$405,3,FALSE)</f>
        <v>1.61</v>
      </c>
      <c r="G1204" s="10">
        <f>VLOOKUP(C1204,away!$B$2:$E$405,4,FALSE)</f>
        <v>1.1000000000000001</v>
      </c>
      <c r="H1204" s="10">
        <f>VLOOKUP(A1204,away!$A$2:$E$405,3,FALSE)</f>
        <v>1.19424460431655</v>
      </c>
      <c r="I1204" s="10">
        <f>VLOOKUP(C1204,away!$B$2:$E$405,3,FALSE)</f>
        <v>0.59</v>
      </c>
      <c r="J1204" s="10">
        <f>VLOOKUP(B1204,home!$B$2:$E$405,4,FALSE)</f>
        <v>0.72</v>
      </c>
      <c r="K1204" s="12">
        <f t="shared" si="1512"/>
        <v>2.981395683453234</v>
      </c>
      <c r="L1204" s="12">
        <f t="shared" si="1513"/>
        <v>0.5073151079136704</v>
      </c>
      <c r="M1204" s="13">
        <f t="shared" si="1514"/>
        <v>3.0540219516956672E-2</v>
      </c>
      <c r="N1204" s="13">
        <f t="shared" si="1515"/>
        <v>9.1052478639568835E-2</v>
      </c>
      <c r="O1204" s="13">
        <f t="shared" si="1516"/>
        <v>1.5493514759952054E-2</v>
      </c>
      <c r="P1204" s="13">
        <f t="shared" si="1517"/>
        <v>4.6192298026840023E-2</v>
      </c>
      <c r="Q1204" s="13">
        <f t="shared" si="1518"/>
        <v>0.1357317333918642</v>
      </c>
      <c r="R1204" s="13">
        <f t="shared" si="1519"/>
        <v>3.9300470562035617E-3</v>
      </c>
      <c r="S1204" s="13">
        <f t="shared" si="1520"/>
        <v>1.7466544369595251E-2</v>
      </c>
      <c r="T1204" s="13">
        <f t="shared" si="1521"/>
        <v>6.8858758973003115E-2</v>
      </c>
      <c r="U1204" s="13">
        <f t="shared" si="1522"/>
        <v>1.1717025329133386E-2</v>
      </c>
      <c r="V1204" s="13">
        <f t="shared" si="1523"/>
        <v>2.935363544206945E-3</v>
      </c>
      <c r="W1204" s="13">
        <f t="shared" si="1524"/>
        <v>0.13489000134737636</v>
      </c>
      <c r="X1204" s="13">
        <f t="shared" si="1525"/>
        <v>6.8431735590019374E-2</v>
      </c>
      <c r="Y1204" s="13">
        <f t="shared" si="1526"/>
        <v>1.735822666278522E-2</v>
      </c>
      <c r="Z1204" s="13">
        <f t="shared" si="1527"/>
        <v>6.645907488079042E-4</v>
      </c>
      <c r="AA1204" s="13">
        <f t="shared" si="1528"/>
        <v>1.981407989758838E-3</v>
      </c>
      <c r="AB1204" s="13">
        <f t="shared" si="1529"/>
        <v>2.9536806139133756E-3</v>
      </c>
      <c r="AC1204" s="13">
        <f t="shared" si="1530"/>
        <v>2.7748488263125675E-4</v>
      </c>
      <c r="AD1204" s="13">
        <f t="shared" si="1531"/>
        <v>0.1005401169395172</v>
      </c>
      <c r="AE1204" s="13">
        <f t="shared" si="1532"/>
        <v>5.1005520274824197E-2</v>
      </c>
      <c r="AF1204" s="13">
        <f t="shared" si="1533"/>
        <v>1.2937935511207673E-2</v>
      </c>
      <c r="AG1204" s="13">
        <f t="shared" si="1534"/>
        <v>2.1878700500161429E-3</v>
      </c>
      <c r="AH1204" s="13">
        <f t="shared" si="1535"/>
        <v>8.4289231862477235E-5</v>
      </c>
      <c r="AI1204" s="13">
        <f t="shared" si="1536"/>
        <v>2.5129955203637838E-4</v>
      </c>
      <c r="AJ1204" s="13">
        <f t="shared" si="1537"/>
        <v>3.7461169984749507E-4</v>
      </c>
      <c r="AK1204" s="13">
        <f t="shared" si="1538"/>
        <v>3.7228856829880008E-4</v>
      </c>
      <c r="AL1204" s="13">
        <f t="shared" si="1539"/>
        <v>1.6787913903931248E-5</v>
      </c>
      <c r="AM1204" s="13">
        <f t="shared" si="1540"/>
        <v>5.9949974131471954E-2</v>
      </c>
      <c r="AN1204" s="13">
        <f t="shared" si="1541"/>
        <v>3.041352759592944E-2</v>
      </c>
      <c r="AO1204" s="13">
        <f t="shared" si="1542"/>
        <v>7.7146210171821685E-3</v>
      </c>
      <c r="AP1204" s="13">
        <f t="shared" si="1543"/>
        <v>1.3045812646149473E-3</v>
      </c>
      <c r="AQ1204" s="13">
        <f t="shared" si="1544"/>
        <v>1.6545844626007116E-4</v>
      </c>
      <c r="AR1204" s="13">
        <f t="shared" si="1545"/>
        <v>8.5522401516546071E-6</v>
      </c>
      <c r="AS1204" s="13">
        <f t="shared" si="1546"/>
        <v>2.5497611871998472E-5</v>
      </c>
      <c r="AT1204" s="13">
        <f t="shared" si="1547"/>
        <v>3.8009234986771105E-5</v>
      </c>
      <c r="AU1204" s="13">
        <f t="shared" si="1548"/>
        <v>3.777352304030633E-5</v>
      </c>
      <c r="AV1204" s="13">
        <f t="shared" si="1549"/>
        <v>2.8154454635297642E-5</v>
      </c>
      <c r="AW1204" s="13">
        <f t="shared" si="1550"/>
        <v>7.0532884774085639E-7</v>
      </c>
      <c r="AX1204" s="13">
        <f t="shared" si="1551"/>
        <v>2.978909901645058E-2</v>
      </c>
      <c r="AY1204" s="13">
        <f t="shared" si="1552"/>
        <v>1.5112459982181635E-2</v>
      </c>
      <c r="AZ1204" s="13">
        <f t="shared" si="1553"/>
        <v>3.8333896333507512E-3</v>
      </c>
      <c r="BA1204" s="13">
        <f t="shared" si="1554"/>
        <v>6.4824549183949392E-4</v>
      </c>
      <c r="BB1204" s="13">
        <f t="shared" si="1555"/>
        <v>8.22161829117758E-5</v>
      </c>
      <c r="BC1204" s="13">
        <f t="shared" si="1556"/>
        <v>8.3419023412275237E-6</v>
      </c>
      <c r="BD1204" s="13">
        <f t="shared" si="1557"/>
        <v>7.2311343924004644E-7</v>
      </c>
      <c r="BE1204" s="13">
        <f t="shared" si="1558"/>
        <v>2.1558872863972968E-6</v>
      </c>
      <c r="BF1204" s="13">
        <f t="shared" si="1559"/>
        <v>3.2137765248383043E-6</v>
      </c>
      <c r="BG1204" s="13">
        <f t="shared" si="1560"/>
        <v>3.1938464862454186E-6</v>
      </c>
      <c r="BH1204" s="13">
        <f t="shared" si="1561"/>
        <v>2.3805300319260921E-6</v>
      </c>
      <c r="BI1204" s="13">
        <f t="shared" si="1562"/>
        <v>1.4194603923030474E-6</v>
      </c>
      <c r="BJ1204" s="14">
        <f t="shared" si="1563"/>
        <v>0.83201629204471628</v>
      </c>
      <c r="BK1204" s="14">
        <f t="shared" si="1564"/>
        <v>0.11254115823631571</v>
      </c>
      <c r="BL1204" s="14">
        <f t="shared" si="1565"/>
        <v>3.7309238479853339E-2</v>
      </c>
      <c r="BM1204" s="14">
        <f t="shared" si="1566"/>
        <v>0.64447923346497393</v>
      </c>
      <c r="BN1204" s="14">
        <f t="shared" si="1567"/>
        <v>0.32294029139138536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1.36029411764706</v>
      </c>
      <c r="F1205" s="10">
        <f>VLOOKUP(B1205,home!$B$2:$E$405,3,FALSE)</f>
        <v>0.53</v>
      </c>
      <c r="G1205" s="10">
        <f>VLOOKUP(C1205,away!$B$2:$E$405,4,FALSE)</f>
        <v>1.1000000000000001</v>
      </c>
      <c r="H1205" s="10">
        <f>VLOOKUP(A1205,away!$A$2:$E$405,3,FALSE)</f>
        <v>1.0661764705882399</v>
      </c>
      <c r="I1205" s="10">
        <f>VLOOKUP(C1205,away!$B$2:$E$405,3,FALSE)</f>
        <v>1.35</v>
      </c>
      <c r="J1205" s="10">
        <f>VLOOKUP(B1205,home!$B$2:$E$405,4,FALSE)</f>
        <v>1.21</v>
      </c>
      <c r="K1205" s="12">
        <f t="shared" si="1512"/>
        <v>0.79305147058823611</v>
      </c>
      <c r="L1205" s="12">
        <f t="shared" si="1513"/>
        <v>1.74159926470589</v>
      </c>
      <c r="M1205" s="13">
        <f t="shared" si="1514"/>
        <v>7.9289407420763999E-2</v>
      </c>
      <c r="N1205" s="13">
        <f t="shared" si="1515"/>
        <v>6.2880581157106694E-2</v>
      </c>
      <c r="O1205" s="13">
        <f t="shared" si="1516"/>
        <v>0.13809037366296834</v>
      </c>
      <c r="P1205" s="13">
        <f t="shared" si="1517"/>
        <v>0.10951277390749606</v>
      </c>
      <c r="Q1205" s="13">
        <f t="shared" si="1518"/>
        <v>2.4933768679043192E-2</v>
      </c>
      <c r="R1205" s="13">
        <f t="shared" si="1519"/>
        <v>0.12024904661719364</v>
      </c>
      <c r="S1205" s="13">
        <f t="shared" si="1520"/>
        <v>3.7814154623678202E-2</v>
      </c>
      <c r="T1205" s="13">
        <f t="shared" si="1521"/>
        <v>4.3424633197768375E-2</v>
      </c>
      <c r="U1205" s="13">
        <f t="shared" si="1522"/>
        <v>9.5363683256598775E-2</v>
      </c>
      <c r="V1205" s="13">
        <f t="shared" si="1523"/>
        <v>5.8031192319020391E-3</v>
      </c>
      <c r="W1205" s="13">
        <f t="shared" si="1524"/>
        <v>6.5912539727407023E-3</v>
      </c>
      <c r="X1205" s="13">
        <f t="shared" si="1525"/>
        <v>1.1479323072414983E-2</v>
      </c>
      <c r="Y1205" s="13">
        <f t="shared" si="1526"/>
        <v>9.9961903111196494E-3</v>
      </c>
      <c r="Z1205" s="13">
        <f t="shared" si="1527"/>
        <v>6.9808550390029561E-2</v>
      </c>
      <c r="AA1205" s="13">
        <f t="shared" si="1528"/>
        <v>5.5361773546445926E-2</v>
      </c>
      <c r="AB1205" s="13">
        <f t="shared" si="1529"/>
        <v>2.195236796269092E-2</v>
      </c>
      <c r="AC1205" s="13">
        <f t="shared" si="1530"/>
        <v>5.0094623692059496E-4</v>
      </c>
      <c r="AD1205" s="13">
        <f t="shared" si="1531"/>
        <v>1.3068009140256417E-3</v>
      </c>
      <c r="AE1205" s="13">
        <f t="shared" si="1532"/>
        <v>2.2759235109840424E-3</v>
      </c>
      <c r="AF1205" s="13">
        <f t="shared" si="1533"/>
        <v>1.9818733566283283E-3</v>
      </c>
      <c r="AG1205" s="13">
        <f t="shared" si="1534"/>
        <v>1.1505430602146967E-3</v>
      </c>
      <c r="AH1205" s="13">
        <f t="shared" si="1535"/>
        <v>3.0394630007364878E-2</v>
      </c>
      <c r="AI1205" s="13">
        <f t="shared" si="1536"/>
        <v>2.4104506025326045E-2</v>
      </c>
      <c r="AJ1205" s="13">
        <f t="shared" si="1537"/>
        <v>9.5580569755939083E-3</v>
      </c>
      <c r="AK1205" s="13">
        <f t="shared" si="1538"/>
        <v>2.5266770468202995E-3</v>
      </c>
      <c r="AL1205" s="13">
        <f t="shared" si="1539"/>
        <v>2.767583402033577E-5</v>
      </c>
      <c r="AM1205" s="13">
        <f t="shared" si="1540"/>
        <v>2.072720773268173E-4</v>
      </c>
      <c r="AN1205" s="13">
        <f t="shared" si="1541"/>
        <v>3.6098489746644742E-4</v>
      </c>
      <c r="AO1205" s="13">
        <f t="shared" si="1542"/>
        <v>3.1434551599874802E-4</v>
      </c>
      <c r="AP1205" s="13">
        <f t="shared" si="1543"/>
        <v>1.8248797317567099E-4</v>
      </c>
      <c r="AQ1205" s="13">
        <f t="shared" si="1544"/>
        <v>7.9455229975104177E-5</v>
      </c>
      <c r="AR1205" s="13">
        <f t="shared" si="1545"/>
        <v>1.0587053054366852E-2</v>
      </c>
      <c r="AS1205" s="13">
        <f t="shared" si="1546"/>
        <v>8.3960779939613091E-3</v>
      </c>
      <c r="AT1205" s="13">
        <f t="shared" si="1547"/>
        <v>3.3292610001422712E-3</v>
      </c>
      <c r="AU1205" s="13">
        <f t="shared" si="1548"/>
        <v>8.8009177737829677E-4</v>
      </c>
      <c r="AV1205" s="13">
        <f t="shared" si="1549"/>
        <v>1.7448951957561816E-4</v>
      </c>
      <c r="AW1205" s="13">
        <f t="shared" si="1550"/>
        <v>1.0618124764434902E-6</v>
      </c>
      <c r="AX1205" s="13">
        <f t="shared" si="1551"/>
        <v>2.7396237622651834E-5</v>
      </c>
      <c r="AY1205" s="13">
        <f t="shared" si="1552"/>
        <v>4.7713267299318275E-5</v>
      </c>
      <c r="AZ1205" s="13">
        <f t="shared" si="1553"/>
        <v>4.1548695622604152E-5</v>
      </c>
      <c r="BA1205" s="13">
        <f t="shared" si="1554"/>
        <v>2.4120392581938735E-5</v>
      </c>
      <c r="BB1205" s="13">
        <f t="shared" si="1555"/>
        <v>1.0502014496280473E-5</v>
      </c>
      <c r="BC1205" s="13">
        <f t="shared" si="1556"/>
        <v>3.6580601449305347E-6</v>
      </c>
      <c r="BD1205" s="13">
        <f t="shared" si="1557"/>
        <v>3.0730673024812602E-3</v>
      </c>
      <c r="BE1205" s="13">
        <f t="shared" si="1558"/>
        <v>2.4371005434493868E-3</v>
      </c>
      <c r="BF1205" s="13">
        <f t="shared" si="1559"/>
        <v>9.6637308497696283E-4</v>
      </c>
      <c r="BG1205" s="13">
        <f t="shared" si="1560"/>
        <v>2.5546119872595698E-4</v>
      </c>
      <c r="BH1205" s="13">
        <f t="shared" si="1561"/>
        <v>5.0648469831963442E-5</v>
      </c>
      <c r="BI1205" s="13">
        <f t="shared" si="1562"/>
        <v>8.0333686966565073E-6</v>
      </c>
      <c r="BJ1205" s="14">
        <f t="shared" si="1563"/>
        <v>0.16732037559375681</v>
      </c>
      <c r="BK1205" s="14">
        <f t="shared" si="1564"/>
        <v>0.23299579052208055</v>
      </c>
      <c r="BL1205" s="14">
        <f t="shared" si="1565"/>
        <v>0.52775877241458935</v>
      </c>
      <c r="BM1205" s="14">
        <f t="shared" si="1566"/>
        <v>0.46288088602106114</v>
      </c>
      <c r="BN1205" s="14">
        <f t="shared" si="1567"/>
        <v>0.53495595144457186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1.36029411764706</v>
      </c>
      <c r="F1206" s="10">
        <f>VLOOKUP(B1206,home!$B$2:$E$405,3,FALSE)</f>
        <v>1.37</v>
      </c>
      <c r="G1206" s="10">
        <f>VLOOKUP(C1206,away!$B$2:$E$405,4,FALSE)</f>
        <v>0.32</v>
      </c>
      <c r="H1206" s="10">
        <f>VLOOKUP(A1206,away!$A$2:$E$405,3,FALSE)</f>
        <v>1.0661764705882399</v>
      </c>
      <c r="I1206" s="10">
        <f>VLOOKUP(C1206,away!$B$2:$E$405,3,FALSE)</f>
        <v>0.42</v>
      </c>
      <c r="J1206" s="10">
        <f>VLOOKUP(B1206,home!$B$2:$E$405,4,FALSE)</f>
        <v>1.07</v>
      </c>
      <c r="K1206" s="12">
        <f t="shared" si="1512"/>
        <v>0.5963529411764712</v>
      </c>
      <c r="L1206" s="12">
        <f t="shared" si="1513"/>
        <v>0.47913970588235505</v>
      </c>
      <c r="M1206" s="13">
        <f t="shared" si="1514"/>
        <v>0.34112965737553469</v>
      </c>
      <c r="N1206" s="13">
        <f t="shared" si="1515"/>
        <v>0.20343367449842203</v>
      </c>
      <c r="O1206" s="13">
        <f t="shared" si="1516"/>
        <v>0.16344876370266223</v>
      </c>
      <c r="P1206" s="13">
        <f t="shared" si="1517"/>
        <v>9.7473150965740676E-2</v>
      </c>
      <c r="Q1206" s="13">
        <f t="shared" si="1518"/>
        <v>6.0659135060735413E-2</v>
      </c>
      <c r="R1206" s="13">
        <f t="shared" si="1519"/>
        <v>3.9157396283664068E-2</v>
      </c>
      <c r="S1206" s="13">
        <f t="shared" si="1520"/>
        <v>6.9629061514950756E-3</v>
      </c>
      <c r="T1206" s="13">
        <f t="shared" si="1521"/>
        <v>2.9064200132078815E-2</v>
      </c>
      <c r="U1206" s="13">
        <f t="shared" si="1522"/>
        <v>2.3351628442575691E-2</v>
      </c>
      <c r="V1206" s="13">
        <f t="shared" si="1523"/>
        <v>2.210617275705807E-4</v>
      </c>
      <c r="W1206" s="13">
        <f t="shared" si="1524"/>
        <v>1.2058084534230124E-2</v>
      </c>
      <c r="X1206" s="13">
        <f t="shared" si="1525"/>
        <v>5.777507077235595E-3</v>
      </c>
      <c r="Y1206" s="13">
        <f t="shared" si="1526"/>
        <v>1.3841165208599441E-3</v>
      </c>
      <c r="Z1206" s="13">
        <f t="shared" si="1527"/>
        <v>6.2539544461578745E-3</v>
      </c>
      <c r="AA1206" s="13">
        <f t="shared" si="1528"/>
        <v>3.7295641279499175E-3</v>
      </c>
      <c r="AB1206" s="13">
        <f t="shared" si="1529"/>
        <v>1.1120682685045969E-3</v>
      </c>
      <c r="AC1206" s="13">
        <f t="shared" si="1530"/>
        <v>3.9478360130738094E-6</v>
      </c>
      <c r="AD1206" s="13">
        <f t="shared" si="1531"/>
        <v>1.7977185442356633E-3</v>
      </c>
      <c r="AE1206" s="13">
        <f t="shared" si="1532"/>
        <v>8.6135833454433104E-4</v>
      </c>
      <c r="AF1206" s="13">
        <f t="shared" si="1533"/>
        <v>2.0635548953644301E-4</v>
      </c>
      <c r="AG1206" s="13">
        <f t="shared" si="1534"/>
        <v>3.2957702854566895E-5</v>
      </c>
      <c r="AH1206" s="13">
        <f t="shared" si="1535"/>
        <v>7.4912947348343265E-4</v>
      </c>
      <c r="AI1206" s="13">
        <f t="shared" si="1536"/>
        <v>4.4674556483382638E-4</v>
      </c>
      <c r="AJ1206" s="13">
        <f t="shared" si="1537"/>
        <v>1.332090157730981E-4</v>
      </c>
      <c r="AK1206" s="13">
        <f t="shared" si="1538"/>
        <v>2.6479862782503334E-5</v>
      </c>
      <c r="AL1206" s="13">
        <f t="shared" si="1539"/>
        <v>4.5121613717298474E-8</v>
      </c>
      <c r="AM1206" s="13">
        <f t="shared" si="1540"/>
        <v>2.1441494825248438E-4</v>
      </c>
      <c r="AN1206" s="13">
        <f t="shared" si="1541"/>
        <v>1.0273471524247573E-4</v>
      </c>
      <c r="AO1206" s="13">
        <f t="shared" si="1542"/>
        <v>2.4612140622593665E-5</v>
      </c>
      <c r="AP1206" s="13">
        <f t="shared" si="1543"/>
        <v>3.9308846063482298E-6</v>
      </c>
      <c r="AQ1206" s="13">
        <f t="shared" si="1544"/>
        <v>4.7086072353579196E-7</v>
      </c>
      <c r="AR1206" s="13">
        <f t="shared" si="1545"/>
        <v>7.178753511853112E-5</v>
      </c>
      <c r="AS1206" s="13">
        <f t="shared" si="1546"/>
        <v>4.2810707707745249E-5</v>
      </c>
      <c r="AT1206" s="13">
        <f t="shared" si="1547"/>
        <v>1.2765145727680049E-5</v>
      </c>
      <c r="AU1206" s="13">
        <f t="shared" si="1548"/>
        <v>2.5375107330827544E-6</v>
      </c>
      <c r="AV1206" s="13">
        <f t="shared" si="1549"/>
        <v>3.7831299723519095E-7</v>
      </c>
      <c r="AW1206" s="13">
        <f t="shared" si="1550"/>
        <v>3.5813572889305152E-10</v>
      </c>
      <c r="AX1206" s="13">
        <f t="shared" si="1551"/>
        <v>2.131116417042832E-5</v>
      </c>
      <c r="AY1206" s="13">
        <f t="shared" si="1552"/>
        <v>1.0211024932629608E-5</v>
      </c>
      <c r="AZ1206" s="13">
        <f t="shared" si="1553"/>
        <v>2.4462537414887727E-6</v>
      </c>
      <c r="BA1206" s="13">
        <f t="shared" si="1554"/>
        <v>3.9069909940351362E-7</v>
      </c>
      <c r="BB1206" s="13">
        <f t="shared" si="1555"/>
        <v>4.6799862894175133E-8</v>
      </c>
      <c r="BC1206" s="13">
        <f t="shared" si="1556"/>
        <v>4.4847345084899244E-9</v>
      </c>
      <c r="BD1206" s="13">
        <f t="shared" si="1557"/>
        <v>5.7327097437853677E-6</v>
      </c>
      <c r="BE1206" s="13">
        <f t="shared" si="1558"/>
        <v>3.4187183166174188E-6</v>
      </c>
      <c r="BF1206" s="13">
        <f t="shared" si="1559"/>
        <v>1.019381361584336E-6</v>
      </c>
      <c r="BG1206" s="13">
        <f t="shared" si="1560"/>
        <v>2.0263702438709821E-7</v>
      </c>
      <c r="BH1206" s="13">
        <f t="shared" si="1561"/>
        <v>3.0210796371123581E-8</v>
      </c>
      <c r="BI1206" s="13">
        <f t="shared" si="1562"/>
        <v>3.6032594542406019E-9</v>
      </c>
      <c r="BJ1206" s="14">
        <f t="shared" si="1563"/>
        <v>0.31565568187072174</v>
      </c>
      <c r="BK1206" s="14">
        <f t="shared" si="1564"/>
        <v>0.44580098020290049</v>
      </c>
      <c r="BL1206" s="14">
        <f t="shared" si="1565"/>
        <v>0.23229567121501579</v>
      </c>
      <c r="BM1206" s="14">
        <f t="shared" si="1566"/>
        <v>9.4694299181239866E-2</v>
      </c>
      <c r="BN1206" s="14">
        <f t="shared" si="1567"/>
        <v>0.90530177788675914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1.36029411764706</v>
      </c>
      <c r="F1207" s="10">
        <f>VLOOKUP(B1207,home!$B$2:$E$405,3,FALSE)</f>
        <v>2.08</v>
      </c>
      <c r="G1207" s="10" t="e">
        <f>VLOOKUP(C1207,away!$B$2:$E$405,4,FALSE)</f>
        <v>#N/A</v>
      </c>
      <c r="H1207" s="10">
        <f>VLOOKUP(A1207,away!$A$2:$E$405,3,FALSE)</f>
        <v>1.0661764705882399</v>
      </c>
      <c r="I1207" s="10" t="e">
        <f>VLOOKUP(C1207,away!$B$2:$E$405,3,FALSE)</f>
        <v>#N/A</v>
      </c>
      <c r="J1207" s="10">
        <f>VLOOKUP(B1207,home!$B$2:$E$405,4,FALSE)</f>
        <v>0.94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1.36029411764706</v>
      </c>
      <c r="F1208" s="10">
        <f>VLOOKUP(B1208,home!$B$2:$E$405,3,FALSE)</f>
        <v>1.91</v>
      </c>
      <c r="G1208" s="10">
        <f>VLOOKUP(C1208,away!$B$2:$E$405,4,FALSE)</f>
        <v>0.74</v>
      </c>
      <c r="H1208" s="10">
        <f>VLOOKUP(A1208,away!$A$2:$E$405,3,FALSE)</f>
        <v>1.0661764705882399</v>
      </c>
      <c r="I1208" s="10">
        <f>VLOOKUP(C1208,away!$B$2:$E$405,3,FALSE)</f>
        <v>0.42</v>
      </c>
      <c r="J1208" s="10">
        <f>VLOOKUP(B1208,home!$B$2:$E$405,4,FALSE)</f>
        <v>0.75</v>
      </c>
      <c r="K1208" s="12">
        <f t="shared" si="1512"/>
        <v>1.9226397058823546</v>
      </c>
      <c r="L1208" s="12">
        <f t="shared" si="1513"/>
        <v>0.33584558823529559</v>
      </c>
      <c r="M1208" s="13">
        <f t="shared" si="1514"/>
        <v>0.10450866481574037</v>
      </c>
      <c r="N1208" s="13">
        <f t="shared" si="1515"/>
        <v>0.20093250858349262</v>
      </c>
      <c r="O1208" s="13">
        <f t="shared" si="1516"/>
        <v>3.5098774010727668E-2</v>
      </c>
      <c r="P1208" s="13">
        <f t="shared" si="1517"/>
        <v>6.7482296540816666E-2</v>
      </c>
      <c r="Q1208" s="13">
        <f t="shared" si="1518"/>
        <v>0.19316040960258501</v>
      </c>
      <c r="R1208" s="13">
        <f t="shared" si="1519"/>
        <v>5.8938842019852691E-3</v>
      </c>
      <c r="S1208" s="13">
        <f t="shared" si="1520"/>
        <v>1.0893499487462707E-2</v>
      </c>
      <c r="T1208" s="13">
        <f t="shared" si="1521"/>
        <v>6.4872071386750815E-2</v>
      </c>
      <c r="U1208" s="13">
        <f t="shared" si="1522"/>
        <v>1.1331815788609614E-2</v>
      </c>
      <c r="V1208" s="13">
        <f t="shared" si="1523"/>
        <v>7.8156024891044319E-4</v>
      </c>
      <c r="W1208" s="13">
        <f t="shared" si="1524"/>
        <v>0.12379262436880975</v>
      </c>
      <c r="X1208" s="13">
        <f t="shared" si="1525"/>
        <v>4.1575206750333903E-2</v>
      </c>
      <c r="Y1208" s="13">
        <f t="shared" si="1526"/>
        <v>6.9814248835349604E-3</v>
      </c>
      <c r="Z1208" s="13">
        <f t="shared" si="1527"/>
        <v>6.5981166893548638E-4</v>
      </c>
      <c r="AA1208" s="13">
        <f t="shared" si="1528"/>
        <v>1.2685801130998689E-3</v>
      </c>
      <c r="AB1208" s="13">
        <f t="shared" si="1529"/>
        <v>1.2195112477692684E-3</v>
      </c>
      <c r="AC1208" s="13">
        <f t="shared" si="1530"/>
        <v>3.1541332346986312E-5</v>
      </c>
      <c r="AD1208" s="13">
        <f t="shared" si="1531"/>
        <v>5.9502153726713296E-2</v>
      </c>
      <c r="AE1208" s="13">
        <f t="shared" si="1532"/>
        <v>1.9983535819615015E-2</v>
      </c>
      <c r="AF1208" s="13">
        <f t="shared" si="1533"/>
        <v>3.355691171179852E-3</v>
      </c>
      <c r="AG1208" s="13">
        <f t="shared" si="1534"/>
        <v>3.7566469177362861E-4</v>
      </c>
      <c r="AH1208" s="13">
        <f t="shared" si="1535"/>
        <v>5.5398709519537599E-5</v>
      </c>
      <c r="AI1208" s="13">
        <f t="shared" si="1536"/>
        <v>1.0651175857690577E-4</v>
      </c>
      <c r="AJ1208" s="13">
        <f t="shared" si="1537"/>
        <v>1.0239186809165725E-4</v>
      </c>
      <c r="AK1208" s="13">
        <f t="shared" si="1538"/>
        <v>6.5620890384162923E-5</v>
      </c>
      <c r="AL1208" s="13">
        <f t="shared" si="1539"/>
        <v>8.1466222785814612E-7</v>
      </c>
      <c r="AM1208" s="13">
        <f t="shared" si="1540"/>
        <v>2.2880240668098933E-2</v>
      </c>
      <c r="AN1208" s="13">
        <f t="shared" si="1541"/>
        <v>7.6842278861428189E-3</v>
      </c>
      <c r="AO1208" s="13">
        <f t="shared" si="1542"/>
        <v>1.2903570172778484E-3</v>
      </c>
      <c r="AP1208" s="13">
        <f t="shared" si="1543"/>
        <v>1.4445357050040688E-4</v>
      </c>
      <c r="AQ1208" s="13">
        <f t="shared" si="1544"/>
        <v>1.2128523589349467E-5</v>
      </c>
      <c r="AR1208" s="13">
        <f t="shared" si="1545"/>
        <v>3.7210824372130753E-6</v>
      </c>
      <c r="AS1208" s="13">
        <f t="shared" si="1546"/>
        <v>7.1543008426473421E-6</v>
      </c>
      <c r="AT1208" s="13">
        <f t="shared" si="1547"/>
        <v>6.8775714339506853E-6</v>
      </c>
      <c r="AU1208" s="13">
        <f t="shared" si="1548"/>
        <v>4.4076973063186101E-6</v>
      </c>
      <c r="AV1208" s="13">
        <f t="shared" si="1549"/>
        <v>2.1186034631597147E-6</v>
      </c>
      <c r="AW1208" s="13">
        <f t="shared" si="1550"/>
        <v>1.4612099957307873E-8</v>
      </c>
      <c r="AX1208" s="13">
        <f t="shared" si="1551"/>
        <v>7.3317431981052015E-3</v>
      </c>
      <c r="AY1208" s="13">
        <f t="shared" si="1552"/>
        <v>2.4623336071577691E-3</v>
      </c>
      <c r="AZ1208" s="13">
        <f t="shared" si="1553"/>
        <v>4.1348193936371907E-4</v>
      </c>
      <c r="BA1208" s="13">
        <f t="shared" si="1554"/>
        <v>4.6288695050093036E-5</v>
      </c>
      <c r="BB1208" s="13">
        <f t="shared" si="1555"/>
        <v>3.8864635044356754E-6</v>
      </c>
      <c r="BC1208" s="13">
        <f t="shared" si="1556"/>
        <v>2.6105032436044157E-7</v>
      </c>
      <c r="BD1208" s="13">
        <f t="shared" si="1557"/>
        <v>2.0828485333297549E-7</v>
      </c>
      <c r="BE1208" s="13">
        <f t="shared" si="1558"/>
        <v>4.0045672915186133E-7</v>
      </c>
      <c r="BF1208" s="13">
        <f t="shared" si="1559"/>
        <v>3.8496700397757228E-7</v>
      </c>
      <c r="BG1208" s="13">
        <f t="shared" si="1560"/>
        <v>2.4671761576728364E-7</v>
      </c>
      <c r="BH1208" s="13">
        <f t="shared" si="1561"/>
        <v>1.185872710537015E-7</v>
      </c>
      <c r="BI1208" s="13">
        <f t="shared" si="1562"/>
        <v>4.5600119188015929E-8</v>
      </c>
      <c r="BJ1208" s="14">
        <f t="shared" si="1563"/>
        <v>0.75680069360390378</v>
      </c>
      <c r="BK1208" s="14">
        <f t="shared" si="1564"/>
        <v>0.18616071069466281</v>
      </c>
      <c r="BL1208" s="14">
        <f t="shared" si="1565"/>
        <v>5.5168172457839705E-2</v>
      </c>
      <c r="BM1208" s="14">
        <f t="shared" si="1566"/>
        <v>0.3892505316749364</v>
      </c>
      <c r="BN1208" s="14">
        <f t="shared" si="1567"/>
        <v>0.60707653775534753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1.7962962962963001</v>
      </c>
      <c r="F1209" s="10">
        <f>VLOOKUP(B1209,home!$B$2:$E$405,3,FALSE)</f>
        <v>0.78</v>
      </c>
      <c r="G1209" s="10">
        <f>VLOOKUP(C1209,away!$B$2:$E$405,4,FALSE)</f>
        <v>1.1100000000000001</v>
      </c>
      <c r="H1209" s="10">
        <f>VLOOKUP(A1209,away!$A$2:$E$405,3,FALSE)</f>
        <v>1.18518518518519</v>
      </c>
      <c r="I1209" s="10">
        <f>VLOOKUP(C1209,away!$B$2:$E$405,3,FALSE)</f>
        <v>0.37</v>
      </c>
      <c r="J1209" s="10">
        <f>VLOOKUP(B1209,home!$B$2:$E$405,4,FALSE)</f>
        <v>0.51</v>
      </c>
      <c r="K1209" s="12">
        <f t="shared" si="1512"/>
        <v>1.5552333333333368</v>
      </c>
      <c r="L1209" s="12">
        <f t="shared" si="1513"/>
        <v>0.22364444444444537</v>
      </c>
      <c r="M1209" s="13">
        <f t="shared" si="1514"/>
        <v>0.16882750297469201</v>
      </c>
      <c r="N1209" s="13">
        <f t="shared" si="1515"/>
        <v>0.2625661602096741</v>
      </c>
      <c r="O1209" s="13">
        <f t="shared" si="1516"/>
        <v>3.775733310971794E-2</v>
      </c>
      <c r="P1209" s="13">
        <f t="shared" si="1517"/>
        <v>5.8721463030003793E-2</v>
      </c>
      <c r="Q1209" s="13">
        <f t="shared" si="1518"/>
        <v>0.20417582228171322</v>
      </c>
      <c r="R1209" s="13">
        <f t="shared" si="1519"/>
        <v>4.2221088935133644E-3</v>
      </c>
      <c r="S1209" s="13">
        <f t="shared" si="1520"/>
        <v>5.106114465397567E-3</v>
      </c>
      <c r="T1209" s="13">
        <f t="shared" si="1521"/>
        <v>4.5662788343181555E-2</v>
      </c>
      <c r="U1209" s="13">
        <f t="shared" si="1522"/>
        <v>6.5663644881551169E-3</v>
      </c>
      <c r="V1209" s="13">
        <f t="shared" si="1523"/>
        <v>1.9733390362203535E-4</v>
      </c>
      <c r="W1209" s="13">
        <f t="shared" si="1524"/>
        <v>0.10584701489108791</v>
      </c>
      <c r="X1209" s="13">
        <f t="shared" si="1525"/>
        <v>2.3672096841420291E-2</v>
      </c>
      <c r="Y1209" s="13">
        <f t="shared" si="1526"/>
        <v>2.6470664734672749E-3</v>
      </c>
      <c r="Z1209" s="13">
        <f t="shared" si="1527"/>
        <v>3.1475039929124957E-4</v>
      </c>
      <c r="AA1209" s="13">
        <f t="shared" si="1528"/>
        <v>4.8951031265772878E-4</v>
      </c>
      <c r="AB1209" s="13">
        <f t="shared" si="1529"/>
        <v>3.8065137762786173E-4</v>
      </c>
      <c r="AC1209" s="13">
        <f t="shared" si="1530"/>
        <v>4.2897837000544614E-6</v>
      </c>
      <c r="AD1209" s="13">
        <f t="shared" si="1531"/>
        <v>4.1154201448112507E-2</v>
      </c>
      <c r="AE1209" s="13">
        <f t="shared" si="1532"/>
        <v>9.20390851941791E-3</v>
      </c>
      <c r="AF1209" s="13">
        <f t="shared" si="1533"/>
        <v>1.0292015037713579E-3</v>
      </c>
      <c r="AG1209" s="13">
        <f t="shared" si="1534"/>
        <v>7.6725066177444378E-5</v>
      </c>
      <c r="AH1209" s="13">
        <f t="shared" si="1535"/>
        <v>1.7598044547039705E-5</v>
      </c>
      <c r="AI1209" s="13">
        <f t="shared" si="1536"/>
        <v>2.7369065481041113E-5</v>
      </c>
      <c r="AJ1209" s="13">
        <f t="shared" si="1537"/>
        <v>2.1282641469148968E-5</v>
      </c>
      <c r="AK1209" s="13">
        <f t="shared" si="1538"/>
        <v>1.103315781140095E-5</v>
      </c>
      <c r="AL1209" s="13">
        <f t="shared" si="1539"/>
        <v>5.968278165844153E-8</v>
      </c>
      <c r="AM1209" s="13">
        <f t="shared" si="1540"/>
        <v>1.2800877179763919E-2</v>
      </c>
      <c r="AN1209" s="13">
        <f t="shared" si="1541"/>
        <v>2.8628450652698804E-3</v>
      </c>
      <c r="AO1209" s="13">
        <f t="shared" si="1542"/>
        <v>3.2012969707640208E-4</v>
      </c>
      <c r="AP1209" s="13">
        <f t="shared" si="1543"/>
        <v>2.3865076084273518E-5</v>
      </c>
      <c r="AQ1209" s="13">
        <f t="shared" si="1544"/>
        <v>1.3343229206229419E-6</v>
      </c>
      <c r="AR1209" s="13">
        <f t="shared" si="1545"/>
        <v>7.8714097920625924E-7</v>
      </c>
      <c r="AS1209" s="13">
        <f t="shared" si="1546"/>
        <v>1.2241878888942173E-6</v>
      </c>
      <c r="AT1209" s="13">
        <f t="shared" si="1547"/>
        <v>9.5194890553562721E-7</v>
      </c>
      <c r="AU1209" s="13">
        <f t="shared" si="1548"/>
        <v>4.9350088983973159E-7</v>
      </c>
      <c r="AV1209" s="13">
        <f t="shared" si="1549"/>
        <v>1.9187725847710346E-7</v>
      </c>
      <c r="AW1209" s="13">
        <f t="shared" si="1550"/>
        <v>5.7663397302849528E-10</v>
      </c>
      <c r="AX1209" s="13">
        <f t="shared" si="1551"/>
        <v>3.3180584809791476E-3</v>
      </c>
      <c r="AY1209" s="13">
        <f t="shared" si="1552"/>
        <v>7.4206534561276169E-4</v>
      </c>
      <c r="AZ1209" s="13">
        <f t="shared" si="1553"/>
        <v>8.2979395980520691E-5</v>
      </c>
      <c r="BA1209" s="13">
        <f t="shared" si="1554"/>
        <v>6.1859603047997335E-6</v>
      </c>
      <c r="BB1209" s="13">
        <f t="shared" si="1555"/>
        <v>3.458639139305819E-7</v>
      </c>
      <c r="BC1209" s="13">
        <f t="shared" si="1556"/>
        <v>1.5470108576877291E-8</v>
      </c>
      <c r="BD1209" s="13">
        <f t="shared" si="1557"/>
        <v>2.9339951165673432E-8</v>
      </c>
      <c r="BE1209" s="13">
        <f t="shared" si="1558"/>
        <v>4.5630470051227616E-8</v>
      </c>
      <c r="BF1209" s="13">
        <f t="shared" si="1559"/>
        <v>3.5483014019668865E-8</v>
      </c>
      <c r="BG1209" s="13">
        <f t="shared" si="1560"/>
        <v>1.8394788723507706E-8</v>
      </c>
      <c r="BH1209" s="13">
        <f t="shared" si="1561"/>
        <v>7.1520471456058423E-9</v>
      </c>
      <c r="BI1209" s="13">
        <f t="shared" si="1562"/>
        <v>2.2246204244835484E-9</v>
      </c>
      <c r="BJ1209" s="14">
        <f t="shared" si="1563"/>
        <v>0.7161936874360384</v>
      </c>
      <c r="BK1209" s="14">
        <f t="shared" si="1564"/>
        <v>0.23359882918580993</v>
      </c>
      <c r="BL1209" s="14">
        <f t="shared" si="1565"/>
        <v>4.9497037971794139E-2</v>
      </c>
      <c r="BM1209" s="14">
        <f t="shared" si="1566"/>
        <v>0.2625918497246405</v>
      </c>
      <c r="BN1209" s="14">
        <f t="shared" si="1567"/>
        <v>0.73627039049931453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1.7962962962963001</v>
      </c>
      <c r="F1210" s="10">
        <f>VLOOKUP(B1210,home!$B$2:$E$405,3,FALSE)</f>
        <v>0.93</v>
      </c>
      <c r="G1210" s="10">
        <f>VLOOKUP(C1210,away!$B$2:$E$405,4,FALSE)</f>
        <v>0.93</v>
      </c>
      <c r="H1210" s="10">
        <f>VLOOKUP(A1210,away!$A$2:$E$405,3,FALSE)</f>
        <v>1.18518518518519</v>
      </c>
      <c r="I1210" s="10">
        <f>VLOOKUP(C1210,away!$B$2:$E$405,3,FALSE)</f>
        <v>0.19</v>
      </c>
      <c r="J1210" s="10">
        <f>VLOOKUP(B1210,home!$B$2:$E$405,4,FALSE)</f>
        <v>0.84</v>
      </c>
      <c r="K1210" s="12">
        <f t="shared" si="1512"/>
        <v>1.55361666666667</v>
      </c>
      <c r="L1210" s="12">
        <f t="shared" si="1513"/>
        <v>0.18915555555555633</v>
      </c>
      <c r="M1210" s="13">
        <f t="shared" si="1514"/>
        <v>0.17503449289523657</v>
      </c>
      <c r="N1210" s="13">
        <f t="shared" si="1515"/>
        <v>0.27193650540358838</v>
      </c>
      <c r="O1210" s="13">
        <f t="shared" si="1516"/>
        <v>3.3108746744983555E-2</v>
      </c>
      <c r="P1210" s="13">
        <f t="shared" si="1517"/>
        <v>5.1438300755452311E-2</v>
      </c>
      <c r="Q1210" s="13">
        <f t="shared" si="1518"/>
        <v>0.21124254353505295</v>
      </c>
      <c r="R1210" s="13">
        <f t="shared" si="1519"/>
        <v>3.131351692147791E-3</v>
      </c>
      <c r="S1210" s="13">
        <f t="shared" si="1520"/>
        <v>3.7791105353617584E-3</v>
      </c>
      <c r="T1210" s="13">
        <f t="shared" si="1521"/>
        <v>3.9957700679341734E-2</v>
      </c>
      <c r="U1210" s="13">
        <f t="shared" si="1522"/>
        <v>4.8649201781156871E-3</v>
      </c>
      <c r="V1210" s="13">
        <f t="shared" si="1523"/>
        <v>1.2339855044227419E-4</v>
      </c>
      <c r="W1210" s="13">
        <f t="shared" si="1524"/>
        <v>0.10939664544837269</v>
      </c>
      <c r="X1210" s="13">
        <f t="shared" si="1525"/>
        <v>2.0692983245701159E-2</v>
      </c>
      <c r="Y1210" s="13">
        <f t="shared" si="1526"/>
        <v>1.957096370971211E-3</v>
      </c>
      <c r="Z1210" s="13">
        <f t="shared" si="1527"/>
        <v>1.9743752298934892E-4</v>
      </c>
      <c r="AA1210" s="13">
        <f t="shared" si="1528"/>
        <v>3.0674222634163628E-4</v>
      </c>
      <c r="AB1210" s="13">
        <f t="shared" si="1529"/>
        <v>2.3827991760740311E-4</v>
      </c>
      <c r="AC1210" s="13">
        <f t="shared" si="1530"/>
        <v>2.2664860384960193E-6</v>
      </c>
      <c r="AD1210" s="13">
        <f t="shared" si="1531"/>
        <v>4.2490112911504056E-2</v>
      </c>
      <c r="AE1210" s="13">
        <f t="shared" si="1532"/>
        <v>8.0372409133938668E-3</v>
      </c>
      <c r="AF1210" s="13">
        <f t="shared" si="1533"/>
        <v>7.6014438505343199E-4</v>
      </c>
      <c r="AG1210" s="13">
        <f t="shared" si="1534"/>
        <v>4.7928511152406222E-5</v>
      </c>
      <c r="AH1210" s="13">
        <f t="shared" si="1535"/>
        <v>9.3366010871408056E-6</v>
      </c>
      <c r="AI1210" s="13">
        <f t="shared" si="1536"/>
        <v>1.4505499059000106E-5</v>
      </c>
      <c r="AJ1210" s="13">
        <f t="shared" si="1537"/>
        <v>1.1267992548190133E-5</v>
      </c>
      <c r="AK1210" s="13">
        <f t="shared" si="1538"/>
        <v>5.8353803409146799E-6</v>
      </c>
      <c r="AL1210" s="13">
        <f t="shared" si="1539"/>
        <v>2.6642563663373714E-8</v>
      </c>
      <c r="AM1210" s="13">
        <f t="shared" si="1540"/>
        <v>1.3202669517572272E-2</v>
      </c>
      <c r="AN1210" s="13">
        <f t="shared" si="1541"/>
        <v>2.4973582874127922E-3</v>
      </c>
      <c r="AO1210" s="13">
        <f t="shared" si="1542"/>
        <v>2.3619459713841972E-4</v>
      </c>
      <c r="AP1210" s="13">
        <f t="shared" si="1543"/>
        <v>1.4892506746979532E-5</v>
      </c>
      <c r="AQ1210" s="13">
        <f t="shared" si="1544"/>
        <v>7.0425009683494621E-7</v>
      </c>
      <c r="AR1210" s="13">
        <f t="shared" si="1545"/>
        <v>3.5321399312774602E-7</v>
      </c>
      <c r="AS1210" s="13">
        <f t="shared" si="1546"/>
        <v>5.4875914662315279E-7</v>
      </c>
      <c r="AT1210" s="13">
        <f t="shared" si="1547"/>
        <v>4.2628067808975458E-7</v>
      </c>
      <c r="AU1210" s="13">
        <f t="shared" si="1548"/>
        <v>2.2075892205273755E-7</v>
      </c>
      <c r="AV1210" s="13">
        <f t="shared" si="1549"/>
        <v>8.5743685154125293E-8</v>
      </c>
      <c r="AW1210" s="13">
        <f t="shared" si="1550"/>
        <v>2.1748859323928244E-10</v>
      </c>
      <c r="AX1210" s="13">
        <f t="shared" si="1551"/>
        <v>3.4186479011653823E-3</v>
      </c>
      <c r="AY1210" s="13">
        <f t="shared" si="1552"/>
        <v>6.4665624299377453E-4</v>
      </c>
      <c r="AZ1210" s="13">
        <f t="shared" si="1553"/>
        <v>6.1159310448478124E-5</v>
      </c>
      <c r="BA1210" s="13">
        <f t="shared" si="1554"/>
        <v>3.8562077817588735E-6</v>
      </c>
      <c r="BB1210" s="13">
        <f t="shared" si="1555"/>
        <v>1.8235578132406485E-7</v>
      </c>
      <c r="BC1210" s="13">
        <f t="shared" si="1556"/>
        <v>6.8987218250242038E-9</v>
      </c>
      <c r="BD1210" s="13">
        <f t="shared" si="1557"/>
        <v>1.1135398183345874E-8</v>
      </c>
      <c r="BE1210" s="13">
        <f t="shared" si="1558"/>
        <v>1.7300140207615909E-8</v>
      </c>
      <c r="BF1210" s="13">
        <f t="shared" si="1559"/>
        <v>1.343889308111113E-8</v>
      </c>
      <c r="BG1210" s="13">
        <f t="shared" si="1560"/>
        <v>6.9596294241218871E-9</v>
      </c>
      <c r="BH1210" s="13">
        <f t="shared" si="1561"/>
        <v>2.7031490667848791E-9</v>
      </c>
      <c r="BI1210" s="13">
        <f t="shared" si="1562"/>
        <v>8.3993148852828866E-10</v>
      </c>
      <c r="BJ1210" s="14">
        <f t="shared" si="1563"/>
        <v>0.72660122947999184</v>
      </c>
      <c r="BK1210" s="14">
        <f t="shared" si="1564"/>
        <v>0.23102425210808883</v>
      </c>
      <c r="BL1210" s="14">
        <f t="shared" si="1565"/>
        <v>4.1692673365797808E-2</v>
      </c>
      <c r="BM1210" s="14">
        <f t="shared" si="1566"/>
        <v>0.25297699542490087</v>
      </c>
      <c r="BN1210" s="14">
        <f t="shared" si="1567"/>
        <v>0.7458919410264615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1.50833333333333</v>
      </c>
      <c r="F1211" s="10">
        <f>VLOOKUP(B1211,home!$B$2:$E$405,3,FALSE)</f>
        <v>0.55000000000000004</v>
      </c>
      <c r="G1211" s="10">
        <f>VLOOKUP(C1211,away!$B$2:$E$405,4,FALSE)</f>
        <v>0.66</v>
      </c>
      <c r="H1211" s="10">
        <f>VLOOKUP(A1211,away!$A$2:$E$405,3,FALSE)</f>
        <v>1.30833333333333</v>
      </c>
      <c r="I1211" s="10">
        <f>VLOOKUP(C1211,away!$B$2:$E$405,3,FALSE)</f>
        <v>0.77</v>
      </c>
      <c r="J1211" s="10">
        <f>VLOOKUP(B1211,home!$B$2:$E$405,4,FALSE)</f>
        <v>0.51</v>
      </c>
      <c r="K1211" s="12">
        <f t="shared" si="1512"/>
        <v>0.54752499999999882</v>
      </c>
      <c r="L1211" s="12">
        <f t="shared" si="1513"/>
        <v>0.5137824999999987</v>
      </c>
      <c r="M1211" s="13">
        <f t="shared" si="1514"/>
        <v>0.34600311537187295</v>
      </c>
      <c r="N1211" s="13">
        <f t="shared" si="1515"/>
        <v>0.18944535574398436</v>
      </c>
      <c r="O1211" s="13">
        <f t="shared" si="1516"/>
        <v>0.17777034562354888</v>
      </c>
      <c r="P1211" s="13">
        <f t="shared" si="1517"/>
        <v>9.733370848753338E-2</v>
      </c>
      <c r="Q1211" s="13">
        <f t="shared" si="1518"/>
        <v>5.186303420186239E-2</v>
      </c>
      <c r="R1211" s="13">
        <f t="shared" si="1519"/>
        <v>4.5667646300165378E-2</v>
      </c>
      <c r="S1211" s="13">
        <f t="shared" si="1520"/>
        <v>6.8452062908118168E-3</v>
      </c>
      <c r="T1211" s="13">
        <f t="shared" si="1521"/>
        <v>2.6646319369818296E-2</v>
      </c>
      <c r="U1211" s="13">
        <f t="shared" si="1522"/>
        <v>2.5004178040497996E-2</v>
      </c>
      <c r="V1211" s="13">
        <f t="shared" si="1523"/>
        <v>2.1395739069857882E-4</v>
      </c>
      <c r="W1211" s="13">
        <f t="shared" si="1524"/>
        <v>9.4654359337915505E-3</v>
      </c>
      <c r="X1211" s="13">
        <f t="shared" si="1525"/>
        <v>4.8631753376532447E-3</v>
      </c>
      <c r="Y1211" s="13">
        <f t="shared" si="1526"/>
        <v>1.2493071914589109E-3</v>
      </c>
      <c r="Z1211" s="13">
        <f t="shared" si="1527"/>
        <v>7.8210791617382217E-3</v>
      </c>
      <c r="AA1211" s="13">
        <f t="shared" si="1528"/>
        <v>4.282236368030711E-3</v>
      </c>
      <c r="AB1211" s="13">
        <f t="shared" si="1529"/>
        <v>1.1723157337030048E-3</v>
      </c>
      <c r="AC1211" s="13">
        <f t="shared" si="1530"/>
        <v>3.7617555611866435E-6</v>
      </c>
      <c r="AD1211" s="13">
        <f t="shared" si="1531"/>
        <v>1.2956407024123017E-3</v>
      </c>
      <c r="AE1211" s="13">
        <f t="shared" si="1532"/>
        <v>6.6567751918714666E-4</v>
      </c>
      <c r="AF1211" s="13">
        <f t="shared" si="1533"/>
        <v>1.7100673000088466E-4</v>
      </c>
      <c r="AG1211" s="13">
        <f t="shared" si="1534"/>
        <v>2.9286755085559776E-5</v>
      </c>
      <c r="AH1211" s="13">
        <f t="shared" si="1535"/>
        <v>1.0045834011039392E-3</v>
      </c>
      <c r="AI1211" s="13">
        <f t="shared" si="1536"/>
        <v>5.500345266894332E-4</v>
      </c>
      <c r="AJ1211" s="13">
        <f t="shared" si="1537"/>
        <v>1.5057882711281561E-4</v>
      </c>
      <c r="AK1211" s="13">
        <f t="shared" si="1538"/>
        <v>2.7481890771648067E-5</v>
      </c>
      <c r="AL1211" s="13">
        <f t="shared" si="1539"/>
        <v>4.2328592192053184E-8</v>
      </c>
      <c r="AM1211" s="13">
        <f t="shared" si="1540"/>
        <v>1.4187913511765882E-4</v>
      </c>
      <c r="AN1211" s="13">
        <f t="shared" si="1541"/>
        <v>7.2895016738588352E-5</v>
      </c>
      <c r="AO1211" s="13">
        <f t="shared" si="1542"/>
        <v>1.8726091968746837E-5</v>
      </c>
      <c r="AP1211" s="13">
        <f t="shared" si="1543"/>
        <v>3.2070461156442169E-6</v>
      </c>
      <c r="AQ1211" s="13">
        <f t="shared" si="1544"/>
        <v>4.1193104272774258E-7</v>
      </c>
      <c r="AR1211" s="13">
        <f t="shared" si="1545"/>
        <v>1.032274742555367E-4</v>
      </c>
      <c r="AS1211" s="13">
        <f t="shared" si="1546"/>
        <v>5.6519622841762614E-5</v>
      </c>
      <c r="AT1211" s="13">
        <f t="shared" si="1547"/>
        <v>1.5472953248218001E-5</v>
      </c>
      <c r="AU1211" s="13">
        <f t="shared" si="1548"/>
        <v>2.8239429090768482E-6</v>
      </c>
      <c r="AV1211" s="13">
        <f t="shared" si="1549"/>
        <v>3.8654483532307449E-7</v>
      </c>
      <c r="AW1211" s="13">
        <f t="shared" si="1550"/>
        <v>3.3076122006404359E-10</v>
      </c>
      <c r="AX1211" s="13">
        <f t="shared" si="1551"/>
        <v>1.2947062242549329E-5</v>
      </c>
      <c r="AY1211" s="13">
        <f t="shared" si="1552"/>
        <v>6.6519740066325836E-6</v>
      </c>
      <c r="AZ1211" s="13">
        <f t="shared" si="1553"/>
        <v>1.7088339175313482E-6</v>
      </c>
      <c r="BA1211" s="13">
        <f t="shared" si="1554"/>
        <v>2.9265632074468264E-7</v>
      </c>
      <c r="BB1211" s="13">
        <f t="shared" si="1555"/>
        <v>3.7590424028251127E-8</v>
      </c>
      <c r="BC1211" s="13">
        <f t="shared" si="1556"/>
        <v>3.8626604066589782E-9</v>
      </c>
      <c r="BD1211" s="13">
        <f t="shared" si="1557"/>
        <v>8.8394116319491919E-6</v>
      </c>
      <c r="BE1211" s="13">
        <f t="shared" si="1558"/>
        <v>4.8397988537829716E-6</v>
      </c>
      <c r="BF1211" s="13">
        <f t="shared" si="1559"/>
        <v>1.3249554337087576E-6</v>
      </c>
      <c r="BG1211" s="13">
        <f t="shared" si="1560"/>
        <v>2.4181540794712868E-7</v>
      </c>
      <c r="BH1211" s="13">
        <f t="shared" si="1561"/>
        <v>3.3099995309062834E-8</v>
      </c>
      <c r="BI1211" s="13">
        <f t="shared" si="1562"/>
        <v>3.6246149863189185E-9</v>
      </c>
      <c r="BJ1211" s="14">
        <f t="shared" si="1563"/>
        <v>0.28595300068580992</v>
      </c>
      <c r="BK1211" s="14">
        <f t="shared" si="1564"/>
        <v>0.45040644359907667</v>
      </c>
      <c r="BL1211" s="14">
        <f t="shared" si="1565"/>
        <v>0.25582311395565144</v>
      </c>
      <c r="BM1211" s="14">
        <f t="shared" si="1566"/>
        <v>9.1913780030063508E-2</v>
      </c>
      <c r="BN1211" s="14">
        <f t="shared" si="1567"/>
        <v>0.9080832057289675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1.50833333333333</v>
      </c>
      <c r="F1212" s="10">
        <f>VLOOKUP(B1212,home!$B$2:$E$405,3,FALSE)</f>
        <v>1.1000000000000001</v>
      </c>
      <c r="G1212" s="10">
        <f>VLOOKUP(C1212,away!$B$2:$E$405,4,FALSE)</f>
        <v>0.99</v>
      </c>
      <c r="H1212" s="10">
        <f>VLOOKUP(A1212,away!$A$2:$E$405,3,FALSE)</f>
        <v>1.30833333333333</v>
      </c>
      <c r="I1212" s="10">
        <f>VLOOKUP(C1212,away!$B$2:$E$405,3,FALSE)</f>
        <v>0.55000000000000004</v>
      </c>
      <c r="J1212" s="10">
        <f>VLOOKUP(B1212,home!$B$2:$E$405,4,FALSE)</f>
        <v>0.76</v>
      </c>
      <c r="K1212" s="12">
        <f t="shared" si="1512"/>
        <v>1.6425749999999966</v>
      </c>
      <c r="L1212" s="12">
        <f t="shared" si="1513"/>
        <v>0.54688333333333206</v>
      </c>
      <c r="M1212" s="13">
        <f t="shared" si="1514"/>
        <v>0.11197738661080441</v>
      </c>
      <c r="N1212" s="13">
        <f t="shared" si="1515"/>
        <v>0.18393125581224165</v>
      </c>
      <c r="O1212" s="13">
        <f t="shared" si="1516"/>
        <v>6.1238566447671942E-2</v>
      </c>
      <c r="P1212" s="13">
        <f t="shared" si="1517"/>
        <v>0.10058893828278452</v>
      </c>
      <c r="Q1212" s="13">
        <f t="shared" si="1518"/>
        <v>0.15106044125789611</v>
      </c>
      <c r="R1212" s="13">
        <f t="shared" si="1519"/>
        <v>1.6745175673728786E-2</v>
      </c>
      <c r="S1212" s="13">
        <f t="shared" si="1520"/>
        <v>2.258968263839076E-2</v>
      </c>
      <c r="T1212" s="13">
        <f t="shared" si="1521"/>
        <v>8.2612437649922238E-2</v>
      </c>
      <c r="U1212" s="13">
        <f t="shared" si="1522"/>
        <v>2.7505206932275001E-2</v>
      </c>
      <c r="V1212" s="13">
        <f t="shared" si="1523"/>
        <v>2.2546935209322703E-3</v>
      </c>
      <c r="W1212" s="13">
        <f t="shared" si="1524"/>
        <v>8.2709368099729411E-2</v>
      </c>
      <c r="X1212" s="13">
        <f t="shared" si="1525"/>
        <v>4.5232374924273587E-2</v>
      </c>
      <c r="Y1212" s="13">
        <f t="shared" si="1526"/>
        <v>1.2368415986584879E-2</v>
      </c>
      <c r="Z1212" s="13">
        <f t="shared" si="1527"/>
        <v>3.0525524965670076E-3</v>
      </c>
      <c r="AA1212" s="13">
        <f t="shared" si="1528"/>
        <v>5.0140464170485418E-3</v>
      </c>
      <c r="AB1212" s="13">
        <f t="shared" si="1529"/>
        <v>4.1179736467417466E-3</v>
      </c>
      <c r="AC1212" s="13">
        <f t="shared" si="1530"/>
        <v>1.2658651128593545E-4</v>
      </c>
      <c r="AD1212" s="13">
        <f t="shared" si="1531"/>
        <v>3.3964085076603208E-2</v>
      </c>
      <c r="AE1212" s="13">
        <f t="shared" si="1532"/>
        <v>1.8574392060309641E-2</v>
      </c>
      <c r="AF1212" s="13">
        <f t="shared" si="1533"/>
        <v>5.0790127222911565E-3</v>
      </c>
      <c r="AG1212" s="13">
        <f t="shared" si="1534"/>
        <v>9.2587580253632954E-4</v>
      </c>
      <c r="AH1212" s="13">
        <f t="shared" si="1535"/>
        <v>4.1734752112438739E-4</v>
      </c>
      <c r="AI1212" s="13">
        <f t="shared" si="1536"/>
        <v>6.8552460451088912E-4</v>
      </c>
      <c r="AJ1212" s="13">
        <f t="shared" si="1537"/>
        <v>5.6301278862723578E-4</v>
      </c>
      <c r="AK1212" s="13">
        <f t="shared" si="1538"/>
        <v>3.0826357709312668E-4</v>
      </c>
      <c r="AL1212" s="13">
        <f t="shared" si="1539"/>
        <v>4.5484907824935309E-6</v>
      </c>
      <c r="AM1212" s="13">
        <f t="shared" si="1540"/>
        <v>1.1157711408940273E-2</v>
      </c>
      <c r="AN1212" s="13">
        <f t="shared" si="1541"/>
        <v>6.1019664076926057E-3</v>
      </c>
      <c r="AO1212" s="13">
        <f t="shared" si="1542"/>
        <v>1.6685318644634746E-3</v>
      </c>
      <c r="AP1212" s="13">
        <f t="shared" si="1543"/>
        <v>3.0416408927022147E-4</v>
      </c>
      <c r="AQ1212" s="13">
        <f t="shared" si="1544"/>
        <v>4.1585567755098966E-5</v>
      </c>
      <c r="AR1212" s="13">
        <f t="shared" si="1545"/>
        <v>4.5648080702181639E-5</v>
      </c>
      <c r="AS1212" s="13">
        <f t="shared" si="1546"/>
        <v>7.4980396159385844E-5</v>
      </c>
      <c r="AT1212" s="13">
        <f t="shared" si="1547"/>
        <v>6.1580462110751483E-5</v>
      </c>
      <c r="AU1212" s="13">
        <f t="shared" si="1548"/>
        <v>3.371684251718914E-5</v>
      </c>
      <c r="AV1212" s="13">
        <f t="shared" si="1549"/>
        <v>1.3845610649417968E-5</v>
      </c>
      <c r="AW1212" s="13">
        <f t="shared" si="1550"/>
        <v>1.1349708693870007E-7</v>
      </c>
      <c r="AX1212" s="13">
        <f t="shared" si="1551"/>
        <v>3.0545629695900066E-3</v>
      </c>
      <c r="AY1212" s="13">
        <f t="shared" si="1552"/>
        <v>1.6704895786859443E-3</v>
      </c>
      <c r="AZ1212" s="13">
        <f t="shared" si="1553"/>
        <v>4.5678145454518124E-4</v>
      </c>
      <c r="BA1212" s="13">
        <f t="shared" si="1554"/>
        <v>8.3268721488838877E-5</v>
      </c>
      <c r="BB1212" s="13">
        <f t="shared" si="1555"/>
        <v>1.1384568992555263E-5</v>
      </c>
      <c r="BC1212" s="13">
        <f t="shared" si="1556"/>
        <v>1.2452062078423833E-6</v>
      </c>
      <c r="BD1212" s="13">
        <f t="shared" si="1557"/>
        <v>4.1606957557796733E-6</v>
      </c>
      <c r="BE1212" s="13">
        <f t="shared" si="1558"/>
        <v>6.8342548310497819E-6</v>
      </c>
      <c r="BF1212" s="13">
        <f t="shared" si="1559"/>
        <v>5.6128880645557874E-6</v>
      </c>
      <c r="BG1212" s="13">
        <f t="shared" si="1560"/>
        <v>3.0731965375459014E-6</v>
      </c>
      <c r="BH1212" s="13">
        <f t="shared" si="1561"/>
        <v>1.2619889506648629E-6</v>
      </c>
      <c r="BI1212" s="13">
        <f t="shared" si="1562"/>
        <v>4.1458230012766626E-7</v>
      </c>
      <c r="BJ1212" s="14">
        <f t="shared" si="1563"/>
        <v>0.64100935123002034</v>
      </c>
      <c r="BK1212" s="14">
        <f t="shared" si="1564"/>
        <v>0.23921232563366635</v>
      </c>
      <c r="BL1212" s="14">
        <f t="shared" si="1565"/>
        <v>0.1168462466074003</v>
      </c>
      <c r="BM1212" s="14">
        <f t="shared" si="1566"/>
        <v>0.37290833580092753</v>
      </c>
      <c r="BN1212" s="14">
        <f t="shared" si="1567"/>
        <v>0.62554176408512741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1.6834532374100699</v>
      </c>
      <c r="F1213" s="10">
        <f>VLOOKUP(B1213,home!$B$2:$E$405,3,FALSE)</f>
        <v>0.85</v>
      </c>
      <c r="G1213" s="10">
        <f>VLOOKUP(C1213,away!$B$2:$E$405,4,FALSE)</f>
        <v>0.79</v>
      </c>
      <c r="H1213" s="10">
        <f>VLOOKUP(A1213,away!$A$2:$E$405,3,FALSE)</f>
        <v>1.19424460431655</v>
      </c>
      <c r="I1213" s="10">
        <f>VLOOKUP(C1213,away!$B$2:$E$405,3,FALSE)</f>
        <v>0.69</v>
      </c>
      <c r="J1213" s="10">
        <f>VLOOKUP(B1213,home!$B$2:$E$405,4,FALSE)</f>
        <v>1.56</v>
      </c>
      <c r="K1213" s="12">
        <f t="shared" si="1512"/>
        <v>1.1304388489208619</v>
      </c>
      <c r="L1213" s="12">
        <f t="shared" si="1513"/>
        <v>1.2854848920863344</v>
      </c>
      <c r="M1213" s="13">
        <f t="shared" si="1514"/>
        <v>8.928482476281073E-2</v>
      </c>
      <c r="N1213" s="13">
        <f t="shared" si="1515"/>
        <v>0.10093103453097264</v>
      </c>
      <c r="O1213" s="13">
        <f t="shared" si="1516"/>
        <v>0.11477429332516903</v>
      </c>
      <c r="P1213" s="13">
        <f t="shared" si="1517"/>
        <v>0.12974532003220945</v>
      </c>
      <c r="Q1213" s="13">
        <f t="shared" si="1518"/>
        <v>5.7048181247792241E-2</v>
      </c>
      <c r="R1213" s="13">
        <f t="shared" si="1519"/>
        <v>7.3770310034695113E-2</v>
      </c>
      <c r="S1213" s="13">
        <f t="shared" si="1520"/>
        <v>4.7135244188977105E-2</v>
      </c>
      <c r="T1213" s="13">
        <f t="shared" si="1521"/>
        <v>7.3334575115039852E-2</v>
      </c>
      <c r="U1213" s="13">
        <f t="shared" si="1522"/>
        <v>8.3392824360155868E-2</v>
      </c>
      <c r="V1213" s="13">
        <f t="shared" si="1523"/>
        <v>7.6105720694561122E-3</v>
      </c>
      <c r="W1213" s="13">
        <f t="shared" si="1524"/>
        <v>2.1496493447594325E-2</v>
      </c>
      <c r="X1213" s="13">
        <f t="shared" si="1525"/>
        <v>2.7633417559715382E-2</v>
      </c>
      <c r="Y1213" s="13">
        <f t="shared" si="1526"/>
        <v>1.7761170394863676E-2</v>
      </c>
      <c r="Z1213" s="13">
        <f t="shared" si="1527"/>
        <v>3.16102063447085E-2</v>
      </c>
      <c r="AA1213" s="13">
        <f t="shared" si="1528"/>
        <v>3.5733405274463205E-2</v>
      </c>
      <c r="AB1213" s="13">
        <f t="shared" si="1529"/>
        <v>2.0197214763243421E-2</v>
      </c>
      <c r="AC1213" s="13">
        <f t="shared" si="1530"/>
        <v>6.9121216245520182E-4</v>
      </c>
      <c r="AD1213" s="13">
        <f t="shared" si="1531"/>
        <v>6.0751178271833458E-3</v>
      </c>
      <c r="AE1213" s="13">
        <f t="shared" si="1532"/>
        <v>7.809472184488549E-3</v>
      </c>
      <c r="AF1213" s="13">
        <f t="shared" si="1533"/>
        <v>5.0194792541642481E-3</v>
      </c>
      <c r="AG1213" s="13">
        <f t="shared" si="1534"/>
        <v>2.1508215824563078E-3</v>
      </c>
      <c r="AH1213" s="13">
        <f t="shared" si="1535"/>
        <v>1.0158610672963598E-2</v>
      </c>
      <c r="AI1213" s="13">
        <f t="shared" si="1536"/>
        <v>1.1483688155780153E-2</v>
      </c>
      <c r="AJ1213" s="13">
        <f t="shared" si="1537"/>
        <v>6.490803610093126E-3</v>
      </c>
      <c r="AK1213" s="13">
        <f t="shared" si="1538"/>
        <v>2.4458188538550164E-3</v>
      </c>
      <c r="AL1213" s="13">
        <f t="shared" si="1539"/>
        <v>4.0177731643041818E-5</v>
      </c>
      <c r="AM1213" s="13">
        <f t="shared" si="1540"/>
        <v>1.3735098407239498E-3</v>
      </c>
      <c r="AN1213" s="13">
        <f t="shared" si="1541"/>
        <v>1.7656261493825447E-3</v>
      </c>
      <c r="AO1213" s="13">
        <f t="shared" si="1542"/>
        <v>1.1348428700519156E-3</v>
      </c>
      <c r="AP1213" s="13">
        <f t="shared" si="1543"/>
        <v>4.8627445478121104E-4</v>
      </c>
      <c r="AQ1213" s="13">
        <f t="shared" si="1544"/>
        <v>1.5627461625719163E-4</v>
      </c>
      <c r="AR1213" s="13">
        <f t="shared" si="1545"/>
        <v>2.6117481089363362E-3</v>
      </c>
      <c r="AS1213" s="13">
        <f t="shared" si="1546"/>
        <v>2.9524215259372302E-3</v>
      </c>
      <c r="AT1213" s="13">
        <f t="shared" si="1547"/>
        <v>1.6687659956548286E-3</v>
      </c>
      <c r="AU1213" s="13">
        <f t="shared" si="1548"/>
        <v>6.2881263708210698E-4</v>
      </c>
      <c r="AV1213" s="13">
        <f t="shared" si="1549"/>
        <v>1.777085584124972E-4</v>
      </c>
      <c r="AW1213" s="13">
        <f t="shared" si="1550"/>
        <v>1.6217987597067792E-6</v>
      </c>
      <c r="AX1213" s="13">
        <f t="shared" si="1551"/>
        <v>2.5877814722157627E-4</v>
      </c>
      <c r="AY1213" s="13">
        <f t="shared" si="1552"/>
        <v>3.3265539865542947E-4</v>
      </c>
      <c r="AZ1213" s="13">
        <f t="shared" si="1553"/>
        <v>2.1381174462125572E-4</v>
      </c>
      <c r="BA1213" s="13">
        <f t="shared" si="1554"/>
        <v>9.1617255820415281E-5</v>
      </c>
      <c r="BB1213" s="13">
        <f t="shared" si="1555"/>
        <v>2.9443149552888173E-5</v>
      </c>
      <c r="BC1213" s="13">
        <f t="shared" si="1556"/>
        <v>7.5697447851352439E-6</v>
      </c>
      <c r="BD1213" s="13">
        <f t="shared" si="1557"/>
        <v>5.5956045599545262E-4</v>
      </c>
      <c r="BE1213" s="13">
        <f t="shared" si="1558"/>
        <v>6.3254887777713215E-4</v>
      </c>
      <c r="BF1213" s="13">
        <f t="shared" si="1559"/>
        <v>3.5752891264028211E-4</v>
      </c>
      <c r="BG1213" s="13">
        <f t="shared" si="1560"/>
        <v>1.3472152415366933E-4</v>
      </c>
      <c r="BH1213" s="13">
        <f t="shared" si="1561"/>
        <v>3.807361117228452E-5</v>
      </c>
      <c r="BI1213" s="13">
        <f t="shared" si="1562"/>
        <v>8.6079778375715554E-6</v>
      </c>
      <c r="BJ1213" s="14">
        <f t="shared" si="1563"/>
        <v>0.32511016651612407</v>
      </c>
      <c r="BK1213" s="14">
        <f t="shared" si="1564"/>
        <v>0.27484000634620714</v>
      </c>
      <c r="BL1213" s="14">
        <f t="shared" si="1565"/>
        <v>0.368217467236018</v>
      </c>
      <c r="BM1213" s="14">
        <f t="shared" si="1566"/>
        <v>0.4338928489095128</v>
      </c>
      <c r="BN1213" s="14">
        <f t="shared" si="1567"/>
        <v>0.56555396393364921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1.6834532374100699</v>
      </c>
      <c r="F1214" s="10">
        <f>VLOOKUP(B1214,home!$B$2:$E$405,3,FALSE)</f>
        <v>1.02</v>
      </c>
      <c r="G1214" s="10">
        <f>VLOOKUP(C1214,away!$B$2:$E$405,4,FALSE)</f>
        <v>1.27</v>
      </c>
      <c r="H1214" s="10">
        <f>VLOOKUP(A1214,away!$A$2:$E$405,3,FALSE)</f>
        <v>1.19424460431655</v>
      </c>
      <c r="I1214" s="10">
        <f>VLOOKUP(C1214,away!$B$2:$E$405,3,FALSE)</f>
        <v>0.59</v>
      </c>
      <c r="J1214" s="10">
        <f>VLOOKUP(B1214,home!$B$2:$E$405,4,FALSE)</f>
        <v>1.08</v>
      </c>
      <c r="K1214" s="12">
        <f t="shared" si="1512"/>
        <v>2.1807453237410046</v>
      </c>
      <c r="L1214" s="12">
        <f t="shared" si="1513"/>
        <v>0.76097266187050572</v>
      </c>
      <c r="M1214" s="13">
        <f t="shared" si="1514"/>
        <v>5.2774984148305081E-2</v>
      </c>
      <c r="N1214" s="13">
        <f t="shared" si="1515"/>
        <v>0.11508879989192193</v>
      </c>
      <c r="O1214" s="13">
        <f t="shared" si="1516"/>
        <v>4.0160320167509457E-2</v>
      </c>
      <c r="P1214" s="13">
        <f t="shared" si="1517"/>
        <v>8.7579430405237788E-2</v>
      </c>
      <c r="Q1214" s="13">
        <f t="shared" si="1518"/>
        <v>0.12548968108963654</v>
      </c>
      <c r="R1214" s="13">
        <f t="shared" si="1519"/>
        <v>1.528045286972071E-2</v>
      </c>
      <c r="S1214" s="13">
        <f t="shared" si="1520"/>
        <v>3.6334244121000975E-2</v>
      </c>
      <c r="T1214" s="13">
        <f t="shared" si="1521"/>
        <v>9.5494216656061559E-2</v>
      </c>
      <c r="U1214" s="13">
        <f t="shared" si="1522"/>
        <v>3.3322776140288252E-2</v>
      </c>
      <c r="V1214" s="13">
        <f t="shared" si="1523"/>
        <v>6.6995807360798274E-3</v>
      </c>
      <c r="W1214" s="13">
        <f t="shared" si="1524"/>
        <v>9.122034507132494E-2</v>
      </c>
      <c r="X1214" s="13">
        <f t="shared" si="1525"/>
        <v>6.9416188805672199E-2</v>
      </c>
      <c r="Y1214" s="13">
        <f t="shared" si="1526"/>
        <v>2.6411910986178982E-2</v>
      </c>
      <c r="Z1214" s="13">
        <f t="shared" si="1527"/>
        <v>3.8760022982860603E-3</v>
      </c>
      <c r="AA1214" s="13">
        <f t="shared" si="1528"/>
        <v>8.4525738867967121E-3</v>
      </c>
      <c r="AB1214" s="13">
        <f t="shared" si="1529"/>
        <v>9.2164554886036316E-3</v>
      </c>
      <c r="AC1214" s="13">
        <f t="shared" si="1530"/>
        <v>6.9486693635347483E-4</v>
      </c>
      <c r="AD1214" s="13">
        <f t="shared" si="1531"/>
        <v>4.9732085236083169E-2</v>
      </c>
      <c r="AE1214" s="13">
        <f t="shared" si="1532"/>
        <v>3.7844757282473086E-2</v>
      </c>
      <c r="AF1214" s="13">
        <f t="shared" si="1533"/>
        <v>1.4399412843543374E-2</v>
      </c>
      <c r="AG1214" s="13">
        <f t="shared" si="1534"/>
        <v>3.652519840307851E-3</v>
      </c>
      <c r="AH1214" s="13">
        <f t="shared" si="1535"/>
        <v>7.3738294658573511E-4</v>
      </c>
      <c r="AI1214" s="13">
        <f t="shared" si="1536"/>
        <v>1.6080444125732046E-3</v>
      </c>
      <c r="AJ1214" s="13">
        <f t="shared" si="1537"/>
        <v>1.753367666543434E-3</v>
      </c>
      <c r="AK1214" s="13">
        <f t="shared" si="1538"/>
        <v>1.2745494465377567E-3</v>
      </c>
      <c r="AL1214" s="13">
        <f t="shared" si="1539"/>
        <v>4.6124921854836364E-5</v>
      </c>
      <c r="AM1214" s="13">
        <f t="shared" si="1540"/>
        <v>2.1690602463695492E-2</v>
      </c>
      <c r="AN1214" s="13">
        <f t="shared" si="1541"/>
        <v>1.6505955494373305E-2</v>
      </c>
      <c r="AO1214" s="13">
        <f t="shared" si="1542"/>
        <v>6.2802904446346763E-3</v>
      </c>
      <c r="AP1214" s="13">
        <f t="shared" si="1543"/>
        <v>1.5930431123245177E-3</v>
      </c>
      <c r="AQ1214" s="13">
        <f t="shared" si="1544"/>
        <v>3.0306556441501574E-4</v>
      </c>
      <c r="AR1214" s="13">
        <f t="shared" si="1545"/>
        <v>1.122256527362528E-4</v>
      </c>
      <c r="AS1214" s="13">
        <f t="shared" si="1546"/>
        <v>2.4473556740836513E-4</v>
      </c>
      <c r="AT1214" s="13">
        <f t="shared" si="1547"/>
        <v>2.668529720894469E-4</v>
      </c>
      <c r="AU1214" s="13">
        <f t="shared" si="1548"/>
        <v>1.9397945700348339E-4</v>
      </c>
      <c r="AV1214" s="13">
        <f t="shared" si="1549"/>
        <v>1.0575494844054143E-4</v>
      </c>
      <c r="AW1214" s="13">
        <f t="shared" si="1550"/>
        <v>2.1262148517714622E-6</v>
      </c>
      <c r="AX1214" s="13">
        <f t="shared" si="1551"/>
        <v>7.8836133153048389E-3</v>
      </c>
      <c r="AY1214" s="13">
        <f t="shared" si="1552"/>
        <v>5.9992142097052854E-3</v>
      </c>
      <c r="AZ1214" s="13">
        <f t="shared" si="1553"/>
        <v>2.2826190031453963E-3</v>
      </c>
      <c r="BA1214" s="13">
        <f t="shared" si="1554"/>
        <v>5.7900355295325103E-4</v>
      </c>
      <c r="BB1214" s="13">
        <f t="shared" si="1555"/>
        <v>1.101514687308289E-4</v>
      </c>
      <c r="BC1214" s="13">
        <f t="shared" si="1556"/>
        <v>1.6764451273808934E-5</v>
      </c>
      <c r="BD1214" s="13">
        <f t="shared" si="1557"/>
        <v>1.4233442282143547E-5</v>
      </c>
      <c r="BE1214" s="13">
        <f t="shared" si="1558"/>
        <v>3.1039512697522029E-5</v>
      </c>
      <c r="BF1214" s="13">
        <f t="shared" si="1559"/>
        <v>3.3844636083160356E-5</v>
      </c>
      <c r="BG1214" s="13">
        <f t="shared" si="1560"/>
        <v>2.4602177290689338E-5</v>
      </c>
      <c r="BH1214" s="13">
        <f t="shared" si="1561"/>
        <v>1.341277077012948E-5</v>
      </c>
      <c r="BI1214" s="13">
        <f t="shared" si="1562"/>
        <v>5.8499674270739803E-6</v>
      </c>
      <c r="BJ1214" s="14">
        <f t="shared" si="1563"/>
        <v>0.69199424078376015</v>
      </c>
      <c r="BK1214" s="14">
        <f t="shared" si="1564"/>
        <v>0.19012844547853724</v>
      </c>
      <c r="BL1214" s="14">
        <f t="shared" si="1565"/>
        <v>0.1128524541293877</v>
      </c>
      <c r="BM1214" s="14">
        <f t="shared" si="1566"/>
        <v>0.55648038612278616</v>
      </c>
      <c r="BN1214" s="14">
        <f t="shared" si="1567"/>
        <v>0.43637366857233145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1.6834532374100699</v>
      </c>
      <c r="F1215" s="10">
        <f>VLOOKUP(B1215,home!$B$2:$E$405,3,FALSE)</f>
        <v>0.69</v>
      </c>
      <c r="G1215" s="10">
        <f>VLOOKUP(C1215,away!$B$2:$E$405,4,FALSE)</f>
        <v>1.02</v>
      </c>
      <c r="H1215" s="10">
        <f>VLOOKUP(A1215,away!$A$2:$E$405,3,FALSE)</f>
        <v>1.19424460431655</v>
      </c>
      <c r="I1215" s="10">
        <f>VLOOKUP(C1215,away!$B$2:$E$405,3,FALSE)</f>
        <v>0.68</v>
      </c>
      <c r="J1215" s="10">
        <f>VLOOKUP(B1215,home!$B$2:$E$405,4,FALSE)</f>
        <v>1.1200000000000001</v>
      </c>
      <c r="K1215" s="12">
        <f t="shared" si="1512"/>
        <v>1.1848143884892071</v>
      </c>
      <c r="L1215" s="12">
        <f t="shared" si="1513"/>
        <v>0.90953669064748466</v>
      </c>
      <c r="M1215" s="13">
        <f t="shared" si="1514"/>
        <v>0.12315013242066754</v>
      </c>
      <c r="N1215" s="13">
        <f t="shared" si="1515"/>
        <v>0.14591004883635808</v>
      </c>
      <c r="O1215" s="13">
        <f t="shared" si="1516"/>
        <v>0.11200956389469344</v>
      </c>
      <c r="P1215" s="13">
        <f t="shared" si="1517"/>
        <v>0.13271054295083398</v>
      </c>
      <c r="Q1215" s="13">
        <f t="shared" si="1518"/>
        <v>8.643816264323996E-2</v>
      </c>
      <c r="R1215" s="13">
        <f t="shared" si="1519"/>
        <v>5.0938404032823729E-2</v>
      </c>
      <c r="S1215" s="13">
        <f t="shared" si="1520"/>
        <v>3.5753287195307598E-2</v>
      </c>
      <c r="T1215" s="13">
        <f t="shared" si="1521"/>
        <v>7.8618680396181501E-2</v>
      </c>
      <c r="U1215" s="13">
        <f t="shared" si="1522"/>
        <v>6.0352554024766213E-2</v>
      </c>
      <c r="V1215" s="13">
        <f t="shared" si="1523"/>
        <v>4.2809880037395871E-3</v>
      </c>
      <c r="W1215" s="13">
        <f t="shared" si="1524"/>
        <v>3.4137726271426999E-2</v>
      </c>
      <c r="X1215" s="13">
        <f t="shared" si="1525"/>
        <v>3.10495145791434E-2</v>
      </c>
      <c r="Y1215" s="13">
        <f t="shared" si="1526"/>
        <v>1.4120336368262459E-2</v>
      </c>
      <c r="Z1215" s="13">
        <f t="shared" si="1527"/>
        <v>1.5443449143626328E-2</v>
      </c>
      <c r="AA1215" s="13">
        <f t="shared" si="1528"/>
        <v>1.8297620753269798E-2</v>
      </c>
      <c r="AB1215" s="13">
        <f t="shared" si="1529"/>
        <v>1.0839642171796388E-2</v>
      </c>
      <c r="AC1215" s="13">
        <f t="shared" si="1530"/>
        <v>2.8833314628603552E-4</v>
      </c>
      <c r="AD1215" s="13">
        <f t="shared" si="1531"/>
        <v>1.0111717319173182E-2</v>
      </c>
      <c r="AE1215" s="13">
        <f t="shared" si="1532"/>
        <v>9.1969779072436295E-3</v>
      </c>
      <c r="AF1215" s="13">
        <f t="shared" si="1533"/>
        <v>4.1824944248562007E-3</v>
      </c>
      <c r="AG1215" s="13">
        <f t="shared" si="1534"/>
        <v>1.2680440459450877E-3</v>
      </c>
      <c r="AH1215" s="13">
        <f t="shared" si="1535"/>
        <v>3.511595906569155E-3</v>
      </c>
      <c r="AI1215" s="13">
        <f t="shared" si="1536"/>
        <v>4.1605893566629363E-3</v>
      </c>
      <c r="AJ1215" s="13">
        <f t="shared" si="1537"/>
        <v>2.4647630671846498E-3</v>
      </c>
      <c r="AK1215" s="13">
        <f t="shared" si="1538"/>
        <v>9.7342891540572131E-4</v>
      </c>
      <c r="AL1215" s="13">
        <f t="shared" si="1539"/>
        <v>1.2428682825490888E-5</v>
      </c>
      <c r="AM1215" s="13">
        <f t="shared" si="1540"/>
        <v>2.3961016344183762E-3</v>
      </c>
      <c r="AN1215" s="13">
        <f t="shared" si="1541"/>
        <v>2.1793423510239186E-3</v>
      </c>
      <c r="AO1215" s="13">
        <f t="shared" si="1542"/>
        <v>9.9109591486910213E-4</v>
      </c>
      <c r="AP1215" s="13">
        <f t="shared" si="1543"/>
        <v>3.0047936617476145E-4</v>
      </c>
      <c r="AQ1215" s="13">
        <f t="shared" si="1544"/>
        <v>6.8324252079611557E-5</v>
      </c>
      <c r="AR1215" s="13">
        <f t="shared" si="1545"/>
        <v>6.3878506395043284E-4</v>
      </c>
      <c r="AS1215" s="13">
        <f t="shared" si="1546"/>
        <v>7.5684173492047112E-4</v>
      </c>
      <c r="AT1215" s="13">
        <f t="shared" si="1547"/>
        <v>4.4835848867145421E-4</v>
      </c>
      <c r="AU1215" s="13">
        <f t="shared" si="1548"/>
        <v>1.7707386285973806E-4</v>
      </c>
      <c r="AV1215" s="13">
        <f t="shared" si="1549"/>
        <v>5.2449915135395582E-5</v>
      </c>
      <c r="AW1215" s="13">
        <f t="shared" si="1550"/>
        <v>3.7204300815446249E-7</v>
      </c>
      <c r="AX1215" s="13">
        <f t="shared" si="1551"/>
        <v>4.7315594879023291E-4</v>
      </c>
      <c r="AY1215" s="13">
        <f t="shared" si="1552"/>
        <v>4.3035269582283907E-4</v>
      </c>
      <c r="AZ1215" s="13">
        <f t="shared" si="1553"/>
        <v>1.9571078338496436E-4</v>
      </c>
      <c r="BA1215" s="13">
        <f t="shared" si="1554"/>
        <v>5.9335379414662401E-5</v>
      </c>
      <c r="BB1215" s="13">
        <f t="shared" si="1555"/>
        <v>1.349192615778123E-5</v>
      </c>
      <c r="BC1215" s="13">
        <f t="shared" si="1556"/>
        <v>2.4542803736017155E-6</v>
      </c>
      <c r="BD1215" s="13">
        <f t="shared" si="1557"/>
        <v>9.683307551675302E-5</v>
      </c>
      <c r="BE1215" s="13">
        <f t="shared" si="1558"/>
        <v>1.1472922115391095E-4</v>
      </c>
      <c r="BF1215" s="13">
        <f t="shared" si="1559"/>
        <v>6.7966416001656984E-5</v>
      </c>
      <c r="BG1215" s="13">
        <f t="shared" si="1560"/>
        <v>2.6842529204268767E-5</v>
      </c>
      <c r="BH1215" s="13">
        <f t="shared" si="1561"/>
        <v>7.9508537061648478E-6</v>
      </c>
      <c r="BI1215" s="13">
        <f t="shared" si="1562"/>
        <v>1.8840571743673673E-6</v>
      </c>
      <c r="BJ1215" s="14">
        <f t="shared" si="1563"/>
        <v>0.4221435473243404</v>
      </c>
      <c r="BK1215" s="14">
        <f t="shared" si="1564"/>
        <v>0.29662606509548312</v>
      </c>
      <c r="BL1215" s="14">
        <f t="shared" si="1565"/>
        <v>0.26593787734146662</v>
      </c>
      <c r="BM1215" s="14">
        <f t="shared" si="1566"/>
        <v>0.34856410347348499</v>
      </c>
      <c r="BN1215" s="14">
        <f t="shared" si="1567"/>
        <v>0.65115685477861673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1.6834532374100699</v>
      </c>
      <c r="F1216" s="10">
        <f>VLOOKUP(B1216,home!$B$2:$E$405,3,FALSE)</f>
        <v>0.59</v>
      </c>
      <c r="G1216" s="10">
        <f>VLOOKUP(C1216,away!$B$2:$E$405,4,FALSE)</f>
        <v>0.68</v>
      </c>
      <c r="H1216" s="10">
        <f>VLOOKUP(A1216,away!$A$2:$E$405,3,FALSE)</f>
        <v>1.19424460431655</v>
      </c>
      <c r="I1216" s="10">
        <f>VLOOKUP(C1216,away!$B$2:$E$405,3,FALSE)</f>
        <v>0.76</v>
      </c>
      <c r="J1216" s="10">
        <f>VLOOKUP(B1216,home!$B$2:$E$405,4,FALSE)</f>
        <v>1.08</v>
      </c>
      <c r="K1216" s="12">
        <f t="shared" si="1512"/>
        <v>0.67540143884892012</v>
      </c>
      <c r="L1216" s="12">
        <f t="shared" si="1513"/>
        <v>0.9802359712230243</v>
      </c>
      <c r="M1216" s="13">
        <f t="shared" si="1514"/>
        <v>0.19097029051579126</v>
      </c>
      <c r="N1216" s="13">
        <f t="shared" si="1515"/>
        <v>0.1289816089917617</v>
      </c>
      <c r="O1216" s="13">
        <f t="shared" si="1516"/>
        <v>0.18719594819848975</v>
      </c>
      <c r="P1216" s="13">
        <f t="shared" si="1517"/>
        <v>0.1264324127599479</v>
      </c>
      <c r="Q1216" s="13">
        <f t="shared" si="1518"/>
        <v>4.3557182149042327E-2</v>
      </c>
      <c r="R1216" s="13">
        <f t="shared" si="1519"/>
        <v>9.1748101045680763E-2</v>
      </c>
      <c r="S1216" s="13">
        <f t="shared" si="1520"/>
        <v>2.0926232757367075E-2</v>
      </c>
      <c r="T1216" s="13">
        <f t="shared" si="1521"/>
        <v>4.2696316747604678E-2</v>
      </c>
      <c r="U1216" s="13">
        <f t="shared" si="1522"/>
        <v>6.1966799457908901E-2</v>
      </c>
      <c r="V1216" s="13">
        <f t="shared" si="1523"/>
        <v>1.5393634093812099E-3</v>
      </c>
      <c r="W1216" s="13">
        <f t="shared" si="1524"/>
        <v>9.8061944985558969E-3</v>
      </c>
      <c r="X1216" s="13">
        <f t="shared" si="1525"/>
        <v>9.6123845882938163E-3</v>
      </c>
      <c r="Y1216" s="13">
        <f t="shared" si="1526"/>
        <v>4.7112025713377101E-3</v>
      </c>
      <c r="Z1216" s="13">
        <f t="shared" si="1527"/>
        <v>2.9978262978793691E-2</v>
      </c>
      <c r="AA1216" s="13">
        <f t="shared" si="1528"/>
        <v>2.0247361950068571E-2</v>
      </c>
      <c r="AB1216" s="13">
        <f t="shared" si="1529"/>
        <v>6.837548696985594E-3</v>
      </c>
      <c r="AC1216" s="13">
        <f t="shared" si="1530"/>
        <v>6.369623955537217E-5</v>
      </c>
      <c r="AD1216" s="13">
        <f t="shared" si="1531"/>
        <v>1.6557794684892539E-3</v>
      </c>
      <c r="AE1216" s="13">
        <f t="shared" si="1532"/>
        <v>1.6230545954257066E-3</v>
      </c>
      <c r="AF1216" s="13">
        <f t="shared" si="1533"/>
        <v>7.9548824884755509E-4</v>
      </c>
      <c r="AG1216" s="13">
        <f t="shared" si="1534"/>
        <v>2.5992206540186204E-4</v>
      </c>
      <c r="AH1216" s="13">
        <f t="shared" si="1535"/>
        <v>7.3464429316492654E-3</v>
      </c>
      <c r="AI1216" s="13">
        <f t="shared" si="1536"/>
        <v>4.9617981264573931E-3</v>
      </c>
      <c r="AJ1216" s="13">
        <f t="shared" si="1537"/>
        <v>1.6756027969435992E-3</v>
      </c>
      <c r="AK1216" s="13">
        <f t="shared" si="1538"/>
        <v>3.7723484666499403E-4</v>
      </c>
      <c r="AL1216" s="13">
        <f t="shared" si="1539"/>
        <v>1.6868109126231684E-6</v>
      </c>
      <c r="AM1216" s="13">
        <f t="shared" si="1540"/>
        <v>2.2366316708682851E-4</v>
      </c>
      <c r="AN1216" s="13">
        <f t="shared" si="1541"/>
        <v>2.1924268181617489E-4</v>
      </c>
      <c r="AO1216" s="13">
        <f t="shared" si="1542"/>
        <v>1.0745478157180932E-4</v>
      </c>
      <c r="AP1216" s="13">
        <f t="shared" si="1543"/>
        <v>3.5110347392200151E-5</v>
      </c>
      <c r="AQ1216" s="13">
        <f t="shared" si="1544"/>
        <v>8.604106368992774E-6</v>
      </c>
      <c r="AR1216" s="13">
        <f t="shared" si="1545"/>
        <v>1.4402495244279481E-3</v>
      </c>
      <c r="AS1216" s="13">
        <f t="shared" si="1546"/>
        <v>9.7274660110010917E-4</v>
      </c>
      <c r="AT1216" s="13">
        <f t="shared" si="1547"/>
        <v>3.2849722700920508E-4</v>
      </c>
      <c r="AU1216" s="13">
        <f t="shared" si="1548"/>
        <v>7.3955833259965821E-5</v>
      </c>
      <c r="AV1216" s="13">
        <f t="shared" si="1549"/>
        <v>1.2487469048762932E-5</v>
      </c>
      <c r="AW1216" s="13">
        <f t="shared" si="1550"/>
        <v>3.1021051752887674E-8</v>
      </c>
      <c r="AX1216" s="13">
        <f t="shared" si="1551"/>
        <v>2.5177070811325065E-5</v>
      </c>
      <c r="AY1216" s="13">
        <f t="shared" si="1552"/>
        <v>2.4679470459290081E-5</v>
      </c>
      <c r="AZ1216" s="13">
        <f t="shared" si="1553"/>
        <v>1.2095852347466074E-5</v>
      </c>
      <c r="BA1216" s="13">
        <f t="shared" si="1554"/>
        <v>3.9522631911962358E-6</v>
      </c>
      <c r="BB1216" s="13">
        <f t="shared" si="1555"/>
        <v>9.6853763693781271E-7</v>
      </c>
      <c r="BC1216" s="13">
        <f t="shared" si="1556"/>
        <v>1.8987908624195798E-7</v>
      </c>
      <c r="BD1216" s="13">
        <f t="shared" si="1557"/>
        <v>2.3529739856352141E-4</v>
      </c>
      <c r="BE1216" s="13">
        <f t="shared" si="1558"/>
        <v>1.5892020154721019E-4</v>
      </c>
      <c r="BF1216" s="13">
        <f t="shared" si="1559"/>
        <v>5.366746639357306E-5</v>
      </c>
      <c r="BG1216" s="13">
        <f t="shared" si="1560"/>
        <v>1.2082361340531773E-5</v>
      </c>
      <c r="BH1216" s="13">
        <f t="shared" si="1561"/>
        <v>2.040111058521931E-6</v>
      </c>
      <c r="BI1216" s="13">
        <f t="shared" si="1562"/>
        <v>2.7557878886746119E-7</v>
      </c>
      <c r="BJ1216" s="14">
        <f t="shared" si="1563"/>
        <v>0.24436027208252892</v>
      </c>
      <c r="BK1216" s="14">
        <f t="shared" si="1564"/>
        <v>0.33995836196341472</v>
      </c>
      <c r="BL1216" s="14">
        <f t="shared" si="1565"/>
        <v>0.3856470578233871</v>
      </c>
      <c r="BM1216" s="14">
        <f t="shared" si="1566"/>
        <v>0.23103376273800313</v>
      </c>
      <c r="BN1216" s="14">
        <f t="shared" si="1567"/>
        <v>0.76888554366071371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1.6834532374100699</v>
      </c>
      <c r="F1217" s="10">
        <f>VLOOKUP(B1217,home!$B$2:$E$405,3,FALSE)</f>
        <v>0.68</v>
      </c>
      <c r="G1217" s="10">
        <f>VLOOKUP(C1217,away!$B$2:$E$405,4,FALSE)</f>
        <v>0.76</v>
      </c>
      <c r="H1217" s="10">
        <f>VLOOKUP(A1217,away!$A$2:$E$405,3,FALSE)</f>
        <v>1.19424460431655</v>
      </c>
      <c r="I1217" s="10">
        <f>VLOOKUP(C1217,away!$B$2:$E$405,3,FALSE)</f>
        <v>0.59</v>
      </c>
      <c r="J1217" s="10">
        <f>VLOOKUP(B1217,home!$B$2:$E$405,4,FALSE)</f>
        <v>1.08</v>
      </c>
      <c r="K1217" s="12">
        <f t="shared" si="1512"/>
        <v>0.87000863309352428</v>
      </c>
      <c r="L1217" s="12">
        <f t="shared" si="1513"/>
        <v>0.76097266187050572</v>
      </c>
      <c r="M1217" s="13">
        <f t="shared" si="1514"/>
        <v>0.19573740372585818</v>
      </c>
      <c r="N1217" s="13">
        <f t="shared" si="1515"/>
        <v>0.17029323106080918</v>
      </c>
      <c r="O1217" s="13">
        <f t="shared" si="1516"/>
        <v>0.14895081314088815</v>
      </c>
      <c r="P1217" s="13">
        <f t="shared" si="1517"/>
        <v>0.12958849333887304</v>
      </c>
      <c r="Q1217" s="13">
        <f t="shared" si="1518"/>
        <v>7.4078290590147144E-2</v>
      </c>
      <c r="R1217" s="13">
        <f t="shared" si="1519"/>
        <v>5.667374838179897E-2</v>
      </c>
      <c r="S1217" s="13">
        <f t="shared" si="1520"/>
        <v>2.1448605741903805E-2</v>
      </c>
      <c r="T1217" s="13">
        <f t="shared" si="1521"/>
        <v>5.6371553977201103E-2</v>
      </c>
      <c r="U1217" s="13">
        <f t="shared" si="1522"/>
        <v>4.9306650361935253E-2</v>
      </c>
      <c r="V1217" s="13">
        <f t="shared" si="1523"/>
        <v>1.5777899082053723E-3</v>
      </c>
      <c r="W1217" s="13">
        <f t="shared" si="1524"/>
        <v>2.1482917446079601E-2</v>
      </c>
      <c r="X1217" s="13">
        <f t="shared" si="1525"/>
        <v>1.6347912873687521E-2</v>
      </c>
      <c r="Y1217" s="13">
        <f t="shared" si="1526"/>
        <v>6.2201573877585497E-3</v>
      </c>
      <c r="Z1217" s="13">
        <f t="shared" si="1527"/>
        <v>1.437572438809228E-2</v>
      </c>
      <c r="AA1217" s="13">
        <f t="shared" si="1528"/>
        <v>1.2507004324613406E-2</v>
      </c>
      <c r="AB1217" s="13">
        <f t="shared" si="1529"/>
        <v>5.4406008682758526E-3</v>
      </c>
      <c r="AC1217" s="13">
        <f t="shared" si="1530"/>
        <v>6.5286262716544955E-5</v>
      </c>
      <c r="AD1217" s="13">
        <f t="shared" si="1531"/>
        <v>4.6725809105311834E-3</v>
      </c>
      <c r="AE1217" s="13">
        <f t="shared" si="1532"/>
        <v>3.5557063332922255E-3</v>
      </c>
      <c r="AF1217" s="13">
        <f t="shared" si="1533"/>
        <v>1.3528976566376E-3</v>
      </c>
      <c r="AG1217" s="13">
        <f t="shared" si="1534"/>
        <v>3.431727103366281E-4</v>
      </c>
      <c r="AH1217" s="13">
        <f t="shared" si="1535"/>
        <v>2.7348833134808316E-3</v>
      </c>
      <c r="AI1217" s="13">
        <f t="shared" si="1536"/>
        <v>2.3793720932317468E-3</v>
      </c>
      <c r="AJ1217" s="13">
        <f t="shared" si="1537"/>
        <v>1.0350371312267148E-3</v>
      </c>
      <c r="AK1217" s="13">
        <f t="shared" si="1538"/>
        <v>3.0016374657986568E-4</v>
      </c>
      <c r="AL1217" s="13">
        <f t="shared" si="1539"/>
        <v>1.7289180831298094E-6</v>
      </c>
      <c r="AM1217" s="13">
        <f t="shared" si="1540"/>
        <v>8.130371461980263E-4</v>
      </c>
      <c r="AN1217" s="13">
        <f t="shared" si="1541"/>
        <v>6.1869904134191156E-4</v>
      </c>
      <c r="AO1217" s="13">
        <f t="shared" si="1542"/>
        <v>2.3540652819334222E-4</v>
      </c>
      <c r="AP1217" s="13">
        <f t="shared" si="1543"/>
        <v>5.9712644126993978E-5</v>
      </c>
      <c r="AQ1217" s="13">
        <f t="shared" si="1544"/>
        <v>1.1359922437161203E-5</v>
      </c>
      <c r="AR1217" s="13">
        <f t="shared" si="1545"/>
        <v>4.1623428699294761E-4</v>
      </c>
      <c r="AS1217" s="13">
        <f t="shared" si="1546"/>
        <v>3.6212742307339203E-4</v>
      </c>
      <c r="AT1217" s="13">
        <f t="shared" si="1547"/>
        <v>1.5752699217688108E-4</v>
      </c>
      <c r="AU1217" s="13">
        <f t="shared" si="1548"/>
        <v>4.5683281046380873E-5</v>
      </c>
      <c r="AV1217" s="13">
        <f t="shared" si="1549"/>
        <v>9.9362122245972769E-6</v>
      </c>
      <c r="AW1217" s="13">
        <f t="shared" si="1550"/>
        <v>3.1795417572837746E-8</v>
      </c>
      <c r="AX1217" s="13">
        <f t="shared" si="1551"/>
        <v>1.1789155603633408E-4</v>
      </c>
      <c r="AY1217" s="13">
        <f t="shared" si="1552"/>
        <v>8.9712251209025028E-5</v>
      </c>
      <c r="AZ1217" s="13">
        <f t="shared" si="1553"/>
        <v>3.4134285302463629E-5</v>
      </c>
      <c r="BA1217" s="13">
        <f t="shared" si="1554"/>
        <v>8.6584193158876802E-6</v>
      </c>
      <c r="BB1217" s="13">
        <f t="shared" si="1555"/>
        <v>1.6472050986005122E-6</v>
      </c>
      <c r="BC1217" s="13">
        <f t="shared" si="1556"/>
        <v>2.5069560970574022E-7</v>
      </c>
      <c r="BD1217" s="13">
        <f t="shared" si="1557"/>
        <v>5.2790485555799216E-5</v>
      </c>
      <c r="BE1217" s="13">
        <f t="shared" si="1558"/>
        <v>4.5928178178744313E-5</v>
      </c>
      <c r="BF1217" s="13">
        <f t="shared" si="1559"/>
        <v>1.9978955758882584E-5</v>
      </c>
      <c r="BG1217" s="13">
        <f t="shared" si="1560"/>
        <v>5.7939546634738111E-6</v>
      </c>
      <c r="BH1217" s="13">
        <f t="shared" si="1561"/>
        <v>1.2601976442436746E-6</v>
      </c>
      <c r="BI1217" s="13">
        <f t="shared" si="1562"/>
        <v>2.1927656597922384E-7</v>
      </c>
      <c r="BJ1217" s="14">
        <f t="shared" si="1563"/>
        <v>0.35670893064135023</v>
      </c>
      <c r="BK1217" s="14">
        <f t="shared" si="1564"/>
        <v>0.3485090201468492</v>
      </c>
      <c r="BL1217" s="14">
        <f t="shared" si="1565"/>
        <v>0.28044575260591204</v>
      </c>
      <c r="BM1217" s="14">
        <f t="shared" si="1566"/>
        <v>0.22462776708803756</v>
      </c>
      <c r="BN1217" s="14">
        <f t="shared" si="1567"/>
        <v>0.77532198023837462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1.6834532374100699</v>
      </c>
      <c r="F1218" s="10">
        <f>VLOOKUP(B1218,home!$B$2:$E$405,3,FALSE)</f>
        <v>1.1000000000000001</v>
      </c>
      <c r="G1218" s="10">
        <f>VLOOKUP(C1218,away!$B$2:$E$405,4,FALSE)</f>
        <v>1.02</v>
      </c>
      <c r="H1218" s="10">
        <f>VLOOKUP(A1218,away!$A$2:$E$405,3,FALSE)</f>
        <v>1.19424460431655</v>
      </c>
      <c r="I1218" s="10">
        <f>VLOOKUP(C1218,away!$B$2:$E$405,3,FALSE)</f>
        <v>0.85</v>
      </c>
      <c r="J1218" s="10">
        <f>VLOOKUP(B1218,home!$B$2:$E$405,4,FALSE)</f>
        <v>0.84</v>
      </c>
      <c r="K1218" s="12">
        <f t="shared" si="1512"/>
        <v>1.8888345323740985</v>
      </c>
      <c r="L1218" s="12">
        <f t="shared" si="1513"/>
        <v>0.85269064748201662</v>
      </c>
      <c r="M1218" s="13">
        <f t="shared" si="1514"/>
        <v>6.4471940563536348E-2</v>
      </c>
      <c r="N1218" s="13">
        <f t="shared" si="1515"/>
        <v>0.12177682770557782</v>
      </c>
      <c r="O1218" s="13">
        <f t="shared" si="1516"/>
        <v>5.4974620743543902E-2</v>
      </c>
      <c r="P1218" s="13">
        <f t="shared" si="1517"/>
        <v>0.10383796206457516</v>
      </c>
      <c r="Q1218" s="13">
        <f t="shared" si="1518"/>
        <v>0.11500813870663316</v>
      </c>
      <c r="R1218" s="13">
        <f t="shared" si="1519"/>
        <v>2.3438172478445367E-2</v>
      </c>
      <c r="S1218" s="13">
        <f t="shared" si="1520"/>
        <v>4.1810135818303375E-2</v>
      </c>
      <c r="T1218" s="13">
        <f t="shared" si="1521"/>
        <v>9.8066364259460623E-2</v>
      </c>
      <c r="U1218" s="13">
        <f t="shared" si="1522"/>
        <v>4.4270829553027816E-2</v>
      </c>
      <c r="V1218" s="13">
        <f t="shared" si="1523"/>
        <v>7.4821167835318397E-3</v>
      </c>
      <c r="W1218" s="13">
        <f t="shared" si="1524"/>
        <v>7.241044796438631E-2</v>
      </c>
      <c r="X1218" s="13">
        <f t="shared" si="1525"/>
        <v>6.1743711759215447E-2</v>
      </c>
      <c r="Y1218" s="13">
        <f t="shared" si="1526"/>
        <v>2.6324142778954205E-2</v>
      </c>
      <c r="Z1218" s="13">
        <f t="shared" si="1527"/>
        <v>6.6618368221469226E-3</v>
      </c>
      <c r="AA1218" s="13">
        <f t="shared" si="1528"/>
        <v>1.2583107438712432E-2</v>
      </c>
      <c r="AB1218" s="13">
        <f t="shared" si="1529"/>
        <v>1.1883703927406722E-2</v>
      </c>
      <c r="AC1218" s="13">
        <f t="shared" si="1530"/>
        <v>7.5316462473842274E-4</v>
      </c>
      <c r="AD1218" s="13">
        <f t="shared" si="1531"/>
        <v>3.4192838654952651E-2</v>
      </c>
      <c r="AE1218" s="13">
        <f t="shared" si="1532"/>
        <v>2.9155913731939705E-2</v>
      </c>
      <c r="AF1218" s="13">
        <f t="shared" si="1533"/>
        <v>1.2430487479008739E-2</v>
      </c>
      <c r="AG1218" s="13">
        <f t="shared" si="1534"/>
        <v>3.5331201389976882E-3</v>
      </c>
      <c r="AH1218" s="13">
        <f t="shared" si="1535"/>
        <v>1.4201214883239996E-3</v>
      </c>
      <c r="AI1218" s="13">
        <f t="shared" si="1536"/>
        <v>2.6823745073128705E-3</v>
      </c>
      <c r="AJ1218" s="13">
        <f t="shared" si="1537"/>
        <v>2.5332807990862552E-3</v>
      </c>
      <c r="AK1218" s="13">
        <f t="shared" si="1538"/>
        <v>1.5949827511714566E-3</v>
      </c>
      <c r="AL1218" s="13">
        <f t="shared" si="1539"/>
        <v>4.8521622925183216E-5</v>
      </c>
      <c r="AM1218" s="13">
        <f t="shared" si="1540"/>
        <v>1.2916922882274102E-2</v>
      </c>
      <c r="AN1218" s="13">
        <f t="shared" si="1541"/>
        <v>1.1014139335961582E-2</v>
      </c>
      <c r="AO1218" s="13">
        <f t="shared" si="1542"/>
        <v>4.6958268009191133E-3</v>
      </c>
      <c r="AP1218" s="13">
        <f t="shared" si="1543"/>
        <v>1.3346958651130421E-3</v>
      </c>
      <c r="AQ1218" s="13">
        <f t="shared" si="1544"/>
        <v>2.8452067035370253E-4</v>
      </c>
      <c r="AR1218" s="13">
        <f t="shared" si="1545"/>
        <v>2.4218486227642333E-4</v>
      </c>
      <c r="AS1218" s="13">
        <f t="shared" si="1546"/>
        <v>4.574471310859735E-4</v>
      </c>
      <c r="AT1218" s="13">
        <f t="shared" si="1547"/>
        <v>4.3202096896532397E-4</v>
      </c>
      <c r="AU1218" s="13">
        <f t="shared" si="1548"/>
        <v>2.7200537496380758E-4</v>
      </c>
      <c r="AV1218" s="13">
        <f t="shared" si="1549"/>
        <v>1.2844328630575119E-4</v>
      </c>
      <c r="AW1218" s="13">
        <f t="shared" si="1550"/>
        <v>2.1707920947113081E-6</v>
      </c>
      <c r="AX1218" s="13">
        <f t="shared" si="1551"/>
        <v>4.0663216653420821E-3</v>
      </c>
      <c r="AY1218" s="13">
        <f t="shared" si="1552"/>
        <v>3.4673144536906926E-3</v>
      </c>
      <c r="AZ1218" s="13">
        <f t="shared" si="1553"/>
        <v>1.4782733032706352E-3</v>
      </c>
      <c r="BA1218" s="13">
        <f t="shared" si="1554"/>
        <v>4.2016994004040589E-4</v>
      </c>
      <c r="BB1218" s="13">
        <f t="shared" si="1555"/>
        <v>8.9568744556383446E-5</v>
      </c>
      <c r="BC1218" s="13">
        <f t="shared" si="1556"/>
        <v>1.5274886157986793E-5</v>
      </c>
      <c r="BD1218" s="13">
        <f t="shared" si="1557"/>
        <v>3.4418127837471059E-5</v>
      </c>
      <c r="BE1218" s="13">
        <f t="shared" si="1558"/>
        <v>6.5010148399081586E-5</v>
      </c>
      <c r="BF1218" s="13">
        <f t="shared" si="1559"/>
        <v>6.1396706625475031E-5</v>
      </c>
      <c r="BG1218" s="13">
        <f t="shared" si="1560"/>
        <v>3.865607321607962E-5</v>
      </c>
      <c r="BH1218" s="13">
        <f t="shared" si="1561"/>
        <v>1.8253731494128162E-5</v>
      </c>
      <c r="BI1218" s="13">
        <f t="shared" si="1562"/>
        <v>6.8956556781587868E-6</v>
      </c>
      <c r="BJ1218" s="14">
        <f t="shared" si="1563"/>
        <v>0.61442502172680591</v>
      </c>
      <c r="BK1218" s="14">
        <f t="shared" si="1564"/>
        <v>0.22187115593130102</v>
      </c>
      <c r="BL1218" s="14">
        <f t="shared" si="1565"/>
        <v>0.1571379257538785</v>
      </c>
      <c r="BM1218" s="14">
        <f t="shared" si="1566"/>
        <v>0.51312313431022483</v>
      </c>
      <c r="BN1218" s="14">
        <f t="shared" si="1567"/>
        <v>0.48350766226231179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1.6923076923076901</v>
      </c>
      <c r="F1219" s="10">
        <f>VLOOKUP(B1219,home!$B$2:$E$405,3,FALSE)</f>
        <v>0.76</v>
      </c>
      <c r="G1219" s="10">
        <f>VLOOKUP(C1219,away!$B$2:$E$405,4,FALSE)</f>
        <v>1.48</v>
      </c>
      <c r="H1219" s="10">
        <f>VLOOKUP(A1219,away!$A$2:$E$405,3,FALSE)</f>
        <v>1.40769230769231</v>
      </c>
      <c r="I1219" s="10">
        <f>VLOOKUP(C1219,away!$B$2:$E$405,3,FALSE)</f>
        <v>0.59</v>
      </c>
      <c r="J1219" s="10">
        <f>VLOOKUP(B1219,home!$B$2:$E$405,4,FALSE)</f>
        <v>1.83</v>
      </c>
      <c r="K1219" s="12">
        <f t="shared" si="1512"/>
        <v>1.9035076923076897</v>
      </c>
      <c r="L1219" s="12">
        <f t="shared" si="1513"/>
        <v>1.5198853846153872</v>
      </c>
      <c r="M1219" s="13">
        <f t="shared" si="1514"/>
        <v>3.2601627226786681E-2</v>
      </c>
      <c r="N1219" s="13">
        <f t="shared" si="1515"/>
        <v>6.205744820793626E-2</v>
      </c>
      <c r="O1219" s="13">
        <f t="shared" si="1516"/>
        <v>4.9550736736672159E-2</v>
      </c>
      <c r="P1219" s="13">
        <f t="shared" si="1517"/>
        <v>9.4320208537768679E-2</v>
      </c>
      <c r="Q1219" s="13">
        <f t="shared" si="1518"/>
        <v>5.9063415014396381E-2</v>
      </c>
      <c r="R1219" s="13">
        <f t="shared" si="1519"/>
        <v>3.7655720281496392E-2</v>
      </c>
      <c r="S1219" s="13">
        <f t="shared" si="1520"/>
        <v>6.8219767657016303E-2</v>
      </c>
      <c r="T1219" s="13">
        <f t="shared" si="1521"/>
        <v>8.9769621245854081E-2</v>
      </c>
      <c r="U1219" s="13">
        <f t="shared" si="1522"/>
        <v>7.1677953215215057E-2</v>
      </c>
      <c r="V1219" s="13">
        <f t="shared" si="1523"/>
        <v>2.1929725801202012E-2</v>
      </c>
      <c r="W1219" s="13">
        <f t="shared" si="1524"/>
        <v>3.7475888271288331E-2</v>
      </c>
      <c r="X1219" s="13">
        <f t="shared" si="1525"/>
        <v>5.6959054859010351E-2</v>
      </c>
      <c r="Y1219" s="13">
        <f t="shared" si="1526"/>
        <v>4.3285617500857958E-2</v>
      </c>
      <c r="Z1219" s="13">
        <f t="shared" si="1527"/>
        <v>1.9077459634337192E-2</v>
      </c>
      <c r="AA1219" s="13">
        <f t="shared" si="1528"/>
        <v>3.6314091163650287E-2</v>
      </c>
      <c r="AB1219" s="13">
        <f t="shared" si="1529"/>
        <v>3.4562075934585525E-2</v>
      </c>
      <c r="AC1219" s="13">
        <f t="shared" si="1530"/>
        <v>3.9653241392617793E-3</v>
      </c>
      <c r="AD1219" s="13">
        <f t="shared" si="1531"/>
        <v>1.7833910400115213E-2</v>
      </c>
      <c r="AE1219" s="13">
        <f t="shared" si="1532"/>
        <v>2.7105499767675467E-2</v>
      </c>
      <c r="AF1219" s="13">
        <f t="shared" si="1533"/>
        <v>2.0598626469792863E-2</v>
      </c>
      <c r="AG1219" s="13">
        <f t="shared" si="1534"/>
        <v>1.0435850438196607E-2</v>
      </c>
      <c r="AH1219" s="13">
        <f t="shared" si="1535"/>
        <v>7.2488880184547813E-3</v>
      </c>
      <c r="AI1219" s="13">
        <f t="shared" si="1536"/>
        <v>1.3798314103805722E-2</v>
      </c>
      <c r="AJ1219" s="13">
        <f t="shared" si="1537"/>
        <v>1.3132598518735942E-2</v>
      </c>
      <c r="AK1219" s="13">
        <f t="shared" si="1538"/>
        <v>8.3326674334674791E-3</v>
      </c>
      <c r="AL1219" s="13">
        <f t="shared" si="1539"/>
        <v>4.5888531530440755E-4</v>
      </c>
      <c r="AM1219" s="13">
        <f t="shared" si="1540"/>
        <v>6.7893971261090823E-3</v>
      </c>
      <c r="AN1219" s="13">
        <f t="shared" si="1541"/>
        <v>1.0319105462322908E-2</v>
      </c>
      <c r="AO1219" s="13">
        <f t="shared" si="1542"/>
        <v>7.8419287872446997E-3</v>
      </c>
      <c r="AP1219" s="13">
        <f t="shared" si="1543"/>
        <v>3.9729443169759628E-3</v>
      </c>
      <c r="AQ1219" s="13">
        <f t="shared" si="1544"/>
        <v>1.5096050003156327E-3</v>
      </c>
      <c r="AR1219" s="13">
        <f t="shared" si="1545"/>
        <v>2.2034957907926043E-3</v>
      </c>
      <c r="AS1219" s="13">
        <f t="shared" si="1546"/>
        <v>4.1943711877413369E-3</v>
      </c>
      <c r="AT1219" s="13">
        <f t="shared" si="1547"/>
        <v>3.9920089101296895E-3</v>
      </c>
      <c r="AU1219" s="13">
        <f t="shared" si="1548"/>
        <v>2.532939889397567E-3</v>
      </c>
      <c r="AV1219" s="13">
        <f t="shared" si="1549"/>
        <v>1.205367640905314E-3</v>
      </c>
      <c r="AW1219" s="13">
        <f t="shared" si="1550"/>
        <v>3.6877980842070473E-5</v>
      </c>
      <c r="AX1219" s="13">
        <f t="shared" si="1551"/>
        <v>2.1539449426133928E-3</v>
      </c>
      <c r="AY1219" s="13">
        <f t="shared" si="1552"/>
        <v>3.2737494375443253E-3</v>
      </c>
      <c r="AZ1219" s="13">
        <f t="shared" si="1553"/>
        <v>2.4878619615082329E-3</v>
      </c>
      <c r="BA1219" s="13">
        <f t="shared" si="1554"/>
        <v>1.2604216780789774E-3</v>
      </c>
      <c r="BB1219" s="13">
        <f t="shared" si="1555"/>
        <v>4.7892412174115983E-4</v>
      </c>
      <c r="BC1219" s="13">
        <f t="shared" si="1556"/>
        <v>1.455819545948299E-4</v>
      </c>
      <c r="BD1219" s="13">
        <f t="shared" si="1557"/>
        <v>5.5817684124786723E-4</v>
      </c>
      <c r="BE1219" s="13">
        <f t="shared" si="1558"/>
        <v>1.0624939109833234E-3</v>
      </c>
      <c r="BF1219" s="13">
        <f t="shared" si="1559"/>
        <v>1.0112326662934192E-3</v>
      </c>
      <c r="BG1219" s="13">
        <f t="shared" si="1560"/>
        <v>6.4162971966744608E-4</v>
      </c>
      <c r="BH1219" s="13">
        <f t="shared" si="1561"/>
        <v>3.0533677675005248E-4</v>
      </c>
      <c r="BI1219" s="13">
        <f t="shared" si="1562"/>
        <v>1.162421806576321E-4</v>
      </c>
      <c r="BJ1219" s="14">
        <f t="shared" si="1563"/>
        <v>0.46481839696417282</v>
      </c>
      <c r="BK1219" s="14">
        <f t="shared" si="1564"/>
        <v>0.2247692881148842</v>
      </c>
      <c r="BL1219" s="14">
        <f t="shared" si="1565"/>
        <v>0.29009634092064973</v>
      </c>
      <c r="BM1219" s="14">
        <f t="shared" si="1566"/>
        <v>0.66027545817228461</v>
      </c>
      <c r="BN1219" s="14">
        <f t="shared" si="1567"/>
        <v>0.3352491560050565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1.6923076923076901</v>
      </c>
      <c r="F1220" s="10">
        <f>VLOOKUP(B1220,home!$B$2:$E$405,3,FALSE)</f>
        <v>0.69</v>
      </c>
      <c r="G1220" s="10">
        <f>VLOOKUP(C1220,away!$B$2:$E$405,4,FALSE)</f>
        <v>1.08</v>
      </c>
      <c r="H1220" s="10">
        <f>VLOOKUP(A1220,away!$A$2:$E$405,3,FALSE)</f>
        <v>1.40769230769231</v>
      </c>
      <c r="I1220" s="10">
        <f>VLOOKUP(C1220,away!$B$2:$E$405,3,FALSE)</f>
        <v>0.89</v>
      </c>
      <c r="J1220" s="10">
        <f>VLOOKUP(B1220,home!$B$2:$E$405,4,FALSE)</f>
        <v>1.3</v>
      </c>
      <c r="K1220" s="12">
        <f t="shared" si="1512"/>
        <v>1.2611076923076905</v>
      </c>
      <c r="L1220" s="12">
        <f t="shared" si="1513"/>
        <v>1.6287000000000027</v>
      </c>
      <c r="M1220" s="13">
        <f t="shared" si="1514"/>
        <v>5.5586901372410069E-2</v>
      </c>
      <c r="N1220" s="13">
        <f t="shared" si="1515"/>
        <v>7.0101068912295242E-2</v>
      </c>
      <c r="O1220" s="13">
        <f t="shared" si="1516"/>
        <v>9.0534386265244432E-2</v>
      </c>
      <c r="P1220" s="13">
        <f t="shared" si="1517"/>
        <v>0.11417361093745547</v>
      </c>
      <c r="Q1220" s="13">
        <f t="shared" si="1518"/>
        <v>4.4202498622143531E-2</v>
      </c>
      <c r="R1220" s="13">
        <f t="shared" si="1519"/>
        <v>7.3726677455101947E-2</v>
      </c>
      <c r="S1220" s="13">
        <f t="shared" si="1520"/>
        <v>5.8627181551117798E-2</v>
      </c>
      <c r="T1220" s="13">
        <f t="shared" si="1521"/>
        <v>7.1992609505885291E-2</v>
      </c>
      <c r="U1220" s="13">
        <f t="shared" si="1522"/>
        <v>9.2977280066917037E-2</v>
      </c>
      <c r="V1220" s="13">
        <f t="shared" si="1523"/>
        <v>1.3379804817149527E-2</v>
      </c>
      <c r="W1220" s="13">
        <f t="shared" si="1524"/>
        <v>1.8581370343868437E-2</v>
      </c>
      <c r="X1220" s="13">
        <f t="shared" si="1525"/>
        <v>3.0263477879058576E-2</v>
      </c>
      <c r="Y1220" s="13">
        <f t="shared" si="1526"/>
        <v>2.4645063210811398E-2</v>
      </c>
      <c r="Z1220" s="13">
        <f t="shared" si="1527"/>
        <v>4.0026213190374901E-2</v>
      </c>
      <c r="AA1220" s="13">
        <f t="shared" si="1528"/>
        <v>5.0477365348329327E-2</v>
      </c>
      <c r="AB1220" s="13">
        <f t="shared" si="1529"/>
        <v>3.1828696864101898E-2</v>
      </c>
      <c r="AC1220" s="13">
        <f t="shared" si="1530"/>
        <v>1.7176040936535948E-3</v>
      </c>
      <c r="AD1220" s="13">
        <f t="shared" si="1531"/>
        <v>5.8582772685676215E-3</v>
      </c>
      <c r="AE1220" s="13">
        <f t="shared" si="1532"/>
        <v>9.5413761873161008E-3</v>
      </c>
      <c r="AF1220" s="13">
        <f t="shared" si="1533"/>
        <v>7.7700196981408814E-3</v>
      </c>
      <c r="AG1220" s="13">
        <f t="shared" si="1534"/>
        <v>4.2183436941206909E-3</v>
      </c>
      <c r="AH1220" s="13">
        <f t="shared" si="1535"/>
        <v>1.6297673355790927E-2</v>
      </c>
      <c r="AI1220" s="13">
        <f t="shared" si="1536"/>
        <v>2.0553121235706028E-2</v>
      </c>
      <c r="AJ1220" s="13">
        <f t="shared" si="1537"/>
        <v>1.295984964564071E-2</v>
      </c>
      <c r="AK1220" s="13">
        <f t="shared" si="1538"/>
        <v>5.4479220264228674E-3</v>
      </c>
      <c r="AL1220" s="13">
        <f t="shared" si="1539"/>
        <v>1.4111602315772964E-4</v>
      </c>
      <c r="AM1220" s="13">
        <f t="shared" si="1540"/>
        <v>1.4775837054123821E-3</v>
      </c>
      <c r="AN1220" s="13">
        <f t="shared" si="1541"/>
        <v>2.4065405810051511E-3</v>
      </c>
      <c r="AO1220" s="13">
        <f t="shared" si="1542"/>
        <v>1.9597663221415482E-3</v>
      </c>
      <c r="AP1220" s="13">
        <f t="shared" si="1543"/>
        <v>1.0639571362906482E-3</v>
      </c>
      <c r="AQ1220" s="13">
        <f t="shared" si="1544"/>
        <v>4.3321674696914528E-4</v>
      </c>
      <c r="AR1220" s="13">
        <f t="shared" si="1545"/>
        <v>5.3088041189153458E-3</v>
      </c>
      <c r="AS1220" s="13">
        <f t="shared" si="1546"/>
        <v>6.6949737113188934E-3</v>
      </c>
      <c r="AT1220" s="13">
        <f t="shared" si="1547"/>
        <v>4.221541423571013E-3</v>
      </c>
      <c r="AU1220" s="13">
        <f t="shared" si="1548"/>
        <v>1.7746061208869879E-3</v>
      </c>
      <c r="AV1220" s="13">
        <f t="shared" si="1549"/>
        <v>5.5949235746672297E-4</v>
      </c>
      <c r="AW1220" s="13">
        <f t="shared" si="1550"/>
        <v>8.0513202087691711E-6</v>
      </c>
      <c r="AX1220" s="13">
        <f t="shared" si="1551"/>
        <v>3.1056536282067612E-4</v>
      </c>
      <c r="AY1220" s="13">
        <f t="shared" si="1552"/>
        <v>5.0581780642603607E-4</v>
      </c>
      <c r="AZ1220" s="13">
        <f t="shared" si="1553"/>
        <v>4.1191273066304326E-4</v>
      </c>
      <c r="BA1220" s="13">
        <f t="shared" si="1554"/>
        <v>2.2362742147696651E-4</v>
      </c>
      <c r="BB1220" s="13">
        <f t="shared" si="1555"/>
        <v>9.105549533988398E-5</v>
      </c>
      <c r="BC1220" s="13">
        <f t="shared" si="1556"/>
        <v>2.9660417052013859E-5</v>
      </c>
      <c r="BD1220" s="13">
        <f t="shared" si="1557"/>
        <v>1.4410748780795722E-3</v>
      </c>
      <c r="BE1220" s="13">
        <f t="shared" si="1558"/>
        <v>1.8173506139375158E-3</v>
      </c>
      <c r="BF1220" s="13">
        <f t="shared" si="1559"/>
        <v>1.1459374194283528E-3</v>
      </c>
      <c r="BG1220" s="13">
        <f t="shared" si="1560"/>
        <v>4.8171683151477341E-4</v>
      </c>
      <c r="BH1220" s="13">
        <f t="shared" si="1561"/>
        <v>1.5187420043434214E-4</v>
      </c>
      <c r="BI1220" s="13">
        <f t="shared" si="1562"/>
        <v>3.8305944486165757E-5</v>
      </c>
      <c r="BJ1220" s="14">
        <f t="shared" si="1563"/>
        <v>0.29608780904780535</v>
      </c>
      <c r="BK1220" s="14">
        <f t="shared" si="1564"/>
        <v>0.24413203660137023</v>
      </c>
      <c r="BL1220" s="14">
        <f t="shared" si="1565"/>
        <v>0.41843864988329477</v>
      </c>
      <c r="BM1220" s="14">
        <f t="shared" si="1566"/>
        <v>0.54986179867197715</v>
      </c>
      <c r="BN1220" s="14">
        <f t="shared" si="1567"/>
        <v>0.4483251435646507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1.6923076923076901</v>
      </c>
      <c r="F1221" s="10">
        <f>VLOOKUP(B1221,home!$B$2:$E$405,3,FALSE)</f>
        <v>1.77</v>
      </c>
      <c r="G1221" s="10">
        <f>VLOOKUP(C1221,away!$B$2:$E$405,4,FALSE)</f>
        <v>0.59</v>
      </c>
      <c r="H1221" s="10">
        <f>VLOOKUP(A1221,away!$A$2:$E$405,3,FALSE)</f>
        <v>1.40769230769231</v>
      </c>
      <c r="I1221" s="10">
        <f>VLOOKUP(C1221,away!$B$2:$E$405,3,FALSE)</f>
        <v>1.38</v>
      </c>
      <c r="J1221" s="10">
        <f>VLOOKUP(B1221,home!$B$2:$E$405,4,FALSE)</f>
        <v>0.71</v>
      </c>
      <c r="K1221" s="12">
        <f t="shared" si="1512"/>
        <v>1.7672769230769205</v>
      </c>
      <c r="L1221" s="12">
        <f t="shared" si="1513"/>
        <v>1.3792569230769252</v>
      </c>
      <c r="M1221" s="13">
        <f t="shared" si="1514"/>
        <v>4.3000916646563449E-2</v>
      </c>
      <c r="N1221" s="13">
        <f t="shared" si="1515"/>
        <v>7.5994527660625782E-2</v>
      </c>
      <c r="O1221" s="13">
        <f t="shared" si="1516"/>
        <v>5.9309311983426434E-2</v>
      </c>
      <c r="P1221" s="13">
        <f t="shared" si="1517"/>
        <v>0.10481597839187901</v>
      </c>
      <c r="Q1221" s="13">
        <f t="shared" si="1518"/>
        <v>6.715168750737735E-2</v>
      </c>
      <c r="R1221" s="13">
        <f t="shared" si="1519"/>
        <v>4.0901389578035081E-2</v>
      </c>
      <c r="S1221" s="13">
        <f t="shared" si="1520"/>
        <v>6.3872994944195335E-2</v>
      </c>
      <c r="T1221" s="13">
        <f t="shared" si="1521"/>
        <v>9.2619429890848481E-2</v>
      </c>
      <c r="U1221" s="13">
        <f t="shared" si="1522"/>
        <v>7.2284081923040269E-2</v>
      </c>
      <c r="V1221" s="13">
        <f t="shared" si="1523"/>
        <v>1.7299141455060167E-2</v>
      </c>
      <c r="W1221" s="13">
        <f t="shared" si="1524"/>
        <v>3.9558542559153566E-2</v>
      </c>
      <c r="X1221" s="13">
        <f t="shared" si="1525"/>
        <v>5.4561393691545737E-2</v>
      </c>
      <c r="Y1221" s="13">
        <f t="shared" si="1526"/>
        <v>3.7627089990895077E-2</v>
      </c>
      <c r="Z1221" s="13">
        <f t="shared" si="1527"/>
        <v>1.8804508246323758E-2</v>
      </c>
      <c r="AA1221" s="13">
        <f t="shared" si="1528"/>
        <v>3.3232773473537633E-2</v>
      </c>
      <c r="AB1221" s="13">
        <f t="shared" si="1529"/>
        <v>2.9365756824812954E-2</v>
      </c>
      <c r="AC1221" s="13">
        <f t="shared" si="1530"/>
        <v>2.6354473612956045E-3</v>
      </c>
      <c r="AD1221" s="13">
        <f t="shared" si="1531"/>
        <v>1.7477724843837084E-2</v>
      </c>
      <c r="AE1221" s="13">
        <f t="shared" si="1532"/>
        <v>2.4106272990495867E-2</v>
      </c>
      <c r="AF1221" s="13">
        <f t="shared" si="1533"/>
        <v>1.6624371955861861E-2</v>
      </c>
      <c r="AG1221" s="13">
        <f t="shared" si="1534"/>
        <v>7.6430933706427848E-3</v>
      </c>
      <c r="AH1221" s="13">
        <f t="shared" si="1535"/>
        <v>6.4840620459497974E-3</v>
      </c>
      <c r="AI1221" s="13">
        <f t="shared" si="1536"/>
        <v>1.1459133221606001E-2</v>
      </c>
      <c r="AJ1221" s="13">
        <f t="shared" si="1537"/>
        <v>1.0125730850504189E-2</v>
      </c>
      <c r="AK1221" s="13">
        <f t="shared" si="1538"/>
        <v>5.9649901537946956E-3</v>
      </c>
      <c r="AL1221" s="13">
        <f t="shared" si="1539"/>
        <v>2.5695916758702023E-4</v>
      </c>
      <c r="AM1221" s="13">
        <f t="shared" si="1540"/>
        <v>6.1775959568802887E-3</v>
      </c>
      <c r="AN1221" s="13">
        <f t="shared" si="1541"/>
        <v>8.5204919914991621E-3</v>
      </c>
      <c r="AO1221" s="13">
        <f t="shared" si="1542"/>
        <v>5.8759737836483594E-3</v>
      </c>
      <c r="AP1221" s="13">
        <f t="shared" si="1543"/>
        <v>2.7014925069718376E-3</v>
      </c>
      <c r="AQ1221" s="13">
        <f t="shared" si="1544"/>
        <v>9.3151306072033699E-4</v>
      </c>
      <c r="AR1221" s="13">
        <f t="shared" si="1545"/>
        <v>1.7886374933073182E-3</v>
      </c>
      <c r="AS1221" s="13">
        <f t="shared" si="1546"/>
        <v>3.1610177656721736E-3</v>
      </c>
      <c r="AT1221" s="13">
        <f t="shared" si="1547"/>
        <v>2.7931968753543012E-3</v>
      </c>
      <c r="AU1221" s="13">
        <f t="shared" si="1548"/>
        <v>1.6454507931414058E-3</v>
      </c>
      <c r="AV1221" s="13">
        <f t="shared" si="1549"/>
        <v>7.2699180369435561E-4</v>
      </c>
      <c r="AW1221" s="13">
        <f t="shared" si="1550"/>
        <v>1.7398483475473647E-5</v>
      </c>
      <c r="AX1221" s="13">
        <f t="shared" si="1551"/>
        <v>1.8195871291146392E-3</v>
      </c>
      <c r="AY1221" s="13">
        <f t="shared" si="1552"/>
        <v>2.5096781449730331E-3</v>
      </c>
      <c r="AZ1221" s="13">
        <f t="shared" si="1553"/>
        <v>1.7307454780744558E-3</v>
      </c>
      <c r="BA1221" s="13">
        <f t="shared" si="1554"/>
        <v>7.9571422757275859E-4</v>
      </c>
      <c r="BB1221" s="13">
        <f t="shared" si="1555"/>
        <v>2.7437358929263396E-4</v>
      </c>
      <c r="BC1221" s="13">
        <f t="shared" si="1556"/>
        <v>7.5686334508266078E-5</v>
      </c>
      <c r="BD1221" s="13">
        <f t="shared" si="1557"/>
        <v>4.1116510758651236E-4</v>
      </c>
      <c r="BE1221" s="13">
        <f t="shared" si="1558"/>
        <v>7.2664260621208259E-4</v>
      </c>
      <c r="BF1221" s="13">
        <f t="shared" si="1559"/>
        <v>6.4208935464154203E-4</v>
      </c>
      <c r="BG1221" s="13">
        <f t="shared" si="1560"/>
        <v>3.7824989967044989E-4</v>
      </c>
      <c r="BH1221" s="13">
        <f t="shared" si="1561"/>
        <v>1.6711807971093667E-4</v>
      </c>
      <c r="BI1221" s="13">
        <f t="shared" si="1562"/>
        <v>5.9068785140413531E-5</v>
      </c>
      <c r="BJ1221" s="14">
        <f t="shared" si="1563"/>
        <v>0.46477698666453932</v>
      </c>
      <c r="BK1221" s="14">
        <f t="shared" si="1564"/>
        <v>0.23439111611155361</v>
      </c>
      <c r="BL1221" s="14">
        <f t="shared" si="1565"/>
        <v>0.2816268586188384</v>
      </c>
      <c r="BM1221" s="14">
        <f t="shared" si="1566"/>
        <v>0.60593337821185067</v>
      </c>
      <c r="BN1221" s="14">
        <f t="shared" si="1567"/>
        <v>0.39117381176790705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1.6923076923076901</v>
      </c>
      <c r="F1222" s="10">
        <f>VLOOKUP(B1222,home!$B$2:$E$405,3,FALSE)</f>
        <v>0.69</v>
      </c>
      <c r="G1222" s="10">
        <f>VLOOKUP(C1222,away!$B$2:$E$405,4,FALSE)</f>
        <v>0.89</v>
      </c>
      <c r="H1222" s="10">
        <f>VLOOKUP(A1222,away!$A$2:$E$405,3,FALSE)</f>
        <v>1.40769230769231</v>
      </c>
      <c r="I1222" s="10">
        <f>VLOOKUP(C1222,away!$B$2:$E$405,3,FALSE)</f>
        <v>0.79</v>
      </c>
      <c r="J1222" s="10">
        <f>VLOOKUP(B1222,home!$B$2:$E$405,4,FALSE)</f>
        <v>0.71</v>
      </c>
      <c r="K1222" s="12">
        <f t="shared" si="1512"/>
        <v>1.0392461538461524</v>
      </c>
      <c r="L1222" s="12">
        <f t="shared" si="1513"/>
        <v>0.78957461538461671</v>
      </c>
      <c r="M1222" s="13">
        <f t="shared" si="1514"/>
        <v>0.16060284396831703</v>
      </c>
      <c r="N1222" s="13">
        <f t="shared" si="1515"/>
        <v>0.16690588789082722</v>
      </c>
      <c r="O1222" s="13">
        <f t="shared" si="1516"/>
        <v>0.12680792875595953</v>
      </c>
      <c r="P1222" s="13">
        <f t="shared" si="1517"/>
        <v>0.13178465223682787</v>
      </c>
      <c r="Q1222" s="13">
        <f t="shared" si="1518"/>
        <v>8.6728151022409633E-2</v>
      </c>
      <c r="R1222" s="13">
        <f t="shared" si="1519"/>
        <v>5.006216078760331E-2</v>
      </c>
      <c r="S1222" s="13">
        <f t="shared" si="1520"/>
        <v>2.703438204464139E-2</v>
      </c>
      <c r="T1222" s="13">
        <f t="shared" si="1521"/>
        <v>6.8478346486538041E-2</v>
      </c>
      <c r="U1222" s="13">
        <f t="shared" si="1522"/>
        <v>5.2026908051744404E-2</v>
      </c>
      <c r="V1222" s="13">
        <f t="shared" si="1523"/>
        <v>2.46482188135642E-3</v>
      </c>
      <c r="W1222" s="13">
        <f t="shared" si="1524"/>
        <v>3.0043965793409153E-2</v>
      </c>
      <c r="X1222" s="13">
        <f t="shared" si="1525"/>
        <v>2.3721952735959614E-2</v>
      </c>
      <c r="Y1222" s="13">
        <f t="shared" si="1526"/>
        <v>9.3651258538336828E-3</v>
      </c>
      <c r="Z1222" s="13">
        <f t="shared" si="1527"/>
        <v>1.317593711639824E-2</v>
      </c>
      <c r="AA1222" s="13">
        <f t="shared" si="1528"/>
        <v>1.3693041971535636E-2</v>
      </c>
      <c r="AB1222" s="13">
        <f t="shared" si="1529"/>
        <v>7.1152206016861716E-3</v>
      </c>
      <c r="AC1222" s="13">
        <f t="shared" si="1530"/>
        <v>1.2640875716853731E-4</v>
      </c>
      <c r="AD1222" s="13">
        <f t="shared" si="1531"/>
        <v>7.805768974271458E-3</v>
      </c>
      <c r="AE1222" s="13">
        <f t="shared" si="1532"/>
        <v>6.1632370356415611E-3</v>
      </c>
      <c r="AF1222" s="13">
        <f t="shared" si="1533"/>
        <v>2.433167755970455E-3</v>
      </c>
      <c r="AG1222" s="13">
        <f t="shared" si="1534"/>
        <v>6.4038916502887435E-4</v>
      </c>
      <c r="AH1222" s="13">
        <f t="shared" si="1535"/>
        <v>2.6008463702530092E-3</v>
      </c>
      <c r="AI1222" s="13">
        <f t="shared" si="1536"/>
        <v>2.702919587030166E-3</v>
      </c>
      <c r="AJ1222" s="13">
        <f t="shared" si="1537"/>
        <v>1.404499392488265E-3</v>
      </c>
      <c r="AK1222" s="13">
        <f t="shared" si="1538"/>
        <v>4.865401972408957E-4</v>
      </c>
      <c r="AL1222" s="13">
        <f t="shared" si="1539"/>
        <v>4.1490508365920783E-6</v>
      </c>
      <c r="AM1222" s="13">
        <f t="shared" si="1540"/>
        <v>1.6224230768646481E-3</v>
      </c>
      <c r="AN1222" s="13">
        <f t="shared" si="1541"/>
        <v>1.281024076906531E-3</v>
      </c>
      <c r="AO1222" s="13">
        <f t="shared" si="1542"/>
        <v>5.0573204641095391E-4</v>
      </c>
      <c r="AP1222" s="13">
        <f t="shared" si="1543"/>
        <v>1.3310439534420135E-4</v>
      </c>
      <c r="AQ1222" s="13">
        <f t="shared" si="1544"/>
        <v>2.6273962939974937E-5</v>
      </c>
      <c r="AR1222" s="13">
        <f t="shared" si="1545"/>
        <v>4.1071245449339938E-4</v>
      </c>
      <c r="AS1222" s="13">
        <f t="shared" si="1546"/>
        <v>4.2683133866897819E-4</v>
      </c>
      <c r="AT1222" s="13">
        <f t="shared" si="1547"/>
        <v>2.2179141352637001E-4</v>
      </c>
      <c r="AU1222" s="13">
        <f t="shared" si="1548"/>
        <v>7.6831957821127178E-5</v>
      </c>
      <c r="AV1222" s="13">
        <f t="shared" si="1549"/>
        <v>1.9961829164519059E-5</v>
      </c>
      <c r="AW1222" s="13">
        <f t="shared" si="1550"/>
        <v>9.4570973288802992E-8</v>
      </c>
      <c r="AX1222" s="13">
        <f t="shared" si="1551"/>
        <v>2.8101615709047093E-4</v>
      </c>
      <c r="AY1222" s="13">
        <f t="shared" si="1552"/>
        <v>2.218832241515716E-4</v>
      </c>
      <c r="AZ1222" s="13">
        <f t="shared" si="1553"/>
        <v>8.759668068488791E-5</v>
      </c>
      <c r="BA1222" s="13">
        <f t="shared" si="1554"/>
        <v>2.3054705153579818E-5</v>
      </c>
      <c r="BB1222" s="13">
        <f t="shared" si="1555"/>
        <v>4.5508524886108814E-6</v>
      </c>
      <c r="BC1222" s="13">
        <f t="shared" si="1556"/>
        <v>7.1864752067341279E-7</v>
      </c>
      <c r="BD1222" s="13">
        <f t="shared" si="1557"/>
        <v>5.404802138171625E-5</v>
      </c>
      <c r="BE1222" s="13">
        <f t="shared" si="1558"/>
        <v>5.6169198343943222E-5</v>
      </c>
      <c r="BF1222" s="13">
        <f t="shared" si="1559"/>
        <v>2.9186811671782328E-5</v>
      </c>
      <c r="BG1222" s="13">
        <f t="shared" si="1560"/>
        <v>1.0110760590977258E-5</v>
      </c>
      <c r="BH1222" s="13">
        <f t="shared" si="1561"/>
        <v>2.626892264158092E-6</v>
      </c>
      <c r="BI1222" s="13">
        <f t="shared" si="1562"/>
        <v>5.4599753641890173E-7</v>
      </c>
      <c r="BJ1222" s="14">
        <f t="shared" si="1563"/>
        <v>0.40647337053944593</v>
      </c>
      <c r="BK1222" s="14">
        <f t="shared" si="1564"/>
        <v>0.32223914116329938</v>
      </c>
      <c r="BL1222" s="14">
        <f t="shared" si="1565"/>
        <v>0.25820888239100476</v>
      </c>
      <c r="BM1222" s="14">
        <f t="shared" si="1566"/>
        <v>0.27698391789502536</v>
      </c>
      <c r="BN1222" s="14">
        <f t="shared" si="1567"/>
        <v>0.72289162466194457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1.6923076923076901</v>
      </c>
      <c r="F1223" s="10">
        <f>VLOOKUP(B1223,home!$B$2:$E$405,3,FALSE)</f>
        <v>1.52</v>
      </c>
      <c r="G1223" s="10">
        <f>VLOOKUP(C1223,away!$B$2:$E$405,4,FALSE)</f>
        <v>0.93</v>
      </c>
      <c r="H1223" s="10">
        <f>VLOOKUP(A1223,away!$A$2:$E$405,3,FALSE)</f>
        <v>1.40769230769231</v>
      </c>
      <c r="I1223" s="10">
        <f>VLOOKUP(C1223,away!$B$2:$E$405,3,FALSE)</f>
        <v>1.18</v>
      </c>
      <c r="J1223" s="10">
        <f>VLOOKUP(B1223,home!$B$2:$E$405,4,FALSE)</f>
        <v>0.81</v>
      </c>
      <c r="K1223" s="12">
        <f t="shared" si="1512"/>
        <v>2.3922461538461506</v>
      </c>
      <c r="L1223" s="12">
        <f t="shared" si="1513"/>
        <v>1.3454723076923101</v>
      </c>
      <c r="M1223" s="13">
        <f t="shared" si="1514"/>
        <v>2.3808360903279046E-2</v>
      </c>
      <c r="N1223" s="13">
        <f t="shared" si="1515"/>
        <v>5.6955459800250366E-2</v>
      </c>
      <c r="O1223" s="13">
        <f t="shared" si="1516"/>
        <v>3.2033490286906233E-2</v>
      </c>
      <c r="P1223" s="13">
        <f t="shared" si="1517"/>
        <v>7.6631993933119466E-2</v>
      </c>
      <c r="Q1223" s="13">
        <f t="shared" si="1518"/>
        <v>6.8125739823844012E-2</v>
      </c>
      <c r="R1223" s="13">
        <f t="shared" si="1519"/>
        <v>2.1550087049881466E-2</v>
      </c>
      <c r="S1223" s="13">
        <f t="shared" si="1520"/>
        <v>6.1663867979219696E-2</v>
      </c>
      <c r="T1223" s="13">
        <f t="shared" si="1521"/>
        <v>9.1661296374033321E-2</v>
      </c>
      <c r="U1223" s="13">
        <f t="shared" si="1522"/>
        <v>5.1553112860128682E-2</v>
      </c>
      <c r="V1223" s="13">
        <f t="shared" si="1523"/>
        <v>2.2053061182410204E-2</v>
      </c>
      <c r="W1223" s="13">
        <f t="shared" si="1524"/>
        <v>5.4324513023838117E-2</v>
      </c>
      <c r="X1223" s="13">
        <f t="shared" si="1525"/>
        <v>7.3092127902444431E-2</v>
      </c>
      <c r="Y1223" s="13">
        <f t="shared" si="1526"/>
        <v>4.9171717001521703E-2</v>
      </c>
      <c r="Z1223" s="13">
        <f t="shared" si="1527"/>
        <v>9.6650151179913969E-3</v>
      </c>
      <c r="AA1223" s="13">
        <f t="shared" si="1528"/>
        <v>2.3121095242879818E-2</v>
      </c>
      <c r="AB1223" s="13">
        <f t="shared" si="1529"/>
        <v>2.7655675583744894E-2</v>
      </c>
      <c r="AC1223" s="13">
        <f t="shared" si="1530"/>
        <v>4.4363880655272714E-3</v>
      </c>
      <c r="AD1223" s="13">
        <f t="shared" si="1531"/>
        <v>3.2489401835210471E-2</v>
      </c>
      <c r="AE1223" s="13">
        <f t="shared" si="1532"/>
        <v>4.3713590462763408E-2</v>
      </c>
      <c r="AF1223" s="13">
        <f t="shared" si="1533"/>
        <v>2.9407712718725425E-2</v>
      </c>
      <c r="AG1223" s="13">
        <f t="shared" si="1534"/>
        <v>1.3189087698538667E-2</v>
      </c>
      <c r="AH1223" s="13">
        <f t="shared" si="1535"/>
        <v>3.2510025486712384E-3</v>
      </c>
      <c r="AI1223" s="13">
        <f t="shared" si="1536"/>
        <v>7.7771983432028038E-3</v>
      </c>
      <c r="AJ1223" s="13">
        <f t="shared" si="1537"/>
        <v>9.3024864121127836E-3</v>
      </c>
      <c r="AK1223" s="13">
        <f t="shared" si="1538"/>
        <v>7.4179457801942942E-3</v>
      </c>
      <c r="AL1223" s="13">
        <f t="shared" si="1539"/>
        <v>5.711762598081694E-4</v>
      </c>
      <c r="AM1223" s="13">
        <f t="shared" si="1540"/>
        <v>1.5544529316208856E-2</v>
      </c>
      <c r="AN1223" s="13">
        <f t="shared" si="1541"/>
        <v>2.0914733731070299E-2</v>
      </c>
      <c r="AO1223" s="13">
        <f t="shared" si="1542"/>
        <v>1.4070097528956679E-2</v>
      </c>
      <c r="AP1223" s="13">
        <f t="shared" si="1543"/>
        <v>6.310308863913738E-3</v>
      </c>
      <c r="AQ1223" s="13">
        <f t="shared" si="1544"/>
        <v>2.1225864573453149E-3</v>
      </c>
      <c r="AR1223" s="13">
        <f t="shared" si="1545"/>
        <v>8.7482678029485476E-4</v>
      </c>
      <c r="AS1223" s="13">
        <f t="shared" si="1546"/>
        <v>2.0928010004419781E-3</v>
      </c>
      <c r="AT1223" s="13">
        <f t="shared" si="1547"/>
        <v>2.5032475720363494E-3</v>
      </c>
      <c r="AU1223" s="13">
        <f t="shared" si="1548"/>
        <v>1.9961281254428907E-3</v>
      </c>
      <c r="AV1223" s="13">
        <f t="shared" si="1549"/>
        <v>1.1938074576687205E-3</v>
      </c>
      <c r="AW1223" s="13">
        <f t="shared" si="1550"/>
        <v>5.1067932552230598E-5</v>
      </c>
      <c r="AX1223" s="13">
        <f t="shared" si="1551"/>
        <v>6.1977234116748943E-3</v>
      </c>
      <c r="AY1223" s="13">
        <f t="shared" si="1552"/>
        <v>8.3388652211448793E-3</v>
      </c>
      <c r="AZ1223" s="13">
        <f t="shared" si="1553"/>
        <v>5.6098561163144735E-3</v>
      </c>
      <c r="BA1223" s="13">
        <f t="shared" si="1554"/>
        <v>2.5159686848798186E-3</v>
      </c>
      <c r="BB1223" s="13">
        <f t="shared" si="1555"/>
        <v>8.4629154813170928E-4</v>
      </c>
      <c r="BC1223" s="13">
        <f t="shared" si="1556"/>
        <v>2.2773236844905379E-4</v>
      </c>
      <c r="BD1223" s="13">
        <f t="shared" si="1557"/>
        <v>1.9617586781905849E-4</v>
      </c>
      <c r="BE1223" s="13">
        <f t="shared" si="1558"/>
        <v>4.6930096526757352E-4</v>
      </c>
      <c r="BF1223" s="13">
        <f t="shared" si="1559"/>
        <v>5.6134171457881943E-4</v>
      </c>
      <c r="BG1223" s="13">
        <f t="shared" si="1560"/>
        <v>4.4762251923152817E-4</v>
      </c>
      <c r="BH1223" s="13">
        <f t="shared" si="1561"/>
        <v>2.6770581250163701E-4</v>
      </c>
      <c r="BI1223" s="13">
        <f t="shared" si="1562"/>
        <v>1.2808364006385993E-4</v>
      </c>
      <c r="BJ1223" s="14">
        <f t="shared" si="1563"/>
        <v>0.59482933988925979</v>
      </c>
      <c r="BK1223" s="14">
        <f t="shared" si="1564"/>
        <v>0.19750371354450874</v>
      </c>
      <c r="BL1223" s="14">
        <f t="shared" si="1565"/>
        <v>0.1943931355630695</v>
      </c>
      <c r="BM1223" s="14">
        <f t="shared" si="1566"/>
        <v>0.70899827502895618</v>
      </c>
      <c r="BN1223" s="14">
        <f t="shared" si="1567"/>
        <v>0.27910513179728058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1.6923076923076901</v>
      </c>
      <c r="F1224" s="10">
        <f>VLOOKUP(B1224,home!$B$2:$E$405,3,FALSE)</f>
        <v>1.08</v>
      </c>
      <c r="G1224" s="10">
        <f>VLOOKUP(C1224,away!$B$2:$E$405,4,FALSE)</f>
        <v>1.48</v>
      </c>
      <c r="H1224" s="10">
        <f>VLOOKUP(A1224,away!$A$2:$E$405,3,FALSE)</f>
        <v>1.40769230769231</v>
      </c>
      <c r="I1224" s="10">
        <f>VLOOKUP(C1224,away!$B$2:$E$405,3,FALSE)</f>
        <v>0.49</v>
      </c>
      <c r="J1224" s="10">
        <f>VLOOKUP(B1224,home!$B$2:$E$405,4,FALSE)</f>
        <v>0.24</v>
      </c>
      <c r="K1224" s="12">
        <f t="shared" si="1512"/>
        <v>2.7049846153846122</v>
      </c>
      <c r="L1224" s="12">
        <f t="shared" si="1513"/>
        <v>0.16554461538461565</v>
      </c>
      <c r="M1224" s="13">
        <f t="shared" si="1514"/>
        <v>5.6668927702183403E-2</v>
      </c>
      <c r="N1224" s="13">
        <f t="shared" si="1515"/>
        <v>0.15328857760474895</v>
      </c>
      <c r="O1224" s="13">
        <f t="shared" si="1516"/>
        <v>9.3812358407165432E-3</v>
      </c>
      <c r="P1224" s="13">
        <f t="shared" si="1517"/>
        <v>2.5376098622432976E-2</v>
      </c>
      <c r="Q1224" s="13">
        <f t="shared" si="1518"/>
        <v>0.20732162206751814</v>
      </c>
      <c r="R1224" s="13">
        <f t="shared" si="1519"/>
        <v>7.7650653954189559E-4</v>
      </c>
      <c r="S1224" s="13">
        <f t="shared" si="1520"/>
        <v>2.8408265667193579E-3</v>
      </c>
      <c r="T1224" s="13">
        <f t="shared" si="1521"/>
        <v>3.432097818608193E-2</v>
      </c>
      <c r="U1224" s="13">
        <f t="shared" si="1522"/>
        <v>2.1004382432063705E-3</v>
      </c>
      <c r="V1224" s="13">
        <f t="shared" si="1523"/>
        <v>1.4134552713918657E-4</v>
      </c>
      <c r="W1224" s="13">
        <f t="shared" si="1524"/>
        <v>0.18693393270973979</v>
      </c>
      <c r="X1224" s="13">
        <f t="shared" si="1525"/>
        <v>3.0945905992767496E-2</v>
      </c>
      <c r="Y1224" s="13">
        <f t="shared" si="1526"/>
        <v>2.5614640526505834E-3</v>
      </c>
      <c r="Z1224" s="13">
        <f t="shared" si="1527"/>
        <v>4.2848825477367315E-5</v>
      </c>
      <c r="AA1224" s="13">
        <f t="shared" si="1528"/>
        <v>1.159054137035788E-4</v>
      </c>
      <c r="AB1224" s="13">
        <f t="shared" si="1529"/>
        <v>1.5676118045398476E-4</v>
      </c>
      <c r="AC1224" s="13">
        <f t="shared" si="1530"/>
        <v>3.9558694044972847E-6</v>
      </c>
      <c r="AD1224" s="13">
        <f t="shared" si="1531"/>
        <v>0.12641335301829712</v>
      </c>
      <c r="AE1224" s="13">
        <f t="shared" si="1532"/>
        <v>2.0927049904893635E-2</v>
      </c>
      <c r="AF1224" s="13">
        <f t="shared" si="1533"/>
        <v>1.732180213820137E-3</v>
      </c>
      <c r="AG1224" s="13">
        <f t="shared" si="1534"/>
        <v>9.5584369091231955E-5</v>
      </c>
      <c r="AH1224" s="13">
        <f t="shared" si="1535"/>
        <v>1.773348083333323E-6</v>
      </c>
      <c r="AI1224" s="13">
        <f t="shared" si="1536"/>
        <v>4.7968792831384273E-6</v>
      </c>
      <c r="AJ1224" s="13">
        <f t="shared" si="1537"/>
        <v>6.4877423313733087E-6</v>
      </c>
      <c r="AK1224" s="13">
        <f t="shared" si="1538"/>
        <v>5.8497477316480976E-6</v>
      </c>
      <c r="AL1224" s="13">
        <f t="shared" si="1539"/>
        <v>7.0856842517682337E-8</v>
      </c>
      <c r="AM1224" s="13">
        <f t="shared" si="1540"/>
        <v>6.8389235018735506E-2</v>
      </c>
      <c r="AN1224" s="13">
        <f t="shared" si="1541"/>
        <v>1.1321469607624658E-2</v>
      </c>
      <c r="AO1224" s="13">
        <f t="shared" si="1542"/>
        <v>9.3710416589141944E-4</v>
      </c>
      <c r="AP1224" s="13">
        <f t="shared" si="1543"/>
        <v>5.1710849572605365E-5</v>
      </c>
      <c r="AQ1224" s="13">
        <f t="shared" si="1544"/>
        <v>2.1401131759271679E-6</v>
      </c>
      <c r="AR1224" s="13">
        <f t="shared" si="1545"/>
        <v>5.871364527969212E-8</v>
      </c>
      <c r="AS1224" s="13">
        <f t="shared" si="1546"/>
        <v>1.5881950719471654E-7</v>
      </c>
      <c r="AT1224" s="13">
        <f t="shared" si="1547"/>
        <v>2.1480216179233703E-7</v>
      </c>
      <c r="AU1224" s="13">
        <f t="shared" si="1548"/>
        <v>1.9367884766654266E-7</v>
      </c>
      <c r="AV1224" s="13">
        <f t="shared" si="1549"/>
        <v>1.3097457581585445E-7</v>
      </c>
      <c r="AW1224" s="13">
        <f t="shared" si="1550"/>
        <v>8.8137180516496536E-10</v>
      </c>
      <c r="AX1224" s="13">
        <f t="shared" si="1551"/>
        <v>3.0831971430600357E-2</v>
      </c>
      <c r="AY1224" s="13">
        <f t="shared" si="1552"/>
        <v>5.1040668520281936E-3</v>
      </c>
      <c r="AZ1224" s="13">
        <f t="shared" si="1553"/>
        <v>4.2247539195818657E-4</v>
      </c>
      <c r="BA1224" s="13">
        <f t="shared" si="1554"/>
        <v>2.3312842090394245E-5</v>
      </c>
      <c r="BB1224" s="13">
        <f t="shared" si="1555"/>
        <v>9.6482886934414871E-7</v>
      </c>
      <c r="BC1224" s="13">
        <f t="shared" si="1556"/>
        <v>3.194444481751017E-8</v>
      </c>
      <c r="BD1224" s="13">
        <f t="shared" si="1557"/>
        <v>1.619954637609229E-9</v>
      </c>
      <c r="BE1224" s="13">
        <f t="shared" si="1558"/>
        <v>4.3819523723539188E-9</v>
      </c>
      <c r="BF1224" s="13">
        <f t="shared" si="1559"/>
        <v>5.9265568762827285E-9</v>
      </c>
      <c r="BG1224" s="13">
        <f t="shared" si="1560"/>
        <v>5.3437483908488874E-9</v>
      </c>
      <c r="BH1224" s="13">
        <f t="shared" si="1561"/>
        <v>3.6136892964331293E-9</v>
      </c>
      <c r="BI1224" s="13">
        <f t="shared" si="1562"/>
        <v>1.9549947903263312E-9</v>
      </c>
      <c r="BJ1224" s="14">
        <f t="shared" si="1563"/>
        <v>0.8816251311646004</v>
      </c>
      <c r="BK1224" s="14">
        <f t="shared" si="1564"/>
        <v>9.0135291996750119E-2</v>
      </c>
      <c r="BL1224" s="14">
        <f t="shared" si="1565"/>
        <v>1.2550534764685976E-2</v>
      </c>
      <c r="BM1224" s="14">
        <f t="shared" si="1566"/>
        <v>0.52643677240371578</v>
      </c>
      <c r="BN1224" s="14">
        <f t="shared" si="1567"/>
        <v>0.45281296837714197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1.6923076923076901</v>
      </c>
      <c r="F1225" s="10">
        <f>VLOOKUP(B1225,home!$B$2:$E$405,3,FALSE)</f>
        <v>0.68</v>
      </c>
      <c r="G1225" s="10">
        <f>VLOOKUP(C1225,away!$B$2:$E$405,4,FALSE)</f>
        <v>1.38</v>
      </c>
      <c r="H1225" s="10">
        <f>VLOOKUP(A1225,away!$A$2:$E$405,3,FALSE)</f>
        <v>1.40769230769231</v>
      </c>
      <c r="I1225" s="10">
        <f>VLOOKUP(C1225,away!$B$2:$E$405,3,FALSE)</f>
        <v>0.49</v>
      </c>
      <c r="J1225" s="10">
        <f>VLOOKUP(B1225,home!$B$2:$E$405,4,FALSE)</f>
        <v>0.81</v>
      </c>
      <c r="K1225" s="12">
        <f t="shared" si="1512"/>
        <v>1.5880615384615364</v>
      </c>
      <c r="L1225" s="12">
        <f t="shared" si="1513"/>
        <v>0.55871307692307792</v>
      </c>
      <c r="M1225" s="13">
        <f t="shared" si="1514"/>
        <v>0.11686047053437544</v>
      </c>
      <c r="N1225" s="13">
        <f t="shared" si="1515"/>
        <v>0.18558161862215933</v>
      </c>
      <c r="O1225" s="13">
        <f t="shared" si="1516"/>
        <v>6.5291473062939573E-2</v>
      </c>
      <c r="P1225" s="13">
        <f t="shared" si="1517"/>
        <v>0.1036868771607518</v>
      </c>
      <c r="Q1225" s="13">
        <f t="shared" si="1518"/>
        <v>0.14735751538964426</v>
      </c>
      <c r="R1225" s="13">
        <f t="shared" si="1519"/>
        <v>1.8239599905917617E-2</v>
      </c>
      <c r="S1225" s="13">
        <f t="shared" si="1520"/>
        <v>2.2999583276935274E-2</v>
      </c>
      <c r="T1225" s="13">
        <f t="shared" si="1521"/>
        <v>8.2330570831087926E-2</v>
      </c>
      <c r="U1225" s="13">
        <f t="shared" si="1522"/>
        <v>2.8965607087514424E-2</v>
      </c>
      <c r="V1225" s="13">
        <f t="shared" si="1523"/>
        <v>2.2674286076940445E-3</v>
      </c>
      <c r="W1225" s="13">
        <f t="shared" si="1524"/>
        <v>7.8004267531182628E-2</v>
      </c>
      <c r="X1225" s="13">
        <f t="shared" si="1525"/>
        <v>4.3582004325477985E-2</v>
      </c>
      <c r="Y1225" s="13">
        <f t="shared" si="1526"/>
        <v>1.2174917867581349E-2</v>
      </c>
      <c r="Z1225" s="13">
        <f t="shared" si="1527"/>
        <v>3.3969009950937045E-3</v>
      </c>
      <c r="AA1225" s="13">
        <f t="shared" si="1528"/>
        <v>5.3944878202700323E-3</v>
      </c>
      <c r="AB1225" s="13">
        <f t="shared" si="1529"/>
        <v>4.2833893135350246E-3</v>
      </c>
      <c r="AC1225" s="13">
        <f t="shared" si="1530"/>
        <v>1.2573894236951881E-4</v>
      </c>
      <c r="AD1225" s="13">
        <f t="shared" si="1531"/>
        <v>3.0968894275533804E-2</v>
      </c>
      <c r="AE1225" s="13">
        <f t="shared" si="1532"/>
        <v>1.7302726209588982E-2</v>
      </c>
      <c r="AF1225" s="13">
        <f t="shared" si="1533"/>
        <v>4.8336296998585234E-3</v>
      </c>
      <c r="AG1225" s="13">
        <f t="shared" si="1534"/>
        <v>9.0020404077157637E-4</v>
      </c>
      <c r="AH1225" s="13">
        <f t="shared" si="1535"/>
        <v>4.7447325174296713E-4</v>
      </c>
      <c r="AI1225" s="13">
        <f t="shared" si="1536"/>
        <v>7.5349272212178427E-4</v>
      </c>
      <c r="AJ1225" s="13">
        <f t="shared" si="1537"/>
        <v>5.9829640575614592E-4</v>
      </c>
      <c r="AK1225" s="13">
        <f t="shared" si="1538"/>
        <v>3.167105035270375E-4</v>
      </c>
      <c r="AL1225" s="13">
        <f t="shared" si="1539"/>
        <v>4.4625794204571739E-6</v>
      </c>
      <c r="AM1225" s="13">
        <f t="shared" si="1540"/>
        <v>9.8361019775313717E-3</v>
      </c>
      <c r="AN1225" s="13">
        <f t="shared" si="1541"/>
        <v>5.4955588007957233E-3</v>
      </c>
      <c r="AO1225" s="13">
        <f t="shared" si="1542"/>
        <v>1.5352202835021394E-3</v>
      </c>
      <c r="AP1225" s="13">
        <f t="shared" si="1543"/>
        <v>2.8591588278340012E-4</v>
      </c>
      <c r="AQ1225" s="13">
        <f t="shared" si="1544"/>
        <v>3.9936235652772881E-5</v>
      </c>
      <c r="AR1225" s="13">
        <f t="shared" si="1545"/>
        <v>5.301888207980228E-5</v>
      </c>
      <c r="AS1225" s="13">
        <f t="shared" si="1546"/>
        <v>8.419724744316159E-5</v>
      </c>
      <c r="AT1225" s="13">
        <f t="shared" si="1547"/>
        <v>6.6855205154406941E-5</v>
      </c>
      <c r="AU1225" s="13">
        <f t="shared" si="1548"/>
        <v>3.53900599838897E-5</v>
      </c>
      <c r="AV1225" s="13">
        <f t="shared" si="1549"/>
        <v>1.4050398276065489E-5</v>
      </c>
      <c r="AW1225" s="13">
        <f t="shared" si="1550"/>
        <v>1.0998656062823696E-7</v>
      </c>
      <c r="AX1225" s="13">
        <f t="shared" si="1551"/>
        <v>2.6033892064838389E-3</v>
      </c>
      <c r="AY1225" s="13">
        <f t="shared" si="1552"/>
        <v>1.4545475939829156E-3</v>
      </c>
      <c r="AZ1225" s="13">
        <f t="shared" si="1553"/>
        <v>4.0633738088262735E-4</v>
      </c>
      <c r="BA1225" s="13">
        <f t="shared" si="1554"/>
        <v>7.5675336113932459E-5</v>
      </c>
      <c r="BB1225" s="13">
        <f t="shared" si="1555"/>
        <v>1.0570199971850829E-5</v>
      </c>
      <c r="BC1225" s="13">
        <f t="shared" si="1556"/>
        <v>1.181141789993002E-6</v>
      </c>
      <c r="BD1225" s="13">
        <f t="shared" si="1557"/>
        <v>4.937057123638026E-6</v>
      </c>
      <c r="BE1225" s="13">
        <f t="shared" si="1558"/>
        <v>7.840350531237091E-6</v>
      </c>
      <c r="BF1225" s="13">
        <f t="shared" si="1559"/>
        <v>6.2254795633570511E-6</v>
      </c>
      <c r="BG1225" s="13">
        <f t="shared" si="1560"/>
        <v>3.2954815510152162E-6</v>
      </c>
      <c r="BH1225" s="13">
        <f t="shared" si="1561"/>
        <v>1.3083568754692092E-6</v>
      </c>
      <c r="BI1225" s="13">
        <f t="shared" si="1562"/>
        <v>4.1555024650287206E-7</v>
      </c>
      <c r="BJ1225" s="14">
        <f t="shared" si="1563"/>
        <v>0.62478078283237715</v>
      </c>
      <c r="BK1225" s="14">
        <f t="shared" si="1564"/>
        <v>0.24739910869552947</v>
      </c>
      <c r="BL1225" s="14">
        <f t="shared" si="1565"/>
        <v>0.12459506414215317</v>
      </c>
      <c r="BM1225" s="14">
        <f t="shared" si="1566"/>
        <v>0.3616998643819429</v>
      </c>
      <c r="BN1225" s="14">
        <f t="shared" si="1567"/>
        <v>0.63701755467578802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1.6923076923076901</v>
      </c>
      <c r="F1226" s="10">
        <f>VLOOKUP(B1226,home!$B$2:$E$405,3,FALSE)</f>
        <v>0.69</v>
      </c>
      <c r="G1226" s="10">
        <f>VLOOKUP(C1226,away!$B$2:$E$405,4,FALSE)</f>
        <v>0.93</v>
      </c>
      <c r="H1226" s="10">
        <f>VLOOKUP(A1226,away!$A$2:$E$405,3,FALSE)</f>
        <v>1.40769230769231</v>
      </c>
      <c r="I1226" s="10">
        <f>VLOOKUP(C1226,away!$B$2:$E$405,3,FALSE)</f>
        <v>1.35</v>
      </c>
      <c r="J1226" s="10">
        <f>VLOOKUP(B1226,home!$B$2:$E$405,4,FALSE)</f>
        <v>0.95</v>
      </c>
      <c r="K1226" s="12">
        <f t="shared" si="1512"/>
        <v>1.0859538461538447</v>
      </c>
      <c r="L1226" s="12">
        <f t="shared" si="1513"/>
        <v>1.8053653846153876</v>
      </c>
      <c r="M1226" s="13">
        <f t="shared" si="1514"/>
        <v>5.550294310209055E-2</v>
      </c>
      <c r="N1226" s="13">
        <f t="shared" si="1515"/>
        <v>6.0273634534573232E-2</v>
      </c>
      <c r="O1226" s="13">
        <f t="shared" si="1516"/>
        <v>0.10020309222079168</v>
      </c>
      <c r="P1226" s="13">
        <f t="shared" si="1517"/>
        <v>0.10881593339367714</v>
      </c>
      <c r="Q1226" s="13">
        <f t="shared" si="1518"/>
        <v>3.27271926222455E-2</v>
      </c>
      <c r="R1226" s="13">
        <f t="shared" si="1519"/>
        <v>9.0451597063420375E-2</v>
      </c>
      <c r="S1226" s="13">
        <f t="shared" si="1520"/>
        <v>5.3334592269086281E-2</v>
      </c>
      <c r="T1226" s="13">
        <f t="shared" si="1521"/>
        <v>5.9084540695842132E-2</v>
      </c>
      <c r="U1226" s="13">
        <f t="shared" si="1522"/>
        <v>9.8226259721779161E-2</v>
      </c>
      <c r="V1226" s="13">
        <f t="shared" si="1523"/>
        <v>1.1618309699875319E-2</v>
      </c>
      <c r="W1226" s="13">
        <f t="shared" si="1524"/>
        <v>1.1846740233981745E-2</v>
      </c>
      <c r="X1226" s="13">
        <f t="shared" si="1525"/>
        <v>2.1387694738961044E-2</v>
      </c>
      <c r="Y1226" s="13">
        <f t="shared" si="1526"/>
        <v>1.9306301869220454E-2</v>
      </c>
      <c r="Z1226" s="13">
        <f t="shared" si="1527"/>
        <v>5.4432727440492663E-2</v>
      </c>
      <c r="AA1226" s="13">
        <f t="shared" si="1528"/>
        <v>5.9111429720646931E-2</v>
      </c>
      <c r="AB1226" s="13">
        <f t="shared" si="1529"/>
        <v>3.209614222839461E-2</v>
      </c>
      <c r="AC1226" s="13">
        <f t="shared" si="1530"/>
        <v>1.4236375854467147E-3</v>
      </c>
      <c r="AD1226" s="13">
        <f t="shared" si="1531"/>
        <v>3.2162532803694929E-3</v>
      </c>
      <c r="AE1226" s="13">
        <f t="shared" si="1532"/>
        <v>5.806512340534772E-3</v>
      </c>
      <c r="AF1226" s="13">
        <f t="shared" si="1533"/>
        <v>5.2414381924717765E-3</v>
      </c>
      <c r="AG1226" s="13">
        <f t="shared" si="1534"/>
        <v>3.1542370260965306E-3</v>
      </c>
      <c r="AH1226" s="13">
        <f t="shared" si="1535"/>
        <v>2.4567740477817398E-2</v>
      </c>
      <c r="AI1226" s="13">
        <f t="shared" si="1536"/>
        <v>2.6679432263195298E-2</v>
      </c>
      <c r="AJ1226" s="13">
        <f t="shared" si="1537"/>
        <v>1.4486316039708954E-2</v>
      </c>
      <c r="AK1226" s="13">
        <f t="shared" si="1538"/>
        <v>5.2438235399740237E-3</v>
      </c>
      <c r="AL1226" s="13">
        <f t="shared" si="1539"/>
        <v>1.1164413561980649E-4</v>
      </c>
      <c r="AM1226" s="13">
        <f t="shared" si="1540"/>
        <v>6.9854052400443434E-4</v>
      </c>
      <c r="AN1226" s="13">
        <f t="shared" si="1541"/>
        <v>1.2611208817887001E-3</v>
      </c>
      <c r="AO1226" s="13">
        <f t="shared" si="1542"/>
        <v>1.1383919928984769E-3</v>
      </c>
      <c r="AP1226" s="13">
        <f t="shared" si="1543"/>
        <v>6.8507116603407873E-4</v>
      </c>
      <c r="AQ1226" s="13">
        <f t="shared" si="1544"/>
        <v>3.0920094228900662E-4</v>
      </c>
      <c r="AR1226" s="13">
        <f t="shared" si="1545"/>
        <v>8.8707496473731627E-3</v>
      </c>
      <c r="AS1226" s="13">
        <f t="shared" si="1546"/>
        <v>9.6332246978327474E-3</v>
      </c>
      <c r="AT1226" s="13">
        <f t="shared" si="1547"/>
        <v>5.2306187057378399E-3</v>
      </c>
      <c r="AU1226" s="13">
        <f t="shared" si="1548"/>
        <v>1.8934035004200844E-3</v>
      </c>
      <c r="AV1226" s="13">
        <f t="shared" si="1549"/>
        <v>5.1403720340058572E-4</v>
      </c>
      <c r="AW1226" s="13">
        <f t="shared" si="1550"/>
        <v>6.0800884033270597E-6</v>
      </c>
      <c r="AX1226" s="13">
        <f t="shared" si="1551"/>
        <v>1.2643046145615624E-4</v>
      </c>
      <c r="AY1226" s="13">
        <f t="shared" si="1552"/>
        <v>2.2825317867389448E-4</v>
      </c>
      <c r="AZ1226" s="13">
        <f t="shared" si="1553"/>
        <v>2.0604019385314016E-4</v>
      </c>
      <c r="BA1226" s="13">
        <f t="shared" si="1554"/>
        <v>1.2399261127396782E-4</v>
      </c>
      <c r="BB1226" s="13">
        <f t="shared" si="1555"/>
        <v>5.5962992085523281E-5</v>
      </c>
      <c r="BC1226" s="13">
        <f t="shared" si="1556"/>
        <v>2.0206729746141715E-5</v>
      </c>
      <c r="BD1226" s="13">
        <f t="shared" si="1557"/>
        <v>2.6691573914927793E-3</v>
      </c>
      <c r="BE1226" s="13">
        <f t="shared" si="1558"/>
        <v>2.8985817352815469E-3</v>
      </c>
      <c r="BF1226" s="13">
        <f t="shared" si="1559"/>
        <v>1.5738629919101405E-3</v>
      </c>
      <c r="BG1226" s="13">
        <f t="shared" si="1560"/>
        <v>5.6971418979467154E-4</v>
      </c>
      <c r="BH1226" s="13">
        <f t="shared" si="1561"/>
        <v>1.546708289039862E-4</v>
      </c>
      <c r="BI1226" s="13">
        <f t="shared" si="1562"/>
        <v>3.359307630721743E-5</v>
      </c>
      <c r="BJ1226" s="14">
        <f t="shared" si="1563"/>
        <v>0.22689775720840016</v>
      </c>
      <c r="BK1226" s="14">
        <f t="shared" si="1564"/>
        <v>0.23103531336446972</v>
      </c>
      <c r="BL1226" s="14">
        <f t="shared" si="1565"/>
        <v>0.48510744724418325</v>
      </c>
      <c r="BM1226" s="14">
        <f t="shared" si="1566"/>
        <v>0.54927667923047652</v>
      </c>
      <c r="BN1226" s="14">
        <f t="shared" si="1567"/>
        <v>0.44797439293679847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1.6923076923076901</v>
      </c>
      <c r="F1227" s="10">
        <f>VLOOKUP(B1227,home!$B$2:$E$405,3,FALSE)</f>
        <v>0.84</v>
      </c>
      <c r="G1227" s="10">
        <f>VLOOKUP(C1227,away!$B$2:$E$405,4,FALSE)</f>
        <v>0.68</v>
      </c>
      <c r="H1227" s="10">
        <f>VLOOKUP(A1227,away!$A$2:$E$405,3,FALSE)</f>
        <v>1.40769230769231</v>
      </c>
      <c r="I1227" s="10">
        <f>VLOOKUP(C1227,away!$B$2:$E$405,3,FALSE)</f>
        <v>0.51</v>
      </c>
      <c r="J1227" s="10">
        <f>VLOOKUP(B1227,home!$B$2:$E$405,4,FALSE)</f>
        <v>1.1200000000000001</v>
      </c>
      <c r="K1227" s="12">
        <f t="shared" si="1512"/>
        <v>0.9666461538461526</v>
      </c>
      <c r="L1227" s="12">
        <f t="shared" si="1513"/>
        <v>0.80407384615384758</v>
      </c>
      <c r="M1227" s="13">
        <f t="shared" si="1514"/>
        <v>0.17021039321317163</v>
      </c>
      <c r="N1227" s="13">
        <f t="shared" si="1515"/>
        <v>0.16453322194415362</v>
      </c>
      <c r="O1227" s="13">
        <f t="shared" si="1516"/>
        <v>0.13686172552627368</v>
      </c>
      <c r="P1227" s="13">
        <f t="shared" si="1517"/>
        <v>0.13229686058872026</v>
      </c>
      <c r="Q1227" s="13">
        <f t="shared" si="1518"/>
        <v>7.952270308611574E-2</v>
      </c>
      <c r="R1227" s="13">
        <f t="shared" si="1519"/>
        <v>5.502346701758154E-2</v>
      </c>
      <c r="S1227" s="13">
        <f t="shared" si="1520"/>
        <v>2.5707095482282304E-2</v>
      </c>
      <c r="T1227" s="13">
        <f t="shared" si="1521"/>
        <v>6.3942125727003529E-2</v>
      </c>
      <c r="U1227" s="13">
        <f t="shared" si="1522"/>
        <v>5.3188222763825822E-2</v>
      </c>
      <c r="V1227" s="13">
        <f t="shared" si="1523"/>
        <v>2.2201072990759982E-3</v>
      </c>
      <c r="W1227" s="13">
        <f t="shared" si="1524"/>
        <v>2.5623438360547784E-2</v>
      </c>
      <c r="X1227" s="13">
        <f t="shared" si="1525"/>
        <v>2.0603136634251697E-2</v>
      </c>
      <c r="Y1227" s="13">
        <f t="shared" si="1526"/>
        <v>8.2832216581679979E-3</v>
      </c>
      <c r="Z1227" s="13">
        <f t="shared" si="1527"/>
        <v>1.474764358451539E-2</v>
      </c>
      <c r="AA1227" s="13">
        <f t="shared" si="1528"/>
        <v>1.4255752949265689E-2</v>
      </c>
      <c r="AB1227" s="13">
        <f t="shared" si="1529"/>
        <v>6.8901343792943113E-3</v>
      </c>
      <c r="AC1227" s="13">
        <f t="shared" si="1530"/>
        <v>1.0784932851823965E-4</v>
      </c>
      <c r="AD1227" s="13">
        <f t="shared" si="1531"/>
        <v>6.1921995348843701E-3</v>
      </c>
      <c r="AE1227" s="13">
        <f t="shared" si="1532"/>
        <v>4.978985696166542E-3</v>
      </c>
      <c r="AF1227" s="13">
        <f t="shared" si="1533"/>
        <v>2.0017360893308115E-3</v>
      </c>
      <c r="AG1227" s="13">
        <f t="shared" si="1534"/>
        <v>5.365145454443959E-4</v>
      </c>
      <c r="AH1227" s="13">
        <f t="shared" si="1535"/>
        <v>2.9645486246768511E-3</v>
      </c>
      <c r="AI1227" s="13">
        <f t="shared" si="1536"/>
        <v>2.8656695259337791E-3</v>
      </c>
      <c r="AJ1227" s="13">
        <f t="shared" si="1537"/>
        <v>1.3850442127190073E-3</v>
      </c>
      <c r="AK1227" s="13">
        <f t="shared" si="1538"/>
        <v>4.4628255371056703E-4</v>
      </c>
      <c r="AL1227" s="13">
        <f t="shared" si="1539"/>
        <v>3.3530567223812788E-6</v>
      </c>
      <c r="AM1227" s="13">
        <f t="shared" si="1540"/>
        <v>1.1971331728487826E-3</v>
      </c>
      <c r="AN1227" s="13">
        <f t="shared" si="1541"/>
        <v>9.6258347465087951E-4</v>
      </c>
      <c r="AO1227" s="13">
        <f t="shared" si="1542"/>
        <v>3.8699409835333355E-4</v>
      </c>
      <c r="AP1227" s="13">
        <f t="shared" si="1543"/>
        <v>1.0372394436726845E-4</v>
      </c>
      <c r="AQ1227" s="13">
        <f t="shared" si="1544"/>
        <v>2.0850427721409311E-5</v>
      </c>
      <c r="AR1227" s="13">
        <f t="shared" si="1545"/>
        <v>4.7674320295080309E-4</v>
      </c>
      <c r="AS1227" s="13">
        <f t="shared" si="1546"/>
        <v>4.608419835046895E-4</v>
      </c>
      <c r="AT1227" s="13">
        <f t="shared" si="1547"/>
        <v>2.2273556544282006E-4</v>
      </c>
      <c r="AU1227" s="13">
        <f t="shared" si="1548"/>
        <v>7.176882588668335E-5</v>
      </c>
      <c r="AV1227" s="13">
        <f t="shared" si="1549"/>
        <v>1.7343764877354162E-5</v>
      </c>
      <c r="AW1227" s="13">
        <f t="shared" si="1550"/>
        <v>7.2393881571579379E-8</v>
      </c>
      <c r="AX1227" s="13">
        <f t="shared" si="1551"/>
        <v>1.9286736286265282E-4</v>
      </c>
      <c r="AY1227" s="13">
        <f t="shared" si="1552"/>
        <v>1.55079602254523E-4</v>
      </c>
      <c r="AZ1227" s="13">
        <f t="shared" si="1553"/>
        <v>6.2347726122401577E-5</v>
      </c>
      <c r="BA1227" s="13">
        <f t="shared" si="1554"/>
        <v>1.6710725314062054E-5</v>
      </c>
      <c r="BB1227" s="13">
        <f t="shared" si="1555"/>
        <v>3.3591642938245844E-6</v>
      </c>
      <c r="BC1227" s="13">
        <f t="shared" si="1556"/>
        <v>5.4020323071964152E-7</v>
      </c>
      <c r="BD1227" s="13">
        <f t="shared" si="1557"/>
        <v>6.3889456804059407E-5</v>
      </c>
      <c r="BE1227" s="13">
        <f t="shared" si="1558"/>
        <v>6.1758497690963922E-5</v>
      </c>
      <c r="BF1227" s="13">
        <f t="shared" si="1559"/>
        <v>2.9849307130143382E-5</v>
      </c>
      <c r="BG1227" s="13">
        <f t="shared" si="1560"/>
        <v>9.6179059774418808E-6</v>
      </c>
      <c r="BH1227" s="13">
        <f t="shared" si="1561"/>
        <v>2.3242779552870287E-6</v>
      </c>
      <c r="BI1227" s="13">
        <f t="shared" si="1562"/>
        <v>4.4935086918952131E-7</v>
      </c>
      <c r="BJ1227" s="14">
        <f t="shared" si="1563"/>
        <v>0.37931947317808634</v>
      </c>
      <c r="BK1227" s="14">
        <f t="shared" si="1564"/>
        <v>0.33070073857074539</v>
      </c>
      <c r="BL1227" s="14">
        <f t="shared" si="1565"/>
        <v>0.27529816969237064</v>
      </c>
      <c r="BM1227" s="14">
        <f t="shared" si="1566"/>
        <v>0.26146264644132833</v>
      </c>
      <c r="BN1227" s="14">
        <f t="shared" si="1567"/>
        <v>0.73844837137601649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1.6923076923076901</v>
      </c>
      <c r="F1228" s="10">
        <f>VLOOKUP(B1228,home!$B$2:$E$405,3,FALSE)</f>
        <v>0</v>
      </c>
      <c r="G1228" s="10">
        <f>VLOOKUP(C1228,away!$B$2:$E$405,4,FALSE)</f>
        <v>0.59</v>
      </c>
      <c r="H1228" s="10">
        <f>VLOOKUP(A1228,away!$A$2:$E$405,3,FALSE)</f>
        <v>1.40769230769231</v>
      </c>
      <c r="I1228" s="10">
        <f>VLOOKUP(C1228,away!$B$2:$E$405,3,FALSE)</f>
        <v>0.3</v>
      </c>
      <c r="J1228" s="10">
        <f>VLOOKUP(B1228,home!$B$2:$E$405,4,FALSE)</f>
        <v>0</v>
      </c>
      <c r="K1228" s="12">
        <f t="shared" si="1512"/>
        <v>0</v>
      </c>
      <c r="L1228" s="12">
        <f t="shared" si="1513"/>
        <v>0</v>
      </c>
      <c r="M1228" s="13">
        <f t="shared" si="1514"/>
        <v>1</v>
      </c>
      <c r="N1228" s="13">
        <f t="shared" si="1515"/>
        <v>0</v>
      </c>
      <c r="O1228" s="13">
        <f t="shared" si="1516"/>
        <v>0</v>
      </c>
      <c r="P1228" s="13">
        <f t="shared" si="1517"/>
        <v>0</v>
      </c>
      <c r="Q1228" s="13">
        <f t="shared" si="1518"/>
        <v>0</v>
      </c>
      <c r="R1228" s="13">
        <f t="shared" si="1519"/>
        <v>0</v>
      </c>
      <c r="S1228" s="13">
        <f t="shared" si="1520"/>
        <v>0</v>
      </c>
      <c r="T1228" s="13">
        <f t="shared" si="1521"/>
        <v>0</v>
      </c>
      <c r="U1228" s="13">
        <f t="shared" si="1522"/>
        <v>0</v>
      </c>
      <c r="V1228" s="13">
        <f t="shared" si="1523"/>
        <v>0</v>
      </c>
      <c r="W1228" s="13">
        <f t="shared" si="1524"/>
        <v>0</v>
      </c>
      <c r="X1228" s="13">
        <f t="shared" si="1525"/>
        <v>0</v>
      </c>
      <c r="Y1228" s="13">
        <f t="shared" si="1526"/>
        <v>0</v>
      </c>
      <c r="Z1228" s="13">
        <f t="shared" si="1527"/>
        <v>0</v>
      </c>
      <c r="AA1228" s="13">
        <f t="shared" si="1528"/>
        <v>0</v>
      </c>
      <c r="AB1228" s="13">
        <f t="shared" si="1529"/>
        <v>0</v>
      </c>
      <c r="AC1228" s="13">
        <f t="shared" si="1530"/>
        <v>0</v>
      </c>
      <c r="AD1228" s="13">
        <f t="shared" si="1531"/>
        <v>0</v>
      </c>
      <c r="AE1228" s="13">
        <f t="shared" si="1532"/>
        <v>0</v>
      </c>
      <c r="AF1228" s="13">
        <f t="shared" si="1533"/>
        <v>0</v>
      </c>
      <c r="AG1228" s="13">
        <f t="shared" si="1534"/>
        <v>0</v>
      </c>
      <c r="AH1228" s="13">
        <f t="shared" si="1535"/>
        <v>0</v>
      </c>
      <c r="AI1228" s="13">
        <f t="shared" si="1536"/>
        <v>0</v>
      </c>
      <c r="AJ1228" s="13">
        <f t="shared" si="1537"/>
        <v>0</v>
      </c>
      <c r="AK1228" s="13">
        <f t="shared" si="1538"/>
        <v>0</v>
      </c>
      <c r="AL1228" s="13">
        <f t="shared" si="1539"/>
        <v>0</v>
      </c>
      <c r="AM1228" s="13">
        <f t="shared" si="1540"/>
        <v>0</v>
      </c>
      <c r="AN1228" s="13">
        <f t="shared" si="1541"/>
        <v>0</v>
      </c>
      <c r="AO1228" s="13">
        <f t="shared" si="1542"/>
        <v>0</v>
      </c>
      <c r="AP1228" s="13">
        <f t="shared" si="1543"/>
        <v>0</v>
      </c>
      <c r="AQ1228" s="13">
        <f t="shared" si="1544"/>
        <v>0</v>
      </c>
      <c r="AR1228" s="13">
        <f t="shared" si="1545"/>
        <v>0</v>
      </c>
      <c r="AS1228" s="13">
        <f t="shared" si="1546"/>
        <v>0</v>
      </c>
      <c r="AT1228" s="13">
        <f t="shared" si="1547"/>
        <v>0</v>
      </c>
      <c r="AU1228" s="13">
        <f t="shared" si="1548"/>
        <v>0</v>
      </c>
      <c r="AV1228" s="13">
        <f t="shared" si="1549"/>
        <v>0</v>
      </c>
      <c r="AW1228" s="13">
        <f t="shared" si="1550"/>
        <v>0</v>
      </c>
      <c r="AX1228" s="13">
        <f t="shared" si="1551"/>
        <v>0</v>
      </c>
      <c r="AY1228" s="13">
        <f t="shared" si="1552"/>
        <v>0</v>
      </c>
      <c r="AZ1228" s="13">
        <f t="shared" si="1553"/>
        <v>0</v>
      </c>
      <c r="BA1228" s="13">
        <f t="shared" si="1554"/>
        <v>0</v>
      </c>
      <c r="BB1228" s="13">
        <f t="shared" si="1555"/>
        <v>0</v>
      </c>
      <c r="BC1228" s="13">
        <f t="shared" si="1556"/>
        <v>0</v>
      </c>
      <c r="BD1228" s="13">
        <f t="shared" si="1557"/>
        <v>0</v>
      </c>
      <c r="BE1228" s="13">
        <f t="shared" si="1558"/>
        <v>0</v>
      </c>
      <c r="BF1228" s="13">
        <f t="shared" si="1559"/>
        <v>0</v>
      </c>
      <c r="BG1228" s="13">
        <f t="shared" si="1560"/>
        <v>0</v>
      </c>
      <c r="BH1228" s="13">
        <f t="shared" si="1561"/>
        <v>0</v>
      </c>
      <c r="BI1228" s="13">
        <f t="shared" si="1562"/>
        <v>0</v>
      </c>
      <c r="BJ1228" s="14">
        <f t="shared" si="1563"/>
        <v>0</v>
      </c>
      <c r="BK1228" s="14">
        <f t="shared" si="1564"/>
        <v>1</v>
      </c>
      <c r="BL1228" s="14">
        <f t="shared" si="1565"/>
        <v>0</v>
      </c>
      <c r="BM1228" s="14">
        <f t="shared" si="1566"/>
        <v>0</v>
      </c>
      <c r="BN1228" s="14">
        <f t="shared" si="1567"/>
        <v>1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1.36029411764706</v>
      </c>
      <c r="F1229" s="10">
        <f>VLOOKUP(B1229,home!$B$2:$E$405,3,FALSE)</f>
        <v>0.84</v>
      </c>
      <c r="G1229" s="10">
        <f>VLOOKUP(C1229,away!$B$2:$E$405,4,FALSE)</f>
        <v>0.84</v>
      </c>
      <c r="H1229" s="10">
        <f>VLOOKUP(A1229,away!$A$2:$E$405,3,FALSE)</f>
        <v>1.0661764705882399</v>
      </c>
      <c r="I1229" s="10">
        <f>VLOOKUP(C1229,away!$B$2:$E$405,3,FALSE)</f>
        <v>1.05</v>
      </c>
      <c r="J1229" s="10">
        <f>VLOOKUP(B1229,home!$B$2:$E$405,4,FALSE)</f>
        <v>0.94</v>
      </c>
      <c r="K1229" s="12">
        <f t="shared" si="1512"/>
        <v>0.95982352941176541</v>
      </c>
      <c r="L1229" s="12">
        <f t="shared" si="1513"/>
        <v>1.0523161764705928</v>
      </c>
      <c r="M1229" s="13">
        <f t="shared" si="1514"/>
        <v>0.13370228481773708</v>
      </c>
      <c r="N1229" s="13">
        <f t="shared" si="1515"/>
        <v>0.1283305989041775</v>
      </c>
      <c r="O1229" s="13">
        <f t="shared" si="1516"/>
        <v>0.14069707714478327</v>
      </c>
      <c r="P1229" s="13">
        <f t="shared" si="1517"/>
        <v>0.13504436516302532</v>
      </c>
      <c r="Q1229" s="13">
        <f t="shared" si="1518"/>
        <v>6.1587364185866647E-2</v>
      </c>
      <c r="R1229" s="13">
        <f t="shared" si="1519"/>
        <v>7.4028905130793174E-2</v>
      </c>
      <c r="S1229" s="13">
        <f t="shared" si="1520"/>
        <v>3.4099979269511312E-2</v>
      </c>
      <c r="T1229" s="13">
        <f t="shared" si="1521"/>
        <v>6.4809379598973108E-2</v>
      </c>
      <c r="U1229" s="13">
        <f t="shared" si="1522"/>
        <v>7.1054685001126661E-2</v>
      </c>
      <c r="V1229" s="13">
        <f t="shared" si="1523"/>
        <v>3.8269187718910367E-3</v>
      </c>
      <c r="W1229" s="13">
        <f t="shared" si="1524"/>
        <v>1.9704333753348763E-2</v>
      </c>
      <c r="X1229" s="13">
        <f t="shared" si="1525"/>
        <v>2.0735189155224414E-2</v>
      </c>
      <c r="Y1229" s="13">
        <f t="shared" si="1526"/>
        <v>1.0909987485110127E-2</v>
      </c>
      <c r="Z1229" s="13">
        <f t="shared" si="1527"/>
        <v>2.5967271465180183E-2</v>
      </c>
      <c r="AA1229" s="13">
        <f t="shared" si="1528"/>
        <v>2.4923998146902666E-2</v>
      </c>
      <c r="AB1229" s="13">
        <f t="shared" si="1529"/>
        <v>1.1961319934206209E-2</v>
      </c>
      <c r="AC1229" s="13">
        <f t="shared" si="1530"/>
        <v>2.4158329492321133E-4</v>
      </c>
      <c r="AD1229" s="13">
        <f t="shared" si="1531"/>
        <v>4.7281707919616459E-3</v>
      </c>
      <c r="AE1229" s="13">
        <f t="shared" si="1532"/>
        <v>4.9755306094970133E-3</v>
      </c>
      <c r="AF1229" s="13">
        <f t="shared" si="1533"/>
        <v>2.6179156734491473E-3</v>
      </c>
      <c r="AG1229" s="13">
        <f t="shared" si="1534"/>
        <v>9.1829167060214815E-4</v>
      </c>
      <c r="AH1229" s="13">
        <f t="shared" si="1535"/>
        <v>6.8314449554030829E-3</v>
      </c>
      <c r="AI1229" s="13">
        <f t="shared" si="1536"/>
        <v>6.5569816080771875E-3</v>
      </c>
      <c r="AJ1229" s="13">
        <f t="shared" si="1537"/>
        <v>3.1467726146763393E-3</v>
      </c>
      <c r="AK1229" s="13">
        <f t="shared" si="1538"/>
        <v>1.0067821324249778E-3</v>
      </c>
      <c r="AL1229" s="13">
        <f t="shared" si="1539"/>
        <v>9.7603306454697251E-6</v>
      </c>
      <c r="AM1229" s="13">
        <f t="shared" si="1540"/>
        <v>9.0764191544045005E-4</v>
      </c>
      <c r="AN1229" s="13">
        <f t="shared" si="1541"/>
        <v>9.5512627006073944E-4</v>
      </c>
      <c r="AO1229" s="13">
        <f t="shared" si="1542"/>
        <v>5.0254741227846809E-4</v>
      </c>
      <c r="AP1229" s="13">
        <f t="shared" si="1543"/>
        <v>1.762795904613561E-4</v>
      </c>
      <c r="AQ1229" s="13">
        <f t="shared" si="1544"/>
        <v>4.6375466156024049E-5</v>
      </c>
      <c r="AR1229" s="13">
        <f t="shared" si="1545"/>
        <v>1.437768007047819E-3</v>
      </c>
      <c r="AS1229" s="13">
        <f t="shared" si="1546"/>
        <v>1.3800035629999577E-3</v>
      </c>
      <c r="AT1229" s="13">
        <f t="shared" si="1547"/>
        <v>6.6227994521971542E-4</v>
      </c>
      <c r="AU1229" s="13">
        <f t="shared" si="1548"/>
        <v>2.1189062482647266E-4</v>
      </c>
      <c r="AV1229" s="13">
        <f t="shared" si="1549"/>
        <v>5.0844401842552292E-5</v>
      </c>
      <c r="AW1229" s="13">
        <f t="shared" si="1550"/>
        <v>2.7384175421191322E-7</v>
      </c>
      <c r="AX1229" s="13">
        <f t="shared" si="1551"/>
        <v>1.4519601112001794E-4</v>
      </c>
      <c r="AY1229" s="13">
        <f t="shared" si="1552"/>
        <v>1.5279211126059894E-4</v>
      </c>
      <c r="AZ1229" s="13">
        <f t="shared" si="1553"/>
        <v>8.0392805158311428E-5</v>
      </c>
      <c r="BA1229" s="13">
        <f t="shared" si="1554"/>
        <v>2.8199549779979885E-5</v>
      </c>
      <c r="BB1229" s="13">
        <f t="shared" si="1555"/>
        <v>7.4187106006651429E-6</v>
      </c>
      <c r="BC1229" s="13">
        <f t="shared" si="1556"/>
        <v>1.5613658347267606E-6</v>
      </c>
      <c r="BD1229" s="13">
        <f t="shared" si="1557"/>
        <v>2.5216442197138408E-4</v>
      </c>
      <c r="BE1229" s="13">
        <f t="shared" si="1558"/>
        <v>2.4203334548865161E-4</v>
      </c>
      <c r="BF1229" s="13">
        <f t="shared" si="1559"/>
        <v>1.1615464995112738E-4</v>
      </c>
      <c r="BG1229" s="13">
        <f t="shared" si="1560"/>
        <v>3.7162655357893077E-5</v>
      </c>
      <c r="BH1229" s="13">
        <f t="shared" si="1561"/>
        <v>8.9173977569814955E-6</v>
      </c>
      <c r="BI1229" s="13">
        <f t="shared" si="1562"/>
        <v>1.7118256376549083E-6</v>
      </c>
      <c r="BJ1229" s="14">
        <f t="shared" si="1563"/>
        <v>0.32232029303636189</v>
      </c>
      <c r="BK1229" s="14">
        <f t="shared" si="1564"/>
        <v>0.30707768375899402</v>
      </c>
      <c r="BL1229" s="14">
        <f t="shared" si="1565"/>
        <v>0.34460889750649376</v>
      </c>
      <c r="BM1229" s="14">
        <f t="shared" si="1566"/>
        <v>0.3264310321511405</v>
      </c>
      <c r="BN1229" s="14">
        <f t="shared" si="1567"/>
        <v>0.67339059534638301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1.36029411764706</v>
      </c>
      <c r="F1230" s="10">
        <f>VLOOKUP(B1230,home!$B$2:$E$405,3,FALSE)</f>
        <v>1.47</v>
      </c>
      <c r="G1230" s="10">
        <f>VLOOKUP(C1230,away!$B$2:$E$405,4,FALSE)</f>
        <v>1.47</v>
      </c>
      <c r="H1230" s="10">
        <f>VLOOKUP(A1230,away!$A$2:$E$405,3,FALSE)</f>
        <v>1.0661764705882399</v>
      </c>
      <c r="I1230" s="10">
        <f>VLOOKUP(C1230,away!$B$2:$E$405,3,FALSE)</f>
        <v>0.63</v>
      </c>
      <c r="J1230" s="10">
        <f>VLOOKUP(B1230,home!$B$2:$E$405,4,FALSE)</f>
        <v>0.94</v>
      </c>
      <c r="K1230" s="12">
        <f t="shared" si="1512"/>
        <v>2.9394595588235317</v>
      </c>
      <c r="L1230" s="12">
        <f t="shared" si="1513"/>
        <v>0.63138970588235566</v>
      </c>
      <c r="M1230" s="13">
        <f t="shared" si="1514"/>
        <v>2.8131952058343856E-2</v>
      </c>
      <c r="N1230" s="13">
        <f t="shared" si="1515"/>
        <v>8.2692735386264177E-2</v>
      </c>
      <c r="O1230" s="13">
        <f t="shared" si="1516"/>
        <v>1.7762224936014252E-2</v>
      </c>
      <c r="P1230" s="13">
        <f t="shared" si="1517"/>
        <v>5.2211341874140789E-2</v>
      </c>
      <c r="Q1230" s="13">
        <f t="shared" si="1518"/>
        <v>0.12153597573820958</v>
      </c>
      <c r="R1230" s="13">
        <f t="shared" si="1519"/>
        <v>5.6074429890831416E-3</v>
      </c>
      <c r="S1230" s="13">
        <f t="shared" si="1520"/>
        <v>2.4225338279448311E-2</v>
      </c>
      <c r="T1230" s="13">
        <f t="shared" si="1521"/>
        <v>7.6736563975473251E-2</v>
      </c>
      <c r="U1230" s="13">
        <f t="shared" si="1522"/>
        <v>1.6482851894818438E-2</v>
      </c>
      <c r="V1230" s="13">
        <f t="shared" si="1523"/>
        <v>4.9956537214409938E-3</v>
      </c>
      <c r="W1230" s="13">
        <f t="shared" si="1524"/>
        <v>0.119083361874875</v>
      </c>
      <c r="X1230" s="13">
        <f t="shared" si="1525"/>
        <v>7.5188008829659439E-2</v>
      </c>
      <c r="Y1230" s="13">
        <f t="shared" si="1526"/>
        <v>2.3736467390419316E-2</v>
      </c>
      <c r="Z1230" s="13">
        <f t="shared" si="1527"/>
        <v>1.180160593209761E-3</v>
      </c>
      <c r="AA1230" s="13">
        <f t="shared" si="1528"/>
        <v>3.4690343366572812E-3</v>
      </c>
      <c r="AB1230" s="13">
        <f t="shared" si="1529"/>
        <v>5.098543070387148E-3</v>
      </c>
      <c r="AC1230" s="13">
        <f t="shared" si="1530"/>
        <v>5.7947850497993192E-4</v>
      </c>
      <c r="AD1230" s="13">
        <f t="shared" si="1531"/>
        <v>8.7510181589985775E-2</v>
      </c>
      <c r="AE1230" s="13">
        <f t="shared" si="1532"/>
        <v>5.5253027815812643E-2</v>
      </c>
      <c r="AF1230" s="13">
        <f t="shared" si="1533"/>
        <v>1.7443096490867779E-2</v>
      </c>
      <c r="AG1230" s="13">
        <f t="shared" si="1534"/>
        <v>3.6711305210155201E-3</v>
      </c>
      <c r="AH1230" s="13">
        <f t="shared" si="1535"/>
        <v>1.8628531246016428E-4</v>
      </c>
      <c r="AI1230" s="13">
        <f t="shared" si="1536"/>
        <v>5.4757814237945822E-4</v>
      </c>
      <c r="AJ1230" s="13">
        <f t="shared" si="1537"/>
        <v>8.0479190241006574E-4</v>
      </c>
      <c r="AK1230" s="13">
        <f t="shared" si="1538"/>
        <v>7.8855108346768097E-4</v>
      </c>
      <c r="AL1230" s="13">
        <f t="shared" si="1539"/>
        <v>4.3019197913426806E-5</v>
      </c>
      <c r="AM1230" s="13">
        <f t="shared" si="1540"/>
        <v>5.1446527953813333E-2</v>
      </c>
      <c r="AN1230" s="13">
        <f t="shared" si="1541"/>
        <v>3.2482808153426586E-2</v>
      </c>
      <c r="AO1230" s="13">
        <f t="shared" si="1542"/>
        <v>1.0254655343112496E-2</v>
      </c>
      <c r="AP1230" s="13">
        <f t="shared" si="1543"/>
        <v>2.158227940337576E-3</v>
      </c>
      <c r="AQ1230" s="13">
        <f t="shared" si="1544"/>
        <v>3.40670726119206E-4</v>
      </c>
      <c r="AR1230" s="13">
        <f t="shared" si="1545"/>
        <v>2.3523725728885175E-5</v>
      </c>
      <c r="AS1230" s="13">
        <f t="shared" si="1546"/>
        <v>6.9147040452914571E-5</v>
      </c>
      <c r="AT1230" s="13">
        <f t="shared" si="1547"/>
        <v>1.016274645118386E-4</v>
      </c>
      <c r="AU1230" s="13">
        <f t="shared" si="1548"/>
        <v>9.9576607332774414E-5</v>
      </c>
      <c r="AV1230" s="13">
        <f t="shared" si="1549"/>
        <v>7.3175352564885289E-5</v>
      </c>
      <c r="AW1230" s="13">
        <f t="shared" si="1550"/>
        <v>2.2178123342444323E-6</v>
      </c>
      <c r="AX1230" s="13">
        <f t="shared" si="1551"/>
        <v>2.5204164727019751E-2</v>
      </c>
      <c r="AY1230" s="13">
        <f t="shared" si="1552"/>
        <v>1.5913650154003443E-2</v>
      </c>
      <c r="AZ1230" s="13">
        <f t="shared" si="1553"/>
        <v>5.0238574451254682E-3</v>
      </c>
      <c r="BA1230" s="13">
        <f t="shared" si="1554"/>
        <v>1.0573372915575511E-3</v>
      </c>
      <c r="BB1230" s="13">
        <f t="shared" si="1555"/>
        <v>1.6689797038374211E-4</v>
      </c>
      <c r="BC1230" s="13">
        <f t="shared" si="1556"/>
        <v>2.1075532086590612E-5</v>
      </c>
      <c r="BD1230" s="13">
        <f t="shared" si="1557"/>
        <v>2.4754397115363351E-6</v>
      </c>
      <c r="BE1230" s="13">
        <f t="shared" si="1558"/>
        <v>7.2764549223668469E-6</v>
      </c>
      <c r="BF1230" s="13">
        <f t="shared" si="1559"/>
        <v>1.0694422487949884E-5</v>
      </c>
      <c r="BG1230" s="13">
        <f t="shared" si="1560"/>
        <v>1.0478607469433875E-5</v>
      </c>
      <c r="BH1230" s="13">
        <f t="shared" si="1561"/>
        <v>7.7003607222967652E-6</v>
      </c>
      <c r="BI1230" s="13">
        <f t="shared" si="1562"/>
        <v>4.5269797863088995E-6</v>
      </c>
      <c r="BJ1230" s="14">
        <f t="shared" si="1563"/>
        <v>0.80692042284956822</v>
      </c>
      <c r="BK1230" s="14">
        <f t="shared" si="1564"/>
        <v>0.12610043379027075</v>
      </c>
      <c r="BL1230" s="14">
        <f t="shared" si="1565"/>
        <v>5.1157506123368834E-2</v>
      </c>
      <c r="BM1230" s="14">
        <f t="shared" si="1566"/>
        <v>0.66150541803269247</v>
      </c>
      <c r="BN1230" s="14">
        <f t="shared" si="1567"/>
        <v>0.30794167298205583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1.36029411764706</v>
      </c>
      <c r="F1231" s="10">
        <f>VLOOKUP(B1231,home!$B$2:$E$405,3,FALSE)</f>
        <v>0.53</v>
      </c>
      <c r="G1231" s="10">
        <f>VLOOKUP(C1231,away!$B$2:$E$405,4,FALSE)</f>
        <v>1.1599999999999999</v>
      </c>
      <c r="H1231" s="10">
        <f>VLOOKUP(A1231,away!$A$2:$E$405,3,FALSE)</f>
        <v>1.0661764705882399</v>
      </c>
      <c r="I1231" s="10">
        <f>VLOOKUP(C1231,away!$B$2:$E$405,3,FALSE)</f>
        <v>0.53</v>
      </c>
      <c r="J1231" s="10">
        <f>VLOOKUP(B1231,home!$B$2:$E$405,4,FALSE)</f>
        <v>0.13</v>
      </c>
      <c r="K1231" s="12">
        <f t="shared" si="1512"/>
        <v>0.83630882352941249</v>
      </c>
      <c r="L1231" s="12">
        <f t="shared" si="1513"/>
        <v>7.3459558823529739E-2</v>
      </c>
      <c r="M1231" s="13">
        <f t="shared" si="1514"/>
        <v>0.4026174665451791</v>
      </c>
      <c r="N1231" s="13">
        <f t="shared" si="1515"/>
        <v>0.33671253977879129</v>
      </c>
      <c r="O1231" s="13">
        <f t="shared" si="1516"/>
        <v>2.9576101467056099E-2</v>
      </c>
      <c r="P1231" s="13">
        <f t="shared" si="1517"/>
        <v>2.4734754622500216E-2</v>
      </c>
      <c r="Q1231" s="13">
        <f t="shared" si="1518"/>
        <v>0.14079783400500073</v>
      </c>
      <c r="R1231" s="13">
        <f t="shared" si="1519"/>
        <v>1.0863236827449458E-3</v>
      </c>
      <c r="S1231" s="13">
        <f t="shared" si="1520"/>
        <v>3.7989415330460011E-4</v>
      </c>
      <c r="T1231" s="13">
        <f t="shared" si="1521"/>
        <v>1.0342946769315927E-2</v>
      </c>
      <c r="U1231" s="13">
        <f t="shared" si="1522"/>
        <v>9.0850208108856441E-4</v>
      </c>
      <c r="V1231" s="13">
        <f t="shared" si="1523"/>
        <v>2.5931945181787471E-6</v>
      </c>
      <c r="W1231" s="13">
        <f t="shared" si="1524"/>
        <v>3.9250156970737228E-2</v>
      </c>
      <c r="X1231" s="13">
        <f t="shared" si="1525"/>
        <v>2.883299214824647E-3</v>
      </c>
      <c r="Y1231" s="13">
        <f t="shared" si="1526"/>
        <v>1.0590294413862414E-4</v>
      </c>
      <c r="Z1231" s="13">
        <f t="shared" si="1527"/>
        <v>2.6600286157998592E-5</v>
      </c>
      <c r="AA1231" s="13">
        <f t="shared" si="1528"/>
        <v>2.2246054022341518E-5</v>
      </c>
      <c r="AB1231" s="13">
        <f t="shared" si="1529"/>
        <v>9.3022856337980945E-6</v>
      </c>
      <c r="AC1231" s="13">
        <f t="shared" si="1530"/>
        <v>9.9570366764575029E-9</v>
      </c>
      <c r="AD1231" s="13">
        <f t="shared" si="1531"/>
        <v>8.2063131498855031E-3</v>
      </c>
      <c r="AE1231" s="13">
        <f t="shared" si="1532"/>
        <v>6.0283214355831972E-4</v>
      </c>
      <c r="AF1231" s="13">
        <f t="shared" si="1533"/>
        <v>2.2141891655218454E-5</v>
      </c>
      <c r="AG1231" s="13">
        <f t="shared" si="1534"/>
        <v>5.4217786417024731E-7</v>
      </c>
      <c r="AH1231" s="13">
        <f t="shared" si="1535"/>
        <v>4.8851132143655565E-7</v>
      </c>
      <c r="AI1231" s="13">
        <f t="shared" si="1536"/>
        <v>4.0854632851140446E-7</v>
      </c>
      <c r="AJ1231" s="13">
        <f t="shared" si="1537"/>
        <v>1.7083544967731676E-7</v>
      </c>
      <c r="AK1231" s="13">
        <f t="shared" si="1538"/>
        <v>4.7623731312251649E-8</v>
      </c>
      <c r="AL1231" s="13">
        <f t="shared" si="1539"/>
        <v>2.4468373026412179E-11</v>
      </c>
      <c r="AM1231" s="13">
        <f t="shared" si="1540"/>
        <v>1.3726024191789388E-3</v>
      </c>
      <c r="AN1231" s="13">
        <f t="shared" si="1541"/>
        <v>1.0083076815299448E-4</v>
      </c>
      <c r="AO1231" s="13">
        <f t="shared" si="1542"/>
        <v>3.7034918721782936E-6</v>
      </c>
      <c r="AP1231" s="13">
        <f t="shared" si="1543"/>
        <v>9.0685626345581848E-8</v>
      </c>
      <c r="AQ1231" s="13">
        <f t="shared" si="1544"/>
        <v>1.6654315257454777E-9</v>
      </c>
      <c r="AR1231" s="13">
        <f t="shared" si="1545"/>
        <v>7.1771652306057861E-9</v>
      </c>
      <c r="AS1231" s="13">
        <f t="shared" si="1546"/>
        <v>6.0023266102841286E-9</v>
      </c>
      <c r="AT1231" s="13">
        <f t="shared" si="1547"/>
        <v>2.5098993529430031E-9</v>
      </c>
      <c r="AU1231" s="13">
        <f t="shared" si="1548"/>
        <v>6.9968365834566563E-10</v>
      </c>
      <c r="AV1231" s="13">
        <f t="shared" si="1549"/>
        <v>1.4628790428845473E-10</v>
      </c>
      <c r="AW1231" s="13">
        <f t="shared" si="1550"/>
        <v>4.1755874793609483E-14</v>
      </c>
      <c r="AX1231" s="13">
        <f t="shared" si="1551"/>
        <v>1.9131991905952723E-4</v>
      </c>
      <c r="AY1231" s="13">
        <f t="shared" si="1552"/>
        <v>1.405427684826629E-5</v>
      </c>
      <c r="AZ1231" s="13">
        <f t="shared" si="1553"/>
        <v>5.1621048842869487E-7</v>
      </c>
      <c r="BA1231" s="13">
        <f t="shared" si="1554"/>
        <v>1.264019824668357E-8</v>
      </c>
      <c r="BB1231" s="13">
        <f t="shared" si="1555"/>
        <v>2.321358466608324E-10</v>
      </c>
      <c r="BC1231" s="13">
        <f t="shared" si="1556"/>
        <v>3.4105193765662624E-12</v>
      </c>
      <c r="BD1231" s="13">
        <f t="shared" si="1557"/>
        <v>8.7871898573979541E-11</v>
      </c>
      <c r="BE1231" s="13">
        <f t="shared" si="1558"/>
        <v>7.3488044117700684E-11</v>
      </c>
      <c r="BF1231" s="13">
        <f t="shared" si="1559"/>
        <v>3.0729349859775909E-11</v>
      </c>
      <c r="BG1231" s="13">
        <f t="shared" si="1560"/>
        <v>8.5664088096843032E-12</v>
      </c>
      <c r="BH1231" s="13">
        <f t="shared" si="1561"/>
        <v>1.7910408183747683E-12</v>
      </c>
      <c r="BI1231" s="13">
        <f t="shared" si="1562"/>
        <v>2.995726479416318E-13</v>
      </c>
      <c r="BJ1231" s="14">
        <f t="shared" si="1563"/>
        <v>0.54060764135817441</v>
      </c>
      <c r="BK1231" s="14">
        <f t="shared" si="1564"/>
        <v>0.42774877277385542</v>
      </c>
      <c r="BL1231" s="14">
        <f t="shared" si="1565"/>
        <v>3.1603607825485748E-2</v>
      </c>
      <c r="BM1231" s="14">
        <f t="shared" si="1566"/>
        <v>6.4447547865594784E-2</v>
      </c>
      <c r="BN1231" s="14">
        <f t="shared" si="1567"/>
        <v>0.93552502010127236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1.36029411764706</v>
      </c>
      <c r="F1232" s="10">
        <f>VLOOKUP(B1232,home!$B$2:$E$405,3,FALSE)</f>
        <v>1.68</v>
      </c>
      <c r="G1232" s="10">
        <f>VLOOKUP(C1232,away!$B$2:$E$405,4,FALSE)</f>
        <v>1.47</v>
      </c>
      <c r="H1232" s="10">
        <f>VLOOKUP(A1232,away!$A$2:$E$405,3,FALSE)</f>
        <v>1.0661764705882399</v>
      </c>
      <c r="I1232" s="10">
        <f>VLOOKUP(C1232,away!$B$2:$E$405,3,FALSE)</f>
        <v>0.84</v>
      </c>
      <c r="J1232" s="10">
        <f>VLOOKUP(B1232,home!$B$2:$E$405,4,FALSE)</f>
        <v>0.4</v>
      </c>
      <c r="K1232" s="12">
        <f t="shared" si="1512"/>
        <v>3.359382352941179</v>
      </c>
      <c r="L1232" s="12">
        <f t="shared" si="1513"/>
        <v>0.35823529411764865</v>
      </c>
      <c r="M1232" s="13">
        <f t="shared" si="1514"/>
        <v>2.4291770536130596E-2</v>
      </c>
      <c r="N1232" s="13">
        <f t="shared" si="1515"/>
        <v>8.1605345260773607E-2</v>
      </c>
      <c r="O1232" s="13">
        <f t="shared" si="1516"/>
        <v>8.7021695626491747E-3</v>
      </c>
      <c r="P1232" s="13">
        <f t="shared" si="1517"/>
        <v>2.9233914861065493E-2</v>
      </c>
      <c r="Q1232" s="13">
        <f t="shared" si="1518"/>
        <v>0.13707177838735748</v>
      </c>
      <c r="R1232" s="13">
        <f t="shared" si="1519"/>
        <v>1.5587121363686387E-3</v>
      </c>
      <c r="S1232" s="13">
        <f t="shared" si="1520"/>
        <v>8.7953837785608949E-3</v>
      </c>
      <c r="T1232" s="13">
        <f t="shared" si="1521"/>
        <v>4.9103948845824155E-2</v>
      </c>
      <c r="U1232" s="13">
        <f t="shared" si="1522"/>
        <v>5.2363100442320487E-3</v>
      </c>
      <c r="V1232" s="13">
        <f t="shared" si="1523"/>
        <v>1.1760887415230728E-3</v>
      </c>
      <c r="W1232" s="13">
        <f t="shared" si="1524"/>
        <v>0.15349217113358427</v>
      </c>
      <c r="X1232" s="13">
        <f t="shared" si="1525"/>
        <v>5.498631307079601E-2</v>
      </c>
      <c r="Y1232" s="13">
        <f t="shared" si="1526"/>
        <v>9.849019017680859E-3</v>
      </c>
      <c r="Z1232" s="13">
        <f t="shared" si="1527"/>
        <v>1.8612856687225595E-4</v>
      </c>
      <c r="AA1232" s="13">
        <f t="shared" si="1528"/>
        <v>6.2527702292888875E-4</v>
      </c>
      <c r="AB1232" s="13">
        <f t="shared" si="1529"/>
        <v>1.0502722982634531E-3</v>
      </c>
      <c r="AC1232" s="13">
        <f t="shared" si="1530"/>
        <v>8.8460200151953893E-5</v>
      </c>
      <c r="AD1232" s="13">
        <f t="shared" si="1531"/>
        <v>0.1289097227551976</v>
      </c>
      <c r="AE1232" s="13">
        <f t="shared" si="1532"/>
        <v>4.6180012445832752E-2</v>
      </c>
      <c r="AF1232" s="13">
        <f t="shared" si="1533"/>
        <v>8.271655170444786E-3</v>
      </c>
      <c r="AG1232" s="13">
        <f t="shared" si="1534"/>
        <v>9.8773294094135267E-4</v>
      </c>
      <c r="AH1232" s="13">
        <f t="shared" si="1535"/>
        <v>1.6669455474294761E-5</v>
      </c>
      <c r="AI1232" s="13">
        <f t="shared" si="1536"/>
        <v>5.5999074553484551E-5</v>
      </c>
      <c r="AJ1232" s="13">
        <f t="shared" si="1537"/>
        <v>9.4061151418006734E-5</v>
      </c>
      <c r="AK1232" s="13">
        <f t="shared" si="1538"/>
        <v>1.0532912405699332E-4</v>
      </c>
      <c r="AL1232" s="13">
        <f t="shared" si="1539"/>
        <v>4.2582947274076452E-6</v>
      </c>
      <c r="AM1232" s="13">
        <f t="shared" si="1540"/>
        <v>8.6611409549270144E-2</v>
      </c>
      <c r="AN1232" s="13">
        <f t="shared" si="1541"/>
        <v>3.1027263773826908E-2</v>
      </c>
      <c r="AO1232" s="13">
        <f t="shared" si="1542"/>
        <v>5.5575304818413747E-3</v>
      </c>
      <c r="AP1232" s="13">
        <f t="shared" si="1543"/>
        <v>6.6363452224341428E-4</v>
      </c>
      <c r="AQ1232" s="13">
        <f t="shared" si="1544"/>
        <v>5.9434327065623696E-5</v>
      </c>
      <c r="AR1232" s="13">
        <f t="shared" si="1545"/>
        <v>1.1943174569230062E-6</v>
      </c>
      <c r="AS1232" s="13">
        <f t="shared" si="1546"/>
        <v>4.0121689885967339E-6</v>
      </c>
      <c r="AT1232" s="13">
        <f t="shared" si="1547"/>
        <v>6.7392048486548645E-6</v>
      </c>
      <c r="AU1232" s="13">
        <f t="shared" si="1548"/>
        <v>7.5465219471422598E-6</v>
      </c>
      <c r="AV1232" s="13">
        <f t="shared" si="1549"/>
        <v>6.3379131638282529E-6</v>
      </c>
      <c r="AW1232" s="13">
        <f t="shared" si="1550"/>
        <v>1.4235116434596977E-7</v>
      </c>
      <c r="AX1232" s="13">
        <f t="shared" si="1551"/>
        <v>4.8493473467196548E-2</v>
      </c>
      <c r="AY1232" s="13">
        <f t="shared" si="1552"/>
        <v>1.7372073730307545E-2</v>
      </c>
      <c r="AZ1232" s="13">
        <f t="shared" si="1553"/>
        <v>3.1116449711051006E-3</v>
      </c>
      <c r="BA1232" s="13">
        <f t="shared" si="1554"/>
        <v>3.715670171378461E-4</v>
      </c>
      <c r="BB1232" s="13">
        <f t="shared" si="1555"/>
        <v>3.3277104917198424E-5</v>
      </c>
      <c r="BC1232" s="13">
        <f t="shared" si="1556"/>
        <v>2.3842066934792856E-6</v>
      </c>
      <c r="BD1232" s="13">
        <f t="shared" si="1557"/>
        <v>7.1307777575109236E-8</v>
      </c>
      <c r="BE1232" s="13">
        <f t="shared" si="1558"/>
        <v>2.3955008961327669E-7</v>
      </c>
      <c r="BF1232" s="13">
        <f t="shared" si="1559"/>
        <v>4.0237017184615993E-7</v>
      </c>
      <c r="BG1232" s="13">
        <f t="shared" si="1560"/>
        <v>4.5057175154996641E-7</v>
      </c>
      <c r="BH1232" s="13">
        <f t="shared" si="1561"/>
        <v>3.7841069772268862E-7</v>
      </c>
      <c r="BI1232" s="13">
        <f t="shared" si="1562"/>
        <v>2.5424524401875177E-7</v>
      </c>
      <c r="BJ1232" s="14">
        <f t="shared" si="1563"/>
        <v>0.86376139218003811</v>
      </c>
      <c r="BK1232" s="14">
        <f t="shared" si="1564"/>
        <v>8.096195014246696E-2</v>
      </c>
      <c r="BL1232" s="14">
        <f t="shared" si="1565"/>
        <v>1.7472426452082444E-2</v>
      </c>
      <c r="BM1232" s="14">
        <f t="shared" si="1566"/>
        <v>0.66254627521797149</v>
      </c>
      <c r="BN1232" s="14">
        <f t="shared" si="1567"/>
        <v>0.28246369074434502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1.36029411764706</v>
      </c>
      <c r="F1233" s="10">
        <f>VLOOKUP(B1233,home!$B$2:$E$405,3,FALSE)</f>
        <v>1.26</v>
      </c>
      <c r="G1233" s="10">
        <f>VLOOKUP(C1233,away!$B$2:$E$405,4,FALSE)</f>
        <v>1.05</v>
      </c>
      <c r="H1233" s="10">
        <f>VLOOKUP(A1233,away!$A$2:$E$405,3,FALSE)</f>
        <v>1.0661764705882399</v>
      </c>
      <c r="I1233" s="10">
        <f>VLOOKUP(C1233,away!$B$2:$E$405,3,FALSE)</f>
        <v>0.21</v>
      </c>
      <c r="J1233" s="10">
        <f>VLOOKUP(B1233,home!$B$2:$E$405,4,FALSE)</f>
        <v>1.21</v>
      </c>
      <c r="K1233" s="12">
        <f t="shared" si="1512"/>
        <v>1.7996691176470605</v>
      </c>
      <c r="L1233" s="12">
        <f t="shared" si="1513"/>
        <v>0.27091544117647176</v>
      </c>
      <c r="M1233" s="13">
        <f t="shared" si="1514"/>
        <v>0.12611204024814826</v>
      </c>
      <c r="N1233" s="13">
        <f t="shared" si="1515"/>
        <v>0.22695994419805554</v>
      </c>
      <c r="O1233" s="13">
        <f t="shared" si="1516"/>
        <v>3.4165699021492045E-2</v>
      </c>
      <c r="P1233" s="13">
        <f t="shared" si="1517"/>
        <v>6.148695341180363E-2</v>
      </c>
      <c r="Q1233" s="13">
        <f t="shared" si="1518"/>
        <v>0.2042264012580704</v>
      </c>
      <c r="R1233" s="13">
        <f t="shared" si="1519"/>
        <v>4.6280077117550333E-3</v>
      </c>
      <c r="S1233" s="13">
        <f t="shared" si="1520"/>
        <v>7.4946163594415858E-3</v>
      </c>
      <c r="T1233" s="13">
        <f t="shared" si="1521"/>
        <v>5.5328085596713289E-2</v>
      </c>
      <c r="U1233" s="13">
        <f t="shared" si="1522"/>
        <v>8.3288825550779724E-3</v>
      </c>
      <c r="V1233" s="13">
        <f t="shared" si="1523"/>
        <v>4.0600681216619171E-4</v>
      </c>
      <c r="W1233" s="13">
        <f t="shared" si="1524"/>
        <v>0.12251331578411537</v>
      </c>
      <c r="X1233" s="13">
        <f t="shared" si="1525"/>
        <v>3.3190748995646016E-2</v>
      </c>
      <c r="Y1233" s="13">
        <f t="shared" si="1526"/>
        <v>4.4959432035664888E-3</v>
      </c>
      <c r="Z1233" s="13">
        <f t="shared" si="1527"/>
        <v>4.1793291699940949E-4</v>
      </c>
      <c r="AA1233" s="13">
        <f t="shared" si="1528"/>
        <v>7.5214096397198946E-4</v>
      </c>
      <c r="AB1233" s="13">
        <f t="shared" si="1529"/>
        <v>6.7680243248883999E-4</v>
      </c>
      <c r="AC1233" s="13">
        <f t="shared" si="1530"/>
        <v>1.2371995714790651E-5</v>
      </c>
      <c r="AD1233" s="13">
        <f t="shared" si="1531"/>
        <v>5.5120857729303648E-2</v>
      </c>
      <c r="AE1233" s="13">
        <f t="shared" si="1532"/>
        <v>1.4933091489759832E-2</v>
      </c>
      <c r="AF1233" s="13">
        <f t="shared" si="1533"/>
        <v>2.0228025345384502E-3</v>
      </c>
      <c r="AG1233" s="13">
        <f t="shared" si="1534"/>
        <v>1.8266948035245651E-4</v>
      </c>
      <c r="AH1233" s="13">
        <f t="shared" si="1535"/>
        <v>2.8306120147766197E-5</v>
      </c>
      <c r="AI1233" s="13">
        <f t="shared" si="1536"/>
        <v>5.0941650270342075E-5</v>
      </c>
      <c r="AJ1233" s="13">
        <f t="shared" si="1537"/>
        <v>4.5839057396755838E-5</v>
      </c>
      <c r="AK1233" s="13">
        <f t="shared" si="1538"/>
        <v>2.7498378659664185E-5</v>
      </c>
      <c r="AL1233" s="13">
        <f t="shared" si="1539"/>
        <v>2.4128269517470948E-7</v>
      </c>
      <c r="AM1233" s="13">
        <f t="shared" si="1540"/>
        <v>1.9839861078728982E-2</v>
      </c>
      <c r="AN1233" s="13">
        <f t="shared" si="1541"/>
        <v>5.3749247170237734E-3</v>
      </c>
      <c r="AO1233" s="13">
        <f t="shared" si="1542"/>
        <v>7.2807505050140906E-4</v>
      </c>
      <c r="AP1233" s="13">
        <f t="shared" si="1543"/>
        <v>6.574892450539041E-5</v>
      </c>
      <c r="AQ1233" s="13">
        <f t="shared" si="1544"/>
        <v>4.4530997223140945E-6</v>
      </c>
      <c r="AR1233" s="13">
        <f t="shared" si="1545"/>
        <v>1.5337130055652599E-6</v>
      </c>
      <c r="AS1233" s="13">
        <f t="shared" si="1546"/>
        <v>2.7601759314494525E-6</v>
      </c>
      <c r="AT1233" s="13">
        <f t="shared" si="1547"/>
        <v>2.4837016915511452E-6</v>
      </c>
      <c r="AU1233" s="13">
        <f t="shared" si="1548"/>
        <v>1.4899470772441205E-6</v>
      </c>
      <c r="AV1233" s="13">
        <f t="shared" si="1549"/>
        <v>6.7035293546118575E-7</v>
      </c>
      <c r="AW1233" s="13">
        <f t="shared" si="1550"/>
        <v>3.2677595890328459E-9</v>
      </c>
      <c r="AX1233" s="13">
        <f t="shared" si="1551"/>
        <v>5.9508642136327453E-3</v>
      </c>
      <c r="AY1233" s="13">
        <f t="shared" si="1552"/>
        <v>1.612181003817593E-3</v>
      </c>
      <c r="AZ1233" s="13">
        <f t="shared" si="1553"/>
        <v>2.1838236395278513E-4</v>
      </c>
      <c r="BA1233" s="13">
        <f t="shared" si="1554"/>
        <v>1.972105149180987E-5</v>
      </c>
      <c r="BB1233" s="13">
        <f t="shared" si="1555"/>
        <v>1.335684341341897E-6</v>
      </c>
      <c r="BC1233" s="13">
        <f t="shared" si="1556"/>
        <v>7.2371502521429063E-8</v>
      </c>
      <c r="BD1233" s="13">
        <f t="shared" si="1557"/>
        <v>6.9251089256800744E-8</v>
      </c>
      <c r="BE1233" s="13">
        <f t="shared" si="1558"/>
        <v>1.2462904669888443E-7</v>
      </c>
      <c r="BF1233" s="13">
        <f t="shared" si="1559"/>
        <v>1.1214552325288783E-7</v>
      </c>
      <c r="BG1233" s="13">
        <f t="shared" si="1560"/>
        <v>6.7274944960197536E-8</v>
      </c>
      <c r="BH1233" s="13">
        <f t="shared" si="1561"/>
        <v>3.0268160209068313E-8</v>
      </c>
      <c r="BI1233" s="13">
        <f t="shared" si="1562"/>
        <v>1.0894534635250752E-8</v>
      </c>
      <c r="BJ1233" s="14">
        <f t="shared" si="1563"/>
        <v>0.7527894798293423</v>
      </c>
      <c r="BK1233" s="14">
        <f t="shared" si="1564"/>
        <v>0.19712441111378726</v>
      </c>
      <c r="BL1233" s="14">
        <f t="shared" si="1565"/>
        <v>4.8713470245200688E-2</v>
      </c>
      <c r="BM1233" s="14">
        <f t="shared" si="1566"/>
        <v>0.33985407051994643</v>
      </c>
      <c r="BN1233" s="14">
        <f t="shared" si="1567"/>
        <v>0.65757904584932492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1.57692307692308</v>
      </c>
      <c r="F1234" s="10" t="e">
        <f>VLOOKUP(B1234,home!$B$2:$E$405,3,FALSE)</f>
        <v>#N/A</v>
      </c>
      <c r="G1234" s="10">
        <f>VLOOKUP(C1234,away!$B$2:$E$405,4,FALSE)</f>
        <v>0.82</v>
      </c>
      <c r="H1234" s="10">
        <f>VLOOKUP(A1234,away!$A$2:$E$405,3,FALSE)</f>
        <v>1.1000000000000001</v>
      </c>
      <c r="I1234" s="10">
        <f>VLOOKUP(C1234,away!$B$2:$E$405,3,FALSE)</f>
        <v>0.82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1.57692307692308</v>
      </c>
      <c r="F1235" s="10">
        <f>VLOOKUP(B1235,home!$B$2:$E$405,3,FALSE)</f>
        <v>0.45</v>
      </c>
      <c r="G1235" s="10">
        <f>VLOOKUP(C1235,away!$B$2:$E$405,4,FALSE)</f>
        <v>1.45</v>
      </c>
      <c r="H1235" s="10">
        <f>VLOOKUP(A1235,away!$A$2:$E$405,3,FALSE)</f>
        <v>1.1000000000000001</v>
      </c>
      <c r="I1235" s="10">
        <f>VLOOKUP(C1235,away!$B$2:$E$405,3,FALSE)</f>
        <v>0.72</v>
      </c>
      <c r="J1235" s="10">
        <f>VLOOKUP(B1235,home!$B$2:$E$405,4,FALSE)</f>
        <v>0.78</v>
      </c>
      <c r="K1235" s="12">
        <f t="shared" si="1512"/>
        <v>1.0289423076923097</v>
      </c>
      <c r="L1235" s="12">
        <f t="shared" si="1513"/>
        <v>0.61776000000000009</v>
      </c>
      <c r="M1235" s="13">
        <f t="shared" si="1514"/>
        <v>0.19268427552565368</v>
      </c>
      <c r="N1235" s="13">
        <f t="shared" si="1515"/>
        <v>0.19826100311538691</v>
      </c>
      <c r="O1235" s="13">
        <f t="shared" si="1516"/>
        <v>0.11903263804872784</v>
      </c>
      <c r="P1235" s="13">
        <f t="shared" si="1517"/>
        <v>0.12247771728456143</v>
      </c>
      <c r="Q1235" s="13">
        <f t="shared" si="1518"/>
        <v>0.1019995670354692</v>
      </c>
      <c r="R1235" s="13">
        <f t="shared" si="1519"/>
        <v>3.6766801240491052E-2</v>
      </c>
      <c r="S1235" s="13">
        <f t="shared" si="1520"/>
        <v>1.9462915682032102E-2</v>
      </c>
      <c r="T1235" s="13">
        <f t="shared" si="1521"/>
        <v>6.3011252531831458E-2</v>
      </c>
      <c r="U1235" s="13">
        <f t="shared" si="1522"/>
        <v>3.7830917314855335E-2</v>
      </c>
      <c r="V1235" s="13">
        <f t="shared" si="1523"/>
        <v>1.3745995607086115E-3</v>
      </c>
      <c r="W1235" s="13">
        <f t="shared" si="1524"/>
        <v>3.4983889963030701E-2</v>
      </c>
      <c r="X1235" s="13">
        <f t="shared" si="1525"/>
        <v>2.1611647863561848E-2</v>
      </c>
      <c r="Y1235" s="13">
        <f t="shared" si="1526"/>
        <v>6.6754057920969841E-3</v>
      </c>
      <c r="Z1235" s="13">
        <f t="shared" si="1527"/>
        <v>7.571019711441921E-3</v>
      </c>
      <c r="AA1235" s="13">
        <f t="shared" si="1528"/>
        <v>7.7901424934750142E-3</v>
      </c>
      <c r="AB1235" s="13">
        <f t="shared" si="1529"/>
        <v>4.0078035972440518E-3</v>
      </c>
      <c r="AC1235" s="13">
        <f t="shared" si="1530"/>
        <v>5.4609352500567932E-5</v>
      </c>
      <c r="AD1235" s="13">
        <f t="shared" si="1531"/>
        <v>8.9991011176536583E-3</v>
      </c>
      <c r="AE1235" s="13">
        <f t="shared" si="1532"/>
        <v>5.5592847064417248E-3</v>
      </c>
      <c r="AF1235" s="13">
        <f t="shared" si="1533"/>
        <v>1.7171518601257201E-3</v>
      </c>
      <c r="AG1235" s="13">
        <f t="shared" si="1534"/>
        <v>3.5359591103708844E-4</v>
      </c>
      <c r="AH1235" s="13">
        <f t="shared" si="1535"/>
        <v>1.1692682842350903E-3</v>
      </c>
      <c r="AI1235" s="13">
        <f t="shared" si="1536"/>
        <v>1.2031096066922812E-3</v>
      </c>
      <c r="AJ1235" s="13">
        <f t="shared" si="1537"/>
        <v>6.1896518755837125E-4</v>
      </c>
      <c r="AK1235" s="13">
        <f t="shared" si="1538"/>
        <v>2.1229315615583794E-4</v>
      </c>
      <c r="AL1235" s="13">
        <f t="shared" si="1539"/>
        <v>1.388474242313984E-6</v>
      </c>
      <c r="AM1235" s="13">
        <f t="shared" si="1540"/>
        <v>1.8519111742310006E-3</v>
      </c>
      <c r="AN1235" s="13">
        <f t="shared" si="1541"/>
        <v>1.1440366469929431E-3</v>
      </c>
      <c r="AO1235" s="13">
        <f t="shared" si="1542"/>
        <v>3.5337003952318029E-4</v>
      </c>
      <c r="AP1235" s="13">
        <f t="shared" si="1543"/>
        <v>7.2765958538613309E-5</v>
      </c>
      <c r="AQ1235" s="13">
        <f t="shared" si="1544"/>
        <v>1.1237974636703439E-5</v>
      </c>
      <c r="AR1235" s="13">
        <f t="shared" si="1545"/>
        <v>1.4446543505381394E-4</v>
      </c>
      <c r="AS1235" s="13">
        <f t="shared" si="1546"/>
        <v>1.4864659812604479E-4</v>
      </c>
      <c r="AT1235" s="13">
        <f t="shared" si="1547"/>
        <v>7.6474386853211926E-5</v>
      </c>
      <c r="AU1235" s="13">
        <f t="shared" si="1548"/>
        <v>2.6229244029366104E-5</v>
      </c>
      <c r="AV1235" s="13">
        <f t="shared" si="1549"/>
        <v>6.7470947201501727E-6</v>
      </c>
      <c r="AW1235" s="13">
        <f t="shared" si="1550"/>
        <v>2.4515803730553237E-8</v>
      </c>
      <c r="AX1235" s="13">
        <f t="shared" si="1551"/>
        <v>3.1758495954240326E-4</v>
      </c>
      <c r="AY1235" s="13">
        <f t="shared" si="1552"/>
        <v>1.9619128460691507E-4</v>
      </c>
      <c r="AZ1235" s="13">
        <f t="shared" si="1553"/>
        <v>6.0599563989383929E-5</v>
      </c>
      <c r="BA1235" s="13">
        <f t="shared" si="1554"/>
        <v>1.2478662216693944E-5</v>
      </c>
      <c r="BB1235" s="13">
        <f t="shared" si="1555"/>
        <v>1.9272045927462124E-6</v>
      </c>
      <c r="BC1235" s="13">
        <f t="shared" si="1556"/>
        <v>2.3810998184298018E-7</v>
      </c>
      <c r="BD1235" s="13">
        <f t="shared" si="1557"/>
        <v>1.4874161193140682E-5</v>
      </c>
      <c r="BE1235" s="13">
        <f t="shared" si="1558"/>
        <v>1.530465374305757E-5</v>
      </c>
      <c r="BF1235" s="13">
        <f t="shared" si="1559"/>
        <v>7.873802870406699E-6</v>
      </c>
      <c r="BG1235" s="13">
        <f t="shared" si="1560"/>
        <v>2.7005629652635338E-6</v>
      </c>
      <c r="BH1235" s="13">
        <f t="shared" si="1561"/>
        <v>6.9468087238666171E-7</v>
      </c>
      <c r="BI1235" s="13">
        <f t="shared" si="1562"/>
        <v>1.4295730798864778E-7</v>
      </c>
      <c r="BJ1235" s="14">
        <f t="shared" si="1563"/>
        <v>0.4471942414754877</v>
      </c>
      <c r="BK1235" s="14">
        <f t="shared" si="1564"/>
        <v>0.33625169716430564</v>
      </c>
      <c r="BL1235" s="14">
        <f t="shared" si="1565"/>
        <v>0.20907609250716969</v>
      </c>
      <c r="BM1235" s="14">
        <f t="shared" si="1566"/>
        <v>0.22867488183931162</v>
      </c>
      <c r="BN1235" s="14">
        <f t="shared" si="1567"/>
        <v>0.77122200225029014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1.57692307692308</v>
      </c>
      <c r="F1236" s="10">
        <f>VLOOKUP(B1236,home!$B$2:$E$405,3,FALSE)</f>
        <v>0.91</v>
      </c>
      <c r="G1236" s="10">
        <f>VLOOKUP(C1236,away!$B$2:$E$405,4,FALSE)</f>
        <v>0.42</v>
      </c>
      <c r="H1236" s="10">
        <f>VLOOKUP(A1236,away!$A$2:$E$405,3,FALSE)</f>
        <v>1.1000000000000001</v>
      </c>
      <c r="I1236" s="10">
        <f>VLOOKUP(C1236,away!$B$2:$E$405,3,FALSE)</f>
        <v>0.63</v>
      </c>
      <c r="J1236" s="10">
        <f>VLOOKUP(B1236,home!$B$2:$E$405,4,FALSE)</f>
        <v>1.3</v>
      </c>
      <c r="K1236" s="12">
        <f t="shared" si="1512"/>
        <v>0.60270000000000123</v>
      </c>
      <c r="L1236" s="12">
        <f t="shared" si="1513"/>
        <v>0.90090000000000015</v>
      </c>
      <c r="M1236" s="13">
        <f t="shared" si="1514"/>
        <v>0.22232833572183328</v>
      </c>
      <c r="N1236" s="13">
        <f t="shared" si="1515"/>
        <v>0.13399728793954915</v>
      </c>
      <c r="O1236" s="13">
        <f t="shared" si="1516"/>
        <v>0.20029559765179963</v>
      </c>
      <c r="P1236" s="13">
        <f t="shared" si="1517"/>
        <v>0.12071815670473986</v>
      </c>
      <c r="Q1236" s="13">
        <f t="shared" si="1518"/>
        <v>4.0380082720583216E-2</v>
      </c>
      <c r="R1236" s="13">
        <f t="shared" si="1519"/>
        <v>9.0223151962253126E-2</v>
      </c>
      <c r="S1236" s="13">
        <f t="shared" si="1520"/>
        <v>1.6386657722773378E-2</v>
      </c>
      <c r="T1236" s="13">
        <f t="shared" si="1521"/>
        <v>3.6378416522973425E-2</v>
      </c>
      <c r="U1236" s="13">
        <f t="shared" si="1522"/>
        <v>5.4377493687650061E-2</v>
      </c>
      <c r="V1236" s="13">
        <f t="shared" si="1523"/>
        <v>9.886114848125056E-4</v>
      </c>
      <c r="W1236" s="13">
        <f t="shared" si="1524"/>
        <v>8.1123586185651835E-3</v>
      </c>
      <c r="X1236" s="13">
        <f t="shared" si="1525"/>
        <v>7.308423879465376E-3</v>
      </c>
      <c r="Y1236" s="13">
        <f t="shared" si="1526"/>
        <v>3.2920795365051782E-3</v>
      </c>
      <c r="Z1236" s="13">
        <f t="shared" si="1527"/>
        <v>2.709401253426463E-2</v>
      </c>
      <c r="AA1236" s="13">
        <f t="shared" si="1528"/>
        <v>1.6329561354401324E-2</v>
      </c>
      <c r="AB1236" s="13">
        <f t="shared" si="1529"/>
        <v>4.9209133141488474E-3</v>
      </c>
      <c r="AC1236" s="13">
        <f t="shared" si="1530"/>
        <v>3.35492987646597E-5</v>
      </c>
      <c r="AD1236" s="13">
        <f t="shared" si="1531"/>
        <v>1.2223296348523114E-3</v>
      </c>
      <c r="AE1236" s="13">
        <f t="shared" si="1532"/>
        <v>1.1011967680384475E-3</v>
      </c>
      <c r="AF1236" s="13">
        <f t="shared" si="1533"/>
        <v>4.9603408416291862E-4</v>
      </c>
      <c r="AG1236" s="13">
        <f t="shared" si="1534"/>
        <v>1.4895903547412455E-4</v>
      </c>
      <c r="AH1236" s="13">
        <f t="shared" si="1535"/>
        <v>6.1022489730297507E-3</v>
      </c>
      <c r="AI1236" s="13">
        <f t="shared" si="1536"/>
        <v>3.6778254560450377E-3</v>
      </c>
      <c r="AJ1236" s="13">
        <f t="shared" si="1537"/>
        <v>1.1083127011791742E-3</v>
      </c>
      <c r="AK1236" s="13">
        <f t="shared" si="1538"/>
        <v>2.2266002166689653E-4</v>
      </c>
      <c r="AL1236" s="13">
        <f t="shared" si="1539"/>
        <v>7.2865377100173305E-7</v>
      </c>
      <c r="AM1236" s="13">
        <f t="shared" si="1540"/>
        <v>1.4733961418509798E-4</v>
      </c>
      <c r="AN1236" s="13">
        <f t="shared" si="1541"/>
        <v>1.3273825841935479E-4</v>
      </c>
      <c r="AO1236" s="13">
        <f t="shared" si="1542"/>
        <v>5.9791948504998357E-5</v>
      </c>
      <c r="AP1236" s="13">
        <f t="shared" si="1543"/>
        <v>1.7955522136051016E-5</v>
      </c>
      <c r="AQ1236" s="13">
        <f t="shared" si="1544"/>
        <v>4.0440324730920895E-6</v>
      </c>
      <c r="AR1236" s="13">
        <f t="shared" si="1545"/>
        <v>1.0995032199605009E-3</v>
      </c>
      <c r="AS1236" s="13">
        <f t="shared" si="1546"/>
        <v>6.6267059067019512E-4</v>
      </c>
      <c r="AT1236" s="13">
        <f t="shared" si="1547"/>
        <v>1.9969578249846368E-4</v>
      </c>
      <c r="AU1236" s="13">
        <f t="shared" si="1548"/>
        <v>4.0118882703941432E-5</v>
      </c>
      <c r="AV1236" s="13">
        <f t="shared" si="1549"/>
        <v>6.0449126514163868E-6</v>
      </c>
      <c r="AW1236" s="13">
        <f t="shared" si="1550"/>
        <v>1.0989969685263193E-8</v>
      </c>
      <c r="AX1236" s="13">
        <f t="shared" si="1551"/>
        <v>1.4800264244893111E-5</v>
      </c>
      <c r="AY1236" s="13">
        <f t="shared" si="1552"/>
        <v>1.3333558058224207E-5</v>
      </c>
      <c r="AZ1236" s="13">
        <f t="shared" si="1553"/>
        <v>6.0061012273270931E-6</v>
      </c>
      <c r="BA1236" s="13">
        <f t="shared" si="1554"/>
        <v>1.803632198566327E-6</v>
      </c>
      <c r="BB1236" s="13">
        <f t="shared" si="1555"/>
        <v>4.0622306192210096E-7</v>
      </c>
      <c r="BC1236" s="13">
        <f t="shared" si="1556"/>
        <v>7.3193271297124179E-8</v>
      </c>
      <c r="BD1236" s="13">
        <f t="shared" si="1557"/>
        <v>1.6509040847706918E-4</v>
      </c>
      <c r="BE1236" s="13">
        <f t="shared" si="1558"/>
        <v>9.9499989189129781E-5</v>
      </c>
      <c r="BF1236" s="13">
        <f t="shared" si="1559"/>
        <v>2.9984321742144316E-5</v>
      </c>
      <c r="BG1236" s="13">
        <f t="shared" si="1560"/>
        <v>6.0238502379968052E-6</v>
      </c>
      <c r="BH1236" s="13">
        <f t="shared" si="1561"/>
        <v>9.0764363461017034E-7</v>
      </c>
      <c r="BI1236" s="13">
        <f t="shared" si="1562"/>
        <v>1.094073637159102E-7</v>
      </c>
      <c r="BJ1236" s="14">
        <f t="shared" si="1563"/>
        <v>0.23283546108795009</v>
      </c>
      <c r="BK1236" s="14">
        <f t="shared" si="1564"/>
        <v>0.36046937314475286</v>
      </c>
      <c r="BL1236" s="14">
        <f t="shared" si="1565"/>
        <v>0.37956741413130307</v>
      </c>
      <c r="BM1236" s="14">
        <f t="shared" si="1566"/>
        <v>0.19201032562942386</v>
      </c>
      <c r="BN1236" s="14">
        <f t="shared" si="1567"/>
        <v>0.80794261270075829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1.57692307692308</v>
      </c>
      <c r="F1237" s="10">
        <f>VLOOKUP(B1237,home!$B$2:$E$405,3,FALSE)</f>
        <v>0.85</v>
      </c>
      <c r="G1237" s="10">
        <f>VLOOKUP(C1237,away!$B$2:$E$405,4,FALSE)</f>
        <v>1</v>
      </c>
      <c r="H1237" s="10">
        <f>VLOOKUP(A1237,away!$A$2:$E$405,3,FALSE)</f>
        <v>1.1000000000000001</v>
      </c>
      <c r="I1237" s="10">
        <f>VLOOKUP(C1237,away!$B$2:$E$405,3,FALSE)</f>
        <v>0.91</v>
      </c>
      <c r="J1237" s="10">
        <f>VLOOKUP(B1237,home!$B$2:$E$405,4,FALSE)</f>
        <v>0.76</v>
      </c>
      <c r="K1237" s="12">
        <f t="shared" si="1512"/>
        <v>1.340384615384618</v>
      </c>
      <c r="L1237" s="12">
        <f t="shared" si="1513"/>
        <v>0.7607600000000001</v>
      </c>
      <c r="M1237" s="13">
        <f t="shared" si="1514"/>
        <v>0.1223163429284613</v>
      </c>
      <c r="N1237" s="13">
        <f t="shared" si="1515"/>
        <v>0.16395094427141865</v>
      </c>
      <c r="O1237" s="13">
        <f t="shared" si="1516"/>
        <v>9.3053381046256226E-2</v>
      </c>
      <c r="P1237" s="13">
        <f t="shared" si="1517"/>
        <v>0.12472732036392445</v>
      </c>
      <c r="Q1237" s="13">
        <f t="shared" si="1518"/>
        <v>0.10987866168959523</v>
      </c>
      <c r="R1237" s="13">
        <f t="shared" si="1519"/>
        <v>3.5395645082374937E-2</v>
      </c>
      <c r="S1237" s="13">
        <f t="shared" si="1520"/>
        <v>3.1796455143904508E-2</v>
      </c>
      <c r="T1237" s="13">
        <f t="shared" si="1521"/>
        <v>8.3591290666976473E-2</v>
      </c>
      <c r="U1237" s="13">
        <f t="shared" si="1522"/>
        <v>4.7443778120029576E-2</v>
      </c>
      <c r="V1237" s="13">
        <f t="shared" si="1523"/>
        <v>3.6025772301384543E-3</v>
      </c>
      <c r="W1237" s="13">
        <f t="shared" si="1524"/>
        <v>4.90932225625949E-2</v>
      </c>
      <c r="X1237" s="13">
        <f t="shared" si="1525"/>
        <v>3.7348159996719692E-2</v>
      </c>
      <c r="Y1237" s="13">
        <f t="shared" si="1526"/>
        <v>1.4206493099552237E-2</v>
      </c>
      <c r="Z1237" s="13">
        <f t="shared" si="1527"/>
        <v>8.9758636509558558E-3</v>
      </c>
      <c r="AA1237" s="13">
        <f t="shared" si="1528"/>
        <v>1.2031109547531239E-2</v>
      </c>
      <c r="AB1237" s="13">
        <f t="shared" si="1529"/>
        <v>8.0631570717589335E-3</v>
      </c>
      <c r="AC1237" s="13">
        <f t="shared" si="1530"/>
        <v>2.295992268701074E-4</v>
      </c>
      <c r="AD1237" s="13">
        <f t="shared" si="1531"/>
        <v>1.6450950060638792E-2</v>
      </c>
      <c r="AE1237" s="13">
        <f t="shared" si="1532"/>
        <v>1.2515224768131569E-2</v>
      </c>
      <c r="AF1237" s="13">
        <f t="shared" si="1533"/>
        <v>4.7605411973018858E-3</v>
      </c>
      <c r="AG1237" s="13">
        <f t="shared" si="1534"/>
        <v>1.2072097737531279E-3</v>
      </c>
      <c r="AH1237" s="13">
        <f t="shared" si="1535"/>
        <v>1.7071195077752942E-3</v>
      </c>
      <c r="AI1237" s="13">
        <f t="shared" si="1536"/>
        <v>2.2881967248449663E-3</v>
      </c>
      <c r="AJ1237" s="13">
        <f t="shared" si="1537"/>
        <v>1.5335318434778315E-3</v>
      </c>
      <c r="AK1237" s="13">
        <f t="shared" si="1538"/>
        <v>6.8517416340003264E-4</v>
      </c>
      <c r="AL1237" s="13">
        <f t="shared" si="1539"/>
        <v>9.3649942892377834E-6</v>
      </c>
      <c r="AM1237" s="13">
        <f t="shared" si="1540"/>
        <v>4.4101200739481766E-3</v>
      </c>
      <c r="AN1237" s="13">
        <f t="shared" si="1541"/>
        <v>3.3550429474568147E-3</v>
      </c>
      <c r="AO1237" s="13">
        <f t="shared" si="1542"/>
        <v>1.2761912363536232E-3</v>
      </c>
      <c r="AP1237" s="13">
        <f t="shared" si="1543"/>
        <v>3.2362508165612757E-4</v>
      </c>
      <c r="AQ1237" s="13">
        <f t="shared" si="1544"/>
        <v>6.1550254280178895E-5</v>
      </c>
      <c r="AR1237" s="13">
        <f t="shared" si="1545"/>
        <v>2.597416473470267E-4</v>
      </c>
      <c r="AS1237" s="13">
        <f t="shared" si="1546"/>
        <v>3.4815370807861145E-4</v>
      </c>
      <c r="AT1237" s="13">
        <f t="shared" si="1547"/>
        <v>2.3332993704883913E-4</v>
      </c>
      <c r="AU1237" s="13">
        <f t="shared" si="1548"/>
        <v>1.0425061930964182E-4</v>
      </c>
      <c r="AV1237" s="13">
        <f t="shared" si="1549"/>
        <v>3.49339815667406E-5</v>
      </c>
      <c r="AW1237" s="13">
        <f t="shared" si="1550"/>
        <v>2.6526632476869346E-7</v>
      </c>
      <c r="AX1237" s="13">
        <f t="shared" si="1551"/>
        <v>9.8520951651983463E-4</v>
      </c>
      <c r="AY1237" s="13">
        <f t="shared" si="1552"/>
        <v>7.4950799178762951E-4</v>
      </c>
      <c r="AZ1237" s="13">
        <f t="shared" si="1553"/>
        <v>2.850978499161785E-4</v>
      </c>
      <c r="BA1237" s="13">
        <f t="shared" si="1554"/>
        <v>7.2297013434077339E-5</v>
      </c>
      <c r="BB1237" s="13">
        <f t="shared" si="1555"/>
        <v>1.3750168985027169E-5</v>
      </c>
      <c r="BC1237" s="13">
        <f t="shared" si="1556"/>
        <v>2.0921157114098549E-6</v>
      </c>
      <c r="BD1237" s="13">
        <f t="shared" si="1557"/>
        <v>3.2933509272620661E-5</v>
      </c>
      <c r="BE1237" s="13">
        <f t="shared" si="1558"/>
        <v>4.4143569159647398E-5</v>
      </c>
      <c r="BF1237" s="13">
        <f t="shared" si="1559"/>
        <v>2.9584680484879139E-5</v>
      </c>
      <c r="BG1237" s="13">
        <f t="shared" si="1560"/>
        <v>1.3218283524333849E-5</v>
      </c>
      <c r="BH1237" s="13">
        <f t="shared" si="1561"/>
        <v>4.4293959694522618E-6</v>
      </c>
      <c r="BI1237" s="13">
        <f t="shared" si="1562"/>
        <v>1.1874188425800893E-6</v>
      </c>
      <c r="BJ1237" s="14">
        <f t="shared" si="1563"/>
        <v>0.50453718233673162</v>
      </c>
      <c r="BK1237" s="14">
        <f t="shared" si="1564"/>
        <v>0.28343116787937567</v>
      </c>
      <c r="BL1237" s="14">
        <f t="shared" si="1565"/>
        <v>0.20330699985805331</v>
      </c>
      <c r="BM1237" s="14">
        <f t="shared" si="1566"/>
        <v>0.35017967561762298</v>
      </c>
      <c r="BN1237" s="14">
        <f t="shared" si="1567"/>
        <v>0.64932229538203079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1.57692307692308</v>
      </c>
      <c r="F1238" s="10">
        <f>VLOOKUP(B1238,home!$B$2:$E$405,3,FALSE)</f>
        <v>1.37</v>
      </c>
      <c r="G1238" s="10">
        <f>VLOOKUP(C1238,away!$B$2:$E$405,4,FALSE)</f>
        <v>0.91</v>
      </c>
      <c r="H1238" s="10">
        <f>VLOOKUP(A1238,away!$A$2:$E$405,3,FALSE)</f>
        <v>1.1000000000000001</v>
      </c>
      <c r="I1238" s="10">
        <f>VLOOKUP(C1238,away!$B$2:$E$405,3,FALSE)</f>
        <v>0.54</v>
      </c>
      <c r="J1238" s="10">
        <f>VLOOKUP(B1238,home!$B$2:$E$405,4,FALSE)</f>
        <v>0.91</v>
      </c>
      <c r="K1238" s="12">
        <f t="shared" si="1512"/>
        <v>1.9659500000000041</v>
      </c>
      <c r="L1238" s="12">
        <f t="shared" si="1513"/>
        <v>0.54054000000000013</v>
      </c>
      <c r="M1238" s="13">
        <f t="shared" si="1514"/>
        <v>8.155399196327956E-2</v>
      </c>
      <c r="N1238" s="13">
        <f t="shared" si="1515"/>
        <v>0.16033107050020975</v>
      </c>
      <c r="O1238" s="13">
        <f t="shared" si="1516"/>
        <v>4.4083194815831138E-2</v>
      </c>
      <c r="P1238" s="13">
        <f t="shared" si="1517"/>
        <v>8.6665356848183397E-2</v>
      </c>
      <c r="Q1238" s="13">
        <f t="shared" si="1518"/>
        <v>0.15760143402494406</v>
      </c>
      <c r="R1238" s="13">
        <f t="shared" si="1519"/>
        <v>1.1914365062874683E-2</v>
      </c>
      <c r="S1238" s="13">
        <f t="shared" si="1520"/>
        <v>2.3024268637287602E-2</v>
      </c>
      <c r="T1238" s="13">
        <f t="shared" si="1521"/>
        <v>8.5189879147843275E-2</v>
      </c>
      <c r="U1238" s="13">
        <f t="shared" si="1522"/>
        <v>2.3423045995358528E-2</v>
      </c>
      <c r="V1238" s="13">
        <f t="shared" si="1523"/>
        <v>2.7185895293041894E-3</v>
      </c>
      <c r="W1238" s="13">
        <f t="shared" si="1524"/>
        <v>0.10327884640711316</v>
      </c>
      <c r="X1238" s="13">
        <f t="shared" si="1525"/>
        <v>5.5826347636900961E-2</v>
      </c>
      <c r="Y1238" s="13">
        <f t="shared" si="1526"/>
        <v>1.5088186975825223E-2</v>
      </c>
      <c r="Z1238" s="13">
        <f t="shared" si="1527"/>
        <v>2.1467302970287613E-3</v>
      </c>
      <c r="AA1238" s="13">
        <f t="shared" si="1528"/>
        <v>4.220364427443701E-3</v>
      </c>
      <c r="AB1238" s="13">
        <f t="shared" si="1529"/>
        <v>4.1485127230664817E-3</v>
      </c>
      <c r="AC1238" s="13">
        <f t="shared" si="1530"/>
        <v>1.8056100474744919E-4</v>
      </c>
      <c r="AD1238" s="13">
        <f t="shared" si="1531"/>
        <v>5.076026202351612E-2</v>
      </c>
      <c r="AE1238" s="13">
        <f t="shared" si="1532"/>
        <v>2.7437952034191408E-2</v>
      </c>
      <c r="AF1238" s="13">
        <f t="shared" si="1533"/>
        <v>7.4156552962809132E-3</v>
      </c>
      <c r="AG1238" s="13">
        <f t="shared" si="1534"/>
        <v>1.3361527712838954E-3</v>
      </c>
      <c r="AH1238" s="13">
        <f t="shared" si="1535"/>
        <v>2.900983986889816E-4</v>
      </c>
      <c r="AI1238" s="13">
        <f t="shared" si="1536"/>
        <v>5.703189469026045E-4</v>
      </c>
      <c r="AJ1238" s="13">
        <f t="shared" si="1537"/>
        <v>5.6060926683158894E-4</v>
      </c>
      <c r="AK1238" s="13">
        <f t="shared" si="1538"/>
        <v>3.6737659604252164E-4</v>
      </c>
      <c r="AL1238" s="13">
        <f t="shared" si="1539"/>
        <v>7.6751038337154907E-6</v>
      </c>
      <c r="AM1238" s="13">
        <f t="shared" si="1540"/>
        <v>1.9958427425026345E-2</v>
      </c>
      <c r="AN1238" s="13">
        <f t="shared" si="1541"/>
        <v>1.0788328360323743E-2</v>
      </c>
      <c r="AO1238" s="13">
        <f t="shared" si="1542"/>
        <v>2.9157615059446983E-3</v>
      </c>
      <c r="AP1238" s="13">
        <f t="shared" si="1543"/>
        <v>5.2536190814111592E-4</v>
      </c>
      <c r="AQ1238" s="13">
        <f t="shared" si="1544"/>
        <v>7.0994781456649693E-5</v>
      </c>
      <c r="AR1238" s="13">
        <f t="shared" si="1545"/>
        <v>3.1361957685468444E-5</v>
      </c>
      <c r="AS1238" s="13">
        <f t="shared" si="1546"/>
        <v>6.1656040711746807E-5</v>
      </c>
      <c r="AT1238" s="13">
        <f t="shared" si="1547"/>
        <v>6.0606346618629458E-5</v>
      </c>
      <c r="AU1238" s="13">
        <f t="shared" si="1548"/>
        <v>3.9716349044964953E-5</v>
      </c>
      <c r="AV1238" s="13">
        <f t="shared" si="1549"/>
        <v>1.9520089101237249E-5</v>
      </c>
      <c r="AW1238" s="13">
        <f t="shared" si="1550"/>
        <v>2.2655938878412356E-7</v>
      </c>
      <c r="AX1238" s="13">
        <f t="shared" si="1551"/>
        <v>6.5395450660384437E-3</v>
      </c>
      <c r="AY1238" s="13">
        <f t="shared" si="1552"/>
        <v>3.5348856899964213E-3</v>
      </c>
      <c r="AZ1238" s="13">
        <f t="shared" si="1553"/>
        <v>9.5537355543533285E-4</v>
      </c>
      <c r="BA1238" s="13">
        <f t="shared" si="1554"/>
        <v>1.7213920721833833E-4</v>
      </c>
      <c r="BB1238" s="13">
        <f t="shared" si="1555"/>
        <v>2.326203176745015E-5</v>
      </c>
      <c r="BC1238" s="13">
        <f t="shared" si="1556"/>
        <v>2.5148117303155024E-6</v>
      </c>
      <c r="BD1238" s="13">
        <f t="shared" si="1557"/>
        <v>2.8253987678838517E-6</v>
      </c>
      <c r="BE1238" s="13">
        <f t="shared" si="1558"/>
        <v>5.5545927077212689E-6</v>
      </c>
      <c r="BF1238" s="13">
        <f t="shared" si="1559"/>
        <v>5.4600257668723269E-6</v>
      </c>
      <c r="BG1238" s="13">
        <f t="shared" si="1560"/>
        <v>3.578045885460892E-6</v>
      </c>
      <c r="BH1238" s="13">
        <f t="shared" si="1561"/>
        <v>1.7585648271304634E-6</v>
      </c>
      <c r="BI1238" s="13">
        <f t="shared" si="1562"/>
        <v>6.9145010437942832E-7</v>
      </c>
      <c r="BJ1238" s="14">
        <f t="shared" si="1563"/>
        <v>0.70975238116118766</v>
      </c>
      <c r="BK1238" s="14">
        <f t="shared" si="1564"/>
        <v>0.19768532877663228</v>
      </c>
      <c r="BL1238" s="14">
        <f t="shared" si="1565"/>
        <v>8.9810615094261734E-2</v>
      </c>
      <c r="BM1238" s="14">
        <f t="shared" si="1566"/>
        <v>0.45371098298318036</v>
      </c>
      <c r="BN1238" s="14">
        <f t="shared" si="1567"/>
        <v>0.54214941321532262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1.57692307692308</v>
      </c>
      <c r="F1239" s="10">
        <f>VLOOKUP(B1239,home!$B$2:$E$405,3,FALSE)</f>
        <v>0.91</v>
      </c>
      <c r="G1239" s="10">
        <f>VLOOKUP(C1239,away!$B$2:$E$405,4,FALSE)</f>
        <v>0.74</v>
      </c>
      <c r="H1239" s="10">
        <f>VLOOKUP(A1239,away!$A$2:$E$405,3,FALSE)</f>
        <v>1.1000000000000001</v>
      </c>
      <c r="I1239" s="10">
        <f>VLOOKUP(C1239,away!$B$2:$E$405,3,FALSE)</f>
        <v>0.32</v>
      </c>
      <c r="J1239" s="10">
        <f>VLOOKUP(B1239,home!$B$2:$E$405,4,FALSE)</f>
        <v>1.3</v>
      </c>
      <c r="K1239" s="12">
        <f t="shared" si="1512"/>
        <v>1.0619000000000021</v>
      </c>
      <c r="L1239" s="12">
        <f t="shared" si="1513"/>
        <v>0.45760000000000006</v>
      </c>
      <c r="M1239" s="13">
        <f t="shared" si="1514"/>
        <v>0.21882127023923334</v>
      </c>
      <c r="N1239" s="13">
        <f t="shared" si="1515"/>
        <v>0.23236630686704238</v>
      </c>
      <c r="O1239" s="13">
        <f t="shared" si="1516"/>
        <v>0.10013261326147319</v>
      </c>
      <c r="P1239" s="13">
        <f t="shared" si="1517"/>
        <v>0.10633082202235861</v>
      </c>
      <c r="Q1239" s="13">
        <f t="shared" si="1518"/>
        <v>0.12337489063105635</v>
      </c>
      <c r="R1239" s="13">
        <f t="shared" si="1519"/>
        <v>2.2910341914225064E-2</v>
      </c>
      <c r="S1239" s="13">
        <f t="shared" si="1520"/>
        <v>1.2917212869194094E-2</v>
      </c>
      <c r="T1239" s="13">
        <f t="shared" si="1521"/>
        <v>5.6456349952771392E-2</v>
      </c>
      <c r="U1239" s="13">
        <f t="shared" si="1522"/>
        <v>2.4328492078715645E-2</v>
      </c>
      <c r="V1239" s="13">
        <f t="shared" si="1523"/>
        <v>6.9742248300409088E-4</v>
      </c>
      <c r="W1239" s="13">
        <f t="shared" si="1524"/>
        <v>4.3670598787039674E-2</v>
      </c>
      <c r="X1239" s="13">
        <f t="shared" si="1525"/>
        <v>1.9983666004949358E-2</v>
      </c>
      <c r="Y1239" s="13">
        <f t="shared" si="1526"/>
        <v>4.5722627819324126E-3</v>
      </c>
      <c r="Z1239" s="13">
        <f t="shared" si="1527"/>
        <v>3.494590819983131E-3</v>
      </c>
      <c r="AA1239" s="13">
        <f t="shared" si="1528"/>
        <v>3.7109059917400941E-3</v>
      </c>
      <c r="AB1239" s="13">
        <f t="shared" si="1529"/>
        <v>1.9703055363144064E-3</v>
      </c>
      <c r="AC1239" s="13">
        <f t="shared" si="1530"/>
        <v>2.1180957932478499E-5</v>
      </c>
      <c r="AD1239" s="13">
        <f t="shared" si="1531"/>
        <v>1.1593452212989377E-2</v>
      </c>
      <c r="AE1239" s="13">
        <f t="shared" si="1532"/>
        <v>5.3051637326639398E-3</v>
      </c>
      <c r="AF1239" s="13">
        <f t="shared" si="1533"/>
        <v>1.2138214620335095E-3</v>
      </c>
      <c r="AG1239" s="13">
        <f t="shared" si="1534"/>
        <v>1.8514823367551134E-4</v>
      </c>
      <c r="AH1239" s="13">
        <f t="shared" si="1535"/>
        <v>3.9978118980607015E-4</v>
      </c>
      <c r="AI1239" s="13">
        <f t="shared" si="1536"/>
        <v>4.2452764545506679E-4</v>
      </c>
      <c r="AJ1239" s="13">
        <f t="shared" si="1537"/>
        <v>2.2540295335436809E-4</v>
      </c>
      <c r="AK1239" s="13">
        <f t="shared" si="1538"/>
        <v>7.9785132055668005E-5</v>
      </c>
      <c r="AL1239" s="13">
        <f t="shared" si="1539"/>
        <v>4.1169465211844537E-7</v>
      </c>
      <c r="AM1239" s="13">
        <f t="shared" si="1540"/>
        <v>2.4622173809946898E-3</v>
      </c>
      <c r="AN1239" s="13">
        <f t="shared" si="1541"/>
        <v>1.1267106735431702E-3</v>
      </c>
      <c r="AO1239" s="13">
        <f t="shared" si="1542"/>
        <v>2.5779140210667733E-4</v>
      </c>
      <c r="AP1239" s="13">
        <f t="shared" si="1543"/>
        <v>3.9321781868005193E-5</v>
      </c>
      <c r="AQ1239" s="13">
        <f t="shared" si="1544"/>
        <v>4.4984118456997946E-6</v>
      </c>
      <c r="AR1239" s="13">
        <f t="shared" si="1545"/>
        <v>3.6587974491051561E-5</v>
      </c>
      <c r="AS1239" s="13">
        <f t="shared" si="1546"/>
        <v>3.8852770112047734E-5</v>
      </c>
      <c r="AT1239" s="13">
        <f t="shared" si="1547"/>
        <v>2.0628878290991777E-5</v>
      </c>
      <c r="AU1239" s="13">
        <f t="shared" si="1548"/>
        <v>7.3019352857347396E-6</v>
      </c>
      <c r="AV1239" s="13">
        <f t="shared" si="1549"/>
        <v>1.9384812699804333E-6</v>
      </c>
      <c r="AW1239" s="13">
        <f t="shared" si="1550"/>
        <v>5.5570251382306322E-9</v>
      </c>
      <c r="AX1239" s="13">
        <f t="shared" si="1551"/>
        <v>4.3577143947971087E-4</v>
      </c>
      <c r="AY1239" s="13">
        <f t="shared" si="1552"/>
        <v>1.994090107059157E-4</v>
      </c>
      <c r="AZ1239" s="13">
        <f t="shared" si="1553"/>
        <v>4.5624781649513516E-5</v>
      </c>
      <c r="BA1239" s="13">
        <f t="shared" si="1554"/>
        <v>6.9593000276057961E-6</v>
      </c>
      <c r="BB1239" s="13">
        <f t="shared" si="1555"/>
        <v>7.9614392315810312E-7</v>
      </c>
      <c r="BC1239" s="13">
        <f t="shared" si="1556"/>
        <v>7.2863091847429631E-8</v>
      </c>
      <c r="BD1239" s="13">
        <f t="shared" si="1557"/>
        <v>2.7904428545175319E-6</v>
      </c>
      <c r="BE1239" s="13">
        <f t="shared" si="1558"/>
        <v>2.9631712672121732E-6</v>
      </c>
      <c r="BF1239" s="13">
        <f t="shared" si="1559"/>
        <v>1.5732957843263059E-6</v>
      </c>
      <c r="BG1239" s="13">
        <f t="shared" si="1560"/>
        <v>5.5689426445870261E-7</v>
      </c>
      <c r="BH1239" s="13">
        <f t="shared" si="1561"/>
        <v>1.4784150485717432E-7</v>
      </c>
      <c r="BI1239" s="13">
        <f t="shared" si="1562"/>
        <v>3.139857880156676E-8</v>
      </c>
      <c r="BJ1239" s="14">
        <f t="shared" si="1563"/>
        <v>0.50330083385538982</v>
      </c>
      <c r="BK1239" s="14">
        <f t="shared" si="1564"/>
        <v>0.3389877292770806</v>
      </c>
      <c r="BL1239" s="14">
        <f t="shared" si="1565"/>
        <v>0.15429552878684349</v>
      </c>
      <c r="BM1239" s="14">
        <f t="shared" si="1566"/>
        <v>0.19594303435022739</v>
      </c>
      <c r="BN1239" s="14">
        <f t="shared" si="1567"/>
        <v>0.80393624493538896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1.57692307692308</v>
      </c>
      <c r="F1240" s="10">
        <f>VLOOKUP(B1240,home!$B$2:$E$405,3,FALSE)</f>
        <v>0.91</v>
      </c>
      <c r="G1240" s="10">
        <f>VLOOKUP(C1240,away!$B$2:$E$405,4,FALSE)</f>
        <v>1</v>
      </c>
      <c r="H1240" s="10">
        <f>VLOOKUP(A1240,away!$A$2:$E$405,3,FALSE)</f>
        <v>1.1000000000000001</v>
      </c>
      <c r="I1240" s="10">
        <f>VLOOKUP(C1240,away!$B$2:$E$405,3,FALSE)</f>
        <v>0.82</v>
      </c>
      <c r="J1240" s="10">
        <f>VLOOKUP(B1240,home!$B$2:$E$405,4,FALSE)</f>
        <v>0.91</v>
      </c>
      <c r="K1240" s="12">
        <f t="shared" si="1512"/>
        <v>1.4350000000000029</v>
      </c>
      <c r="L1240" s="12">
        <f t="shared" si="1513"/>
        <v>0.82082000000000011</v>
      </c>
      <c r="M1240" s="13">
        <f t="shared" si="1514"/>
        <v>0.10478758267927288</v>
      </c>
      <c r="N1240" s="13">
        <f t="shared" si="1515"/>
        <v>0.15037018114475686</v>
      </c>
      <c r="O1240" s="13">
        <f t="shared" si="1516"/>
        <v>8.6011743614800767E-2</v>
      </c>
      <c r="P1240" s="13">
        <f t="shared" si="1517"/>
        <v>0.12342685208723934</v>
      </c>
      <c r="Q1240" s="13">
        <f t="shared" si="1518"/>
        <v>0.10789060497136332</v>
      </c>
      <c r="R1240" s="13">
        <f t="shared" si="1519"/>
        <v>3.5300079696950384E-2</v>
      </c>
      <c r="S1240" s="13">
        <f t="shared" si="1520"/>
        <v>3.6345403306976484E-2</v>
      </c>
      <c r="T1240" s="13">
        <f t="shared" si="1521"/>
        <v>8.8558766372594439E-2</v>
      </c>
      <c r="U1240" s="13">
        <f t="shared" si="1522"/>
        <v>5.0655614365123898E-2</v>
      </c>
      <c r="V1240" s="13">
        <f t="shared" si="1523"/>
        <v>4.756711523043404E-3</v>
      </c>
      <c r="W1240" s="13">
        <f t="shared" si="1524"/>
        <v>5.1607672711302212E-2</v>
      </c>
      <c r="X1240" s="13">
        <f t="shared" si="1525"/>
        <v>4.236060991489108E-2</v>
      </c>
      <c r="Y1240" s="13">
        <f t="shared" si="1526"/>
        <v>1.7385217915170448E-2</v>
      </c>
      <c r="Z1240" s="13">
        <f t="shared" si="1527"/>
        <v>9.6583371389502744E-3</v>
      </c>
      <c r="AA1240" s="13">
        <f t="shared" si="1528"/>
        <v>1.385971379439367E-2</v>
      </c>
      <c r="AB1240" s="13">
        <f t="shared" si="1529"/>
        <v>9.9443446474774821E-3</v>
      </c>
      <c r="AC1240" s="13">
        <f t="shared" si="1530"/>
        <v>3.5017622947589684E-4</v>
      </c>
      <c r="AD1240" s="13">
        <f t="shared" si="1531"/>
        <v>1.8514252585179705E-2</v>
      </c>
      <c r="AE1240" s="13">
        <f t="shared" si="1532"/>
        <v>1.5196868806967207E-2</v>
      </c>
      <c r="AF1240" s="13">
        <f t="shared" si="1533"/>
        <v>6.2369469270674117E-3</v>
      </c>
      <c r="AG1240" s="13">
        <f t="shared" si="1534"/>
        <v>1.7064702588918247E-3</v>
      </c>
      <c r="AH1240" s="13">
        <f t="shared" si="1535"/>
        <v>1.9819390725982909E-3</v>
      </c>
      <c r="AI1240" s="13">
        <f t="shared" si="1536"/>
        <v>2.8440825691785528E-3</v>
      </c>
      <c r="AJ1240" s="13">
        <f t="shared" si="1537"/>
        <v>2.0406292433856163E-3</v>
      </c>
      <c r="AK1240" s="13">
        <f t="shared" si="1538"/>
        <v>9.7610098808612164E-4</v>
      </c>
      <c r="AL1240" s="13">
        <f t="shared" si="1539"/>
        <v>1.6498576863740529E-5</v>
      </c>
      <c r="AM1240" s="13">
        <f t="shared" si="1540"/>
        <v>5.3135904919465876E-3</v>
      </c>
      <c r="AN1240" s="13">
        <f t="shared" si="1541"/>
        <v>4.3615013475995987E-3</v>
      </c>
      <c r="AO1240" s="13">
        <f t="shared" si="1542"/>
        <v>1.7900037680683512E-3</v>
      </c>
      <c r="AP1240" s="13">
        <f t="shared" si="1543"/>
        <v>4.8975696430195474E-4</v>
      </c>
      <c r="AQ1240" s="13">
        <f t="shared" si="1544"/>
        <v>1.0050057785958262E-4</v>
      </c>
      <c r="AR1240" s="13">
        <f t="shared" si="1545"/>
        <v>3.2536304591402595E-4</v>
      </c>
      <c r="AS1240" s="13">
        <f t="shared" si="1546"/>
        <v>4.6689597088662809E-4</v>
      </c>
      <c r="AT1240" s="13">
        <f t="shared" si="1547"/>
        <v>3.3499785911115647E-4</v>
      </c>
      <c r="AU1240" s="13">
        <f t="shared" si="1548"/>
        <v>1.6024064260817012E-4</v>
      </c>
      <c r="AV1240" s="13">
        <f t="shared" si="1549"/>
        <v>5.7486330535681153E-5</v>
      </c>
      <c r="AW1240" s="13">
        <f t="shared" si="1550"/>
        <v>5.3981359085997409E-7</v>
      </c>
      <c r="AX1240" s="13">
        <f t="shared" si="1551"/>
        <v>1.2708337259905605E-3</v>
      </c>
      <c r="AY1240" s="13">
        <f t="shared" si="1552"/>
        <v>1.043125738967572E-3</v>
      </c>
      <c r="AZ1240" s="13">
        <f t="shared" si="1553"/>
        <v>4.2810923452968124E-4</v>
      </c>
      <c r="BA1240" s="13">
        <f t="shared" si="1554"/>
        <v>1.1713354062888434E-4</v>
      </c>
      <c r="BB1240" s="13">
        <f t="shared" si="1555"/>
        <v>2.4036388204750211E-5</v>
      </c>
      <c r="BC1240" s="13">
        <f t="shared" si="1556"/>
        <v>3.945909633244615E-6</v>
      </c>
      <c r="BD1240" s="13">
        <f t="shared" si="1557"/>
        <v>4.4510749224525125E-5</v>
      </c>
      <c r="BE1240" s="13">
        <f t="shared" si="1558"/>
        <v>6.3872925137193674E-5</v>
      </c>
      <c r="BF1240" s="13">
        <f t="shared" si="1559"/>
        <v>4.5828823785936576E-5</v>
      </c>
      <c r="BG1240" s="13">
        <f t="shared" si="1560"/>
        <v>2.1921454044273034E-5</v>
      </c>
      <c r="BH1240" s="13">
        <f t="shared" si="1561"/>
        <v>7.8643216383829666E-6</v>
      </c>
      <c r="BI1240" s="13">
        <f t="shared" si="1562"/>
        <v>2.2570603102159165E-6</v>
      </c>
      <c r="BJ1240" s="14">
        <f t="shared" si="1563"/>
        <v>0.51477012929591537</v>
      </c>
      <c r="BK1240" s="14">
        <f t="shared" si="1564"/>
        <v>0.27072635014183938</v>
      </c>
      <c r="BL1240" s="14">
        <f t="shared" si="1565"/>
        <v>0.2051454871751909</v>
      </c>
      <c r="BM1240" s="14">
        <f t="shared" si="1566"/>
        <v>0.39147067363213572</v>
      </c>
      <c r="BN1240" s="14">
        <f t="shared" si="1567"/>
        <v>0.60778704419438367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1.57692307692308</v>
      </c>
      <c r="F1241" s="10">
        <f>VLOOKUP(B1241,home!$B$2:$E$405,3,FALSE)</f>
        <v>0.95</v>
      </c>
      <c r="G1241" s="10">
        <f>VLOOKUP(C1241,away!$B$2:$E$405,4,FALSE)</f>
        <v>1.54</v>
      </c>
      <c r="H1241" s="10">
        <f>VLOOKUP(A1241,away!$A$2:$E$405,3,FALSE)</f>
        <v>1.1000000000000001</v>
      </c>
      <c r="I1241" s="10">
        <f>VLOOKUP(C1241,away!$B$2:$E$405,3,FALSE)</f>
        <v>0.36</v>
      </c>
      <c r="J1241" s="10">
        <f>VLOOKUP(B1241,home!$B$2:$E$405,4,FALSE)</f>
        <v>0.76</v>
      </c>
      <c r="K1241" s="12">
        <f t="shared" si="1512"/>
        <v>2.307038461538466</v>
      </c>
      <c r="L1241" s="12">
        <f t="shared" si="1513"/>
        <v>0.30096000000000001</v>
      </c>
      <c r="M1241" s="13">
        <f t="shared" si="1514"/>
        <v>7.368187337440657E-2</v>
      </c>
      <c r="N1241" s="13">
        <f t="shared" si="1515"/>
        <v>0.16998691579296296</v>
      </c>
      <c r="O1241" s="13">
        <f t="shared" si="1516"/>
        <v>2.2175296610761397E-2</v>
      </c>
      <c r="P1241" s="13">
        <f t="shared" si="1517"/>
        <v>5.1159262177050135E-2</v>
      </c>
      <c r="Q1241" s="13">
        <f t="shared" si="1518"/>
        <v>0.1960831763463331</v>
      </c>
      <c r="R1241" s="13">
        <f t="shared" si="1519"/>
        <v>3.3369386339873754E-3</v>
      </c>
      <c r="S1241" s="13">
        <f t="shared" si="1520"/>
        <v>8.8803052455003941E-3</v>
      </c>
      <c r="T1241" s="13">
        <f t="shared" si="1521"/>
        <v>5.901319275319241E-2</v>
      </c>
      <c r="U1241" s="13">
        <f t="shared" si="1522"/>
        <v>7.6984457724025047E-3</v>
      </c>
      <c r="V1241" s="13">
        <f t="shared" si="1523"/>
        <v>6.8509216033254118E-4</v>
      </c>
      <c r="W1241" s="13">
        <f t="shared" si="1524"/>
        <v>0.15079047649720667</v>
      </c>
      <c r="X1241" s="13">
        <f t="shared" si="1525"/>
        <v>4.5381901806599317E-2</v>
      </c>
      <c r="Y1241" s="13">
        <f t="shared" si="1526"/>
        <v>6.8290685838570658E-3</v>
      </c>
      <c r="Z1241" s="13">
        <f t="shared" si="1527"/>
        <v>3.3476168376161362E-4</v>
      </c>
      <c r="AA1241" s="13">
        <f t="shared" si="1528"/>
        <v>7.7230807988741958E-4</v>
      </c>
      <c r="AB1241" s="13">
        <f t="shared" si="1529"/>
        <v>8.9087222222859991E-4</v>
      </c>
      <c r="AC1241" s="13">
        <f t="shared" si="1530"/>
        <v>2.9729843855046064E-5</v>
      </c>
      <c r="AD1241" s="13">
        <f t="shared" si="1531"/>
        <v>8.6969857228192005E-2</v>
      </c>
      <c r="AE1241" s="13">
        <f t="shared" si="1532"/>
        <v>2.6174448231396662E-2</v>
      </c>
      <c r="AF1241" s="13">
        <f t="shared" si="1533"/>
        <v>3.93873096986057E-3</v>
      </c>
      <c r="AG1241" s="13">
        <f t="shared" si="1534"/>
        <v>3.9513349089641254E-4</v>
      </c>
      <c r="AH1241" s="13">
        <f t="shared" si="1535"/>
        <v>2.5187469086223798E-5</v>
      </c>
      <c r="AI1241" s="13">
        <f t="shared" si="1536"/>
        <v>5.810845993072942E-5</v>
      </c>
      <c r="AJ1241" s="13">
        <f t="shared" si="1537"/>
        <v>6.7029226000479817E-5</v>
      </c>
      <c r="AK1241" s="13">
        <f t="shared" si="1538"/>
        <v>5.1546334143420369E-5</v>
      </c>
      <c r="AL1241" s="13">
        <f t="shared" si="1539"/>
        <v>8.2568849384948973E-7</v>
      </c>
      <c r="AM1241" s="13">
        <f t="shared" si="1540"/>
        <v>4.0128561123989603E-2</v>
      </c>
      <c r="AN1241" s="13">
        <f t="shared" si="1541"/>
        <v>1.207709175587591E-2</v>
      </c>
      <c r="AO1241" s="13">
        <f t="shared" si="1542"/>
        <v>1.8173607674242072E-3</v>
      </c>
      <c r="AP1241" s="13">
        <f t="shared" si="1543"/>
        <v>1.8231763218799654E-4</v>
      </c>
      <c r="AQ1241" s="13">
        <f t="shared" si="1544"/>
        <v>1.3717578645824852E-5</v>
      </c>
      <c r="AR1241" s="13">
        <f t="shared" si="1545"/>
        <v>1.5160841392379832E-6</v>
      </c>
      <c r="AS1241" s="13">
        <f t="shared" si="1546"/>
        <v>3.4976644201504662E-6</v>
      </c>
      <c r="AT1241" s="13">
        <f t="shared" si="1547"/>
        <v>4.0346231714208828E-6</v>
      </c>
      <c r="AU1241" s="13">
        <f t="shared" si="1548"/>
        <v>3.1026769447607599E-6</v>
      </c>
      <c r="AV1241" s="13">
        <f t="shared" si="1549"/>
        <v>1.7894987613229333E-6</v>
      </c>
      <c r="AW1241" s="13">
        <f t="shared" si="1550"/>
        <v>1.5924923141006115E-8</v>
      </c>
      <c r="AX1241" s="13">
        <f t="shared" si="1551"/>
        <v>1.5429688986540206E-2</v>
      </c>
      <c r="AY1241" s="13">
        <f t="shared" si="1552"/>
        <v>4.6437191973891399E-3</v>
      </c>
      <c r="AZ1241" s="13">
        <f t="shared" si="1553"/>
        <v>6.9878686482311781E-4</v>
      </c>
      <c r="BA1241" s="13">
        <f t="shared" si="1554"/>
        <v>7.010229827905521E-5</v>
      </c>
      <c r="BB1241" s="13">
        <f t="shared" si="1555"/>
        <v>5.2744969225161113E-6</v>
      </c>
      <c r="BC1241" s="13">
        <f t="shared" si="1556"/>
        <v>3.1748251876008987E-7</v>
      </c>
      <c r="BD1241" s="13">
        <f t="shared" si="1557"/>
        <v>7.6046780424177267E-8</v>
      </c>
      <c r="BE1241" s="13">
        <f t="shared" si="1558"/>
        <v>1.7544284731474746E-7</v>
      </c>
      <c r="BF1241" s="13">
        <f t="shared" si="1559"/>
        <v>2.0237669827847153E-7</v>
      </c>
      <c r="BG1241" s="13">
        <f t="shared" si="1560"/>
        <v>1.5563027554919977E-7</v>
      </c>
      <c r="BH1241" s="13">
        <f t="shared" si="1561"/>
        <v>8.9761257867958365E-8</v>
      </c>
      <c r="BI1241" s="13">
        <f t="shared" si="1562"/>
        <v>4.1416534851490422E-8</v>
      </c>
      <c r="BJ1241" s="14">
        <f t="shared" si="1563"/>
        <v>0.82062983988509353</v>
      </c>
      <c r="BK1241" s="14">
        <f t="shared" si="1564"/>
        <v>0.13908080768702771</v>
      </c>
      <c r="BL1241" s="14">
        <f t="shared" si="1565"/>
        <v>3.509041403025933E-2</v>
      </c>
      <c r="BM1241" s="14">
        <f t="shared" si="1566"/>
        <v>0.47406865707817458</v>
      </c>
      <c r="BN1241" s="14">
        <f t="shared" si="1567"/>
        <v>0.51642346293550156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1.57692307692308</v>
      </c>
      <c r="F1242" s="10">
        <f>VLOOKUP(B1242,home!$B$2:$E$405,3,FALSE)</f>
        <v>1.0900000000000001</v>
      </c>
      <c r="G1242" s="10">
        <f>VLOOKUP(C1242,away!$B$2:$E$405,4,FALSE)</f>
        <v>1.72</v>
      </c>
      <c r="H1242" s="10">
        <f>VLOOKUP(A1242,away!$A$2:$E$405,3,FALSE)</f>
        <v>1.1000000000000001</v>
      </c>
      <c r="I1242" s="10">
        <f>VLOOKUP(C1242,away!$B$2:$E$405,3,FALSE)</f>
        <v>0.36</v>
      </c>
      <c r="J1242" s="10">
        <f>VLOOKUP(B1242,home!$B$2:$E$405,4,FALSE)</f>
        <v>0.78</v>
      </c>
      <c r="K1242" s="12">
        <f t="shared" si="1512"/>
        <v>2.9564153846153904</v>
      </c>
      <c r="L1242" s="12">
        <f t="shared" si="1513"/>
        <v>0.30888000000000004</v>
      </c>
      <c r="M1242" s="13">
        <f t="shared" si="1514"/>
        <v>3.8185653962917933E-2</v>
      </c>
      <c r="N1242" s="13">
        <f t="shared" si="1515"/>
        <v>0.11289265484757022</v>
      </c>
      <c r="O1242" s="13">
        <f t="shared" si="1516"/>
        <v>1.1794784796066092E-2</v>
      </c>
      <c r="P1242" s="13">
        <f t="shared" si="1517"/>
        <v>3.4870283229317491E-2</v>
      </c>
      <c r="Q1242" s="13">
        <f t="shared" si="1518"/>
        <v>0.16687879080071594</v>
      </c>
      <c r="R1242" s="13">
        <f t="shared" si="1519"/>
        <v>1.8215865639044475E-3</v>
      </c>
      <c r="S1242" s="13">
        <f t="shared" si="1520"/>
        <v>7.9606902481859851E-3</v>
      </c>
      <c r="T1242" s="13">
        <f t="shared" si="1521"/>
        <v>5.1545520902525149E-2</v>
      </c>
      <c r="U1242" s="13">
        <f t="shared" si="1522"/>
        <v>5.3853665419357939E-3</v>
      </c>
      <c r="V1242" s="13">
        <f t="shared" si="1523"/>
        <v>8.077248764234283E-4</v>
      </c>
      <c r="W1242" s="13">
        <f t="shared" si="1524"/>
        <v>0.16445434149641663</v>
      </c>
      <c r="X1242" s="13">
        <f t="shared" si="1525"/>
        <v>5.0796657001413177E-2</v>
      </c>
      <c r="Y1242" s="13">
        <f t="shared" si="1526"/>
        <v>7.8450357072982514E-3</v>
      </c>
      <c r="Z1242" s="13">
        <f t="shared" si="1527"/>
        <v>1.8755055261960197E-4</v>
      </c>
      <c r="AA1242" s="13">
        <f t="shared" si="1528"/>
        <v>5.5447733915770956E-4</v>
      </c>
      <c r="AB1242" s="13">
        <f t="shared" si="1529"/>
        <v>8.1963266795322923E-4</v>
      </c>
      <c r="AC1242" s="13">
        <f t="shared" si="1530"/>
        <v>4.6099765699315395E-5</v>
      </c>
      <c r="AD1242" s="13">
        <f t="shared" si="1531"/>
        <v>0.12154883631669983</v>
      </c>
      <c r="AE1242" s="13">
        <f t="shared" si="1532"/>
        <v>3.7544004561502246E-2</v>
      </c>
      <c r="AF1242" s="13">
        <f t="shared" si="1533"/>
        <v>5.7982960644784084E-3</v>
      </c>
      <c r="AG1242" s="13">
        <f t="shared" si="1534"/>
        <v>5.9699256279869704E-4</v>
      </c>
      <c r="AH1242" s="13">
        <f t="shared" si="1535"/>
        <v>1.4482653673285667E-5</v>
      </c>
      <c r="AI1242" s="13">
        <f t="shared" si="1536"/>
        <v>4.2816740129758342E-5</v>
      </c>
      <c r="AJ1242" s="13">
        <f t="shared" si="1537"/>
        <v>6.329203461934838E-5</v>
      </c>
      <c r="AK1242" s="13">
        <f t="shared" si="1538"/>
        <v>6.237251495741714E-5</v>
      </c>
      <c r="AL1242" s="13">
        <f t="shared" si="1539"/>
        <v>1.6838909065706795E-6</v>
      </c>
      <c r="AM1242" s="13">
        <f t="shared" si="1540"/>
        <v>7.1869769933757849E-2</v>
      </c>
      <c r="AN1242" s="13">
        <f t="shared" si="1541"/>
        <v>2.2199134537139127E-2</v>
      </c>
      <c r="AO1242" s="13">
        <f t="shared" si="1542"/>
        <v>3.4284343379157672E-3</v>
      </c>
      <c r="AP1242" s="13">
        <f t="shared" si="1543"/>
        <v>3.529915994318075E-4</v>
      </c>
      <c r="AQ1242" s="13">
        <f t="shared" si="1544"/>
        <v>2.7258011308124181E-5</v>
      </c>
      <c r="AR1242" s="13">
        <f t="shared" si="1545"/>
        <v>8.9468041332089545E-7</v>
      </c>
      <c r="AS1242" s="13">
        <f t="shared" si="1546"/>
        <v>2.6450469382559516E-6</v>
      </c>
      <c r="AT1242" s="13">
        <f t="shared" si="1547"/>
        <v>3.9099287306448659E-6</v>
      </c>
      <c r="AU1242" s="13">
        <f t="shared" si="1548"/>
        <v>3.8531244840094019E-6</v>
      </c>
      <c r="AV1242" s="13">
        <f t="shared" si="1549"/>
        <v>2.8478591258409082E-6</v>
      </c>
      <c r="AW1242" s="13">
        <f t="shared" si="1550"/>
        <v>4.2713650827271843E-8</v>
      </c>
      <c r="AX1242" s="13">
        <f t="shared" si="1551"/>
        <v>3.5412815586821716E-2</v>
      </c>
      <c r="AY1242" s="13">
        <f t="shared" si="1552"/>
        <v>1.0938310478457494E-2</v>
      </c>
      <c r="AZ1242" s="13">
        <f t="shared" si="1553"/>
        <v>1.6893126702929755E-3</v>
      </c>
      <c r="BA1242" s="13">
        <f t="shared" si="1554"/>
        <v>1.7393163253336482E-4</v>
      </c>
      <c r="BB1242" s="13">
        <f t="shared" si="1555"/>
        <v>1.3431000664226433E-5</v>
      </c>
      <c r="BC1242" s="13">
        <f t="shared" si="1556"/>
        <v>8.297134970332522E-7</v>
      </c>
      <c r="BD1242" s="13">
        <f t="shared" si="1557"/>
        <v>4.6058147677759718E-8</v>
      </c>
      <c r="BE1242" s="13">
        <f t="shared" si="1558"/>
        <v>1.3616701638141643E-7</v>
      </c>
      <c r="BF1242" s="13">
        <f t="shared" si="1559"/>
        <v>2.0128313105359775E-7</v>
      </c>
      <c r="BG1242" s="13">
        <f t="shared" si="1560"/>
        <v>1.9835884843680408E-7</v>
      </c>
      <c r="BH1242" s="13">
        <f t="shared" si="1561"/>
        <v>1.4660778779829002E-7</v>
      </c>
      <c r="BI1242" s="13">
        <f t="shared" si="1562"/>
        <v>8.6686703870258612E-8</v>
      </c>
      <c r="BJ1242" s="14">
        <f t="shared" si="1563"/>
        <v>0.8660073497632379</v>
      </c>
      <c r="BK1242" s="14">
        <f t="shared" si="1564"/>
        <v>9.281044645190821E-2</v>
      </c>
      <c r="BL1242" s="14">
        <f t="shared" si="1565"/>
        <v>2.0573777653724368E-2</v>
      </c>
      <c r="BM1242" s="14">
        <f t="shared" si="1566"/>
        <v>0.60219710245619118</v>
      </c>
      <c r="BN1242" s="14">
        <f t="shared" si="1567"/>
        <v>0.36644375420049213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1.57692307692308</v>
      </c>
      <c r="F1243" s="10">
        <f>VLOOKUP(B1243,home!$B$2:$E$405,3,FALSE)</f>
        <v>0.82</v>
      </c>
      <c r="G1243" s="10">
        <f>VLOOKUP(C1243,away!$B$2:$E$405,4,FALSE)</f>
        <v>1.06</v>
      </c>
      <c r="H1243" s="10">
        <f>VLOOKUP(A1243,away!$A$2:$E$405,3,FALSE)</f>
        <v>1.1000000000000001</v>
      </c>
      <c r="I1243" s="10">
        <f>VLOOKUP(C1243,away!$B$2:$E$405,3,FALSE)</f>
        <v>0.63</v>
      </c>
      <c r="J1243" s="10">
        <f>VLOOKUP(B1243,home!$B$2:$E$405,4,FALSE)</f>
        <v>1.17</v>
      </c>
      <c r="K1243" s="12">
        <f t="shared" si="1512"/>
        <v>1.370661538461541</v>
      </c>
      <c r="L1243" s="12">
        <f t="shared" si="1513"/>
        <v>0.81081000000000003</v>
      </c>
      <c r="M1243" s="13">
        <f t="shared" si="1514"/>
        <v>0.11287530801185178</v>
      </c>
      <c r="N1243" s="13">
        <f t="shared" si="1515"/>
        <v>0.15471384333384508</v>
      </c>
      <c r="O1243" s="13">
        <f t="shared" si="1516"/>
        <v>9.1520428489089548E-2</v>
      </c>
      <c r="P1243" s="13">
        <f t="shared" si="1517"/>
        <v>0.12544353131351493</v>
      </c>
      <c r="Q1243" s="13">
        <f t="shared" si="1518"/>
        <v>0.10603015726263297</v>
      </c>
      <c r="R1243" s="13">
        <f t="shared" si="1519"/>
        <v>3.710283931161934E-2</v>
      </c>
      <c r="S1243" s="13">
        <f t="shared" si="1520"/>
        <v>3.4852794259379843E-2</v>
      </c>
      <c r="T1243" s="13">
        <f t="shared" si="1521"/>
        <v>8.5970311810115441E-2</v>
      </c>
      <c r="U1243" s="13">
        <f t="shared" si="1522"/>
        <v>5.0855434812155507E-2</v>
      </c>
      <c r="V1243" s="13">
        <f t="shared" si="1523"/>
        <v>4.3037240385459929E-3</v>
      </c>
      <c r="W1243" s="13">
        <f t="shared" si="1524"/>
        <v>4.8443819492306521E-2</v>
      </c>
      <c r="X1243" s="13">
        <f t="shared" si="1525"/>
        <v>3.927873328255705E-2</v>
      </c>
      <c r="Y1243" s="13">
        <f t="shared" si="1526"/>
        <v>1.5923794866415038E-2</v>
      </c>
      <c r="Z1243" s="13">
        <f t="shared" si="1527"/>
        <v>1.0027784380751361E-2</v>
      </c>
      <c r="AA1243" s="13">
        <f t="shared" si="1528"/>
        <v>1.374469836668127E-2</v>
      </c>
      <c r="AB1243" s="13">
        <f t="shared" si="1529"/>
        <v>9.4196647044825915E-3</v>
      </c>
      <c r="AC1243" s="13">
        <f t="shared" si="1530"/>
        <v>2.9893292801545736E-4</v>
      </c>
      <c r="AD1243" s="13">
        <f t="shared" si="1531"/>
        <v>1.6600020038569523E-2</v>
      </c>
      <c r="AE1243" s="13">
        <f t="shared" si="1532"/>
        <v>1.3459462247472555E-2</v>
      </c>
      <c r="AF1243" s="13">
        <f t="shared" si="1533"/>
        <v>5.4565332924366092E-3</v>
      </c>
      <c r="AG1243" s="13">
        <f t="shared" si="1534"/>
        <v>1.4747372529468428E-3</v>
      </c>
      <c r="AH1243" s="13">
        <f t="shared" si="1535"/>
        <v>2.0326569634392527E-3</v>
      </c>
      <c r="AI1243" s="13">
        <f t="shared" si="1536"/>
        <v>2.7860847206722101E-3</v>
      </c>
      <c r="AJ1243" s="13">
        <f t="shared" si="1537"/>
        <v>1.9093895847603823E-3</v>
      </c>
      <c r="AK1243" s="13">
        <f t="shared" si="1538"/>
        <v>8.7237562192336914E-4</v>
      </c>
      <c r="AL1243" s="13">
        <f t="shared" si="1539"/>
        <v>1.3288717533230695E-5</v>
      </c>
      <c r="AM1243" s="13">
        <f t="shared" si="1540"/>
        <v>4.5506018009116222E-3</v>
      </c>
      <c r="AN1243" s="13">
        <f t="shared" si="1541"/>
        <v>3.6896734461971531E-3</v>
      </c>
      <c r="AO1243" s="13">
        <f t="shared" si="1542"/>
        <v>1.4958120634555564E-3</v>
      </c>
      <c r="AP1243" s="13">
        <f t="shared" si="1543"/>
        <v>4.042731263901333E-4</v>
      </c>
      <c r="AQ1243" s="13">
        <f t="shared" si="1544"/>
        <v>8.1947173402095993E-5</v>
      </c>
      <c r="AR1243" s="13">
        <f t="shared" si="1545"/>
        <v>3.2961971850523617E-4</v>
      </c>
      <c r="AS1243" s="13">
        <f t="shared" si="1546"/>
        <v>4.5179707047364714E-4</v>
      </c>
      <c r="AT1243" s="13">
        <f t="shared" si="1547"/>
        <v>3.0963043384391324E-4</v>
      </c>
      <c r="AU1243" s="13">
        <f t="shared" si="1548"/>
        <v>1.4146617560233744E-4</v>
      </c>
      <c r="AV1243" s="13">
        <f t="shared" si="1549"/>
        <v>4.8475561472842618E-5</v>
      </c>
      <c r="AW1243" s="13">
        <f t="shared" si="1550"/>
        <v>4.1023233792668395E-7</v>
      </c>
      <c r="AX1243" s="13">
        <f t="shared" si="1551"/>
        <v>1.0395558108938945E-3</v>
      </c>
      <c r="AY1243" s="13">
        <f t="shared" si="1552"/>
        <v>8.428822470308787E-4</v>
      </c>
      <c r="AZ1243" s="13">
        <f t="shared" si="1553"/>
        <v>3.4170867735755332E-4</v>
      </c>
      <c r="BA1243" s="13">
        <f t="shared" si="1554"/>
        <v>9.2353604229425949E-5</v>
      </c>
      <c r="BB1243" s="13">
        <f t="shared" si="1555"/>
        <v>1.8720306461315211E-5</v>
      </c>
      <c r="BC1243" s="13">
        <f t="shared" si="1556"/>
        <v>3.0357223363797987E-6</v>
      </c>
      <c r="BD1243" s="13">
        <f t="shared" si="1557"/>
        <v>4.4543160660205073E-5</v>
      </c>
      <c r="BE1243" s="13">
        <f t="shared" si="1558"/>
        <v>6.1053597118456283E-5</v>
      </c>
      <c r="BF1243" s="13">
        <f t="shared" si="1559"/>
        <v>4.1841908677497201E-5</v>
      </c>
      <c r="BG1243" s="13">
        <f t="shared" si="1560"/>
        <v>1.9117031640021864E-5</v>
      </c>
      <c r="BH1243" s="13">
        <f t="shared" si="1561"/>
        <v>6.5507449996325846E-6</v>
      </c>
      <c r="BI1243" s="13">
        <f t="shared" si="1562"/>
        <v>1.7957708438531293E-6</v>
      </c>
      <c r="BJ1243" s="14">
        <f t="shared" si="1563"/>
        <v>0.49991197685796368</v>
      </c>
      <c r="BK1243" s="14">
        <f t="shared" si="1564"/>
        <v>0.27863046151587217</v>
      </c>
      <c r="BL1243" s="14">
        <f t="shared" si="1565"/>
        <v>0.21169946374866111</v>
      </c>
      <c r="BM1243" s="14">
        <f t="shared" si="1566"/>
        <v>0.37174110676600181</v>
      </c>
      <c r="BN1243" s="14">
        <f t="shared" si="1567"/>
        <v>0.62768610772255351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1.50833333333333</v>
      </c>
      <c r="F1244" s="10">
        <f>VLOOKUP(B1244,home!$B$2:$E$405,3,FALSE)</f>
        <v>0.99</v>
      </c>
      <c r="G1244" s="10">
        <f>VLOOKUP(C1244,away!$B$2:$E$405,4,FALSE)</f>
        <v>0.66</v>
      </c>
      <c r="H1244" s="10">
        <f>VLOOKUP(A1244,away!$A$2:$E$405,3,FALSE)</f>
        <v>1.30833333333333</v>
      </c>
      <c r="I1244" s="10">
        <f>VLOOKUP(C1244,away!$B$2:$E$405,3,FALSE)</f>
        <v>0.66</v>
      </c>
      <c r="J1244" s="10">
        <f>VLOOKUP(B1244,home!$B$2:$E$405,4,FALSE)</f>
        <v>0.51</v>
      </c>
      <c r="K1244" s="12">
        <f t="shared" si="1512"/>
        <v>0.98554499999999778</v>
      </c>
      <c r="L1244" s="12">
        <f t="shared" si="1513"/>
        <v>0.44038499999999892</v>
      </c>
      <c r="M1244" s="13">
        <f t="shared" si="1514"/>
        <v>0.24028489431320912</v>
      </c>
      <c r="N1244" s="13">
        <f t="shared" si="1515"/>
        <v>0.23681157616591114</v>
      </c>
      <c r="O1244" s="13">
        <f t="shared" si="1516"/>
        <v>0.10581786318212233</v>
      </c>
      <c r="P1244" s="13">
        <f t="shared" si="1517"/>
        <v>0.1042882659698245</v>
      </c>
      <c r="Q1244" s="13">
        <f t="shared" si="1518"/>
        <v>0.11669423241621618</v>
      </c>
      <c r="R1244" s="13">
        <f t="shared" si="1519"/>
        <v>2.3300299838729412E-2</v>
      </c>
      <c r="S1244" s="13">
        <f t="shared" si="1520"/>
        <v>1.1315778349362277E-2</v>
      </c>
      <c r="T1244" s="13">
        <f t="shared" si="1521"/>
        <v>5.1390389542615232E-2</v>
      </c>
      <c r="U1244" s="13">
        <f t="shared" si="1522"/>
        <v>2.2963494004560527E-2</v>
      </c>
      <c r="V1244" s="13">
        <f t="shared" si="1523"/>
        <v>5.4569616229327715E-4</v>
      </c>
      <c r="W1244" s="13">
        <f t="shared" si="1524"/>
        <v>3.8335805762213175E-2</v>
      </c>
      <c r="X1244" s="13">
        <f t="shared" si="1525"/>
        <v>1.6882513820592207E-2</v>
      </c>
      <c r="Y1244" s="13">
        <f t="shared" si="1526"/>
        <v>3.7174029244407404E-3</v>
      </c>
      <c r="Z1244" s="13">
        <f t="shared" si="1527"/>
        <v>3.4203675148262759E-3</v>
      </c>
      <c r="AA1244" s="13">
        <f t="shared" si="1528"/>
        <v>3.3709261023994542E-3</v>
      </c>
      <c r="AB1244" s="13">
        <f t="shared" si="1529"/>
        <v>1.6610996827946315E-3</v>
      </c>
      <c r="AC1244" s="13">
        <f t="shared" si="1530"/>
        <v>1.4802664425341626E-5</v>
      </c>
      <c r="AD1244" s="13">
        <f t="shared" si="1531"/>
        <v>9.4454154224800722E-3</v>
      </c>
      <c r="AE1244" s="13">
        <f t="shared" si="1532"/>
        <v>4.1596192708288765E-3</v>
      </c>
      <c r="AF1244" s="13">
        <f t="shared" si="1533"/>
        <v>9.1591696629198514E-4</v>
      </c>
      <c r="AG1244" s="13">
        <f t="shared" si="1534"/>
        <v>1.3445203106683164E-4</v>
      </c>
      <c r="AH1244" s="13">
        <f t="shared" si="1535"/>
        <v>3.7656963700419147E-4</v>
      </c>
      <c r="AI1244" s="13">
        <f t="shared" si="1536"/>
        <v>3.7112632290129505E-4</v>
      </c>
      <c r="AJ1244" s="13">
        <f t="shared" si="1537"/>
        <v>1.82880845951878E-4</v>
      </c>
      <c r="AK1244" s="13">
        <f t="shared" si="1538"/>
        <v>6.0079101107881072E-5</v>
      </c>
      <c r="AL1244" s="13">
        <f t="shared" si="1539"/>
        <v>2.5698564349031979E-7</v>
      </c>
      <c r="AM1244" s="13">
        <f t="shared" si="1540"/>
        <v>1.8617763885096213E-3</v>
      </c>
      <c r="AN1244" s="13">
        <f t="shared" si="1541"/>
        <v>8.1989839485380753E-4</v>
      </c>
      <c r="AO1244" s="13">
        <f t="shared" si="1542"/>
        <v>1.8053547730884659E-4</v>
      </c>
      <c r="AP1244" s="13">
        <f t="shared" si="1543"/>
        <v>2.6501705391552067E-5</v>
      </c>
      <c r="AQ1244" s="13">
        <f t="shared" si="1544"/>
        <v>2.9177383822146573E-6</v>
      </c>
      <c r="AR1244" s="13">
        <f t="shared" si="1545"/>
        <v>3.3167123918418098E-5</v>
      </c>
      <c r="AS1244" s="13">
        <f t="shared" si="1546"/>
        <v>3.2687693142177289E-5</v>
      </c>
      <c r="AT1244" s="13">
        <f t="shared" si="1547"/>
        <v>1.6107596268903522E-5</v>
      </c>
      <c r="AU1244" s="13">
        <f t="shared" si="1548"/>
        <v>5.2915869882788289E-6</v>
      </c>
      <c r="AV1244" s="13">
        <f t="shared" si="1549"/>
        <v>1.3037742745908114E-6</v>
      </c>
      <c r="AW1244" s="13">
        <f t="shared" si="1550"/>
        <v>3.0982420096855058E-9</v>
      </c>
      <c r="AX1244" s="13">
        <f t="shared" si="1551"/>
        <v>3.0581073513561834E-4</v>
      </c>
      <c r="AY1244" s="13">
        <f t="shared" si="1552"/>
        <v>1.3467446059269893E-4</v>
      </c>
      <c r="AZ1244" s="13">
        <f t="shared" si="1553"/>
        <v>2.9654306164057788E-5</v>
      </c>
      <c r="BA1244" s="13">
        <f t="shared" si="1554"/>
        <v>4.3531038733528526E-6</v>
      </c>
      <c r="BB1244" s="13">
        <f t="shared" si="1555"/>
        <v>4.792604123166228E-7</v>
      </c>
      <c r="BC1244" s="13">
        <f t="shared" si="1556"/>
        <v>4.2211819335611096E-8</v>
      </c>
      <c r="BD1244" s="13">
        <f t="shared" si="1557"/>
        <v>2.4343839778020849E-6</v>
      </c>
      <c r="BE1244" s="13">
        <f t="shared" si="1558"/>
        <v>2.3991949574029506E-6</v>
      </c>
      <c r="BF1244" s="13">
        <f t="shared" si="1559"/>
        <v>1.1822572971468428E-6</v>
      </c>
      <c r="BG1244" s="13">
        <f t="shared" si="1560"/>
        <v>3.8838925597219418E-7</v>
      </c>
      <c r="BH1244" s="13">
        <f t="shared" si="1561"/>
        <v>9.5693772319278789E-8</v>
      </c>
      <c r="BI1244" s="13">
        <f t="shared" si="1562"/>
        <v>1.8862103768080692E-8</v>
      </c>
      <c r="BJ1244" s="14">
        <f t="shared" si="1563"/>
        <v>0.48185396810509978</v>
      </c>
      <c r="BK1244" s="14">
        <f t="shared" si="1564"/>
        <v>0.35658436890535067</v>
      </c>
      <c r="BL1244" s="14">
        <f t="shared" si="1565"/>
        <v>0.1581994152735284</v>
      </c>
      <c r="BM1244" s="14">
        <f t="shared" si="1566"/>
        <v>0.17272631655044182</v>
      </c>
      <c r="BN1244" s="14">
        <f t="shared" si="1567"/>
        <v>0.82719713188601263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1.36029411764706</v>
      </c>
      <c r="F1245" s="10">
        <f>VLOOKUP(B1245,home!$B$2:$E$405,3,FALSE)</f>
        <v>0.64</v>
      </c>
      <c r="G1245" s="10">
        <f>VLOOKUP(C1245,away!$B$2:$E$405,4,FALSE)</f>
        <v>0.95</v>
      </c>
      <c r="H1245" s="10">
        <f>VLOOKUP(A1245,away!$A$2:$E$405,3,FALSE)</f>
        <v>1.0661764705882399</v>
      </c>
      <c r="I1245" s="10">
        <f>VLOOKUP(C1245,away!$B$2:$E$405,3,FALSE)</f>
        <v>0.53</v>
      </c>
      <c r="J1245" s="10">
        <f>VLOOKUP(B1245,home!$B$2:$E$405,4,FALSE)</f>
        <v>1.41</v>
      </c>
      <c r="K1245" s="12">
        <f t="shared" si="1512"/>
        <v>0.82705882352941251</v>
      </c>
      <c r="L1245" s="12">
        <f t="shared" si="1513"/>
        <v>0.79675367647059181</v>
      </c>
      <c r="M1245" s="13">
        <f t="shared" si="1514"/>
        <v>0.19714564671158599</v>
      </c>
      <c r="N1245" s="13">
        <f t="shared" si="1515"/>
        <v>0.1630510466332295</v>
      </c>
      <c r="O1245" s="13">
        <f t="shared" si="1516"/>
        <v>0.15707651881762857</v>
      </c>
      <c r="P1245" s="13">
        <f t="shared" si="1517"/>
        <v>0.12991152085740351</v>
      </c>
      <c r="Q1245" s="13">
        <f t="shared" si="1518"/>
        <v>6.7426403401859084E-2</v>
      </c>
      <c r="R1245" s="13">
        <f t="shared" si="1519"/>
        <v>6.2575646927573822E-2</v>
      </c>
      <c r="S1245" s="13">
        <f t="shared" si="1520"/>
        <v>2.1401694043203724E-2</v>
      </c>
      <c r="T1245" s="13">
        <f t="shared" si="1521"/>
        <v>5.3722234801620437E-2</v>
      </c>
      <c r="U1245" s="13">
        <f t="shared" si="1522"/>
        <v>5.1753740929511093E-2</v>
      </c>
      <c r="V1245" s="13">
        <f t="shared" si="1523"/>
        <v>1.5669896108980151E-3</v>
      </c>
      <c r="W1245" s="13">
        <f t="shared" si="1524"/>
        <v>1.8588533957453721E-2</v>
      </c>
      <c r="X1245" s="13">
        <f t="shared" si="1525"/>
        <v>1.481048277079969E-2</v>
      </c>
      <c r="Y1245" s="13">
        <f t="shared" si="1526"/>
        <v>5.9001532989695037E-3</v>
      </c>
      <c r="Z1245" s="13">
        <f t="shared" si="1527"/>
        <v>1.6619125582356717E-2</v>
      </c>
      <c r="AA1245" s="13">
        <f t="shared" si="1528"/>
        <v>1.3744994452231509E-2</v>
      </c>
      <c r="AB1245" s="13">
        <f t="shared" si="1529"/>
        <v>5.6839594705404466E-3</v>
      </c>
      <c r="AC1245" s="13">
        <f t="shared" si="1530"/>
        <v>6.453667850238044E-5</v>
      </c>
      <c r="AD1245" s="13">
        <f t="shared" si="1531"/>
        <v>3.843452756497051E-3</v>
      </c>
      <c r="AE1245" s="13">
        <f t="shared" si="1532"/>
        <v>3.0622851140800554E-3</v>
      </c>
      <c r="AF1245" s="13">
        <f t="shared" si="1533"/>
        <v>1.2199434615222248E-3</v>
      </c>
      <c r="AG1245" s="13">
        <f t="shared" si="1534"/>
        <v>3.2399814601803098E-4</v>
      </c>
      <c r="AH1245" s="13">
        <f t="shared" si="1535"/>
        <v>3.310337351867294E-3</v>
      </c>
      <c r="AI1245" s="13">
        <f t="shared" si="1536"/>
        <v>2.7378437157208348E-3</v>
      </c>
      <c r="AJ1245" s="13">
        <f t="shared" si="1537"/>
        <v>1.1321789012657345E-3</v>
      </c>
      <c r="AK1245" s="13">
        <f t="shared" si="1538"/>
        <v>3.1212618336855382E-4</v>
      </c>
      <c r="AL1245" s="13">
        <f t="shared" si="1539"/>
        <v>1.7010891582292954E-6</v>
      </c>
      <c r="AM1245" s="13">
        <f t="shared" si="1540"/>
        <v>6.3575230301586604E-4</v>
      </c>
      <c r="AN1245" s="13">
        <f t="shared" si="1541"/>
        <v>5.0653798475253694E-4</v>
      </c>
      <c r="AO1245" s="13">
        <f t="shared" si="1542"/>
        <v>2.0179300081179412E-4</v>
      </c>
      <c r="AP1245" s="13">
        <f t="shared" si="1543"/>
        <v>5.3593105094276726E-5</v>
      </c>
      <c r="AQ1245" s="13">
        <f t="shared" si="1544"/>
        <v>1.0675125879334942E-5</v>
      </c>
      <c r="AR1245" s="13">
        <f t="shared" si="1545"/>
        <v>5.2750469109163806E-4</v>
      </c>
      <c r="AS1245" s="13">
        <f t="shared" si="1546"/>
        <v>4.362774092204963E-4</v>
      </c>
      <c r="AT1245" s="13">
        <f t="shared" si="1547"/>
        <v>1.8041354040118187E-4</v>
      </c>
      <c r="AU1245" s="13">
        <f t="shared" si="1548"/>
        <v>4.9737536824325879E-5</v>
      </c>
      <c r="AV1245" s="13">
        <f t="shared" si="1549"/>
        <v>1.0283967172794447E-5</v>
      </c>
      <c r="AW1245" s="13">
        <f t="shared" si="1550"/>
        <v>3.1137593977087878E-8</v>
      </c>
      <c r="AX1245" s="13">
        <f t="shared" si="1551"/>
        <v>8.7634091964736073E-5</v>
      </c>
      <c r="AY1245" s="13">
        <f t="shared" si="1552"/>
        <v>6.9822784957065422E-5</v>
      </c>
      <c r="AZ1245" s="13">
        <f t="shared" si="1553"/>
        <v>2.7815780307978694E-5</v>
      </c>
      <c r="BA1245" s="13">
        <f t="shared" si="1554"/>
        <v>7.3874417414267753E-6</v>
      </c>
      <c r="BB1245" s="13">
        <f t="shared" si="1555"/>
        <v>1.4714928417985231E-6</v>
      </c>
      <c r="BC1245" s="13">
        <f t="shared" si="1556"/>
        <v>2.344834663206265E-7</v>
      </c>
      <c r="BD1245" s="13">
        <f t="shared" si="1557"/>
        <v>7.0048550330457723E-5</v>
      </c>
      <c r="BE1245" s="13">
        <f t="shared" si="1558"/>
        <v>5.7934271626249194E-5</v>
      </c>
      <c r="BF1245" s="13">
        <f t="shared" si="1559"/>
        <v>2.3957525266619542E-5</v>
      </c>
      <c r="BG1245" s="13">
        <f t="shared" si="1560"/>
        <v>6.6047608872288454E-6</v>
      </c>
      <c r="BH1245" s="13">
        <f t="shared" si="1561"/>
        <v>1.3656314422711416E-6</v>
      </c>
      <c r="BI1245" s="13">
        <f t="shared" si="1562"/>
        <v>2.2589150680390913E-7</v>
      </c>
      <c r="BJ1245" s="14">
        <f t="shared" si="1563"/>
        <v>0.3335512519368824</v>
      </c>
      <c r="BK1245" s="14">
        <f t="shared" si="1564"/>
        <v>0.35016191177570893</v>
      </c>
      <c r="BL1245" s="14">
        <f t="shared" si="1565"/>
        <v>0.29969170052547778</v>
      </c>
      <c r="BM1245" s="14">
        <f t="shared" si="1566"/>
        <v>0.22276741482378248</v>
      </c>
      <c r="BN1245" s="14">
        <f t="shared" si="1567"/>
        <v>0.7771867833492806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1.4212962962963001</v>
      </c>
      <c r="F1246" s="10">
        <f>VLOOKUP(B1246,home!$B$2:$E$405,3,FALSE)</f>
        <v>0.55000000000000004</v>
      </c>
      <c r="G1246" s="10">
        <f>VLOOKUP(C1246,away!$B$2:$E$405,4,FALSE)</f>
        <v>0.86</v>
      </c>
      <c r="H1246" s="10">
        <f>VLOOKUP(A1246,away!$A$2:$E$405,3,FALSE)</f>
        <v>1.1111111111111101</v>
      </c>
      <c r="I1246" s="10">
        <f>VLOOKUP(C1246,away!$B$2:$E$405,3,FALSE)</f>
        <v>0.86</v>
      </c>
      <c r="J1246" s="10">
        <f>VLOOKUP(B1246,home!$B$2:$E$405,4,FALSE)</f>
        <v>1.4</v>
      </c>
      <c r="K1246" s="12">
        <f t="shared" si="1512"/>
        <v>0.67227314814814998</v>
      </c>
      <c r="L1246" s="12">
        <f t="shared" si="1513"/>
        <v>1.3377777777777764</v>
      </c>
      <c r="M1246" s="13">
        <f t="shared" si="1514"/>
        <v>0.13398185134522733</v>
      </c>
      <c r="N1246" s="13">
        <f t="shared" si="1515"/>
        <v>9.0072400998573415E-2</v>
      </c>
      <c r="O1246" s="13">
        <f t="shared" si="1516"/>
        <v>0.1792379433551706</v>
      </c>
      <c r="P1246" s="13">
        <f t="shared" si="1517"/>
        <v>0.12049685644698031</v>
      </c>
      <c r="Q1246" s="13">
        <f t="shared" si="1518"/>
        <v>3.027662829028676E-2</v>
      </c>
      <c r="R1246" s="13">
        <f t="shared" si="1519"/>
        <v>0.11989026877756956</v>
      </c>
      <c r="S1246" s="13">
        <f t="shared" si="1520"/>
        <v>2.7092274565217438E-2</v>
      </c>
      <c r="T1246" s="13">
        <f t="shared" si="1521"/>
        <v>4.0503400512783581E-2</v>
      </c>
      <c r="U1246" s="13">
        <f t="shared" si="1522"/>
        <v>8.0599008423424531E-2</v>
      </c>
      <c r="V1246" s="13">
        <f t="shared" si="1523"/>
        <v>2.7072770481226084E-3</v>
      </c>
      <c r="W1246" s="13">
        <f t="shared" si="1524"/>
        <v>6.7847214053408066E-3</v>
      </c>
      <c r="X1246" s="13">
        <f t="shared" si="1525"/>
        <v>9.0764495244781366E-3</v>
      </c>
      <c r="Y1246" s="13">
        <f t="shared" si="1526"/>
        <v>6.0711362374842592E-3</v>
      </c>
      <c r="Z1246" s="13">
        <f t="shared" si="1527"/>
        <v>5.3462179114145789E-2</v>
      </c>
      <c r="AA1246" s="13">
        <f t="shared" si="1528"/>
        <v>3.5941187459927061E-2</v>
      </c>
      <c r="AB1246" s="13">
        <f t="shared" si="1529"/>
        <v>1.2081147620933989E-2</v>
      </c>
      <c r="AC1246" s="13">
        <f t="shared" si="1530"/>
        <v>1.5217470246645418E-4</v>
      </c>
      <c r="AD1246" s="13">
        <f t="shared" si="1531"/>
        <v>1.140296504619151E-3</v>
      </c>
      <c r="AE1246" s="13">
        <f t="shared" si="1532"/>
        <v>1.5254633239571739E-3</v>
      </c>
      <c r="AF1246" s="13">
        <f t="shared" si="1533"/>
        <v>1.0203654678024642E-3</v>
      </c>
      <c r="AG1246" s="13">
        <f t="shared" si="1534"/>
        <v>4.5500741601265407E-4</v>
      </c>
      <c r="AH1246" s="13">
        <f t="shared" si="1535"/>
        <v>1.7880128792619857E-2</v>
      </c>
      <c r="AI1246" s="13">
        <f t="shared" si="1536"/>
        <v>1.2020330472708929E-2</v>
      </c>
      <c r="AJ1246" s="13">
        <f t="shared" si="1537"/>
        <v>4.0404727043345861E-3</v>
      </c>
      <c r="AK1246" s="13">
        <f t="shared" si="1538"/>
        <v>9.0543376831656041E-4</v>
      </c>
      <c r="AL1246" s="13">
        <f t="shared" si="1539"/>
        <v>5.4743453964417728E-6</v>
      </c>
      <c r="AM1246" s="13">
        <f t="shared" si="1540"/>
        <v>1.5331814419652966E-4</v>
      </c>
      <c r="AN1246" s="13">
        <f t="shared" si="1541"/>
        <v>2.0510560623624615E-4</v>
      </c>
      <c r="AO1246" s="13">
        <f t="shared" si="1542"/>
        <v>1.3719286106024452E-4</v>
      </c>
      <c r="AP1246" s="13">
        <f t="shared" si="1543"/>
        <v>6.1177853598716396E-5</v>
      </c>
      <c r="AQ1246" s="13">
        <f t="shared" si="1544"/>
        <v>2.0460593259126243E-5</v>
      </c>
      <c r="AR1246" s="13">
        <f t="shared" si="1545"/>
        <v>4.7839277925142863E-3</v>
      </c>
      <c r="AS1246" s="13">
        <f t="shared" si="1546"/>
        <v>3.2161061975870086E-3</v>
      </c>
      <c r="AT1246" s="13">
        <f t="shared" si="1547"/>
        <v>1.0810509191152972E-3</v>
      </c>
      <c r="AU1246" s="13">
        <f t="shared" si="1548"/>
        <v>2.422538349006973E-4</v>
      </c>
      <c r="AV1246" s="13">
        <f t="shared" si="1549"/>
        <v>4.0715187059913484E-5</v>
      </c>
      <c r="AW1246" s="13">
        <f t="shared" si="1550"/>
        <v>1.367601085837761E-7</v>
      </c>
      <c r="AX1246" s="13">
        <f t="shared" si="1551"/>
        <v>1.7178611911205493E-5</v>
      </c>
      <c r="AY1246" s="13">
        <f t="shared" si="1552"/>
        <v>2.2981165267879327E-5</v>
      </c>
      <c r="AZ1246" s="13">
        <f t="shared" si="1553"/>
        <v>1.5371846101403715E-5</v>
      </c>
      <c r="BA1246" s="13">
        <f t="shared" si="1554"/>
        <v>6.8547047059592803E-6</v>
      </c>
      <c r="BB1246" s="13">
        <f t="shared" si="1555"/>
        <v>2.2925179072152683E-6</v>
      </c>
      <c r="BC1246" s="13">
        <f t="shared" si="1556"/>
        <v>6.1337590228604024E-7</v>
      </c>
      <c r="BD1246" s="13">
        <f t="shared" si="1557"/>
        <v>1.0666387152198497E-3</v>
      </c>
      <c r="BE1246" s="13">
        <f t="shared" si="1558"/>
        <v>7.1707256701754633E-4</v>
      </c>
      <c r="BF1246" s="13">
        <f t="shared" si="1559"/>
        <v>2.4103431603978058E-4</v>
      </c>
      <c r="BG1246" s="13">
        <f t="shared" si="1560"/>
        <v>5.4013632818599808E-5</v>
      </c>
      <c r="BH1246" s="13">
        <f t="shared" si="1561"/>
        <v>9.07797874446958E-6</v>
      </c>
      <c r="BI1246" s="13">
        <f t="shared" si="1562"/>
        <v>1.2205762698733113E-6</v>
      </c>
      <c r="BJ1246" s="14">
        <f t="shared" si="1563"/>
        <v>0.18756841696148521</v>
      </c>
      <c r="BK1246" s="14">
        <f t="shared" si="1564"/>
        <v>0.28445888961867855</v>
      </c>
      <c r="BL1246" s="14">
        <f t="shared" si="1565"/>
        <v>0.47404903309229302</v>
      </c>
      <c r="BM1246" s="14">
        <f t="shared" si="1566"/>
        <v>0.32555972516763532</v>
      </c>
      <c r="BN1246" s="14">
        <f t="shared" si="1567"/>
        <v>0.67395594921380797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1.4212962962963001</v>
      </c>
      <c r="F1247" s="10">
        <f>VLOOKUP(B1247,home!$B$2:$E$405,3,FALSE)</f>
        <v>1.02</v>
      </c>
      <c r="G1247" s="10">
        <f>VLOOKUP(C1247,away!$B$2:$E$405,4,FALSE)</f>
        <v>0.86</v>
      </c>
      <c r="H1247" s="10">
        <f>VLOOKUP(A1247,away!$A$2:$E$405,3,FALSE)</f>
        <v>1.1111111111111101</v>
      </c>
      <c r="I1247" s="10">
        <f>VLOOKUP(C1247,away!$B$2:$E$405,3,FALSE)</f>
        <v>0.78</v>
      </c>
      <c r="J1247" s="10">
        <f>VLOOKUP(B1247,home!$B$2:$E$405,4,FALSE)</f>
        <v>0.9</v>
      </c>
      <c r="K1247" s="12">
        <f t="shared" si="1512"/>
        <v>1.2467611111111145</v>
      </c>
      <c r="L1247" s="12">
        <f t="shared" si="1513"/>
        <v>0.77999999999999936</v>
      </c>
      <c r="M1247" s="13">
        <f t="shared" si="1514"/>
        <v>0.13176159193415274</v>
      </c>
      <c r="N1247" s="13">
        <f t="shared" si="1515"/>
        <v>0.16427522876159353</v>
      </c>
      <c r="O1247" s="13">
        <f t="shared" si="1516"/>
        <v>0.10277404170863903</v>
      </c>
      <c r="P1247" s="13">
        <f t="shared" si="1517"/>
        <v>0.12813467843404283</v>
      </c>
      <c r="Q1247" s="13">
        <f t="shared" si="1518"/>
        <v>0.10240598336941845</v>
      </c>
      <c r="R1247" s="13">
        <f t="shared" si="1519"/>
        <v>4.0081876266369193E-2</v>
      </c>
      <c r="S1247" s="13">
        <f t="shared" si="1520"/>
        <v>3.1151900140977039E-2</v>
      </c>
      <c r="T1247" s="13">
        <f t="shared" si="1521"/>
        <v>7.9876667028146317E-2</v>
      </c>
      <c r="U1247" s="13">
        <f t="shared" si="1522"/>
        <v>4.9972524589276666E-2</v>
      </c>
      <c r="V1247" s="13">
        <f t="shared" si="1523"/>
        <v>3.3660447281922043E-3</v>
      </c>
      <c r="W1247" s="13">
        <f t="shared" si="1524"/>
        <v>4.255859920336081E-2</v>
      </c>
      <c r="X1247" s="13">
        <f t="shared" si="1525"/>
        <v>3.3195707378621403E-2</v>
      </c>
      <c r="Y1247" s="13">
        <f t="shared" si="1526"/>
        <v>1.2946325877662335E-2</v>
      </c>
      <c r="Z1247" s="13">
        <f t="shared" si="1527"/>
        <v>1.0421287829255981E-2</v>
      </c>
      <c r="AA1247" s="13">
        <f t="shared" si="1528"/>
        <v>1.2992856393211922E-2</v>
      </c>
      <c r="AB1247" s="13">
        <f t="shared" si="1529"/>
        <v>8.0994940366540223E-3</v>
      </c>
      <c r="AC1247" s="13">
        <f t="shared" si="1530"/>
        <v>2.0458686618681784E-4</v>
      </c>
      <c r="AD1247" s="13">
        <f t="shared" si="1531"/>
        <v>1.326510160752869E-2</v>
      </c>
      <c r="AE1247" s="13">
        <f t="shared" si="1532"/>
        <v>1.034677925387237E-2</v>
      </c>
      <c r="AF1247" s="13">
        <f t="shared" si="1533"/>
        <v>4.0352439090102204E-3</v>
      </c>
      <c r="AG1247" s="13">
        <f t="shared" si="1534"/>
        <v>1.0491634163426564E-3</v>
      </c>
      <c r="AH1247" s="13">
        <f t="shared" si="1535"/>
        <v>2.0321511267049146E-3</v>
      </c>
      <c r="AI1247" s="13">
        <f t="shared" si="1536"/>
        <v>2.5336069966763229E-3</v>
      </c>
      <c r="AJ1247" s="13">
        <f t="shared" si="1537"/>
        <v>1.5794013371475332E-3</v>
      </c>
      <c r="AK1247" s="13">
        <f t="shared" si="1538"/>
        <v>6.5637872199747938E-4</v>
      </c>
      <c r="AL1247" s="13">
        <f t="shared" si="1539"/>
        <v>7.9582135965015063E-6</v>
      </c>
      <c r="AM1247" s="13">
        <f t="shared" si="1540"/>
        <v>3.3076825638408574E-3</v>
      </c>
      <c r="AN1247" s="13">
        <f t="shared" si="1541"/>
        <v>2.5799923997958663E-3</v>
      </c>
      <c r="AO1247" s="13">
        <f t="shared" si="1542"/>
        <v>1.006197035920387E-3</v>
      </c>
      <c r="AP1247" s="13">
        <f t="shared" si="1543"/>
        <v>2.616112293393004E-4</v>
      </c>
      <c r="AQ1247" s="13">
        <f t="shared" si="1544"/>
        <v>5.101418972116354E-5</v>
      </c>
      <c r="AR1247" s="13">
        <f t="shared" si="1545"/>
        <v>3.1701557576596645E-4</v>
      </c>
      <c r="AS1247" s="13">
        <f t="shared" si="1546"/>
        <v>3.9524269148150608E-4</v>
      </c>
      <c r="AT1247" s="13">
        <f t="shared" si="1547"/>
        <v>2.4638660859501501E-4</v>
      </c>
      <c r="AU1247" s="13">
        <f t="shared" si="1548"/>
        <v>1.0239508063160671E-4</v>
      </c>
      <c r="AV1247" s="13">
        <f t="shared" si="1549"/>
        <v>3.1915551125143564E-5</v>
      </c>
      <c r="AW1247" s="13">
        <f t="shared" si="1550"/>
        <v>2.1497647656406527E-7</v>
      </c>
      <c r="AX1247" s="13">
        <f t="shared" si="1551"/>
        <v>6.8731499808284745E-4</v>
      </c>
      <c r="AY1247" s="13">
        <f t="shared" si="1552"/>
        <v>5.3610569850462051E-4</v>
      </c>
      <c r="AZ1247" s="13">
        <f t="shared" si="1553"/>
        <v>2.0908122241680181E-4</v>
      </c>
      <c r="BA1247" s="13">
        <f t="shared" si="1554"/>
        <v>5.4361117828368431E-5</v>
      </c>
      <c r="BB1247" s="13">
        <f t="shared" si="1555"/>
        <v>1.0600417976531834E-5</v>
      </c>
      <c r="BC1247" s="13">
        <f t="shared" si="1556"/>
        <v>1.6536652043389651E-6</v>
      </c>
      <c r="BD1247" s="13">
        <f t="shared" si="1557"/>
        <v>4.1212024849575601E-5</v>
      </c>
      <c r="BE1247" s="13">
        <f t="shared" si="1558"/>
        <v>5.1381549892595741E-5</v>
      </c>
      <c r="BF1247" s="13">
        <f t="shared" si="1559"/>
        <v>3.2030259117351921E-5</v>
      </c>
      <c r="BG1247" s="13">
        <f t="shared" si="1560"/>
        <v>1.331136048210886E-5</v>
      </c>
      <c r="BH1247" s="13">
        <f t="shared" si="1561"/>
        <v>4.1490216462686589E-6</v>
      </c>
      <c r="BI1247" s="13">
        <f t="shared" si="1562"/>
        <v>1.034567767545195E-6</v>
      </c>
      <c r="BJ1247" s="14">
        <f t="shared" si="1563"/>
        <v>0.47266041434418776</v>
      </c>
      <c r="BK1247" s="14">
        <f t="shared" si="1564"/>
        <v>0.29516286601565267</v>
      </c>
      <c r="BL1247" s="14">
        <f t="shared" si="1565"/>
        <v>0.22195840546803181</v>
      </c>
      <c r="BM1247" s="14">
        <f t="shared" si="1566"/>
        <v>0.33023368246088436</v>
      </c>
      <c r="BN1247" s="14">
        <f t="shared" si="1567"/>
        <v>0.66943340047421573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1.4212962962963001</v>
      </c>
      <c r="F1248" s="10">
        <f>VLOOKUP(B1248,home!$B$2:$E$405,3,FALSE)</f>
        <v>0.55000000000000004</v>
      </c>
      <c r="G1248" s="10">
        <f>VLOOKUP(C1248,away!$B$2:$E$405,4,FALSE)</f>
        <v>0.94</v>
      </c>
      <c r="H1248" s="10">
        <f>VLOOKUP(A1248,away!$A$2:$E$405,3,FALSE)</f>
        <v>1.1111111111111101</v>
      </c>
      <c r="I1248" s="10">
        <f>VLOOKUP(C1248,away!$B$2:$E$405,3,FALSE)</f>
        <v>1.02</v>
      </c>
      <c r="J1248" s="10">
        <f>VLOOKUP(B1248,home!$B$2:$E$405,4,FALSE)</f>
        <v>1.1000000000000001</v>
      </c>
      <c r="K1248" s="12">
        <f t="shared" si="1512"/>
        <v>0.73481018518518715</v>
      </c>
      <c r="L1248" s="12">
        <f t="shared" si="1513"/>
        <v>1.2466666666666655</v>
      </c>
      <c r="M1248" s="13">
        <f t="shared" si="1514"/>
        <v>0.13786547999880264</v>
      </c>
      <c r="N1248" s="13">
        <f t="shared" si="1515"/>
        <v>0.10130495888856489</v>
      </c>
      <c r="O1248" s="13">
        <f t="shared" si="1516"/>
        <v>0.17187229839850712</v>
      </c>
      <c r="P1248" s="13">
        <f t="shared" si="1517"/>
        <v>0.12629351541441078</v>
      </c>
      <c r="Q1248" s="13">
        <f t="shared" si="1518"/>
        <v>3.7219957800542061E-2</v>
      </c>
      <c r="R1248" s="13">
        <f t="shared" si="1519"/>
        <v>0.10713373266840268</v>
      </c>
      <c r="S1248" s="13">
        <f t="shared" si="1520"/>
        <v>2.8923215651714511E-2</v>
      </c>
      <c r="T1248" s="13">
        <f t="shared" si="1521"/>
        <v>4.6400880724675728E-2</v>
      </c>
      <c r="U1248" s="13">
        <f t="shared" si="1522"/>
        <v>7.872295794164931E-2</v>
      </c>
      <c r="V1248" s="13">
        <f t="shared" si="1523"/>
        <v>2.9439442481467024E-3</v>
      </c>
      <c r="W1248" s="13">
        <f t="shared" si="1524"/>
        <v>9.1165346946670556E-3</v>
      </c>
      <c r="X1248" s="13">
        <f t="shared" si="1525"/>
        <v>1.1365279919351587E-2</v>
      </c>
      <c r="Y1248" s="13">
        <f t="shared" si="1526"/>
        <v>7.0843578163958159E-3</v>
      </c>
      <c r="Z1248" s="13">
        <f t="shared" si="1527"/>
        <v>4.4520017797758396E-2</v>
      </c>
      <c r="AA1248" s="13">
        <f t="shared" si="1528"/>
        <v>3.2713762522418678E-2</v>
      </c>
      <c r="AB1248" s="13">
        <f t="shared" si="1529"/>
        <v>1.201920294860135E-2</v>
      </c>
      <c r="AC1248" s="13">
        <f t="shared" si="1530"/>
        <v>1.6855246699795282E-4</v>
      </c>
      <c r="AD1248" s="13">
        <f t="shared" si="1531"/>
        <v>1.6747306368088705E-3</v>
      </c>
      <c r="AE1248" s="13">
        <f t="shared" si="1532"/>
        <v>2.0878308605550566E-3</v>
      </c>
      <c r="AF1248" s="13">
        <f t="shared" si="1533"/>
        <v>1.3014145697459842E-3</v>
      </c>
      <c r="AG1248" s="13">
        <f t="shared" si="1534"/>
        <v>5.4081005453888618E-4</v>
      </c>
      <c r="AH1248" s="13">
        <f t="shared" si="1535"/>
        <v>1.3875405546968032E-2</v>
      </c>
      <c r="AI1248" s="13">
        <f t="shared" si="1536"/>
        <v>1.0195789319487154E-2</v>
      </c>
      <c r="AJ1248" s="13">
        <f t="shared" si="1537"/>
        <v>3.7459849189807534E-3</v>
      </c>
      <c r="AK1248" s="13">
        <f t="shared" si="1538"/>
        <v>9.1752929067238876E-4</v>
      </c>
      <c r="AL1248" s="13">
        <f t="shared" si="1539"/>
        <v>6.1761895984775326E-6</v>
      </c>
      <c r="AM1248" s="13">
        <f t="shared" si="1540"/>
        <v>2.4612182587376659E-4</v>
      </c>
      <c r="AN1248" s="13">
        <f t="shared" si="1541"/>
        <v>3.0683187625596208E-4</v>
      </c>
      <c r="AO1248" s="13">
        <f t="shared" si="1542"/>
        <v>1.9125853619954953E-4</v>
      </c>
      <c r="AP1248" s="13">
        <f t="shared" si="1543"/>
        <v>7.9478547265146042E-5</v>
      </c>
      <c r="AQ1248" s="13">
        <f t="shared" si="1544"/>
        <v>2.4770813897637181E-5</v>
      </c>
      <c r="AR1248" s="13">
        <f t="shared" si="1545"/>
        <v>3.4596011163773605E-3</v>
      </c>
      <c r="AS1248" s="13">
        <f t="shared" si="1546"/>
        <v>2.5421501369921285E-3</v>
      </c>
      <c r="AT1248" s="13">
        <f t="shared" si="1547"/>
        <v>9.3399890646586733E-4</v>
      </c>
      <c r="AU1248" s="13">
        <f t="shared" si="1548"/>
        <v>2.2877063647431547E-4</v>
      </c>
      <c r="AV1248" s="13">
        <f t="shared" si="1549"/>
        <v>4.2025748438156209E-5</v>
      </c>
      <c r="AW1248" s="13">
        <f t="shared" si="1550"/>
        <v>1.5716058393064223E-7</v>
      </c>
      <c r="AX1248" s="13">
        <f t="shared" si="1551"/>
        <v>3.0142137408069793E-5</v>
      </c>
      <c r="AY1248" s="13">
        <f t="shared" si="1552"/>
        <v>3.7577197968726972E-5</v>
      </c>
      <c r="AZ1248" s="13">
        <f t="shared" si="1553"/>
        <v>2.3423120067173125E-5</v>
      </c>
      <c r="BA1248" s="13">
        <f t="shared" si="1554"/>
        <v>9.7336076723585992E-6</v>
      </c>
      <c r="BB1248" s="13">
        <f t="shared" si="1555"/>
        <v>3.0336410578850963E-6</v>
      </c>
      <c r="BC1248" s="13">
        <f t="shared" si="1556"/>
        <v>7.5638783709935019E-7</v>
      </c>
      <c r="BD1248" s="13">
        <f t="shared" si="1557"/>
        <v>7.1882823195840466E-4</v>
      </c>
      <c r="BE1248" s="13">
        <f t="shared" si="1558"/>
        <v>5.2820230624169603E-4</v>
      </c>
      <c r="BF1248" s="13">
        <f t="shared" si="1559"/>
        <v>1.9406421723235177E-4</v>
      </c>
      <c r="BG1248" s="13">
        <f t="shared" si="1560"/>
        <v>4.7533454467440935E-5</v>
      </c>
      <c r="BH1248" s="13">
        <f t="shared" si="1561"/>
        <v>8.732016619927982E-6</v>
      </c>
      <c r="BI1248" s="13">
        <f t="shared" si="1562"/>
        <v>1.283274949905883E-6</v>
      </c>
      <c r="BJ1248" s="14">
        <f t="shared" si="1563"/>
        <v>0.21904988365734934</v>
      </c>
      <c r="BK1248" s="14">
        <f t="shared" si="1564"/>
        <v>0.29623846116763974</v>
      </c>
      <c r="BL1248" s="14">
        <f t="shared" si="1565"/>
        <v>0.43990185360190509</v>
      </c>
      <c r="BM1248" s="14">
        <f t="shared" si="1566"/>
        <v>0.31798285301803764</v>
      </c>
      <c r="BN1248" s="14">
        <f t="shared" si="1567"/>
        <v>0.68168994316923015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1.4212962962963001</v>
      </c>
      <c r="F1249" s="10">
        <f>VLOOKUP(B1249,home!$B$2:$E$405,3,FALSE)</f>
        <v>1.02</v>
      </c>
      <c r="G1249" s="10">
        <f>VLOOKUP(C1249,away!$B$2:$E$405,4,FALSE)</f>
        <v>1.17</v>
      </c>
      <c r="H1249" s="10">
        <f>VLOOKUP(A1249,away!$A$2:$E$405,3,FALSE)</f>
        <v>1.1111111111111101</v>
      </c>
      <c r="I1249" s="10">
        <f>VLOOKUP(C1249,away!$B$2:$E$405,3,FALSE)</f>
        <v>0.7</v>
      </c>
      <c r="J1249" s="10">
        <f>VLOOKUP(B1249,home!$B$2:$E$405,4,FALSE)</f>
        <v>1</v>
      </c>
      <c r="K1249" s="12">
        <f t="shared" si="1512"/>
        <v>1.6961750000000044</v>
      </c>
      <c r="L1249" s="12">
        <f t="shared" si="1513"/>
        <v>0.77777777777777701</v>
      </c>
      <c r="M1249" s="13">
        <f t="shared" si="1514"/>
        <v>8.425117377680777E-2</v>
      </c>
      <c r="N1249" s="13">
        <f t="shared" si="1515"/>
        <v>0.14290473468087728</v>
      </c>
      <c r="O1249" s="13">
        <f t="shared" si="1516"/>
        <v>6.5528690715294866E-2</v>
      </c>
      <c r="P1249" s="13">
        <f t="shared" si="1517"/>
        <v>0.11114812697401556</v>
      </c>
      <c r="Q1249" s="13">
        <f t="shared" si="1518"/>
        <v>0.12119571917366884</v>
      </c>
      <c r="R1249" s="13">
        <f t="shared" si="1519"/>
        <v>2.5483379722614639E-2</v>
      </c>
      <c r="S1249" s="13">
        <f t="shared" si="1520"/>
        <v>3.6657964441418271E-2</v>
      </c>
      <c r="T1249" s="13">
        <f t="shared" si="1521"/>
        <v>9.4263337135075675E-2</v>
      </c>
      <c r="U1249" s="13">
        <f t="shared" si="1522"/>
        <v>4.322427160100599E-2</v>
      </c>
      <c r="V1249" s="13">
        <f t="shared" si="1523"/>
        <v>5.3734353068513492E-3</v>
      </c>
      <c r="W1249" s="13">
        <f t="shared" si="1524"/>
        <v>6.8523049656466106E-2</v>
      </c>
      <c r="X1249" s="13">
        <f t="shared" si="1525"/>
        <v>5.3295705288362479E-2</v>
      </c>
      <c r="Y1249" s="13">
        <f t="shared" si="1526"/>
        <v>2.0726107612140936E-2</v>
      </c>
      <c r="Z1249" s="13">
        <f t="shared" si="1527"/>
        <v>6.606802150307494E-3</v>
      </c>
      <c r="AA1249" s="13">
        <f t="shared" si="1528"/>
        <v>1.1206292637297841E-2</v>
      </c>
      <c r="AB1249" s="13">
        <f t="shared" si="1529"/>
        <v>9.5039167070343593E-3</v>
      </c>
      <c r="AC1249" s="13">
        <f t="shared" si="1530"/>
        <v>4.4305560014715407E-4</v>
      </c>
      <c r="AD1249" s="13">
        <f t="shared" si="1531"/>
        <v>2.9056770937764157E-2</v>
      </c>
      <c r="AE1249" s="13">
        <f t="shared" si="1532"/>
        <v>2.2599710729372103E-2</v>
      </c>
      <c r="AF1249" s="13">
        <f t="shared" si="1533"/>
        <v>8.788776394755806E-3</v>
      </c>
      <c r="AG1249" s="13">
        <f t="shared" si="1534"/>
        <v>2.2785716578996519E-3</v>
      </c>
      <c r="AH1249" s="13">
        <f t="shared" si="1535"/>
        <v>1.2846559736709002E-3</v>
      </c>
      <c r="AI1249" s="13">
        <f t="shared" si="1536"/>
        <v>2.1790013461412449E-3</v>
      </c>
      <c r="AJ1249" s="13">
        <f t="shared" si="1537"/>
        <v>1.8479838041455682E-3</v>
      </c>
      <c r="AK1249" s="13">
        <f t="shared" si="1538"/>
        <v>1.0448346429988724E-3</v>
      </c>
      <c r="AL1249" s="13">
        <f t="shared" si="1539"/>
        <v>2.3379994791365346E-5</v>
      </c>
      <c r="AM1249" s="13">
        <f t="shared" si="1540"/>
        <v>9.8570736890724493E-3</v>
      </c>
      <c r="AN1249" s="13">
        <f t="shared" si="1541"/>
        <v>7.6666128692785647E-3</v>
      </c>
      <c r="AO1249" s="13">
        <f t="shared" si="1542"/>
        <v>2.9814605602749935E-3</v>
      </c>
      <c r="AP1249" s="13">
        <f t="shared" si="1543"/>
        <v>7.7297125636759025E-4</v>
      </c>
      <c r="AQ1249" s="13">
        <f t="shared" si="1544"/>
        <v>1.5029996651592017E-4</v>
      </c>
      <c r="AR1249" s="13">
        <f t="shared" si="1545"/>
        <v>1.9983537368213993E-4</v>
      </c>
      <c r="AS1249" s="13">
        <f t="shared" si="1546"/>
        <v>3.3895576495530455E-4</v>
      </c>
      <c r="AT1249" s="13">
        <f t="shared" si="1547"/>
        <v>2.8746414731153263E-4</v>
      </c>
      <c r="AU1249" s="13">
        <f t="shared" si="1548"/>
        <v>1.6252983335538005E-4</v>
      </c>
      <c r="AV1249" s="13">
        <f t="shared" si="1549"/>
        <v>6.8919760022890592E-5</v>
      </c>
      <c r="AW1249" s="13">
        <f t="shared" si="1550"/>
        <v>8.5677758844663318E-7</v>
      </c>
      <c r="AX1249" s="13">
        <f t="shared" si="1551"/>
        <v>2.7865536607604179E-3</v>
      </c>
      <c r="AY1249" s="13">
        <f t="shared" si="1552"/>
        <v>2.1673195139247678E-3</v>
      </c>
      <c r="AZ1249" s="13">
        <f t="shared" si="1553"/>
        <v>8.4284647763740853E-4</v>
      </c>
      <c r="BA1249" s="13">
        <f t="shared" si="1554"/>
        <v>2.185157534615502E-4</v>
      </c>
      <c r="BB1249" s="13">
        <f t="shared" si="1555"/>
        <v>4.2489174284190269E-5</v>
      </c>
      <c r="BC1249" s="13">
        <f t="shared" si="1556"/>
        <v>6.6094271108740381E-6</v>
      </c>
      <c r="BD1249" s="13">
        <f t="shared" si="1557"/>
        <v>2.5904585477314391E-5</v>
      </c>
      <c r="BE1249" s="13">
        <f t="shared" si="1558"/>
        <v>4.3938710271983845E-5</v>
      </c>
      <c r="BF1249" s="13">
        <f t="shared" si="1559"/>
        <v>3.7263870947791208E-5</v>
      </c>
      <c r="BG1249" s="13">
        <f t="shared" si="1560"/>
        <v>2.1068682101623308E-5</v>
      </c>
      <c r="BH1249" s="13">
        <f t="shared" si="1561"/>
        <v>8.9340429659302466E-6</v>
      </c>
      <c r="BI1249" s="13">
        <f t="shared" si="1562"/>
        <v>3.0307400655473548E-6</v>
      </c>
      <c r="BJ1249" s="14">
        <f t="shared" si="1563"/>
        <v>0.5911252356150718</v>
      </c>
      <c r="BK1249" s="14">
        <f t="shared" si="1564"/>
        <v>0.24006445560795628</v>
      </c>
      <c r="BL1249" s="14">
        <f t="shared" si="1565"/>
        <v>0.16250087266136168</v>
      </c>
      <c r="BM1249" s="14">
        <f t="shared" si="1566"/>
        <v>0.44761907825508185</v>
      </c>
      <c r="BN1249" s="14">
        <f t="shared" si="1567"/>
        <v>0.55051182504327889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1.4212962962963001</v>
      </c>
      <c r="F1250" s="10">
        <f>VLOOKUP(B1250,home!$B$2:$E$405,3,FALSE)</f>
        <v>0.94</v>
      </c>
      <c r="G1250" s="10">
        <f>VLOOKUP(C1250,away!$B$2:$E$405,4,FALSE)</f>
        <v>0.86</v>
      </c>
      <c r="H1250" s="10">
        <f>VLOOKUP(A1250,away!$A$2:$E$405,3,FALSE)</f>
        <v>1.1111111111111101</v>
      </c>
      <c r="I1250" s="10">
        <f>VLOOKUP(C1250,away!$B$2:$E$405,3,FALSE)</f>
        <v>0.7</v>
      </c>
      <c r="J1250" s="10">
        <f>VLOOKUP(B1250,home!$B$2:$E$405,4,FALSE)</f>
        <v>1</v>
      </c>
      <c r="K1250" s="12">
        <f t="shared" si="1512"/>
        <v>1.1489759259259289</v>
      </c>
      <c r="L1250" s="12">
        <f t="shared" si="1513"/>
        <v>0.77777777777777701</v>
      </c>
      <c r="M1250" s="13">
        <f t="shared" si="1514"/>
        <v>0.14562015818881988</v>
      </c>
      <c r="N1250" s="13">
        <f t="shared" si="1515"/>
        <v>0.16731405608847952</v>
      </c>
      <c r="O1250" s="13">
        <f t="shared" si="1516"/>
        <v>0.11326012303574867</v>
      </c>
      <c r="P1250" s="13">
        <f t="shared" si="1517"/>
        <v>0.13013315473548395</v>
      </c>
      <c r="Q1250" s="13">
        <f t="shared" si="1518"/>
        <v>9.6119911257341817E-2</v>
      </c>
      <c r="R1250" s="13">
        <f t="shared" si="1519"/>
        <v>4.4045603402791095E-2</v>
      </c>
      <c r="S1250" s="13">
        <f t="shared" si="1520"/>
        <v>2.9073306491418139E-2</v>
      </c>
      <c r="T1250" s="13">
        <f t="shared" si="1521"/>
        <v>7.4759930977932459E-2</v>
      </c>
      <c r="U1250" s="13">
        <f t="shared" si="1522"/>
        <v>5.0607337952688132E-2</v>
      </c>
      <c r="V1250" s="13">
        <f t="shared" si="1523"/>
        <v>2.886811169381952E-3</v>
      </c>
      <c r="W1250" s="13">
        <f t="shared" si="1524"/>
        <v>3.6813154678940807E-2</v>
      </c>
      <c r="X1250" s="13">
        <f t="shared" si="1525"/>
        <v>2.8632453639176155E-2</v>
      </c>
      <c r="Y1250" s="13">
        <f t="shared" si="1526"/>
        <v>1.1134843081901824E-2</v>
      </c>
      <c r="Z1250" s="13">
        <f t="shared" si="1527"/>
        <v>1.1419230511834719E-2</v>
      </c>
      <c r="AA1250" s="13">
        <f t="shared" si="1528"/>
        <v>1.3120420950696914E-2</v>
      </c>
      <c r="AB1250" s="13">
        <f t="shared" si="1529"/>
        <v>7.5375239051824758E-3</v>
      </c>
      <c r="AC1250" s="13">
        <f t="shared" si="1530"/>
        <v>1.612370538485942E-4</v>
      </c>
      <c r="AD1250" s="13">
        <f t="shared" si="1531"/>
        <v>1.0574357120872612E-2</v>
      </c>
      <c r="AE1250" s="13">
        <f t="shared" si="1532"/>
        <v>8.2244999829009131E-3</v>
      </c>
      <c r="AF1250" s="13">
        <f t="shared" si="1533"/>
        <v>3.1984166600170171E-3</v>
      </c>
      <c r="AG1250" s="13">
        <f t="shared" si="1534"/>
        <v>8.2921913407848536E-4</v>
      </c>
      <c r="AH1250" s="13">
        <f t="shared" si="1535"/>
        <v>2.2204059328567488E-3</v>
      </c>
      <c r="AI1250" s="13">
        <f t="shared" si="1536"/>
        <v>2.5511929626355085E-3</v>
      </c>
      <c r="AJ1250" s="13">
        <f t="shared" si="1537"/>
        <v>1.4656296482299244E-3</v>
      </c>
      <c r="AK1250" s="13">
        <f t="shared" si="1538"/>
        <v>5.6132439404649008E-4</v>
      </c>
      <c r="AL1250" s="13">
        <f t="shared" si="1539"/>
        <v>5.7635664563324465E-6</v>
      </c>
      <c r="AM1250" s="13">
        <f t="shared" si="1540"/>
        <v>2.4299363528052088E-3</v>
      </c>
      <c r="AN1250" s="13">
        <f t="shared" si="1541"/>
        <v>1.8899504966262718E-3</v>
      </c>
      <c r="AO1250" s="13">
        <f t="shared" si="1542"/>
        <v>7.3498074868799364E-4</v>
      </c>
      <c r="AP1250" s="13">
        <f t="shared" si="1543"/>
        <v>1.9055056447466487E-4</v>
      </c>
      <c r="AQ1250" s="13">
        <f t="shared" si="1544"/>
        <v>3.7051498647851466E-5</v>
      </c>
      <c r="AR1250" s="13">
        <f t="shared" si="1545"/>
        <v>3.4539647844438295E-4</v>
      </c>
      <c r="AS1250" s="13">
        <f t="shared" si="1546"/>
        <v>3.9685223863218996E-4</v>
      </c>
      <c r="AT1250" s="13">
        <f t="shared" si="1547"/>
        <v>2.279868341690992E-4</v>
      </c>
      <c r="AU1250" s="13">
        <f t="shared" si="1548"/>
        <v>8.7317127962787303E-5</v>
      </c>
      <c r="AV1250" s="13">
        <f t="shared" si="1549"/>
        <v>2.5081319487559085E-5</v>
      </c>
      <c r="AW1250" s="13">
        <f t="shared" si="1550"/>
        <v>1.4307220290309053E-7</v>
      </c>
      <c r="AX1250" s="13">
        <f t="shared" si="1551"/>
        <v>4.6532306181757354E-4</v>
      </c>
      <c r="AY1250" s="13">
        <f t="shared" si="1552"/>
        <v>3.6191793696922352E-4</v>
      </c>
      <c r="AZ1250" s="13">
        <f t="shared" si="1553"/>
        <v>1.4074586437692006E-4</v>
      </c>
      <c r="BA1250" s="13">
        <f t="shared" si="1554"/>
        <v>3.6489668542164434E-5</v>
      </c>
      <c r="BB1250" s="13">
        <f t="shared" si="1555"/>
        <v>7.0952133276430776E-6</v>
      </c>
      <c r="BC1250" s="13">
        <f t="shared" si="1556"/>
        <v>1.1036998509667003E-6</v>
      </c>
      <c r="BD1250" s="13">
        <f t="shared" si="1557"/>
        <v>4.4773617576123643E-5</v>
      </c>
      <c r="BE1250" s="13">
        <f t="shared" si="1558"/>
        <v>5.1443808711580092E-5</v>
      </c>
      <c r="BF1250" s="13">
        <f t="shared" si="1559"/>
        <v>2.9553848873772069E-5</v>
      </c>
      <c r="BG1250" s="13">
        <f t="shared" si="1560"/>
        <v>1.1318886958139075E-5</v>
      </c>
      <c r="BH1250" s="13">
        <f t="shared" si="1561"/>
        <v>3.2512821557946908E-6</v>
      </c>
      <c r="BI1250" s="13">
        <f t="shared" si="1562"/>
        <v>7.4712898508013071E-7</v>
      </c>
      <c r="BJ1250" s="14">
        <f t="shared" si="1563"/>
        <v>0.443895987727768</v>
      </c>
      <c r="BK1250" s="14">
        <f t="shared" si="1564"/>
        <v>0.30824234914237802</v>
      </c>
      <c r="BL1250" s="14">
        <f t="shared" si="1565"/>
        <v>0.23659328475683247</v>
      </c>
      <c r="BM1250" s="14">
        <f t="shared" si="1566"/>
        <v>0.30329607056538199</v>
      </c>
      <c r="BN1250" s="14">
        <f t="shared" si="1567"/>
        <v>0.69649300670866487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1.4212962962963001</v>
      </c>
      <c r="F1251" s="15">
        <f>VLOOKUP(B1251,home!$B$2:$E$405,3,FALSE)</f>
        <v>1.17</v>
      </c>
      <c r="G1251" s="15">
        <f>VLOOKUP(C1251,away!$B$2:$E$405,4,FALSE)</f>
        <v>0.7</v>
      </c>
      <c r="H1251" s="15">
        <f>VLOOKUP(A1251,away!$A$2:$E$405,3,FALSE)</f>
        <v>1.1111111111111101</v>
      </c>
      <c r="I1251" s="15">
        <f>VLOOKUP(C1251,away!$B$2:$E$405,3,FALSE)</f>
        <v>0.7</v>
      </c>
      <c r="J1251" s="15">
        <f>VLOOKUP(B1251,home!$B$2:$E$405,4,FALSE)</f>
        <v>0.8</v>
      </c>
      <c r="K1251" s="20">
        <f t="shared" si="1512"/>
        <v>1.1640416666666697</v>
      </c>
      <c r="L1251" s="20">
        <f t="shared" si="1513"/>
        <v>0.62222222222222168</v>
      </c>
      <c r="M1251" s="21">
        <f t="shared" si="1514"/>
        <v>0.16758511812353596</v>
      </c>
      <c r="N1251" s="21">
        <f t="shared" si="1515"/>
        <v>0.19507606020905149</v>
      </c>
      <c r="O1251" s="21">
        <f t="shared" si="1516"/>
        <v>0.10427518461020004</v>
      </c>
      <c r="P1251" s="21">
        <f t="shared" si="1517"/>
        <v>0.12138065968563191</v>
      </c>
      <c r="Q1251" s="21">
        <f t="shared" si="1518"/>
        <v>0.11353833112625598</v>
      </c>
      <c r="R1251" s="21">
        <f t="shared" si="1519"/>
        <v>3.2441168545395541E-2</v>
      </c>
      <c r="S1251" s="21">
        <f t="shared" si="1520"/>
        <v>2.1978778173576421E-2</v>
      </c>
      <c r="T1251" s="21">
        <f t="shared" si="1521"/>
        <v>7.0646072700781423E-2</v>
      </c>
      <c r="U1251" s="21">
        <f t="shared" si="1522"/>
        <v>3.7762871902196564E-2</v>
      </c>
      <c r="V1251" s="21">
        <f t="shared" si="1523"/>
        <v>1.768785136150798E-3</v>
      </c>
      <c r="W1251" s="21">
        <f t="shared" si="1524"/>
        <v>4.4054449398253065E-2</v>
      </c>
      <c r="X1251" s="21">
        <f t="shared" si="1525"/>
        <v>2.7411657403357437E-2</v>
      </c>
      <c r="Y1251" s="21">
        <f t="shared" si="1526"/>
        <v>8.5280711921556385E-3</v>
      </c>
      <c r="Z1251" s="21">
        <f t="shared" si="1527"/>
        <v>6.7285386612672181E-3</v>
      </c>
      <c r="AA1251" s="21">
        <f t="shared" si="1528"/>
        <v>7.8322993574926145E-3</v>
      </c>
      <c r="AB1251" s="21">
        <f t="shared" si="1529"/>
        <v>4.5585613989639964E-3</v>
      </c>
      <c r="AC1251" s="21">
        <f t="shared" si="1530"/>
        <v>8.0069873250119129E-5</v>
      </c>
      <c r="AD1251" s="21">
        <f t="shared" si="1531"/>
        <v>1.2820303675406248E-2</v>
      </c>
      <c r="AE1251" s="21">
        <f t="shared" si="1532"/>
        <v>7.9770778424749916E-3</v>
      </c>
      <c r="AF1251" s="21">
        <f t="shared" si="1533"/>
        <v>2.4817575509922169E-3</v>
      </c>
      <c r="AG1251" s="21">
        <f t="shared" si="1534"/>
        <v>5.1473489946505212E-4</v>
      </c>
      <c r="AH1251" s="21">
        <f t="shared" si="1535"/>
        <v>1.0466615695304551E-3</v>
      </c>
      <c r="AI1251" s="21">
        <f t="shared" si="1536"/>
        <v>1.2183576778321832E-3</v>
      </c>
      <c r="AJ1251" s="21">
        <f t="shared" si="1537"/>
        <v>7.0910955094995415E-4</v>
      </c>
      <c r="AK1251" s="21">
        <f t="shared" si="1538"/>
        <v>2.7514435451234603E-4</v>
      </c>
      <c r="AL1251" s="21">
        <f t="shared" si="1539"/>
        <v>2.3197606433955642E-6</v>
      </c>
      <c r="AM1251" s="21">
        <f t="shared" si="1540"/>
        <v>2.9846735314985407E-3</v>
      </c>
      <c r="AN1251" s="21">
        <f t="shared" si="1541"/>
        <v>1.8571301973768679E-3</v>
      </c>
      <c r="AO1251" s="21">
        <f t="shared" si="1542"/>
        <v>5.7777383918391383E-4</v>
      </c>
      <c r="AP1251" s="21">
        <f t="shared" si="1543"/>
        <v>1.1983457405295984E-4</v>
      </c>
      <c r="AQ1251" s="21">
        <f t="shared" si="1544"/>
        <v>1.8640933741571511E-5</v>
      </c>
      <c r="AR1251" s="21">
        <f t="shared" si="1545"/>
        <v>1.3025121754156767E-4</v>
      </c>
      <c r="AS1251" s="21">
        <f t="shared" si="1546"/>
        <v>1.5161784435244939E-4</v>
      </c>
      <c r="AT1251" s="21">
        <f t="shared" si="1547"/>
        <v>8.8244744118216471E-5</v>
      </c>
      <c r="AU1251" s="21">
        <f t="shared" si="1548"/>
        <v>3.4240186339314154E-5</v>
      </c>
      <c r="AV1251" s="21">
        <f t="shared" si="1549"/>
        <v>9.9642508933481518E-6</v>
      </c>
      <c r="AW1251" s="21">
        <f t="shared" si="1550"/>
        <v>4.6671818072201073E-8</v>
      </c>
      <c r="AX1251" s="21">
        <f t="shared" si="1551"/>
        <v>5.7904739201024356E-4</v>
      </c>
      <c r="AY1251" s="21">
        <f t="shared" si="1552"/>
        <v>3.6029615502859567E-4</v>
      </c>
      <c r="AZ1251" s="21">
        <f t="shared" si="1553"/>
        <v>1.1209213712000743E-4</v>
      </c>
      <c r="BA1251" s="21">
        <f t="shared" si="1554"/>
        <v>2.324873955081634E-5</v>
      </c>
      <c r="BB1251" s="21">
        <f t="shared" si="1555"/>
        <v>3.6164705967936488E-6</v>
      </c>
      <c r="BC1251" s="21">
        <f t="shared" si="1556"/>
        <v>4.5004967426765385E-7</v>
      </c>
      <c r="BD1251" s="21">
        <f t="shared" si="1557"/>
        <v>1.3507533670977369E-5</v>
      </c>
      <c r="BE1251" s="21">
        <f t="shared" si="1558"/>
        <v>1.5723332006920656E-5</v>
      </c>
      <c r="BF1251" s="21">
        <f t="shared" si="1559"/>
        <v>9.1513067974446584E-6</v>
      </c>
      <c r="BG1251" s="21">
        <f t="shared" si="1560"/>
        <v>3.5508341388918337E-6</v>
      </c>
      <c r="BH1251" s="21">
        <f t="shared" si="1561"/>
        <v>1.0333297222731403E-6</v>
      </c>
      <c r="BI1251" s="21">
        <f t="shared" si="1562"/>
        <v>2.4056777042620633E-7</v>
      </c>
      <c r="BJ1251" s="22">
        <f t="shared" si="1563"/>
        <v>0.48968532001802823</v>
      </c>
      <c r="BK1251" s="22">
        <f t="shared" si="1564"/>
        <v>0.31315602690781719</v>
      </c>
      <c r="BL1251" s="22">
        <f t="shared" si="1565"/>
        <v>0.19057688411442547</v>
      </c>
      <c r="BM1251" s="22">
        <f t="shared" si="1566"/>
        <v>0.26548999791825673</v>
      </c>
      <c r="BN1251" s="22">
        <f t="shared" si="1567"/>
        <v>0.73429652230007103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1.5169082125603901</v>
      </c>
      <c r="F1252" s="10">
        <f>VLOOKUP(B1252,home!$B$2:$E$405,3,FALSE)</f>
        <v>0.73</v>
      </c>
      <c r="G1252" s="10">
        <f>VLOOKUP(C1252,away!$B$2:$E$405,4,FALSE)</f>
        <v>1.46</v>
      </c>
      <c r="H1252" s="10">
        <f>VLOOKUP(A1252,away!$A$2:$E$405,3,FALSE)</f>
        <v>1.2367149758454099</v>
      </c>
      <c r="I1252" s="10">
        <f>VLOOKUP(C1252,away!$B$2:$E$405,3,FALSE)</f>
        <v>1.1000000000000001</v>
      </c>
      <c r="J1252" s="10">
        <f>VLOOKUP(B1252,home!$B$2:$E$405,4,FALSE)</f>
        <v>1.44</v>
      </c>
      <c r="K1252" s="12">
        <f t="shared" ref="K1252:K1315" si="1568">E1252*F1252*G1252</f>
        <v>1.6167207729468638</v>
      </c>
      <c r="L1252" s="12">
        <f t="shared" ref="L1252:L1315" si="1569">H1252*I1252*J1252</f>
        <v>1.9589565217391292</v>
      </c>
      <c r="M1252" s="13">
        <f t="shared" ref="M1252:M1315" si="1570">_xlfn.POISSON.DIST(0,K1252,FALSE) * _xlfn.POISSON.DIST(0,L1252,FALSE)</f>
        <v>2.7996457499500048E-2</v>
      </c>
      <c r="N1252" s="13">
        <f t="shared" ref="N1252:N1315" si="1571">_xlfn.POISSON.DIST(1,K1252,FALSE) * _xlfn.POISSON.DIST(0,L1252,FALSE)</f>
        <v>4.5262454408365738E-2</v>
      </c>
      <c r="O1252" s="13">
        <f t="shared" ref="O1252:O1315" si="1572">_xlfn.POISSON.DIST(0,K1252,FALSE) * _xlfn.POISSON.DIST(1,L1252,FALSE)</f>
        <v>5.4843843004237967E-2</v>
      </c>
      <c r="P1252" s="13">
        <f t="shared" ref="P1252:P1315" si="1573">_xlfn.POISSON.DIST(1,K1252,FALSE) * _xlfn.POISSON.DIST(1,L1252,FALSE)</f>
        <v>8.8667180253188052E-2</v>
      </c>
      <c r="Q1252" s="13">
        <f t="shared" ref="Q1252:Q1315" si="1574">_xlfn.POISSON.DIST(2,K1252,FALSE) * _xlfn.POISSON.DIST(0,L1252,FALSE)</f>
        <v>3.6588375138282628E-2</v>
      </c>
      <c r="R1252" s="13">
        <f t="shared" ref="R1252:R1315" si="1575">_xlfn.POISSON.DIST(0,K1252,FALSE) * _xlfn.POISSON.DIST(2,L1252,FALSE)</f>
        <v>5.371835196519445E-2</v>
      </c>
      <c r="S1252" s="13">
        <f t="shared" ref="S1252:S1315" si="1576">_xlfn.POISSON.DIST(2,K1252,FALSE) * _xlfn.POISSON.DIST(2,L1252,FALSE)</f>
        <v>7.0204139704029875E-2</v>
      </c>
      <c r="T1252" s="13">
        <f t="shared" ref="T1252:T1315" si="1577">_xlfn.POISSON.DIST(2,K1252,FALSE) * _xlfn.POISSON.DIST(1,L1252,FALSE)</f>
        <v>7.1675036096976563E-2</v>
      </c>
      <c r="U1252" s="13">
        <f t="shared" ref="U1252:U1315" si="1578">_xlfn.POISSON.DIST(1,K1252,FALSE) * _xlfn.POISSON.DIST(2,L1252,FALSE)</f>
        <v>8.684757551060085E-2</v>
      </c>
      <c r="V1252" s="13">
        <f t="shared" ref="V1252:V1315" si="1579">_xlfn.POISSON.DIST(3,K1252,FALSE) * _xlfn.POISSON.DIST(3,L1252,FALSE)</f>
        <v>2.4704725230835507E-2</v>
      </c>
      <c r="W1252" s="13">
        <f t="shared" ref="W1252:W1315" si="1580">_xlfn.POISSON.DIST(3,K1252,FALSE) * _xlfn.POISSON.DIST(0,L1252,FALSE)</f>
        <v>1.9717728711478037E-2</v>
      </c>
      <c r="X1252" s="13">
        <f t="shared" ref="X1252:X1315" si="1581">_xlfn.POISSON.DIST(3,K1252,FALSE) * _xlfn.POISSON.DIST(1,L1252,FALSE)</f>
        <v>3.8626173253232775E-2</v>
      </c>
      <c r="Y1252" s="13">
        <f t="shared" ref="Y1252:Y1315" si="1582">_xlfn.POISSON.DIST(3,K1252,FALSE) * _xlfn.POISSON.DIST(2,L1252,FALSE)</f>
        <v>3.7833497002122934E-2</v>
      </c>
      <c r="Z1252" s="13">
        <f t="shared" ref="Z1252:Z1315" si="1583">_xlfn.POISSON.DIST(0,K1252,FALSE) * _xlfn.POISSON.DIST(3,L1252,FALSE)</f>
        <v>3.5077305306431883E-2</v>
      </c>
      <c r="AA1252" s="13">
        <f t="shared" ref="AA1252:AA1315" si="1584">_xlfn.POISSON.DIST(1,K1252,FALSE) * _xlfn.POISSON.DIST(3,L1252,FALSE)</f>
        <v>5.6710208147907684E-2</v>
      </c>
      <c r="AB1252" s="13">
        <f t="shared" ref="AB1252:AB1315" si="1585">_xlfn.POISSON.DIST(2,K1252,FALSE) * _xlfn.POISSON.DIST(3,L1252,FALSE)</f>
        <v>4.5842285775431424E-2</v>
      </c>
      <c r="AC1252" s="13">
        <f t="shared" ref="AC1252:AC1315" si="1586">_xlfn.POISSON.DIST(4,K1252,FALSE) * _xlfn.POISSON.DIST(4,L1252,FALSE)</f>
        <v>4.8901238781439826E-3</v>
      </c>
      <c r="AD1252" s="13">
        <f t="shared" ref="AD1252:AD1315" si="1587">_xlfn.POISSON.DIST(4,K1252,FALSE) * _xlfn.POISSON.DIST(0,L1252,FALSE)</f>
        <v>7.9695154007943317E-3</v>
      </c>
      <c r="AE1252" s="13">
        <f t="shared" ref="AE1252:AE1315" si="1588">_xlfn.POISSON.DIST(4,K1252,FALSE) * _xlfn.POISSON.DIST(1,L1252,FALSE)</f>
        <v>1.5611934169486487E-2</v>
      </c>
      <c r="AF1252" s="13">
        <f t="shared" ref="AF1252:AF1315" si="1589">_xlfn.POISSON.DIST(4,K1252,FALSE) * _xlfn.POISSON.DIST(2,L1252,FALSE)</f>
        <v>1.5291550129138756E-2</v>
      </c>
      <c r="AG1252" s="13">
        <f t="shared" ref="AG1252:AG1315" si="1590">_xlfn.POISSON.DIST(4,K1252,FALSE) * _xlfn.POISSON.DIST(3,L1252,FALSE)</f>
        <v>9.9851606176590644E-3</v>
      </c>
      <c r="AH1252" s="13">
        <f t="shared" ref="AH1252:AH1315" si="1591">_xlfn.POISSON.DIST(0,K1252,FALSE) * _xlfn.POISSON.DIST(4,L1252,FALSE)</f>
        <v>1.717872899876732E-2</v>
      </c>
      <c r="AI1252" s="13">
        <f t="shared" ref="AI1252:AI1315" si="1592">_xlfn.POISSON.DIST(1,K1252,FALSE) * _xlfn.POISSON.DIST(4,L1252,FALSE)</f>
        <v>2.7773208025131807E-2</v>
      </c>
      <c r="AJ1252" s="13">
        <f t="shared" ref="AJ1252:AJ1315" si="1593">_xlfn.POISSON.DIST(2,K1252,FALSE) * _xlfn.POISSON.DIST(4,L1252,FALSE)</f>
        <v>2.245076117280257E-2</v>
      </c>
      <c r="AK1252" s="13">
        <f t="shared" ref="AK1252:AK1315" si="1594">_xlfn.POISSON.DIST(3,K1252,FALSE) * _xlfn.POISSON.DIST(4,L1252,FALSE)</f>
        <v>1.2098870652179605E-2</v>
      </c>
      <c r="AL1252" s="13">
        <f t="shared" ref="AL1252:AL1315" si="1595">_xlfn.POISSON.DIST(5,K1252,FALSE) * _xlfn.POISSON.DIST(5,L1252,FALSE)</f>
        <v>6.1949765661824079E-4</v>
      </c>
      <c r="AM1252" s="13">
        <f t="shared" ref="AM1252:AM1315" si="1596">_xlfn.POISSON.DIST(5,K1252,FALSE) * _xlfn.POISSON.DIST(0,L1252,FALSE)</f>
        <v>2.5768962197568277E-3</v>
      </c>
      <c r="AN1252" s="13">
        <f t="shared" ref="AN1252:AN1315" si="1597">_xlfn.POISSON.DIST(5,K1252,FALSE) * _xlfn.POISSON.DIST(1,L1252,FALSE)</f>
        <v>5.0480276555375453E-3</v>
      </c>
      <c r="AO1252" s="13">
        <f t="shared" ref="AO1252:AO1315" si="1598">_xlfn.POISSON.DIST(5,K1252,FALSE) * _xlfn.POISSON.DIST(2,L1252,FALSE)</f>
        <v>4.944433348867381E-3</v>
      </c>
      <c r="AP1252" s="13">
        <f t="shared" ref="AP1252:AP1315" si="1599">_xlfn.POISSON.DIST(5,K1252,FALSE) * _xlfn.POISSON.DIST(3,L1252,FALSE)</f>
        <v>3.228643318356067E-3</v>
      </c>
      <c r="AQ1252" s="13">
        <f t="shared" ref="AQ1252:AQ1315" si="1600">_xlfn.POISSON.DIST(5,K1252,FALSE) * _xlfn.POISSON.DIST(4,L1252,FALSE)</f>
        <v>1.5811929712157698E-3</v>
      </c>
      <c r="AR1252" s="13">
        <f t="shared" ref="AR1252:AR1315" si="1601">_xlfn.POISSON.DIST(0,K1252,FALSE) * _xlfn.POISSON.DIST(5,L1252,FALSE)</f>
        <v>6.7304766414648699E-3</v>
      </c>
      <c r="AS1252" s="13">
        <f t="shared" ref="AS1252:AS1315" si="1602">_xlfn.POISSON.DIST(1,K1252,FALSE) * _xlfn.POISSON.DIST(5,L1252,FALSE)</f>
        <v>1.0881301398089896E-2</v>
      </c>
      <c r="AT1252" s="13">
        <f t="shared" ref="AT1252:AT1315" si="1603">_xlfn.POISSON.DIST(2,K1252,FALSE) * _xlfn.POISSON.DIST(5,L1252,FALSE)</f>
        <v>8.7960130034938442E-3</v>
      </c>
      <c r="AU1252" s="13">
        <f t="shared" ref="AU1252:AU1315" si="1604">_xlfn.POISSON.DIST(3,K1252,FALSE) * _xlfn.POISSON.DIST(5,L1252,FALSE)</f>
        <v>4.7402323139530784E-3</v>
      </c>
      <c r="AV1252" s="13">
        <f t="shared" ref="AV1252:AV1315" si="1605">_xlfn.POISSON.DIST(4,K1252,FALSE) * _xlfn.POISSON.DIST(5,L1252,FALSE)</f>
        <v>1.9159080126404798E-3</v>
      </c>
      <c r="AW1252" s="13">
        <f t="shared" ref="AW1252:AW1315" si="1606">_xlfn.POISSON.DIST(6,K1252,FALSE) * _xlfn.POISSON.DIST(6,L1252,FALSE)</f>
        <v>5.4500060297091162E-5</v>
      </c>
      <c r="AX1252" s="13">
        <f t="shared" ref="AX1252:AX1315" si="1607">_xlfn.POISSON.DIST(6,K1252,FALSE) * _xlfn.POISSON.DIST(0,L1252,FALSE)</f>
        <v>6.9435360803485249E-4</v>
      </c>
      <c r="AY1252" s="13">
        <f t="shared" ref="AY1252:AY1315" si="1608">_xlfn.POISSON.DIST(6,K1252,FALSE) * _xlfn.POISSON.DIST(1,L1252,FALSE)</f>
        <v>1.3602085288529691E-3</v>
      </c>
      <c r="AZ1252" s="13">
        <f t="shared" ref="AZ1252:AZ1315" si="1609">_xlfn.POISSON.DIST(6,K1252,FALSE) * _xlfn.POISSON.DIST(2,L1252,FALSE)</f>
        <v>1.3322946842608554E-3</v>
      </c>
      <c r="BA1252" s="13">
        <f t="shared" ref="BA1252:BA1315" si="1610">_xlfn.POISSON.DIST(6,K1252,FALSE) * _xlfn.POISSON.DIST(3,L1252,FALSE)</f>
        <v>8.6996912020372572E-4</v>
      </c>
      <c r="BB1252" s="13">
        <f t="shared" ref="BB1252:BB1315" si="1611">_xlfn.POISSON.DIST(6,K1252,FALSE) * _xlfn.POISSON.DIST(4,L1252,FALSE)</f>
        <v>4.2605792043368508E-4</v>
      </c>
      <c r="BC1252" s="13">
        <f t="shared" ref="BC1252:BC1315" si="1612">_xlfn.POISSON.DIST(6,K1252,FALSE) * _xlfn.POISSON.DIST(5,L1252,FALSE)</f>
        <v>1.669257883744357E-4</v>
      </c>
      <c r="BD1252" s="13">
        <f t="shared" ref="BD1252:BD1315" si="1613">_xlfn.POISSON.DIST(0,K1252,FALSE) * _xlfn.POISSON.DIST(6,L1252,FALSE)</f>
        <v>2.1974518518684157E-3</v>
      </c>
      <c r="BE1252" s="13">
        <f t="shared" ref="BE1252:BE1315" si="1614">_xlfn.POISSON.DIST(1,K1252,FALSE) * _xlfn.POISSON.DIST(6,L1252,FALSE)</f>
        <v>3.5526660564662222E-3</v>
      </c>
      <c r="BF1252" s="13">
        <f t="shared" ref="BF1252:BF1315" si="1615">_xlfn.POISSON.DIST(2,K1252,FALSE) * _xlfn.POISSON.DIST(6,L1252,FALSE)</f>
        <v>2.871834506416079E-3</v>
      </c>
      <c r="BG1252" s="13">
        <f t="shared" ref="BG1252:BG1315" si="1616">_xlfn.POISSON.DIST(3,K1252,FALSE) * _xlfn.POISSON.DIST(6,L1252,FALSE)</f>
        <v>1.5476515009961596E-3</v>
      </c>
      <c r="BH1252" s="13">
        <f t="shared" ref="BH1252:BH1315" si="1617">_xlfn.POISSON.DIST(4,K1252,FALSE) * _xlfn.POISSON.DIST(6,L1252,FALSE)</f>
        <v>6.2553008273572117E-4</v>
      </c>
      <c r="BI1252" s="13">
        <f t="shared" ref="BI1252:BI1315" si="1618">_xlfn.POISSON.DIST(5,K1252,FALSE) * _xlfn.POISSON.DIST(6,L1252,FALSE)</f>
        <v>2.0226149577240199E-4</v>
      </c>
      <c r="BJ1252" s="14">
        <f t="shared" ref="BJ1252:BJ1315" si="1619">SUM(N1252,Q1252,T1252,W1252,X1252,Y1252,AD1252,AE1252,AF1252,AG1252,AM1252,AN1252,AO1252,AP1252,AQ1252,AX1252,AY1252,AZ1252,BA1252,BB1252,BC1252)</f>
        <v>0.32079042809143149</v>
      </c>
      <c r="BK1252" s="14">
        <f t="shared" ref="BK1252:BK1315" si="1620">SUM(M1252,P1252,S1252,V1252,AC1252,AL1252,AY1252)</f>
        <v>0.21844233275116862</v>
      </c>
      <c r="BL1252" s="14">
        <f t="shared" ref="BL1252:BL1315" si="1621">SUM(O1252,R1252,U1252,AA1252,AB1252,AH1252,AI1252,AJ1252,AK1252,AR1252,AS1252,AT1252,AU1252,AV1252,BD1252,BE1252,BF1252,BG1252,BH1252,BI1252)</f>
        <v>0.42152516011615093</v>
      </c>
      <c r="BM1252" s="14">
        <f t="shared" ref="BM1252:BM1315" si="1622">SUM(S1252:BI1252)</f>
        <v>0.68745285552785795</v>
      </c>
      <c r="BN1252" s="14">
        <f t="shared" ref="BN1252:BN1315" si="1623">SUM(M1252:R1252)</f>
        <v>0.30707666226876884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1.5169082125603901</v>
      </c>
      <c r="F1253" s="10">
        <f>VLOOKUP(B1253,home!$B$2:$E$405,3,FALSE)</f>
        <v>0.57999999999999996</v>
      </c>
      <c r="G1253" s="10">
        <f>VLOOKUP(C1253,away!$B$2:$E$405,4,FALSE)</f>
        <v>0.82</v>
      </c>
      <c r="H1253" s="10">
        <f>VLOOKUP(A1253,away!$A$2:$E$405,3,FALSE)</f>
        <v>1.2367149758454099</v>
      </c>
      <c r="I1253" s="10">
        <f>VLOOKUP(C1253,away!$B$2:$E$405,3,FALSE)</f>
        <v>0.74</v>
      </c>
      <c r="J1253" s="10">
        <f>VLOOKUP(B1253,home!$B$2:$E$405,4,FALSE)</f>
        <v>1.1100000000000001</v>
      </c>
      <c r="K1253" s="12">
        <f t="shared" si="1568"/>
        <v>0.72144154589372145</v>
      </c>
      <c r="L1253" s="12">
        <f t="shared" si="1569"/>
        <v>1.0158376811594199</v>
      </c>
      <c r="M1253" s="13">
        <f t="shared" si="1570"/>
        <v>0.17599860201834069</v>
      </c>
      <c r="N1253" s="13">
        <f t="shared" si="1571"/>
        <v>0.12697270351524556</v>
      </c>
      <c r="O1253" s="13">
        <f t="shared" si="1572"/>
        <v>0.1787860117616108</v>
      </c>
      <c r="P1253" s="13">
        <f t="shared" si="1573"/>
        <v>0.12898365670946957</v>
      </c>
      <c r="Q1253" s="13">
        <f t="shared" si="1574"/>
        <v>4.5801691755171951E-2</v>
      </c>
      <c r="R1253" s="13">
        <f t="shared" si="1575"/>
        <v>9.0808783805827742E-2</v>
      </c>
      <c r="S1253" s="13">
        <f t="shared" si="1576"/>
        <v>2.3631982736448925E-2</v>
      </c>
      <c r="T1253" s="13">
        <f t="shared" si="1577"/>
        <v>4.6527084345752395E-2</v>
      </c>
      <c r="U1253" s="13">
        <f t="shared" si="1578"/>
        <v>6.5513229369605103E-2</v>
      </c>
      <c r="V1253" s="13">
        <f t="shared" si="1579"/>
        <v>1.924345808360831E-3</v>
      </c>
      <c r="W1253" s="13">
        <f t="shared" si="1580"/>
        <v>1.1014414434799658E-2</v>
      </c>
      <c r="X1253" s="13">
        <f t="shared" si="1581"/>
        <v>1.1188857218775727E-2</v>
      </c>
      <c r="Y1253" s="13">
        <f t="shared" si="1582"/>
        <v>5.6830313859724847E-3</v>
      </c>
      <c r="Z1253" s="13">
        <f t="shared" si="1583"/>
        <v>3.0748994790073043E-2</v>
      </c>
      <c r="AA1253" s="13">
        <f t="shared" si="1584"/>
        <v>2.2183602336028285E-2</v>
      </c>
      <c r="AB1253" s="13">
        <f t="shared" si="1585"/>
        <v>8.0020861813979074E-3</v>
      </c>
      <c r="AC1253" s="13">
        <f t="shared" si="1586"/>
        <v>8.8143157207455508E-5</v>
      </c>
      <c r="AD1253" s="13">
        <f t="shared" si="1587"/>
        <v>1.9865640442389963E-3</v>
      </c>
      <c r="AE1253" s="13">
        <f t="shared" si="1588"/>
        <v>2.018026612174421E-3</v>
      </c>
      <c r="AF1253" s="13">
        <f t="shared" si="1589"/>
        <v>1.0249937371146318E-3</v>
      </c>
      <c r="AG1253" s="13">
        <f t="shared" si="1590"/>
        <v>3.4707575370448518E-4</v>
      </c>
      <c r="AH1253" s="13">
        <f t="shared" si="1591"/>
        <v>7.808996891382718E-3</v>
      </c>
      <c r="AI1253" s="13">
        <f t="shared" si="1592"/>
        <v>5.6337347891984137E-3</v>
      </c>
      <c r="AJ1253" s="13">
        <f t="shared" si="1593"/>
        <v>2.0322051677372712E-3</v>
      </c>
      <c r="AK1253" s="13">
        <f t="shared" si="1594"/>
        <v>4.8870574592852888E-4</v>
      </c>
      <c r="AL1253" s="13">
        <f t="shared" si="1595"/>
        <v>2.5838902355259615E-6</v>
      </c>
      <c r="AM1253" s="13">
        <f t="shared" si="1596"/>
        <v>2.8663796701853297E-4</v>
      </c>
      <c r="AN1253" s="13">
        <f t="shared" si="1597"/>
        <v>2.9117764774835679E-4</v>
      </c>
      <c r="AO1253" s="13">
        <f t="shared" si="1598"/>
        <v>1.4789461324707257E-4</v>
      </c>
      <c r="AP1253" s="13">
        <f t="shared" si="1599"/>
        <v>5.0078973658958476E-5</v>
      </c>
      <c r="AQ1253" s="13">
        <f t="shared" si="1600"/>
        <v>1.2718027119140007E-5</v>
      </c>
      <c r="AR1253" s="13">
        <f t="shared" si="1601"/>
        <v>1.5865346588646685E-3</v>
      </c>
      <c r="AS1253" s="13">
        <f t="shared" si="1602"/>
        <v>1.1445920169052945E-3</v>
      </c>
      <c r="AT1253" s="13">
        <f t="shared" si="1603"/>
        <v>4.12878117046884E-4</v>
      </c>
      <c r="AU1253" s="13">
        <f t="shared" si="1604"/>
        <v>9.9289142342664312E-5</v>
      </c>
      <c r="AV1253" s="13">
        <f t="shared" si="1605"/>
        <v>1.7907828085538369E-5</v>
      </c>
      <c r="AW1253" s="13">
        <f t="shared" si="1606"/>
        <v>5.2601366540542195E-8</v>
      </c>
      <c r="AX1253" s="13">
        <f t="shared" si="1607"/>
        <v>3.4465423006280661E-5</v>
      </c>
      <c r="AY1253" s="13">
        <f t="shared" si="1608"/>
        <v>3.5011275386878666E-5</v>
      </c>
      <c r="AZ1253" s="13">
        <f t="shared" si="1609"/>
        <v>1.7782886401720348E-5</v>
      </c>
      <c r="BA1253" s="13">
        <f t="shared" si="1610"/>
        <v>6.0215086955483257E-6</v>
      </c>
      <c r="BB1253" s="13">
        <f t="shared" si="1611"/>
        <v>1.529218857591773E-6</v>
      </c>
      <c r="BC1253" s="13">
        <f t="shared" si="1612"/>
        <v>3.1068762765625689E-7</v>
      </c>
      <c r="BD1253" s="13">
        <f t="shared" si="1613"/>
        <v>2.6861028149002261E-4</v>
      </c>
      <c r="BE1253" s="13">
        <f t="shared" si="1614"/>
        <v>1.9378661672110958E-4</v>
      </c>
      <c r="BF1253" s="13">
        <f t="shared" si="1615"/>
        <v>6.9902858170395676E-5</v>
      </c>
      <c r="BG1253" s="13">
        <f t="shared" si="1616"/>
        <v>1.6810275353613276E-5</v>
      </c>
      <c r="BH1253" s="13">
        <f t="shared" si="1617"/>
        <v>3.031907759502471E-6</v>
      </c>
      <c r="BI1253" s="13">
        <f t="shared" si="1618"/>
        <v>4.3746884420452654E-7</v>
      </c>
      <c r="BJ1253" s="14">
        <f t="shared" si="1619"/>
        <v>0.25344807103171796</v>
      </c>
      <c r="BK1253" s="14">
        <f t="shared" si="1620"/>
        <v>0.33066432559544989</v>
      </c>
      <c r="BL1253" s="14">
        <f t="shared" si="1621"/>
        <v>0.38507113722030056</v>
      </c>
      <c r="BM1253" s="14">
        <f t="shared" si="1622"/>
        <v>0.2525461203978549</v>
      </c>
      <c r="BN1253" s="14">
        <f t="shared" si="1623"/>
        <v>0.74735144956566635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1.5169082125603901</v>
      </c>
      <c r="F1254" s="10">
        <f>VLOOKUP(B1254,home!$B$2:$E$405,3,FALSE)</f>
        <v>1.03</v>
      </c>
      <c r="G1254" s="10">
        <f>VLOOKUP(C1254,away!$B$2:$E$405,4,FALSE)</f>
        <v>0.81</v>
      </c>
      <c r="H1254" s="10">
        <f>VLOOKUP(A1254,away!$A$2:$E$405,3,FALSE)</f>
        <v>1.2367149758454099</v>
      </c>
      <c r="I1254" s="10">
        <f>VLOOKUP(C1254,away!$B$2:$E$405,3,FALSE)</f>
        <v>1.17</v>
      </c>
      <c r="J1254" s="10">
        <f>VLOOKUP(B1254,home!$B$2:$E$405,4,FALSE)</f>
        <v>0.9</v>
      </c>
      <c r="K1254" s="12">
        <f t="shared" si="1568"/>
        <v>1.2655565217391336</v>
      </c>
      <c r="L1254" s="12">
        <f t="shared" si="1569"/>
        <v>1.3022608695652167</v>
      </c>
      <c r="M1254" s="13">
        <f t="shared" si="1570"/>
        <v>7.6702775002859519E-2</v>
      </c>
      <c r="N1254" s="13">
        <f t="shared" si="1571"/>
        <v>9.7071697140358251E-2</v>
      </c>
      <c r="O1254" s="13">
        <f t="shared" si="1572"/>
        <v>9.9887022473289011E-2</v>
      </c>
      <c r="P1254" s="13">
        <f t="shared" si="1573"/>
        <v>0.1264126727281743</v>
      </c>
      <c r="Q1254" s="13">
        <f t="shared" si="1574"/>
        <v>6.1424859696133219E-2</v>
      </c>
      <c r="R1254" s="13">
        <f t="shared" si="1575"/>
        <v>6.5039480372172859E-2</v>
      </c>
      <c r="S1254" s="13">
        <f t="shared" si="1576"/>
        <v>5.2084699105360802E-2</v>
      </c>
      <c r="T1254" s="13">
        <f t="shared" si="1577"/>
        <v>7.9991191200807873E-2</v>
      </c>
      <c r="U1254" s="13">
        <f t="shared" si="1578"/>
        <v>8.2311138555527741E-2</v>
      </c>
      <c r="V1254" s="13">
        <f t="shared" si="1579"/>
        <v>9.5377775111003989E-3</v>
      </c>
      <c r="W1254" s="13">
        <f t="shared" si="1580"/>
        <v>2.591221059511754E-2</v>
      </c>
      <c r="X1254" s="13">
        <f t="shared" si="1581"/>
        <v>3.3744457901954787E-2</v>
      </c>
      <c r="Y1254" s="13">
        <f t="shared" si="1582"/>
        <v>2.1972043545203254E-2</v>
      </c>
      <c r="Z1254" s="13">
        <f t="shared" si="1583"/>
        <v>2.8232790088511893E-2</v>
      </c>
      <c r="AA1254" s="13">
        <f t="shared" si="1584"/>
        <v>3.5730191623408195E-2</v>
      </c>
      <c r="AB1254" s="13">
        <f t="shared" si="1585"/>
        <v>2.2609288515996608E-2</v>
      </c>
      <c r="AC1254" s="13">
        <f t="shared" si="1586"/>
        <v>9.8244159600151888E-4</v>
      </c>
      <c r="AD1254" s="13">
        <f t="shared" si="1587"/>
        <v>8.1983417778322219E-3</v>
      </c>
      <c r="AE1254" s="13">
        <f t="shared" si="1588"/>
        <v>1.0676379692592634E-2</v>
      </c>
      <c r="AF1254" s="13">
        <f t="shared" si="1589"/>
        <v>6.9517157511420537E-3</v>
      </c>
      <c r="AG1254" s="13">
        <f t="shared" si="1590"/>
        <v>3.0176491330174884E-3</v>
      </c>
      <c r="AH1254" s="13">
        <f t="shared" si="1591"/>
        <v>9.1916144427294285E-3</v>
      </c>
      <c r="AI1254" s="13">
        <f t="shared" si="1592"/>
        <v>1.163250760330784E-2</v>
      </c>
      <c r="AJ1254" s="13">
        <f t="shared" si="1593"/>
        <v>7.36079793077315E-3</v>
      </c>
      <c r="AK1254" s="13">
        <f t="shared" si="1594"/>
        <v>3.1051686088312924E-3</v>
      </c>
      <c r="AL1254" s="13">
        <f t="shared" si="1595"/>
        <v>6.4765879954280754E-5</v>
      </c>
      <c r="AM1254" s="13">
        <f t="shared" si="1596"/>
        <v>2.0750929808763933E-3</v>
      </c>
      <c r="AN1254" s="13">
        <f t="shared" si="1597"/>
        <v>2.7023123897047694E-3</v>
      </c>
      <c r="AO1254" s="13">
        <f t="shared" si="1598"/>
        <v>1.7595578412268964E-3</v>
      </c>
      <c r="AP1254" s="13">
        <f t="shared" si="1599"/>
        <v>7.6380110812214463E-4</v>
      </c>
      <c r="AQ1254" s="13">
        <f t="shared" si="1600"/>
        <v>2.4866707380950495E-4</v>
      </c>
      <c r="AR1254" s="13">
        <f t="shared" si="1601"/>
        <v>2.3939759633794058E-3</v>
      </c>
      <c r="AS1254" s="13">
        <f t="shared" si="1602"/>
        <v>3.0297118933415319E-3</v>
      </c>
      <c r="AT1254" s="13">
        <f t="shared" si="1603"/>
        <v>1.9171358228044976E-3</v>
      </c>
      <c r="AU1254" s="13">
        <f t="shared" si="1604"/>
        <v>8.0874791453665047E-4</v>
      </c>
      <c r="AV1254" s="13">
        <f t="shared" si="1605"/>
        <v>2.5587904942119542E-4</v>
      </c>
      <c r="AW1254" s="13">
        <f t="shared" si="1606"/>
        <v>2.9649905054889105E-6</v>
      </c>
      <c r="AX1254" s="13">
        <f t="shared" si="1607"/>
        <v>4.3769124252720295E-4</v>
      </c>
      <c r="AY1254" s="13">
        <f t="shared" si="1608"/>
        <v>5.6998817809455549E-4</v>
      </c>
      <c r="AZ1254" s="13">
        <f t="shared" si="1609"/>
        <v>3.711366502236548E-4</v>
      </c>
      <c r="BA1254" s="13">
        <f t="shared" si="1610"/>
        <v>1.6110557894925947E-4</v>
      </c>
      <c r="BB1254" s="13">
        <f t="shared" si="1611"/>
        <v>5.2450372833567555E-5</v>
      </c>
      <c r="BC1254" s="13">
        <f t="shared" si="1612"/>
        <v>1.3660813627052299E-5</v>
      </c>
      <c r="BD1254" s="13">
        <f t="shared" si="1613"/>
        <v>5.195968699647813E-4</v>
      </c>
      <c r="BE1254" s="13">
        <f t="shared" si="1614"/>
        <v>6.5757920745916957E-4</v>
      </c>
      <c r="BF1254" s="13">
        <f t="shared" si="1615"/>
        <v>4.1610182728000149E-4</v>
      </c>
      <c r="BG1254" s="13">
        <f t="shared" si="1616"/>
        <v>1.7553346040725875E-4</v>
      </c>
      <c r="BH1254" s="13">
        <f t="shared" si="1617"/>
        <v>5.5536878900461082E-5</v>
      </c>
      <c r="BI1254" s="13">
        <f t="shared" si="1618"/>
        <v>1.4057011857902997E-5</v>
      </c>
      <c r="BJ1254" s="14">
        <f t="shared" si="1619"/>
        <v>0.35811601066415427</v>
      </c>
      <c r="BK1254" s="14">
        <f t="shared" si="1620"/>
        <v>0.26635512000154543</v>
      </c>
      <c r="BL1254" s="14">
        <f t="shared" si="1621"/>
        <v>0.34711106602538916</v>
      </c>
      <c r="BM1254" s="14">
        <f t="shared" si="1622"/>
        <v>0.47270945617902443</v>
      </c>
      <c r="BN1254" s="14">
        <f t="shared" si="1623"/>
        <v>0.52653850741298713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1.3564356435643601</v>
      </c>
      <c r="F1255" s="10">
        <f>VLOOKUP(B1255,home!$B$2:$E$405,3,FALSE)</f>
        <v>0.92</v>
      </c>
      <c r="G1255" s="10">
        <f>VLOOKUP(C1255,away!$B$2:$E$405,4,FALSE)</f>
        <v>1.01</v>
      </c>
      <c r="H1255" s="10">
        <f>VLOOKUP(A1255,away!$A$2:$E$405,3,FALSE)</f>
        <v>1.15346534653465</v>
      </c>
      <c r="I1255" s="10">
        <f>VLOOKUP(C1255,away!$B$2:$E$405,3,FALSE)</f>
        <v>1.29</v>
      </c>
      <c r="J1255" s="10">
        <f>VLOOKUP(B1255,home!$B$2:$E$405,4,FALSE)</f>
        <v>1.41</v>
      </c>
      <c r="K1255" s="12">
        <f t="shared" si="1568"/>
        <v>1.2604000000000033</v>
      </c>
      <c r="L1255" s="12">
        <f t="shared" si="1569"/>
        <v>2.0980381188118749</v>
      </c>
      <c r="M1255" s="13">
        <f t="shared" si="1570"/>
        <v>3.4789553682175851E-2</v>
      </c>
      <c r="N1255" s="13">
        <f t="shared" si="1571"/>
        <v>4.384875346101455E-2</v>
      </c>
      <c r="O1255" s="13">
        <f t="shared" si="1572"/>
        <v>7.2989809761656949E-2</v>
      </c>
      <c r="P1255" s="13">
        <f t="shared" si="1573"/>
        <v>9.199635622359266E-2</v>
      </c>
      <c r="Q1255" s="13">
        <f t="shared" si="1574"/>
        <v>2.7633484431131446E-2</v>
      </c>
      <c r="R1255" s="13">
        <f t="shared" si="1575"/>
        <v>7.6567701582391706E-2</v>
      </c>
      <c r="S1255" s="13">
        <f t="shared" si="1576"/>
        <v>6.0818037763116506E-2</v>
      </c>
      <c r="T1255" s="13">
        <f t="shared" si="1577"/>
        <v>5.7976103692108247E-2</v>
      </c>
      <c r="U1255" s="13">
        <f t="shared" si="1578"/>
        <v>9.6505931074446757E-2</v>
      </c>
      <c r="V1255" s="13">
        <f t="shared" si="1579"/>
        <v>1.7869469662549729E-2</v>
      </c>
      <c r="W1255" s="13">
        <f t="shared" si="1580"/>
        <v>1.1609747925666061E-2</v>
      </c>
      <c r="X1255" s="13">
        <f t="shared" si="1581"/>
        <v>2.4357693697844487E-2</v>
      </c>
      <c r="Y1255" s="13">
        <f t="shared" si="1582"/>
        <v>2.5551684932210762E-2</v>
      </c>
      <c r="Z1255" s="13">
        <f t="shared" si="1583"/>
        <v>5.3547318863223364E-2</v>
      </c>
      <c r="AA1255" s="13">
        <f t="shared" si="1584"/>
        <v>6.7491040695206908E-2</v>
      </c>
      <c r="AB1255" s="13">
        <f t="shared" si="1585"/>
        <v>4.2532853846119503E-2</v>
      </c>
      <c r="AC1255" s="13">
        <f t="shared" si="1586"/>
        <v>2.9533400162676912E-3</v>
      </c>
      <c r="AD1255" s="13">
        <f t="shared" si="1587"/>
        <v>3.6582315713773843E-3</v>
      </c>
      <c r="AE1255" s="13">
        <f t="shared" si="1588"/>
        <v>7.6751092841908161E-3</v>
      </c>
      <c r="AF1255" s="13">
        <f t="shared" si="1589"/>
        <v>8.05133592213963E-3</v>
      </c>
      <c r="AG1255" s="13">
        <f t="shared" si="1590"/>
        <v>5.6306698906694336E-3</v>
      </c>
      <c r="AH1255" s="13">
        <f t="shared" si="1591"/>
        <v>2.8086079033804195E-2</v>
      </c>
      <c r="AI1255" s="13">
        <f t="shared" si="1592"/>
        <v>3.5399694014206902E-2</v>
      </c>
      <c r="AJ1255" s="13">
        <f t="shared" si="1593"/>
        <v>2.2308887167753248E-2</v>
      </c>
      <c r="AK1255" s="13">
        <f t="shared" si="1594"/>
        <v>9.3727071287454285E-3</v>
      </c>
      <c r="AL1255" s="13">
        <f t="shared" si="1595"/>
        <v>3.123886240887937E-4</v>
      </c>
      <c r="AM1255" s="13">
        <f t="shared" si="1596"/>
        <v>9.2216701451281358E-4</v>
      </c>
      <c r="AN1255" s="13">
        <f t="shared" si="1597"/>
        <v>1.9347415483588263E-3</v>
      </c>
      <c r="AO1255" s="13">
        <f t="shared" si="1598"/>
        <v>2.0295807592529635E-3</v>
      </c>
      <c r="AP1255" s="13">
        <f t="shared" si="1599"/>
        <v>1.4193792660399547E-3</v>
      </c>
      <c r="AQ1255" s="13">
        <f t="shared" si="1600"/>
        <v>7.4447795130076159E-4</v>
      </c>
      <c r="AR1255" s="13">
        <f t="shared" si="1601"/>
        <v>1.178513288417684E-2</v>
      </c>
      <c r="AS1255" s="13">
        <f t="shared" si="1602"/>
        <v>1.4853981487216528E-2</v>
      </c>
      <c r="AT1255" s="13">
        <f t="shared" si="1603"/>
        <v>9.3609791332438814E-3</v>
      </c>
      <c r="AU1255" s="13">
        <f t="shared" si="1604"/>
        <v>3.9328593665135412E-3</v>
      </c>
      <c r="AV1255" s="13">
        <f t="shared" si="1605"/>
        <v>1.2392439863884198E-3</v>
      </c>
      <c r="AW1255" s="13">
        <f t="shared" si="1606"/>
        <v>2.2946395700987703E-5</v>
      </c>
      <c r="AX1255" s="13">
        <f t="shared" si="1607"/>
        <v>1.9371655084865873E-4</v>
      </c>
      <c r="AY1255" s="13">
        <f t="shared" si="1608"/>
        <v>4.0642470792524491E-4</v>
      </c>
      <c r="AZ1255" s="13">
        <f t="shared" si="1609"/>
        <v>4.2634726482707335E-4</v>
      </c>
      <c r="BA1255" s="13">
        <f t="shared" si="1610"/>
        <v>2.981642711527937E-4</v>
      </c>
      <c r="BB1255" s="13">
        <f t="shared" si="1611"/>
        <v>1.5639000163658029E-4</v>
      </c>
      <c r="BC1255" s="13">
        <f t="shared" si="1612"/>
        <v>6.5622436966919398E-5</v>
      </c>
      <c r="BD1255" s="13">
        <f t="shared" si="1613"/>
        <v>4.1209430043777188E-3</v>
      </c>
      <c r="BE1255" s="13">
        <f t="shared" si="1614"/>
        <v>5.1940365627176901E-3</v>
      </c>
      <c r="BF1255" s="13">
        <f t="shared" si="1615"/>
        <v>3.273281841824697E-3</v>
      </c>
      <c r="BG1255" s="13">
        <f t="shared" si="1616"/>
        <v>1.375214811145287E-3</v>
      </c>
      <c r="BH1255" s="13">
        <f t="shared" si="1617"/>
        <v>4.3333018699188096E-4</v>
      </c>
      <c r="BI1255" s="13">
        <f t="shared" si="1618"/>
        <v>1.0923387353691365E-4</v>
      </c>
      <c r="BJ1255" s="14">
        <f t="shared" si="1619"/>
        <v>0.22458982658117538</v>
      </c>
      <c r="BK1255" s="14">
        <f t="shared" si="1620"/>
        <v>0.20914557067971648</v>
      </c>
      <c r="BL1255" s="14">
        <f t="shared" si="1621"/>
        <v>0.50693294144246503</v>
      </c>
      <c r="BM1255" s="14">
        <f t="shared" si="1622"/>
        <v>0.6460065201123929</v>
      </c>
      <c r="BN1255" s="14">
        <f t="shared" si="1623"/>
        <v>0.34782565914196317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1.51136363636364</v>
      </c>
      <c r="F1256" s="10">
        <f>VLOOKUP(B1256,home!$B$2:$E$405,3,FALSE)</f>
        <v>0.41</v>
      </c>
      <c r="G1256" s="10">
        <f>VLOOKUP(C1256,away!$B$2:$E$405,4,FALSE)</f>
        <v>0.85</v>
      </c>
      <c r="H1256" s="10">
        <f>VLOOKUP(A1256,away!$A$2:$E$405,3,FALSE)</f>
        <v>1.32386363636364</v>
      </c>
      <c r="I1256" s="10">
        <f>VLOOKUP(C1256,away!$B$2:$E$405,3,FALSE)</f>
        <v>0.56999999999999995</v>
      </c>
      <c r="J1256" s="10">
        <f>VLOOKUP(B1256,home!$B$2:$E$405,4,FALSE)</f>
        <v>1.32</v>
      </c>
      <c r="K1256" s="12">
        <f t="shared" si="1568"/>
        <v>0.52671022727272843</v>
      </c>
      <c r="L1256" s="12">
        <f t="shared" si="1569"/>
        <v>0.99607500000000271</v>
      </c>
      <c r="M1256" s="13">
        <f t="shared" si="1570"/>
        <v>0.21810357218050089</v>
      </c>
      <c r="N1256" s="13">
        <f t="shared" si="1571"/>
        <v>0.11487738207218556</v>
      </c>
      <c r="O1256" s="13">
        <f t="shared" si="1572"/>
        <v>0.21724751565969302</v>
      </c>
      <c r="P1256" s="13">
        <f t="shared" si="1573"/>
        <v>0.11442648834755255</v>
      </c>
      <c r="Q1256" s="13">
        <f t="shared" si="1574"/>
        <v>3.0253546009868456E-2</v>
      </c>
      <c r="R1256" s="13">
        <f t="shared" si="1575"/>
        <v>0.10819740958036464</v>
      </c>
      <c r="S1256" s="13">
        <f t="shared" si="1576"/>
        <v>1.5008260874237948E-2</v>
      </c>
      <c r="T1256" s="13">
        <f t="shared" si="1577"/>
        <v>3.0134800841779805E-2</v>
      </c>
      <c r="U1256" s="13">
        <f t="shared" si="1578"/>
        <v>5.6988682190394352E-2</v>
      </c>
      <c r="V1256" s="13">
        <f t="shared" si="1579"/>
        <v>8.7488637259903784E-4</v>
      </c>
      <c r="W1256" s="13">
        <f t="shared" si="1580"/>
        <v>5.3116173648879205E-3</v>
      </c>
      <c r="X1256" s="13">
        <f t="shared" si="1581"/>
        <v>5.2907692667307502E-3</v>
      </c>
      <c r="Y1256" s="13">
        <f t="shared" si="1582"/>
        <v>2.6350014986794229E-3</v>
      </c>
      <c r="Z1256" s="13">
        <f t="shared" si="1583"/>
        <v>3.5924244915920674E-2</v>
      </c>
      <c r="AA1256" s="13">
        <f t="shared" si="1584"/>
        <v>1.8921667204265736E-2</v>
      </c>
      <c r="AB1256" s="13">
        <f t="shared" si="1585"/>
        <v>4.9831178167688691E-3</v>
      </c>
      <c r="AC1256" s="13">
        <f t="shared" si="1586"/>
        <v>2.868768216367916E-5</v>
      </c>
      <c r="AD1256" s="13">
        <f t="shared" si="1587"/>
        <v>6.9942079736147174E-4</v>
      </c>
      <c r="AE1256" s="13">
        <f t="shared" si="1588"/>
        <v>6.9667557073182986E-4</v>
      </c>
      <c r="AF1256" s="13">
        <f t="shared" si="1589"/>
        <v>3.4697055955835461E-4</v>
      </c>
      <c r="AG1256" s="13">
        <f t="shared" si="1590"/>
        <v>1.1520290003736301E-4</v>
      </c>
      <c r="AH1256" s="13">
        <f t="shared" si="1591"/>
        <v>8.9458105636564429E-3</v>
      </c>
      <c r="AI1256" s="13">
        <f t="shared" si="1592"/>
        <v>4.7118499151222598E-3</v>
      </c>
      <c r="AJ1256" s="13">
        <f t="shared" si="1593"/>
        <v>1.2408897698345158E-3</v>
      </c>
      <c r="AK1256" s="13">
        <f t="shared" si="1594"/>
        <v>2.178631108966472E-4</v>
      </c>
      <c r="AL1256" s="13">
        <f t="shared" si="1595"/>
        <v>6.0203153868637162E-7</v>
      </c>
      <c r="AM1256" s="13">
        <f t="shared" si="1596"/>
        <v>7.3678417427506753E-5</v>
      </c>
      <c r="AN1256" s="13">
        <f t="shared" si="1597"/>
        <v>7.3389229639103995E-5</v>
      </c>
      <c r="AO1256" s="13">
        <f t="shared" si="1598"/>
        <v>3.6550588456385353E-5</v>
      </c>
      <c r="AP1256" s="13">
        <f t="shared" si="1599"/>
        <v>1.213570913223138E-5</v>
      </c>
      <c r="AQ1256" s="13">
        <f t="shared" si="1600"/>
        <v>3.0220191184718504E-6</v>
      </c>
      <c r="AR1256" s="13">
        <f t="shared" si="1601"/>
        <v>1.782139651438824E-3</v>
      </c>
      <c r="AS1256" s="13">
        <f t="shared" si="1602"/>
        <v>9.3867118084108405E-4</v>
      </c>
      <c r="AT1256" s="13">
        <f t="shared" si="1603"/>
        <v>2.4720385549758389E-4</v>
      </c>
      <c r="AU1256" s="13">
        <f t="shared" si="1604"/>
        <v>4.3401599637275713E-5</v>
      </c>
      <c r="AV1256" s="13">
        <f t="shared" si="1605"/>
        <v>5.7150166022373626E-6</v>
      </c>
      <c r="AW1256" s="13">
        <f t="shared" si="1606"/>
        <v>8.7736546140340245E-9</v>
      </c>
      <c r="AX1256" s="13">
        <f t="shared" si="1607"/>
        <v>6.4678626647228372E-6</v>
      </c>
      <c r="AY1256" s="13">
        <f t="shared" si="1608"/>
        <v>6.4424763037638177E-6</v>
      </c>
      <c r="AZ1256" s="13">
        <f t="shared" si="1609"/>
        <v>3.2085947921357805E-6</v>
      </c>
      <c r="BA1256" s="13">
        <f t="shared" si="1610"/>
        <v>1.0653336858588856E-6</v>
      </c>
      <c r="BB1256" s="13">
        <f t="shared" si="1611"/>
        <v>2.65288062785473E-7</v>
      </c>
      <c r="BC1256" s="13">
        <f t="shared" si="1612"/>
        <v>5.2849361427808176E-8</v>
      </c>
      <c r="BD1256" s="13">
        <f t="shared" si="1613"/>
        <v>2.9585745888448842E-4</v>
      </c>
      <c r="BE1256" s="13">
        <f t="shared" si="1614"/>
        <v>1.558311494093808E-4</v>
      </c>
      <c r="BF1256" s="13">
        <f t="shared" si="1615"/>
        <v>4.1038930060792733E-5</v>
      </c>
      <c r="BG1256" s="13">
        <f t="shared" si="1616"/>
        <v>7.2052080597832494E-6</v>
      </c>
      <c r="BH1256" s="13">
        <f t="shared" si="1617"/>
        <v>9.4876419367893221E-7</v>
      </c>
      <c r="BI1256" s="13">
        <f t="shared" si="1618"/>
        <v>9.9944760816171489E-8</v>
      </c>
      <c r="BJ1256" s="14">
        <f t="shared" si="1619"/>
        <v>0.19057766525046529</v>
      </c>
      <c r="BK1256" s="14">
        <f t="shared" si="1620"/>
        <v>0.34844893996489656</v>
      </c>
      <c r="BL1256" s="14">
        <f t="shared" si="1621"/>
        <v>0.42497291857038233</v>
      </c>
      <c r="BM1256" s="14">
        <f t="shared" si="1622"/>
        <v>0.19681142114885072</v>
      </c>
      <c r="BN1256" s="14">
        <f t="shared" si="1623"/>
        <v>0.80310591385016505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1.175</v>
      </c>
      <c r="F1257" s="10">
        <f>VLOOKUP(B1257,home!$B$2:$E$405,3,FALSE)</f>
        <v>1.06</v>
      </c>
      <c r="G1257" s="10">
        <f>VLOOKUP(C1257,away!$B$2:$E$405,4,FALSE)</f>
        <v>1.04</v>
      </c>
      <c r="H1257" s="10">
        <f>VLOOKUP(A1257,away!$A$2:$E$405,3,FALSE)</f>
        <v>0.99375000000000002</v>
      </c>
      <c r="I1257" s="10">
        <f>VLOOKUP(C1257,away!$B$2:$E$405,3,FALSE)</f>
        <v>0.76</v>
      </c>
      <c r="J1257" s="10">
        <f>VLOOKUP(B1257,home!$B$2:$E$405,4,FALSE)</f>
        <v>0.25</v>
      </c>
      <c r="K1257" s="12">
        <f t="shared" si="1568"/>
        <v>1.29532</v>
      </c>
      <c r="L1257" s="12">
        <f t="shared" si="1569"/>
        <v>0.18881249999999999</v>
      </c>
      <c r="M1257" s="13">
        <f t="shared" si="1570"/>
        <v>0.22669891670953207</v>
      </c>
      <c r="N1257" s="13">
        <f t="shared" si="1571"/>
        <v>0.29364764079219108</v>
      </c>
      <c r="O1257" s="13">
        <f t="shared" si="1572"/>
        <v>4.2803589211218518E-2</v>
      </c>
      <c r="P1257" s="13">
        <f t="shared" si="1573"/>
        <v>5.5444345177075562E-2</v>
      </c>
      <c r="Q1257" s="13">
        <f t="shared" si="1574"/>
        <v>0.19018383103547054</v>
      </c>
      <c r="R1257" s="13">
        <f t="shared" si="1575"/>
        <v>4.0409263439715971E-3</v>
      </c>
      <c r="S1257" s="13">
        <f t="shared" si="1576"/>
        <v>3.3900420177718554E-3</v>
      </c>
      <c r="T1257" s="13">
        <f t="shared" si="1577"/>
        <v>3.5909084597384774E-2</v>
      </c>
      <c r="U1257" s="13">
        <f t="shared" si="1578"/>
        <v>5.2342927118732884E-3</v>
      </c>
      <c r="V1257" s="13">
        <f t="shared" si="1579"/>
        <v>9.21234906467805E-5</v>
      </c>
      <c r="W1257" s="13">
        <f t="shared" si="1580"/>
        <v>8.2116306672288586E-2</v>
      </c>
      <c r="X1257" s="13">
        <f t="shared" si="1581"/>
        <v>1.5504585153561484E-2</v>
      </c>
      <c r="Y1257" s="13">
        <f t="shared" si="1582"/>
        <v>1.4637297421534136E-3</v>
      </c>
      <c r="Z1257" s="13">
        <f t="shared" si="1583"/>
        <v>2.5432580177371249E-4</v>
      </c>
      <c r="AA1257" s="13">
        <f t="shared" si="1584"/>
        <v>3.2943329755352518E-4</v>
      </c>
      <c r="AB1257" s="13">
        <f t="shared" si="1585"/>
        <v>2.1336076949351622E-4</v>
      </c>
      <c r="AC1257" s="13">
        <f t="shared" si="1586"/>
        <v>1.4081801449678089E-6</v>
      </c>
      <c r="AD1257" s="13">
        <f t="shared" si="1587"/>
        <v>2.6591723589687196E-2</v>
      </c>
      <c r="AE1257" s="13">
        <f t="shared" si="1588"/>
        <v>5.0208498102778127E-3</v>
      </c>
      <c r="AF1257" s="13">
        <f t="shared" si="1589"/>
        <v>4.7399960240153963E-4</v>
      </c>
      <c r="AG1257" s="13">
        <f t="shared" si="1590"/>
        <v>2.9832349976146911E-5</v>
      </c>
      <c r="AH1257" s="13">
        <f t="shared" si="1591"/>
        <v>1.2004972611849765E-5</v>
      </c>
      <c r="AI1257" s="13">
        <f t="shared" si="1592"/>
        <v>1.5550281123581237E-5</v>
      </c>
      <c r="AJ1257" s="13">
        <f t="shared" si="1593"/>
        <v>1.0071295072498628E-5</v>
      </c>
      <c r="AK1257" s="13">
        <f t="shared" si="1594"/>
        <v>4.3485166444363081E-6</v>
      </c>
      <c r="AL1257" s="13">
        <f t="shared" si="1595"/>
        <v>1.3776091595380211E-8</v>
      </c>
      <c r="AM1257" s="13">
        <f t="shared" si="1596"/>
        <v>6.888958280038722E-3</v>
      </c>
      <c r="AN1257" s="13">
        <f t="shared" si="1597"/>
        <v>1.3007214352498109E-3</v>
      </c>
      <c r="AO1257" s="13">
        <f t="shared" si="1598"/>
        <v>1.2279623299655244E-4</v>
      </c>
      <c r="AP1257" s="13">
        <f t="shared" si="1599"/>
        <v>7.7284879142205223E-6</v>
      </c>
      <c r="AQ1257" s="13">
        <f t="shared" si="1600"/>
        <v>3.6480878107594039E-7</v>
      </c>
      <c r="AR1257" s="13">
        <f t="shared" si="1601"/>
        <v>4.5333777825497719E-7</v>
      </c>
      <c r="AS1257" s="13">
        <f t="shared" si="1602"/>
        <v>5.8721749092923695E-7</v>
      </c>
      <c r="AT1257" s="13">
        <f t="shared" si="1603"/>
        <v>3.8031728017522977E-7</v>
      </c>
      <c r="AU1257" s="13">
        <f t="shared" si="1604"/>
        <v>1.6421085978552624E-7</v>
      </c>
      <c r="AV1257" s="13">
        <f t="shared" si="1605"/>
        <v>5.317640272434693E-8</v>
      </c>
      <c r="AW1257" s="13">
        <f t="shared" si="1606"/>
        <v>9.3590406740027026E-11</v>
      </c>
      <c r="AX1257" s="13">
        <f t="shared" si="1607"/>
        <v>1.487234239883294E-3</v>
      </c>
      <c r="AY1257" s="13">
        <f t="shared" si="1608"/>
        <v>2.8080841491796437E-4</v>
      </c>
      <c r="AZ1257" s="13">
        <f t="shared" si="1609"/>
        <v>2.6510069420849069E-5</v>
      </c>
      <c r="BA1257" s="13">
        <f t="shared" si="1610"/>
        <v>1.6684774941746888E-6</v>
      </c>
      <c r="BB1257" s="13">
        <f t="shared" si="1611"/>
        <v>7.8757351717214571E-8</v>
      </c>
      <c r="BC1257" s="13">
        <f t="shared" si="1612"/>
        <v>2.9740744942213175E-9</v>
      </c>
      <c r="BD1257" s="13">
        <f t="shared" si="1613"/>
        <v>1.4265973209461302E-8</v>
      </c>
      <c r="BE1257" s="13">
        <f t="shared" si="1614"/>
        <v>1.8479000417679414E-8</v>
      </c>
      <c r="BF1257" s="13">
        <f t="shared" si="1615"/>
        <v>1.1968109410514253E-8</v>
      </c>
      <c r="BG1257" s="13">
        <f t="shared" si="1616"/>
        <v>5.1675104938757754E-9</v>
      </c>
      <c r="BH1257" s="13">
        <f t="shared" si="1617"/>
        <v>1.6733949232317913E-9</v>
      </c>
      <c r="BI1257" s="13">
        <f t="shared" si="1618"/>
        <v>4.3351638239212069E-10</v>
      </c>
      <c r="BJ1257" s="14">
        <f t="shared" si="1619"/>
        <v>0.6610584555235155</v>
      </c>
      <c r="BK1257" s="14">
        <f t="shared" si="1620"/>
        <v>0.28590765776618088</v>
      </c>
      <c r="BL1257" s="14">
        <f t="shared" si="1621"/>
        <v>5.2665267646879524E-2</v>
      </c>
      <c r="BM1257" s="14">
        <f t="shared" si="1622"/>
        <v>0.18678564914756254</v>
      </c>
      <c r="BN1257" s="14">
        <f t="shared" si="1623"/>
        <v>0.81281924926945937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1.175</v>
      </c>
      <c r="F1258" s="10">
        <f>VLOOKUP(B1258,home!$B$2:$E$405,3,FALSE)</f>
        <v>0.74</v>
      </c>
      <c r="G1258" s="10">
        <f>VLOOKUP(C1258,away!$B$2:$E$405,4,FALSE)</f>
        <v>1.34</v>
      </c>
      <c r="H1258" s="10">
        <f>VLOOKUP(A1258,away!$A$2:$E$405,3,FALSE)</f>
        <v>0.99375000000000002</v>
      </c>
      <c r="I1258" s="10">
        <f>VLOOKUP(C1258,away!$B$2:$E$405,3,FALSE)</f>
        <v>0.61</v>
      </c>
      <c r="J1258" s="10">
        <f>VLOOKUP(B1258,home!$B$2:$E$405,4,FALSE)</f>
        <v>1.01</v>
      </c>
      <c r="K1258" s="12">
        <f t="shared" si="1568"/>
        <v>1.1651300000000002</v>
      </c>
      <c r="L1258" s="12">
        <f t="shared" si="1569"/>
        <v>0.61224937499999998</v>
      </c>
      <c r="M1258" s="13">
        <f t="shared" si="1570"/>
        <v>0.16908066419548681</v>
      </c>
      <c r="N1258" s="13">
        <f t="shared" si="1571"/>
        <v>0.19700095427408756</v>
      </c>
      <c r="O1258" s="13">
        <f t="shared" si="1572"/>
        <v>0.10351953097827168</v>
      </c>
      <c r="P1258" s="13">
        <f t="shared" si="1573"/>
        <v>0.12061371112871369</v>
      </c>
      <c r="Q1258" s="13">
        <f t="shared" si="1574"/>
        <v>0.11476586092668387</v>
      </c>
      <c r="R1258" s="13">
        <f t="shared" si="1575"/>
        <v>3.1689884070869978E-2</v>
      </c>
      <c r="S1258" s="13">
        <f t="shared" si="1576"/>
        <v>2.1509951154765318E-2</v>
      </c>
      <c r="T1258" s="13">
        <f t="shared" si="1577"/>
        <v>7.0265326623699123E-2</v>
      </c>
      <c r="U1258" s="13">
        <f t="shared" si="1578"/>
        <v>3.692283462749274E-2</v>
      </c>
      <c r="V1258" s="13">
        <f t="shared" si="1579"/>
        <v>1.7049029016338686E-3</v>
      </c>
      <c r="W1258" s="13">
        <f t="shared" si="1580"/>
        <v>4.4572382513835718E-2</v>
      </c>
      <c r="X1258" s="13">
        <f t="shared" si="1581"/>
        <v>2.7289413336356844E-2</v>
      </c>
      <c r="Y1258" s="13">
        <f t="shared" si="1582"/>
        <v>8.3539631296505688E-3</v>
      </c>
      <c r="Z1258" s="13">
        <f t="shared" si="1583"/>
        <v>6.4673705720708682E-3</v>
      </c>
      <c r="AA1258" s="13">
        <f t="shared" si="1584"/>
        <v>7.535327474636931E-3</v>
      </c>
      <c r="AB1258" s="13">
        <f t="shared" si="1585"/>
        <v>4.3898180502618652E-3</v>
      </c>
      <c r="AC1258" s="13">
        <f t="shared" si="1586"/>
        <v>7.6012042483766644E-5</v>
      </c>
      <c r="AD1258" s="13">
        <f t="shared" si="1587"/>
        <v>1.2983155009586356E-2</v>
      </c>
      <c r="AE1258" s="13">
        <f t="shared" si="1588"/>
        <v>7.9489285401473653E-3</v>
      </c>
      <c r="AF1258" s="13">
        <f t="shared" si="1589"/>
        <v>2.4333632653124426E-3</v>
      </c>
      <c r="AG1258" s="13">
        <f t="shared" si="1590"/>
        <v>4.9660837944516751E-4</v>
      </c>
      <c r="AH1258" s="13">
        <f t="shared" si="1591"/>
        <v>9.8991089766094502E-4</v>
      </c>
      <c r="AI1258" s="13">
        <f t="shared" si="1592"/>
        <v>1.1533748841916971E-3</v>
      </c>
      <c r="AJ1258" s="13">
        <f t="shared" si="1593"/>
        <v>6.719158394091362E-4</v>
      </c>
      <c r="AK1258" s="13">
        <f t="shared" si="1594"/>
        <v>2.6095643399025558E-4</v>
      </c>
      <c r="AL1258" s="13">
        <f t="shared" si="1595"/>
        <v>2.1689279677398541E-6</v>
      </c>
      <c r="AM1258" s="13">
        <f t="shared" si="1596"/>
        <v>3.0254126792638712E-3</v>
      </c>
      <c r="AN1258" s="13">
        <f t="shared" si="1597"/>
        <v>1.8523070219963805E-3</v>
      </c>
      <c r="AO1258" s="13">
        <f t="shared" si="1598"/>
        <v>5.670369082626974E-4</v>
      </c>
      <c r="AP1258" s="13">
        <f t="shared" si="1599"/>
        <v>1.1572266422858964E-4</v>
      </c>
      <c r="AQ1258" s="13">
        <f t="shared" si="1600"/>
        <v>1.771278221182221E-5</v>
      </c>
      <c r="AR1258" s="13">
        <f t="shared" si="1601"/>
        <v>1.2121446567972057E-4</v>
      </c>
      <c r="AS1258" s="13">
        <f t="shared" si="1602"/>
        <v>1.4123061039741282E-4</v>
      </c>
      <c r="AT1258" s="13">
        <f t="shared" si="1603"/>
        <v>8.2276010546168834E-5</v>
      </c>
      <c r="AU1258" s="13">
        <f t="shared" si="1604"/>
        <v>3.1954082722552555E-5</v>
      </c>
      <c r="AV1258" s="13">
        <f t="shared" si="1605"/>
        <v>9.3076651006319186E-6</v>
      </c>
      <c r="AW1258" s="13">
        <f t="shared" si="1606"/>
        <v>4.2977917046725937E-8</v>
      </c>
      <c r="AX1258" s="13">
        <f t="shared" si="1607"/>
        <v>5.8749984583178526E-4</v>
      </c>
      <c r="AY1258" s="13">
        <f t="shared" si="1608"/>
        <v>3.596964134231069E-4</v>
      </c>
      <c r="AZ1258" s="13">
        <f t="shared" si="1609"/>
        <v>1.1011195215401937E-4</v>
      </c>
      <c r="BA1258" s="13">
        <f t="shared" si="1610"/>
        <v>2.2471991295442761E-5</v>
      </c>
      <c r="BB1258" s="13">
        <f t="shared" si="1611"/>
        <v>3.4396156564100665E-6</v>
      </c>
      <c r="BC1258" s="13">
        <f t="shared" si="1612"/>
        <v>4.2118050717545573E-7</v>
      </c>
      <c r="BD1258" s="13">
        <f t="shared" si="1613"/>
        <v>1.2368913475561302E-5</v>
      </c>
      <c r="BE1258" s="13">
        <f t="shared" si="1614"/>
        <v>1.4411392157780741E-5</v>
      </c>
      <c r="BF1258" s="13">
        <f t="shared" si="1615"/>
        <v>8.3955726723975402E-6</v>
      </c>
      <c r="BG1258" s="13">
        <f t="shared" si="1616"/>
        <v>3.2606445292635147E-6</v>
      </c>
      <c r="BH1258" s="13">
        <f t="shared" si="1617"/>
        <v>9.4976869009520007E-7</v>
      </c>
      <c r="BI1258" s="13">
        <f t="shared" si="1618"/>
        <v>2.2132079877812415E-7</v>
      </c>
      <c r="BJ1258" s="14">
        <f t="shared" si="1619"/>
        <v>0.49277178905363639</v>
      </c>
      <c r="BK1258" s="14">
        <f t="shared" si="1620"/>
        <v>0.3133471067644743</v>
      </c>
      <c r="BL1258" s="14">
        <f t="shared" si="1621"/>
        <v>0.18755914370355561</v>
      </c>
      <c r="BM1258" s="14">
        <f t="shared" si="1622"/>
        <v>0.26311515108411748</v>
      </c>
      <c r="BN1258" s="14">
        <f t="shared" si="1623"/>
        <v>0.73667060557411346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1.175</v>
      </c>
      <c r="F1259" s="10">
        <f>VLOOKUP(B1259,home!$B$2:$E$405,3,FALSE)</f>
        <v>1.7</v>
      </c>
      <c r="G1259" s="10">
        <f>VLOOKUP(C1259,away!$B$2:$E$405,4,FALSE)</f>
        <v>0.95</v>
      </c>
      <c r="H1259" s="10">
        <f>VLOOKUP(A1259,away!$A$2:$E$405,3,FALSE)</f>
        <v>0.99375000000000002</v>
      </c>
      <c r="I1259" s="10">
        <f>VLOOKUP(C1259,away!$B$2:$E$405,3,FALSE)</f>
        <v>1.04</v>
      </c>
      <c r="J1259" s="10">
        <f>VLOOKUP(B1259,home!$B$2:$E$405,4,FALSE)</f>
        <v>0.63</v>
      </c>
      <c r="K1259" s="12">
        <f t="shared" si="1568"/>
        <v>1.8976249999999999</v>
      </c>
      <c r="L1259" s="12">
        <f t="shared" si="1569"/>
        <v>0.65110500000000004</v>
      </c>
      <c r="M1259" s="13">
        <f t="shared" si="1570"/>
        <v>7.8180892712599495E-2</v>
      </c>
      <c r="N1259" s="13">
        <f t="shared" si="1571"/>
        <v>0.14835801653374661</v>
      </c>
      <c r="O1259" s="13">
        <f t="shared" si="1572"/>
        <v>5.0903970149637087E-2</v>
      </c>
      <c r="P1259" s="13">
        <f t="shared" si="1573"/>
        <v>9.6596646355205082E-2</v>
      </c>
      <c r="Q1259" s="13">
        <f t="shared" si="1574"/>
        <v>0.14076394056242547</v>
      </c>
      <c r="R1259" s="13">
        <f t="shared" si="1575"/>
        <v>1.6571914742139728E-2</v>
      </c>
      <c r="S1259" s="13">
        <f t="shared" si="1576"/>
        <v>2.9837572082266606E-2</v>
      </c>
      <c r="T1259" s="13">
        <f t="shared" si="1577"/>
        <v>9.1652105519898039E-2</v>
      </c>
      <c r="U1259" s="13">
        <f t="shared" si="1578"/>
        <v>3.14472797125529E-2</v>
      </c>
      <c r="V1259" s="13">
        <f t="shared" si="1579"/>
        <v>4.0962117163673047E-3</v>
      </c>
      <c r="W1259" s="13">
        <f t="shared" si="1580"/>
        <v>8.903905756992421E-2</v>
      </c>
      <c r="X1259" s="13">
        <f t="shared" si="1581"/>
        <v>5.7973775579065502E-2</v>
      </c>
      <c r="Y1259" s="13">
        <f t="shared" si="1582"/>
        <v>1.8873507574203724E-2</v>
      </c>
      <c r="Z1259" s="13">
        <f t="shared" si="1583"/>
        <v>3.5966855160602961E-3</v>
      </c>
      <c r="AA1259" s="13">
        <f t="shared" si="1584"/>
        <v>6.8251603524139195E-3</v>
      </c>
      <c r="AB1259" s="13">
        <f t="shared" si="1585"/>
        <v>6.4757974568747335E-3</v>
      </c>
      <c r="AC1259" s="13">
        <f t="shared" si="1586"/>
        <v>3.1631794933621054E-4</v>
      </c>
      <c r="AD1259" s="13">
        <f t="shared" si="1587"/>
        <v>4.224068540528185E-2</v>
      </c>
      <c r="AE1259" s="13">
        <f t="shared" si="1588"/>
        <v>2.7503121470806038E-2</v>
      </c>
      <c r="AF1259" s="13">
        <f t="shared" si="1589"/>
        <v>8.9537099526245823E-3</v>
      </c>
      <c r="AG1259" s="13">
        <f t="shared" si="1590"/>
        <v>1.9432684395678764E-3</v>
      </c>
      <c r="AH1259" s="13">
        <f t="shared" si="1591"/>
        <v>5.8545498073360978E-4</v>
      </c>
      <c r="AI1259" s="13">
        <f t="shared" si="1592"/>
        <v>1.1109740078146162E-3</v>
      </c>
      <c r="AJ1259" s="13">
        <f t="shared" si="1593"/>
        <v>1.0541060257896057E-3</v>
      </c>
      <c r="AK1259" s="13">
        <f t="shared" si="1594"/>
        <v>6.6676598239633349E-4</v>
      </c>
      <c r="AL1259" s="13">
        <f t="shared" si="1595"/>
        <v>1.5633105239745833E-5</v>
      </c>
      <c r="AM1259" s="13">
        <f t="shared" si="1596"/>
        <v>1.6031396128439609E-2</v>
      </c>
      <c r="AN1259" s="13">
        <f t="shared" si="1597"/>
        <v>1.0438122176207671E-2</v>
      </c>
      <c r="AO1259" s="13">
        <f t="shared" si="1598"/>
        <v>3.398156769769848E-3</v>
      </c>
      <c r="AP1259" s="13">
        <f t="shared" si="1599"/>
        <v>7.3751895452699905E-4</v>
      </c>
      <c r="AQ1259" s="13">
        <f t="shared" si="1600"/>
        <v>1.2005056972182541E-4</v>
      </c>
      <c r="AR1259" s="13">
        <f t="shared" si="1601"/>
        <v>7.6238533046111426E-5</v>
      </c>
      <c r="AS1259" s="13">
        <f t="shared" si="1602"/>
        <v>1.446721462716272E-4</v>
      </c>
      <c r="AT1259" s="13">
        <f t="shared" si="1603"/>
        <v>1.3726674078434832E-4</v>
      </c>
      <c r="AU1259" s="13">
        <f t="shared" si="1604"/>
        <v>8.6826932993632979E-5</v>
      </c>
      <c r="AV1259" s="13">
        <f t="shared" si="1605"/>
        <v>4.1191239680510694E-5</v>
      </c>
      <c r="AW1259" s="13">
        <f t="shared" si="1606"/>
        <v>5.365425567275695E-7</v>
      </c>
      <c r="AX1259" s="13">
        <f t="shared" si="1607"/>
        <v>5.070263013038364E-3</v>
      </c>
      <c r="AY1259" s="13">
        <f t="shared" si="1608"/>
        <v>3.3012735991043434E-3</v>
      </c>
      <c r="AZ1259" s="13">
        <f t="shared" si="1609"/>
        <v>1.0747378733724168E-3</v>
      </c>
      <c r="BA1259" s="13">
        <f t="shared" si="1610"/>
        <v>2.3325573434738249E-4</v>
      </c>
      <c r="BB1259" s="13">
        <f t="shared" si="1611"/>
        <v>3.7968493728063119E-5</v>
      </c>
      <c r="BC1259" s="13">
        <f t="shared" si="1612"/>
        <v>4.94429522176211E-6</v>
      </c>
      <c r="BD1259" s="13">
        <f t="shared" si="1613"/>
        <v>8.2732150098313946E-6</v>
      </c>
      <c r="BE1259" s="13">
        <f t="shared" si="1614"/>
        <v>1.5699459633031298E-5</v>
      </c>
      <c r="BF1259" s="13">
        <f t="shared" si="1615"/>
        <v>1.4895843543065513E-5</v>
      </c>
      <c r="BG1259" s="13">
        <f t="shared" si="1616"/>
        <v>9.4222417011365635E-6</v>
      </c>
      <c r="BH1259" s="13">
        <f t="shared" si="1617"/>
        <v>4.4699703520298177E-6</v>
      </c>
      <c r="BI1259" s="13">
        <f t="shared" si="1618"/>
        <v>1.696465497854118E-6</v>
      </c>
      <c r="BJ1259" s="14">
        <f t="shared" si="1619"/>
        <v>0.6677488762150221</v>
      </c>
      <c r="BK1259" s="14">
        <f t="shared" si="1620"/>
        <v>0.2123445475201188</v>
      </c>
      <c r="BL1259" s="14">
        <f t="shared" si="1621"/>
        <v>0.11618207619886572</v>
      </c>
      <c r="BM1259" s="14">
        <f t="shared" si="1622"/>
        <v>0.46519606733776586</v>
      </c>
      <c r="BN1259" s="14">
        <f t="shared" si="1623"/>
        <v>0.53137538105575355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1.175</v>
      </c>
      <c r="F1260" s="10">
        <f>VLOOKUP(B1260,home!$B$2:$E$405,3,FALSE)</f>
        <v>0.95</v>
      </c>
      <c r="G1260" s="10">
        <f>VLOOKUP(C1260,away!$B$2:$E$405,4,FALSE)</f>
        <v>1.22</v>
      </c>
      <c r="H1260" s="10">
        <f>VLOOKUP(A1260,away!$A$2:$E$405,3,FALSE)</f>
        <v>0.99375000000000002</v>
      </c>
      <c r="I1260" s="10">
        <f>VLOOKUP(C1260,away!$B$2:$E$405,3,FALSE)</f>
        <v>0.61</v>
      </c>
      <c r="J1260" s="10">
        <f>VLOOKUP(B1260,home!$B$2:$E$405,4,FALSE)</f>
        <v>1.23</v>
      </c>
      <c r="K1260" s="12">
        <f t="shared" si="1568"/>
        <v>1.3618249999999998</v>
      </c>
      <c r="L1260" s="12">
        <f t="shared" si="1569"/>
        <v>0.74561062499999997</v>
      </c>
      <c r="M1260" s="13">
        <f t="shared" si="1570"/>
        <v>0.12154926501611371</v>
      </c>
      <c r="N1260" s="13">
        <f t="shared" si="1571"/>
        <v>0.16552882783056905</v>
      </c>
      <c r="O1260" s="13">
        <f t="shared" si="1572"/>
        <v>9.0628423456955182E-2</v>
      </c>
      <c r="P1260" s="13">
        <f t="shared" si="1573"/>
        <v>0.12342005277426797</v>
      </c>
      <c r="Q1260" s="13">
        <f t="shared" si="1574"/>
        <v>0.11271064798018236</v>
      </c>
      <c r="R1260" s="13">
        <f t="shared" si="1575"/>
        <v>3.3786757728252501E-2</v>
      </c>
      <c r="S1260" s="13">
        <f t="shared" si="1576"/>
        <v>3.1329908545279422E-2</v>
      </c>
      <c r="T1260" s="13">
        <f t="shared" si="1577"/>
        <v>8.4038256684658752E-2</v>
      </c>
      <c r="U1260" s="13">
        <f t="shared" si="1578"/>
        <v>4.6011651343277463E-2</v>
      </c>
      <c r="V1260" s="13">
        <f t="shared" si="1579"/>
        <v>3.5346792334767516E-3</v>
      </c>
      <c r="W1260" s="13">
        <f t="shared" si="1580"/>
        <v>5.1164059395203937E-2</v>
      </c>
      <c r="X1260" s="13">
        <f t="shared" si="1581"/>
        <v>3.8148466303195128E-2</v>
      </c>
      <c r="Y1260" s="13">
        <f t="shared" si="1582"/>
        <v>1.4221950901558379E-2</v>
      </c>
      <c r="Z1260" s="13">
        <f t="shared" si="1583"/>
        <v>8.3972551821619758E-3</v>
      </c>
      <c r="AA1260" s="13">
        <f t="shared" si="1584"/>
        <v>1.1435592038447731E-2</v>
      </c>
      <c r="AB1260" s="13">
        <f t="shared" si="1585"/>
        <v>7.7866375638795419E-3</v>
      </c>
      <c r="AC1260" s="13">
        <f t="shared" si="1586"/>
        <v>2.2431763443714385E-4</v>
      </c>
      <c r="AD1260" s="13">
        <f t="shared" si="1587"/>
        <v>1.7419123796468403E-2</v>
      </c>
      <c r="AE1260" s="13">
        <f t="shared" si="1588"/>
        <v>1.2987883780837178E-2</v>
      </c>
      <c r="AF1260" s="13">
        <f t="shared" si="1589"/>
        <v>4.8419520716286857E-3</v>
      </c>
      <c r="AG1260" s="13">
        <f t="shared" si="1590"/>
        <v>1.2034036367823695E-3</v>
      </c>
      <c r="AH1260" s="13">
        <f t="shared" si="1591"/>
        <v>1.5652706711640695E-3</v>
      </c>
      <c r="AI1260" s="13">
        <f t="shared" si="1592"/>
        <v>2.1316247317580087E-3</v>
      </c>
      <c r="AJ1260" s="13">
        <f t="shared" si="1593"/>
        <v>1.4514499251631755E-3</v>
      </c>
      <c r="AK1260" s="13">
        <f t="shared" si="1594"/>
        <v>6.588735981117803E-4</v>
      </c>
      <c r="AL1260" s="13">
        <f t="shared" si="1595"/>
        <v>9.1108059852969131E-6</v>
      </c>
      <c r="AM1260" s="13">
        <f t="shared" si="1596"/>
        <v>4.7443596528251135E-3</v>
      </c>
      <c r="AN1260" s="13">
        <f t="shared" si="1597"/>
        <v>3.5374449659677154E-3</v>
      </c>
      <c r="AO1260" s="13">
        <f t="shared" si="1598"/>
        <v>1.3187782759891459E-3</v>
      </c>
      <c r="AP1260" s="13">
        <f t="shared" si="1599"/>
        <v>3.2776503153222983E-4</v>
      </c>
      <c r="AQ1260" s="13">
        <f t="shared" si="1600"/>
        <v>6.109627250347264E-5</v>
      </c>
      <c r="AR1260" s="13">
        <f t="shared" si="1601"/>
        <v>2.3341648868416238E-4</v>
      </c>
      <c r="AS1260" s="13">
        <f t="shared" si="1602"/>
        <v>3.1787240970230937E-4</v>
      </c>
      <c r="AT1260" s="13">
        <f t="shared" si="1603"/>
        <v>2.1644329717142378E-4</v>
      </c>
      <c r="AU1260" s="13">
        <f t="shared" si="1604"/>
        <v>9.825263105682471E-5</v>
      </c>
      <c r="AV1260" s="13">
        <f t="shared" si="1605"/>
        <v>3.345072232224008E-5</v>
      </c>
      <c r="AW1260" s="13">
        <f t="shared" si="1606"/>
        <v>2.5697311460327351E-7</v>
      </c>
      <c r="AX1260" s="13">
        <f t="shared" si="1607"/>
        <v>1.0768312640347592E-3</v>
      </c>
      <c r="AY1260" s="13">
        <f t="shared" si="1608"/>
        <v>8.028968317964968E-4</v>
      </c>
      <c r="AZ1260" s="13">
        <f t="shared" si="1609"/>
        <v>2.993242042831529E-4</v>
      </c>
      <c r="BA1260" s="13">
        <f t="shared" si="1610"/>
        <v>7.439310234439643E-5</v>
      </c>
      <c r="BB1260" s="13">
        <f t="shared" si="1611"/>
        <v>1.3867071883673596E-5</v>
      </c>
      <c r="BC1260" s="13">
        <f t="shared" si="1612"/>
        <v>2.0678872268211601E-6</v>
      </c>
      <c r="BD1260" s="13">
        <f t="shared" si="1613"/>
        <v>2.9006302335517275E-5</v>
      </c>
      <c r="BE1260" s="13">
        <f t="shared" si="1614"/>
        <v>3.9501507678065806E-5</v>
      </c>
      <c r="BF1260" s="13">
        <f t="shared" si="1615"/>
        <v>2.689707034684099E-5</v>
      </c>
      <c r="BG1260" s="13">
        <f t="shared" si="1616"/>
        <v>1.2209700941695573E-5</v>
      </c>
      <c r="BH1260" s="13">
        <f t="shared" si="1617"/>
        <v>4.156868996231144E-6</v>
      </c>
      <c r="BI1260" s="13">
        <f t="shared" si="1618"/>
        <v>1.1321856241584948E-6</v>
      </c>
      <c r="BJ1260" s="14">
        <f t="shared" si="1619"/>
        <v>0.5145233969414712</v>
      </c>
      <c r="BK1260" s="14">
        <f t="shared" si="1620"/>
        <v>0.28087023084135682</v>
      </c>
      <c r="BL1260" s="14">
        <f t="shared" si="1621"/>
        <v>0.19646862024186895</v>
      </c>
      <c r="BM1260" s="14">
        <f t="shared" si="1622"/>
        <v>0.35183288856183637</v>
      </c>
      <c r="BN1260" s="14">
        <f t="shared" si="1623"/>
        <v>0.64762397478634071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1.175</v>
      </c>
      <c r="F1261" s="10">
        <f>VLOOKUP(B1261,home!$B$2:$E$405,3,FALSE)</f>
        <v>0.56999999999999995</v>
      </c>
      <c r="G1261" s="10">
        <f>VLOOKUP(C1261,away!$B$2:$E$405,4,FALSE)</f>
        <v>0.53</v>
      </c>
      <c r="H1261" s="10">
        <f>VLOOKUP(A1261,away!$A$2:$E$405,3,FALSE)</f>
        <v>0.99375000000000002</v>
      </c>
      <c r="I1261" s="10">
        <f>VLOOKUP(C1261,away!$B$2:$E$405,3,FALSE)</f>
        <v>1.49</v>
      </c>
      <c r="J1261" s="10">
        <f>VLOOKUP(B1261,home!$B$2:$E$405,4,FALSE)</f>
        <v>1.01</v>
      </c>
      <c r="K1261" s="12">
        <f t="shared" si="1568"/>
        <v>0.35496749999999999</v>
      </c>
      <c r="L1261" s="12">
        <f t="shared" si="1569"/>
        <v>1.495494375</v>
      </c>
      <c r="M1261" s="13">
        <f t="shared" si="1570"/>
        <v>0.15716455916644032</v>
      </c>
      <c r="N1261" s="13">
        <f t="shared" si="1571"/>
        <v>5.5788310655913394E-2</v>
      </c>
      <c r="O1261" s="13">
        <f t="shared" si="1572"/>
        <v>0.2350387141827662</v>
      </c>
      <c r="P1261" s="13">
        <f t="shared" si="1573"/>
        <v>8.3431104776671039E-2</v>
      </c>
      <c r="Q1261" s="13">
        <f t="shared" si="1574"/>
        <v>9.9015185813764693E-3</v>
      </c>
      <c r="R1261" s="13">
        <f t="shared" si="1575"/>
        <v>0.17574953748377983</v>
      </c>
      <c r="S1261" s="13">
        <f t="shared" si="1576"/>
        <v>1.1072390113225678E-2</v>
      </c>
      <c r="T1261" s="13">
        <f t="shared" si="1577"/>
        <v>1.480766534240649E-2</v>
      </c>
      <c r="U1261" s="13">
        <f t="shared" si="1578"/>
        <v>6.2385373946773605E-2</v>
      </c>
      <c r="V1261" s="13">
        <f t="shared" si="1579"/>
        <v>6.5308881380566578E-4</v>
      </c>
      <c r="W1261" s="13">
        <f t="shared" si="1580"/>
        <v>1.1715724323449169E-3</v>
      </c>
      <c r="X1261" s="13">
        <f t="shared" si="1581"/>
        <v>1.7520799824768914E-3</v>
      </c>
      <c r="Y1261" s="13">
        <f t="shared" si="1582"/>
        <v>1.310112879172145E-3</v>
      </c>
      <c r="Z1261" s="13">
        <f t="shared" si="1583"/>
        <v>8.7610814905281442E-2</v>
      </c>
      <c r="AA1261" s="13">
        <f t="shared" si="1584"/>
        <v>3.1098991939890488E-2</v>
      </c>
      <c r="AB1261" s="13">
        <f t="shared" si="1585"/>
        <v>5.5195657107115379E-3</v>
      </c>
      <c r="AC1261" s="13">
        <f t="shared" si="1586"/>
        <v>2.1668339836793522E-5</v>
      </c>
      <c r="AD1261" s="13">
        <f t="shared" si="1587"/>
        <v>1.0396753434459859E-4</v>
      </c>
      <c r="AE1261" s="13">
        <f t="shared" si="1588"/>
        <v>1.5548286279496649E-4</v>
      </c>
      <c r="AF1261" s="13">
        <f t="shared" si="1589"/>
        <v>1.1626187335938461E-4</v>
      </c>
      <c r="AG1261" s="13">
        <f t="shared" si="1590"/>
        <v>5.7956325878640674E-5</v>
      </c>
      <c r="AH1261" s="13">
        <f t="shared" si="1591"/>
        <v>3.2755370220003653E-2</v>
      </c>
      <c r="AI1261" s="13">
        <f t="shared" si="1592"/>
        <v>1.1627091878569144E-2</v>
      </c>
      <c r="AJ1261" s="13">
        <f t="shared" si="1593"/>
        <v>2.0636198682029961E-3</v>
      </c>
      <c r="AK1261" s="13">
        <f t="shared" si="1594"/>
        <v>2.4417266185544894E-4</v>
      </c>
      <c r="AL1261" s="13">
        <f t="shared" si="1595"/>
        <v>4.6010717450504284E-7</v>
      </c>
      <c r="AM1261" s="13">
        <f t="shared" si="1596"/>
        <v>7.3810191494932629E-6</v>
      </c>
      <c r="AN1261" s="13">
        <f t="shared" si="1597"/>
        <v>1.1038272619834458E-5</v>
      </c>
      <c r="AO1261" s="13">
        <f t="shared" si="1598"/>
        <v>8.2538373063394739E-6</v>
      </c>
      <c r="AP1261" s="13">
        <f t="shared" si="1599"/>
        <v>4.1145224212652781E-6</v>
      </c>
      <c r="AQ1261" s="13">
        <f t="shared" si="1600"/>
        <v>1.5383112842034014E-6</v>
      </c>
      <c r="AR1261" s="13">
        <f t="shared" si="1601"/>
        <v>9.7970943830115991E-3</v>
      </c>
      <c r="AS1261" s="13">
        <f t="shared" si="1602"/>
        <v>3.4776501004016688E-3</v>
      </c>
      <c r="AT1261" s="13">
        <f t="shared" si="1603"/>
        <v>6.1722638100716474E-4</v>
      </c>
      <c r="AU1261" s="13">
        <f t="shared" si="1604"/>
        <v>7.3031768466720229E-5</v>
      </c>
      <c r="AV1261" s="13">
        <f t="shared" si="1605"/>
        <v>6.4809760683026282E-6</v>
      </c>
      <c r="AW1261" s="13">
        <f t="shared" si="1606"/>
        <v>6.7846879885049819E-9</v>
      </c>
      <c r="AX1261" s="13">
        <f t="shared" si="1607"/>
        <v>4.3667031915795772E-7</v>
      </c>
      <c r="AY1261" s="13">
        <f t="shared" si="1608"/>
        <v>6.5303800603018057E-7</v>
      </c>
      <c r="AZ1261" s="13">
        <f t="shared" si="1609"/>
        <v>4.8830733233967564E-7</v>
      </c>
      <c r="BA1261" s="13">
        <f t="shared" si="1610"/>
        <v>2.4342028959508012E-7</v>
      </c>
      <c r="BB1261" s="13">
        <f t="shared" si="1611"/>
        <v>9.1008418462578375E-8</v>
      </c>
      <c r="BC1261" s="13">
        <f t="shared" si="1612"/>
        <v>2.7220515577686433E-8</v>
      </c>
      <c r="BD1261" s="13">
        <f t="shared" si="1613"/>
        <v>2.4419165901896542E-3</v>
      </c>
      <c r="BE1261" s="13">
        <f t="shared" si="1614"/>
        <v>8.66801027228146E-4</v>
      </c>
      <c r="BF1261" s="13">
        <f t="shared" si="1615"/>
        <v>1.5384309681630345E-4</v>
      </c>
      <c r="BG1261" s="13">
        <f t="shared" si="1616"/>
        <v>1.820309982304706E-5</v>
      </c>
      <c r="BH1261" s="13">
        <f t="shared" si="1617"/>
        <v>1.6153772091093645E-6</v>
      </c>
      <c r="BI1261" s="13">
        <f t="shared" si="1618"/>
        <v>1.1468128189490571E-7</v>
      </c>
      <c r="BJ1261" s="14">
        <f t="shared" si="1619"/>
        <v>8.5199194097730177E-2</v>
      </c>
      <c r="BK1261" s="14">
        <f t="shared" si="1620"/>
        <v>0.25234392435516001</v>
      </c>
      <c r="BL1261" s="14">
        <f t="shared" si="1621"/>
        <v>0.5739364153740566</v>
      </c>
      <c r="BM1261" s="14">
        <f t="shared" si="1622"/>
        <v>0.28201595763196291</v>
      </c>
      <c r="BN1261" s="14">
        <f t="shared" si="1623"/>
        <v>0.7170737448469473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1.175</v>
      </c>
      <c r="F1262" s="10">
        <f>VLOOKUP(B1262,home!$B$2:$E$405,3,FALSE)</f>
        <v>1.28</v>
      </c>
      <c r="G1262" s="10">
        <f>VLOOKUP(C1262,away!$B$2:$E$405,4,FALSE)</f>
        <v>1.28</v>
      </c>
      <c r="H1262" s="10">
        <f>VLOOKUP(A1262,away!$A$2:$E$405,3,FALSE)</f>
        <v>0.99375000000000002</v>
      </c>
      <c r="I1262" s="10">
        <f>VLOOKUP(C1262,away!$B$2:$E$405,3,FALSE)</f>
        <v>0.74</v>
      </c>
      <c r="J1262" s="10">
        <f>VLOOKUP(B1262,home!$B$2:$E$405,4,FALSE)</f>
        <v>1.01</v>
      </c>
      <c r="K1262" s="12">
        <f t="shared" si="1568"/>
        <v>1.9251199999999999</v>
      </c>
      <c r="L1262" s="12">
        <f t="shared" si="1569"/>
        <v>0.74272875000000005</v>
      </c>
      <c r="M1262" s="13">
        <f t="shared" si="1570"/>
        <v>6.9401364519389039E-2</v>
      </c>
      <c r="N1262" s="13">
        <f t="shared" si="1571"/>
        <v>0.13360595486356619</v>
      </c>
      <c r="O1262" s="13">
        <f t="shared" si="1572"/>
        <v>5.1546388717780174E-2</v>
      </c>
      <c r="P1262" s="13">
        <f t="shared" si="1573"/>
        <v>9.9232983848372952E-2</v>
      </c>
      <c r="Q1262" s="13">
        <f t="shared" si="1574"/>
        <v>0.12860374791347431</v>
      </c>
      <c r="R1262" s="13">
        <f t="shared" si="1575"/>
        <v>1.9142492429685486E-2</v>
      </c>
      <c r="S1262" s="13">
        <f t="shared" si="1576"/>
        <v>3.5471871308453841E-2</v>
      </c>
      <c r="T1262" s="13">
        <f t="shared" si="1577"/>
        <v>9.551770093308988E-2</v>
      </c>
      <c r="U1262" s="13">
        <f t="shared" si="1578"/>
        <v>3.6851595026236118E-2</v>
      </c>
      <c r="V1262" s="13">
        <f t="shared" si="1579"/>
        <v>5.6354633770924877E-3</v>
      </c>
      <c r="W1262" s="13">
        <f t="shared" si="1580"/>
        <v>8.2525882394395914E-2</v>
      </c>
      <c r="X1262" s="13">
        <f t="shared" si="1581"/>
        <v>6.1294345473436693E-2</v>
      </c>
      <c r="Y1262" s="13">
        <f t="shared" si="1582"/>
        <v>2.2762536297776897E-2</v>
      </c>
      <c r="Z1262" s="13">
        <f t="shared" si="1583"/>
        <v>4.7392264913949213E-3</v>
      </c>
      <c r="AA1262" s="13">
        <f t="shared" si="1584"/>
        <v>9.1235797031141899E-3</v>
      </c>
      <c r="AB1262" s="13">
        <f t="shared" si="1585"/>
        <v>8.7819928790295963E-3</v>
      </c>
      <c r="AC1262" s="13">
        <f t="shared" si="1586"/>
        <v>5.036138789829579E-4</v>
      </c>
      <c r="AD1262" s="13">
        <f t="shared" si="1587"/>
        <v>3.9718056678774843E-2</v>
      </c>
      <c r="AE1262" s="13">
        <f t="shared" si="1588"/>
        <v>2.9499742589455594E-2</v>
      </c>
      <c r="AF1262" s="13">
        <f t="shared" si="1589"/>
        <v>1.0955153469394059E-2</v>
      </c>
      <c r="AG1262" s="13">
        <f t="shared" si="1590"/>
        <v>2.7122358141270712E-3</v>
      </c>
      <c r="AH1262" s="13">
        <f t="shared" si="1591"/>
        <v>8.7998994198015888E-4</v>
      </c>
      <c r="AI1262" s="13">
        <f t="shared" si="1592"/>
        <v>1.6940862371048432E-3</v>
      </c>
      <c r="AJ1262" s="13">
        <f t="shared" si="1593"/>
        <v>1.6306596483876381E-3</v>
      </c>
      <c r="AK1262" s="13">
        <f t="shared" si="1594"/>
        <v>1.0464051674346703E-3</v>
      </c>
      <c r="AL1262" s="13">
        <f t="shared" si="1595"/>
        <v>2.8803530457946833E-5</v>
      </c>
      <c r="AM1262" s="13">
        <f t="shared" si="1596"/>
        <v>1.5292405054688601E-2</v>
      </c>
      <c r="AN1262" s="13">
        <f t="shared" si="1597"/>
        <v>1.1358108890762547E-2</v>
      </c>
      <c r="AO1262" s="13">
        <f t="shared" si="1598"/>
        <v>4.2179970093999767E-3</v>
      </c>
      <c r="AP1262" s="13">
        <f t="shared" si="1599"/>
        <v>1.044275882098461E-3</v>
      </c>
      <c r="AQ1262" s="13">
        <f t="shared" si="1600"/>
        <v>1.9390343014153433E-4</v>
      </c>
      <c r="AR1262" s="13">
        <f t="shared" si="1601"/>
        <v>1.3071876592389922E-4</v>
      </c>
      <c r="AS1262" s="13">
        <f t="shared" si="1602"/>
        <v>2.5164931065541681E-4</v>
      </c>
      <c r="AT1262" s="13">
        <f t="shared" si="1603"/>
        <v>2.4222756046447807E-4</v>
      </c>
      <c r="AU1262" s="13">
        <f t="shared" si="1604"/>
        <v>1.5543904040045875E-4</v>
      </c>
      <c r="AV1262" s="13">
        <f t="shared" si="1605"/>
        <v>7.4809701363932746E-5</v>
      </c>
      <c r="AW1262" s="13">
        <f t="shared" si="1606"/>
        <v>1.1440137990974985E-6</v>
      </c>
      <c r="AX1262" s="13">
        <f t="shared" si="1607"/>
        <v>4.9066191364803566E-3</v>
      </c>
      <c r="AY1262" s="13">
        <f t="shared" si="1608"/>
        <v>3.644287097964135E-3</v>
      </c>
      <c r="AZ1262" s="13">
        <f t="shared" si="1609"/>
        <v>1.3533584004560147E-3</v>
      </c>
      <c r="BA1262" s="13">
        <f t="shared" si="1610"/>
        <v>3.3505939769089846E-4</v>
      </c>
      <c r="BB1262" s="13">
        <f t="shared" si="1611"/>
        <v>6.2214561905678465E-5</v>
      </c>
      <c r="BC1262" s="13">
        <f t="shared" si="1612"/>
        <v>9.2417087592004403E-6</v>
      </c>
      <c r="BD1262" s="13">
        <f t="shared" si="1613"/>
        <v>1.6181430936033372E-5</v>
      </c>
      <c r="BE1262" s="13">
        <f t="shared" si="1614"/>
        <v>3.1151196323576557E-5</v>
      </c>
      <c r="BF1262" s="13">
        <f t="shared" si="1615"/>
        <v>2.9984895533221861E-5</v>
      </c>
      <c r="BG1262" s="13">
        <f t="shared" si="1616"/>
        <v>1.924150736297203E-5</v>
      </c>
      <c r="BH1262" s="13">
        <f t="shared" si="1617"/>
        <v>9.2605526636511742E-6</v>
      </c>
      <c r="BI1262" s="13">
        <f t="shared" si="1618"/>
        <v>3.5655350287696285E-6</v>
      </c>
      <c r="BJ1262" s="14">
        <f t="shared" si="1619"/>
        <v>0.64961282699783873</v>
      </c>
      <c r="BK1262" s="14">
        <f t="shared" si="1620"/>
        <v>0.21391838756071332</v>
      </c>
      <c r="BL1262" s="14">
        <f t="shared" si="1621"/>
        <v>0.13166141924740929</v>
      </c>
      <c r="BM1262" s="14">
        <f t="shared" si="1622"/>
        <v>0.49475578492092331</v>
      </c>
      <c r="BN1262" s="14">
        <f t="shared" si="1623"/>
        <v>0.50153293229226814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1.175</v>
      </c>
      <c r="F1263" s="10">
        <f>VLOOKUP(B1263,home!$B$2:$E$405,3,FALSE)</f>
        <v>1.22</v>
      </c>
      <c r="G1263" s="10">
        <f>VLOOKUP(C1263,away!$B$2:$E$405,4,FALSE)</f>
        <v>0.85</v>
      </c>
      <c r="H1263" s="10">
        <f>VLOOKUP(A1263,away!$A$2:$E$405,3,FALSE)</f>
        <v>0.99375000000000002</v>
      </c>
      <c r="I1263" s="10">
        <f>VLOOKUP(C1263,away!$B$2:$E$405,3,FALSE)</f>
        <v>0.96</v>
      </c>
      <c r="J1263" s="10">
        <f>VLOOKUP(B1263,home!$B$2:$E$405,4,FALSE)</f>
        <v>1.58</v>
      </c>
      <c r="K1263" s="12">
        <f t="shared" si="1568"/>
        <v>1.218475</v>
      </c>
      <c r="L1263" s="12">
        <f t="shared" si="1569"/>
        <v>1.50732</v>
      </c>
      <c r="M1263" s="13">
        <f t="shared" si="1570"/>
        <v>6.5494114194794922E-2</v>
      </c>
      <c r="N1263" s="13">
        <f t="shared" si="1571"/>
        <v>7.9802940793502752E-2</v>
      </c>
      <c r="O1263" s="13">
        <f t="shared" si="1572"/>
        <v>9.8720588208098287E-2</v>
      </c>
      <c r="P1263" s="13">
        <f t="shared" si="1573"/>
        <v>0.12028856871686257</v>
      </c>
      <c r="Q1263" s="13">
        <f t="shared" si="1574"/>
        <v>4.8618944141681643E-2</v>
      </c>
      <c r="R1263" s="13">
        <f t="shared" si="1575"/>
        <v>7.4401758508915367E-2</v>
      </c>
      <c r="S1263" s="13">
        <f t="shared" si="1576"/>
        <v>5.5231450725923815E-2</v>
      </c>
      <c r="T1263" s="13">
        <f t="shared" si="1577"/>
        <v>7.3284306883639572E-2</v>
      </c>
      <c r="U1263" s="13">
        <f t="shared" si="1578"/>
        <v>9.0656682699150656E-2</v>
      </c>
      <c r="V1263" s="13">
        <f t="shared" si="1579"/>
        <v>1.1271092809309257E-2</v>
      </c>
      <c r="W1263" s="13">
        <f t="shared" si="1580"/>
        <v>1.9746989321011838E-2</v>
      </c>
      <c r="X1263" s="13">
        <f t="shared" si="1581"/>
        <v>2.9765031943347564E-2</v>
      </c>
      <c r="Y1263" s="13">
        <f t="shared" si="1582"/>
        <v>2.243271397442333E-2</v>
      </c>
      <c r="Z1263" s="13">
        <f t="shared" si="1583"/>
        <v>3.7382419545219432E-2</v>
      </c>
      <c r="AA1263" s="13">
        <f t="shared" si="1584"/>
        <v>4.5549543655361249E-2</v>
      </c>
      <c r="AB1263" s="13">
        <f t="shared" si="1585"/>
        <v>2.7750490102733158E-2</v>
      </c>
      <c r="AC1263" s="13">
        <f t="shared" si="1586"/>
        <v>1.2938029227656182E-3</v>
      </c>
      <c r="AD1263" s="13">
        <f t="shared" si="1587"/>
        <v>6.0153032032299767E-3</v>
      </c>
      <c r="AE1263" s="13">
        <f t="shared" si="1588"/>
        <v>9.066986824292609E-3</v>
      </c>
      <c r="AF1263" s="13">
        <f t="shared" si="1589"/>
        <v>6.8334252899963695E-3</v>
      </c>
      <c r="AG1263" s="13">
        <f t="shared" si="1590"/>
        <v>3.4333862027057754E-3</v>
      </c>
      <c r="AH1263" s="13">
        <f t="shared" si="1591"/>
        <v>1.4086817157225047E-2</v>
      </c>
      <c r="AI1263" s="13">
        <f t="shared" si="1592"/>
        <v>1.7164434535649791E-2</v>
      </c>
      <c r="AJ1263" s="13">
        <f t="shared" si="1593"/>
        <v>1.0457217185412941E-2</v>
      </c>
      <c r="AK1263" s="13">
        <f t="shared" si="1594"/>
        <v>4.2472859033320098E-3</v>
      </c>
      <c r="AL1263" s="13">
        <f t="shared" si="1595"/>
        <v>9.5049580374987656E-5</v>
      </c>
      <c r="AM1263" s="13">
        <f t="shared" si="1596"/>
        <v>1.4658993141111287E-3</v>
      </c>
      <c r="AN1263" s="13">
        <f t="shared" si="1597"/>
        <v>2.2095793541459866E-3</v>
      </c>
      <c r="AO1263" s="13">
        <f t="shared" si="1598"/>
        <v>1.6652715760456646E-3</v>
      </c>
      <c r="AP1263" s="13">
        <f t="shared" si="1599"/>
        <v>8.3669905066838365E-4</v>
      </c>
      <c r="AQ1263" s="13">
        <f t="shared" si="1600"/>
        <v>3.1529330326336718E-4</v>
      </c>
      <c r="AR1263" s="13">
        <f t="shared" si="1601"/>
        <v>4.2466682474856885E-3</v>
      </c>
      <c r="AS1263" s="13">
        <f t="shared" si="1602"/>
        <v>5.1744590928551248E-3</v>
      </c>
      <c r="AT1263" s="13">
        <f t="shared" si="1603"/>
        <v>3.1524745215833249E-3</v>
      </c>
      <c r="AU1263" s="13">
        <f t="shared" si="1604"/>
        <v>1.28040379756208E-3</v>
      </c>
      <c r="AV1263" s="13">
        <f t="shared" si="1605"/>
        <v>3.9003500430861401E-4</v>
      </c>
      <c r="AW1263" s="13">
        <f t="shared" si="1606"/>
        <v>4.8491965529231773E-6</v>
      </c>
      <c r="AX1263" s="13">
        <f t="shared" si="1607"/>
        <v>2.9769361112692589E-4</v>
      </c>
      <c r="AY1263" s="13">
        <f t="shared" si="1608"/>
        <v>4.4871953392383796E-4</v>
      </c>
      <c r="AZ1263" s="13">
        <f t="shared" si="1609"/>
        <v>3.3818196393703979E-4</v>
      </c>
      <c r="BA1263" s="13">
        <f t="shared" si="1610"/>
        <v>1.6991614596052624E-4</v>
      </c>
      <c r="BB1263" s="13">
        <f t="shared" si="1611"/>
        <v>6.4029501282305141E-5</v>
      </c>
      <c r="BC1263" s="13">
        <f t="shared" si="1612"/>
        <v>1.9302589574568822E-5</v>
      </c>
      <c r="BD1263" s="13">
        <f t="shared" si="1613"/>
        <v>1.0668479971333541E-3</v>
      </c>
      <c r="BE1263" s="13">
        <f t="shared" si="1614"/>
        <v>1.2999276133070638E-3</v>
      </c>
      <c r="BF1263" s="13">
        <f t="shared" si="1615"/>
        <v>7.9196464931216245E-4</v>
      </c>
      <c r="BG1263" s="13">
        <f t="shared" si="1616"/>
        <v>3.2166304202354553E-4</v>
      </c>
      <c r="BH1263" s="13">
        <f t="shared" si="1617"/>
        <v>9.7984593782409962E-5</v>
      </c>
      <c r="BI1263" s="13">
        <f t="shared" si="1618"/>
        <v>2.3878355581804385E-5</v>
      </c>
      <c r="BJ1263" s="14">
        <f t="shared" si="1619"/>
        <v>0.30683061452187116</v>
      </c>
      <c r="BK1263" s="14">
        <f t="shared" si="1620"/>
        <v>0.25412279848395497</v>
      </c>
      <c r="BL1263" s="14">
        <f t="shared" si="1621"/>
        <v>0.40088112487081368</v>
      </c>
      <c r="BM1263" s="14">
        <f t="shared" si="1622"/>
        <v>0.51144617252063296</v>
      </c>
      <c r="BN1263" s="14">
        <f t="shared" si="1623"/>
        <v>0.48732691456385557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1.175</v>
      </c>
      <c r="F1264" s="10">
        <f>VLOOKUP(B1264,home!$B$2:$E$405,3,FALSE)</f>
        <v>0.85</v>
      </c>
      <c r="G1264" s="10">
        <f>VLOOKUP(C1264,away!$B$2:$E$405,4,FALSE)</f>
        <v>1.1299999999999999</v>
      </c>
      <c r="H1264" s="10">
        <f>VLOOKUP(A1264,away!$A$2:$E$405,3,FALSE)</f>
        <v>0.99375000000000002</v>
      </c>
      <c r="I1264" s="10">
        <f>VLOOKUP(C1264,away!$B$2:$E$405,3,FALSE)</f>
        <v>0.85</v>
      </c>
      <c r="J1264" s="10">
        <f>VLOOKUP(B1264,home!$B$2:$E$405,4,FALSE)</f>
        <v>0.56000000000000005</v>
      </c>
      <c r="K1264" s="12">
        <f t="shared" si="1568"/>
        <v>1.1285874999999999</v>
      </c>
      <c r="L1264" s="12">
        <f t="shared" si="1569"/>
        <v>0.47302500000000008</v>
      </c>
      <c r="M1264" s="13">
        <f t="shared" si="1570"/>
        <v>0.20157122219960882</v>
      </c>
      <c r="N1264" s="13">
        <f t="shared" si="1571"/>
        <v>0.22749076173420096</v>
      </c>
      <c r="O1264" s="13">
        <f t="shared" si="1572"/>
        <v>9.5348227380969958E-2</v>
      </c>
      <c r="P1264" s="13">
        <f t="shared" si="1573"/>
        <v>0.10760881756932042</v>
      </c>
      <c r="Q1264" s="13">
        <f t="shared" si="1574"/>
        <v>0.12837161502934877</v>
      </c>
      <c r="R1264" s="13">
        <f t="shared" si="1575"/>
        <v>2.2551047628441661E-2</v>
      </c>
      <c r="S1264" s="13">
        <f t="shared" si="1576"/>
        <v>1.4361744563914442E-2</v>
      </c>
      <c r="T1264" s="13">
        <f t="shared" si="1577"/>
        <v>6.0722983199257709E-2</v>
      </c>
      <c r="U1264" s="13">
        <f t="shared" si="1578"/>
        <v>2.5450830465363897E-2</v>
      </c>
      <c r="V1264" s="13">
        <f t="shared" si="1579"/>
        <v>8.5189097811516656E-4</v>
      </c>
      <c r="W1264" s="13">
        <f t="shared" si="1580"/>
        <v>4.8292866692311719E-2</v>
      </c>
      <c r="X1264" s="13">
        <f t="shared" si="1581"/>
        <v>2.284373326713075E-2</v>
      </c>
      <c r="Y1264" s="13">
        <f t="shared" si="1582"/>
        <v>5.4028284643422627E-3</v>
      </c>
      <c r="Z1264" s="13">
        <f t="shared" si="1583"/>
        <v>3.5557364348145402E-3</v>
      </c>
      <c r="AA1264" s="13">
        <f t="shared" si="1584"/>
        <v>4.0129596936262536E-3</v>
      </c>
      <c r="AB1264" s="13">
        <f t="shared" si="1585"/>
        <v>2.2644880741152103E-3</v>
      </c>
      <c r="AC1264" s="13">
        <f t="shared" si="1586"/>
        <v>2.842388035746191E-5</v>
      </c>
      <c r="AD1264" s="13">
        <f t="shared" si="1587"/>
        <v>1.3625681422027325E-2</v>
      </c>
      <c r="AE1264" s="13">
        <f t="shared" si="1588"/>
        <v>6.4452879546544762E-3</v>
      </c>
      <c r="AF1264" s="13">
        <f t="shared" si="1589"/>
        <v>1.5243911673752169E-3</v>
      </c>
      <c r="AG1264" s="13">
        <f t="shared" si="1590"/>
        <v>2.4035837731588742E-4</v>
      </c>
      <c r="AH1264" s="13">
        <f t="shared" si="1591"/>
        <v>4.2048805676953694E-4</v>
      </c>
      <c r="AI1264" s="13">
        <f t="shared" si="1592"/>
        <v>4.7455756476938969E-4</v>
      </c>
      <c r="AJ1264" s="13">
        <f t="shared" si="1593"/>
        <v>2.6778986781458684E-4</v>
      </c>
      <c r="AK1264" s="13">
        <f t="shared" si="1594"/>
        <v>1.0074143248073166E-4</v>
      </c>
      <c r="AL1264" s="13">
        <f t="shared" si="1595"/>
        <v>6.0696365733585275E-7</v>
      </c>
      <c r="AM1264" s="13">
        <f t="shared" si="1596"/>
        <v>3.0755547463764523E-3</v>
      </c>
      <c r="AN1264" s="13">
        <f t="shared" si="1597"/>
        <v>1.4548142839047214E-3</v>
      </c>
      <c r="AO1264" s="13">
        <f t="shared" si="1598"/>
        <v>3.4408176332201545E-4</v>
      </c>
      <c r="AP1264" s="13">
        <f t="shared" si="1599"/>
        <v>5.4253092031798805E-5</v>
      </c>
      <c r="AQ1264" s="13">
        <f t="shared" si="1600"/>
        <v>6.4157672145854077E-6</v>
      </c>
      <c r="AR1264" s="13">
        <f t="shared" si="1601"/>
        <v>3.9780272610682064E-5</v>
      </c>
      <c r="AS1264" s="13">
        <f t="shared" si="1602"/>
        <v>4.4895518415008136E-5</v>
      </c>
      <c r="AT1264" s="13">
        <f t="shared" si="1603"/>
        <v>2.5334260444598998E-5</v>
      </c>
      <c r="AU1264" s="13">
        <f t="shared" si="1604"/>
        <v>9.5306432198396231E-6</v>
      </c>
      <c r="AV1264" s="13">
        <f t="shared" si="1605"/>
        <v>2.6890412012176852E-6</v>
      </c>
      <c r="AW1264" s="13">
        <f t="shared" si="1606"/>
        <v>9.0007669581345603E-9</v>
      </c>
      <c r="AX1264" s="13">
        <f t="shared" si="1607"/>
        <v>5.7850544038768985E-4</v>
      </c>
      <c r="AY1264" s="13">
        <f t="shared" si="1608"/>
        <v>2.7364753593938702E-4</v>
      </c>
      <c r="AZ1264" s="13">
        <f t="shared" si="1609"/>
        <v>6.4721062843864274E-5</v>
      </c>
      <c r="BA1264" s="13">
        <f t="shared" si="1610"/>
        <v>1.0204893583906303E-5</v>
      </c>
      <c r="BB1264" s="13">
        <f t="shared" si="1611"/>
        <v>1.2067924468818197E-6</v>
      </c>
      <c r="BC1264" s="13">
        <f t="shared" si="1612"/>
        <v>1.1416859943725462E-7</v>
      </c>
      <c r="BD1264" s="13">
        <f t="shared" si="1613"/>
        <v>3.1361772419446472E-6</v>
      </c>
      <c r="BE1264" s="13">
        <f t="shared" si="1614"/>
        <v>3.539450433043204E-6</v>
      </c>
      <c r="BF1264" s="13">
        <f t="shared" si="1615"/>
        <v>1.9972897578010737E-6</v>
      </c>
      <c r="BG1264" s="13">
        <f t="shared" si="1616"/>
        <v>7.5137208484410632E-7</v>
      </c>
      <c r="BH1264" s="13">
        <f t="shared" si="1617"/>
        <v>2.119972857009993E-7</v>
      </c>
      <c r="BI1264" s="13">
        <f t="shared" si="1618"/>
        <v>4.7851497335215293E-8</v>
      </c>
      <c r="BJ1264" s="14">
        <f t="shared" si="1619"/>
        <v>0.52082402685461582</v>
      </c>
      <c r="BK1264" s="14">
        <f t="shared" si="1620"/>
        <v>0.32469635369091304</v>
      </c>
      <c r="BL1264" s="14">
        <f t="shared" si="1621"/>
        <v>0.15102304403854327</v>
      </c>
      <c r="BM1264" s="14">
        <f t="shared" si="1622"/>
        <v>0.21688383094182365</v>
      </c>
      <c r="BN1264" s="14">
        <f t="shared" si="1623"/>
        <v>0.78294169154189053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1.175</v>
      </c>
      <c r="F1265" s="10">
        <f>VLOOKUP(B1265,home!$B$2:$E$405,3,FALSE)</f>
        <v>1.0900000000000001</v>
      </c>
      <c r="G1265" s="10">
        <f>VLOOKUP(C1265,away!$B$2:$E$405,4,FALSE)</f>
        <v>1.06</v>
      </c>
      <c r="H1265" s="10">
        <f>VLOOKUP(A1265,away!$A$2:$E$405,3,FALSE)</f>
        <v>0.99375000000000002</v>
      </c>
      <c r="I1265" s="10">
        <f>VLOOKUP(C1265,away!$B$2:$E$405,3,FALSE)</f>
        <v>1.17</v>
      </c>
      <c r="J1265" s="10">
        <f>VLOOKUP(B1265,home!$B$2:$E$405,4,FALSE)</f>
        <v>0.86</v>
      </c>
      <c r="K1265" s="12">
        <f t="shared" si="1568"/>
        <v>1.3575950000000001</v>
      </c>
      <c r="L1265" s="12">
        <f t="shared" si="1569"/>
        <v>0.99991124999999992</v>
      </c>
      <c r="M1265" s="13">
        <f t="shared" si="1570"/>
        <v>9.4655977461822458E-2</v>
      </c>
      <c r="N1265" s="13">
        <f t="shared" si="1571"/>
        <v>0.12850448172228285</v>
      </c>
      <c r="O1265" s="13">
        <f t="shared" si="1572"/>
        <v>9.4647576743822709E-2</v>
      </c>
      <c r="P1265" s="13">
        <f t="shared" si="1573"/>
        <v>0.12849307694952999</v>
      </c>
      <c r="Q1265" s="13">
        <f t="shared" si="1574"/>
        <v>8.7228520931881312E-2</v>
      </c>
      <c r="R1265" s="13">
        <f t="shared" si="1575"/>
        <v>4.7319588385693334E-2</v>
      </c>
      <c r="S1265" s="13">
        <f t="shared" si="1576"/>
        <v>4.3606519278238387E-2</v>
      </c>
      <c r="T1265" s="13">
        <f t="shared" si="1577"/>
        <v>8.7220779400648596E-2</v>
      </c>
      <c r="U1265" s="13">
        <f t="shared" si="1578"/>
        <v>6.424083659447534E-2</v>
      </c>
      <c r="V1265" s="13">
        <f t="shared" si="1579"/>
        <v>6.5771931711335763E-3</v>
      </c>
      <c r="W1265" s="13">
        <f t="shared" si="1580"/>
        <v>3.947366795817249E-2</v>
      </c>
      <c r="X1265" s="13">
        <f t="shared" si="1581"/>
        <v>3.9470164670141195E-2</v>
      </c>
      <c r="Y1265" s="13">
        <f t="shared" si="1582"/>
        <v>1.9733330846513353E-2</v>
      </c>
      <c r="Z1265" s="13">
        <f t="shared" si="1583"/>
        <v>1.5771796257408037E-2</v>
      </c>
      <c r="AA1265" s="13">
        <f t="shared" si="1584"/>
        <v>2.1411711740075865E-2</v>
      </c>
      <c r="AB1265" s="13">
        <f t="shared" si="1585"/>
        <v>1.4534216399884149E-2</v>
      </c>
      <c r="AC1265" s="13">
        <f t="shared" si="1586"/>
        <v>5.5802325623813167E-4</v>
      </c>
      <c r="AD1265" s="13">
        <f t="shared" si="1587"/>
        <v>1.3397313562918799E-2</v>
      </c>
      <c r="AE1265" s="13">
        <f t="shared" si="1588"/>
        <v>1.3396124551340089E-2</v>
      </c>
      <c r="AF1265" s="13">
        <f t="shared" si="1589"/>
        <v>6.6974678226430764E-3</v>
      </c>
      <c r="AG1265" s="13">
        <f t="shared" si="1590"/>
        <v>2.2322911407912727E-3</v>
      </c>
      <c r="AH1265" s="13">
        <f t="shared" si="1591"/>
        <v>3.9425991276225468E-3</v>
      </c>
      <c r="AI1265" s="13">
        <f t="shared" si="1592"/>
        <v>5.3524528626647319E-3</v>
      </c>
      <c r="AJ1265" s="13">
        <f t="shared" si="1593"/>
        <v>3.6332316220446638E-3</v>
      </c>
      <c r="AK1265" s="13">
        <f t="shared" si="1594"/>
        <v>1.6441523613099091E-3</v>
      </c>
      <c r="AL1265" s="13">
        <f t="shared" si="1595"/>
        <v>3.0300093930086167E-5</v>
      </c>
      <c r="AM1265" s="13">
        <f t="shared" si="1596"/>
        <v>3.637625181290145E-3</v>
      </c>
      <c r="AN1265" s="13">
        <f t="shared" si="1597"/>
        <v>3.6373023420553049E-3</v>
      </c>
      <c r="AO1265" s="13">
        <f t="shared" si="1598"/>
        <v>1.8184897657362233E-3</v>
      </c>
      <c r="AP1265" s="13">
        <f t="shared" si="1599"/>
        <v>6.0610945825650487E-4</v>
      </c>
      <c r="AQ1265" s="13">
        <f t="shared" si="1600"/>
        <v>1.5151391651052111E-4</v>
      </c>
      <c r="AR1265" s="13">
        <f t="shared" si="1601"/>
        <v>7.8844984438999433E-4</v>
      </c>
      <c r="AS1265" s="13">
        <f t="shared" si="1602"/>
        <v>1.0703955664946344E-3</v>
      </c>
      <c r="AT1265" s="13">
        <f t="shared" si="1603"/>
        <v>7.2658183454764173E-4</v>
      </c>
      <c r="AU1265" s="13">
        <f t="shared" si="1604"/>
        <v>3.2880128855756867E-4</v>
      </c>
      <c r="AV1265" s="13">
        <f t="shared" si="1605"/>
        <v>1.1159474633482816E-4</v>
      </c>
      <c r="AW1265" s="13">
        <f t="shared" si="1606"/>
        <v>1.1425445906956568E-6</v>
      </c>
      <c r="AX1265" s="13">
        <f t="shared" si="1607"/>
        <v>8.2307029299893281E-4</v>
      </c>
      <c r="AY1265" s="13">
        <f t="shared" si="1608"/>
        <v>8.2299724551042905E-4</v>
      </c>
      <c r="AZ1265" s="13">
        <f t="shared" si="1609"/>
        <v>4.1146210225244493E-4</v>
      </c>
      <c r="BA1265" s="13">
        <f t="shared" si="1610"/>
        <v>1.3714186166362334E-4</v>
      </c>
      <c r="BB1265" s="13">
        <f t="shared" si="1611"/>
        <v>3.4282422580850169E-5</v>
      </c>
      <c r="BC1265" s="13">
        <f t="shared" si="1612"/>
        <v>6.8558760031692255E-6</v>
      </c>
      <c r="BD1265" s="13">
        <f t="shared" si="1613"/>
        <v>1.3139664491105071E-4</v>
      </c>
      <c r="BE1265" s="13">
        <f t="shared" si="1614"/>
        <v>1.7838342814801788E-4</v>
      </c>
      <c r="BF1265" s="13">
        <f t="shared" si="1615"/>
        <v>1.210862250683042E-4</v>
      </c>
      <c r="BG1265" s="13">
        <f t="shared" si="1616"/>
        <v>5.4795351240534833E-5</v>
      </c>
      <c r="BH1265" s="13">
        <f t="shared" si="1617"/>
        <v>1.8597473716848478E-5</v>
      </c>
      <c r="BI1265" s="13">
        <f t="shared" si="1618"/>
        <v>5.0495674661249757E-6</v>
      </c>
      <c r="BJ1265" s="14">
        <f t="shared" si="1619"/>
        <v>0.44944099307219121</v>
      </c>
      <c r="BK1265" s="14">
        <f t="shared" si="1620"/>
        <v>0.27474408745640305</v>
      </c>
      <c r="BL1265" s="14">
        <f t="shared" si="1621"/>
        <v>0.2602614978084688</v>
      </c>
      <c r="BM1265" s="14">
        <f t="shared" si="1622"/>
        <v>0.41854729769851873</v>
      </c>
      <c r="BN1265" s="14">
        <f t="shared" si="1623"/>
        <v>0.58084922219503277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1.175</v>
      </c>
      <c r="F1266" s="10">
        <f>VLOOKUP(B1266,home!$B$2:$E$405,3,FALSE)</f>
        <v>0.74</v>
      </c>
      <c r="G1266" s="10">
        <f>VLOOKUP(C1266,away!$B$2:$E$405,4,FALSE)</f>
        <v>1.38</v>
      </c>
      <c r="H1266" s="10">
        <f>VLOOKUP(A1266,away!$A$2:$E$405,3,FALSE)</f>
        <v>0.99375000000000002</v>
      </c>
      <c r="I1266" s="10">
        <f>VLOOKUP(C1266,away!$B$2:$E$405,3,FALSE)</f>
        <v>0.74</v>
      </c>
      <c r="J1266" s="10">
        <f>VLOOKUP(B1266,home!$B$2:$E$405,4,FALSE)</f>
        <v>1.89</v>
      </c>
      <c r="K1266" s="12">
        <f t="shared" si="1568"/>
        <v>1.19991</v>
      </c>
      <c r="L1266" s="12">
        <f t="shared" si="1569"/>
        <v>1.3898587499999999</v>
      </c>
      <c r="M1266" s="13">
        <f t="shared" si="1570"/>
        <v>7.5037390475658244E-2</v>
      </c>
      <c r="N1266" s="13">
        <f t="shared" si="1571"/>
        <v>9.0038115205647112E-2</v>
      </c>
      <c r="O1266" s="13">
        <f t="shared" si="1572"/>
        <v>0.10429137372976026</v>
      </c>
      <c r="P1266" s="13">
        <f t="shared" si="1573"/>
        <v>0.12514026225207667</v>
      </c>
      <c r="Q1266" s="13">
        <f t="shared" si="1574"/>
        <v>5.401881740820403E-2</v>
      </c>
      <c r="R1266" s="13">
        <f t="shared" si="1575"/>
        <v>7.2475139163913738E-2</v>
      </c>
      <c r="S1266" s="13">
        <f t="shared" si="1576"/>
        <v>5.2174273176512534E-2</v>
      </c>
      <c r="T1266" s="13">
        <f t="shared" si="1577"/>
        <v>7.5078526039444676E-2</v>
      </c>
      <c r="U1266" s="13">
        <f t="shared" si="1578"/>
        <v>8.6963644234171758E-2</v>
      </c>
      <c r="V1266" s="13">
        <f t="shared" si="1579"/>
        <v>9.667924197867838E-3</v>
      </c>
      <c r="W1266" s="13">
        <f t="shared" si="1580"/>
        <v>2.1605906398759357E-2</v>
      </c>
      <c r="X1266" s="13">
        <f t="shared" si="1581"/>
        <v>3.0029158059996678E-2</v>
      </c>
      <c r="Y1266" s="13">
        <f t="shared" si="1582"/>
        <v>2.0868144042409709E-2</v>
      </c>
      <c r="Z1266" s="13">
        <f t="shared" si="1583"/>
        <v>3.357673544147774E-2</v>
      </c>
      <c r="AA1266" s="13">
        <f t="shared" si="1584"/>
        <v>4.0289060623583568E-2</v>
      </c>
      <c r="AB1266" s="13">
        <f t="shared" si="1585"/>
        <v>2.4171623366422087E-2</v>
      </c>
      <c r="AC1266" s="13">
        <f t="shared" si="1586"/>
        <v>1.0077030946548965E-3</v>
      </c>
      <c r="AD1266" s="13">
        <f t="shared" si="1587"/>
        <v>6.4812857867338385E-3</v>
      </c>
      <c r="AE1266" s="13">
        <f t="shared" si="1588"/>
        <v>9.0080717619426577E-3</v>
      </c>
      <c r="AF1266" s="13">
        <f t="shared" si="1589"/>
        <v>6.2599736794819614E-3</v>
      </c>
      <c r="AG1266" s="13">
        <f t="shared" si="1590"/>
        <v>2.9001597310659008E-3</v>
      </c>
      <c r="AH1266" s="13">
        <f t="shared" si="1591"/>
        <v>1.1666729887443229E-2</v>
      </c>
      <c r="AI1266" s="13">
        <f t="shared" si="1592"/>
        <v>1.3999025859242007E-2</v>
      </c>
      <c r="AJ1266" s="13">
        <f t="shared" si="1593"/>
        <v>8.3987855593815417E-3</v>
      </c>
      <c r="AK1266" s="13">
        <f t="shared" si="1594"/>
        <v>3.3592622601858338E-3</v>
      </c>
      <c r="AL1266" s="13">
        <f t="shared" si="1595"/>
        <v>6.722207621452429E-5</v>
      </c>
      <c r="AM1266" s="13">
        <f t="shared" si="1596"/>
        <v>1.55539192567196E-3</v>
      </c>
      <c r="AN1266" s="13">
        <f t="shared" si="1597"/>
        <v>2.1617750775745231E-3</v>
      </c>
      <c r="AO1266" s="13">
        <f t="shared" si="1598"/>
        <v>1.5022810035494403E-3</v>
      </c>
      <c r="AP1266" s="13">
        <f t="shared" si="1599"/>
        <v>6.9598613258065707E-4</v>
      </c>
      <c r="AQ1266" s="13">
        <f t="shared" si="1600"/>
        <v>2.418306040614714E-4</v>
      </c>
      <c r="AR1266" s="13">
        <f t="shared" si="1601"/>
        <v>3.2430213235898966E-3</v>
      </c>
      <c r="AS1266" s="13">
        <f t="shared" si="1602"/>
        <v>3.8913337163887537E-3</v>
      </c>
      <c r="AT1266" s="13">
        <f t="shared" si="1603"/>
        <v>2.3346251198160155E-3</v>
      </c>
      <c r="AU1266" s="13">
        <f t="shared" si="1604"/>
        <v>9.3378000917281132E-4</v>
      </c>
      <c r="AV1266" s="13">
        <f t="shared" si="1605"/>
        <v>2.8011299270163715E-4</v>
      </c>
      <c r="AW1266" s="13">
        <f t="shared" si="1606"/>
        <v>3.1140727876870598E-6</v>
      </c>
      <c r="AX1266" s="13">
        <f t="shared" si="1607"/>
        <v>3.1105505425550641E-4</v>
      </c>
      <c r="AY1266" s="13">
        <f t="shared" si="1608"/>
        <v>4.3232258888874025E-4</v>
      </c>
      <c r="AZ1266" s="13">
        <f t="shared" si="1609"/>
        <v>3.0043366649483427E-4</v>
      </c>
      <c r="BA1266" s="13">
        <f t="shared" si="1610"/>
        <v>1.3918678672414248E-4</v>
      </c>
      <c r="BB1266" s="13">
        <f t="shared" si="1611"/>
        <v>4.8362493353233275E-5</v>
      </c>
      <c r="BC1266" s="13">
        <f t="shared" si="1612"/>
        <v>1.3443406911761617E-5</v>
      </c>
      <c r="BD1266" s="13">
        <f t="shared" si="1613"/>
        <v>7.512235938379998E-4</v>
      </c>
      <c r="BE1266" s="13">
        <f t="shared" si="1614"/>
        <v>9.0140070248215449E-4</v>
      </c>
      <c r="BF1266" s="13">
        <f t="shared" si="1615"/>
        <v>5.4079985845768115E-4</v>
      </c>
      <c r="BG1266" s="13">
        <f t="shared" si="1616"/>
        <v>2.1630371938731867E-4</v>
      </c>
      <c r="BH1266" s="13">
        <f t="shared" si="1617"/>
        <v>6.4886248982509416E-5</v>
      </c>
      <c r="BI1266" s="13">
        <f t="shared" si="1618"/>
        <v>1.5571531803320575E-5</v>
      </c>
      <c r="BJ1266" s="14">
        <f t="shared" si="1619"/>
        <v>0.32369022685375221</v>
      </c>
      <c r="BK1266" s="14">
        <f t="shared" si="1620"/>
        <v>0.26352709786187345</v>
      </c>
      <c r="BL1266" s="14">
        <f t="shared" si="1621"/>
        <v>0.37878770350072416</v>
      </c>
      <c r="BM1266" s="14">
        <f t="shared" si="1622"/>
        <v>0.47815145690646649</v>
      </c>
      <c r="BN1266" s="14">
        <f t="shared" si="1623"/>
        <v>0.52100109823525997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1.6923076923076901</v>
      </c>
      <c r="F1267" s="10">
        <f>VLOOKUP(B1267,home!$B$2:$E$405,3,FALSE)</f>
        <v>1.1000000000000001</v>
      </c>
      <c r="G1267" s="10">
        <f>VLOOKUP(C1267,away!$B$2:$E$405,4,FALSE)</f>
        <v>1.27</v>
      </c>
      <c r="H1267" s="10">
        <f>VLOOKUP(A1267,away!$A$2:$E$405,3,FALSE)</f>
        <v>1.40769230769231</v>
      </c>
      <c r="I1267" s="10">
        <f>VLOOKUP(C1267,away!$B$2:$E$405,3,FALSE)</f>
        <v>0.84</v>
      </c>
      <c r="J1267" s="10">
        <f>VLOOKUP(B1267,home!$B$2:$E$405,4,FALSE)</f>
        <v>0.91</v>
      </c>
      <c r="K1267" s="12">
        <f t="shared" si="1568"/>
        <v>2.3641538461538429</v>
      </c>
      <c r="L1267" s="12">
        <f t="shared" si="1569"/>
        <v>1.0760400000000019</v>
      </c>
      <c r="M1267" s="13">
        <f t="shared" si="1570"/>
        <v>3.2058470314333419E-2</v>
      </c>
      <c r="N1267" s="13">
        <f t="shared" si="1571"/>
        <v>7.5791155895440152E-2</v>
      </c>
      <c r="O1267" s="13">
        <f t="shared" si="1572"/>
        <v>3.4496196397035384E-2</v>
      </c>
      <c r="P1267" s="13">
        <f t="shared" si="1573"/>
        <v>8.1554315389729556E-2</v>
      </c>
      <c r="Q1267" s="13">
        <f t="shared" si="1574"/>
        <v>8.9590976357325186E-2</v>
      </c>
      <c r="R1267" s="13">
        <f t="shared" si="1575"/>
        <v>1.8559643585533012E-2</v>
      </c>
      <c r="S1267" s="13">
        <f t="shared" si="1576"/>
        <v>5.1866997188834633E-2</v>
      </c>
      <c r="T1267" s="13">
        <f t="shared" si="1577"/>
        <v>9.6403474199536349E-2</v>
      </c>
      <c r="U1267" s="13">
        <f t="shared" si="1578"/>
        <v>4.387785276598237E-2</v>
      </c>
      <c r="V1267" s="13">
        <f t="shared" si="1579"/>
        <v>1.4660633820299428E-2</v>
      </c>
      <c r="W1267" s="13">
        <f t="shared" si="1580"/>
        <v>7.0602283778616104E-2</v>
      </c>
      <c r="X1267" s="13">
        <f t="shared" si="1581"/>
        <v>7.5970881437142201E-2</v>
      </c>
      <c r="Y1267" s="13">
        <f t="shared" si="1582"/>
        <v>4.0873853630811315E-2</v>
      </c>
      <c r="Z1267" s="13">
        <f t="shared" si="1583"/>
        <v>6.6569729612589923E-3</v>
      </c>
      <c r="AA1267" s="13">
        <f t="shared" si="1584"/>
        <v>1.5738108230102583E-2</v>
      </c>
      <c r="AB1267" s="13">
        <f t="shared" si="1585"/>
        <v>1.8603654551691242E-2</v>
      </c>
      <c r="AC1267" s="13">
        <f t="shared" si="1586"/>
        <v>2.3309712352749539E-3</v>
      </c>
      <c r="AD1267" s="13">
        <f t="shared" si="1587"/>
        <v>4.1728665185615091E-2</v>
      </c>
      <c r="AE1267" s="13">
        <f t="shared" si="1588"/>
        <v>4.490171288632934E-2</v>
      </c>
      <c r="AF1267" s="13">
        <f t="shared" si="1589"/>
        <v>2.4158019567102951E-2</v>
      </c>
      <c r="AG1267" s="13">
        <f t="shared" si="1590"/>
        <v>8.664998458328502E-3</v>
      </c>
      <c r="AH1267" s="13">
        <f t="shared" si="1591"/>
        <v>1.7907922963082842E-3</v>
      </c>
      <c r="AI1267" s="13">
        <f t="shared" si="1592"/>
        <v>4.2337084949799026E-3</v>
      </c>
      <c r="AJ1267" s="13">
        <f t="shared" si="1593"/>
        <v>5.0045691109504679E-3</v>
      </c>
      <c r="AK1267" s="13">
        <f t="shared" si="1594"/>
        <v>3.9438571039987552E-3</v>
      </c>
      <c r="AL1267" s="13">
        <f t="shared" si="1595"/>
        <v>2.3719255650324242E-4</v>
      </c>
      <c r="AM1267" s="13">
        <f t="shared" si="1596"/>
        <v>1.9730596858687579E-2</v>
      </c>
      <c r="AN1267" s="13">
        <f t="shared" si="1597"/>
        <v>2.1230911443822217E-2</v>
      </c>
      <c r="AO1267" s="13">
        <f t="shared" si="1598"/>
        <v>1.1422654975005249E-2</v>
      </c>
      <c r="AP1267" s="13">
        <f t="shared" si="1599"/>
        <v>4.0970778864348901E-3</v>
      </c>
      <c r="AQ1267" s="13">
        <f t="shared" si="1600"/>
        <v>1.1021549222298515E-3</v>
      </c>
      <c r="AR1267" s="13">
        <f t="shared" si="1601"/>
        <v>3.853928285039141E-4</v>
      </c>
      <c r="AS1267" s="13">
        <f t="shared" si="1602"/>
        <v>9.1112793778763701E-4</v>
      </c>
      <c r="AT1267" s="13">
        <f t="shared" si="1603"/>
        <v>1.0770233092294308E-3</v>
      </c>
      <c r="AU1267" s="13">
        <f t="shared" si="1604"/>
        <v>8.4874959963736612E-4</v>
      </c>
      <c r="AV1267" s="13">
        <f t="shared" si="1605"/>
        <v>5.0164365760105344E-4</v>
      </c>
      <c r="AW1267" s="13">
        <f t="shared" si="1606"/>
        <v>1.6761107275665128E-5</v>
      </c>
      <c r="AX1267" s="13">
        <f t="shared" si="1607"/>
        <v>7.7743610750628592E-3</v>
      </c>
      <c r="AY1267" s="13">
        <f t="shared" si="1608"/>
        <v>8.3655234912106517E-3</v>
      </c>
      <c r="AZ1267" s="13">
        <f t="shared" si="1609"/>
        <v>4.5008189487411631E-3</v>
      </c>
      <c r="BA1267" s="13">
        <f t="shared" si="1610"/>
        <v>1.6143537405344834E-3</v>
      </c>
      <c r="BB1267" s="13">
        <f t="shared" si="1611"/>
        <v>4.3427729974118202E-4</v>
      </c>
      <c r="BC1267" s="13">
        <f t="shared" si="1612"/>
        <v>9.3459949122700519E-5</v>
      </c>
      <c r="BD1267" s="13">
        <f t="shared" si="1613"/>
        <v>6.9116349863892028E-5</v>
      </c>
      <c r="BE1267" s="13">
        <f t="shared" si="1614"/>
        <v>1.6340168436283499E-4</v>
      </c>
      <c r="BF1267" s="13">
        <f t="shared" si="1615"/>
        <v>1.9315336027720634E-4</v>
      </c>
      <c r="BG1267" s="13">
        <f t="shared" si="1616"/>
        <v>1.522147531989654E-4</v>
      </c>
      <c r="BH1267" s="13">
        <f t="shared" si="1617"/>
        <v>8.9964773554173023E-5</v>
      </c>
      <c r="BI1267" s="13">
        <f t="shared" si="1618"/>
        <v>4.2538113083291536E-5</v>
      </c>
      <c r="BJ1267" s="14">
        <f t="shared" si="1619"/>
        <v>0.64905221198684016</v>
      </c>
      <c r="BK1267" s="14">
        <f t="shared" si="1620"/>
        <v>0.19107410399618585</v>
      </c>
      <c r="BL1267" s="14">
        <f t="shared" si="1621"/>
        <v>0.15068270890368174</v>
      </c>
      <c r="BM1267" s="14">
        <f t="shared" si="1622"/>
        <v>0.65706647752463521</v>
      </c>
      <c r="BN1267" s="14">
        <f t="shared" si="1623"/>
        <v>0.3320507579393967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1.6923076923076901</v>
      </c>
      <c r="F1268" s="10">
        <f>VLOOKUP(B1268,home!$B$2:$E$405,3,FALSE)</f>
        <v>1.1000000000000001</v>
      </c>
      <c r="G1268" s="10">
        <f>VLOOKUP(C1268,away!$B$2:$E$405,4,FALSE)</f>
        <v>1.18</v>
      </c>
      <c r="H1268" s="10">
        <f>VLOOKUP(A1268,away!$A$2:$E$405,3,FALSE)</f>
        <v>1.40769230769231</v>
      </c>
      <c r="I1268" s="10">
        <f>VLOOKUP(C1268,away!$B$2:$E$405,3,FALSE)</f>
        <v>1.08</v>
      </c>
      <c r="J1268" s="10">
        <f>VLOOKUP(B1268,home!$B$2:$E$405,4,FALSE)</f>
        <v>1.1200000000000001</v>
      </c>
      <c r="K1268" s="12">
        <f t="shared" si="1568"/>
        <v>2.1966153846153817</v>
      </c>
      <c r="L1268" s="12">
        <f t="shared" si="1569"/>
        <v>1.7027446153846186</v>
      </c>
      <c r="M1268" s="13">
        <f t="shared" si="1570"/>
        <v>2.0254870415557683E-2</v>
      </c>
      <c r="N1268" s="13">
        <f t="shared" si="1571"/>
        <v>4.4492159968204957E-2</v>
      </c>
      <c r="O1268" s="13">
        <f t="shared" si="1572"/>
        <v>3.4488871535404059E-2</v>
      </c>
      <c r="P1268" s="13">
        <f t="shared" si="1573"/>
        <v>7.5758785812692075E-2</v>
      </c>
      <c r="Q1268" s="13">
        <f t="shared" si="1574"/>
        <v>4.8866081540463825E-2</v>
      </c>
      <c r="R1268" s="13">
        <f t="shared" si="1575"/>
        <v>2.9362870148800558E-2</v>
      </c>
      <c r="S1268" s="13">
        <f t="shared" si="1576"/>
        <v>7.0839673496564948E-2</v>
      </c>
      <c r="T1268" s="13">
        <f t="shared" si="1577"/>
        <v>8.3206457217970473E-2</v>
      </c>
      <c r="U1268" s="13">
        <f t="shared" si="1578"/>
        <v>6.4498932305319057E-2</v>
      </c>
      <c r="V1268" s="13">
        <f t="shared" si="1579"/>
        <v>2.9439984564267462E-2</v>
      </c>
      <c r="W1268" s="13">
        <f t="shared" si="1580"/>
        <v>3.5779995499217516E-2</v>
      </c>
      <c r="X1268" s="13">
        <f t="shared" si="1581"/>
        <v>6.0924194674778512E-2</v>
      </c>
      <c r="Y1268" s="13">
        <f t="shared" si="1582"/>
        <v>5.18691722145617E-2</v>
      </c>
      <c r="Z1268" s="13">
        <f t="shared" si="1583"/>
        <v>1.666582301270263E-2</v>
      </c>
      <c r="AA1268" s="13">
        <f t="shared" si="1584"/>
        <v>3.6608403226979669E-2</v>
      </c>
      <c r="AB1268" s="13">
        <f t="shared" si="1585"/>
        <v>4.0207290867293473E-2</v>
      </c>
      <c r="AC1268" s="13">
        <f t="shared" si="1586"/>
        <v>6.8821024251659296E-3</v>
      </c>
      <c r="AD1268" s="13">
        <f t="shared" si="1587"/>
        <v>1.9648722143762575E-2</v>
      </c>
      <c r="AE1268" s="13">
        <f t="shared" si="1588"/>
        <v>3.3456755829480239E-2</v>
      </c>
      <c r="AF1268" s="13">
        <f t="shared" si="1589"/>
        <v>2.8484155418442722E-2</v>
      </c>
      <c r="AG1268" s="13">
        <f t="shared" si="1590"/>
        <v>1.6167080754177315E-2</v>
      </c>
      <c r="AH1268" s="13">
        <f t="shared" si="1591"/>
        <v>7.0944100989581167E-3</v>
      </c>
      <c r="AI1268" s="13">
        <f t="shared" si="1592"/>
        <v>1.5583690368142132E-2</v>
      </c>
      <c r="AJ1268" s="13">
        <f t="shared" si="1593"/>
        <v>1.711568700587178E-2</v>
      </c>
      <c r="AK1268" s="13">
        <f t="shared" si="1594"/>
        <v>1.2532193798453176E-2</v>
      </c>
      <c r="AL1268" s="13">
        <f t="shared" si="1595"/>
        <v>1.029638230948513E-3</v>
      </c>
      <c r="AM1268" s="13">
        <f t="shared" si="1596"/>
        <v>8.6321370698043617E-3</v>
      </c>
      <c r="AN1268" s="13">
        <f t="shared" si="1597"/>
        <v>1.4698324914871337E-2</v>
      </c>
      <c r="AO1268" s="13">
        <f t="shared" si="1598"/>
        <v>1.2513746801985378E-2</v>
      </c>
      <c r="AP1268" s="13">
        <f t="shared" si="1599"/>
        <v>7.1025716617890301E-3</v>
      </c>
      <c r="AQ1268" s="13">
        <f t="shared" si="1600"/>
        <v>3.0234664131236631E-3</v>
      </c>
      <c r="AR1268" s="13">
        <f t="shared" si="1601"/>
        <v>2.4159937190662388E-3</v>
      </c>
      <c r="AS1268" s="13">
        <f t="shared" si="1602"/>
        <v>5.3070089724350329E-3</v>
      </c>
      <c r="AT1268" s="13">
        <f t="shared" si="1603"/>
        <v>5.8287287775713311E-3</v>
      </c>
      <c r="AU1268" s="13">
        <f t="shared" si="1604"/>
        <v>4.267825101854532E-3</v>
      </c>
      <c r="AV1268" s="13">
        <f t="shared" si="1605"/>
        <v>2.3436925693953426E-3</v>
      </c>
      <c r="AW1268" s="13">
        <f t="shared" si="1606"/>
        <v>1.069758375840543E-4</v>
      </c>
      <c r="AX1268" s="13">
        <f t="shared" si="1607"/>
        <v>3.160247514940167E-3</v>
      </c>
      <c r="AY1268" s="13">
        <f t="shared" si="1608"/>
        <v>5.3810944393469914E-3</v>
      </c>
      <c r="AZ1268" s="13">
        <f t="shared" si="1609"/>
        <v>4.5813147907371029E-3</v>
      </c>
      <c r="BA1268" s="13">
        <f t="shared" si="1610"/>
        <v>2.6002696971031704E-3</v>
      </c>
      <c r="BB1268" s="13">
        <f t="shared" si="1611"/>
        <v>1.1068988063225541E-3</v>
      </c>
      <c r="BC1268" s="13">
        <f t="shared" si="1612"/>
        <v>3.7695319644827818E-4</v>
      </c>
      <c r="BD1268" s="13">
        <f t="shared" si="1613"/>
        <v>6.8563671599051589E-4</v>
      </c>
      <c r="BE1268" s="13">
        <f t="shared" si="1614"/>
        <v>1.5060801586019345E-3</v>
      </c>
      <c r="BF1268" s="13">
        <f t="shared" si="1615"/>
        <v>1.6541394234244921E-3</v>
      </c>
      <c r="BG1268" s="13">
        <f t="shared" si="1616"/>
        <v>1.2111693685976856E-3</v>
      </c>
      <c r="BH1268" s="13">
        <f t="shared" si="1617"/>
        <v>6.6511831710914333E-4</v>
      </c>
      <c r="BI1268" s="13">
        <f t="shared" si="1618"/>
        <v>2.9220182559028739E-4</v>
      </c>
      <c r="BJ1268" s="14">
        <f t="shared" si="1619"/>
        <v>0.4860718005675318</v>
      </c>
      <c r="BK1268" s="14">
        <f t="shared" si="1620"/>
        <v>0.20958614938454359</v>
      </c>
      <c r="BL1268" s="14">
        <f t="shared" si="1621"/>
        <v>0.28366994430485853</v>
      </c>
      <c r="BM1268" s="14">
        <f t="shared" si="1622"/>
        <v>0.7374959592467506</v>
      </c>
      <c r="BN1268" s="14">
        <f t="shared" si="1623"/>
        <v>0.25322363942112314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1.6923076923076901</v>
      </c>
      <c r="F1269" s="10">
        <f>VLOOKUP(B1269,home!$B$2:$E$405,3,FALSE)</f>
        <v>1.38</v>
      </c>
      <c r="G1269" s="10">
        <f>VLOOKUP(C1269,away!$B$2:$E$405,4,FALSE)</f>
        <v>0.76</v>
      </c>
      <c r="H1269" s="10">
        <f>VLOOKUP(A1269,away!$A$2:$E$405,3,FALSE)</f>
        <v>1.40769230769231</v>
      </c>
      <c r="I1269" s="10">
        <f>VLOOKUP(C1269,away!$B$2:$E$405,3,FALSE)</f>
        <v>1.18</v>
      </c>
      <c r="J1269" s="10">
        <f>VLOOKUP(B1269,home!$B$2:$E$405,4,FALSE)</f>
        <v>1.07</v>
      </c>
      <c r="K1269" s="12">
        <f t="shared" si="1568"/>
        <v>1.7748923076923051</v>
      </c>
      <c r="L1269" s="12">
        <f t="shared" si="1569"/>
        <v>1.7773523076923108</v>
      </c>
      <c r="M1269" s="13">
        <f t="shared" si="1570"/>
        <v>2.8660236193693477E-2</v>
      </c>
      <c r="N1269" s="13">
        <f t="shared" si="1571"/>
        <v>5.0868832756831142E-2</v>
      </c>
      <c r="O1269" s="13">
        <f t="shared" si="1572"/>
        <v>5.0939336937867792E-2</v>
      </c>
      <c r="P1269" s="13">
        <f t="shared" si="1573"/>
        <v>9.0411837289968044E-2</v>
      </c>
      <c r="Q1269" s="13">
        <f t="shared" si="1574"/>
        <v>4.5143349980692984E-2</v>
      </c>
      <c r="R1269" s="13">
        <f t="shared" si="1575"/>
        <v>4.5268574029417745E-2</v>
      </c>
      <c r="S1269" s="13">
        <f t="shared" si="1576"/>
        <v>7.1303497526185491E-2</v>
      </c>
      <c r="T1269" s="13">
        <f t="shared" si="1577"/>
        <v>8.0235637265146306E-2</v>
      </c>
      <c r="U1269" s="13">
        <f t="shared" si="1578"/>
        <v>8.0346843825013212E-2</v>
      </c>
      <c r="V1269" s="13">
        <f t="shared" si="1579"/>
        <v>2.4992738964089274E-2</v>
      </c>
      <c r="W1269" s="13">
        <f t="shared" si="1580"/>
        <v>2.6708194874731177E-2</v>
      </c>
      <c r="X1269" s="13">
        <f t="shared" si="1581"/>
        <v>4.7469871794899407E-2</v>
      </c>
      <c r="Y1269" s="13">
        <f t="shared" si="1582"/>
        <v>4.2185343090261299E-2</v>
      </c>
      <c r="Z1269" s="13">
        <f t="shared" si="1583"/>
        <v>2.6819401505708624E-2</v>
      </c>
      <c r="AA1269" s="13">
        <f t="shared" si="1584"/>
        <v>4.7601549429393659E-2</v>
      </c>
      <c r="AB1269" s="13">
        <f t="shared" si="1585"/>
        <v>4.224381195823293E-2</v>
      </c>
      <c r="AC1269" s="13">
        <f t="shared" si="1586"/>
        <v>4.9276448591103706E-3</v>
      </c>
      <c r="AD1269" s="13">
        <f t="shared" si="1587"/>
        <v>1.1851042408876853E-2</v>
      </c>
      <c r="AE1269" s="13">
        <f t="shared" si="1588"/>
        <v>2.1063477573976717E-2</v>
      </c>
      <c r="AF1269" s="13">
        <f t="shared" si="1589"/>
        <v>1.8718610237066377E-2</v>
      </c>
      <c r="AG1269" s="13">
        <f t="shared" si="1590"/>
        <v>1.1089855033880951E-2</v>
      </c>
      <c r="AH1269" s="13">
        <f t="shared" si="1591"/>
        <v>1.1916881289274458E-2</v>
      </c>
      <c r="AI1269" s="13">
        <f t="shared" si="1592"/>
        <v>2.1151180932015592E-2</v>
      </c>
      <c r="AJ1269" s="13">
        <f t="shared" si="1593"/>
        <v>1.8770534167421322E-2</v>
      </c>
      <c r="AK1269" s="13">
        <f t="shared" si="1594"/>
        <v>1.1105225568343894E-2</v>
      </c>
      <c r="AL1269" s="13">
        <f t="shared" si="1595"/>
        <v>6.2179170082718015E-4</v>
      </c>
      <c r="AM1269" s="13">
        <f t="shared" si="1596"/>
        <v>4.2068648019301614E-3</v>
      </c>
      <c r="AN1269" s="13">
        <f t="shared" si="1597"/>
        <v>7.4770808638601289E-3</v>
      </c>
      <c r="AO1269" s="13">
        <f t="shared" si="1598"/>
        <v>6.6447034640919091E-3</v>
      </c>
      <c r="AP1269" s="13">
        <f t="shared" si="1599"/>
        <v>3.9366596786116169E-3</v>
      </c>
      <c r="AQ1269" s="13">
        <f t="shared" si="1600"/>
        <v>1.7492077910949057E-3</v>
      </c>
      <c r="AR1269" s="13">
        <f t="shared" si="1601"/>
        <v>4.2360992919974558E-3</v>
      </c>
      <c r="AS1269" s="13">
        <f t="shared" si="1602"/>
        <v>7.5186200479871032E-3</v>
      </c>
      <c r="AT1269" s="13">
        <f t="shared" si="1603"/>
        <v>6.672370443816732E-3</v>
      </c>
      <c r="AU1269" s="13">
        <f t="shared" si="1604"/>
        <v>3.9475796582679355E-3</v>
      </c>
      <c r="AV1269" s="13">
        <f t="shared" si="1605"/>
        <v>1.7516321923655941E-3</v>
      </c>
      <c r="AW1269" s="13">
        <f t="shared" si="1606"/>
        <v>5.4486379378177697E-5</v>
      </c>
      <c r="AX1269" s="13">
        <f t="shared" si="1607"/>
        <v>1.2444553294078925E-3</v>
      </c>
      <c r="AY1269" s="13">
        <f t="shared" si="1608"/>
        <v>2.2118355515431125E-3</v>
      </c>
      <c r="AZ1269" s="13">
        <f t="shared" si="1609"/>
        <v>1.9656055108855232E-3</v>
      </c>
      <c r="BA1269" s="13">
        <f t="shared" si="1610"/>
        <v>1.1645244969283699E-3</v>
      </c>
      <c r="BB1269" s="13">
        <f t="shared" si="1611"/>
        <v>5.1744257549496604E-4</v>
      </c>
      <c r="BC1269" s="13">
        <f t="shared" si="1612"/>
        <v>1.8393555113084615E-4</v>
      </c>
      <c r="BD1269" s="13">
        <f t="shared" si="1613"/>
        <v>1.2548401420409061E-3</v>
      </c>
      <c r="BE1269" s="13">
        <f t="shared" si="1614"/>
        <v>2.2272061154919236E-3</v>
      </c>
      <c r="BF1269" s="13">
        <f t="shared" si="1615"/>
        <v>1.9765255010159382E-3</v>
      </c>
      <c r="BG1269" s="13">
        <f t="shared" si="1616"/>
        <v>1.1693733025702889E-3</v>
      </c>
      <c r="BH1269" s="13">
        <f t="shared" si="1617"/>
        <v>5.1887791988818803E-4</v>
      </c>
      <c r="BI1269" s="13">
        <f t="shared" si="1618"/>
        <v>1.8419048572818579E-4</v>
      </c>
      <c r="BJ1269" s="14">
        <f t="shared" si="1619"/>
        <v>0.38663653063134257</v>
      </c>
      <c r="BK1269" s="14">
        <f t="shared" si="1620"/>
        <v>0.22312958208541697</v>
      </c>
      <c r="BL1269" s="14">
        <f t="shared" si="1621"/>
        <v>0.36080125323815082</v>
      </c>
      <c r="BM1269" s="14">
        <f t="shared" si="1622"/>
        <v>0.68393725109998293</v>
      </c>
      <c r="BN1269" s="14">
        <f t="shared" si="1623"/>
        <v>0.31129216718847119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1.37692307692308</v>
      </c>
      <c r="F1270" s="10">
        <f>VLOOKUP(B1270,home!$B$2:$E$405,3,FALSE)</f>
        <v>0.61</v>
      </c>
      <c r="G1270" s="10">
        <f>VLOOKUP(C1270,away!$B$2:$E$405,4,FALSE)</f>
        <v>0.83</v>
      </c>
      <c r="H1270" s="10">
        <f>VLOOKUP(A1270,away!$A$2:$E$405,3,FALSE)</f>
        <v>1.1615384615384601</v>
      </c>
      <c r="I1270" s="10">
        <f>VLOOKUP(C1270,away!$B$2:$E$405,3,FALSE)</f>
        <v>1.25</v>
      </c>
      <c r="J1270" s="10">
        <f>VLOOKUP(B1270,home!$B$2:$E$405,4,FALSE)</f>
        <v>1.29</v>
      </c>
      <c r="K1270" s="12">
        <f t="shared" si="1568"/>
        <v>0.69713615384615535</v>
      </c>
      <c r="L1270" s="12">
        <f t="shared" si="1569"/>
        <v>1.872980769230767</v>
      </c>
      <c r="M1270" s="13">
        <f t="shared" si="1570"/>
        <v>7.6526597175585173E-2</v>
      </c>
      <c r="N1270" s="13">
        <f t="shared" si="1571"/>
        <v>5.3349457621921503E-2</v>
      </c>
      <c r="O1270" s="13">
        <f t="shared" si="1572"/>
        <v>0.14333284484454054</v>
      </c>
      <c r="P1270" s="13">
        <f t="shared" si="1573"/>
        <v>9.9922508174750735E-2</v>
      </c>
      <c r="Q1270" s="13">
        <f t="shared" si="1574"/>
        <v>1.8595917848162405E-2</v>
      </c>
      <c r="R1270" s="13">
        <f t="shared" si="1575"/>
        <v>0.13422983099648089</v>
      </c>
      <c r="S1270" s="13">
        <f t="shared" si="1576"/>
        <v>3.2617769535160247E-2</v>
      </c>
      <c r="T1270" s="13">
        <f t="shared" si="1577"/>
        <v>3.4829796515803368E-2</v>
      </c>
      <c r="U1270" s="13">
        <f t="shared" si="1578"/>
        <v>9.3576468112306133E-2</v>
      </c>
      <c r="V1270" s="13">
        <f t="shared" si="1579"/>
        <v>4.7321954621883586E-3</v>
      </c>
      <c r="W1270" s="13">
        <f t="shared" si="1580"/>
        <v>4.3212955486356718E-3</v>
      </c>
      <c r="X1270" s="13">
        <f t="shared" si="1581"/>
        <v>8.0937034607571276E-3</v>
      </c>
      <c r="Y1270" s="13">
        <f t="shared" si="1582"/>
        <v>7.5796754669273051E-3</v>
      </c>
      <c r="Z1270" s="13">
        <f t="shared" si="1583"/>
        <v>8.3803297371168206E-2</v>
      </c>
      <c r="AA1270" s="13">
        <f t="shared" si="1584"/>
        <v>5.8422308408961822E-2</v>
      </c>
      <c r="AB1270" s="13">
        <f t="shared" si="1585"/>
        <v>2.036415169151877E-2</v>
      </c>
      <c r="AC1270" s="13">
        <f t="shared" si="1586"/>
        <v>3.8618341302804255E-4</v>
      </c>
      <c r="AD1270" s="13">
        <f t="shared" si="1587"/>
        <v>7.5313283960209585E-4</v>
      </c>
      <c r="AE1270" s="13">
        <f t="shared" si="1588"/>
        <v>1.4106033252508851E-3</v>
      </c>
      <c r="AF1270" s="13">
        <f t="shared" si="1589"/>
        <v>1.3210164506039406E-3</v>
      </c>
      <c r="AG1270" s="13">
        <f t="shared" si="1590"/>
        <v>8.2474613593955541E-4</v>
      </c>
      <c r="AH1270" s="13">
        <f t="shared" si="1591"/>
        <v>3.9240491093581312E-2</v>
      </c>
      <c r="AI1270" s="13">
        <f t="shared" si="1592"/>
        <v>2.7355965036013591E-2</v>
      </c>
      <c r="AJ1270" s="13">
        <f t="shared" si="1593"/>
        <v>9.535416124978208E-3</v>
      </c>
      <c r="AK1270" s="13">
        <f t="shared" si="1594"/>
        <v>2.2158277742299732E-3</v>
      </c>
      <c r="AL1270" s="13">
        <f t="shared" si="1595"/>
        <v>2.0169936555108659E-5</v>
      </c>
      <c r="AM1270" s="13">
        <f t="shared" si="1596"/>
        <v>1.0500722622708774E-4</v>
      </c>
      <c r="AN1270" s="13">
        <f t="shared" si="1597"/>
        <v>1.9667651535359992E-4</v>
      </c>
      <c r="AO1270" s="13">
        <f t="shared" si="1598"/>
        <v>1.8418566550830622E-4</v>
      </c>
      <c r="AP1270" s="13">
        <f t="shared" si="1599"/>
        <v>1.1499206982167603E-4</v>
      </c>
      <c r="AQ1270" s="13">
        <f t="shared" si="1600"/>
        <v>5.3844483847510182E-5</v>
      </c>
      <c r="AR1270" s="13">
        <f t="shared" si="1601"/>
        <v>1.4699337038689806E-2</v>
      </c>
      <c r="AS1270" s="13">
        <f t="shared" si="1602"/>
        <v>1.0247439287240546E-2</v>
      </c>
      <c r="AT1270" s="13">
        <f t="shared" si="1603"/>
        <v>3.5719302057394308E-3</v>
      </c>
      <c r="AU1270" s="13">
        <f t="shared" si="1604"/>
        <v>8.3004056181203113E-4</v>
      </c>
      <c r="AV1270" s="13">
        <f t="shared" si="1605"/>
        <v>1.4466282119948533E-4</v>
      </c>
      <c r="AW1270" s="13">
        <f t="shared" si="1606"/>
        <v>7.3156506100014083E-7</v>
      </c>
      <c r="AX1270" s="13">
        <f t="shared" si="1607"/>
        <v>1.2200722303000843E-5</v>
      </c>
      <c r="AY1270" s="13">
        <f t="shared" si="1608"/>
        <v>2.285171824424549E-5</v>
      </c>
      <c r="AZ1270" s="13">
        <f t="shared" si="1609"/>
        <v>2.140041440767584E-5</v>
      </c>
      <c r="BA1270" s="13">
        <f t="shared" si="1610"/>
        <v>1.3360854879715294E-5</v>
      </c>
      <c r="BB1270" s="13">
        <f t="shared" si="1611"/>
        <v>6.2561560625474463E-6</v>
      </c>
      <c r="BC1270" s="13">
        <f t="shared" si="1612"/>
        <v>2.3435319988915699E-6</v>
      </c>
      <c r="BD1270" s="13">
        <f t="shared" si="1613"/>
        <v>4.5885959323179182E-3</v>
      </c>
      <c r="BE1270" s="13">
        <f t="shared" si="1614"/>
        <v>3.1988761198102271E-3</v>
      </c>
      <c r="BF1270" s="13">
        <f t="shared" si="1615"/>
        <v>1.1150260973974073E-3</v>
      </c>
      <c r="BG1270" s="13">
        <f t="shared" si="1616"/>
        <v>2.5910833499257245E-4</v>
      </c>
      <c r="BH1270" s="13">
        <f t="shared" si="1617"/>
        <v>4.5158447021550774E-5</v>
      </c>
      <c r="BI1270" s="13">
        <f t="shared" si="1618"/>
        <v>6.296317214053857E-6</v>
      </c>
      <c r="BJ1270" s="14">
        <f t="shared" si="1619"/>
        <v>0.13181246457225815</v>
      </c>
      <c r="BK1270" s="14">
        <f t="shared" si="1620"/>
        <v>0.2142282754155119</v>
      </c>
      <c r="BL1270" s="14">
        <f t="shared" si="1621"/>
        <v>0.56697977524604637</v>
      </c>
      <c r="BM1270" s="14">
        <f t="shared" si="1622"/>
        <v>0.47084453579036006</v>
      </c>
      <c r="BN1270" s="14">
        <f t="shared" si="1623"/>
        <v>0.52595715666144116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1.37692307692308</v>
      </c>
      <c r="F1271" s="10">
        <f>VLOOKUP(B1271,home!$B$2:$E$405,3,FALSE)</f>
        <v>1.25</v>
      </c>
      <c r="G1271" s="10">
        <f>VLOOKUP(C1271,away!$B$2:$E$405,4,FALSE)</f>
        <v>0.97</v>
      </c>
      <c r="H1271" s="10">
        <f>VLOOKUP(A1271,away!$A$2:$E$405,3,FALSE)</f>
        <v>1.1615384615384601</v>
      </c>
      <c r="I1271" s="10">
        <f>VLOOKUP(C1271,away!$B$2:$E$405,3,FALSE)</f>
        <v>0.48</v>
      </c>
      <c r="J1271" s="10">
        <f>VLOOKUP(B1271,home!$B$2:$E$405,4,FALSE)</f>
        <v>1.1100000000000001</v>
      </c>
      <c r="K1271" s="12">
        <f t="shared" si="1568"/>
        <v>1.6695192307692346</v>
      </c>
      <c r="L1271" s="12">
        <f t="shared" si="1569"/>
        <v>0.61886769230769145</v>
      </c>
      <c r="M1271" s="13">
        <f t="shared" si="1570"/>
        <v>0.10142994426598573</v>
      </c>
      <c r="N1271" s="13">
        <f t="shared" si="1571"/>
        <v>0.16933924252791485</v>
      </c>
      <c r="O1271" s="13">
        <f t="shared" si="1572"/>
        <v>6.2771715538788353E-2</v>
      </c>
      <c r="P1271" s="13">
        <f t="shared" si="1573"/>
        <v>0.10479858624038316</v>
      </c>
      <c r="Q1271" s="13">
        <f t="shared" si="1574"/>
        <v>0.14135756096212465</v>
      </c>
      <c r="R1271" s="13">
        <f t="shared" si="1575"/>
        <v>1.9423693368842403E-2</v>
      </c>
      <c r="S1271" s="13">
        <f t="shared" si="1576"/>
        <v>2.7069776478389672E-2</v>
      </c>
      <c r="T1271" s="13">
        <f t="shared" si="1577"/>
        <v>8.7481627542873891E-2</v>
      </c>
      <c r="U1271" s="13">
        <f t="shared" si="1578"/>
        <v>3.2428229611847256E-2</v>
      </c>
      <c r="V1271" s="13">
        <f t="shared" si="1579"/>
        <v>3.1076449698118867E-3</v>
      </c>
      <c r="W1271" s="13">
        <f t="shared" si="1580"/>
        <v>7.8666388813633831E-2</v>
      </c>
      <c r="X1271" s="13">
        <f t="shared" si="1581"/>
        <v>4.8684086507273162E-2</v>
      </c>
      <c r="Y1271" s="13">
        <f t="shared" si="1582"/>
        <v>1.5064504134432081E-2</v>
      </c>
      <c r="Z1271" s="13">
        <f t="shared" si="1583"/>
        <v>4.0068987637559032E-3</v>
      </c>
      <c r="AA1271" s="13">
        <f t="shared" si="1584"/>
        <v>6.6895945418359529E-3</v>
      </c>
      <c r="AB1271" s="13">
        <f t="shared" si="1585"/>
        <v>5.5842033668220157E-3</v>
      </c>
      <c r="AC1271" s="13">
        <f t="shared" si="1586"/>
        <v>2.0067841018876176E-4</v>
      </c>
      <c r="AD1271" s="13">
        <f t="shared" si="1587"/>
        <v>3.2833762234882852E-2</v>
      </c>
      <c r="AE1271" s="13">
        <f t="shared" si="1588"/>
        <v>2.0319754664081383E-2</v>
      </c>
      <c r="AF1271" s="13">
        <f t="shared" si="1589"/>
        <v>6.2876198386092475E-3</v>
      </c>
      <c r="AG1271" s="13">
        <f t="shared" si="1590"/>
        <v>1.2970682598760551E-3</v>
      </c>
      <c r="AH1271" s="13">
        <f t="shared" si="1591"/>
        <v>6.1993504780903912E-4</v>
      </c>
      <c r="AI1271" s="13">
        <f t="shared" si="1592"/>
        <v>1.0349934841450358E-3</v>
      </c>
      <c r="AJ1271" s="13">
        <f t="shared" si="1593"/>
        <v>8.6397076275049518E-4</v>
      </c>
      <c r="AK1271" s="13">
        <f t="shared" si="1594"/>
        <v>4.8080526774477183E-4</v>
      </c>
      <c r="AL1271" s="13">
        <f t="shared" si="1595"/>
        <v>8.2937297575948934E-6</v>
      </c>
      <c r="AM1271" s="13">
        <f t="shared" si="1596"/>
        <v>1.0963319493928311E-2</v>
      </c>
      <c r="AN1271" s="13">
        <f t="shared" si="1597"/>
        <v>6.784844235239341E-3</v>
      </c>
      <c r="AO1271" s="13">
        <f t="shared" si="1598"/>
        <v>2.0994604472648576E-3</v>
      </c>
      <c r="AP1271" s="13">
        <f t="shared" si="1599"/>
        <v>4.3309608069669206E-4</v>
      </c>
      <c r="AQ1271" s="13">
        <f t="shared" si="1600"/>
        <v>6.7007293002066868E-5</v>
      </c>
      <c r="AR1271" s="13">
        <f t="shared" si="1601"/>
        <v>7.6731554483647739E-5</v>
      </c>
      <c r="AS1271" s="13">
        <f t="shared" si="1602"/>
        <v>1.2810480581726719E-4</v>
      </c>
      <c r="AT1271" s="13">
        <f t="shared" si="1603"/>
        <v>1.0693671843294305E-4</v>
      </c>
      <c r="AU1271" s="13">
        <f t="shared" si="1604"/>
        <v>5.9510969299717765E-5</v>
      </c>
      <c r="AV1271" s="13">
        <f t="shared" si="1605"/>
        <v>2.4838676921899077E-5</v>
      </c>
      <c r="AW1271" s="13">
        <f t="shared" si="1606"/>
        <v>2.3803269656423645E-7</v>
      </c>
      <c r="AX1271" s="13">
        <f t="shared" si="1607"/>
        <v>3.0505787880300938E-3</v>
      </c>
      <c r="AY1271" s="13">
        <f t="shared" si="1608"/>
        <v>1.8879046547509784E-3</v>
      </c>
      <c r="AZ1271" s="13">
        <f t="shared" si="1609"/>
        <v>5.8418159849134353E-4</v>
      </c>
      <c r="BA1271" s="13">
        <f t="shared" si="1610"/>
        <v>1.2051037258231873E-4</v>
      </c>
      <c r="BB1271" s="13">
        <f t="shared" si="1611"/>
        <v>1.8644994044789915E-5</v>
      </c>
      <c r="BC1271" s="13">
        <f t="shared" si="1612"/>
        <v>2.3077568875179583E-6</v>
      </c>
      <c r="BD1271" s="13">
        <f t="shared" si="1613"/>
        <v>7.9144466750794898E-6</v>
      </c>
      <c r="BE1271" s="13">
        <f t="shared" si="1614"/>
        <v>1.3213320924942837E-5</v>
      </c>
      <c r="BF1271" s="13">
        <f t="shared" si="1615"/>
        <v>1.10299466932588E-5</v>
      </c>
      <c r="BG1271" s="13">
        <f t="shared" si="1616"/>
        <v>6.1382360395850303E-6</v>
      </c>
      <c r="BH1271" s="13">
        <f t="shared" si="1617"/>
        <v>2.5619757777719972E-6</v>
      </c>
      <c r="BI1271" s="13">
        <f t="shared" si="1618"/>
        <v>8.5545356595106301E-7</v>
      </c>
      <c r="BJ1271" s="14">
        <f t="shared" si="1619"/>
        <v>0.62734347120062028</v>
      </c>
      <c r="BK1271" s="14">
        <f t="shared" si="1620"/>
        <v>0.23850282874926779</v>
      </c>
      <c r="BL1271" s="14">
        <f t="shared" si="1621"/>
        <v>0.13033497709521744</v>
      </c>
      <c r="BM1271" s="14">
        <f t="shared" si="1622"/>
        <v>0.39917976628276786</v>
      </c>
      <c r="BN1271" s="14">
        <f t="shared" si="1623"/>
        <v>0.59912074290403916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1.37692307692308</v>
      </c>
      <c r="F1272" s="10">
        <f>VLOOKUP(B1272,home!$B$2:$E$405,3,FALSE)</f>
        <v>1.0900000000000001</v>
      </c>
      <c r="G1272" s="10">
        <f>VLOOKUP(C1272,away!$B$2:$E$405,4,FALSE)</f>
        <v>1.25</v>
      </c>
      <c r="H1272" s="10">
        <f>VLOOKUP(A1272,away!$A$2:$E$405,3,FALSE)</f>
        <v>1.1615384615384601</v>
      </c>
      <c r="I1272" s="10">
        <f>VLOOKUP(C1272,away!$B$2:$E$405,3,FALSE)</f>
        <v>1.25</v>
      </c>
      <c r="J1272" s="10">
        <f>VLOOKUP(B1272,home!$B$2:$E$405,4,FALSE)</f>
        <v>0.56999999999999995</v>
      </c>
      <c r="K1272" s="12">
        <f t="shared" si="1568"/>
        <v>1.8760576923076966</v>
      </c>
      <c r="L1272" s="12">
        <f t="shared" si="1569"/>
        <v>0.8275961538461527</v>
      </c>
      <c r="M1272" s="13">
        <f t="shared" si="1570"/>
        <v>6.6960402206295608E-2</v>
      </c>
      <c r="N1272" s="13">
        <f t="shared" si="1571"/>
        <v>0.12562157763913814</v>
      </c>
      <c r="O1272" s="13">
        <f t="shared" si="1572"/>
        <v>5.5416171325921686E-2</v>
      </c>
      <c r="P1272" s="13">
        <f t="shared" si="1573"/>
        <v>0.10396393449423659</v>
      </c>
      <c r="Q1272" s="13">
        <f t="shared" si="1574"/>
        <v>0.11783666352486687</v>
      </c>
      <c r="R1272" s="13">
        <f t="shared" si="1575"/>
        <v>2.2931105125106117E-2</v>
      </c>
      <c r="S1272" s="13">
        <f t="shared" si="1576"/>
        <v>4.0354072404696906E-2</v>
      </c>
      <c r="T1272" s="13">
        <f t="shared" si="1577"/>
        <v>9.7521169515243034E-2</v>
      </c>
      <c r="U1272" s="13">
        <f t="shared" si="1578"/>
        <v>4.3020076163071776E-2</v>
      </c>
      <c r="V1272" s="13">
        <f t="shared" si="1579"/>
        <v>6.9616071618836062E-3</v>
      </c>
      <c r="W1272" s="13">
        <f t="shared" si="1580"/>
        <v>7.3689459680566741E-2</v>
      </c>
      <c r="X1272" s="13">
        <f t="shared" si="1581"/>
        <v>6.098511341063817E-2</v>
      </c>
      <c r="Y1272" s="13">
        <f t="shared" si="1582"/>
        <v>2.5235522650257788E-2</v>
      </c>
      <c r="Z1272" s="13">
        <f t="shared" si="1583"/>
        <v>6.3258981349932093E-3</v>
      </c>
      <c r="AA1272" s="13">
        <f t="shared" si="1584"/>
        <v>1.1867749856908923E-2</v>
      </c>
      <c r="AB1272" s="13">
        <f t="shared" si="1585"/>
        <v>1.1132291704718777E-2</v>
      </c>
      <c r="AC1272" s="13">
        <f t="shared" si="1586"/>
        <v>6.755448435805427E-4</v>
      </c>
      <c r="AD1272" s="13">
        <f t="shared" si="1587"/>
        <v>3.4561419418931268E-2</v>
      </c>
      <c r="AE1272" s="13">
        <f t="shared" si="1588"/>
        <v>2.8602897782571246E-2</v>
      </c>
      <c r="AF1272" s="13">
        <f t="shared" si="1589"/>
        <v>1.1835824096855305E-2</v>
      </c>
      <c r="AG1272" s="13">
        <f t="shared" si="1590"/>
        <v>3.2650941667190223E-3</v>
      </c>
      <c r="AH1272" s="13">
        <f t="shared" si="1591"/>
        <v>1.308822241535732E-3</v>
      </c>
      <c r="AI1272" s="13">
        <f t="shared" si="1592"/>
        <v>2.4554260340965126E-3</v>
      </c>
      <c r="AJ1272" s="13">
        <f t="shared" si="1593"/>
        <v>2.3032604495796718E-3</v>
      </c>
      <c r="AK1272" s="13">
        <f t="shared" si="1594"/>
        <v>1.4403498279406755E-3</v>
      </c>
      <c r="AL1272" s="13">
        <f t="shared" si="1595"/>
        <v>4.1954526885636688E-5</v>
      </c>
      <c r="AM1272" s="13">
        <f t="shared" si="1596"/>
        <v>1.2967843351591722E-2</v>
      </c>
      <c r="AN1272" s="13">
        <f t="shared" si="1597"/>
        <v>1.073213728145671E-2</v>
      </c>
      <c r="AO1272" s="13">
        <f t="shared" si="1598"/>
        <v>4.4409377683412394E-3</v>
      </c>
      <c r="AP1272" s="13">
        <f t="shared" si="1599"/>
        <v>1.2251010055164423E-3</v>
      </c>
      <c r="AQ1272" s="13">
        <f t="shared" si="1600"/>
        <v>2.5347222005961542E-4</v>
      </c>
      <c r="AR1272" s="13">
        <f t="shared" si="1601"/>
        <v>2.1663525063265454E-4</v>
      </c>
      <c r="AS1272" s="13">
        <f t="shared" si="1602"/>
        <v>4.0642022837439736E-4</v>
      </c>
      <c r="AT1272" s="13">
        <f t="shared" si="1603"/>
        <v>3.8123389787561959E-4</v>
      </c>
      <c r="AU1272" s="13">
        <f t="shared" si="1604"/>
        <v>2.3840559555933426E-4</v>
      </c>
      <c r="AV1272" s="13">
        <f t="shared" si="1605"/>
        <v>1.1181566285957165E-4</v>
      </c>
      <c r="AW1272" s="13">
        <f t="shared" si="1606"/>
        <v>1.8094266416993129E-6</v>
      </c>
      <c r="AX1272" s="13">
        <f t="shared" si="1607"/>
        <v>4.0547370453991446E-3</v>
      </c>
      <c r="AY1272" s="13">
        <f t="shared" si="1608"/>
        <v>3.3556847836298449E-3</v>
      </c>
      <c r="AZ1272" s="13">
        <f t="shared" si="1609"/>
        <v>1.3885759102260592E-3</v>
      </c>
      <c r="BA1272" s="13">
        <f t="shared" si="1610"/>
        <v>3.8306002754216918E-4</v>
      </c>
      <c r="BB1272" s="13">
        <f t="shared" si="1611"/>
        <v>7.9254751371525108E-5</v>
      </c>
      <c r="BC1272" s="13">
        <f t="shared" si="1612"/>
        <v>1.3118185481821461E-5</v>
      </c>
      <c r="BD1272" s="13">
        <f t="shared" si="1613"/>
        <v>2.9881083368513696E-5</v>
      </c>
      <c r="BE1272" s="13">
        <f t="shared" si="1614"/>
        <v>5.6058636307987703E-5</v>
      </c>
      <c r="BF1272" s="13">
        <f t="shared" si="1615"/>
        <v>5.2584617932939941E-5</v>
      </c>
      <c r="BG1272" s="13">
        <f t="shared" si="1616"/>
        <v>3.2883925656717736E-5</v>
      </c>
      <c r="BH1272" s="13">
        <f t="shared" si="1617"/>
        <v>1.542303542038993E-5</v>
      </c>
      <c r="BI1272" s="13">
        <f t="shared" si="1618"/>
        <v>5.7869008478313203E-6</v>
      </c>
      <c r="BJ1272" s="14">
        <f t="shared" si="1619"/>
        <v>0.61804866421640381</v>
      </c>
      <c r="BK1272" s="14">
        <f t="shared" si="1620"/>
        <v>0.22231320042120872</v>
      </c>
      <c r="BL1272" s="14">
        <f t="shared" si="1621"/>
        <v>0.15342238156371579</v>
      </c>
      <c r="BM1272" s="14">
        <f t="shared" si="1622"/>
        <v>0.5040264146637683</v>
      </c>
      <c r="BN1272" s="14">
        <f t="shared" si="1623"/>
        <v>0.49272985431556499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1.37692307692308</v>
      </c>
      <c r="F1273" s="10">
        <f>VLOOKUP(B1273,home!$B$2:$E$405,3,FALSE)</f>
        <v>0.83</v>
      </c>
      <c r="G1273" s="10">
        <f>VLOOKUP(C1273,away!$B$2:$E$405,4,FALSE)</f>
        <v>0.62</v>
      </c>
      <c r="H1273" s="10">
        <f>VLOOKUP(A1273,away!$A$2:$E$405,3,FALSE)</f>
        <v>1.1615384615384601</v>
      </c>
      <c r="I1273" s="10">
        <f>VLOOKUP(C1273,away!$B$2:$E$405,3,FALSE)</f>
        <v>0.73</v>
      </c>
      <c r="J1273" s="10">
        <f>VLOOKUP(B1273,home!$B$2:$E$405,4,FALSE)</f>
        <v>1.48</v>
      </c>
      <c r="K1273" s="12">
        <f t="shared" si="1568"/>
        <v>0.7085646153846169</v>
      </c>
      <c r="L1273" s="12">
        <f t="shared" si="1569"/>
        <v>1.2549261538461522</v>
      </c>
      <c r="M1273" s="13">
        <f t="shared" si="1570"/>
        <v>0.14036757389468077</v>
      </c>
      <c r="N1273" s="13">
        <f t="shared" si="1571"/>
        <v>9.9459496009156267E-2</v>
      </c>
      <c r="O1273" s="13">
        <f t="shared" si="1572"/>
        <v>0.17615093963236733</v>
      </c>
      <c r="P1273" s="13">
        <f t="shared" si="1573"/>
        <v>0.12481432279024722</v>
      </c>
      <c r="Q1273" s="13">
        <f t="shared" si="1574"/>
        <v>3.5236739768037817E-2</v>
      </c>
      <c r="R1273" s="13">
        <f t="shared" si="1575"/>
        <v>0.11052821058461626</v>
      </c>
      <c r="S1273" s="13">
        <f t="shared" si="1576"/>
        <v>2.7746107490033312E-2</v>
      </c>
      <c r="T1273" s="13">
        <f t="shared" si="1577"/>
        <v>4.4219506311181468E-2</v>
      </c>
      <c r="U1273" s="13">
        <f t="shared" si="1578"/>
        <v>7.8316379022038557E-2</v>
      </c>
      <c r="V1273" s="13">
        <f t="shared" si="1579"/>
        <v>2.7413039131992138E-3</v>
      </c>
      <c r="W1273" s="13">
        <f t="shared" si="1580"/>
        <v>8.3225023203825181E-3</v>
      </c>
      <c r="X1273" s="13">
        <f t="shared" si="1581"/>
        <v>1.0444125827293312E-2</v>
      </c>
      <c r="Y1273" s="13">
        <f t="shared" si="1582"/>
        <v>6.5533033273652303E-3</v>
      </c>
      <c r="Z1273" s="13">
        <f t="shared" si="1583"/>
        <v>4.6234914066816686E-2</v>
      </c>
      <c r="AA1273" s="13">
        <f t="shared" si="1584"/>
        <v>3.2760424103094779E-2</v>
      </c>
      <c r="AB1273" s="13">
        <f t="shared" si="1585"/>
        <v>1.160643865222314E-2</v>
      </c>
      <c r="AC1273" s="13">
        <f t="shared" si="1586"/>
        <v>1.5234732548742705E-4</v>
      </c>
      <c r="AD1273" s="13">
        <f t="shared" si="1587"/>
        <v>1.4742576639198552E-3</v>
      </c>
      <c r="AE1273" s="13">
        <f t="shared" si="1588"/>
        <v>1.8500844999611574E-3</v>
      </c>
      <c r="AF1273" s="13">
        <f t="shared" si="1589"/>
        <v>1.1608597129133186E-3</v>
      </c>
      <c r="AG1273" s="13">
        <f t="shared" si="1590"/>
        <v>4.855977382270865E-4</v>
      </c>
      <c r="AH1273" s="13">
        <f t="shared" si="1591"/>
        <v>1.4505350720819403E-2</v>
      </c>
      <c r="AI1273" s="13">
        <f t="shared" si="1592"/>
        <v>1.0277978254516375E-2</v>
      </c>
      <c r="AJ1273" s="13">
        <f t="shared" si="1593"/>
        <v>3.6413058544214256E-3</v>
      </c>
      <c r="AK1273" s="13">
        <f t="shared" si="1594"/>
        <v>8.6003349407862367E-4</v>
      </c>
      <c r="AL1273" s="13">
        <f t="shared" si="1595"/>
        <v>5.4186669277010759E-6</v>
      </c>
      <c r="AM1273" s="13">
        <f t="shared" si="1596"/>
        <v>2.0892136292263922E-4</v>
      </c>
      <c r="AN1273" s="13">
        <f t="shared" si="1597"/>
        <v>2.6218088242880379E-4</v>
      </c>
      <c r="AO1273" s="13">
        <f t="shared" si="1598"/>
        <v>1.645088231991845E-4</v>
      </c>
      <c r="AP1273" s="13">
        <f t="shared" si="1599"/>
        <v>6.8815474923703091E-5</v>
      </c>
      <c r="AQ1273" s="13">
        <f t="shared" si="1600"/>
        <v>2.1589584817774763E-5</v>
      </c>
      <c r="AR1273" s="13">
        <f t="shared" si="1601"/>
        <v>3.6406287980534835E-3</v>
      </c>
      <c r="AS1273" s="13">
        <f t="shared" si="1602"/>
        <v>2.5796207440509267E-3</v>
      </c>
      <c r="AT1273" s="13">
        <f t="shared" si="1603"/>
        <v>9.1391399017331186E-4</v>
      </c>
      <c r="AU1273" s="13">
        <f t="shared" si="1604"/>
        <v>2.1585570498059112E-4</v>
      </c>
      <c r="AV1273" s="13">
        <f t="shared" si="1605"/>
        <v>3.8236928644536965E-5</v>
      </c>
      <c r="AW1273" s="13">
        <f t="shared" si="1606"/>
        <v>1.3384051130925195E-7</v>
      </c>
      <c r="AX1273" s="13">
        <f t="shared" si="1607"/>
        <v>2.467238086081829E-5</v>
      </c>
      <c r="AY1273" s="13">
        <f t="shared" si="1608"/>
        <v>3.0962016019894124E-5</v>
      </c>
      <c r="AZ1273" s="13">
        <f t="shared" si="1609"/>
        <v>1.9427521839584344E-5</v>
      </c>
      <c r="BA1273" s="13">
        <f t="shared" si="1610"/>
        <v>8.1267017536372351E-6</v>
      </c>
      <c r="BB1273" s="13">
        <f t="shared" si="1611"/>
        <v>2.5496026437866883E-6</v>
      </c>
      <c r="BC1273" s="13">
        <f t="shared" si="1612"/>
        <v>6.3991260792064244E-7</v>
      </c>
      <c r="BD1273" s="13">
        <f t="shared" si="1613"/>
        <v>7.6145338252046543E-4</v>
      </c>
      <c r="BE1273" s="13">
        <f t="shared" si="1614"/>
        <v>5.3953892311892917E-4</v>
      </c>
      <c r="BF1273" s="13">
        <f t="shared" si="1615"/>
        <v>1.911490947723972E-4</v>
      </c>
      <c r="BG1273" s="13">
        <f t="shared" si="1616"/>
        <v>4.5147161606173769E-5</v>
      </c>
      <c r="BH1273" s="13">
        <f t="shared" si="1617"/>
        <v>7.9974202997964142E-6</v>
      </c>
      <c r="BI1273" s="13">
        <f t="shared" si="1618"/>
        <v>1.1333378077588749E-6</v>
      </c>
      <c r="BJ1273" s="14">
        <f t="shared" si="1619"/>
        <v>0.21001886744245576</v>
      </c>
      <c r="BK1273" s="14">
        <f t="shared" si="1620"/>
        <v>0.2958580360965955</v>
      </c>
      <c r="BL1273" s="14">
        <f t="shared" si="1621"/>
        <v>0.44758173580420429</v>
      </c>
      <c r="BM1273" s="14">
        <f t="shared" si="1622"/>
        <v>0.31310544255545802</v>
      </c>
      <c r="BN1273" s="14">
        <f t="shared" si="1623"/>
        <v>0.68655728267910565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1.37692307692308</v>
      </c>
      <c r="F1274" s="10">
        <f>VLOOKUP(B1274,home!$B$2:$E$405,3,FALSE)</f>
        <v>1.04</v>
      </c>
      <c r="G1274" s="10">
        <f>VLOOKUP(C1274,away!$B$2:$E$405,4,FALSE)</f>
        <v>0.83</v>
      </c>
      <c r="H1274" s="10">
        <f>VLOOKUP(A1274,away!$A$2:$E$405,3,FALSE)</f>
        <v>1.1615384615384601</v>
      </c>
      <c r="I1274" s="10">
        <f>VLOOKUP(C1274,away!$B$2:$E$405,3,FALSE)</f>
        <v>0.42</v>
      </c>
      <c r="J1274" s="10">
        <f>VLOOKUP(B1274,home!$B$2:$E$405,4,FALSE)</f>
        <v>0.37</v>
      </c>
      <c r="K1274" s="12">
        <f t="shared" si="1568"/>
        <v>1.1885600000000027</v>
      </c>
      <c r="L1274" s="12">
        <f t="shared" si="1569"/>
        <v>0.18050307692307668</v>
      </c>
      <c r="M1274" s="13">
        <f t="shared" si="1570"/>
        <v>0.25434514979275358</v>
      </c>
      <c r="N1274" s="13">
        <f t="shared" si="1571"/>
        <v>0.3023044712376759</v>
      </c>
      <c r="O1274" s="13">
        <f t="shared" si="1572"/>
        <v>4.5910082138052859E-2</v>
      </c>
      <c r="P1274" s="13">
        <f t="shared" si="1573"/>
        <v>5.4566887226004231E-2</v>
      </c>
      <c r="Q1274" s="13">
        <f t="shared" si="1574"/>
        <v>0.1796535011671265</v>
      </c>
      <c r="R1274" s="13">
        <f t="shared" si="1575"/>
        <v>4.1434555438548621E-3</v>
      </c>
      <c r="S1274" s="13">
        <f t="shared" si="1576"/>
        <v>2.9266777683412074E-3</v>
      </c>
      <c r="T1274" s="13">
        <f t="shared" si="1577"/>
        <v>3.242800974066988E-2</v>
      </c>
      <c r="U1274" s="13">
        <f t="shared" si="1578"/>
        <v>4.9247455212041462E-3</v>
      </c>
      <c r="V1274" s="13">
        <f t="shared" si="1579"/>
        <v>6.9765083593453618E-5</v>
      </c>
      <c r="W1274" s="13">
        <f t="shared" si="1580"/>
        <v>7.1176321782400104E-2</v>
      </c>
      <c r="X1274" s="13">
        <f t="shared" si="1581"/>
        <v>1.2847545085790222E-2</v>
      </c>
      <c r="Y1274" s="13">
        <f t="shared" si="1582"/>
        <v>1.1595107094465441E-3</v>
      </c>
      <c r="Z1274" s="13">
        <f t="shared" si="1583"/>
        <v>2.4930215825326099E-4</v>
      </c>
      <c r="AA1274" s="13">
        <f t="shared" si="1584"/>
        <v>2.9631057321349657E-4</v>
      </c>
      <c r="AB1274" s="13">
        <f t="shared" si="1585"/>
        <v>1.760914474493172E-4</v>
      </c>
      <c r="AC1274" s="13">
        <f t="shared" si="1586"/>
        <v>9.3545705802200926E-7</v>
      </c>
      <c r="AD1274" s="13">
        <f t="shared" si="1587"/>
        <v>2.1149332254422434E-2</v>
      </c>
      <c r="AE1274" s="13">
        <f t="shared" si="1588"/>
        <v>3.8175195467917192E-3</v>
      </c>
      <c r="AF1274" s="13">
        <f t="shared" si="1589"/>
        <v>3.445370122049473E-4</v>
      </c>
      <c r="AG1274" s="13">
        <f t="shared" si="1590"/>
        <v>2.0729996938958877E-5</v>
      </c>
      <c r="AH1274" s="13">
        <f t="shared" si="1591"/>
        <v>1.1249951662069347E-5</v>
      </c>
      <c r="AI1274" s="13">
        <f t="shared" si="1592"/>
        <v>1.3371242547469174E-5</v>
      </c>
      <c r="AJ1274" s="13">
        <f t="shared" si="1593"/>
        <v>7.9462620211100006E-6</v>
      </c>
      <c r="AK1274" s="13">
        <f t="shared" si="1594"/>
        <v>3.1482030626035072E-6</v>
      </c>
      <c r="AL1274" s="13">
        <f t="shared" si="1595"/>
        <v>8.0276710338607692E-9</v>
      </c>
      <c r="AM1274" s="13">
        <f t="shared" si="1596"/>
        <v>5.0274500688632703E-3</v>
      </c>
      <c r="AN1274" s="13">
        <f t="shared" si="1597"/>
        <v>9.0747020650695396E-4</v>
      </c>
      <c r="AO1274" s="13">
        <f t="shared" si="1598"/>
        <v>8.1900582245262487E-5</v>
      </c>
      <c r="AP1274" s="13">
        <f t="shared" si="1599"/>
        <v>4.9277690323537972E-6</v>
      </c>
      <c r="AQ1274" s="13">
        <f t="shared" si="1600"/>
        <v>2.2236936817652803E-7</v>
      </c>
      <c r="AR1274" s="13">
        <f t="shared" si="1601"/>
        <v>4.0613017804787997E-7</v>
      </c>
      <c r="AS1274" s="13">
        <f t="shared" si="1602"/>
        <v>4.8271008442058934E-7</v>
      </c>
      <c r="AT1274" s="13">
        <f t="shared" si="1603"/>
        <v>2.8686494896946856E-7</v>
      </c>
      <c r="AU1274" s="13">
        <f t="shared" si="1604"/>
        <v>1.1365206791571742E-7</v>
      </c>
      <c r="AV1274" s="13">
        <f t="shared" si="1605"/>
        <v>3.3770575460476384E-8</v>
      </c>
      <c r="AW1274" s="13">
        <f t="shared" si="1606"/>
        <v>4.7840177931124715E-11</v>
      </c>
      <c r="AX1274" s="13">
        <f t="shared" si="1607"/>
        <v>9.9590434230802235E-4</v>
      </c>
      <c r="AY1274" s="13">
        <f t="shared" si="1608"/>
        <v>1.7976379810765103E-4</v>
      </c>
      <c r="AZ1274" s="13">
        <f t="shared" si="1609"/>
        <v>1.6223959338904879E-5</v>
      </c>
      <c r="BA1274" s="13">
        <f t="shared" si="1610"/>
        <v>9.7615819351573902E-7</v>
      </c>
      <c r="BB1274" s="13">
        <f t="shared" si="1611"/>
        <v>4.4049889373315731E-8</v>
      </c>
      <c r="BC1274" s="13">
        <f t="shared" si="1612"/>
        <v>1.5902281140009273E-9</v>
      </c>
      <c r="BD1274" s="13">
        <f t="shared" si="1613"/>
        <v>1.221795779482654E-8</v>
      </c>
      <c r="BE1274" s="13">
        <f t="shared" si="1614"/>
        <v>1.4521775916619067E-8</v>
      </c>
      <c r="BF1274" s="13">
        <f t="shared" si="1615"/>
        <v>8.6300009917284012E-9</v>
      </c>
      <c r="BG1274" s="13">
        <f t="shared" si="1616"/>
        <v>3.4190913262429096E-9</v>
      </c>
      <c r="BH1274" s="13">
        <f t="shared" si="1617"/>
        <v>1.0159487966798215E-9</v>
      </c>
      <c r="BI1274" s="13">
        <f t="shared" si="1618"/>
        <v>2.4150322035635392E-10</v>
      </c>
      <c r="BJ1274" s="14">
        <f t="shared" si="1619"/>
        <v>0.63211636342754862</v>
      </c>
      <c r="BK1274" s="14">
        <f t="shared" si="1620"/>
        <v>0.31208918715352918</v>
      </c>
      <c r="BL1274" s="14">
        <f t="shared" si="1621"/>
        <v>5.5487764057200788E-2</v>
      </c>
      <c r="BM1274" s="14">
        <f t="shared" si="1622"/>
        <v>0.15883930594079659</v>
      </c>
      <c r="BN1274" s="14">
        <f t="shared" si="1623"/>
        <v>0.84092354710546791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1.37692307692308</v>
      </c>
      <c r="F1275" s="10">
        <f>VLOOKUP(B1275,home!$B$2:$E$405,3,FALSE)</f>
        <v>0.62</v>
      </c>
      <c r="G1275" s="10">
        <f>VLOOKUP(C1275,away!$B$2:$E$405,4,FALSE)</f>
        <v>0.48</v>
      </c>
      <c r="H1275" s="10">
        <f>VLOOKUP(A1275,away!$A$2:$E$405,3,FALSE)</f>
        <v>1.1615384615384601</v>
      </c>
      <c r="I1275" s="10">
        <f>VLOOKUP(C1275,away!$B$2:$E$405,3,FALSE)</f>
        <v>0.73</v>
      </c>
      <c r="J1275" s="10">
        <f>VLOOKUP(B1275,home!$B$2:$E$405,4,FALSE)</f>
        <v>1.97</v>
      </c>
      <c r="K1275" s="12">
        <f t="shared" si="1568"/>
        <v>0.4097723076923086</v>
      </c>
      <c r="L1275" s="12">
        <f t="shared" si="1569"/>
        <v>1.6704084615384593</v>
      </c>
      <c r="M1275" s="13">
        <f t="shared" si="1570"/>
        <v>0.12490763070130505</v>
      </c>
      <c r="N1275" s="13">
        <f t="shared" si="1571"/>
        <v>5.118368808085242E-2</v>
      </c>
      <c r="O1275" s="13">
        <f t="shared" si="1572"/>
        <v>0.20864676323418099</v>
      </c>
      <c r="P1275" s="13">
        <f t="shared" si="1573"/>
        <v>8.5497665663001071E-2</v>
      </c>
      <c r="Q1275" s="13">
        <f t="shared" si="1574"/>
        <v>1.0486828990547103E-2</v>
      </c>
      <c r="R1275" s="13">
        <f t="shared" si="1575"/>
        <v>0.17426265938949376</v>
      </c>
      <c r="S1275" s="13">
        <f t="shared" si="1576"/>
        <v>1.4630512949410103E-2</v>
      </c>
      <c r="T1275" s="13">
        <f t="shared" si="1577"/>
        <v>1.7517287880516701E-2</v>
      </c>
      <c r="U1275" s="13">
        <f t="shared" si="1578"/>
        <v>7.1408012082631603E-2</v>
      </c>
      <c r="V1275" s="13">
        <f t="shared" si="1579"/>
        <v>1.1127108689158941E-3</v>
      </c>
      <c r="W1275" s="13">
        <f t="shared" si="1580"/>
        <v>1.4324040386103631E-3</v>
      </c>
      <c r="X1275" s="13">
        <f t="shared" si="1581"/>
        <v>2.3926998264366126E-3</v>
      </c>
      <c r="Y1275" s="13">
        <f t="shared" si="1582"/>
        <v>1.9983930180006606E-3</v>
      </c>
      <c r="Z1275" s="13">
        <f t="shared" si="1583"/>
        <v>9.7029940258134939E-2</v>
      </c>
      <c r="AA1275" s="13">
        <f t="shared" si="1584"/>
        <v>3.9760182534822788E-2</v>
      </c>
      <c r="AB1275" s="13">
        <f t="shared" si="1585"/>
        <v>8.1463108757808787E-3</v>
      </c>
      <c r="AC1275" s="13">
        <f t="shared" si="1586"/>
        <v>4.7602266829105621E-5</v>
      </c>
      <c r="AD1275" s="13">
        <f t="shared" si="1587"/>
        <v>1.4673987711228781E-4</v>
      </c>
      <c r="AE1275" s="13">
        <f t="shared" si="1588"/>
        <v>2.4511553237347924E-4</v>
      </c>
      <c r="AF1275" s="13">
        <f t="shared" si="1589"/>
        <v>2.0472152966558195E-4</v>
      </c>
      <c r="AG1275" s="13">
        <f t="shared" si="1590"/>
        <v>1.1398952513749495E-4</v>
      </c>
      <c r="AH1275" s="13">
        <f t="shared" si="1591"/>
        <v>4.0519908307439956E-2</v>
      </c>
      <c r="AI1275" s="13">
        <f t="shared" si="1592"/>
        <v>1.6603936334620414E-2</v>
      </c>
      <c r="AJ1275" s="13">
        <f t="shared" si="1593"/>
        <v>3.4019166543067898E-3</v>
      </c>
      <c r="AK1275" s="13">
        <f t="shared" si="1594"/>
        <v>4.6467041267073025E-4</v>
      </c>
      <c r="AL1275" s="13">
        <f t="shared" si="1595"/>
        <v>1.3033255602736586E-6</v>
      </c>
      <c r="AM1275" s="13">
        <f t="shared" si="1596"/>
        <v>1.2025987614957591E-5</v>
      </c>
      <c r="AN1275" s="13">
        <f t="shared" si="1597"/>
        <v>2.0088311470381877E-5</v>
      </c>
      <c r="AO1275" s="13">
        <f t="shared" si="1598"/>
        <v>1.677784272907299E-5</v>
      </c>
      <c r="AP1275" s="13">
        <f t="shared" si="1599"/>
        <v>9.3419501536683475E-6</v>
      </c>
      <c r="AQ1275" s="13">
        <f t="shared" si="1600"/>
        <v>3.9012181459895294E-6</v>
      </c>
      <c r="AR1275" s="13">
        <f t="shared" si="1601"/>
        <v>1.3536959539502048E-2</v>
      </c>
      <c r="AS1275" s="13">
        <f t="shared" si="1602"/>
        <v>5.5470711496391654E-3</v>
      </c>
      <c r="AT1275" s="13">
        <f t="shared" si="1603"/>
        <v>1.1365180729605339E-3</v>
      </c>
      <c r="AU1275" s="13">
        <f t="shared" si="1604"/>
        <v>1.5523787783035118E-4</v>
      </c>
      <c r="AV1275" s="13">
        <f t="shared" si="1605"/>
        <v>1.5903045859949918E-5</v>
      </c>
      <c r="AW1275" s="13">
        <f t="shared" si="1606"/>
        <v>2.4780821452860767E-8</v>
      </c>
      <c r="AX1275" s="13">
        <f t="shared" si="1607"/>
        <v>8.2131944954338202E-7</v>
      </c>
      <c r="AY1275" s="13">
        <f t="shared" si="1608"/>
        <v>1.3719389581433752E-6</v>
      </c>
      <c r="AZ1275" s="13">
        <f t="shared" si="1609"/>
        <v>1.1458492221984761E-6</v>
      </c>
      <c r="BA1275" s="13">
        <f t="shared" si="1610"/>
        <v>6.3801207880253222E-7</v>
      </c>
      <c r="BB1275" s="13">
        <f t="shared" si="1611"/>
        <v>2.6643519374887308E-7</v>
      </c>
      <c r="BC1275" s="13">
        <f t="shared" si="1612"/>
        <v>8.9011120417951322E-8</v>
      </c>
      <c r="BD1275" s="13">
        <f t="shared" si="1613"/>
        <v>3.7687086263813313E-3</v>
      </c>
      <c r="BE1275" s="13">
        <f t="shared" si="1614"/>
        <v>1.5443124308521885E-3</v>
      </c>
      <c r="BF1275" s="13">
        <f t="shared" si="1615"/>
        <v>3.1640823429411E-4</v>
      </c>
      <c r="BG1275" s="13">
        <f t="shared" si="1616"/>
        <v>4.3218444113182033E-5</v>
      </c>
      <c r="BH1275" s="13">
        <f t="shared" si="1617"/>
        <v>4.427430394782418E-6</v>
      </c>
      <c r="BI1275" s="13">
        <f t="shared" si="1618"/>
        <v>3.6284767400341209E-7</v>
      </c>
      <c r="BJ1275" s="14">
        <f t="shared" si="1619"/>
        <v>8.5788336175389654E-2</v>
      </c>
      <c r="BK1275" s="14">
        <f t="shared" si="1620"/>
        <v>0.2261987977139796</v>
      </c>
      <c r="BL1275" s="14">
        <f t="shared" si="1621"/>
        <v>0.58928348752544957</v>
      </c>
      <c r="BM1275" s="14">
        <f t="shared" si="1622"/>
        <v>0.34331397845543676</v>
      </c>
      <c r="BN1275" s="14">
        <f t="shared" si="1623"/>
        <v>0.65498523605938042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1.37692307692308</v>
      </c>
      <c r="F1276" s="10">
        <f>VLOOKUP(B1276,home!$B$2:$E$405,3,FALSE)</f>
        <v>1.56</v>
      </c>
      <c r="G1276" s="10">
        <f>VLOOKUP(C1276,away!$B$2:$E$405,4,FALSE)</f>
        <v>1.66</v>
      </c>
      <c r="H1276" s="10">
        <f>VLOOKUP(A1276,away!$A$2:$E$405,3,FALSE)</f>
        <v>1.1615384615384601</v>
      </c>
      <c r="I1276" s="10">
        <f>VLOOKUP(C1276,away!$B$2:$E$405,3,FALSE)</f>
        <v>0.83</v>
      </c>
      <c r="J1276" s="10">
        <f>VLOOKUP(B1276,home!$B$2:$E$405,4,FALSE)</f>
        <v>1.35</v>
      </c>
      <c r="K1276" s="12">
        <f t="shared" si="1568"/>
        <v>3.565680000000008</v>
      </c>
      <c r="L1276" s="12">
        <f t="shared" si="1569"/>
        <v>1.3015038461538446</v>
      </c>
      <c r="M1276" s="13">
        <f t="shared" si="1570"/>
        <v>7.6950051213123191E-3</v>
      </c>
      <c r="N1276" s="13">
        <f t="shared" si="1571"/>
        <v>2.7437925860960975E-2</v>
      </c>
      <c r="O1276" s="13">
        <f t="shared" si="1572"/>
        <v>1.0015078761561515E-2</v>
      </c>
      <c r="P1276" s="13">
        <f t="shared" si="1573"/>
        <v>3.5710566038524745E-2</v>
      </c>
      <c r="Q1276" s="13">
        <f t="shared" si="1574"/>
        <v>4.8917431741955772E-2</v>
      </c>
      <c r="R1276" s="13">
        <f t="shared" si="1575"/>
        <v>6.5173317638529986E-3</v>
      </c>
      <c r="S1276" s="13">
        <f t="shared" si="1576"/>
        <v>4.1430918715696534E-2</v>
      </c>
      <c r="T1276" s="13">
        <f t="shared" si="1577"/>
        <v>6.3666225556123598E-2</v>
      </c>
      <c r="U1276" s="13">
        <f t="shared" si="1578"/>
        <v>2.3238719523735414E-2</v>
      </c>
      <c r="V1276" s="13">
        <f t="shared" si="1579"/>
        <v>2.1363375556378121E-2</v>
      </c>
      <c r="W1276" s="13">
        <f t="shared" si="1580"/>
        <v>5.8141302671219086E-2</v>
      </c>
      <c r="X1276" s="13">
        <f t="shared" si="1581"/>
        <v>7.5671129046986432E-2</v>
      </c>
      <c r="Y1276" s="13">
        <f t="shared" si="1582"/>
        <v>4.9243132748728387E-2</v>
      </c>
      <c r="Z1276" s="13">
        <f t="shared" si="1583"/>
        <v>2.8274441191051005E-3</v>
      </c>
      <c r="AA1276" s="13">
        <f t="shared" si="1584"/>
        <v>1.0081760946610698E-2</v>
      </c>
      <c r="AB1276" s="13">
        <f t="shared" si="1585"/>
        <v>1.7974166686055459E-2</v>
      </c>
      <c r="AC1276" s="13">
        <f t="shared" si="1586"/>
        <v>6.1963752913797594E-3</v>
      </c>
      <c r="AD1276" s="13">
        <f t="shared" si="1587"/>
        <v>5.1828320027178229E-2</v>
      </c>
      <c r="AE1276" s="13">
        <f t="shared" si="1588"/>
        <v>6.7454757855064801E-2</v>
      </c>
      <c r="AF1276" s="13">
        <f t="shared" si="1589"/>
        <v>4.3896313394871551E-2</v>
      </c>
      <c r="AG1276" s="13">
        <f t="shared" si="1590"/>
        <v>1.9043740238466628E-2</v>
      </c>
      <c r="AH1276" s="13">
        <f t="shared" si="1591"/>
        <v>9.1998234895008895E-4</v>
      </c>
      <c r="AI1276" s="13">
        <f t="shared" si="1592"/>
        <v>3.2803626620043608E-3</v>
      </c>
      <c r="AJ1276" s="13">
        <f t="shared" si="1593"/>
        <v>5.8483617683278673E-3</v>
      </c>
      <c r="AK1276" s="13">
        <f t="shared" si="1594"/>
        <v>6.9511288633637858E-3</v>
      </c>
      <c r="AL1276" s="13">
        <f t="shared" si="1595"/>
        <v>1.1502322119549835E-3</v>
      </c>
      <c r="AM1276" s="13">
        <f t="shared" si="1596"/>
        <v>3.6960640830901857E-2</v>
      </c>
      <c r="AN1276" s="13">
        <f t="shared" si="1597"/>
        <v>4.8104416197729601E-2</v>
      </c>
      <c r="AO1276" s="13">
        <f t="shared" si="1598"/>
        <v>3.1304041349165194E-2</v>
      </c>
      <c r="AP1276" s="13">
        <f t="shared" si="1599"/>
        <v>1.3580776738699167E-2</v>
      </c>
      <c r="AQ1276" s="13">
        <f t="shared" si="1600"/>
        <v>4.4188582897934066E-3</v>
      </c>
      <c r="AR1276" s="13">
        <f t="shared" si="1601"/>
        <v>2.3947211311043778E-4</v>
      </c>
      <c r="AS1276" s="13">
        <f t="shared" si="1602"/>
        <v>8.5388092427562772E-4</v>
      </c>
      <c r="AT1276" s="13">
        <f t="shared" si="1603"/>
        <v>1.5223330670355636E-3</v>
      </c>
      <c r="AU1276" s="13">
        <f t="shared" si="1604"/>
        <v>1.8093841901557935E-3</v>
      </c>
      <c r="AV1276" s="13">
        <f t="shared" si="1605"/>
        <v>1.6129212547886811E-3</v>
      </c>
      <c r="AW1276" s="13">
        <f t="shared" si="1606"/>
        <v>1.4827599461201516E-4</v>
      </c>
      <c r="AX1276" s="13">
        <f t="shared" si="1607"/>
        <v>2.1964969632988406E-2</v>
      </c>
      <c r="AY1276" s="13">
        <f t="shared" si="1608"/>
        <v>2.8587492457986811E-2</v>
      </c>
      <c r="AZ1276" s="13">
        <f t="shared" si="1609"/>
        <v>1.8603365692981932E-2</v>
      </c>
      <c r="BA1276" s="13">
        <f t="shared" si="1610"/>
        <v>8.0707840002741602E-3</v>
      </c>
      <c r="BB1276" s="13">
        <f t="shared" si="1611"/>
        <v>2.6260391044584316E-3</v>
      </c>
      <c r="BC1276" s="13">
        <f t="shared" si="1612"/>
        <v>6.8355999892060913E-4</v>
      </c>
      <c r="BD1276" s="13">
        <f t="shared" si="1613"/>
        <v>5.1945646043303894E-5</v>
      </c>
      <c r="BE1276" s="13">
        <f t="shared" si="1614"/>
        <v>1.8522155118368827E-4</v>
      </c>
      <c r="BF1276" s="13">
        <f t="shared" si="1615"/>
        <v>3.3022039031232754E-4</v>
      </c>
      <c r="BG1276" s="13">
        <f t="shared" si="1616"/>
        <v>3.9248674710962091E-4</v>
      </c>
      <c r="BH1276" s="13">
        <f t="shared" si="1617"/>
        <v>3.4987053610845901E-4</v>
      </c>
      <c r="BI1276" s="13">
        <f t="shared" si="1618"/>
        <v>2.4950527463824261E-4</v>
      </c>
      <c r="BJ1276" s="14">
        <f t="shared" si="1619"/>
        <v>0.72020522343545523</v>
      </c>
      <c r="BK1276" s="14">
        <f t="shared" si="1620"/>
        <v>0.14213396539323328</v>
      </c>
      <c r="BL1276" s="14">
        <f t="shared" si="1621"/>
        <v>9.2424135019223946E-2</v>
      </c>
      <c r="BM1276" s="14">
        <f t="shared" si="1622"/>
        <v>0.79285821221547437</v>
      </c>
      <c r="BN1276" s="14">
        <f t="shared" si="1623"/>
        <v>0.13629333928816834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1.73913043478261</v>
      </c>
      <c r="F1277" s="10">
        <f>VLOOKUP(B1277,home!$B$2:$E$405,3,FALSE)</f>
        <v>0.67</v>
      </c>
      <c r="G1277" s="10">
        <f>VLOOKUP(C1277,away!$B$2:$E$405,4,FALSE)</f>
        <v>0.1</v>
      </c>
      <c r="H1277" s="10">
        <f>VLOOKUP(A1277,away!$A$2:$E$405,3,FALSE)</f>
        <v>1.3217391304347801</v>
      </c>
      <c r="I1277" s="10">
        <f>VLOOKUP(C1277,away!$B$2:$E$405,3,FALSE)</f>
        <v>1.44</v>
      </c>
      <c r="J1277" s="10">
        <f>VLOOKUP(B1277,home!$B$2:$E$405,4,FALSE)</f>
        <v>1.89</v>
      </c>
      <c r="K1277" s="12">
        <f t="shared" si="1568"/>
        <v>0.11652173913043487</v>
      </c>
      <c r="L1277" s="12">
        <f t="shared" si="1569"/>
        <v>3.597245217391297</v>
      </c>
      <c r="M1277" s="13">
        <f t="shared" si="1570"/>
        <v>2.4385490955423483E-2</v>
      </c>
      <c r="N1277" s="13">
        <f t="shared" si="1571"/>
        <v>2.8414398156754342E-3</v>
      </c>
      <c r="O1277" s="13">
        <f t="shared" si="1572"/>
        <v>8.7720590713135857E-2</v>
      </c>
      <c r="P1277" s="13">
        <f t="shared" si="1573"/>
        <v>1.0221355787443664E-2</v>
      </c>
      <c r="Q1277" s="13">
        <f t="shared" si="1574"/>
        <v>1.6554475447848191E-4</v>
      </c>
      <c r="R1277" s="13">
        <f t="shared" si="1575"/>
        <v>0.15777623770478366</v>
      </c>
      <c r="S1277" s="13">
        <f t="shared" si="1576"/>
        <v>1.0710888938476747E-3</v>
      </c>
      <c r="T1277" s="13">
        <f t="shared" si="1577"/>
        <v>5.9550507631193558E-4</v>
      </c>
      <c r="U1277" s="13">
        <f t="shared" si="1578"/>
        <v>1.8384361610818283E-2</v>
      </c>
      <c r="V1277" s="13">
        <f t="shared" si="1579"/>
        <v>4.9883855044102562E-5</v>
      </c>
      <c r="W1277" s="13">
        <f t="shared" si="1580"/>
        <v>6.4298542319178573E-6</v>
      </c>
      <c r="X1277" s="13">
        <f t="shared" si="1581"/>
        <v>2.3129762384289706E-5</v>
      </c>
      <c r="Y1277" s="13">
        <f t="shared" si="1582"/>
        <v>4.1601713558141628E-5</v>
      </c>
      <c r="Z1277" s="13">
        <f t="shared" si="1583"/>
        <v>0.18918660550050853</v>
      </c>
      <c r="AA1277" s="13">
        <f t="shared" si="1584"/>
        <v>2.204435229310275E-2</v>
      </c>
      <c r="AB1277" s="13">
        <f t="shared" si="1585"/>
        <v>1.2843231335981612E-3</v>
      </c>
      <c r="AC1277" s="13">
        <f t="shared" si="1586"/>
        <v>1.3068237773721074E-6</v>
      </c>
      <c r="AD1277" s="13">
        <f t="shared" si="1587"/>
        <v>1.8730444936456365E-7</v>
      </c>
      <c r="AE1277" s="13">
        <f t="shared" si="1588"/>
        <v>6.7378003467278705E-7</v>
      </c>
      <c r="AF1277" s="13">
        <f t="shared" si="1589"/>
        <v>1.2118760036502124E-6</v>
      </c>
      <c r="AG1277" s="13">
        <f t="shared" si="1590"/>
        <v>1.4531383860673353E-6</v>
      </c>
      <c r="AH1277" s="13">
        <f t="shared" si="1591"/>
        <v>0.17013765295779959</v>
      </c>
      <c r="AI1277" s="13">
        <f t="shared" si="1592"/>
        <v>1.9824735214213181E-2</v>
      </c>
      <c r="AJ1277" s="13">
        <f t="shared" si="1593"/>
        <v>1.1550063124802471E-3</v>
      </c>
      <c r="AK1277" s="13">
        <f t="shared" si="1594"/>
        <v>4.4861114745609657E-5</v>
      </c>
      <c r="AL1277" s="13">
        <f t="shared" si="1595"/>
        <v>2.1910587413521949E-8</v>
      </c>
      <c r="AM1277" s="13">
        <f t="shared" si="1596"/>
        <v>4.3650080373654868E-9</v>
      </c>
      <c r="AN1277" s="13">
        <f t="shared" si="1597"/>
        <v>1.5702004286287573E-8</v>
      </c>
      <c r="AO1277" s="13">
        <f t="shared" si="1598"/>
        <v>2.8241979911152801E-8</v>
      </c>
      <c r="AP1277" s="13">
        <f t="shared" si="1599"/>
        <v>3.3864442388351841E-8</v>
      </c>
      <c r="AQ1277" s="13">
        <f t="shared" si="1600"/>
        <v>3.0454675855280444E-8</v>
      </c>
      <c r="AR1277" s="13">
        <f t="shared" si="1601"/>
        <v>0.12240537168012493</v>
      </c>
      <c r="AS1277" s="13">
        <f t="shared" si="1602"/>
        <v>1.4262886787075437E-2</v>
      </c>
      <c r="AT1277" s="13">
        <f t="shared" si="1603"/>
        <v>8.309681867252651E-4</v>
      </c>
      <c r="AU1277" s="13">
        <f t="shared" si="1604"/>
        <v>3.2275286093097297E-5</v>
      </c>
      <c r="AV1277" s="13">
        <f t="shared" si="1605"/>
        <v>9.4019311662500817E-7</v>
      </c>
      <c r="AW1277" s="13">
        <f t="shared" si="1606"/>
        <v>2.5511061050706455E-10</v>
      </c>
      <c r="AX1277" s="13">
        <f t="shared" si="1607"/>
        <v>8.4769721305358863E-11</v>
      </c>
      <c r="AY1277" s="13">
        <f t="shared" si="1608"/>
        <v>3.0493747454529536E-10</v>
      </c>
      <c r="AZ1277" s="13">
        <f t="shared" si="1609"/>
        <v>5.4846743595572191E-10</v>
      </c>
      <c r="BA1277" s="13">
        <f t="shared" si="1610"/>
        <v>6.5765728696219627E-10</v>
      </c>
      <c r="BB1277" s="13">
        <f t="shared" si="1611"/>
        <v>5.9143863255182394E-10</v>
      </c>
      <c r="BC1277" s="13">
        <f t="shared" si="1612"/>
        <v>4.2550995846549935E-10</v>
      </c>
      <c r="BD1277" s="13">
        <f t="shared" si="1613"/>
        <v>7.3387022976555596E-2</v>
      </c>
      <c r="BE1277" s="13">
        <f t="shared" si="1614"/>
        <v>8.55118354683344E-3</v>
      </c>
      <c r="BF1277" s="13">
        <f t="shared" si="1615"/>
        <v>4.9819938925029644E-4</v>
      </c>
      <c r="BG1277" s="13">
        <f t="shared" si="1616"/>
        <v>1.9350353089721685E-5</v>
      </c>
      <c r="BH1277" s="13">
        <f t="shared" si="1617"/>
        <v>5.6368419870058821E-7</v>
      </c>
      <c r="BI1277" s="13">
        <f t="shared" si="1618"/>
        <v>1.3136292630587632E-8</v>
      </c>
      <c r="BJ1277" s="14">
        <f t="shared" si="1619"/>
        <v>3.6772923164049435E-3</v>
      </c>
      <c r="BK1277" s="14">
        <f t="shared" si="1620"/>
        <v>3.5729148531061183E-2</v>
      </c>
      <c r="BL1277" s="14">
        <f t="shared" si="1621"/>
        <v>0.69836089627403308</v>
      </c>
      <c r="BM1277" s="14">
        <f t="shared" si="1622"/>
        <v>0.64384328284124026</v>
      </c>
      <c r="BN1277" s="14">
        <f t="shared" si="1623"/>
        <v>0.28311065973094057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1.73913043478261</v>
      </c>
      <c r="F1278" s="10">
        <f>VLOOKUP(B1278,home!$B$2:$E$405,3,FALSE)</f>
        <v>0.41</v>
      </c>
      <c r="G1278" s="10">
        <f>VLOOKUP(C1278,away!$B$2:$E$405,4,FALSE)</f>
        <v>0.99</v>
      </c>
      <c r="H1278" s="10">
        <f>VLOOKUP(A1278,away!$A$2:$E$405,3,FALSE)</f>
        <v>1.3217391304347801</v>
      </c>
      <c r="I1278" s="10">
        <f>VLOOKUP(C1278,away!$B$2:$E$405,3,FALSE)</f>
        <v>0.82</v>
      </c>
      <c r="J1278" s="10">
        <f>VLOOKUP(B1278,home!$B$2:$E$405,4,FALSE)</f>
        <v>1.19</v>
      </c>
      <c r="K1278" s="12">
        <f t="shared" si="1568"/>
        <v>0.70591304347826134</v>
      </c>
      <c r="L1278" s="12">
        <f t="shared" si="1569"/>
        <v>1.289753043478258</v>
      </c>
      <c r="M1278" s="13">
        <f t="shared" si="1570"/>
        <v>0.13592308741191567</v>
      </c>
      <c r="N1278" s="13">
        <f t="shared" si="1571"/>
        <v>9.5949880313907124E-2</v>
      </c>
      <c r="O1278" s="13">
        <f t="shared" si="1572"/>
        <v>0.17530721566847954</v>
      </c>
      <c r="P1278" s="13">
        <f t="shared" si="1573"/>
        <v>0.12375165015623631</v>
      </c>
      <c r="Q1278" s="13">
        <f t="shared" si="1574"/>
        <v>3.3866136016882549E-2</v>
      </c>
      <c r="R1278" s="13">
        <f t="shared" si="1575"/>
        <v>0.11305150747606044</v>
      </c>
      <c r="S1278" s="13">
        <f t="shared" si="1576"/>
        <v>2.816753063808233E-2</v>
      </c>
      <c r="T1278" s="13">
        <f t="shared" si="1577"/>
        <v>4.3678951998622914E-2</v>
      </c>
      <c r="U1278" s="13">
        <f t="shared" si="1578"/>
        <v>7.9804533712231229E-2</v>
      </c>
      <c r="V1278" s="13">
        <f t="shared" si="1579"/>
        <v>2.8494696389300758E-3</v>
      </c>
      <c r="W1278" s="13">
        <f t="shared" si="1580"/>
        <v>7.9688490488421075E-3</v>
      </c>
      <c r="X1278" s="13">
        <f t="shared" si="1581"/>
        <v>1.027784731376293E-2</v>
      </c>
      <c r="Y1278" s="13">
        <f t="shared" si="1582"/>
        <v>6.6279424266652894E-3</v>
      </c>
      <c r="Z1278" s="13">
        <f t="shared" si="1583"/>
        <v>4.8602841945684656E-2</v>
      </c>
      <c r="AA1278" s="13">
        <f t="shared" si="1584"/>
        <v>3.4309380079571149E-2</v>
      </c>
      <c r="AB1278" s="13">
        <f t="shared" si="1585"/>
        <v>1.2109719455911251E-2</v>
      </c>
      <c r="AC1278" s="13">
        <f t="shared" si="1586"/>
        <v>1.6214434970264425E-4</v>
      </c>
      <c r="AD1278" s="13">
        <f t="shared" si="1587"/>
        <v>1.4063286212717449E-3</v>
      </c>
      <c r="AE1278" s="13">
        <f t="shared" si="1588"/>
        <v>1.8138166194158153E-3</v>
      </c>
      <c r="AF1278" s="13">
        <f t="shared" si="1589"/>
        <v>1.1696877526014967E-3</v>
      </c>
      <c r="AG1278" s="13">
        <f t="shared" si="1590"/>
        <v>5.0286944627900797E-4</v>
      </c>
      <c r="AH1278" s="13">
        <f t="shared" si="1591"/>
        <v>1.5671415830284884E-2</v>
      </c>
      <c r="AI1278" s="13">
        <f t="shared" si="1592"/>
        <v>1.1062656844369804E-2</v>
      </c>
      <c r="AJ1278" s="13">
        <f t="shared" si="1593"/>
        <v>3.9046368809823539E-3</v>
      </c>
      <c r="AK1278" s="13">
        <f t="shared" si="1594"/>
        <v>9.1877803477723966E-4</v>
      </c>
      <c r="AL1278" s="13">
        <f t="shared" si="1595"/>
        <v>5.9049956034041724E-6</v>
      </c>
      <c r="AM1278" s="13">
        <f t="shared" si="1596"/>
        <v>1.9854914343450495E-4</v>
      </c>
      <c r="AN1278" s="13">
        <f t="shared" si="1597"/>
        <v>2.5607936202465395E-4</v>
      </c>
      <c r="AO1278" s="13">
        <f t="shared" si="1598"/>
        <v>1.6513956827163409E-4</v>
      </c>
      <c r="AP1278" s="13">
        <f t="shared" si="1599"/>
        <v>7.0996420259008538E-5</v>
      </c>
      <c r="AQ1278" s="13">
        <f t="shared" si="1600"/>
        <v>2.2891962276279433E-5</v>
      </c>
      <c r="AR1278" s="13">
        <f t="shared" si="1601"/>
        <v>4.0424512525446552E-3</v>
      </c>
      <c r="AS1278" s="13">
        <f t="shared" si="1602"/>
        <v>2.8536190667963067E-3</v>
      </c>
      <c r="AT1278" s="13">
        <f t="shared" si="1603"/>
        <v>1.0072034601848886E-3</v>
      </c>
      <c r="AU1278" s="13">
        <f t="shared" si="1604"/>
        <v>2.369993533269835E-4</v>
      </c>
      <c r="AV1278" s="13">
        <f t="shared" si="1605"/>
        <v>4.1825233702357671E-5</v>
      </c>
      <c r="AW1278" s="13">
        <f t="shared" si="1606"/>
        <v>1.4933955256950162E-7</v>
      </c>
      <c r="AX1278" s="13">
        <f t="shared" si="1607"/>
        <v>2.3359738353642202E-5</v>
      </c>
      <c r="AY1278" s="13">
        <f t="shared" si="1608"/>
        <v>3.012829363646582E-5</v>
      </c>
      <c r="AZ1278" s="13">
        <f t="shared" si="1609"/>
        <v>1.9429029206219216E-5</v>
      </c>
      <c r="BA1278" s="13">
        <f t="shared" si="1610"/>
        <v>8.3528831835163976E-6</v>
      </c>
      <c r="BB1278" s="13">
        <f t="shared" si="1611"/>
        <v>2.6932891269396592E-6</v>
      </c>
      <c r="BC1278" s="13">
        <f t="shared" si="1612"/>
        <v>6.9473556968746502E-7</v>
      </c>
      <c r="BD1278" s="13">
        <f t="shared" si="1613"/>
        <v>8.6896063434699453E-4</v>
      </c>
      <c r="BE1278" s="13">
        <f t="shared" si="1614"/>
        <v>6.1341064605468739E-4</v>
      </c>
      <c r="BF1278" s="13">
        <f t="shared" si="1615"/>
        <v>2.1650728802921547E-4</v>
      </c>
      <c r="BG1278" s="13">
        <f t="shared" si="1616"/>
        <v>5.094510620930934E-5</v>
      </c>
      <c r="BH1278" s="13">
        <f t="shared" si="1617"/>
        <v>8.9907037436342056E-6</v>
      </c>
      <c r="BI1278" s="13">
        <f t="shared" si="1618"/>
        <v>1.2693310085360445E-6</v>
      </c>
      <c r="BJ1278" s="14">
        <f t="shared" si="1619"/>
        <v>0.20406062398359348</v>
      </c>
      <c r="BK1278" s="14">
        <f t="shared" si="1620"/>
        <v>0.29088991548410681</v>
      </c>
      <c r="BL1278" s="14">
        <f t="shared" si="1621"/>
        <v>0.45608202605861542</v>
      </c>
      <c r="BM1278" s="14">
        <f t="shared" si="1622"/>
        <v>0.32175595147443492</v>
      </c>
      <c r="BN1278" s="14">
        <f t="shared" si="1623"/>
        <v>0.67784947704348164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1.36029411764706</v>
      </c>
      <c r="F1279" s="10">
        <f>VLOOKUP(B1279,home!$B$2:$E$405,3,FALSE)</f>
        <v>0.84</v>
      </c>
      <c r="G1279" s="10">
        <f>VLOOKUP(C1279,away!$B$2:$E$405,4,FALSE)</f>
        <v>1.1000000000000001</v>
      </c>
      <c r="H1279" s="10">
        <f>VLOOKUP(A1279,away!$A$2:$E$405,3,FALSE)</f>
        <v>1.0661764705882399</v>
      </c>
      <c r="I1279" s="10">
        <f>VLOOKUP(C1279,away!$B$2:$E$405,3,FALSE)</f>
        <v>1.35</v>
      </c>
      <c r="J1279" s="10">
        <f>VLOOKUP(B1279,home!$B$2:$E$405,4,FALSE)</f>
        <v>1.21</v>
      </c>
      <c r="K1279" s="12">
        <f t="shared" si="1568"/>
        <v>1.2569117647058834</v>
      </c>
      <c r="L1279" s="12">
        <f t="shared" si="1569"/>
        <v>1.74159926470589</v>
      </c>
      <c r="M1279" s="13">
        <f t="shared" si="1570"/>
        <v>4.9861255065536958E-2</v>
      </c>
      <c r="N1279" s="13">
        <f t="shared" si="1571"/>
        <v>6.2671198094874217E-2</v>
      </c>
      <c r="O1279" s="13">
        <f t="shared" si="1572"/>
        <v>8.6838325159452001E-2</v>
      </c>
      <c r="P1279" s="13">
        <f t="shared" si="1573"/>
        <v>0.10914811252027012</v>
      </c>
      <c r="Q1279" s="13">
        <f t="shared" si="1574"/>
        <v>3.9386083096830185E-2</v>
      </c>
      <c r="R1279" s="13">
        <f t="shared" si="1575"/>
        <v>7.5618781622996317E-2</v>
      </c>
      <c r="S1279" s="13">
        <f t="shared" si="1576"/>
        <v>5.9732303424166008E-2</v>
      </c>
      <c r="T1279" s="13">
        <f t="shared" si="1577"/>
        <v>6.8594773361084535E-2</v>
      </c>
      <c r="U1279" s="13">
        <f t="shared" si="1578"/>
        <v>9.5046136254669109E-2</v>
      </c>
      <c r="V1279" s="13">
        <f t="shared" si="1579"/>
        <v>1.4528466523236274E-2</v>
      </c>
      <c r="W1279" s="13">
        <f t="shared" si="1580"/>
        <v>1.6501610403363138E-2</v>
      </c>
      <c r="X1279" s="13">
        <f t="shared" si="1581"/>
        <v>2.8739192544960306E-2</v>
      </c>
      <c r="Y1279" s="13">
        <f t="shared" si="1582"/>
        <v>2.5026078302271937E-2</v>
      </c>
      <c r="Z1279" s="13">
        <f t="shared" si="1583"/>
        <v>4.3899204824188541E-2</v>
      </c>
      <c r="AA1279" s="13">
        <f t="shared" si="1584"/>
        <v>5.5177427004755843E-2</v>
      </c>
      <c r="AB1279" s="13">
        <f t="shared" si="1585"/>
        <v>3.4676578574238871E-2</v>
      </c>
      <c r="AC1279" s="13">
        <f t="shared" si="1586"/>
        <v>1.9877090648100348E-3</v>
      </c>
      <c r="AD1279" s="13">
        <f t="shared" si="1587"/>
        <v>5.1852670631450286E-3</v>
      </c>
      <c r="AE1279" s="13">
        <f t="shared" si="1588"/>
        <v>9.0306573044770522E-3</v>
      </c>
      <c r="AF1279" s="13">
        <f t="shared" si="1589"/>
        <v>7.863893060644056E-3</v>
      </c>
      <c r="AG1279" s="13">
        <f t="shared" si="1590"/>
        <v>4.5652501240478118E-3</v>
      </c>
      <c r="AH1279" s="13">
        <f t="shared" si="1591"/>
        <v>1.9113705710744999E-2</v>
      </c>
      <c r="AI1279" s="13">
        <f t="shared" si="1592"/>
        <v>2.4024241574961417E-2</v>
      </c>
      <c r="AJ1279" s="13">
        <f t="shared" si="1593"/>
        <v>1.5098175936852604E-2</v>
      </c>
      <c r="AK1279" s="13">
        <f t="shared" si="1594"/>
        <v>6.3256916535431064E-3</v>
      </c>
      <c r="AL1279" s="13">
        <f t="shared" si="1595"/>
        <v>1.7404671613523111E-4</v>
      </c>
      <c r="AM1279" s="13">
        <f t="shared" si="1596"/>
        <v>1.3034846349617823E-3</v>
      </c>
      <c r="AN1279" s="13">
        <f t="shared" si="1597"/>
        <v>2.2701478818048654E-3</v>
      </c>
      <c r="AO1279" s="13">
        <f t="shared" si="1598"/>
        <v>1.9768439408624941E-3</v>
      </c>
      <c r="AP1279" s="13">
        <f t="shared" si="1599"/>
        <v>1.1476233179481376E-3</v>
      </c>
      <c r="AQ1279" s="13">
        <f t="shared" si="1600"/>
        <v>4.9967498167445242E-4</v>
      </c>
      <c r="AR1279" s="13">
        <f t="shared" si="1601"/>
        <v>6.6576831623276532E-3</v>
      </c>
      <c r="AS1279" s="13">
        <f t="shared" si="1602"/>
        <v>8.3681202924138966E-3</v>
      </c>
      <c r="AT1279" s="13">
        <f t="shared" si="1603"/>
        <v>5.2589944220045324E-3</v>
      </c>
      <c r="AU1279" s="13">
        <f t="shared" si="1604"/>
        <v>2.2033639865133721E-3</v>
      </c>
      <c r="AV1279" s="13">
        <f t="shared" si="1605"/>
        <v>6.9235852914447792E-4</v>
      </c>
      <c r="AW1279" s="13">
        <f t="shared" si="1606"/>
        <v>1.0583184239915403E-5</v>
      </c>
      <c r="AX1279" s="13">
        <f t="shared" si="1607"/>
        <v>2.7306086213280324E-4</v>
      </c>
      <c r="AY1279" s="13">
        <f t="shared" si="1608"/>
        <v>4.7556259671044653E-4</v>
      </c>
      <c r="AZ1279" s="13">
        <f t="shared" si="1609"/>
        <v>4.1411973437626879E-4</v>
      </c>
      <c r="BA1279" s="13">
        <f t="shared" si="1610"/>
        <v>2.40410208296636E-4</v>
      </c>
      <c r="BB1279" s="13">
        <f t="shared" si="1611"/>
        <v>1.0467456049930275E-4</v>
      </c>
      <c r="BC1279" s="13">
        <f t="shared" si="1612"/>
        <v>3.6460227519799577E-5</v>
      </c>
      <c r="BD1279" s="13">
        <f t="shared" si="1613"/>
        <v>1.9325026833591046E-3</v>
      </c>
      <c r="BE1279" s="13">
        <f t="shared" si="1614"/>
        <v>2.428985358039747E-3</v>
      </c>
      <c r="BF1279" s="13">
        <f t="shared" si="1615"/>
        <v>1.5265101364092455E-3</v>
      </c>
      <c r="BG1279" s="13">
        <f t="shared" si="1616"/>
        <v>6.3956284979852147E-4</v>
      </c>
      <c r="BH1279" s="13">
        <f t="shared" si="1617"/>
        <v>2.0096851754514575E-4</v>
      </c>
      <c r="BI1279" s="13">
        <f t="shared" si="1618"/>
        <v>5.0519938807598889E-5</v>
      </c>
      <c r="BJ1279" s="14">
        <f t="shared" si="1619"/>
        <v>0.27630606630248522</v>
      </c>
      <c r="BK1279" s="14">
        <f t="shared" si="1620"/>
        <v>0.23590745591086507</v>
      </c>
      <c r="BL1279" s="14">
        <f t="shared" si="1621"/>
        <v>0.44187863336857769</v>
      </c>
      <c r="BM1279" s="14">
        <f t="shared" si="1622"/>
        <v>0.57400262543368608</v>
      </c>
      <c r="BN1279" s="14">
        <f t="shared" si="1623"/>
        <v>0.4235237555599598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1.36029411764706</v>
      </c>
      <c r="F1280" s="10">
        <f>VLOOKUP(B1280,home!$B$2:$E$405,3,FALSE)</f>
        <v>0.86</v>
      </c>
      <c r="G1280" s="10">
        <f>VLOOKUP(C1280,away!$B$2:$E$405,4,FALSE)</f>
        <v>1.26</v>
      </c>
      <c r="H1280" s="10">
        <f>VLOOKUP(A1280,away!$A$2:$E$405,3,FALSE)</f>
        <v>1.0661764705882399</v>
      </c>
      <c r="I1280" s="10">
        <f>VLOOKUP(C1280,away!$B$2:$E$405,3,FALSE)</f>
        <v>0.63</v>
      </c>
      <c r="J1280" s="10">
        <f>VLOOKUP(B1280,home!$B$2:$E$405,4,FALSE)</f>
        <v>0.78</v>
      </c>
      <c r="K1280" s="12">
        <f t="shared" si="1568"/>
        <v>1.4740147058823541</v>
      </c>
      <c r="L1280" s="12">
        <f t="shared" si="1569"/>
        <v>0.52391911764706112</v>
      </c>
      <c r="M1280" s="13">
        <f t="shared" si="1570"/>
        <v>0.13561519889246507</v>
      </c>
      <c r="N1280" s="13">
        <f t="shared" si="1571"/>
        <v>0.19989879750865386</v>
      </c>
      <c r="O1280" s="13">
        <f t="shared" si="1572"/>
        <v>7.1051395343270998E-2</v>
      </c>
      <c r="P1280" s="13">
        <f t="shared" si="1573"/>
        <v>0.10473080160944247</v>
      </c>
      <c r="Q1280" s="13">
        <f t="shared" si="1574"/>
        <v>0.14732688360797735</v>
      </c>
      <c r="R1280" s="13">
        <f t="shared" si="1575"/>
        <v>1.8612592177919524E-2</v>
      </c>
      <c r="S1280" s="13">
        <f t="shared" si="1576"/>
        <v>2.0219969618696296E-2</v>
      </c>
      <c r="T1280" s="13">
        <f t="shared" si="1577"/>
        <v>7.7187370865582763E-2</v>
      </c>
      <c r="U1280" s="13">
        <f t="shared" si="1578"/>
        <v>2.7435234584844252E-2</v>
      </c>
      <c r="V1280" s="13">
        <f t="shared" si="1579"/>
        <v>1.7350182673549672E-3</v>
      </c>
      <c r="W1280" s="13">
        <f t="shared" si="1580"/>
        <v>7.2387331003325506E-2</v>
      </c>
      <c r="X1280" s="13">
        <f t="shared" si="1581"/>
        <v>3.7925106588088051E-2</v>
      </c>
      <c r="Y1280" s="13">
        <f t="shared" si="1582"/>
        <v>9.9348441901509175E-3</v>
      </c>
      <c r="Z1280" s="13">
        <f t="shared" si="1583"/>
        <v>3.2504976236600635E-3</v>
      </c>
      <c r="AA1280" s="13">
        <f t="shared" si="1584"/>
        <v>4.7912812987105802E-3</v>
      </c>
      <c r="AB1280" s="13">
        <f t="shared" si="1585"/>
        <v>3.5312095471592498E-3</v>
      </c>
      <c r="AC1280" s="13">
        <f t="shared" si="1586"/>
        <v>8.3743311696941967E-5</v>
      </c>
      <c r="AD1280" s="13">
        <f t="shared" si="1587"/>
        <v>2.6674997604618875E-2</v>
      </c>
      <c r="AE1280" s="13">
        <f t="shared" si="1588"/>
        <v>1.3975541208249389E-2</v>
      </c>
      <c r="AF1280" s="13">
        <f t="shared" si="1589"/>
        <v>3.661026609233081E-3</v>
      </c>
      <c r="AG1280" s="13">
        <f t="shared" si="1590"/>
        <v>6.3936061026393612E-4</v>
      </c>
      <c r="AH1280" s="13">
        <f t="shared" si="1591"/>
        <v>4.2574946172546229E-4</v>
      </c>
      <c r="AI1280" s="13">
        <f t="shared" si="1592"/>
        <v>6.2756096760482796E-4</v>
      </c>
      <c r="AJ1280" s="13">
        <f t="shared" si="1593"/>
        <v>4.6251704754363804E-4</v>
      </c>
      <c r="AK1280" s="13">
        <f t="shared" si="1594"/>
        <v>2.2725230993353679E-4</v>
      </c>
      <c r="AL1280" s="13">
        <f t="shared" si="1595"/>
        <v>2.5868794161942361E-6</v>
      </c>
      <c r="AM1280" s="13">
        <f t="shared" si="1596"/>
        <v>7.8638677497169518E-3</v>
      </c>
      <c r="AN1280" s="13">
        <f t="shared" si="1597"/>
        <v>4.1200306527248856E-3</v>
      </c>
      <c r="AO1280" s="13">
        <f t="shared" si="1598"/>
        <v>1.0792814121272337E-3</v>
      </c>
      <c r="AP1280" s="13">
        <f t="shared" si="1599"/>
        <v>1.8848538837819151E-4</v>
      </c>
      <c r="AQ1280" s="13">
        <f t="shared" si="1600"/>
        <v>2.4687774592116427E-5</v>
      </c>
      <c r="AR1280" s="13">
        <f t="shared" si="1601"/>
        <v>4.4611656465183113E-5</v>
      </c>
      <c r="AS1280" s="13">
        <f t="shared" si="1602"/>
        <v>6.575823768345151E-5</v>
      </c>
      <c r="AT1280" s="13">
        <f t="shared" si="1603"/>
        <v>4.8464304689157363E-5</v>
      </c>
      <c r="AU1280" s="13">
        <f t="shared" si="1604"/>
        <v>2.3812365940727023E-5</v>
      </c>
      <c r="AV1280" s="13">
        <f t="shared" si="1605"/>
        <v>8.7749443946209356E-6</v>
      </c>
      <c r="AW1280" s="13">
        <f t="shared" si="1606"/>
        <v>5.5493197160784587E-8</v>
      </c>
      <c r="AX1280" s="13">
        <f t="shared" si="1607"/>
        <v>1.9319094513661286E-3</v>
      </c>
      <c r="AY1280" s="13">
        <f t="shared" si="1608"/>
        <v>1.01216429513376E-3</v>
      </c>
      <c r="AZ1280" s="13">
        <f t="shared" si="1609"/>
        <v>2.6514611221016955E-4</v>
      </c>
      <c r="BA1280" s="13">
        <f t="shared" si="1610"/>
        <v>4.6305039052233572E-5</v>
      </c>
      <c r="BB1280" s="13">
        <f t="shared" si="1611"/>
        <v>6.0650238007147293E-6</v>
      </c>
      <c r="BC1280" s="13">
        <f t="shared" si="1612"/>
        <v>6.3551638363577755E-7</v>
      </c>
      <c r="BD1280" s="13">
        <f t="shared" si="1613"/>
        <v>3.8954832820020883E-6</v>
      </c>
      <c r="BE1280" s="13">
        <f t="shared" si="1614"/>
        <v>5.7419996441899355E-6</v>
      </c>
      <c r="BF1280" s="13">
        <f t="shared" si="1615"/>
        <v>4.231895958353605E-6</v>
      </c>
      <c r="BG1280" s="13">
        <f t="shared" si="1616"/>
        <v>2.0792922921257706E-6</v>
      </c>
      <c r="BH1280" s="13">
        <f t="shared" si="1617"/>
        <v>7.6622685410530363E-7</v>
      </c>
      <c r="BI1280" s="13">
        <f t="shared" si="1618"/>
        <v>2.2588593019863796E-7</v>
      </c>
      <c r="BJ1280" s="14">
        <f t="shared" si="1619"/>
        <v>0.60614983821162971</v>
      </c>
      <c r="BK1280" s="14">
        <f t="shared" si="1620"/>
        <v>0.26339948287420561</v>
      </c>
      <c r="BL1280" s="14">
        <f t="shared" si="1621"/>
        <v>0.12737315503184618</v>
      </c>
      <c r="BM1280" s="14">
        <f t="shared" si="1622"/>
        <v>0.32192519579967571</v>
      </c>
      <c r="BN1280" s="14">
        <f t="shared" si="1623"/>
        <v>0.67723566913972932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1.36029411764706</v>
      </c>
      <c r="F1281" s="10">
        <f>VLOOKUP(B1281,home!$B$2:$E$405,3,FALSE)</f>
        <v>0.63</v>
      </c>
      <c r="G1281" s="10">
        <f>VLOOKUP(C1281,away!$B$2:$E$405,4,FALSE)</f>
        <v>0.74</v>
      </c>
      <c r="H1281" s="10">
        <f>VLOOKUP(A1281,away!$A$2:$E$405,3,FALSE)</f>
        <v>1.0661764705882399</v>
      </c>
      <c r="I1281" s="10">
        <f>VLOOKUP(C1281,away!$B$2:$E$405,3,FALSE)</f>
        <v>0.86</v>
      </c>
      <c r="J1281" s="10">
        <f>VLOOKUP(B1281,home!$B$2:$E$405,4,FALSE)</f>
        <v>1.47</v>
      </c>
      <c r="K1281" s="12">
        <f t="shared" si="1568"/>
        <v>0.63416911764705941</v>
      </c>
      <c r="L1281" s="12">
        <f t="shared" si="1569"/>
        <v>1.347860294117653</v>
      </c>
      <c r="M1281" s="13">
        <f t="shared" si="1570"/>
        <v>0.1377893221040257</v>
      </c>
      <c r="N1281" s="13">
        <f t="shared" si="1571"/>
        <v>8.7381732819896446E-2</v>
      </c>
      <c r="O1281" s="13">
        <f t="shared" si="1572"/>
        <v>0.18572075621740408</v>
      </c>
      <c r="P1281" s="13">
        <f t="shared" si="1573"/>
        <v>0.11777836809913576</v>
      </c>
      <c r="Q1281" s="13">
        <f t="shared" si="1574"/>
        <v>2.7707398200432404E-2</v>
      </c>
      <c r="R1281" s="13">
        <f t="shared" si="1575"/>
        <v>0.12516281654947164</v>
      </c>
      <c r="S1281" s="13">
        <f t="shared" si="1576"/>
        <v>2.5168394365172372E-2</v>
      </c>
      <c r="T1281" s="13">
        <f t="shared" si="1577"/>
        <v>3.7345701887669745E-2</v>
      </c>
      <c r="U1281" s="13">
        <f t="shared" si="1578"/>
        <v>7.9374392933399193E-2</v>
      </c>
      <c r="V1281" s="13">
        <f t="shared" si="1579"/>
        <v>2.3903581131776742E-3</v>
      </c>
      <c r="W1281" s="13">
        <f t="shared" si="1580"/>
        <v>5.8570587563546465E-3</v>
      </c>
      <c r="X1281" s="13">
        <f t="shared" si="1581"/>
        <v>7.8944969380045481E-3</v>
      </c>
      <c r="Y1281" s="13">
        <f t="shared" si="1582"/>
        <v>5.3203394823848615E-3</v>
      </c>
      <c r="Z1281" s="13">
        <f t="shared" si="1583"/>
        <v>5.6233996908988233E-2</v>
      </c>
      <c r="AA1281" s="13">
        <f t="shared" si="1584"/>
        <v>3.5661864201540536E-2</v>
      </c>
      <c r="AB1281" s="13">
        <f t="shared" si="1585"/>
        <v>1.1307826477170106E-2</v>
      </c>
      <c r="AC1281" s="13">
        <f t="shared" si="1586"/>
        <v>1.2770060546221494E-4</v>
      </c>
      <c r="AD1281" s="13">
        <f t="shared" si="1587"/>
        <v>9.2859144588110243E-4</v>
      </c>
      <c r="AE1281" s="13">
        <f t="shared" si="1588"/>
        <v>1.251611539360439E-3</v>
      </c>
      <c r="AF1281" s="13">
        <f t="shared" si="1589"/>
        <v>8.4349874878170519E-4</v>
      </c>
      <c r="AG1281" s="13">
        <f t="shared" si="1590"/>
        <v>3.7897282387359385E-4</v>
      </c>
      <c r="AH1281" s="13">
        <f t="shared" si="1591"/>
        <v>1.8948892903290021E-2</v>
      </c>
      <c r="AI1281" s="13">
        <f t="shared" si="1592"/>
        <v>1.2016802692868058E-2</v>
      </c>
      <c r="AJ1281" s="13">
        <f t="shared" si="1593"/>
        <v>3.8103425803374712E-3</v>
      </c>
      <c r="AK1281" s="13">
        <f t="shared" si="1594"/>
        <v>8.0546719736854461E-4</v>
      </c>
      <c r="AL1281" s="13">
        <f t="shared" si="1595"/>
        <v>4.3661928767619203E-6</v>
      </c>
      <c r="AM1281" s="13">
        <f t="shared" si="1596"/>
        <v>1.1777680357780519E-4</v>
      </c>
      <c r="AN1281" s="13">
        <f t="shared" si="1597"/>
        <v>1.5874667711061752E-4</v>
      </c>
      <c r="AO1281" s="13">
        <f t="shared" si="1598"/>
        <v>1.0698417145025855E-4</v>
      </c>
      <c r="AP1281" s="13">
        <f t="shared" si="1599"/>
        <v>4.8066572265626302E-5</v>
      </c>
      <c r="AQ1281" s="13">
        <f t="shared" si="1600"/>
        <v>1.6196756057793624E-5</v>
      </c>
      <c r="AR1281" s="13">
        <f t="shared" si="1601"/>
        <v>5.1080920723664798E-3</v>
      </c>
      <c r="AS1281" s="13">
        <f t="shared" si="1602"/>
        <v>3.23939424239259E-3</v>
      </c>
      <c r="AT1281" s="13">
        <f t="shared" si="1603"/>
        <v>1.0271618942045365E-3</v>
      </c>
      <c r="AU1281" s="13">
        <f t="shared" si="1604"/>
        <v>2.171314507094577E-4</v>
      </c>
      <c r="AV1281" s="13">
        <f t="shared" si="1605"/>
        <v>3.4424515127460688E-5</v>
      </c>
      <c r="AW1281" s="13">
        <f t="shared" si="1606"/>
        <v>1.0366935227608951E-7</v>
      </c>
      <c r="AX1281" s="13">
        <f t="shared" si="1607"/>
        <v>1.2448401934037953E-5</v>
      </c>
      <c r="AY1281" s="13">
        <f t="shared" si="1608"/>
        <v>1.6778706692107151E-5</v>
      </c>
      <c r="AZ1281" s="13">
        <f t="shared" si="1609"/>
        <v>1.1307676268468691E-5</v>
      </c>
      <c r="BA1281" s="13">
        <f t="shared" si="1610"/>
        <v>5.0803892870018053E-6</v>
      </c>
      <c r="BB1281" s="13">
        <f t="shared" si="1611"/>
        <v>1.7119137496526072E-6</v>
      </c>
      <c r="BC1281" s="13">
        <f t="shared" si="1612"/>
        <v>4.6148411402216359E-7</v>
      </c>
      <c r="BD1281" s="13">
        <f t="shared" si="1613"/>
        <v>1.1474990805066543E-3</v>
      </c>
      <c r="BE1281" s="13">
        <f t="shared" si="1614"/>
        <v>7.2770847938571697E-4</v>
      </c>
      <c r="BF1281" s="13">
        <f t="shared" si="1615"/>
        <v>2.307451221381617E-4</v>
      </c>
      <c r="BG1281" s="13">
        <f t="shared" si="1616"/>
        <v>4.8777143502573652E-5</v>
      </c>
      <c r="BH1281" s="13">
        <f t="shared" si="1617"/>
        <v>7.7332395140927822E-6</v>
      </c>
      <c r="BI1281" s="13">
        <f t="shared" si="1618"/>
        <v>9.8083633584111916E-7</v>
      </c>
      <c r="BJ1281" s="14">
        <f t="shared" si="1619"/>
        <v>0.17540496219514687</v>
      </c>
      <c r="BK1281" s="14">
        <f t="shared" si="1620"/>
        <v>0.28327528818654252</v>
      </c>
      <c r="BL1281" s="14">
        <f t="shared" si="1621"/>
        <v>0.48459880982903319</v>
      </c>
      <c r="BM1281" s="14">
        <f t="shared" si="1622"/>
        <v>0.31795598809200498</v>
      </c>
      <c r="BN1281" s="14">
        <f t="shared" si="1623"/>
        <v>0.68154039399036614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1.57692307692308</v>
      </c>
      <c r="F1282" s="10">
        <f>VLOOKUP(B1282,home!$B$2:$E$405,3,FALSE)</f>
        <v>1.27</v>
      </c>
      <c r="G1282" s="10">
        <f>VLOOKUP(C1282,away!$B$2:$E$405,4,FALSE)</f>
        <v>1.06</v>
      </c>
      <c r="H1282" s="10">
        <f>VLOOKUP(A1282,away!$A$2:$E$405,3,FALSE)</f>
        <v>1.1000000000000001</v>
      </c>
      <c r="I1282" s="10">
        <f>VLOOKUP(C1282,away!$B$2:$E$405,3,FALSE)</f>
        <v>0.53</v>
      </c>
      <c r="J1282" s="10">
        <f>VLOOKUP(B1282,home!$B$2:$E$405,4,FALSE)</f>
        <v>0.76</v>
      </c>
      <c r="K1282" s="12">
        <f t="shared" si="1568"/>
        <v>2.1228538461538506</v>
      </c>
      <c r="L1282" s="12">
        <f t="shared" si="1569"/>
        <v>0.44308000000000008</v>
      </c>
      <c r="M1282" s="13">
        <f t="shared" si="1570"/>
        <v>7.6847384289052856E-2</v>
      </c>
      <c r="N1282" s="13">
        <f t="shared" si="1571"/>
        <v>0.16313576530487883</v>
      </c>
      <c r="O1282" s="13">
        <f t="shared" si="1572"/>
        <v>3.4049539030793545E-2</v>
      </c>
      <c r="P1282" s="13">
        <f t="shared" si="1573"/>
        <v>7.228219489128572E-2</v>
      </c>
      <c r="Q1282" s="13">
        <f t="shared" si="1574"/>
        <v>0.17315669341135703</v>
      </c>
      <c r="R1282" s="13">
        <f t="shared" si="1575"/>
        <v>7.5433348768820015E-3</v>
      </c>
      <c r="S1282" s="13">
        <f t="shared" si="1576"/>
        <v>1.6997051189958621E-2</v>
      </c>
      <c r="T1282" s="13">
        <f t="shared" si="1577"/>
        <v>7.6722267716704082E-2</v>
      </c>
      <c r="U1282" s="13">
        <f t="shared" si="1578"/>
        <v>1.6013397456215439E-2</v>
      </c>
      <c r="V1282" s="13">
        <f t="shared" si="1579"/>
        <v>1.776369529260123E-3</v>
      </c>
      <c r="W1282" s="13">
        <f t="shared" si="1580"/>
        <v>0.12252878419852746</v>
      </c>
      <c r="X1282" s="13">
        <f t="shared" si="1581"/>
        <v>5.4290053702683555E-2</v>
      </c>
      <c r="Y1282" s="13">
        <f t="shared" si="1582"/>
        <v>1.2027418497292513E-2</v>
      </c>
      <c r="Z1282" s="13">
        <f t="shared" si="1583"/>
        <v>1.1141002724162929E-3</v>
      </c>
      <c r="AA1282" s="13">
        <f t="shared" si="1584"/>
        <v>2.3650720482999796E-3</v>
      </c>
      <c r="AB1282" s="13">
        <f t="shared" si="1585"/>
        <v>2.5103511470822896E-3</v>
      </c>
      <c r="AC1282" s="13">
        <f t="shared" si="1586"/>
        <v>1.0442766668378055E-4</v>
      </c>
      <c r="AD1282" s="13">
        <f t="shared" si="1587"/>
        <v>6.5027675200099805E-2</v>
      </c>
      <c r="AE1282" s="13">
        <f t="shared" si="1588"/>
        <v>2.8812462327660226E-2</v>
      </c>
      <c r="AF1282" s="13">
        <f t="shared" si="1589"/>
        <v>6.3831129040698466E-3</v>
      </c>
      <c r="AG1282" s="13">
        <f t="shared" si="1590"/>
        <v>9.4274322184508951E-4</v>
      </c>
      <c r="AH1282" s="13">
        <f t="shared" si="1591"/>
        <v>1.2340888717555276E-4</v>
      </c>
      <c r="AI1282" s="13">
        <f t="shared" si="1592"/>
        <v>2.6197903079018872E-4</v>
      </c>
      <c r="AJ1282" s="13">
        <f t="shared" si="1593"/>
        <v>2.7807159656230516E-4</v>
      </c>
      <c r="AK1282" s="13">
        <f t="shared" si="1594"/>
        <v>1.967684527561438E-4</v>
      </c>
      <c r="AL1282" s="13">
        <f t="shared" si="1595"/>
        <v>3.9289618118359415E-6</v>
      </c>
      <c r="AM1282" s="13">
        <f t="shared" si="1596"/>
        <v>2.7608850080995031E-2</v>
      </c>
      <c r="AN1282" s="13">
        <f t="shared" si="1597"/>
        <v>1.2232929293887281E-2</v>
      </c>
      <c r="AO1282" s="13">
        <f t="shared" si="1598"/>
        <v>2.7100831557677878E-3</v>
      </c>
      <c r="AP1282" s="13">
        <f t="shared" si="1599"/>
        <v>4.0026121488586399E-4</v>
      </c>
      <c r="AQ1282" s="13">
        <f t="shared" si="1600"/>
        <v>4.4336934772907148E-5</v>
      </c>
      <c r="AR1282" s="13">
        <f t="shared" si="1601"/>
        <v>1.0936001945948787E-5</v>
      </c>
      <c r="AS1282" s="13">
        <f t="shared" si="1602"/>
        <v>2.321553379250337E-5</v>
      </c>
      <c r="AT1282" s="13">
        <f t="shared" si="1603"/>
        <v>2.4641592600965244E-5</v>
      </c>
      <c r="AU1282" s="13">
        <f t="shared" si="1604"/>
        <v>1.7436833209438443E-5</v>
      </c>
      <c r="AV1282" s="13">
        <f t="shared" si="1605"/>
        <v>9.2539621108499E-6</v>
      </c>
      <c r="AW1282" s="13">
        <f t="shared" si="1606"/>
        <v>1.0265439525614854E-7</v>
      </c>
      <c r="AX1282" s="13">
        <f t="shared" si="1607"/>
        <v>9.7682589303875588E-3</v>
      </c>
      <c r="AY1282" s="13">
        <f t="shared" si="1608"/>
        <v>4.3281201668761201E-3</v>
      </c>
      <c r="AZ1282" s="13">
        <f t="shared" si="1609"/>
        <v>9.5885174176973552E-4</v>
      </c>
      <c r="BA1282" s="13">
        <f t="shared" si="1610"/>
        <v>1.4161600991444487E-4</v>
      </c>
      <c r="BB1282" s="13">
        <f t="shared" si="1611"/>
        <v>1.5686805418223054E-5</v>
      </c>
      <c r="BC1282" s="13">
        <f t="shared" si="1612"/>
        <v>1.3901019489412549E-6</v>
      </c>
      <c r="BD1282" s="13">
        <f t="shared" si="1613"/>
        <v>8.0758729036849815E-7</v>
      </c>
      <c r="BE1282" s="13">
        <f t="shared" si="1614"/>
        <v>1.7143897854637325E-6</v>
      </c>
      <c r="BF1282" s="13">
        <f t="shared" si="1615"/>
        <v>1.8196994749392803E-6</v>
      </c>
      <c r="BG1282" s="13">
        <f t="shared" si="1616"/>
        <v>1.2876520097396646E-6</v>
      </c>
      <c r="BH1282" s="13">
        <f t="shared" si="1617"/>
        <v>6.8337425534589574E-7</v>
      </c>
      <c r="BI1282" s="13">
        <f t="shared" si="1618"/>
        <v>2.901407332647115E-7</v>
      </c>
      <c r="BJ1282" s="14">
        <f t="shared" si="1619"/>
        <v>0.76123736092174243</v>
      </c>
      <c r="BK1282" s="14">
        <f t="shared" si="1620"/>
        <v>0.17233947669492908</v>
      </c>
      <c r="BL1282" s="14">
        <f t="shared" si="1621"/>
        <v>6.3434009293766261E-2</v>
      </c>
      <c r="BM1282" s="14">
        <f t="shared" si="1622"/>
        <v>0.46678201786612306</v>
      </c>
      <c r="BN1282" s="14">
        <f t="shared" si="1623"/>
        <v>0.52701491180424997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1.57692307692308</v>
      </c>
      <c r="F1283" s="10">
        <f>VLOOKUP(B1283,home!$B$2:$E$405,3,FALSE)</f>
        <v>0.74</v>
      </c>
      <c r="G1283" s="10">
        <f>VLOOKUP(C1283,away!$B$2:$E$405,4,FALSE)</f>
        <v>1.27</v>
      </c>
      <c r="H1283" s="10">
        <f>VLOOKUP(A1283,away!$A$2:$E$405,3,FALSE)</f>
        <v>1.1000000000000001</v>
      </c>
      <c r="I1283" s="10">
        <f>VLOOKUP(C1283,away!$B$2:$E$405,3,FALSE)</f>
        <v>0.95</v>
      </c>
      <c r="J1283" s="10">
        <f>VLOOKUP(B1283,home!$B$2:$E$405,4,FALSE)</f>
        <v>1.21</v>
      </c>
      <c r="K1283" s="12">
        <f t="shared" si="1568"/>
        <v>1.4819923076923105</v>
      </c>
      <c r="L1283" s="12">
        <f t="shared" si="1569"/>
        <v>1.2644499999999999</v>
      </c>
      <c r="M1283" s="13">
        <f t="shared" si="1570"/>
        <v>6.4155701920028063E-2</v>
      </c>
      <c r="N1283" s="13">
        <f t="shared" si="1571"/>
        <v>9.507825674008237E-2</v>
      </c>
      <c r="O1283" s="13">
        <f t="shared" si="1572"/>
        <v>8.1121677292779457E-2</v>
      </c>
      <c r="P1283" s="13">
        <f t="shared" si="1573"/>
        <v>0.12022170173499712</v>
      </c>
      <c r="Q1283" s="13">
        <f t="shared" si="1574"/>
        <v>7.0452622558798333E-2</v>
      </c>
      <c r="R1283" s="13">
        <f t="shared" si="1575"/>
        <v>5.1287152426427486E-2</v>
      </c>
      <c r="S1283" s="13">
        <f t="shared" si="1576"/>
        <v>5.6321017210890389E-2</v>
      </c>
      <c r="T1283" s="13">
        <f t="shared" si="1577"/>
        <v>8.9083818594472522E-2</v>
      </c>
      <c r="U1283" s="13">
        <f t="shared" si="1578"/>
        <v>7.6007165379408548E-2</v>
      </c>
      <c r="V1283" s="13">
        <f t="shared" si="1579"/>
        <v>1.1726693947344886E-2</v>
      </c>
      <c r="W1283" s="13">
        <f t="shared" si="1580"/>
        <v>3.4803414896296278E-2</v>
      </c>
      <c r="X1283" s="13">
        <f t="shared" si="1581"/>
        <v>4.400717796562182E-2</v>
      </c>
      <c r="Y1283" s="13">
        <f t="shared" si="1582"/>
        <v>2.7822438089315251E-2</v>
      </c>
      <c r="Z1283" s="13">
        <f t="shared" si="1583"/>
        <v>2.1616679961865407E-2</v>
      </c>
      <c r="AA1283" s="13">
        <f t="shared" si="1584"/>
        <v>3.203575342133104E-2</v>
      </c>
      <c r="AB1283" s="13">
        <f t="shared" si="1585"/>
        <v>2.373837007077011E-2</v>
      </c>
      <c r="AC1283" s="13">
        <f t="shared" si="1586"/>
        <v>1.3734195284706076E-3</v>
      </c>
      <c r="AD1283" s="13">
        <f t="shared" si="1587"/>
        <v>1.2894598289433764E-2</v>
      </c>
      <c r="AE1283" s="13">
        <f t="shared" si="1588"/>
        <v>1.6304574807074517E-2</v>
      </c>
      <c r="AF1283" s="13">
        <f t="shared" si="1589"/>
        <v>1.0308159807402687E-2</v>
      </c>
      <c r="AG1283" s="13">
        <f t="shared" si="1590"/>
        <v>4.3447175561567748E-3</v>
      </c>
      <c r="AH1283" s="13">
        <f t="shared" si="1591"/>
        <v>6.8333027444451751E-3</v>
      </c>
      <c r="AI1283" s="13">
        <f t="shared" si="1592"/>
        <v>1.0126902103400504E-2</v>
      </c>
      <c r="AJ1283" s="13">
        <f t="shared" si="1593"/>
        <v>7.5039955089963133E-3</v>
      </c>
      <c r="AK1283" s="13">
        <f t="shared" si="1594"/>
        <v>3.7069545404300589E-3</v>
      </c>
      <c r="AL1283" s="13">
        <f t="shared" si="1595"/>
        <v>1.0294631838936736E-4</v>
      </c>
      <c r="AM1283" s="13">
        <f t="shared" si="1596"/>
        <v>3.8219390951446507E-3</v>
      </c>
      <c r="AN1283" s="13">
        <f t="shared" si="1597"/>
        <v>4.8326508888556522E-3</v>
      </c>
      <c r="AO1283" s="13">
        <f t="shared" si="1598"/>
        <v>3.055322708206765E-3</v>
      </c>
      <c r="AP1283" s="13">
        <f t="shared" si="1599"/>
        <v>1.2877675994640142E-3</v>
      </c>
      <c r="AQ1283" s="13">
        <f t="shared" si="1600"/>
        <v>4.0707943528556798E-4</v>
      </c>
      <c r="AR1283" s="13">
        <f t="shared" si="1601"/>
        <v>1.7280739310427413E-3</v>
      </c>
      <c r="AS1283" s="13">
        <f t="shared" si="1602"/>
        <v>2.5609922729289548E-3</v>
      </c>
      <c r="AT1283" s="13">
        <f t="shared" si="1603"/>
        <v>1.8976854242700788E-3</v>
      </c>
      <c r="AU1283" s="13">
        <f t="shared" si="1604"/>
        <v>9.3745173372935815E-4</v>
      </c>
      <c r="AV1283" s="13">
        <f t="shared" si="1605"/>
        <v>3.4732406455493218E-4</v>
      </c>
      <c r="AW1283" s="13">
        <f t="shared" si="1606"/>
        <v>5.3586566282959548E-6</v>
      </c>
      <c r="AX1283" s="13">
        <f t="shared" si="1607"/>
        <v>9.44014056578813E-4</v>
      </c>
      <c r="AY1283" s="13">
        <f t="shared" si="1608"/>
        <v>1.1936585738410797E-3</v>
      </c>
      <c r="AZ1283" s="13">
        <f t="shared" si="1609"/>
        <v>7.5466079184667665E-4</v>
      </c>
      <c r="BA1283" s="13">
        <f t="shared" si="1610"/>
        <v>3.1807694608351002E-4</v>
      </c>
      <c r="BB1283" s="13">
        <f t="shared" si="1611"/>
        <v>1.005480986188235E-4</v>
      </c>
      <c r="BC1283" s="13">
        <f t="shared" si="1612"/>
        <v>2.542760865971429E-5</v>
      </c>
      <c r="BD1283" s="13">
        <f t="shared" si="1613"/>
        <v>3.6417718035116568E-4</v>
      </c>
      <c r="BE1283" s="13">
        <f t="shared" si="1614"/>
        <v>5.3970777991750271E-4</v>
      </c>
      <c r="BF1283" s="13">
        <f t="shared" si="1615"/>
        <v>3.9992138911971678E-4</v>
      </c>
      <c r="BG1283" s="13">
        <f t="shared" si="1616"/>
        <v>1.9756014078568113E-4</v>
      </c>
      <c r="BH1283" s="13">
        <f t="shared" si="1617"/>
        <v>7.3195652237747325E-5</v>
      </c>
      <c r="BI1283" s="13">
        <f t="shared" si="1618"/>
        <v>2.1695078714572588E-5</v>
      </c>
      <c r="BJ1283" s="14">
        <f t="shared" si="1619"/>
        <v>0.42184092510723953</v>
      </c>
      <c r="BK1283" s="14">
        <f t="shared" si="1620"/>
        <v>0.25509513923396149</v>
      </c>
      <c r="BL1283" s="14">
        <f t="shared" si="1621"/>
        <v>0.30142905813564119</v>
      </c>
      <c r="BM1283" s="14">
        <f t="shared" si="1622"/>
        <v>0.51647638984838229</v>
      </c>
      <c r="BN1283" s="14">
        <f t="shared" si="1623"/>
        <v>0.48231711267311289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1.57692307692308</v>
      </c>
      <c r="F1284" s="10">
        <f>VLOOKUP(B1284,home!$B$2:$E$405,3,FALSE)</f>
        <v>1.36</v>
      </c>
      <c r="G1284" s="10">
        <f>VLOOKUP(C1284,away!$B$2:$E$405,4,FALSE)</f>
        <v>1.18</v>
      </c>
      <c r="H1284" s="10">
        <f>VLOOKUP(A1284,away!$A$2:$E$405,3,FALSE)</f>
        <v>1.1000000000000001</v>
      </c>
      <c r="I1284" s="10">
        <f>VLOOKUP(C1284,away!$B$2:$E$405,3,FALSE)</f>
        <v>1</v>
      </c>
      <c r="J1284" s="10">
        <f>VLOOKUP(B1284,home!$B$2:$E$405,4,FALSE)</f>
        <v>0.91</v>
      </c>
      <c r="K1284" s="12">
        <f t="shared" si="1568"/>
        <v>2.5306461538461589</v>
      </c>
      <c r="L1284" s="12">
        <f t="shared" si="1569"/>
        <v>1.0010000000000001</v>
      </c>
      <c r="M1284" s="13">
        <f t="shared" si="1570"/>
        <v>2.9256715150856639E-2</v>
      </c>
      <c r="N1284" s="13">
        <f t="shared" si="1571"/>
        <v>7.4038393670687985E-2</v>
      </c>
      <c r="O1284" s="13">
        <f t="shared" si="1572"/>
        <v>2.9285971866007499E-2</v>
      </c>
      <c r="P1284" s="13">
        <f t="shared" si="1573"/>
        <v>7.4112432064358691E-2</v>
      </c>
      <c r="Q1284" s="13">
        <f t="shared" si="1574"/>
        <v>9.3682488089837201E-2</v>
      </c>
      <c r="R1284" s="13">
        <f t="shared" si="1575"/>
        <v>1.4657628918936754E-2</v>
      </c>
      <c r="S1284" s="13">
        <f t="shared" si="1576"/>
        <v>4.6934973374252488E-2</v>
      </c>
      <c r="T1284" s="13">
        <f t="shared" si="1577"/>
        <v>9.3776170577927045E-2</v>
      </c>
      <c r="U1284" s="13">
        <f t="shared" si="1578"/>
        <v>3.7093272248211524E-2</v>
      </c>
      <c r="V1284" s="13">
        <f t="shared" si="1579"/>
        <v>1.3210509517808266E-2</v>
      </c>
      <c r="W1284" s="13">
        <f t="shared" si="1580"/>
        <v>7.9025742722428363E-2</v>
      </c>
      <c r="X1284" s="13">
        <f t="shared" si="1581"/>
        <v>7.9104768465150799E-2</v>
      </c>
      <c r="Y1284" s="13">
        <f t="shared" si="1582"/>
        <v>3.9591936616807974E-2</v>
      </c>
      <c r="Z1284" s="13">
        <f t="shared" si="1583"/>
        <v>4.8907621826185651E-3</v>
      </c>
      <c r="AA1284" s="13">
        <f t="shared" si="1584"/>
        <v>1.2376788506819916E-2</v>
      </c>
      <c r="AB1284" s="13">
        <f t="shared" si="1585"/>
        <v>1.5660636115875586E-2</v>
      </c>
      <c r="AC1284" s="13">
        <f t="shared" si="1586"/>
        <v>2.0915347641681965E-3</v>
      </c>
      <c r="AD1284" s="13">
        <f t="shared" si="1587"/>
        <v>4.9996547968837346E-2</v>
      </c>
      <c r="AE1284" s="13">
        <f t="shared" si="1588"/>
        <v>5.0046544516806186E-2</v>
      </c>
      <c r="AF1284" s="13">
        <f t="shared" si="1589"/>
        <v>2.5048295530661499E-2</v>
      </c>
      <c r="AG1284" s="13">
        <f t="shared" si="1590"/>
        <v>8.3577812753973888E-3</v>
      </c>
      <c r="AH1284" s="13">
        <f t="shared" si="1591"/>
        <v>1.223913236200296E-3</v>
      </c>
      <c r="AI1284" s="13">
        <f t="shared" si="1592"/>
        <v>3.097291323831684E-3</v>
      </c>
      <c r="AJ1284" s="13">
        <f t="shared" si="1593"/>
        <v>3.9190741879978654E-3</v>
      </c>
      <c r="AK1284" s="13">
        <f t="shared" si="1594"/>
        <v>3.3059300068315183E-3</v>
      </c>
      <c r="AL1284" s="13">
        <f t="shared" si="1595"/>
        <v>2.1192909363937449E-4</v>
      </c>
      <c r="AM1284" s="13">
        <f t="shared" si="1596"/>
        <v>2.5304714364584653E-2</v>
      </c>
      <c r="AN1284" s="13">
        <f t="shared" si="1597"/>
        <v>2.5330019078949242E-2</v>
      </c>
      <c r="AO1284" s="13">
        <f t="shared" si="1598"/>
        <v>1.2677674549014096E-2</v>
      </c>
      <c r="AP1284" s="13">
        <f t="shared" si="1599"/>
        <v>4.2301174078543712E-3</v>
      </c>
      <c r="AQ1284" s="13">
        <f t="shared" si="1600"/>
        <v>1.0585868813155564E-3</v>
      </c>
      <c r="AR1284" s="13">
        <f t="shared" si="1601"/>
        <v>2.4502742988729935E-4</v>
      </c>
      <c r="AS1284" s="13">
        <f t="shared" si="1602"/>
        <v>6.2007772303110332E-4</v>
      </c>
      <c r="AT1284" s="13">
        <f t="shared" si="1603"/>
        <v>7.8459865243717293E-4</v>
      </c>
      <c r="AU1284" s="13">
        <f t="shared" si="1604"/>
        <v>6.6184718736767023E-4</v>
      </c>
      <c r="AV1284" s="13">
        <f t="shared" si="1605"/>
        <v>4.187252597864731E-4</v>
      </c>
      <c r="AW1284" s="13">
        <f t="shared" si="1606"/>
        <v>1.4912607312563658E-5</v>
      </c>
      <c r="AX1284" s="13">
        <f t="shared" si="1607"/>
        <v>1.0672879680151964E-2</v>
      </c>
      <c r="AY1284" s="13">
        <f t="shared" si="1608"/>
        <v>1.0683552559832117E-2</v>
      </c>
      <c r="AZ1284" s="13">
        <f t="shared" si="1609"/>
        <v>5.3471180561959746E-3</v>
      </c>
      <c r="BA1284" s="13">
        <f t="shared" si="1610"/>
        <v>1.7841550580840575E-3</v>
      </c>
      <c r="BB1284" s="13">
        <f t="shared" si="1611"/>
        <v>4.4648480328553534E-4</v>
      </c>
      <c r="BC1284" s="13">
        <f t="shared" si="1612"/>
        <v>8.9386257617764213E-5</v>
      </c>
      <c r="BD1284" s="13">
        <f t="shared" si="1613"/>
        <v>4.0878742886197759E-5</v>
      </c>
      <c r="BE1284" s="13">
        <f t="shared" si="1614"/>
        <v>1.0344963345902237E-4</v>
      </c>
      <c r="BF1284" s="13">
        <f t="shared" si="1615"/>
        <v>1.3089720851493496E-4</v>
      </c>
      <c r="BG1284" s="13">
        <f t="shared" si="1616"/>
        <v>1.1041817242583961E-4</v>
      </c>
      <c r="BH1284" s="13">
        <f t="shared" si="1617"/>
        <v>6.9857330841043233E-5</v>
      </c>
      <c r="BI1284" s="13">
        <f t="shared" si="1618"/>
        <v>3.5356837122168959E-5</v>
      </c>
      <c r="BJ1284" s="14">
        <f t="shared" si="1619"/>
        <v>0.69029335813142734</v>
      </c>
      <c r="BK1284" s="14">
        <f t="shared" si="1620"/>
        <v>0.17650164652491579</v>
      </c>
      <c r="BL1284" s="14">
        <f t="shared" si="1621"/>
        <v>0.12384164058847157</v>
      </c>
      <c r="BM1284" s="14">
        <f t="shared" si="1622"/>
        <v>0.66982513771422891</v>
      </c>
      <c r="BN1284" s="14">
        <f t="shared" si="1623"/>
        <v>0.31503362976068472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1.57692307692308</v>
      </c>
      <c r="F1285" s="10">
        <f>VLOOKUP(B1285,home!$B$2:$E$405,3,FALSE)</f>
        <v>0.82</v>
      </c>
      <c r="G1285" s="10">
        <f>VLOOKUP(C1285,away!$B$2:$E$405,4,FALSE)</f>
        <v>0.85</v>
      </c>
      <c r="H1285" s="10">
        <f>VLOOKUP(A1285,away!$A$2:$E$405,3,FALSE)</f>
        <v>1.1000000000000001</v>
      </c>
      <c r="I1285" s="10">
        <f>VLOOKUP(C1285,away!$B$2:$E$405,3,FALSE)</f>
        <v>0.63</v>
      </c>
      <c r="J1285" s="10">
        <f>VLOOKUP(B1285,home!$B$2:$E$405,4,FALSE)</f>
        <v>2.08</v>
      </c>
      <c r="K1285" s="12">
        <f t="shared" si="1568"/>
        <v>1.0991153846153867</v>
      </c>
      <c r="L1285" s="12">
        <f t="shared" si="1569"/>
        <v>1.4414400000000003</v>
      </c>
      <c r="M1285" s="13">
        <f t="shared" si="1570"/>
        <v>7.8822610766560969E-2</v>
      </c>
      <c r="N1285" s="13">
        <f t="shared" si="1571"/>
        <v>8.6635144149077567E-2</v>
      </c>
      <c r="O1285" s="13">
        <f t="shared" si="1572"/>
        <v>0.11361806406335166</v>
      </c>
      <c r="P1285" s="13">
        <f t="shared" si="1573"/>
        <v>0.12487936218224639</v>
      </c>
      <c r="Q1285" s="13">
        <f t="shared" si="1574"/>
        <v>4.761100989131143E-2</v>
      </c>
      <c r="R1285" s="13">
        <f t="shared" si="1575"/>
        <v>8.1886811131738846E-2</v>
      </c>
      <c r="S1285" s="13">
        <f t="shared" si="1576"/>
        <v>4.9461870608517401E-2</v>
      </c>
      <c r="T1285" s="13">
        <f t="shared" si="1577"/>
        <v>6.862841409773196E-2</v>
      </c>
      <c r="U1285" s="13">
        <f t="shared" si="1578"/>
        <v>9.0003053911988665E-2</v>
      </c>
      <c r="V1285" s="13">
        <f t="shared" si="1579"/>
        <v>8.7069867584983699E-3</v>
      </c>
      <c r="W1285" s="13">
        <f t="shared" si="1580"/>
        <v>1.7443331149538586E-2</v>
      </c>
      <c r="X1285" s="13">
        <f t="shared" si="1581"/>
        <v>2.5143515252190902E-2</v>
      </c>
      <c r="Y1285" s="13">
        <f t="shared" si="1582"/>
        <v>1.8121434312559033E-2</v>
      </c>
      <c r="Z1285" s="13">
        <f t="shared" si="1583"/>
        <v>3.9344975012577901E-2</v>
      </c>
      <c r="AA1285" s="13">
        <f t="shared" si="1584"/>
        <v>4.3244667343632331E-2</v>
      </c>
      <c r="AB1285" s="13">
        <f t="shared" si="1585"/>
        <v>2.3765439589980453E-2</v>
      </c>
      <c r="AC1285" s="13">
        <f t="shared" si="1586"/>
        <v>8.6215977747071317E-4</v>
      </c>
      <c r="AD1285" s="13">
        <f t="shared" si="1587"/>
        <v>4.7930584063496633E-3</v>
      </c>
      <c r="AE1285" s="13">
        <f t="shared" si="1588"/>
        <v>6.9089061092486598E-3</v>
      </c>
      <c r="AF1285" s="13">
        <f t="shared" si="1589"/>
        <v>4.9793868110576964E-3</v>
      </c>
      <c r="AG1285" s="13">
        <f t="shared" si="1590"/>
        <v>2.3924957749770033E-3</v>
      </c>
      <c r="AH1285" s="13">
        <f t="shared" si="1591"/>
        <v>1.4178355195532576E-2</v>
      </c>
      <c r="AI1285" s="13">
        <f t="shared" si="1592"/>
        <v>1.5583648323951354E-2</v>
      </c>
      <c r="AJ1285" s="13">
        <f t="shared" si="1593"/>
        <v>8.5641138106453581E-3</v>
      </c>
      <c r="AK1285" s="13">
        <f t="shared" si="1594"/>
        <v>3.1376497482924737E-3</v>
      </c>
      <c r="AL1285" s="13">
        <f t="shared" si="1595"/>
        <v>5.4637095657027118E-5</v>
      </c>
      <c r="AM1285" s="13">
        <f t="shared" si="1596"/>
        <v>1.0536248467558048E-3</v>
      </c>
      <c r="AN1285" s="13">
        <f t="shared" si="1597"/>
        <v>1.5187369991076876E-3</v>
      </c>
      <c r="AO1285" s="13">
        <f t="shared" si="1598"/>
        <v>1.094584129996893E-3</v>
      </c>
      <c r="AP1285" s="13">
        <f t="shared" si="1599"/>
        <v>5.2592578278090737E-4</v>
      </c>
      <c r="AQ1285" s="13">
        <f t="shared" si="1600"/>
        <v>1.8952261508292786E-4</v>
      </c>
      <c r="AR1285" s="13">
        <f t="shared" si="1601"/>
        <v>4.0874496626096962E-3</v>
      </c>
      <c r="AS1285" s="13">
        <f t="shared" si="1602"/>
        <v>4.492578808015288E-3</v>
      </c>
      <c r="AT1285" s="13">
        <f t="shared" si="1603"/>
        <v>2.4689312422433297E-3</v>
      </c>
      <c r="AU1285" s="13">
        <f t="shared" si="1604"/>
        <v>9.0454677063574076E-4</v>
      </c>
      <c r="AV1285" s="13">
        <f t="shared" si="1605"/>
        <v>2.4855031792747699E-4</v>
      </c>
      <c r="AW1285" s="13">
        <f t="shared" si="1606"/>
        <v>2.4045009951899331E-6</v>
      </c>
      <c r="AX1285" s="13">
        <f t="shared" si="1607"/>
        <v>1.9300921311372232E-4</v>
      </c>
      <c r="AY1285" s="13">
        <f t="shared" si="1608"/>
        <v>2.7821120015064394E-4</v>
      </c>
      <c r="AZ1285" s="13">
        <f t="shared" si="1609"/>
        <v>2.0051237617257217E-4</v>
      </c>
      <c r="BA1285" s="13">
        <f t="shared" si="1610"/>
        <v>9.6342186503397531E-5</v>
      </c>
      <c r="BB1285" s="13">
        <f t="shared" si="1611"/>
        <v>3.471787032836435E-5</v>
      </c>
      <c r="BC1285" s="13">
        <f t="shared" si="1612"/>
        <v>1.0008745401223503E-5</v>
      </c>
      <c r="BD1285" s="13">
        <f t="shared" si="1613"/>
        <v>9.8196890694535297E-4</v>
      </c>
      <c r="BE1285" s="13">
        <f t="shared" si="1614"/>
        <v>1.0792971328375924E-3</v>
      </c>
      <c r="BF1285" s="13">
        <f t="shared" si="1615"/>
        <v>5.9313604163653728E-4</v>
      </c>
      <c r="BG1285" s="13">
        <f t="shared" si="1616"/>
        <v>2.1730831617753027E-4</v>
      </c>
      <c r="BH1285" s="13">
        <f t="shared" si="1617"/>
        <v>5.9711728378897044E-5</v>
      </c>
      <c r="BI1285" s="13">
        <f t="shared" si="1618"/>
        <v>1.3126015860644189E-5</v>
      </c>
      <c r="BJ1285" s="14">
        <f t="shared" si="1619"/>
        <v>0.28785189191943678</v>
      </c>
      <c r="BK1285" s="14">
        <f t="shared" si="1620"/>
        <v>0.26306583838910153</v>
      </c>
      <c r="BL1285" s="14">
        <f t="shared" si="1621"/>
        <v>0.40912840806238182</v>
      </c>
      <c r="BM1285" s="14">
        <f t="shared" si="1622"/>
        <v>0.46566230450005563</v>
      </c>
      <c r="BN1285" s="14">
        <f t="shared" si="1623"/>
        <v>0.53345300218428693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1.5777777777777799</v>
      </c>
      <c r="F1286" s="10">
        <f>VLOOKUP(B1286,home!$B$2:$E$405,3,FALSE)</f>
        <v>1.0900000000000001</v>
      </c>
      <c r="G1286" s="10">
        <f>VLOOKUP(C1286,away!$B$2:$E$405,4,FALSE)</f>
        <v>1.27</v>
      </c>
      <c r="H1286" s="10">
        <f>VLOOKUP(A1286,away!$A$2:$E$405,3,FALSE)</f>
        <v>1.4666666666666699</v>
      </c>
      <c r="I1286" s="10">
        <f>VLOOKUP(C1286,away!$B$2:$E$405,3,FALSE)</f>
        <v>1.19</v>
      </c>
      <c r="J1286" s="10">
        <f>VLOOKUP(B1286,home!$B$2:$E$405,4,FALSE)</f>
        <v>0.68</v>
      </c>
      <c r="K1286" s="12">
        <f t="shared" si="1568"/>
        <v>2.1841177777777809</v>
      </c>
      <c r="L1286" s="12">
        <f t="shared" si="1569"/>
        <v>1.1868266666666694</v>
      </c>
      <c r="M1286" s="13">
        <f t="shared" si="1570"/>
        <v>3.4357173574063413E-2</v>
      </c>
      <c r="N1286" s="13">
        <f t="shared" si="1571"/>
        <v>7.5040113597308888E-2</v>
      </c>
      <c r="O1286" s="13">
        <f t="shared" si="1572"/>
        <v>4.0776009788993865E-2</v>
      </c>
      <c r="P1286" s="13">
        <f t="shared" si="1573"/>
        <v>8.905960788698232E-2</v>
      </c>
      <c r="Q1286" s="13">
        <f t="shared" si="1574"/>
        <v>8.1948223077173282E-2</v>
      </c>
      <c r="R1286" s="13">
        <f t="shared" si="1575"/>
        <v>2.4197027888919538E-2</v>
      </c>
      <c r="S1286" s="13">
        <f t="shared" si="1576"/>
        <v>5.7714393617718185E-2</v>
      </c>
      <c r="T1286" s="13">
        <f t="shared" si="1577"/>
        <v>9.7258336433938192E-2</v>
      </c>
      <c r="U1286" s="13">
        <f t="shared" si="1578"/>
        <v>5.2849158781573931E-2</v>
      </c>
      <c r="V1286" s="13">
        <f t="shared" si="1579"/>
        <v>1.6622830532347501E-2</v>
      </c>
      <c r="W1286" s="13">
        <f t="shared" si="1580"/>
        <v>5.9661523626717852E-2</v>
      </c>
      <c r="X1286" s="13">
        <f t="shared" si="1581"/>
        <v>7.0807887214152293E-2</v>
      </c>
      <c r="Y1286" s="13">
        <f t="shared" si="1582"/>
        <v>4.2018344378040924E-2</v>
      </c>
      <c r="Z1286" s="13">
        <f t="shared" si="1583"/>
        <v>9.5725593175489381E-3</v>
      </c>
      <c r="AA1286" s="13">
        <f t="shared" si="1584"/>
        <v>2.0907596984290976E-2</v>
      </c>
      <c r="AB1286" s="13">
        <f t="shared" si="1585"/>
        <v>2.2832327132001524E-2</v>
      </c>
      <c r="AC1286" s="13">
        <f t="shared" si="1586"/>
        <v>2.6930743553294882E-3</v>
      </c>
      <c r="AD1286" s="13">
        <f t="shared" si="1587"/>
        <v>3.25769486006059E-2</v>
      </c>
      <c r="AE1286" s="13">
        <f t="shared" si="1588"/>
        <v>3.866319131782852E-2</v>
      </c>
      <c r="AF1286" s="13">
        <f t="shared" si="1589"/>
        <v>2.2943253237217073E-2</v>
      </c>
      <c r="AG1286" s="13">
        <f t="shared" si="1590"/>
        <v>9.0765549206718709E-3</v>
      </c>
      <c r="AH1286" s="13">
        <f t="shared" si="1591"/>
        <v>2.8402421665788937E-3</v>
      </c>
      <c r="AI1286" s="13">
        <f t="shared" si="1592"/>
        <v>6.2034234092190428E-3</v>
      </c>
      <c r="AJ1286" s="13">
        <f t="shared" si="1593"/>
        <v>6.7745036755790826E-3</v>
      </c>
      <c r="AK1286" s="13">
        <f t="shared" si="1594"/>
        <v>4.9321046378177314E-3</v>
      </c>
      <c r="AL1286" s="13">
        <f t="shared" si="1595"/>
        <v>2.7923617823695767E-4</v>
      </c>
      <c r="AM1286" s="13">
        <f t="shared" si="1596"/>
        <v>1.4230378516867271E-2</v>
      </c>
      <c r="AN1286" s="13">
        <f t="shared" si="1597"/>
        <v>1.6888992700578566E-2</v>
      </c>
      <c r="AO1286" s="13">
        <f t="shared" si="1598"/>
        <v>1.0022153455092686E-2</v>
      </c>
      <c r="AP1286" s="13">
        <f t="shared" si="1599"/>
        <v>3.9648529926431661E-3</v>
      </c>
      <c r="AQ1286" s="13">
        <f t="shared" si="1600"/>
        <v>1.1763983152705145E-3</v>
      </c>
      <c r="AR1286" s="13">
        <f t="shared" si="1601"/>
        <v>6.7417502861738857E-4</v>
      </c>
      <c r="AS1286" s="13">
        <f t="shared" si="1602"/>
        <v>1.4724776653370826E-3</v>
      </c>
      <c r="AT1286" s="13">
        <f t="shared" si="1603"/>
        <v>1.6080323231217222E-3</v>
      </c>
      <c r="AU1286" s="13">
        <f t="shared" si="1604"/>
        <v>1.1707106613904862E-3</v>
      </c>
      <c r="AV1286" s="13">
        <f t="shared" si="1605"/>
        <v>6.3924249204423635E-4</v>
      </c>
      <c r="AW1286" s="13">
        <f t="shared" si="1606"/>
        <v>2.0106317412249229E-5</v>
      </c>
      <c r="AX1286" s="13">
        <f t="shared" si="1607"/>
        <v>5.1801371171994702E-3</v>
      </c>
      <c r="AY1286" s="13">
        <f t="shared" si="1608"/>
        <v>6.1479248676821379E-3</v>
      </c>
      <c r="AZ1286" s="13">
        <f t="shared" si="1609"/>
        <v>3.6482605888141584E-3</v>
      </c>
      <c r="BA1286" s="13">
        <f t="shared" si="1610"/>
        <v>1.4432843179178962E-3</v>
      </c>
      <c r="BB1286" s="13">
        <f t="shared" si="1611"/>
        <v>4.2823207902169361E-4</v>
      </c>
      <c r="BC1286" s="13">
        <f t="shared" si="1612"/>
        <v>1.0164745018101074E-4</v>
      </c>
      <c r="BD1286" s="13">
        <f t="shared" si="1613"/>
        <v>1.3335481699398033E-4</v>
      </c>
      <c r="BE1286" s="13">
        <f t="shared" si="1614"/>
        <v>2.9126262654885498E-4</v>
      </c>
      <c r="BF1286" s="13">
        <f t="shared" si="1615"/>
        <v>3.1807594032380251E-4</v>
      </c>
      <c r="BG1286" s="13">
        <f t="shared" si="1616"/>
        <v>2.3157177198153387E-4</v>
      </c>
      <c r="BH1286" s="13">
        <f t="shared" si="1617"/>
        <v>1.2644500600409272E-4</v>
      </c>
      <c r="BI1286" s="13">
        <f t="shared" si="1618"/>
        <v>5.5234157104951431E-5</v>
      </c>
      <c r="BJ1286" s="14">
        <f t="shared" si="1619"/>
        <v>0.5932266388049231</v>
      </c>
      <c r="BK1286" s="14">
        <f t="shared" si="1620"/>
        <v>0.20687424101236002</v>
      </c>
      <c r="BL1286" s="14">
        <f t="shared" si="1621"/>
        <v>0.18903297695444268</v>
      </c>
      <c r="BM1286" s="14">
        <f t="shared" si="1622"/>
        <v>0.64720044172556357</v>
      </c>
      <c r="BN1286" s="14">
        <f t="shared" si="1623"/>
        <v>0.34537815581344133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1.6834532374100699</v>
      </c>
      <c r="F1287" s="10">
        <f>VLOOKUP(B1287,home!$B$2:$E$405,3,FALSE)</f>
        <v>0.79</v>
      </c>
      <c r="G1287" s="10">
        <f>VLOOKUP(C1287,away!$B$2:$E$405,4,FALSE)</f>
        <v>0.74</v>
      </c>
      <c r="H1287" s="10">
        <f>VLOOKUP(A1287,away!$A$2:$E$405,3,FALSE)</f>
        <v>1.19424460431655</v>
      </c>
      <c r="I1287" s="10">
        <f>VLOOKUP(C1287,away!$B$2:$E$405,3,FALSE)</f>
        <v>0.59</v>
      </c>
      <c r="J1287" s="10">
        <f>VLOOKUP(B1287,home!$B$2:$E$405,4,FALSE)</f>
        <v>1.1200000000000001</v>
      </c>
      <c r="K1287" s="12">
        <f t="shared" si="1568"/>
        <v>0.98414676258992695</v>
      </c>
      <c r="L1287" s="12">
        <f t="shared" si="1569"/>
        <v>0.78915683453237628</v>
      </c>
      <c r="M1287" s="13">
        <f t="shared" si="1570"/>
        <v>0.16977120571715254</v>
      </c>
      <c r="N1287" s="13">
        <f t="shared" si="1571"/>
        <v>0.16707978248752414</v>
      </c>
      <c r="O1287" s="13">
        <f t="shared" si="1572"/>
        <v>0.13397610729849294</v>
      </c>
      <c r="P1287" s="13">
        <f t="shared" si="1573"/>
        <v>0.1318521522622125</v>
      </c>
      <c r="Q1287" s="13">
        <f t="shared" si="1574"/>
        <v>8.2215513514663038E-2</v>
      </c>
      <c r="R1287" s="13">
        <f t="shared" si="1575"/>
        <v>5.2864080369324343E-2</v>
      </c>
      <c r="S1287" s="13">
        <f t="shared" si="1576"/>
        <v>2.5600616404206303E-2</v>
      </c>
      <c r="T1287" s="13">
        <f t="shared" si="1577"/>
        <v>6.4880934394685272E-2</v>
      </c>
      <c r="U1287" s="13">
        <f t="shared" si="1578"/>
        <v>5.2026013552764254E-2</v>
      </c>
      <c r="V1287" s="13">
        <f t="shared" si="1579"/>
        <v>2.209180001255241E-3</v>
      </c>
      <c r="W1287" s="13">
        <f t="shared" si="1580"/>
        <v>2.6970710486708002E-2</v>
      </c>
      <c r="X1287" s="13">
        <f t="shared" si="1581"/>
        <v>2.1284120512779652E-2</v>
      </c>
      <c r="Y1287" s="13">
        <f t="shared" si="1582"/>
        <v>8.3982545848354032E-3</v>
      </c>
      <c r="Z1287" s="13">
        <f t="shared" si="1583"/>
        <v>1.3906016774907043E-2</v>
      </c>
      <c r="AA1287" s="13">
        <f t="shared" si="1584"/>
        <v>1.3685561389545981E-2</v>
      </c>
      <c r="AB1287" s="13">
        <f t="shared" si="1585"/>
        <v>6.7343004678736907E-3</v>
      </c>
      <c r="AC1287" s="13">
        <f t="shared" si="1586"/>
        <v>1.0723444556958497E-4</v>
      </c>
      <c r="AD1287" s="13">
        <f t="shared" si="1587"/>
        <v>6.6357843525609687E-3</v>
      </c>
      <c r="AE1287" s="13">
        <f t="shared" si="1588"/>
        <v>5.236674574306488E-3</v>
      </c>
      <c r="AF1287" s="13">
        <f t="shared" si="1589"/>
        <v>2.0662787652679436E-3</v>
      </c>
      <c r="AG1287" s="13">
        <f t="shared" si="1590"/>
        <v>5.4353933655343909E-4</v>
      </c>
      <c r="AH1287" s="13">
        <f t="shared" si="1591"/>
        <v>2.7435070447599415E-3</v>
      </c>
      <c r="AI1287" s="13">
        <f t="shared" si="1592"/>
        <v>2.7000135762431537E-3</v>
      </c>
      <c r="AJ1287" s="13">
        <f t="shared" si="1593"/>
        <v>1.3286048100042754E-3</v>
      </c>
      <c r="AK1287" s="13">
        <f t="shared" si="1594"/>
        <v>4.358473741757042E-4</v>
      </c>
      <c r="AL1287" s="13">
        <f t="shared" si="1595"/>
        <v>3.3313287457123468E-6</v>
      </c>
      <c r="AM1287" s="13">
        <f t="shared" si="1596"/>
        <v>1.3061171375635546E-3</v>
      </c>
      <c r="AN1287" s="13">
        <f t="shared" si="1597"/>
        <v>1.0307312658081429E-3</v>
      </c>
      <c r="AO1287" s="13">
        <f t="shared" si="1598"/>
        <v>4.0670431148935165E-4</v>
      </c>
      <c r="AP1287" s="13">
        <f t="shared" si="1599"/>
        <v>1.0698449568186876E-4</v>
      </c>
      <c r="AQ1287" s="13">
        <f t="shared" si="1600"/>
        <v>2.1106886489086559E-5</v>
      </c>
      <c r="AR1287" s="13">
        <f t="shared" si="1601"/>
        <v>4.3301146699200612E-4</v>
      </c>
      <c r="AS1287" s="13">
        <f t="shared" si="1602"/>
        <v>4.2614683340449773E-4</v>
      </c>
      <c r="AT1287" s="13">
        <f t="shared" si="1603"/>
        <v>2.0969551324149271E-4</v>
      </c>
      <c r="AU1287" s="13">
        <f t="shared" si="1604"/>
        <v>6.8790386828749409E-5</v>
      </c>
      <c r="AV1287" s="13">
        <f t="shared" si="1605"/>
        <v>1.6924959123705621E-5</v>
      </c>
      <c r="AW1287" s="13">
        <f t="shared" si="1606"/>
        <v>7.1868434009905473E-8</v>
      </c>
      <c r="AX1287" s="13">
        <f t="shared" si="1607"/>
        <v>2.14235158749399E-4</v>
      </c>
      <c r="AY1287" s="13">
        <f t="shared" si="1608"/>
        <v>1.6906513972421682E-4</v>
      </c>
      <c r="AZ1287" s="13">
        <f t="shared" si="1609"/>
        <v>6.6709455247268418E-5</v>
      </c>
      <c r="BA1287" s="13">
        <f t="shared" si="1610"/>
        <v>1.7548074178771187E-5</v>
      </c>
      <c r="BB1287" s="13">
        <f t="shared" si="1611"/>
        <v>3.4620456677645995E-6</v>
      </c>
      <c r="BC1287" s="13">
        <f t="shared" si="1612"/>
        <v>5.4641940003592779E-7</v>
      </c>
      <c r="BD1287" s="13">
        <f t="shared" si="1613"/>
        <v>5.6952326434605325E-5</v>
      </c>
      <c r="BE1287" s="13">
        <f t="shared" si="1614"/>
        <v>5.6049447682581535E-5</v>
      </c>
      <c r="BF1287" s="13">
        <f t="shared" si="1615"/>
        <v>2.7580441240883055E-5</v>
      </c>
      <c r="BG1287" s="13">
        <f t="shared" si="1616"/>
        <v>9.0477339860055888E-6</v>
      </c>
      <c r="BH1287" s="13">
        <f t="shared" si="1617"/>
        <v>2.2260745277755639E-6</v>
      </c>
      <c r="BI1287" s="13">
        <f t="shared" si="1618"/>
        <v>4.3815680795884433E-7</v>
      </c>
      <c r="BJ1287" s="14">
        <f t="shared" si="1619"/>
        <v>0.3886548033998839</v>
      </c>
      <c r="BK1287" s="14">
        <f t="shared" si="1620"/>
        <v>0.32971278529886605</v>
      </c>
      <c r="BL1287" s="14">
        <f t="shared" si="1621"/>
        <v>0.26780089922345457</v>
      </c>
      <c r="BM1287" s="14">
        <f t="shared" si="1622"/>
        <v>0.26214666977645185</v>
      </c>
      <c r="BN1287" s="14">
        <f t="shared" si="1623"/>
        <v>0.73775884164936945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1.6834532374100699</v>
      </c>
      <c r="F1288" s="10">
        <f>VLOOKUP(B1288,home!$B$2:$E$405,3,FALSE)</f>
        <v>1.02</v>
      </c>
      <c r="G1288" s="10">
        <f>VLOOKUP(C1288,away!$B$2:$E$405,4,FALSE)</f>
        <v>1.36</v>
      </c>
      <c r="H1288" s="10">
        <f>VLOOKUP(A1288,away!$A$2:$E$405,3,FALSE)</f>
        <v>1.19424460431655</v>
      </c>
      <c r="I1288" s="10">
        <f>VLOOKUP(C1288,away!$B$2:$E$405,3,FALSE)</f>
        <v>0.59</v>
      </c>
      <c r="J1288" s="10">
        <f>VLOOKUP(B1288,home!$B$2:$E$405,4,FALSE)</f>
        <v>1.08</v>
      </c>
      <c r="K1288" s="12">
        <f t="shared" si="1568"/>
        <v>2.335286330935249</v>
      </c>
      <c r="L1288" s="12">
        <f t="shared" si="1569"/>
        <v>0.76097266187050572</v>
      </c>
      <c r="M1288" s="13">
        <f t="shared" si="1570"/>
        <v>4.5218047412104313E-2</v>
      </c>
      <c r="N1288" s="13">
        <f t="shared" si="1571"/>
        <v>0.10559708803306922</v>
      </c>
      <c r="O1288" s="13">
        <f t="shared" si="1572"/>
        <v>3.4409697903775752E-2</v>
      </c>
      <c r="P1288" s="13">
        <f t="shared" si="1573"/>
        <v>8.0356497166298793E-2</v>
      </c>
      <c r="Q1288" s="13">
        <f t="shared" si="1574"/>
        <v>0.12329971813509635</v>
      </c>
      <c r="R1288" s="13">
        <f t="shared" si="1575"/>
        <v>1.3092419703998095E-2</v>
      </c>
      <c r="S1288" s="13">
        <f t="shared" si="1576"/>
        <v>3.5700162912767008E-2</v>
      </c>
      <c r="T1288" s="13">
        <f t="shared" si="1577"/>
        <v>9.3827714717147334E-2</v>
      </c>
      <c r="U1288" s="13">
        <f t="shared" si="1578"/>
        <v>3.0574548773614069E-2</v>
      </c>
      <c r="V1288" s="13">
        <f t="shared" si="1579"/>
        <v>7.0491520879098343E-3</v>
      </c>
      <c r="W1288" s="13">
        <f t="shared" si="1580"/>
        <v>9.5980048789686509E-2</v>
      </c>
      <c r="X1288" s="13">
        <f t="shared" si="1581"/>
        <v>7.3038193213948749E-2</v>
      </c>
      <c r="Y1288" s="13">
        <f t="shared" si="1582"/>
        <v>2.7790034154115441E-2</v>
      </c>
      <c r="Z1288" s="13">
        <f t="shared" si="1583"/>
        <v>3.3209911574924307E-3</v>
      </c>
      <c r="AA1288" s="13">
        <f t="shared" si="1584"/>
        <v>7.7554652552489041E-3</v>
      </c>
      <c r="AB1288" s="13">
        <f t="shared" si="1585"/>
        <v>9.055616000313009E-3</v>
      </c>
      <c r="AC1288" s="13">
        <f t="shared" si="1586"/>
        <v>7.8293568911561604E-4</v>
      </c>
      <c r="AD1288" s="13">
        <f t="shared" si="1587"/>
        <v>5.6035223995263311E-2</v>
      </c>
      <c r="AE1288" s="13">
        <f t="shared" si="1588"/>
        <v>4.2641273562185555E-2</v>
      </c>
      <c r="AF1288" s="13">
        <f t="shared" si="1589"/>
        <v>1.622442172408238E-2</v>
      </c>
      <c r="AG1288" s="13">
        <f t="shared" si="1590"/>
        <v>4.1154471288948778E-3</v>
      </c>
      <c r="AH1288" s="13">
        <f t="shared" si="1591"/>
        <v>6.3179587029135655E-4</v>
      </c>
      <c r="AI1288" s="13">
        <f t="shared" si="1592"/>
        <v>1.4754242598327446E-3</v>
      </c>
      <c r="AJ1288" s="13">
        <f t="shared" si="1593"/>
        <v>1.7227690531588329E-3</v>
      </c>
      <c r="AK1288" s="13">
        <f t="shared" si="1594"/>
        <v>1.3410530070666945E-3</v>
      </c>
      <c r="AL1288" s="13">
        <f t="shared" si="1595"/>
        <v>5.5653857770932331E-5</v>
      </c>
      <c r="AM1288" s="13">
        <f t="shared" si="1596"/>
        <v>2.6171658529406651E-2</v>
      </c>
      <c r="AN1288" s="13">
        <f t="shared" si="1597"/>
        <v>1.9915916656688501E-2</v>
      </c>
      <c r="AO1288" s="13">
        <f t="shared" si="1598"/>
        <v>7.5777340559156948E-3</v>
      </c>
      <c r="AP1288" s="13">
        <f t="shared" si="1599"/>
        <v>1.9221494851589841E-3</v>
      </c>
      <c r="AQ1288" s="13">
        <f t="shared" si="1600"/>
        <v>3.6567580255861346E-4</v>
      </c>
      <c r="AR1288" s="13">
        <f t="shared" si="1601"/>
        <v>9.6155877034881314E-5</v>
      </c>
      <c r="AS1288" s="13">
        <f t="shared" si="1602"/>
        <v>2.2455150527864894E-4</v>
      </c>
      <c r="AT1288" s="13">
        <f t="shared" si="1603"/>
        <v>2.6219603043408165E-4</v>
      </c>
      <c r="AU1288" s="13">
        <f t="shared" si="1604"/>
        <v>2.041009352993978E-4</v>
      </c>
      <c r="AV1288" s="13">
        <f t="shared" si="1605"/>
        <v>1.1915853108394586E-4</v>
      </c>
      <c r="AW1288" s="13">
        <f t="shared" si="1606"/>
        <v>2.747273931668156E-6</v>
      </c>
      <c r="AX1288" s="13">
        <f t="shared" si="1607"/>
        <v>1.0186386070271379E-2</v>
      </c>
      <c r="AY1288" s="13">
        <f t="shared" si="1608"/>
        <v>7.7515613227350519E-3</v>
      </c>
      <c r="AZ1288" s="13">
        <f t="shared" si="1609"/>
        <v>2.9493631267070749E-3</v>
      </c>
      <c r="BA1288" s="13">
        <f t="shared" si="1610"/>
        <v>7.4812823645100041E-4</v>
      </c>
      <c r="BB1288" s="13">
        <f t="shared" si="1611"/>
        <v>1.4232628387815118E-4</v>
      </c>
      <c r="BC1288" s="13">
        <f t="shared" si="1612"/>
        <v>2.1661282219378799E-5</v>
      </c>
      <c r="BD1288" s="13">
        <f t="shared" si="1613"/>
        <v>1.2195332283621108E-5</v>
      </c>
      <c r="BE1288" s="13">
        <f t="shared" si="1614"/>
        <v>2.8479592783153726E-5</v>
      </c>
      <c r="BF1288" s="13">
        <f t="shared" si="1615"/>
        <v>3.3254001868550532E-5</v>
      </c>
      <c r="BG1288" s="13">
        <f t="shared" si="1616"/>
        <v>2.5885872004173764E-5</v>
      </c>
      <c r="BH1288" s="13">
        <f t="shared" si="1617"/>
        <v>1.5112730763921609E-5</v>
      </c>
      <c r="BI1288" s="13">
        <f t="shared" si="1618"/>
        <v>7.0585107152181494E-6</v>
      </c>
      <c r="BJ1288" s="14">
        <f t="shared" si="1619"/>
        <v>0.71630172430548</v>
      </c>
      <c r="BK1288" s="14">
        <f t="shared" si="1620"/>
        <v>0.17691401044870153</v>
      </c>
      <c r="BL1288" s="14">
        <f t="shared" si="1621"/>
        <v>0.10108693874684906</v>
      </c>
      <c r="BM1288" s="14">
        <f t="shared" si="1622"/>
        <v>0.58790138225537736</v>
      </c>
      <c r="BN1288" s="14">
        <f t="shared" si="1623"/>
        <v>0.40197346835434256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1.6834532374100699</v>
      </c>
      <c r="F1289" s="10">
        <f>VLOOKUP(B1289,home!$B$2:$E$405,3,FALSE)</f>
        <v>1.19</v>
      </c>
      <c r="G1289" s="10">
        <f>VLOOKUP(C1289,away!$B$2:$E$405,4,FALSE)</f>
        <v>1.44</v>
      </c>
      <c r="H1289" s="10">
        <f>VLOOKUP(A1289,away!$A$2:$E$405,3,FALSE)</f>
        <v>1.19424460431655</v>
      </c>
      <c r="I1289" s="10">
        <f>VLOOKUP(C1289,away!$B$2:$E$405,3,FALSE)</f>
        <v>0.93</v>
      </c>
      <c r="J1289" s="10">
        <f>VLOOKUP(B1289,home!$B$2:$E$405,4,FALSE)</f>
        <v>0.96</v>
      </c>
      <c r="K1289" s="12">
        <f t="shared" si="1568"/>
        <v>2.8847654676258956</v>
      </c>
      <c r="L1289" s="12">
        <f t="shared" si="1569"/>
        <v>1.0662215827338157</v>
      </c>
      <c r="M1289" s="13">
        <f t="shared" si="1570"/>
        <v>1.9235705791611969E-2</v>
      </c>
      <c r="N1289" s="13">
        <f t="shared" si="1571"/>
        <v>5.5490499813053637E-2</v>
      </c>
      <c r="O1289" s="13">
        <f t="shared" si="1572"/>
        <v>2.0509524674134538E-2</v>
      </c>
      <c r="P1289" s="13">
        <f t="shared" si="1573"/>
        <v>5.9165168537364553E-2</v>
      </c>
      <c r="Q1289" s="13">
        <f t="shared" si="1574"/>
        <v>8.0038538820999192E-2</v>
      </c>
      <c r="R1289" s="13">
        <f t="shared" si="1575"/>
        <v>1.0933848929586985E-2</v>
      </c>
      <c r="S1289" s="13">
        <f t="shared" si="1576"/>
        <v>4.5495044553826684E-2</v>
      </c>
      <c r="T1289" s="13">
        <f t="shared" si="1577"/>
        <v>8.5338817541427706E-2</v>
      </c>
      <c r="U1289" s="13">
        <f t="shared" si="1578"/>
        <v>3.1541589820310897E-2</v>
      </c>
      <c r="V1289" s="13">
        <f t="shared" si="1579"/>
        <v>1.5548180196202474E-2</v>
      </c>
      <c r="W1289" s="13">
        <f t="shared" si="1580"/>
        <v>7.6964137623351039E-2</v>
      </c>
      <c r="X1289" s="13">
        <f t="shared" si="1581"/>
        <v>8.2060824630512563E-2</v>
      </c>
      <c r="Y1289" s="13">
        <f t="shared" si="1582"/>
        <v>4.3747511158993592E-2</v>
      </c>
      <c r="Z1289" s="13">
        <f t="shared" si="1583"/>
        <v>3.8859685703588917E-3</v>
      </c>
      <c r="AA1289" s="13">
        <f t="shared" si="1584"/>
        <v>1.12101079400509E-2</v>
      </c>
      <c r="AB1289" s="13">
        <f t="shared" si="1585"/>
        <v>1.6169266136908854E-2</v>
      </c>
      <c r="AC1289" s="13">
        <f t="shared" si="1586"/>
        <v>2.9889425156899327E-3</v>
      </c>
      <c r="AD1289" s="13">
        <f t="shared" si="1587"/>
        <v>5.5505871615362523E-2</v>
      </c>
      <c r="AE1289" s="13">
        <f t="shared" si="1588"/>
        <v>5.9181558284751801E-2</v>
      </c>
      <c r="AF1289" s="13">
        <f t="shared" si="1589"/>
        <v>3.1550327371510818E-2</v>
      </c>
      <c r="AG1289" s="13">
        <f t="shared" si="1590"/>
        <v>1.1213213328607433E-2</v>
      </c>
      <c r="AH1289" s="13">
        <f t="shared" si="1591"/>
        <v>1.03582588988548E-3</v>
      </c>
      <c r="AI1289" s="13">
        <f t="shared" si="1592"/>
        <v>2.9881147576144955E-3</v>
      </c>
      <c r="AJ1289" s="13">
        <f t="shared" si="1593"/>
        <v>4.310005133034811E-3</v>
      </c>
      <c r="AK1289" s="13">
        <f t="shared" si="1594"/>
        <v>4.144451324356392E-3</v>
      </c>
      <c r="AL1289" s="13">
        <f t="shared" si="1595"/>
        <v>3.6773548026795805E-4</v>
      </c>
      <c r="AM1289" s="13">
        <f t="shared" si="1596"/>
        <v>3.2024284337294817E-2</v>
      </c>
      <c r="AN1289" s="13">
        <f t="shared" si="1597"/>
        <v>3.4144983132028218E-2</v>
      </c>
      <c r="AO1289" s="13">
        <f t="shared" si="1598"/>
        <v>1.8203058978725283E-2</v>
      </c>
      <c r="AP1289" s="13">
        <f t="shared" si="1599"/>
        <v>6.4694981182978235E-3</v>
      </c>
      <c r="AQ1289" s="13">
        <f t="shared" si="1600"/>
        <v>1.7244796307962365E-3</v>
      </c>
      <c r="AR1289" s="13">
        <f t="shared" si="1601"/>
        <v>2.2088398395007198E-4</v>
      </c>
      <c r="AS1289" s="13">
        <f t="shared" si="1602"/>
        <v>6.3719848925080009E-4</v>
      </c>
      <c r="AT1289" s="13">
        <f t="shared" si="1603"/>
        <v>9.1908409890704946E-4</v>
      </c>
      <c r="AU1289" s="13">
        <f t="shared" si="1604"/>
        <v>8.8378069012370647E-4</v>
      </c>
      <c r="AV1289" s="13">
        <f t="shared" si="1605"/>
        <v>6.3737500395586279E-4</v>
      </c>
      <c r="AW1289" s="13">
        <f t="shared" si="1606"/>
        <v>3.1418902694877983E-5</v>
      </c>
      <c r="AX1289" s="13">
        <f t="shared" si="1607"/>
        <v>1.5397091596943508E-2</v>
      </c>
      <c r="AY1289" s="13">
        <f t="shared" si="1608"/>
        <v>1.641671137199064E-2</v>
      </c>
      <c r="AZ1289" s="13">
        <f t="shared" si="1609"/>
        <v>8.7519259911640456E-3</v>
      </c>
      <c r="BA1289" s="13">
        <f t="shared" si="1610"/>
        <v>3.1104974607560503E-3</v>
      </c>
      <c r="BB1289" s="13">
        <f t="shared" si="1611"/>
        <v>8.291198814242074E-4</v>
      </c>
      <c r="BC1289" s="13">
        <f t="shared" si="1612"/>
        <v>1.7680510244963847E-4</v>
      </c>
      <c r="BD1289" s="13">
        <f t="shared" si="1613"/>
        <v>3.9251878494632739E-5</v>
      </c>
      <c r="BE1289" s="13">
        <f t="shared" si="1614"/>
        <v>1.1323246362076403E-4</v>
      </c>
      <c r="BF1289" s="13">
        <f t="shared" si="1615"/>
        <v>1.633245504336928E-4</v>
      </c>
      <c r="BG1289" s="13">
        <f t="shared" si="1616"/>
        <v>1.5705100770221366E-4</v>
      </c>
      <c r="BH1289" s="13">
        <f t="shared" si="1617"/>
        <v>1.1326383091879865E-4</v>
      </c>
      <c r="BI1289" s="13">
        <f t="shared" si="1618"/>
        <v>6.5347917633113656E-5</v>
      </c>
      <c r="BJ1289" s="14">
        <f t="shared" si="1619"/>
        <v>0.71833975579044096</v>
      </c>
      <c r="BK1289" s="14">
        <f t="shared" si="1620"/>
        <v>0.15921748844695419</v>
      </c>
      <c r="BL1289" s="14">
        <f t="shared" si="1621"/>
        <v>0.10679252852087405</v>
      </c>
      <c r="BM1289" s="14">
        <f t="shared" si="1622"/>
        <v>0.7264771622925813</v>
      </c>
      <c r="BN1289" s="14">
        <f t="shared" si="1623"/>
        <v>0.24537328656675089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1.6834532374100699</v>
      </c>
      <c r="F1290" s="10">
        <f>VLOOKUP(B1290,home!$B$2:$E$405,3,FALSE)</f>
        <v>0.93</v>
      </c>
      <c r="G1290" s="10">
        <f>VLOOKUP(C1290,away!$B$2:$E$405,4,FALSE)</f>
        <v>1.02</v>
      </c>
      <c r="H1290" s="10">
        <f>VLOOKUP(A1290,away!$A$2:$E$405,3,FALSE)</f>
        <v>1.19424460431655</v>
      </c>
      <c r="I1290" s="10">
        <f>VLOOKUP(C1290,away!$B$2:$E$405,3,FALSE)</f>
        <v>0.68</v>
      </c>
      <c r="J1290" s="10">
        <f>VLOOKUP(B1290,home!$B$2:$E$405,4,FALSE)</f>
        <v>0.84</v>
      </c>
      <c r="K1290" s="12">
        <f t="shared" si="1568"/>
        <v>1.5969237410071924</v>
      </c>
      <c r="L1290" s="12">
        <f t="shared" si="1569"/>
        <v>0.68215251798561338</v>
      </c>
      <c r="M1290" s="13">
        <f t="shared" si="1570"/>
        <v>0.10237873448453551</v>
      </c>
      <c r="N1290" s="13">
        <f t="shared" si="1571"/>
        <v>0.16349103167262649</v>
      </c>
      <c r="O1290" s="13">
        <f t="shared" si="1572"/>
        <v>6.9837911516806447E-2</v>
      </c>
      <c r="P1290" s="13">
        <f t="shared" si="1573"/>
        <v>0.11152581892354782</v>
      </c>
      <c r="Q1290" s="13">
        <f t="shared" si="1574"/>
        <v>0.13054135495988806</v>
      </c>
      <c r="R1290" s="13">
        <f t="shared" si="1575"/>
        <v>2.3820053596022992E-2</v>
      </c>
      <c r="S1290" s="13">
        <f t="shared" si="1576"/>
        <v>3.0372538665358197E-2</v>
      </c>
      <c r="T1290" s="13">
        <f t="shared" si="1577"/>
        <v>8.9049113987141382E-2</v>
      </c>
      <c r="U1290" s="13">
        <f t="shared" si="1578"/>
        <v>3.8038809099552852E-2</v>
      </c>
      <c r="V1290" s="13">
        <f t="shared" si="1579"/>
        <v>3.6762433184933359E-3</v>
      </c>
      <c r="W1290" s="13">
        <f t="shared" si="1580"/>
        <v>6.9488196306230737E-2</v>
      </c>
      <c r="X1290" s="13">
        <f t="shared" si="1581"/>
        <v>4.7401548080573896E-2</v>
      </c>
      <c r="Y1290" s="13">
        <f t="shared" si="1582"/>
        <v>1.6167542689789798E-2</v>
      </c>
      <c r="Z1290" s="13">
        <f t="shared" si="1583"/>
        <v>5.4163031796931162E-3</v>
      </c>
      <c r="AA1290" s="13">
        <f t="shared" si="1584"/>
        <v>8.6494231361446804E-3</v>
      </c>
      <c r="AB1290" s="13">
        <f t="shared" si="1585"/>
        <v>6.9062345760631649E-3</v>
      </c>
      <c r="AC1290" s="13">
        <f t="shared" si="1586"/>
        <v>2.5029370645273091E-4</v>
      </c>
      <c r="AD1290" s="13">
        <f t="shared" si="1587"/>
        <v>2.7741837600297053E-2</v>
      </c>
      <c r="AE1290" s="13">
        <f t="shared" si="1588"/>
        <v>1.8924164372590601E-2</v>
      </c>
      <c r="AF1290" s="13">
        <f t="shared" si="1589"/>
        <v>6.4545831887681563E-3</v>
      </c>
      <c r="AG1290" s="13">
        <f t="shared" si="1590"/>
        <v>1.4676700582552692E-3</v>
      </c>
      <c r="AH1290" s="13">
        <f t="shared" si="1591"/>
        <v>9.2368621305028581E-4</v>
      </c>
      <c r="AI1290" s="13">
        <f t="shared" si="1592"/>
        <v>1.4750564428610286E-3</v>
      </c>
      <c r="AJ1290" s="13">
        <f t="shared" si="1593"/>
        <v>1.1777763264651981E-3</v>
      </c>
      <c r="AK1290" s="13">
        <f t="shared" si="1594"/>
        <v>6.2693965910950403E-4</v>
      </c>
      <c r="AL1290" s="13">
        <f t="shared" si="1595"/>
        <v>1.0906253422293428E-5</v>
      </c>
      <c r="AM1290" s="13">
        <f t="shared" si="1596"/>
        <v>8.8603198166160649E-3</v>
      </c>
      <c r="AN1290" s="13">
        <f t="shared" si="1597"/>
        <v>6.0440894730624762E-3</v>
      </c>
      <c r="AO1290" s="13">
        <f t="shared" si="1598"/>
        <v>2.0614954264899536E-3</v>
      </c>
      <c r="AP1290" s="13">
        <f t="shared" si="1599"/>
        <v>4.6875143199864925E-4</v>
      </c>
      <c r="AQ1290" s="13">
        <f t="shared" si="1600"/>
        <v>7.9939992411810141E-5</v>
      </c>
      <c r="AR1290" s="13">
        <f t="shared" si="1601"/>
        <v>1.2601897521216968E-4</v>
      </c>
      <c r="AS1290" s="13">
        <f t="shared" si="1602"/>
        <v>2.0124269333371062E-4</v>
      </c>
      <c r="AT1290" s="13">
        <f t="shared" si="1603"/>
        <v>1.6068461734441622E-4</v>
      </c>
      <c r="AU1290" s="13">
        <f t="shared" si="1604"/>
        <v>8.5533693417318095E-5</v>
      </c>
      <c r="AV1290" s="13">
        <f t="shared" si="1605"/>
        <v>3.4147696418536483E-5</v>
      </c>
      <c r="AW1290" s="13">
        <f t="shared" si="1606"/>
        <v>3.3001885120020524E-7</v>
      </c>
      <c r="AX1290" s="13">
        <f t="shared" si="1607"/>
        <v>2.3582091780117824E-3</v>
      </c>
      <c r="AY1290" s="13">
        <f t="shared" si="1608"/>
        <v>1.6086583287175209E-3</v>
      </c>
      <c r="AZ1290" s="13">
        <f t="shared" si="1609"/>
        <v>5.4867516475659269E-4</v>
      </c>
      <c r="BA1290" s="13">
        <f t="shared" si="1610"/>
        <v>1.2476004839829366E-4</v>
      </c>
      <c r="BB1290" s="13">
        <f t="shared" si="1611"/>
        <v>2.1276345289725751E-5</v>
      </c>
      <c r="BC1290" s="13">
        <f t="shared" si="1612"/>
        <v>2.902742502583554E-6</v>
      </c>
      <c r="BD1290" s="13">
        <f t="shared" si="1613"/>
        <v>1.4327360209158018E-5</v>
      </c>
      <c r="BE1290" s="13">
        <f t="shared" si="1614"/>
        <v>2.287970166396621E-5</v>
      </c>
      <c r="BF1290" s="13">
        <f t="shared" si="1615"/>
        <v>1.8268569387174706E-5</v>
      </c>
      <c r="BG1290" s="13">
        <f t="shared" si="1616"/>
        <v>9.7245040562054988E-6</v>
      </c>
      <c r="BH1290" s="13">
        <f t="shared" si="1617"/>
        <v>3.8823228492188278E-6</v>
      </c>
      <c r="BI1290" s="13">
        <f t="shared" si="1618"/>
        <v>1.2399547056344454E-6</v>
      </c>
      <c r="BJ1290" s="14">
        <f t="shared" si="1619"/>
        <v>0.59290612086441674</v>
      </c>
      <c r="BK1290" s="14">
        <f t="shared" si="1620"/>
        <v>0.24982319368052741</v>
      </c>
      <c r="BL1290" s="14">
        <f t="shared" si="1621"/>
        <v>0.15213384065467364</v>
      </c>
      <c r="BM1290" s="14">
        <f t="shared" si="1622"/>
        <v>0.39707622491601752</v>
      </c>
      <c r="BN1290" s="14">
        <f t="shared" si="1623"/>
        <v>0.6015949051534274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1.6834532374100699</v>
      </c>
      <c r="F1291" s="10">
        <f>VLOOKUP(B1291,home!$B$2:$E$405,3,FALSE)</f>
        <v>1.26</v>
      </c>
      <c r="G1291" s="10">
        <f>VLOOKUP(C1291,away!$B$2:$E$405,4,FALSE)</f>
        <v>1.61</v>
      </c>
      <c r="H1291" s="10">
        <f>VLOOKUP(A1291,away!$A$2:$E$405,3,FALSE)</f>
        <v>1.19424460431655</v>
      </c>
      <c r="I1291" s="10">
        <f>VLOOKUP(C1291,away!$B$2:$E$405,3,FALSE)</f>
        <v>0.76</v>
      </c>
      <c r="J1291" s="10">
        <f>VLOOKUP(B1291,home!$B$2:$E$405,4,FALSE)</f>
        <v>0.42</v>
      </c>
      <c r="K1291" s="12">
        <f t="shared" si="1568"/>
        <v>3.4150532374100679</v>
      </c>
      <c r="L1291" s="12">
        <f t="shared" si="1569"/>
        <v>0.38120287769784278</v>
      </c>
      <c r="M1291" s="13">
        <f t="shared" si="1570"/>
        <v>2.2454682428692415E-2</v>
      </c>
      <c r="N1291" s="13">
        <f t="shared" si="1571"/>
        <v>7.6683935923121005E-2</v>
      </c>
      <c r="O1291" s="13">
        <f t="shared" si="1572"/>
        <v>8.5597895596087326E-3</v>
      </c>
      <c r="P1291" s="13">
        <f t="shared" si="1573"/>
        <v>2.9232137047090705E-2</v>
      </c>
      <c r="Q1291" s="13">
        <f t="shared" si="1574"/>
        <v>0.13093986181580033</v>
      </c>
      <c r="R1291" s="13">
        <f t="shared" si="1575"/>
        <v>1.6315082063053997E-3</v>
      </c>
      <c r="S1291" s="13">
        <f t="shared" si="1576"/>
        <v>9.5138045155338854E-3</v>
      </c>
      <c r="T1291" s="13">
        <f t="shared" si="1577"/>
        <v>4.9914652129540965E-2</v>
      </c>
      <c r="U1291" s="13">
        <f t="shared" si="1578"/>
        <v>5.5716873818043482E-3</v>
      </c>
      <c r="V1291" s="13">
        <f t="shared" si="1579"/>
        <v>1.376148695739051E-3</v>
      </c>
      <c r="W1291" s="13">
        <f t="shared" si="1580"/>
        <v>0.14905553300002528</v>
      </c>
      <c r="X1291" s="13">
        <f t="shared" si="1581"/>
        <v>5.6820398116395394E-2</v>
      </c>
      <c r="Y1291" s="13">
        <f t="shared" si="1582"/>
        <v>1.0830049636953505E-2</v>
      </c>
      <c r="Z1291" s="13">
        <f t="shared" si="1583"/>
        <v>2.0731187441042136E-4</v>
      </c>
      <c r="AA1291" s="13">
        <f t="shared" si="1584"/>
        <v>7.0798108785885897E-4</v>
      </c>
      <c r="AB1291" s="13">
        <f t="shared" si="1585"/>
        <v>1.2088965530587493E-3</v>
      </c>
      <c r="AC1291" s="13">
        <f t="shared" si="1586"/>
        <v>1.119693169753326E-4</v>
      </c>
      <c r="AD1291" s="13">
        <f t="shared" si="1587"/>
        <v>0.12725814513140488</v>
      </c>
      <c r="AE1291" s="13">
        <f t="shared" si="1588"/>
        <v>4.8511171134581255E-2</v>
      </c>
      <c r="AF1291" s="13">
        <f t="shared" si="1589"/>
        <v>9.2462990184974496E-3</v>
      </c>
      <c r="AG1291" s="13">
        <f t="shared" si="1590"/>
        <v>1.1749052646353223E-3</v>
      </c>
      <c r="AH1291" s="13">
        <f t="shared" si="1591"/>
        <v>1.9756970776546605E-5</v>
      </c>
      <c r="AI1291" s="13">
        <f t="shared" si="1592"/>
        <v>6.747110701186159E-5</v>
      </c>
      <c r="AJ1291" s="13">
        <f t="shared" si="1593"/>
        <v>1.1520871121624955E-4</v>
      </c>
      <c r="AK1291" s="13">
        <f t="shared" si="1594"/>
        <v>1.3114796073896486E-4</v>
      </c>
      <c r="AL1291" s="13">
        <f t="shared" si="1595"/>
        <v>5.8305922237576947E-6</v>
      </c>
      <c r="AM1291" s="13">
        <f t="shared" si="1596"/>
        <v>8.6918668103560873E-2</v>
      </c>
      <c r="AN1291" s="13">
        <f t="shared" si="1597"/>
        <v>3.3133646406741102E-2</v>
      </c>
      <c r="AO1291" s="13">
        <f t="shared" si="1598"/>
        <v>6.3153206794362478E-3</v>
      </c>
      <c r="AP1291" s="13">
        <f t="shared" si="1599"/>
        <v>8.0247280552859775E-4</v>
      </c>
      <c r="AQ1291" s="13">
        <f t="shared" si="1600"/>
        <v>7.6476235685440718E-5</v>
      </c>
      <c r="AR1291" s="13">
        <f t="shared" si="1601"/>
        <v>1.5062828229223507E-6</v>
      </c>
      <c r="AS1291" s="13">
        <f t="shared" si="1602"/>
        <v>5.1440360308761495E-6</v>
      </c>
      <c r="AT1291" s="13">
        <f t="shared" si="1603"/>
        <v>8.7835784502988184E-6</v>
      </c>
      <c r="AU1291" s="13">
        <f t="shared" si="1604"/>
        <v>9.9987960075794276E-6</v>
      </c>
      <c r="AV1291" s="13">
        <f t="shared" si="1605"/>
        <v>8.5366051689717474E-6</v>
      </c>
      <c r="AW1291" s="13">
        <f t="shared" si="1606"/>
        <v>2.1084524784510272E-7</v>
      </c>
      <c r="AX1291" s="13">
        <f t="shared" si="1607"/>
        <v>4.9471979816406123E-2</v>
      </c>
      <c r="AY1291" s="13">
        <f t="shared" si="1608"/>
        <v>1.8858861071423608E-2</v>
      </c>
      <c r="AZ1291" s="13">
        <f t="shared" si="1609"/>
        <v>3.5945260552652505E-3</v>
      </c>
      <c r="BA1291" s="13">
        <f t="shared" si="1610"/>
        <v>4.5674789207566287E-4</v>
      </c>
      <c r="BB1291" s="13">
        <f t="shared" si="1611"/>
        <v>4.3528402710416609E-5</v>
      </c>
      <c r="BC1291" s="13">
        <f t="shared" si="1612"/>
        <v>3.3186304749602801E-6</v>
      </c>
      <c r="BD1291" s="13">
        <f t="shared" si="1613"/>
        <v>9.5699891120804942E-8</v>
      </c>
      <c r="BE1291" s="13">
        <f t="shared" si="1614"/>
        <v>3.2682022299189593E-7</v>
      </c>
      <c r="BF1291" s="13">
        <f t="shared" si="1615"/>
        <v>5.5805423028977748E-7</v>
      </c>
      <c r="BG1291" s="13">
        <f t="shared" si="1616"/>
        <v>6.352616352671626E-7</v>
      </c>
      <c r="BH1291" s="13">
        <f t="shared" si="1617"/>
        <v>5.4236307603038432E-7</v>
      </c>
      <c r="BI1291" s="13">
        <f t="shared" si="1618"/>
        <v>3.7043975572984926E-7</v>
      </c>
      <c r="BJ1291" s="14">
        <f t="shared" si="1619"/>
        <v>0.86011049727026367</v>
      </c>
      <c r="BK1291" s="14">
        <f t="shared" si="1620"/>
        <v>8.1553433667678754E-2</v>
      </c>
      <c r="BL1291" s="14">
        <f t="shared" si="1621"/>
        <v>1.8049945475671788E-2</v>
      </c>
      <c r="BM1291" s="14">
        <f t="shared" si="1622"/>
        <v>0.67156062308123021</v>
      </c>
      <c r="BN1291" s="14">
        <f t="shared" si="1623"/>
        <v>0.2695019149806186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1.6834532374100699</v>
      </c>
      <c r="F1292" s="10">
        <f>VLOOKUP(B1292,home!$B$2:$E$405,3,FALSE)</f>
        <v>0.93</v>
      </c>
      <c r="G1292" s="10">
        <f>VLOOKUP(C1292,away!$B$2:$E$405,4,FALSE)</f>
        <v>0.5</v>
      </c>
      <c r="H1292" s="10">
        <f>VLOOKUP(A1292,away!$A$2:$E$405,3,FALSE)</f>
        <v>1.19424460431655</v>
      </c>
      <c r="I1292" s="10">
        <f>VLOOKUP(C1292,away!$B$2:$E$405,3,FALSE)</f>
        <v>0.69</v>
      </c>
      <c r="J1292" s="10">
        <f>VLOOKUP(B1292,home!$B$2:$E$405,4,FALSE)</f>
        <v>0.96</v>
      </c>
      <c r="K1292" s="12">
        <f t="shared" si="1568"/>
        <v>0.78280575539568253</v>
      </c>
      <c r="L1292" s="12">
        <f t="shared" si="1569"/>
        <v>0.7910676258992827</v>
      </c>
      <c r="M1292" s="13">
        <f t="shared" si="1570"/>
        <v>0.20724090268564463</v>
      </c>
      <c r="N1292" s="13">
        <f t="shared" si="1571"/>
        <v>0.16222937137571916</v>
      </c>
      <c r="O1292" s="13">
        <f t="shared" si="1572"/>
        <v>0.16394156887675715</v>
      </c>
      <c r="P1292" s="13">
        <f t="shared" si="1573"/>
        <v>0.12833440366532317</v>
      </c>
      <c r="Q1292" s="13">
        <f t="shared" si="1574"/>
        <v>6.3497042803568285E-2</v>
      </c>
      <c r="R1292" s="13">
        <f t="shared" si="1575"/>
        <v>6.4844433838770005E-2</v>
      </c>
      <c r="S1292" s="13">
        <f t="shared" si="1576"/>
        <v>1.986784335367953E-2</v>
      </c>
      <c r="T1292" s="13">
        <f t="shared" si="1577"/>
        <v>5.0230454902243885E-2</v>
      </c>
      <c r="U1292" s="13">
        <f t="shared" si="1578"/>
        <v>5.0760596014363703E-2</v>
      </c>
      <c r="V1292" s="13">
        <f t="shared" si="1579"/>
        <v>1.3670230559210588E-3</v>
      </c>
      <c r="W1292" s="13">
        <f t="shared" si="1580"/>
        <v>1.6568616852413086E-2</v>
      </c>
      <c r="X1292" s="13">
        <f t="shared" si="1581"/>
        <v>1.3106896397873265E-2</v>
      </c>
      <c r="Y1292" s="13">
        <f t="shared" si="1582"/>
        <v>5.1842207081867321E-3</v>
      </c>
      <c r="Z1292" s="13">
        <f t="shared" si="1583"/>
        <v>1.7098777443206301E-2</v>
      </c>
      <c r="AA1292" s="13">
        <f t="shared" si="1584"/>
        <v>1.3385021392771763E-2</v>
      </c>
      <c r="AB1292" s="13">
        <f t="shared" si="1585"/>
        <v>5.238935891178036E-3</v>
      </c>
      <c r="AC1292" s="13">
        <f t="shared" si="1586"/>
        <v>5.290825990577037E-5</v>
      </c>
      <c r="AD1292" s="13">
        <f t="shared" si="1587"/>
        <v>3.2425021577537146E-3</v>
      </c>
      <c r="AE1292" s="13">
        <f t="shared" si="1588"/>
        <v>2.5650384839075321E-3</v>
      </c>
      <c r="AF1292" s="13">
        <f t="shared" si="1589"/>
        <v>1.0145594519025134E-3</v>
      </c>
      <c r="AG1292" s="13">
        <f t="shared" si="1590"/>
        <v>2.6752837898339963E-4</v>
      </c>
      <c r="AH1292" s="13">
        <f t="shared" si="1591"/>
        <v>3.3815723194443536E-3</v>
      </c>
      <c r="AI1292" s="13">
        <f t="shared" si="1592"/>
        <v>2.6471142739477671E-3</v>
      </c>
      <c r="AJ1292" s="13">
        <f t="shared" si="1593"/>
        <v>1.0360881444181878E-3</v>
      </c>
      <c r="AK1292" s="13">
        <f t="shared" si="1594"/>
        <v>2.7035192084926354E-4</v>
      </c>
      <c r="AL1292" s="13">
        <f t="shared" si="1595"/>
        <v>1.3105424452385013E-6</v>
      </c>
      <c r="AM1292" s="13">
        <f t="shared" si="1596"/>
        <v>5.0764987019450564E-4</v>
      </c>
      <c r="AN1292" s="13">
        <f t="shared" si="1597"/>
        <v>4.0158537760284654E-4</v>
      </c>
      <c r="AO1292" s="13">
        <f t="shared" si="1598"/>
        <v>1.5884059562807542E-4</v>
      </c>
      <c r="AP1292" s="13">
        <f t="shared" si="1599"/>
        <v>4.1884550959976536E-5</v>
      </c>
      <c r="AQ1292" s="13">
        <f t="shared" si="1600"/>
        <v>8.2833780724415382E-6</v>
      </c>
      <c r="AR1292" s="13">
        <f t="shared" si="1601"/>
        <v>5.3501047730991527E-4</v>
      </c>
      <c r="AS1292" s="13">
        <f t="shared" si="1602"/>
        <v>4.188092808351928E-4</v>
      </c>
      <c r="AT1292" s="13">
        <f t="shared" si="1603"/>
        <v>1.6392315772545784E-4</v>
      </c>
      <c r="AU1292" s="13">
        <f t="shared" si="1604"/>
        <v>4.2773330436707549E-5</v>
      </c>
      <c r="AV1292" s="13">
        <f t="shared" si="1605"/>
        <v>8.3708023108239967E-6</v>
      </c>
      <c r="AW1292" s="13">
        <f t="shared" si="1606"/>
        <v>2.2543233637791854E-8</v>
      </c>
      <c r="AX1292" s="13">
        <f t="shared" si="1607"/>
        <v>6.6231873352355004E-5</v>
      </c>
      <c r="AY1292" s="13">
        <f t="shared" si="1608"/>
        <v>5.239389081170943E-5</v>
      </c>
      <c r="AZ1292" s="13">
        <f t="shared" si="1609"/>
        <v>2.0723555408022611E-5</v>
      </c>
      <c r="BA1292" s="13">
        <f t="shared" si="1610"/>
        <v>5.4645779256055629E-6</v>
      </c>
      <c r="BB1292" s="13">
        <f t="shared" si="1611"/>
        <v>1.0807126715376046E-6</v>
      </c>
      <c r="BC1292" s="13">
        <f t="shared" si="1612"/>
        <v>1.7098336147050489E-7</v>
      </c>
      <c r="BD1292" s="13">
        <f t="shared" si="1613"/>
        <v>7.0538244686132746E-5</v>
      </c>
      <c r="BE1292" s="13">
        <f t="shared" si="1614"/>
        <v>5.5217743915813631E-5</v>
      </c>
      <c r="BF1292" s="13">
        <f t="shared" si="1615"/>
        <v>2.1612383868631922E-5</v>
      </c>
      <c r="BG1292" s="13">
        <f t="shared" si="1616"/>
        <v>5.6394328267286262E-6</v>
      </c>
      <c r="BH1292" s="13">
        <f t="shared" si="1617"/>
        <v>1.1036451184826276E-6</v>
      </c>
      <c r="BI1292" s="13">
        <f t="shared" si="1618"/>
        <v>1.7278795013251023E-7</v>
      </c>
      <c r="BJ1292" s="14">
        <f t="shared" si="1619"/>
        <v>0.31917054087854013</v>
      </c>
      <c r="BK1292" s="14">
        <f t="shared" si="1620"/>
        <v>0.35691678545373107</v>
      </c>
      <c r="BL1292" s="14">
        <f t="shared" si="1621"/>
        <v>0.30682885395948417</v>
      </c>
      <c r="BM1292" s="14">
        <f t="shared" si="1622"/>
        <v>0.20987486314160128</v>
      </c>
      <c r="BN1292" s="14">
        <f t="shared" si="1623"/>
        <v>0.79008772324578236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1.6834532374100699</v>
      </c>
      <c r="F1293" s="10">
        <f>VLOOKUP(B1293,home!$B$2:$E$405,3,FALSE)</f>
        <v>1.27</v>
      </c>
      <c r="G1293" s="10">
        <f>VLOOKUP(C1293,away!$B$2:$E$405,4,FALSE)</f>
        <v>1.0900000000000001</v>
      </c>
      <c r="H1293" s="10">
        <f>VLOOKUP(A1293,away!$A$2:$E$405,3,FALSE)</f>
        <v>1.19424460431655</v>
      </c>
      <c r="I1293" s="10">
        <f>VLOOKUP(C1293,away!$B$2:$E$405,3,FALSE)</f>
        <v>0.69</v>
      </c>
      <c r="J1293" s="10">
        <f>VLOOKUP(B1293,home!$B$2:$E$405,4,FALSE)</f>
        <v>0.72</v>
      </c>
      <c r="K1293" s="12">
        <f t="shared" si="1568"/>
        <v>2.3304043165467601</v>
      </c>
      <c r="L1293" s="12">
        <f t="shared" si="1569"/>
        <v>0.59330071942446205</v>
      </c>
      <c r="M1293" s="13">
        <f t="shared" si="1570"/>
        <v>5.3734230773816741E-2</v>
      </c>
      <c r="N1293" s="13">
        <f t="shared" si="1571"/>
        <v>0.12522248334162231</v>
      </c>
      <c r="O1293" s="13">
        <f t="shared" si="1572"/>
        <v>3.1880557775825547E-2</v>
      </c>
      <c r="P1293" s="13">
        <f t="shared" si="1573"/>
        <v>7.4294589454702228E-2</v>
      </c>
      <c r="Q1293" s="13">
        <f t="shared" si="1574"/>
        <v>0.14590950785401072</v>
      </c>
      <c r="R1293" s="13">
        <f t="shared" si="1575"/>
        <v>9.4573789320252111E-3</v>
      </c>
      <c r="S1293" s="13">
        <f t="shared" si="1576"/>
        <v>2.5680492410307041E-2</v>
      </c>
      <c r="T1293" s="13">
        <f t="shared" si="1577"/>
        <v>8.6568215980653757E-2</v>
      </c>
      <c r="U1293" s="13">
        <f t="shared" si="1578"/>
        <v>2.2039516686409941E-2</v>
      </c>
      <c r="V1293" s="13">
        <f t="shared" si="1579"/>
        <v>3.9451815044003104E-3</v>
      </c>
      <c r="W1293" s="13">
        <f t="shared" si="1580"/>
        <v>0.11334271564273332</v>
      </c>
      <c r="X1293" s="13">
        <f t="shared" si="1581"/>
        <v>6.7246314732355914E-2</v>
      </c>
      <c r="Y1293" s="13">
        <f t="shared" si="1582"/>
        <v>1.9948643454675282E-2</v>
      </c>
      <c r="Z1293" s="13">
        <f t="shared" si="1583"/>
        <v>1.8703565747467698E-3</v>
      </c>
      <c r="AA1293" s="13">
        <f t="shared" si="1584"/>
        <v>4.3586870352714854E-3</v>
      </c>
      <c r="AB1293" s="13">
        <f t="shared" si="1585"/>
        <v>5.0787515407365357E-3</v>
      </c>
      <c r="AC1293" s="13">
        <f t="shared" si="1586"/>
        <v>3.4092053144330113E-4</v>
      </c>
      <c r="AD1293" s="13">
        <f t="shared" si="1587"/>
        <v>6.6033588445739408E-2</v>
      </c>
      <c r="AE1293" s="13">
        <f t="shared" si="1588"/>
        <v>3.917777553103604E-2</v>
      </c>
      <c r="AF1293" s="13">
        <f t="shared" si="1589"/>
        <v>1.1622101204006884E-2</v>
      </c>
      <c r="AG1293" s="13">
        <f t="shared" si="1590"/>
        <v>2.2984670018537305E-3</v>
      </c>
      <c r="AH1293" s="13">
        <f t="shared" si="1591"/>
        <v>2.774209753443828E-4</v>
      </c>
      <c r="AI1293" s="13">
        <f t="shared" si="1592"/>
        <v>6.4650303844316194E-4</v>
      </c>
      <c r="AJ1293" s="13">
        <f t="shared" si="1593"/>
        <v>7.5330673572427049E-4</v>
      </c>
      <c r="AK1293" s="13">
        <f t="shared" si="1594"/>
        <v>5.8516975620519641E-4</v>
      </c>
      <c r="AL1293" s="13">
        <f t="shared" si="1595"/>
        <v>1.8854685778884085E-5</v>
      </c>
      <c r="AM1293" s="13">
        <f t="shared" si="1596"/>
        <v>3.0776991910204655E-2</v>
      </c>
      <c r="AN1293" s="13">
        <f t="shared" si="1597"/>
        <v>1.8260011442045272E-2</v>
      </c>
      <c r="AO1293" s="13">
        <f t="shared" si="1598"/>
        <v>5.4168389626321842E-3</v>
      </c>
      <c r="AP1293" s="13">
        <f t="shared" si="1599"/>
        <v>1.0712714845120439E-3</v>
      </c>
      <c r="AQ1293" s="13">
        <f t="shared" si="1600"/>
        <v>1.5889653561497677E-4</v>
      </c>
      <c r="AR1293" s="13">
        <f t="shared" si="1601"/>
        <v>3.2918812851051665E-5</v>
      </c>
      <c r="AS1293" s="13">
        <f t="shared" si="1602"/>
        <v>7.6714143563685758E-5</v>
      </c>
      <c r="AT1293" s="13">
        <f t="shared" si="1603"/>
        <v>8.9387485650500585E-5</v>
      </c>
      <c r="AU1293" s="13">
        <f t="shared" si="1604"/>
        <v>6.9436327468396059E-5</v>
      </c>
      <c r="AV1293" s="13">
        <f t="shared" si="1605"/>
        <v>4.045367931437612E-5</v>
      </c>
      <c r="AW1293" s="13">
        <f t="shared" si="1606"/>
        <v>7.2414068641727148E-7</v>
      </c>
      <c r="AX1293" s="13">
        <f t="shared" si="1607"/>
        <v>1.1953805799644286E-2</v>
      </c>
      <c r="AY1293" s="13">
        <f t="shared" si="1608"/>
        <v>7.0922015807892624E-3</v>
      </c>
      <c r="AZ1293" s="13">
        <f t="shared" si="1609"/>
        <v>2.1039041500927882E-3</v>
      </c>
      <c r="BA1293" s="13">
        <f t="shared" si="1610"/>
        <v>4.1608261528338757E-4</v>
      </c>
      <c r="BB1293" s="13">
        <f t="shared" si="1611"/>
        <v>6.1715528746911382E-5</v>
      </c>
      <c r="BC1293" s="13">
        <f t="shared" si="1612"/>
        <v>7.3231735210407207E-6</v>
      </c>
      <c r="BD1293" s="13">
        <f t="shared" si="1613"/>
        <v>3.2551258911880286E-6</v>
      </c>
      <c r="BE1293" s="13">
        <f t="shared" si="1614"/>
        <v>7.585759427727701E-6</v>
      </c>
      <c r="BF1293" s="13">
        <f t="shared" si="1615"/>
        <v>8.8389432573309594E-6</v>
      </c>
      <c r="BG1293" s="13">
        <f t="shared" si="1616"/>
        <v>6.8661038401986493E-6</v>
      </c>
      <c r="BH1293" s="13">
        <f t="shared" si="1617"/>
        <v>4.0001995067643032E-6</v>
      </c>
      <c r="BI1293" s="13">
        <f t="shared" si="1618"/>
        <v>1.8644164395223492E-6</v>
      </c>
      <c r="BJ1293" s="14">
        <f t="shared" si="1619"/>
        <v>0.75468885637177419</v>
      </c>
      <c r="BK1293" s="14">
        <f t="shared" si="1620"/>
        <v>0.16510647094123779</v>
      </c>
      <c r="BL1293" s="14">
        <f t="shared" si="1621"/>
        <v>7.5418613473196464E-2</v>
      </c>
      <c r="BM1293" s="14">
        <f t="shared" si="1622"/>
        <v>0.54949407178884946</v>
      </c>
      <c r="BN1293" s="14">
        <f t="shared" si="1623"/>
        <v>0.44049874813200279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1.6834532374100699</v>
      </c>
      <c r="F1294" s="10">
        <f>VLOOKUP(B1294,home!$B$2:$E$405,3,FALSE)</f>
        <v>0.69</v>
      </c>
      <c r="G1294" s="10">
        <f>VLOOKUP(C1294,away!$B$2:$E$405,4,FALSE)</f>
        <v>0.34</v>
      </c>
      <c r="H1294" s="10">
        <f>VLOOKUP(A1294,away!$A$2:$E$405,3,FALSE)</f>
        <v>1.19424460431655</v>
      </c>
      <c r="I1294" s="10">
        <f>VLOOKUP(C1294,away!$B$2:$E$405,3,FALSE)</f>
        <v>1.1000000000000001</v>
      </c>
      <c r="J1294" s="10">
        <f>VLOOKUP(B1294,home!$B$2:$E$405,4,FALSE)</f>
        <v>0.7</v>
      </c>
      <c r="K1294" s="12">
        <f t="shared" si="1568"/>
        <v>0.39493812949640239</v>
      </c>
      <c r="L1294" s="12">
        <f t="shared" si="1569"/>
        <v>0.91956834532374343</v>
      </c>
      <c r="M1294" s="13">
        <f t="shared" si="1570"/>
        <v>0.26860685477903545</v>
      </c>
      <c r="N1294" s="13">
        <f t="shared" si="1571"/>
        <v>0.10608308879634404</v>
      </c>
      <c r="O1294" s="13">
        <f t="shared" si="1572"/>
        <v>0.24700236099177267</v>
      </c>
      <c r="P1294" s="13">
        <f t="shared" si="1573"/>
        <v>9.7550650431285829E-2</v>
      </c>
      <c r="Q1294" s="13">
        <f t="shared" si="1574"/>
        <v>2.0948128330214442E-2</v>
      </c>
      <c r="R1294" s="13">
        <f t="shared" si="1575"/>
        <v>0.11356777619413115</v>
      </c>
      <c r="S1294" s="13">
        <f t="shared" si="1576"/>
        <v>8.8569308919863553E-3</v>
      </c>
      <c r="T1294" s="13">
        <f t="shared" si="1577"/>
        <v>1.9263235706244726E-2</v>
      </c>
      <c r="U1294" s="13">
        <f t="shared" si="1578"/>
        <v>4.4852245101176205E-2</v>
      </c>
      <c r="V1294" s="13">
        <f t="shared" si="1579"/>
        <v>3.5739940443977599E-4</v>
      </c>
      <c r="W1294" s="13">
        <f t="shared" si="1580"/>
        <v>2.7577382063951627E-3</v>
      </c>
      <c r="X1294" s="13">
        <f t="shared" si="1581"/>
        <v>2.5359287592908678E-3</v>
      </c>
      <c r="Y1294" s="13">
        <f t="shared" si="1582"/>
        <v>1.1659799065199981E-3</v>
      </c>
      <c r="Z1294" s="13">
        <f t="shared" si="1583"/>
        <v>3.4811110678978144E-2</v>
      </c>
      <c r="AA1294" s="13">
        <f t="shared" si="1584"/>
        <v>1.3748234937247864E-2</v>
      </c>
      <c r="AB1294" s="13">
        <f t="shared" si="1585"/>
        <v>2.7148510949968805E-3</v>
      </c>
      <c r="AC1294" s="13">
        <f t="shared" si="1586"/>
        <v>8.112354484478583E-6</v>
      </c>
      <c r="AD1294" s="13">
        <f t="shared" si="1587"/>
        <v>2.7228399221861728E-4</v>
      </c>
      <c r="AE1294" s="13">
        <f t="shared" si="1588"/>
        <v>2.5038374018261693E-4</v>
      </c>
      <c r="AF1294" s="13">
        <f t="shared" si="1589"/>
        <v>1.1512248082784955E-4</v>
      </c>
      <c r="AG1294" s="13">
        <f t="shared" si="1590"/>
        <v>3.5287663068143336E-5</v>
      </c>
      <c r="AH1294" s="13">
        <f t="shared" si="1591"/>
        <v>8.0027988614874042E-3</v>
      </c>
      <c r="AI1294" s="13">
        <f t="shared" si="1592"/>
        <v>3.1606104130917738E-3</v>
      </c>
      <c r="AJ1294" s="13">
        <f t="shared" si="1593"/>
        <v>6.2412278230665843E-4</v>
      </c>
      <c r="AK1294" s="13">
        <f t="shared" si="1594"/>
        <v>8.2163294740094032E-5</v>
      </c>
      <c r="AL1294" s="13">
        <f t="shared" si="1595"/>
        <v>1.1784739553888855E-7</v>
      </c>
      <c r="AM1294" s="13">
        <f t="shared" si="1596"/>
        <v>2.150706611572674E-5</v>
      </c>
      <c r="AN1294" s="13">
        <f t="shared" si="1597"/>
        <v>1.9777217200807189E-5</v>
      </c>
      <c r="AO1294" s="13">
        <f t="shared" si="1598"/>
        <v>9.0932514482272698E-6</v>
      </c>
      <c r="AP1294" s="13">
        <f t="shared" si="1599"/>
        <v>2.787288729286362E-6</v>
      </c>
      <c r="AQ1294" s="13">
        <f t="shared" si="1600"/>
        <v>6.4077562118234464E-7</v>
      </c>
      <c r="AR1294" s="13">
        <f t="shared" si="1601"/>
        <v>1.4718241014033426E-3</v>
      </c>
      <c r="AS1294" s="13">
        <f t="shared" si="1602"/>
        <v>5.8127945755595935E-4</v>
      </c>
      <c r="AT1294" s="13">
        <f t="shared" si="1603"/>
        <v>1.1478471084091702E-4</v>
      </c>
      <c r="AU1294" s="13">
        <f t="shared" si="1604"/>
        <v>1.5110952998099065E-5</v>
      </c>
      <c r="AV1294" s="13">
        <f t="shared" si="1605"/>
        <v>1.4919728779943246E-6</v>
      </c>
      <c r="AW1294" s="13">
        <f t="shared" si="1606"/>
        <v>1.1888595918278485E-9</v>
      </c>
      <c r="AX1294" s="13">
        <f t="shared" si="1607"/>
        <v>1.4156600771167624E-6</v>
      </c>
      <c r="AY1294" s="13">
        <f t="shared" si="1608"/>
        <v>1.3017961946551441E-6</v>
      </c>
      <c r="AZ1294" s="13">
        <f t="shared" si="1609"/>
        <v>5.9854528633388823E-7</v>
      </c>
      <c r="BA1294" s="13">
        <f t="shared" si="1610"/>
        <v>1.8346776618512666E-7</v>
      </c>
      <c r="BB1294" s="13">
        <f t="shared" si="1611"/>
        <v>4.2177787542775083E-8</v>
      </c>
      <c r="BC1294" s="13">
        <f t="shared" si="1612"/>
        <v>7.757071660025219E-9</v>
      </c>
      <c r="BD1294" s="13">
        <f t="shared" si="1613"/>
        <v>2.2557380892251276E-4</v>
      </c>
      <c r="BE1294" s="13">
        <f t="shared" si="1614"/>
        <v>8.9087698159236067E-5</v>
      </c>
      <c r="BF1294" s="13">
        <f t="shared" si="1615"/>
        <v>1.7592064436074393E-5</v>
      </c>
      <c r="BG1294" s="13">
        <f t="shared" si="1616"/>
        <v>2.3159256741211349E-6</v>
      </c>
      <c r="BH1294" s="13">
        <f t="shared" si="1617"/>
        <v>2.2866183844752396E-7</v>
      </c>
      <c r="BI1294" s="13">
        <f t="shared" si="1618"/>
        <v>1.8061455752734733E-8</v>
      </c>
      <c r="BJ1294" s="14">
        <f t="shared" si="1619"/>
        <v>0.1534845325846052</v>
      </c>
      <c r="BK1294" s="14">
        <f t="shared" si="1620"/>
        <v>0.37538136750482221</v>
      </c>
      <c r="BL1294" s="14">
        <f t="shared" si="1621"/>
        <v>0.43627447108711326</v>
      </c>
      <c r="BM1294" s="14">
        <f t="shared" si="1622"/>
        <v>0.14619132172539995</v>
      </c>
      <c r="BN1294" s="14">
        <f t="shared" si="1623"/>
        <v>0.85375885952278363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1.6834532374100699</v>
      </c>
      <c r="F1295" s="10">
        <f>VLOOKUP(B1295,home!$B$2:$E$405,3,FALSE)</f>
        <v>1.27</v>
      </c>
      <c r="G1295" s="10">
        <f>VLOOKUP(C1295,away!$B$2:$E$405,4,FALSE)</f>
        <v>1.1000000000000001</v>
      </c>
      <c r="H1295" s="10">
        <f>VLOOKUP(A1295,away!$A$2:$E$405,3,FALSE)</f>
        <v>1.19424460431655</v>
      </c>
      <c r="I1295" s="10">
        <f>VLOOKUP(C1295,away!$B$2:$E$405,3,FALSE)</f>
        <v>0.51</v>
      </c>
      <c r="J1295" s="10">
        <f>VLOOKUP(B1295,home!$B$2:$E$405,4,FALSE)</f>
        <v>0.96</v>
      </c>
      <c r="K1295" s="12">
        <f t="shared" si="1568"/>
        <v>2.3517841726618678</v>
      </c>
      <c r="L1295" s="12">
        <f t="shared" si="1569"/>
        <v>0.5847021582733829</v>
      </c>
      <c r="M1295" s="13">
        <f t="shared" si="1570"/>
        <v>5.3051808133267861E-2</v>
      </c>
      <c r="N1295" s="13">
        <f t="shared" si="1571"/>
        <v>0.12476640269891349</v>
      </c>
      <c r="O1295" s="13">
        <f t="shared" si="1572"/>
        <v>3.1019506715827126E-2</v>
      </c>
      <c r="P1295" s="13">
        <f t="shared" si="1573"/>
        <v>7.2951184938060742E-2</v>
      </c>
      <c r="Q1295" s="13">
        <f t="shared" si="1574"/>
        <v>0.14671182557363088</v>
      </c>
      <c r="R1295" s="13">
        <f t="shared" si="1575"/>
        <v>9.0685862626599077E-3</v>
      </c>
      <c r="S1295" s="13">
        <f t="shared" si="1576"/>
        <v>2.5078671072333761E-2</v>
      </c>
      <c r="T1295" s="13">
        <f t="shared" si="1577"/>
        <v>8.5782721057130071E-2</v>
      </c>
      <c r="U1295" s="13">
        <f t="shared" si="1578"/>
        <v>2.1327357640942408E-2</v>
      </c>
      <c r="V1295" s="13">
        <f t="shared" si="1579"/>
        <v>3.8317235668591976E-3</v>
      </c>
      <c r="W1295" s="13">
        <f t="shared" si="1580"/>
        <v>0.11501151644213124</v>
      </c>
      <c r="X1295" s="13">
        <f t="shared" si="1581"/>
        <v>6.7247481890008801E-2</v>
      </c>
      <c r="Y1295" s="13">
        <f t="shared" si="1582"/>
        <v>1.9659873899769188E-2</v>
      </c>
      <c r="Z1295" s="13">
        <f t="shared" si="1583"/>
        <v>1.7674739867551998E-3</v>
      </c>
      <c r="AA1295" s="13">
        <f t="shared" si="1584"/>
        <v>4.1567173476424503E-3</v>
      </c>
      <c r="AB1295" s="13">
        <f t="shared" si="1585"/>
        <v>4.8878510342072676E-3</v>
      </c>
      <c r="AC1295" s="13">
        <f t="shared" si="1586"/>
        <v>3.2931108334621436E-4</v>
      </c>
      <c r="AD1295" s="13">
        <f t="shared" si="1587"/>
        <v>6.762056601061113E-2</v>
      </c>
      <c r="AE1295" s="13">
        <f t="shared" si="1588"/>
        <v>3.9537890890072085E-2</v>
      </c>
      <c r="AF1295" s="13">
        <f t="shared" si="1589"/>
        <v>1.1558945068501334E-2</v>
      </c>
      <c r="AG1295" s="13">
        <f t="shared" si="1590"/>
        <v>2.2528467096387351E-3</v>
      </c>
      <c r="AH1295" s="13">
        <f t="shared" si="1591"/>
        <v>2.5836146368695643E-4</v>
      </c>
      <c r="AI1295" s="13">
        <f t="shared" si="1592"/>
        <v>6.0761040112473799E-4</v>
      </c>
      <c r="AJ1295" s="13">
        <f t="shared" si="1593"/>
        <v>7.1448426225494393E-4</v>
      </c>
      <c r="AK1295" s="13">
        <f t="shared" si="1594"/>
        <v>5.6010425986238938E-4</v>
      </c>
      <c r="AL1295" s="13">
        <f t="shared" si="1595"/>
        <v>1.8113338329954504E-5</v>
      </c>
      <c r="AM1295" s="13">
        <f t="shared" si="1596"/>
        <v>3.1805795378038453E-2</v>
      </c>
      <c r="AN1295" s="13">
        <f t="shared" si="1597"/>
        <v>1.8596917203140668E-2</v>
      </c>
      <c r="AO1295" s="13">
        <f t="shared" si="1598"/>
        <v>5.4368288129538755E-3</v>
      </c>
      <c r="AP1295" s="13">
        <f t="shared" si="1599"/>
        <v>1.0596418470323486E-3</v>
      </c>
      <c r="AQ1295" s="13">
        <f t="shared" si="1600"/>
        <v>1.5489371873915198E-4</v>
      </c>
      <c r="AR1295" s="13">
        <f t="shared" si="1601"/>
        <v>3.0212901086486739E-5</v>
      </c>
      <c r="AS1295" s="13">
        <f t="shared" si="1602"/>
        <v>7.1054222585398071E-5</v>
      </c>
      <c r="AT1295" s="13">
        <f t="shared" si="1603"/>
        <v>8.3552098038566308E-5</v>
      </c>
      <c r="AU1295" s="13">
        <f t="shared" si="1604"/>
        <v>6.5498833919930968E-5</v>
      </c>
      <c r="AV1295" s="13">
        <f t="shared" si="1605"/>
        <v>3.8509780235175493E-5</v>
      </c>
      <c r="AW1295" s="13">
        <f t="shared" si="1606"/>
        <v>6.9187582899824324E-7</v>
      </c>
      <c r="AX1295" s="13">
        <f t="shared" si="1607"/>
        <v>1.2466727694832144E-2</v>
      </c>
      <c r="AY1295" s="13">
        <f t="shared" si="1608"/>
        <v>7.2893225897749095E-3</v>
      </c>
      <c r="AZ1295" s="13">
        <f t="shared" si="1609"/>
        <v>2.1310413252961569E-3</v>
      </c>
      <c r="BA1295" s="13">
        <f t="shared" si="1610"/>
        <v>4.1534148742347778E-4</v>
      </c>
      <c r="BB1295" s="13">
        <f t="shared" si="1611"/>
        <v>6.0712766029246136E-5</v>
      </c>
      <c r="BC1295" s="13">
        <f t="shared" si="1612"/>
        <v>7.0997770664094293E-6</v>
      </c>
      <c r="BD1295" s="13">
        <f t="shared" si="1613"/>
        <v>2.9442580788281713E-6</v>
      </c>
      <c r="BE1295" s="13">
        <f t="shared" si="1614"/>
        <v>6.9242595500199315E-6</v>
      </c>
      <c r="BF1295" s="13">
        <f t="shared" si="1615"/>
        <v>8.1421820085698326E-6</v>
      </c>
      <c r="BG1295" s="13">
        <f t="shared" si="1616"/>
        <v>6.382884926228915E-6</v>
      </c>
      <c r="BH1295" s="13">
        <f t="shared" si="1617"/>
        <v>3.7527919363567951E-6</v>
      </c>
      <c r="BI1295" s="13">
        <f t="shared" si="1618"/>
        <v>1.7651513358433981E-6</v>
      </c>
      <c r="BJ1295" s="14">
        <f t="shared" si="1619"/>
        <v>0.75957439284073391</v>
      </c>
      <c r="BK1295" s="14">
        <f t="shared" si="1620"/>
        <v>0.16255013472197266</v>
      </c>
      <c r="BL1295" s="14">
        <f t="shared" si="1621"/>
        <v>7.2919318751909587E-2</v>
      </c>
      <c r="BM1295" s="14">
        <f t="shared" si="1622"/>
        <v>0.55195337526506538</v>
      </c>
      <c r="BN1295" s="14">
        <f t="shared" si="1623"/>
        <v>0.43756931432236001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1.6834532374100699</v>
      </c>
      <c r="F1296" s="10">
        <f>VLOOKUP(B1296,home!$B$2:$E$405,3,FALSE)</f>
        <v>0.76</v>
      </c>
      <c r="G1296" s="10">
        <f>VLOOKUP(C1296,away!$B$2:$E$405,4,FALSE)</f>
        <v>0.68</v>
      </c>
      <c r="H1296" s="10">
        <f>VLOOKUP(A1296,away!$A$2:$E$405,3,FALSE)</f>
        <v>1.19424460431655</v>
      </c>
      <c r="I1296" s="10">
        <f>VLOOKUP(C1296,away!$B$2:$E$405,3,FALSE)</f>
        <v>1.1000000000000001</v>
      </c>
      <c r="J1296" s="10">
        <f>VLOOKUP(B1296,home!$B$2:$E$405,4,FALSE)</f>
        <v>1.79</v>
      </c>
      <c r="K1296" s="12">
        <f t="shared" si="1568"/>
        <v>0.87000863309352416</v>
      </c>
      <c r="L1296" s="12">
        <f t="shared" si="1569"/>
        <v>2.351467625899287</v>
      </c>
      <c r="M1296" s="13">
        <f t="shared" si="1570"/>
        <v>3.9896117763012447E-2</v>
      </c>
      <c r="N1296" s="13">
        <f t="shared" si="1571"/>
        <v>3.4709966880736728E-2</v>
      </c>
      <c r="O1296" s="13">
        <f t="shared" si="1572"/>
        <v>9.3814429318789264E-2</v>
      </c>
      <c r="P1296" s="13">
        <f t="shared" si="1573"/>
        <v>8.1619363416088886E-2</v>
      </c>
      <c r="Q1296" s="13">
        <f t="shared" si="1574"/>
        <v>1.5098985420315623E-2</v>
      </c>
      <c r="R1296" s="13">
        <f t="shared" si="1575"/>
        <v>0.11030079669267495</v>
      </c>
      <c r="S1296" s="13">
        <f t="shared" si="1576"/>
        <v>4.1744164958724662E-2</v>
      </c>
      <c r="T1296" s="13">
        <f t="shared" si="1577"/>
        <v>3.5504775399797531E-2</v>
      </c>
      <c r="U1296" s="13">
        <f t="shared" si="1578"/>
        <v>9.5962645359720836E-2</v>
      </c>
      <c r="V1296" s="13">
        <f t="shared" si="1579"/>
        <v>9.488899230485617E-3</v>
      </c>
      <c r="W1296" s="13">
        <f t="shared" si="1580"/>
        <v>4.3787492222092826E-3</v>
      </c>
      <c r="X1296" s="13">
        <f t="shared" si="1581"/>
        <v>1.0296487037956813E-2</v>
      </c>
      <c r="Y1296" s="13">
        <f t="shared" si="1582"/>
        <v>1.2105927965123548E-2</v>
      </c>
      <c r="Z1296" s="13">
        <f t="shared" si="1583"/>
        <v>8.6456250844574756E-2</v>
      </c>
      <c r="AA1296" s="13">
        <f t="shared" si="1584"/>
        <v>7.5217684619679329E-2</v>
      </c>
      <c r="AB1296" s="13">
        <f t="shared" si="1585"/>
        <v>3.2720017490213492E-2</v>
      </c>
      <c r="AC1296" s="13">
        <f t="shared" si="1586"/>
        <v>1.213272678735529E-3</v>
      </c>
      <c r="AD1296" s="13">
        <f t="shared" si="1587"/>
        <v>9.5238740636840731E-4</v>
      </c>
      <c r="AE1296" s="13">
        <f t="shared" si="1588"/>
        <v>2.2395081533894989E-3</v>
      </c>
      <c r="AF1296" s="13">
        <f t="shared" si="1589"/>
        <v>2.6330654603164507E-3</v>
      </c>
      <c r="AG1296" s="13">
        <f t="shared" si="1590"/>
        <v>2.0638560622692459E-3</v>
      </c>
      <c r="AH1296" s="13">
        <f t="shared" si="1591"/>
        <v>5.0824768729411371E-2</v>
      </c>
      <c r="AI1296" s="13">
        <f t="shared" si="1592"/>
        <v>4.4217987569569676E-2</v>
      </c>
      <c r="AJ1296" s="13">
        <f t="shared" si="1593"/>
        <v>1.9235015461773874E-2</v>
      </c>
      <c r="AK1296" s="13">
        <f t="shared" si="1594"/>
        <v>5.5782098364768979E-3</v>
      </c>
      <c r="AL1296" s="13">
        <f t="shared" si="1595"/>
        <v>9.9284390803893146E-5</v>
      </c>
      <c r="AM1296" s="13">
        <f t="shared" si="1596"/>
        <v>1.6571705311801304E-4</v>
      </c>
      <c r="AN1296" s="13">
        <f t="shared" si="1597"/>
        <v>3.8967828546644016E-4</v>
      </c>
      <c r="AO1296" s="13">
        <f t="shared" si="1598"/>
        <v>4.5815793639513748E-4</v>
      </c>
      <c r="AP1296" s="13">
        <f t="shared" si="1599"/>
        <v>3.5911451832733012E-4</v>
      </c>
      <c r="AQ1296" s="13">
        <f t="shared" si="1600"/>
        <v>2.111115409592833E-4</v>
      </c>
      <c r="AR1296" s="13">
        <f t="shared" si="1601"/>
        <v>2.3902559652205845E-2</v>
      </c>
      <c r="AS1296" s="13">
        <f t="shared" si="1602"/>
        <v>2.0795433250452029E-2</v>
      </c>
      <c r="AT1296" s="13">
        <f t="shared" si="1603"/>
        <v>9.0461032284066926E-3</v>
      </c>
      <c r="AU1296" s="13">
        <f t="shared" si="1604"/>
        <v>2.6233959681896749E-3</v>
      </c>
      <c r="AV1296" s="13">
        <f t="shared" si="1605"/>
        <v>5.7059428508694028E-4</v>
      </c>
      <c r="AW1296" s="13">
        <f t="shared" si="1606"/>
        <v>5.6421033959465579E-6</v>
      </c>
      <c r="AX1296" s="13">
        <f t="shared" si="1607"/>
        <v>2.4029211143914903E-5</v>
      </c>
      <c r="AY1296" s="13">
        <f t="shared" si="1608"/>
        <v>5.6503912080814274E-5</v>
      </c>
      <c r="AZ1296" s="13">
        <f t="shared" si="1609"/>
        <v>6.6433559997347206E-5</v>
      </c>
      <c r="BA1296" s="13">
        <f t="shared" si="1610"/>
        <v>5.207212186899995E-5</v>
      </c>
      <c r="BB1296" s="13">
        <f t="shared" si="1611"/>
        <v>3.0611477196708921E-5</v>
      </c>
      <c r="BC1296" s="13">
        <f t="shared" si="1612"/>
        <v>1.4396379521803052E-5</v>
      </c>
      <c r="BD1296" s="13">
        <f t="shared" si="1613"/>
        <v>9.3676825330480992E-3</v>
      </c>
      <c r="BE1296" s="13">
        <f t="shared" si="1614"/>
        <v>8.1499646758312581E-3</v>
      </c>
      <c r="BF1296" s="13">
        <f t="shared" si="1615"/>
        <v>3.5452698136902287E-3</v>
      </c>
      <c r="BG1296" s="13">
        <f t="shared" si="1616"/>
        <v>1.0281384481854565E-3</v>
      </c>
      <c r="BH1296" s="13">
        <f t="shared" si="1617"/>
        <v>2.236223314841815E-4</v>
      </c>
      <c r="BI1296" s="13">
        <f t="shared" si="1618"/>
        <v>3.8910671788747954E-5</v>
      </c>
      <c r="BJ1296" s="14">
        <f t="shared" si="1619"/>
        <v>0.12181153500455895</v>
      </c>
      <c r="BK1296" s="14">
        <f t="shared" si="1620"/>
        <v>0.17411760634993184</v>
      </c>
      <c r="BL1296" s="14">
        <f t="shared" si="1621"/>
        <v>0.60716322993667904</v>
      </c>
      <c r="BM1296" s="14">
        <f t="shared" si="1622"/>
        <v>0.61405810083544188</v>
      </c>
      <c r="BN1296" s="14">
        <f t="shared" si="1623"/>
        <v>0.37543965949161789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1.3768115942029</v>
      </c>
      <c r="F1297" s="10">
        <f>VLOOKUP(B1297,home!$B$2:$E$405,3,FALSE)</f>
        <v>0</v>
      </c>
      <c r="G1297" s="10">
        <f>VLOOKUP(C1297,away!$B$2:$E$405,4,FALSE)</f>
        <v>0</v>
      </c>
      <c r="H1297" s="10">
        <f>VLOOKUP(A1297,away!$A$2:$E$405,3,FALSE)</f>
        <v>1.1739130434782601</v>
      </c>
      <c r="I1297" s="10">
        <f>VLOOKUP(C1297,away!$B$2:$E$405,3,FALSE)</f>
        <v>0</v>
      </c>
      <c r="J1297" s="10">
        <f>VLOOKUP(B1297,home!$B$2:$E$405,4,FALSE)</f>
        <v>0</v>
      </c>
      <c r="K1297" s="12">
        <f t="shared" si="1568"/>
        <v>0</v>
      </c>
      <c r="L1297" s="12">
        <f t="shared" si="1569"/>
        <v>0</v>
      </c>
      <c r="M1297" s="13">
        <f t="shared" si="1570"/>
        <v>1</v>
      </c>
      <c r="N1297" s="13">
        <f t="shared" si="1571"/>
        <v>0</v>
      </c>
      <c r="O1297" s="13">
        <f t="shared" si="1572"/>
        <v>0</v>
      </c>
      <c r="P1297" s="13">
        <f t="shared" si="1573"/>
        <v>0</v>
      </c>
      <c r="Q1297" s="13">
        <f t="shared" si="1574"/>
        <v>0</v>
      </c>
      <c r="R1297" s="13">
        <f t="shared" si="1575"/>
        <v>0</v>
      </c>
      <c r="S1297" s="13">
        <f t="shared" si="1576"/>
        <v>0</v>
      </c>
      <c r="T1297" s="13">
        <f t="shared" si="1577"/>
        <v>0</v>
      </c>
      <c r="U1297" s="13">
        <f t="shared" si="1578"/>
        <v>0</v>
      </c>
      <c r="V1297" s="13">
        <f t="shared" si="1579"/>
        <v>0</v>
      </c>
      <c r="W1297" s="13">
        <f t="shared" si="1580"/>
        <v>0</v>
      </c>
      <c r="X1297" s="13">
        <f t="shared" si="1581"/>
        <v>0</v>
      </c>
      <c r="Y1297" s="13">
        <f t="shared" si="1582"/>
        <v>0</v>
      </c>
      <c r="Z1297" s="13">
        <f t="shared" si="1583"/>
        <v>0</v>
      </c>
      <c r="AA1297" s="13">
        <f t="shared" si="1584"/>
        <v>0</v>
      </c>
      <c r="AB1297" s="13">
        <f t="shared" si="1585"/>
        <v>0</v>
      </c>
      <c r="AC1297" s="13">
        <f t="shared" si="1586"/>
        <v>0</v>
      </c>
      <c r="AD1297" s="13">
        <f t="shared" si="1587"/>
        <v>0</v>
      </c>
      <c r="AE1297" s="13">
        <f t="shared" si="1588"/>
        <v>0</v>
      </c>
      <c r="AF1297" s="13">
        <f t="shared" si="1589"/>
        <v>0</v>
      </c>
      <c r="AG1297" s="13">
        <f t="shared" si="1590"/>
        <v>0</v>
      </c>
      <c r="AH1297" s="13">
        <f t="shared" si="1591"/>
        <v>0</v>
      </c>
      <c r="AI1297" s="13">
        <f t="shared" si="1592"/>
        <v>0</v>
      </c>
      <c r="AJ1297" s="13">
        <f t="shared" si="1593"/>
        <v>0</v>
      </c>
      <c r="AK1297" s="13">
        <f t="shared" si="1594"/>
        <v>0</v>
      </c>
      <c r="AL1297" s="13">
        <f t="shared" si="1595"/>
        <v>0</v>
      </c>
      <c r="AM1297" s="13">
        <f t="shared" si="1596"/>
        <v>0</v>
      </c>
      <c r="AN1297" s="13">
        <f t="shared" si="1597"/>
        <v>0</v>
      </c>
      <c r="AO1297" s="13">
        <f t="shared" si="1598"/>
        <v>0</v>
      </c>
      <c r="AP1297" s="13">
        <f t="shared" si="1599"/>
        <v>0</v>
      </c>
      <c r="AQ1297" s="13">
        <f t="shared" si="1600"/>
        <v>0</v>
      </c>
      <c r="AR1297" s="13">
        <f t="shared" si="1601"/>
        <v>0</v>
      </c>
      <c r="AS1297" s="13">
        <f t="shared" si="1602"/>
        <v>0</v>
      </c>
      <c r="AT1297" s="13">
        <f t="shared" si="1603"/>
        <v>0</v>
      </c>
      <c r="AU1297" s="13">
        <f t="shared" si="1604"/>
        <v>0</v>
      </c>
      <c r="AV1297" s="13">
        <f t="shared" si="1605"/>
        <v>0</v>
      </c>
      <c r="AW1297" s="13">
        <f t="shared" si="1606"/>
        <v>0</v>
      </c>
      <c r="AX1297" s="13">
        <f t="shared" si="1607"/>
        <v>0</v>
      </c>
      <c r="AY1297" s="13">
        <f t="shared" si="1608"/>
        <v>0</v>
      </c>
      <c r="AZ1297" s="13">
        <f t="shared" si="1609"/>
        <v>0</v>
      </c>
      <c r="BA1297" s="13">
        <f t="shared" si="1610"/>
        <v>0</v>
      </c>
      <c r="BB1297" s="13">
        <f t="shared" si="1611"/>
        <v>0</v>
      </c>
      <c r="BC1297" s="13">
        <f t="shared" si="1612"/>
        <v>0</v>
      </c>
      <c r="BD1297" s="13">
        <f t="shared" si="1613"/>
        <v>0</v>
      </c>
      <c r="BE1297" s="13">
        <f t="shared" si="1614"/>
        <v>0</v>
      </c>
      <c r="BF1297" s="13">
        <f t="shared" si="1615"/>
        <v>0</v>
      </c>
      <c r="BG1297" s="13">
        <f t="shared" si="1616"/>
        <v>0</v>
      </c>
      <c r="BH1297" s="13">
        <f t="shared" si="1617"/>
        <v>0</v>
      </c>
      <c r="BI1297" s="13">
        <f t="shared" si="1618"/>
        <v>0</v>
      </c>
      <c r="BJ1297" s="14">
        <f t="shared" si="1619"/>
        <v>0</v>
      </c>
      <c r="BK1297" s="14">
        <f t="shared" si="1620"/>
        <v>1</v>
      </c>
      <c r="BL1297" s="14">
        <f t="shared" si="1621"/>
        <v>0</v>
      </c>
      <c r="BM1297" s="14">
        <f t="shared" si="1622"/>
        <v>0</v>
      </c>
      <c r="BN1297" s="14">
        <f t="shared" si="1623"/>
        <v>1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1.3768115942029</v>
      </c>
      <c r="F1298" s="10">
        <f>VLOOKUP(B1298,home!$B$2:$E$405,3,FALSE)</f>
        <v>1.02</v>
      </c>
      <c r="G1298" s="10">
        <f>VLOOKUP(C1298,away!$B$2:$E$405,4,FALSE)</f>
        <v>0</v>
      </c>
      <c r="H1298" s="10">
        <f>VLOOKUP(A1298,away!$A$2:$E$405,3,FALSE)</f>
        <v>1.1739130434782601</v>
      </c>
      <c r="I1298" s="10">
        <f>VLOOKUP(C1298,away!$B$2:$E$405,3,FALSE)</f>
        <v>0</v>
      </c>
      <c r="J1298" s="10">
        <f>VLOOKUP(B1298,home!$B$2:$E$405,4,FALSE)</f>
        <v>0.34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1.3768115942029</v>
      </c>
      <c r="F1299" s="10">
        <f>VLOOKUP(B1299,home!$B$2:$E$405,3,FALSE)</f>
        <v>0.61</v>
      </c>
      <c r="G1299" s="10">
        <f>VLOOKUP(C1299,away!$B$2:$E$405,4,FALSE)</f>
        <v>0.85</v>
      </c>
      <c r="H1299" s="10">
        <f>VLOOKUP(A1299,away!$A$2:$E$405,3,FALSE)</f>
        <v>1.1739130434782601</v>
      </c>
      <c r="I1299" s="10">
        <f>VLOOKUP(C1299,away!$B$2:$E$405,3,FALSE)</f>
        <v>1.21</v>
      </c>
      <c r="J1299" s="10">
        <f>VLOOKUP(B1299,home!$B$2:$E$405,4,FALSE)</f>
        <v>1.28</v>
      </c>
      <c r="K1299" s="12">
        <f t="shared" si="1568"/>
        <v>0.71387681159420369</v>
      </c>
      <c r="L1299" s="12">
        <f t="shared" si="1569"/>
        <v>1.8181565217391293</v>
      </c>
      <c r="M1299" s="13">
        <f t="shared" si="1570"/>
        <v>7.949721150599208E-2</v>
      </c>
      <c r="N1299" s="13">
        <f t="shared" si="1571"/>
        <v>5.6751215880527672E-2</v>
      </c>
      <c r="O1299" s="13">
        <f t="shared" si="1572"/>
        <v>0.14453837355969443</v>
      </c>
      <c r="P1299" s="13">
        <f t="shared" si="1573"/>
        <v>0.10318259326980661</v>
      </c>
      <c r="Q1299" s="13">
        <f t="shared" si="1574"/>
        <v>2.0256688523442711E-2</v>
      </c>
      <c r="R1299" s="13">
        <f t="shared" si="1575"/>
        <v>0.13139669326456252</v>
      </c>
      <c r="S1299" s="13">
        <f t="shared" si="1576"/>
        <v>3.3481198120640543E-2</v>
      </c>
      <c r="T1299" s="13">
        <f t="shared" si="1577"/>
        <v>3.6829830347735536E-2</v>
      </c>
      <c r="U1299" s="13">
        <f t="shared" si="1578"/>
        <v>9.3801052441727484E-2</v>
      </c>
      <c r="V1299" s="13">
        <f t="shared" si="1579"/>
        <v>4.8285087718768199E-3</v>
      </c>
      <c r="W1299" s="13">
        <f t="shared" si="1580"/>
        <v>4.820260072190728E-3</v>
      </c>
      <c r="X1299" s="13">
        <f t="shared" si="1581"/>
        <v>8.7639872867322968E-3</v>
      </c>
      <c r="Y1299" s="13">
        <f t="shared" si="1582"/>
        <v>7.9671503209055739E-3</v>
      </c>
      <c r="Z1299" s="13">
        <f t="shared" si="1583"/>
        <v>7.9633251597973395E-2</v>
      </c>
      <c r="AA1299" s="13">
        <f t="shared" si="1584"/>
        <v>5.6848331747640271E-2</v>
      </c>
      <c r="AB1299" s="13">
        <f t="shared" si="1585"/>
        <v>2.0291352906227487E-2</v>
      </c>
      <c r="AC1299" s="13">
        <f t="shared" si="1586"/>
        <v>3.9169460103539809E-4</v>
      </c>
      <c r="AD1299" s="13">
        <f t="shared" si="1587"/>
        <v>8.6026797284759042E-4</v>
      </c>
      <c r="AE1299" s="13">
        <f t="shared" si="1588"/>
        <v>1.5641018252761465E-3</v>
      </c>
      <c r="AF1299" s="13">
        <f t="shared" si="1589"/>
        <v>1.4218909671449515E-3</v>
      </c>
      <c r="AG1299" s="13">
        <f t="shared" si="1590"/>
        <v>8.6174011170551685E-4</v>
      </c>
      <c r="AH1299" s="13">
        <f t="shared" si="1591"/>
        <v>3.6196428935037092E-2</v>
      </c>
      <c r="AI1299" s="13">
        <f t="shared" si="1592"/>
        <v>2.5839791279240458E-2</v>
      </c>
      <c r="AJ1299" s="13">
        <f t="shared" si="1593"/>
        <v>9.2232139053419412E-3</v>
      </c>
      <c r="AK1299" s="13">
        <f t="shared" si="1594"/>
        <v>2.1947461784656099E-3</v>
      </c>
      <c r="AL1299" s="13">
        <f t="shared" si="1595"/>
        <v>2.0335840183057646E-5</v>
      </c>
      <c r="AM1299" s="13">
        <f t="shared" si="1596"/>
        <v>1.2282507151460941E-4</v>
      </c>
      <c r="AN1299" s="13">
        <f t="shared" si="1597"/>
        <v>2.2331520480736204E-4</v>
      </c>
      <c r="AO1299" s="13">
        <f t="shared" si="1598"/>
        <v>2.030109980120074E-4</v>
      </c>
      <c r="AP1299" s="13">
        <f t="shared" si="1599"/>
        <v>1.230352566734335E-4</v>
      </c>
      <c r="AQ1299" s="13">
        <f t="shared" si="1600"/>
        <v>5.5924338581162749E-5</v>
      </c>
      <c r="AR1299" s="13">
        <f t="shared" si="1601"/>
        <v>1.3162154666380918E-2</v>
      </c>
      <c r="AS1299" s="13">
        <f t="shared" si="1602"/>
        <v>9.3961570069457795E-3</v>
      </c>
      <c r="AT1299" s="13">
        <f t="shared" si="1603"/>
        <v>3.3538493026784941E-3</v>
      </c>
      <c r="AU1299" s="13">
        <f t="shared" si="1604"/>
        <v>7.9807841558785571E-4</v>
      </c>
      <c r="AV1299" s="13">
        <f t="shared" si="1605"/>
        <v>1.4243241868050304E-4</v>
      </c>
      <c r="AW1299" s="13">
        <f t="shared" si="1606"/>
        <v>7.3318599855336033E-7</v>
      </c>
      <c r="AX1299" s="13">
        <f t="shared" si="1607"/>
        <v>1.4613661739446563E-5</v>
      </c>
      <c r="AY1299" s="13">
        <f t="shared" si="1608"/>
        <v>2.6569924398064357E-5</v>
      </c>
      <c r="AZ1299" s="13">
        <f t="shared" si="1609"/>
        <v>2.4154140663228166E-5</v>
      </c>
      <c r="BA1299" s="13">
        <f t="shared" si="1610"/>
        <v>1.4638669457950858E-5</v>
      </c>
      <c r="BB1299" s="13">
        <f t="shared" si="1611"/>
        <v>6.6538480861391936E-6</v>
      </c>
      <c r="BC1299" s="13">
        <f t="shared" si="1612"/>
        <v>2.4195474584950788E-6</v>
      </c>
      <c r="BD1299" s="13">
        <f t="shared" si="1613"/>
        <v>3.9884762244699291E-3</v>
      </c>
      <c r="BE1299" s="13">
        <f t="shared" si="1614"/>
        <v>2.8472806902438805E-3</v>
      </c>
      <c r="BF1299" s="13">
        <f t="shared" si="1615"/>
        <v>1.0163038304325221E-3</v>
      </c>
      <c r="BG1299" s="13">
        <f t="shared" si="1616"/>
        <v>2.4183857936004843E-4</v>
      </c>
      <c r="BH1299" s="13">
        <f t="shared" si="1617"/>
        <v>4.316073848850578E-5</v>
      </c>
      <c r="BI1299" s="13">
        <f t="shared" si="1618"/>
        <v>6.1622900756451494E-6</v>
      </c>
      <c r="BJ1299" s="14">
        <f t="shared" si="1619"/>
        <v>0.14091429396990063</v>
      </c>
      <c r="BK1299" s="14">
        <f t="shared" si="1620"/>
        <v>0.22142811203393256</v>
      </c>
      <c r="BL1299" s="14">
        <f t="shared" si="1621"/>
        <v>0.55532587838128133</v>
      </c>
      <c r="BM1299" s="14">
        <f t="shared" si="1622"/>
        <v>0.46165292324066248</v>
      </c>
      <c r="BN1299" s="14">
        <f t="shared" si="1623"/>
        <v>0.53562277600402608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1.3768115942029</v>
      </c>
      <c r="F1300" s="10">
        <f>VLOOKUP(B1300,home!$B$2:$E$405,3,FALSE)</f>
        <v>1.6</v>
      </c>
      <c r="G1300" s="10">
        <f>VLOOKUP(C1300,away!$B$2:$E$405,4,FALSE)</f>
        <v>0</v>
      </c>
      <c r="H1300" s="10">
        <f>VLOOKUP(A1300,away!$A$2:$E$405,3,FALSE)</f>
        <v>1.1739130434782601</v>
      </c>
      <c r="I1300" s="10">
        <f>VLOOKUP(C1300,away!$B$2:$E$405,3,FALSE)</f>
        <v>0</v>
      </c>
      <c r="J1300" s="10">
        <f>VLOOKUP(B1300,home!$B$2:$E$405,4,FALSE)</f>
        <v>0.68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1.3768115942029</v>
      </c>
      <c r="F1301" s="10">
        <f>VLOOKUP(B1301,home!$B$2:$E$405,3,FALSE)</f>
        <v>0.87</v>
      </c>
      <c r="G1301" s="10">
        <f>VLOOKUP(C1301,away!$B$2:$E$405,4,FALSE)</f>
        <v>0.73</v>
      </c>
      <c r="H1301" s="10">
        <f>VLOOKUP(A1301,away!$A$2:$E$405,3,FALSE)</f>
        <v>1.1739130434782601</v>
      </c>
      <c r="I1301" s="10">
        <f>VLOOKUP(C1301,away!$B$2:$E$405,3,FALSE)</f>
        <v>0.18</v>
      </c>
      <c r="J1301" s="10">
        <f>VLOOKUP(B1301,home!$B$2:$E$405,4,FALSE)</f>
        <v>1.02</v>
      </c>
      <c r="K1301" s="12">
        <f t="shared" si="1568"/>
        <v>0.87441304347826176</v>
      </c>
      <c r="L1301" s="12">
        <f t="shared" si="1569"/>
        <v>0.21553043478260855</v>
      </c>
      <c r="M1301" s="13">
        <f t="shared" si="1570"/>
        <v>0.33623549778474848</v>
      </c>
      <c r="N1301" s="13">
        <f t="shared" si="1571"/>
        <v>0.29400870494339021</v>
      </c>
      <c r="O1301" s="13">
        <f t="shared" si="1572"/>
        <v>7.2468983026893641E-2</v>
      </c>
      <c r="P1301" s="13">
        <f t="shared" si="1573"/>
        <v>6.3367824006320558E-2</v>
      </c>
      <c r="Q1301" s="13">
        <f t="shared" si="1574"/>
        <v>0.12854252324932605</v>
      </c>
      <c r="R1301" s="13">
        <f t="shared" si="1575"/>
        <v>7.8096357100199323E-3</v>
      </c>
      <c r="S1301" s="13">
        <f t="shared" si="1576"/>
        <v>2.9856165884860337E-3</v>
      </c>
      <c r="T1301" s="13">
        <f t="shared" si="1577"/>
        <v>2.7704825923980807E-2</v>
      </c>
      <c r="U1301" s="13">
        <f t="shared" si="1578"/>
        <v>6.8288473296550444E-3</v>
      </c>
      <c r="V1301" s="13">
        <f t="shared" si="1579"/>
        <v>6.2519681650379509E-5</v>
      </c>
      <c r="W1301" s="13">
        <f t="shared" si="1580"/>
        <v>3.7466419656939476E-2</v>
      </c>
      <c r="X1301" s="13">
        <f t="shared" si="1581"/>
        <v>8.0751537184078348E-3</v>
      </c>
      <c r="Y1301" s="13">
        <f t="shared" si="1582"/>
        <v>8.7022069593241933E-4</v>
      </c>
      <c r="Z1301" s="13">
        <f t="shared" si="1583"/>
        <v>5.6107139335812722E-4</v>
      </c>
      <c r="AA1301" s="13">
        <f t="shared" si="1584"/>
        <v>4.90608144674869E-4</v>
      </c>
      <c r="AB1301" s="13">
        <f t="shared" si="1585"/>
        <v>2.1449708047018777E-4</v>
      </c>
      <c r="AC1301" s="13">
        <f t="shared" si="1586"/>
        <v>7.3641395128078237E-7</v>
      </c>
      <c r="AD1301" s="13">
        <f t="shared" si="1587"/>
        <v>8.1902815101145519E-3</v>
      </c>
      <c r="AE1301" s="13">
        <f t="shared" si="1588"/>
        <v>1.765254934866949E-3</v>
      </c>
      <c r="AF1301" s="13">
        <f t="shared" si="1589"/>
        <v>1.902330818070094E-4</v>
      </c>
      <c r="AG1301" s="13">
        <f t="shared" si="1590"/>
        <v>1.3667006277300092E-5</v>
      </c>
      <c r="AH1301" s="13">
        <f t="shared" si="1591"/>
        <v>3.023199033864029E-5</v>
      </c>
      <c r="AI1301" s="13">
        <f t="shared" si="1592"/>
        <v>2.6435246682415858E-5</v>
      </c>
      <c r="AJ1301" s="13">
        <f t="shared" si="1593"/>
        <v>1.1557662253334936E-5</v>
      </c>
      <c r="AK1301" s="13">
        <f t="shared" si="1594"/>
        <v>3.3687235421441422E-6</v>
      </c>
      <c r="AL1301" s="13">
        <f t="shared" si="1595"/>
        <v>5.5514602078610744E-9</v>
      </c>
      <c r="AM1301" s="13">
        <f t="shared" si="1596"/>
        <v>1.4323377964406006E-3</v>
      </c>
      <c r="AN1301" s="13">
        <f t="shared" si="1597"/>
        <v>3.0871238802240608E-4</v>
      </c>
      <c r="AO1301" s="13">
        <f t="shared" si="1598"/>
        <v>3.3268457606623263E-5</v>
      </c>
      <c r="AP1301" s="13">
        <f t="shared" si="1599"/>
        <v>2.3901217108340975E-6</v>
      </c>
      <c r="AQ1301" s="13">
        <f t="shared" si="1600"/>
        <v>1.2878599287985632E-7</v>
      </c>
      <c r="AR1301" s="13">
        <f t="shared" si="1601"/>
        <v>1.3031828044061531E-6</v>
      </c>
      <c r="AS1301" s="13">
        <f t="shared" si="1602"/>
        <v>1.1395200422093206E-6</v>
      </c>
      <c r="AT1301" s="13">
        <f t="shared" si="1603"/>
        <v>4.9820559410636459E-7</v>
      </c>
      <c r="AU1301" s="13">
        <f t="shared" si="1604"/>
        <v>1.452124899401473E-7</v>
      </c>
      <c r="AV1301" s="13">
        <f t="shared" si="1605"/>
        <v>3.1743923819905157E-8</v>
      </c>
      <c r="AW1301" s="13">
        <f t="shared" si="1606"/>
        <v>2.906229874163286E-11</v>
      </c>
      <c r="AX1301" s="13">
        <f t="shared" si="1607"/>
        <v>2.0874247531242862E-4</v>
      </c>
      <c r="AY1301" s="13">
        <f t="shared" si="1608"/>
        <v>4.4990356461685664E-5</v>
      </c>
      <c r="AZ1301" s="13">
        <f t="shared" si="1609"/>
        <v>4.8483955446058267E-6</v>
      </c>
      <c r="BA1301" s="13">
        <f t="shared" si="1610"/>
        <v>3.4832559990898527E-7</v>
      </c>
      <c r="BB1301" s="13">
        <f t="shared" si="1611"/>
        <v>1.8768691998574138E-8</v>
      </c>
      <c r="BC1301" s="13">
        <f t="shared" si="1612"/>
        <v>8.0904486935071038E-10</v>
      </c>
      <c r="BD1301" s="13">
        <f t="shared" si="1613"/>
        <v>4.6812592739146162E-8</v>
      </c>
      <c r="BE1301" s="13">
        <f t="shared" si="1614"/>
        <v>4.0933541690145171E-8</v>
      </c>
      <c r="BF1301" s="13">
        <f t="shared" si="1615"/>
        <v>1.7896411384812076E-8</v>
      </c>
      <c r="BG1301" s="13">
        <f t="shared" si="1616"/>
        <v>5.2162851821108471E-9</v>
      </c>
      <c r="BH1301" s="13">
        <f t="shared" si="1617"/>
        <v>1.140296950435026E-9</v>
      </c>
      <c r="BI1301" s="13">
        <f t="shared" si="1618"/>
        <v>1.9941810537977442E-10</v>
      </c>
      <c r="BJ1301" s="14">
        <f t="shared" si="1619"/>
        <v>0.50886307140147147</v>
      </c>
      <c r="BK1301" s="14">
        <f t="shared" si="1620"/>
        <v>0.40269719038307855</v>
      </c>
      <c r="BL1301" s="14">
        <f t="shared" si="1621"/>
        <v>8.7887394977930744E-2</v>
      </c>
      <c r="BM1301" s="14">
        <f t="shared" si="1622"/>
        <v>9.7530569107740731E-2</v>
      </c>
      <c r="BN1301" s="14">
        <f t="shared" si="1623"/>
        <v>0.9024331687206989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1.6923076923076901</v>
      </c>
      <c r="F1302" s="10">
        <f>VLOOKUP(B1302,home!$B$2:$E$405,3,FALSE)</f>
        <v>0.42</v>
      </c>
      <c r="G1302" s="10">
        <f>VLOOKUP(C1302,away!$B$2:$E$405,4,FALSE)</f>
        <v>1.08</v>
      </c>
      <c r="H1302" s="10">
        <f>VLOOKUP(A1302,away!$A$2:$E$405,3,FALSE)</f>
        <v>1.40769230769231</v>
      </c>
      <c r="I1302" s="10">
        <f>VLOOKUP(C1302,away!$B$2:$E$405,3,FALSE)</f>
        <v>0.89</v>
      </c>
      <c r="J1302" s="10">
        <f>VLOOKUP(B1302,home!$B$2:$E$405,4,FALSE)</f>
        <v>1.42</v>
      </c>
      <c r="K1302" s="12">
        <f t="shared" si="1568"/>
        <v>0.76763076923076823</v>
      </c>
      <c r="L1302" s="12">
        <f t="shared" si="1569"/>
        <v>1.7790415384615414</v>
      </c>
      <c r="M1302" s="13">
        <f t="shared" si="1570"/>
        <v>7.8341930560492171E-2</v>
      </c>
      <c r="N1302" s="13">
        <f t="shared" si="1571"/>
        <v>6.0137676419174023E-2</v>
      </c>
      <c r="O1302" s="13">
        <f t="shared" si="1572"/>
        <v>0.13937354867038523</v>
      </c>
      <c r="P1302" s="13">
        <f t="shared" si="1573"/>
        <v>0.10698742437626972</v>
      </c>
      <c r="Q1302" s="13">
        <f t="shared" si="1574"/>
        <v>2.3081765404700794E-2</v>
      </c>
      <c r="R1302" s="13">
        <f t="shared" si="1575"/>
        <v>0.12397566622370337</v>
      </c>
      <c r="S1302" s="13">
        <f t="shared" si="1576"/>
        <v>3.6526764443945203E-2</v>
      </c>
      <c r="T1302" s="13">
        <f t="shared" si="1577"/>
        <v>4.1063419435987292E-2</v>
      </c>
      <c r="U1302" s="13">
        <f t="shared" si="1578"/>
        <v>9.5167536029198377E-2</v>
      </c>
      <c r="V1302" s="13">
        <f t="shared" si="1579"/>
        <v>5.5425185759366523E-3</v>
      </c>
      <c r="W1302" s="13">
        <f t="shared" si="1580"/>
        <v>5.9060911109382018E-3</v>
      </c>
      <c r="X1302" s="13">
        <f t="shared" si="1581"/>
        <v>1.0507181416297534E-2</v>
      </c>
      <c r="Y1302" s="13">
        <f t="shared" si="1582"/>
        <v>9.3463560958722443E-3</v>
      </c>
      <c r="Z1302" s="13">
        <f t="shared" si="1583"/>
        <v>7.3519286656803906E-2</v>
      </c>
      <c r="AA1302" s="13">
        <f t="shared" si="1584"/>
        <v>5.6435666569659731E-2</v>
      </c>
      <c r="AB1302" s="13">
        <f t="shared" si="1585"/>
        <v>2.1660877070459529E-2</v>
      </c>
      <c r="AC1302" s="13">
        <f t="shared" si="1586"/>
        <v>4.7307025014786013E-4</v>
      </c>
      <c r="AD1302" s="13">
        <f t="shared" si="1587"/>
        <v>1.1334243156591235E-3</v>
      </c>
      <c r="AE1302" s="13">
        <f t="shared" si="1588"/>
        <v>2.0164089382599267E-3</v>
      </c>
      <c r="AF1302" s="13">
        <f t="shared" si="1589"/>
        <v>1.7936376298447723E-3</v>
      </c>
      <c r="AG1302" s="13">
        <f t="shared" si="1590"/>
        <v>1.0636519494805184E-3</v>
      </c>
      <c r="AH1302" s="13">
        <f t="shared" si="1591"/>
        <v>3.2698466210128896E-2</v>
      </c>
      <c r="AI1302" s="13">
        <f t="shared" si="1592"/>
        <v>2.5100348769547524E-2</v>
      </c>
      <c r="AJ1302" s="13">
        <f t="shared" si="1593"/>
        <v>9.633900016964167E-3</v>
      </c>
      <c r="AK1302" s="13">
        <f t="shared" si="1594"/>
        <v>2.4650926935715052E-3</v>
      </c>
      <c r="AL1302" s="13">
        <f t="shared" si="1595"/>
        <v>2.5841879182835019E-5</v>
      </c>
      <c r="AM1302" s="13">
        <f t="shared" si="1596"/>
        <v>1.7401027585885407E-4</v>
      </c>
      <c r="AN1302" s="13">
        <f t="shared" si="1597"/>
        <v>3.0957150887205297E-4</v>
      </c>
      <c r="AO1302" s="13">
        <f t="shared" si="1598"/>
        <v>2.7537028670379898E-4</v>
      </c>
      <c r="AP1302" s="13">
        <f t="shared" si="1599"/>
        <v>1.6329839283470737E-4</v>
      </c>
      <c r="AQ1302" s="13">
        <f t="shared" si="1600"/>
        <v>7.2628656004238788E-5</v>
      </c>
      <c r="AR1302" s="13">
        <f t="shared" si="1601"/>
        <v>1.1634385926360093E-2</v>
      </c>
      <c r="AS1302" s="13">
        <f t="shared" si="1602"/>
        <v>8.93091261817942E-3</v>
      </c>
      <c r="AT1302" s="13">
        <f t="shared" si="1603"/>
        <v>3.4278216615129223E-3</v>
      </c>
      <c r="AU1302" s="13">
        <f t="shared" si="1604"/>
        <v>8.7710045960435145E-4</v>
      </c>
      <c r="AV1302" s="13">
        <f t="shared" si="1605"/>
        <v>1.6832232512468715E-4</v>
      </c>
      <c r="AW1302" s="13">
        <f t="shared" si="1606"/>
        <v>9.8030237271478176E-7</v>
      </c>
      <c r="AX1302" s="13">
        <f t="shared" si="1607"/>
        <v>2.2262606985265044E-5</v>
      </c>
      <c r="AY1302" s="13">
        <f t="shared" si="1608"/>
        <v>3.9606102581230585E-5</v>
      </c>
      <c r="AZ1302" s="13">
        <f t="shared" si="1609"/>
        <v>3.5230450834289056E-5</v>
      </c>
      <c r="BA1302" s="13">
        <f t="shared" si="1610"/>
        <v>2.0892145150975758E-5</v>
      </c>
      <c r="BB1302" s="13">
        <f t="shared" si="1611"/>
        <v>9.2919985127884418E-6</v>
      </c>
      <c r="BC1302" s="13">
        <f t="shared" si="1612"/>
        <v>3.3061702659147026E-6</v>
      </c>
      <c r="BD1302" s="13">
        <f t="shared" si="1613"/>
        <v>3.4496759729144909E-3</v>
      </c>
      <c r="BE1302" s="13">
        <f t="shared" si="1614"/>
        <v>2.6480774206852488E-3</v>
      </c>
      <c r="BF1302" s="13">
        <f t="shared" si="1615"/>
        <v>1.0163728537116233E-3</v>
      </c>
      <c r="BG1302" s="13">
        <f t="shared" si="1616"/>
        <v>2.6006635850664151E-4</v>
      </c>
      <c r="BH1302" s="13">
        <f t="shared" si="1617"/>
        <v>4.9908734707874479E-5</v>
      </c>
      <c r="BI1302" s="13">
        <f t="shared" si="1618"/>
        <v>7.6622960830280078E-6</v>
      </c>
      <c r="BJ1302" s="14">
        <f t="shared" si="1619"/>
        <v>0.15717508131081859</v>
      </c>
      <c r="BK1302" s="14">
        <f t="shared" si="1620"/>
        <v>0.22793715618855567</v>
      </c>
      <c r="BL1302" s="14">
        <f t="shared" si="1621"/>
        <v>0.53898140888100865</v>
      </c>
      <c r="BM1302" s="14">
        <f t="shared" si="1622"/>
        <v>0.46567629558225299</v>
      </c>
      <c r="BN1302" s="14">
        <f t="shared" si="1623"/>
        <v>0.53189801165472539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1.6923076923076901</v>
      </c>
      <c r="F1303" s="10">
        <f>VLOOKUP(B1303,home!$B$2:$E$405,3,FALSE)</f>
        <v>0.69</v>
      </c>
      <c r="G1303" s="10">
        <f>VLOOKUP(C1303,away!$B$2:$E$405,4,FALSE)</f>
        <v>0.76</v>
      </c>
      <c r="H1303" s="10">
        <f>VLOOKUP(A1303,away!$A$2:$E$405,3,FALSE)</f>
        <v>1.40769230769231</v>
      </c>
      <c r="I1303" s="10">
        <f>VLOOKUP(C1303,away!$B$2:$E$405,3,FALSE)</f>
        <v>0.93</v>
      </c>
      <c r="J1303" s="10">
        <f>VLOOKUP(B1303,home!$B$2:$E$405,4,FALSE)</f>
        <v>0.95</v>
      </c>
      <c r="K1303" s="12">
        <f t="shared" si="1568"/>
        <v>0.88744615384615255</v>
      </c>
      <c r="L1303" s="12">
        <f t="shared" si="1569"/>
        <v>1.2436961538461559</v>
      </c>
      <c r="M1303" s="13">
        <f t="shared" si="1570"/>
        <v>0.11870162260141846</v>
      </c>
      <c r="N1303" s="13">
        <f t="shared" si="1571"/>
        <v>0.10534129843292635</v>
      </c>
      <c r="O1303" s="13">
        <f t="shared" si="1572"/>
        <v>0.14762875148468207</v>
      </c>
      <c r="P1303" s="13">
        <f t="shared" si="1573"/>
        <v>0.13101256770219058</v>
      </c>
      <c r="Q1303" s="13">
        <f t="shared" si="1574"/>
        <v>4.6742365067730107E-2</v>
      </c>
      <c r="R1303" s="13">
        <f t="shared" si="1575"/>
        <v>9.1802655209304571E-2</v>
      </c>
      <c r="S1303" s="13">
        <f t="shared" si="1576"/>
        <v>3.6150080596530881E-2</v>
      </c>
      <c r="T1303" s="13">
        <f t="shared" si="1577"/>
        <v>5.8133299656408843E-2</v>
      </c>
      <c r="U1303" s="13">
        <f t="shared" si="1578"/>
        <v>8.1469913278361797E-2</v>
      </c>
      <c r="V1303" s="13">
        <f t="shared" si="1579"/>
        <v>4.4332585798817822E-3</v>
      </c>
      <c r="W1303" s="13">
        <f t="shared" si="1580"/>
        <v>1.3827110700343283E-2</v>
      </c>
      <c r="X1303" s="13">
        <f t="shared" si="1581"/>
        <v>1.7196724396821968E-2</v>
      </c>
      <c r="Y1303" s="13">
        <f t="shared" si="1582"/>
        <v>1.0693749995539922E-2</v>
      </c>
      <c r="Z1303" s="13">
        <f t="shared" si="1583"/>
        <v>3.8058203065558953E-2</v>
      </c>
      <c r="AA1303" s="13">
        <f t="shared" si="1584"/>
        <v>3.3774605932826142E-2</v>
      </c>
      <c r="AB1303" s="13">
        <f t="shared" si="1585"/>
        <v>1.4986572066378002E-2</v>
      </c>
      <c r="AC1303" s="13">
        <f t="shared" si="1586"/>
        <v>3.0581542247971048E-4</v>
      </c>
      <c r="AD1303" s="13">
        <f t="shared" si="1587"/>
        <v>3.0677040524561558E-3</v>
      </c>
      <c r="AE1303" s="13">
        <f t="shared" si="1588"/>
        <v>3.8152917311779872E-3</v>
      </c>
      <c r="AF1303" s="13">
        <f t="shared" si="1589"/>
        <v>2.3725318259335531E-3</v>
      </c>
      <c r="AG1303" s="13">
        <f t="shared" si="1590"/>
        <v>9.8356956893038577E-4</v>
      </c>
      <c r="AH1303" s="13">
        <f t="shared" si="1591"/>
        <v>1.1833210193732908E-2</v>
      </c>
      <c r="AI1303" s="13">
        <f t="shared" si="1592"/>
        <v>1.0501336874081354E-2</v>
      </c>
      <c r="AJ1303" s="13">
        <f t="shared" si="1593"/>
        <v>4.6596855095731382E-3</v>
      </c>
      <c r="AK1303" s="13">
        <f t="shared" si="1594"/>
        <v>1.3784066612011106E-3</v>
      </c>
      <c r="AL1303" s="13">
        <f t="shared" si="1595"/>
        <v>1.3501302800731326E-5</v>
      </c>
      <c r="AM1303" s="13">
        <f t="shared" si="1596"/>
        <v>5.4448443249809444E-4</v>
      </c>
      <c r="AN1303" s="13">
        <f t="shared" si="1597"/>
        <v>6.7717319452698696E-4</v>
      </c>
      <c r="AO1303" s="13">
        <f t="shared" si="1598"/>
        <v>4.2109884876046438E-4</v>
      </c>
      <c r="AP1303" s="13">
        <f t="shared" si="1599"/>
        <v>1.7457300619747788E-4</v>
      </c>
      <c r="AQ1303" s="13">
        <f t="shared" si="1600"/>
        <v>5.4278944093291077E-5</v>
      </c>
      <c r="AR1303" s="13">
        <f t="shared" si="1601"/>
        <v>2.9433836011197485E-3</v>
      </c>
      <c r="AS1303" s="13">
        <f t="shared" si="1602"/>
        <v>2.6120944561075585E-3</v>
      </c>
      <c r="AT1303" s="13">
        <f t="shared" si="1603"/>
        <v>1.1590465892777552E-3</v>
      </c>
      <c r="AU1303" s="13">
        <f t="shared" si="1604"/>
        <v>3.4286381259434847E-4</v>
      </c>
      <c r="AV1303" s="13">
        <f t="shared" si="1605"/>
        <v>7.6068292944970627E-5</v>
      </c>
      <c r="AW1303" s="13">
        <f t="shared" si="1606"/>
        <v>4.1393245528938024E-7</v>
      </c>
      <c r="AX1303" s="13">
        <f t="shared" si="1607"/>
        <v>8.0533435908256468E-5</v>
      </c>
      <c r="AY1303" s="13">
        <f t="shared" si="1608"/>
        <v>1.0015912449511447E-4</v>
      </c>
      <c r="AZ1303" s="13">
        <f t="shared" si="1609"/>
        <v>6.2283758953586094E-5</v>
      </c>
      <c r="BA1303" s="13">
        <f t="shared" si="1610"/>
        <v>2.5820690485885367E-5</v>
      </c>
      <c r="BB1303" s="13">
        <f t="shared" si="1611"/>
        <v>8.0282733617369128E-6</v>
      </c>
      <c r="BC1303" s="13">
        <f t="shared" si="1612"/>
        <v>1.9969465404035491E-6</v>
      </c>
      <c r="BD1303" s="13">
        <f t="shared" si="1613"/>
        <v>6.1011247733441321E-4</v>
      </c>
      <c r="BE1303" s="13">
        <f t="shared" si="1614"/>
        <v>5.4144197142397287E-4</v>
      </c>
      <c r="BF1303" s="13">
        <f t="shared" si="1615"/>
        <v>2.4025029753554155E-4</v>
      </c>
      <c r="BG1303" s="13">
        <f t="shared" si="1616"/>
        <v>7.1069734169436732E-5</v>
      </c>
      <c r="BH1303" s="13">
        <f t="shared" si="1617"/>
        <v>1.5767640560883775E-5</v>
      </c>
      <c r="BI1303" s="13">
        <f t="shared" si="1618"/>
        <v>2.7985863941969802E-6</v>
      </c>
      <c r="BJ1303" s="14">
        <f t="shared" si="1619"/>
        <v>0.26432407608408981</v>
      </c>
      <c r="BK1303" s="14">
        <f t="shared" si="1620"/>
        <v>0.29071700532979727</v>
      </c>
      <c r="BL1303" s="14">
        <f t="shared" si="1621"/>
        <v>0.40665003466960381</v>
      </c>
      <c r="BM1303" s="14">
        <f t="shared" si="1622"/>
        <v>0.35842031345875791</v>
      </c>
      <c r="BN1303" s="14">
        <f t="shared" si="1623"/>
        <v>0.64122926049825213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1.6923076923076901</v>
      </c>
      <c r="F1304" s="10">
        <f>VLOOKUP(B1304,home!$B$2:$E$405,3,FALSE)</f>
        <v>0.84</v>
      </c>
      <c r="G1304" s="10">
        <f>VLOOKUP(C1304,away!$B$2:$E$405,4,FALSE)</f>
        <v>0.69</v>
      </c>
      <c r="H1304" s="10">
        <f>VLOOKUP(A1304,away!$A$2:$E$405,3,FALSE)</f>
        <v>1.40769230769231</v>
      </c>
      <c r="I1304" s="10">
        <f>VLOOKUP(C1304,away!$B$2:$E$405,3,FALSE)</f>
        <v>0.98</v>
      </c>
      <c r="J1304" s="10">
        <f>VLOOKUP(B1304,home!$B$2:$E$405,4,FALSE)</f>
        <v>1.32</v>
      </c>
      <c r="K1304" s="12">
        <f t="shared" si="1568"/>
        <v>0.98086153846153712</v>
      </c>
      <c r="L1304" s="12">
        <f t="shared" si="1569"/>
        <v>1.8209907692307723</v>
      </c>
      <c r="M1304" s="13">
        <f t="shared" si="1570"/>
        <v>6.0697527935059531E-2</v>
      </c>
      <c r="N1304" s="13">
        <f t="shared" si="1571"/>
        <v>5.9535870631194608E-2</v>
      </c>
      <c r="O1304" s="13">
        <f t="shared" si="1572"/>
        <v>0.11052963808487035</v>
      </c>
      <c r="P1304" s="13">
        <f t="shared" si="1573"/>
        <v>0.10841427085752281</v>
      </c>
      <c r="Q1304" s="13">
        <f t="shared" si="1574"/>
        <v>2.9198222830480292E-2</v>
      </c>
      <c r="R1304" s="13">
        <f t="shared" si="1575"/>
        <v>0.10063672533948348</v>
      </c>
      <c r="S1304" s="13">
        <f t="shared" si="1576"/>
        <v>4.8410761218082861E-2</v>
      </c>
      <c r="T1304" s="13">
        <f t="shared" si="1577"/>
        <v>5.3169694252247802E-2</v>
      </c>
      <c r="U1304" s="13">
        <f t="shared" si="1578"/>
        <v>9.8710693242216915E-2</v>
      </c>
      <c r="V1304" s="13">
        <f t="shared" si="1579"/>
        <v>9.6075986355223103E-3</v>
      </c>
      <c r="W1304" s="13">
        <f t="shared" si="1580"/>
        <v>9.5464712552825615E-3</v>
      </c>
      <c r="X1304" s="13">
        <f t="shared" si="1581"/>
        <v>1.7384036034596446E-2</v>
      </c>
      <c r="Y1304" s="13">
        <f t="shared" si="1582"/>
        <v>1.5828084575487629E-2</v>
      </c>
      <c r="Z1304" s="13">
        <f t="shared" si="1583"/>
        <v>6.1086182629603976E-2</v>
      </c>
      <c r="AA1304" s="13">
        <f t="shared" si="1584"/>
        <v>5.9917087072815775E-2</v>
      </c>
      <c r="AB1304" s="13">
        <f t="shared" si="1585"/>
        <v>2.9385183103187974E-2</v>
      </c>
      <c r="AC1304" s="13">
        <f t="shared" si="1586"/>
        <v>1.072532148545957E-3</v>
      </c>
      <c r="AD1304" s="13">
        <f t="shared" si="1587"/>
        <v>2.3409416205838231E-3</v>
      </c>
      <c r="AE1304" s="13">
        <f t="shared" si="1588"/>
        <v>4.2628330823912663E-3</v>
      </c>
      <c r="AF1304" s="13">
        <f t="shared" si="1589"/>
        <v>3.881289846903029E-3</v>
      </c>
      <c r="AG1304" s="13">
        <f t="shared" si="1590"/>
        <v>2.3559309946398436E-3</v>
      </c>
      <c r="AH1304" s="13">
        <f t="shared" si="1591"/>
        <v>2.7809343674013498E-2</v>
      </c>
      <c r="AI1304" s="13">
        <f t="shared" si="1592"/>
        <v>2.7277115619698492E-2</v>
      </c>
      <c r="AJ1304" s="13">
        <f t="shared" si="1593"/>
        <v>1.3377536795765343E-2</v>
      </c>
      <c r="AK1304" s="13">
        <f t="shared" si="1594"/>
        <v>4.3738371074400727E-3</v>
      </c>
      <c r="AL1304" s="13">
        <f t="shared" si="1595"/>
        <v>7.6627694610738214E-5</v>
      </c>
      <c r="AM1304" s="13">
        <f t="shared" si="1596"/>
        <v>4.5922791988289873E-4</v>
      </c>
      <c r="AN1304" s="13">
        <f t="shared" si="1597"/>
        <v>8.3624980307980725E-4</v>
      </c>
      <c r="AO1304" s="13">
        <f t="shared" si="1598"/>
        <v>7.6140158608969022E-4</v>
      </c>
      <c r="AP1304" s="13">
        <f t="shared" si="1599"/>
        <v>4.6216841998233157E-4</v>
      </c>
      <c r="AQ1304" s="13">
        <f t="shared" si="1600"/>
        <v>2.1040110665444917E-4</v>
      </c>
      <c r="AR1304" s="13">
        <f t="shared" si="1601"/>
        <v>1.0128111625748948E-2</v>
      </c>
      <c r="AS1304" s="13">
        <f t="shared" si="1602"/>
        <v>9.9342751509422927E-3</v>
      </c>
      <c r="AT1304" s="13">
        <f t="shared" si="1603"/>
        <v>4.872074204026737E-3</v>
      </c>
      <c r="AU1304" s="13">
        <f t="shared" si="1604"/>
        <v>1.5929433997534785E-3</v>
      </c>
      <c r="AV1304" s="13">
        <f t="shared" si="1605"/>
        <v>3.9061422844108697E-4</v>
      </c>
      <c r="AW1304" s="13">
        <f t="shared" si="1606"/>
        <v>3.8018826582216223E-6</v>
      </c>
      <c r="AX1304" s="13">
        <f t="shared" si="1607"/>
        <v>7.5073167333471885E-5</v>
      </c>
      <c r="AY1304" s="13">
        <f t="shared" si="1608"/>
        <v>1.3670754473116945E-4</v>
      </c>
      <c r="AZ1304" s="13">
        <f t="shared" si="1609"/>
        <v>1.2447158851983128E-4</v>
      </c>
      <c r="BA1304" s="13">
        <f t="shared" si="1610"/>
        <v>7.5553871242034558E-5</v>
      </c>
      <c r="BB1304" s="13">
        <f t="shared" si="1611"/>
        <v>3.439572552784881E-5</v>
      </c>
      <c r="BC1304" s="13">
        <f t="shared" si="1612"/>
        <v>1.252685973744158E-5</v>
      </c>
      <c r="BD1304" s="13">
        <f t="shared" si="1613"/>
        <v>3.0738662967046177E-3</v>
      </c>
      <c r="BE1304" s="13">
        <f t="shared" si="1614"/>
        <v>3.0150372248107585E-3</v>
      </c>
      <c r="BF1304" s="13">
        <f t="shared" si="1615"/>
        <v>1.4786670254233417E-3</v>
      </c>
      <c r="BG1304" s="13">
        <f t="shared" si="1616"/>
        <v>4.8345587114302809E-4</v>
      </c>
      <c r="BH1304" s="13">
        <f t="shared" si="1617"/>
        <v>1.1855081738690326E-4</v>
      </c>
      <c r="BI1304" s="13">
        <f t="shared" si="1618"/>
        <v>2.3256387425598146E-5</v>
      </c>
      <c r="BJ1304" s="14">
        <f t="shared" si="1619"/>
        <v>0.20069155271658828</v>
      </c>
      <c r="BK1304" s="14">
        <f t="shared" si="1620"/>
        <v>0.22841602603407538</v>
      </c>
      <c r="BL1304" s="14">
        <f t="shared" si="1621"/>
        <v>0.50712801227129878</v>
      </c>
      <c r="BM1304" s="14">
        <f t="shared" si="1622"/>
        <v>0.5281766123108822</v>
      </c>
      <c r="BN1304" s="14">
        <f t="shared" si="1623"/>
        <v>0.46901225567861105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1.6923076923076901</v>
      </c>
      <c r="F1305" s="10">
        <f>VLOOKUP(B1305,home!$B$2:$E$405,3,FALSE)</f>
        <v>1.28</v>
      </c>
      <c r="G1305" s="10">
        <f>VLOOKUP(C1305,away!$B$2:$E$405,4,FALSE)</f>
        <v>0</v>
      </c>
      <c r="H1305" s="10">
        <f>VLOOKUP(A1305,away!$A$2:$E$405,3,FALSE)</f>
        <v>1.40769230769231</v>
      </c>
      <c r="I1305" s="10">
        <f>VLOOKUP(C1305,away!$B$2:$E$405,3,FALSE)</f>
        <v>0</v>
      </c>
      <c r="J1305" s="10">
        <f>VLOOKUP(B1305,home!$B$2:$E$405,4,FALSE)</f>
        <v>0.47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1.37692307692308</v>
      </c>
      <c r="F1306" s="10">
        <f>VLOOKUP(B1306,home!$B$2:$E$405,3,FALSE)</f>
        <v>1.25</v>
      </c>
      <c r="G1306" s="10">
        <f>VLOOKUP(C1306,away!$B$2:$E$405,4,FALSE)</f>
        <v>1.45</v>
      </c>
      <c r="H1306" s="10">
        <f>VLOOKUP(A1306,away!$A$2:$E$405,3,FALSE)</f>
        <v>1.1615384615384601</v>
      </c>
      <c r="I1306" s="10">
        <f>VLOOKUP(C1306,away!$B$2:$E$405,3,FALSE)</f>
        <v>1.25</v>
      </c>
      <c r="J1306" s="10">
        <f>VLOOKUP(B1306,home!$B$2:$E$405,4,FALSE)</f>
        <v>1.23</v>
      </c>
      <c r="K1306" s="12">
        <f t="shared" si="1568"/>
        <v>2.4956730769230826</v>
      </c>
      <c r="L1306" s="12">
        <f t="shared" si="1569"/>
        <v>1.7858653846153822</v>
      </c>
      <c r="M1306" s="13">
        <f t="shared" si="1570"/>
        <v>1.3821382056720394E-2</v>
      </c>
      <c r="N1306" s="13">
        <f t="shared" si="1571"/>
        <v>3.449365108482487E-2</v>
      </c>
      <c r="O1306" s="13">
        <f t="shared" si="1572"/>
        <v>2.4683127782641107E-2</v>
      </c>
      <c r="P1306" s="13">
        <f t="shared" si="1573"/>
        <v>6.1601017461389553E-2</v>
      </c>
      <c r="Q1306" s="13">
        <f t="shared" si="1574"/>
        <v>4.3042438168588069E-2</v>
      </c>
      <c r="R1306" s="13">
        <f t="shared" si="1575"/>
        <v>2.2040371745528503E-2</v>
      </c>
      <c r="S1306" s="13">
        <f t="shared" si="1576"/>
        <v>6.8637950544774354E-2</v>
      </c>
      <c r="T1306" s="13">
        <f t="shared" si="1577"/>
        <v>7.6868000394729338E-2</v>
      </c>
      <c r="U1306" s="13">
        <f t="shared" si="1578"/>
        <v>5.500556237069168E-2</v>
      </c>
      <c r="V1306" s="13">
        <f t="shared" si="1579"/>
        <v>3.3990551521074129E-2</v>
      </c>
      <c r="W1306" s="13">
        <f t="shared" si="1580"/>
        <v>3.5806618034157238E-2</v>
      </c>
      <c r="X1306" s="13">
        <f t="shared" si="1581"/>
        <v>6.3945799687346289E-2</v>
      </c>
      <c r="Y1306" s="13">
        <f t="shared" si="1582"/>
        <v>5.7099295076590451E-2</v>
      </c>
      <c r="Z1306" s="13">
        <f t="shared" si="1583"/>
        <v>1.3120378988131419E-2</v>
      </c>
      <c r="AA1306" s="13">
        <f t="shared" si="1584"/>
        <v>3.2744176599706895E-2</v>
      </c>
      <c r="AB1306" s="13">
        <f t="shared" si="1585"/>
        <v>4.0859379982951673E-2</v>
      </c>
      <c r="AC1306" s="13">
        <f t="shared" si="1586"/>
        <v>9.4683573845001836E-3</v>
      </c>
      <c r="AD1306" s="13">
        <f t="shared" si="1587"/>
        <v>2.2340403150878683E-2</v>
      </c>
      <c r="AE1306" s="13">
        <f t="shared" si="1588"/>
        <v>3.9896952665506656E-2</v>
      </c>
      <c r="AF1306" s="13">
        <f t="shared" si="1589"/>
        <v>3.5625293358483377E-2</v>
      </c>
      <c r="AG1306" s="13">
        <f t="shared" si="1590"/>
        <v>2.1207326075227913E-2</v>
      </c>
      <c r="AH1306" s="13">
        <f t="shared" si="1591"/>
        <v>5.8578076669847257E-3</v>
      </c>
      <c r="AI1306" s="13">
        <f t="shared" si="1592"/>
        <v>1.4619172884287393E-2</v>
      </c>
      <c r="AJ1306" s="13">
        <f t="shared" si="1593"/>
        <v>1.8242338087100015E-2</v>
      </c>
      <c r="AK1306" s="13">
        <f t="shared" si="1594"/>
        <v>1.5175637341368011E-2</v>
      </c>
      <c r="AL1306" s="13">
        <f t="shared" si="1595"/>
        <v>1.6879945758815707E-3</v>
      </c>
      <c r="AM1306" s="13">
        <f t="shared" si="1596"/>
        <v>1.115086853425111E-2</v>
      </c>
      <c r="AN1306" s="13">
        <f t="shared" si="1597"/>
        <v>1.9913950123715919E-2</v>
      </c>
      <c r="AO1306" s="13">
        <f t="shared" si="1598"/>
        <v>1.7781817098450739E-2</v>
      </c>
      <c r="AP1306" s="13">
        <f t="shared" si="1599"/>
        <v>1.0585310543895035E-2</v>
      </c>
      <c r="AQ1306" s="13">
        <f t="shared" si="1600"/>
        <v>4.7259849214365936E-3</v>
      </c>
      <c r="AR1306" s="13">
        <f t="shared" si="1601"/>
        <v>2.0922511884405208E-3</v>
      </c>
      <c r="AS1306" s="13">
        <f t="shared" si="1602"/>
        <v>5.2215749611513301E-3</v>
      </c>
      <c r="AT1306" s="13">
        <f t="shared" si="1603"/>
        <v>6.515672024840536E-3</v>
      </c>
      <c r="AU1306" s="13">
        <f t="shared" si="1604"/>
        <v>5.420329083485143E-3</v>
      </c>
      <c r="AV1306" s="13">
        <f t="shared" si="1605"/>
        <v>3.3818423404292602E-3</v>
      </c>
      <c r="AW1306" s="13">
        <f t="shared" si="1606"/>
        <v>2.089801128362958E-4</v>
      </c>
      <c r="AX1306" s="13">
        <f t="shared" si="1607"/>
        <v>4.6381537308732039E-3</v>
      </c>
      <c r="AY1306" s="13">
        <f t="shared" si="1608"/>
        <v>8.2831181964911436E-3</v>
      </c>
      <c r="AZ1306" s="13">
        <f t="shared" si="1609"/>
        <v>7.3962670318956656E-3</v>
      </c>
      <c r="BA1306" s="13">
        <f t="shared" si="1610"/>
        <v>4.4029124225448074E-3</v>
      </c>
      <c r="BB1306" s="13">
        <f t="shared" si="1611"/>
        <v>1.9657522217289575E-3</v>
      </c>
      <c r="BC1306" s="13">
        <f t="shared" si="1612"/>
        <v>7.021137695033048E-4</v>
      </c>
      <c r="BD1306" s="13">
        <f t="shared" si="1613"/>
        <v>6.2274649555938669E-4</v>
      </c>
      <c r="BE1306" s="13">
        <f t="shared" si="1614"/>
        <v>1.5541716627157612E-3</v>
      </c>
      <c r="BF1306" s="13">
        <f t="shared" si="1615"/>
        <v>1.9393521877782544E-3</v>
      </c>
      <c r="BG1306" s="13">
        <f t="shared" si="1616"/>
        <v>1.6133296805700224E-3</v>
      </c>
      <c r="BH1306" s="13">
        <f t="shared" si="1617"/>
        <v>1.0065858619998805E-3</v>
      </c>
      <c r="BI1306" s="13">
        <f t="shared" si="1618"/>
        <v>5.0242184708090322E-4</v>
      </c>
      <c r="BJ1306" s="14">
        <f t="shared" si="1619"/>
        <v>0.52187202629111951</v>
      </c>
      <c r="BK1306" s="14">
        <f t="shared" si="1620"/>
        <v>0.19749037174083134</v>
      </c>
      <c r="BL1306" s="14">
        <f t="shared" si="1621"/>
        <v>0.25909785179531097</v>
      </c>
      <c r="BM1306" s="14">
        <f t="shared" si="1622"/>
        <v>0.7838245024320456</v>
      </c>
      <c r="BN1306" s="14">
        <f t="shared" si="1623"/>
        <v>0.1996819882996925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1.37692307692308</v>
      </c>
      <c r="F1307" s="10">
        <f>VLOOKUP(B1307,home!$B$2:$E$405,3,FALSE)</f>
        <v>1.04</v>
      </c>
      <c r="G1307" s="10">
        <f>VLOOKUP(C1307,away!$B$2:$E$405,4,FALSE)</f>
        <v>0.52</v>
      </c>
      <c r="H1307" s="10">
        <f>VLOOKUP(A1307,away!$A$2:$E$405,3,FALSE)</f>
        <v>1.1615384615384601</v>
      </c>
      <c r="I1307" s="10">
        <f>VLOOKUP(C1307,away!$B$2:$E$405,3,FALSE)</f>
        <v>0.73</v>
      </c>
      <c r="J1307" s="10">
        <f>VLOOKUP(B1307,home!$B$2:$E$405,4,FALSE)</f>
        <v>0.74</v>
      </c>
      <c r="K1307" s="12">
        <f t="shared" si="1568"/>
        <v>0.74464000000000174</v>
      </c>
      <c r="L1307" s="12">
        <f t="shared" si="1569"/>
        <v>0.62746307692307612</v>
      </c>
      <c r="M1307" s="13">
        <f t="shared" si="1570"/>
        <v>0.25357311462540827</v>
      </c>
      <c r="N1307" s="13">
        <f t="shared" si="1571"/>
        <v>0.18882068407466446</v>
      </c>
      <c r="O1307" s="13">
        <f t="shared" si="1572"/>
        <v>0.15910776672782656</v>
      </c>
      <c r="P1307" s="13">
        <f t="shared" si="1573"/>
        <v>0.11847800741620905</v>
      </c>
      <c r="Q1307" s="13">
        <f t="shared" si="1574"/>
        <v>7.0301717094679222E-2</v>
      </c>
      <c r="R1307" s="13">
        <f t="shared" si="1575"/>
        <v>4.9917124436700544E-2</v>
      </c>
      <c r="S1307" s="13">
        <f t="shared" si="1576"/>
        <v>1.3839241457095662E-2</v>
      </c>
      <c r="T1307" s="13">
        <f t="shared" si="1577"/>
        <v>4.411173172120305E-2</v>
      </c>
      <c r="U1307" s="13">
        <f t="shared" si="1578"/>
        <v>3.7170287540544786E-2</v>
      </c>
      <c r="V1307" s="13">
        <f t="shared" si="1579"/>
        <v>7.1846284493206009E-4</v>
      </c>
      <c r="W1307" s="13">
        <f t="shared" si="1580"/>
        <v>1.7449823539127357E-2</v>
      </c>
      <c r="X1307" s="13">
        <f t="shared" si="1581"/>
        <v>1.0949119969625573E-2</v>
      </c>
      <c r="Y1307" s="13">
        <f t="shared" si="1582"/>
        <v>3.4350842528705801E-3</v>
      </c>
      <c r="Z1307" s="13">
        <f t="shared" si="1583"/>
        <v>1.0440384163401399E-2</v>
      </c>
      <c r="AA1307" s="13">
        <f t="shared" si="1584"/>
        <v>7.7743276634352366E-3</v>
      </c>
      <c r="AB1307" s="13">
        <f t="shared" si="1585"/>
        <v>2.8945376756502133E-3</v>
      </c>
      <c r="AC1307" s="13">
        <f t="shared" si="1586"/>
        <v>2.0980646547416424E-5</v>
      </c>
      <c r="AD1307" s="13">
        <f t="shared" si="1587"/>
        <v>3.2484591500439555E-3</v>
      </c>
      <c r="AE1307" s="13">
        <f t="shared" si="1588"/>
        <v>2.0382881735455014E-3</v>
      </c>
      <c r="AF1307" s="13">
        <f t="shared" si="1589"/>
        <v>6.3947528451438853E-4</v>
      </c>
      <c r="AG1307" s="13">
        <f t="shared" si="1590"/>
        <v>1.3374904321255261E-4</v>
      </c>
      <c r="AH1307" s="13">
        <f t="shared" si="1591"/>
        <v>1.6377388928566991E-3</v>
      </c>
      <c r="AI1307" s="13">
        <f t="shared" si="1592"/>
        <v>1.2195258891768152E-3</v>
      </c>
      <c r="AJ1307" s="13">
        <f t="shared" si="1593"/>
        <v>4.5405387905831279E-4</v>
      </c>
      <c r="AK1307" s="13">
        <f t="shared" si="1594"/>
        <v>1.127022268339943E-4</v>
      </c>
      <c r="AL1307" s="13">
        <f t="shared" si="1595"/>
        <v>3.9211494497967452E-7</v>
      </c>
      <c r="AM1307" s="13">
        <f t="shared" si="1596"/>
        <v>4.8378652429774757E-4</v>
      </c>
      <c r="AN1307" s="13">
        <f t="shared" si="1597"/>
        <v>3.0355818110978526E-4</v>
      </c>
      <c r="AO1307" s="13">
        <f t="shared" si="1598"/>
        <v>9.5235775172159134E-5</v>
      </c>
      <c r="AP1307" s="13">
        <f t="shared" si="1599"/>
        <v>1.991897750755909E-5</v>
      </c>
      <c r="AQ1307" s="13">
        <f t="shared" si="1600"/>
        <v>3.1246057290136424E-6</v>
      </c>
      <c r="AR1307" s="13">
        <f t="shared" si="1601"/>
        <v>2.0552413698169143E-4</v>
      </c>
      <c r="AS1307" s="13">
        <f t="shared" si="1602"/>
        <v>1.5304149336204707E-4</v>
      </c>
      <c r="AT1307" s="13">
        <f t="shared" si="1603"/>
        <v>5.6980408808557481E-5</v>
      </c>
      <c r="AU1307" s="13">
        <f t="shared" si="1604"/>
        <v>1.4143297205068117E-5</v>
      </c>
      <c r="AV1307" s="13">
        <f t="shared" si="1605"/>
        <v>2.6329162076954863E-6</v>
      </c>
      <c r="AW1307" s="13">
        <f t="shared" si="1606"/>
        <v>5.0891521002769837E-9</v>
      </c>
      <c r="AX1307" s="13">
        <f t="shared" si="1607"/>
        <v>6.0041132908845893E-5</v>
      </c>
      <c r="AY1307" s="13">
        <f t="shared" si="1608"/>
        <v>3.7673593996931811E-5</v>
      </c>
      <c r="AZ1307" s="13">
        <f t="shared" si="1609"/>
        <v>1.1819394604032782E-5</v>
      </c>
      <c r="BA1307" s="13">
        <f t="shared" si="1610"/>
        <v>2.4720779018714709E-6</v>
      </c>
      <c r="BB1307" s="13">
        <f t="shared" si="1611"/>
        <v>3.8778440167545374E-7</v>
      </c>
      <c r="BC1307" s="13">
        <f t="shared" si="1612"/>
        <v>4.8664078771610887E-8</v>
      </c>
      <c r="BD1307" s="13">
        <f t="shared" si="1613"/>
        <v>2.1493134562081972E-5</v>
      </c>
      <c r="BE1307" s="13">
        <f t="shared" si="1614"/>
        <v>1.6004647720308756E-5</v>
      </c>
      <c r="BF1307" s="13">
        <f t="shared" si="1615"/>
        <v>5.9588504392253685E-6</v>
      </c>
      <c r="BG1307" s="13">
        <f t="shared" si="1616"/>
        <v>1.47906613035493E-6</v>
      </c>
      <c r="BH1307" s="13">
        <f t="shared" si="1617"/>
        <v>2.7534295082687434E-7</v>
      </c>
      <c r="BI1307" s="13">
        <f t="shared" si="1618"/>
        <v>4.1006274980744858E-8</v>
      </c>
      <c r="BJ1307" s="14">
        <f t="shared" si="1619"/>
        <v>0.34214619901519511</v>
      </c>
      <c r="BK1307" s="14">
        <f t="shared" si="1620"/>
        <v>0.38666787269913433</v>
      </c>
      <c r="BL1307" s="14">
        <f t="shared" si="1621"/>
        <v>0.26076563923272617</v>
      </c>
      <c r="BM1307" s="14">
        <f t="shared" si="1622"/>
        <v>0.15978401223012384</v>
      </c>
      <c r="BN1307" s="14">
        <f t="shared" si="1623"/>
        <v>0.84019841437548815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1.73913043478261</v>
      </c>
      <c r="F1308" s="10">
        <f>VLOOKUP(B1308,home!$B$2:$E$405,3,FALSE)</f>
        <v>0.99</v>
      </c>
      <c r="G1308" s="10">
        <f>VLOOKUP(C1308,away!$B$2:$E$405,4,FALSE)</f>
        <v>0.86</v>
      </c>
      <c r="H1308" s="10">
        <f>VLOOKUP(A1308,away!$A$2:$E$405,3,FALSE)</f>
        <v>1.3217391304347801</v>
      </c>
      <c r="I1308" s="10">
        <f>VLOOKUP(C1308,away!$B$2:$E$405,3,FALSE)</f>
        <v>1.1499999999999999</v>
      </c>
      <c r="J1308" s="10">
        <f>VLOOKUP(B1308,home!$B$2:$E$405,4,FALSE)</f>
        <v>0.97</v>
      </c>
      <c r="K1308" s="12">
        <f t="shared" si="1568"/>
        <v>1.4806956521739141</v>
      </c>
      <c r="L1308" s="12">
        <f t="shared" si="1569"/>
        <v>1.474399999999997</v>
      </c>
      <c r="M1308" s="13">
        <f t="shared" si="1570"/>
        <v>5.2073679377102278E-2</v>
      </c>
      <c r="N1308" s="13">
        <f t="shared" si="1571"/>
        <v>7.7105270646373736E-2</v>
      </c>
      <c r="O1308" s="13">
        <f t="shared" si="1572"/>
        <v>7.6777432873599422E-2</v>
      </c>
      <c r="P1308" s="13">
        <f t="shared" si="1573"/>
        <v>0.11368401104101319</v>
      </c>
      <c r="Q1308" s="13">
        <f t="shared" si="1574"/>
        <v>5.7084719502889278E-2</v>
      </c>
      <c r="R1308" s="13">
        <f t="shared" si="1575"/>
        <v>5.6600323514417406E-2</v>
      </c>
      <c r="S1308" s="13">
        <f t="shared" si="1576"/>
        <v>6.2046961732725961E-2</v>
      </c>
      <c r="T1308" s="13">
        <f t="shared" si="1577"/>
        <v>8.4165710435059771E-2</v>
      </c>
      <c r="U1308" s="13">
        <f t="shared" si="1578"/>
        <v>8.3807852939434796E-2</v>
      </c>
      <c r="V1308" s="13">
        <f t="shared" si="1579"/>
        <v>1.5050784382309491E-2</v>
      </c>
      <c r="W1308" s="13">
        <f t="shared" si="1580"/>
        <v>2.8175031991165202E-2</v>
      </c>
      <c r="X1308" s="13">
        <f t="shared" si="1581"/>
        <v>4.1541267167773878E-2</v>
      </c>
      <c r="Y1308" s="13">
        <f t="shared" si="1582"/>
        <v>3.0624222156082858E-2</v>
      </c>
      <c r="Z1308" s="13">
        <f t="shared" si="1583"/>
        <v>2.7817172329885616E-2</v>
      </c>
      <c r="AA1308" s="13">
        <f t="shared" si="1584"/>
        <v>4.1188766124634131E-2</v>
      </c>
      <c r="AB1308" s="13">
        <f t="shared" si="1585"/>
        <v>3.0494013459576988E-2</v>
      </c>
      <c r="AC1308" s="13">
        <f t="shared" si="1586"/>
        <v>2.0536208963452302E-3</v>
      </c>
      <c r="AD1308" s="13">
        <f t="shared" si="1587"/>
        <v>1.0429661842294815E-2</v>
      </c>
      <c r="AE1308" s="13">
        <f t="shared" si="1588"/>
        <v>1.5377493420279442E-2</v>
      </c>
      <c r="AF1308" s="13">
        <f t="shared" si="1589"/>
        <v>1.1336288149429987E-2</v>
      </c>
      <c r="AG1308" s="13">
        <f t="shared" si="1590"/>
        <v>5.5714077491731788E-3</v>
      </c>
      <c r="AH1308" s="13">
        <f t="shared" si="1591"/>
        <v>1.025340972079582E-2</v>
      </c>
      <c r="AI1308" s="13">
        <f t="shared" si="1592"/>
        <v>1.5182179193540115E-2</v>
      </c>
      <c r="AJ1308" s="13">
        <f t="shared" si="1593"/>
        <v>1.1240093361200057E-2</v>
      </c>
      <c r="AK1308" s="13">
        <f t="shared" si="1594"/>
        <v>5.5477191233192684E-3</v>
      </c>
      <c r="AL1308" s="13">
        <f t="shared" si="1595"/>
        <v>1.793334855127019E-4</v>
      </c>
      <c r="AM1308" s="13">
        <f t="shared" si="1596"/>
        <v>3.0886309887060196E-3</v>
      </c>
      <c r="AN1308" s="13">
        <f t="shared" si="1597"/>
        <v>4.5538775297481451E-3</v>
      </c>
      <c r="AO1308" s="13">
        <f t="shared" si="1598"/>
        <v>3.3571185149303272E-3</v>
      </c>
      <c r="AP1308" s="13">
        <f t="shared" si="1599"/>
        <v>1.6499118461377547E-3</v>
      </c>
      <c r="AQ1308" s="13">
        <f t="shared" si="1600"/>
        <v>6.0815750648637531E-4</v>
      </c>
      <c r="AR1308" s="13">
        <f t="shared" si="1601"/>
        <v>3.0235254584682638E-3</v>
      </c>
      <c r="AS1308" s="13">
        <f t="shared" si="1602"/>
        <v>4.4769210005910975E-3</v>
      </c>
      <c r="AT1308" s="13">
        <f t="shared" si="1603"/>
        <v>3.3144787303506645E-3</v>
      </c>
      <c r="AU1308" s="13">
        <f t="shared" si="1604"/>
        <v>1.6359114150843817E-3</v>
      </c>
      <c r="AV1308" s="13">
        <f t="shared" si="1605"/>
        <v>6.055717299142799E-4</v>
      </c>
      <c r="AW1308" s="13">
        <f t="shared" si="1606"/>
        <v>1.0875269101033547E-5</v>
      </c>
      <c r="AX1308" s="13">
        <f t="shared" si="1607"/>
        <v>7.622204126911036E-4</v>
      </c>
      <c r="AY1308" s="13">
        <f t="shared" si="1608"/>
        <v>1.1238177764717606E-3</v>
      </c>
      <c r="AZ1308" s="13">
        <f t="shared" si="1609"/>
        <v>8.2847846481498067E-4</v>
      </c>
      <c r="BA1308" s="13">
        <f t="shared" si="1610"/>
        <v>4.0716954950773497E-4</v>
      </c>
      <c r="BB1308" s="13">
        <f t="shared" si="1611"/>
        <v>1.5008269594855085E-4</v>
      </c>
      <c r="BC1308" s="13">
        <f t="shared" si="1612"/>
        <v>4.4256385381308562E-5</v>
      </c>
      <c r="BD1308" s="13">
        <f t="shared" si="1613"/>
        <v>7.4298098932760071E-4</v>
      </c>
      <c r="BE1308" s="13">
        <f t="shared" si="1614"/>
        <v>1.1001287205452514E-3</v>
      </c>
      <c r="BF1308" s="13">
        <f t="shared" si="1615"/>
        <v>8.1447790667150261E-4</v>
      </c>
      <c r="BG1308" s="13">
        <f t="shared" si="1616"/>
        <v>4.0199796506673504E-4</v>
      </c>
      <c r="BH1308" s="13">
        <f t="shared" si="1617"/>
        <v>1.4880915976426892E-4</v>
      </c>
      <c r="BI1308" s="13">
        <f t="shared" si="1618"/>
        <v>4.4068215173321244E-5</v>
      </c>
      <c r="BJ1308" s="14">
        <f t="shared" si="1619"/>
        <v>0.37798479473134622</v>
      </c>
      <c r="BK1308" s="14">
        <f t="shared" si="1620"/>
        <v>0.24621220869148061</v>
      </c>
      <c r="BL1308" s="14">
        <f t="shared" si="1621"/>
        <v>0.34740066160147542</v>
      </c>
      <c r="BM1308" s="14">
        <f t="shared" si="1622"/>
        <v>0.56497645789142148</v>
      </c>
      <c r="BN1308" s="14">
        <f t="shared" si="1623"/>
        <v>0.43332543695539533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1.73913043478261</v>
      </c>
      <c r="F1309" s="10">
        <f>VLOOKUP(B1309,home!$B$2:$E$405,3,FALSE)</f>
        <v>0.57999999999999996</v>
      </c>
      <c r="G1309" s="10">
        <f>VLOOKUP(C1309,away!$B$2:$E$405,4,FALSE)</f>
        <v>0.82</v>
      </c>
      <c r="H1309" s="10">
        <f>VLOOKUP(A1309,away!$A$2:$E$405,3,FALSE)</f>
        <v>1.3217391304347801</v>
      </c>
      <c r="I1309" s="10">
        <f>VLOOKUP(C1309,away!$B$2:$E$405,3,FALSE)</f>
        <v>0.57999999999999996</v>
      </c>
      <c r="J1309" s="10">
        <f>VLOOKUP(B1309,home!$B$2:$E$405,4,FALSE)</f>
        <v>0.63</v>
      </c>
      <c r="K1309" s="12">
        <f t="shared" si="1568"/>
        <v>0.82713043478260917</v>
      </c>
      <c r="L1309" s="12">
        <f t="shared" si="1569"/>
        <v>0.48296347826086861</v>
      </c>
      <c r="M1309" s="13">
        <f t="shared" si="1570"/>
        <v>0.26979471795182369</v>
      </c>
      <c r="N1309" s="13">
        <f t="shared" si="1571"/>
        <v>0.22315542236154332</v>
      </c>
      <c r="O1309" s="13">
        <f t="shared" si="1572"/>
        <v>0.13030099539842277</v>
      </c>
      <c r="P1309" s="13">
        <f t="shared" si="1573"/>
        <v>0.10777591897650417</v>
      </c>
      <c r="Q1309" s="13">
        <f t="shared" si="1574"/>
        <v>9.2289320761000049E-2</v>
      </c>
      <c r="R1309" s="13">
        <f t="shared" si="1575"/>
        <v>3.1465310979237854E-2</v>
      </c>
      <c r="S1309" s="13">
        <f t="shared" si="1576"/>
        <v>1.076341375343768E-2</v>
      </c>
      <c r="T1309" s="13">
        <f t="shared" si="1577"/>
        <v>4.4572371361065573E-2</v>
      </c>
      <c r="U1309" s="13">
        <f t="shared" si="1578"/>
        <v>2.6025916350827009E-2</v>
      </c>
      <c r="V1309" s="13">
        <f t="shared" si="1579"/>
        <v>4.7774463381625767E-4</v>
      </c>
      <c r="W1309" s="13">
        <f t="shared" si="1580"/>
        <v>2.5445102002279219E-2</v>
      </c>
      <c r="X1309" s="13">
        <f t="shared" si="1581"/>
        <v>1.2289054967723364E-2</v>
      </c>
      <c r="Y1309" s="13">
        <f t="shared" si="1582"/>
        <v>2.9675823658753412E-3</v>
      </c>
      <c r="Z1309" s="13">
        <f t="shared" si="1583"/>
        <v>5.065532011697539E-3</v>
      </c>
      <c r="AA1309" s="13">
        <f t="shared" si="1584"/>
        <v>4.18985569524061E-3</v>
      </c>
      <c r="AB1309" s="13">
        <f t="shared" si="1585"/>
        <v>1.7327785814403784E-3</v>
      </c>
      <c r="AC1309" s="13">
        <f t="shared" si="1586"/>
        <v>1.1927903772664598E-5</v>
      </c>
      <c r="AD1309" s="13">
        <f t="shared" si="1587"/>
        <v>5.2616045705582617E-3</v>
      </c>
      <c r="AE1309" s="13">
        <f t="shared" si="1588"/>
        <v>2.5411628446301016E-3</v>
      </c>
      <c r="AF1309" s="13">
        <f t="shared" si="1589"/>
        <v>6.1364442313491859E-4</v>
      </c>
      <c r="AG1309" s="13">
        <f t="shared" si="1590"/>
        <v>9.8789281670874876E-5</v>
      </c>
      <c r="AH1309" s="13">
        <f t="shared" si="1591"/>
        <v>6.1161673990280433E-4</v>
      </c>
      <c r="AI1309" s="13">
        <f t="shared" si="1592"/>
        <v>5.0588681999612849E-4</v>
      </c>
      <c r="AJ1309" s="13">
        <f t="shared" si="1593"/>
        <v>2.0921719268709465E-4</v>
      </c>
      <c r="AK1309" s="13">
        <f t="shared" si="1594"/>
        <v>5.7683302517091174E-5</v>
      </c>
      <c r="AL1309" s="13">
        <f t="shared" si="1595"/>
        <v>1.905953979116513E-7</v>
      </c>
      <c r="AM1309" s="13">
        <f t="shared" si="1596"/>
        <v>8.7040665522000401E-4</v>
      </c>
      <c r="AN1309" s="13">
        <f t="shared" si="1597"/>
        <v>4.2037462570646174E-4</v>
      </c>
      <c r="AO1309" s="13">
        <f t="shared" si="1598"/>
        <v>1.0151279570190177E-4</v>
      </c>
      <c r="AP1309" s="13">
        <f t="shared" si="1599"/>
        <v>1.6342324300058484E-5</v>
      </c>
      <c r="AQ1309" s="13">
        <f t="shared" si="1600"/>
        <v>1.9731864467058395E-6</v>
      </c>
      <c r="AR1309" s="13">
        <f t="shared" si="1601"/>
        <v>5.9077709613206293E-5</v>
      </c>
      <c r="AS1309" s="13">
        <f t="shared" si="1602"/>
        <v>4.8864971638332047E-5</v>
      </c>
      <c r="AT1309" s="13">
        <f t="shared" si="1603"/>
        <v>2.0208852618426725E-5</v>
      </c>
      <c r="AU1309" s="13">
        <f t="shared" si="1604"/>
        <v>5.5717856842456564E-6</v>
      </c>
      <c r="AV1309" s="13">
        <f t="shared" si="1605"/>
        <v>1.1521483788814065E-6</v>
      </c>
      <c r="AW1309" s="13">
        <f t="shared" si="1606"/>
        <v>2.1149407304277366E-9</v>
      </c>
      <c r="AX1309" s="13">
        <f t="shared" si="1607"/>
        <v>1.1998997252829972E-4</v>
      </c>
      <c r="AY1309" s="13">
        <f t="shared" si="1608"/>
        <v>5.7950774488693697E-5</v>
      </c>
      <c r="AZ1309" s="13">
        <f t="shared" si="1609"/>
        <v>1.399405380748536E-5</v>
      </c>
      <c r="BA1309" s="13">
        <f t="shared" si="1610"/>
        <v>2.2528723006109614E-6</v>
      </c>
      <c r="BB1309" s="13">
        <f t="shared" si="1611"/>
        <v>2.7201376059515864E-7</v>
      </c>
      <c r="BC1309" s="13">
        <f t="shared" si="1612"/>
        <v>2.6274542390371414E-8</v>
      </c>
      <c r="BD1309" s="13">
        <f t="shared" si="1613"/>
        <v>4.755396020413279E-6</v>
      </c>
      <c r="BE1309" s="13">
        <f t="shared" si="1614"/>
        <v>3.9333327779279245E-6</v>
      </c>
      <c r="BF1309" s="13">
        <f t="shared" si="1615"/>
        <v>1.6266896253761059E-6</v>
      </c>
      <c r="BG1309" s="13">
        <f t="shared" si="1616"/>
        <v>4.4849483236456612E-7</v>
      </c>
      <c r="BH1309" s="13">
        <f t="shared" si="1617"/>
        <v>9.2740931422864229E-8</v>
      </c>
      <c r="BI1309" s="13">
        <f t="shared" si="1618"/>
        <v>1.5341769385987572E-8</v>
      </c>
      <c r="BJ1309" s="14">
        <f t="shared" si="1619"/>
        <v>0.41083915048828412</v>
      </c>
      <c r="BK1309" s="14">
        <f t="shared" si="1620"/>
        <v>0.38888186458924112</v>
      </c>
      <c r="BL1309" s="14">
        <f t="shared" si="1621"/>
        <v>0.19524500852416177</v>
      </c>
      <c r="BM1309" s="14">
        <f t="shared" si="1622"/>
        <v>0.14519192052530475</v>
      </c>
      <c r="BN1309" s="14">
        <f t="shared" si="1623"/>
        <v>0.85478168642853192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1.73913043478261</v>
      </c>
      <c r="F1310" s="10">
        <f>VLOOKUP(B1310,home!$B$2:$E$405,3,FALSE)</f>
        <v>0.48</v>
      </c>
      <c r="G1310" s="10">
        <f>VLOOKUP(C1310,away!$B$2:$E$405,4,FALSE)</f>
        <v>0.74</v>
      </c>
      <c r="H1310" s="10">
        <f>VLOOKUP(A1310,away!$A$2:$E$405,3,FALSE)</f>
        <v>1.3217391304347801</v>
      </c>
      <c r="I1310" s="10">
        <f>VLOOKUP(C1310,away!$B$2:$E$405,3,FALSE)</f>
        <v>0.57999999999999996</v>
      </c>
      <c r="J1310" s="10">
        <f>VLOOKUP(B1310,home!$B$2:$E$405,4,FALSE)</f>
        <v>0.5</v>
      </c>
      <c r="K1310" s="12">
        <f t="shared" si="1568"/>
        <v>0.61773913043478301</v>
      </c>
      <c r="L1310" s="12">
        <f t="shared" si="1569"/>
        <v>0.38330434782608619</v>
      </c>
      <c r="M1310" s="13">
        <f t="shared" si="1570"/>
        <v>0.36749576718450505</v>
      </c>
      <c r="N1310" s="13">
        <f t="shared" si="1571"/>
        <v>0.22701651565901959</v>
      </c>
      <c r="O1310" s="13">
        <f t="shared" si="1572"/>
        <v>0.14086272536950392</v>
      </c>
      <c r="P1310" s="13">
        <f t="shared" si="1573"/>
        <v>8.7016417480430999E-2</v>
      </c>
      <c r="Q1310" s="13">
        <f t="shared" si="1574"/>
        <v>7.011849248876853E-2</v>
      </c>
      <c r="R1310" s="13">
        <f t="shared" si="1575"/>
        <v>2.6996647540381388E-2</v>
      </c>
      <c r="S1310" s="13">
        <f t="shared" si="1576"/>
        <v>5.1509823971163772E-3</v>
      </c>
      <c r="T1310" s="13">
        <f t="shared" si="1577"/>
        <v>2.687672303395575E-2</v>
      </c>
      <c r="U1310" s="13">
        <f t="shared" si="1578"/>
        <v>1.6676885576249519E-2</v>
      </c>
      <c r="V1310" s="13">
        <f t="shared" si="1579"/>
        <v>1.3551782231270538E-4</v>
      </c>
      <c r="W1310" s="13">
        <f t="shared" si="1580"/>
        <v>1.4438312192469912E-2</v>
      </c>
      <c r="X1310" s="13">
        <f t="shared" si="1581"/>
        <v>5.5342678386441089E-3</v>
      </c>
      <c r="Y1310" s="13">
        <f t="shared" si="1582"/>
        <v>1.0606544622931815E-3</v>
      </c>
      <c r="Z1310" s="13">
        <f t="shared" si="1583"/>
        <v>3.4493107929855341E-3</v>
      </c>
      <c r="AA1310" s="13">
        <f t="shared" si="1584"/>
        <v>2.1307742498581955E-3</v>
      </c>
      <c r="AB1310" s="13">
        <f t="shared" si="1585"/>
        <v>6.5813131613011444E-4</v>
      </c>
      <c r="AC1310" s="13">
        <f t="shared" si="1586"/>
        <v>2.005512113232178E-6</v>
      </c>
      <c r="AD1310" s="13">
        <f t="shared" si="1587"/>
        <v>2.2297776046805722E-3</v>
      </c>
      <c r="AE1310" s="13">
        <f t="shared" si="1588"/>
        <v>8.5468345055929947E-4</v>
      </c>
      <c r="AF1310" s="13">
        <f t="shared" si="1589"/>
        <v>1.6380194130719057E-4</v>
      </c>
      <c r="AG1310" s="13">
        <f t="shared" si="1590"/>
        <v>2.0928665428466513E-5</v>
      </c>
      <c r="AH1310" s="13">
        <f t="shared" si="1591"/>
        <v>3.3053395598870003E-4</v>
      </c>
      <c r="AI1310" s="13">
        <f t="shared" si="1592"/>
        <v>2.0418375855162839E-4</v>
      </c>
      <c r="AJ1310" s="13">
        <f t="shared" si="1593"/>
        <v>6.3066148728294311E-5</v>
      </c>
      <c r="AK1310" s="13">
        <f t="shared" si="1594"/>
        <v>1.298614262509574E-5</v>
      </c>
      <c r="AL1310" s="13">
        <f t="shared" si="1595"/>
        <v>1.8994774350090066E-8</v>
      </c>
      <c r="AM1310" s="13">
        <f t="shared" si="1596"/>
        <v>2.7548417571566608E-4</v>
      </c>
      <c r="AN1310" s="13">
        <f t="shared" si="1597"/>
        <v>1.0559428230910032E-4</v>
      </c>
      <c r="AO1310" s="13">
        <f t="shared" si="1598"/>
        <v>2.0237373757326659E-5</v>
      </c>
      <c r="AP1310" s="13">
        <f t="shared" si="1599"/>
        <v>2.5856911165882826E-6</v>
      </c>
      <c r="AQ1310" s="13">
        <f t="shared" si="1600"/>
        <v>2.4777666178089399E-7</v>
      </c>
      <c r="AR1310" s="13">
        <f t="shared" si="1601"/>
        <v>2.5339020486924991E-5</v>
      </c>
      <c r="AS1310" s="13">
        <f t="shared" si="1602"/>
        <v>1.5652904481662194E-5</v>
      </c>
      <c r="AT1310" s="13">
        <f t="shared" si="1603"/>
        <v>4.834705801640361E-6</v>
      </c>
      <c r="AU1310" s="13">
        <f t="shared" si="1604"/>
        <v>9.9552898593777224E-7</v>
      </c>
      <c r="AV1310" s="13">
        <f t="shared" si="1605"/>
        <v>1.5374430252395519E-7</v>
      </c>
      <c r="AW1310" s="13">
        <f t="shared" si="1606"/>
        <v>1.249339570975086E-10</v>
      </c>
      <c r="AX1310" s="13">
        <f t="shared" si="1607"/>
        <v>2.8362892525856408E-5</v>
      </c>
      <c r="AY1310" s="13">
        <f t="shared" si="1608"/>
        <v>1.0871620022084767E-5</v>
      </c>
      <c r="AZ1310" s="13">
        <f t="shared" si="1609"/>
        <v>2.0835696111891105E-6</v>
      </c>
      <c r="BA1310" s="13">
        <f t="shared" si="1610"/>
        <v>2.6621376365569799E-7</v>
      </c>
      <c r="BB1310" s="13">
        <f t="shared" si="1611"/>
        <v>2.551022326509379E-8</v>
      </c>
      <c r="BC1310" s="13">
        <f t="shared" si="1612"/>
        <v>1.9556358983049254E-9</v>
      </c>
      <c r="BD1310" s="13">
        <f t="shared" si="1613"/>
        <v>1.6187594537154365E-6</v>
      </c>
      <c r="BE1310" s="13">
        <f t="shared" si="1614"/>
        <v>9.999710573212581E-7</v>
      </c>
      <c r="BF1310" s="13">
        <f t="shared" si="1615"/>
        <v>3.0886062570479226E-7</v>
      </c>
      <c r="BG1310" s="13">
        <f t="shared" si="1616"/>
        <v>6.3598431449473785E-8</v>
      </c>
      <c r="BH1310" s="13">
        <f t="shared" si="1617"/>
        <v>9.8218099351535225E-9</v>
      </c>
      <c r="BI1310" s="13">
        <f t="shared" si="1618"/>
        <v>1.2134632657274903E-9</v>
      </c>
      <c r="BJ1310" s="14">
        <f t="shared" si="1619"/>
        <v>0.34875991839846909</v>
      </c>
      <c r="BK1310" s="14">
        <f t="shared" si="1620"/>
        <v>0.45981158101127473</v>
      </c>
      <c r="BL1310" s="14">
        <f t="shared" si="1621"/>
        <v>0.18798591218691696</v>
      </c>
      <c r="BM1310" s="14">
        <f t="shared" si="1622"/>
        <v>8.0489285171948699E-2</v>
      </c>
      <c r="BN1310" s="14">
        <f t="shared" si="1623"/>
        <v>0.91950656572260947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1.73913043478261</v>
      </c>
      <c r="F1311" s="10">
        <f>VLOOKUP(B1311,home!$B$2:$E$405,3,FALSE)</f>
        <v>1.63</v>
      </c>
      <c r="G1311" s="10">
        <f>VLOOKUP(C1311,away!$B$2:$E$405,4,FALSE)</f>
        <v>0.67</v>
      </c>
      <c r="H1311" s="10">
        <f>VLOOKUP(A1311,away!$A$2:$E$405,3,FALSE)</f>
        <v>1.3217391304347801</v>
      </c>
      <c r="I1311" s="10">
        <f>VLOOKUP(C1311,away!$B$2:$E$405,3,FALSE)</f>
        <v>0.57999999999999996</v>
      </c>
      <c r="J1311" s="10">
        <f>VLOOKUP(B1311,home!$B$2:$E$405,4,FALSE)</f>
        <v>0.76</v>
      </c>
      <c r="K1311" s="12">
        <f t="shared" si="1568"/>
        <v>1.8993043478260883</v>
      </c>
      <c r="L1311" s="12">
        <f t="shared" si="1569"/>
        <v>0.58262260869565097</v>
      </c>
      <c r="M1311" s="13">
        <f t="shared" si="1570"/>
        <v>8.3582011413730423E-2</v>
      </c>
      <c r="N1311" s="13">
        <f t="shared" si="1571"/>
        <v>0.1587476776781479</v>
      </c>
      <c r="O1311" s="13">
        <f t="shared" si="1572"/>
        <v>4.8696769529897294E-2</v>
      </c>
      <c r="P1311" s="13">
        <f t="shared" si="1573"/>
        <v>9.2489986093218887E-2</v>
      </c>
      <c r="Q1311" s="13">
        <f t="shared" si="1574"/>
        <v>0.15075507721070042</v>
      </c>
      <c r="R1311" s="13">
        <f t="shared" si="1575"/>
        <v>1.4185919449279823E-2</v>
      </c>
      <c r="S1311" s="13">
        <f t="shared" si="1576"/>
        <v>2.558683795362262E-2</v>
      </c>
      <c r="T1311" s="13">
        <f t="shared" si="1577"/>
        <v>8.7833316358612565E-2</v>
      </c>
      <c r="U1311" s="13">
        <f t="shared" si="1578"/>
        <v>2.6943378487927831E-2</v>
      </c>
      <c r="V1311" s="13">
        <f t="shared" si="1579"/>
        <v>3.1459803457597954E-3</v>
      </c>
      <c r="W1311" s="13">
        <f t="shared" si="1580"/>
        <v>9.5443257867713613E-2</v>
      </c>
      <c r="X1311" s="13">
        <f t="shared" si="1581"/>
        <v>5.5607399881299022E-2</v>
      </c>
      <c r="Y1311" s="13">
        <f t="shared" si="1582"/>
        <v>1.619906419081233E-2</v>
      </c>
      <c r="Z1311" s="13">
        <f t="shared" si="1583"/>
        <v>2.7550124654285948E-3</v>
      </c>
      <c r="AA1311" s="13">
        <f t="shared" si="1584"/>
        <v>5.2326071539035993E-3</v>
      </c>
      <c r="AB1311" s="13">
        <f t="shared" si="1585"/>
        <v>4.969156758937502E-3</v>
      </c>
      <c r="AC1311" s="13">
        <f t="shared" si="1586"/>
        <v>2.1757947187684592E-4</v>
      </c>
      <c r="AD1311" s="13">
        <f t="shared" si="1587"/>
        <v>4.5318948659708765E-2</v>
      </c>
      <c r="AE1311" s="13">
        <f t="shared" si="1588"/>
        <v>2.6403844091463798E-2</v>
      </c>
      <c r="AF1311" s="13">
        <f t="shared" si="1589"/>
        <v>7.6917382620809429E-3</v>
      </c>
      <c r="AG1311" s="13">
        <f t="shared" si="1590"/>
        <v>1.4937935372192508E-3</v>
      </c>
      <c r="AH1311" s="13">
        <f t="shared" si="1591"/>
        <v>4.0128313739926108E-4</v>
      </c>
      <c r="AI1311" s="13">
        <f t="shared" si="1592"/>
        <v>7.6215880757171E-4</v>
      </c>
      <c r="AJ1311" s="13">
        <f t="shared" si="1593"/>
        <v>7.2378576847744814E-4</v>
      </c>
      <c r="AK1311" s="13">
        <f t="shared" si="1594"/>
        <v>4.5822981898795438E-4</v>
      </c>
      <c r="AL1311" s="13">
        <f t="shared" si="1595"/>
        <v>9.6307432605066686E-6</v>
      </c>
      <c r="AM1311" s="13">
        <f t="shared" si="1596"/>
        <v>1.7214895245658422E-2</v>
      </c>
      <c r="AN1311" s="13">
        <f t="shared" si="1597"/>
        <v>1.0029787176447869E-2</v>
      </c>
      <c r="AO1311" s="13">
        <f t="shared" si="1598"/>
        <v>2.9217903847021222E-3</v>
      </c>
      <c r="AP1311" s="13">
        <f t="shared" si="1599"/>
        <v>5.6743371199900674E-4</v>
      </c>
      <c r="AQ1311" s="13">
        <f t="shared" si="1600"/>
        <v>8.2649927386679482E-5</v>
      </c>
      <c r="AR1311" s="13">
        <f t="shared" si="1601"/>
        <v>4.6759325667426583E-5</v>
      </c>
      <c r="AS1311" s="13">
        <f t="shared" si="1602"/>
        <v>8.8810190541559309E-5</v>
      </c>
      <c r="AT1311" s="13">
        <f t="shared" si="1603"/>
        <v>8.4338790513423497E-5</v>
      </c>
      <c r="AU1311" s="13">
        <f t="shared" si="1604"/>
        <v>5.3395010504179604E-5</v>
      </c>
      <c r="AV1311" s="13">
        <f t="shared" si="1605"/>
        <v>2.5353343900702009E-5</v>
      </c>
      <c r="AW1311" s="13">
        <f t="shared" si="1606"/>
        <v>2.9603236894227979E-7</v>
      </c>
      <c r="AX1311" s="13">
        <f t="shared" si="1607"/>
        <v>5.4493875645749441E-3</v>
      </c>
      <c r="AY1311" s="13">
        <f t="shared" si="1608"/>
        <v>3.1749363986662942E-3</v>
      </c>
      <c r="AZ1311" s="13">
        <f t="shared" si="1609"/>
        <v>9.2489486351686565E-4</v>
      </c>
      <c r="BA1311" s="13">
        <f t="shared" si="1610"/>
        <v>1.7962155271713479E-4</v>
      </c>
      <c r="BB1311" s="13">
        <f t="shared" si="1611"/>
        <v>2.6162894405505111E-5</v>
      </c>
      <c r="BC1311" s="13">
        <f t="shared" si="1612"/>
        <v>3.0486187579128492E-6</v>
      </c>
      <c r="BD1311" s="13">
        <f t="shared" si="1613"/>
        <v>4.5405067168675957E-6</v>
      </c>
      <c r="BE1311" s="13">
        <f t="shared" si="1614"/>
        <v>8.6238041486801807E-6</v>
      </c>
      <c r="BF1311" s="13">
        <f t="shared" si="1615"/>
        <v>8.189614357194465E-6</v>
      </c>
      <c r="BG1311" s="13">
        <f t="shared" si="1616"/>
        <v>5.1848567185461321E-6</v>
      </c>
      <c r="BH1311" s="13">
        <f t="shared" si="1617"/>
        <v>2.4619052270974949E-6</v>
      </c>
      <c r="BI1311" s="13">
        <f t="shared" si="1618"/>
        <v>9.3518146035240874E-7</v>
      </c>
      <c r="BJ1311" s="14">
        <f t="shared" si="1619"/>
        <v>0.6860687260765912</v>
      </c>
      <c r="BK1311" s="14">
        <f t="shared" si="1620"/>
        <v>0.20820696242013537</v>
      </c>
      <c r="BL1311" s="14">
        <f t="shared" si="1621"/>
        <v>0.10270188144213847</v>
      </c>
      <c r="BM1311" s="14">
        <f t="shared" si="1622"/>
        <v>0.44810050066302171</v>
      </c>
      <c r="BN1311" s="14">
        <f t="shared" si="1623"/>
        <v>0.54845744137497476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1.73913043478261</v>
      </c>
      <c r="F1312" s="10">
        <f>VLOOKUP(B1312,home!$B$2:$E$405,3,FALSE)</f>
        <v>0.28999999999999998</v>
      </c>
      <c r="G1312" s="10">
        <f>VLOOKUP(C1312,away!$B$2:$E$405,4,FALSE)</f>
        <v>0.96</v>
      </c>
      <c r="H1312" s="10">
        <f>VLOOKUP(A1312,away!$A$2:$E$405,3,FALSE)</f>
        <v>1.3217391304347801</v>
      </c>
      <c r="I1312" s="10">
        <f>VLOOKUP(C1312,away!$B$2:$E$405,3,FALSE)</f>
        <v>0.48</v>
      </c>
      <c r="J1312" s="10">
        <f>VLOOKUP(B1312,home!$B$2:$E$405,4,FALSE)</f>
        <v>0.88</v>
      </c>
      <c r="K1312" s="12">
        <f t="shared" si="1568"/>
        <v>0.48417391304347857</v>
      </c>
      <c r="L1312" s="12">
        <f t="shared" si="1569"/>
        <v>0.55830260869565118</v>
      </c>
      <c r="M1312" s="13">
        <f t="shared" si="1570"/>
        <v>0.3525804267579461</v>
      </c>
      <c r="N1312" s="13">
        <f t="shared" si="1571"/>
        <v>0.17071024488593436</v>
      </c>
      <c r="O1312" s="13">
        <f t="shared" si="1572"/>
        <v>0.19684657203398728</v>
      </c>
      <c r="P1312" s="13">
        <f t="shared" si="1573"/>
        <v>9.53079750508906E-2</v>
      </c>
      <c r="Q1312" s="13">
        <f t="shared" si="1574"/>
        <v>4.1326723631516654E-2</v>
      </c>
      <c r="R1312" s="13">
        <f t="shared" si="1575"/>
        <v>5.4949977339685749E-2</v>
      </c>
      <c r="S1312" s="13">
        <f t="shared" si="1576"/>
        <v>6.4408071314585999E-3</v>
      </c>
      <c r="T1312" s="13">
        <f t="shared" si="1577"/>
        <v>2.3072817612319961E-2</v>
      </c>
      <c r="U1312" s="13">
        <f t="shared" si="1578"/>
        <v>2.6605345550206126E-2</v>
      </c>
      <c r="V1312" s="13">
        <f t="shared" si="1579"/>
        <v>1.9345004203476942E-4</v>
      </c>
      <c r="W1312" s="13">
        <f t="shared" si="1580"/>
        <v>6.6697738313126059E-3</v>
      </c>
      <c r="X1312" s="13">
        <f t="shared" si="1581"/>
        <v>3.7237521294318158E-3</v>
      </c>
      <c r="Y1312" s="13">
        <f t="shared" si="1582"/>
        <v>1.0394902639988843E-3</v>
      </c>
      <c r="Z1312" s="13">
        <f t="shared" si="1583"/>
        <v>1.0226238565504493E-2</v>
      </c>
      <c r="AA1312" s="13">
        <f t="shared" si="1584"/>
        <v>4.9512779419764391E-3</v>
      </c>
      <c r="AB1312" s="13">
        <f t="shared" si="1585"/>
        <v>1.1986398078662969E-3</v>
      </c>
      <c r="AC1312" s="13">
        <f t="shared" si="1586"/>
        <v>3.2682847622489329E-6</v>
      </c>
      <c r="AD1312" s="13">
        <f t="shared" si="1587"/>
        <v>8.0733262375540455E-4</v>
      </c>
      <c r="AE1312" s="13">
        <f t="shared" si="1588"/>
        <v>4.5073590992774699E-4</v>
      </c>
      <c r="AF1312" s="13">
        <f t="shared" si="1589"/>
        <v>1.2582351717273457E-4</v>
      </c>
      <c r="AG1312" s="13">
        <f t="shared" si="1590"/>
        <v>2.341586595759993E-5</v>
      </c>
      <c r="AH1312" s="13">
        <f t="shared" si="1591"/>
        <v>1.4273339170663077E-3</v>
      </c>
      <c r="AI1312" s="13">
        <f t="shared" si="1592"/>
        <v>6.910778478456702E-4</v>
      </c>
      <c r="AJ1312" s="13">
        <f t="shared" si="1593"/>
        <v>1.673009329045519E-4</v>
      </c>
      <c r="AK1312" s="13">
        <f t="shared" si="1594"/>
        <v>2.7000915780073785E-5</v>
      </c>
      <c r="AL1312" s="13">
        <f t="shared" si="1595"/>
        <v>3.5338728861823568E-8</v>
      </c>
      <c r="AM1312" s="13">
        <f t="shared" si="1596"/>
        <v>7.8177879114262568E-5</v>
      </c>
      <c r="AN1312" s="13">
        <f t="shared" si="1597"/>
        <v>4.3646913851786048E-5</v>
      </c>
      <c r="AO1312" s="13">
        <f t="shared" si="1598"/>
        <v>1.2184092932483251E-5</v>
      </c>
      <c r="AP1312" s="13">
        <f t="shared" si="1599"/>
        <v>2.2674702895985486E-6</v>
      </c>
      <c r="AQ1312" s="13">
        <f t="shared" si="1600"/>
        <v>3.1648364445568829E-7</v>
      </c>
      <c r="AR1312" s="13">
        <f t="shared" si="1601"/>
        <v>1.5937684987558045E-4</v>
      </c>
      <c r="AS1312" s="13">
        <f t="shared" si="1602"/>
        <v>7.7166113052802823E-5</v>
      </c>
      <c r="AT1312" s="13">
        <f t="shared" si="1603"/>
        <v>1.8680909455565494E-5</v>
      </c>
      <c r="AU1312" s="13">
        <f t="shared" si="1604"/>
        <v>3.0149363434373548E-6</v>
      </c>
      <c r="AV1312" s="13">
        <f t="shared" si="1605"/>
        <v>3.6493838174476525E-7</v>
      </c>
      <c r="AW1312" s="13">
        <f t="shared" si="1606"/>
        <v>2.6535022879294466E-10</v>
      </c>
      <c r="AX1312" s="13">
        <f t="shared" si="1607"/>
        <v>6.308614940698751E-6</v>
      </c>
      <c r="AY1312" s="13">
        <f t="shared" si="1608"/>
        <v>3.5221161786484733E-6</v>
      </c>
      <c r="AZ1312" s="13">
        <f t="shared" si="1609"/>
        <v>9.8320332533430025E-7</v>
      </c>
      <c r="BA1312" s="13">
        <f t="shared" si="1610"/>
        <v>1.8297499380412632E-7</v>
      </c>
      <c r="BB1312" s="13">
        <f t="shared" si="1611"/>
        <v>2.553885409172858E-8</v>
      </c>
      <c r="BC1312" s="13">
        <f t="shared" si="1612"/>
        <v>2.8516817725019356E-9</v>
      </c>
      <c r="BD1312" s="13">
        <f t="shared" si="1613"/>
        <v>1.483008517520528E-5</v>
      </c>
      <c r="BE1312" s="13">
        <f t="shared" si="1614"/>
        <v>7.1803403700472223E-6</v>
      </c>
      <c r="BF1312" s="13">
        <f t="shared" si="1615"/>
        <v>1.738266746974911E-6</v>
      </c>
      <c r="BG1312" s="13">
        <f t="shared" si="1616"/>
        <v>2.8054113759873365E-7</v>
      </c>
      <c r="BH1312" s="13">
        <f t="shared" si="1617"/>
        <v>3.3957675090211951E-8</v>
      </c>
      <c r="BI1312" s="13">
        <f t="shared" si="1618"/>
        <v>3.2882840852573976E-9</v>
      </c>
      <c r="BJ1312" s="14">
        <f t="shared" si="1619"/>
        <v>0.24809772841113473</v>
      </c>
      <c r="BK1312" s="14">
        <f t="shared" si="1620"/>
        <v>0.45452948472199989</v>
      </c>
      <c r="BL1312" s="14">
        <f t="shared" si="1621"/>
        <v>0.28714719651381659</v>
      </c>
      <c r="BM1312" s="14">
        <f t="shared" si="1622"/>
        <v>8.8275206661666467E-2</v>
      </c>
      <c r="BN1312" s="14">
        <f t="shared" si="1623"/>
        <v>0.91172191969996075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1.36029411764706</v>
      </c>
      <c r="F1313" s="10">
        <f>VLOOKUP(B1313,home!$B$2:$E$405,3,FALSE)</f>
        <v>0.95</v>
      </c>
      <c r="G1313" s="10">
        <f>VLOOKUP(C1313,away!$B$2:$E$405,4,FALSE)</f>
        <v>0.98</v>
      </c>
      <c r="H1313" s="10">
        <f>VLOOKUP(A1313,away!$A$2:$E$405,3,FALSE)</f>
        <v>1.0661764705882399</v>
      </c>
      <c r="I1313" s="10">
        <f>VLOOKUP(C1313,away!$B$2:$E$405,3,FALSE)</f>
        <v>0.61</v>
      </c>
      <c r="J1313" s="10">
        <f>VLOOKUP(B1313,home!$B$2:$E$405,4,FALSE)</f>
        <v>0.54</v>
      </c>
      <c r="K1313" s="12">
        <f t="shared" si="1568"/>
        <v>1.2664338235294128</v>
      </c>
      <c r="L1313" s="12">
        <f t="shared" si="1569"/>
        <v>0.35119852941176621</v>
      </c>
      <c r="M1313" s="13">
        <f t="shared" si="1570"/>
        <v>0.19836780848004326</v>
      </c>
      <c r="N1313" s="13">
        <f t="shared" si="1571"/>
        <v>0.25121970215853145</v>
      </c>
      <c r="O1313" s="13">
        <f t="shared" si="1572"/>
        <v>6.9666482620826087E-2</v>
      </c>
      <c r="P1313" s="13">
        <f t="shared" si="1573"/>
        <v>8.822798995733816E-2</v>
      </c>
      <c r="Q1313" s="13">
        <f t="shared" si="1574"/>
        <v>0.15907656397527464</v>
      </c>
      <c r="R1313" s="13">
        <f t="shared" si="1575"/>
        <v>1.2233383122862247E-2</v>
      </c>
      <c r="S1313" s="13">
        <f t="shared" si="1576"/>
        <v>9.8102840772867766E-3</v>
      </c>
      <c r="T1313" s="13">
        <f t="shared" si="1577"/>
        <v>5.5867455331993207E-2</v>
      </c>
      <c r="U1313" s="13">
        <f t="shared" si="1578"/>
        <v>1.5492770162986622E-2</v>
      </c>
      <c r="V1313" s="13">
        <f t="shared" si="1579"/>
        <v>4.8481300787301556E-4</v>
      </c>
      <c r="W1313" s="13">
        <f t="shared" si="1580"/>
        <v>6.7153313716376103E-2</v>
      </c>
      <c r="X1313" s="13">
        <f t="shared" si="1581"/>
        <v>2.3584145022318277E-2</v>
      </c>
      <c r="Y1313" s="13">
        <f t="shared" si="1582"/>
        <v>4.1413585246360025E-3</v>
      </c>
      <c r="Z1313" s="13">
        <f t="shared" si="1583"/>
        <v>1.4321153874933144E-3</v>
      </c>
      <c r="AA1313" s="13">
        <f t="shared" si="1584"/>
        <v>1.8136793659184647E-3</v>
      </c>
      <c r="AB1313" s="13">
        <f t="shared" si="1585"/>
        <v>1.1484524470182613E-3</v>
      </c>
      <c r="AC1313" s="13">
        <f t="shared" si="1586"/>
        <v>1.3476883395785015E-5</v>
      </c>
      <c r="AD1313" s="13">
        <f t="shared" si="1587"/>
        <v>2.1261306963125087E-2</v>
      </c>
      <c r="AE1313" s="13">
        <f t="shared" si="1588"/>
        <v>7.4669397388216763E-3</v>
      </c>
      <c r="AF1313" s="13">
        <f t="shared" si="1589"/>
        <v>1.3111891277402252E-3</v>
      </c>
      <c r="AG1313" s="13">
        <f t="shared" si="1590"/>
        <v>1.5349589781435462E-4</v>
      </c>
      <c r="AH1313" s="13">
        <f t="shared" si="1591"/>
        <v>1.2573920450890339E-4</v>
      </c>
      <c r="AI1313" s="13">
        <f t="shared" si="1592"/>
        <v>1.5924038153375728E-4</v>
      </c>
      <c r="AJ1313" s="13">
        <f t="shared" si="1593"/>
        <v>1.0083370262303938E-4</v>
      </c>
      <c r="AK1313" s="13">
        <f t="shared" si="1594"/>
        <v>4.2566403851174506E-5</v>
      </c>
      <c r="AL1313" s="13">
        <f t="shared" si="1595"/>
        <v>2.3976437346569967E-7</v>
      </c>
      <c r="AM1313" s="13">
        <f t="shared" si="1596"/>
        <v>5.3852076541086027E-3</v>
      </c>
      <c r="AN1313" s="13">
        <f t="shared" si="1597"/>
        <v>1.8912770086999288E-3</v>
      </c>
      <c r="AO1313" s="13">
        <f t="shared" si="1598"/>
        <v>3.3210685208284957E-4</v>
      </c>
      <c r="AP1313" s="13">
        <f t="shared" si="1599"/>
        <v>3.8878479353022604E-5</v>
      </c>
      <c r="AQ1313" s="13">
        <f t="shared" si="1600"/>
        <v>3.4135161936368119E-6</v>
      </c>
      <c r="AR1313" s="13">
        <f t="shared" si="1601"/>
        <v>8.8318847425864399E-6</v>
      </c>
      <c r="AS1313" s="13">
        <f t="shared" si="1602"/>
        <v>1.1184997563524827E-5</v>
      </c>
      <c r="AT1313" s="13">
        <f t="shared" si="1603"/>
        <v>7.0825296152709573E-6</v>
      </c>
      <c r="AU1313" s="13">
        <f t="shared" si="1604"/>
        <v>2.989851686975966E-6</v>
      </c>
      <c r="AV1313" s="13">
        <f t="shared" si="1605"/>
        <v>9.4661232593070953E-7</v>
      </c>
      <c r="AW1313" s="13">
        <f t="shared" si="1606"/>
        <v>2.9622202110798479E-9</v>
      </c>
      <c r="AX1313" s="13">
        <f t="shared" si="1607"/>
        <v>1.1366681866487689E-3</v>
      </c>
      <c r="AY1313" s="13">
        <f t="shared" si="1608"/>
        <v>3.9919619558018664E-4</v>
      </c>
      <c r="AZ1313" s="13">
        <f t="shared" si="1609"/>
        <v>7.0098558417266683E-5</v>
      </c>
      <c r="BA1313" s="13">
        <f t="shared" si="1610"/>
        <v>8.2061702100096194E-6</v>
      </c>
      <c r="BB1313" s="13">
        <f t="shared" si="1611"/>
        <v>7.2049872746450542E-7</v>
      </c>
      <c r="BC1313" s="13">
        <f t="shared" si="1612"/>
        <v>5.0607618705716653E-8</v>
      </c>
      <c r="BD1313" s="13">
        <f t="shared" si="1613"/>
        <v>5.1695748892176236E-7</v>
      </c>
      <c r="BE1313" s="13">
        <f t="shared" si="1614"/>
        <v>6.5469244929735154E-7</v>
      </c>
      <c r="BF1313" s="13">
        <f t="shared" si="1615"/>
        <v>4.1456233089974064E-7</v>
      </c>
      <c r="BG1313" s="13">
        <f t="shared" si="1616"/>
        <v>1.7500525260420802E-7</v>
      </c>
      <c r="BH1313" s="13">
        <f t="shared" si="1617"/>
        <v>5.5408142798319475E-8</v>
      </c>
      <c r="BI1313" s="13">
        <f t="shared" si="1618"/>
        <v>1.4034149227747876E-8</v>
      </c>
      <c r="BJ1313" s="14">
        <f t="shared" si="1619"/>
        <v>0.60050129418427134</v>
      </c>
      <c r="BK1313" s="14">
        <f t="shared" si="1620"/>
        <v>0.29730380836589065</v>
      </c>
      <c r="BL1313" s="14">
        <f t="shared" si="1621"/>
        <v>0.10081601394787661</v>
      </c>
      <c r="BM1313" s="14">
        <f t="shared" si="1622"/>
        <v>0.22086210833729628</v>
      </c>
      <c r="BN1313" s="14">
        <f t="shared" si="1623"/>
        <v>0.77879193031487581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1.36029411764706</v>
      </c>
      <c r="F1314" s="10">
        <f>VLOOKUP(B1314,home!$B$2:$E$405,3,FALSE)</f>
        <v>2.08</v>
      </c>
      <c r="G1314" s="10">
        <f>VLOOKUP(C1314,away!$B$2:$E$405,4,FALSE)</f>
        <v>1.26</v>
      </c>
      <c r="H1314" s="10">
        <f>VLOOKUP(A1314,away!$A$2:$E$405,3,FALSE)</f>
        <v>1.0661764705882399</v>
      </c>
      <c r="I1314" s="10">
        <f>VLOOKUP(C1314,away!$B$2:$E$405,3,FALSE)</f>
        <v>0.84</v>
      </c>
      <c r="J1314" s="10">
        <f>VLOOKUP(B1314,home!$B$2:$E$405,4,FALSE)</f>
        <v>0.94</v>
      </c>
      <c r="K1314" s="12">
        <f t="shared" si="1568"/>
        <v>3.5650588235294149</v>
      </c>
      <c r="L1314" s="12">
        <f t="shared" si="1569"/>
        <v>0.84185294117647425</v>
      </c>
      <c r="M1314" s="13">
        <f t="shared" si="1570"/>
        <v>1.2192774403520212E-2</v>
      </c>
      <c r="N1314" s="13">
        <f t="shared" si="1571"/>
        <v>4.3467957970573332E-2</v>
      </c>
      <c r="O1314" s="13">
        <f t="shared" si="1572"/>
        <v>1.0264522992704722E-2</v>
      </c>
      <c r="P1314" s="13">
        <f t="shared" si="1573"/>
        <v>3.6593628264462531E-2</v>
      </c>
      <c r="Q1314" s="13">
        <f t="shared" si="1574"/>
        <v>7.748291355189911E-2</v>
      </c>
      <c r="R1314" s="13">
        <f t="shared" si="1575"/>
        <v>4.3206094355910073E-3</v>
      </c>
      <c r="S1314" s="13">
        <f t="shared" si="1576"/>
        <v>2.7456704791713703E-2</v>
      </c>
      <c r="T1314" s="13">
        <f t="shared" si="1577"/>
        <v>6.5229218664588764E-2</v>
      </c>
      <c r="U1314" s="13">
        <f t="shared" si="1578"/>
        <v>1.5403226791378165E-2</v>
      </c>
      <c r="V1314" s="13">
        <f t="shared" si="1579"/>
        <v>9.1560643966768548E-3</v>
      </c>
      <c r="W1314" s="13">
        <f t="shared" si="1580"/>
        <v>9.2077048210321616E-2</v>
      </c>
      <c r="X1314" s="13">
        <f t="shared" si="1581"/>
        <v>7.7515333850707274E-2</v>
      </c>
      <c r="Y1314" s="13">
        <f t="shared" si="1582"/>
        <v>3.2628255894247109E-2</v>
      </c>
      <c r="Z1314" s="13">
        <f t="shared" si="1583"/>
        <v>1.2124392536757055E-3</v>
      </c>
      <c r="AA1314" s="13">
        <f t="shared" si="1584"/>
        <v>4.3224172593099922E-3</v>
      </c>
      <c r="AB1314" s="13">
        <f t="shared" si="1585"/>
        <v>7.7048358946394599E-3</v>
      </c>
      <c r="AC1314" s="13">
        <f t="shared" si="1586"/>
        <v>1.7174803997067455E-3</v>
      </c>
      <c r="AD1314" s="13">
        <f t="shared" si="1587"/>
        <v>8.2065023291687605E-2</v>
      </c>
      <c r="AE1314" s="13">
        <f t="shared" si="1588"/>
        <v>6.9086681225823079E-2</v>
      </c>
      <c r="AF1314" s="13">
        <f t="shared" si="1589"/>
        <v>2.9080412893040322E-2</v>
      </c>
      <c r="AG1314" s="13">
        <f t="shared" si="1590"/>
        <v>8.1604770415440869E-3</v>
      </c>
      <c r="AH1314" s="13">
        <f t="shared" si="1591"/>
        <v>2.5517388792617543E-4</v>
      </c>
      <c r="AI1314" s="13">
        <f t="shared" si="1592"/>
        <v>9.0970992068551792E-4</v>
      </c>
      <c r="AJ1314" s="13">
        <f t="shared" si="1593"/>
        <v>1.621584689796075E-3</v>
      </c>
      <c r="AK1314" s="13">
        <f t="shared" si="1594"/>
        <v>1.9270149354859024E-3</v>
      </c>
      <c r="AL1314" s="13">
        <f t="shared" si="1595"/>
        <v>2.0618388307167861E-4</v>
      </c>
      <c r="AM1314" s="13">
        <f t="shared" si="1596"/>
        <v>5.8513327077835568E-2</v>
      </c>
      <c r="AN1314" s="13">
        <f t="shared" si="1597"/>
        <v>4.9259616498496903E-2</v>
      </c>
      <c r="AO1314" s="13">
        <f t="shared" si="1598"/>
        <v>2.0734676515242394E-2</v>
      </c>
      <c r="AP1314" s="13">
        <f t="shared" si="1599"/>
        <v>5.8185161362331933E-3</v>
      </c>
      <c r="AQ1314" s="13">
        <f t="shared" si="1600"/>
        <v>1.224583730642672E-3</v>
      </c>
      <c r="AR1314" s="13">
        <f t="shared" si="1601"/>
        <v>4.2963777612417378E-5</v>
      </c>
      <c r="AS1314" s="13">
        <f t="shared" si="1602"/>
        <v>1.5316839446930411E-4</v>
      </c>
      <c r="AT1314" s="13">
        <f t="shared" si="1603"/>
        <v>2.7302716809431333E-4</v>
      </c>
      <c r="AU1314" s="13">
        <f t="shared" si="1604"/>
        <v>3.2445263822596023E-4</v>
      </c>
      <c r="AV1314" s="13">
        <f t="shared" si="1605"/>
        <v>2.8917318518121416E-4</v>
      </c>
      <c r="AW1314" s="13">
        <f t="shared" si="1606"/>
        <v>1.7189179521743971E-5</v>
      </c>
      <c r="AX1314" s="13">
        <f t="shared" si="1607"/>
        <v>3.4767242165483402E-2</v>
      </c>
      <c r="AY1314" s="13">
        <f t="shared" si="1608"/>
        <v>2.9268905073606931E-2</v>
      </c>
      <c r="AZ1314" s="13">
        <f t="shared" si="1609"/>
        <v>1.2320056910615509E-2</v>
      </c>
      <c r="BA1314" s="13">
        <f t="shared" si="1610"/>
        <v>3.4572253818877384E-3</v>
      </c>
      <c r="BB1314" s="13">
        <f t="shared" si="1611"/>
        <v>7.2761883901303794E-4</v>
      </c>
      <c r="BC1314" s="13">
        <f t="shared" si="1612"/>
        <v>1.2250961193570754E-4</v>
      </c>
      <c r="BD1314" s="13">
        <f t="shared" si="1613"/>
        <v>6.0281970911775846E-6</v>
      </c>
      <c r="BE1314" s="13">
        <f t="shared" si="1614"/>
        <v>2.1490877229877002E-5</v>
      </c>
      <c r="BF1314" s="13">
        <f t="shared" si="1615"/>
        <v>3.83081207468802E-5</v>
      </c>
      <c r="BG1314" s="13">
        <f t="shared" si="1616"/>
        <v>4.5523567960498508E-5</v>
      </c>
      <c r="BH1314" s="13">
        <f t="shared" si="1617"/>
        <v>4.0573549409029047E-5</v>
      </c>
      <c r="BI1314" s="13">
        <f t="shared" si="1618"/>
        <v>2.8929418064513133E-5</v>
      </c>
      <c r="BJ1314" s="14">
        <f t="shared" si="1619"/>
        <v>0.79300760053542552</v>
      </c>
      <c r="BK1314" s="14">
        <f t="shared" si="1620"/>
        <v>0.11659174121275867</v>
      </c>
      <c r="BL1314" s="14">
        <f t="shared" si="1621"/>
        <v>4.7992734701602195E-2</v>
      </c>
      <c r="BM1314" s="14">
        <f t="shared" si="1622"/>
        <v>0.74523039319062589</v>
      </c>
      <c r="BN1314" s="14">
        <f t="shared" si="1623"/>
        <v>0.18432240661875091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1.36029411764706</v>
      </c>
      <c r="F1315" s="10">
        <f>VLOOKUP(B1315,home!$B$2:$E$405,3,FALSE)</f>
        <v>1.91</v>
      </c>
      <c r="G1315" s="10">
        <f>VLOOKUP(C1315,away!$B$2:$E$405,4,FALSE)</f>
        <v>1.58</v>
      </c>
      <c r="H1315" s="10">
        <f>VLOOKUP(A1315,away!$A$2:$E$405,3,FALSE)</f>
        <v>1.0661764705882399</v>
      </c>
      <c r="I1315" s="10">
        <f>VLOOKUP(C1315,away!$B$2:$E$405,3,FALSE)</f>
        <v>0.63</v>
      </c>
      <c r="J1315" s="10">
        <f>VLOOKUP(B1315,home!$B$2:$E$405,4,FALSE)</f>
        <v>0.75</v>
      </c>
      <c r="K1315" s="12">
        <f t="shared" si="1568"/>
        <v>4.1050955882352982</v>
      </c>
      <c r="L1315" s="12">
        <f t="shared" si="1569"/>
        <v>0.50376838235294341</v>
      </c>
      <c r="M1315" s="13">
        <f t="shared" si="1570"/>
        <v>9.963130290302432E-3</v>
      </c>
      <c r="N1315" s="13">
        <f t="shared" si="1571"/>
        <v>4.089960219973398E-2</v>
      </c>
      <c r="O1315" s="13">
        <f t="shared" si="1572"/>
        <v>5.0191100295172682E-3</v>
      </c>
      <c r="P1315" s="13">
        <f t="shared" si="1573"/>
        <v>2.0603926439038876E-2</v>
      </c>
      <c r="Q1315" s="13">
        <f t="shared" si="1574"/>
        <v>8.3948388275353336E-2</v>
      </c>
      <c r="R1315" s="13">
        <f t="shared" si="1575"/>
        <v>1.2642344702106739E-3</v>
      </c>
      <c r="S1315" s="13">
        <f t="shared" si="1576"/>
        <v>1.0652319410058592E-2</v>
      </c>
      <c r="T1315" s="13">
        <f t="shared" si="1577"/>
        <v>4.2290543762611557E-2</v>
      </c>
      <c r="U1315" s="13">
        <f t="shared" si="1578"/>
        <v>5.1898033461568269E-3</v>
      </c>
      <c r="V1315" s="13">
        <f t="shared" si="1579"/>
        <v>2.4476868339664815E-3</v>
      </c>
      <c r="W1315" s="13">
        <f t="shared" si="1580"/>
        <v>0.11487205278287227</v>
      </c>
      <c r="X1315" s="13">
        <f t="shared" si="1581"/>
        <v>5.7868908207989504E-2</v>
      </c>
      <c r="Y1315" s="13">
        <f t="shared" si="1582"/>
        <v>1.4576263138234919E-2</v>
      </c>
      <c r="Z1315" s="13">
        <f t="shared" si="1583"/>
        <v>2.122937846576206E-4</v>
      </c>
      <c r="AA1315" s="13">
        <f t="shared" si="1584"/>
        <v>8.7148627880777275E-4</v>
      </c>
      <c r="AB1315" s="13">
        <f t="shared" si="1585"/>
        <v>1.7887672391706927E-3</v>
      </c>
      <c r="AC1315" s="13">
        <f t="shared" si="1586"/>
        <v>3.1636617962540006E-4</v>
      </c>
      <c r="AD1315" s="13">
        <f t="shared" si="1587"/>
        <v>0.11789018927262532</v>
      </c>
      <c r="AE1315" s="13">
        <f t="shared" si="1588"/>
        <v>5.938934994515279E-2</v>
      </c>
      <c r="AF1315" s="13">
        <f t="shared" si="1589"/>
        <v>1.4959238375431243E-2</v>
      </c>
      <c r="AG1315" s="13">
        <f t="shared" si="1590"/>
        <v>2.5119971058743572E-3</v>
      </c>
      <c r="AH1315" s="13">
        <f t="shared" si="1591"/>
        <v>2.6736724120138406E-5</v>
      </c>
      <c r="AI1315" s="13">
        <f t="shared" si="1592"/>
        <v>1.0975680822944446E-4</v>
      </c>
      <c r="AJ1315" s="13">
        <f t="shared" si="1593"/>
        <v>2.2528109462074009E-4</v>
      </c>
      <c r="AK1315" s="13">
        <f t="shared" si="1594"/>
        <v>3.0826680921347294E-4</v>
      </c>
      <c r="AL1315" s="13">
        <f t="shared" si="1595"/>
        <v>2.6170030112508483E-5</v>
      </c>
      <c r="AM1315" s="13">
        <f t="shared" si="1596"/>
        <v>9.6790099175855668E-2</v>
      </c>
      <c r="AN1315" s="13">
        <f t="shared" si="1597"/>
        <v>4.8759791689601782E-2</v>
      </c>
      <c r="AO1315" s="13">
        <f t="shared" si="1598"/>
        <v>1.2281820691668589E-2</v>
      </c>
      <c r="AP1315" s="13">
        <f t="shared" si="1599"/>
        <v>2.0623976473969317E-3</v>
      </c>
      <c r="AQ1315" s="13">
        <f t="shared" si="1600"/>
        <v>2.5974268164941707E-4</v>
      </c>
      <c r="AR1315" s="13">
        <f t="shared" si="1601"/>
        <v>2.6938232518838104E-6</v>
      </c>
      <c r="AS1315" s="13">
        <f t="shared" si="1602"/>
        <v>1.1058401946793893E-5</v>
      </c>
      <c r="AT1315" s="13">
        <f t="shared" si="1603"/>
        <v>2.2697898522358127E-5</v>
      </c>
      <c r="AU1315" s="13">
        <f t="shared" si="1604"/>
        <v>3.1059014362114947E-5</v>
      </c>
      <c r="AV1315" s="13">
        <f t="shared" si="1605"/>
        <v>3.1875055708213706E-5</v>
      </c>
      <c r="AW1315" s="13">
        <f t="shared" si="1606"/>
        <v>1.5033354635049628E-6</v>
      </c>
      <c r="AX1315" s="13">
        <f t="shared" si="1607"/>
        <v>6.6222101518610355E-2</v>
      </c>
      <c r="AY1315" s="13">
        <f t="shared" si="1608"/>
        <v>3.336060095804274E-2</v>
      </c>
      <c r="AZ1315" s="13">
        <f t="shared" si="1609"/>
        <v>8.4030079894776219E-3</v>
      </c>
      <c r="BA1315" s="13">
        <f t="shared" si="1610"/>
        <v>1.4110565805860004E-3</v>
      </c>
      <c r="BB1315" s="13">
        <f t="shared" si="1611"/>
        <v>1.7771142275257125E-4</v>
      </c>
      <c r="BC1315" s="13">
        <f t="shared" si="1612"/>
        <v>1.790507919314058E-5</v>
      </c>
      <c r="BD1315" s="13">
        <f t="shared" si="1613"/>
        <v>2.2617716365770881E-7</v>
      </c>
      <c r="BE1315" s="13">
        <f t="shared" si="1614"/>
        <v>9.2847887669083341E-7</v>
      </c>
      <c r="BF1315" s="13">
        <f t="shared" si="1615"/>
        <v>1.9057472702366032E-6</v>
      </c>
      <c r="BG1315" s="13">
        <f t="shared" si="1616"/>
        <v>2.6077582371132473E-6</v>
      </c>
      <c r="BH1315" s="13">
        <f t="shared" si="1617"/>
        <v>2.6762742085894631E-6</v>
      </c>
      <c r="BI1315" s="13">
        <f t="shared" si="1618"/>
        <v>2.1972722893177029E-6</v>
      </c>
      <c r="BJ1315" s="14">
        <f t="shared" si="1619"/>
        <v>0.81895276850071408</v>
      </c>
      <c r="BK1315" s="14">
        <f t="shared" si="1620"/>
        <v>7.7370200141147039E-2</v>
      </c>
      <c r="BL1315" s="14">
        <f t="shared" si="1621"/>
        <v>1.4913368701884E-2</v>
      </c>
      <c r="BM1315" s="14">
        <f t="shared" si="1622"/>
        <v>0.71639114180166708</v>
      </c>
      <c r="BN1315" s="14">
        <f t="shared" si="1623"/>
        <v>0.16169839170415656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1.36029411764706</v>
      </c>
      <c r="F1316" s="10">
        <f>VLOOKUP(B1316,home!$B$2:$E$405,3,FALSE)</f>
        <v>1.35</v>
      </c>
      <c r="G1316" s="10">
        <f>VLOOKUP(C1316,away!$B$2:$E$405,4,FALSE)</f>
        <v>1.1599999999999999</v>
      </c>
      <c r="H1316" s="10">
        <f>VLOOKUP(A1316,away!$A$2:$E$405,3,FALSE)</f>
        <v>1.0661764705882399</v>
      </c>
      <c r="I1316" s="10">
        <f>VLOOKUP(C1316,away!$B$2:$E$405,3,FALSE)</f>
        <v>0.53</v>
      </c>
      <c r="J1316" s="10">
        <f>VLOOKUP(B1316,home!$B$2:$E$405,4,FALSE)</f>
        <v>0.94</v>
      </c>
      <c r="K1316" s="12">
        <f t="shared" ref="K1316:K1333" si="1624">E1316*F1316*G1316</f>
        <v>2.1302205882352956</v>
      </c>
      <c r="L1316" s="12">
        <f t="shared" ref="L1316:L1333" si="1625">H1316*I1316*J1316</f>
        <v>0.53116911764706121</v>
      </c>
      <c r="M1316" s="13">
        <f t="shared" ref="M1316:M1333" si="1626">_xlfn.POISSON.DIST(0,K1316,FALSE) * _xlfn.POISSON.DIST(0,L1316,FALSE)</f>
        <v>6.9851081803044279E-2</v>
      </c>
      <c r="N1316" s="13">
        <f t="shared" ref="N1316:N1333" si="1627">_xlfn.POISSON.DIST(1,K1316,FALSE) * _xlfn.POISSON.DIST(0,L1316,FALSE)</f>
        <v>0.14879821256735273</v>
      </c>
      <c r="O1316" s="13">
        <f t="shared" ref="O1316:O1333" si="1628">_xlfn.POISSON.DIST(0,K1316,FALSE) * _xlfn.POISSON.DIST(1,L1316,FALSE)</f>
        <v>3.7102737488015715E-2</v>
      </c>
      <c r="P1316" s="13">
        <f t="shared" ref="P1316:P1333" si="1629">_xlfn.POISSON.DIST(1,K1316,FALSE) * _xlfn.POISSON.DIST(1,L1316,FALSE)</f>
        <v>7.9037015276860592E-2</v>
      </c>
      <c r="Q1316" s="13">
        <f t="shared" ref="Q1316:Q1333" si="1630">_xlfn.POISSON.DIST(2,K1316,FALSE) * _xlfn.POISSON.DIST(0,L1316,FALSE)</f>
        <v>0.15848650795179339</v>
      </c>
      <c r="R1316" s="13">
        <f t="shared" ref="R1316:R1333" si="1631">_xlfn.POISSON.DIST(0,K1316,FALSE) * _xlfn.POISSON.DIST(2,L1316,FALSE)</f>
        <v>9.8539141668999228E-3</v>
      </c>
      <c r="S1316" s="13">
        <f t="shared" ref="S1316:S1333" si="1632">_xlfn.POISSON.DIST(2,K1316,FALSE) * _xlfn.POISSON.DIST(2,L1316,FALSE)</f>
        <v>2.2357741722199224E-2</v>
      </c>
      <c r="T1316" s="13">
        <f t="shared" ref="T1316:T1333" si="1633">_xlfn.POISSON.DIST(2,K1316,FALSE) * _xlfn.POISSON.DIST(1,L1316,FALSE)</f>
        <v>8.4183138587718032E-2</v>
      </c>
      <c r="U1316" s="13">
        <f t="shared" ref="U1316:U1333" si="1634">_xlfn.POISSON.DIST(1,K1316,FALSE) * _xlfn.POISSON.DIST(2,L1316,FALSE)</f>
        <v>2.0991010833033667E-2</v>
      </c>
      <c r="V1316" s="13">
        <f t="shared" ref="V1316:V1333" si="1635">_xlfn.POISSON.DIST(3,K1316,FALSE) * _xlfn.POISSON.DIST(3,L1316,FALSE)</f>
        <v>2.8108833319879958E-3</v>
      </c>
      <c r="W1316" s="13">
        <f t="shared" ref="W1316:W1333" si="1636">_xlfn.POISSON.DIST(3,K1316,FALSE) * _xlfn.POISSON.DIST(0,L1316,FALSE)</f>
        <v>0.11253707406547571</v>
      </c>
      <c r="X1316" s="13">
        <f t="shared" ref="X1316:X1333" si="1637">_xlfn.POISSON.DIST(3,K1316,FALSE) * _xlfn.POISSON.DIST(1,L1316,FALSE)</f>
        <v>5.9776218333940701E-2</v>
      </c>
      <c r="Y1316" s="13">
        <f t="shared" ref="Y1316:Y1333" si="1638">_xlfn.POISSON.DIST(3,K1316,FALSE) * _xlfn.POISSON.DIST(2,L1316,FALSE)</f>
        <v>1.5875640574358679E-2</v>
      </c>
      <c r="Z1316" s="13">
        <f t="shared" ref="Z1316:Z1333" si="1639">_xlfn.POISSON.DIST(0,K1316,FALSE) * _xlfn.POISSON.DIST(3,L1316,FALSE)</f>
        <v>1.7446982978007036E-3</v>
      </c>
      <c r="AA1316" s="13">
        <f t="shared" ref="AA1316:AA1333" si="1640">_xlfn.POISSON.DIST(1,K1316,FALSE) * _xlfn.POISSON.DIST(3,L1316,FALSE)</f>
        <v>3.7165922342341337E-3</v>
      </c>
      <c r="AB1316" s="13">
        <f t="shared" ref="AB1316:AB1333" si="1641">_xlfn.POISSON.DIST(2,K1316,FALSE) * _xlfn.POISSON.DIST(3,L1316,FALSE)</f>
        <v>3.9585806477204846E-3</v>
      </c>
      <c r="AC1316" s="13">
        <f t="shared" ref="AC1316:AC1333" si="1642">_xlfn.POISSON.DIST(4,K1316,FALSE) * _xlfn.POISSON.DIST(4,L1316,FALSE)</f>
        <v>1.9878345395407822E-4</v>
      </c>
      <c r="AD1316" s="13">
        <f t="shared" ref="AD1316:AD1333" si="1643">_xlfn.POISSON.DIST(4,K1316,FALSE) * _xlfn.POISSON.DIST(0,L1316,FALSE)</f>
        <v>5.993219802850918E-2</v>
      </c>
      <c r="AE1316" s="13">
        <f t="shared" ref="AE1316:AE1333" si="1644">_xlfn.POISSON.DIST(4,K1316,FALSE) * _xlfn.POISSON.DIST(1,L1316,FALSE)</f>
        <v>3.1834132745452159E-2</v>
      </c>
      <c r="AF1316" s="13">
        <f t="shared" ref="AF1316:AF1333" si="1645">_xlfn.POISSON.DIST(4,K1316,FALSE) * _xlfn.POISSON.DIST(2,L1316,FALSE)</f>
        <v>8.454654100730619E-3</v>
      </c>
      <c r="AG1316" s="13">
        <f t="shared" ref="AG1316:AG1333" si="1646">_xlfn.POISSON.DIST(4,K1316,FALSE) * _xlfn.POISSON.DIST(3,L1316,FALSE)</f>
        <v>1.4969503862320643E-3</v>
      </c>
      <c r="AH1316" s="13">
        <f t="shared" ref="AH1316:AH1333" si="1647">_xlfn.POISSON.DIST(0,K1316,FALSE) * _xlfn.POISSON.DIST(4,L1316,FALSE)</f>
        <v>2.3168246385078228E-4</v>
      </c>
      <c r="AI1316" s="13">
        <f t="shared" ref="AI1316:AI1333" si="1648">_xlfn.POISSON.DIST(1,K1316,FALSE) * _xlfn.POISSON.DIST(4,L1316,FALSE)</f>
        <v>4.9353475442801605E-4</v>
      </c>
      <c r="AJ1316" s="13">
        <f t="shared" ref="AJ1316:AJ1333" si="1649">_xlfn.POISSON.DIST(2,K1316,FALSE) * _xlfn.POISSON.DIST(4,L1316,FALSE)</f>
        <v>5.2566894744610537E-4</v>
      </c>
      <c r="AK1316" s="13">
        <f t="shared" ref="AK1316:AK1333" si="1650">_xlfn.POISSON.DIST(3,K1316,FALSE) * _xlfn.POISSON.DIST(4,L1316,FALSE)</f>
        <v>3.7326360481522371E-4</v>
      </c>
      <c r="AL1316" s="13">
        <f t="shared" ref="AL1316:AL1333" si="1651">_xlfn.POISSON.DIST(5,K1316,FALSE) * _xlfn.POISSON.DIST(5,L1316,FALSE)</f>
        <v>8.9969978883109403E-6</v>
      </c>
      <c r="AM1316" s="13">
        <f t="shared" ref="AM1316:AM1333" si="1652">_xlfn.POISSON.DIST(5,K1316,FALSE) * _xlfn.POISSON.DIST(0,L1316,FALSE)</f>
        <v>2.5533760427705016E-2</v>
      </c>
      <c r="AN1316" s="13">
        <f t="shared" ref="AN1316:AN1333" si="1653">_xlfn.POISSON.DIST(5,K1316,FALSE) * _xlfn.POISSON.DIST(1,L1316,FALSE)</f>
        <v>1.3562744996595521E-2</v>
      </c>
      <c r="AO1316" s="13">
        <f t="shared" ref="AO1316:AO1333" si="1654">_xlfn.POISSON.DIST(5,K1316,FALSE) * _xlfn.POISSON.DIST(2,L1316,FALSE)</f>
        <v>3.602055646356868E-3</v>
      </c>
      <c r="AP1316" s="13">
        <f t="shared" ref="AP1316:AP1333" si="1655">_xlfn.POISSON.DIST(5,K1316,FALSE) * _xlfn.POISSON.DIST(3,L1316,FALSE)</f>
        <v>6.3776690646366433E-4</v>
      </c>
      <c r="AQ1316" s="13">
        <f t="shared" ref="AQ1316:AQ1333" si="1656">_xlfn.POISSON.DIST(5,K1316,FALSE) * _xlfn.POISSON.DIST(4,L1316,FALSE)</f>
        <v>8.4690521242700089E-5</v>
      </c>
      <c r="AR1316" s="13">
        <f t="shared" ref="AR1316:AR1333" si="1657">_xlfn.POISSON.DIST(0,K1316,FALSE) * _xlfn.POISSON.DIST(5,L1316,FALSE)</f>
        <v>2.461251397958344E-5</v>
      </c>
      <c r="AS1316" s="13">
        <f t="shared" ref="AS1316:AS1333" si="1658">_xlfn.POISSON.DIST(1,K1316,FALSE) * _xlfn.POISSON.DIST(5,L1316,FALSE)</f>
        <v>5.2430084007537673E-5</v>
      </c>
      <c r="AT1316" s="13">
        <f t="shared" ref="AT1316:AT1333" si="1659">_xlfn.POISSON.DIST(2,K1316,FALSE) * _xlfn.POISSON.DIST(5,L1316,FALSE)</f>
        <v>5.5843822197881441E-5</v>
      </c>
      <c r="AU1316" s="13">
        <f t="shared" ref="AU1316:AU1333" si="1660">_xlfn.POISSON.DIST(3,K1316,FALSE) * _xlfn.POISSON.DIST(5,L1316,FALSE)</f>
        <v>3.9653219923892751E-5</v>
      </c>
      <c r="AV1316" s="13">
        <f t="shared" ref="AV1316:AV1333" si="1661">_xlfn.POISSON.DIST(4,K1316,FALSE) * _xlfn.POISSON.DIST(5,L1316,FALSE)</f>
        <v>2.1117526367924594E-5</v>
      </c>
      <c r="AW1316" s="13">
        <f t="shared" ref="AW1316:AW1333" si="1662">_xlfn.POISSON.DIST(6,K1316,FALSE) * _xlfn.POISSON.DIST(6,L1316,FALSE)</f>
        <v>2.8278248890712191E-7</v>
      </c>
      <c r="AX1316" s="13">
        <f t="shared" ref="AX1316:AX1333" si="1663">_xlfn.POISSON.DIST(6,K1316,FALSE) * _xlfn.POISSON.DIST(0,L1316,FALSE)</f>
        <v>9.0654236930274752E-3</v>
      </c>
      <c r="AY1316" s="13">
        <f t="shared" ref="AY1316:AY1333" si="1664">_xlfn.POISSON.DIST(6,K1316,FALSE) * _xlfn.POISSON.DIST(1,L1316,FALSE)</f>
        <v>4.8152731041221667E-3</v>
      </c>
      <c r="AZ1316" s="13">
        <f t="shared" ref="AZ1316:AZ1333" si="1665">_xlfn.POISSON.DIST(6,K1316,FALSE) * _xlfn.POISSON.DIST(2,L1316,FALSE)</f>
        <v>1.2788621829730982E-3</v>
      </c>
      <c r="BA1316" s="13">
        <f t="shared" ref="BA1316:BA1333" si="1666">_xlfn.POISSON.DIST(6,K1316,FALSE) * _xlfn.POISSON.DIST(3,L1316,FALSE)</f>
        <v>2.2643069910733849E-4</v>
      </c>
      <c r="BB1316" s="13">
        <f t="shared" ref="BB1316:BB1333" si="1667">_xlfn.POISSON.DIST(6,K1316,FALSE) * _xlfn.POISSON.DIST(4,L1316,FALSE)</f>
        <v>3.0068248663263043E-5</v>
      </c>
      <c r="BC1316" s="13">
        <f t="shared" ref="BC1316:BC1333" si="1668">_xlfn.POISSON.DIST(6,K1316,FALSE) * _xlfn.POISSON.DIST(5,L1316,FALSE)</f>
        <v>3.1942650223315719E-6</v>
      </c>
      <c r="BD1316" s="13">
        <f t="shared" ref="BD1316:BD1333" si="1669">_xlfn.POISSON.DIST(0,K1316,FALSE) * _xlfn.POISSON.DIST(6,L1316,FALSE)</f>
        <v>2.1789012222685492E-6</v>
      </c>
      <c r="BE1316" s="13">
        <f t="shared" ref="BE1316:BE1333" si="1670">_xlfn.POISSON.DIST(1,K1316,FALSE) * _xlfn.POISSON.DIST(6,L1316,FALSE)</f>
        <v>4.6415402434075142E-6</v>
      </c>
      <c r="BF1316" s="13">
        <f t="shared" ref="BF1316:BF1333" si="1671">_xlfn.POISSON.DIST(2,K1316,FALSE) * _xlfn.POISSON.DIST(6,L1316,FALSE)</f>
        <v>4.9437522938146768E-6</v>
      </c>
      <c r="BG1316" s="13">
        <f t="shared" ref="BG1316:BG1333" si="1672">_xlfn.POISSON.DIST(3,K1316,FALSE) * _xlfn.POISSON.DIST(6,L1316,FALSE)</f>
        <v>3.5104276398064972E-6</v>
      </c>
      <c r="BH1316" s="13">
        <f t="shared" ref="BH1316:BH1333" si="1673">_xlfn.POISSON.DIST(4,K1316,FALSE) * _xlfn.POISSON.DIST(6,L1316,FALSE)</f>
        <v>1.8694963079565095E-6</v>
      </c>
      <c r="BI1316" s="13">
        <f t="shared" ref="BI1316:BI1333" si="1674">_xlfn.POISSON.DIST(5,K1316,FALSE) * _xlfn.POISSON.DIST(6,L1316,FALSE)</f>
        <v>7.9648790496776603E-7</v>
      </c>
      <c r="BJ1316" s="14">
        <f t="shared" ref="BJ1316:BJ1333" si="1675">SUM(N1316,Q1316,T1316,W1316,X1316,Y1316,AD1316,AE1316,AF1316,AG1316,AM1316,AN1316,AO1316,AP1316,AQ1316,AX1316,AY1316,AZ1316,BA1316,BB1316,BC1316)</f>
        <v>0.74021499803284263</v>
      </c>
      <c r="BK1316" s="14">
        <f t="shared" ref="BK1316:BK1333" si="1676">SUM(M1316,P1316,S1316,V1316,AC1316,AL1316,AY1316)</f>
        <v>0.17907977569005665</v>
      </c>
      <c r="BL1316" s="14">
        <f t="shared" ref="BL1316:BL1333" si="1677">SUM(O1316,R1316,U1316,AA1316,AB1316,AH1316,AI1316,AJ1316,AK1316,AR1316,AS1316,AT1316,AU1316,AV1316,BD1316,BE1316,BF1316,BG1316,BH1316,BI1316)</f>
        <v>7.7458582912533117E-2</v>
      </c>
      <c r="BM1316" s="14">
        <f t="shared" ref="BM1316:BM1333" si="1678">SUM(S1316:BI1316)</f>
        <v>0.49055359535763327</v>
      </c>
      <c r="BN1316" s="14">
        <f t="shared" ref="BN1316:BN1333" si="1679">SUM(M1316:R1316)</f>
        <v>0.50312946925396662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1.57692307692308</v>
      </c>
      <c r="F1317" s="10">
        <f>VLOOKUP(B1317,home!$B$2:$E$405,3,FALSE)</f>
        <v>1.06</v>
      </c>
      <c r="G1317" s="10">
        <f>VLOOKUP(C1317,away!$B$2:$E$405,4,FALSE)</f>
        <v>1.06</v>
      </c>
      <c r="H1317" s="10">
        <f>VLOOKUP(A1317,away!$A$2:$E$405,3,FALSE)</f>
        <v>1.1000000000000001</v>
      </c>
      <c r="I1317" s="10">
        <f>VLOOKUP(C1317,away!$B$2:$E$405,3,FALSE)</f>
        <v>0.85</v>
      </c>
      <c r="J1317" s="10">
        <f>VLOOKUP(B1317,home!$B$2:$E$405,4,FALSE)</f>
        <v>0.3</v>
      </c>
      <c r="K1317" s="12">
        <f t="shared" si="1624"/>
        <v>1.7718307692307729</v>
      </c>
      <c r="L1317" s="12">
        <f t="shared" si="1625"/>
        <v>0.28050000000000003</v>
      </c>
      <c r="M1317" s="13">
        <f t="shared" si="1626"/>
        <v>0.12843520163931241</v>
      </c>
      <c r="N1317" s="13">
        <f t="shared" si="1627"/>
        <v>0.22756544211689234</v>
      </c>
      <c r="O1317" s="13">
        <f t="shared" si="1628"/>
        <v>3.6026074059827135E-2</v>
      </c>
      <c r="P1317" s="13">
        <f t="shared" si="1629"/>
        <v>6.3832106513788303E-2</v>
      </c>
      <c r="Q1317" s="13">
        <f t="shared" si="1630"/>
        <v>0.20160372617815714</v>
      </c>
      <c r="R1317" s="13">
        <f t="shared" si="1631"/>
        <v>5.0526568868907553E-3</v>
      </c>
      <c r="S1317" s="13">
        <f t="shared" si="1632"/>
        <v>7.9311157883144752E-3</v>
      </c>
      <c r="T1317" s="13">
        <f t="shared" si="1633"/>
        <v>5.654984519297309E-2</v>
      </c>
      <c r="U1317" s="13">
        <f t="shared" si="1634"/>
        <v>8.9524529385588084E-3</v>
      </c>
      <c r="V1317" s="13">
        <f t="shared" si="1635"/>
        <v>4.3797254379477263E-4</v>
      </c>
      <c r="W1317" s="13">
        <f t="shared" si="1636"/>
        <v>0.11906922841134478</v>
      </c>
      <c r="X1317" s="13">
        <f t="shared" si="1637"/>
        <v>3.3398918569382215E-2</v>
      </c>
      <c r="Y1317" s="13">
        <f t="shared" si="1638"/>
        <v>4.6841983293558547E-3</v>
      </c>
      <c r="Z1317" s="13">
        <f t="shared" si="1639"/>
        <v>4.724234189242858E-4</v>
      </c>
      <c r="AA1317" s="13">
        <f t="shared" si="1640"/>
        <v>8.3705434975524901E-4</v>
      </c>
      <c r="AB1317" s="13">
        <f t="shared" si="1641"/>
        <v>7.4155932620740368E-4</v>
      </c>
      <c r="AC1317" s="13">
        <f t="shared" si="1642"/>
        <v>1.3604481923954054E-5</v>
      </c>
      <c r="AD1317" s="13">
        <f t="shared" si="1643"/>
        <v>5.274263064194689E-2</v>
      </c>
      <c r="AE1317" s="13">
        <f t="shared" si="1644"/>
        <v>1.4794307895066106E-2</v>
      </c>
      <c r="AF1317" s="13">
        <f t="shared" si="1645"/>
        <v>2.074901682283021E-3</v>
      </c>
      <c r="AG1317" s="13">
        <f t="shared" si="1646"/>
        <v>1.9400330729346253E-4</v>
      </c>
      <c r="AH1317" s="13">
        <f t="shared" si="1647"/>
        <v>3.3128692252065531E-5</v>
      </c>
      <c r="AI1317" s="13">
        <f t="shared" si="1648"/>
        <v>5.869843627658681E-5</v>
      </c>
      <c r="AJ1317" s="13">
        <f t="shared" si="1649"/>
        <v>5.2001847750294157E-5</v>
      </c>
      <c r="AK1317" s="13">
        <f t="shared" si="1650"/>
        <v>3.0712824633608414E-5</v>
      </c>
      <c r="AL1317" s="13">
        <f t="shared" si="1651"/>
        <v>2.7045630112326974E-7</v>
      </c>
      <c r="AM1317" s="13">
        <f t="shared" si="1652"/>
        <v>1.8690203164315074E-2</v>
      </c>
      <c r="AN1317" s="13">
        <f t="shared" si="1653"/>
        <v>5.2426019875903796E-3</v>
      </c>
      <c r="AO1317" s="13">
        <f t="shared" si="1654"/>
        <v>7.3527492875955056E-4</v>
      </c>
      <c r="AP1317" s="13">
        <f t="shared" si="1655"/>
        <v>6.8748205839018004E-5</v>
      </c>
      <c r="AQ1317" s="13">
        <f t="shared" si="1656"/>
        <v>4.8209679344611358E-6</v>
      </c>
      <c r="AR1317" s="13">
        <f t="shared" si="1657"/>
        <v>1.8585196353408762E-6</v>
      </c>
      <c r="AS1317" s="13">
        <f t="shared" si="1658"/>
        <v>3.2929822751165202E-6</v>
      </c>
      <c r="AT1317" s="13">
        <f t="shared" si="1659"/>
        <v>2.9173036587915027E-6</v>
      </c>
      <c r="AU1317" s="13">
        <f t="shared" si="1660"/>
        <v>1.7229894619454322E-6</v>
      </c>
      <c r="AV1317" s="13">
        <f t="shared" si="1661"/>
        <v>7.6321143593382252E-7</v>
      </c>
      <c r="AW1317" s="13">
        <f t="shared" si="1662"/>
        <v>3.7337884526540529E-9</v>
      </c>
      <c r="AX1317" s="13">
        <f t="shared" si="1663"/>
        <v>5.5193128416179621E-3</v>
      </c>
      <c r="AY1317" s="13">
        <f t="shared" si="1664"/>
        <v>1.5481672520738386E-3</v>
      </c>
      <c r="AZ1317" s="13">
        <f t="shared" si="1665"/>
        <v>2.1713045710335582E-4</v>
      </c>
      <c r="BA1317" s="13">
        <f t="shared" si="1666"/>
        <v>2.030169773916378E-5</v>
      </c>
      <c r="BB1317" s="13">
        <f t="shared" si="1667"/>
        <v>1.4236565539588594E-6</v>
      </c>
      <c r="BC1317" s="13">
        <f t="shared" si="1668"/>
        <v>7.9867132677092011E-8</v>
      </c>
      <c r="BD1317" s="13">
        <f t="shared" si="1669"/>
        <v>8.6885792952185988E-8</v>
      </c>
      <c r="BE1317" s="13">
        <f t="shared" si="1670"/>
        <v>1.5394692136169736E-7</v>
      </c>
      <c r="BF1317" s="13">
        <f t="shared" si="1671"/>
        <v>1.3638394604850278E-7</v>
      </c>
      <c r="BG1317" s="13">
        <f t="shared" si="1672"/>
        <v>8.0549757345948977E-8</v>
      </c>
      <c r="BH1317" s="13">
        <f t="shared" si="1673"/>
        <v>3.5680134629906211E-8</v>
      </c>
      <c r="BI1317" s="13">
        <f t="shared" si="1674"/>
        <v>1.2643832077512863E-8</v>
      </c>
      <c r="BJ1317" s="14">
        <f t="shared" si="1675"/>
        <v>0.74472526735135425</v>
      </c>
      <c r="BK1317" s="14">
        <f t="shared" si="1676"/>
        <v>0.20219843867550891</v>
      </c>
      <c r="BL1317" s="14">
        <f t="shared" si="1677"/>
        <v>5.1795400459003452E-2</v>
      </c>
      <c r="BM1317" s="14">
        <f t="shared" si="1678"/>
        <v>0.33512815899163756</v>
      </c>
      <c r="BN1317" s="14">
        <f t="shared" si="1679"/>
        <v>0.66251520739486813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1.57692307692308</v>
      </c>
      <c r="F1318" s="10">
        <f>VLOOKUP(B1318,home!$B$2:$E$405,3,FALSE)</f>
        <v>0.21</v>
      </c>
      <c r="G1318" s="10">
        <f>VLOOKUP(C1318,away!$B$2:$E$405,4,FALSE)</f>
        <v>0.42</v>
      </c>
      <c r="H1318" s="10">
        <f>VLOOKUP(A1318,away!$A$2:$E$405,3,FALSE)</f>
        <v>1.1000000000000001</v>
      </c>
      <c r="I1318" s="10">
        <f>VLOOKUP(C1318,away!$B$2:$E$405,3,FALSE)</f>
        <v>0.85</v>
      </c>
      <c r="J1318" s="10">
        <f>VLOOKUP(B1318,home!$B$2:$E$405,4,FALSE)</f>
        <v>1.21</v>
      </c>
      <c r="K1318" s="12">
        <f t="shared" si="1624"/>
        <v>0.13908461538461564</v>
      </c>
      <c r="L1318" s="12">
        <f t="shared" si="1625"/>
        <v>1.1313500000000001</v>
      </c>
      <c r="M1318" s="13">
        <f t="shared" si="1626"/>
        <v>0.28070959455444355</v>
      </c>
      <c r="N1318" s="13">
        <f t="shared" si="1627"/>
        <v>3.9042385993376172E-2</v>
      </c>
      <c r="O1318" s="13">
        <f t="shared" si="1628"/>
        <v>0.3175807997991697</v>
      </c>
      <c r="P1318" s="13">
        <f t="shared" si="1629"/>
        <v>4.417060339360613E-2</v>
      </c>
      <c r="Q1318" s="13">
        <f t="shared" si="1630"/>
        <v>2.7150976197932147E-3</v>
      </c>
      <c r="R1318" s="13">
        <f t="shared" si="1631"/>
        <v>0.17964751892639538</v>
      </c>
      <c r="S1318" s="13">
        <f t="shared" si="1632"/>
        <v>1.7375984309086793E-3</v>
      </c>
      <c r="T1318" s="13">
        <f t="shared" si="1633"/>
        <v>3.0717256921530536E-3</v>
      </c>
      <c r="U1318" s="13">
        <f t="shared" si="1634"/>
        <v>2.4986206074678156E-2</v>
      </c>
      <c r="V1318" s="13">
        <f t="shared" si="1635"/>
        <v>3.0379665057541175E-5</v>
      </c>
      <c r="W1318" s="13">
        <f t="shared" si="1636"/>
        <v>1.2587610272687491E-4</v>
      </c>
      <c r="X1318" s="13">
        <f t="shared" si="1637"/>
        <v>1.4240992882004995E-4</v>
      </c>
      <c r="Y1318" s="13">
        <f t="shared" si="1638"/>
        <v>8.0557736485281772E-5</v>
      </c>
      <c r="Z1318" s="13">
        <f t="shared" si="1639"/>
        <v>6.7748073512459137E-2</v>
      </c>
      <c r="AA1318" s="13">
        <f t="shared" si="1640"/>
        <v>9.4227147475290426E-3</v>
      </c>
      <c r="AB1318" s="13">
        <f t="shared" si="1641"/>
        <v>6.552773282695113E-4</v>
      </c>
      <c r="AC1318" s="13">
        <f t="shared" si="1642"/>
        <v>2.9877143552421978E-7</v>
      </c>
      <c r="AD1318" s="13">
        <f t="shared" si="1643"/>
        <v>4.3768573334704384E-6</v>
      </c>
      <c r="AE1318" s="13">
        <f t="shared" si="1644"/>
        <v>4.9517575442217811E-6</v>
      </c>
      <c r="AF1318" s="13">
        <f t="shared" si="1645"/>
        <v>2.801085448827657E-6</v>
      </c>
      <c r="AG1318" s="13">
        <f t="shared" si="1646"/>
        <v>1.0563360075103897E-6</v>
      </c>
      <c r="AH1318" s="13">
        <f t="shared" si="1647"/>
        <v>1.9161695742080157E-2</v>
      </c>
      <c r="AI1318" s="13">
        <f t="shared" si="1648"/>
        <v>2.6650970824042453E-3</v>
      </c>
      <c r="AJ1318" s="13">
        <f t="shared" si="1649"/>
        <v>1.8533700133442787E-4</v>
      </c>
      <c r="AK1318" s="13">
        <f t="shared" si="1650"/>
        <v>8.5925085157122996E-6</v>
      </c>
      <c r="AL1318" s="13">
        <f t="shared" si="1651"/>
        <v>1.8805078044910442E-9</v>
      </c>
      <c r="AM1318" s="13">
        <f t="shared" si="1652"/>
        <v>1.2175070376381421E-7</v>
      </c>
      <c r="AN1318" s="13">
        <f t="shared" si="1653"/>
        <v>1.3774265870319121E-7</v>
      </c>
      <c r="AO1318" s="13">
        <f t="shared" si="1654"/>
        <v>7.7917578461927712E-8</v>
      </c>
      <c r="AP1318" s="13">
        <f t="shared" si="1655"/>
        <v>2.9384017464300636E-8</v>
      </c>
      <c r="AQ1318" s="13">
        <f t="shared" si="1656"/>
        <v>8.3109020395591296E-9</v>
      </c>
      <c r="AR1318" s="13">
        <f t="shared" si="1657"/>
        <v>4.3357168955604772E-3</v>
      </c>
      <c r="AS1318" s="13">
        <f t="shared" si="1658"/>
        <v>6.0303151683560857E-4</v>
      </c>
      <c r="AT1318" s="13">
        <f t="shared" si="1659"/>
        <v>4.1936203291941E-5</v>
      </c>
      <c r="AU1318" s="13">
        <f t="shared" si="1660"/>
        <v>1.9442269018502225E-6</v>
      </c>
      <c r="AV1318" s="13">
        <f t="shared" si="1661"/>
        <v>6.760301271606522E-8</v>
      </c>
      <c r="AW1318" s="13">
        <f t="shared" si="1662"/>
        <v>8.2195627341603553E-12</v>
      </c>
      <c r="AX1318" s="13">
        <f t="shared" si="1663"/>
        <v>2.8222749676327262E-9</v>
      </c>
      <c r="AY1318" s="13">
        <f t="shared" si="1664"/>
        <v>3.192980784631285E-9</v>
      </c>
      <c r="AZ1318" s="13">
        <f t="shared" si="1665"/>
        <v>1.8061894053463028E-9</v>
      </c>
      <c r="BA1318" s="13">
        <f t="shared" si="1666"/>
        <v>6.8114412791284648E-10</v>
      </c>
      <c r="BB1318" s="13">
        <f t="shared" si="1667"/>
        <v>1.9265310227854968E-10</v>
      </c>
      <c r="BC1318" s="13">
        <f t="shared" si="1668"/>
        <v>4.3591617452567436E-11</v>
      </c>
      <c r="BD1318" s="13">
        <f t="shared" si="1669"/>
        <v>8.1753555163205697E-4</v>
      </c>
      <c r="BE1318" s="13">
        <f t="shared" si="1670"/>
        <v>1.137066177619942E-4</v>
      </c>
      <c r="BF1318" s="13">
        <f t="shared" si="1671"/>
        <v>7.9074205990562351E-6</v>
      </c>
      <c r="BG1318" s="13">
        <f t="shared" si="1672"/>
        <v>3.666001842347079E-7</v>
      </c>
      <c r="BH1318" s="13">
        <f t="shared" si="1673"/>
        <v>1.2747111406053388E-8</v>
      </c>
      <c r="BI1318" s="13">
        <f t="shared" si="1674"/>
        <v>3.5458541743515687E-10</v>
      </c>
      <c r="BJ1318" s="14">
        <f t="shared" si="1675"/>
        <v>4.5191622954383115E-2</v>
      </c>
      <c r="BK1318" s="14">
        <f t="shared" si="1676"/>
        <v>0.32664847988894002</v>
      </c>
      <c r="BL1318" s="14">
        <f t="shared" si="1677"/>
        <v>0.56023546494785315</v>
      </c>
      <c r="BM1318" s="14">
        <f t="shared" si="1678"/>
        <v>0.13595763783209006</v>
      </c>
      <c r="BN1318" s="14">
        <f t="shared" si="1679"/>
        <v>0.86386600028678417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1.57692307692308</v>
      </c>
      <c r="F1319" s="10">
        <f>VLOOKUP(B1319,home!$B$2:$E$405,3,FALSE)</f>
        <v>1.06</v>
      </c>
      <c r="G1319" s="10">
        <f>VLOOKUP(C1319,away!$B$2:$E$405,4,FALSE)</f>
        <v>1.0900000000000001</v>
      </c>
      <c r="H1319" s="10">
        <f>VLOOKUP(A1319,away!$A$2:$E$405,3,FALSE)</f>
        <v>1.1000000000000001</v>
      </c>
      <c r="I1319" s="10">
        <f>VLOOKUP(C1319,away!$B$2:$E$405,3,FALSE)</f>
        <v>1</v>
      </c>
      <c r="J1319" s="10">
        <f>VLOOKUP(B1319,home!$B$2:$E$405,4,FALSE)</f>
        <v>0.76</v>
      </c>
      <c r="K1319" s="12">
        <f t="shared" si="1624"/>
        <v>1.8219769230769269</v>
      </c>
      <c r="L1319" s="12">
        <f t="shared" si="1625"/>
        <v>0.83600000000000008</v>
      </c>
      <c r="M1319" s="13">
        <f t="shared" si="1626"/>
        <v>7.0089875617904099E-2</v>
      </c>
      <c r="N1319" s="13">
        <f t="shared" si="1627"/>
        <v>0.12770213591715343</v>
      </c>
      <c r="O1319" s="13">
        <f t="shared" si="1628"/>
        <v>5.8595136016567836E-2</v>
      </c>
      <c r="P1319" s="13">
        <f t="shared" si="1629"/>
        <v>0.10675898562674027</v>
      </c>
      <c r="Q1319" s="13">
        <f t="shared" si="1630"/>
        <v>0.1163351723343434</v>
      </c>
      <c r="R1319" s="13">
        <f t="shared" si="1631"/>
        <v>2.4492766854925359E-2</v>
      </c>
      <c r="S1319" s="13">
        <f t="shared" si="1632"/>
        <v>4.0653093301891638E-2</v>
      </c>
      <c r="T1319" s="13">
        <f t="shared" si="1633"/>
        <v>9.7256204071511088E-2</v>
      </c>
      <c r="U1319" s="13">
        <f t="shared" si="1634"/>
        <v>4.462525599197744E-2</v>
      </c>
      <c r="V1319" s="13">
        <f t="shared" si="1635"/>
        <v>6.8801869111900487E-3</v>
      </c>
      <c r="W1319" s="13">
        <f t="shared" si="1636"/>
        <v>7.0653333111783678E-2</v>
      </c>
      <c r="X1319" s="13">
        <f t="shared" si="1637"/>
        <v>5.9066186481451156E-2</v>
      </c>
      <c r="Y1319" s="13">
        <f t="shared" si="1638"/>
        <v>2.4689665949246587E-2</v>
      </c>
      <c r="Z1319" s="13">
        <f t="shared" si="1639"/>
        <v>6.8253176969058664E-3</v>
      </c>
      <c r="AA1319" s="13">
        <f t="shared" si="1640"/>
        <v>1.2435571336431047E-2</v>
      </c>
      <c r="AB1319" s="13">
        <f t="shared" si="1641"/>
        <v>1.1328662000127136E-2</v>
      </c>
      <c r="AC1319" s="13">
        <f t="shared" si="1642"/>
        <v>6.5498205793415901E-4</v>
      </c>
      <c r="AD1319" s="13">
        <f t="shared" si="1643"/>
        <v>3.2182185617034204E-2</v>
      </c>
      <c r="AE1319" s="13">
        <f t="shared" si="1644"/>
        <v>2.6904307175840594E-2</v>
      </c>
      <c r="AF1319" s="13">
        <f t="shared" si="1645"/>
        <v>1.124600039950137E-2</v>
      </c>
      <c r="AG1319" s="13">
        <f t="shared" si="1646"/>
        <v>3.1338854446610483E-3</v>
      </c>
      <c r="AH1319" s="13">
        <f t="shared" si="1647"/>
        <v>1.4264913986533258E-3</v>
      </c>
      <c r="AI1319" s="13">
        <f t="shared" si="1648"/>
        <v>2.5990344093140883E-3</v>
      </c>
      <c r="AJ1319" s="13">
        <f t="shared" si="1649"/>
        <v>2.367690358026571E-3</v>
      </c>
      <c r="AK1319" s="13">
        <f t="shared" si="1650"/>
        <v>1.4379590644387199E-3</v>
      </c>
      <c r="AL1319" s="13">
        <f t="shared" si="1651"/>
        <v>3.9906031786938181E-5</v>
      </c>
      <c r="AM1319" s="13">
        <f t="shared" si="1652"/>
        <v>1.172703990568289E-2</v>
      </c>
      <c r="AN1319" s="13">
        <f t="shared" si="1653"/>
        <v>9.8038053611508962E-3</v>
      </c>
      <c r="AO1319" s="13">
        <f t="shared" si="1654"/>
        <v>4.0979906409610752E-3</v>
      </c>
      <c r="AP1319" s="13">
        <f t="shared" si="1655"/>
        <v>1.1419733919478196E-3</v>
      </c>
      <c r="AQ1319" s="13">
        <f t="shared" si="1656"/>
        <v>2.3867243891709429E-4</v>
      </c>
      <c r="AR1319" s="13">
        <f t="shared" si="1657"/>
        <v>2.3850936185483622E-4</v>
      </c>
      <c r="AS1319" s="13">
        <f t="shared" si="1658"/>
        <v>4.345585532373158E-4</v>
      </c>
      <c r="AT1319" s="13">
        <f t="shared" si="1659"/>
        <v>3.9587782786204291E-4</v>
      </c>
      <c r="AU1319" s="13">
        <f t="shared" si="1660"/>
        <v>2.404267555741541E-4</v>
      </c>
      <c r="AV1319" s="13">
        <f t="shared" si="1661"/>
        <v>1.0951300008659144E-4</v>
      </c>
      <c r="AW1319" s="13">
        <f t="shared" si="1662"/>
        <v>1.6884382913935005E-6</v>
      </c>
      <c r="AX1319" s="13">
        <f t="shared" si="1663"/>
        <v>3.5610660140260736E-3</v>
      </c>
      <c r="AY1319" s="13">
        <f t="shared" si="1664"/>
        <v>2.9770511877257977E-3</v>
      </c>
      <c r="AZ1319" s="13">
        <f t="shared" si="1665"/>
        <v>1.2444073964693837E-3</v>
      </c>
      <c r="BA1319" s="13">
        <f t="shared" si="1666"/>
        <v>3.4677486114946825E-4</v>
      </c>
      <c r="BB1319" s="13">
        <f t="shared" si="1667"/>
        <v>7.2475945980238844E-5</v>
      </c>
      <c r="BC1319" s="13">
        <f t="shared" si="1668"/>
        <v>1.2117978167895941E-5</v>
      </c>
      <c r="BD1319" s="13">
        <f t="shared" si="1669"/>
        <v>3.3232304418440498E-5</v>
      </c>
      <c r="BE1319" s="13">
        <f t="shared" si="1670"/>
        <v>6.0548491751065978E-5</v>
      </c>
      <c r="BF1319" s="13">
        <f t="shared" si="1671"/>
        <v>5.5158977348777961E-5</v>
      </c>
      <c r="BG1319" s="13">
        <f t="shared" si="1672"/>
        <v>3.3499461276665457E-5</v>
      </c>
      <c r="BH1319" s="13">
        <f t="shared" si="1673"/>
        <v>1.5258811345398403E-5</v>
      </c>
      <c r="BI1319" s="13">
        <f t="shared" si="1674"/>
        <v>5.5602404289800513E-6</v>
      </c>
      <c r="BJ1319" s="14">
        <f t="shared" si="1675"/>
        <v>0.60439245162470523</v>
      </c>
      <c r="BK1319" s="14">
        <f t="shared" si="1676"/>
        <v>0.22805408073517297</v>
      </c>
      <c r="BL1319" s="14">
        <f t="shared" si="1677"/>
        <v>0.16093071121564584</v>
      </c>
      <c r="BM1319" s="14">
        <f t="shared" si="1678"/>
        <v>0.49325312615536099</v>
      </c>
      <c r="BN1319" s="14">
        <f t="shared" si="1679"/>
        <v>0.50397407236763447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1.5777777777777799</v>
      </c>
      <c r="F1320" s="10">
        <f>VLOOKUP(B1320,home!$B$2:$E$405,3,FALSE)</f>
        <v>1.58</v>
      </c>
      <c r="G1320" s="10">
        <f>VLOOKUP(C1320,away!$B$2:$E$405,4,FALSE)</f>
        <v>0.55000000000000004</v>
      </c>
      <c r="H1320" s="10">
        <f>VLOOKUP(A1320,away!$A$2:$E$405,3,FALSE)</f>
        <v>1.4666666666666699</v>
      </c>
      <c r="I1320" s="10">
        <f>VLOOKUP(C1320,away!$B$2:$E$405,3,FALSE)</f>
        <v>0.55000000000000004</v>
      </c>
      <c r="J1320" s="10">
        <f>VLOOKUP(B1320,home!$B$2:$E$405,4,FALSE)</f>
        <v>1.02</v>
      </c>
      <c r="K1320" s="12">
        <f t="shared" si="1624"/>
        <v>1.371088888888891</v>
      </c>
      <c r="L1320" s="12">
        <f t="shared" si="1625"/>
        <v>0.82280000000000186</v>
      </c>
      <c r="M1320" s="13">
        <f t="shared" si="1626"/>
        <v>0.11148236200523667</v>
      </c>
      <c r="N1320" s="13">
        <f t="shared" si="1627"/>
        <v>0.15285222785246905</v>
      </c>
      <c r="O1320" s="13">
        <f t="shared" si="1628"/>
        <v>9.1727687457908949E-2</v>
      </c>
      <c r="P1320" s="13">
        <f t="shared" si="1629"/>
        <v>0.12576681307701182</v>
      </c>
      <c r="Q1320" s="13">
        <f t="shared" si="1630"/>
        <v>0.10478699562521672</v>
      </c>
      <c r="R1320" s="13">
        <f t="shared" si="1631"/>
        <v>3.7736770620183817E-2</v>
      </c>
      <c r="S1320" s="13">
        <f t="shared" si="1632"/>
        <v>3.5470389636176367E-2</v>
      </c>
      <c r="T1320" s="13">
        <f t="shared" si="1633"/>
        <v>8.621874000042852E-2</v>
      </c>
      <c r="U1320" s="13">
        <f t="shared" si="1634"/>
        <v>5.1740466899882771E-2</v>
      </c>
      <c r="V1320" s="13">
        <f t="shared" si="1635"/>
        <v>4.4461421548880669E-3</v>
      </c>
      <c r="W1320" s="13">
        <f t="shared" si="1636"/>
        <v>4.789076180059449E-2</v>
      </c>
      <c r="X1320" s="13">
        <f t="shared" si="1637"/>
        <v>3.9404518809529242E-2</v>
      </c>
      <c r="Y1320" s="13">
        <f t="shared" si="1638"/>
        <v>1.6211019038240362E-2</v>
      </c>
      <c r="Z1320" s="13">
        <f t="shared" si="1639"/>
        <v>1.0349938288762439E-2</v>
      </c>
      <c r="AA1320" s="13">
        <f t="shared" si="1640"/>
        <v>1.419068538840788E-2</v>
      </c>
      <c r="AB1320" s="13">
        <f t="shared" si="1641"/>
        <v>9.728345530881994E-3</v>
      </c>
      <c r="AC1320" s="13">
        <f t="shared" si="1642"/>
        <v>3.1348968530183494E-4</v>
      </c>
      <c r="AD1320" s="13">
        <f t="shared" si="1643"/>
        <v>1.6415622846304913E-2</v>
      </c>
      <c r="AE1320" s="13">
        <f t="shared" si="1644"/>
        <v>1.3506774477939713E-2</v>
      </c>
      <c r="AF1320" s="13">
        <f t="shared" si="1645"/>
        <v>5.5566870202244092E-3</v>
      </c>
      <c r="AG1320" s="13">
        <f t="shared" si="1646"/>
        <v>1.5240140267468848E-3</v>
      </c>
      <c r="AH1320" s="13">
        <f t="shared" si="1647"/>
        <v>2.1289823059984386E-3</v>
      </c>
      <c r="AI1320" s="13">
        <f t="shared" si="1648"/>
        <v>2.9190239843955076E-3</v>
      </c>
      <c r="AJ1320" s="13">
        <f t="shared" si="1649"/>
        <v>2.0011206757024305E-3</v>
      </c>
      <c r="AK1320" s="13">
        <f t="shared" si="1650"/>
        <v>9.1457144126047736E-4</v>
      </c>
      <c r="AL1320" s="13">
        <f t="shared" si="1651"/>
        <v>1.4146309046116241E-5</v>
      </c>
      <c r="AM1320" s="13">
        <f t="shared" si="1652"/>
        <v>4.5014556177518572E-3</v>
      </c>
      <c r="AN1320" s="13">
        <f t="shared" si="1653"/>
        <v>3.7037976822862366E-3</v>
      </c>
      <c r="AO1320" s="13">
        <f t="shared" si="1654"/>
        <v>1.5237423664925609E-3</v>
      </c>
      <c r="AP1320" s="13">
        <f t="shared" si="1655"/>
        <v>4.1791173971669402E-4</v>
      </c>
      <c r="AQ1320" s="13">
        <f t="shared" si="1656"/>
        <v>8.596444485972415E-5</v>
      </c>
      <c r="AR1320" s="13">
        <f t="shared" si="1657"/>
        <v>3.5034532827510389E-4</v>
      </c>
      <c r="AS1320" s="13">
        <f t="shared" si="1658"/>
        <v>4.8035458687212588E-4</v>
      </c>
      <c r="AT1320" s="13">
        <f t="shared" si="1659"/>
        <v>3.2930441839359282E-4</v>
      </c>
      <c r="AU1320" s="13">
        <f t="shared" si="1660"/>
        <v>1.5050187637382454E-4</v>
      </c>
      <c r="AV1320" s="13">
        <f t="shared" si="1661"/>
        <v>5.1587862613270079E-5</v>
      </c>
      <c r="AW1320" s="13">
        <f t="shared" si="1662"/>
        <v>4.4330286212773576E-7</v>
      </c>
      <c r="AX1320" s="13">
        <f t="shared" si="1663"/>
        <v>1.0286492968876757E-3</v>
      </c>
      <c r="AY1320" s="13">
        <f t="shared" si="1664"/>
        <v>8.4637264147918148E-4</v>
      </c>
      <c r="AZ1320" s="13">
        <f t="shared" si="1665"/>
        <v>3.48197704704536E-4</v>
      </c>
      <c r="BA1320" s="13">
        <f t="shared" si="1666"/>
        <v>9.5499023810297621E-5</v>
      </c>
      <c r="BB1320" s="13">
        <f t="shared" si="1667"/>
        <v>1.9644149197778264E-5</v>
      </c>
      <c r="BC1320" s="13">
        <f t="shared" si="1668"/>
        <v>3.2326411919863993E-6</v>
      </c>
      <c r="BD1320" s="13">
        <f t="shared" si="1669"/>
        <v>4.8044022684126004E-5</v>
      </c>
      <c r="BE1320" s="13">
        <f t="shared" si="1670"/>
        <v>6.5872625679730989E-5</v>
      </c>
      <c r="BF1320" s="13">
        <f t="shared" si="1671"/>
        <v>4.5158612575708112E-5</v>
      </c>
      <c r="BG1320" s="13">
        <f t="shared" si="1672"/>
        <v>2.0638823980063845E-5</v>
      </c>
      <c r="BH1320" s="13">
        <f t="shared" si="1673"/>
        <v>7.0744155596997837E-6</v>
      </c>
      <c r="BI1320" s="13">
        <f t="shared" si="1674"/>
        <v>1.9399305138574107E-6</v>
      </c>
      <c r="BJ1320" s="14">
        <f t="shared" si="1675"/>
        <v>0.49694182880607263</v>
      </c>
      <c r="BK1320" s="14">
        <f t="shared" si="1676"/>
        <v>0.27833971550914005</v>
      </c>
      <c r="BL1320" s="14">
        <f t="shared" si="1677"/>
        <v>0.21463847680814338</v>
      </c>
      <c r="BM1320" s="14">
        <f t="shared" si="1678"/>
        <v>0.37507117343547447</v>
      </c>
      <c r="BN1320" s="14">
        <f t="shared" si="1679"/>
        <v>0.62435285663802698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1.3768115942029</v>
      </c>
      <c r="F1321" s="10">
        <f>VLOOKUP(B1321,home!$B$2:$E$405,3,FALSE)</f>
        <v>0</v>
      </c>
      <c r="G1321" s="10">
        <f>VLOOKUP(C1321,away!$B$2:$E$405,4,FALSE)</f>
        <v>0</v>
      </c>
      <c r="H1321" s="10">
        <f>VLOOKUP(A1321,away!$A$2:$E$405,3,FALSE)</f>
        <v>1.1739130434782601</v>
      </c>
      <c r="I1321" s="10">
        <f>VLOOKUP(C1321,away!$B$2:$E$405,3,FALSE)</f>
        <v>0</v>
      </c>
      <c r="J1321" s="10">
        <f>VLOOKUP(B1321,home!$B$2:$E$405,4,FALSE)</f>
        <v>0</v>
      </c>
      <c r="K1321" s="12">
        <f t="shared" si="1624"/>
        <v>0</v>
      </c>
      <c r="L1321" s="12">
        <f t="shared" si="1625"/>
        <v>0</v>
      </c>
      <c r="M1321" s="13">
        <f t="shared" si="1626"/>
        <v>1</v>
      </c>
      <c r="N1321" s="13">
        <f t="shared" si="1627"/>
        <v>0</v>
      </c>
      <c r="O1321" s="13">
        <f t="shared" si="1628"/>
        <v>0</v>
      </c>
      <c r="P1321" s="13">
        <f t="shared" si="1629"/>
        <v>0</v>
      </c>
      <c r="Q1321" s="13">
        <f t="shared" si="1630"/>
        <v>0</v>
      </c>
      <c r="R1321" s="13">
        <f t="shared" si="1631"/>
        <v>0</v>
      </c>
      <c r="S1321" s="13">
        <f t="shared" si="1632"/>
        <v>0</v>
      </c>
      <c r="T1321" s="13">
        <f t="shared" si="1633"/>
        <v>0</v>
      </c>
      <c r="U1321" s="13">
        <f t="shared" si="1634"/>
        <v>0</v>
      </c>
      <c r="V1321" s="13">
        <f t="shared" si="1635"/>
        <v>0</v>
      </c>
      <c r="W1321" s="13">
        <f t="shared" si="1636"/>
        <v>0</v>
      </c>
      <c r="X1321" s="13">
        <f t="shared" si="1637"/>
        <v>0</v>
      </c>
      <c r="Y1321" s="13">
        <f t="shared" si="1638"/>
        <v>0</v>
      </c>
      <c r="Z1321" s="13">
        <f t="shared" si="1639"/>
        <v>0</v>
      </c>
      <c r="AA1321" s="13">
        <f t="shared" si="1640"/>
        <v>0</v>
      </c>
      <c r="AB1321" s="13">
        <f t="shared" si="1641"/>
        <v>0</v>
      </c>
      <c r="AC1321" s="13">
        <f t="shared" si="1642"/>
        <v>0</v>
      </c>
      <c r="AD1321" s="13">
        <f t="shared" si="1643"/>
        <v>0</v>
      </c>
      <c r="AE1321" s="13">
        <f t="shared" si="1644"/>
        <v>0</v>
      </c>
      <c r="AF1321" s="13">
        <f t="shared" si="1645"/>
        <v>0</v>
      </c>
      <c r="AG1321" s="13">
        <f t="shared" si="1646"/>
        <v>0</v>
      </c>
      <c r="AH1321" s="13">
        <f t="shared" si="1647"/>
        <v>0</v>
      </c>
      <c r="AI1321" s="13">
        <f t="shared" si="1648"/>
        <v>0</v>
      </c>
      <c r="AJ1321" s="13">
        <f t="shared" si="1649"/>
        <v>0</v>
      </c>
      <c r="AK1321" s="13">
        <f t="shared" si="1650"/>
        <v>0</v>
      </c>
      <c r="AL1321" s="13">
        <f t="shared" si="1651"/>
        <v>0</v>
      </c>
      <c r="AM1321" s="13">
        <f t="shared" si="1652"/>
        <v>0</v>
      </c>
      <c r="AN1321" s="13">
        <f t="shared" si="1653"/>
        <v>0</v>
      </c>
      <c r="AO1321" s="13">
        <f t="shared" si="1654"/>
        <v>0</v>
      </c>
      <c r="AP1321" s="13">
        <f t="shared" si="1655"/>
        <v>0</v>
      </c>
      <c r="AQ1321" s="13">
        <f t="shared" si="1656"/>
        <v>0</v>
      </c>
      <c r="AR1321" s="13">
        <f t="shared" si="1657"/>
        <v>0</v>
      </c>
      <c r="AS1321" s="13">
        <f t="shared" si="1658"/>
        <v>0</v>
      </c>
      <c r="AT1321" s="13">
        <f t="shared" si="1659"/>
        <v>0</v>
      </c>
      <c r="AU1321" s="13">
        <f t="shared" si="1660"/>
        <v>0</v>
      </c>
      <c r="AV1321" s="13">
        <f t="shared" si="1661"/>
        <v>0</v>
      </c>
      <c r="AW1321" s="13">
        <f t="shared" si="1662"/>
        <v>0</v>
      </c>
      <c r="AX1321" s="13">
        <f t="shared" si="1663"/>
        <v>0</v>
      </c>
      <c r="AY1321" s="13">
        <f t="shared" si="1664"/>
        <v>0</v>
      </c>
      <c r="AZ1321" s="13">
        <f t="shared" si="1665"/>
        <v>0</v>
      </c>
      <c r="BA1321" s="13">
        <f t="shared" si="1666"/>
        <v>0</v>
      </c>
      <c r="BB1321" s="13">
        <f t="shared" si="1667"/>
        <v>0</v>
      </c>
      <c r="BC1321" s="13">
        <f t="shared" si="1668"/>
        <v>0</v>
      </c>
      <c r="BD1321" s="13">
        <f t="shared" si="1669"/>
        <v>0</v>
      </c>
      <c r="BE1321" s="13">
        <f t="shared" si="1670"/>
        <v>0</v>
      </c>
      <c r="BF1321" s="13">
        <f t="shared" si="1671"/>
        <v>0</v>
      </c>
      <c r="BG1321" s="13">
        <f t="shared" si="1672"/>
        <v>0</v>
      </c>
      <c r="BH1321" s="13">
        <f t="shared" si="1673"/>
        <v>0</v>
      </c>
      <c r="BI1321" s="13">
        <f t="shared" si="1674"/>
        <v>0</v>
      </c>
      <c r="BJ1321" s="14">
        <f t="shared" si="1675"/>
        <v>0</v>
      </c>
      <c r="BK1321" s="14">
        <f t="shared" si="1676"/>
        <v>1</v>
      </c>
      <c r="BL1321" s="14">
        <f t="shared" si="1677"/>
        <v>0</v>
      </c>
      <c r="BM1321" s="14">
        <f t="shared" si="1678"/>
        <v>0</v>
      </c>
      <c r="BN1321" s="14">
        <f t="shared" si="1679"/>
        <v>1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1.3768115942029</v>
      </c>
      <c r="F1322" s="10">
        <f>VLOOKUP(B1322,home!$B$2:$E$405,3,FALSE)</f>
        <v>1.0900000000000001</v>
      </c>
      <c r="G1322" s="10">
        <f>VLOOKUP(C1322,away!$B$2:$E$405,4,FALSE)</f>
        <v>0</v>
      </c>
      <c r="H1322" s="10">
        <f>VLOOKUP(A1322,away!$A$2:$E$405,3,FALSE)</f>
        <v>1.1739130434782601</v>
      </c>
      <c r="I1322" s="10">
        <f>VLOOKUP(C1322,away!$B$2:$E$405,3,FALSE)</f>
        <v>0</v>
      </c>
      <c r="J1322" s="10">
        <f>VLOOKUP(B1322,home!$B$2:$E$405,4,FALSE)</f>
        <v>1.28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1.6923076923076901</v>
      </c>
      <c r="F1323" s="10">
        <f>VLOOKUP(B1323,home!$B$2:$E$405,3,FALSE)</f>
        <v>0.76</v>
      </c>
      <c r="G1323" s="10">
        <f>VLOOKUP(C1323,away!$B$2:$E$405,4,FALSE)</f>
        <v>0.42</v>
      </c>
      <c r="H1323" s="10">
        <f>VLOOKUP(A1323,away!$A$2:$E$405,3,FALSE)</f>
        <v>1.40769230769231</v>
      </c>
      <c r="I1323" s="10">
        <f>VLOOKUP(C1323,away!$B$2:$E$405,3,FALSE)</f>
        <v>1.27</v>
      </c>
      <c r="J1323" s="10">
        <f>VLOOKUP(B1323,home!$B$2:$E$405,4,FALSE)</f>
        <v>1.62</v>
      </c>
      <c r="K1323" s="12">
        <f t="shared" si="1624"/>
        <v>0.5401846153846146</v>
      </c>
      <c r="L1323" s="12">
        <f t="shared" si="1625"/>
        <v>2.8961861538461586</v>
      </c>
      <c r="M1323" s="13">
        <f t="shared" si="1626"/>
        <v>3.2181266893199223E-2</v>
      </c>
      <c r="N1323" s="13">
        <f t="shared" si="1627"/>
        <v>1.7383825279292452E-2</v>
      </c>
      <c r="O1323" s="13">
        <f t="shared" si="1628"/>
        <v>9.3202939589311376E-2</v>
      </c>
      <c r="P1323" s="13">
        <f t="shared" si="1629"/>
        <v>5.034679407476763E-2</v>
      </c>
      <c r="Q1323" s="13">
        <f t="shared" si="1630"/>
        <v>4.6952374862039657E-3</v>
      </c>
      <c r="R1323" s="13">
        <f t="shared" si="1631"/>
        <v>0.1349665315681618</v>
      </c>
      <c r="S1323" s="13">
        <f t="shared" si="1632"/>
        <v>1.9691577727652551E-2</v>
      </c>
      <c r="T1323" s="13">
        <f t="shared" si="1633"/>
        <v>1.3598281796563371E-2</v>
      </c>
      <c r="U1323" s="13">
        <f t="shared" si="1634"/>
        <v>7.2906843944942915E-2</v>
      </c>
      <c r="V1323" s="13">
        <f t="shared" si="1635"/>
        <v>3.4229983416253175E-3</v>
      </c>
      <c r="W1323" s="13">
        <f t="shared" si="1636"/>
        <v>8.4543168520817146E-4</v>
      </c>
      <c r="X1323" s="13">
        <f t="shared" si="1637"/>
        <v>2.4485275407227307E-3</v>
      </c>
      <c r="Y1323" s="13">
        <f t="shared" si="1638"/>
        <v>3.5456957803760795E-3</v>
      </c>
      <c r="Z1323" s="13">
        <f t="shared" si="1639"/>
        <v>0.13029606665345023</v>
      </c>
      <c r="AA1323" s="13">
        <f t="shared" si="1640"/>
        <v>7.0383930651322119E-2</v>
      </c>
      <c r="AB1323" s="13">
        <f t="shared" si="1641"/>
        <v>1.9010158254070909E-2</v>
      </c>
      <c r="AC1323" s="13">
        <f t="shared" si="1642"/>
        <v>3.3469975171428938E-4</v>
      </c>
      <c r="AD1323" s="13">
        <f t="shared" si="1643"/>
        <v>1.1417229742703565E-4</v>
      </c>
      <c r="AE1323" s="13">
        <f t="shared" si="1644"/>
        <v>3.3066422696098607E-4</v>
      </c>
      <c r="AF1323" s="13">
        <f t="shared" si="1645"/>
        <v>4.7883257784832577E-4</v>
      </c>
      <c r="AG1323" s="13">
        <f t="shared" si="1646"/>
        <v>4.6226276065826138E-4</v>
      </c>
      <c r="AH1323" s="13">
        <f t="shared" si="1647"/>
        <v>9.4340416035584698E-2</v>
      </c>
      <c r="AI1323" s="13">
        <f t="shared" si="1648"/>
        <v>5.0961241351406845E-2</v>
      </c>
      <c r="AJ1323" s="13">
        <f t="shared" si="1649"/>
        <v>1.3764239279466109E-2</v>
      </c>
      <c r="AK1323" s="13">
        <f t="shared" si="1650"/>
        <v>2.4784101004134023E-3</v>
      </c>
      <c r="AL1323" s="13">
        <f t="shared" si="1651"/>
        <v>2.0945178488291618E-5</v>
      </c>
      <c r="AM1323" s="13">
        <f t="shared" si="1652"/>
        <v>1.2334823714640219E-5</v>
      </c>
      <c r="AN1323" s="13">
        <f t="shared" si="1653"/>
        <v>3.5723945652474245E-5</v>
      </c>
      <c r="AO1323" s="13">
        <f t="shared" si="1654"/>
        <v>5.1731598379724293E-5</v>
      </c>
      <c r="AP1323" s="13">
        <f t="shared" si="1655"/>
        <v>4.9941446314562627E-5</v>
      </c>
      <c r="AQ1323" s="13">
        <f t="shared" si="1656"/>
        <v>3.6159931329821894E-5</v>
      </c>
      <c r="AR1323" s="13">
        <f t="shared" si="1657"/>
        <v>5.464548133406931E-2</v>
      </c>
      <c r="AS1323" s="13">
        <f t="shared" si="1658"/>
        <v>2.9518648316951362E-2</v>
      </c>
      <c r="AT1323" s="13">
        <f t="shared" si="1659"/>
        <v>7.9727598438830358E-3</v>
      </c>
      <c r="AU1323" s="13">
        <f t="shared" si="1660"/>
        <v>1.4355874032739527E-3</v>
      </c>
      <c r="AV1323" s="13">
        <f t="shared" si="1661"/>
        <v>1.9387055732213442E-4</v>
      </c>
      <c r="AW1323" s="13">
        <f t="shared" si="1662"/>
        <v>9.1022812166274487E-7</v>
      </c>
      <c r="AX1323" s="13">
        <f t="shared" si="1663"/>
        <v>1.1105136673549912E-6</v>
      </c>
      <c r="AY1323" s="13">
        <f t="shared" si="1664"/>
        <v>3.2162543070504446E-6</v>
      </c>
      <c r="AZ1323" s="13">
        <f t="shared" si="1665"/>
        <v>4.6574355956637851E-6</v>
      </c>
      <c r="BA1323" s="13">
        <f t="shared" si="1666"/>
        <v>4.4962668281972308E-6</v>
      </c>
      <c r="BB1323" s="13">
        <f t="shared" si="1667"/>
        <v>3.2555064329556514E-6</v>
      </c>
      <c r="BC1323" s="13">
        <f t="shared" si="1668"/>
        <v>1.8857105309766511E-6</v>
      </c>
      <c r="BD1323" s="13">
        <f t="shared" si="1669"/>
        <v>2.6377247734998392E-2</v>
      </c>
      <c r="BE1323" s="13">
        <f t="shared" si="1670"/>
        <v>1.4248583422634803E-2</v>
      </c>
      <c r="BF1323" s="13">
        <f t="shared" si="1671"/>
        <v>3.8484327779657879E-3</v>
      </c>
      <c r="BG1323" s="13">
        <f t="shared" si="1672"/>
        <v>6.9295472666633102E-4</v>
      </c>
      <c r="BH1323" s="13">
        <f t="shared" si="1673"/>
        <v>9.3580870625800696E-5</v>
      </c>
      <c r="BI1323" s="13">
        <f t="shared" si="1674"/>
        <v>1.0110189321271106E-5</v>
      </c>
      <c r="BJ1323" s="14">
        <f t="shared" si="1675"/>
        <v>4.4107444864014793E-2</v>
      </c>
      <c r="BK1323" s="14">
        <f t="shared" si="1676"/>
        <v>0.10600149822175436</v>
      </c>
      <c r="BL1323" s="14">
        <f t="shared" si="1677"/>
        <v>0.69105196795239232</v>
      </c>
      <c r="BM1323" s="14">
        <f t="shared" si="1678"/>
        <v>0.63867807677448996</v>
      </c>
      <c r="BN1323" s="14">
        <f t="shared" si="1679"/>
        <v>0.33277659489093647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1.6923076923076901</v>
      </c>
      <c r="F1324" s="10">
        <f>VLOOKUP(B1324,home!$B$2:$E$405,3,FALSE)</f>
        <v>1.18</v>
      </c>
      <c r="G1324" s="10">
        <f>VLOOKUP(C1324,away!$B$2:$E$405,4,FALSE)</f>
        <v>1.28</v>
      </c>
      <c r="H1324" s="10">
        <f>VLOOKUP(A1324,away!$A$2:$E$405,3,FALSE)</f>
        <v>1.40769230769231</v>
      </c>
      <c r="I1324" s="10">
        <f>VLOOKUP(C1324,away!$B$2:$E$405,3,FALSE)</f>
        <v>0.69</v>
      </c>
      <c r="J1324" s="10">
        <f>VLOOKUP(B1324,home!$B$2:$E$405,4,FALSE)</f>
        <v>0.71</v>
      </c>
      <c r="K1324" s="12">
        <f t="shared" si="1624"/>
        <v>2.5560615384615351</v>
      </c>
      <c r="L1324" s="12">
        <f t="shared" si="1625"/>
        <v>0.68962846153846258</v>
      </c>
      <c r="M1324" s="13">
        <f t="shared" si="1626"/>
        <v>3.8941685322212351E-2</v>
      </c>
      <c r="N1324" s="13">
        <f t="shared" si="1627"/>
        <v>9.9537344094979094E-2</v>
      </c>
      <c r="O1324" s="13">
        <f t="shared" si="1628"/>
        <v>2.6855294538472241E-2</v>
      </c>
      <c r="P1324" s="13">
        <f t="shared" si="1629"/>
        <v>6.8643785473845018E-2</v>
      </c>
      <c r="Q1324" s="13">
        <f t="shared" si="1630"/>
        <v>0.12721178844089376</v>
      </c>
      <c r="R1324" s="13">
        <f t="shared" si="1631"/>
        <v>9.2600877283644419E-3</v>
      </c>
      <c r="S1324" s="13">
        <f t="shared" si="1632"/>
        <v>3.0250162808770027E-2</v>
      </c>
      <c r="T1324" s="13">
        <f t="shared" si="1633"/>
        <v>8.7728869952049954E-2</v>
      </c>
      <c r="U1324" s="13">
        <f t="shared" si="1634"/>
        <v>2.3669354085251997E-2</v>
      </c>
      <c r="V1324" s="13">
        <f t="shared" si="1635"/>
        <v>5.9247726417727192E-3</v>
      </c>
      <c r="W1324" s="13">
        <f t="shared" si="1636"/>
        <v>0.10838705322422473</v>
      </c>
      <c r="X1324" s="13">
        <f t="shared" si="1637"/>
        <v>7.4746796765709569E-2</v>
      </c>
      <c r="Y1324" s="13">
        <f t="shared" si="1638"/>
        <v>2.5773759229232206E-2</v>
      </c>
      <c r="Z1324" s="13">
        <f t="shared" si="1639"/>
        <v>2.1286733512743891E-3</v>
      </c>
      <c r="AA1324" s="13">
        <f t="shared" si="1640"/>
        <v>5.4410200811404862E-3</v>
      </c>
      <c r="AB1324" s="13">
        <f t="shared" si="1641"/>
        <v>6.9537910797000313E-3</v>
      </c>
      <c r="AC1324" s="13">
        <f t="shared" si="1642"/>
        <v>6.527369367138868E-4</v>
      </c>
      <c r="AD1324" s="13">
        <f t="shared" si="1643"/>
        <v>6.9260994503406031E-2</v>
      </c>
      <c r="AE1324" s="13">
        <f t="shared" si="1644"/>
        <v>4.7764353084007824E-2</v>
      </c>
      <c r="AF1324" s="13">
        <f t="shared" si="1645"/>
        <v>1.6469828666852114E-2</v>
      </c>
      <c r="AG1324" s="13">
        <f t="shared" si="1646"/>
        <v>3.7860208684410974E-3</v>
      </c>
      <c r="AH1324" s="13">
        <f t="shared" si="1647"/>
        <v>3.6699843208931994E-4</v>
      </c>
      <c r="AI1324" s="13">
        <f t="shared" si="1648"/>
        <v>9.3807057693919829E-4</v>
      </c>
      <c r="AJ1324" s="13">
        <f t="shared" si="1649"/>
        <v>1.1988830610383538E-3</v>
      </c>
      <c r="AK1324" s="13">
        <f t="shared" si="1650"/>
        <v>1.021472960477723E-3</v>
      </c>
      <c r="AL1324" s="13">
        <f t="shared" si="1651"/>
        <v>4.6024031968729684E-5</v>
      </c>
      <c r="AM1324" s="13">
        <f t="shared" si="1652"/>
        <v>3.5407072833150401E-2</v>
      </c>
      <c r="AN1324" s="13">
        <f t="shared" si="1653"/>
        <v>2.4417725165505808E-2</v>
      </c>
      <c r="AO1324" s="13">
        <f t="shared" si="1654"/>
        <v>8.4195791200783847E-3</v>
      </c>
      <c r="AP1324" s="13">
        <f t="shared" si="1655"/>
        <v>1.9354604651270063E-3</v>
      </c>
      <c r="AQ1324" s="13">
        <f t="shared" si="1656"/>
        <v>3.3368715573351353E-4</v>
      </c>
      <c r="AR1324" s="13">
        <f t="shared" si="1657"/>
        <v>5.0618512821757148E-5</v>
      </c>
      <c r="AS1324" s="13">
        <f t="shared" si="1658"/>
        <v>1.2938403375781552E-4</v>
      </c>
      <c r="AT1324" s="13">
        <f t="shared" si="1659"/>
        <v>1.6535677618968061E-4</v>
      </c>
      <c r="AU1324" s="13">
        <f t="shared" si="1660"/>
        <v>1.4088736524747823E-4</v>
      </c>
      <c r="AV1324" s="13">
        <f t="shared" si="1661"/>
        <v>9.0029193891065355E-5</v>
      </c>
      <c r="AW1324" s="13">
        <f t="shared" si="1662"/>
        <v>2.2535575031132356E-6</v>
      </c>
      <c r="AX1324" s="13">
        <f t="shared" si="1663"/>
        <v>1.5083776176387008E-2</v>
      </c>
      <c r="AY1324" s="13">
        <f t="shared" si="1664"/>
        <v>1.0402201358712287E-2</v>
      </c>
      <c r="AZ1324" s="13">
        <f t="shared" si="1665"/>
        <v>3.5868270598110289E-3</v>
      </c>
      <c r="BA1324" s="13">
        <f t="shared" si="1666"/>
        <v>8.245260090206691E-4</v>
      </c>
      <c r="BB1324" s="13">
        <f t="shared" si="1667"/>
        <v>1.4215415077484307E-4</v>
      </c>
      <c r="BC1324" s="13">
        <f t="shared" si="1668"/>
        <v>1.9606709660032346E-5</v>
      </c>
      <c r="BD1324" s="13">
        <f t="shared" si="1669"/>
        <v>5.8179945204388847E-6</v>
      </c>
      <c r="BE1324" s="13">
        <f t="shared" si="1670"/>
        <v>1.4871152024673797E-5</v>
      </c>
      <c r="BF1324" s="13">
        <f t="shared" si="1671"/>
        <v>1.9005789861441544E-5</v>
      </c>
      <c r="BG1324" s="13">
        <f t="shared" si="1672"/>
        <v>1.6193322824304305E-5</v>
      </c>
      <c r="BH1324" s="13">
        <f t="shared" si="1673"/>
        <v>1.0347782412773887E-5</v>
      </c>
      <c r="BI1324" s="13">
        <f t="shared" si="1674"/>
        <v>5.2899137267320092E-6</v>
      </c>
      <c r="BJ1324" s="14">
        <f t="shared" si="1675"/>
        <v>0.76123942503375752</v>
      </c>
      <c r="BK1324" s="14">
        <f t="shared" si="1676"/>
        <v>0.15486136857399502</v>
      </c>
      <c r="BL1324" s="14">
        <f t="shared" si="1677"/>
        <v>7.6352774380751942E-2</v>
      </c>
      <c r="BM1324" s="14">
        <f t="shared" si="1678"/>
        <v>0.61373230793980293</v>
      </c>
      <c r="BN1324" s="14">
        <f t="shared" si="1679"/>
        <v>0.37044998559876691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1.6923076923076901</v>
      </c>
      <c r="F1325" s="10">
        <f>VLOOKUP(B1325,home!$B$2:$E$405,3,FALSE)</f>
        <v>0.89</v>
      </c>
      <c r="G1325" s="10">
        <f>VLOOKUP(C1325,away!$B$2:$E$405,4,FALSE)</f>
        <v>0.89</v>
      </c>
      <c r="H1325" s="10">
        <f>VLOOKUP(A1325,away!$A$2:$E$405,3,FALSE)</f>
        <v>1.40769230769231</v>
      </c>
      <c r="I1325" s="10">
        <f>VLOOKUP(C1325,away!$B$2:$E$405,3,FALSE)</f>
        <v>0.59</v>
      </c>
      <c r="J1325" s="10">
        <f>VLOOKUP(B1325,home!$B$2:$E$405,4,FALSE)</f>
        <v>0.47</v>
      </c>
      <c r="K1325" s="12">
        <f t="shared" si="1624"/>
        <v>1.3404769230769213</v>
      </c>
      <c r="L1325" s="12">
        <f t="shared" si="1625"/>
        <v>0.39035307692307752</v>
      </c>
      <c r="M1325" s="13">
        <f t="shared" si="1626"/>
        <v>0.17713732495832668</v>
      </c>
      <c r="N1325" s="13">
        <f t="shared" si="1627"/>
        <v>0.23744849632221451</v>
      </c>
      <c r="O1325" s="13">
        <f t="shared" si="1628"/>
        <v>6.9146099835405886E-2</v>
      </c>
      <c r="P1325" s="13">
        <f t="shared" si="1629"/>
        <v>9.2688751150134502E-2</v>
      </c>
      <c r="Q1325" s="13">
        <f t="shared" si="1630"/>
        <v>0.15914711486962191</v>
      </c>
      <c r="R1325" s="13">
        <f t="shared" si="1631"/>
        <v>1.3495696413990493E-2</v>
      </c>
      <c r="S1325" s="13">
        <f t="shared" si="1632"/>
        <v>1.2125062563455675E-2</v>
      </c>
      <c r="T1325" s="13">
        <f t="shared" si="1633"/>
        <v>6.2123565972787384E-2</v>
      </c>
      <c r="U1325" s="13">
        <f t="shared" si="1634"/>
        <v>1.8090669603806217E-2</v>
      </c>
      <c r="V1325" s="13">
        <f t="shared" si="1635"/>
        <v>7.0495018288359908E-4</v>
      </c>
      <c r="W1325" s="13">
        <f t="shared" si="1636"/>
        <v>7.1111011619000061E-2</v>
      </c>
      <c r="X1325" s="13">
        <f t="shared" si="1637"/>
        <v>2.7758402188589396E-2</v>
      </c>
      <c r="Y1325" s="13">
        <f t="shared" si="1638"/>
        <v>5.4177888523920786E-3</v>
      </c>
      <c r="Z1325" s="13">
        <f t="shared" si="1639"/>
        <v>1.7560288734736443E-3</v>
      </c>
      <c r="AA1325" s="13">
        <f t="shared" si="1640"/>
        <v>2.3539161811481834E-3</v>
      </c>
      <c r="AB1325" s="13">
        <f t="shared" si="1641"/>
        <v>1.5776851598432473E-3</v>
      </c>
      <c r="AC1325" s="13">
        <f t="shared" si="1642"/>
        <v>2.3054483325970334E-5</v>
      </c>
      <c r="AD1325" s="13">
        <f t="shared" si="1643"/>
        <v>2.3830667512981105E-2</v>
      </c>
      <c r="AE1325" s="13">
        <f t="shared" si="1644"/>
        <v>9.3023743888229985E-3</v>
      </c>
      <c r="AF1325" s="13">
        <f t="shared" si="1645"/>
        <v>1.8156052326837445E-3</v>
      </c>
      <c r="AG1325" s="13">
        <f t="shared" si="1646"/>
        <v>2.3624236301857999E-4</v>
      </c>
      <c r="AH1325" s="13">
        <f t="shared" si="1647"/>
        <v>1.7136781848155064E-4</v>
      </c>
      <c r="AI1325" s="13">
        <f t="shared" si="1648"/>
        <v>2.2971460603255338E-4</v>
      </c>
      <c r="AJ1325" s="13">
        <f t="shared" si="1649"/>
        <v>1.539635641401722E-4</v>
      </c>
      <c r="AK1325" s="13">
        <f t="shared" si="1650"/>
        <v>6.879486824152477E-5</v>
      </c>
      <c r="AL1325" s="13">
        <f t="shared" si="1651"/>
        <v>4.8253890441182014E-7</v>
      </c>
      <c r="AM1325" s="13">
        <f t="shared" si="1652"/>
        <v>6.388891972534008E-3</v>
      </c>
      <c r="AN1325" s="13">
        <f t="shared" si="1653"/>
        <v>2.4939236396078006E-3</v>
      </c>
      <c r="AO1325" s="13">
        <f t="shared" si="1654"/>
        <v>4.867553831660525E-4</v>
      </c>
      <c r="AP1325" s="13">
        <f t="shared" si="1655"/>
        <v>6.3335487175913396E-5</v>
      </c>
      <c r="AQ1325" s="13">
        <f t="shared" si="1656"/>
        <v>6.1808005743849773E-6</v>
      </c>
      <c r="AR1325" s="13">
        <f t="shared" si="1657"/>
        <v>1.3378791045973745E-5</v>
      </c>
      <c r="AS1325" s="13">
        <f t="shared" si="1658"/>
        <v>1.7933960655795952E-5</v>
      </c>
      <c r="AT1325" s="13">
        <f t="shared" si="1659"/>
        <v>1.2020030199231963E-5</v>
      </c>
      <c r="AU1325" s="13">
        <f t="shared" si="1660"/>
        <v>5.3708576989193808E-6</v>
      </c>
      <c r="AV1325" s="13">
        <f t="shared" si="1661"/>
        <v>1.7998777006328614E-6</v>
      </c>
      <c r="AW1325" s="13">
        <f t="shared" si="1662"/>
        <v>7.0136934785558686E-9</v>
      </c>
      <c r="AX1325" s="13">
        <f t="shared" si="1663"/>
        <v>1.4273603755355381E-3</v>
      </c>
      <c r="AY1325" s="13">
        <f t="shared" si="1664"/>
        <v>5.5717451446837677E-4</v>
      </c>
      <c r="AZ1325" s="13">
        <f t="shared" si="1665"/>
        <v>1.087473930529263E-4</v>
      </c>
      <c r="BA1325" s="13">
        <f t="shared" si="1666"/>
        <v>1.4149959828524364E-5</v>
      </c>
      <c r="BB1325" s="13">
        <f t="shared" si="1667"/>
        <v>1.3808700893506069E-6</v>
      </c>
      <c r="BC1325" s="13">
        <f t="shared" si="1668"/>
        <v>1.0780537764181088E-7</v>
      </c>
      <c r="BD1325" s="13">
        <f t="shared" si="1669"/>
        <v>8.7040870838446147E-7</v>
      </c>
      <c r="BE1325" s="13">
        <f t="shared" si="1670"/>
        <v>1.1667627872345604E-6</v>
      </c>
      <c r="BF1325" s="13">
        <f t="shared" si="1671"/>
        <v>7.8200929549641809E-7</v>
      </c>
      <c r="BG1325" s="13">
        <f t="shared" si="1672"/>
        <v>3.4942180474819658E-7</v>
      </c>
      <c r="BH1325" s="13">
        <f t="shared" si="1673"/>
        <v>1.1709796642121185E-7</v>
      </c>
      <c r="BI1325" s="13">
        <f t="shared" si="1674"/>
        <v>3.1393424345374122E-8</v>
      </c>
      <c r="BJ1325" s="14">
        <f t="shared" si="1675"/>
        <v>0.60973927752352219</v>
      </c>
      <c r="BK1325" s="14">
        <f t="shared" si="1676"/>
        <v>0.28323680039149918</v>
      </c>
      <c r="BL1325" s="14">
        <f t="shared" si="1677"/>
        <v>0.10534172866237702</v>
      </c>
      <c r="BM1325" s="14">
        <f t="shared" si="1678"/>
        <v>0.25045318440040321</v>
      </c>
      <c r="BN1325" s="14">
        <f t="shared" si="1679"/>
        <v>0.7490634835496941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1.73913043478261</v>
      </c>
      <c r="F1326" s="10">
        <f>VLOOKUP(B1326,home!$B$2:$E$405,3,FALSE)</f>
        <v>1.23</v>
      </c>
      <c r="G1326" s="10">
        <f>VLOOKUP(C1326,away!$B$2:$E$405,4,FALSE)</f>
        <v>1.04</v>
      </c>
      <c r="H1326" s="10">
        <f>VLOOKUP(A1326,away!$A$2:$E$405,3,FALSE)</f>
        <v>1.3217391304347801</v>
      </c>
      <c r="I1326" s="10">
        <f>VLOOKUP(C1326,away!$B$2:$E$405,3,FALSE)</f>
        <v>0.46</v>
      </c>
      <c r="J1326" s="10">
        <f>VLOOKUP(B1326,home!$B$2:$E$405,4,FALSE)</f>
        <v>1.3</v>
      </c>
      <c r="K1326" s="12">
        <f t="shared" si="1624"/>
        <v>2.2246956521739145</v>
      </c>
      <c r="L1326" s="12">
        <f t="shared" si="1625"/>
        <v>0.79039999999999855</v>
      </c>
      <c r="M1326" s="13">
        <f t="shared" si="1626"/>
        <v>4.9041144370592336E-2</v>
      </c>
      <c r="N1326" s="13">
        <f t="shared" si="1627"/>
        <v>0.10910162065889004</v>
      </c>
      <c r="O1326" s="13">
        <f t="shared" si="1628"/>
        <v>3.8762120510516106E-2</v>
      </c>
      <c r="P1326" s="13">
        <f t="shared" si="1629"/>
        <v>8.6233920968786515E-2</v>
      </c>
      <c r="Q1326" s="13">
        <f t="shared" si="1630"/>
        <v>0.12135895056248022</v>
      </c>
      <c r="R1326" s="13">
        <f t="shared" si="1631"/>
        <v>1.5318790025755938E-2</v>
      </c>
      <c r="S1326" s="13">
        <f t="shared" si="1632"/>
        <v>3.7908419660115593E-2</v>
      </c>
      <c r="T1326" s="13">
        <f t="shared" si="1633"/>
        <v>9.5922114524584184E-2</v>
      </c>
      <c r="U1326" s="13">
        <f t="shared" si="1634"/>
        <v>3.4079645566864367E-2</v>
      </c>
      <c r="V1326" s="13">
        <f t="shared" si="1635"/>
        <v>7.4064604481652828E-3</v>
      </c>
      <c r="W1326" s="13">
        <f t="shared" si="1636"/>
        <v>8.9995576556246237E-2</v>
      </c>
      <c r="X1326" s="13">
        <f t="shared" si="1637"/>
        <v>7.1132503710056888E-2</v>
      </c>
      <c r="Y1326" s="13">
        <f t="shared" si="1638"/>
        <v>2.811156546621443E-2</v>
      </c>
      <c r="Z1326" s="13">
        <f t="shared" si="1639"/>
        <v>4.0359905454524911E-3</v>
      </c>
      <c r="AA1326" s="13">
        <f t="shared" si="1640"/>
        <v>8.9788506186831846E-3</v>
      </c>
      <c r="AB1326" s="13">
        <f t="shared" si="1641"/>
        <v>9.9876049664517734E-3</v>
      </c>
      <c r="AC1326" s="13">
        <f t="shared" si="1642"/>
        <v>8.1396974563734776E-4</v>
      </c>
      <c r="AD1326" s="13">
        <f t="shared" si="1643"/>
        <v>5.0053191969891421E-2</v>
      </c>
      <c r="AE1326" s="13">
        <f t="shared" si="1644"/>
        <v>3.9562042933002105E-2</v>
      </c>
      <c r="AF1326" s="13">
        <f t="shared" si="1645"/>
        <v>1.5634919367122403E-2</v>
      </c>
      <c r="AG1326" s="13">
        <f t="shared" si="1646"/>
        <v>4.1192800892578419E-3</v>
      </c>
      <c r="AH1326" s="13">
        <f t="shared" si="1647"/>
        <v>7.9751173178141041E-4</v>
      </c>
      <c r="AI1326" s="13">
        <f t="shared" si="1648"/>
        <v>1.7742208822517931E-3</v>
      </c>
      <c r="AJ1326" s="13">
        <f t="shared" si="1649"/>
        <v>1.9735507413708659E-3</v>
      </c>
      <c r="AK1326" s="13">
        <f t="shared" si="1650"/>
        <v>1.4635165845574567E-3</v>
      </c>
      <c r="AL1326" s="13">
        <f t="shared" si="1651"/>
        <v>5.725135790947413E-5</v>
      </c>
      <c r="AM1326" s="13">
        <f t="shared" si="1652"/>
        <v>2.227062371056876E-2</v>
      </c>
      <c r="AN1326" s="13">
        <f t="shared" si="1653"/>
        <v>1.7602700980833514E-2</v>
      </c>
      <c r="AO1326" s="13">
        <f t="shared" si="1654"/>
        <v>6.9565874276253919E-3</v>
      </c>
      <c r="AP1326" s="13">
        <f t="shared" si="1655"/>
        <v>1.8328289009317002E-3</v>
      </c>
      <c r="AQ1326" s="13">
        <f t="shared" si="1656"/>
        <v>3.6216699082410313E-4</v>
      </c>
      <c r="AR1326" s="13">
        <f t="shared" si="1657"/>
        <v>1.2607065456000515E-4</v>
      </c>
      <c r="AS1326" s="13">
        <f t="shared" si="1658"/>
        <v>2.8046883706636303E-4</v>
      </c>
      <c r="AT1326" s="13">
        <f t="shared" si="1659"/>
        <v>3.1197890119590596E-4</v>
      </c>
      <c r="AU1326" s="13">
        <f t="shared" si="1660"/>
        <v>2.3135270168684238E-4</v>
      </c>
      <c r="AV1326" s="13">
        <f t="shared" si="1661"/>
        <v>1.2867233739035172E-4</v>
      </c>
      <c r="AW1326" s="13">
        <f t="shared" si="1662"/>
        <v>2.7964098857331619E-6</v>
      </c>
      <c r="AX1326" s="13">
        <f t="shared" si="1663"/>
        <v>8.2575599566839294E-3</v>
      </c>
      <c r="AY1326" s="13">
        <f t="shared" si="1664"/>
        <v>6.5267753897629644E-3</v>
      </c>
      <c r="AZ1326" s="13">
        <f t="shared" si="1665"/>
        <v>2.5793816340343185E-3</v>
      </c>
      <c r="BA1326" s="13">
        <f t="shared" si="1666"/>
        <v>6.7958108118024076E-4</v>
      </c>
      <c r="BB1326" s="13">
        <f t="shared" si="1667"/>
        <v>1.3428522164121525E-4</v>
      </c>
      <c r="BC1326" s="13">
        <f t="shared" si="1668"/>
        <v>2.1227807837043274E-5</v>
      </c>
      <c r="BD1326" s="13">
        <f t="shared" si="1669"/>
        <v>1.6607707560704646E-5</v>
      </c>
      <c r="BE1326" s="13">
        <f t="shared" si="1670"/>
        <v>3.6947094802875481E-5</v>
      </c>
      <c r="BF1326" s="13">
        <f t="shared" si="1671"/>
        <v>4.1098020584207263E-5</v>
      </c>
      <c r="BG1326" s="13">
        <f t="shared" si="1672"/>
        <v>3.0476862568879974E-5</v>
      </c>
      <c r="BH1326" s="13">
        <f t="shared" si="1673"/>
        <v>1.6950435912222302E-5</v>
      </c>
      <c r="BI1326" s="13">
        <f t="shared" si="1674"/>
        <v>7.5419122152747103E-6</v>
      </c>
      <c r="BJ1326" s="14">
        <f t="shared" si="1675"/>
        <v>0.69221548493966911</v>
      </c>
      <c r="BK1326" s="14">
        <f t="shared" si="1676"/>
        <v>0.18798794194096954</v>
      </c>
      <c r="BL1326" s="14">
        <f t="shared" si="1677"/>
        <v>0.11436397709377653</v>
      </c>
      <c r="BM1326" s="14">
        <f t="shared" si="1678"/>
        <v>0.57226286844296925</v>
      </c>
      <c r="BN1326" s="14">
        <f t="shared" si="1679"/>
        <v>0.41981654709702115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1.73913043478261</v>
      </c>
      <c r="F1327" s="10">
        <f>VLOOKUP(B1327,home!$B$2:$E$405,3,FALSE)</f>
        <v>0.77</v>
      </c>
      <c r="G1327" s="10">
        <f>VLOOKUP(C1327,away!$B$2:$E$405,4,FALSE)</f>
        <v>0.99</v>
      </c>
      <c r="H1327" s="10">
        <f>VLOOKUP(A1327,away!$A$2:$E$405,3,FALSE)</f>
        <v>1.3217391304347801</v>
      </c>
      <c r="I1327" s="10">
        <f>VLOOKUP(C1327,away!$B$2:$E$405,3,FALSE)</f>
        <v>0.74</v>
      </c>
      <c r="J1327" s="10">
        <f>VLOOKUP(B1327,home!$B$2:$E$405,4,FALSE)</f>
        <v>0.63</v>
      </c>
      <c r="K1327" s="12">
        <f t="shared" si="1624"/>
        <v>1.3257391304347834</v>
      </c>
      <c r="L1327" s="12">
        <f t="shared" si="1625"/>
        <v>0.61619478260869454</v>
      </c>
      <c r="M1327" s="13">
        <f t="shared" si="1626"/>
        <v>0.14342630738947884</v>
      </c>
      <c r="N1327" s="13">
        <f t="shared" si="1627"/>
        <v>0.19014586803999964</v>
      </c>
      <c r="O1327" s="13">
        <f t="shared" si="1628"/>
        <v>8.8378542302227719E-2</v>
      </c>
      <c r="P1327" s="13">
        <f t="shared" si="1629"/>
        <v>0.11716689182084911</v>
      </c>
      <c r="Q1327" s="13">
        <f t="shared" si="1630"/>
        <v>0.12604190887555811</v>
      </c>
      <c r="R1327" s="13">
        <f t="shared" si="1631"/>
        <v>2.7229198330597257E-2</v>
      </c>
      <c r="S1327" s="13">
        <f t="shared" si="1632"/>
        <v>2.3928804953611996E-2</v>
      </c>
      <c r="T1327" s="13">
        <f t="shared" si="1633"/>
        <v>7.766636663915942E-2</v>
      </c>
      <c r="U1327" s="13">
        <f t="shared" si="1634"/>
        <v>3.6098813717242266E-2</v>
      </c>
      <c r="V1327" s="13">
        <f t="shared" si="1635"/>
        <v>2.1719738499488459E-3</v>
      </c>
      <c r="W1327" s="13">
        <f t="shared" si="1636"/>
        <v>5.5699563557007559E-2</v>
      </c>
      <c r="X1327" s="13">
        <f t="shared" si="1637"/>
        <v>3.432178045740944E-2</v>
      </c>
      <c r="Y1327" s="13">
        <f t="shared" si="1638"/>
        <v>1.0574451023848373E-2</v>
      </c>
      <c r="Z1327" s="13">
        <f t="shared" si="1639"/>
        <v>5.5928299819771364E-3</v>
      </c>
      <c r="AA1327" s="13">
        <f t="shared" si="1640"/>
        <v>7.4146335569759544E-3</v>
      </c>
      <c r="AB1327" s="13">
        <f t="shared" si="1641"/>
        <v>4.9149349221589344E-3</v>
      </c>
      <c r="AC1327" s="13">
        <f t="shared" si="1642"/>
        <v>1.1089467726778816E-4</v>
      </c>
      <c r="AD1327" s="13">
        <f t="shared" si="1643"/>
        <v>1.8460772738916033E-2</v>
      </c>
      <c r="AE1327" s="13">
        <f t="shared" si="1644"/>
        <v>1.137543184464488E-2</v>
      </c>
      <c r="AF1327" s="13">
        <f t="shared" si="1645"/>
        <v>3.5047408762954859E-3</v>
      </c>
      <c r="AG1327" s="13">
        <f t="shared" si="1646"/>
        <v>7.1986768078956763E-4</v>
      </c>
      <c r="AH1327" s="13">
        <f t="shared" si="1647"/>
        <v>8.6156816372794738E-4</v>
      </c>
      <c r="AI1327" s="13">
        <f t="shared" si="1648"/>
        <v>1.1422146281909822E-3</v>
      </c>
      <c r="AJ1327" s="13">
        <f t="shared" si="1649"/>
        <v>7.5713931397390112E-4</v>
      </c>
      <c r="AK1327" s="13">
        <f t="shared" si="1650"/>
        <v>3.3458973857524951E-4</v>
      </c>
      <c r="AL1327" s="13">
        <f t="shared" si="1651"/>
        <v>3.6236545139963731E-6</v>
      </c>
      <c r="AM1327" s="13">
        <f t="shared" si="1652"/>
        <v>4.8948337596089386E-3</v>
      </c>
      <c r="AN1327" s="13">
        <f t="shared" si="1653"/>
        <v>3.016171024407929E-3</v>
      </c>
      <c r="AO1327" s="13">
        <f t="shared" si="1654"/>
        <v>9.2927442434784355E-4</v>
      </c>
      <c r="AP1327" s="13">
        <f t="shared" si="1655"/>
        <v>1.9087135063161311E-4</v>
      </c>
      <c r="AQ1327" s="13">
        <f t="shared" si="1656"/>
        <v>2.940348260216868E-5</v>
      </c>
      <c r="AR1327" s="13">
        <f t="shared" si="1657"/>
        <v>1.0617876147018295E-4</v>
      </c>
      <c r="AS1327" s="13">
        <f t="shared" si="1658"/>
        <v>1.4076533890212264E-4</v>
      </c>
      <c r="AT1327" s="13">
        <f t="shared" si="1659"/>
        <v>9.3309058995728845E-5</v>
      </c>
      <c r="AU1327" s="13">
        <f t="shared" si="1660"/>
        <v>4.1234490244895168E-5</v>
      </c>
      <c r="AV1327" s="13">
        <f t="shared" si="1661"/>
        <v>1.3666544310297216E-5</v>
      </c>
      <c r="AW1327" s="13">
        <f t="shared" si="1662"/>
        <v>8.2228122767798143E-8</v>
      </c>
      <c r="AX1327" s="13">
        <f t="shared" si="1663"/>
        <v>1.0815454420144632E-3</v>
      </c>
      <c r="AY1327" s="13">
        <f t="shared" si="1664"/>
        <v>6.6644265852352667E-4</v>
      </c>
      <c r="AZ1327" s="13">
        <f t="shared" si="1665"/>
        <v>2.0532924454503244E-4</v>
      </c>
      <c r="BA1327" s="13">
        <f t="shared" si="1666"/>
        <v>4.2174269735211258E-5</v>
      </c>
      <c r="BB1327" s="13">
        <f t="shared" si="1667"/>
        <v>6.4968912427922348E-6</v>
      </c>
      <c r="BC1327" s="13">
        <f t="shared" si="1668"/>
        <v>8.0067009739693866E-7</v>
      </c>
      <c r="BD1327" s="13">
        <f t="shared" si="1669"/>
        <v>1.0904466473629969E-5</v>
      </c>
      <c r="BE1327" s="13">
        <f t="shared" si="1670"/>
        <v>1.4456477900605445E-5</v>
      </c>
      <c r="BF1327" s="13">
        <f t="shared" si="1671"/>
        <v>9.5827592205491635E-6</v>
      </c>
      <c r="BG1327" s="13">
        <f t="shared" si="1672"/>
        <v>4.234746292072252E-6</v>
      </c>
      <c r="BH1327" s="13">
        <f t="shared" si="1673"/>
        <v>1.4035422167159472E-6</v>
      </c>
      <c r="BI1327" s="13">
        <f t="shared" si="1674"/>
        <v>3.7214616758350159E-7</v>
      </c>
      <c r="BJ1327" s="14">
        <f t="shared" si="1675"/>
        <v>0.53957409495138542</v>
      </c>
      <c r="BK1327" s="14">
        <f t="shared" si="1676"/>
        <v>0.28747493900419407</v>
      </c>
      <c r="BL1327" s="14">
        <f t="shared" si="1677"/>
        <v>0.16756774300586461</v>
      </c>
      <c r="BM1327" s="14">
        <f t="shared" si="1678"/>
        <v>0.30715452975430979</v>
      </c>
      <c r="BN1327" s="14">
        <f t="shared" si="1679"/>
        <v>0.69238871675871072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1.36029411764706</v>
      </c>
      <c r="F1328" s="10">
        <f>VLOOKUP(B1328,home!$B$2:$E$405,3,FALSE)</f>
        <v>0.86</v>
      </c>
      <c r="G1328" s="10">
        <f>VLOOKUP(C1328,away!$B$2:$E$405,4,FALSE)</f>
        <v>0.95</v>
      </c>
      <c r="H1328" s="10">
        <f>VLOOKUP(A1328,away!$A$2:$E$405,3,FALSE)</f>
        <v>1.0661764705882399</v>
      </c>
      <c r="I1328" s="10">
        <f>VLOOKUP(C1328,away!$B$2:$E$405,3,FALSE)</f>
        <v>1.47</v>
      </c>
      <c r="J1328" s="10">
        <f>VLOOKUP(B1328,home!$B$2:$E$405,4,FALSE)</f>
        <v>1.72</v>
      </c>
      <c r="K1328" s="12">
        <f t="shared" si="1624"/>
        <v>1.1113602941176479</v>
      </c>
      <c r="L1328" s="12">
        <f t="shared" si="1625"/>
        <v>2.6957205882353059</v>
      </c>
      <c r="M1328" s="13">
        <f t="shared" si="1626"/>
        <v>2.2212926554029712E-2</v>
      </c>
      <c r="N1328" s="13">
        <f t="shared" si="1627"/>
        <v>2.4686564588300174E-2</v>
      </c>
      <c r="O1328" s="13">
        <f t="shared" si="1628"/>
        <v>5.9879843436656609E-2</v>
      </c>
      <c r="P1328" s="13">
        <f t="shared" si="1629"/>
        <v>6.6548080413481411E-2</v>
      </c>
      <c r="Q1328" s="13">
        <f t="shared" si="1630"/>
        <v>1.3717833840803799E-2</v>
      </c>
      <c r="R1328" s="13">
        <f t="shared" si="1631"/>
        <v>8.0709663386251018E-2</v>
      </c>
      <c r="S1328" s="13">
        <f t="shared" si="1632"/>
        <v>4.984312845886326E-2</v>
      </c>
      <c r="T1328" s="13">
        <f t="shared" si="1633"/>
        <v>3.6979447110645797E-2</v>
      </c>
      <c r="U1328" s="13">
        <f t="shared" si="1634"/>
        <v>8.9697515239080303E-2</v>
      </c>
      <c r="V1328" s="13">
        <f t="shared" si="1635"/>
        <v>1.6591763022269848E-2</v>
      </c>
      <c r="W1328" s="13">
        <f t="shared" si="1636"/>
        <v>5.0818186173242448E-3</v>
      </c>
      <c r="X1328" s="13">
        <f t="shared" si="1637"/>
        <v>1.369916307239844E-2</v>
      </c>
      <c r="Y1328" s="13">
        <f t="shared" si="1638"/>
        <v>1.8464557967928657E-2</v>
      </c>
      <c r="Z1328" s="13">
        <f t="shared" si="1639"/>
        <v>7.2523567086619375E-2</v>
      </c>
      <c r="AA1328" s="13">
        <f t="shared" si="1640"/>
        <v>8.0599812847846286E-2</v>
      </c>
      <c r="AB1328" s="13">
        <f t="shared" si="1641"/>
        <v>4.4787715856204925E-2</v>
      </c>
      <c r="AC1328" s="13">
        <f t="shared" si="1642"/>
        <v>3.1067213755067279E-3</v>
      </c>
      <c r="AD1328" s="13">
        <f t="shared" si="1643"/>
        <v>1.4119328583005032E-3</v>
      </c>
      <c r="AE1328" s="13">
        <f t="shared" si="1644"/>
        <v>3.8061764753265889E-3</v>
      </c>
      <c r="AF1328" s="13">
        <f t="shared" si="1645"/>
        <v>5.1301941434973896E-3</v>
      </c>
      <c r="AG1328" s="13">
        <f t="shared" si="1646"/>
        <v>4.6098566580900346E-3</v>
      </c>
      <c r="AH1328" s="13">
        <f t="shared" si="1647"/>
        <v>4.8875818231916064E-2</v>
      </c>
      <c r="AI1328" s="13">
        <f t="shared" si="1648"/>
        <v>5.431864372546294E-2</v>
      </c>
      <c r="AJ1328" s="13">
        <f t="shared" si="1649"/>
        <v>3.0183791933401118E-2</v>
      </c>
      <c r="AK1328" s="13">
        <f t="shared" si="1650"/>
        <v>1.1181689293563519E-2</v>
      </c>
      <c r="AL1328" s="13">
        <f t="shared" si="1651"/>
        <v>3.7229915367814799E-4</v>
      </c>
      <c r="AM1328" s="13">
        <f t="shared" si="1652"/>
        <v>3.1383322333504329E-4</v>
      </c>
      <c r="AN1328" s="13">
        <f t="shared" si="1653"/>
        <v>8.4600668141652494E-4</v>
      </c>
      <c r="AO1328" s="13">
        <f t="shared" si="1654"/>
        <v>1.1402988144395773E-3</v>
      </c>
      <c r="AP1328" s="13">
        <f t="shared" si="1655"/>
        <v>1.0246423302750264E-3</v>
      </c>
      <c r="AQ1328" s="13">
        <f t="shared" si="1656"/>
        <v>6.9053735632494716E-4</v>
      </c>
      <c r="AR1328" s="13">
        <f t="shared" si="1657"/>
        <v>2.6351109894924538E-2</v>
      </c>
      <c r="AS1328" s="13">
        <f t="shared" si="1658"/>
        <v>2.9285577243149799E-2</v>
      </c>
      <c r="AT1328" s="13">
        <f t="shared" si="1659"/>
        <v>1.6273413869176034E-2</v>
      </c>
      <c r="AU1328" s="13">
        <f t="shared" si="1660"/>
        <v>6.0285420079818951E-3</v>
      </c>
      <c r="AV1328" s="13">
        <f t="shared" si="1661"/>
        <v>1.6749705547728392E-3</v>
      </c>
      <c r="AW1328" s="13">
        <f t="shared" si="1662"/>
        <v>3.0982702742653717E-5</v>
      </c>
      <c r="AX1328" s="13">
        <f t="shared" si="1663"/>
        <v>5.8130297231587217E-5</v>
      </c>
      <c r="AY1328" s="13">
        <f t="shared" si="1664"/>
        <v>1.5670303904742744E-4</v>
      </c>
      <c r="AZ1328" s="13">
        <f t="shared" si="1665"/>
        <v>2.112138042995957E-4</v>
      </c>
      <c r="BA1328" s="13">
        <f t="shared" si="1666"/>
        <v>1.8979113358997429E-4</v>
      </c>
      <c r="BB1328" s="13">
        <f t="shared" si="1667"/>
        <v>1.2790596657075276E-4</v>
      </c>
      <c r="BC1328" s="13">
        <f t="shared" si="1668"/>
        <v>6.8959749488583014E-5</v>
      </c>
      <c r="BD1328" s="13">
        <f t="shared" si="1669"/>
        <v>1.1839204911099859E-2</v>
      </c>
      <c r="BE1328" s="13">
        <f t="shared" si="1670"/>
        <v>1.3157622252119043E-2</v>
      </c>
      <c r="BF1328" s="13">
        <f t="shared" si="1671"/>
        <v>7.3114294680019657E-3</v>
      </c>
      <c r="BG1328" s="13">
        <f t="shared" si="1672"/>
        <v>2.7085441346597007E-3</v>
      </c>
      <c r="BH1328" s="13">
        <f t="shared" si="1673"/>
        <v>7.5254210153150904E-4</v>
      </c>
      <c r="BI1328" s="13">
        <f t="shared" si="1674"/>
        <v>1.6726908225879393E-4</v>
      </c>
      <c r="BJ1328" s="14">
        <f t="shared" si="1675"/>
        <v>0.13241556772863466</v>
      </c>
      <c r="BK1328" s="14">
        <f t="shared" si="1676"/>
        <v>0.15883162201687653</v>
      </c>
      <c r="BL1328" s="14">
        <f t="shared" si="1677"/>
        <v>0.61578471947005886</v>
      </c>
      <c r="BM1328" s="14">
        <f t="shared" si="1678"/>
        <v>0.71167484374636203</v>
      </c>
      <c r="BN1328" s="14">
        <f t="shared" si="1679"/>
        <v>0.26775491221952274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1.36029411764706</v>
      </c>
      <c r="F1329" s="10">
        <f>VLOOKUP(B1329,home!$B$2:$E$405,3,FALSE)</f>
        <v>0.42</v>
      </c>
      <c r="G1329" s="10">
        <f>VLOOKUP(C1329,away!$B$2:$E$405,4,FALSE)</f>
        <v>0.84</v>
      </c>
      <c r="H1329" s="10">
        <f>VLOOKUP(A1329,away!$A$2:$E$405,3,FALSE)</f>
        <v>1.0661764705882399</v>
      </c>
      <c r="I1329" s="10">
        <f>VLOOKUP(C1329,away!$B$2:$E$405,3,FALSE)</f>
        <v>1.05</v>
      </c>
      <c r="J1329" s="10">
        <f>VLOOKUP(B1329,home!$B$2:$E$405,4,FALSE)</f>
        <v>1.34</v>
      </c>
      <c r="K1329" s="12">
        <f t="shared" si="1624"/>
        <v>0.4799117647058827</v>
      </c>
      <c r="L1329" s="12">
        <f t="shared" si="1625"/>
        <v>1.5001102941176538</v>
      </c>
      <c r="M1329" s="13">
        <f t="shared" si="1626"/>
        <v>0.13806619169954257</v>
      </c>
      <c r="N1329" s="13">
        <f t="shared" si="1627"/>
        <v>6.625958970474817E-2</v>
      </c>
      <c r="O1329" s="13">
        <f t="shared" si="1628"/>
        <v>0.20711451543810519</v>
      </c>
      <c r="P1329" s="13">
        <f t="shared" si="1629"/>
        <v>9.939669260010485E-2</v>
      </c>
      <c r="Q1329" s="13">
        <f t="shared" si="1630"/>
        <v>1.5899378311946714E-2</v>
      </c>
      <c r="R1329" s="13">
        <f t="shared" si="1631"/>
        <v>0.1553473083349457</v>
      </c>
      <c r="S1329" s="13">
        <f t="shared" si="1632"/>
        <v>1.7889431109499615E-2</v>
      </c>
      <c r="T1329" s="13">
        <f t="shared" si="1633"/>
        <v>2.3850821075822228E-2</v>
      </c>
      <c r="U1329" s="13">
        <f t="shared" si="1634"/>
        <v>7.4553000885332663E-2</v>
      </c>
      <c r="V1329" s="13">
        <f t="shared" si="1635"/>
        <v>1.4309966214943147E-3</v>
      </c>
      <c r="W1329" s="13">
        <f t="shared" si="1636"/>
        <v>2.5434329011375955E-3</v>
      </c>
      <c r="X1329" s="13">
        <f t="shared" si="1637"/>
        <v>3.8154298773940359E-3</v>
      </c>
      <c r="Y1329" s="13">
        <f t="shared" si="1638"/>
        <v>2.8617828177814261E-3</v>
      </c>
      <c r="Z1329" s="13">
        <f t="shared" si="1639"/>
        <v>7.767936546557376E-2</v>
      </c>
      <c r="AA1329" s="13">
        <f t="shared" si="1640"/>
        <v>3.7279241361816706E-2</v>
      </c>
      <c r="AB1329" s="13">
        <f t="shared" si="1641"/>
        <v>8.9453732544229926E-3</v>
      </c>
      <c r="AC1329" s="13">
        <f t="shared" si="1642"/>
        <v>6.4387744723918091E-5</v>
      </c>
      <c r="AD1329" s="13">
        <f t="shared" si="1643"/>
        <v>3.0515584299898663E-4</v>
      </c>
      <c r="AE1329" s="13">
        <f t="shared" si="1644"/>
        <v>4.5776742139293041E-4</v>
      </c>
      <c r="AF1329" s="13">
        <f t="shared" si="1645"/>
        <v>3.4335081057161447E-4</v>
      </c>
      <c r="AG1329" s="13">
        <f t="shared" si="1646"/>
        <v>1.7168802847737318E-4</v>
      </c>
      <c r="AH1329" s="13">
        <f t="shared" si="1647"/>
        <v>2.9131903943858638E-2</v>
      </c>
      <c r="AI1329" s="13">
        <f t="shared" si="1648"/>
        <v>1.3980743430939463E-2</v>
      </c>
      <c r="AJ1329" s="13">
        <f t="shared" si="1649"/>
        <v>3.3547616259211664E-3</v>
      </c>
      <c r="AK1329" s="13">
        <f t="shared" si="1650"/>
        <v>5.3666319068780121E-4</v>
      </c>
      <c r="AL1329" s="13">
        <f t="shared" si="1651"/>
        <v>1.8541624972070601E-6</v>
      </c>
      <c r="AM1329" s="13">
        <f t="shared" si="1652"/>
        <v>2.9289575824791004E-5</v>
      </c>
      <c r="AN1329" s="13">
        <f t="shared" si="1653"/>
        <v>4.3937594205108555E-5</v>
      </c>
      <c r="AO1329" s="13">
        <f t="shared" si="1654"/>
        <v>3.2955618682923765E-5</v>
      </c>
      <c r="AP1329" s="13">
        <f t="shared" si="1655"/>
        <v>1.6479020945090008E-5</v>
      </c>
      <c r="AQ1329" s="13">
        <f t="shared" si="1656"/>
        <v>6.1800872391774859E-6</v>
      </c>
      <c r="AR1329" s="13">
        <f t="shared" si="1657"/>
        <v>8.7402137986858069E-3</v>
      </c>
      <c r="AS1329" s="13">
        <f t="shared" si="1658"/>
        <v>4.1945314280340124E-3</v>
      </c>
      <c r="AT1329" s="13">
        <f t="shared" si="1659"/>
        <v>1.0065024898710444E-3</v>
      </c>
      <c r="AU1329" s="13">
        <f t="shared" si="1660"/>
        <v>1.6101079536495926E-4</v>
      </c>
      <c r="AV1329" s="13">
        <f t="shared" si="1661"/>
        <v>1.9317743735073841E-5</v>
      </c>
      <c r="AW1329" s="13">
        <f t="shared" si="1662"/>
        <v>3.7079159378575902E-8</v>
      </c>
      <c r="AX1329" s="13">
        <f t="shared" si="1663"/>
        <v>2.3427353369270338E-6</v>
      </c>
      <c r="AY1329" s="13">
        <f t="shared" si="1664"/>
        <v>3.5143613953174337E-6</v>
      </c>
      <c r="AZ1329" s="13">
        <f t="shared" si="1665"/>
        <v>2.6359648531826823E-6</v>
      </c>
      <c r="BA1329" s="13">
        <f t="shared" si="1666"/>
        <v>1.3180793370638909E-6</v>
      </c>
      <c r="BB1329" s="13">
        <f t="shared" si="1667"/>
        <v>4.9431609549832877E-7</v>
      </c>
      <c r="BC1329" s="13">
        <f t="shared" si="1668"/>
        <v>1.483057326810177E-7</v>
      </c>
      <c r="BD1329" s="13">
        <f t="shared" si="1669"/>
        <v>2.1852141153662886E-3</v>
      </c>
      <c r="BE1329" s="13">
        <f t="shared" si="1670"/>
        <v>1.0487099623656398E-3</v>
      </c>
      <c r="BF1329" s="13">
        <f t="shared" si="1671"/>
        <v>2.5164412435176698E-4</v>
      </c>
      <c r="BG1329" s="13">
        <f t="shared" si="1672"/>
        <v>4.02556585985077E-5</v>
      </c>
      <c r="BH1329" s="13">
        <f t="shared" si="1673"/>
        <v>4.8297910393518432E-6</v>
      </c>
      <c r="BI1329" s="13">
        <f t="shared" si="1674"/>
        <v>4.635747081712007E-7</v>
      </c>
      <c r="BJ1329" s="14">
        <f t="shared" si="1675"/>
        <v>0.11664769245191887</v>
      </c>
      <c r="BK1329" s="14">
        <f t="shared" si="1676"/>
        <v>0.2568530682992578</v>
      </c>
      <c r="BL1329" s="14">
        <f t="shared" si="1677"/>
        <v>0.54789620494815117</v>
      </c>
      <c r="BM1329" s="14">
        <f t="shared" si="1678"/>
        <v>0.31698917779327218</v>
      </c>
      <c r="BN1329" s="14">
        <f t="shared" si="1679"/>
        <v>0.68208367608939324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1.36029411764706</v>
      </c>
      <c r="F1330" s="10">
        <f>VLOOKUP(B1330,home!$B$2:$E$405,3,FALSE)</f>
        <v>0.42</v>
      </c>
      <c r="G1330" s="10">
        <f>VLOOKUP(C1330,away!$B$2:$E$405,4,FALSE)</f>
        <v>1.03</v>
      </c>
      <c r="H1330" s="10">
        <f>VLOOKUP(A1330,away!$A$2:$E$405,3,FALSE)</f>
        <v>1.0661764705882399</v>
      </c>
      <c r="I1330" s="10">
        <f>VLOOKUP(C1330,away!$B$2:$E$405,3,FALSE)</f>
        <v>0.59</v>
      </c>
      <c r="J1330" s="10">
        <f>VLOOKUP(B1330,home!$B$2:$E$405,4,FALSE)</f>
        <v>1.21</v>
      </c>
      <c r="K1330" s="12">
        <f t="shared" si="1624"/>
        <v>0.58846323529411804</v>
      </c>
      <c r="L1330" s="12">
        <f t="shared" si="1625"/>
        <v>0.76114338235294454</v>
      </c>
      <c r="M1330" s="13">
        <f t="shared" si="1626"/>
        <v>0.25934226125090415</v>
      </c>
      <c r="N1330" s="13">
        <f t="shared" si="1627"/>
        <v>0.15261338610419942</v>
      </c>
      <c r="O1330" s="13">
        <f t="shared" si="1628"/>
        <v>0.19739664591557415</v>
      </c>
      <c r="P1330" s="13">
        <f t="shared" si="1629"/>
        <v>0.11616066889168622</v>
      </c>
      <c r="Q1330" s="13">
        <f t="shared" si="1630"/>
        <v>4.4903683468033785E-2</v>
      </c>
      <c r="R1330" s="13">
        <f t="shared" si="1631"/>
        <v>7.5123575368653328E-2</v>
      </c>
      <c r="S1330" s="13">
        <f t="shared" si="1632"/>
        <v>1.3007233117619114E-2</v>
      </c>
      <c r="T1330" s="13">
        <f t="shared" si="1633"/>
        <v>3.4178141514965232E-2</v>
      </c>
      <c r="U1330" s="13">
        <f t="shared" si="1634"/>
        <v>4.4207462208299249E-2</v>
      </c>
      <c r="V1330" s="13">
        <f t="shared" si="1635"/>
        <v>6.4733371263688282E-4</v>
      </c>
      <c r="W1330" s="13">
        <f t="shared" si="1636"/>
        <v>8.8080556167407214E-3</v>
      </c>
      <c r="X1330" s="13">
        <f t="shared" si="1637"/>
        <v>6.7041932440788836E-3</v>
      </c>
      <c r="Y1330" s="13">
        <f t="shared" si="1638"/>
        <v>2.5514261608729806E-3</v>
      </c>
      <c r="Z1330" s="13">
        <f t="shared" si="1639"/>
        <v>1.9059937416847715E-2</v>
      </c>
      <c r="AA1330" s="13">
        <f t="shared" si="1640"/>
        <v>1.1216072436821623E-2</v>
      </c>
      <c r="AB1330" s="13">
        <f t="shared" si="1641"/>
        <v>3.300123136732616E-3</v>
      </c>
      <c r="AC1330" s="13">
        <f t="shared" si="1642"/>
        <v>1.8121496254926507E-5</v>
      </c>
      <c r="AD1330" s="13">
        <f t="shared" si="1643"/>
        <v>1.2958042262194434E-3</v>
      </c>
      <c r="AE1330" s="13">
        <f t="shared" si="1644"/>
        <v>9.8629281161190718E-4</v>
      </c>
      <c r="AF1330" s="13">
        <f t="shared" si="1645"/>
        <v>3.7535512331034123E-4</v>
      </c>
      <c r="AG1330" s="13">
        <f t="shared" si="1646"/>
        <v>9.5233022713313246E-5</v>
      </c>
      <c r="AH1330" s="13">
        <f t="shared" si="1647"/>
        <v>3.6268363082237287E-3</v>
      </c>
      <c r="AI1330" s="13">
        <f t="shared" si="1648"/>
        <v>2.1342598278195103E-3</v>
      </c>
      <c r="AJ1330" s="13">
        <f t="shared" si="1649"/>
        <v>6.2796672161846809E-4</v>
      </c>
      <c r="AK1330" s="13">
        <f t="shared" si="1650"/>
        <v>1.2317844288688151E-4</v>
      </c>
      <c r="AL1330" s="13">
        <f t="shared" si="1651"/>
        <v>3.2466827676094581E-7</v>
      </c>
      <c r="AM1330" s="13">
        <f t="shared" si="1652"/>
        <v>1.5250662945377706E-4</v>
      </c>
      <c r="AN1330" s="13">
        <f t="shared" si="1653"/>
        <v>1.1607941177369505E-4</v>
      </c>
      <c r="AO1330" s="13">
        <f t="shared" si="1654"/>
        <v>4.4176538049485227E-5</v>
      </c>
      <c r="AP1330" s="13">
        <f t="shared" si="1655"/>
        <v>1.1208226530542913E-5</v>
      </c>
      <c r="AQ1330" s="13">
        <f t="shared" si="1656"/>
        <v>2.1327668629088604E-6</v>
      </c>
      <c r="AR1330" s="13">
        <f t="shared" si="1657"/>
        <v>5.5210849097637516E-4</v>
      </c>
      <c r="AS1330" s="13">
        <f t="shared" si="1658"/>
        <v>3.2489554883331111E-4</v>
      </c>
      <c r="AT1330" s="13">
        <f t="shared" si="1659"/>
        <v>9.5594542899554163E-5</v>
      </c>
      <c r="AU1330" s="13">
        <f t="shared" si="1660"/>
        <v>1.8751291330378001E-5</v>
      </c>
      <c r="AV1330" s="13">
        <f t="shared" si="1661"/>
        <v>2.7586113905541965E-6</v>
      </c>
      <c r="AW1330" s="13">
        <f t="shared" si="1662"/>
        <v>4.0394586433296689E-9</v>
      </c>
      <c r="AX1330" s="13">
        <f t="shared" si="1663"/>
        <v>1.4957424095361799E-5</v>
      </c>
      <c r="AY1330" s="13">
        <f t="shared" si="1664"/>
        <v>1.1384744367231112E-5</v>
      </c>
      <c r="AZ1330" s="13">
        <f t="shared" si="1665"/>
        <v>4.3327114174489608E-6</v>
      </c>
      <c r="BA1330" s="13">
        <f t="shared" si="1666"/>
        <v>1.0992715410121075E-6</v>
      </c>
      <c r="BB1330" s="13">
        <f t="shared" si="1667"/>
        <v>2.0917581471257227E-7</v>
      </c>
      <c r="BC1330" s="13">
        <f t="shared" si="1668"/>
        <v>3.1842557423352021E-8</v>
      </c>
      <c r="BD1330" s="13">
        <f t="shared" si="1669"/>
        <v>7.0038954041256378E-5</v>
      </c>
      <c r="BE1330" s="13">
        <f t="shared" si="1670"/>
        <v>4.1215349491733769E-5</v>
      </c>
      <c r="BF1330" s="13">
        <f t="shared" si="1671"/>
        <v>1.2126858952841715E-5</v>
      </c>
      <c r="BG1330" s="13">
        <f t="shared" si="1672"/>
        <v>2.3787368844482254E-6</v>
      </c>
      <c r="BH1330" s="13">
        <f t="shared" si="1673"/>
        <v>3.4994980073396336E-7</v>
      </c>
      <c r="BI1330" s="13">
        <f t="shared" si="1674"/>
        <v>4.1186518386088022E-8</v>
      </c>
      <c r="BJ1330" s="14">
        <f t="shared" si="1675"/>
        <v>0.25286969003520965</v>
      </c>
      <c r="BK1330" s="14">
        <f t="shared" si="1676"/>
        <v>0.38918732788174526</v>
      </c>
      <c r="BL1330" s="14">
        <f t="shared" si="1677"/>
        <v>0.3388763798877491</v>
      </c>
      <c r="BM1330" s="14">
        <f t="shared" si="1678"/>
        <v>0.15444173351759208</v>
      </c>
      <c r="BN1330" s="14">
        <f t="shared" si="1679"/>
        <v>0.84554022099905102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1.57692307692308</v>
      </c>
      <c r="F1331" s="10">
        <f>VLOOKUP(B1331,home!$B$2:$E$405,3,FALSE)</f>
        <v>1.36</v>
      </c>
      <c r="G1331" s="10">
        <f>VLOOKUP(C1331,away!$B$2:$E$405,4,FALSE)</f>
        <v>0.45</v>
      </c>
      <c r="H1331" s="10">
        <f>VLOOKUP(A1331,away!$A$2:$E$405,3,FALSE)</f>
        <v>1.1000000000000001</v>
      </c>
      <c r="I1331" s="10">
        <f>VLOOKUP(C1331,away!$B$2:$E$405,3,FALSE)</f>
        <v>1.27</v>
      </c>
      <c r="J1331" s="10">
        <f>VLOOKUP(B1331,home!$B$2:$E$405,4,FALSE)</f>
        <v>0.78</v>
      </c>
      <c r="K1331" s="12">
        <f t="shared" si="1624"/>
        <v>0.96507692307692494</v>
      </c>
      <c r="L1331" s="12">
        <f t="shared" si="1625"/>
        <v>1.0896600000000003</v>
      </c>
      <c r="M1331" s="13">
        <f t="shared" si="1626"/>
        <v>0.12812653827959086</v>
      </c>
      <c r="N1331" s="13">
        <f t="shared" si="1627"/>
        <v>0.12365196532736539</v>
      </c>
      <c r="O1331" s="13">
        <f t="shared" si="1628"/>
        <v>0.13961436370173902</v>
      </c>
      <c r="P1331" s="13">
        <f t="shared" si="1629"/>
        <v>0.134738600538617</v>
      </c>
      <c r="Q1331" s="13">
        <f t="shared" si="1630"/>
        <v>5.9666829115274204E-2</v>
      </c>
      <c r="R1331" s="13">
        <f t="shared" si="1631"/>
        <v>7.6066093775618487E-2</v>
      </c>
      <c r="S1331" s="13">
        <f t="shared" si="1632"/>
        <v>3.5422970757801257E-2</v>
      </c>
      <c r="T1331" s="13">
        <f t="shared" si="1633"/>
        <v>6.5016557013749698E-2</v>
      </c>
      <c r="U1331" s="13">
        <f t="shared" si="1634"/>
        <v>7.3409631731454705E-2</v>
      </c>
      <c r="V1331" s="13">
        <f t="shared" si="1635"/>
        <v>4.1389998520329581E-3</v>
      </c>
      <c r="W1331" s="13">
        <f t="shared" si="1636"/>
        <v>1.9194359950775168E-2</v>
      </c>
      <c r="X1331" s="13">
        <f t="shared" si="1637"/>
        <v>2.0915326263961677E-2</v>
      </c>
      <c r="Y1331" s="13">
        <f t="shared" si="1638"/>
        <v>1.1395297208394242E-2</v>
      </c>
      <c r="Z1331" s="13">
        <f t="shared" si="1639"/>
        <v>2.7628726581180155E-2</v>
      </c>
      <c r="AA1331" s="13">
        <f t="shared" si="1640"/>
        <v>2.666384643749899E-2</v>
      </c>
      <c r="AB1331" s="13">
        <f t="shared" si="1641"/>
        <v>1.2866331438648577E-2</v>
      </c>
      <c r="AC1331" s="13">
        <f t="shared" si="1642"/>
        <v>2.7203724496731378E-4</v>
      </c>
      <c r="AD1331" s="13">
        <f t="shared" si="1643"/>
        <v>4.6310084604312633E-3</v>
      </c>
      <c r="AE1331" s="13">
        <f t="shared" si="1644"/>
        <v>5.0462246789935317E-3</v>
      </c>
      <c r="AF1331" s="13">
        <f t="shared" si="1645"/>
        <v>2.7493345918560464E-3</v>
      </c>
      <c r="AG1331" s="13">
        <f t="shared" si="1646"/>
        <v>9.9861331045395354E-4</v>
      </c>
      <c r="AH1331" s="13">
        <f t="shared" si="1647"/>
        <v>7.5264795516121934E-3</v>
      </c>
      <c r="AI1331" s="13">
        <f t="shared" si="1648"/>
        <v>7.2636317272712888E-3</v>
      </c>
      <c r="AJ1331" s="13">
        <f t="shared" si="1649"/>
        <v>3.5049816788594529E-3</v>
      </c>
      <c r="AK1331" s="13">
        <f t="shared" si="1650"/>
        <v>1.1275256446915585E-3</v>
      </c>
      <c r="AL1331" s="13">
        <f t="shared" si="1651"/>
        <v>1.1443036914426767E-5</v>
      </c>
      <c r="AM1331" s="13">
        <f t="shared" si="1652"/>
        <v>8.9385587914724257E-4</v>
      </c>
      <c r="AN1331" s="13">
        <f t="shared" si="1653"/>
        <v>9.7399899727158455E-4</v>
      </c>
      <c r="AO1331" s="13">
        <f t="shared" si="1654"/>
        <v>5.3066387368347746E-4</v>
      </c>
      <c r="AP1331" s="13">
        <f t="shared" si="1655"/>
        <v>1.9274773219931277E-4</v>
      </c>
      <c r="AQ1331" s="13">
        <f t="shared" si="1656"/>
        <v>5.2507373467075798E-5</v>
      </c>
      <c r="AR1331" s="13">
        <f t="shared" si="1657"/>
        <v>1.6402607416419492E-3</v>
      </c>
      <c r="AS1331" s="13">
        <f t="shared" si="1658"/>
        <v>1.5829777895876871E-3</v>
      </c>
      <c r="AT1331" s="13">
        <f t="shared" si="1659"/>
        <v>7.6384766723719855E-4</v>
      </c>
      <c r="AU1331" s="13">
        <f t="shared" si="1660"/>
        <v>2.4572391879892078E-4</v>
      </c>
      <c r="AV1331" s="13">
        <f t="shared" si="1661"/>
        <v>5.9285620870216647E-5</v>
      </c>
      <c r="AW1331" s="13">
        <f t="shared" si="1662"/>
        <v>3.3426564092728768E-7</v>
      </c>
      <c r="AX1331" s="13">
        <f t="shared" si="1663"/>
        <v>1.4377328025360668E-4</v>
      </c>
      <c r="AY1331" s="13">
        <f t="shared" si="1664"/>
        <v>1.5666399256114509E-4</v>
      </c>
      <c r="AZ1331" s="13">
        <f t="shared" si="1665"/>
        <v>8.5355243067088699E-5</v>
      </c>
      <c r="BA1331" s="13">
        <f t="shared" si="1666"/>
        <v>3.1002731386827965E-5</v>
      </c>
      <c r="BB1331" s="13">
        <f t="shared" si="1667"/>
        <v>8.4456090707427422E-6</v>
      </c>
      <c r="BC1331" s="13">
        <f t="shared" si="1668"/>
        <v>1.840568476005108E-6</v>
      </c>
      <c r="BD1331" s="13">
        <f t="shared" si="1669"/>
        <v>2.9788775328959437E-4</v>
      </c>
      <c r="BE1331" s="13">
        <f t="shared" si="1670"/>
        <v>2.8748459636701985E-4</v>
      </c>
      <c r="BF1331" s="13">
        <f t="shared" si="1671"/>
        <v>1.3872237484694762E-4</v>
      </c>
      <c r="BG1331" s="13">
        <f t="shared" si="1672"/>
        <v>4.4625920893072011E-5</v>
      </c>
      <c r="BH1331" s="13">
        <f t="shared" si="1673"/>
        <v>1.0766861606240046E-5</v>
      </c>
      <c r="BI1331" s="13">
        <f t="shared" si="1674"/>
        <v>2.078169934029045E-6</v>
      </c>
      <c r="BJ1331" s="14">
        <f t="shared" si="1675"/>
        <v>0.31633637120183933</v>
      </c>
      <c r="BK1331" s="14">
        <f t="shared" si="1676"/>
        <v>0.30286725370248496</v>
      </c>
      <c r="BL1331" s="14">
        <f t="shared" si="1677"/>
        <v>0.35311654710246704</v>
      </c>
      <c r="BM1331" s="14">
        <f t="shared" si="1678"/>
        <v>0.33792817812284637</v>
      </c>
      <c r="BN1331" s="14">
        <f t="shared" si="1679"/>
        <v>0.66186439073820491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1.57692307692308</v>
      </c>
      <c r="F1332" s="10">
        <f>VLOOKUP(B1332,home!$B$2:$E$405,3,FALSE)</f>
        <v>1.48</v>
      </c>
      <c r="G1332" s="10">
        <f>VLOOKUP(C1332,away!$B$2:$E$405,4,FALSE)</f>
        <v>1.1599999999999999</v>
      </c>
      <c r="H1332" s="10">
        <f>VLOOKUP(A1332,away!$A$2:$E$405,3,FALSE)</f>
        <v>1.1000000000000001</v>
      </c>
      <c r="I1332" s="10">
        <f>VLOOKUP(C1332,away!$B$2:$E$405,3,FALSE)</f>
        <v>0.32</v>
      </c>
      <c r="J1332" s="10">
        <f>VLOOKUP(B1332,home!$B$2:$E$405,4,FALSE)</f>
        <v>1.36</v>
      </c>
      <c r="K1332" s="12">
        <f t="shared" si="1624"/>
        <v>2.7072615384615437</v>
      </c>
      <c r="L1332" s="12">
        <f t="shared" si="1625"/>
        <v>0.47872000000000009</v>
      </c>
      <c r="M1332" s="13">
        <f t="shared" si="1626"/>
        <v>4.1337651386993947E-2</v>
      </c>
      <c r="N1332" s="13">
        <f t="shared" si="1627"/>
        <v>0.11191183369034018</v>
      </c>
      <c r="O1332" s="13">
        <f t="shared" si="1628"/>
        <v>1.9789160471981745E-2</v>
      </c>
      <c r="P1332" s="13">
        <f t="shared" si="1629"/>
        <v>5.3574433024239657E-2</v>
      </c>
      <c r="Q1332" s="13">
        <f t="shared" si="1630"/>
        <v>0.15148730152428141</v>
      </c>
      <c r="R1332" s="13">
        <f t="shared" si="1631"/>
        <v>4.7367334505735515E-3</v>
      </c>
      <c r="S1332" s="13">
        <f t="shared" si="1632"/>
        <v>1.7358387435938118E-2</v>
      </c>
      <c r="T1332" s="13">
        <f t="shared" si="1633"/>
        <v>7.252000098570402E-2</v>
      </c>
      <c r="U1332" s="13">
        <f t="shared" si="1634"/>
        <v>1.2823576288682009E-2</v>
      </c>
      <c r="V1332" s="13">
        <f t="shared" si="1635"/>
        <v>2.499646834981118E-3</v>
      </c>
      <c r="W1332" s="13">
        <f t="shared" si="1636"/>
        <v>0.13670524832733799</v>
      </c>
      <c r="X1332" s="13">
        <f t="shared" si="1637"/>
        <v>6.5443536479263251E-2</v>
      </c>
      <c r="Y1332" s="13">
        <f t="shared" si="1638"/>
        <v>1.5664564891676457E-2</v>
      </c>
      <c r="Z1332" s="13">
        <f t="shared" si="1639"/>
        <v>7.5585634581952358E-4</v>
      </c>
      <c r="AA1332" s="13">
        <f t="shared" si="1640"/>
        <v>2.046300813639284E-3</v>
      </c>
      <c r="AB1332" s="13">
        <f t="shared" si="1641"/>
        <v>2.7699357444440991E-3</v>
      </c>
      <c r="AC1332" s="13">
        <f t="shared" si="1642"/>
        <v>2.024745562635588E-4</v>
      </c>
      <c r="AD1332" s="13">
        <f t="shared" si="1643"/>
        <v>9.2524215225609108E-2</v>
      </c>
      <c r="AE1332" s="13">
        <f t="shared" si="1644"/>
        <v>4.4293192312803598E-2</v>
      </c>
      <c r="AF1332" s="13">
        <f t="shared" si="1645"/>
        <v>1.0602018511992672E-2</v>
      </c>
      <c r="AG1332" s="13">
        <f t="shared" si="1646"/>
        <v>1.6917994340203775E-3</v>
      </c>
      <c r="AH1332" s="13">
        <f t="shared" si="1647"/>
        <v>9.04608874676806E-5</v>
      </c>
      <c r="AI1332" s="13">
        <f t="shared" si="1648"/>
        <v>2.4490128137634953E-4</v>
      </c>
      <c r="AJ1332" s="13">
        <f t="shared" si="1649"/>
        <v>3.3150590989506983E-4</v>
      </c>
      <c r="AK1332" s="13">
        <f t="shared" si="1650"/>
        <v>2.9915773321054022E-4</v>
      </c>
      <c r="AL1332" s="13">
        <f t="shared" si="1651"/>
        <v>1.049644495000759E-5</v>
      </c>
      <c r="AM1332" s="13">
        <f t="shared" si="1652"/>
        <v>5.0097449851325852E-2</v>
      </c>
      <c r="AN1332" s="13">
        <f t="shared" si="1653"/>
        <v>2.3982651192826717E-2</v>
      </c>
      <c r="AO1332" s="13">
        <f t="shared" si="1654"/>
        <v>5.7404873895150052E-3</v>
      </c>
      <c r="AP1332" s="13">
        <f t="shared" si="1655"/>
        <v>9.1602870770287443E-4</v>
      </c>
      <c r="AQ1332" s="13">
        <f t="shared" si="1656"/>
        <v>1.0963031573788003E-4</v>
      </c>
      <c r="AR1332" s="13">
        <f t="shared" si="1657"/>
        <v>8.6610872097056153E-6</v>
      </c>
      <c r="AS1332" s="13">
        <f t="shared" si="1658"/>
        <v>2.3447828284097221E-5</v>
      </c>
      <c r="AT1332" s="13">
        <f t="shared" si="1659"/>
        <v>3.1739701836993581E-5</v>
      </c>
      <c r="AU1332" s="13">
        <f t="shared" si="1660"/>
        <v>2.8642558008509975E-5</v>
      </c>
      <c r="AV1332" s="13">
        <f t="shared" si="1661"/>
        <v>1.9385723914898185E-5</v>
      </c>
      <c r="AW1332" s="13">
        <f t="shared" si="1662"/>
        <v>3.7787792061143784E-7</v>
      </c>
      <c r="AX1332" s="13">
        <f t="shared" si="1663"/>
        <v>2.2604483192916764E-2</v>
      </c>
      <c r="AY1332" s="13">
        <f t="shared" si="1664"/>
        <v>1.0821218194113115E-2</v>
      </c>
      <c r="AZ1332" s="13">
        <f t="shared" si="1665"/>
        <v>2.5901667869429159E-3</v>
      </c>
      <c r="BA1332" s="13">
        <f t="shared" si="1666"/>
        <v>4.1332154808177096E-4</v>
      </c>
      <c r="BB1332" s="13">
        <f t="shared" si="1667"/>
        <v>4.9466322874426357E-5</v>
      </c>
      <c r="BC1332" s="13">
        <f t="shared" si="1668"/>
        <v>4.736103617289079E-6</v>
      </c>
      <c r="BD1332" s="13">
        <f t="shared" si="1669"/>
        <v>6.9103927817171179E-7</v>
      </c>
      <c r="BE1332" s="13">
        <f t="shared" si="1670"/>
        <v>1.8708240593605028E-6</v>
      </c>
      <c r="BF1332" s="13">
        <f t="shared" si="1671"/>
        <v>2.5324050105675932E-6</v>
      </c>
      <c r="BG1332" s="13">
        <f t="shared" si="1672"/>
        <v>2.2852942283056486E-6</v>
      </c>
      <c r="BH1332" s="13">
        <f t="shared" si="1673"/>
        <v>1.5467222920900092E-6</v>
      </c>
      <c r="BI1332" s="13">
        <f t="shared" si="1674"/>
        <v>8.3747635441127199E-7</v>
      </c>
      <c r="BJ1332" s="14">
        <f t="shared" si="1675"/>
        <v>0.82017335098868371</v>
      </c>
      <c r="BK1332" s="14">
        <f t="shared" si="1676"/>
        <v>0.12580430787747954</v>
      </c>
      <c r="BL1332" s="14">
        <f t="shared" si="1677"/>
        <v>4.3253373241747446E-2</v>
      </c>
      <c r="BM1332" s="14">
        <f t="shared" si="1678"/>
        <v>0.59632893458912717</v>
      </c>
      <c r="BN1332" s="14">
        <f t="shared" si="1679"/>
        <v>0.38283711354841049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1.57692307692308</v>
      </c>
      <c r="F1333" s="15">
        <f>VLOOKUP(B1333,home!$B$2:$E$405,3,FALSE)</f>
        <v>1.06</v>
      </c>
      <c r="G1333" s="15">
        <f>VLOOKUP(C1333,away!$B$2:$E$405,4,FALSE)</f>
        <v>0.63</v>
      </c>
      <c r="H1333" s="15">
        <f>VLOOKUP(A1333,away!$A$2:$E$405,3,FALSE)</f>
        <v>1.1000000000000001</v>
      </c>
      <c r="I1333" s="15">
        <f>VLOOKUP(C1333,away!$B$2:$E$405,3,FALSE)</f>
        <v>0.32</v>
      </c>
      <c r="J1333" s="15">
        <f>VLOOKUP(B1333,home!$B$2:$E$405,4,FALSE)</f>
        <v>1.06</v>
      </c>
      <c r="K1333" s="20">
        <f t="shared" si="1624"/>
        <v>1.0530692307692329</v>
      </c>
      <c r="L1333" s="20">
        <f t="shared" si="1625"/>
        <v>0.37312000000000006</v>
      </c>
      <c r="M1333" s="21">
        <f t="shared" si="1626"/>
        <v>0.24022261314816643</v>
      </c>
      <c r="N1333" s="21">
        <f t="shared" si="1627"/>
        <v>0.25297104244131463</v>
      </c>
      <c r="O1333" s="21">
        <f t="shared" si="1628"/>
        <v>8.9631861417843864E-2</v>
      </c>
      <c r="P1333" s="21">
        <f t="shared" si="1629"/>
        <v>9.4388555355703313E-2</v>
      </c>
      <c r="Q1333" s="21">
        <f t="shared" si="1630"/>
        <v>0.13319801053528305</v>
      </c>
      <c r="R1333" s="21">
        <f t="shared" si="1631"/>
        <v>1.6721720066112951E-2</v>
      </c>
      <c r="S1333" s="21">
        <f t="shared" si="1632"/>
        <v>9.271815905858934E-3</v>
      </c>
      <c r="T1333" s="21">
        <f t="shared" si="1633"/>
        <v>4.9698841690924811E-2</v>
      </c>
      <c r="U1333" s="21">
        <f t="shared" si="1634"/>
        <v>1.760912888716001E-2</v>
      </c>
      <c r="V1333" s="21">
        <f t="shared" si="1635"/>
        <v>4.0478810578099199E-4</v>
      </c>
      <c r="W1333" s="21">
        <f t="shared" si="1636"/>
        <v>4.6755575498127568E-2</v>
      </c>
      <c r="X1333" s="21">
        <f t="shared" si="1637"/>
        <v>1.744544032986136E-2</v>
      </c>
      <c r="Y1333" s="21">
        <f t="shared" si="1638"/>
        <v>3.2546213479389351E-3</v>
      </c>
      <c r="Z1333" s="21">
        <f t="shared" si="1639"/>
        <v>2.0797360636893554E-3</v>
      </c>
      <c r="AA1333" s="21">
        <f t="shared" si="1640"/>
        <v>2.1901060567923818E-3</v>
      </c>
      <c r="AB1333" s="21">
        <f t="shared" si="1641"/>
        <v>1.1531666502646956E-3</v>
      </c>
      <c r="AC1333" s="21">
        <f t="shared" si="1642"/>
        <v>9.9406140488618368E-6</v>
      </c>
      <c r="AD1333" s="21">
        <f t="shared" si="1643"/>
        <v>1.2309214480996495E-2</v>
      </c>
      <c r="AE1333" s="21">
        <f t="shared" si="1644"/>
        <v>4.5928141071494124E-3</v>
      </c>
      <c r="AF1333" s="21">
        <f t="shared" si="1645"/>
        <v>8.5683539982979451E-4</v>
      </c>
      <c r="AG1333" s="21">
        <f t="shared" si="1646"/>
        <v>1.06567474794831E-4</v>
      </c>
      <c r="AH1333" s="21">
        <f t="shared" si="1647"/>
        <v>1.9399778002094308E-4</v>
      </c>
      <c r="AI1333" s="21">
        <f t="shared" si="1648"/>
        <v>2.0429309297759337E-4</v>
      </c>
      <c r="AJ1333" s="21">
        <f t="shared" si="1649"/>
        <v>1.0756738513669079E-4</v>
      </c>
      <c r="AK1333" s="21">
        <f t="shared" si="1650"/>
        <v>3.7758634507250933E-5</v>
      </c>
      <c r="AL1333" s="21">
        <f t="shared" si="1651"/>
        <v>1.5623511660693796E-7</v>
      </c>
      <c r="AM1333" s="21">
        <f t="shared" si="1652"/>
        <v>2.5924910049752977E-3</v>
      </c>
      <c r="AN1333" s="21">
        <f t="shared" si="1653"/>
        <v>9.6731024377638307E-4</v>
      </c>
      <c r="AO1333" s="21">
        <f t="shared" si="1654"/>
        <v>1.8046139907892204E-4</v>
      </c>
      <c r="AP1333" s="21">
        <f t="shared" si="1655"/>
        <v>2.2444585741442471E-5</v>
      </c>
      <c r="AQ1333" s="21">
        <f t="shared" si="1656"/>
        <v>2.0936309579617535E-6</v>
      </c>
      <c r="AR1333" s="21">
        <f t="shared" si="1657"/>
        <v>1.4476890336282862E-5</v>
      </c>
      <c r="AS1333" s="21">
        <f t="shared" si="1658"/>
        <v>1.5245167770359934E-5</v>
      </c>
      <c r="AT1333" s="21">
        <f t="shared" si="1659"/>
        <v>8.0271085484404163E-6</v>
      </c>
      <c r="AU1333" s="21">
        <f t="shared" si="1660"/>
        <v>2.8177003414690945E-6</v>
      </c>
      <c r="AV1333" s="21">
        <f t="shared" si="1661"/>
        <v>7.418083827822659E-7</v>
      </c>
      <c r="AW1333" s="21">
        <f t="shared" si="1662"/>
        <v>1.705224670925346E-9</v>
      </c>
      <c r="AX1333" s="21">
        <f t="shared" si="1663"/>
        <v>4.5501208473091513E-4</v>
      </c>
      <c r="AY1333" s="21">
        <f t="shared" si="1664"/>
        <v>1.6977410905479908E-4</v>
      </c>
      <c r="AZ1333" s="21">
        <f t="shared" si="1665"/>
        <v>3.1673057785263316E-5</v>
      </c>
      <c r="BA1333" s="21">
        <f t="shared" si="1666"/>
        <v>3.9392837736124845E-6</v>
      </c>
      <c r="BB1333" s="21">
        <f t="shared" si="1667"/>
        <v>3.6745639040257249E-7</v>
      </c>
      <c r="BC1333" s="21">
        <f t="shared" si="1668"/>
        <v>2.7421065677401582E-8</v>
      </c>
      <c r="BD1333" s="21">
        <f t="shared" si="1669"/>
        <v>9.0026955371231E-7</v>
      </c>
      <c r="BE1333" s="21">
        <f t="shared" si="1670"/>
        <v>9.480461664127828E-7</v>
      </c>
      <c r="BF1333" s="21">
        <f t="shared" si="1671"/>
        <v>4.991791235990146E-7</v>
      </c>
      <c r="BG1333" s="21">
        <f t="shared" si="1672"/>
        <v>1.7522339190149139E-7</v>
      </c>
      <c r="BH1333" s="21">
        <f t="shared" si="1673"/>
        <v>4.6130590630619834E-8</v>
      </c>
      <c r="BI1333" s="21">
        <f t="shared" si="1674"/>
        <v>9.7157411180634467E-9</v>
      </c>
      <c r="BJ1333" s="22">
        <f t="shared" si="1675"/>
        <v>0.52561455758355158</v>
      </c>
      <c r="BK1333" s="22">
        <f t="shared" si="1676"/>
        <v>0.34446764347372993</v>
      </c>
      <c r="BL1333" s="22">
        <f t="shared" si="1677"/>
        <v>0.12789348721076307</v>
      </c>
      <c r="BM1333" s="22">
        <f t="shared" si="1678"/>
        <v>0.17275184896347962</v>
      </c>
      <c r="BN1333" s="22">
        <f t="shared" si="1679"/>
        <v>0.82713380296442418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1.5777777777777799</v>
      </c>
      <c r="F1334" s="10">
        <f>VLOOKUP(B1334,home!$B$2:$E$405,3,FALSE)</f>
        <v>1.27</v>
      </c>
      <c r="G1334" s="10">
        <f>VLOOKUP(C1334,away!$B$2:$E$405,4,FALSE)</f>
        <v>1.27</v>
      </c>
      <c r="H1334" s="10">
        <f>VLOOKUP(A1334,away!$A$2:$E$405,3,FALSE)</f>
        <v>1.4666666666666699</v>
      </c>
      <c r="I1334" s="10">
        <f>VLOOKUP(C1334,away!$B$2:$E$405,3,FALSE)</f>
        <v>0.72</v>
      </c>
      <c r="J1334" s="10">
        <f>VLOOKUP(B1334,home!$B$2:$E$405,4,FALSE)</f>
        <v>0.78</v>
      </c>
      <c r="K1334" s="12">
        <f t="shared" ref="K1334:K1397" si="1680">E1334*F1334*G1334</f>
        <v>2.5447977777777817</v>
      </c>
      <c r="L1334" s="12">
        <f t="shared" ref="L1334:L1397" si="1681">H1334*I1334*J1334</f>
        <v>0.82368000000000174</v>
      </c>
      <c r="M1334" s="13">
        <f t="shared" ref="M1334:M1397" si="1682">_xlfn.POISSON.DIST(0,K1334,FALSE) * _xlfn.POISSON.DIST(0,L1334,FALSE)</f>
        <v>3.4442025877029846E-2</v>
      </c>
      <c r="N1334" s="13">
        <f t="shared" ref="N1334:N1397" si="1683">_xlfn.POISSON.DIST(1,K1334,FALSE) * _xlfn.POISSON.DIST(0,L1334,FALSE)</f>
        <v>8.7647990914030416E-2</v>
      </c>
      <c r="O1334" s="13">
        <f t="shared" ref="O1334:O1397" si="1684">_xlfn.POISSON.DIST(0,K1334,FALSE) * _xlfn.POISSON.DIST(1,L1334,FALSE)</f>
        <v>2.8369207874392004E-2</v>
      </c>
      <c r="P1334" s="13">
        <f t="shared" ref="P1334:P1397" si="1685">_xlfn.POISSON.DIST(1,K1334,FALSE) * _xlfn.POISSON.DIST(1,L1334,FALSE)</f>
        <v>7.219389715606872E-2</v>
      </c>
      <c r="Q1334" s="13">
        <f t="shared" ref="Q1334:Q1397" si="1686">_xlfn.POISSON.DIST(2,K1334,FALSE) * _xlfn.POISSON.DIST(0,L1334,FALSE)</f>
        <v>0.1115232062523559</v>
      </c>
      <c r="R1334" s="13">
        <f t="shared" ref="R1334:R1397" si="1687">_xlfn.POISSON.DIST(0,K1334,FALSE) * _xlfn.POISSON.DIST(2,L1334,FALSE)</f>
        <v>1.1683574570989626E-2</v>
      </c>
      <c r="S1334" s="13">
        <f t="shared" ref="S1334:S1397" si="1688">_xlfn.POISSON.DIST(2,K1334,FALSE) * _xlfn.POISSON.DIST(2,L1334,FALSE)</f>
        <v>3.7831389515163495E-2</v>
      </c>
      <c r="T1334" s="13">
        <f t="shared" ref="T1334:T1397" si="1689">_xlfn.POISSON.DIST(2,K1334,FALSE) * _xlfn.POISSON.DIST(1,L1334,FALSE)</f>
        <v>9.1859434525940697E-2</v>
      </c>
      <c r="U1334" s="13">
        <f t="shared" ref="U1334:U1397" si="1690">_xlfn.POISSON.DIST(1,K1334,FALSE) * _xlfn.POISSON.DIST(2,L1334,FALSE)</f>
        <v>2.9732334604755401E-2</v>
      </c>
      <c r="V1334" s="13">
        <f t="shared" ref="V1334:V1397" si="1691">_xlfn.POISSON.DIST(3,K1334,FALSE) * _xlfn.POISSON.DIST(3,L1334,FALSE)</f>
        <v>8.8109265558310758E-3</v>
      </c>
      <c r="W1334" s="13">
        <f t="shared" ref="W1334:W1397" si="1692">_xlfn.POISSON.DIST(3,K1334,FALSE) * _xlfn.POISSON.DIST(0,L1334,FALSE)</f>
        <v>9.4601335813882831E-2</v>
      </c>
      <c r="X1334" s="13">
        <f t="shared" ref="X1334:X1397" si="1693">_xlfn.POISSON.DIST(3,K1334,FALSE) * _xlfn.POISSON.DIST(1,L1334,FALSE)</f>
        <v>7.7921228283179184E-2</v>
      </c>
      <c r="Y1334" s="13">
        <f t="shared" ref="Y1334:Y1397" si="1694">_xlfn.POISSON.DIST(3,K1334,FALSE) * _xlfn.POISSON.DIST(2,L1334,FALSE)</f>
        <v>3.2091078656144578E-2</v>
      </c>
      <c r="Z1334" s="13">
        <f t="shared" ref="Z1334:Z1397" si="1695">_xlfn.POISSON.DIST(0,K1334,FALSE) * _xlfn.POISSON.DIST(3,L1334,FALSE)</f>
        <v>3.2078422342109191E-3</v>
      </c>
      <c r="AA1334" s="13">
        <f t="shared" ref="AA1334:AA1397" si="1696">_xlfn.POISSON.DIST(1,K1334,FALSE) * _xlfn.POISSON.DIST(3,L1334,FALSE)</f>
        <v>8.1633097890816617E-3</v>
      </c>
      <c r="AB1334" s="13">
        <f t="shared" ref="AB1334:AB1397" si="1697">_xlfn.POISSON.DIST(2,K1334,FALSE) * _xlfn.POISSON.DIST(3,L1334,FALSE)</f>
        <v>1.0386986305283313E-2</v>
      </c>
      <c r="AC1334" s="13">
        <f t="shared" ref="AC1334:AC1397" si="1698">_xlfn.POISSON.DIST(4,K1334,FALSE) * _xlfn.POISSON.DIST(4,L1334,FALSE)</f>
        <v>1.1542859149248851E-3</v>
      </c>
      <c r="AD1334" s="13">
        <f t="shared" ref="AD1334:AD1397" si="1699">_xlfn.POISSON.DIST(4,K1334,FALSE) * _xlfn.POISSON.DIST(0,L1334,FALSE)</f>
        <v>6.0185317288494689E-2</v>
      </c>
      <c r="AE1334" s="13">
        <f t="shared" ref="AE1334:AE1397" si="1700">_xlfn.POISSON.DIST(4,K1334,FALSE) * _xlfn.POISSON.DIST(1,L1334,FALSE)</f>
        <v>4.9573442144187414E-2</v>
      </c>
      <c r="AF1334" s="13">
        <f t="shared" ref="AF1334:AF1397" si="1701">_xlfn.POISSON.DIST(4,K1334,FALSE) * _xlfn.POISSON.DIST(2,L1334,FALSE)</f>
        <v>2.0416326412662184E-2</v>
      </c>
      <c r="AG1334" s="13">
        <f t="shared" ref="AG1334:AG1397" si="1702">_xlfn.POISSON.DIST(4,K1334,FALSE) * _xlfn.POISSON.DIST(3,L1334,FALSE)</f>
        <v>5.6055065798605421E-3</v>
      </c>
      <c r="AH1334" s="13">
        <f t="shared" ref="AH1334:AH1397" si="1703">_xlfn.POISSON.DIST(0,K1334,FALSE) * _xlfn.POISSON.DIST(4,L1334,FALSE)</f>
        <v>6.6055887286871372E-4</v>
      </c>
      <c r="AI1334" s="13">
        <f t="shared" ref="AI1334:AI1397" si="1704">_xlfn.POISSON.DIST(1,K1334,FALSE) * _xlfn.POISSON.DIST(4,L1334,FALSE)</f>
        <v>1.6809887517676991E-3</v>
      </c>
      <c r="AJ1334" s="13">
        <f t="shared" ref="AJ1334:AJ1397" si="1705">_xlfn.POISSON.DIST(2,K1334,FALSE) * _xlfn.POISSON.DIST(4,L1334,FALSE)</f>
        <v>2.1388882199839436E-3</v>
      </c>
      <c r="AK1334" s="13">
        <f t="shared" ref="AK1334:AK1397" si="1706">_xlfn.POISSON.DIST(3,K1334,FALSE) * _xlfn.POISSON.DIST(4,L1334,FALSE)</f>
        <v>1.8143459963767385E-3</v>
      </c>
      <c r="AL1334" s="13">
        <f t="shared" ref="AL1334:AL1397" si="1707">_xlfn.POISSON.DIST(5,K1334,FALSE) * _xlfn.POISSON.DIST(5,L1334,FALSE)</f>
        <v>9.6779903630886131E-5</v>
      </c>
      <c r="AM1334" s="13">
        <f t="shared" ref="AM1334:AM1397" si="1708">_xlfn.POISSON.DIST(5,K1334,FALSE) * _xlfn.POISSON.DIST(0,L1334,FALSE)</f>
        <v>3.0631892338122399E-2</v>
      </c>
      <c r="AN1334" s="13">
        <f t="shared" ref="AN1334:AN1397" si="1709">_xlfn.POISSON.DIST(5,K1334,FALSE) * _xlfn.POISSON.DIST(1,L1334,FALSE)</f>
        <v>2.5230877081064713E-2</v>
      </c>
      <c r="AO1334" s="13">
        <f t="shared" ref="AO1334:AO1397" si="1710">_xlfn.POISSON.DIST(5,K1334,FALSE) * _xlfn.POISSON.DIST(2,L1334,FALSE)</f>
        <v>1.0391084417065712E-2</v>
      </c>
      <c r="AP1334" s="13">
        <f t="shared" ref="AP1334:AP1397" si="1711">_xlfn.POISSON.DIST(5,K1334,FALSE) * _xlfn.POISSON.DIST(3,L1334,FALSE)</f>
        <v>2.8529761375495686E-3</v>
      </c>
      <c r="AQ1334" s="13">
        <f t="shared" ref="AQ1334:AQ1397" si="1712">_xlfn.POISSON.DIST(5,K1334,FALSE) * _xlfn.POISSON.DIST(4,L1334,FALSE)</f>
        <v>5.8748484624420827E-4</v>
      </c>
      <c r="AR1334" s="13">
        <f t="shared" ref="AR1334:AR1397" si="1713">_xlfn.POISSON.DIST(0,K1334,FALSE) * _xlfn.POISSON.DIST(5,L1334,FALSE)</f>
        <v>1.0881782648090068E-4</v>
      </c>
      <c r="AS1334" s="13">
        <f t="shared" ref="AS1334:AS1397" si="1714">_xlfn.POISSON.DIST(1,K1334,FALSE) * _xlfn.POISSON.DIST(5,L1334,FALSE)</f>
        <v>2.7691936301120436E-4</v>
      </c>
      <c r="AT1334" s="13">
        <f t="shared" ref="AT1334:AT1397" si="1715">_xlfn.POISSON.DIST(2,K1334,FALSE) * _xlfn.POISSON.DIST(5,L1334,FALSE)</f>
        <v>3.5235188980727586E-4</v>
      </c>
      <c r="AU1334" s="13">
        <f t="shared" ref="AU1334:AU1397" si="1716">_xlfn.POISSON.DIST(3,K1334,FALSE) * _xlfn.POISSON.DIST(5,L1334,FALSE)</f>
        <v>2.9888810205911911E-4</v>
      </c>
      <c r="AV1334" s="13">
        <f t="shared" ref="AV1334:AV1397" si="1717">_xlfn.POISSON.DIST(4,K1334,FALSE) * _xlfn.POISSON.DIST(5,L1334,FALSE)</f>
        <v>1.9015244448106634E-4</v>
      </c>
      <c r="AW1334" s="13">
        <f t="shared" ref="AW1334:AW1397" si="1718">_xlfn.POISSON.DIST(6,K1334,FALSE) * _xlfn.POISSON.DIST(6,L1334,FALSE)</f>
        <v>5.6350072909056208E-6</v>
      </c>
      <c r="AX1334" s="13">
        <f t="shared" ref="AX1334:AX1397" si="1719">_xlfn.POISSON.DIST(6,K1334,FALSE) * _xlfn.POISSON.DIST(0,L1334,FALSE)</f>
        <v>1.2991995258530365E-2</v>
      </c>
      <c r="AY1334" s="13">
        <f t="shared" ref="AY1334:AY1397" si="1720">_xlfn.POISSON.DIST(6,K1334,FALSE) * _xlfn.POISSON.DIST(1,L1334,FALSE)</f>
        <v>1.0701246654546314E-2</v>
      </c>
      <c r="AZ1334" s="13">
        <f t="shared" ref="AZ1334:AZ1397" si="1721">_xlfn.POISSON.DIST(6,K1334,FALSE) * _xlfn.POISSON.DIST(2,L1334,FALSE)</f>
        <v>4.4072014222083632E-3</v>
      </c>
      <c r="BA1334" s="13">
        <f t="shared" ref="BA1334:BA1397" si="1722">_xlfn.POISSON.DIST(6,K1334,FALSE) * _xlfn.POISSON.DIST(3,L1334,FALSE)</f>
        <v>1.2100412224815308E-3</v>
      </c>
      <c r="BB1334" s="13">
        <f t="shared" ref="BB1334:BB1397" si="1723">_xlfn.POISSON.DIST(6,K1334,FALSE) * _xlfn.POISSON.DIST(4,L1334,FALSE)</f>
        <v>2.4917168853339731E-4</v>
      </c>
      <c r="BC1334" s="13">
        <f t="shared" ref="BC1334:BC1397" si="1724">_xlfn.POISSON.DIST(6,K1334,FALSE) * _xlfn.POISSON.DIST(5,L1334,FALSE)</f>
        <v>4.1047547282237841E-5</v>
      </c>
      <c r="BD1334" s="13">
        <f t="shared" ref="BD1334:BD1397" si="1725">_xlfn.POISSON.DIST(0,K1334,FALSE) * _xlfn.POISSON.DIST(6,L1334,FALSE)</f>
        <v>1.4938511219298073E-5</v>
      </c>
      <c r="BE1334" s="13">
        <f t="shared" ref="BE1334:BE1397" si="1726">_xlfn.POISSON.DIST(1,K1334,FALSE) * _xlfn.POISSON.DIST(6,L1334,FALSE)</f>
        <v>3.8015490154178206E-5</v>
      </c>
      <c r="BF1334" s="13">
        <f t="shared" ref="BF1334:BF1397" si="1727">_xlfn.POISSON.DIST(2,K1334,FALSE) * _xlfn.POISSON.DIST(6,L1334,FALSE)</f>
        <v>4.8370867432742917E-5</v>
      </c>
      <c r="BG1334" s="13">
        <f t="shared" ref="BG1334:BG1397" si="1728">_xlfn.POISSON.DIST(3,K1334,FALSE) * _xlfn.POISSON.DIST(6,L1334,FALSE)</f>
        <v>4.1031358650675945E-5</v>
      </c>
      <c r="BH1334" s="13">
        <f t="shared" ref="BH1334:BH1397" si="1729">_xlfn.POISSON.DIST(4,K1334,FALSE) * _xlfn.POISSON.DIST(6,L1334,FALSE)</f>
        <v>2.6104127578360832E-5</v>
      </c>
      <c r="BI1334" s="13">
        <f t="shared" ref="BI1334:BI1397" si="1730">_xlfn.POISSON.DIST(5,K1334,FALSE) * _xlfn.POISSON.DIST(6,L1334,FALSE)</f>
        <v>1.3285945170448071E-5</v>
      </c>
      <c r="BJ1334" s="14">
        <f t="shared" ref="BJ1334:BJ1397" si="1731">SUM(N1334,Q1334,T1334,W1334,X1334,Y1334,AD1334,AE1334,AF1334,AG1334,AM1334,AN1334,AO1334,AP1334,AQ1334,AX1334,AY1334,AZ1334,BA1334,BB1334,BC1334)</f>
        <v>0.7307198854843675</v>
      </c>
      <c r="BK1334" s="14">
        <f t="shared" ref="BK1334:BK1397" si="1732">SUM(M1334,P1334,S1334,V1334,AC1334,AL1334,AY1334)</f>
        <v>0.16523055157719521</v>
      </c>
      <c r="BL1334" s="14">
        <f t="shared" ref="BL1334:BL1397" si="1733">SUM(O1334,R1334,U1334,AA1334,AB1334,AH1334,AI1334,AJ1334,AK1334,AR1334,AS1334,AT1334,AU1334,AV1334,BD1334,BE1334,BF1334,BG1334,BH1334,BI1334)</f>
        <v>9.6039070911544344E-2</v>
      </c>
      <c r="BM1334" s="14">
        <f t="shared" ref="BM1334:BM1397" si="1734">SUM(S1334:BI1334)</f>
        <v>0.63864183591519597</v>
      </c>
      <c r="BN1334" s="14">
        <f t="shared" ref="BN1334:BN1397" si="1735">SUM(M1334:R1334)</f>
        <v>0.34585990264486649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1.7962962962963001</v>
      </c>
      <c r="F1335" s="10">
        <f>VLOOKUP(B1335,home!$B$2:$E$405,3,FALSE)</f>
        <v>0.33</v>
      </c>
      <c r="G1335" s="10">
        <f>VLOOKUP(C1335,away!$B$2:$E$405,4,FALSE)</f>
        <v>0.74</v>
      </c>
      <c r="H1335" s="10">
        <f>VLOOKUP(A1335,away!$A$2:$E$405,3,FALSE)</f>
        <v>1.18518518518519</v>
      </c>
      <c r="I1335" s="10">
        <f>VLOOKUP(C1335,away!$B$2:$E$405,3,FALSE)</f>
        <v>1.76</v>
      </c>
      <c r="J1335" s="10">
        <f>VLOOKUP(B1335,home!$B$2:$E$405,4,FALSE)</f>
        <v>1.52</v>
      </c>
      <c r="K1335" s="12">
        <f t="shared" si="1680"/>
        <v>0.43865555555555652</v>
      </c>
      <c r="L1335" s="12">
        <f t="shared" si="1681"/>
        <v>3.1706074074074206</v>
      </c>
      <c r="M1335" s="13">
        <f t="shared" si="1682"/>
        <v>2.7071792428817004E-2</v>
      </c>
      <c r="N1335" s="13">
        <f t="shared" si="1683"/>
        <v>1.187519214774743E-2</v>
      </c>
      <c r="O1335" s="13">
        <f t="shared" si="1684"/>
        <v>8.5834025606603331E-2</v>
      </c>
      <c r="P1335" s="13">
        <f t="shared" si="1685"/>
        <v>3.7651572188034443E-2</v>
      </c>
      <c r="Q1335" s="13">
        <f t="shared" si="1686"/>
        <v>2.6045595044495661E-3</v>
      </c>
      <c r="R1335" s="13">
        <f t="shared" si="1687"/>
        <v>0.13607299869794737</v>
      </c>
      <c r="S1335" s="13">
        <f t="shared" si="1688"/>
        <v>1.3091494513692951E-2</v>
      </c>
      <c r="T1335" s="13">
        <f t="shared" si="1689"/>
        <v>8.2580356578411951E-3</v>
      </c>
      <c r="U1335" s="13">
        <f t="shared" si="1690"/>
        <v>5.9689176839958613E-2</v>
      </c>
      <c r="V1335" s="13">
        <f t="shared" si="1691"/>
        <v>2.0230789094411198E-3</v>
      </c>
      <c r="W1335" s="13">
        <f t="shared" si="1692"/>
        <v>3.8083483213394322E-4</v>
      </c>
      <c r="X1335" s="13">
        <f t="shared" si="1693"/>
        <v>1.207477739762642E-3</v>
      </c>
      <c r="Y1335" s="13">
        <f t="shared" si="1694"/>
        <v>1.914218932985501E-3</v>
      </c>
      <c r="Z1335" s="13">
        <f t="shared" si="1695"/>
        <v>0.14381135253995073</v>
      </c>
      <c r="AA1335" s="13">
        <f t="shared" si="1696"/>
        <v>6.3083648743608084E-2</v>
      </c>
      <c r="AB1335" s="13">
        <f t="shared" si="1697"/>
        <v>1.3835996493049495E-2</v>
      </c>
      <c r="AC1335" s="13">
        <f t="shared" si="1698"/>
        <v>1.7585670998974398E-4</v>
      </c>
      <c r="AD1335" s="13">
        <f t="shared" si="1699"/>
        <v>4.1763828716155479E-5</v>
      </c>
      <c r="AE1335" s="13">
        <f t="shared" si="1700"/>
        <v>1.3241670468913731E-4</v>
      </c>
      <c r="AF1335" s="13">
        <f t="shared" si="1701"/>
        <v>2.0992069237592983E-4</v>
      </c>
      <c r="AG1335" s="13">
        <f t="shared" si="1702"/>
        <v>2.2185870073840588E-4</v>
      </c>
      <c r="AH1335" s="13">
        <f t="shared" si="1703"/>
        <v>0.11399233490811195</v>
      </c>
      <c r="AI1335" s="13">
        <f t="shared" si="1704"/>
        <v>5.0003370998192902E-2</v>
      </c>
      <c r="AJ1335" s="13">
        <f t="shared" si="1705"/>
        <v>1.0967128242431456E-2</v>
      </c>
      <c r="AK1335" s="13">
        <f t="shared" si="1706"/>
        <v>1.6035972440109352E-3</v>
      </c>
      <c r="AL1335" s="13">
        <f t="shared" si="1707"/>
        <v>9.7832925224130401E-6</v>
      </c>
      <c r="AM1335" s="13">
        <f t="shared" si="1708"/>
        <v>3.6639870975224581E-6</v>
      </c>
      <c r="AN1335" s="13">
        <f t="shared" si="1709"/>
        <v>1.1617064632049921E-5</v>
      </c>
      <c r="AO1335" s="13">
        <f t="shared" si="1710"/>
        <v>1.841657558735412E-5</v>
      </c>
      <c r="AP1335" s="13">
        <f t="shared" si="1711"/>
        <v>1.9463910325447882E-5</v>
      </c>
      <c r="AQ1335" s="13">
        <f t="shared" si="1712"/>
        <v>1.5428104563744709E-5</v>
      </c>
      <c r="AR1335" s="13">
        <f t="shared" si="1713"/>
        <v>7.2284988289465446E-2</v>
      </c>
      <c r="AS1335" s="13">
        <f t="shared" si="1714"/>
        <v>3.1708211696442362E-2</v>
      </c>
      <c r="AT1335" s="13">
        <f t="shared" si="1715"/>
        <v>6.9544916086880593E-3</v>
      </c>
      <c r="AU1335" s="13">
        <f t="shared" si="1716"/>
        <v>1.0168754600718391E-3</v>
      </c>
      <c r="AV1335" s="13">
        <f t="shared" si="1717"/>
        <v>1.1151451746715615E-4</v>
      </c>
      <c r="AW1335" s="13">
        <f t="shared" si="1718"/>
        <v>3.7796243863305965E-7</v>
      </c>
      <c r="AX1335" s="13">
        <f t="shared" si="1719"/>
        <v>2.678713826353508E-7</v>
      </c>
      <c r="AY1335" s="13">
        <f t="shared" si="1720"/>
        <v>8.493149900161108E-7</v>
      </c>
      <c r="AZ1335" s="13">
        <f t="shared" si="1721"/>
        <v>1.3464221992836202E-6</v>
      </c>
      <c r="BA1335" s="13">
        <f t="shared" si="1722"/>
        <v>1.4229920661821455E-6</v>
      </c>
      <c r="BB1335" s="13">
        <f t="shared" si="1723"/>
        <v>1.1279372964297752E-6</v>
      </c>
      <c r="BC1335" s="13">
        <f t="shared" si="1724"/>
        <v>7.1524926943026896E-7</v>
      </c>
      <c r="BD1335" s="13">
        <f t="shared" si="1725"/>
        <v>3.8197886552489652E-2</v>
      </c>
      <c r="BE1335" s="13">
        <f t="shared" si="1726"/>
        <v>1.6755715146730469E-2</v>
      </c>
      <c r="BF1335" s="13">
        <f t="shared" si="1727"/>
        <v>3.6749937682098535E-3</v>
      </c>
      <c r="BG1335" s="13">
        <f t="shared" si="1728"/>
        <v>5.3735214435243392E-4</v>
      </c>
      <c r="BH1335" s="13">
        <f t="shared" si="1729"/>
        <v>5.8928125852471608E-5</v>
      </c>
      <c r="BI1335" s="13">
        <f t="shared" si="1730"/>
        <v>5.1698299567327384E-6</v>
      </c>
      <c r="BJ1335" s="14">
        <f t="shared" si="1731"/>
        <v>2.6920598170850001E-2</v>
      </c>
      <c r="BK1335" s="14">
        <f t="shared" si="1732"/>
        <v>8.0024427357487687E-2</v>
      </c>
      <c r="BL1335" s="14">
        <f t="shared" si="1733"/>
        <v>0.70638840491364063</v>
      </c>
      <c r="BM1335" s="14">
        <f t="shared" si="1734"/>
        <v>0.65603417105577877</v>
      </c>
      <c r="BN1335" s="14">
        <f t="shared" si="1735"/>
        <v>0.30111014057359914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1.512</v>
      </c>
      <c r="F1336" s="10">
        <f>VLOOKUP(B1336,home!$B$2:$E$405,3,FALSE)</f>
        <v>0.83</v>
      </c>
      <c r="G1336" s="10">
        <f>VLOOKUP(C1336,away!$B$2:$E$405,4,FALSE)</f>
        <v>1.23</v>
      </c>
      <c r="H1336" s="10">
        <f>VLOOKUP(A1336,away!$A$2:$E$405,3,FALSE)</f>
        <v>1.32</v>
      </c>
      <c r="I1336" s="10">
        <f>VLOOKUP(C1336,away!$B$2:$E$405,3,FALSE)</f>
        <v>1.42</v>
      </c>
      <c r="J1336" s="10">
        <f>VLOOKUP(B1336,home!$B$2:$E$405,4,FALSE)</f>
        <v>0.76</v>
      </c>
      <c r="K1336" s="12">
        <f t="shared" si="1680"/>
        <v>1.5436007999999999</v>
      </c>
      <c r="L1336" s="12">
        <f t="shared" si="1681"/>
        <v>1.424544</v>
      </c>
      <c r="M1336" s="13">
        <f t="shared" si="1682"/>
        <v>5.1398576574890199E-2</v>
      </c>
      <c r="N1336" s="13">
        <f t="shared" si="1683"/>
        <v>7.9338883919861769E-2</v>
      </c>
      <c r="O1336" s="13">
        <f t="shared" si="1684"/>
        <v>7.3219533868300393E-2</v>
      </c>
      <c r="P1336" s="13">
        <f t="shared" si="1685"/>
        <v>0.11302173105473556</v>
      </c>
      <c r="Q1336" s="13">
        <f t="shared" si="1686"/>
        <v>6.1233782344902898E-2</v>
      </c>
      <c r="R1336" s="13">
        <f t="shared" si="1687"/>
        <v>5.2152223827442064E-2</v>
      </c>
      <c r="S1336" s="13">
        <f t="shared" si="1688"/>
        <v>6.2131641291645404E-2</v>
      </c>
      <c r="T1336" s="13">
        <f t="shared" si="1689"/>
        <v>8.7230217236737351E-2</v>
      </c>
      <c r="U1336" s="13">
        <f t="shared" si="1690"/>
        <v>8.0502214421818624E-2</v>
      </c>
      <c r="V1336" s="13">
        <f t="shared" si="1691"/>
        <v>1.518032884696272E-2</v>
      </c>
      <c r="W1336" s="13">
        <f t="shared" si="1692"/>
        <v>3.1506838471539331E-2</v>
      </c>
      <c r="X1336" s="13">
        <f t="shared" si="1693"/>
        <v>4.4882877703600527E-2</v>
      </c>
      <c r="Y1336" s="13">
        <f t="shared" si="1694"/>
        <v>3.1968817067698961E-2</v>
      </c>
      <c r="Z1336" s="13">
        <f t="shared" si="1695"/>
        <v>2.4764379180013216E-2</v>
      </c>
      <c r="AA1336" s="13">
        <f t="shared" si="1696"/>
        <v>3.8226315513771744E-2</v>
      </c>
      <c r="AB1336" s="13">
        <f t="shared" si="1697"/>
        <v>2.9503085604055242E-2</v>
      </c>
      <c r="AC1336" s="13">
        <f t="shared" si="1698"/>
        <v>2.0862774304702698E-3</v>
      </c>
      <c r="AD1336" s="13">
        <f t="shared" si="1699"/>
        <v>1.2158495267534708E-2</v>
      </c>
      <c r="AE1336" s="13">
        <f t="shared" si="1700"/>
        <v>1.7320311482394962E-2</v>
      </c>
      <c r="AF1336" s="13">
        <f t="shared" si="1701"/>
        <v>1.2336772900188427E-2</v>
      </c>
      <c r="AG1336" s="13">
        <f t="shared" si="1702"/>
        <v>5.858091938108676E-3</v>
      </c>
      <c r="AH1336" s="13">
        <f t="shared" si="1703"/>
        <v>8.8194869436531795E-3</v>
      </c>
      <c r="AI1336" s="13">
        <f t="shared" si="1704"/>
        <v>1.3613767101812604E-2</v>
      </c>
      <c r="AJ1336" s="13">
        <f t="shared" si="1705"/>
        <v>1.050711089468581E-2</v>
      </c>
      <c r="AK1336" s="13">
        <f t="shared" si="1706"/>
        <v>5.4062615942419116E-3</v>
      </c>
      <c r="AL1336" s="13">
        <f t="shared" si="1707"/>
        <v>1.8350289238738845E-4</v>
      </c>
      <c r="AM1336" s="13">
        <f t="shared" si="1708"/>
        <v>3.753572604352556E-3</v>
      </c>
      <c r="AN1336" s="13">
        <f t="shared" si="1709"/>
        <v>5.3471293320948082E-3</v>
      </c>
      <c r="AO1336" s="13">
        <f t="shared" si="1710"/>
        <v>3.8086105036298336E-3</v>
      </c>
      <c r="AP1336" s="13">
        <f t="shared" si="1711"/>
        <v>1.8085110804276197E-3</v>
      </c>
      <c r="AQ1336" s="13">
        <f t="shared" si="1712"/>
        <v>6.4407590213917036E-4</v>
      </c>
      <c r="AR1336" s="13">
        <f t="shared" si="1713"/>
        <v>2.5127494417318953E-3</v>
      </c>
      <c r="AS1336" s="13">
        <f t="shared" si="1714"/>
        <v>3.8786820484569065E-3</v>
      </c>
      <c r="AT1336" s="13">
        <f t="shared" si="1715"/>
        <v>2.9935683564718605E-3</v>
      </c>
      <c r="AU1336" s="13">
        <f t="shared" si="1716"/>
        <v>1.5402915033015498E-3</v>
      </c>
      <c r="AV1336" s="13">
        <f t="shared" si="1717"/>
        <v>5.9439879918236807E-4</v>
      </c>
      <c r="AW1336" s="13">
        <f t="shared" si="1718"/>
        <v>1.1208597555525811E-5</v>
      </c>
      <c r="AX1336" s="13">
        <f t="shared" si="1719"/>
        <v>9.6566961248944908E-4</v>
      </c>
      <c r="AY1336" s="13">
        <f t="shared" si="1720"/>
        <v>1.3756388524541697E-3</v>
      </c>
      <c r="AZ1336" s="13">
        <f t="shared" si="1721"/>
        <v>9.7982903671523652E-4</v>
      </c>
      <c r="BA1336" s="13">
        <f t="shared" si="1722"/>
        <v>4.652698584261568E-4</v>
      </c>
      <c r="BB1336" s="13">
        <f t="shared" si="1723"/>
        <v>1.6569934630045766E-4</v>
      </c>
      <c r="BC1336" s="13">
        <f t="shared" si="1724"/>
        <v>4.7209201915247829E-5</v>
      </c>
      <c r="BD1336" s="13">
        <f t="shared" si="1725"/>
        <v>5.9658702345375401E-4</v>
      </c>
      <c r="BE1336" s="13">
        <f t="shared" si="1726"/>
        <v>9.2089220667283345E-4</v>
      </c>
      <c r="BF1336" s="13">
        <f t="shared" si="1727"/>
        <v>7.1074497346697578E-4</v>
      </c>
      <c r="BG1336" s="13">
        <f t="shared" si="1728"/>
        <v>3.6570216987986753E-4</v>
      </c>
      <c r="BH1336" s="13">
        <f t="shared" si="1729"/>
        <v>1.4112454049707468E-4</v>
      </c>
      <c r="BI1336" s="13">
        <f t="shared" si="1730"/>
        <v>4.3567990722183353E-5</v>
      </c>
      <c r="BJ1336" s="14">
        <f t="shared" si="1731"/>
        <v>0.40319630366351228</v>
      </c>
      <c r="BK1336" s="14">
        <f t="shared" si="1732"/>
        <v>0.24537769694354572</v>
      </c>
      <c r="BL1336" s="14">
        <f t="shared" si="1733"/>
        <v>0.32624830882361894</v>
      </c>
      <c r="BM1336" s="14">
        <f t="shared" si="1734"/>
        <v>0.5678575267656587</v>
      </c>
      <c r="BN1336" s="14">
        <f t="shared" si="1735"/>
        <v>0.43036473159013289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1.512</v>
      </c>
      <c r="F1337" s="10">
        <f>VLOOKUP(B1337,home!$B$2:$E$405,3,FALSE)</f>
        <v>1.8</v>
      </c>
      <c r="G1337" s="10">
        <f>VLOOKUP(C1337,away!$B$2:$E$405,4,FALSE)</f>
        <v>1.04</v>
      </c>
      <c r="H1337" s="10">
        <f>VLOOKUP(A1337,away!$A$2:$E$405,3,FALSE)</f>
        <v>1.32</v>
      </c>
      <c r="I1337" s="10">
        <f>VLOOKUP(C1337,away!$B$2:$E$405,3,FALSE)</f>
        <v>0.66</v>
      </c>
      <c r="J1337" s="10">
        <f>VLOOKUP(B1337,home!$B$2:$E$405,4,FALSE)</f>
        <v>1.19</v>
      </c>
      <c r="K1337" s="12">
        <f t="shared" si="1680"/>
        <v>2.8304640000000001</v>
      </c>
      <c r="L1337" s="12">
        <f t="shared" si="1681"/>
        <v>1.0367280000000001</v>
      </c>
      <c r="M1337" s="13">
        <f t="shared" si="1682"/>
        <v>2.0917022036287682E-2</v>
      </c>
      <c r="N1337" s="13">
        <f t="shared" si="1683"/>
        <v>5.9204877860918992E-2</v>
      </c>
      <c r="O1337" s="13">
        <f t="shared" si="1684"/>
        <v>2.1685262421636459E-2</v>
      </c>
      <c r="P1337" s="13">
        <f t="shared" si="1685"/>
        <v>6.1379354614994823E-2</v>
      </c>
      <c r="Q1337" s="13">
        <f t="shared" si="1686"/>
        <v>8.3788637704864111E-2</v>
      </c>
      <c r="R1337" s="13">
        <f t="shared" si="1687"/>
        <v>1.1240859369929161E-2</v>
      </c>
      <c r="S1337" s="13">
        <f t="shared" si="1688"/>
        <v>4.502822111122471E-2</v>
      </c>
      <c r="T1337" s="13">
        <f t="shared" si="1689"/>
        <v>8.6866026790488354E-2</v>
      </c>
      <c r="U1337" s="13">
        <f t="shared" si="1690"/>
        <v>3.1816847775647181E-2</v>
      </c>
      <c r="V1337" s="13">
        <f t="shared" si="1691"/>
        <v>1.4681307812223737E-2</v>
      </c>
      <c r="W1337" s="13">
        <f t="shared" si="1692"/>
        <v>7.9053574210886823E-2</v>
      </c>
      <c r="X1337" s="13">
        <f t="shared" si="1693"/>
        <v>8.1957053884504277E-2</v>
      </c>
      <c r="Y1337" s="13">
        <f t="shared" si="1694"/>
        <v>4.2483586279787176E-2</v>
      </c>
      <c r="Z1337" s="13">
        <f t="shared" si="1695"/>
        <v>3.8845712176226407E-3</v>
      </c>
      <c r="AA1337" s="13">
        <f t="shared" si="1696"/>
        <v>1.0995138986917051E-2</v>
      </c>
      <c r="AB1337" s="13">
        <f t="shared" si="1697"/>
        <v>1.5560672538732593E-2</v>
      </c>
      <c r="AC1337" s="13">
        <f t="shared" si="1698"/>
        <v>2.6925713805455304E-3</v>
      </c>
      <c r="AD1337" s="13">
        <f t="shared" si="1699"/>
        <v>5.5939573968810906E-2</v>
      </c>
      <c r="AE1337" s="13">
        <f t="shared" si="1700"/>
        <v>5.7994122641537388E-2</v>
      </c>
      <c r="AF1337" s="13">
        <f t="shared" si="1701"/>
        <v>3.0062065388957889E-2</v>
      </c>
      <c r="AG1337" s="13">
        <f t="shared" si="1702"/>
        <v>1.0388728308854513E-2</v>
      </c>
      <c r="AH1337" s="13">
        <f t="shared" si="1703"/>
        <v>1.0068109373258711E-3</v>
      </c>
      <c r="AI1337" s="13">
        <f t="shared" si="1704"/>
        <v>2.8497421129071352E-3</v>
      </c>
      <c r="AJ1337" s="13">
        <f t="shared" si="1705"/>
        <v>4.033046229933791E-3</v>
      </c>
      <c r="AK1337" s="13">
        <f t="shared" si="1706"/>
        <v>3.8051307213877723E-3</v>
      </c>
      <c r="AL1337" s="13">
        <f t="shared" si="1707"/>
        <v>3.1604555047267486E-4</v>
      </c>
      <c r="AM1337" s="13">
        <f t="shared" si="1708"/>
        <v>3.1666990058811267E-2</v>
      </c>
      <c r="AN1337" s="13">
        <f t="shared" si="1709"/>
        <v>3.2830055269691287E-2</v>
      </c>
      <c r="AO1337" s="13">
        <f t="shared" si="1710"/>
        <v>1.7017918769818254E-2</v>
      </c>
      <c r="AP1337" s="13">
        <f t="shared" si="1711"/>
        <v>5.8809842967987146E-3</v>
      </c>
      <c r="AQ1337" s="13">
        <f t="shared" si="1712"/>
        <v>1.5242452720128845E-3</v>
      </c>
      <c r="AR1337" s="13">
        <f t="shared" si="1713"/>
        <v>2.0875781788639523E-4</v>
      </c>
      <c r="AS1337" s="13">
        <f t="shared" si="1714"/>
        <v>5.9088148824599791E-4</v>
      </c>
      <c r="AT1337" s="13">
        <f t="shared" si="1715"/>
        <v>8.3623439037336009E-4</v>
      </c>
      <c r="AU1337" s="13">
        <f t="shared" si="1716"/>
        <v>7.889771125045808E-4</v>
      </c>
      <c r="AV1337" s="13">
        <f t="shared" si="1717"/>
        <v>5.5829282844204148E-4</v>
      </c>
      <c r="AW1337" s="13">
        <f t="shared" si="1718"/>
        <v>2.5761410814518992E-5</v>
      </c>
      <c r="AX1337" s="13">
        <f t="shared" si="1719"/>
        <v>1.4938712558303851E-2</v>
      </c>
      <c r="AY1337" s="13">
        <f t="shared" si="1720"/>
        <v>1.5487381593145236E-2</v>
      </c>
      <c r="AZ1337" s="13">
        <f t="shared" si="1721"/>
        <v>8.0281010721491367E-3</v>
      </c>
      <c r="BA1337" s="13">
        <f t="shared" si="1722"/>
        <v>2.7743190561090106E-3</v>
      </c>
      <c r="BB1337" s="13">
        <f t="shared" si="1723"/>
        <v>7.1905356160044561E-4</v>
      </c>
      <c r="BC1337" s="13">
        <f t="shared" si="1724"/>
        <v>1.4909259216218141E-4</v>
      </c>
      <c r="BD1337" s="13">
        <f t="shared" si="1725"/>
        <v>3.6070845836954444E-5</v>
      </c>
      <c r="BE1337" s="13">
        <f t="shared" si="1726"/>
        <v>1.0209723059104945E-4</v>
      </c>
      <c r="BF1337" s="13">
        <f t="shared" si="1727"/>
        <v>1.4449126784383208E-4</v>
      </c>
      <c r="BG1337" s="13">
        <f t="shared" si="1728"/>
        <v>1.3632577731544144E-4</v>
      </c>
      <c r="BH1337" s="13">
        <f t="shared" si="1729"/>
        <v>9.6466301240843435E-5</v>
      </c>
      <c r="BI1337" s="13">
        <f t="shared" si="1730"/>
        <v>5.4608878575072519E-5</v>
      </c>
      <c r="BJ1337" s="14">
        <f t="shared" si="1731"/>
        <v>0.71875510114021257</v>
      </c>
      <c r="BK1337" s="14">
        <f t="shared" si="1732"/>
        <v>0.16050190409889442</v>
      </c>
      <c r="BL1337" s="14">
        <f t="shared" si="1733"/>
        <v>0.10654671503327259</v>
      </c>
      <c r="BM1337" s="14">
        <f t="shared" si="1734"/>
        <v>0.71601065729904056</v>
      </c>
      <c r="BN1337" s="14">
        <f t="shared" si="1735"/>
        <v>0.2582160140086312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1.4212962962963001</v>
      </c>
      <c r="F1338" s="10">
        <f>VLOOKUP(B1338,home!$B$2:$E$405,3,FALSE)</f>
        <v>1.49</v>
      </c>
      <c r="G1338" s="10">
        <f>VLOOKUP(C1338,away!$B$2:$E$405,4,FALSE)</f>
        <v>1.88</v>
      </c>
      <c r="H1338" s="10">
        <f>VLOOKUP(A1338,away!$A$2:$E$405,3,FALSE)</f>
        <v>1.1111111111111101</v>
      </c>
      <c r="I1338" s="10">
        <f>VLOOKUP(C1338,away!$B$2:$E$405,3,FALSE)</f>
        <v>0.39</v>
      </c>
      <c r="J1338" s="10">
        <f>VLOOKUP(B1338,home!$B$2:$E$405,4,FALSE)</f>
        <v>0.8</v>
      </c>
      <c r="K1338" s="12">
        <f t="shared" si="1680"/>
        <v>3.9813351851851957</v>
      </c>
      <c r="L1338" s="12">
        <f t="shared" si="1681"/>
        <v>0.3466666666666664</v>
      </c>
      <c r="M1338" s="13">
        <f t="shared" si="1682"/>
        <v>1.3193884504578191E-2</v>
      </c>
      <c r="N1338" s="13">
        <f t="shared" si="1683"/>
        <v>5.2529276607346902E-2</v>
      </c>
      <c r="O1338" s="13">
        <f t="shared" si="1684"/>
        <v>4.5738799615871028E-3</v>
      </c>
      <c r="P1338" s="13">
        <f t="shared" si="1685"/>
        <v>1.8210149223880246E-2</v>
      </c>
      <c r="Q1338" s="13">
        <f t="shared" si="1686"/>
        <v>0.10456832860457793</v>
      </c>
      <c r="R1338" s="13">
        <f t="shared" si="1687"/>
        <v>7.9280586000843062E-4</v>
      </c>
      <c r="S1338" s="13">
        <f t="shared" si="1688"/>
        <v>6.2833946788172961E-3</v>
      </c>
      <c r="T1338" s="13">
        <f t="shared" si="1689"/>
        <v>3.6250353916253655E-2</v>
      </c>
      <c r="U1338" s="13">
        <f t="shared" si="1690"/>
        <v>3.1564258654725734E-3</v>
      </c>
      <c r="V1338" s="13">
        <f t="shared" si="1691"/>
        <v>9.6359082703214639E-4</v>
      </c>
      <c r="W1338" s="13">
        <f t="shared" si="1692"/>
        <v>0.13877385530980457</v>
      </c>
      <c r="X1338" s="13">
        <f t="shared" si="1693"/>
        <v>4.8108269840732215E-2</v>
      </c>
      <c r="Y1338" s="13">
        <f t="shared" si="1694"/>
        <v>8.3387667723935771E-3</v>
      </c>
      <c r="Z1338" s="13">
        <f t="shared" si="1695"/>
        <v>9.1613121600974168E-5</v>
      </c>
      <c r="AA1338" s="13">
        <f t="shared" si="1696"/>
        <v>3.6474254445460834E-4</v>
      </c>
      <c r="AB1338" s="13">
        <f t="shared" si="1697"/>
        <v>7.2608116288555395E-4</v>
      </c>
      <c r="AC1338" s="13">
        <f t="shared" si="1698"/>
        <v>8.3121524715336955E-5</v>
      </c>
      <c r="AD1338" s="13">
        <f t="shared" si="1699"/>
        <v>0.13812630823218108</v>
      </c>
      <c r="AE1338" s="13">
        <f t="shared" si="1700"/>
        <v>4.7883786853822739E-2</v>
      </c>
      <c r="AF1338" s="13">
        <f t="shared" si="1701"/>
        <v>8.2998563879959353E-3</v>
      </c>
      <c r="AG1338" s="13">
        <f t="shared" si="1702"/>
        <v>9.5909451594619654E-4</v>
      </c>
      <c r="AH1338" s="13">
        <f t="shared" si="1703"/>
        <v>7.9398038720844207E-6</v>
      </c>
      <c r="AI1338" s="13">
        <f t="shared" si="1704"/>
        <v>3.1611020519399357E-5</v>
      </c>
      <c r="AJ1338" s="13">
        <f t="shared" si="1705"/>
        <v>6.2927034116747936E-5</v>
      </c>
      <c r="AK1338" s="13">
        <f t="shared" si="1706"/>
        <v>8.3511205009452604E-5</v>
      </c>
      <c r="AL1338" s="13">
        <f t="shared" si="1707"/>
        <v>4.5889604938030408E-6</v>
      </c>
      <c r="AM1338" s="13">
        <f t="shared" si="1708"/>
        <v>0.10998542619290361</v>
      </c>
      <c r="AN1338" s="13">
        <f t="shared" si="1709"/>
        <v>3.812828108020655E-2</v>
      </c>
      <c r="AO1338" s="13">
        <f t="shared" si="1710"/>
        <v>6.6089020539024639E-3</v>
      </c>
      <c r="AP1338" s="13">
        <f t="shared" si="1711"/>
        <v>7.6369534845095114E-4</v>
      </c>
      <c r="AQ1338" s="13">
        <f t="shared" si="1712"/>
        <v>6.6186930199082372E-5</v>
      </c>
      <c r="AR1338" s="13">
        <f t="shared" si="1713"/>
        <v>5.5049306846451945E-7</v>
      </c>
      <c r="AS1338" s="13">
        <f t="shared" si="1714"/>
        <v>2.1916974226783538E-6</v>
      </c>
      <c r="AT1338" s="13">
        <f t="shared" si="1715"/>
        <v>4.3629410320945212E-6</v>
      </c>
      <c r="AU1338" s="13">
        <f t="shared" si="1716"/>
        <v>5.7901102139887097E-6</v>
      </c>
      <c r="AV1338" s="13">
        <f t="shared" si="1717"/>
        <v>5.7630923802633585E-6</v>
      </c>
      <c r="AW1338" s="13">
        <f t="shared" si="1718"/>
        <v>1.7593516178239798E-7</v>
      </c>
      <c r="AX1338" s="13">
        <f t="shared" si="1719"/>
        <v>7.2981474526566073E-2</v>
      </c>
      <c r="AY1338" s="13">
        <f t="shared" si="1720"/>
        <v>2.5300244502542885E-2</v>
      </c>
      <c r="AZ1338" s="13">
        <f t="shared" si="1721"/>
        <v>4.3853757137740966E-3</v>
      </c>
      <c r="BA1338" s="13">
        <f t="shared" si="1722"/>
        <v>5.0675452692500655E-4</v>
      </c>
      <c r="BB1338" s="13">
        <f t="shared" si="1723"/>
        <v>4.3918725666833862E-5</v>
      </c>
      <c r="BC1338" s="13">
        <f t="shared" si="1724"/>
        <v>3.0450316462338119E-6</v>
      </c>
      <c r="BD1338" s="13">
        <f t="shared" si="1725"/>
        <v>3.1806266177949995E-8</v>
      </c>
      <c r="BE1338" s="13">
        <f t="shared" si="1726"/>
        <v>1.2663140664363819E-7</v>
      </c>
      <c r="BF1338" s="13">
        <f t="shared" si="1727"/>
        <v>2.5208103740990558E-7</v>
      </c>
      <c r="BG1338" s="13">
        <f t="shared" si="1728"/>
        <v>3.3453970125268089E-7</v>
      </c>
      <c r="BH1338" s="13">
        <f t="shared" si="1729"/>
        <v>3.3297867085966057E-7</v>
      </c>
      <c r="BI1338" s="13">
        <f t="shared" si="1730"/>
        <v>2.6513993964195335E-7</v>
      </c>
      <c r="BJ1338" s="14">
        <f t="shared" si="1731"/>
        <v>0.84261120167383885</v>
      </c>
      <c r="BK1338" s="14">
        <f t="shared" si="1732"/>
        <v>6.4038974222059911E-2</v>
      </c>
      <c r="BL1338" s="14">
        <f t="shared" si="1733"/>
        <v>9.8199259690654305E-3</v>
      </c>
      <c r="BM1338" s="14">
        <f t="shared" si="1734"/>
        <v>0.69739332165720513</v>
      </c>
      <c r="BN1338" s="14">
        <f t="shared" si="1735"/>
        <v>0.19386832476197882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1.4212962962963001</v>
      </c>
      <c r="F1339" s="10">
        <f>VLOOKUP(B1339,home!$B$2:$E$405,3,FALSE)</f>
        <v>1.25</v>
      </c>
      <c r="G1339" s="10">
        <f>VLOOKUP(C1339,away!$B$2:$E$405,4,FALSE)</f>
        <v>1.25</v>
      </c>
      <c r="H1339" s="10">
        <f>VLOOKUP(A1339,away!$A$2:$E$405,3,FALSE)</f>
        <v>1.1111111111111101</v>
      </c>
      <c r="I1339" s="10">
        <f>VLOOKUP(C1339,away!$B$2:$E$405,3,FALSE)</f>
        <v>1.17</v>
      </c>
      <c r="J1339" s="10">
        <f>VLOOKUP(B1339,home!$B$2:$E$405,4,FALSE)</f>
        <v>0.5</v>
      </c>
      <c r="K1339" s="12">
        <f t="shared" si="1680"/>
        <v>2.220775462962969</v>
      </c>
      <c r="L1339" s="12">
        <f t="shared" si="1681"/>
        <v>0.64999999999999936</v>
      </c>
      <c r="M1339" s="13">
        <f t="shared" si="1682"/>
        <v>5.6654975705584233E-2</v>
      </c>
      <c r="N1339" s="13">
        <f t="shared" si="1683"/>
        <v>0.12581797990172458</v>
      </c>
      <c r="O1339" s="13">
        <f t="shared" si="1684"/>
        <v>3.6825734208629717E-2</v>
      </c>
      <c r="P1339" s="13">
        <f t="shared" si="1685"/>
        <v>8.1781686936120895E-2</v>
      </c>
      <c r="Q1339" s="13">
        <f t="shared" si="1686"/>
        <v>0.139706741282659</v>
      </c>
      <c r="R1339" s="13">
        <f t="shared" si="1687"/>
        <v>1.1968363617804643E-2</v>
      </c>
      <c r="S1339" s="13">
        <f t="shared" si="1688"/>
        <v>2.9513049095961648E-2</v>
      </c>
      <c r="T1339" s="13">
        <f t="shared" si="1689"/>
        <v>9.0809381833728262E-2</v>
      </c>
      <c r="U1339" s="13">
        <f t="shared" si="1690"/>
        <v>2.6579048254239259E-2</v>
      </c>
      <c r="V1339" s="13">
        <f t="shared" si="1691"/>
        <v>4.7335784361329401E-3</v>
      </c>
      <c r="W1339" s="13">
        <f t="shared" si="1692"/>
        <v>0.10341910101701493</v>
      </c>
      <c r="X1339" s="13">
        <f t="shared" si="1693"/>
        <v>6.7222415661059645E-2</v>
      </c>
      <c r="Y1339" s="13">
        <f t="shared" si="1694"/>
        <v>2.1847285089844355E-2</v>
      </c>
      <c r="Z1339" s="13">
        <f t="shared" si="1695"/>
        <v>2.5931454505243377E-3</v>
      </c>
      <c r="AA1339" s="13">
        <f t="shared" si="1696"/>
        <v>5.7587937884185023E-3</v>
      </c>
      <c r="AB1339" s="13">
        <f t="shared" si="1697"/>
        <v>6.394493970791686E-3</v>
      </c>
      <c r="AC1339" s="13">
        <f t="shared" si="1698"/>
        <v>4.2705872799584488E-4</v>
      </c>
      <c r="AD1339" s="13">
        <f t="shared" si="1699"/>
        <v>5.7417650485068833E-2</v>
      </c>
      <c r="AE1339" s="13">
        <f t="shared" si="1700"/>
        <v>3.7321472815294708E-2</v>
      </c>
      <c r="AF1339" s="13">
        <f t="shared" si="1701"/>
        <v>1.2129478664970765E-2</v>
      </c>
      <c r="AG1339" s="13">
        <f t="shared" si="1702"/>
        <v>2.628053710743664E-3</v>
      </c>
      <c r="AH1339" s="13">
        <f t="shared" si="1703"/>
        <v>4.2138613571020435E-4</v>
      </c>
      <c r="AI1339" s="13">
        <f t="shared" si="1704"/>
        <v>9.3580399061800551E-4</v>
      </c>
      <c r="AJ1339" s="13">
        <f t="shared" si="1705"/>
        <v>1.0391052702536478E-3</v>
      </c>
      <c r="AK1339" s="13">
        <f t="shared" si="1706"/>
        <v>7.6920649587160195E-4</v>
      </c>
      <c r="AL1339" s="13">
        <f t="shared" si="1707"/>
        <v>2.465844015381108E-5</v>
      </c>
      <c r="AM1339" s="13">
        <f t="shared" si="1708"/>
        <v>2.5502341867644957E-2</v>
      </c>
      <c r="AN1339" s="13">
        <f t="shared" si="1709"/>
        <v>1.6576522213969207E-2</v>
      </c>
      <c r="AO1339" s="13">
        <f t="shared" si="1710"/>
        <v>5.3873697195399852E-3</v>
      </c>
      <c r="AP1339" s="13">
        <f t="shared" si="1711"/>
        <v>1.1672634392336627E-3</v>
      </c>
      <c r="AQ1339" s="13">
        <f t="shared" si="1712"/>
        <v>1.8968030887546995E-4</v>
      </c>
      <c r="AR1339" s="13">
        <f t="shared" si="1713"/>
        <v>5.4780197642326537E-5</v>
      </c>
      <c r="AS1339" s="13">
        <f t="shared" si="1714"/>
        <v>1.2165451878034065E-4</v>
      </c>
      <c r="AT1339" s="13">
        <f t="shared" si="1715"/>
        <v>1.3508368513297412E-4</v>
      </c>
      <c r="AU1339" s="13">
        <f t="shared" si="1716"/>
        <v>9.9996844463308196E-5</v>
      </c>
      <c r="AV1339" s="13">
        <f t="shared" si="1717"/>
        <v>5.5517634639459804E-5</v>
      </c>
      <c r="AW1339" s="13">
        <f t="shared" si="1718"/>
        <v>9.8873772920946714E-7</v>
      </c>
      <c r="AX1339" s="13">
        <f t="shared" si="1719"/>
        <v>9.4391625112931823E-3</v>
      </c>
      <c r="AY1339" s="13">
        <f t="shared" si="1720"/>
        <v>6.1354556323405625E-3</v>
      </c>
      <c r="AZ1339" s="13">
        <f t="shared" si="1721"/>
        <v>1.9940230805106803E-3</v>
      </c>
      <c r="BA1339" s="13">
        <f t="shared" si="1722"/>
        <v>4.3203833411064712E-4</v>
      </c>
      <c r="BB1339" s="13">
        <f t="shared" si="1723"/>
        <v>7.0206229292980068E-5</v>
      </c>
      <c r="BC1339" s="13">
        <f t="shared" si="1724"/>
        <v>9.1268098080874041E-6</v>
      </c>
      <c r="BD1339" s="13">
        <f t="shared" si="1725"/>
        <v>5.9345214112520316E-6</v>
      </c>
      <c r="BE1339" s="13">
        <f t="shared" si="1726"/>
        <v>1.3179239534536883E-5</v>
      </c>
      <c r="BF1339" s="13">
        <f t="shared" si="1727"/>
        <v>1.4634065889405508E-5</v>
      </c>
      <c r="BG1339" s="13">
        <f t="shared" si="1728"/>
        <v>1.0832991483525036E-5</v>
      </c>
      <c r="BH1339" s="13">
        <f t="shared" si="1729"/>
        <v>6.0144104192748022E-6</v>
      </c>
      <c r="BI1339" s="13">
        <f t="shared" si="1730"/>
        <v>2.6713310166628626E-6</v>
      </c>
      <c r="BJ1339" s="14">
        <f t="shared" si="1731"/>
        <v>0.72522275060872832</v>
      </c>
      <c r="BK1339" s="14">
        <f t="shared" si="1732"/>
        <v>0.17927046297428992</v>
      </c>
      <c r="BL1339" s="14">
        <f t="shared" si="1733"/>
        <v>9.1212235172750317E-2</v>
      </c>
      <c r="BM1339" s="14">
        <f t="shared" si="1734"/>
        <v>0.53940864565915836</v>
      </c>
      <c r="BN1339" s="14">
        <f t="shared" si="1735"/>
        <v>0.45275548165252311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1.3564356435643601</v>
      </c>
      <c r="F1340" s="10">
        <f>VLOOKUP(B1340,home!$B$2:$E$405,3,FALSE)</f>
        <v>0.9</v>
      </c>
      <c r="G1340" s="10">
        <f>VLOOKUP(C1340,away!$B$2:$E$405,4,FALSE)</f>
        <v>1.06</v>
      </c>
      <c r="H1340" s="10">
        <f>VLOOKUP(A1340,away!$A$2:$E$405,3,FALSE)</f>
        <v>1.15346534653465</v>
      </c>
      <c r="I1340" s="10">
        <f>VLOOKUP(C1340,away!$B$2:$E$405,3,FALSE)</f>
        <v>1.06</v>
      </c>
      <c r="J1340" s="10">
        <f>VLOOKUP(B1340,home!$B$2:$E$405,4,FALSE)</f>
        <v>1.1599999999999999</v>
      </c>
      <c r="K1340" s="12">
        <f t="shared" si="1680"/>
        <v>1.2940396039603996</v>
      </c>
      <c r="L1340" s="12">
        <f t="shared" si="1681"/>
        <v>1.4183009900990056</v>
      </c>
      <c r="M1340" s="13">
        <f t="shared" si="1682"/>
        <v>6.6381253175348431E-2</v>
      </c>
      <c r="N1340" s="13">
        <f t="shared" si="1683"/>
        <v>8.5899970569422918E-2</v>
      </c>
      <c r="O1340" s="13">
        <f t="shared" si="1684"/>
        <v>9.4148597102609449E-2</v>
      </c>
      <c r="P1340" s="13">
        <f t="shared" si="1685"/>
        <v>0.12183201330808797</v>
      </c>
      <c r="Q1340" s="13">
        <f t="shared" si="1686"/>
        <v>5.5578981947933002E-2</v>
      </c>
      <c r="R1340" s="13">
        <f t="shared" si="1687"/>
        <v>6.6765524243531688E-2</v>
      </c>
      <c r="S1340" s="13">
        <f t="shared" si="1688"/>
        <v>5.5900720296337685E-2</v>
      </c>
      <c r="T1340" s="13">
        <f t="shared" si="1689"/>
        <v>7.8827725125448139E-2</v>
      </c>
      <c r="U1340" s="13">
        <f t="shared" si="1690"/>
        <v>8.6397232550308206E-2</v>
      </c>
      <c r="V1340" s="13">
        <f t="shared" si="1691"/>
        <v>1.1399632967466728E-2</v>
      </c>
      <c r="W1340" s="13">
        <f t="shared" si="1692"/>
        <v>2.3973801262808483E-2</v>
      </c>
      <c r="X1340" s="13">
        <f t="shared" si="1693"/>
        <v>3.4002066067478062E-2</v>
      </c>
      <c r="Y1340" s="13">
        <f t="shared" si="1694"/>
        <v>2.4112581984457971E-2</v>
      </c>
      <c r="Z1340" s="13">
        <f t="shared" si="1695"/>
        <v>3.1564536379693385E-2</v>
      </c>
      <c r="AA1340" s="13">
        <f t="shared" si="1696"/>
        <v>4.0845760155972057E-2</v>
      </c>
      <c r="AB1340" s="13">
        <f t="shared" si="1697"/>
        <v>2.6428015647847771E-2</v>
      </c>
      <c r="AC1340" s="13">
        <f t="shared" si="1698"/>
        <v>1.3076359749218773E-3</v>
      </c>
      <c r="AD1340" s="13">
        <f t="shared" si="1699"/>
        <v>7.7557620728874992E-3</v>
      </c>
      <c r="AE1340" s="13">
        <f t="shared" si="1700"/>
        <v>1.1000005026948655E-2</v>
      </c>
      <c r="AF1340" s="13">
        <f t="shared" si="1701"/>
        <v>7.8006590104076597E-3</v>
      </c>
      <c r="AG1340" s="13">
        <f t="shared" si="1702"/>
        <v>3.6878941326286378E-3</v>
      </c>
      <c r="AH1340" s="13">
        <f t="shared" si="1703"/>
        <v>1.1192003299833799E-2</v>
      </c>
      <c r="AI1340" s="13">
        <f t="shared" si="1704"/>
        <v>1.4482895517640417E-2</v>
      </c>
      <c r="AJ1340" s="13">
        <f t="shared" si="1705"/>
        <v>9.3707201899236262E-3</v>
      </c>
      <c r="AK1340" s="13">
        <f t="shared" si="1706"/>
        <v>4.0420276811308307E-3</v>
      </c>
      <c r="AL1340" s="13">
        <f t="shared" si="1707"/>
        <v>9.599814157047523E-5</v>
      </c>
      <c r="AM1340" s="13">
        <f t="shared" si="1708"/>
        <v>2.0072526562420838E-3</v>
      </c>
      <c r="AN1340" s="13">
        <f t="shared" si="1709"/>
        <v>2.8468884297270067E-3</v>
      </c>
      <c r="AO1340" s="13">
        <f t="shared" si="1710"/>
        <v>2.0188723392916088E-3</v>
      </c>
      <c r="AP1340" s="13">
        <f t="shared" si="1711"/>
        <v>9.5445621256692805E-4</v>
      </c>
      <c r="AQ1340" s="13">
        <f t="shared" si="1712"/>
        <v>3.3842654782245517E-4</v>
      </c>
      <c r="AR1340" s="13">
        <f t="shared" si="1713"/>
        <v>3.17472587226912E-3</v>
      </c>
      <c r="AS1340" s="13">
        <f t="shared" si="1714"/>
        <v>4.1082210104339666E-3</v>
      </c>
      <c r="AT1340" s="13">
        <f t="shared" si="1715"/>
        <v>2.6581003446618815E-3</v>
      </c>
      <c r="AU1340" s="13">
        <f t="shared" si="1716"/>
        <v>1.1465623724310878E-3</v>
      </c>
      <c r="AV1340" s="13">
        <f t="shared" si="1717"/>
        <v>3.7092427958415505E-4</v>
      </c>
      <c r="AW1340" s="13">
        <f t="shared" si="1718"/>
        <v>4.8941389916849836E-6</v>
      </c>
      <c r="AX1340" s="13">
        <f t="shared" si="1719"/>
        <v>4.3291073872199487E-4</v>
      </c>
      <c r="AY1340" s="13">
        <f t="shared" si="1720"/>
        <v>6.1399772935389729E-4</v>
      </c>
      <c r="AZ1340" s="13">
        <f t="shared" si="1721"/>
        <v>4.3541679373058695E-4</v>
      </c>
      <c r="BA1340" s="13">
        <f t="shared" si="1722"/>
        <v>2.0585068988460866E-4</v>
      </c>
      <c r="BB1340" s="13">
        <f t="shared" si="1723"/>
        <v>7.2989559318975943E-5</v>
      </c>
      <c r="BC1340" s="13">
        <f t="shared" si="1724"/>
        <v>2.0704232849798715E-5</v>
      </c>
      <c r="BD1340" s="13">
        <f t="shared" si="1725"/>
        <v>7.5045280798870435E-4</v>
      </c>
      <c r="BE1340" s="13">
        <f t="shared" si="1726"/>
        <v>9.7111565444067292E-4</v>
      </c>
      <c r="BF1340" s="13">
        <f t="shared" si="1727"/>
        <v>6.2833105843607628E-4</v>
      </c>
      <c r="BG1340" s="13">
        <f t="shared" si="1728"/>
        <v>2.7102842467154634E-4</v>
      </c>
      <c r="BH1340" s="13">
        <f t="shared" si="1729"/>
        <v>8.7680378830994651E-5</v>
      </c>
      <c r="BI1340" s="13">
        <f t="shared" si="1730"/>
        <v>2.2692376539511609E-5</v>
      </c>
      <c r="BJ1340" s="14">
        <f t="shared" si="1731"/>
        <v>0.34258721312993096</v>
      </c>
      <c r="BK1340" s="14">
        <f t="shared" si="1732"/>
        <v>0.25753125159308704</v>
      </c>
      <c r="BL1340" s="14">
        <f t="shared" si="1733"/>
        <v>0.36786261096908551</v>
      </c>
      <c r="BM1340" s="14">
        <f t="shared" si="1734"/>
        <v>0.50833016813450138</v>
      </c>
      <c r="BN1340" s="14">
        <f t="shared" si="1735"/>
        <v>0.4906063403469334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1.175</v>
      </c>
      <c r="F1341" s="10">
        <f>VLOOKUP(B1341,home!$B$2:$E$405,3,FALSE)</f>
        <v>1.1299999999999999</v>
      </c>
      <c r="G1341" s="10">
        <f>VLOOKUP(C1341,away!$B$2:$E$405,4,FALSE)</f>
        <v>0.74</v>
      </c>
      <c r="H1341" s="10">
        <f>VLOOKUP(A1341,away!$A$2:$E$405,3,FALSE)</f>
        <v>0.99375000000000002</v>
      </c>
      <c r="I1341" s="10">
        <f>VLOOKUP(C1341,away!$B$2:$E$405,3,FALSE)</f>
        <v>0.64</v>
      </c>
      <c r="J1341" s="10">
        <f>VLOOKUP(B1341,home!$B$2:$E$405,4,FALSE)</f>
        <v>1.34</v>
      </c>
      <c r="K1341" s="12">
        <f t="shared" si="1680"/>
        <v>0.98253499999999994</v>
      </c>
      <c r="L1341" s="12">
        <f t="shared" si="1681"/>
        <v>0.85224000000000011</v>
      </c>
      <c r="M1341" s="13">
        <f t="shared" si="1682"/>
        <v>0.15964941884653563</v>
      </c>
      <c r="N1341" s="13">
        <f t="shared" si="1683"/>
        <v>0.15686114174638088</v>
      </c>
      <c r="O1341" s="13">
        <f t="shared" si="1684"/>
        <v>0.13605962071777156</v>
      </c>
      <c r="P1341" s="13">
        <f t="shared" si="1685"/>
        <v>0.13368333944193567</v>
      </c>
      <c r="Q1341" s="13">
        <f t="shared" si="1686"/>
        <v>7.7060780952890151E-2</v>
      </c>
      <c r="R1341" s="13">
        <f t="shared" si="1687"/>
        <v>5.7977725580256816E-2</v>
      </c>
      <c r="S1341" s="13">
        <f t="shared" si="1688"/>
        <v>2.798512417625313E-2</v>
      </c>
      <c r="T1341" s="13">
        <f t="shared" si="1689"/>
        <v>6.5674279959291121E-2</v>
      </c>
      <c r="U1341" s="13">
        <f t="shared" si="1690"/>
        <v>5.6965144602997626E-2</v>
      </c>
      <c r="V1341" s="13">
        <f t="shared" si="1691"/>
        <v>2.6037223600509428E-3</v>
      </c>
      <c r="W1341" s="13">
        <f t="shared" si="1692"/>
        <v>2.5238304804515978E-2</v>
      </c>
      <c r="X1341" s="13">
        <f t="shared" si="1693"/>
        <v>2.1509092886600703E-2</v>
      </c>
      <c r="Y1341" s="13">
        <f t="shared" si="1694"/>
        <v>9.1654546608382903E-3</v>
      </c>
      <c r="Z1341" s="13">
        <f t="shared" si="1695"/>
        <v>1.647031228283936E-2</v>
      </c>
      <c r="AA1341" s="13">
        <f t="shared" si="1696"/>
        <v>1.6182658278819571E-2</v>
      </c>
      <c r="AB1341" s="13">
        <f t="shared" si="1697"/>
        <v>7.9500140759899921E-3</v>
      </c>
      <c r="AC1341" s="13">
        <f t="shared" si="1698"/>
        <v>1.362650983112242E-4</v>
      </c>
      <c r="AD1341" s="13">
        <f t="shared" si="1699"/>
        <v>6.1993794527762745E-3</v>
      </c>
      <c r="AE1341" s="13">
        <f t="shared" si="1700"/>
        <v>5.2833591448340532E-3</v>
      </c>
      <c r="AF1341" s="13">
        <f t="shared" si="1701"/>
        <v>2.2513449987966866E-3</v>
      </c>
      <c r="AG1341" s="13">
        <f t="shared" si="1702"/>
        <v>6.3956208725816303E-4</v>
      </c>
      <c r="AH1341" s="13">
        <f t="shared" si="1703"/>
        <v>3.5091647349817538E-3</v>
      </c>
      <c r="AI1341" s="13">
        <f t="shared" si="1704"/>
        <v>3.4478771728852975E-3</v>
      </c>
      <c r="AJ1341" s="13">
        <f t="shared" si="1705"/>
        <v>1.6938299990304274E-3</v>
      </c>
      <c r="AK1341" s="13">
        <f t="shared" si="1706"/>
        <v>5.5474908603245373E-4</v>
      </c>
      <c r="AL1341" s="13">
        <f t="shared" si="1707"/>
        <v>4.5640938810153196E-6</v>
      </c>
      <c r="AM1341" s="13">
        <f t="shared" si="1708"/>
        <v>1.2182214581267078E-3</v>
      </c>
      <c r="AN1341" s="13">
        <f t="shared" si="1709"/>
        <v>1.0382170554739055E-3</v>
      </c>
      <c r="AO1341" s="13">
        <f t="shared" si="1710"/>
        <v>4.4240505167854061E-4</v>
      </c>
      <c r="AP1341" s="13">
        <f t="shared" si="1711"/>
        <v>1.2567842708083988E-4</v>
      </c>
      <c r="AQ1341" s="13">
        <f t="shared" si="1712"/>
        <v>2.677704567384374E-5</v>
      </c>
      <c r="AR1341" s="13">
        <f t="shared" si="1713"/>
        <v>5.9813011074817029E-4</v>
      </c>
      <c r="AS1341" s="13">
        <f t="shared" si="1714"/>
        <v>5.8768376836395349E-4</v>
      </c>
      <c r="AT1341" s="13">
        <f t="shared" si="1715"/>
        <v>2.8870993567473843E-4</v>
      </c>
      <c r="AU1341" s="13">
        <f t="shared" si="1716"/>
        <v>9.4555872216059718E-5</v>
      </c>
      <c r="AV1341" s="13">
        <f t="shared" si="1717"/>
        <v>2.3226113476951554E-5</v>
      </c>
      <c r="AW1341" s="13">
        <f t="shared" si="1718"/>
        <v>1.0616026943928264E-7</v>
      </c>
      <c r="AX1341" s="13">
        <f t="shared" si="1719"/>
        <v>1.9949087006008737E-4</v>
      </c>
      <c r="AY1341" s="13">
        <f t="shared" si="1720"/>
        <v>1.7001409910000892E-4</v>
      </c>
      <c r="AZ1341" s="13">
        <f t="shared" si="1721"/>
        <v>7.244640790849579E-5</v>
      </c>
      <c r="BA1341" s="13">
        <f t="shared" si="1722"/>
        <v>2.0580575558645492E-5</v>
      </c>
      <c r="BB1341" s="13">
        <f t="shared" si="1723"/>
        <v>4.3848974285250077E-6</v>
      </c>
      <c r="BC1341" s="13">
        <f t="shared" si="1724"/>
        <v>7.4739699689723092E-7</v>
      </c>
      <c r="BD1341" s="13">
        <f t="shared" si="1725"/>
        <v>8.4958400930670074E-5</v>
      </c>
      <c r="BE1341" s="13">
        <f t="shared" si="1726"/>
        <v>8.3474602458415912E-5</v>
      </c>
      <c r="BF1341" s="13">
        <f t="shared" si="1727"/>
        <v>4.1008359263239828E-5</v>
      </c>
      <c r="BG1341" s="13">
        <f t="shared" si="1728"/>
        <v>1.3430716089569118E-5</v>
      </c>
      <c r="BH1341" s="13">
        <f t="shared" si="1729"/>
        <v>3.299037158266197E-6</v>
      </c>
      <c r="BI1341" s="13">
        <f t="shared" si="1730"/>
        <v>6.4828389485941574E-7</v>
      </c>
      <c r="BJ1341" s="14">
        <f t="shared" si="1731"/>
        <v>0.37320166397926885</v>
      </c>
      <c r="BK1341" s="14">
        <f t="shared" si="1732"/>
        <v>0.32423244811606761</v>
      </c>
      <c r="BL1341" s="14">
        <f t="shared" si="1733"/>
        <v>0.28615990944904041</v>
      </c>
      <c r="BM1341" s="14">
        <f t="shared" si="1734"/>
        <v>0.27860239860261493</v>
      </c>
      <c r="BN1341" s="14">
        <f t="shared" si="1735"/>
        <v>0.72129202728577069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1.175</v>
      </c>
      <c r="F1342" s="10">
        <f>VLOOKUP(B1342,home!$B$2:$E$405,3,FALSE)</f>
        <v>0.53</v>
      </c>
      <c r="G1342" s="10">
        <f>VLOOKUP(C1342,away!$B$2:$E$405,4,FALSE)</f>
        <v>0.96</v>
      </c>
      <c r="H1342" s="10">
        <f>VLOOKUP(A1342,away!$A$2:$E$405,3,FALSE)</f>
        <v>0.99375000000000002</v>
      </c>
      <c r="I1342" s="10">
        <f>VLOOKUP(C1342,away!$B$2:$E$405,3,FALSE)</f>
        <v>0.85</v>
      </c>
      <c r="J1342" s="10">
        <f>VLOOKUP(B1342,home!$B$2:$E$405,4,FALSE)</f>
        <v>1.76</v>
      </c>
      <c r="K1342" s="12">
        <f t="shared" si="1680"/>
        <v>0.59784000000000004</v>
      </c>
      <c r="L1342" s="12">
        <f t="shared" si="1681"/>
        <v>1.48665</v>
      </c>
      <c r="M1342" s="13">
        <f t="shared" si="1682"/>
        <v>0.1243705329659535</v>
      </c>
      <c r="N1342" s="13">
        <f t="shared" si="1683"/>
        <v>7.435367942836564E-2</v>
      </c>
      <c r="O1342" s="13">
        <f t="shared" si="1684"/>
        <v>0.18489545283383477</v>
      </c>
      <c r="P1342" s="13">
        <f t="shared" si="1685"/>
        <v>0.11053789752217977</v>
      </c>
      <c r="Q1342" s="13">
        <f t="shared" si="1686"/>
        <v>2.2225801854727056E-2</v>
      </c>
      <c r="R1342" s="13">
        <f t="shared" si="1687"/>
        <v>0.13743741247771027</v>
      </c>
      <c r="S1342" s="13">
        <f t="shared" si="1688"/>
        <v>2.4560935973412561E-2</v>
      </c>
      <c r="T1342" s="13">
        <f t="shared" si="1689"/>
        <v>3.3041988327329977E-2</v>
      </c>
      <c r="U1342" s="13">
        <f t="shared" si="1690"/>
        <v>8.2165582675674295E-2</v>
      </c>
      <c r="V1342" s="13">
        <f t="shared" si="1691"/>
        <v>2.4254711206133503E-3</v>
      </c>
      <c r="W1342" s="13">
        <f t="shared" si="1692"/>
        <v>4.429157793610008E-3</v>
      </c>
      <c r="X1342" s="13">
        <f t="shared" si="1693"/>
        <v>6.5846074338703191E-3</v>
      </c>
      <c r="Y1342" s="13">
        <f t="shared" si="1694"/>
        <v>4.8945033207816561E-3</v>
      </c>
      <c r="Z1342" s="13">
        <f t="shared" si="1695"/>
        <v>6.8107109753329342E-2</v>
      </c>
      <c r="AA1342" s="13">
        <f t="shared" si="1696"/>
        <v>4.0717154494930415E-2</v>
      </c>
      <c r="AB1342" s="13">
        <f t="shared" si="1697"/>
        <v>1.21711718216246E-2</v>
      </c>
      <c r="AC1342" s="13">
        <f t="shared" si="1698"/>
        <v>1.3473171245814675E-4</v>
      </c>
      <c r="AD1342" s="13">
        <f t="shared" si="1699"/>
        <v>6.6198192383295172E-4</v>
      </c>
      <c r="AE1342" s="13">
        <f t="shared" si="1700"/>
        <v>9.8413542706625771E-4</v>
      </c>
      <c r="AF1342" s="13">
        <f t="shared" si="1701"/>
        <v>7.3153246632402618E-4</v>
      </c>
      <c r="AG1342" s="13">
        <f t="shared" si="1702"/>
        <v>3.625109136868713E-4</v>
      </c>
      <c r="AH1342" s="13">
        <f t="shared" si="1703"/>
        <v>2.5312858678696756E-2</v>
      </c>
      <c r="AI1342" s="13">
        <f t="shared" si="1704"/>
        <v>1.5133039432472068E-2</v>
      </c>
      <c r="AJ1342" s="13">
        <f t="shared" si="1705"/>
        <v>4.5235681471545502E-3</v>
      </c>
      <c r="AK1342" s="13">
        <f t="shared" si="1706"/>
        <v>9.0145666036495892E-4</v>
      </c>
      <c r="AL1342" s="13">
        <f t="shared" si="1707"/>
        <v>4.7898677828335337E-6</v>
      </c>
      <c r="AM1342" s="13">
        <f t="shared" si="1708"/>
        <v>7.9151854668858379E-5</v>
      </c>
      <c r="AN1342" s="13">
        <f t="shared" si="1709"/>
        <v>1.1767110474345831E-4</v>
      </c>
      <c r="AO1342" s="13">
        <f t="shared" si="1710"/>
        <v>8.7467873933431164E-5</v>
      </c>
      <c r="AP1342" s="13">
        <f t="shared" si="1711"/>
        <v>4.3344704927711829E-5</v>
      </c>
      <c r="AQ1342" s="13">
        <f t="shared" si="1712"/>
        <v>1.6109601395195692E-5</v>
      </c>
      <c r="AR1342" s="13">
        <f t="shared" si="1713"/>
        <v>7.5262722709369045E-3</v>
      </c>
      <c r="AS1342" s="13">
        <f t="shared" si="1714"/>
        <v>4.4995066144569188E-3</v>
      </c>
      <c r="AT1342" s="13">
        <f t="shared" si="1715"/>
        <v>1.3449925171934623E-3</v>
      </c>
      <c r="AU1342" s="13">
        <f t="shared" si="1716"/>
        <v>2.6803010882631319E-4</v>
      </c>
      <c r="AV1342" s="13">
        <f t="shared" si="1717"/>
        <v>4.0059780065180762E-5</v>
      </c>
      <c r="AW1342" s="13">
        <f t="shared" si="1718"/>
        <v>1.1825369757279695E-7</v>
      </c>
      <c r="AX1342" s="13">
        <f t="shared" si="1719"/>
        <v>7.8866907992050485E-6</v>
      </c>
      <c r="AY1342" s="13">
        <f t="shared" si="1720"/>
        <v>1.1724748876638185E-5</v>
      </c>
      <c r="AZ1342" s="13">
        <f t="shared" si="1721"/>
        <v>8.7152989587270813E-6</v>
      </c>
      <c r="BA1342" s="13">
        <f t="shared" si="1722"/>
        <v>4.3188663989972065E-6</v>
      </c>
      <c r="BB1342" s="13">
        <f t="shared" si="1723"/>
        <v>1.6051606830172984E-6</v>
      </c>
      <c r="BC1342" s="13">
        <f t="shared" si="1724"/>
        <v>4.7726242588153327E-7</v>
      </c>
      <c r="BD1342" s="13">
        <f t="shared" si="1725"/>
        <v>1.8648221119313922E-3</v>
      </c>
      <c r="BE1342" s="13">
        <f t="shared" si="1726"/>
        <v>1.1148652513970636E-3</v>
      </c>
      <c r="BF1342" s="13">
        <f t="shared" si="1727"/>
        <v>3.3325552094761021E-4</v>
      </c>
      <c r="BG1342" s="13">
        <f t="shared" si="1728"/>
        <v>6.6411160214439776E-5</v>
      </c>
      <c r="BH1342" s="13">
        <f t="shared" si="1729"/>
        <v>9.9258120056501657E-6</v>
      </c>
      <c r="BI1342" s="13">
        <f t="shared" si="1730"/>
        <v>1.1868094898915793E-6</v>
      </c>
      <c r="BJ1342" s="14">
        <f t="shared" si="1731"/>
        <v>0.14864837205740586</v>
      </c>
      <c r="BK1342" s="14">
        <f t="shared" si="1732"/>
        <v>0.26204608391127682</v>
      </c>
      <c r="BL1342" s="14">
        <f t="shared" si="1733"/>
        <v>0.52032702517992768</v>
      </c>
      <c r="BM1342" s="14">
        <f t="shared" si="1734"/>
        <v>0.34529620732398941</v>
      </c>
      <c r="BN1342" s="14">
        <f t="shared" si="1735"/>
        <v>0.65382077708277109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1.175</v>
      </c>
      <c r="F1343" s="10">
        <f>VLOOKUP(B1343,home!$B$2:$E$405,3,FALSE)</f>
        <v>0.85</v>
      </c>
      <c r="G1343" s="10">
        <f>VLOOKUP(C1343,away!$B$2:$E$405,4,FALSE)</f>
        <v>0.49</v>
      </c>
      <c r="H1343" s="10">
        <f>VLOOKUP(A1343,away!$A$2:$E$405,3,FALSE)</f>
        <v>0.99375000000000002</v>
      </c>
      <c r="I1343" s="10">
        <f>VLOOKUP(C1343,away!$B$2:$E$405,3,FALSE)</f>
        <v>0.73</v>
      </c>
      <c r="J1343" s="10">
        <f>VLOOKUP(B1343,home!$B$2:$E$405,4,FALSE)</f>
        <v>1.26</v>
      </c>
      <c r="K1343" s="12">
        <f t="shared" si="1680"/>
        <v>0.48938750000000003</v>
      </c>
      <c r="L1343" s="12">
        <f t="shared" si="1681"/>
        <v>0.91405124999999998</v>
      </c>
      <c r="M1343" s="13">
        <f t="shared" si="1682"/>
        <v>0.24575043496679205</v>
      </c>
      <c r="N1343" s="13">
        <f t="shared" si="1683"/>
        <v>0.12026719099231095</v>
      </c>
      <c r="O1343" s="13">
        <f t="shared" si="1684"/>
        <v>0.22462849226943996</v>
      </c>
      <c r="P1343" s="13">
        <f t="shared" si="1685"/>
        <v>0.10993037626051055</v>
      </c>
      <c r="Q1343" s="13">
        <f t="shared" si="1686"/>
        <v>2.9428629965874788E-2</v>
      </c>
      <c r="R1343" s="13">
        <f t="shared" si="1687"/>
        <v>0.10266097707224846</v>
      </c>
      <c r="S1343" s="13">
        <f t="shared" si="1688"/>
        <v>1.2293658428733209E-2</v>
      </c>
      <c r="T1343" s="13">
        <f t="shared" si="1689"/>
        <v>2.6899276006095305E-2</v>
      </c>
      <c r="U1343" s="13">
        <f t="shared" si="1690"/>
        <v>5.0240998916944994E-2</v>
      </c>
      <c r="V1343" s="13">
        <f t="shared" si="1691"/>
        <v>6.1102932279491799E-4</v>
      </c>
      <c r="W1343" s="13">
        <f t="shared" si="1692"/>
        <v>4.8006678824748499E-3</v>
      </c>
      <c r="X1343" s="13">
        <f t="shared" si="1693"/>
        <v>4.3880564788109895E-3</v>
      </c>
      <c r="Y1343" s="13">
        <f t="shared" si="1694"/>
        <v>2.0054542547638917E-3</v>
      </c>
      <c r="Z1343" s="13">
        <f t="shared" si="1695"/>
        <v>3.1279131473036688E-2</v>
      </c>
      <c r="AA1343" s="13">
        <f t="shared" si="1696"/>
        <v>1.5307615953760742E-2</v>
      </c>
      <c r="AB1343" s="13">
        <f t="shared" si="1697"/>
        <v>3.7456779512855427E-3</v>
      </c>
      <c r="AC1343" s="13">
        <f t="shared" si="1698"/>
        <v>1.7083053019348412E-5</v>
      </c>
      <c r="AD1343" s="13">
        <f t="shared" si="1699"/>
        <v>5.8734671333366512E-4</v>
      </c>
      <c r="AE1343" s="13">
        <f t="shared" si="1700"/>
        <v>5.3686499750602826E-4</v>
      </c>
      <c r="AF1343" s="13">
        <f t="shared" si="1701"/>
        <v>2.45361061025816E-4</v>
      </c>
      <c r="AG1343" s="13">
        <f t="shared" si="1702"/>
        <v>7.4757528177324471E-5</v>
      </c>
      <c r="AH1343" s="13">
        <f t="shared" si="1703"/>
        <v>7.1476823054608795E-3</v>
      </c>
      <c r="AI1343" s="13">
        <f t="shared" si="1704"/>
        <v>3.4979863742637366E-3</v>
      </c>
      <c r="AJ1343" s="13">
        <f t="shared" si="1705"/>
        <v>8.5593540336749722E-4</v>
      </c>
      <c r="AK1343" s="13">
        <f t="shared" si="1706"/>
        <v>1.3962802907183705E-4</v>
      </c>
      <c r="AL1343" s="13">
        <f t="shared" si="1707"/>
        <v>3.0566724268040257E-7</v>
      </c>
      <c r="AM1343" s="13">
        <f t="shared" si="1708"/>
        <v>5.7488027934315833E-5</v>
      </c>
      <c r="AN1343" s="13">
        <f t="shared" si="1709"/>
        <v>5.2547003793396299E-5</v>
      </c>
      <c r="AO1343" s="13">
        <f t="shared" si="1710"/>
        <v>2.4015327250554315E-5</v>
      </c>
      <c r="AP1343" s="13">
        <f t="shared" si="1711"/>
        <v>7.317079964176079E-6</v>
      </c>
      <c r="AQ1343" s="13">
        <f t="shared" si="1712"/>
        <v>1.6720465219012747E-6</v>
      </c>
      <c r="AR1343" s="13">
        <f t="shared" si="1713"/>
        <v>1.3066695891818803E-3</v>
      </c>
      <c r="AS1343" s="13">
        <f t="shared" si="1714"/>
        <v>6.3946776357574745E-4</v>
      </c>
      <c r="AT1343" s="13">
        <f t="shared" si="1715"/>
        <v>1.5647376507346304E-4</v>
      </c>
      <c r="AU1343" s="13">
        <f t="shared" si="1716"/>
        <v>2.5525434901629802E-5</v>
      </c>
      <c r="AV1343" s="13">
        <f t="shared" si="1717"/>
        <v>3.1229571932303388E-6</v>
      </c>
      <c r="AW1343" s="13">
        <f t="shared" si="1718"/>
        <v>3.798129933784931E-9</v>
      </c>
      <c r="AX1343" s="13">
        <f t="shared" si="1719"/>
        <v>4.6889870451174985E-6</v>
      </c>
      <c r="AY1343" s="13">
        <f t="shared" si="1720"/>
        <v>4.2859744698234555E-6</v>
      </c>
      <c r="AZ1343" s="13">
        <f t="shared" si="1721"/>
        <v>1.9588001608051081E-6</v>
      </c>
      <c r="BA1343" s="13">
        <f t="shared" si="1722"/>
        <v>5.9681457849470344E-7</v>
      </c>
      <c r="BB1343" s="13">
        <f t="shared" si="1723"/>
        <v>1.3637977787282668E-7</v>
      </c>
      <c r="BC1343" s="13">
        <f t="shared" si="1724"/>
        <v>2.4931621287875922E-8</v>
      </c>
      <c r="BD1343" s="13">
        <f t="shared" si="1725"/>
        <v>1.9906049522144725E-4</v>
      </c>
      <c r="BE1343" s="13">
        <f t="shared" si="1726"/>
        <v>9.7417718105186025E-5</v>
      </c>
      <c r="BF1343" s="13">
        <f t="shared" si="1727"/>
        <v>2.3837506759600861E-5</v>
      </c>
      <c r="BG1343" s="13">
        <f t="shared" si="1728"/>
        <v>3.8885926131047235E-6</v>
      </c>
      <c r="BH1343" s="13">
        <f t="shared" si="1729"/>
        <v>4.7575715436144692E-7</v>
      </c>
      <c r="BI1343" s="13">
        <f t="shared" si="1730"/>
        <v>4.6565920876012541E-8</v>
      </c>
      <c r="BJ1343" s="14">
        <f t="shared" si="1731"/>
        <v>0.18938833725349136</v>
      </c>
      <c r="BK1343" s="14">
        <f t="shared" si="1732"/>
        <v>0.3686071736735626</v>
      </c>
      <c r="BL1343" s="14">
        <f t="shared" si="1733"/>
        <v>0.41068098042154411</v>
      </c>
      <c r="BM1343" s="14">
        <f t="shared" si="1734"/>
        <v>0.16728523911811813</v>
      </c>
      <c r="BN1343" s="14">
        <f t="shared" si="1735"/>
        <v>0.83266610152717679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1.175</v>
      </c>
      <c r="F1344" s="10">
        <f>VLOOKUP(B1344,home!$B$2:$E$405,3,FALSE)</f>
        <v>0.97</v>
      </c>
      <c r="G1344" s="10">
        <f>VLOOKUP(C1344,away!$B$2:$E$405,4,FALSE)</f>
        <v>0.85</v>
      </c>
      <c r="H1344" s="10">
        <f>VLOOKUP(A1344,away!$A$2:$E$405,3,FALSE)</f>
        <v>0.99375000000000002</v>
      </c>
      <c r="I1344" s="10">
        <f>VLOOKUP(C1344,away!$B$2:$E$405,3,FALSE)</f>
        <v>0.95</v>
      </c>
      <c r="J1344" s="10">
        <f>VLOOKUP(B1344,home!$B$2:$E$405,4,FALSE)</f>
        <v>1.01</v>
      </c>
      <c r="K1344" s="12">
        <f t="shared" si="1680"/>
        <v>0.96878750000000002</v>
      </c>
      <c r="L1344" s="12">
        <f t="shared" si="1681"/>
        <v>0.95350312500000001</v>
      </c>
      <c r="M1344" s="13">
        <f t="shared" si="1682"/>
        <v>0.14627152488485942</v>
      </c>
      <c r="N1344" s="13">
        <f t="shared" si="1683"/>
        <v>0.14170602491439074</v>
      </c>
      <c r="O1344" s="13">
        <f t="shared" si="1684"/>
        <v>0.13947035607622871</v>
      </c>
      <c r="P1344" s="13">
        <f t="shared" si="1685"/>
        <v>0.13511713758719943</v>
      </c>
      <c r="Q1344" s="13">
        <f t="shared" si="1686"/>
        <v>6.8641512805875146E-2</v>
      </c>
      <c r="R1344" s="13">
        <f t="shared" si="1687"/>
        <v>6.6492710181773412E-2</v>
      </c>
      <c r="S1344" s="13">
        <f t="shared" si="1688"/>
        <v>3.1203340643589483E-2</v>
      </c>
      <c r="T1344" s="13">
        <f t="shared" si="1689"/>
        <v>6.544989696512947E-2</v>
      </c>
      <c r="U1344" s="13">
        <f t="shared" si="1690"/>
        <v>6.4417306465224797E-2</v>
      </c>
      <c r="V1344" s="13">
        <f t="shared" si="1691"/>
        <v>3.2026481604741034E-3</v>
      </c>
      <c r="W1344" s="13">
        <f t="shared" si="1692"/>
        <v>2.2166346529140596E-2</v>
      </c>
      <c r="X1344" s="13">
        <f t="shared" si="1693"/>
        <v>2.113568068536846E-2</v>
      </c>
      <c r="Y1344" s="13">
        <f t="shared" si="1694"/>
        <v>1.0076468791250483E-2</v>
      </c>
      <c r="Z1344" s="13">
        <f t="shared" si="1695"/>
        <v>2.1133668982680088E-2</v>
      </c>
      <c r="AA1344" s="13">
        <f t="shared" si="1696"/>
        <v>2.0474034339558186E-2</v>
      </c>
      <c r="AB1344" s="13">
        <f t="shared" si="1697"/>
        <v>9.9174942713673615E-3</v>
      </c>
      <c r="AC1344" s="13">
        <f t="shared" si="1698"/>
        <v>1.8490127029286999E-4</v>
      </c>
      <c r="AD1344" s="13">
        <f t="shared" si="1699"/>
        <v>5.3686198595249476E-3</v>
      </c>
      <c r="AE1344" s="13">
        <f t="shared" si="1700"/>
        <v>5.1189958129940986E-3</v>
      </c>
      <c r="AF1344" s="13">
        <f t="shared" si="1701"/>
        <v>2.4404892522758943E-3</v>
      </c>
      <c r="AG1344" s="13">
        <f t="shared" si="1702"/>
        <v>7.7567137619132627E-4</v>
      </c>
      <c r="AH1344" s="13">
        <f t="shared" si="1703"/>
        <v>5.0377548544252573E-3</v>
      </c>
      <c r="AI1344" s="13">
        <f t="shared" si="1704"/>
        <v>4.8805139310315092E-3</v>
      </c>
      <c r="AJ1344" s="13">
        <f t="shared" si="1705"/>
        <v>2.3640904449795937E-3</v>
      </c>
      <c r="AK1344" s="13">
        <f t="shared" si="1706"/>
        <v>7.6343375732188955E-4</v>
      </c>
      <c r="AL1344" s="13">
        <f t="shared" si="1707"/>
        <v>6.8320420937365105E-6</v>
      </c>
      <c r="AM1344" s="13">
        <f t="shared" si="1708"/>
        <v>1.0402103624319052E-3</v>
      </c>
      <c r="AN1344" s="13">
        <f t="shared" si="1709"/>
        <v>9.9184383123620428E-4</v>
      </c>
      <c r="AO1344" s="13">
        <f t="shared" si="1710"/>
        <v>4.7286309629784667E-4</v>
      </c>
      <c r="AP1344" s="13">
        <f t="shared" si="1711"/>
        <v>1.5029214667239092E-4</v>
      </c>
      <c r="AQ1344" s="13">
        <f t="shared" si="1712"/>
        <v>3.5826007878770768E-5</v>
      </c>
      <c r="AR1344" s="13">
        <f t="shared" si="1713"/>
        <v>9.6070299933568085E-4</v>
      </c>
      <c r="AS1344" s="13">
        <f t="shared" si="1714"/>
        <v>9.3071705696891587E-4</v>
      </c>
      <c r="AT1344" s="13">
        <f t="shared" si="1715"/>
        <v>4.5083352541413672E-4</v>
      </c>
      <c r="AU1344" s="13">
        <f t="shared" si="1716"/>
        <v>1.455872946673827E-4</v>
      </c>
      <c r="AV1344" s="13">
        <f t="shared" si="1717"/>
        <v>3.5260787808144253E-5</v>
      </c>
      <c r="AW1344" s="13">
        <f t="shared" si="1718"/>
        <v>1.7530676677948979E-7</v>
      </c>
      <c r="AX1344" s="13">
        <f t="shared" si="1719"/>
        <v>1.6795713274908323E-4</v>
      </c>
      <c r="AY1344" s="13">
        <f t="shared" si="1720"/>
        <v>1.6014765094229068E-4</v>
      </c>
      <c r="AZ1344" s="13">
        <f t="shared" si="1721"/>
        <v>7.6350642817441677E-5</v>
      </c>
      <c r="BA1344" s="13">
        <f t="shared" si="1722"/>
        <v>2.4266858840729817E-5</v>
      </c>
      <c r="BB1344" s="13">
        <f t="shared" si="1723"/>
        <v>5.784631434642438E-6</v>
      </c>
      <c r="BC1344" s="13">
        <f t="shared" si="1724"/>
        <v>1.1031328299809599E-6</v>
      </c>
      <c r="BD1344" s="13">
        <f t="shared" si="1725"/>
        <v>1.5267221867724075E-4</v>
      </c>
      <c r="BE1344" s="13">
        <f t="shared" si="1726"/>
        <v>1.4790693705177735E-4</v>
      </c>
      <c r="BF1344" s="13">
        <f t="shared" si="1727"/>
        <v>7.1645195889524365E-5</v>
      </c>
      <c r="BG1344" s="13">
        <f t="shared" si="1728"/>
        <v>2.3136323404274203E-5</v>
      </c>
      <c r="BH1344" s="13">
        <f t="shared" si="1729"/>
        <v>5.6035452275045729E-6</v>
      </c>
      <c r="BI1344" s="13">
        <f t="shared" si="1730"/>
        <v>1.0857289144182173E-6</v>
      </c>
      <c r="BJ1344" s="14">
        <f t="shared" si="1731"/>
        <v>0.34600635248627243</v>
      </c>
      <c r="BK1344" s="14">
        <f t="shared" si="1732"/>
        <v>0.31614653223945133</v>
      </c>
      <c r="BL1344" s="14">
        <f t="shared" si="1733"/>
        <v>0.3167428459352698</v>
      </c>
      <c r="BM1344" s="14">
        <f t="shared" si="1734"/>
        <v>0.30217016084917131</v>
      </c>
      <c r="BN1344" s="14">
        <f t="shared" si="1735"/>
        <v>0.69769926645032687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1.175</v>
      </c>
      <c r="F1345" s="10">
        <f>VLOOKUP(B1345,home!$B$2:$E$405,3,FALSE)</f>
        <v>1.1299999999999999</v>
      </c>
      <c r="G1345" s="10">
        <f>VLOOKUP(C1345,away!$B$2:$E$405,4,FALSE)</f>
        <v>1.22</v>
      </c>
      <c r="H1345" s="10">
        <f>VLOOKUP(A1345,away!$A$2:$E$405,3,FALSE)</f>
        <v>0.99375000000000002</v>
      </c>
      <c r="I1345" s="10">
        <f>VLOOKUP(C1345,away!$B$2:$E$405,3,FALSE)</f>
        <v>0.97</v>
      </c>
      <c r="J1345" s="10">
        <f>VLOOKUP(B1345,home!$B$2:$E$405,4,FALSE)</f>
        <v>0.56000000000000005</v>
      </c>
      <c r="K1345" s="12">
        <f t="shared" si="1680"/>
        <v>1.619855</v>
      </c>
      <c r="L1345" s="12">
        <f t="shared" si="1681"/>
        <v>0.53980500000000009</v>
      </c>
      <c r="M1345" s="13">
        <f t="shared" si="1682"/>
        <v>0.11536433824576298</v>
      </c>
      <c r="N1345" s="13">
        <f t="shared" si="1683"/>
        <v>0.18687350012909038</v>
      </c>
      <c r="O1345" s="13">
        <f t="shared" si="1684"/>
        <v>6.227424660675409E-2</v>
      </c>
      <c r="P1345" s="13">
        <f t="shared" si="1685"/>
        <v>0.10087524973718363</v>
      </c>
      <c r="Q1345" s="13">
        <f t="shared" si="1686"/>
        <v>0.15135398677580392</v>
      </c>
      <c r="R1345" s="13">
        <f t="shared" si="1687"/>
        <v>1.6807974844779448E-2</v>
      </c>
      <c r="S1345" s="13">
        <f t="shared" si="1688"/>
        <v>2.2051476574722395E-2</v>
      </c>
      <c r="T1345" s="13">
        <f t="shared" si="1689"/>
        <v>8.1701638831512838E-2</v>
      </c>
      <c r="U1345" s="13">
        <f t="shared" si="1690"/>
        <v>2.722648209219021E-2</v>
      </c>
      <c r="V1345" s="13">
        <f t="shared" si="1691"/>
        <v>2.1424377376674337E-3</v>
      </c>
      <c r="W1345" s="13">
        <f t="shared" si="1692"/>
        <v>8.1723837416239953E-2</v>
      </c>
      <c r="X1345" s="13">
        <f t="shared" si="1693"/>
        <v>4.411493605647341E-2</v>
      </c>
      <c r="Y1345" s="13">
        <f t="shared" si="1694"/>
        <v>1.1906731528982317E-2</v>
      </c>
      <c r="Z1345" s="13">
        <f t="shared" si="1695"/>
        <v>3.0243429536953906E-3</v>
      </c>
      <c r="AA1345" s="13">
        <f t="shared" si="1696"/>
        <v>4.8989970552582472E-3</v>
      </c>
      <c r="AB1345" s="13">
        <f t="shared" si="1697"/>
        <v>3.9678324374726754E-3</v>
      </c>
      <c r="AC1345" s="13">
        <f t="shared" si="1698"/>
        <v>1.1708500278329431E-4</v>
      </c>
      <c r="AD1345" s="13">
        <f t="shared" si="1699"/>
        <v>3.3095191664470835E-2</v>
      </c>
      <c r="AE1345" s="13">
        <f t="shared" si="1700"/>
        <v>1.7864949936439681E-2</v>
      </c>
      <c r="AF1345" s="13">
        <f t="shared" si="1701"/>
        <v>4.8217946502199117E-3</v>
      </c>
      <c r="AG1345" s="13">
        <f t="shared" si="1702"/>
        <v>8.6760962038732006E-4</v>
      </c>
      <c r="AH1345" s="13">
        <f t="shared" si="1703"/>
        <v>4.0813886202988508E-4</v>
      </c>
      <c r="AI1345" s="13">
        <f t="shared" si="1704"/>
        <v>6.6112577635341952E-4</v>
      </c>
      <c r="AJ1345" s="13">
        <f t="shared" si="1705"/>
        <v>5.354639472274844E-4</v>
      </c>
      <c r="AK1345" s="13">
        <f t="shared" si="1706"/>
        <v>2.8912465074539228E-4</v>
      </c>
      <c r="AL1345" s="13">
        <f t="shared" si="1707"/>
        <v>4.0951923534922861E-6</v>
      </c>
      <c r="AM1345" s="13">
        <f t="shared" si="1708"/>
        <v>1.0721882338730272E-2</v>
      </c>
      <c r="AN1345" s="13">
        <f t="shared" si="1709"/>
        <v>5.7877256958582951E-3</v>
      </c>
      <c r="AO1345" s="13">
        <f t="shared" si="1710"/>
        <v>1.5621216346263936E-3</v>
      </c>
      <c r="AP1345" s="13">
        <f t="shared" si="1711"/>
        <v>2.8108035632650022E-4</v>
      </c>
      <c r="AQ1345" s="13">
        <f t="shared" si="1712"/>
        <v>3.7932145436706612E-5</v>
      </c>
      <c r="AR1345" s="13">
        <f t="shared" si="1713"/>
        <v>4.4063079683608461E-5</v>
      </c>
      <c r="AS1345" s="13">
        <f t="shared" si="1714"/>
        <v>7.1375799940891576E-5</v>
      </c>
      <c r="AT1345" s="13">
        <f t="shared" si="1715"/>
        <v>5.7809223206626489E-5</v>
      </c>
      <c r="AU1345" s="13">
        <f t="shared" si="1716"/>
        <v>3.1214186419123319E-5</v>
      </c>
      <c r="AV1345" s="13">
        <f t="shared" si="1717"/>
        <v>1.2640613985487248E-5</v>
      </c>
      <c r="AW1345" s="13">
        <f t="shared" si="1718"/>
        <v>9.9468335050024084E-8</v>
      </c>
      <c r="AX1345" s="13">
        <f t="shared" si="1719"/>
        <v>2.8946491193006549E-3</v>
      </c>
      <c r="AY1345" s="13">
        <f t="shared" si="1720"/>
        <v>1.5625460678440901E-3</v>
      </c>
      <c r="AZ1345" s="13">
        <f t="shared" si="1721"/>
        <v>4.2173509007628959E-4</v>
      </c>
      <c r="BA1345" s="13">
        <f t="shared" si="1722"/>
        <v>7.5884903432877181E-5</v>
      </c>
      <c r="BB1345" s="13">
        <f t="shared" si="1723"/>
        <v>1.0240762574396067E-5</v>
      </c>
      <c r="BC1345" s="13">
        <f t="shared" si="1724"/>
        <v>1.1056029682943747E-6</v>
      </c>
      <c r="BD1345" s="13">
        <f t="shared" si="1725"/>
        <v>3.9642451214350418E-6</v>
      </c>
      <c r="BE1345" s="13">
        <f t="shared" si="1726"/>
        <v>6.4215022811821591E-6</v>
      </c>
      <c r="BF1345" s="13">
        <f t="shared" si="1727"/>
        <v>5.2009512888421652E-6</v>
      </c>
      <c r="BG1345" s="13">
        <f t="shared" si="1728"/>
        <v>2.8082623166624754E-6</v>
      </c>
      <c r="BH1345" s="13">
        <f t="shared" si="1729"/>
        <v>1.1372444387393233E-6</v>
      </c>
      <c r="BI1345" s="13">
        <f t="shared" si="1730"/>
        <v>3.6843421806281699E-7</v>
      </c>
      <c r="BJ1345" s="14">
        <f t="shared" si="1731"/>
        <v>0.63768108032679549</v>
      </c>
      <c r="BK1345" s="14">
        <f t="shared" si="1732"/>
        <v>0.24211722855831733</v>
      </c>
      <c r="BL1345" s="14">
        <f t="shared" si="1733"/>
        <v>0.1173063898157115</v>
      </c>
      <c r="BM1345" s="14">
        <f t="shared" si="1734"/>
        <v>0.36501729871563615</v>
      </c>
      <c r="BN1345" s="14">
        <f t="shared" si="1735"/>
        <v>0.6335492963393744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1.175</v>
      </c>
      <c r="F1346" s="10">
        <f>VLOOKUP(B1346,home!$B$2:$E$405,3,FALSE)</f>
        <v>0.61</v>
      </c>
      <c r="G1346" s="10">
        <f>VLOOKUP(C1346,away!$B$2:$E$405,4,FALSE)</f>
        <v>1.04</v>
      </c>
      <c r="H1346" s="10">
        <f>VLOOKUP(A1346,away!$A$2:$E$405,3,FALSE)</f>
        <v>0.99375000000000002</v>
      </c>
      <c r="I1346" s="10">
        <f>VLOOKUP(C1346,away!$B$2:$E$405,3,FALSE)</f>
        <v>0.76</v>
      </c>
      <c r="J1346" s="10">
        <f>VLOOKUP(B1346,home!$B$2:$E$405,4,FALSE)</f>
        <v>1.29</v>
      </c>
      <c r="K1346" s="12">
        <f t="shared" si="1680"/>
        <v>0.74541999999999997</v>
      </c>
      <c r="L1346" s="12">
        <f t="shared" si="1681"/>
        <v>0.97427249999999999</v>
      </c>
      <c r="M1346" s="13">
        <f t="shared" si="1682"/>
        <v>0.17912121921875557</v>
      </c>
      <c r="N1346" s="13">
        <f t="shared" si="1683"/>
        <v>0.13352053923004475</v>
      </c>
      <c r="O1346" s="13">
        <f t="shared" si="1684"/>
        <v>0.17451287805130503</v>
      </c>
      <c r="P1346" s="13">
        <f t="shared" si="1685"/>
        <v>0.13008538955700377</v>
      </c>
      <c r="Q1346" s="13">
        <f t="shared" si="1686"/>
        <v>4.9764440176429975E-2</v>
      </c>
      <c r="R1346" s="13">
        <f t="shared" si="1687"/>
        <v>8.5011548990620023E-2</v>
      </c>
      <c r="S1346" s="13">
        <f t="shared" si="1688"/>
        <v>2.3618375100957219E-2</v>
      </c>
      <c r="T1346" s="13">
        <f t="shared" si="1689"/>
        <v>4.8484125541790872E-2</v>
      </c>
      <c r="U1346" s="13">
        <f t="shared" si="1690"/>
        <v>6.3369308848587977E-2</v>
      </c>
      <c r="V1346" s="13">
        <f t="shared" si="1691"/>
        <v>1.9058512064324561E-3</v>
      </c>
      <c r="W1346" s="13">
        <f t="shared" si="1692"/>
        <v>1.2365136332104811E-2</v>
      </c>
      <c r="X1346" s="13">
        <f t="shared" si="1693"/>
        <v>1.2047012287120585E-2</v>
      </c>
      <c r="Y1346" s="13">
        <f t="shared" si="1694"/>
        <v>5.868536389251844E-3</v>
      </c>
      <c r="Z1346" s="13">
        <f t="shared" si="1695"/>
        <v>2.7608138121321287E-2</v>
      </c>
      <c r="AA1346" s="13">
        <f t="shared" si="1696"/>
        <v>2.0579658318395311E-2</v>
      </c>
      <c r="AB1346" s="13">
        <f t="shared" si="1697"/>
        <v>7.6702444518491151E-3</v>
      </c>
      <c r="AC1346" s="13">
        <f t="shared" si="1698"/>
        <v>8.6506849142364159E-5</v>
      </c>
      <c r="AD1346" s="13">
        <f t="shared" si="1699"/>
        <v>2.3043049811693919E-3</v>
      </c>
      <c r="AE1346" s="13">
        <f t="shared" si="1700"/>
        <v>2.2450209747663565E-3</v>
      </c>
      <c r="AF1346" s="13">
        <f t="shared" si="1701"/>
        <v>1.0936310988190273E-3</v>
      </c>
      <c r="AG1346" s="13">
        <f t="shared" si="1702"/>
        <v>3.5516490157472031E-4</v>
      </c>
      <c r="AH1346" s="13">
        <f t="shared" si="1703"/>
        <v>6.7244624369512474E-3</v>
      </c>
      <c r="AI1346" s="13">
        <f t="shared" si="1704"/>
        <v>5.012548789752198E-3</v>
      </c>
      <c r="AJ1346" s="13">
        <f t="shared" si="1705"/>
        <v>1.8682270594285414E-3</v>
      </c>
      <c r="AK1346" s="13">
        <f t="shared" si="1706"/>
        <v>4.6420460487974115E-4</v>
      </c>
      <c r="AL1346" s="13">
        <f t="shared" si="1707"/>
        <v>2.5129970014976517E-6</v>
      </c>
      <c r="AM1346" s="13">
        <f t="shared" si="1708"/>
        <v>3.4353500381265772E-4</v>
      </c>
      <c r="AN1346" s="13">
        <f t="shared" si="1709"/>
        <v>3.3469670700206751E-4</v>
      </c>
      <c r="AO1346" s="13">
        <f t="shared" si="1710"/>
        <v>1.6304289873633588E-4</v>
      </c>
      <c r="AP1346" s="13">
        <f t="shared" si="1711"/>
        <v>5.2949404186365608E-5</v>
      </c>
      <c r="AQ1346" s="13">
        <f t="shared" si="1712"/>
        <v>1.2896787097540219E-5</v>
      </c>
      <c r="AR1346" s="13">
        <f t="shared" si="1713"/>
        <v>1.3102917659209173E-3</v>
      </c>
      <c r="AS1346" s="13">
        <f t="shared" si="1714"/>
        <v>9.7671768815277E-4</v>
      </c>
      <c r="AT1346" s="13">
        <f t="shared" si="1715"/>
        <v>3.6403244955141885E-4</v>
      </c>
      <c r="AU1346" s="13">
        <f t="shared" si="1716"/>
        <v>9.0452356181539552E-5</v>
      </c>
      <c r="AV1346" s="13">
        <f t="shared" si="1717"/>
        <v>1.6856248836210801E-5</v>
      </c>
      <c r="AW1346" s="13">
        <f t="shared" si="1718"/>
        <v>5.0695680234066262E-8</v>
      </c>
      <c r="AX1346" s="13">
        <f t="shared" si="1719"/>
        <v>4.2679643757005198E-5</v>
      </c>
      <c r="AY1346" s="13">
        <f t="shared" si="1720"/>
        <v>4.1581603222246846E-5</v>
      </c>
      <c r="AZ1346" s="13">
        <f t="shared" si="1721"/>
        <v>2.0255906262673242E-5</v>
      </c>
      <c r="BA1346" s="13">
        <f t="shared" si="1722"/>
        <v>6.5782574781001061E-6</v>
      </c>
      <c r="BB1346" s="13">
        <f t="shared" si="1723"/>
        <v>1.6022538397080711E-6</v>
      </c>
      <c r="BC1346" s="13">
        <f t="shared" si="1724"/>
        <v>3.122063708093965E-7</v>
      </c>
      <c r="BD1346" s="13">
        <f t="shared" si="1725"/>
        <v>2.1276353908553105E-4</v>
      </c>
      <c r="BE1346" s="13">
        <f t="shared" si="1726"/>
        <v>1.5859819730513653E-4</v>
      </c>
      <c r="BF1346" s="13">
        <f t="shared" si="1727"/>
        <v>5.911113411759743E-5</v>
      </c>
      <c r="BG1346" s="13">
        <f t="shared" si="1728"/>
        <v>1.468754053131316E-5</v>
      </c>
      <c r="BH1346" s="13">
        <f t="shared" si="1729"/>
        <v>2.7370966157128635E-6</v>
      </c>
      <c r="BI1346" s="13">
        <f t="shared" si="1730"/>
        <v>4.0805731185693662E-7</v>
      </c>
      <c r="BJ1346" s="14">
        <f t="shared" si="1731"/>
        <v>0.26906804258483791</v>
      </c>
      <c r="BK1346" s="14">
        <f t="shared" si="1732"/>
        <v>0.3348614365325151</v>
      </c>
      <c r="BL1346" s="14">
        <f t="shared" si="1733"/>
        <v>0.36841973762537905</v>
      </c>
      <c r="BM1346" s="14">
        <f t="shared" si="1734"/>
        <v>0.24789980873235232</v>
      </c>
      <c r="BN1346" s="14">
        <f t="shared" si="1735"/>
        <v>0.75201601522415917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1.175</v>
      </c>
      <c r="F1347" s="10">
        <f>VLOOKUP(B1347,home!$B$2:$E$405,3,FALSE)</f>
        <v>0.85</v>
      </c>
      <c r="G1347" s="10">
        <f>VLOOKUP(C1347,away!$B$2:$E$405,4,FALSE)</f>
        <v>1.17</v>
      </c>
      <c r="H1347" s="10">
        <f>VLOOKUP(A1347,away!$A$2:$E$405,3,FALSE)</f>
        <v>0.99375000000000002</v>
      </c>
      <c r="I1347" s="10">
        <f>VLOOKUP(C1347,away!$B$2:$E$405,3,FALSE)</f>
        <v>0.32</v>
      </c>
      <c r="J1347" s="10">
        <f>VLOOKUP(B1347,home!$B$2:$E$405,4,FALSE)</f>
        <v>0.86</v>
      </c>
      <c r="K1347" s="12">
        <f t="shared" si="1680"/>
        <v>1.1685375</v>
      </c>
      <c r="L1347" s="12">
        <f t="shared" si="1681"/>
        <v>0.27348</v>
      </c>
      <c r="M1347" s="13">
        <f t="shared" si="1682"/>
        <v>0.23645023878914359</v>
      </c>
      <c r="N1347" s="13">
        <f t="shared" si="1683"/>
        <v>0.27630097090906885</v>
      </c>
      <c r="O1347" s="13">
        <f t="shared" si="1684"/>
        <v>6.4664411304054994E-2</v>
      </c>
      <c r="P1347" s="13">
        <f t="shared" si="1685"/>
        <v>7.5562789524212151E-2</v>
      </c>
      <c r="Q1347" s="13">
        <f t="shared" si="1686"/>
        <v>0.16143402289682809</v>
      </c>
      <c r="R1347" s="13">
        <f t="shared" si="1687"/>
        <v>8.8422116017164796E-3</v>
      </c>
      <c r="S1347" s="13">
        <f t="shared" si="1688"/>
        <v>6.0369310577986883E-3</v>
      </c>
      <c r="T1347" s="13">
        <f t="shared" si="1689"/>
        <v>4.4148976581824546E-2</v>
      </c>
      <c r="U1347" s="13">
        <f t="shared" si="1690"/>
        <v>1.0332455839540769E-2</v>
      </c>
      <c r="V1347" s="13">
        <f t="shared" si="1691"/>
        <v>2.1435910350460797E-4</v>
      </c>
      <c r="W1347" s="13">
        <f t="shared" si="1692"/>
        <v>6.2880569843600742E-2</v>
      </c>
      <c r="X1347" s="13">
        <f t="shared" si="1693"/>
        <v>1.7196578240827931E-2</v>
      </c>
      <c r="Y1347" s="13">
        <f t="shared" si="1694"/>
        <v>2.3514601086508111E-3</v>
      </c>
      <c r="Z1347" s="13">
        <f t="shared" si="1695"/>
        <v>8.0605600961247432E-4</v>
      </c>
      <c r="AA1347" s="13">
        <f t="shared" si="1696"/>
        <v>9.419066743325367E-4</v>
      </c>
      <c r="AB1347" s="13">
        <f t="shared" si="1697"/>
        <v>5.5032663522892845E-4</v>
      </c>
      <c r="AC1347" s="13">
        <f t="shared" si="1698"/>
        <v>4.2814430807050802E-6</v>
      </c>
      <c r="AD1347" s="13">
        <f t="shared" si="1699"/>
        <v>1.8369575970904141E-2</v>
      </c>
      <c r="AE1347" s="13">
        <f t="shared" si="1700"/>
        <v>5.0237116365228649E-3</v>
      </c>
      <c r="AF1347" s="13">
        <f t="shared" si="1701"/>
        <v>6.8694232917813653E-4</v>
      </c>
      <c r="AG1347" s="13">
        <f t="shared" si="1702"/>
        <v>6.2621662727878932E-5</v>
      </c>
      <c r="AH1347" s="13">
        <f t="shared" si="1703"/>
        <v>5.5110049377204846E-5</v>
      </c>
      <c r="AI1347" s="13">
        <f t="shared" si="1704"/>
        <v>6.4398159324115508E-5</v>
      </c>
      <c r="AJ1347" s="13">
        <f t="shared" si="1705"/>
        <v>3.7625832050601818E-5</v>
      </c>
      <c r="AK1347" s="13">
        <f t="shared" si="1706"/>
        <v>1.465573190661004E-5</v>
      </c>
      <c r="AL1347" s="13">
        <f t="shared" si="1707"/>
        <v>5.472911070404322E-8</v>
      </c>
      <c r="AM1347" s="13">
        <f t="shared" si="1708"/>
        <v>4.2931076762200791E-3</v>
      </c>
      <c r="AN1347" s="13">
        <f t="shared" si="1709"/>
        <v>1.174079087292667E-3</v>
      </c>
      <c r="AO1347" s="13">
        <f t="shared" si="1710"/>
        <v>1.6054357439639928E-4</v>
      </c>
      <c r="AP1347" s="13">
        <f t="shared" si="1711"/>
        <v>1.4635152241975762E-5</v>
      </c>
      <c r="AQ1347" s="13">
        <f t="shared" si="1712"/>
        <v>1.0006053587838824E-6</v>
      </c>
      <c r="AR1347" s="13">
        <f t="shared" si="1713"/>
        <v>3.0142992607355955E-6</v>
      </c>
      <c r="AS1347" s="13">
        <f t="shared" si="1714"/>
        <v>3.5223217223918209E-6</v>
      </c>
      <c r="AT1347" s="13">
        <f t="shared" si="1715"/>
        <v>2.0579825098397167E-6</v>
      </c>
      <c r="AU1347" s="13">
        <f t="shared" si="1716"/>
        <v>8.0160991236394268E-7</v>
      </c>
      <c r="AV1347" s="13">
        <f t="shared" si="1717"/>
        <v>2.3417781074224504E-7</v>
      </c>
      <c r="AW1347" s="13">
        <f t="shared" si="1718"/>
        <v>4.8582976158754605E-10</v>
      </c>
      <c r="AX1347" s="13">
        <f t="shared" si="1719"/>
        <v>8.3610955186683709E-4</v>
      </c>
      <c r="AY1347" s="13">
        <f t="shared" si="1720"/>
        <v>2.2865924024454261E-4</v>
      </c>
      <c r="AZ1347" s="13">
        <f t="shared" si="1721"/>
        <v>3.1266864511038754E-5</v>
      </c>
      <c r="BA1347" s="13">
        <f t="shared" si="1722"/>
        <v>2.8502873688262933E-6</v>
      </c>
      <c r="BB1347" s="13">
        <f t="shared" si="1723"/>
        <v>1.9487414740665359E-7</v>
      </c>
      <c r="BC1347" s="13">
        <f t="shared" si="1724"/>
        <v>1.0658836366554322E-8</v>
      </c>
      <c r="BD1347" s="13">
        <f t="shared" si="1725"/>
        <v>1.3739176030432848E-7</v>
      </c>
      <c r="BE1347" s="13">
        <f t="shared" si="1726"/>
        <v>1.6054742410661923E-7</v>
      </c>
      <c r="BF1347" s="13">
        <f t="shared" si="1727"/>
        <v>9.3802842798494312E-8</v>
      </c>
      <c r="BG1347" s="13">
        <f t="shared" si="1728"/>
        <v>3.6537379805548513E-8</v>
      </c>
      <c r="BH1347" s="13">
        <f t="shared" si="1729"/>
        <v>1.067382461363153E-8</v>
      </c>
      <c r="BI1347" s="13">
        <f t="shared" si="1730"/>
        <v>2.49455286589029E-9</v>
      </c>
      <c r="BJ1347" s="14">
        <f t="shared" si="1731"/>
        <v>0.59519788775261884</v>
      </c>
      <c r="BK1347" s="14">
        <f t="shared" si="1732"/>
        <v>0.31849731388709496</v>
      </c>
      <c r="BL1347" s="14">
        <f t="shared" si="1733"/>
        <v>8.5513173666532827E-2</v>
      </c>
      <c r="BM1347" s="14">
        <f t="shared" si="1734"/>
        <v>0.17653112753642025</v>
      </c>
      <c r="BN1347" s="14">
        <f t="shared" si="1735"/>
        <v>0.8232546450250241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1.175</v>
      </c>
      <c r="F1348" s="10">
        <f>VLOOKUP(B1348,home!$B$2:$E$405,3,FALSE)</f>
        <v>0.64</v>
      </c>
      <c r="G1348" s="10">
        <f>VLOOKUP(C1348,away!$B$2:$E$405,4,FALSE)</f>
        <v>1.38</v>
      </c>
      <c r="H1348" s="10">
        <f>VLOOKUP(A1348,away!$A$2:$E$405,3,FALSE)</f>
        <v>0.99375000000000002</v>
      </c>
      <c r="I1348" s="10">
        <f>VLOOKUP(C1348,away!$B$2:$E$405,3,FALSE)</f>
        <v>1.06</v>
      </c>
      <c r="J1348" s="10">
        <f>VLOOKUP(B1348,home!$B$2:$E$405,4,FALSE)</f>
        <v>0.5</v>
      </c>
      <c r="K1348" s="12">
        <f t="shared" si="1680"/>
        <v>1.03776</v>
      </c>
      <c r="L1348" s="12">
        <f t="shared" si="1681"/>
        <v>0.52668750000000009</v>
      </c>
      <c r="M1348" s="13">
        <f t="shared" si="1682"/>
        <v>0.20920356621915062</v>
      </c>
      <c r="N1348" s="13">
        <f t="shared" si="1683"/>
        <v>0.21710309287958574</v>
      </c>
      <c r="O1348" s="13">
        <f t="shared" si="1684"/>
        <v>0.11018490328304893</v>
      </c>
      <c r="P1348" s="13">
        <f t="shared" si="1685"/>
        <v>0.11434548523101684</v>
      </c>
      <c r="Q1348" s="13">
        <f t="shared" si="1686"/>
        <v>0.11265045283335944</v>
      </c>
      <c r="R1348" s="13">
        <f t="shared" si="1687"/>
        <v>2.9016505623945411E-2</v>
      </c>
      <c r="S1348" s="13">
        <f t="shared" si="1688"/>
        <v>1.5624602186537441E-2</v>
      </c>
      <c r="T1348" s="13">
        <f t="shared" si="1689"/>
        <v>5.9331585376670014E-2</v>
      </c>
      <c r="U1348" s="13">
        <f t="shared" si="1690"/>
        <v>3.0112168876305585E-2</v>
      </c>
      <c r="V1348" s="13">
        <f t="shared" si="1691"/>
        <v>9.4889115305768761E-4</v>
      </c>
      <c r="W1348" s="13">
        <f t="shared" si="1692"/>
        <v>3.8968044644115699E-2</v>
      </c>
      <c r="X1348" s="13">
        <f t="shared" si="1693"/>
        <v>2.0523982013497696E-2</v>
      </c>
      <c r="Y1348" s="13">
        <f t="shared" si="1694"/>
        <v>5.4048623883670328E-3</v>
      </c>
      <c r="Z1348" s="13">
        <f t="shared" si="1695"/>
        <v>5.0942102686039187E-3</v>
      </c>
      <c r="AA1348" s="13">
        <f t="shared" si="1696"/>
        <v>5.2865676483464024E-3</v>
      </c>
      <c r="AB1348" s="13">
        <f t="shared" si="1697"/>
        <v>2.743094221373981E-3</v>
      </c>
      <c r="AC1348" s="13">
        <f t="shared" si="1698"/>
        <v>3.2415024421159946E-5</v>
      </c>
      <c r="AD1348" s="13">
        <f t="shared" si="1699"/>
        <v>1.0109869502469377E-2</v>
      </c>
      <c r="AE1348" s="13">
        <f t="shared" si="1700"/>
        <v>5.3247418935818414E-3</v>
      </c>
      <c r="AF1348" s="13">
        <f t="shared" si="1701"/>
        <v>1.4022374980379429E-3</v>
      </c>
      <c r="AG1348" s="13">
        <f t="shared" si="1702"/>
        <v>2.4618032074928648E-4</v>
      </c>
      <c r="AH1348" s="13">
        <f t="shared" si="1703"/>
        <v>6.7076421771133151E-4</v>
      </c>
      <c r="AI1348" s="13">
        <f t="shared" si="1704"/>
        <v>6.9609227457211129E-4</v>
      </c>
      <c r="AJ1348" s="13">
        <f t="shared" si="1705"/>
        <v>3.6118835942997707E-4</v>
      </c>
      <c r="AK1348" s="13">
        <f t="shared" si="1706"/>
        <v>1.249422772940177E-4</v>
      </c>
      <c r="AL1348" s="13">
        <f t="shared" si="1707"/>
        <v>7.0868996417203536E-7</v>
      </c>
      <c r="AM1348" s="13">
        <f t="shared" si="1708"/>
        <v>2.0983236349765249E-3</v>
      </c>
      <c r="AN1348" s="13">
        <f t="shared" si="1709"/>
        <v>1.1051608294966988E-3</v>
      </c>
      <c r="AO1348" s="13">
        <f t="shared" si="1710"/>
        <v>2.9103719719277124E-4</v>
      </c>
      <c r="AP1348" s="13">
        <f t="shared" si="1711"/>
        <v>5.1095217932155921E-5</v>
      </c>
      <c r="AQ1348" s="13">
        <f t="shared" si="1712"/>
        <v>6.7278031486605919E-6</v>
      </c>
      <c r="AR1348" s="13">
        <f t="shared" si="1713"/>
        <v>7.06566257831674E-5</v>
      </c>
      <c r="AS1348" s="13">
        <f t="shared" si="1714"/>
        <v>7.3324619972739804E-5</v>
      </c>
      <c r="AT1348" s="13">
        <f t="shared" si="1715"/>
        <v>3.8046678811455222E-5</v>
      </c>
      <c r="AU1348" s="13">
        <f t="shared" si="1716"/>
        <v>1.3161107134458594E-5</v>
      </c>
      <c r="AV1348" s="13">
        <f t="shared" si="1717"/>
        <v>3.4145176349639374E-6</v>
      </c>
      <c r="AW1348" s="13">
        <f t="shared" si="1718"/>
        <v>1.075978814108673E-8</v>
      </c>
      <c r="AX1348" s="13">
        <f t="shared" si="1719"/>
        <v>3.629260559055396E-4</v>
      </c>
      <c r="AY1348" s="13">
        <f t="shared" si="1720"/>
        <v>1.9114861706974893E-4</v>
      </c>
      <c r="AZ1348" s="13">
        <f t="shared" si="1721"/>
        <v>5.033779362646169E-5</v>
      </c>
      <c r="BA1348" s="13">
        <f t="shared" si="1722"/>
        <v>8.837428893545684E-6</v>
      </c>
      <c r="BB1348" s="13">
        <f t="shared" si="1723"/>
        <v>1.1636408325923355E-6</v>
      </c>
      <c r="BC1348" s="13">
        <f t="shared" si="1724"/>
        <v>1.2257501620319519E-7</v>
      </c>
      <c r="BD1348" s="13">
        <f t="shared" si="1725"/>
        <v>6.202326932028665E-6</v>
      </c>
      <c r="BE1348" s="13">
        <f t="shared" si="1726"/>
        <v>6.4365267969820673E-6</v>
      </c>
      <c r="BF1348" s="13">
        <f t="shared" si="1727"/>
        <v>3.3397850244180545E-6</v>
      </c>
      <c r="BG1348" s="13">
        <f t="shared" si="1728"/>
        <v>1.1552984356466937E-6</v>
      </c>
      <c r="BH1348" s="13">
        <f t="shared" si="1729"/>
        <v>2.9973062614417818E-7</v>
      </c>
      <c r="BI1348" s="13">
        <f t="shared" si="1730"/>
        <v>6.2209690917476495E-8</v>
      </c>
      <c r="BJ1348" s="14">
        <f t="shared" si="1731"/>
        <v>0.47523193014452492</v>
      </c>
      <c r="BK1348" s="14">
        <f t="shared" si="1732"/>
        <v>0.34034681712121762</v>
      </c>
      <c r="BL1348" s="14">
        <f t="shared" si="1733"/>
        <v>0.17941232620887071</v>
      </c>
      <c r="BM1348" s="14">
        <f t="shared" si="1734"/>
        <v>0.20739013981582871</v>
      </c>
      <c r="BN1348" s="14">
        <f t="shared" si="1735"/>
        <v>0.79250400607010696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1.3737373737373699</v>
      </c>
      <c r="F1349" s="10">
        <f>VLOOKUP(B1349,home!$B$2:$E$405,3,FALSE)</f>
        <v>1.0900000000000001</v>
      </c>
      <c r="G1349" s="10">
        <f>VLOOKUP(C1349,away!$B$2:$E$405,4,FALSE)</f>
        <v>1.21</v>
      </c>
      <c r="H1349" s="10">
        <f>VLOOKUP(A1349,away!$A$2:$E$405,3,FALSE)</f>
        <v>1.1818181818181801</v>
      </c>
      <c r="I1349" s="10">
        <f>VLOOKUP(C1349,away!$B$2:$E$405,3,FALSE)</f>
        <v>0.73</v>
      </c>
      <c r="J1349" s="10">
        <f>VLOOKUP(B1349,home!$B$2:$E$405,4,FALSE)</f>
        <v>0.14000000000000001</v>
      </c>
      <c r="K1349" s="12">
        <f t="shared" si="1680"/>
        <v>1.8118222222222171</v>
      </c>
      <c r="L1349" s="12">
        <f t="shared" si="1681"/>
        <v>0.12078181818181802</v>
      </c>
      <c r="M1349" s="13">
        <f t="shared" si="1682"/>
        <v>0.14477071841018943</v>
      </c>
      <c r="N1349" s="13">
        <f t="shared" si="1683"/>
        <v>0.26229880474265627</v>
      </c>
      <c r="O1349" s="13">
        <f t="shared" si="1684"/>
        <v>1.7485670589070672E-2</v>
      </c>
      <c r="P1349" s="13">
        <f t="shared" si="1685"/>
        <v>3.1680926543735694E-2</v>
      </c>
      <c r="Q1349" s="13">
        <f t="shared" si="1686"/>
        <v>0.23761940164753551</v>
      </c>
      <c r="R1349" s="13">
        <f t="shared" si="1687"/>
        <v>1.0559755429381482E-3</v>
      </c>
      <c r="S1349" s="13">
        <f t="shared" si="1688"/>
        <v>1.7332253332918023E-3</v>
      </c>
      <c r="T1349" s="13">
        <f t="shared" si="1689"/>
        <v>2.8700103366265019E-2</v>
      </c>
      <c r="U1349" s="13">
        <f t="shared" si="1690"/>
        <v>1.9132399548185083E-3</v>
      </c>
      <c r="V1349" s="13">
        <f t="shared" si="1691"/>
        <v>4.2143409071453523E-5</v>
      </c>
      <c r="W1349" s="13">
        <f t="shared" si="1692"/>
        <v>0.14350803744538373</v>
      </c>
      <c r="X1349" s="13">
        <f t="shared" si="1693"/>
        <v>1.733316168635787E-2</v>
      </c>
      <c r="Y1349" s="13">
        <f t="shared" si="1694"/>
        <v>1.0467653916588651E-3</v>
      </c>
      <c r="Z1349" s="13">
        <f t="shared" si="1695"/>
        <v>4.2514215343867331E-5</v>
      </c>
      <c r="AA1349" s="13">
        <f t="shared" si="1696"/>
        <v>7.7028200120359596E-5</v>
      </c>
      <c r="AB1349" s="13">
        <f t="shared" si="1697"/>
        <v>6.97807023579238E-5</v>
      </c>
      <c r="AC1349" s="13">
        <f t="shared" si="1698"/>
        <v>5.7640378772607196E-7</v>
      </c>
      <c r="AD1349" s="13">
        <f t="shared" si="1699"/>
        <v>6.5002762827761129E-2</v>
      </c>
      <c r="AE1349" s="13">
        <f t="shared" si="1700"/>
        <v>7.8511518811784833E-3</v>
      </c>
      <c r="AF1349" s="13">
        <f t="shared" si="1701"/>
        <v>4.7413819951516896E-4</v>
      </c>
      <c r="AG1349" s="13">
        <f t="shared" si="1702"/>
        <v>1.9089091268965231E-5</v>
      </c>
      <c r="AH1349" s="13">
        <f t="shared" si="1703"/>
        <v>1.2837360569514103E-6</v>
      </c>
      <c r="AI1349" s="13">
        <f t="shared" si="1704"/>
        <v>2.3259015154524911E-6</v>
      </c>
      <c r="AJ1349" s="13">
        <f t="shared" si="1705"/>
        <v>2.1070600261985777E-6</v>
      </c>
      <c r="AK1349" s="13">
        <f t="shared" si="1706"/>
        <v>1.2725393930075697E-6</v>
      </c>
      <c r="AL1349" s="13">
        <f t="shared" si="1707"/>
        <v>5.0454971168245413E-9</v>
      </c>
      <c r="AM1349" s="13">
        <f t="shared" si="1708"/>
        <v>2.3554690039435569E-2</v>
      </c>
      <c r="AN1349" s="13">
        <f t="shared" si="1709"/>
        <v>2.844978289672187E-3</v>
      </c>
      <c r="AO1349" s="13">
        <f t="shared" si="1710"/>
        <v>1.7181082525720282E-4</v>
      </c>
      <c r="AP1349" s="13">
        <f t="shared" si="1711"/>
        <v>6.9172079526278586E-6</v>
      </c>
      <c r="AQ1349" s="13">
        <f t="shared" si="1712"/>
        <v>2.0886823831503091E-7</v>
      </c>
      <c r="AR1349" s="13">
        <f t="shared" si="1713"/>
        <v>3.1010395004829856E-8</v>
      </c>
      <c r="AS1349" s="13">
        <f t="shared" si="1714"/>
        <v>5.618532278963957E-8</v>
      </c>
      <c r="AT1349" s="13">
        <f t="shared" si="1715"/>
        <v>5.0898908196498682E-8</v>
      </c>
      <c r="AU1349" s="13">
        <f t="shared" si="1716"/>
        <v>3.0739924319088281E-8</v>
      </c>
      <c r="AV1349" s="13">
        <f t="shared" si="1717"/>
        <v>1.3923819497688336E-8</v>
      </c>
      <c r="AW1349" s="13">
        <f t="shared" si="1718"/>
        <v>3.0670341137833053E-11</v>
      </c>
      <c r="AX1349" s="13">
        <f t="shared" si="1719"/>
        <v>7.1128184751676109E-3</v>
      </c>
      <c r="AY1349" s="13">
        <f t="shared" si="1720"/>
        <v>8.5909914782797045E-4</v>
      </c>
      <c r="AZ1349" s="13">
        <f t="shared" si="1721"/>
        <v>5.1881778536556356E-5</v>
      </c>
      <c r="BA1349" s="13">
        <f t="shared" si="1722"/>
        <v>2.0887918473838995E-6</v>
      </c>
      <c r="BB1349" s="13">
        <f t="shared" si="1723"/>
        <v>6.3072019282596476E-8</v>
      </c>
      <c r="BC1349" s="13">
        <f t="shared" si="1724"/>
        <v>1.5235906330701379E-9</v>
      </c>
      <c r="BD1349" s="13">
        <f t="shared" si="1725"/>
        <v>6.2424864853661914E-10</v>
      </c>
      <c r="BE1349" s="13">
        <f t="shared" si="1726"/>
        <v>1.1310275736108333E-9</v>
      </c>
      <c r="BF1349" s="13">
        <f t="shared" si="1727"/>
        <v>1.0246104459070913E-9</v>
      </c>
      <c r="BG1349" s="13">
        <f t="shared" si="1728"/>
        <v>6.1880399167182742E-10</v>
      </c>
      <c r="BH1349" s="13">
        <f t="shared" si="1729"/>
        <v>2.8029070582770738E-10</v>
      </c>
      <c r="BI1349" s="13">
        <f t="shared" si="1730"/>
        <v>1.0156738590019807E-10</v>
      </c>
      <c r="BJ1349" s="14">
        <f t="shared" si="1731"/>
        <v>0.79845797429912646</v>
      </c>
      <c r="BK1349" s="14">
        <f t="shared" si="1732"/>
        <v>0.17908669429340121</v>
      </c>
      <c r="BL1349" s="14">
        <f t="shared" si="1733"/>
        <v>2.0608870765215784E-2</v>
      </c>
      <c r="BM1349" s="14">
        <f t="shared" si="1734"/>
        <v>0.30242545697980378</v>
      </c>
      <c r="BN1349" s="14">
        <f t="shared" si="1735"/>
        <v>0.69491149747612568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1.3737373737373699</v>
      </c>
      <c r="F1350" s="10">
        <f>VLOOKUP(B1350,home!$B$2:$E$405,3,FALSE)</f>
        <v>0.85</v>
      </c>
      <c r="G1350" s="10">
        <f>VLOOKUP(C1350,away!$B$2:$E$405,4,FALSE)</f>
        <v>0.61</v>
      </c>
      <c r="H1350" s="10">
        <f>VLOOKUP(A1350,away!$A$2:$E$405,3,FALSE)</f>
        <v>1.1818181818181801</v>
      </c>
      <c r="I1350" s="10">
        <f>VLOOKUP(C1350,away!$B$2:$E$405,3,FALSE)</f>
        <v>1.46</v>
      </c>
      <c r="J1350" s="10">
        <f>VLOOKUP(B1350,home!$B$2:$E$405,4,FALSE)</f>
        <v>1.1299999999999999</v>
      </c>
      <c r="K1350" s="12">
        <f t="shared" si="1680"/>
        <v>0.71228282828282619</v>
      </c>
      <c r="L1350" s="12">
        <f t="shared" si="1681"/>
        <v>1.9497636363636333</v>
      </c>
      <c r="M1350" s="13">
        <f t="shared" si="1682"/>
        <v>6.98052215540967E-2</v>
      </c>
      <c r="N1350" s="13">
        <f t="shared" si="1683"/>
        <v>4.9721060637461303E-2</v>
      </c>
      <c r="O1350" s="13">
        <f t="shared" si="1684"/>
        <v>0.13610368261448463</v>
      </c>
      <c r="P1350" s="13">
        <f t="shared" si="1685"/>
        <v>9.694431599235323E-2</v>
      </c>
      <c r="Q1350" s="13">
        <f t="shared" si="1686"/>
        <v>1.7707728848036414E-2</v>
      </c>
      <c r="R1350" s="13">
        <f t="shared" si="1687"/>
        <v>0.13268500556844973</v>
      </c>
      <c r="S1350" s="13">
        <f t="shared" si="1688"/>
        <v>3.3658658313769366E-2</v>
      </c>
      <c r="T1350" s="13">
        <f t="shared" si="1689"/>
        <v>3.4525885790488681E-2</v>
      </c>
      <c r="U1350" s="13">
        <f t="shared" si="1690"/>
        <v>9.4509251037017905E-2</v>
      </c>
      <c r="V1350" s="13">
        <f t="shared" si="1691"/>
        <v>5.1938419740642627E-3</v>
      </c>
      <c r="W1350" s="13">
        <f t="shared" si="1692"/>
        <v>4.204303728781591E-3</v>
      </c>
      <c r="X1350" s="13">
        <f t="shared" si="1693"/>
        <v>8.1973985266063747E-3</v>
      </c>
      <c r="Y1350" s="13">
        <f t="shared" si="1694"/>
        <v>7.9914947799789703E-3</v>
      </c>
      <c r="Z1350" s="13">
        <f t="shared" si="1695"/>
        <v>8.6234799649356472E-2</v>
      </c>
      <c r="AA1350" s="13">
        <f t="shared" si="1696"/>
        <v>6.1423566990646501E-2</v>
      </c>
      <c r="AB1350" s="13">
        <f t="shared" si="1697"/>
        <v>2.1875476009658664E-2</v>
      </c>
      <c r="AC1350" s="13">
        <f t="shared" si="1698"/>
        <v>4.5082001598353518E-4</v>
      </c>
      <c r="AD1350" s="13">
        <f t="shared" si="1699"/>
        <v>7.4866333772414563E-4</v>
      </c>
      <c r="AE1350" s="13">
        <f t="shared" si="1700"/>
        <v>1.4597165517731647E-3</v>
      </c>
      <c r="AF1350" s="13">
        <f t="shared" si="1701"/>
        <v>1.4230511260227151E-3</v>
      </c>
      <c r="AG1350" s="13">
        <f t="shared" si="1702"/>
        <v>9.2487111273513716E-4</v>
      </c>
      <c r="AH1350" s="13">
        <f t="shared" si="1703"/>
        <v>4.2034369136354659E-2</v>
      </c>
      <c r="AI1350" s="13">
        <f t="shared" si="1704"/>
        <v>2.9940359333527036E-2</v>
      </c>
      <c r="AJ1350" s="13">
        <f t="shared" si="1705"/>
        <v>1.0663001912944373E-2</v>
      </c>
      <c r="AK1350" s="13">
        <f t="shared" si="1706"/>
        <v>2.531691053512402E-3</v>
      </c>
      <c r="AL1350" s="13">
        <f t="shared" si="1707"/>
        <v>2.5043649808526795E-5</v>
      </c>
      <c r="AM1350" s="13">
        <f t="shared" si="1708"/>
        <v>1.0665200792516307E-4</v>
      </c>
      <c r="AN1350" s="13">
        <f t="shared" si="1709"/>
        <v>2.0794620679764894E-4</v>
      </c>
      <c r="AO1350" s="13">
        <f t="shared" si="1710"/>
        <v>2.0272297616690408E-4</v>
      </c>
      <c r="AP1350" s="13">
        <f t="shared" si="1711"/>
        <v>1.3175396239521368E-4</v>
      </c>
      <c r="AQ1350" s="13">
        <f t="shared" si="1712"/>
        <v>6.4222271206252303E-5</v>
      </c>
      <c r="AR1350" s="13">
        <f t="shared" si="1713"/>
        <v>1.6391416883910031E-2</v>
      </c>
      <c r="AS1350" s="13">
        <f t="shared" si="1714"/>
        <v>1.1675324777634307E-2</v>
      </c>
      <c r="AT1350" s="13">
        <f t="shared" si="1715"/>
        <v>4.1580666768669611E-3</v>
      </c>
      <c r="AU1350" s="13">
        <f t="shared" si="1716"/>
        <v>9.872398309291239E-4</v>
      </c>
      <c r="AV1350" s="13">
        <f t="shared" si="1717"/>
        <v>1.7579849474191382E-4</v>
      </c>
      <c r="AW1350" s="13">
        <f t="shared" si="1718"/>
        <v>9.6611664038077219E-7</v>
      </c>
      <c r="AX1350" s="13">
        <f t="shared" si="1719"/>
        <v>1.266106564116292E-5</v>
      </c>
      <c r="AY1350" s="13">
        <f t="shared" si="1720"/>
        <v>2.4686085384752464E-5</v>
      </c>
      <c r="AZ1350" s="13">
        <f t="shared" si="1721"/>
        <v>2.4066015803679061E-5</v>
      </c>
      <c r="BA1350" s="13">
        <f t="shared" si="1722"/>
        <v>1.5641014162055316E-5</v>
      </c>
      <c r="BB1350" s="13">
        <f t="shared" si="1723"/>
        <v>7.6240701622560144E-6</v>
      </c>
      <c r="BC1350" s="13">
        <f t="shared" si="1724"/>
        <v>2.9730269526903531E-6</v>
      </c>
      <c r="BD1350" s="13">
        <f t="shared" si="1725"/>
        <v>5.326564764787445E-3</v>
      </c>
      <c r="BE1350" s="13">
        <f t="shared" si="1726"/>
        <v>3.7940206156944485E-3</v>
      </c>
      <c r="BF1350" s="13">
        <f t="shared" si="1727"/>
        <v>1.3512078673550954E-3</v>
      </c>
      <c r="BG1350" s="13">
        <f t="shared" si="1728"/>
        <v>3.2081405378589777E-4</v>
      </c>
      <c r="BH1350" s="13">
        <f t="shared" si="1729"/>
        <v>5.7127585395874479E-5</v>
      </c>
      <c r="BI1350" s="13">
        <f t="shared" si="1730"/>
        <v>8.1381996197484339E-6</v>
      </c>
      <c r="BJ1350" s="14">
        <f t="shared" si="1731"/>
        <v>0.12770512314220628</v>
      </c>
      <c r="BK1350" s="14">
        <f t="shared" si="1732"/>
        <v>0.20610258758546035</v>
      </c>
      <c r="BL1350" s="14">
        <f t="shared" si="1733"/>
        <v>0.57601212340731656</v>
      </c>
      <c r="BM1350" s="14">
        <f t="shared" si="1734"/>
        <v>0.49306389860071359</v>
      </c>
      <c r="BN1350" s="14">
        <f t="shared" si="1735"/>
        <v>0.50296701521488196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1.21333333333333</v>
      </c>
      <c r="F1351" s="10">
        <f>VLOOKUP(B1351,home!$B$2:$E$405,3,FALSE)</f>
        <v>1.53</v>
      </c>
      <c r="G1351" s="10">
        <f>VLOOKUP(C1351,away!$B$2:$E$405,4,FALSE)</f>
        <v>0.24</v>
      </c>
      <c r="H1351" s="10">
        <f>VLOOKUP(A1351,away!$A$2:$E$405,3,FALSE)</f>
        <v>1.2533333333333301</v>
      </c>
      <c r="I1351" s="10">
        <f>VLOOKUP(C1351,away!$B$2:$E$405,3,FALSE)</f>
        <v>1.18</v>
      </c>
      <c r="J1351" s="10">
        <f>VLOOKUP(B1351,home!$B$2:$E$405,4,FALSE)</f>
        <v>0.68</v>
      </c>
      <c r="K1351" s="12">
        <f t="shared" si="1680"/>
        <v>0.44553599999999877</v>
      </c>
      <c r="L1351" s="12">
        <f t="shared" si="1681"/>
        <v>1.0056746666666641</v>
      </c>
      <c r="M1351" s="13">
        <f t="shared" si="1682"/>
        <v>0.23428647350211174</v>
      </c>
      <c r="N1351" s="13">
        <f t="shared" si="1683"/>
        <v>0.10438305825823657</v>
      </c>
      <c r="O1351" s="13">
        <f t="shared" si="1684"/>
        <v>0.23561597114374444</v>
      </c>
      <c r="P1351" s="13">
        <f t="shared" si="1685"/>
        <v>0.10497539731949904</v>
      </c>
      <c r="Q1351" s="13">
        <f t="shared" si="1686"/>
        <v>2.3253205122070776E-2</v>
      </c>
      <c r="R1351" s="13">
        <f t="shared" si="1687"/>
        <v>0.11847650662066374</v>
      </c>
      <c r="S1351" s="13">
        <f t="shared" si="1688"/>
        <v>1.1758931147050785E-2</v>
      </c>
      <c r="T1351" s="13">
        <f t="shared" si="1689"/>
        <v>2.3385159310070094E-2</v>
      </c>
      <c r="U1351" s="13">
        <f t="shared" si="1690"/>
        <v>5.2785548853743897E-2</v>
      </c>
      <c r="V1351" s="13">
        <f t="shared" si="1691"/>
        <v>5.8541743113913944E-4</v>
      </c>
      <c r="W1351" s="13">
        <f t="shared" si="1692"/>
        <v>3.4533799990889651E-3</v>
      </c>
      <c r="X1351" s="13">
        <f t="shared" si="1693"/>
        <v>3.4729767794571195E-3</v>
      </c>
      <c r="Y1351" s="13">
        <f t="shared" si="1694"/>
        <v>1.7463423825108011E-3</v>
      </c>
      <c r="Z1351" s="13">
        <f t="shared" si="1695"/>
        <v>3.9716273767855616E-2</v>
      </c>
      <c r="AA1351" s="13">
        <f t="shared" si="1696"/>
        <v>1.7695029749435272E-2</v>
      </c>
      <c r="AB1351" s="13">
        <f t="shared" si="1697"/>
        <v>3.9418863872221852E-3</v>
      </c>
      <c r="AC1351" s="13">
        <f t="shared" si="1698"/>
        <v>1.6394039557899859E-5</v>
      </c>
      <c r="AD1351" s="13">
        <f t="shared" si="1699"/>
        <v>3.8465127781852428E-4</v>
      </c>
      <c r="AE1351" s="13">
        <f t="shared" si="1700"/>
        <v>3.8683404560305076E-4</v>
      </c>
      <c r="AF1351" s="13">
        <f t="shared" si="1701"/>
        <v>1.9451459993358256E-4</v>
      </c>
      <c r="AG1351" s="13">
        <f t="shared" si="1702"/>
        <v>6.520613515000173E-5</v>
      </c>
      <c r="AH1351" s="13">
        <f t="shared" si="1703"/>
        <v>9.9854125956825423E-3</v>
      </c>
      <c r="AI1351" s="13">
        <f t="shared" si="1704"/>
        <v>4.4488607862300045E-3</v>
      </c>
      <c r="AJ1351" s="13">
        <f t="shared" si="1705"/>
        <v>9.9106381962688278E-4</v>
      </c>
      <c r="AK1351" s="13">
        <f t="shared" si="1706"/>
        <v>1.4718486998042718E-4</v>
      </c>
      <c r="AL1351" s="13">
        <f t="shared" si="1707"/>
        <v>2.9382333355179568E-7</v>
      </c>
      <c r="AM1351" s="13">
        <f t="shared" si="1708"/>
        <v>3.4275198342830725E-5</v>
      </c>
      <c r="AN1351" s="13">
        <f t="shared" si="1709"/>
        <v>3.4469698668360083E-5</v>
      </c>
      <c r="AO1351" s="13">
        <f t="shared" si="1710"/>
        <v>1.7332651359201686E-5</v>
      </c>
      <c r="AP1351" s="13">
        <f t="shared" si="1711"/>
        <v>5.8103361260382207E-6</v>
      </c>
      <c r="AQ1351" s="13">
        <f t="shared" si="1712"/>
        <v>1.4608269616936907E-6</v>
      </c>
      <c r="AR1351" s="13">
        <f t="shared" si="1713"/>
        <v>2.0084152967384302E-3</v>
      </c>
      <c r="AS1351" s="13">
        <f t="shared" si="1714"/>
        <v>8.9482131764765088E-4</v>
      </c>
      <c r="AT1351" s="13">
        <f t="shared" si="1715"/>
        <v>1.993375552897313E-4</v>
      </c>
      <c r="AU1351" s="13">
        <f t="shared" si="1716"/>
        <v>2.9604019011188491E-5</v>
      </c>
      <c r="AV1351" s="13">
        <f t="shared" si="1717"/>
        <v>3.29741405354221E-6</v>
      </c>
      <c r="AW1351" s="13">
        <f t="shared" si="1718"/>
        <v>3.6569926931618176E-9</v>
      </c>
      <c r="AX1351" s="13">
        <f t="shared" si="1719"/>
        <v>2.5451391281452289E-6</v>
      </c>
      <c r="AY1351" s="13">
        <f t="shared" si="1720"/>
        <v>2.5595819443177371E-6</v>
      </c>
      <c r="AZ1351" s="13">
        <f t="shared" si="1721"/>
        <v>1.2870533593288758E-6</v>
      </c>
      <c r="BA1351" s="13">
        <f t="shared" si="1722"/>
        <v>4.3145231937509256E-7</v>
      </c>
      <c r="BB1351" s="13">
        <f t="shared" si="1723"/>
        <v>1.0847516686752632E-7</v>
      </c>
      <c r="BC1351" s="13">
        <f t="shared" si="1724"/>
        <v>2.1818145456222064E-8</v>
      </c>
      <c r="BD1351" s="13">
        <f t="shared" si="1725"/>
        <v>3.3663539734594158E-4</v>
      </c>
      <c r="BE1351" s="13">
        <f t="shared" si="1726"/>
        <v>1.49983188391921E-4</v>
      </c>
      <c r="BF1351" s="13">
        <f t="shared" si="1727"/>
        <v>3.3411454911691361E-5</v>
      </c>
      <c r="BG1351" s="13">
        <f t="shared" si="1728"/>
        <v>4.9620019918450926E-6</v>
      </c>
      <c r="BH1351" s="13">
        <f t="shared" si="1729"/>
        <v>5.5268762985967241E-7</v>
      </c>
      <c r="BI1351" s="13">
        <f t="shared" si="1730"/>
        <v>4.9248447171431679E-8</v>
      </c>
      <c r="BJ1351" s="14">
        <f t="shared" si="1731"/>
        <v>0.16082563014146115</v>
      </c>
      <c r="BK1351" s="14">
        <f t="shared" si="1732"/>
        <v>0.35162546684463647</v>
      </c>
      <c r="BL1351" s="14">
        <f t="shared" si="1733"/>
        <v>0.4477485344077885</v>
      </c>
      <c r="BM1351" s="14">
        <f t="shared" si="1734"/>
        <v>0.17892273727046365</v>
      </c>
      <c r="BN1351" s="14">
        <f t="shared" si="1735"/>
        <v>0.82099061196632628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1.32085561497326</v>
      </c>
      <c r="F1352" s="10">
        <f>VLOOKUP(B1352,home!$B$2:$E$405,3,FALSE)</f>
        <v>0.5</v>
      </c>
      <c r="G1352" s="10">
        <f>VLOOKUP(C1352,away!$B$2:$E$405,4,FALSE)</f>
        <v>0.95</v>
      </c>
      <c r="H1352" s="10">
        <f>VLOOKUP(A1352,away!$A$2:$E$405,3,FALSE)</f>
        <v>1.0053475935828899</v>
      </c>
      <c r="I1352" s="10">
        <f>VLOOKUP(C1352,away!$B$2:$E$405,3,FALSE)</f>
        <v>1.04</v>
      </c>
      <c r="J1352" s="10">
        <f>VLOOKUP(B1352,home!$B$2:$E$405,4,FALSE)</f>
        <v>1.22</v>
      </c>
      <c r="K1352" s="12">
        <f t="shared" si="1680"/>
        <v>0.6274064171122985</v>
      </c>
      <c r="L1352" s="12">
        <f t="shared" si="1681"/>
        <v>1.2755850267379707</v>
      </c>
      <c r="M1352" s="13">
        <f t="shared" si="1682"/>
        <v>0.14912186165471739</v>
      </c>
      <c r="N1352" s="13">
        <f t="shared" si="1683"/>
        <v>9.3560012933902093E-2</v>
      </c>
      <c r="O1352" s="13">
        <f t="shared" si="1684"/>
        <v>0.19021761388604866</v>
      </c>
      <c r="P1352" s="13">
        <f t="shared" si="1685"/>
        <v>0.11934375159989638</v>
      </c>
      <c r="Q1352" s="13">
        <f t="shared" si="1686"/>
        <v>2.9350076249919903E-2</v>
      </c>
      <c r="R1352" s="13">
        <f t="shared" si="1687"/>
        <v>0.12131937004743421</v>
      </c>
      <c r="S1352" s="13">
        <f t="shared" si="1688"/>
        <v>2.3878006363205841E-2</v>
      </c>
      <c r="T1352" s="13">
        <f t="shared" si="1689"/>
        <v>3.7438517798015561E-2</v>
      </c>
      <c r="U1352" s="13">
        <f t="shared" si="1690"/>
        <v>7.6116551287781803E-2</v>
      </c>
      <c r="V1352" s="13">
        <f t="shared" si="1691"/>
        <v>2.1233125329622985E-3</v>
      </c>
      <c r="W1352" s="13">
        <f t="shared" si="1692"/>
        <v>6.1381420606450039E-3</v>
      </c>
      <c r="X1352" s="13">
        <f t="shared" si="1693"/>
        <v>7.8297221045493214E-3</v>
      </c>
      <c r="Y1352" s="13">
        <f t="shared" si="1694"/>
        <v>4.993738140041214E-3</v>
      </c>
      <c r="Z1352" s="13">
        <f t="shared" si="1695"/>
        <v>5.1584390628596703E-2</v>
      </c>
      <c r="AA1352" s="13">
        <f t="shared" si="1696"/>
        <v>3.2364377703209088E-2</v>
      </c>
      <c r="AB1352" s="13">
        <f t="shared" si="1697"/>
        <v>1.0152809128419786E-2</v>
      </c>
      <c r="AC1352" s="13">
        <f t="shared" si="1698"/>
        <v>1.062067965299167E-4</v>
      </c>
      <c r="AD1352" s="13">
        <f t="shared" si="1699"/>
        <v>9.6277742949889549E-4</v>
      </c>
      <c r="AE1352" s="13">
        <f t="shared" si="1700"/>
        <v>1.2281044731500634E-3</v>
      </c>
      <c r="AF1352" s="13">
        <f t="shared" si="1701"/>
        <v>7.8327583861007271E-4</v>
      </c>
      <c r="AG1352" s="13">
        <f t="shared" si="1702"/>
        <v>3.3304497717887867E-4</v>
      </c>
      <c r="AH1352" s="13">
        <f t="shared" si="1703"/>
        <v>1.6450069074810114E-2</v>
      </c>
      <c r="AI1352" s="13">
        <f t="shared" si="1704"/>
        <v>1.0320878899476436E-2</v>
      </c>
      <c r="AJ1352" s="13">
        <f t="shared" si="1705"/>
        <v>3.237692825885216E-3</v>
      </c>
      <c r="AK1352" s="13">
        <f t="shared" si="1706"/>
        <v>6.7711641853294546E-4</v>
      </c>
      <c r="AL1352" s="13">
        <f t="shared" si="1707"/>
        <v>3.3999354360625102E-6</v>
      </c>
      <c r="AM1352" s="13">
        <f t="shared" si="1708"/>
        <v>1.2081054750369817E-4</v>
      </c>
      <c r="AN1352" s="13">
        <f t="shared" si="1709"/>
        <v>1.5410412546773374E-4</v>
      </c>
      <c r="AO1352" s="13">
        <f t="shared" si="1710"/>
        <v>9.8286457502595379E-5</v>
      </c>
      <c r="AP1352" s="13">
        <f t="shared" si="1711"/>
        <v>4.1790911173809518E-5</v>
      </c>
      <c r="AQ1352" s="13">
        <f t="shared" si="1712"/>
        <v>1.3326965136761993E-5</v>
      </c>
      <c r="AR1352" s="13">
        <f t="shared" si="1713"/>
        <v>4.1966923601266248E-3</v>
      </c>
      <c r="AS1352" s="13">
        <f t="shared" si="1714"/>
        <v>2.6330317173896018E-3</v>
      </c>
      <c r="AT1352" s="13">
        <f t="shared" si="1715"/>
        <v>8.2599049797522591E-4</v>
      </c>
      <c r="AU1352" s="13">
        <f t="shared" si="1716"/>
        <v>1.7274391296781324E-4</v>
      </c>
      <c r="AV1352" s="13">
        <f t="shared" si="1717"/>
        <v>2.7095159878273602E-5</v>
      </c>
      <c r="AW1352" s="13">
        <f t="shared" si="1718"/>
        <v>7.5583419872295831E-8</v>
      </c>
      <c r="AX1352" s="13">
        <f t="shared" si="1719"/>
        <v>1.2632885459778392E-5</v>
      </c>
      <c r="AY1352" s="13">
        <f t="shared" si="1720"/>
        <v>1.6114319536989142E-5</v>
      </c>
      <c r="AZ1352" s="13">
        <f t="shared" si="1721"/>
        <v>1.0277592358727252E-5</v>
      </c>
      <c r="BA1352" s="13">
        <f t="shared" si="1722"/>
        <v>4.3699809745696884E-6</v>
      </c>
      <c r="BB1352" s="13">
        <f t="shared" si="1723"/>
        <v>1.3935705745727248E-6</v>
      </c>
      <c r="BC1352" s="13">
        <f t="shared" si="1724"/>
        <v>3.5552355172551968E-7</v>
      </c>
      <c r="BD1352" s="13">
        <f t="shared" si="1725"/>
        <v>8.9220632273385905E-4</v>
      </c>
      <c r="BE1352" s="13">
        <f t="shared" si="1726"/>
        <v>5.5977597227138958E-4</v>
      </c>
      <c r="BF1352" s="13">
        <f t="shared" si="1727"/>
        <v>1.7560351857417292E-4</v>
      </c>
      <c r="BG1352" s="13">
        <f t="shared" si="1728"/>
        <v>3.672492480697826E-5</v>
      </c>
      <c r="BH1352" s="13">
        <f t="shared" si="1729"/>
        <v>5.7603633729662E-6</v>
      </c>
      <c r="BI1352" s="13">
        <f t="shared" si="1730"/>
        <v>7.2281778901952796E-7</v>
      </c>
      <c r="BJ1352" s="14">
        <f t="shared" si="1731"/>
        <v>0.18309087488475201</v>
      </c>
      <c r="BK1352" s="14">
        <f t="shared" si="1732"/>
        <v>0.29459265320228484</v>
      </c>
      <c r="BL1352" s="14">
        <f t="shared" si="1733"/>
        <v>0.47038282683948412</v>
      </c>
      <c r="BM1352" s="14">
        <f t="shared" si="1734"/>
        <v>0.29672202044708185</v>
      </c>
      <c r="BN1352" s="14">
        <f t="shared" si="1735"/>
        <v>0.70291268637191862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1.32085561497326</v>
      </c>
      <c r="F1353" s="10">
        <f>VLOOKUP(B1353,home!$B$2:$E$405,3,FALSE)</f>
        <v>1.61</v>
      </c>
      <c r="G1353" s="10">
        <f>VLOOKUP(C1353,away!$B$2:$E$405,4,FALSE)</f>
        <v>0.76</v>
      </c>
      <c r="H1353" s="10">
        <f>VLOOKUP(A1353,away!$A$2:$E$405,3,FALSE)</f>
        <v>1.0053475935828899</v>
      </c>
      <c r="I1353" s="10">
        <f>VLOOKUP(C1353,away!$B$2:$E$405,3,FALSE)</f>
        <v>0.84</v>
      </c>
      <c r="J1353" s="10">
        <f>VLOOKUP(B1353,home!$B$2:$E$405,4,FALSE)</f>
        <v>0.62</v>
      </c>
      <c r="K1353" s="12">
        <f t="shared" si="1680"/>
        <v>1.6161989304812809</v>
      </c>
      <c r="L1353" s="12">
        <f t="shared" si="1681"/>
        <v>0.52358502673796903</v>
      </c>
      <c r="M1353" s="13">
        <f t="shared" si="1682"/>
        <v>0.11768026424717155</v>
      </c>
      <c r="N1353" s="13">
        <f t="shared" si="1683"/>
        <v>0.1901947172150332</v>
      </c>
      <c r="O1353" s="13">
        <f t="shared" si="1684"/>
        <v>6.1615624302386575E-2</v>
      </c>
      <c r="P1353" s="13">
        <f t="shared" si="1685"/>
        <v>9.9583106098453597E-2</v>
      </c>
      <c r="Q1353" s="13">
        <f t="shared" si="1686"/>
        <v>0.15369624927306322</v>
      </c>
      <c r="R1353" s="13">
        <f t="shared" si="1687"/>
        <v>1.6130509148920866E-2</v>
      </c>
      <c r="S1353" s="13">
        <f t="shared" si="1688"/>
        <v>2.1067243270687638E-2</v>
      </c>
      <c r="T1353" s="13">
        <f t="shared" si="1689"/>
        <v>8.047305478516234E-2</v>
      </c>
      <c r="U1353" s="13">
        <f t="shared" si="1690"/>
        <v>2.6070111634604421E-2</v>
      </c>
      <c r="V1353" s="13">
        <f t="shared" si="1691"/>
        <v>1.9808301334768292E-3</v>
      </c>
      <c r="W1353" s="13">
        <f t="shared" si="1692"/>
        <v>8.2801237898036395E-2</v>
      </c>
      <c r="X1353" s="13">
        <f t="shared" si="1693"/>
        <v>4.3353488358780314E-2</v>
      </c>
      <c r="Y1353" s="13">
        <f t="shared" si="1694"/>
        <v>1.134961868075811E-2</v>
      </c>
      <c r="Z1353" s="13">
        <f t="shared" si="1695"/>
        <v>2.8152310213449285E-3</v>
      </c>
      <c r="AA1353" s="13">
        <f t="shared" si="1696"/>
        <v>4.5499733657553979E-3</v>
      </c>
      <c r="AB1353" s="13">
        <f t="shared" si="1697"/>
        <v>3.676831043726095E-3</v>
      </c>
      <c r="AC1353" s="13">
        <f t="shared" si="1698"/>
        <v>1.0476332767379162E-4</v>
      </c>
      <c r="AD1353" s="13">
        <f t="shared" si="1699"/>
        <v>3.3455818033333126E-2</v>
      </c>
      <c r="AE1353" s="13">
        <f t="shared" si="1700"/>
        <v>1.7516965379523349E-2</v>
      </c>
      <c r="AF1353" s="13">
        <f t="shared" si="1701"/>
        <v>4.5858103933029059E-3</v>
      </c>
      <c r="AG1353" s="13">
        <f t="shared" si="1702"/>
        <v>8.0035388579758606E-4</v>
      </c>
      <c r="AH1353" s="13">
        <f t="shared" si="1703"/>
        <v>3.6850320239611105E-4</v>
      </c>
      <c r="AI1353" s="13">
        <f t="shared" si="1704"/>
        <v>5.9557448159152163E-4</v>
      </c>
      <c r="AJ1353" s="13">
        <f t="shared" si="1705"/>
        <v>4.8128342008508048E-4</v>
      </c>
      <c r="AK1353" s="13">
        <f t="shared" si="1706"/>
        <v>2.5928324959996008E-4</v>
      </c>
      <c r="AL1353" s="13">
        <f t="shared" si="1707"/>
        <v>3.5461027018273362E-6</v>
      </c>
      <c r="AM1353" s="13">
        <f t="shared" si="1708"/>
        <v>1.081425146476986E-2</v>
      </c>
      <c r="AN1353" s="13">
        <f t="shared" si="1709"/>
        <v>5.6621801423326476E-3</v>
      </c>
      <c r="AO1353" s="13">
        <f t="shared" si="1710"/>
        <v>1.4823163706092185E-3</v>
      </c>
      <c r="AP1353" s="13">
        <f t="shared" si="1711"/>
        <v>2.5870621884651896E-4</v>
      </c>
      <c r="AQ1353" s="13">
        <f t="shared" si="1712"/>
        <v>3.3863675628008371E-5</v>
      </c>
      <c r="AR1353" s="13">
        <f t="shared" si="1713"/>
        <v>3.8588551815919019E-5</v>
      </c>
      <c r="AS1353" s="13">
        <f t="shared" si="1714"/>
        <v>6.236677617370981E-5</v>
      </c>
      <c r="AT1353" s="13">
        <f t="shared" si="1715"/>
        <v>5.0398558474757631E-5</v>
      </c>
      <c r="AU1353" s="13">
        <f t="shared" si="1716"/>
        <v>2.7151365434900535E-5</v>
      </c>
      <c r="AV1353" s="13">
        <f t="shared" si="1717"/>
        <v>1.0970501944248164E-5</v>
      </c>
      <c r="AW1353" s="13">
        <f t="shared" si="1718"/>
        <v>8.3354843796251357E-8</v>
      </c>
      <c r="AX1353" s="13">
        <f t="shared" si="1719"/>
        <v>2.9129969418861127E-3</v>
      </c>
      <c r="AY1353" s="13">
        <f t="shared" si="1720"/>
        <v>1.5252015817050621E-3</v>
      </c>
      <c r="AZ1353" s="13">
        <f t="shared" si="1721"/>
        <v>3.9928635546891884E-4</v>
      </c>
      <c r="BA1353" s="13">
        <f t="shared" si="1722"/>
        <v>6.9686785701433354E-5</v>
      </c>
      <c r="BB1353" s="13">
        <f t="shared" si="1723"/>
        <v>9.1217393886920246E-6</v>
      </c>
      <c r="BC1353" s="13">
        <f t="shared" si="1724"/>
        <v>9.5520123234502024E-7</v>
      </c>
      <c r="BD1353" s="13">
        <f t="shared" si="1725"/>
        <v>3.367397989052909E-6</v>
      </c>
      <c r="BE1353" s="13">
        <f t="shared" si="1726"/>
        <v>5.4423850284121274E-6</v>
      </c>
      <c r="BF1353" s="13">
        <f t="shared" si="1727"/>
        <v>4.3979884310935092E-6</v>
      </c>
      <c r="BG1353" s="13">
        <f t="shared" si="1728"/>
        <v>2.3693413995341261E-6</v>
      </c>
      <c r="BH1353" s="13">
        <f t="shared" si="1729"/>
        <v>9.5733175896801904E-7</v>
      </c>
      <c r="BI1353" s="13">
        <f t="shared" si="1730"/>
        <v>3.0944771299197486E-7</v>
      </c>
      <c r="BJ1353" s="14">
        <f t="shared" si="1731"/>
        <v>0.64139588038035922</v>
      </c>
      <c r="BK1353" s="14">
        <f t="shared" si="1732"/>
        <v>0.24194495476187031</v>
      </c>
      <c r="BL1353" s="14">
        <f t="shared" si="1733"/>
        <v>0.11395401349522959</v>
      </c>
      <c r="BM1353" s="14">
        <f t="shared" si="1734"/>
        <v>0.35968449114691409</v>
      </c>
      <c r="BN1353" s="14">
        <f t="shared" si="1735"/>
        <v>0.63890047028502905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1.57692307692308</v>
      </c>
      <c r="F1354" s="10">
        <f>VLOOKUP(B1354,home!$B$2:$E$405,3,FALSE)</f>
        <v>0.82</v>
      </c>
      <c r="G1354" s="10">
        <f>VLOOKUP(C1354,away!$B$2:$E$405,4,FALSE)</f>
        <v>1.06</v>
      </c>
      <c r="H1354" s="10">
        <f>VLOOKUP(A1354,away!$A$2:$E$405,3,FALSE)</f>
        <v>1.1000000000000001</v>
      </c>
      <c r="I1354" s="10">
        <f>VLOOKUP(C1354,away!$B$2:$E$405,3,FALSE)</f>
        <v>0.63</v>
      </c>
      <c r="J1354" s="10">
        <f>VLOOKUP(B1354,home!$B$2:$E$405,4,FALSE)</f>
        <v>1.17</v>
      </c>
      <c r="K1354" s="12">
        <f t="shared" si="1680"/>
        <v>1.370661538461541</v>
      </c>
      <c r="L1354" s="12">
        <f t="shared" si="1681"/>
        <v>0.81081000000000003</v>
      </c>
      <c r="M1354" s="13">
        <f t="shared" si="1682"/>
        <v>0.11287530801185178</v>
      </c>
      <c r="N1354" s="13">
        <f t="shared" si="1683"/>
        <v>0.15471384333384508</v>
      </c>
      <c r="O1354" s="13">
        <f t="shared" si="1684"/>
        <v>9.1520428489089548E-2</v>
      </c>
      <c r="P1354" s="13">
        <f t="shared" si="1685"/>
        <v>0.12544353131351493</v>
      </c>
      <c r="Q1354" s="13">
        <f t="shared" si="1686"/>
        <v>0.10603015726263297</v>
      </c>
      <c r="R1354" s="13">
        <f t="shared" si="1687"/>
        <v>3.710283931161934E-2</v>
      </c>
      <c r="S1354" s="13">
        <f t="shared" si="1688"/>
        <v>3.4852794259379843E-2</v>
      </c>
      <c r="T1354" s="13">
        <f t="shared" si="1689"/>
        <v>8.5970311810115441E-2</v>
      </c>
      <c r="U1354" s="13">
        <f t="shared" si="1690"/>
        <v>5.0855434812155507E-2</v>
      </c>
      <c r="V1354" s="13">
        <f t="shared" si="1691"/>
        <v>4.3037240385459929E-3</v>
      </c>
      <c r="W1354" s="13">
        <f t="shared" si="1692"/>
        <v>4.8443819492306521E-2</v>
      </c>
      <c r="X1354" s="13">
        <f t="shared" si="1693"/>
        <v>3.927873328255705E-2</v>
      </c>
      <c r="Y1354" s="13">
        <f t="shared" si="1694"/>
        <v>1.5923794866415038E-2</v>
      </c>
      <c r="Z1354" s="13">
        <f t="shared" si="1695"/>
        <v>1.0027784380751361E-2</v>
      </c>
      <c r="AA1354" s="13">
        <f t="shared" si="1696"/>
        <v>1.374469836668127E-2</v>
      </c>
      <c r="AB1354" s="13">
        <f t="shared" si="1697"/>
        <v>9.4196647044825915E-3</v>
      </c>
      <c r="AC1354" s="13">
        <f t="shared" si="1698"/>
        <v>2.9893292801545736E-4</v>
      </c>
      <c r="AD1354" s="13">
        <f t="shared" si="1699"/>
        <v>1.6600020038569523E-2</v>
      </c>
      <c r="AE1354" s="13">
        <f t="shared" si="1700"/>
        <v>1.3459462247472555E-2</v>
      </c>
      <c r="AF1354" s="13">
        <f t="shared" si="1701"/>
        <v>5.4565332924366092E-3</v>
      </c>
      <c r="AG1354" s="13">
        <f t="shared" si="1702"/>
        <v>1.4747372529468428E-3</v>
      </c>
      <c r="AH1354" s="13">
        <f t="shared" si="1703"/>
        <v>2.0326569634392527E-3</v>
      </c>
      <c r="AI1354" s="13">
        <f t="shared" si="1704"/>
        <v>2.7860847206722101E-3</v>
      </c>
      <c r="AJ1354" s="13">
        <f t="shared" si="1705"/>
        <v>1.9093895847603823E-3</v>
      </c>
      <c r="AK1354" s="13">
        <f t="shared" si="1706"/>
        <v>8.7237562192336914E-4</v>
      </c>
      <c r="AL1354" s="13">
        <f t="shared" si="1707"/>
        <v>1.3288717533230695E-5</v>
      </c>
      <c r="AM1354" s="13">
        <f t="shared" si="1708"/>
        <v>4.5506018009116222E-3</v>
      </c>
      <c r="AN1354" s="13">
        <f t="shared" si="1709"/>
        <v>3.6896734461971531E-3</v>
      </c>
      <c r="AO1354" s="13">
        <f t="shared" si="1710"/>
        <v>1.4958120634555564E-3</v>
      </c>
      <c r="AP1354" s="13">
        <f t="shared" si="1711"/>
        <v>4.042731263901333E-4</v>
      </c>
      <c r="AQ1354" s="13">
        <f t="shared" si="1712"/>
        <v>8.1947173402095993E-5</v>
      </c>
      <c r="AR1354" s="13">
        <f t="shared" si="1713"/>
        <v>3.2961971850523617E-4</v>
      </c>
      <c r="AS1354" s="13">
        <f t="shared" si="1714"/>
        <v>4.5179707047364714E-4</v>
      </c>
      <c r="AT1354" s="13">
        <f t="shared" si="1715"/>
        <v>3.0963043384391324E-4</v>
      </c>
      <c r="AU1354" s="13">
        <f t="shared" si="1716"/>
        <v>1.4146617560233744E-4</v>
      </c>
      <c r="AV1354" s="13">
        <f t="shared" si="1717"/>
        <v>4.8475561472842618E-5</v>
      </c>
      <c r="AW1354" s="13">
        <f t="shared" si="1718"/>
        <v>4.1023233792668395E-7</v>
      </c>
      <c r="AX1354" s="13">
        <f t="shared" si="1719"/>
        <v>1.0395558108938945E-3</v>
      </c>
      <c r="AY1354" s="13">
        <f t="shared" si="1720"/>
        <v>8.428822470308787E-4</v>
      </c>
      <c r="AZ1354" s="13">
        <f t="shared" si="1721"/>
        <v>3.4170867735755332E-4</v>
      </c>
      <c r="BA1354" s="13">
        <f t="shared" si="1722"/>
        <v>9.2353604229425949E-5</v>
      </c>
      <c r="BB1354" s="13">
        <f t="shared" si="1723"/>
        <v>1.8720306461315211E-5</v>
      </c>
      <c r="BC1354" s="13">
        <f t="shared" si="1724"/>
        <v>3.0357223363797987E-6</v>
      </c>
      <c r="BD1354" s="13">
        <f t="shared" si="1725"/>
        <v>4.4543160660205073E-5</v>
      </c>
      <c r="BE1354" s="13">
        <f t="shared" si="1726"/>
        <v>6.1053597118456283E-5</v>
      </c>
      <c r="BF1354" s="13">
        <f t="shared" si="1727"/>
        <v>4.1841908677497201E-5</v>
      </c>
      <c r="BG1354" s="13">
        <f t="shared" si="1728"/>
        <v>1.9117031640021864E-5</v>
      </c>
      <c r="BH1354" s="13">
        <f t="shared" si="1729"/>
        <v>6.5507449996325846E-6</v>
      </c>
      <c r="BI1354" s="13">
        <f t="shared" si="1730"/>
        <v>1.7957708438531293E-6</v>
      </c>
      <c r="BJ1354" s="14">
        <f t="shared" si="1731"/>
        <v>0.49991197685796368</v>
      </c>
      <c r="BK1354" s="14">
        <f t="shared" si="1732"/>
        <v>0.27863046151587217</v>
      </c>
      <c r="BL1354" s="14">
        <f t="shared" si="1733"/>
        <v>0.21169946374866111</v>
      </c>
      <c r="BM1354" s="14">
        <f t="shared" si="1734"/>
        <v>0.37174110676600181</v>
      </c>
      <c r="BN1354" s="14">
        <f t="shared" si="1735"/>
        <v>0.62768610772255351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1.5777777777777799</v>
      </c>
      <c r="F1355" s="10">
        <f>VLOOKUP(B1355,home!$B$2:$E$405,3,FALSE)</f>
        <v>0.4</v>
      </c>
      <c r="G1355" s="10">
        <f>VLOOKUP(C1355,away!$B$2:$E$405,4,FALSE)</f>
        <v>0.87</v>
      </c>
      <c r="H1355" s="10">
        <f>VLOOKUP(A1355,away!$A$2:$E$405,3,FALSE)</f>
        <v>1.4666666666666699</v>
      </c>
      <c r="I1355" s="10">
        <f>VLOOKUP(C1355,away!$B$2:$E$405,3,FALSE)</f>
        <v>1.1100000000000001</v>
      </c>
      <c r="J1355" s="10">
        <f>VLOOKUP(B1355,home!$B$2:$E$405,4,FALSE)</f>
        <v>0.85</v>
      </c>
      <c r="K1355" s="12">
        <f t="shared" si="1680"/>
        <v>0.54906666666666748</v>
      </c>
      <c r="L1355" s="12">
        <f t="shared" si="1681"/>
        <v>1.383800000000003</v>
      </c>
      <c r="M1355" s="13">
        <f t="shared" si="1682"/>
        <v>0.1447327028096404</v>
      </c>
      <c r="N1355" s="13">
        <f t="shared" si="1683"/>
        <v>7.946790268934667E-2</v>
      </c>
      <c r="O1355" s="13">
        <f t="shared" si="1684"/>
        <v>0.20028111414798083</v>
      </c>
      <c r="P1355" s="13">
        <f t="shared" si="1685"/>
        <v>0.10996768374151816</v>
      </c>
      <c r="Q1355" s="13">
        <f t="shared" si="1686"/>
        <v>2.1816588218315336E-2</v>
      </c>
      <c r="R1355" s="13">
        <f t="shared" si="1687"/>
        <v>0.13857450287898823</v>
      </c>
      <c r="S1355" s="13">
        <f t="shared" si="1688"/>
        <v>2.0888319005863739E-2</v>
      </c>
      <c r="T1355" s="13">
        <f t="shared" si="1689"/>
        <v>3.0189794776504828E-2</v>
      </c>
      <c r="U1355" s="13">
        <f t="shared" si="1690"/>
        <v>7.608664038075659E-2</v>
      </c>
      <c r="V1355" s="13">
        <f t="shared" si="1691"/>
        <v>1.7634347192654002E-3</v>
      </c>
      <c r="W1355" s="13">
        <f t="shared" si="1692"/>
        <v>3.9929204570232305E-3</v>
      </c>
      <c r="X1355" s="13">
        <f t="shared" si="1693"/>
        <v>5.5254033284287589E-3</v>
      </c>
      <c r="Y1355" s="13">
        <f t="shared" si="1694"/>
        <v>3.8230265629398668E-3</v>
      </c>
      <c r="Z1355" s="13">
        <f t="shared" si="1695"/>
        <v>6.3919799027981464E-2</v>
      </c>
      <c r="AA1355" s="13">
        <f t="shared" si="1696"/>
        <v>3.5096230986297078E-2</v>
      </c>
      <c r="AB1355" s="13">
        <f t="shared" si="1697"/>
        <v>9.6350852801047708E-3</v>
      </c>
      <c r="AC1355" s="13">
        <f t="shared" si="1698"/>
        <v>8.374093576575981E-5</v>
      </c>
      <c r="AD1355" s="13">
        <f t="shared" si="1699"/>
        <v>5.4809488140072286E-4</v>
      </c>
      <c r="AE1355" s="13">
        <f t="shared" si="1700"/>
        <v>7.5845369688232189E-4</v>
      </c>
      <c r="AF1355" s="13">
        <f t="shared" si="1701"/>
        <v>5.2477411287287976E-4</v>
      </c>
      <c r="AG1355" s="13">
        <f t="shared" si="1702"/>
        <v>2.4206080579783091E-4</v>
      </c>
      <c r="AH1355" s="13">
        <f t="shared" si="1703"/>
        <v>2.2113054473730243E-2</v>
      </c>
      <c r="AI1355" s="13">
        <f t="shared" si="1704"/>
        <v>1.2141541109709504E-2</v>
      </c>
      <c r="AJ1355" s="13">
        <f t="shared" si="1705"/>
        <v>3.3332577526522535E-3</v>
      </c>
      <c r="AK1355" s="13">
        <f t="shared" si="1706"/>
        <v>6.1006024112986678E-4</v>
      </c>
      <c r="AL1355" s="13">
        <f t="shared" si="1707"/>
        <v>2.5450493390204225E-6</v>
      </c>
      <c r="AM1355" s="13">
        <f t="shared" si="1708"/>
        <v>6.0188125909551489E-5</v>
      </c>
      <c r="AN1355" s="13">
        <f t="shared" si="1709"/>
        <v>8.3288328633637535E-5</v>
      </c>
      <c r="AO1355" s="13">
        <f t="shared" si="1710"/>
        <v>5.762719458161394E-5</v>
      </c>
      <c r="AP1355" s="13">
        <f t="shared" si="1711"/>
        <v>2.6581503954012522E-5</v>
      </c>
      <c r="AQ1355" s="13">
        <f t="shared" si="1712"/>
        <v>9.1958712928906543E-6</v>
      </c>
      <c r="AR1355" s="13">
        <f t="shared" si="1713"/>
        <v>6.1200089561495941E-3</v>
      </c>
      <c r="AS1355" s="13">
        <f t="shared" si="1714"/>
        <v>3.3602929175232089E-3</v>
      </c>
      <c r="AT1355" s="13">
        <f t="shared" si="1715"/>
        <v>9.2251241562403953E-4</v>
      </c>
      <c r="AU1355" s="13">
        <f t="shared" si="1716"/>
        <v>1.6884027233510224E-4</v>
      </c>
      <c r="AV1355" s="13">
        <f t="shared" si="1717"/>
        <v>2.3176141382531729E-5</v>
      </c>
      <c r="AW1355" s="13">
        <f t="shared" si="1718"/>
        <v>5.371457087346517E-8</v>
      </c>
      <c r="AX1355" s="13">
        <f t="shared" si="1719"/>
        <v>5.5078822776785168E-6</v>
      </c>
      <c r="AY1355" s="13">
        <f t="shared" si="1720"/>
        <v>7.6218074958515478E-6</v>
      </c>
      <c r="AZ1355" s="13">
        <f t="shared" si="1721"/>
        <v>5.273528606379698E-6</v>
      </c>
      <c r="BA1355" s="13">
        <f t="shared" si="1722"/>
        <v>2.4325029618360813E-6</v>
      </c>
      <c r="BB1355" s="13">
        <f t="shared" si="1723"/>
        <v>8.4152439964719437E-7</v>
      </c>
      <c r="BC1355" s="13">
        <f t="shared" si="1724"/>
        <v>2.3290029284635797E-7</v>
      </c>
      <c r="BD1355" s="13">
        <f t="shared" si="1725"/>
        <v>1.4114780655866384E-3</v>
      </c>
      <c r="BE1355" s="13">
        <f t="shared" si="1726"/>
        <v>7.7499555654477143E-4</v>
      </c>
      <c r="BF1355" s="13">
        <f t="shared" si="1727"/>
        <v>2.127621134567582E-4</v>
      </c>
      <c r="BG1355" s="13">
        <f t="shared" si="1728"/>
        <v>3.8940194809552519E-5</v>
      </c>
      <c r="BH1355" s="13">
        <f t="shared" si="1729"/>
        <v>5.3451907408579156E-6</v>
      </c>
      <c r="BI1355" s="13">
        <f t="shared" si="1730"/>
        <v>5.8697321255607827E-7</v>
      </c>
      <c r="BJ1355" s="14">
        <f t="shared" si="1731"/>
        <v>0.14714781069991842</v>
      </c>
      <c r="BK1355" s="14">
        <f t="shared" si="1732"/>
        <v>0.27744604806888828</v>
      </c>
      <c r="BL1355" s="14">
        <f t="shared" si="1733"/>
        <v>0.51091042604871506</v>
      </c>
      <c r="BM1355" s="14">
        <f t="shared" si="1734"/>
        <v>0.30457602126678845</v>
      </c>
      <c r="BN1355" s="14">
        <f t="shared" si="1735"/>
        <v>0.69484049448578966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1.5777777777777799</v>
      </c>
      <c r="F1356" s="10">
        <f>VLOOKUP(B1356,home!$B$2:$E$405,3,FALSE)</f>
        <v>0.95</v>
      </c>
      <c r="G1356" s="10">
        <f>VLOOKUP(C1356,away!$B$2:$E$405,4,FALSE)</f>
        <v>0.79</v>
      </c>
      <c r="H1356" s="10">
        <f>VLOOKUP(A1356,away!$A$2:$E$405,3,FALSE)</f>
        <v>1.4666666666666699</v>
      </c>
      <c r="I1356" s="10">
        <f>VLOOKUP(C1356,away!$B$2:$E$405,3,FALSE)</f>
        <v>0.63</v>
      </c>
      <c r="J1356" s="10">
        <f>VLOOKUP(B1356,home!$B$2:$E$405,4,FALSE)</f>
        <v>1.96</v>
      </c>
      <c r="K1356" s="12">
        <f t="shared" si="1680"/>
        <v>1.1841222222222239</v>
      </c>
      <c r="L1356" s="12">
        <f t="shared" si="1681"/>
        <v>1.811040000000004</v>
      </c>
      <c r="M1356" s="13">
        <f t="shared" si="1682"/>
        <v>5.0028510692095088E-2</v>
      </c>
      <c r="N1356" s="13">
        <f t="shared" si="1683"/>
        <v>5.9239871255191923E-2</v>
      </c>
      <c r="O1356" s="13">
        <f t="shared" si="1684"/>
        <v>9.0603634003812092E-2</v>
      </c>
      <c r="P1356" s="13">
        <f t="shared" si="1685"/>
        <v>0.10728577643800301</v>
      </c>
      <c r="Q1356" s="13">
        <f t="shared" si="1686"/>
        <v>3.5073623997428159E-2</v>
      </c>
      <c r="R1356" s="13">
        <f t="shared" si="1687"/>
        <v>8.204340266313212E-2</v>
      </c>
      <c r="S1356" s="13">
        <f t="shared" si="1688"/>
        <v>5.7518391346616071E-2</v>
      </c>
      <c r="T1356" s="13">
        <f t="shared" si="1689"/>
        <v>6.3519736004302427E-2</v>
      </c>
      <c r="U1356" s="13">
        <f t="shared" si="1690"/>
        <v>9.7149416280140719E-2</v>
      </c>
      <c r="V1356" s="13">
        <f t="shared" si="1691"/>
        <v>1.3705307877266672E-2</v>
      </c>
      <c r="W1356" s="13">
        <f t="shared" si="1692"/>
        <v>1.3843819196407111E-2</v>
      </c>
      <c r="X1356" s="13">
        <f t="shared" si="1693"/>
        <v>2.507171031746119E-2</v>
      </c>
      <c r="Y1356" s="13">
        <f t="shared" si="1694"/>
        <v>2.270293512666751E-2</v>
      </c>
      <c r="Z1356" s="13">
        <f t="shared" si="1695"/>
        <v>4.9527961319679709E-2</v>
      </c>
      <c r="AA1356" s="13">
        <f t="shared" si="1696"/>
        <v>5.8647159619995476E-2</v>
      </c>
      <c r="AB1356" s="13">
        <f t="shared" si="1697"/>
        <v>3.4722702488125264E-2</v>
      </c>
      <c r="AC1356" s="13">
        <f t="shared" si="1698"/>
        <v>1.836933301372949E-3</v>
      </c>
      <c r="AD1356" s="13">
        <f t="shared" si="1699"/>
        <v>4.0981934877230668E-3</v>
      </c>
      <c r="AE1356" s="13">
        <f t="shared" si="1700"/>
        <v>7.4219923340059996E-3</v>
      </c>
      <c r="AF1356" s="13">
        <f t="shared" si="1701"/>
        <v>6.7207624982891286E-3</v>
      </c>
      <c r="AG1356" s="13">
        <f t="shared" si="1702"/>
        <v>4.0571899049671898E-3</v>
      </c>
      <c r="AH1356" s="13">
        <f t="shared" si="1703"/>
        <v>2.2424279767098231E-2</v>
      </c>
      <c r="AI1356" s="13">
        <f t="shared" si="1704"/>
        <v>2.6553087989549209E-2</v>
      </c>
      <c r="AJ1356" s="13">
        <f t="shared" si="1705"/>
        <v>1.5721050778523628E-2</v>
      </c>
      <c r="AK1356" s="13">
        <f t="shared" si="1706"/>
        <v>6.2052151945112717E-3</v>
      </c>
      <c r="AL1356" s="13">
        <f t="shared" si="1707"/>
        <v>1.5757160289303659E-4</v>
      </c>
      <c r="AM1356" s="13">
        <f t="shared" si="1708"/>
        <v>9.7055239595585606E-4</v>
      </c>
      <c r="AN1356" s="13">
        <f t="shared" si="1709"/>
        <v>1.7577092111718976E-3</v>
      </c>
      <c r="AO1356" s="13">
        <f t="shared" si="1710"/>
        <v>1.5916408449003804E-3</v>
      </c>
      <c r="AP1356" s="13">
        <f t="shared" si="1711"/>
        <v>9.6084174524946374E-4</v>
      </c>
      <c r="AQ1356" s="13">
        <f t="shared" si="1712"/>
        <v>4.3503070857914814E-4</v>
      </c>
      <c r="AR1356" s="13">
        <f t="shared" si="1713"/>
        <v>8.1222535258811419E-3</v>
      </c>
      <c r="AS1356" s="13">
        <f t="shared" si="1714"/>
        <v>9.6177408945186706E-3</v>
      </c>
      <c r="AT1356" s="13">
        <f t="shared" si="1715"/>
        <v>5.6942903603875048E-3</v>
      </c>
      <c r="AU1356" s="13">
        <f t="shared" si="1716"/>
        <v>2.247578585173546E-3</v>
      </c>
      <c r="AV1356" s="13">
        <f t="shared" si="1717"/>
        <v>6.6535193722369514E-4</v>
      </c>
      <c r="AW1356" s="13">
        <f t="shared" si="1718"/>
        <v>9.3864209333912598E-6</v>
      </c>
      <c r="AX1356" s="13">
        <f t="shared" si="1719"/>
        <v>1.9154210998039223E-4</v>
      </c>
      <c r="AY1356" s="13">
        <f t="shared" si="1720"/>
        <v>3.4689042285889035E-4</v>
      </c>
      <c r="AZ1356" s="13">
        <f t="shared" si="1721"/>
        <v>3.141162157071831E-4</v>
      </c>
      <c r="BA1356" s="13">
        <f t="shared" si="1722"/>
        <v>1.8962567709811273E-4</v>
      </c>
      <c r="BB1356" s="13">
        <f t="shared" si="1723"/>
        <v>8.5854921562941703E-5</v>
      </c>
      <c r="BC1356" s="13">
        <f t="shared" si="1724"/>
        <v>3.1097339429470083E-5</v>
      </c>
      <c r="BD1356" s="13">
        <f t="shared" si="1725"/>
        <v>2.4516210042519661E-3</v>
      </c>
      <c r="BE1356" s="13">
        <f t="shared" si="1726"/>
        <v>2.9030189116015181E-3</v>
      </c>
      <c r="BF1356" s="13">
        <f t="shared" si="1727"/>
        <v>1.718764602379366E-3</v>
      </c>
      <c r="BG1356" s="13">
        <f t="shared" si="1728"/>
        <v>6.7840912014878376E-4</v>
      </c>
      <c r="BH1356" s="13">
        <f t="shared" si="1729"/>
        <v>2.0082982873160035E-4</v>
      </c>
      <c r="BI1356" s="13">
        <f t="shared" si="1730"/>
        <v>4.7561412617234211E-5</v>
      </c>
      <c r="BJ1356" s="14">
        <f t="shared" si="1731"/>
        <v>0.24862473571493748</v>
      </c>
      <c r="BK1356" s="14">
        <f t="shared" si="1732"/>
        <v>0.23087938168110572</v>
      </c>
      <c r="BL1356" s="14">
        <f t="shared" si="1733"/>
        <v>0.46841736896780295</v>
      </c>
      <c r="BM1356" s="14">
        <f t="shared" si="1734"/>
        <v>0.57283712463193814</v>
      </c>
      <c r="BN1356" s="14">
        <f t="shared" si="1735"/>
        <v>0.42427481904966236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1.5777777777777799</v>
      </c>
      <c r="F1357" s="10">
        <f>VLOOKUP(B1357,home!$B$2:$E$405,3,FALSE)</f>
        <v>0.71</v>
      </c>
      <c r="G1357" s="10">
        <f>VLOOKUP(C1357,away!$B$2:$E$405,4,FALSE)</f>
        <v>0.63</v>
      </c>
      <c r="H1357" s="10">
        <f>VLOOKUP(A1357,away!$A$2:$E$405,3,FALSE)</f>
        <v>1.4666666666666699</v>
      </c>
      <c r="I1357" s="10">
        <f>VLOOKUP(C1357,away!$B$2:$E$405,3,FALSE)</f>
        <v>0.63</v>
      </c>
      <c r="J1357" s="10">
        <f>VLOOKUP(B1357,home!$B$2:$E$405,4,FALSE)</f>
        <v>1.02</v>
      </c>
      <c r="K1357" s="12">
        <f t="shared" si="1680"/>
        <v>0.70574000000000103</v>
      </c>
      <c r="L1357" s="12">
        <f t="shared" si="1681"/>
        <v>0.94248000000000209</v>
      </c>
      <c r="M1357" s="13">
        <f t="shared" si="1682"/>
        <v>0.19239206188416302</v>
      </c>
      <c r="N1357" s="13">
        <f t="shared" si="1683"/>
        <v>0.13577877375412942</v>
      </c>
      <c r="O1357" s="13">
        <f t="shared" si="1684"/>
        <v>0.18132567048458637</v>
      </c>
      <c r="P1357" s="13">
        <f t="shared" si="1685"/>
        <v>0.12796877868779219</v>
      </c>
      <c r="Q1357" s="13">
        <f t="shared" si="1686"/>
        <v>4.7912255894619712E-2</v>
      </c>
      <c r="R1357" s="13">
        <f t="shared" si="1687"/>
        <v>8.544790895915666E-2</v>
      </c>
      <c r="S1357" s="13">
        <f t="shared" si="1688"/>
        <v>2.1279475044953942E-2</v>
      </c>
      <c r="T1357" s="13">
        <f t="shared" si="1689"/>
        <v>4.5156342935561283E-2</v>
      </c>
      <c r="U1357" s="13">
        <f t="shared" si="1690"/>
        <v>6.0304007268835308E-2</v>
      </c>
      <c r="V1357" s="13">
        <f t="shared" si="1691"/>
        <v>1.5726615779326114E-3</v>
      </c>
      <c r="W1357" s="13">
        <f t="shared" si="1692"/>
        <v>1.1271198491689656E-2</v>
      </c>
      <c r="X1357" s="13">
        <f t="shared" si="1693"/>
        <v>1.0622879154447691E-2</v>
      </c>
      <c r="Y1357" s="13">
        <f t="shared" si="1694"/>
        <v>5.0059255727419403E-3</v>
      </c>
      <c r="Z1357" s="13">
        <f t="shared" si="1695"/>
        <v>2.6844315078608714E-2</v>
      </c>
      <c r="AA1357" s="13">
        <f t="shared" si="1696"/>
        <v>1.8945106923577343E-2</v>
      </c>
      <c r="AB1357" s="13">
        <f t="shared" si="1697"/>
        <v>6.6851598801227459E-3</v>
      </c>
      <c r="AC1357" s="13">
        <f t="shared" si="1698"/>
        <v>6.5378081171308766E-5</v>
      </c>
      <c r="AD1357" s="13">
        <f t="shared" si="1699"/>
        <v>1.9886339058812668E-3</v>
      </c>
      <c r="AE1357" s="13">
        <f t="shared" si="1700"/>
        <v>1.8742476836149807E-3</v>
      </c>
      <c r="AF1357" s="13">
        <f t="shared" si="1701"/>
        <v>8.8322047842672531E-4</v>
      </c>
      <c r="AG1357" s="13">
        <f t="shared" si="1702"/>
        <v>2.7747254550254062E-4</v>
      </c>
      <c r="AH1357" s="13">
        <f t="shared" si="1703"/>
        <v>6.3250575188217991E-3</v>
      </c>
      <c r="AI1357" s="13">
        <f t="shared" si="1704"/>
        <v>4.4638460933333034E-3</v>
      </c>
      <c r="AJ1357" s="13">
        <f t="shared" si="1705"/>
        <v>1.5751573709545249E-3</v>
      </c>
      <c r="AK1357" s="13">
        <f t="shared" si="1706"/>
        <v>3.705505209924827E-4</v>
      </c>
      <c r="AL1357" s="13">
        <f t="shared" si="1707"/>
        <v>1.7394383361785503E-6</v>
      </c>
      <c r="AM1357" s="13">
        <f t="shared" si="1708"/>
        <v>2.8069169854732959E-4</v>
      </c>
      <c r="AN1357" s="13">
        <f t="shared" si="1709"/>
        <v>2.6454631204688778E-4</v>
      </c>
      <c r="AO1357" s="13">
        <f t="shared" si="1710"/>
        <v>1.2466480408897563E-4</v>
      </c>
      <c r="AP1357" s="13">
        <f t="shared" si="1711"/>
        <v>3.9164694852592673E-5</v>
      </c>
      <c r="AQ1357" s="13">
        <f t="shared" si="1712"/>
        <v>9.2279854011679068E-6</v>
      </c>
      <c r="AR1357" s="13">
        <f t="shared" si="1713"/>
        <v>1.192248042067837E-3</v>
      </c>
      <c r="AS1357" s="13">
        <f t="shared" si="1714"/>
        <v>8.4141713320895657E-4</v>
      </c>
      <c r="AT1357" s="13">
        <f t="shared" si="1715"/>
        <v>2.969108637954449E-4</v>
      </c>
      <c r="AU1357" s="13">
        <f t="shared" si="1716"/>
        <v>6.9847291004999202E-5</v>
      </c>
      <c r="AV1357" s="13">
        <f t="shared" si="1717"/>
        <v>1.2323506788467049E-5</v>
      </c>
      <c r="AW1357" s="13">
        <f t="shared" si="1718"/>
        <v>3.2138337913788432E-8</v>
      </c>
      <c r="AX1357" s="13">
        <f t="shared" si="1719"/>
        <v>3.3015893222132098E-5</v>
      </c>
      <c r="AY1357" s="13">
        <f t="shared" si="1720"/>
        <v>3.1116819043995127E-5</v>
      </c>
      <c r="AZ1357" s="13">
        <f t="shared" si="1721"/>
        <v>1.4663489806292293E-5</v>
      </c>
      <c r="BA1357" s="13">
        <f t="shared" si="1722"/>
        <v>4.6066819575447972E-6</v>
      </c>
      <c r="BB1357" s="13">
        <f t="shared" si="1723"/>
        <v>1.0854264028367075E-6</v>
      </c>
      <c r="BC1357" s="13">
        <f t="shared" si="1724"/>
        <v>2.0459853522910854E-7</v>
      </c>
      <c r="BD1357" s="13">
        <f t="shared" si="1725"/>
        <v>1.8727832244801618E-4</v>
      </c>
      <c r="BE1357" s="13">
        <f t="shared" si="1726"/>
        <v>1.3216980328446313E-4</v>
      </c>
      <c r="BF1357" s="13">
        <f t="shared" si="1727"/>
        <v>4.6638758484988572E-5</v>
      </c>
      <c r="BG1357" s="13">
        <f t="shared" si="1728"/>
        <v>1.0971612471065295E-5</v>
      </c>
      <c r="BH1357" s="13">
        <f t="shared" si="1729"/>
        <v>1.9357764463324076E-6</v>
      </c>
      <c r="BI1357" s="13">
        <f t="shared" si="1730"/>
        <v>2.7323097384692718E-7</v>
      </c>
      <c r="BJ1357" s="14">
        <f t="shared" si="1731"/>
        <v>0.2615739388205201</v>
      </c>
      <c r="BK1357" s="14">
        <f t="shared" si="1732"/>
        <v>0.34331121153339328</v>
      </c>
      <c r="BL1357" s="14">
        <f t="shared" si="1733"/>
        <v>0.368234479361355</v>
      </c>
      <c r="BM1357" s="14">
        <f t="shared" si="1734"/>
        <v>0.22910741044872371</v>
      </c>
      <c r="BN1357" s="14">
        <f t="shared" si="1735"/>
        <v>0.77082544966444733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1.7962962962963001</v>
      </c>
      <c r="F1358" s="10">
        <f>VLOOKUP(B1358,home!$B$2:$E$405,3,FALSE)</f>
        <v>0.45</v>
      </c>
      <c r="G1358" s="10">
        <f>VLOOKUP(C1358,away!$B$2:$E$405,4,FALSE)</f>
        <v>1.21</v>
      </c>
      <c r="H1358" s="10">
        <f>VLOOKUP(A1358,away!$A$2:$E$405,3,FALSE)</f>
        <v>1.18518518518519</v>
      </c>
      <c r="I1358" s="10">
        <f>VLOOKUP(C1358,away!$B$2:$E$405,3,FALSE)</f>
        <v>0.46</v>
      </c>
      <c r="J1358" s="10">
        <f>VLOOKUP(B1358,home!$B$2:$E$405,4,FALSE)</f>
        <v>0.84</v>
      </c>
      <c r="K1358" s="12">
        <f t="shared" si="1680"/>
        <v>0.9780833333333353</v>
      </c>
      <c r="L1358" s="12">
        <f t="shared" si="1681"/>
        <v>0.45795555555555745</v>
      </c>
      <c r="M1358" s="13">
        <f t="shared" si="1682"/>
        <v>0.23786811706203109</v>
      </c>
      <c r="N1358" s="13">
        <f t="shared" si="1683"/>
        <v>0.23265484082975535</v>
      </c>
      <c r="O1358" s="13">
        <f t="shared" si="1684"/>
        <v>0.10893302569809681</v>
      </c>
      <c r="P1358" s="13">
        <f t="shared" si="1685"/>
        <v>0.10654557688488038</v>
      </c>
      <c r="Q1358" s="13">
        <f t="shared" si="1686"/>
        <v>0.11377791111745182</v>
      </c>
      <c r="R1358" s="13">
        <f t="shared" si="1687"/>
        <v>2.494324215095987E-2</v>
      </c>
      <c r="S1358" s="13">
        <f t="shared" si="1688"/>
        <v>1.1930938973603178E-2</v>
      </c>
      <c r="T1358" s="13">
        <f t="shared" si="1689"/>
        <v>5.2105226495743472E-2</v>
      </c>
      <c r="U1358" s="13">
        <f t="shared" si="1690"/>
        <v>2.439656942715138E-2</v>
      </c>
      <c r="V1358" s="13">
        <f t="shared" si="1691"/>
        <v>5.9378784784967125E-4</v>
      </c>
      <c r="W1358" s="13">
        <f t="shared" si="1692"/>
        <v>3.7094759521820418E-2</v>
      </c>
      <c r="X1358" s="13">
        <f t="shared" si="1693"/>
        <v>1.6987751205015073E-2</v>
      </c>
      <c r="Y1358" s="13">
        <f t="shared" si="1694"/>
        <v>3.8898175203661341E-3</v>
      </c>
      <c r="Z1358" s="13">
        <f t="shared" si="1695"/>
        <v>3.8076321055332081E-3</v>
      </c>
      <c r="AA1358" s="13">
        <f t="shared" si="1696"/>
        <v>3.7241815018869457E-3</v>
      </c>
      <c r="AB1358" s="13">
        <f t="shared" si="1697"/>
        <v>1.8212799286519653E-3</v>
      </c>
      <c r="AC1358" s="13">
        <f t="shared" si="1698"/>
        <v>1.6623042417838115E-5</v>
      </c>
      <c r="AD1358" s="13">
        <f t="shared" si="1699"/>
        <v>9.0704415105751484E-3</v>
      </c>
      <c r="AE1358" s="13">
        <f t="shared" si="1700"/>
        <v>4.1538590811096305E-3</v>
      </c>
      <c r="AF1358" s="13">
        <f t="shared" si="1701"/>
        <v>9.5114142159452922E-4</v>
      </c>
      <c r="AG1358" s="13">
        <f t="shared" si="1702"/>
        <v>1.4519349937940843E-4</v>
      </c>
      <c r="AH1358" s="13">
        <f t="shared" si="1703"/>
        <v>4.3593156906015926E-4</v>
      </c>
      <c r="AI1358" s="13">
        <f t="shared" si="1704"/>
        <v>4.2637740217159158E-4</v>
      </c>
      <c r="AJ1358" s="13">
        <f t="shared" si="1705"/>
        <v>2.0851631538699916E-4</v>
      </c>
      <c r="AK1358" s="13">
        <f t="shared" si="1706"/>
        <v>6.7982110936033743E-5</v>
      </c>
      <c r="AL1358" s="13">
        <f t="shared" si="1707"/>
        <v>2.9783085953104535E-7</v>
      </c>
      <c r="AM1358" s="13">
        <f t="shared" si="1708"/>
        <v>1.7743295334936792E-3</v>
      </c>
      <c r="AN1358" s="13">
        <f t="shared" si="1709"/>
        <v>8.1256406724973074E-4</v>
      </c>
      <c r="AO1358" s="13">
        <f t="shared" si="1710"/>
        <v>1.8605911442091692E-4</v>
      </c>
      <c r="AP1358" s="13">
        <f t="shared" si="1711"/>
        <v>2.8402268370268676E-5</v>
      </c>
      <c r="AQ1358" s="13">
        <f t="shared" si="1712"/>
        <v>3.2517441476361068E-6</v>
      </c>
      <c r="AR1358" s="13">
        <f t="shared" si="1713"/>
        <v>3.9927456778630239E-5</v>
      </c>
      <c r="AS1358" s="13">
        <f t="shared" si="1714"/>
        <v>3.9052380017565333E-5</v>
      </c>
      <c r="AT1358" s="13">
        <f t="shared" si="1715"/>
        <v>1.9098241011090218E-5</v>
      </c>
      <c r="AU1358" s="13">
        <f t="shared" si="1716"/>
        <v>6.2265570763101771E-6</v>
      </c>
      <c r="AV1358" s="13">
        <f t="shared" si="1717"/>
        <v>1.5225229250969309E-6</v>
      </c>
      <c r="AW1358" s="13">
        <f t="shared" si="1718"/>
        <v>3.7056669532764404E-9</v>
      </c>
      <c r="AX1358" s="13">
        <f t="shared" si="1719"/>
        <v>2.8924035742521314E-4</v>
      </c>
      <c r="AY1358" s="13">
        <f t="shared" si="1720"/>
        <v>1.3245922857375145E-4</v>
      </c>
      <c r="AZ1358" s="13">
        <f t="shared" si="1721"/>
        <v>3.0330219804976462E-5</v>
      </c>
      <c r="BA1358" s="13">
        <f t="shared" si="1722"/>
        <v>4.6299642203033885E-6</v>
      </c>
      <c r="BB1358" s="13">
        <f t="shared" si="1723"/>
        <v>5.3007945917784784E-7</v>
      </c>
      <c r="BC1358" s="13">
        <f t="shared" si="1724"/>
        <v>4.8550566643276177E-8</v>
      </c>
      <c r="BD1358" s="13">
        <f t="shared" si="1725"/>
        <v>3.0475001084963512E-6</v>
      </c>
      <c r="BE1358" s="13">
        <f t="shared" si="1726"/>
        <v>2.9807090644518116E-6</v>
      </c>
      <c r="BF1358" s="13">
        <f t="shared" si="1727"/>
        <v>1.4576909287279574E-6</v>
      </c>
      <c r="BG1358" s="13">
        <f t="shared" si="1728"/>
        <v>4.7524773418000213E-7</v>
      </c>
      <c r="BH1358" s="13">
        <f t="shared" si="1729"/>
        <v>1.1620797200147283E-7</v>
      </c>
      <c r="BI1358" s="13">
        <f t="shared" si="1730"/>
        <v>2.2732216123021494E-8</v>
      </c>
      <c r="BJ1358" s="14">
        <f t="shared" si="1731"/>
        <v>0.47409278733054316</v>
      </c>
      <c r="BK1358" s="14">
        <f t="shared" si="1732"/>
        <v>0.35708780087021547</v>
      </c>
      <c r="BL1358" s="14">
        <f t="shared" si="1733"/>
        <v>0.16507103335013437</v>
      </c>
      <c r="BM1358" s="14">
        <f t="shared" si="1734"/>
        <v>0.17520408439034418</v>
      </c>
      <c r="BN1358" s="14">
        <f t="shared" si="1735"/>
        <v>0.82472271374317541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1.7962962962963001</v>
      </c>
      <c r="F1359" s="10">
        <f>VLOOKUP(B1359,home!$B$2:$E$405,3,FALSE)</f>
        <v>1.3</v>
      </c>
      <c r="G1359" s="10">
        <f>VLOOKUP(C1359,away!$B$2:$E$405,4,FALSE)</f>
        <v>0.74</v>
      </c>
      <c r="H1359" s="10">
        <f>VLOOKUP(A1359,away!$A$2:$E$405,3,FALSE)</f>
        <v>1.18518518518519</v>
      </c>
      <c r="I1359" s="10">
        <f>VLOOKUP(C1359,away!$B$2:$E$405,3,FALSE)</f>
        <v>0.84</v>
      </c>
      <c r="J1359" s="10">
        <f>VLOOKUP(B1359,home!$B$2:$E$405,4,FALSE)</f>
        <v>0.7</v>
      </c>
      <c r="K1359" s="12">
        <f t="shared" si="1680"/>
        <v>1.7280370370370408</v>
      </c>
      <c r="L1359" s="12">
        <f t="shared" si="1681"/>
        <v>0.69688888888889167</v>
      </c>
      <c r="M1359" s="13">
        <f t="shared" si="1682"/>
        <v>8.84846732195749E-2</v>
      </c>
      <c r="N1359" s="13">
        <f t="shared" si="1683"/>
        <v>0.15290479253354497</v>
      </c>
      <c r="O1359" s="13">
        <f t="shared" si="1684"/>
        <v>6.1663985603686217E-2</v>
      </c>
      <c r="P1359" s="13">
        <f t="shared" si="1685"/>
        <v>0.10655765097448866</v>
      </c>
      <c r="Q1359" s="13">
        <f t="shared" si="1686"/>
        <v>0.13211257231921528</v>
      </c>
      <c r="R1359" s="13">
        <f t="shared" si="1687"/>
        <v>2.1486473205906749E-2</v>
      </c>
      <c r="S1359" s="13">
        <f t="shared" si="1688"/>
        <v>3.2080507753655396E-2</v>
      </c>
      <c r="T1359" s="13">
        <f t="shared" si="1689"/>
        <v>9.2067783731791281E-2</v>
      </c>
      <c r="U1359" s="13">
        <f t="shared" si="1690"/>
        <v>3.7129421495110858E-2</v>
      </c>
      <c r="V1359" s="13">
        <f t="shared" si="1691"/>
        <v>4.2925494877207142E-3</v>
      </c>
      <c r="W1359" s="13">
        <f t="shared" si="1692"/>
        <v>7.6098472675279513E-2</v>
      </c>
      <c r="X1359" s="13">
        <f t="shared" si="1693"/>
        <v>5.3032180068817228E-2</v>
      </c>
      <c r="Y1359" s="13">
        <f t="shared" si="1694"/>
        <v>1.8478768521756828E-2</v>
      </c>
      <c r="Z1359" s="13">
        <f t="shared" si="1695"/>
        <v>4.9912281462017646E-3</v>
      </c>
      <c r="AA1359" s="13">
        <f t="shared" si="1696"/>
        <v>8.6250270969383779E-3</v>
      </c>
      <c r="AB1359" s="13">
        <f t="shared" si="1697"/>
        <v>7.4521831344787938E-3</v>
      </c>
      <c r="AC1359" s="13">
        <f t="shared" si="1698"/>
        <v>3.2308136925039487E-4</v>
      </c>
      <c r="AD1359" s="13">
        <f t="shared" si="1699"/>
        <v>3.2875244811208564E-2</v>
      </c>
      <c r="AE1359" s="13">
        <f t="shared" si="1700"/>
        <v>2.2910392828433438E-2</v>
      </c>
      <c r="AF1359" s="13">
        <f t="shared" si="1701"/>
        <v>7.9829991011075036E-3</v>
      </c>
      <c r="AG1359" s="13">
        <f t="shared" si="1702"/>
        <v>1.854421124523943E-3</v>
      </c>
      <c r="AH1359" s="13">
        <f t="shared" si="1703"/>
        <v>8.6958285924937752E-4</v>
      </c>
      <c r="AI1359" s="13">
        <f t="shared" si="1704"/>
        <v>1.5026713875554922E-3</v>
      </c>
      <c r="AJ1359" s="13">
        <f t="shared" si="1705"/>
        <v>1.2983359060958662E-3</v>
      </c>
      <c r="AK1359" s="13">
        <f t="shared" si="1706"/>
        <v>7.4785751074956741E-4</v>
      </c>
      <c r="AL1359" s="13">
        <f t="shared" si="1707"/>
        <v>1.5562827110414167E-5</v>
      </c>
      <c r="AM1359" s="13">
        <f t="shared" si="1708"/>
        <v>1.1361928127085632E-2</v>
      </c>
      <c r="AN1359" s="13">
        <f t="shared" si="1709"/>
        <v>7.9180014681201529E-3</v>
      </c>
      <c r="AO1359" s="13">
        <f t="shared" si="1710"/>
        <v>2.7589836226694325E-3</v>
      </c>
      <c r="AP1359" s="13">
        <f t="shared" si="1711"/>
        <v>6.4090167708824998E-4</v>
      </c>
      <c r="AQ1359" s="13">
        <f t="shared" si="1712"/>
        <v>1.1165931440826443E-4</v>
      </c>
      <c r="AR1359" s="13">
        <f t="shared" si="1713"/>
        <v>1.2120052651582487E-4</v>
      </c>
      <c r="AS1359" s="13">
        <f t="shared" si="1714"/>
        <v>2.0943899872773527E-4</v>
      </c>
      <c r="AT1359" s="13">
        <f t="shared" si="1715"/>
        <v>1.8095917340074015E-4</v>
      </c>
      <c r="AU1359" s="13">
        <f t="shared" si="1716"/>
        <v>1.0423471794269571E-4</v>
      </c>
      <c r="AV1359" s="13">
        <f t="shared" si="1717"/>
        <v>4.5030363287521899E-5</v>
      </c>
      <c r="AW1359" s="13">
        <f t="shared" si="1718"/>
        <v>5.2059810004629949E-7</v>
      </c>
      <c r="AX1359" s="13">
        <f t="shared" si="1719"/>
        <v>3.2723054359594778E-3</v>
      </c>
      <c r="AY1359" s="13">
        <f t="shared" si="1720"/>
        <v>2.2804332993708806E-3</v>
      </c>
      <c r="AZ1359" s="13">
        <f t="shared" si="1721"/>
        <v>7.94604314091901E-4</v>
      </c>
      <c r="BA1359" s="13">
        <f t="shared" si="1722"/>
        <v>1.8458363918460823E-4</v>
      </c>
      <c r="BB1359" s="13">
        <f t="shared" si="1723"/>
        <v>3.2158571804607426E-5</v>
      </c>
      <c r="BC1359" s="13">
        <f t="shared" si="1724"/>
        <v>4.4821902746333038E-6</v>
      </c>
      <c r="BD1359" s="13">
        <f t="shared" si="1725"/>
        <v>1.4077216709393631E-5</v>
      </c>
      <c r="BE1359" s="13">
        <f t="shared" si="1726"/>
        <v>2.4325951852228888E-5</v>
      </c>
      <c r="BF1359" s="13">
        <f t="shared" si="1727"/>
        <v>2.1018072880915666E-5</v>
      </c>
      <c r="BG1359" s="13">
        <f t="shared" si="1728"/>
        <v>1.2106669461788696E-5</v>
      </c>
      <c r="BH1359" s="13">
        <f t="shared" si="1729"/>
        <v>5.2301933062840419E-6</v>
      </c>
      <c r="BI1359" s="13">
        <f t="shared" si="1730"/>
        <v>1.807593548824407E-6</v>
      </c>
      <c r="BJ1359" s="14">
        <f t="shared" si="1731"/>
        <v>0.61967766937573643</v>
      </c>
      <c r="BK1359" s="14">
        <f t="shared" si="1732"/>
        <v>0.23403445893117134</v>
      </c>
      <c r="BL1359" s="14">
        <f t="shared" si="1733"/>
        <v>0.14151496767740523</v>
      </c>
      <c r="BM1359" s="14">
        <f t="shared" si="1734"/>
        <v>0.43472826357282712</v>
      </c>
      <c r="BN1359" s="14">
        <f t="shared" si="1735"/>
        <v>0.56321014785641677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1.7962962962963001</v>
      </c>
      <c r="F1360" s="10">
        <f>VLOOKUP(B1360,home!$B$2:$E$405,3,FALSE)</f>
        <v>0.93</v>
      </c>
      <c r="G1360" s="10">
        <f>VLOOKUP(C1360,away!$B$2:$E$405,4,FALSE)</f>
        <v>0.78</v>
      </c>
      <c r="H1360" s="10">
        <f>VLOOKUP(A1360,away!$A$2:$E$405,3,FALSE)</f>
        <v>1.18518518518519</v>
      </c>
      <c r="I1360" s="10">
        <f>VLOOKUP(C1360,away!$B$2:$E$405,3,FALSE)</f>
        <v>0.56000000000000005</v>
      </c>
      <c r="J1360" s="10">
        <f>VLOOKUP(B1360,home!$B$2:$E$405,4,FALSE)</f>
        <v>1.55</v>
      </c>
      <c r="K1360" s="12">
        <f t="shared" si="1680"/>
        <v>1.3030333333333362</v>
      </c>
      <c r="L1360" s="12">
        <f t="shared" si="1681"/>
        <v>1.028740740740745</v>
      </c>
      <c r="M1360" s="13">
        <f t="shared" si="1682"/>
        <v>9.7123290247940322E-2</v>
      </c>
      <c r="N1360" s="13">
        <f t="shared" si="1683"/>
        <v>0.12655488463607481</v>
      </c>
      <c r="O1360" s="13">
        <f t="shared" si="1684"/>
        <v>9.9914685552844495E-2</v>
      </c>
      <c r="P1360" s="13">
        <f t="shared" si="1685"/>
        <v>0.13019216576487511</v>
      </c>
      <c r="Q1360" s="13">
        <f t="shared" si="1686"/>
        <v>8.2452616588480201E-2</v>
      </c>
      <c r="R1360" s="13">
        <f t="shared" si="1687"/>
        <v>5.1393153813255925E-2</v>
      </c>
      <c r="S1360" s="13">
        <f t="shared" si="1688"/>
        <v>4.3630111745797694E-2</v>
      </c>
      <c r="T1360" s="13">
        <f t="shared" si="1689"/>
        <v>8.4822365865245747E-2</v>
      </c>
      <c r="U1360" s="13">
        <f t="shared" si="1690"/>
        <v>6.6966992523799729E-2</v>
      </c>
      <c r="V1360" s="13">
        <f t="shared" si="1691"/>
        <v>6.4983826527751113E-3</v>
      </c>
      <c r="W1360" s="13">
        <f t="shared" si="1692"/>
        <v>3.5812835945114294E-2</v>
      </c>
      <c r="X1360" s="13">
        <f t="shared" si="1693"/>
        <v>3.6842123378203653E-2</v>
      </c>
      <c r="Y1360" s="13">
        <f t="shared" si="1694"/>
        <v>1.8950496647277573E-2</v>
      </c>
      <c r="Z1360" s="13">
        <f t="shared" si="1695"/>
        <v>1.7623410374283981E-2</v>
      </c>
      <c r="AA1360" s="13">
        <f t="shared" si="1696"/>
        <v>2.2963891164704556E-2</v>
      </c>
      <c r="AB1360" s="13">
        <f t="shared" si="1697"/>
        <v>1.4961357825324467E-2</v>
      </c>
      <c r="AC1360" s="13">
        <f t="shared" si="1698"/>
        <v>5.4443591064375768E-4</v>
      </c>
      <c r="AD1360" s="13">
        <f t="shared" si="1699"/>
        <v>1.166632974942055E-2</v>
      </c>
      <c r="AE1360" s="13">
        <f t="shared" si="1700"/>
        <v>1.2001628708144686E-2</v>
      </c>
      <c r="AF1360" s="13">
        <f t="shared" si="1701"/>
        <v>6.1732822036560768E-3</v>
      </c>
      <c r="AG1360" s="13">
        <f t="shared" si="1702"/>
        <v>2.1169023023302706E-3</v>
      </c>
      <c r="AH1360" s="13">
        <f t="shared" si="1703"/>
        <v>4.5324800607047574E-3</v>
      </c>
      <c r="AI1360" s="13">
        <f t="shared" si="1704"/>
        <v>5.9059726017670032E-3</v>
      </c>
      <c r="AJ1360" s="13">
        <f t="shared" si="1705"/>
        <v>3.8478395829279078E-3</v>
      </c>
      <c r="AK1360" s="13">
        <f t="shared" si="1706"/>
        <v>1.6712877459581685E-3</v>
      </c>
      <c r="AL1360" s="13">
        <f t="shared" si="1707"/>
        <v>2.9192293690188706E-5</v>
      </c>
      <c r="AM1360" s="13">
        <f t="shared" si="1708"/>
        <v>3.040323308230666E-3</v>
      </c>
      <c r="AN1360" s="13">
        <f t="shared" si="1709"/>
        <v>3.1277044522005676E-3</v>
      </c>
      <c r="AO1360" s="13">
        <f t="shared" si="1710"/>
        <v>1.6087984974874688E-3</v>
      </c>
      <c r="AP1360" s="13">
        <f t="shared" si="1711"/>
        <v>5.5167885266928544E-4</v>
      </c>
      <c r="AQ1360" s="13">
        <f t="shared" si="1712"/>
        <v>1.4188362788650124E-4</v>
      </c>
      <c r="AR1360" s="13">
        <f t="shared" si="1713"/>
        <v>9.3254937900841403E-4</v>
      </c>
      <c r="AS1360" s="13">
        <f t="shared" si="1714"/>
        <v>1.2151429258272666E-3</v>
      </c>
      <c r="AT1360" s="13">
        <f t="shared" si="1715"/>
        <v>7.9168586855856316E-4</v>
      </c>
      <c r="AU1360" s="13">
        <f t="shared" si="1716"/>
        <v>3.4386435875358737E-4</v>
      </c>
      <c r="AV1360" s="13">
        <f t="shared" si="1717"/>
        <v>1.1201668040030429E-4</v>
      </c>
      <c r="AW1360" s="13">
        <f t="shared" si="1718"/>
        <v>1.0869940926137428E-6</v>
      </c>
      <c r="AX1360" s="13">
        <f t="shared" si="1719"/>
        <v>6.6027376912247259E-4</v>
      </c>
      <c r="AY1360" s="13">
        <f t="shared" si="1720"/>
        <v>6.79250526338736E-4</v>
      </c>
      <c r="AZ1360" s="13">
        <f t="shared" si="1721"/>
        <v>3.4938634480712608E-4</v>
      </c>
      <c r="BA1360" s="13">
        <f t="shared" si="1722"/>
        <v>1.1980932238719474E-4</v>
      </c>
      <c r="BB1360" s="13">
        <f t="shared" si="1723"/>
        <v>3.0813182765062359E-5</v>
      </c>
      <c r="BC1360" s="13">
        <f t="shared" si="1724"/>
        <v>6.3397552924620428E-6</v>
      </c>
      <c r="BD1360" s="13">
        <f t="shared" si="1725"/>
        <v>1.5989192315640619E-4</v>
      </c>
      <c r="BE1360" s="13">
        <f t="shared" si="1726"/>
        <v>2.0834450560356963E-4</v>
      </c>
      <c r="BF1360" s="13">
        <f t="shared" si="1727"/>
        <v>1.3573991780915266E-4</v>
      </c>
      <c r="BG1360" s="13">
        <f t="shared" si="1728"/>
        <v>5.895787918975109E-5</v>
      </c>
      <c r="BH1360" s="13">
        <f t="shared" si="1729"/>
        <v>1.9206020461721376E-5</v>
      </c>
      <c r="BI1360" s="13">
        <f t="shared" si="1730"/>
        <v>5.0052169724610147E-6</v>
      </c>
      <c r="BJ1360" s="14">
        <f t="shared" si="1731"/>
        <v>0.42770972766313531</v>
      </c>
      <c r="BK1360" s="14">
        <f t="shared" si="1732"/>
        <v>0.2786968291420609</v>
      </c>
      <c r="BL1360" s="14">
        <f t="shared" si="1733"/>
        <v>0.27614006554702819</v>
      </c>
      <c r="BM1360" s="14">
        <f t="shared" si="1734"/>
        <v>0.41186107259079141</v>
      </c>
      <c r="BN1360" s="14">
        <f t="shared" si="1735"/>
        <v>0.58763079660347095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1.7962962962963001</v>
      </c>
      <c r="F1361" s="10">
        <f>VLOOKUP(B1361,home!$B$2:$E$405,3,FALSE)</f>
        <v>1.86</v>
      </c>
      <c r="G1361" s="10">
        <f>VLOOKUP(C1361,away!$B$2:$E$405,4,FALSE)</f>
        <v>1.59</v>
      </c>
      <c r="H1361" s="10">
        <f>VLOOKUP(A1361,away!$A$2:$E$405,3,FALSE)</f>
        <v>1.18518518518519</v>
      </c>
      <c r="I1361" s="10">
        <f>VLOOKUP(C1361,away!$B$2:$E$405,3,FALSE)</f>
        <v>0.48</v>
      </c>
      <c r="J1361" s="10">
        <f>VLOOKUP(B1361,home!$B$2:$E$405,4,FALSE)</f>
        <v>0.84</v>
      </c>
      <c r="K1361" s="12">
        <f t="shared" si="1680"/>
        <v>5.3123666666666782</v>
      </c>
      <c r="L1361" s="12">
        <f t="shared" si="1681"/>
        <v>0.4778666666666686</v>
      </c>
      <c r="M1361" s="13">
        <f t="shared" si="1682"/>
        <v>3.057268730487363E-3</v>
      </c>
      <c r="N1361" s="13">
        <f t="shared" si="1683"/>
        <v>1.624133249488342E-2</v>
      </c>
      <c r="O1361" s="13">
        <f t="shared" si="1684"/>
        <v>1.460966817342234E-3</v>
      </c>
      <c r="P1361" s="13">
        <f t="shared" si="1685"/>
        <v>7.7611914215549886E-3</v>
      </c>
      <c r="Q1361" s="13">
        <f t="shared" si="1686"/>
        <v>4.3139956684034531E-2</v>
      </c>
      <c r="R1361" s="13">
        <f t="shared" si="1687"/>
        <v>3.490736715569725E-4</v>
      </c>
      <c r="S1361" s="13">
        <f t="shared" si="1688"/>
        <v>4.9256458617244654E-3</v>
      </c>
      <c r="T1361" s="13">
        <f t="shared" si="1689"/>
        <v>2.0615147300744052E-2</v>
      </c>
      <c r="U1361" s="13">
        <f t="shared" si="1690"/>
        <v>1.8544073369902126E-3</v>
      </c>
      <c r="V1361" s="13">
        <f t="shared" si="1691"/>
        <v>1.3893621245224491E-3</v>
      </c>
      <c r="W1361" s="13">
        <f t="shared" si="1692"/>
        <v>7.6391755963236482E-2</v>
      </c>
      <c r="X1361" s="13">
        <f t="shared" si="1693"/>
        <v>3.6505073782965428E-2</v>
      </c>
      <c r="Y1361" s="13">
        <f t="shared" si="1694"/>
        <v>8.7222789625432395E-3</v>
      </c>
      <c r="Z1361" s="13">
        <f t="shared" si="1695"/>
        <v>5.5603557282675318E-5</v>
      </c>
      <c r="AA1361" s="13">
        <f t="shared" si="1696"/>
        <v>2.9538648425657556E-4</v>
      </c>
      <c r="AB1361" s="13">
        <f t="shared" si="1697"/>
        <v>7.8460065637424694E-4</v>
      </c>
      <c r="AC1361" s="13">
        <f t="shared" si="1698"/>
        <v>2.2043992434216955E-4</v>
      </c>
      <c r="AD1361" s="13">
        <f t="shared" si="1699"/>
        <v>0.10145525449680823</v>
      </c>
      <c r="AE1361" s="13">
        <f t="shared" si="1700"/>
        <v>4.8482084282208286E-2</v>
      </c>
      <c r="AF1361" s="13">
        <f t="shared" si="1701"/>
        <v>1.1583986004495681E-2</v>
      </c>
      <c r="AG1361" s="13">
        <f t="shared" si="1702"/>
        <v>1.845200259560564E-3</v>
      </c>
      <c r="AH1361" s="13">
        <f t="shared" si="1703"/>
        <v>6.6427716433703032E-6</v>
      </c>
      <c r="AI1361" s="13">
        <f t="shared" si="1704"/>
        <v>3.5288838652519025E-5</v>
      </c>
      <c r="AJ1361" s="13">
        <f t="shared" si="1705"/>
        <v>9.3733625081510389E-5</v>
      </c>
      <c r="AK1361" s="13">
        <f t="shared" si="1706"/>
        <v>1.6598246180961587E-4</v>
      </c>
      <c r="AL1361" s="13">
        <f t="shared" si="1707"/>
        <v>2.2384377699109809E-5</v>
      </c>
      <c r="AM1361" s="13">
        <f t="shared" si="1708"/>
        <v>0.1077935024294057</v>
      </c>
      <c r="AN1361" s="13">
        <f t="shared" si="1709"/>
        <v>5.1510921694265549E-2</v>
      </c>
      <c r="AO1361" s="13">
        <f t="shared" si="1710"/>
        <v>1.2307676223483232E-2</v>
      </c>
      <c r="AP1361" s="13">
        <f t="shared" si="1711"/>
        <v>1.9604760704428482E-3</v>
      </c>
      <c r="AQ1361" s="13">
        <f t="shared" si="1712"/>
        <v>2.3421154121557316E-4</v>
      </c>
      <c r="AR1361" s="13">
        <f t="shared" si="1713"/>
        <v>6.3487182852904718E-7</v>
      </c>
      <c r="AS1361" s="13">
        <f t="shared" si="1714"/>
        <v>3.3726719394834329E-6</v>
      </c>
      <c r="AT1361" s="13">
        <f t="shared" si="1715"/>
        <v>8.9584349944569245E-6</v>
      </c>
      <c r="AU1361" s="13">
        <f t="shared" si="1716"/>
        <v>1.5863497150017758E-5</v>
      </c>
      <c r="AV1361" s="13">
        <f t="shared" si="1717"/>
        <v>2.1068178369129043E-5</v>
      </c>
      <c r="AW1361" s="13">
        <f t="shared" si="1718"/>
        <v>1.5784735357151739E-6</v>
      </c>
      <c r="AX1361" s="13">
        <f t="shared" si="1719"/>
        <v>9.5439768198204752E-2</v>
      </c>
      <c r="AY1361" s="13">
        <f t="shared" si="1720"/>
        <v>4.560748389631563E-2</v>
      </c>
      <c r="AZ1361" s="13">
        <f t="shared" si="1721"/>
        <v>1.0897148152293059E-2</v>
      </c>
      <c r="BA1361" s="13">
        <f t="shared" si="1722"/>
        <v>1.7357946212363771E-3</v>
      </c>
      <c r="BB1361" s="13">
        <f t="shared" si="1723"/>
        <v>2.0736959741703999E-4</v>
      </c>
      <c r="BC1361" s="13">
        <f t="shared" si="1724"/>
        <v>1.9819003657137985E-5</v>
      </c>
      <c r="BD1361" s="13">
        <f t="shared" si="1725"/>
        <v>5.0564014076624758E-8</v>
      </c>
      <c r="BE1361" s="13">
        <f t="shared" si="1726"/>
        <v>2.6861458291352601E-7</v>
      </c>
      <c r="BF1361" s="13">
        <f t="shared" si="1727"/>
        <v>7.1348957822519432E-7</v>
      </c>
      <c r="BG1361" s="13">
        <f t="shared" si="1728"/>
        <v>1.2634394174591969E-6</v>
      </c>
      <c r="BH1361" s="13">
        <f t="shared" si="1729"/>
        <v>1.6779633616657508E-6</v>
      </c>
      <c r="BI1361" s="13">
        <f t="shared" si="1730"/>
        <v>1.7827913260802193E-6</v>
      </c>
      <c r="BJ1361" s="14">
        <f t="shared" si="1731"/>
        <v>0.6926962416594169</v>
      </c>
      <c r="BK1361" s="14">
        <f t="shared" si="1732"/>
        <v>6.2983776336646174E-2</v>
      </c>
      <c r="BL1361" s="14">
        <f t="shared" si="1733"/>
        <v>5.1017371802692937E-3</v>
      </c>
      <c r="BM1361" s="14">
        <f t="shared" si="1734"/>
        <v>0.64322166349097554</v>
      </c>
      <c r="BN1361" s="14">
        <f t="shared" si="1735"/>
        <v>7.2009789819859504E-2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1.7962962962963001</v>
      </c>
      <c r="F1362" s="10">
        <f>VLOOKUP(B1362,home!$B$2:$E$405,3,FALSE)</f>
        <v>0.8</v>
      </c>
      <c r="G1362" s="10">
        <f>VLOOKUP(C1362,away!$B$2:$E$405,4,FALSE)</f>
        <v>0.67</v>
      </c>
      <c r="H1362" s="10">
        <f>VLOOKUP(A1362,away!$A$2:$E$405,3,FALSE)</f>
        <v>1.18518518518519</v>
      </c>
      <c r="I1362" s="10">
        <f>VLOOKUP(C1362,away!$B$2:$E$405,3,FALSE)</f>
        <v>0.45</v>
      </c>
      <c r="J1362" s="10">
        <f>VLOOKUP(B1362,home!$B$2:$E$405,4,FALSE)</f>
        <v>0.84</v>
      </c>
      <c r="K1362" s="12">
        <f t="shared" si="1680"/>
        <v>0.96281481481481701</v>
      </c>
      <c r="L1362" s="12">
        <f t="shared" si="1681"/>
        <v>0.44800000000000184</v>
      </c>
      <c r="M1362" s="13">
        <f t="shared" si="1682"/>
        <v>0.24394443261356985</v>
      </c>
      <c r="N1362" s="13">
        <f t="shared" si="1683"/>
        <v>0.23487331371193987</v>
      </c>
      <c r="O1362" s="13">
        <f t="shared" si="1684"/>
        <v>0.10928710581087975</v>
      </c>
      <c r="P1362" s="13">
        <f t="shared" si="1685"/>
        <v>0.1052232445429495</v>
      </c>
      <c r="Q1362" s="13">
        <f t="shared" si="1686"/>
        <v>0.11306975302325187</v>
      </c>
      <c r="R1362" s="13">
        <f t="shared" si="1687"/>
        <v>2.4480311701637159E-2</v>
      </c>
      <c r="S1362" s="13">
        <f t="shared" si="1688"/>
        <v>1.1346775855389464E-2</v>
      </c>
      <c r="T1362" s="13">
        <f t="shared" si="1689"/>
        <v>5.0655249354417051E-2</v>
      </c>
      <c r="U1362" s="13">
        <f t="shared" si="1690"/>
        <v>2.3570006777620778E-2</v>
      </c>
      <c r="V1362" s="13">
        <f t="shared" si="1691"/>
        <v>5.4381445161005978E-4</v>
      </c>
      <c r="W1362" s="13">
        <f t="shared" si="1692"/>
        <v>3.628841110607979E-2</v>
      </c>
      <c r="X1362" s="13">
        <f t="shared" si="1693"/>
        <v>1.6257208175523813E-2</v>
      </c>
      <c r="Y1362" s="13">
        <f t="shared" si="1694"/>
        <v>3.6416146313173487E-3</v>
      </c>
      <c r="Z1362" s="13">
        <f t="shared" si="1695"/>
        <v>3.6557265474444988E-3</v>
      </c>
      <c r="AA1362" s="13">
        <f t="shared" si="1696"/>
        <v>3.5197876787913854E-3</v>
      </c>
      <c r="AB1362" s="13">
        <f t="shared" si="1697"/>
        <v>1.6944518610715008E-3</v>
      </c>
      <c r="AC1362" s="13">
        <f t="shared" si="1698"/>
        <v>1.4660593094575759E-5</v>
      </c>
      <c r="AD1362" s="13">
        <f t="shared" si="1699"/>
        <v>8.7347549547560389E-3</v>
      </c>
      <c r="AE1362" s="13">
        <f t="shared" si="1700"/>
        <v>3.913170219730722E-3</v>
      </c>
      <c r="AF1362" s="13">
        <f t="shared" si="1701"/>
        <v>8.7655012921968511E-4</v>
      </c>
      <c r="AG1362" s="13">
        <f t="shared" si="1702"/>
        <v>1.3089815263014022E-4</v>
      </c>
      <c r="AH1362" s="13">
        <f t="shared" si="1703"/>
        <v>4.0944137331378535E-4</v>
      </c>
      <c r="AI1362" s="13">
        <f t="shared" si="1704"/>
        <v>3.9421622002463661E-4</v>
      </c>
      <c r="AJ1362" s="13">
        <f t="shared" si="1705"/>
        <v>1.8977860844000878E-4</v>
      </c>
      <c r="AK1362" s="13">
        <f t="shared" si="1706"/>
        <v>6.0907218580326925E-5</v>
      </c>
      <c r="AL1362" s="13">
        <f t="shared" si="1707"/>
        <v>2.529486171596951E-7</v>
      </c>
      <c r="AM1362" s="13">
        <f t="shared" si="1708"/>
        <v>1.681990294843249E-3</v>
      </c>
      <c r="AN1362" s="13">
        <f t="shared" si="1709"/>
        <v>7.5353165208977865E-4</v>
      </c>
      <c r="AO1362" s="13">
        <f t="shared" si="1710"/>
        <v>1.6879109006811107E-4</v>
      </c>
      <c r="AP1362" s="13">
        <f t="shared" si="1711"/>
        <v>2.5206136116838032E-5</v>
      </c>
      <c r="AQ1362" s="13">
        <f t="shared" si="1712"/>
        <v>2.82308724508587E-6</v>
      </c>
      <c r="AR1362" s="13">
        <f t="shared" si="1713"/>
        <v>3.6685947048915335E-5</v>
      </c>
      <c r="AS1362" s="13">
        <f t="shared" si="1714"/>
        <v>3.5321773314207601E-5</v>
      </c>
      <c r="AT1362" s="13">
        <f t="shared" si="1715"/>
        <v>1.7004163316224864E-5</v>
      </c>
      <c r="AU1362" s="13">
        <f t="shared" si="1716"/>
        <v>5.4572867847973178E-6</v>
      </c>
      <c r="AV1362" s="13">
        <f t="shared" si="1717"/>
        <v>1.3135891412739941E-6</v>
      </c>
      <c r="AW1362" s="13">
        <f t="shared" si="1718"/>
        <v>3.0307533011874442E-9</v>
      </c>
      <c r="AX1362" s="13">
        <f t="shared" si="1719"/>
        <v>2.6990752904163689E-4</v>
      </c>
      <c r="AY1362" s="13">
        <f t="shared" si="1720"/>
        <v>1.2091857301065383E-4</v>
      </c>
      <c r="AZ1362" s="13">
        <f t="shared" si="1721"/>
        <v>2.7085760354386562E-5</v>
      </c>
      <c r="BA1362" s="13">
        <f t="shared" si="1722"/>
        <v>4.0448068795884116E-6</v>
      </c>
      <c r="BB1362" s="13">
        <f t="shared" si="1723"/>
        <v>4.5301837051390376E-7</v>
      </c>
      <c r="BC1362" s="13">
        <f t="shared" si="1724"/>
        <v>4.0590445998045966E-8</v>
      </c>
      <c r="BD1362" s="13">
        <f t="shared" si="1725"/>
        <v>2.7392173796523564E-6</v>
      </c>
      <c r="BE1362" s="13">
        <f t="shared" si="1726"/>
        <v>2.6373590741275118E-6</v>
      </c>
      <c r="BF1362" s="13">
        <f t="shared" si="1727"/>
        <v>1.2696441942781285E-6</v>
      </c>
      <c r="BG1362" s="13">
        <f t="shared" si="1728"/>
        <v>4.0747741326486803E-7</v>
      </c>
      <c r="BH1362" s="13">
        <f t="shared" si="1729"/>
        <v>9.8081322548458631E-8</v>
      </c>
      <c r="BI1362" s="13">
        <f t="shared" si="1730"/>
        <v>1.8886830081257314E-8</v>
      </c>
      <c r="BJ1362" s="14">
        <f t="shared" si="1731"/>
        <v>0.47149571599733214</v>
      </c>
      <c r="BK1362" s="14">
        <f t="shared" si="1732"/>
        <v>0.36119409957824128</v>
      </c>
      <c r="BL1362" s="14">
        <f t="shared" si="1733"/>
        <v>0.16370896067617868</v>
      </c>
      <c r="BM1362" s="14">
        <f t="shared" si="1734"/>
        <v>0.16905542585271133</v>
      </c>
      <c r="BN1362" s="14">
        <f t="shared" si="1735"/>
        <v>0.83087816140422788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1.7962962962963001</v>
      </c>
      <c r="F1363" s="10">
        <f>VLOOKUP(B1363,home!$B$2:$E$405,3,FALSE)</f>
        <v>1.1100000000000001</v>
      </c>
      <c r="G1363" s="10">
        <f>VLOOKUP(C1363,away!$B$2:$E$405,4,FALSE)</f>
        <v>1</v>
      </c>
      <c r="H1363" s="10">
        <f>VLOOKUP(A1363,away!$A$2:$E$405,3,FALSE)</f>
        <v>1.18518518518519</v>
      </c>
      <c r="I1363" s="10">
        <f>VLOOKUP(C1363,away!$B$2:$E$405,3,FALSE)</f>
        <v>1</v>
      </c>
      <c r="J1363" s="10">
        <f>VLOOKUP(B1363,home!$B$2:$E$405,4,FALSE)</f>
        <v>0.56000000000000005</v>
      </c>
      <c r="K1363" s="12">
        <f t="shared" si="1680"/>
        <v>1.9938888888888933</v>
      </c>
      <c r="L1363" s="12">
        <f t="shared" si="1681"/>
        <v>0.66370370370370646</v>
      </c>
      <c r="M1363" s="13">
        <f t="shared" si="1682"/>
        <v>7.0116818470894987E-2</v>
      </c>
      <c r="N1363" s="13">
        <f t="shared" si="1683"/>
        <v>0.13980514527335702</v>
      </c>
      <c r="O1363" s="13">
        <f t="shared" si="1684"/>
        <v>4.6536792111053452E-2</v>
      </c>
      <c r="P1363" s="13">
        <f t="shared" si="1685"/>
        <v>9.2789192714761784E-2</v>
      </c>
      <c r="Q1363" s="13">
        <f t="shared" si="1686"/>
        <v>0.13937796288502213</v>
      </c>
      <c r="R1363" s="13">
        <f t="shared" si="1687"/>
        <v>1.5443320641297803E-2</v>
      </c>
      <c r="S1363" s="13">
        <f t="shared" si="1688"/>
        <v>3.0698177956516557E-2</v>
      </c>
      <c r="T1363" s="13">
        <f t="shared" si="1689"/>
        <v>9.2505670181466909E-2</v>
      </c>
      <c r="U1363" s="13">
        <f t="shared" si="1690"/>
        <v>3.0792265434232188E-2</v>
      </c>
      <c r="V1363" s="13">
        <f t="shared" si="1691"/>
        <v>4.5138308904710102E-3</v>
      </c>
      <c r="W1363" s="13">
        <f t="shared" si="1692"/>
        <v>9.263472385080472E-2</v>
      </c>
      <c r="X1363" s="13">
        <f t="shared" si="1693"/>
        <v>6.1482009311349159E-2</v>
      </c>
      <c r="Y1363" s="13">
        <f t="shared" si="1694"/>
        <v>2.0402918645544103E-2</v>
      </c>
      <c r="Z1363" s="13">
        <f t="shared" si="1695"/>
        <v>3.4165963690377505E-3</v>
      </c>
      <c r="AA1363" s="13">
        <f t="shared" si="1696"/>
        <v>6.8123135380425068E-3</v>
      </c>
      <c r="AB1363" s="13">
        <f t="shared" si="1697"/>
        <v>6.7914981355651719E-3</v>
      </c>
      <c r="AC1363" s="13">
        <f t="shared" si="1698"/>
        <v>3.7333653814421023E-4</v>
      </c>
      <c r="AD1363" s="13">
        <f t="shared" si="1699"/>
        <v>4.617583665285261E-2</v>
      </c>
      <c r="AE1363" s="13">
        <f t="shared" si="1700"/>
        <v>3.0647073808115634E-2</v>
      </c>
      <c r="AF1363" s="13">
        <f t="shared" si="1701"/>
        <v>1.0170288197063601E-2</v>
      </c>
      <c r="AG1363" s="13">
        <f t="shared" si="1702"/>
        <v>2.2500193147084011E-3</v>
      </c>
      <c r="AH1363" s="13">
        <f t="shared" si="1703"/>
        <v>5.669019160477475E-4</v>
      </c>
      <c r="AI1363" s="13">
        <f t="shared" si="1704"/>
        <v>1.1303394314974278E-3</v>
      </c>
      <c r="AJ1363" s="13">
        <f t="shared" si="1705"/>
        <v>1.1268856165678551E-3</v>
      </c>
      <c r="AK1363" s="13">
        <f t="shared" si="1706"/>
        <v>7.489615699744521E-4</v>
      </c>
      <c r="AL1363" s="13">
        <f t="shared" si="1707"/>
        <v>1.9762217819226724E-5</v>
      </c>
      <c r="AM1363" s="13">
        <f t="shared" si="1708"/>
        <v>1.8413897527454273E-2</v>
      </c>
      <c r="AN1363" s="13">
        <f t="shared" si="1709"/>
        <v>1.2221371988591922E-2</v>
      </c>
      <c r="AO1363" s="13">
        <f t="shared" si="1710"/>
        <v>4.0556849265845959E-3</v>
      </c>
      <c r="AP1363" s="13">
        <f t="shared" si="1711"/>
        <v>8.9725770227649698E-4</v>
      </c>
      <c r="AQ1363" s="13">
        <f t="shared" si="1712"/>
        <v>1.4887831504439711E-4</v>
      </c>
      <c r="AR1363" s="13">
        <f t="shared" si="1713"/>
        <v>7.5250980263523538E-5</v>
      </c>
      <c r="AS1363" s="13">
        <f t="shared" si="1714"/>
        <v>1.5004209342543698E-4</v>
      </c>
      <c r="AT1363" s="13">
        <f t="shared" si="1715"/>
        <v>1.4958363147330407E-4</v>
      </c>
      <c r="AU1363" s="13">
        <f t="shared" si="1716"/>
        <v>9.9417713584757311E-5</v>
      </c>
      <c r="AV1363" s="13">
        <f t="shared" si="1717"/>
        <v>4.9556968618846485E-5</v>
      </c>
      <c r="AW1363" s="13">
        <f t="shared" si="1718"/>
        <v>7.2645442819926537E-7</v>
      </c>
      <c r="AX1363" s="13">
        <f t="shared" si="1719"/>
        <v>6.1192109468549494E-3</v>
      </c>
      <c r="AY1363" s="13">
        <f t="shared" si="1720"/>
        <v>4.0613429691718937E-3</v>
      </c>
      <c r="AZ1363" s="13">
        <f t="shared" si="1721"/>
        <v>1.347764185325197E-3</v>
      </c>
      <c r="BA1363" s="13">
        <f t="shared" si="1722"/>
        <v>2.9817202717318062E-4</v>
      </c>
      <c r="BB1363" s="13">
        <f t="shared" si="1723"/>
        <v>4.9474469693920531E-5</v>
      </c>
      <c r="BC1363" s="13">
        <f t="shared" si="1724"/>
        <v>6.5672777549263688E-6</v>
      </c>
      <c r="BD1363" s="13">
        <f t="shared" si="1725"/>
        <v>8.3240590513725144E-6</v>
      </c>
      <c r="BE1363" s="13">
        <f t="shared" si="1726"/>
        <v>1.6597248852986676E-5</v>
      </c>
      <c r="BF1363" s="13">
        <f t="shared" si="1727"/>
        <v>1.6546535037047036E-5</v>
      </c>
      <c r="BG1363" s="13">
        <f t="shared" si="1728"/>
        <v>1.0997317453326286E-5</v>
      </c>
      <c r="BH1363" s="13">
        <f t="shared" si="1729"/>
        <v>5.481857269442794E-6</v>
      </c>
      <c r="BI1363" s="13">
        <f t="shared" si="1730"/>
        <v>2.1860428600033597E-6</v>
      </c>
      <c r="BJ1363" s="14">
        <f t="shared" si="1731"/>
        <v>0.68307127045621008</v>
      </c>
      <c r="BK1363" s="14">
        <f t="shared" si="1732"/>
        <v>0.20257246175777965</v>
      </c>
      <c r="BL1363" s="14">
        <f t="shared" si="1733"/>
        <v>0.11053326284216865</v>
      </c>
      <c r="BM1363" s="14">
        <f t="shared" si="1734"/>
        <v>0.49146374281406541</v>
      </c>
      <c r="BN1363" s="14">
        <f t="shared" si="1735"/>
        <v>0.50406923209638721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1.512</v>
      </c>
      <c r="F1364" s="10">
        <f>VLOOKUP(B1364,home!$B$2:$E$405,3,FALSE)</f>
        <v>0.38</v>
      </c>
      <c r="G1364" s="10">
        <f>VLOOKUP(C1364,away!$B$2:$E$405,4,FALSE)</f>
        <v>0.83</v>
      </c>
      <c r="H1364" s="10">
        <f>VLOOKUP(A1364,away!$A$2:$E$405,3,FALSE)</f>
        <v>1.32</v>
      </c>
      <c r="I1364" s="10">
        <f>VLOOKUP(C1364,away!$B$2:$E$405,3,FALSE)</f>
        <v>0.66</v>
      </c>
      <c r="J1364" s="10">
        <f>VLOOKUP(B1364,home!$B$2:$E$405,4,FALSE)</f>
        <v>1.3</v>
      </c>
      <c r="K1364" s="12">
        <f t="shared" si="1680"/>
        <v>0.47688479999999994</v>
      </c>
      <c r="L1364" s="12">
        <f t="shared" si="1681"/>
        <v>1.1325600000000002</v>
      </c>
      <c r="M1364" s="13">
        <f t="shared" si="1682"/>
        <v>0.19999862249156389</v>
      </c>
      <c r="N1364" s="13">
        <f t="shared" si="1683"/>
        <v>9.5376303087164951E-2</v>
      </c>
      <c r="O1364" s="13">
        <f t="shared" si="1684"/>
        <v>0.22651043988904565</v>
      </c>
      <c r="P1364" s="13">
        <f t="shared" si="1685"/>
        <v>0.10801938582439954</v>
      </c>
      <c r="Q1364" s="13">
        <f t="shared" si="1686"/>
        <v>2.2741754611231013E-2</v>
      </c>
      <c r="R1364" s="13">
        <f t="shared" si="1687"/>
        <v>0.12826833190036882</v>
      </c>
      <c r="S1364" s="13">
        <f t="shared" si="1688"/>
        <v>1.4585335099461328E-2</v>
      </c>
      <c r="T1364" s="13">
        <f t="shared" si="1689"/>
        <v>2.5756401602495801E-2</v>
      </c>
      <c r="U1364" s="13">
        <f t="shared" si="1690"/>
        <v>6.1169217804641005E-2</v>
      </c>
      <c r="V1364" s="13">
        <f t="shared" si="1691"/>
        <v>8.7528321715389429E-4</v>
      </c>
      <c r="W1364" s="13">
        <f t="shared" si="1692"/>
        <v>3.6150656998086587E-3</v>
      </c>
      <c r="X1364" s="13">
        <f t="shared" si="1693"/>
        <v>4.0942788089752954E-3</v>
      </c>
      <c r="Y1364" s="13">
        <f t="shared" si="1694"/>
        <v>2.318508203946531E-3</v>
      </c>
      <c r="Z1364" s="13">
        <f t="shared" si="1695"/>
        <v>4.8423860659027235E-2</v>
      </c>
      <c r="AA1364" s="13">
        <f t="shared" si="1696"/>
        <v>2.3092603105608067E-2</v>
      </c>
      <c r="AB1364" s="13">
        <f t="shared" si="1697"/>
        <v>5.5062557067486403E-3</v>
      </c>
      <c r="AC1364" s="13">
        <f t="shared" si="1698"/>
        <v>2.9546314607540724E-5</v>
      </c>
      <c r="AD1364" s="13">
        <f t="shared" si="1699"/>
        <v>4.30992470810028E-4</v>
      </c>
      <c r="AE1364" s="13">
        <f t="shared" si="1700"/>
        <v>4.8812483274060536E-4</v>
      </c>
      <c r="AF1364" s="13">
        <f t="shared" si="1701"/>
        <v>2.7641533028435012E-4</v>
      </c>
      <c r="AG1364" s="13">
        <f t="shared" si="1702"/>
        <v>1.0435231548894785E-4</v>
      </c>
      <c r="AH1364" s="13">
        <f t="shared" si="1703"/>
        <v>1.3710731906996985E-2</v>
      </c>
      <c r="AI1364" s="13">
        <f t="shared" si="1704"/>
        <v>6.538439643321875E-3</v>
      </c>
      <c r="AJ1364" s="13">
        <f t="shared" si="1705"/>
        <v>1.5590412408088114E-3</v>
      </c>
      <c r="AK1364" s="13">
        <f t="shared" si="1706"/>
        <v>2.4782769010495387E-4</v>
      </c>
      <c r="AL1364" s="13">
        <f t="shared" si="1707"/>
        <v>6.3831934790763982E-7</v>
      </c>
      <c r="AM1364" s="13">
        <f t="shared" si="1708"/>
        <v>4.1106751648749226E-5</v>
      </c>
      <c r="AN1364" s="13">
        <f t="shared" si="1709"/>
        <v>4.6555862647307425E-5</v>
      </c>
      <c r="AO1364" s="13">
        <f t="shared" si="1710"/>
        <v>2.6363653899917261E-5</v>
      </c>
      <c r="AP1364" s="13">
        <f t="shared" si="1711"/>
        <v>9.9528066202967628E-6</v>
      </c>
      <c r="AQ1364" s="13">
        <f t="shared" si="1712"/>
        <v>2.8180376664708284E-6</v>
      </c>
      <c r="AR1364" s="13">
        <f t="shared" si="1713"/>
        <v>3.1056453057176987E-3</v>
      </c>
      <c r="AS1364" s="13">
        <f t="shared" si="1714"/>
        <v>1.4810350404881234E-3</v>
      </c>
      <c r="AT1364" s="13">
        <f t="shared" si="1715"/>
        <v>3.5314154953808524E-4</v>
      </c>
      <c r="AU1364" s="13">
        <f t="shared" si="1716"/>
        <v>5.6135945741053271E-5</v>
      </c>
      <c r="AV1364" s="13">
        <f t="shared" si="1717"/>
        <v>6.6925948143832597E-6</v>
      </c>
      <c r="AW1364" s="13">
        <f t="shared" si="1718"/>
        <v>9.5765748369540379E-9</v>
      </c>
      <c r="AX1364" s="13">
        <f t="shared" si="1719"/>
        <v>3.2671975064439032E-6</v>
      </c>
      <c r="AY1364" s="13">
        <f t="shared" si="1720"/>
        <v>3.7002972078981074E-6</v>
      </c>
      <c r="AZ1364" s="13">
        <f t="shared" si="1721"/>
        <v>2.0954043028885414E-6</v>
      </c>
      <c r="BA1364" s="13">
        <f t="shared" si="1722"/>
        <v>7.9105703242648196E-7</v>
      </c>
      <c r="BB1364" s="13">
        <f t="shared" si="1723"/>
        <v>2.2397988816123435E-7</v>
      </c>
      <c r="BC1364" s="13">
        <f t="shared" si="1724"/>
        <v>5.0734132427177474E-8</v>
      </c>
      <c r="BD1364" s="13">
        <f t="shared" si="1725"/>
        <v>5.8622160790727383E-4</v>
      </c>
      <c r="BE1364" s="13">
        <f t="shared" si="1726"/>
        <v>2.7956017424253868E-4</v>
      </c>
      <c r="BF1364" s="13">
        <f t="shared" si="1727"/>
        <v>6.6658998890809082E-5</v>
      </c>
      <c r="BG1364" s="13">
        <f t="shared" si="1728"/>
        <v>1.0596221118081234E-5</v>
      </c>
      <c r="BH1364" s="13">
        <f t="shared" si="1729"/>
        <v>1.2632941971629864E-6</v>
      </c>
      <c r="BI1364" s="13">
        <f t="shared" si="1730"/>
        <v>1.204891601110463E-7</v>
      </c>
      <c r="BJ1364" s="14">
        <f t="shared" si="1731"/>
        <v>0.15533912274549916</v>
      </c>
      <c r="BK1364" s="14">
        <f t="shared" si="1732"/>
        <v>0.32351251156374206</v>
      </c>
      <c r="BL1364" s="14">
        <f t="shared" si="1733"/>
        <v>0.4725499601094601</v>
      </c>
      <c r="BM1364" s="14">
        <f t="shared" si="1734"/>
        <v>0.21890692655332164</v>
      </c>
      <c r="BN1364" s="14">
        <f t="shared" si="1735"/>
        <v>0.7809148378037738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1.512</v>
      </c>
      <c r="F1365" s="10">
        <f>VLOOKUP(B1365,home!$B$2:$E$405,3,FALSE)</f>
        <v>1.04</v>
      </c>
      <c r="G1365" s="10">
        <f>VLOOKUP(C1365,away!$B$2:$E$405,4,FALSE)</f>
        <v>1.1299999999999999</v>
      </c>
      <c r="H1365" s="10">
        <f>VLOOKUP(A1365,away!$A$2:$E$405,3,FALSE)</f>
        <v>1.32</v>
      </c>
      <c r="I1365" s="10">
        <f>VLOOKUP(C1365,away!$B$2:$E$405,3,FALSE)</f>
        <v>0.85</v>
      </c>
      <c r="J1365" s="10">
        <f>VLOOKUP(B1365,home!$B$2:$E$405,4,FALSE)</f>
        <v>1.19</v>
      </c>
      <c r="K1365" s="12">
        <f t="shared" si="1680"/>
        <v>1.7769024</v>
      </c>
      <c r="L1365" s="12">
        <f t="shared" si="1681"/>
        <v>1.33518</v>
      </c>
      <c r="M1365" s="13">
        <f t="shared" si="1682"/>
        <v>4.4508174947346713E-2</v>
      </c>
      <c r="N1365" s="13">
        <f t="shared" si="1683"/>
        <v>7.9086682883560244E-2</v>
      </c>
      <c r="O1365" s="13">
        <f t="shared" si="1684"/>
        <v>5.9426425026198389E-2</v>
      </c>
      <c r="P1365" s="13">
        <f t="shared" si="1685"/>
        <v>0.10559495725247196</v>
      </c>
      <c r="Q1365" s="13">
        <f t="shared" si="1686"/>
        <v>7.0264658311918582E-2</v>
      </c>
      <c r="R1365" s="13">
        <f t="shared" si="1687"/>
        <v>3.9672487083239796E-2</v>
      </c>
      <c r="S1365" s="13">
        <f t="shared" si="1688"/>
        <v>6.2630601065659389E-2</v>
      </c>
      <c r="T1365" s="13">
        <f t="shared" si="1689"/>
        <v>9.3815966484907448E-2</v>
      </c>
      <c r="U1365" s="13">
        <f t="shared" si="1690"/>
        <v>7.0494137512177785E-2</v>
      </c>
      <c r="V1365" s="13">
        <f t="shared" si="1691"/>
        <v>1.6510014795780497E-2</v>
      </c>
      <c r="W1365" s="13">
        <f t="shared" si="1692"/>
        <v>4.1617813329876026E-2</v>
      </c>
      <c r="X1365" s="13">
        <f t="shared" si="1693"/>
        <v>5.5567272001783873E-2</v>
      </c>
      <c r="Y1365" s="13">
        <f t="shared" si="1694"/>
        <v>3.7096155115670909E-2</v>
      </c>
      <c r="Z1365" s="13">
        <f t="shared" si="1695"/>
        <v>1.7656637101266703E-2</v>
      </c>
      <c r="AA1365" s="13">
        <f t="shared" si="1696"/>
        <v>3.1374120841169847E-2</v>
      </c>
      <c r="AB1365" s="13">
        <f t="shared" si="1697"/>
        <v>2.7874375310282369E-2</v>
      </c>
      <c r="AC1365" s="13">
        <f t="shared" si="1698"/>
        <v>2.4481096852720565E-3</v>
      </c>
      <c r="AD1365" s="13">
        <f t="shared" si="1699"/>
        <v>1.8487698097152182E-2</v>
      </c>
      <c r="AE1365" s="13">
        <f t="shared" si="1700"/>
        <v>2.4684404745355649E-2</v>
      </c>
      <c r="AF1365" s="13">
        <f t="shared" si="1701"/>
        <v>1.6479061763951985E-2</v>
      </c>
      <c r="AG1365" s="13">
        <f t="shared" si="1702"/>
        <v>7.3341712286644706E-3</v>
      </c>
      <c r="AH1365" s="13">
        <f t="shared" si="1703"/>
        <v>5.8936971812173188E-3</v>
      </c>
      <c r="AI1365" s="13">
        <f t="shared" si="1704"/>
        <v>1.0472524666178288E-2</v>
      </c>
      <c r="AJ1365" s="13">
        <f t="shared" si="1705"/>
        <v>9.304327106695702E-3</v>
      </c>
      <c r="AK1365" s="13">
        <f t="shared" si="1706"/>
        <v>5.5109603887575501E-3</v>
      </c>
      <c r="AL1365" s="13">
        <f t="shared" si="1707"/>
        <v>2.3232409585113834E-4</v>
      </c>
      <c r="AM1365" s="13">
        <f t="shared" si="1708"/>
        <v>6.5701670238610243E-3</v>
      </c>
      <c r="AN1365" s="13">
        <f t="shared" si="1709"/>
        <v>8.7723556069187608E-3</v>
      </c>
      <c r="AO1365" s="13">
        <f t="shared" si="1710"/>
        <v>5.8563368796228981E-3</v>
      </c>
      <c r="AP1365" s="13">
        <f t="shared" si="1711"/>
        <v>2.6064212916449671E-3</v>
      </c>
      <c r="AQ1365" s="13">
        <f t="shared" si="1712"/>
        <v>8.7001039504463183E-4</v>
      </c>
      <c r="AR1365" s="13">
        <f t="shared" si="1713"/>
        <v>1.5738293204835482E-3</v>
      </c>
      <c r="AS1365" s="13">
        <f t="shared" si="1714"/>
        <v>2.7965410967575859E-3</v>
      </c>
      <c r="AT1365" s="13">
        <f t="shared" si="1715"/>
        <v>2.484590293263594E-3</v>
      </c>
      <c r="AU1365" s="13">
        <f t="shared" si="1716"/>
        <v>1.4716248183722614E-3</v>
      </c>
      <c r="AV1365" s="13">
        <f t="shared" si="1717"/>
        <v>6.5373341791630907E-4</v>
      </c>
      <c r="AW1365" s="13">
        <f t="shared" si="1718"/>
        <v>1.5310703532516994E-5</v>
      </c>
      <c r="AX1365" s="13">
        <f t="shared" si="1719"/>
        <v>1.9457575921832519E-3</v>
      </c>
      <c r="AY1365" s="13">
        <f t="shared" si="1720"/>
        <v>2.5979366219312343E-3</v>
      </c>
      <c r="AZ1365" s="13">
        <f t="shared" si="1721"/>
        <v>1.7343565094350732E-3</v>
      </c>
      <c r="BA1365" s="13">
        <f t="shared" si="1722"/>
        <v>7.7189270808917371E-4</v>
      </c>
      <c r="BB1365" s="13">
        <f t="shared" si="1723"/>
        <v>2.5765392649662572E-4</v>
      </c>
      <c r="BC1365" s="13">
        <f t="shared" si="1724"/>
        <v>6.880287391595296E-5</v>
      </c>
      <c r="BD1365" s="13">
        <f t="shared" si="1725"/>
        <v>3.5022423868720357E-4</v>
      </c>
      <c r="BE1365" s="13">
        <f t="shared" si="1726"/>
        <v>6.2231429026146483E-4</v>
      </c>
      <c r="BF1365" s="13">
        <f t="shared" si="1727"/>
        <v>5.528958779599469E-4</v>
      </c>
      <c r="BG1365" s="13">
        <f t="shared" si="1728"/>
        <v>3.2748067083237896E-4</v>
      </c>
      <c r="BH1365" s="13">
        <f t="shared" si="1729"/>
        <v>1.4547529748891607E-4</v>
      </c>
      <c r="BI1365" s="13">
        <f t="shared" si="1730"/>
        <v>5.1699081049753749E-5</v>
      </c>
      <c r="BJ1365" s="14">
        <f t="shared" si="1731"/>
        <v>0.47648557539198505</v>
      </c>
      <c r="BK1365" s="14">
        <f t="shared" si="1732"/>
        <v>0.23452211846431298</v>
      </c>
      <c r="BL1365" s="14">
        <f t="shared" si="1733"/>
        <v>0.27105346351898996</v>
      </c>
      <c r="BM1365" s="14">
        <f t="shared" si="1734"/>
        <v>0.59858178305342036</v>
      </c>
      <c r="BN1365" s="14">
        <f t="shared" si="1735"/>
        <v>0.39855338550473568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1.512</v>
      </c>
      <c r="F1366" s="10">
        <f>VLOOKUP(B1366,home!$B$2:$E$405,3,FALSE)</f>
        <v>0.94</v>
      </c>
      <c r="G1366" s="10">
        <f>VLOOKUP(C1366,away!$B$2:$E$405,4,FALSE)</f>
        <v>1.1299999999999999</v>
      </c>
      <c r="H1366" s="10">
        <f>VLOOKUP(A1366,away!$A$2:$E$405,3,FALSE)</f>
        <v>1.32</v>
      </c>
      <c r="I1366" s="10">
        <f>VLOOKUP(C1366,away!$B$2:$E$405,3,FALSE)</f>
        <v>0.85</v>
      </c>
      <c r="J1366" s="10">
        <f>VLOOKUP(B1366,home!$B$2:$E$405,4,FALSE)</f>
        <v>1.08</v>
      </c>
      <c r="K1366" s="12">
        <f t="shared" si="1680"/>
        <v>1.6060463999999997</v>
      </c>
      <c r="L1366" s="12">
        <f t="shared" si="1681"/>
        <v>1.2117600000000002</v>
      </c>
      <c r="M1366" s="13">
        <f t="shared" si="1682"/>
        <v>5.9736837818133826E-2</v>
      </c>
      <c r="N1366" s="13">
        <f t="shared" si="1683"/>
        <v>9.5940133325197671E-2</v>
      </c>
      <c r="O1366" s="13">
        <f t="shared" si="1684"/>
        <v>7.2386710594501844E-2</v>
      </c>
      <c r="P1366" s="13">
        <f t="shared" si="1685"/>
        <v>0.11625641595814154</v>
      </c>
      <c r="Q1366" s="13">
        <f t="shared" si="1686"/>
        <v>7.7042152871226857E-2</v>
      </c>
      <c r="R1366" s="13">
        <f t="shared" si="1687"/>
        <v>4.3857660214996791E-2</v>
      </c>
      <c r="S1366" s="13">
        <f t="shared" si="1688"/>
        <v>5.6562896301022576E-2</v>
      </c>
      <c r="T1366" s="13">
        <f t="shared" si="1689"/>
        <v>9.3356599163237866E-2</v>
      </c>
      <c r="U1366" s="13">
        <f t="shared" si="1690"/>
        <v>7.0437437300718816E-2</v>
      </c>
      <c r="V1366" s="13">
        <f t="shared" si="1691"/>
        <v>1.2231052508055118E-2</v>
      </c>
      <c r="W1366" s="13">
        <f t="shared" si="1692"/>
        <v>4.1244424089027856E-2</v>
      </c>
      <c r="X1366" s="13">
        <f t="shared" si="1693"/>
        <v>4.9978343334120399E-2</v>
      </c>
      <c r="Y1366" s="13">
        <f t="shared" si="1694"/>
        <v>3.0280878659276873E-2</v>
      </c>
      <c r="Z1366" s="13">
        <f t="shared" si="1695"/>
        <v>1.7714986114041507E-2</v>
      </c>
      <c r="AA1366" s="13">
        <f t="shared" si="1696"/>
        <v>2.8451089674506349E-2</v>
      </c>
      <c r="AB1366" s="13">
        <f t="shared" si="1697"/>
        <v>2.2846885073909043E-2</v>
      </c>
      <c r="AC1366" s="13">
        <f t="shared" si="1698"/>
        <v>1.4877109124768152E-3</v>
      </c>
      <c r="AD1366" s="13">
        <f t="shared" si="1699"/>
        <v>1.6560114707064116E-2</v>
      </c>
      <c r="AE1366" s="13">
        <f t="shared" si="1700"/>
        <v>2.0066884597432017E-2</v>
      </c>
      <c r="AF1366" s="13">
        <f t="shared" si="1701"/>
        <v>1.2158124039892113E-2</v>
      </c>
      <c r="AG1366" s="13">
        <f t="shared" si="1702"/>
        <v>4.9109094621932236E-3</v>
      </c>
      <c r="AH1366" s="13">
        <f t="shared" si="1703"/>
        <v>5.3665778933877344E-3</v>
      </c>
      <c r="AI1366" s="13">
        <f t="shared" si="1704"/>
        <v>8.6189731059949527E-3</v>
      </c>
      <c r="AJ1366" s="13">
        <f t="shared" si="1705"/>
        <v>6.9212353642900048E-3</v>
      </c>
      <c r="AK1366" s="13">
        <f t="shared" si="1706"/>
        <v>3.7052750467902172E-3</v>
      </c>
      <c r="AL1366" s="13">
        <f t="shared" si="1707"/>
        <v>1.1581191437881452E-4</v>
      </c>
      <c r="AM1366" s="13">
        <f t="shared" si="1708"/>
        <v>5.3192625217734751E-3</v>
      </c>
      <c r="AN1366" s="13">
        <f t="shared" si="1709"/>
        <v>6.4456695533842267E-3</v>
      </c>
      <c r="AO1366" s="13">
        <f t="shared" si="1710"/>
        <v>3.9053022690044362E-3</v>
      </c>
      <c r="AP1366" s="13">
        <f t="shared" si="1711"/>
        <v>1.5774296924962723E-3</v>
      </c>
      <c r="AQ1366" s="13">
        <f t="shared" si="1712"/>
        <v>4.7786655104482069E-4</v>
      </c>
      <c r="AR1366" s="13">
        <f t="shared" si="1713"/>
        <v>1.3006008856183055E-3</v>
      </c>
      <c r="AS1366" s="13">
        <f t="shared" si="1714"/>
        <v>2.0888253701840912E-3</v>
      </c>
      <c r="AT1366" s="13">
        <f t="shared" si="1715"/>
        <v>1.6773752330064133E-3</v>
      </c>
      <c r="AU1366" s="13">
        <f t="shared" si="1716"/>
        <v>8.9798081813970371E-4</v>
      </c>
      <c r="AV1366" s="13">
        <f t="shared" si="1717"/>
        <v>3.6054971506058149E-4</v>
      </c>
      <c r="AW1366" s="13">
        <f t="shared" si="1718"/>
        <v>6.2607367128407406E-6</v>
      </c>
      <c r="AX1366" s="13">
        <f t="shared" si="1719"/>
        <v>1.4238304039582022E-3</v>
      </c>
      <c r="AY1366" s="13">
        <f t="shared" si="1720"/>
        <v>1.7253407303003912E-3</v>
      </c>
      <c r="AZ1366" s="13">
        <f t="shared" si="1721"/>
        <v>1.0453494416744014E-3</v>
      </c>
      <c r="BA1366" s="13">
        <f t="shared" si="1722"/>
        <v>4.222375464811243E-4</v>
      </c>
      <c r="BB1366" s="13">
        <f t="shared" si="1723"/>
        <v>1.2791264233099177E-4</v>
      </c>
      <c r="BC1366" s="13">
        <f t="shared" si="1724"/>
        <v>3.0999884694200554E-5</v>
      </c>
      <c r="BD1366" s="13">
        <f t="shared" si="1725"/>
        <v>2.6266935485947285E-4</v>
      </c>
      <c r="BE1366" s="13">
        <f t="shared" si="1726"/>
        <v>4.218591717623788E-4</v>
      </c>
      <c r="BF1366" s="13">
        <f t="shared" si="1727"/>
        <v>3.3876270205797501E-4</v>
      </c>
      <c r="BG1366" s="13">
        <f t="shared" si="1728"/>
        <v>1.8135620603149447E-4</v>
      </c>
      <c r="BH1366" s="13">
        <f t="shared" si="1729"/>
        <v>7.2816620453635005E-5</v>
      </c>
      <c r="BI1366" s="13">
        <f t="shared" si="1730"/>
        <v>2.3389374227945367E-5</v>
      </c>
      <c r="BJ1366" s="14">
        <f t="shared" si="1731"/>
        <v>0.46403976548581138</v>
      </c>
      <c r="BK1366" s="14">
        <f t="shared" si="1732"/>
        <v>0.24811606614250908</v>
      </c>
      <c r="BL1366" s="14">
        <f t="shared" si="1733"/>
        <v>0.27021802972049769</v>
      </c>
      <c r="BM1366" s="14">
        <f t="shared" si="1734"/>
        <v>0.53314985668707415</v>
      </c>
      <c r="BN1366" s="14">
        <f t="shared" si="1735"/>
        <v>0.4652199107821986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1.512</v>
      </c>
      <c r="F1367" s="10">
        <f>VLOOKUP(B1367,home!$B$2:$E$405,3,FALSE)</f>
        <v>0.76</v>
      </c>
      <c r="G1367" s="10">
        <f>VLOOKUP(C1367,away!$B$2:$E$405,4,FALSE)</f>
        <v>0.56999999999999995</v>
      </c>
      <c r="H1367" s="10">
        <f>VLOOKUP(A1367,away!$A$2:$E$405,3,FALSE)</f>
        <v>1.32</v>
      </c>
      <c r="I1367" s="10">
        <f>VLOOKUP(C1367,away!$B$2:$E$405,3,FALSE)</f>
        <v>0.85</v>
      </c>
      <c r="J1367" s="10">
        <f>VLOOKUP(B1367,home!$B$2:$E$405,4,FALSE)</f>
        <v>1.41</v>
      </c>
      <c r="K1367" s="12">
        <f t="shared" si="1680"/>
        <v>0.65499839999999987</v>
      </c>
      <c r="L1367" s="12">
        <f t="shared" si="1681"/>
        <v>1.58202</v>
      </c>
      <c r="M1367" s="13">
        <f t="shared" si="1682"/>
        <v>0.10677639473134481</v>
      </c>
      <c r="N1367" s="13">
        <f t="shared" si="1683"/>
        <v>6.9938367706799259E-2</v>
      </c>
      <c r="O1367" s="13">
        <f t="shared" si="1684"/>
        <v>0.16892239199288211</v>
      </c>
      <c r="P1367" s="13">
        <f t="shared" si="1685"/>
        <v>0.11064389647951056</v>
      </c>
      <c r="Q1367" s="13">
        <f t="shared" si="1686"/>
        <v>2.2904759473282587E-2</v>
      </c>
      <c r="R1367" s="13">
        <f t="shared" si="1687"/>
        <v>0.13361930129028973</v>
      </c>
      <c r="S1367" s="13">
        <f t="shared" si="1688"/>
        <v>2.8662870335176536E-2</v>
      </c>
      <c r="T1367" s="13">
        <f t="shared" si="1689"/>
        <v>3.6235787581922516E-2</v>
      </c>
      <c r="U1367" s="13">
        <f t="shared" si="1690"/>
        <v>8.7520428554257679E-2</v>
      </c>
      <c r="V1367" s="13">
        <f t="shared" si="1691"/>
        <v>3.3001173112488951E-3</v>
      </c>
      <c r="W1367" s="13">
        <f t="shared" si="1692"/>
        <v>5.0008602691283119E-3</v>
      </c>
      <c r="X1367" s="13">
        <f t="shared" si="1693"/>
        <v>7.9114609629663719E-3</v>
      </c>
      <c r="Y1367" s="13">
        <f t="shared" si="1694"/>
        <v>6.2580447363160315E-3</v>
      </c>
      <c r="Z1367" s="13">
        <f t="shared" si="1695"/>
        <v>7.046280234242136E-2</v>
      </c>
      <c r="AA1367" s="13">
        <f t="shared" si="1696"/>
        <v>4.6153022793802227E-2</v>
      </c>
      <c r="AB1367" s="13">
        <f t="shared" si="1697"/>
        <v>1.511507804255199E-2</v>
      </c>
      <c r="AC1367" s="13">
        <f t="shared" si="1698"/>
        <v>2.137280898289658E-4</v>
      </c>
      <c r="AD1367" s="13">
        <f t="shared" si="1699"/>
        <v>8.1888886872565319E-4</v>
      </c>
      <c r="AE1367" s="13">
        <f t="shared" si="1700"/>
        <v>1.2954985681013578E-3</v>
      </c>
      <c r="AF1367" s="13">
        <f t="shared" si="1701"/>
        <v>1.0247523223538553E-3</v>
      </c>
      <c r="AG1367" s="13">
        <f t="shared" si="1702"/>
        <v>5.4039288967008185E-4</v>
      </c>
      <c r="AH1367" s="13">
        <f t="shared" si="1703"/>
        <v>2.7868390640439368E-2</v>
      </c>
      <c r="AI1367" s="13">
        <f t="shared" si="1704"/>
        <v>1.8253751280062756E-2</v>
      </c>
      <c r="AJ1367" s="13">
        <f t="shared" si="1705"/>
        <v>5.9780889412195263E-3</v>
      </c>
      <c r="AK1367" s="13">
        <f t="shared" si="1706"/>
        <v>1.3052128971854946E-3</v>
      </c>
      <c r="AL1367" s="13">
        <f t="shared" si="1707"/>
        <v>8.8587777121707612E-6</v>
      </c>
      <c r="AM1367" s="13">
        <f t="shared" si="1708"/>
        <v>1.072741797586226E-4</v>
      </c>
      <c r="AN1367" s="13">
        <f t="shared" si="1709"/>
        <v>1.6970989786173612E-4</v>
      </c>
      <c r="AO1367" s="13">
        <f t="shared" si="1710"/>
        <v>1.3424222630761194E-4</v>
      </c>
      <c r="AP1367" s="13">
        <f t="shared" si="1711"/>
        <v>7.0791295621056057E-5</v>
      </c>
      <c r="AQ1367" s="13">
        <f t="shared" si="1712"/>
        <v>2.7998311374605782E-5</v>
      </c>
      <c r="AR1367" s="13">
        <f t="shared" si="1713"/>
        <v>8.8176702721975714E-3</v>
      </c>
      <c r="AS1367" s="13">
        <f t="shared" si="1714"/>
        <v>5.7755599200169719E-3</v>
      </c>
      <c r="AT1367" s="13">
        <f t="shared" si="1715"/>
        <v>1.8914912533576215E-3</v>
      </c>
      <c r="AU1367" s="13">
        <f t="shared" si="1716"/>
        <v>4.1297458152107888E-4</v>
      </c>
      <c r="AV1367" s="13">
        <f t="shared" si="1717"/>
        <v>6.7624422534244045E-5</v>
      </c>
      <c r="AW1367" s="13">
        <f t="shared" si="1718"/>
        <v>2.5499021331930163E-7</v>
      </c>
      <c r="AX1367" s="13">
        <f t="shared" si="1719"/>
        <v>1.1710736017201687E-5</v>
      </c>
      <c r="AY1367" s="13">
        <f t="shared" si="1720"/>
        <v>1.8526618593933413E-5</v>
      </c>
      <c r="AZ1367" s="13">
        <f t="shared" si="1721"/>
        <v>1.4654740573987272E-5</v>
      </c>
      <c r="BA1367" s="13">
        <f t="shared" si="1722"/>
        <v>7.7280308942864454E-6</v>
      </c>
      <c r="BB1367" s="13">
        <f t="shared" si="1723"/>
        <v>3.0564748588447616E-6</v>
      </c>
      <c r="BC1367" s="13">
        <f t="shared" si="1724"/>
        <v>9.6708087123791714E-7</v>
      </c>
      <c r="BD1367" s="13">
        <f t="shared" si="1725"/>
        <v>2.3249551206703332E-3</v>
      </c>
      <c r="BE1367" s="13">
        <f t="shared" si="1726"/>
        <v>1.5228418841108748E-3</v>
      </c>
      <c r="BF1367" s="13">
        <f t="shared" si="1727"/>
        <v>4.9872949877280404E-4</v>
      </c>
      <c r="BG1367" s="13">
        <f t="shared" si="1728"/>
        <v>1.0888900790966287E-4</v>
      </c>
      <c r="BH1367" s="13">
        <f t="shared" si="1729"/>
        <v>1.7830531489604125E-5</v>
      </c>
      <c r="BI1367" s="13">
        <f t="shared" si="1730"/>
        <v>2.3357939193680644E-6</v>
      </c>
      <c r="BJ1367" s="14">
        <f t="shared" si="1731"/>
        <v>0.1524954729719992</v>
      </c>
      <c r="BK1367" s="14">
        <f t="shared" si="1732"/>
        <v>0.24962439234341591</v>
      </c>
      <c r="BL1367" s="14">
        <f t="shared" si="1733"/>
        <v>0.52617656871919116</v>
      </c>
      <c r="BM1367" s="14">
        <f t="shared" si="1734"/>
        <v>0.38593585307453765</v>
      </c>
      <c r="BN1367" s="14">
        <f t="shared" si="1735"/>
        <v>0.612805111674109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1.50833333333333</v>
      </c>
      <c r="F1368" s="10">
        <f>VLOOKUP(B1368,home!$B$2:$E$405,3,FALSE)</f>
        <v>1.88</v>
      </c>
      <c r="G1368" s="10">
        <f>VLOOKUP(C1368,away!$B$2:$E$405,4,FALSE)</f>
        <v>0.44</v>
      </c>
      <c r="H1368" s="10">
        <f>VLOOKUP(A1368,away!$A$2:$E$405,3,FALSE)</f>
        <v>1.30833333333333</v>
      </c>
      <c r="I1368" s="10">
        <f>VLOOKUP(C1368,away!$B$2:$E$405,3,FALSE)</f>
        <v>1.1000000000000001</v>
      </c>
      <c r="J1368" s="10">
        <f>VLOOKUP(B1368,home!$B$2:$E$405,4,FALSE)</f>
        <v>0.38</v>
      </c>
      <c r="K1368" s="12">
        <f t="shared" si="1680"/>
        <v>1.2476933333333307</v>
      </c>
      <c r="L1368" s="12">
        <f t="shared" si="1681"/>
        <v>0.54688333333333206</v>
      </c>
      <c r="M1368" s="13">
        <f t="shared" si="1682"/>
        <v>0.16619779452303729</v>
      </c>
      <c r="N1368" s="13">
        <f t="shared" si="1683"/>
        <v>0.20736388024109639</v>
      </c>
      <c r="O1368" s="13">
        <f t="shared" si="1684"/>
        <v>9.0890803861406841E-2</v>
      </c>
      <c r="P1368" s="13">
        <f t="shared" si="1685"/>
        <v>0.11340385003918467</v>
      </c>
      <c r="Q1368" s="13">
        <f t="shared" si="1686"/>
        <v>0.12936326547547358</v>
      </c>
      <c r="R1368" s="13">
        <f t="shared" si="1687"/>
        <v>2.4853332892536127E-2</v>
      </c>
      <c r="S1368" s="13">
        <f t="shared" si="1688"/>
        <v>1.9345071997822524E-2</v>
      </c>
      <c r="T1368" s="13">
        <f t="shared" si="1689"/>
        <v>7.0746613834111752E-2</v>
      </c>
      <c r="U1368" s="13">
        <f t="shared" si="1690"/>
        <v>3.1009337761131309E-2</v>
      </c>
      <c r="V1368" s="13">
        <f t="shared" si="1691"/>
        <v>1.4666631608935797E-3</v>
      </c>
      <c r="W1368" s="13">
        <f t="shared" si="1692"/>
        <v>5.380189463732607E-2</v>
      </c>
      <c r="X1368" s="13">
        <f t="shared" si="1693"/>
        <v>2.9423359478909606E-2</v>
      </c>
      <c r="Y1368" s="13">
        <f t="shared" si="1694"/>
        <v>8.0455724548454868E-3</v>
      </c>
      <c r="Z1368" s="13">
        <f t="shared" si="1695"/>
        <v>4.5306245122376998E-3</v>
      </c>
      <c r="AA1368" s="13">
        <f t="shared" si="1696"/>
        <v>5.6528299997555516E-3</v>
      </c>
      <c r="AB1368" s="13">
        <f t="shared" si="1697"/>
        <v>3.526499152580828E-3</v>
      </c>
      <c r="AC1368" s="13">
        <f t="shared" si="1698"/>
        <v>6.2547930326520163E-5</v>
      </c>
      <c r="AD1368" s="13">
        <f t="shared" si="1699"/>
        <v>1.6782066314923502E-2</v>
      </c>
      <c r="AE1368" s="13">
        <f t="shared" si="1700"/>
        <v>9.1778323665263929E-3</v>
      </c>
      <c r="AF1368" s="13">
        <f t="shared" si="1701"/>
        <v>2.5096017786902479E-3</v>
      </c>
      <c r="AG1368" s="13">
        <f t="shared" si="1702"/>
        <v>4.5748646202312733E-4</v>
      </c>
      <c r="AH1368" s="13">
        <f t="shared" si="1703"/>
        <v>6.1943075883356361E-4</v>
      </c>
      <c r="AI1368" s="13">
        <f t="shared" si="1704"/>
        <v>7.7285962825824348E-4</v>
      </c>
      <c r="AJ1368" s="13">
        <f t="shared" si="1705"/>
        <v>4.8214590289014341E-4</v>
      </c>
      <c r="AK1368" s="13">
        <f t="shared" si="1706"/>
        <v>2.0052340957667046E-4</v>
      </c>
      <c r="AL1368" s="13">
        <f t="shared" si="1707"/>
        <v>1.70716491909328E-6</v>
      </c>
      <c r="AM1368" s="13">
        <f t="shared" si="1708"/>
        <v>4.1877744521375817E-3</v>
      </c>
      <c r="AN1368" s="13">
        <f t="shared" si="1709"/>
        <v>2.2902240516331691E-3</v>
      </c>
      <c r="AO1368" s="13">
        <f t="shared" si="1710"/>
        <v>6.2624268171865825E-4</v>
      </c>
      <c r="AP1368" s="13">
        <f t="shared" si="1711"/>
        <v>1.1416056175130158E-4</v>
      </c>
      <c r="AQ1368" s="13">
        <f t="shared" si="1712"/>
        <v>1.5608127136439374E-5</v>
      </c>
      <c r="AR1368" s="13">
        <f t="shared" si="1713"/>
        <v>6.775127163201893E-5</v>
      </c>
      <c r="AS1368" s="13">
        <f t="shared" si="1714"/>
        <v>8.4532809940125625E-5</v>
      </c>
      <c r="AT1368" s="13">
        <f t="shared" si="1715"/>
        <v>5.2735511705114136E-5</v>
      </c>
      <c r="AU1368" s="13">
        <f t="shared" si="1716"/>
        <v>2.1932582128130909E-5</v>
      </c>
      <c r="AV1368" s="13">
        <f t="shared" si="1717"/>
        <v>6.8412841260136714E-6</v>
      </c>
      <c r="AW1368" s="13">
        <f t="shared" si="1718"/>
        <v>3.2357541712507076E-8</v>
      </c>
      <c r="AX1368" s="13">
        <f t="shared" si="1719"/>
        <v>8.7084304423928297E-4</v>
      </c>
      <c r="AY1368" s="13">
        <f t="shared" si="1720"/>
        <v>4.7624954684372545E-4</v>
      </c>
      <c r="AZ1368" s="13">
        <f t="shared" si="1721"/>
        <v>1.3022646983819271E-4</v>
      </c>
      <c r="BA1368" s="13">
        <f t="shared" si="1722"/>
        <v>2.3739561971114484E-5</v>
      </c>
      <c r="BB1368" s="13">
        <f t="shared" si="1723"/>
        <v>3.2456926956590733E-6</v>
      </c>
      <c r="BC1368" s="13">
        <f t="shared" si="1724"/>
        <v>3.5500304807553642E-7</v>
      </c>
      <c r="BD1368" s="13">
        <f t="shared" si="1725"/>
        <v>6.1753402112817539E-6</v>
      </c>
      <c r="BE1368" s="13">
        <f t="shared" si="1726"/>
        <v>7.7049308126814872E-6</v>
      </c>
      <c r="BF1368" s="13">
        <f t="shared" si="1727"/>
        <v>4.8066954043886271E-6</v>
      </c>
      <c r="BG1368" s="13">
        <f t="shared" si="1728"/>
        <v>1.9990939371398824E-6</v>
      </c>
      <c r="BH1368" s="13">
        <f t="shared" si="1729"/>
        <v>6.2356404451912792E-7</v>
      </c>
      <c r="BI1368" s="13">
        <f t="shared" si="1730"/>
        <v>1.5560334025057681E-7</v>
      </c>
      <c r="BJ1368" s="14">
        <f t="shared" si="1731"/>
        <v>0.53641024223693912</v>
      </c>
      <c r="BK1368" s="14">
        <f t="shared" si="1732"/>
        <v>0.30095388436302739</v>
      </c>
      <c r="BL1368" s="14">
        <f t="shared" si="1733"/>
        <v>0.15826302205425086</v>
      </c>
      <c r="BM1368" s="14">
        <f t="shared" si="1734"/>
        <v>0.2676086289444185</v>
      </c>
      <c r="BN1368" s="14">
        <f t="shared" si="1735"/>
        <v>0.73207292703273497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1.50833333333333</v>
      </c>
      <c r="F1369" s="10">
        <f>VLOOKUP(B1369,home!$B$2:$E$405,3,FALSE)</f>
        <v>1.1000000000000001</v>
      </c>
      <c r="G1369" s="10">
        <f>VLOOKUP(C1369,away!$B$2:$E$405,4,FALSE)</f>
        <v>1.33</v>
      </c>
      <c r="H1369" s="10">
        <f>VLOOKUP(A1369,away!$A$2:$E$405,3,FALSE)</f>
        <v>1.30833333333333</v>
      </c>
      <c r="I1369" s="10">
        <f>VLOOKUP(C1369,away!$B$2:$E$405,3,FALSE)</f>
        <v>0.55000000000000004</v>
      </c>
      <c r="J1369" s="10">
        <f>VLOOKUP(B1369,home!$B$2:$E$405,4,FALSE)</f>
        <v>1.4</v>
      </c>
      <c r="K1369" s="12">
        <f t="shared" si="1680"/>
        <v>2.2066916666666621</v>
      </c>
      <c r="L1369" s="12">
        <f t="shared" si="1681"/>
        <v>1.0074166666666642</v>
      </c>
      <c r="M1369" s="13">
        <f t="shared" si="1682"/>
        <v>4.0191154964168835E-2</v>
      </c>
      <c r="N1369" s="13">
        <f t="shared" si="1683"/>
        <v>8.8689486733139825E-2</v>
      </c>
      <c r="O1369" s="13">
        <f t="shared" si="1684"/>
        <v>4.0489239363486321E-2</v>
      </c>
      <c r="P1369" s="13">
        <f t="shared" si="1685"/>
        <v>8.9347267093077054E-2</v>
      </c>
      <c r="Q1369" s="13">
        <f t="shared" si="1686"/>
        <v>9.7855175647481571E-2</v>
      </c>
      <c r="R1369" s="13">
        <f t="shared" si="1687"/>
        <v>2.0394767277716039E-2</v>
      </c>
      <c r="S1369" s="13">
        <f t="shared" si="1688"/>
        <v>4.965603840023125E-2</v>
      </c>
      <c r="T1369" s="13">
        <f t="shared" si="1689"/>
        <v>9.8580934866866823E-2</v>
      </c>
      <c r="U1369" s="13">
        <f t="shared" si="1690"/>
        <v>4.5004962995341909E-2</v>
      </c>
      <c r="V1369" s="13">
        <f t="shared" si="1691"/>
        <v>1.226536128736919E-2</v>
      </c>
      <c r="W1369" s="13">
        <f t="shared" si="1692"/>
        <v>7.197873354716669E-2</v>
      </c>
      <c r="X1369" s="13">
        <f t="shared" si="1693"/>
        <v>7.2512575820974673E-2</v>
      </c>
      <c r="Y1369" s="13">
        <f t="shared" si="1694"/>
        <v>3.6525188712490025E-2</v>
      </c>
      <c r="Z1369" s="13">
        <f t="shared" si="1695"/>
        <v>6.8486761561196837E-3</v>
      </c>
      <c r="AA1369" s="13">
        <f t="shared" si="1696"/>
        <v>1.5112916601407973E-2</v>
      </c>
      <c r="AB1369" s="13">
        <f t="shared" si="1697"/>
        <v>1.6674773561677615E-2</v>
      </c>
      <c r="AC1369" s="13">
        <f t="shared" si="1698"/>
        <v>1.7041630675839253E-3</v>
      </c>
      <c r="AD1369" s="13">
        <f t="shared" si="1699"/>
        <v>3.9708717873938211E-2</v>
      </c>
      <c r="AE1369" s="13">
        <f t="shared" si="1700"/>
        <v>4.0003224198169818E-2</v>
      </c>
      <c r="AF1369" s="13">
        <f t="shared" si="1701"/>
        <v>2.0149957388819736E-2</v>
      </c>
      <c r="AG1369" s="13">
        <f t="shared" si="1702"/>
        <v>6.7664676353733676E-3</v>
      </c>
      <c r="AH1369" s="13">
        <f t="shared" si="1703"/>
        <v>1.7248676260693879E-3</v>
      </c>
      <c r="AI1369" s="13">
        <f t="shared" si="1704"/>
        <v>3.8062510165504265E-3</v>
      </c>
      <c r="AJ1369" s="13">
        <f t="shared" si="1705"/>
        <v>4.1996111997316694E-3</v>
      </c>
      <c r="AK1369" s="13">
        <f t="shared" si="1706"/>
        <v>3.0890823458959524E-3</v>
      </c>
      <c r="AL1369" s="13">
        <f t="shared" si="1707"/>
        <v>1.5153813111897204E-4</v>
      </c>
      <c r="AM1369" s="13">
        <f t="shared" si="1708"/>
        <v>1.752497936528739E-2</v>
      </c>
      <c r="AN1369" s="13">
        <f t="shared" si="1709"/>
        <v>1.7654956295579897E-2</v>
      </c>
      <c r="AO1369" s="13">
        <f t="shared" si="1710"/>
        <v>8.8929486107193669E-3</v>
      </c>
      <c r="AP1369" s="13">
        <f t="shared" si="1711"/>
        <v>2.9863015487496163E-3</v>
      </c>
      <c r="AQ1369" s="13">
        <f t="shared" si="1712"/>
        <v>7.5211248797570854E-4</v>
      </c>
      <c r="AR1369" s="13">
        <f t="shared" si="1713"/>
        <v>3.4753207885921316E-4</v>
      </c>
      <c r="AS1369" s="13">
        <f t="shared" si="1714"/>
        <v>7.6689614231796697E-4</v>
      </c>
      <c r="AT1369" s="13">
        <f t="shared" si="1715"/>
        <v>8.461516632259342E-4</v>
      </c>
      <c r="AU1369" s="13">
        <f t="shared" si="1716"/>
        <v>6.2239860799226832E-4</v>
      </c>
      <c r="AV1369" s="13">
        <f t="shared" si="1717"/>
        <v>3.4336045540036718E-4</v>
      </c>
      <c r="AW1369" s="13">
        <f t="shared" si="1718"/>
        <v>9.3577235864342585E-6</v>
      </c>
      <c r="AX1369" s="13">
        <f t="shared" si="1719"/>
        <v>6.4453709873141564E-3</v>
      </c>
      <c r="AY1369" s="13">
        <f t="shared" si="1720"/>
        <v>6.4931741554700535E-3</v>
      </c>
      <c r="AZ1369" s="13">
        <f t="shared" si="1721"/>
        <v>3.2706659318948866E-3</v>
      </c>
      <c r="BA1369" s="13">
        <f t="shared" si="1722"/>
        <v>1.0983077902965888E-3</v>
      </c>
      <c r="BB1369" s="13">
        <f t="shared" si="1723"/>
        <v>2.7661339326865466E-4</v>
      </c>
      <c r="BC1369" s="13">
        <f t="shared" si="1724"/>
        <v>5.5732988520412662E-5</v>
      </c>
      <c r="BD1369" s="13">
        <f t="shared" si="1725"/>
        <v>5.8351601407347436E-5</v>
      </c>
      <c r="BE1369" s="13">
        <f t="shared" si="1726"/>
        <v>1.2876399256224827E-4</v>
      </c>
      <c r="BF1369" s="13">
        <f t="shared" si="1727"/>
        <v>1.4207121467692068E-4</v>
      </c>
      <c r="BG1369" s="13">
        <f t="shared" si="1728"/>
        <v>1.0450245516692375E-4</v>
      </c>
      <c r="BH1369" s="13">
        <f t="shared" si="1729"/>
        <v>5.765117424076426E-5</v>
      </c>
      <c r="BI1369" s="13">
        <f t="shared" si="1730"/>
        <v>2.5443673154128437E-5</v>
      </c>
      <c r="BJ1369" s="14">
        <f t="shared" si="1731"/>
        <v>0.63822162597949739</v>
      </c>
      <c r="BK1369" s="14">
        <f t="shared" si="1732"/>
        <v>0.19980869709901927</v>
      </c>
      <c r="BL1369" s="14">
        <f t="shared" si="1733"/>
        <v>0.15393959504688134</v>
      </c>
      <c r="BM1369" s="14">
        <f t="shared" si="1734"/>
        <v>0.6153676867705643</v>
      </c>
      <c r="BN1369" s="14">
        <f t="shared" si="1735"/>
        <v>0.37696709107906967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1.50833333333333</v>
      </c>
      <c r="F1370" s="10">
        <f>VLOOKUP(B1370,home!$B$2:$E$405,3,FALSE)</f>
        <v>1.1000000000000001</v>
      </c>
      <c r="G1370" s="10">
        <f>VLOOKUP(C1370,away!$B$2:$E$405,4,FALSE)</f>
        <v>1.77</v>
      </c>
      <c r="H1370" s="10">
        <f>VLOOKUP(A1370,away!$A$2:$E$405,3,FALSE)</f>
        <v>1.30833333333333</v>
      </c>
      <c r="I1370" s="10">
        <f>VLOOKUP(C1370,away!$B$2:$E$405,3,FALSE)</f>
        <v>0.22</v>
      </c>
      <c r="J1370" s="10">
        <f>VLOOKUP(B1370,home!$B$2:$E$405,4,FALSE)</f>
        <v>1.02</v>
      </c>
      <c r="K1370" s="12">
        <f t="shared" si="1680"/>
        <v>2.9367249999999938</v>
      </c>
      <c r="L1370" s="12">
        <f t="shared" si="1681"/>
        <v>0.29358999999999924</v>
      </c>
      <c r="M1370" s="13">
        <f t="shared" si="1682"/>
        <v>3.9545040138621007E-2</v>
      </c>
      <c r="N1370" s="13">
        <f t="shared" si="1683"/>
        <v>0.11613290800109152</v>
      </c>
      <c r="O1370" s="13">
        <f t="shared" si="1684"/>
        <v>1.1610028334297714E-2</v>
      </c>
      <c r="P1370" s="13">
        <f t="shared" si="1685"/>
        <v>3.4095460460040375E-2</v>
      </c>
      <c r="Q1370" s="13">
        <f t="shared" si="1686"/>
        <v>0.17052520712475244</v>
      </c>
      <c r="R1370" s="13">
        <f t="shared" si="1687"/>
        <v>1.7042941093332281E-3</v>
      </c>
      <c r="S1370" s="13">
        <f t="shared" si="1688"/>
        <v>7.349217625694353E-3</v>
      </c>
      <c r="T1370" s="13">
        <f t="shared" si="1689"/>
        <v>5.0064495559755944E-2</v>
      </c>
      <c r="U1370" s="13">
        <f t="shared" si="1690"/>
        <v>5.0050431182316127E-3</v>
      </c>
      <c r="V1370" s="13">
        <f t="shared" si="1691"/>
        <v>7.04049408221133E-4</v>
      </c>
      <c r="W1370" s="13">
        <f t="shared" si="1692"/>
        <v>0.16692854629781251</v>
      </c>
      <c r="X1370" s="13">
        <f t="shared" si="1693"/>
        <v>4.9008551907574652E-2</v>
      </c>
      <c r="Y1370" s="13">
        <f t="shared" si="1694"/>
        <v>7.1942103772724003E-3</v>
      </c>
      <c r="Z1370" s="13">
        <f t="shared" si="1695"/>
        <v>1.6678790251971375E-4</v>
      </c>
      <c r="AA1370" s="13">
        <f t="shared" si="1696"/>
        <v>4.8981020302720532E-4</v>
      </c>
      <c r="AB1370" s="13">
        <f t="shared" si="1697"/>
        <v>7.1921893424253336E-4</v>
      </c>
      <c r="AC1370" s="13">
        <f t="shared" si="1698"/>
        <v>3.7939158545186444E-5</v>
      </c>
      <c r="AD1370" s="13">
        <f t="shared" si="1699"/>
        <v>0.1225558087816106</v>
      </c>
      <c r="AE1370" s="13">
        <f t="shared" si="1700"/>
        <v>3.5981159900192967E-2</v>
      </c>
      <c r="AF1370" s="13">
        <f t="shared" si="1701"/>
        <v>5.2818543675488116E-3</v>
      </c>
      <c r="AG1370" s="13">
        <f t="shared" si="1702"/>
        <v>5.1689987458955066E-4</v>
      </c>
      <c r="AH1370" s="13">
        <f t="shared" si="1703"/>
        <v>1.2241815075190657E-5</v>
      </c>
      <c r="AI1370" s="13">
        <f t="shared" si="1704"/>
        <v>3.5950844376689201E-5</v>
      </c>
      <c r="AJ1370" s="13">
        <f t="shared" si="1705"/>
        <v>5.27888717260662E-5</v>
      </c>
      <c r="AK1370" s="13">
        <f t="shared" si="1706"/>
        <v>5.1675466439910475E-5</v>
      </c>
      <c r="AL1370" s="13">
        <f t="shared" si="1707"/>
        <v>1.3084352176962687E-6</v>
      </c>
      <c r="AM1370" s="13">
        <f t="shared" si="1708"/>
        <v>7.1982541508834888E-2</v>
      </c>
      <c r="AN1370" s="13">
        <f t="shared" si="1709"/>
        <v>2.1133354361578784E-2</v>
      </c>
      <c r="AO1370" s="13">
        <f t="shared" si="1710"/>
        <v>3.1022707535079486E-3</v>
      </c>
      <c r="AP1370" s="13">
        <f t="shared" si="1711"/>
        <v>3.0359855684079887E-4</v>
      </c>
      <c r="AQ1370" s="13">
        <f t="shared" si="1712"/>
        <v>2.2283375075722475E-5</v>
      </c>
      <c r="AR1370" s="13">
        <f t="shared" si="1713"/>
        <v>7.1881489758504305E-7</v>
      </c>
      <c r="AS1370" s="13">
        <f t="shared" si="1714"/>
        <v>2.1109616801104308E-6</v>
      </c>
      <c r="AT1370" s="13">
        <f t="shared" si="1715"/>
        <v>3.0996569700111467E-6</v>
      </c>
      <c r="AU1370" s="13">
        <f t="shared" si="1716"/>
        <v>3.034280038418655E-6</v>
      </c>
      <c r="AV1370" s="13">
        <f t="shared" si="1717"/>
        <v>2.2277115114562516E-6</v>
      </c>
      <c r="AW1370" s="13">
        <f t="shared" si="1718"/>
        <v>3.1336772416904447E-8</v>
      </c>
      <c r="AX1370" s="13">
        <f t="shared" si="1719"/>
        <v>3.5232154868755444E-2</v>
      </c>
      <c r="AY1370" s="13">
        <f t="shared" si="1720"/>
        <v>1.0343808347917885E-2</v>
      </c>
      <c r="AZ1370" s="13">
        <f t="shared" si="1721"/>
        <v>1.5184193464326018E-3</v>
      </c>
      <c r="BA1370" s="13">
        <f t="shared" si="1722"/>
        <v>1.485975786397155E-4</v>
      </c>
      <c r="BB1370" s="13">
        <f t="shared" si="1723"/>
        <v>1.0906690778208489E-5</v>
      </c>
      <c r="BC1370" s="13">
        <f t="shared" si="1724"/>
        <v>6.404190691148443E-7</v>
      </c>
      <c r="BD1370" s="13">
        <f t="shared" si="1725"/>
        <v>3.5172810963665373E-8</v>
      </c>
      <c r="BE1370" s="13">
        <f t="shared" si="1726"/>
        <v>1.0329287327726996E-7</v>
      </c>
      <c r="BF1370" s="13">
        <f t="shared" si="1727"/>
        <v>1.5167138163759504E-7</v>
      </c>
      <c r="BG1370" s="13">
        <f t="shared" si="1728"/>
        <v>1.4847237941322177E-7</v>
      </c>
      <c r="BH1370" s="13">
        <f t="shared" si="1729"/>
        <v>1.0900563710807321E-7</v>
      </c>
      <c r="BI1370" s="13">
        <f t="shared" si="1730"/>
        <v>6.4023915927241092E-8</v>
      </c>
      <c r="BJ1370" s="14">
        <f t="shared" si="1731"/>
        <v>0.86798821799963255</v>
      </c>
      <c r="BK1370" s="14">
        <f t="shared" si="1732"/>
        <v>9.2076823574257644E-2</v>
      </c>
      <c r="BL1370" s="14">
        <f t="shared" si="1733"/>
        <v>1.9692854760846059E-2</v>
      </c>
      <c r="BM1370" s="14">
        <f t="shared" si="1734"/>
        <v>0.59596796905797422</v>
      </c>
      <c r="BN1370" s="14">
        <f t="shared" si="1735"/>
        <v>0.37361293816813629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1.50833333333333</v>
      </c>
      <c r="F1371" s="10">
        <f>VLOOKUP(B1371,home!$B$2:$E$405,3,FALSE)</f>
        <v>0.66</v>
      </c>
      <c r="G1371" s="10">
        <f>VLOOKUP(C1371,away!$B$2:$E$405,4,FALSE)</f>
        <v>0.55000000000000004</v>
      </c>
      <c r="H1371" s="10">
        <f>VLOOKUP(A1371,away!$A$2:$E$405,3,FALSE)</f>
        <v>1.30833333333333</v>
      </c>
      <c r="I1371" s="10">
        <f>VLOOKUP(C1371,away!$B$2:$E$405,3,FALSE)</f>
        <v>1.22</v>
      </c>
      <c r="J1371" s="10">
        <f>VLOOKUP(B1371,home!$B$2:$E$405,4,FALSE)</f>
        <v>1.1499999999999999</v>
      </c>
      <c r="K1371" s="12">
        <f t="shared" si="1680"/>
        <v>0.54752499999999882</v>
      </c>
      <c r="L1371" s="12">
        <f t="shared" si="1681"/>
        <v>1.8355916666666618</v>
      </c>
      <c r="M1371" s="13">
        <f t="shared" si="1682"/>
        <v>9.2262577243978516E-2</v>
      </c>
      <c r="N1371" s="13">
        <f t="shared" si="1683"/>
        <v>5.0516067605509231E-2</v>
      </c>
      <c r="O1371" s="13">
        <f t="shared" si="1684"/>
        <v>0.16935641793423614</v>
      </c>
      <c r="P1371" s="13">
        <f t="shared" si="1685"/>
        <v>9.2726872729442453E-2</v>
      </c>
      <c r="Q1371" s="13">
        <f t="shared" si="1686"/>
        <v>1.3829404957853189E-2</v>
      </c>
      <c r="R1371" s="13">
        <f t="shared" si="1687"/>
        <v>0.1554346147283002</v>
      </c>
      <c r="S1371" s="13">
        <f t="shared" si="1688"/>
        <v>2.3298376175437324E-2</v>
      </c>
      <c r="T1371" s="13">
        <f t="shared" si="1689"/>
        <v>2.5385140495593931E-2</v>
      </c>
      <c r="U1371" s="13">
        <f t="shared" si="1690"/>
        <v>8.5104337429112387E-2</v>
      </c>
      <c r="V1371" s="13">
        <f t="shared" si="1691"/>
        <v>2.6017356921907101E-3</v>
      </c>
      <c r="W1371" s="13">
        <f t="shared" si="1692"/>
        <v>2.5239816498495173E-3</v>
      </c>
      <c r="X1371" s="13">
        <f t="shared" si="1693"/>
        <v>4.6329996832833462E-3</v>
      </c>
      <c r="Y1371" s="13">
        <f t="shared" si="1694"/>
        <v>4.2521478051520982E-3</v>
      </c>
      <c r="Z1371" s="13">
        <f t="shared" si="1695"/>
        <v>9.5104827835603686E-2</v>
      </c>
      <c r="AA1371" s="13">
        <f t="shared" si="1696"/>
        <v>5.2072270860688802E-2</v>
      </c>
      <c r="AB1371" s="13">
        <f t="shared" si="1697"/>
        <v>1.4255435051499284E-2</v>
      </c>
      <c r="AC1371" s="13">
        <f t="shared" si="1698"/>
        <v>1.6342677985751317E-4</v>
      </c>
      <c r="AD1371" s="13">
        <f t="shared" si="1699"/>
        <v>3.4548576320846347E-4</v>
      </c>
      <c r="AE1371" s="13">
        <f t="shared" si="1700"/>
        <v>6.3417078789742719E-4</v>
      </c>
      <c r="AF1371" s="13">
        <f t="shared" si="1701"/>
        <v>5.8203930675397434E-4</v>
      </c>
      <c r="AG1371" s="13">
        <f t="shared" si="1702"/>
        <v>3.5612883371667885E-4</v>
      </c>
      <c r="AH1371" s="13">
        <f t="shared" si="1703"/>
        <v>4.3643407358700405E-2</v>
      </c>
      <c r="AI1371" s="13">
        <f t="shared" si="1704"/>
        <v>2.389585661407239E-2</v>
      </c>
      <c r="AJ1371" s="13">
        <f t="shared" si="1705"/>
        <v>6.5417894463099769E-3</v>
      </c>
      <c r="AK1371" s="13">
        <f t="shared" si="1706"/>
        <v>1.193931088863621E-3</v>
      </c>
      <c r="AL1371" s="13">
        <f t="shared" si="1707"/>
        <v>6.5699678760791431E-6</v>
      </c>
      <c r="AM1371" s="13">
        <f t="shared" si="1708"/>
        <v>3.7832418500142716E-5</v>
      </c>
      <c r="AN1371" s="13">
        <f t="shared" si="1709"/>
        <v>6.9444872128707625E-5</v>
      </c>
      <c r="AO1371" s="13">
        <f t="shared" si="1710"/>
        <v>6.3736214286093834E-5</v>
      </c>
      <c r="AP1371" s="13">
        <f t="shared" si="1711"/>
        <v>3.8997887936144838E-5</v>
      </c>
      <c r="AQ1371" s="13">
        <f t="shared" si="1712"/>
        <v>1.7896049528296943E-5</v>
      </c>
      <c r="AR1371" s="13">
        <f t="shared" si="1713"/>
        <v>1.6022294970513787E-2</v>
      </c>
      <c r="AS1371" s="13">
        <f t="shared" si="1714"/>
        <v>8.7726070537305426E-3</v>
      </c>
      <c r="AT1371" s="13">
        <f t="shared" si="1715"/>
        <v>2.4016108385469023E-3</v>
      </c>
      <c r="AU1371" s="13">
        <f t="shared" si="1716"/>
        <v>4.3831399145846336E-4</v>
      </c>
      <c r="AV1371" s="13">
        <f t="shared" si="1717"/>
        <v>5.9996967043323653E-5</v>
      </c>
      <c r="AW1371" s="13">
        <f t="shared" si="1718"/>
        <v>1.8341750290909114E-7</v>
      </c>
      <c r="AX1371" s="13">
        <f t="shared" si="1719"/>
        <v>3.4523658232150993E-6</v>
      </c>
      <c r="AY1371" s="13">
        <f t="shared" si="1720"/>
        <v>6.3371339353784262E-6</v>
      </c>
      <c r="AZ1371" s="13">
        <f t="shared" si="1721"/>
        <v>5.8161951211655753E-6</v>
      </c>
      <c r="BA1371" s="13">
        <f t="shared" si="1722"/>
        <v>3.5587197653729426E-6</v>
      </c>
      <c r="BB1371" s="13">
        <f t="shared" si="1723"/>
        <v>1.6330890863301269E-6</v>
      </c>
      <c r="BC1371" s="13">
        <f t="shared" si="1724"/>
        <v>5.995369435583708E-7</v>
      </c>
      <c r="BD1371" s="13">
        <f t="shared" si="1725"/>
        <v>4.9017318547917152E-3</v>
      </c>
      <c r="BE1371" s="13">
        <f t="shared" si="1726"/>
        <v>2.6838207337948282E-3</v>
      </c>
      <c r="BF1371" s="13">
        <f t="shared" si="1727"/>
        <v>7.3472947363550489E-4</v>
      </c>
      <c r="BG1371" s="13">
        <f t="shared" si="1728"/>
        <v>1.3409425168409302E-4</v>
      </c>
      <c r="BH1371" s="13">
        <f t="shared" si="1729"/>
        <v>1.8354988788333215E-5</v>
      </c>
      <c r="BI1371" s="13">
        <f t="shared" si="1730"/>
        <v>2.0099630472664246E-6</v>
      </c>
      <c r="BJ1371" s="14">
        <f t="shared" si="1731"/>
        <v>0.10330687137187226</v>
      </c>
      <c r="BK1371" s="14">
        <f t="shared" si="1732"/>
        <v>0.21106589572271797</v>
      </c>
      <c r="BL1371" s="14">
        <f t="shared" si="1733"/>
        <v>0.58766762559881791</v>
      </c>
      <c r="BM1371" s="14">
        <f t="shared" si="1734"/>
        <v>0.42301311161325972</v>
      </c>
      <c r="BN1371" s="14">
        <f t="shared" si="1735"/>
        <v>0.57412595519931975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1.50833333333333</v>
      </c>
      <c r="F1372" s="10">
        <f>VLOOKUP(B1372,home!$B$2:$E$405,3,FALSE)</f>
        <v>0.77</v>
      </c>
      <c r="G1372" s="10">
        <f>VLOOKUP(C1372,away!$B$2:$E$405,4,FALSE)</f>
        <v>1.33</v>
      </c>
      <c r="H1372" s="10">
        <f>VLOOKUP(A1372,away!$A$2:$E$405,3,FALSE)</f>
        <v>1.30833333333333</v>
      </c>
      <c r="I1372" s="10">
        <f>VLOOKUP(C1372,away!$B$2:$E$405,3,FALSE)</f>
        <v>0.66</v>
      </c>
      <c r="J1372" s="10">
        <f>VLOOKUP(B1372,home!$B$2:$E$405,4,FALSE)</f>
        <v>1.27</v>
      </c>
      <c r="K1372" s="12">
        <f t="shared" si="1680"/>
        <v>1.5446841666666633</v>
      </c>
      <c r="L1372" s="12">
        <f t="shared" si="1681"/>
        <v>1.0966449999999972</v>
      </c>
      <c r="M1372" s="13">
        <f t="shared" si="1682"/>
        <v>7.1266481544089336E-2</v>
      </c>
      <c r="N1372" s="13">
        <f t="shared" si="1683"/>
        <v>0.11008420565519679</v>
      </c>
      <c r="O1372" s="13">
        <f t="shared" si="1684"/>
        <v>7.815403065291765E-2</v>
      </c>
      <c r="P1372" s="13">
        <f t="shared" si="1685"/>
        <v>0.12072329371074297</v>
      </c>
      <c r="Q1372" s="13">
        <f t="shared" si="1686"/>
        <v>8.5022664737829629E-2</v>
      </c>
      <c r="R1372" s="13">
        <f t="shared" si="1687"/>
        <v>4.2853613472684328E-2</v>
      </c>
      <c r="S1372" s="13">
        <f t="shared" si="1688"/>
        <v>5.1125414530791634E-2</v>
      </c>
      <c r="T1372" s="13">
        <f t="shared" si="1689"/>
        <v>9.3239680171416928E-2</v>
      </c>
      <c r="U1372" s="13">
        <f t="shared" si="1690"/>
        <v>6.6195298215708701E-2</v>
      </c>
      <c r="V1372" s="13">
        <f t="shared" si="1691"/>
        <v>9.6227696710501163E-3</v>
      </c>
      <c r="W1372" s="13">
        <f t="shared" si="1692"/>
        <v>4.3777721342777805E-2</v>
      </c>
      <c r="X1372" s="13">
        <f t="shared" si="1693"/>
        <v>4.8008619221950447E-2</v>
      </c>
      <c r="Y1372" s="13">
        <f t="shared" si="1694"/>
        <v>2.6324206113327857E-2</v>
      </c>
      <c r="Z1372" s="13">
        <f t="shared" si="1695"/>
        <v>1.5665066982250595E-2</v>
      </c>
      <c r="AA1372" s="13">
        <f t="shared" si="1696"/>
        <v>2.4197580937255225E-2</v>
      </c>
      <c r="AB1372" s="13">
        <f t="shared" si="1697"/>
        <v>1.8688810072706612E-2</v>
      </c>
      <c r="AC1372" s="13">
        <f t="shared" si="1698"/>
        <v>1.01879279724081E-3</v>
      </c>
      <c r="AD1372" s="13">
        <f t="shared" si="1699"/>
        <v>1.6905688252733541E-2</v>
      </c>
      <c r="AE1372" s="13">
        <f t="shared" si="1700"/>
        <v>1.8539538493918928E-2</v>
      </c>
      <c r="AF1372" s="13">
        <f t="shared" si="1701"/>
        <v>1.0165646095831836E-2</v>
      </c>
      <c r="AG1372" s="13">
        <f t="shared" si="1702"/>
        <v>3.7160349875878245E-3</v>
      </c>
      <c r="AH1372" s="13">
        <f t="shared" si="1703"/>
        <v>4.2947543451875405E-3</v>
      </c>
      <c r="AI1372" s="13">
        <f t="shared" si="1704"/>
        <v>6.6340390367340477E-3</v>
      </c>
      <c r="AJ1372" s="13">
        <f t="shared" si="1705"/>
        <v>5.1237475305458231E-3</v>
      </c>
      <c r="AK1372" s="13">
        <f t="shared" si="1706"/>
        <v>2.6381905614771823E-3</v>
      </c>
      <c r="AL1372" s="13">
        <f t="shared" si="1707"/>
        <v>6.9032184234100048E-5</v>
      </c>
      <c r="AM1372" s="13">
        <f t="shared" si="1708"/>
        <v>5.2227897941200183E-3</v>
      </c>
      <c r="AN1372" s="13">
        <f t="shared" si="1709"/>
        <v>5.7275463137727326E-3</v>
      </c>
      <c r="AO1372" s="13">
        <f t="shared" si="1710"/>
        <v>3.1405425136336413E-3</v>
      </c>
      <c r="AP1372" s="13">
        <f t="shared" si="1711"/>
        <v>1.1480200816212519E-3</v>
      </c>
      <c r="AQ1372" s="13">
        <f t="shared" si="1712"/>
        <v>3.1474262060238363E-4</v>
      </c>
      <c r="AR1372" s="13">
        <f t="shared" si="1713"/>
        <v>9.419641757756359E-4</v>
      </c>
      <c r="AS1372" s="13">
        <f t="shared" si="1714"/>
        <v>1.4550371478878386E-3</v>
      </c>
      <c r="AT1372" s="13">
        <f t="shared" si="1715"/>
        <v>1.1237864221270823E-3</v>
      </c>
      <c r="AU1372" s="13">
        <f t="shared" si="1716"/>
        <v>5.7863169765822765E-4</v>
      </c>
      <c r="AV1372" s="13">
        <f t="shared" si="1717"/>
        <v>2.234508054260291E-4</v>
      </c>
      <c r="AW1372" s="13">
        <f t="shared" si="1718"/>
        <v>3.2482905755911402E-6</v>
      </c>
      <c r="AX1372" s="13">
        <f t="shared" si="1719"/>
        <v>1.3445934501342418E-3</v>
      </c>
      <c r="AY1372" s="13">
        <f t="shared" si="1720"/>
        <v>1.4745416841224618E-3</v>
      </c>
      <c r="AZ1372" s="13">
        <f t="shared" si="1721"/>
        <v>8.0852438259223646E-4</v>
      </c>
      <c r="BA1372" s="13">
        <f t="shared" si="1722"/>
        <v>2.9555474051595358E-4</v>
      </c>
      <c r="BB1372" s="13">
        <f t="shared" si="1723"/>
        <v>8.1029657103279286E-5</v>
      </c>
      <c r="BC1372" s="13">
        <f t="shared" si="1724"/>
        <v>1.7772153662805101E-5</v>
      </c>
      <c r="BD1372" s="13">
        <f t="shared" si="1725"/>
        <v>1.7216671725724483E-4</v>
      </c>
      <c r="BE1372" s="13">
        <f t="shared" si="1726"/>
        <v>2.6594320217424234E-4</v>
      </c>
      <c r="BF1372" s="13">
        <f t="shared" si="1727"/>
        <v>2.0539912681559174E-4</v>
      </c>
      <c r="BG1372" s="13">
        <f t="shared" si="1728"/>
        <v>1.0575892634640085E-4</v>
      </c>
      <c r="BH1372" s="13">
        <f t="shared" si="1729"/>
        <v>4.0841034752737821E-5</v>
      </c>
      <c r="BI1372" s="13">
        <f t="shared" si="1730"/>
        <v>1.2617299946567402E-5</v>
      </c>
      <c r="BJ1372" s="14">
        <f t="shared" si="1731"/>
        <v>0.4753596624644526</v>
      </c>
      <c r="BK1372" s="14">
        <f t="shared" si="1732"/>
        <v>0.25530032612227144</v>
      </c>
      <c r="BL1372" s="14">
        <f t="shared" si="1733"/>
        <v>0.25390566138138465</v>
      </c>
      <c r="BM1372" s="14">
        <f t="shared" si="1734"/>
        <v>0.49065513378335179</v>
      </c>
      <c r="BN1372" s="14">
        <f t="shared" si="1735"/>
        <v>0.50810428977346067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1.50833333333333</v>
      </c>
      <c r="F1373" s="10">
        <f>VLOOKUP(B1373,home!$B$2:$E$405,3,FALSE)</f>
        <v>0.88</v>
      </c>
      <c r="G1373" s="10">
        <f>VLOOKUP(C1373,away!$B$2:$E$405,4,FALSE)</f>
        <v>1.22</v>
      </c>
      <c r="H1373" s="10">
        <f>VLOOKUP(A1373,away!$A$2:$E$405,3,FALSE)</f>
        <v>1.30833333333333</v>
      </c>
      <c r="I1373" s="10">
        <f>VLOOKUP(C1373,away!$B$2:$E$405,3,FALSE)</f>
        <v>0.55000000000000004</v>
      </c>
      <c r="J1373" s="10">
        <f>VLOOKUP(B1373,home!$B$2:$E$405,4,FALSE)</f>
        <v>1.53</v>
      </c>
      <c r="K1373" s="12">
        <f t="shared" si="1680"/>
        <v>1.6193466666666629</v>
      </c>
      <c r="L1373" s="12">
        <f t="shared" si="1681"/>
        <v>1.1009624999999974</v>
      </c>
      <c r="M1373" s="13">
        <f t="shared" si="1682"/>
        <v>6.5854391296122639E-2</v>
      </c>
      <c r="N1373" s="13">
        <f t="shared" si="1683"/>
        <v>0.10664108903073828</v>
      </c>
      <c r="O1373" s="13">
        <f t="shared" si="1684"/>
        <v>7.2503215277357258E-2</v>
      </c>
      <c r="P1373" s="13">
        <f t="shared" si="1685"/>
        <v>0.11740783998200392</v>
      </c>
      <c r="Q1373" s="13">
        <f t="shared" si="1686"/>
        <v>8.6344446025814453E-2</v>
      </c>
      <c r="R1373" s="13">
        <f t="shared" si="1687"/>
        <v>3.991166057489863E-2</v>
      </c>
      <c r="S1373" s="13">
        <f t="shared" si="1688"/>
        <v>5.2329847022864563E-2</v>
      </c>
      <c r="T1373" s="13">
        <f t="shared" si="1689"/>
        <v>9.5061997157695532E-2</v>
      </c>
      <c r="U1373" s="13">
        <f t="shared" si="1690"/>
        <v>6.4630814513093354E-2</v>
      </c>
      <c r="V1373" s="13">
        <f t="shared" si="1691"/>
        <v>1.0366193565026152E-2</v>
      </c>
      <c r="W1373" s="13">
        <f t="shared" si="1692"/>
        <v>4.6607196952360749E-2</v>
      </c>
      <c r="X1373" s="13">
        <f t="shared" si="1693"/>
        <v>5.1312776074663356E-2</v>
      </c>
      <c r="Y1373" s="13">
        <f t="shared" si="1694"/>
        <v>2.8246721114550712E-2</v>
      </c>
      <c r="Z1373" s="13">
        <f t="shared" si="1695"/>
        <v>1.464708053523057E-2</v>
      </c>
      <c r="AA1373" s="13">
        <f t="shared" si="1696"/>
        <v>2.371870104112378E-2</v>
      </c>
      <c r="AB1373" s="13">
        <f t="shared" si="1697"/>
        <v>1.9204399734303455E-2</v>
      </c>
      <c r="AC1373" s="13">
        <f t="shared" si="1698"/>
        <v>1.1550790039880831E-3</v>
      </c>
      <c r="AD1373" s="13">
        <f t="shared" si="1699"/>
        <v>1.8868302256870507E-2</v>
      </c>
      <c r="AE1373" s="13">
        <f t="shared" si="1700"/>
        <v>2.077329322347975E-2</v>
      </c>
      <c r="AF1373" s="13">
        <f t="shared" si="1701"/>
        <v>1.1435308420277636E-2</v>
      </c>
      <c r="AG1373" s="13">
        <f t="shared" si="1702"/>
        <v>4.1966152488866273E-3</v>
      </c>
      <c r="AH1373" s="13">
        <f t="shared" si="1703"/>
        <v>4.0314716009421875E-3</v>
      </c>
      <c r="AI1373" s="13">
        <f t="shared" si="1704"/>
        <v>6.5283500987470449E-3</v>
      </c>
      <c r="AJ1373" s="13">
        <f t="shared" si="1705"/>
        <v>5.2858309856195053E-3</v>
      </c>
      <c r="AK1373" s="13">
        <f t="shared" si="1706"/>
        <v>2.8531975957087692E-3</v>
      </c>
      <c r="AL1373" s="13">
        <f t="shared" si="1707"/>
        <v>8.237283995656035E-5</v>
      </c>
      <c r="AM1373" s="13">
        <f t="shared" si="1708"/>
        <v>6.1108644730644606E-3</v>
      </c>
      <c r="AN1373" s="13">
        <f t="shared" si="1709"/>
        <v>6.7278326274262164E-3</v>
      </c>
      <c r="AO1373" s="13">
        <f t="shared" si="1710"/>
        <v>3.7035457145363593E-3</v>
      </c>
      <c r="AP1373" s="13">
        <f t="shared" si="1711"/>
        <v>1.3591549829134084E-3</v>
      </c>
      <c r="AQ1373" s="13">
        <f t="shared" si="1712"/>
        <v>3.7409466696895001E-4</v>
      </c>
      <c r="AR1373" s="13">
        <f t="shared" si="1713"/>
        <v>8.876998104904607E-4</v>
      </c>
      <c r="AS1373" s="13">
        <f t="shared" si="1714"/>
        <v>1.4374937291183557E-3</v>
      </c>
      <c r="AT1373" s="13">
        <f t="shared" si="1715"/>
        <v>1.1639003393010205E-3</v>
      </c>
      <c r="AU1373" s="13">
        <f t="shared" si="1716"/>
        <v>6.2825271159310187E-4</v>
      </c>
      <c r="AV1373" s="13">
        <f t="shared" si="1717"/>
        <v>2.5433973358564548E-4</v>
      </c>
      <c r="AW1373" s="13">
        <f t="shared" si="1718"/>
        <v>4.0793775066719214E-6</v>
      </c>
      <c r="AX1373" s="13">
        <f t="shared" si="1719"/>
        <v>1.6492680024847788E-3</v>
      </c>
      <c r="AY1373" s="13">
        <f t="shared" si="1720"/>
        <v>1.8157822231856442E-3</v>
      </c>
      <c r="AZ1373" s="13">
        <f t="shared" si="1721"/>
        <v>9.9955406794701015E-4</v>
      </c>
      <c r="BA1373" s="13">
        <f t="shared" si="1722"/>
        <v>3.6682384851070236E-4</v>
      </c>
      <c r="BB1373" s="13">
        <f t="shared" si="1723"/>
        <v>1.0096482532899081E-4</v>
      </c>
      <c r="BC1373" s="13">
        <f t="shared" si="1724"/>
        <v>2.223169730125376E-5</v>
      </c>
      <c r="BD1373" s="13">
        <f t="shared" si="1725"/>
        <v>1.6288736710118353E-4</v>
      </c>
      <c r="BE1373" s="13">
        <f t="shared" si="1726"/>
        <v>2.6377111495741055E-4</v>
      </c>
      <c r="BF1373" s="13">
        <f t="shared" si="1727"/>
        <v>2.1356843788461604E-4</v>
      </c>
      <c r="BG1373" s="13">
        <f t="shared" si="1728"/>
        <v>1.1528044599788642E-4</v>
      </c>
      <c r="BH1373" s="13">
        <f t="shared" si="1729"/>
        <v>4.666975148963091E-5</v>
      </c>
      <c r="BI1373" s="13">
        <f t="shared" si="1730"/>
        <v>1.5114901301779055E-5</v>
      </c>
      <c r="BJ1373" s="14">
        <f t="shared" si="1731"/>
        <v>0.49271786263500544</v>
      </c>
      <c r="BK1373" s="14">
        <f t="shared" si="1732"/>
        <v>0.24901150593314761</v>
      </c>
      <c r="BL1373" s="14">
        <f t="shared" si="1733"/>
        <v>0.24385661976461506</v>
      </c>
      <c r="BM1373" s="14">
        <f t="shared" si="1734"/>
        <v>0.50975872383538456</v>
      </c>
      <c r="BN1373" s="14">
        <f t="shared" si="1735"/>
        <v>0.48866264218693517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1.50833333333333</v>
      </c>
      <c r="F1374" s="10">
        <f>VLOOKUP(B1374,home!$B$2:$E$405,3,FALSE)</f>
        <v>0.77</v>
      </c>
      <c r="G1374" s="10">
        <f>VLOOKUP(C1374,away!$B$2:$E$405,4,FALSE)</f>
        <v>0.66</v>
      </c>
      <c r="H1374" s="10">
        <f>VLOOKUP(A1374,away!$A$2:$E$405,3,FALSE)</f>
        <v>1.30833333333333</v>
      </c>
      <c r="I1374" s="10">
        <f>VLOOKUP(C1374,away!$B$2:$E$405,3,FALSE)</f>
        <v>2.3199999999999998</v>
      </c>
      <c r="J1374" s="10">
        <f>VLOOKUP(B1374,home!$B$2:$E$405,4,FALSE)</f>
        <v>1.1499999999999999</v>
      </c>
      <c r="K1374" s="12">
        <f t="shared" si="1680"/>
        <v>0.7665349999999983</v>
      </c>
      <c r="L1374" s="12">
        <f t="shared" si="1681"/>
        <v>3.4906333333333239</v>
      </c>
      <c r="M1374" s="13">
        <f t="shared" si="1682"/>
        <v>1.4162348735318858E-2</v>
      </c>
      <c r="N1374" s="13">
        <f t="shared" si="1683"/>
        <v>1.0855935987827615E-2</v>
      </c>
      <c r="O1374" s="13">
        <f t="shared" si="1684"/>
        <v>4.9435566573795046E-2</v>
      </c>
      <c r="P1374" s="13">
        <f t="shared" si="1685"/>
        <v>3.7894092023643897E-2</v>
      </c>
      <c r="Q1374" s="13">
        <f t="shared" si="1686"/>
        <v>4.1607274462147105E-3</v>
      </c>
      <c r="R1374" s="13">
        <f t="shared" si="1687"/>
        <v>8.628071826735384E-2</v>
      </c>
      <c r="S1374" s="13">
        <f t="shared" si="1688"/>
        <v>2.5348235612842052E-2</v>
      </c>
      <c r="T1374" s="13">
        <f t="shared" si="1689"/>
        <v>1.4523573914671902E-2</v>
      </c>
      <c r="U1374" s="13">
        <f t="shared" si="1690"/>
        <v>6.6137190377065919E-2</v>
      </c>
      <c r="V1374" s="13">
        <f t="shared" si="1691"/>
        <v>7.5360096682470573E-3</v>
      </c>
      <c r="W1374" s="13">
        <f t="shared" si="1692"/>
        <v>1.0631144043280623E-3</v>
      </c>
      <c r="X1374" s="13">
        <f t="shared" si="1693"/>
        <v>3.7109425768943349E-3</v>
      </c>
      <c r="Y1374" s="13">
        <f t="shared" si="1694"/>
        <v>6.4767699284966141E-3</v>
      </c>
      <c r="Z1374" s="13">
        <f t="shared" si="1695"/>
        <v>0.10039145040265558</v>
      </c>
      <c r="AA1374" s="13">
        <f t="shared" si="1696"/>
        <v>7.6953560434399423E-2</v>
      </c>
      <c r="AB1374" s="13">
        <f t="shared" si="1697"/>
        <v>2.9493798723791112E-2</v>
      </c>
      <c r="AC1374" s="13">
        <f t="shared" si="1698"/>
        <v>1.2602528418690761E-3</v>
      </c>
      <c r="AD1374" s="13">
        <f t="shared" si="1699"/>
        <v>2.037285999804023E-4</v>
      </c>
      <c r="AE1374" s="13">
        <f t="shared" si="1700"/>
        <v>7.1114184204492292E-4</v>
      </c>
      <c r="AF1374" s="13">
        <f t="shared" si="1701"/>
        <v>1.2411677092850351E-3</v>
      </c>
      <c r="AG1374" s="13">
        <f t="shared" si="1702"/>
        <v>1.4441537927624359E-3</v>
      </c>
      <c r="AH1374" s="13">
        <f t="shared" si="1703"/>
        <v>8.7607435789297181E-2</v>
      </c>
      <c r="AI1374" s="13">
        <f t="shared" si="1704"/>
        <v>6.7154165792748757E-2</v>
      </c>
      <c r="AJ1374" s="13">
        <f t="shared" si="1705"/>
        <v>2.5738009237972276E-2</v>
      </c>
      <c r="AK1374" s="13">
        <f t="shared" si="1706"/>
        <v>6.5763616370763459E-3</v>
      </c>
      <c r="AL1374" s="13">
        <f t="shared" si="1707"/>
        <v>1.3488196924214582E-4</v>
      </c>
      <c r="AM1374" s="13">
        <f t="shared" si="1708"/>
        <v>3.1233020477195471E-5</v>
      </c>
      <c r="AN1374" s="13">
        <f t="shared" si="1709"/>
        <v>1.0902302237838079E-4</v>
      </c>
      <c r="AO1374" s="13">
        <f t="shared" si="1710"/>
        <v>1.9027969800736047E-4</v>
      </c>
      <c r="AP1374" s="13">
        <f t="shared" si="1711"/>
        <v>2.2139888550703034E-4</v>
      </c>
      <c r="AQ1374" s="13">
        <f t="shared" si="1712"/>
        <v>1.9320558242842206E-4</v>
      </c>
      <c r="AR1374" s="13">
        <f t="shared" si="1713"/>
        <v>6.1161087122795901E-2</v>
      </c>
      <c r="AS1374" s="13">
        <f t="shared" si="1714"/>
        <v>4.6882113917672247E-2</v>
      </c>
      <c r="AT1374" s="13">
        <f t="shared" si="1715"/>
        <v>1.7968390595941405E-2</v>
      </c>
      <c r="AU1374" s="13">
        <f t="shared" si="1716"/>
        <v>4.5911334284866392E-3</v>
      </c>
      <c r="AV1374" s="13">
        <f t="shared" si="1717"/>
        <v>8.7981611565124927E-4</v>
      </c>
      <c r="AW1374" s="13">
        <f t="shared" si="1718"/>
        <v>1.0025074721236646E-5</v>
      </c>
      <c r="AX1374" s="13">
        <f t="shared" si="1719"/>
        <v>3.9902005585811621E-6</v>
      </c>
      <c r="AY1374" s="13">
        <f t="shared" si="1720"/>
        <v>1.3928327076468651E-5</v>
      </c>
      <c r="AZ1374" s="13">
        <f t="shared" si="1721"/>
        <v>2.4309341385345283E-5</v>
      </c>
      <c r="BA1374" s="13">
        <f t="shared" si="1722"/>
        <v>2.8284999117021845E-5</v>
      </c>
      <c r="BB1374" s="13">
        <f t="shared" si="1723"/>
        <v>2.4683140187795021E-5</v>
      </c>
      <c r="BC1374" s="13">
        <f t="shared" si="1724"/>
        <v>1.7231958382171331E-5</v>
      </c>
      <c r="BD1374" s="13">
        <f t="shared" si="1725"/>
        <v>3.5581821568955847E-2</v>
      </c>
      <c r="BE1374" s="13">
        <f t="shared" si="1726"/>
        <v>2.7274711596359504E-2</v>
      </c>
      <c r="BF1374" s="13">
        <f t="shared" si="1727"/>
        <v>1.0453510526757692E-2</v>
      </c>
      <c r="BG1374" s="13">
        <f t="shared" si="1728"/>
        <v>2.670993897209397E-3</v>
      </c>
      <c r="BH1374" s="13">
        <f t="shared" si="1729"/>
        <v>5.1185257674935002E-4</v>
      </c>
      <c r="BI1374" s="13">
        <f t="shared" si="1730"/>
        <v>7.8470582983712452E-5</v>
      </c>
      <c r="BJ1374" s="14">
        <f t="shared" si="1731"/>
        <v>4.5248824378011802E-2</v>
      </c>
      <c r="BK1374" s="14">
        <f t="shared" si="1732"/>
        <v>8.6349749178239565E-2</v>
      </c>
      <c r="BL1374" s="14">
        <f t="shared" si="1733"/>
        <v>0.7034307087630628</v>
      </c>
      <c r="BM1374" s="14">
        <f t="shared" si="1734"/>
        <v>0.73262744043546046</v>
      </c>
      <c r="BN1374" s="14">
        <f t="shared" si="1735"/>
        <v>0.20278938903415394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1.4212962962963001</v>
      </c>
      <c r="F1375" s="10">
        <f>VLOOKUP(B1375,home!$B$2:$E$405,3,FALSE)</f>
        <v>1.17</v>
      </c>
      <c r="G1375" s="10">
        <f>VLOOKUP(C1375,away!$B$2:$E$405,4,FALSE)</f>
        <v>0.78</v>
      </c>
      <c r="H1375" s="10">
        <f>VLOOKUP(A1375,away!$A$2:$E$405,3,FALSE)</f>
        <v>1.1111111111111101</v>
      </c>
      <c r="I1375" s="10">
        <f>VLOOKUP(C1375,away!$B$2:$E$405,3,FALSE)</f>
        <v>0.55000000000000004</v>
      </c>
      <c r="J1375" s="10">
        <f>VLOOKUP(B1375,home!$B$2:$E$405,4,FALSE)</f>
        <v>1.4</v>
      </c>
      <c r="K1375" s="12">
        <f t="shared" si="1680"/>
        <v>1.2970750000000035</v>
      </c>
      <c r="L1375" s="12">
        <f t="shared" si="1681"/>
        <v>0.85555555555555485</v>
      </c>
      <c r="M1375" s="13">
        <f t="shared" si="1682"/>
        <v>0.11617814239682027</v>
      </c>
      <c r="N1375" s="13">
        <f t="shared" si="1683"/>
        <v>0.15069176404935605</v>
      </c>
      <c r="O1375" s="13">
        <f t="shared" si="1684"/>
        <v>9.9396855161723918E-2</v>
      </c>
      <c r="P1375" s="13">
        <f t="shared" si="1685"/>
        <v>0.12892517590889341</v>
      </c>
      <c r="Q1375" s="13">
        <f t="shared" si="1686"/>
        <v>9.7729259927159529E-2</v>
      </c>
      <c r="R1375" s="13">
        <f t="shared" si="1687"/>
        <v>4.2519765819181862E-2</v>
      </c>
      <c r="S1375" s="13">
        <f t="shared" si="1688"/>
        <v>3.5767702599267155E-2</v>
      </c>
      <c r="T1375" s="13">
        <f t="shared" si="1689"/>
        <v>8.3612811271014192E-2</v>
      </c>
      <c r="U1375" s="13">
        <f t="shared" si="1690"/>
        <v>5.5151325249915457E-2</v>
      </c>
      <c r="V1375" s="13">
        <f t="shared" si="1691"/>
        <v>4.4102361103317634E-3</v>
      </c>
      <c r="W1375" s="13">
        <f t="shared" si="1692"/>
        <v>4.2254059940006923E-2</v>
      </c>
      <c r="X1375" s="13">
        <f t="shared" si="1693"/>
        <v>3.6150695726450341E-2</v>
      </c>
      <c r="Y1375" s="13">
        <f t="shared" si="1694"/>
        <v>1.5464464282981519E-2</v>
      </c>
      <c r="Z1375" s="13">
        <f t="shared" si="1695"/>
        <v>1.2126007289174078E-2</v>
      </c>
      <c r="AA1375" s="13">
        <f t="shared" si="1696"/>
        <v>1.5728340904605509E-2</v>
      </c>
      <c r="AB1375" s="13">
        <f t="shared" si="1697"/>
        <v>1.0200418889420625E-2</v>
      </c>
      <c r="AC1375" s="13">
        <f t="shared" si="1698"/>
        <v>3.0588287445573666E-4</v>
      </c>
      <c r="AD1375" s="13">
        <f t="shared" si="1699"/>
        <v>1.3701671199171157E-2</v>
      </c>
      <c r="AE1375" s="13">
        <f t="shared" si="1700"/>
        <v>1.1722540914846424E-2</v>
      </c>
      <c r="AF1375" s="13">
        <f t="shared" si="1701"/>
        <v>5.0146425024620777E-3</v>
      </c>
      <c r="AG1375" s="13">
        <f t="shared" si="1702"/>
        <v>1.430101750702147E-3</v>
      </c>
      <c r="AH1375" s="13">
        <f t="shared" si="1703"/>
        <v>2.5936182257400085E-3</v>
      </c>
      <c r="AI1375" s="13">
        <f t="shared" si="1704"/>
        <v>3.3641173601517303E-3</v>
      </c>
      <c r="AJ1375" s="13">
        <f t="shared" si="1705"/>
        <v>2.1817562624594092E-3</v>
      </c>
      <c r="AK1375" s="13">
        <f t="shared" si="1706"/>
        <v>9.4330050137651517E-4</v>
      </c>
      <c r="AL1375" s="13">
        <f t="shared" si="1707"/>
        <v>1.3577770338942235E-5</v>
      </c>
      <c r="AM1375" s="13">
        <f t="shared" si="1708"/>
        <v>3.5544190341329968E-3</v>
      </c>
      <c r="AN1375" s="13">
        <f t="shared" si="1709"/>
        <v>3.0410029514248947E-3</v>
      </c>
      <c r="AO1375" s="13">
        <f t="shared" si="1710"/>
        <v>1.3008734847762037E-3</v>
      </c>
      <c r="AP1375" s="13">
        <f t="shared" si="1711"/>
        <v>3.7098984565839857E-4</v>
      </c>
      <c r="AQ1375" s="13">
        <f t="shared" si="1712"/>
        <v>7.9350605876935175E-5</v>
      </c>
      <c r="AR1375" s="13">
        <f t="shared" si="1713"/>
        <v>4.4379689640440127E-4</v>
      </c>
      <c r="AS1375" s="13">
        <f t="shared" si="1714"/>
        <v>5.7563785940374027E-4</v>
      </c>
      <c r="AT1375" s="13">
        <f t="shared" si="1715"/>
        <v>3.7332273824305429E-4</v>
      </c>
      <c r="AU1375" s="13">
        <f t="shared" si="1716"/>
        <v>1.6140919690220363E-4</v>
      </c>
      <c r="AV1375" s="13">
        <f t="shared" si="1717"/>
        <v>5.2339958517981588E-5</v>
      </c>
      <c r="AW1375" s="13">
        <f t="shared" si="1718"/>
        <v>4.1854220913689218E-7</v>
      </c>
      <c r="AX1375" s="13">
        <f t="shared" si="1719"/>
        <v>7.6839134478301127E-4</v>
      </c>
      <c r="AY1375" s="13">
        <f t="shared" si="1720"/>
        <v>6.5740148386990904E-4</v>
      </c>
      <c r="AZ1375" s="13">
        <f t="shared" si="1721"/>
        <v>2.8122174587768309E-4</v>
      </c>
      <c r="BA1375" s="13">
        <f t="shared" si="1722"/>
        <v>8.0200275676228073E-5</v>
      </c>
      <c r="BB1375" s="13">
        <f t="shared" si="1723"/>
        <v>1.7153947852970987E-5</v>
      </c>
      <c r="BC1375" s="13">
        <f t="shared" si="1724"/>
        <v>2.9352310770639233E-6</v>
      </c>
      <c r="BD1375" s="13">
        <f t="shared" si="1725"/>
        <v>6.3282150042849722E-5</v>
      </c>
      <c r="BE1375" s="13">
        <f t="shared" si="1726"/>
        <v>8.2081694766829519E-5</v>
      </c>
      <c r="BF1375" s="13">
        <f t="shared" si="1727"/>
        <v>5.3233057119842849E-5</v>
      </c>
      <c r="BG1375" s="13">
        <f t="shared" si="1728"/>
        <v>2.3015755854573449E-5</v>
      </c>
      <c r="BH1375" s="13">
        <f t="shared" si="1729"/>
        <v>7.4632903812677343E-6</v>
      </c>
      <c r="BI1375" s="13">
        <f t="shared" si="1730"/>
        <v>1.9360894742565753E-6</v>
      </c>
      <c r="BJ1375" s="14">
        <f t="shared" si="1731"/>
        <v>0.4679259515151567</v>
      </c>
      <c r="BK1375" s="14">
        <f t="shared" si="1732"/>
        <v>0.28625811914397714</v>
      </c>
      <c r="BL1375" s="14">
        <f t="shared" si="1733"/>
        <v>0.23391701706168602</v>
      </c>
      <c r="BM1375" s="14">
        <f t="shared" si="1734"/>
        <v>0.36412914880519809</v>
      </c>
      <c r="BN1375" s="14">
        <f t="shared" si="1735"/>
        <v>0.63544096326313504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1.4212962962963001</v>
      </c>
      <c r="F1376" s="10">
        <f>VLOOKUP(B1376,home!$B$2:$E$405,3,FALSE)</f>
        <v>0.7</v>
      </c>
      <c r="G1376" s="10">
        <f>VLOOKUP(C1376,away!$B$2:$E$405,4,FALSE)</f>
        <v>1.0900000000000001</v>
      </c>
      <c r="H1376" s="10">
        <f>VLOOKUP(A1376,away!$A$2:$E$405,3,FALSE)</f>
        <v>1.1111111111111101</v>
      </c>
      <c r="I1376" s="10">
        <f>VLOOKUP(C1376,away!$B$2:$E$405,3,FALSE)</f>
        <v>0.55000000000000004</v>
      </c>
      <c r="J1376" s="10">
        <f>VLOOKUP(B1376,home!$B$2:$E$405,4,FALSE)</f>
        <v>1.2</v>
      </c>
      <c r="K1376" s="12">
        <f t="shared" si="1680"/>
        <v>1.0844490740740771</v>
      </c>
      <c r="L1376" s="12">
        <f t="shared" si="1681"/>
        <v>0.73333333333333273</v>
      </c>
      <c r="M1376" s="13">
        <f t="shared" si="1682"/>
        <v>0.16238545673200641</v>
      </c>
      <c r="N1376" s="13">
        <f t="shared" si="1683"/>
        <v>0.17609875819612048</v>
      </c>
      <c r="O1376" s="13">
        <f t="shared" si="1684"/>
        <v>0.11908266827013794</v>
      </c>
      <c r="P1376" s="13">
        <f t="shared" si="1685"/>
        <v>0.12913908934382157</v>
      </c>
      <c r="Q1376" s="13">
        <f t="shared" si="1686"/>
        <v>9.5485067635688786E-2</v>
      </c>
      <c r="R1376" s="13">
        <f t="shared" si="1687"/>
        <v>4.366364503238386E-2</v>
      </c>
      <c r="S1376" s="13">
        <f t="shared" si="1688"/>
        <v>2.5674873742040714E-2</v>
      </c>
      <c r="T1376" s="13">
        <f t="shared" si="1689"/>
        <v>7.0022382932838384E-2</v>
      </c>
      <c r="U1376" s="13">
        <f t="shared" si="1690"/>
        <v>4.7350999426067852E-2</v>
      </c>
      <c r="V1376" s="13">
        <f t="shared" si="1691"/>
        <v>2.2686964712723971E-3</v>
      </c>
      <c r="W1376" s="13">
        <f t="shared" si="1692"/>
        <v>3.4516231061807782E-2</v>
      </c>
      <c r="X1376" s="13">
        <f t="shared" si="1693"/>
        <v>2.531190277865902E-2</v>
      </c>
      <c r="Y1376" s="13">
        <f t="shared" si="1694"/>
        <v>9.28103101884163E-3</v>
      </c>
      <c r="Z1376" s="13">
        <f t="shared" si="1695"/>
        <v>1.0673335452360492E-2</v>
      </c>
      <c r="AA1376" s="13">
        <f t="shared" si="1696"/>
        <v>1.1574688748594358E-2</v>
      </c>
      <c r="AB1376" s="13">
        <f t="shared" si="1697"/>
        <v>6.2760802480543929E-3</v>
      </c>
      <c r="AC1376" s="13">
        <f t="shared" si="1698"/>
        <v>1.1276309859954674E-4</v>
      </c>
      <c r="AD1376" s="13">
        <f t="shared" si="1699"/>
        <v>9.3577737038760857E-3</v>
      </c>
      <c r="AE1376" s="13">
        <f t="shared" si="1700"/>
        <v>6.8623673828424577E-3</v>
      </c>
      <c r="AF1376" s="13">
        <f t="shared" si="1701"/>
        <v>2.5162013737088985E-3</v>
      </c>
      <c r="AG1376" s="13">
        <f t="shared" si="1702"/>
        <v>6.1507144690661915E-4</v>
      </c>
      <c r="AH1376" s="13">
        <f t="shared" si="1703"/>
        <v>1.9567781662660883E-3</v>
      </c>
      <c r="AI1376" s="13">
        <f t="shared" si="1704"/>
        <v>2.12202627057563E-3</v>
      </c>
      <c r="AJ1376" s="13">
        <f t="shared" si="1705"/>
        <v>1.1506147121433043E-3</v>
      </c>
      <c r="AK1376" s="13">
        <f t="shared" si="1706"/>
        <v>4.1592768639993913E-4</v>
      </c>
      <c r="AL1376" s="13">
        <f t="shared" si="1707"/>
        <v>3.5870512440694009E-6</v>
      </c>
      <c r="AM1376" s="13">
        <f t="shared" si="1708"/>
        <v>2.0296058057126341E-3</v>
      </c>
      <c r="AN1376" s="13">
        <f t="shared" si="1709"/>
        <v>1.4883775908559305E-3</v>
      </c>
      <c r="AO1376" s="13">
        <f t="shared" si="1710"/>
        <v>5.4573844998050721E-4</v>
      </c>
      <c r="AP1376" s="13">
        <f t="shared" si="1711"/>
        <v>1.3340273221745723E-4</v>
      </c>
      <c r="AQ1376" s="13">
        <f t="shared" si="1712"/>
        <v>2.4457167573200473E-5</v>
      </c>
      <c r="AR1376" s="13">
        <f t="shared" si="1713"/>
        <v>2.869941310523595E-4</v>
      </c>
      <c r="AS1376" s="13">
        <f t="shared" si="1714"/>
        <v>3.1123051968442561E-4</v>
      </c>
      <c r="AT1376" s="13">
        <f t="shared" si="1715"/>
        <v>1.6875682444768457E-4</v>
      </c>
      <c r="AU1376" s="13">
        <f t="shared" si="1716"/>
        <v>6.1002727338657709E-5</v>
      </c>
      <c r="AV1376" s="13">
        <f t="shared" si="1717"/>
        <v>1.6538587794600184E-5</v>
      </c>
      <c r="AW1376" s="13">
        <f t="shared" si="1718"/>
        <v>7.9240219265112115E-8</v>
      </c>
      <c r="AX1376" s="13">
        <f t="shared" si="1719"/>
        <v>3.6683402279007274E-4</v>
      </c>
      <c r="AY1376" s="13">
        <f t="shared" si="1720"/>
        <v>2.6901161671271984E-4</v>
      </c>
      <c r="AZ1376" s="13">
        <f t="shared" si="1721"/>
        <v>9.8637592794663818E-5</v>
      </c>
      <c r="BA1376" s="13">
        <f t="shared" si="1722"/>
        <v>2.411141157202892E-5</v>
      </c>
      <c r="BB1376" s="13">
        <f t="shared" si="1723"/>
        <v>4.420425454871964E-6</v>
      </c>
      <c r="BC1376" s="13">
        <f t="shared" si="1724"/>
        <v>6.4832906671455444E-7</v>
      </c>
      <c r="BD1376" s="13">
        <f t="shared" si="1725"/>
        <v>3.5077060461955006E-5</v>
      </c>
      <c r="BE1376" s="13">
        <f t="shared" si="1726"/>
        <v>3.8039285739207529E-5</v>
      </c>
      <c r="BF1376" s="13">
        <f t="shared" si="1727"/>
        <v>2.062583409916142E-5</v>
      </c>
      <c r="BG1376" s="13">
        <f t="shared" si="1728"/>
        <v>7.4558888969470434E-6</v>
      </c>
      <c r="BH1376" s="13">
        <f t="shared" si="1729"/>
        <v>2.0213829526733529E-6</v>
      </c>
      <c r="BI1376" s="13">
        <f t="shared" si="1730"/>
        <v>4.3841737427514842E-7</v>
      </c>
      <c r="BJ1376" s="14">
        <f t="shared" si="1731"/>
        <v>0.43505203267602105</v>
      </c>
      <c r="BK1376" s="14">
        <f t="shared" si="1732"/>
        <v>0.31985347805569747</v>
      </c>
      <c r="BL1376" s="14">
        <f t="shared" si="1733"/>
        <v>0.23454160922046532</v>
      </c>
      <c r="BM1376" s="14">
        <f t="shared" si="1734"/>
        <v>0.2739968378178918</v>
      </c>
      <c r="BN1376" s="14">
        <f t="shared" si="1735"/>
        <v>0.72585468521015895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1.4212962962963001</v>
      </c>
      <c r="F1377" s="10">
        <f>VLOOKUP(B1377,home!$B$2:$E$405,3,FALSE)</f>
        <v>1.49</v>
      </c>
      <c r="G1377" s="10">
        <f>VLOOKUP(C1377,away!$B$2:$E$405,4,FALSE)</f>
        <v>1.41</v>
      </c>
      <c r="H1377" s="10">
        <f>VLOOKUP(A1377,away!$A$2:$E$405,3,FALSE)</f>
        <v>1.1111111111111101</v>
      </c>
      <c r="I1377" s="10">
        <f>VLOOKUP(C1377,away!$B$2:$E$405,3,FALSE)</f>
        <v>0.94</v>
      </c>
      <c r="J1377" s="10">
        <f>VLOOKUP(B1377,home!$B$2:$E$405,4,FALSE)</f>
        <v>1.6</v>
      </c>
      <c r="K1377" s="12">
        <f t="shared" si="1680"/>
        <v>2.9860013888888965</v>
      </c>
      <c r="L1377" s="12">
        <f t="shared" si="1681"/>
        <v>1.6711111111111094</v>
      </c>
      <c r="M1377" s="13">
        <f t="shared" si="1682"/>
        <v>9.4938363139614994E-3</v>
      </c>
      <c r="N1377" s="13">
        <f t="shared" si="1683"/>
        <v>2.8348608419372878E-2</v>
      </c>
      <c r="O1377" s="13">
        <f t="shared" si="1684"/>
        <v>1.5865255351331202E-2</v>
      </c>
      <c r="P1377" s="13">
        <f t="shared" si="1685"/>
        <v>4.7373674514151969E-2</v>
      </c>
      <c r="Q1377" s="13">
        <f t="shared" si="1686"/>
        <v>4.2324492056657455E-2</v>
      </c>
      <c r="R1377" s="13">
        <f t="shared" si="1687"/>
        <v>1.325630224911228E-2</v>
      </c>
      <c r="S1377" s="13">
        <f t="shared" si="1688"/>
        <v>5.9097949521007338E-2</v>
      </c>
      <c r="T1377" s="13">
        <f t="shared" si="1689"/>
        <v>7.0728928948014164E-2</v>
      </c>
      <c r="U1377" s="13">
        <f t="shared" si="1690"/>
        <v>3.9583336927380273E-2</v>
      </c>
      <c r="V1377" s="13">
        <f t="shared" si="1691"/>
        <v>3.2766136452187816E-2</v>
      </c>
      <c r="W1377" s="13">
        <f t="shared" si="1692"/>
        <v>4.21269973550654E-2</v>
      </c>
      <c r="X1377" s="13">
        <f t="shared" si="1693"/>
        <v>7.0398893357798115E-2</v>
      </c>
      <c r="Y1377" s="13">
        <f t="shared" si="1694"/>
        <v>5.8822186450071257E-2</v>
      </c>
      <c r="Z1377" s="13">
        <f t="shared" si="1695"/>
        <v>7.3842513269129096E-3</v>
      </c>
      <c r="AA1377" s="13">
        <f t="shared" si="1696"/>
        <v>2.2049384718066625E-2</v>
      </c>
      <c r="AB1377" s="13">
        <f t="shared" si="1697"/>
        <v>3.2919746696146286E-2</v>
      </c>
      <c r="AC1377" s="13">
        <f t="shared" si="1698"/>
        <v>1.0218816135274499E-2</v>
      </c>
      <c r="AD1377" s="13">
        <f t="shared" si="1699"/>
        <v>3.1447818152986043E-2</v>
      </c>
      <c r="AE1377" s="13">
        <f t="shared" si="1700"/>
        <v>5.2552798335656625E-2</v>
      </c>
      <c r="AF1377" s="13">
        <f t="shared" si="1701"/>
        <v>4.3910782609348609E-2</v>
      </c>
      <c r="AG1377" s="13">
        <f t="shared" si="1702"/>
        <v>2.4459932238688982E-2</v>
      </c>
      <c r="AH1377" s="13">
        <f t="shared" si="1703"/>
        <v>3.0849761099102794E-3</v>
      </c>
      <c r="AI1377" s="13">
        <f t="shared" si="1704"/>
        <v>9.2117429488811596E-3</v>
      </c>
      <c r="AJ1377" s="13">
        <f t="shared" si="1705"/>
        <v>1.3753138619723325E-2</v>
      </c>
      <c r="AK1377" s="13">
        <f t="shared" si="1706"/>
        <v>1.3688963673358453E-2</v>
      </c>
      <c r="AL1377" s="13">
        <f t="shared" si="1707"/>
        <v>2.0396512158126997E-3</v>
      </c>
      <c r="AM1377" s="13">
        <f t="shared" si="1708"/>
        <v>1.8780645736468354E-2</v>
      </c>
      <c r="AN1377" s="13">
        <f t="shared" si="1709"/>
        <v>3.1384545764053751E-2</v>
      </c>
      <c r="AO1377" s="13">
        <f t="shared" si="1710"/>
        <v>2.6223531571742665E-2</v>
      </c>
      <c r="AP1377" s="13">
        <f t="shared" si="1711"/>
        <v>1.4607478327370719E-2</v>
      </c>
      <c r="AQ1377" s="13">
        <f t="shared" si="1712"/>
        <v>6.1026798345459833E-3</v>
      </c>
      <c r="AR1377" s="13">
        <f t="shared" si="1713"/>
        <v>1.0310675709566789E-3</v>
      </c>
      <c r="AS1377" s="13">
        <f t="shared" si="1714"/>
        <v>3.0787691989149438E-3</v>
      </c>
      <c r="AT1377" s="13">
        <f t="shared" si="1715"/>
        <v>4.5966045520141902E-3</v>
      </c>
      <c r="AU1377" s="13">
        <f t="shared" si="1716"/>
        <v>4.5751558588291311E-3</v>
      </c>
      <c r="AV1377" s="13">
        <f t="shared" si="1717"/>
        <v>3.4153554372117396E-3</v>
      </c>
      <c r="AW1377" s="13">
        <f t="shared" si="1718"/>
        <v>2.8271492747998549E-4</v>
      </c>
      <c r="AX1377" s="13">
        <f t="shared" si="1719"/>
        <v>9.3465057088874745E-3</v>
      </c>
      <c r="AY1377" s="13">
        <f t="shared" si="1720"/>
        <v>1.5619049540185276E-2</v>
      </c>
      <c r="AZ1377" s="13">
        <f t="shared" si="1721"/>
        <v>1.3050583615799241E-2</v>
      </c>
      <c r="BA1377" s="13">
        <f t="shared" si="1722"/>
        <v>7.2696584289489042E-3</v>
      </c>
      <c r="BB1377" s="13">
        <f t="shared" si="1723"/>
        <v>3.0371017436497619E-3</v>
      </c>
      <c r="BC1377" s="13">
        <f t="shared" si="1724"/>
        <v>1.015066893877608E-3</v>
      </c>
      <c r="BD1377" s="13">
        <f t="shared" si="1725"/>
        <v>2.8717141235534151E-4</v>
      </c>
      <c r="BE1377" s="13">
        <f t="shared" si="1726"/>
        <v>8.5749423614223574E-4</v>
      </c>
      <c r="BF1377" s="13">
        <f t="shared" si="1727"/>
        <v>1.28023949004247E-3</v>
      </c>
      <c r="BG1377" s="13">
        <f t="shared" si="1728"/>
        <v>1.2742656317924091E-3</v>
      </c>
      <c r="BH1377" s="13">
        <f t="shared" si="1729"/>
        <v>9.5123973658638031E-4</v>
      </c>
      <c r="BI1377" s="13">
        <f t="shared" si="1730"/>
        <v>5.6808063492264787E-4</v>
      </c>
      <c r="BJ1377" s="14">
        <f t="shared" si="1731"/>
        <v>0.61155828508918919</v>
      </c>
      <c r="BK1377" s="14">
        <f t="shared" si="1732"/>
        <v>0.17660911369258112</v>
      </c>
      <c r="BL1377" s="14">
        <f t="shared" si="1733"/>
        <v>0.18532829105367807</v>
      </c>
      <c r="BM1377" s="14">
        <f t="shared" si="1734"/>
        <v>0.8088814376450687</v>
      </c>
      <c r="BN1377" s="14">
        <f t="shared" si="1735"/>
        <v>0.15666216890458728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1.4212962962963001</v>
      </c>
      <c r="F1378" s="10">
        <f>VLOOKUP(B1378,home!$B$2:$E$405,3,FALSE)</f>
        <v>0.55000000000000004</v>
      </c>
      <c r="G1378" s="10">
        <f>VLOOKUP(C1378,away!$B$2:$E$405,4,FALSE)</f>
        <v>1.33</v>
      </c>
      <c r="H1378" s="10">
        <f>VLOOKUP(A1378,away!$A$2:$E$405,3,FALSE)</f>
        <v>1.1111111111111101</v>
      </c>
      <c r="I1378" s="10">
        <f>VLOOKUP(C1378,away!$B$2:$E$405,3,FALSE)</f>
        <v>0.47</v>
      </c>
      <c r="J1378" s="10">
        <f>VLOOKUP(B1378,home!$B$2:$E$405,4,FALSE)</f>
        <v>0.9</v>
      </c>
      <c r="K1378" s="12">
        <f t="shared" si="1680"/>
        <v>1.0396782407407437</v>
      </c>
      <c r="L1378" s="12">
        <f t="shared" si="1681"/>
        <v>0.46999999999999953</v>
      </c>
      <c r="M1378" s="13">
        <f t="shared" si="1682"/>
        <v>0.22098106922677227</v>
      </c>
      <c r="N1378" s="13">
        <f t="shared" si="1683"/>
        <v>0.22974920929069906</v>
      </c>
      <c r="O1378" s="13">
        <f t="shared" si="1684"/>
        <v>0.10386110253658286</v>
      </c>
      <c r="P1378" s="13">
        <f t="shared" si="1685"/>
        <v>0.10798212836662845</v>
      </c>
      <c r="Q1378" s="13">
        <f t="shared" si="1686"/>
        <v>0.11943262686346547</v>
      </c>
      <c r="R1378" s="13">
        <f t="shared" si="1687"/>
        <v>2.4407359096096946E-2</v>
      </c>
      <c r="S1378" s="13">
        <f t="shared" si="1688"/>
        <v>1.3191333637069732E-2</v>
      </c>
      <c r="T1378" s="13">
        <f t="shared" si="1689"/>
        <v>5.6133334625828708E-2</v>
      </c>
      <c r="U1378" s="13">
        <f t="shared" si="1690"/>
        <v>2.5375800166157658E-2</v>
      </c>
      <c r="V1378" s="13">
        <f t="shared" si="1691"/>
        <v>7.1621433310467065E-4</v>
      </c>
      <c r="W1378" s="13">
        <f t="shared" si="1692"/>
        <v>4.1390501128151153E-2</v>
      </c>
      <c r="X1378" s="13">
        <f t="shared" si="1693"/>
        <v>1.9453535530231023E-2</v>
      </c>
      <c r="Y1378" s="13">
        <f t="shared" si="1694"/>
        <v>4.5715808496042849E-3</v>
      </c>
      <c r="Z1378" s="13">
        <f t="shared" si="1695"/>
        <v>3.8238195917218516E-3</v>
      </c>
      <c r="AA1378" s="13">
        <f t="shared" si="1696"/>
        <v>3.9755420260313623E-3</v>
      </c>
      <c r="AB1378" s="13">
        <f t="shared" si="1697"/>
        <v>2.0666422698075895E-3</v>
      </c>
      <c r="AC1378" s="13">
        <f t="shared" si="1698"/>
        <v>2.1873578448919812E-5</v>
      </c>
      <c r="AD1378" s="13">
        <f t="shared" si="1699"/>
        <v>1.0758200849073489E-2</v>
      </c>
      <c r="AE1378" s="13">
        <f t="shared" si="1700"/>
        <v>5.0563543990645348E-3</v>
      </c>
      <c r="AF1378" s="13">
        <f t="shared" si="1701"/>
        <v>1.1882432837801644E-3</v>
      </c>
      <c r="AG1378" s="13">
        <f t="shared" si="1702"/>
        <v>1.8615811445889225E-4</v>
      </c>
      <c r="AH1378" s="13">
        <f t="shared" si="1703"/>
        <v>4.4929880202731695E-4</v>
      </c>
      <c r="AI1378" s="13">
        <f t="shared" si="1704"/>
        <v>4.6712618805868451E-4</v>
      </c>
      <c r="AJ1378" s="13">
        <f t="shared" si="1705"/>
        <v>2.4283046670239145E-4</v>
      </c>
      <c r="AK1378" s="13">
        <f t="shared" si="1706"/>
        <v>8.4155184139798702E-5</v>
      </c>
      <c r="AL1378" s="13">
        <f t="shared" si="1707"/>
        <v>4.2753989093697858E-7</v>
      </c>
      <c r="AM1378" s="13">
        <f t="shared" si="1708"/>
        <v>2.2370134664600606E-3</v>
      </c>
      <c r="AN1378" s="13">
        <f t="shared" si="1709"/>
        <v>1.0513963292362273E-3</v>
      </c>
      <c r="AO1378" s="13">
        <f t="shared" si="1710"/>
        <v>2.4707813737051315E-4</v>
      </c>
      <c r="AP1378" s="13">
        <f t="shared" si="1711"/>
        <v>3.8708908188047027E-5</v>
      </c>
      <c r="AQ1378" s="13">
        <f t="shared" si="1712"/>
        <v>4.54829671209552E-6</v>
      </c>
      <c r="AR1378" s="13">
        <f t="shared" si="1713"/>
        <v>4.2234087390567767E-5</v>
      </c>
      <c r="AS1378" s="13">
        <f t="shared" si="1714"/>
        <v>4.3909861677516316E-5</v>
      </c>
      <c r="AT1378" s="13">
        <f t="shared" si="1715"/>
        <v>2.2826063870024783E-5</v>
      </c>
      <c r="AU1378" s="13">
        <f t="shared" si="1716"/>
        <v>7.9105873091410722E-6</v>
      </c>
      <c r="AV1378" s="13">
        <f t="shared" si="1717"/>
        <v>2.0561163741984607E-6</v>
      </c>
      <c r="AW1378" s="13">
        <f t="shared" si="1718"/>
        <v>5.8032456438402181E-9</v>
      </c>
      <c r="AX1378" s="13">
        <f t="shared" si="1719"/>
        <v>3.8762903755375791E-4</v>
      </c>
      <c r="AY1378" s="13">
        <f t="shared" si="1720"/>
        <v>1.8218564765026604E-4</v>
      </c>
      <c r="AZ1378" s="13">
        <f t="shared" si="1721"/>
        <v>4.281362719781247E-5</v>
      </c>
      <c r="BA1378" s="13">
        <f t="shared" si="1722"/>
        <v>6.7074682609906146E-6</v>
      </c>
      <c r="BB1378" s="13">
        <f t="shared" si="1723"/>
        <v>7.8812752066639619E-7</v>
      </c>
      <c r="BC1378" s="13">
        <f t="shared" si="1724"/>
        <v>7.4083986942641188E-8</v>
      </c>
      <c r="BD1378" s="13">
        <f t="shared" si="1725"/>
        <v>3.30833684559447E-6</v>
      </c>
      <c r="BE1378" s="13">
        <f t="shared" si="1726"/>
        <v>3.4396058314054397E-6</v>
      </c>
      <c r="BF1378" s="13">
        <f t="shared" si="1727"/>
        <v>1.7880416698186052E-6</v>
      </c>
      <c r="BG1378" s="13">
        <f t="shared" si="1728"/>
        <v>6.1966267254938312E-7</v>
      </c>
      <c r="BH1378" s="13">
        <f t="shared" si="1729"/>
        <v>1.6106244931221254E-7</v>
      </c>
      <c r="BI1378" s="13">
        <f t="shared" si="1730"/>
        <v>3.3490624790063269E-8</v>
      </c>
      <c r="BJ1378" s="14">
        <f t="shared" si="1731"/>
        <v>0.4921186880644941</v>
      </c>
      <c r="BK1378" s="14">
        <f t="shared" si="1732"/>
        <v>0.34307523232956522</v>
      </c>
      <c r="BL1378" s="14">
        <f t="shared" si="1733"/>
        <v>0.16105814365231955</v>
      </c>
      <c r="BM1378" s="14">
        <f t="shared" si="1734"/>
        <v>0.19348020841345118</v>
      </c>
      <c r="BN1378" s="14">
        <f t="shared" si="1735"/>
        <v>0.80641349538024498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1.4212962962963001</v>
      </c>
      <c r="F1379" s="10">
        <f>VLOOKUP(B1379,home!$B$2:$E$405,3,FALSE)</f>
        <v>1.64</v>
      </c>
      <c r="G1379" s="10">
        <f>VLOOKUP(C1379,away!$B$2:$E$405,4,FALSE)</f>
        <v>1.0900000000000001</v>
      </c>
      <c r="H1379" s="10">
        <f>VLOOKUP(A1379,away!$A$2:$E$405,3,FALSE)</f>
        <v>1.1111111111111101</v>
      </c>
      <c r="I1379" s="10">
        <f>VLOOKUP(C1379,away!$B$2:$E$405,3,FALSE)</f>
        <v>0.86</v>
      </c>
      <c r="J1379" s="10">
        <f>VLOOKUP(B1379,home!$B$2:$E$405,4,FALSE)</f>
        <v>0.9</v>
      </c>
      <c r="K1379" s="12">
        <f t="shared" si="1680"/>
        <v>2.5407092592592662</v>
      </c>
      <c r="L1379" s="12">
        <f t="shared" si="1681"/>
        <v>0.85999999999999921</v>
      </c>
      <c r="M1379" s="13">
        <f t="shared" si="1682"/>
        <v>3.3349608051800532E-2</v>
      </c>
      <c r="N1379" s="13">
        <f t="shared" si="1683"/>
        <v>8.4731657969876986E-2</v>
      </c>
      <c r="O1379" s="13">
        <f t="shared" si="1684"/>
        <v>2.868066292454843E-2</v>
      </c>
      <c r="P1379" s="13">
        <f t="shared" si="1685"/>
        <v>7.2869225854094138E-2</v>
      </c>
      <c r="Q1379" s="13">
        <f t="shared" si="1686"/>
        <v>0.10763925397822786</v>
      </c>
      <c r="R1379" s="13">
        <f t="shared" si="1687"/>
        <v>1.2332685057555812E-2</v>
      </c>
      <c r="S1379" s="13">
        <f t="shared" si="1688"/>
        <v>3.9804996121148579E-2</v>
      </c>
      <c r="T1379" s="13">
        <f t="shared" si="1689"/>
        <v>9.2569758421275863E-2</v>
      </c>
      <c r="U1379" s="13">
        <f t="shared" si="1690"/>
        <v>3.133376711726045E-2</v>
      </c>
      <c r="V1379" s="13">
        <f t="shared" si="1691"/>
        <v>9.6638125667124364E-3</v>
      </c>
      <c r="W1379" s="13">
        <f t="shared" si="1692"/>
        <v>9.1160016414081113E-2</v>
      </c>
      <c r="X1379" s="13">
        <f t="shared" si="1693"/>
        <v>7.8397614116109682E-2</v>
      </c>
      <c r="Y1379" s="13">
        <f t="shared" si="1694"/>
        <v>3.3710974069927124E-2</v>
      </c>
      <c r="Z1379" s="13">
        <f t="shared" si="1695"/>
        <v>3.5353697164993308E-3</v>
      </c>
      <c r="AA1379" s="13">
        <f t="shared" si="1696"/>
        <v>8.9823465736146562E-3</v>
      </c>
      <c r="AB1379" s="13">
        <f t="shared" si="1697"/>
        <v>1.1410765554729254E-2</v>
      </c>
      <c r="AC1379" s="13">
        <f t="shared" si="1698"/>
        <v>1.3197204211545868E-3</v>
      </c>
      <c r="AD1379" s="13">
        <f t="shared" si="1699"/>
        <v>5.7902774444370635E-2</v>
      </c>
      <c r="AE1379" s="13">
        <f t="shared" si="1700"/>
        <v>4.9796386022158697E-2</v>
      </c>
      <c r="AF1379" s="13">
        <f t="shared" si="1701"/>
        <v>2.1412445989528218E-2</v>
      </c>
      <c r="AG1379" s="13">
        <f t="shared" si="1702"/>
        <v>6.1382345169980852E-3</v>
      </c>
      <c r="AH1379" s="13">
        <f t="shared" si="1703"/>
        <v>7.6010448904735529E-4</v>
      </c>
      <c r="AI1379" s="13">
        <f t="shared" si="1704"/>
        <v>1.9312045133271488E-3</v>
      </c>
      <c r="AJ1379" s="13">
        <f t="shared" si="1705"/>
        <v>2.4533145942667867E-3</v>
      </c>
      <c r="AK1379" s="13">
        <f t="shared" si="1706"/>
        <v>2.0777197018431717E-3</v>
      </c>
      <c r="AL1379" s="13">
        <f t="shared" si="1707"/>
        <v>1.153440907419382E-4</v>
      </c>
      <c r="AM1379" s="13">
        <f t="shared" si="1708"/>
        <v>2.9422823033522654E-2</v>
      </c>
      <c r="AN1379" s="13">
        <f t="shared" si="1709"/>
        <v>2.5303627808829457E-2</v>
      </c>
      <c r="AO1379" s="13">
        <f t="shared" si="1710"/>
        <v>1.0880559957796656E-2</v>
      </c>
      <c r="AP1379" s="13">
        <f t="shared" si="1711"/>
        <v>3.1190938545683725E-3</v>
      </c>
      <c r="AQ1379" s="13">
        <f t="shared" si="1712"/>
        <v>6.706051787321993E-4</v>
      </c>
      <c r="AR1379" s="13">
        <f t="shared" si="1713"/>
        <v>1.3073797211614501E-4</v>
      </c>
      <c r="AS1379" s="13">
        <f t="shared" si="1714"/>
        <v>3.3216717629226938E-4</v>
      </c>
      <c r="AT1379" s="13">
        <f t="shared" si="1715"/>
        <v>4.2197011021388698E-4</v>
      </c>
      <c r="AU1379" s="13">
        <f t="shared" si="1716"/>
        <v>3.5736778871702527E-4</v>
      </c>
      <c r="AV1379" s="13">
        <f t="shared" si="1717"/>
        <v>2.2699191243858878E-4</v>
      </c>
      <c r="AW1379" s="13">
        <f t="shared" si="1718"/>
        <v>7.0007774288899866E-6</v>
      </c>
      <c r="AX1379" s="13">
        <f t="shared" si="1719"/>
        <v>1.2459139819136307E-2</v>
      </c>
      <c r="AY1379" s="13">
        <f t="shared" si="1720"/>
        <v>1.0714860244457213E-2</v>
      </c>
      <c r="AZ1379" s="13">
        <f t="shared" si="1721"/>
        <v>4.6073899051165971E-3</v>
      </c>
      <c r="BA1379" s="13">
        <f t="shared" si="1722"/>
        <v>1.3207851061334238E-3</v>
      </c>
      <c r="BB1379" s="13">
        <f t="shared" si="1723"/>
        <v>2.8396879781868574E-4</v>
      </c>
      <c r="BC1379" s="13">
        <f t="shared" si="1724"/>
        <v>4.8842633224813917E-5</v>
      </c>
      <c r="BD1379" s="13">
        <f t="shared" si="1725"/>
        <v>1.873910933664743E-5</v>
      </c>
      <c r="BE1379" s="13">
        <f t="shared" si="1726"/>
        <v>4.7610628601891886E-5</v>
      </c>
      <c r="BF1379" s="13">
        <f t="shared" si="1727"/>
        <v>6.0482382463990404E-5</v>
      </c>
      <c r="BG1379" s="13">
        <f t="shared" si="1728"/>
        <v>5.1222716382773563E-5</v>
      </c>
      <c r="BH1379" s="13">
        <f t="shared" si="1729"/>
        <v>3.2535507449531023E-5</v>
      </c>
      <c r="BI1379" s="13">
        <f t="shared" si="1730"/>
        <v>1.6532653006344456E-5</v>
      </c>
      <c r="BJ1379" s="14">
        <f t="shared" si="1731"/>
        <v>0.72229081228189052</v>
      </c>
      <c r="BK1379" s="14">
        <f t="shared" si="1732"/>
        <v>0.16783756735010943</v>
      </c>
      <c r="BL1379" s="14">
        <f t="shared" si="1733"/>
        <v>0.10165892848321216</v>
      </c>
      <c r="BM1379" s="14">
        <f t="shared" si="1734"/>
        <v>0.64501172452857947</v>
      </c>
      <c r="BN1379" s="14">
        <f t="shared" si="1735"/>
        <v>0.33960309383610376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1.4212962962963001</v>
      </c>
      <c r="F1380" s="10">
        <f>VLOOKUP(B1380,home!$B$2:$E$405,3,FALSE)</f>
        <v>0.55000000000000004</v>
      </c>
      <c r="G1380" s="10">
        <f>VLOOKUP(C1380,away!$B$2:$E$405,4,FALSE)</f>
        <v>0.7</v>
      </c>
      <c r="H1380" s="10">
        <f>VLOOKUP(A1380,away!$A$2:$E$405,3,FALSE)</f>
        <v>1.1111111111111101</v>
      </c>
      <c r="I1380" s="10">
        <f>VLOOKUP(C1380,away!$B$2:$E$405,3,FALSE)</f>
        <v>1.95</v>
      </c>
      <c r="J1380" s="10">
        <f>VLOOKUP(B1380,home!$B$2:$E$405,4,FALSE)</f>
        <v>1</v>
      </c>
      <c r="K1380" s="12">
        <f t="shared" si="1680"/>
        <v>0.54719907407407553</v>
      </c>
      <c r="L1380" s="12">
        <f t="shared" si="1681"/>
        <v>2.1666666666666647</v>
      </c>
      <c r="M1380" s="13">
        <f t="shared" si="1682"/>
        <v>6.628008919193154E-2</v>
      </c>
      <c r="N1380" s="13">
        <f t="shared" si="1683"/>
        <v>3.6268403435372083E-2</v>
      </c>
      <c r="O1380" s="13">
        <f t="shared" si="1684"/>
        <v>0.14360685991585156</v>
      </c>
      <c r="P1380" s="13">
        <f t="shared" si="1685"/>
        <v>7.8581540776639439E-2</v>
      </c>
      <c r="Q1380" s="13">
        <f t="shared" si="1686"/>
        <v>9.9230183889903109E-3</v>
      </c>
      <c r="R1380" s="13">
        <f t="shared" si="1687"/>
        <v>0.15557409824217242</v>
      </c>
      <c r="S1380" s="13">
        <f t="shared" si="1688"/>
        <v>2.3291529274157775E-2</v>
      </c>
      <c r="T1380" s="13">
        <f t="shared" si="1689"/>
        <v>2.1499873176145653E-2</v>
      </c>
      <c r="U1380" s="13">
        <f t="shared" si="1690"/>
        <v>8.5130002508026006E-2</v>
      </c>
      <c r="V1380" s="13">
        <f t="shared" si="1691"/>
        <v>3.0682655978453446E-3</v>
      </c>
      <c r="W1380" s="13">
        <f t="shared" si="1692"/>
        <v>1.8099554914918414E-3</v>
      </c>
      <c r="X1380" s="13">
        <f t="shared" si="1693"/>
        <v>3.921570231565653E-3</v>
      </c>
      <c r="Y1380" s="13">
        <f t="shared" si="1694"/>
        <v>4.248367750862788E-3</v>
      </c>
      <c r="Z1380" s="13">
        <f t="shared" si="1695"/>
        <v>0.11235907095268</v>
      </c>
      <c r="AA1380" s="13">
        <f t="shared" si="1696"/>
        <v>6.148277958912985E-2</v>
      </c>
      <c r="AB1380" s="13">
        <f t="shared" si="1697"/>
        <v>1.6821660031336158E-2</v>
      </c>
      <c r="AC1380" s="13">
        <f t="shared" si="1698"/>
        <v>2.2735809608339616E-4</v>
      </c>
      <c r="AD1380" s="13">
        <f t="shared" si="1699"/>
        <v>2.4760149226490588E-4</v>
      </c>
      <c r="AE1380" s="13">
        <f t="shared" si="1700"/>
        <v>5.3646989990729574E-4</v>
      </c>
      <c r="AF1380" s="13">
        <f t="shared" si="1701"/>
        <v>5.8117572489956991E-4</v>
      </c>
      <c r="AG1380" s="13">
        <f t="shared" si="1702"/>
        <v>4.19738023538578E-4</v>
      </c>
      <c r="AH1380" s="13">
        <f t="shared" si="1703"/>
        <v>6.08611634327016E-2</v>
      </c>
      <c r="AI1380" s="13">
        <f t="shared" si="1704"/>
        <v>3.3303172277445302E-2</v>
      </c>
      <c r="AJ1380" s="13">
        <f t="shared" si="1705"/>
        <v>9.1117325169737442E-3</v>
      </c>
      <c r="AK1380" s="13">
        <f t="shared" si="1706"/>
        <v>1.6619771988328933E-3</v>
      </c>
      <c r="AL1380" s="13">
        <f t="shared" si="1707"/>
        <v>1.0782212103873518E-5</v>
      </c>
      <c r="AM1380" s="13">
        <f t="shared" si="1708"/>
        <v>2.7097461461343189E-5</v>
      </c>
      <c r="AN1380" s="13">
        <f t="shared" si="1709"/>
        <v>5.8711166499576863E-5</v>
      </c>
      <c r="AO1380" s="13">
        <f t="shared" si="1710"/>
        <v>6.3603763707874888E-5</v>
      </c>
      <c r="AP1380" s="13">
        <f t="shared" si="1711"/>
        <v>4.5936051566798495E-5</v>
      </c>
      <c r="AQ1380" s="13">
        <f t="shared" si="1712"/>
        <v>2.4882027932015828E-5</v>
      </c>
      <c r="AR1380" s="13">
        <f t="shared" si="1713"/>
        <v>2.637317082083734E-2</v>
      </c>
      <c r="AS1380" s="13">
        <f t="shared" si="1714"/>
        <v>1.443137465355962E-2</v>
      </c>
      <c r="AT1380" s="13">
        <f t="shared" si="1715"/>
        <v>3.948417424021953E-3</v>
      </c>
      <c r="AU1380" s="13">
        <f t="shared" si="1716"/>
        <v>7.2019011949425325E-4</v>
      </c>
      <c r="AV1380" s="13">
        <f t="shared" si="1717"/>
        <v>9.8521841636138279E-5</v>
      </c>
      <c r="AW1380" s="13">
        <f t="shared" si="1718"/>
        <v>3.5509358442698271E-7</v>
      </c>
      <c r="AX1380" s="13">
        <f t="shared" si="1719"/>
        <v>2.4712843035674887E-6</v>
      </c>
      <c r="AY1380" s="13">
        <f t="shared" si="1720"/>
        <v>5.3544493243962214E-6</v>
      </c>
      <c r="AZ1380" s="13">
        <f t="shared" si="1721"/>
        <v>5.800653434762569E-6</v>
      </c>
      <c r="BA1380" s="13">
        <f t="shared" si="1722"/>
        <v>4.1893608139951851E-6</v>
      </c>
      <c r="BB1380" s="13">
        <f t="shared" si="1723"/>
        <v>2.2692371075807231E-6</v>
      </c>
      <c r="BC1380" s="13">
        <f t="shared" si="1724"/>
        <v>9.8333607995164605E-7</v>
      </c>
      <c r="BD1380" s="13">
        <f t="shared" si="1725"/>
        <v>9.5236450186356909E-3</v>
      </c>
      <c r="BE1380" s="13">
        <f t="shared" si="1726"/>
        <v>5.2113297360076322E-3</v>
      </c>
      <c r="BF1380" s="13">
        <f t="shared" si="1727"/>
        <v>1.4258174031190362E-3</v>
      </c>
      <c r="BG1380" s="13">
        <f t="shared" si="1728"/>
        <v>2.6006865426181326E-4</v>
      </c>
      <c r="BH1380" s="13">
        <f t="shared" si="1729"/>
        <v>3.5577331701938759E-5</v>
      </c>
      <c r="BI1380" s="13">
        <f t="shared" si="1730"/>
        <v>3.8935765930654303E-6</v>
      </c>
      <c r="BJ1380" s="14">
        <f t="shared" si="1731"/>
        <v>7.969747240727057E-2</v>
      </c>
      <c r="BK1380" s="14">
        <f t="shared" si="1732"/>
        <v>0.1714649195980858</v>
      </c>
      <c r="BL1380" s="14">
        <f t="shared" si="1733"/>
        <v>0.62958545229233787</v>
      </c>
      <c r="BM1380" s="14">
        <f t="shared" si="1734"/>
        <v>0.5028679059436767</v>
      </c>
      <c r="BN1380" s="14">
        <f t="shared" si="1735"/>
        <v>0.49023400995095734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1.4212962962963001</v>
      </c>
      <c r="F1381" s="10">
        <f>VLOOKUP(B1381,home!$B$2:$E$405,3,FALSE)</f>
        <v>0.78</v>
      </c>
      <c r="G1381" s="10">
        <f>VLOOKUP(C1381,away!$B$2:$E$405,4,FALSE)</f>
        <v>0.7</v>
      </c>
      <c r="H1381" s="10">
        <f>VLOOKUP(A1381,away!$A$2:$E$405,3,FALSE)</f>
        <v>1.1111111111111101</v>
      </c>
      <c r="I1381" s="10">
        <f>VLOOKUP(C1381,away!$B$2:$E$405,3,FALSE)</f>
        <v>0.63</v>
      </c>
      <c r="J1381" s="10">
        <f>VLOOKUP(B1381,home!$B$2:$E$405,4,FALSE)</f>
        <v>1.5</v>
      </c>
      <c r="K1381" s="12">
        <f t="shared" si="1680"/>
        <v>0.77602777777777987</v>
      </c>
      <c r="L1381" s="12">
        <f t="shared" si="1681"/>
        <v>1.0499999999999989</v>
      </c>
      <c r="M1381" s="13">
        <f t="shared" si="1682"/>
        <v>0.16105203333787843</v>
      </c>
      <c r="N1381" s="13">
        <f t="shared" si="1683"/>
        <v>0.12498085153778672</v>
      </c>
      <c r="O1381" s="13">
        <f t="shared" si="1684"/>
        <v>0.16910463500477216</v>
      </c>
      <c r="P1381" s="13">
        <f t="shared" si="1685"/>
        <v>0.13122989411467592</v>
      </c>
      <c r="Q1381" s="13">
        <f t="shared" si="1686"/>
        <v>4.8494306241821619E-2</v>
      </c>
      <c r="R1381" s="13">
        <f t="shared" si="1687"/>
        <v>8.8779933377505282E-2</v>
      </c>
      <c r="S1381" s="13">
        <f t="shared" si="1688"/>
        <v>2.6732486315804108E-2</v>
      </c>
      <c r="T1381" s="13">
        <f t="shared" si="1689"/>
        <v>5.091902155391264E-2</v>
      </c>
      <c r="U1381" s="13">
        <f t="shared" si="1690"/>
        <v>6.889569441020478E-2</v>
      </c>
      <c r="V1381" s="13">
        <f t="shared" si="1691"/>
        <v>2.4202677275149752E-3</v>
      </c>
      <c r="W1381" s="13">
        <f t="shared" si="1692"/>
        <v>1.2544309569238653E-2</v>
      </c>
      <c r="X1381" s="13">
        <f t="shared" si="1693"/>
        <v>1.3171525047700573E-2</v>
      </c>
      <c r="Y1381" s="13">
        <f t="shared" si="1694"/>
        <v>6.9150506500427929E-3</v>
      </c>
      <c r="Z1381" s="13">
        <f t="shared" si="1695"/>
        <v>3.1072976682126822E-2</v>
      </c>
      <c r="AA1381" s="13">
        <f t="shared" si="1696"/>
        <v>2.4113493043571649E-2</v>
      </c>
      <c r="AB1381" s="13">
        <f t="shared" si="1697"/>
        <v>9.3563702105314301E-3</v>
      </c>
      <c r="AC1381" s="13">
        <f t="shared" si="1698"/>
        <v>1.2325654597007855E-4</v>
      </c>
      <c r="AD1381" s="13">
        <f t="shared" si="1699"/>
        <v>2.4336831696932016E-3</v>
      </c>
      <c r="AE1381" s="13">
        <f t="shared" si="1700"/>
        <v>2.5553673281778592E-3</v>
      </c>
      <c r="AF1381" s="13">
        <f t="shared" si="1701"/>
        <v>1.3415678472933745E-3</v>
      </c>
      <c r="AG1381" s="13">
        <f t="shared" si="1702"/>
        <v>4.695487465526807E-4</v>
      </c>
      <c r="AH1381" s="13">
        <f t="shared" si="1703"/>
        <v>8.156656379058283E-3</v>
      </c>
      <c r="AI1381" s="13">
        <f t="shared" si="1704"/>
        <v>6.3297919239375519E-3</v>
      </c>
      <c r="AJ1381" s="13">
        <f t="shared" si="1705"/>
        <v>2.4560471802644976E-3</v>
      </c>
      <c r="AK1381" s="13">
        <f t="shared" si="1706"/>
        <v>6.3532027847268034E-4</v>
      </c>
      <c r="AL1381" s="13">
        <f t="shared" si="1707"/>
        <v>4.0173211455604423E-6</v>
      </c>
      <c r="AM1381" s="13">
        <f t="shared" si="1708"/>
        <v>3.7772114839843999E-4</v>
      </c>
      <c r="AN1381" s="13">
        <f t="shared" si="1709"/>
        <v>3.9660720581836159E-4</v>
      </c>
      <c r="AO1381" s="13">
        <f t="shared" si="1710"/>
        <v>2.0821878305463961E-4</v>
      </c>
      <c r="AP1381" s="13">
        <f t="shared" si="1711"/>
        <v>7.2876574069123792E-5</v>
      </c>
      <c r="AQ1381" s="13">
        <f t="shared" si="1712"/>
        <v>1.9130100693144976E-5</v>
      </c>
      <c r="AR1381" s="13">
        <f t="shared" si="1713"/>
        <v>1.7128978396022381E-3</v>
      </c>
      <c r="AS1381" s="13">
        <f t="shared" si="1714"/>
        <v>1.3292563040268851E-3</v>
      </c>
      <c r="AT1381" s="13">
        <f t="shared" si="1715"/>
        <v>5.1576990785554423E-4</v>
      </c>
      <c r="AU1381" s="13">
        <f t="shared" si="1716"/>
        <v>1.334172584792628E-4</v>
      </c>
      <c r="AV1381" s="13">
        <f t="shared" si="1717"/>
        <v>2.5883874653716478E-5</v>
      </c>
      <c r="AW1381" s="13">
        <f t="shared" si="1718"/>
        <v>9.0928623368594343E-8</v>
      </c>
      <c r="AX1381" s="13">
        <f t="shared" si="1719"/>
        <v>4.8853683901885381E-5</v>
      </c>
      <c r="AY1381" s="13">
        <f t="shared" si="1720"/>
        <v>5.1296368096979592E-5</v>
      </c>
      <c r="AZ1381" s="13">
        <f t="shared" si="1721"/>
        <v>2.6930593250914259E-5</v>
      </c>
      <c r="BA1381" s="13">
        <f t="shared" si="1722"/>
        <v>9.4257076378199828E-6</v>
      </c>
      <c r="BB1381" s="13">
        <f t="shared" si="1723"/>
        <v>2.4742482549277428E-6</v>
      </c>
      <c r="BC1381" s="13">
        <f t="shared" si="1724"/>
        <v>5.1959213353482562E-7</v>
      </c>
      <c r="BD1381" s="13">
        <f t="shared" si="1725"/>
        <v>2.9975712193039124E-4</v>
      </c>
      <c r="BE1381" s="13">
        <f t="shared" si="1726"/>
        <v>2.3261985320470452E-4</v>
      </c>
      <c r="BF1381" s="13">
        <f t="shared" si="1727"/>
        <v>9.0259733874720099E-5</v>
      </c>
      <c r="BG1381" s="13">
        <f t="shared" si="1728"/>
        <v>2.3348020233870952E-5</v>
      </c>
      <c r="BH1381" s="13">
        <f t="shared" si="1729"/>
        <v>4.5296780644003764E-6</v>
      </c>
      <c r="BI1381" s="13">
        <f t="shared" si="1730"/>
        <v>7.0303120047307635E-7</v>
      </c>
      <c r="BJ1381" s="14">
        <f t="shared" si="1731"/>
        <v>0.26503928569753005</v>
      </c>
      <c r="BK1381" s="14">
        <f t="shared" si="1732"/>
        <v>0.32161325173108601</v>
      </c>
      <c r="BL1381" s="14">
        <f t="shared" si="1733"/>
        <v>0.38219638443144449</v>
      </c>
      <c r="BM1381" s="14">
        <f t="shared" si="1734"/>
        <v>0.27622903948827371</v>
      </c>
      <c r="BN1381" s="14">
        <f t="shared" si="1735"/>
        <v>0.72364165361444011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1.4212962962963001</v>
      </c>
      <c r="F1382" s="10">
        <f>VLOOKUP(B1382,home!$B$2:$E$405,3,FALSE)</f>
        <v>1.02</v>
      </c>
      <c r="G1382" s="10">
        <f>VLOOKUP(C1382,away!$B$2:$E$405,4,FALSE)</f>
        <v>0.7</v>
      </c>
      <c r="H1382" s="10">
        <f>VLOOKUP(A1382,away!$A$2:$E$405,3,FALSE)</f>
        <v>1.1111111111111101</v>
      </c>
      <c r="I1382" s="10">
        <f>VLOOKUP(C1382,away!$B$2:$E$405,3,FALSE)</f>
        <v>0.39</v>
      </c>
      <c r="J1382" s="10">
        <f>VLOOKUP(B1382,home!$B$2:$E$405,4,FALSE)</f>
        <v>1.1000000000000001</v>
      </c>
      <c r="K1382" s="12">
        <f t="shared" si="1680"/>
        <v>1.0148055555555582</v>
      </c>
      <c r="L1382" s="12">
        <f t="shared" si="1681"/>
        <v>0.47666666666666629</v>
      </c>
      <c r="M1382" s="13">
        <f t="shared" si="1682"/>
        <v>0.22504110102851657</v>
      </c>
      <c r="N1382" s="13">
        <f t="shared" si="1683"/>
        <v>0.22837295955207823</v>
      </c>
      <c r="O1382" s="13">
        <f t="shared" si="1684"/>
        <v>0.1072695914902595</v>
      </c>
      <c r="P1382" s="13">
        <f t="shared" si="1685"/>
        <v>0.10885777738649055</v>
      </c>
      <c r="Q1382" s="13">
        <f t="shared" si="1686"/>
        <v>0.11587707404605688</v>
      </c>
      <c r="R1382" s="13">
        <f t="shared" si="1687"/>
        <v>2.5565919305178493E-2</v>
      </c>
      <c r="S1382" s="13">
        <f t="shared" si="1688"/>
        <v>1.316427937315452E-2</v>
      </c>
      <c r="T1382" s="13">
        <f t="shared" si="1689"/>
        <v>5.5234738628620411E-2</v>
      </c>
      <c r="U1382" s="13">
        <f t="shared" si="1690"/>
        <v>2.5944436943780225E-2</v>
      </c>
      <c r="V1382" s="13">
        <f t="shared" si="1691"/>
        <v>7.0754195907965088E-4</v>
      </c>
      <c r="W1382" s="13">
        <f t="shared" si="1692"/>
        <v>3.9197566167820434E-2</v>
      </c>
      <c r="X1382" s="13">
        <f t="shared" si="1693"/>
        <v>1.8684173206661062E-2</v>
      </c>
      <c r="Y1382" s="13">
        <f t="shared" si="1694"/>
        <v>4.4530612809208833E-3</v>
      </c>
      <c r="Z1382" s="13">
        <f t="shared" si="1695"/>
        <v>4.0621405118228017E-3</v>
      </c>
      <c r="AA1382" s="13">
        <f t="shared" si="1696"/>
        <v>4.1222827588450776E-3</v>
      </c>
      <c r="AB1382" s="13">
        <f t="shared" si="1697"/>
        <v>2.0916577226234388E-3</v>
      </c>
      <c r="AC1382" s="13">
        <f t="shared" si="1698"/>
        <v>2.1390938344451047E-5</v>
      </c>
      <c r="AD1382" s="13">
        <f t="shared" si="1699"/>
        <v>9.9444769778401915E-3</v>
      </c>
      <c r="AE1382" s="13">
        <f t="shared" si="1700"/>
        <v>4.7402006927704885E-3</v>
      </c>
      <c r="AF1382" s="13">
        <f t="shared" si="1701"/>
        <v>1.1297478317769654E-3</v>
      </c>
      <c r="AG1382" s="13">
        <f t="shared" si="1702"/>
        <v>1.7950437771567325E-4</v>
      </c>
      <c r="AH1382" s="13">
        <f t="shared" si="1703"/>
        <v>4.8407174432555023E-4</v>
      </c>
      <c r="AI1382" s="13">
        <f t="shared" si="1704"/>
        <v>4.9123869542903799E-4</v>
      </c>
      <c r="AJ1382" s="13">
        <f t="shared" si="1705"/>
        <v>2.4925587861262627E-4</v>
      </c>
      <c r="AK1382" s="13">
        <f t="shared" si="1706"/>
        <v>8.4315416790324999E-5</v>
      </c>
      <c r="AL1382" s="13">
        <f t="shared" si="1707"/>
        <v>4.1389239454411105E-7</v>
      </c>
      <c r="AM1382" s="13">
        <f t="shared" si="1708"/>
        <v>2.0183420968413156E-3</v>
      </c>
      <c r="AN1382" s="13">
        <f t="shared" si="1709"/>
        <v>9.6207639949435976E-4</v>
      </c>
      <c r="AO1382" s="13">
        <f t="shared" si="1710"/>
        <v>2.2929487521282222E-4</v>
      </c>
      <c r="AP1382" s="13">
        <f t="shared" si="1711"/>
        <v>3.6432407950481724E-5</v>
      </c>
      <c r="AQ1382" s="13">
        <f t="shared" si="1712"/>
        <v>4.3415286140990687E-6</v>
      </c>
      <c r="AR1382" s="13">
        <f t="shared" si="1713"/>
        <v>4.6148172959035765E-5</v>
      </c>
      <c r="AS1382" s="13">
        <f t="shared" si="1714"/>
        <v>4.6831422297568272E-5</v>
      </c>
      <c r="AT1382" s="13">
        <f t="shared" si="1715"/>
        <v>2.3762393761070361E-5</v>
      </c>
      <c r="AU1382" s="13">
        <f t="shared" si="1716"/>
        <v>8.0380697340109799E-6</v>
      </c>
      <c r="AV1382" s="13">
        <f t="shared" si="1717"/>
        <v>2.0392694555043323E-6</v>
      </c>
      <c r="AW1382" s="13">
        <f t="shared" si="1718"/>
        <v>5.5613799164939372E-9</v>
      </c>
      <c r="AX1382" s="13">
        <f t="shared" si="1719"/>
        <v>3.4137079548103669E-4</v>
      </c>
      <c r="AY1382" s="13">
        <f t="shared" si="1720"/>
        <v>1.6272007917929405E-4</v>
      </c>
      <c r="AZ1382" s="13">
        <f t="shared" si="1721"/>
        <v>3.8781618871065051E-5</v>
      </c>
      <c r="BA1382" s="13">
        <f t="shared" si="1722"/>
        <v>6.161968331735887E-6</v>
      </c>
      <c r="BB1382" s="13">
        <f t="shared" si="1723"/>
        <v>7.34301226198526E-7</v>
      </c>
      <c r="BC1382" s="13">
        <f t="shared" si="1724"/>
        <v>7.000338356425945E-8</v>
      </c>
      <c r="BD1382" s="13">
        <f t="shared" si="1725"/>
        <v>3.6662159628567254E-6</v>
      </c>
      <c r="BE1382" s="13">
        <f t="shared" si="1726"/>
        <v>3.720496326973474E-6</v>
      </c>
      <c r="BF1382" s="13">
        <f t="shared" si="1727"/>
        <v>1.8877901710183649E-6</v>
      </c>
      <c r="BG1382" s="13">
        <f t="shared" si="1728"/>
        <v>6.3857998442420473E-7</v>
      </c>
      <c r="BH1382" s="13">
        <f t="shared" si="1729"/>
        <v>1.6200862896506617E-7</v>
      </c>
      <c r="BI1382" s="13">
        <f t="shared" si="1730"/>
        <v>3.2881451344337663E-8</v>
      </c>
      <c r="BJ1382" s="14">
        <f t="shared" si="1731"/>
        <v>0.48161382883684717</v>
      </c>
      <c r="BK1382" s="14">
        <f t="shared" si="1732"/>
        <v>0.3479552246571595</v>
      </c>
      <c r="BL1382" s="14">
        <f t="shared" si="1733"/>
        <v>0.16643969725657695</v>
      </c>
      <c r="BM1382" s="14">
        <f t="shared" si="1734"/>
        <v>0.18892375393602687</v>
      </c>
      <c r="BN1382" s="14">
        <f t="shared" si="1735"/>
        <v>0.81098442280858007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1.4212962962963001</v>
      </c>
      <c r="F1383" s="10">
        <f>VLOOKUP(B1383,home!$B$2:$E$405,3,FALSE)</f>
        <v>1.17</v>
      </c>
      <c r="G1383" s="10">
        <f>VLOOKUP(C1383,away!$B$2:$E$405,4,FALSE)</f>
        <v>0.86</v>
      </c>
      <c r="H1383" s="10">
        <f>VLOOKUP(A1383,away!$A$2:$E$405,3,FALSE)</f>
        <v>1.1111111111111101</v>
      </c>
      <c r="I1383" s="10">
        <f>VLOOKUP(C1383,away!$B$2:$E$405,3,FALSE)</f>
        <v>0.47</v>
      </c>
      <c r="J1383" s="10">
        <f>VLOOKUP(B1383,home!$B$2:$E$405,4,FALSE)</f>
        <v>0.8</v>
      </c>
      <c r="K1383" s="12">
        <f t="shared" si="1680"/>
        <v>1.4301083333333371</v>
      </c>
      <c r="L1383" s="12">
        <f t="shared" si="1681"/>
        <v>0.41777777777777736</v>
      </c>
      <c r="M1383" s="13">
        <f t="shared" si="1682"/>
        <v>0.15756989976929295</v>
      </c>
      <c r="N1383" s="13">
        <f t="shared" si="1683"/>
        <v>0.22534202674256451</v>
      </c>
      <c r="O1383" s="13">
        <f t="shared" si="1684"/>
        <v>6.5829202570282325E-2</v>
      </c>
      <c r="P1383" s="13">
        <f t="shared" si="1685"/>
        <v>9.4142891172449089E-2</v>
      </c>
      <c r="Q1383" s="13">
        <f t="shared" si="1686"/>
        <v>0.16113175514738262</v>
      </c>
      <c r="R1383" s="13">
        <f t="shared" si="1687"/>
        <v>1.3750988981347849E-2</v>
      </c>
      <c r="S1383" s="13">
        <f t="shared" si="1688"/>
        <v>1.4061829022047114E-2</v>
      </c>
      <c r="T1383" s="13">
        <f t="shared" si="1689"/>
        <v>6.7317266594906458E-2</v>
      </c>
      <c r="U1383" s="13">
        <f t="shared" si="1690"/>
        <v>1.9665403933800455E-2</v>
      </c>
      <c r="V1383" s="13">
        <f t="shared" si="1691"/>
        <v>9.3349839675841188E-4</v>
      </c>
      <c r="W1383" s="13">
        <f t="shared" si="1692"/>
        <v>7.6811955266966256E-2</v>
      </c>
      <c r="X1383" s="13">
        <f t="shared" si="1693"/>
        <v>3.2090327978199204E-2</v>
      </c>
      <c r="Y1383" s="13">
        <f t="shared" si="1694"/>
        <v>6.7033129554460499E-3</v>
      </c>
      <c r="Z1383" s="13">
        <f t="shared" si="1695"/>
        <v>1.9149525396247357E-3</v>
      </c>
      <c r="AA1383" s="13">
        <f t="shared" si="1696"/>
        <v>2.7385895848551721E-3</v>
      </c>
      <c r="AB1383" s="13">
        <f t="shared" si="1697"/>
        <v>1.9582398934406332E-3</v>
      </c>
      <c r="AC1383" s="13">
        <f t="shared" si="1698"/>
        <v>3.4858433504890646E-5</v>
      </c>
      <c r="AD1383" s="13">
        <f t="shared" si="1699"/>
        <v>2.7462354331729003E-2</v>
      </c>
      <c r="AE1383" s="13">
        <f t="shared" si="1700"/>
        <v>1.1473161365255662E-2</v>
      </c>
      <c r="AF1383" s="13">
        <f t="shared" si="1701"/>
        <v>2.3966159296311801E-3</v>
      </c>
      <c r="AG1383" s="13">
        <f t="shared" si="1702"/>
        <v>3.3375095908937883E-4</v>
      </c>
      <c r="AH1383" s="13">
        <f t="shared" si="1703"/>
        <v>2.0000615413858332E-4</v>
      </c>
      <c r="AI1383" s="13">
        <f t="shared" si="1704"/>
        <v>2.8603046775153992E-4</v>
      </c>
      <c r="AJ1383" s="13">
        <f t="shared" si="1705"/>
        <v>2.0452727775935483E-4</v>
      </c>
      <c r="AK1383" s="13">
        <f t="shared" si="1706"/>
        <v>9.7498721439211818E-5</v>
      </c>
      <c r="AL1383" s="13">
        <f t="shared" si="1707"/>
        <v>8.3307121898226896E-7</v>
      </c>
      <c r="AM1383" s="13">
        <f t="shared" si="1708"/>
        <v>7.8548283565516939E-3</v>
      </c>
      <c r="AN1383" s="13">
        <f t="shared" si="1709"/>
        <v>3.2815727356260383E-3</v>
      </c>
      <c r="AO1383" s="13">
        <f t="shared" si="1710"/>
        <v>6.8548408255299394E-4</v>
      </c>
      <c r="AP1383" s="13">
        <f t="shared" si="1711"/>
        <v>9.5460005570342768E-5</v>
      </c>
      <c r="AQ1383" s="13">
        <f t="shared" si="1712"/>
        <v>9.9702672484580126E-6</v>
      </c>
      <c r="AR1383" s="13">
        <f t="shared" si="1713"/>
        <v>1.6711625323579396E-5</v>
      </c>
      <c r="AS1383" s="13">
        <f t="shared" si="1714"/>
        <v>2.3899434638795318E-5</v>
      </c>
      <c r="AT1383" s="13">
        <f t="shared" si="1715"/>
        <v>1.7089390319448304E-5</v>
      </c>
      <c r="AU1383" s="13">
        <f t="shared" si="1716"/>
        <v>8.1465598358096934E-6</v>
      </c>
      <c r="AV1383" s="13">
        <f t="shared" si="1717"/>
        <v>2.9126157772975278E-6</v>
      </c>
      <c r="AW1383" s="13">
        <f t="shared" si="1718"/>
        <v>1.3825915641667935E-8</v>
      </c>
      <c r="AX1383" s="13">
        <f t="shared" si="1719"/>
        <v>1.8722092482679339E-3</v>
      </c>
      <c r="AY1383" s="13">
        <f t="shared" si="1720"/>
        <v>7.8216741927638049E-4</v>
      </c>
      <c r="AZ1383" s="13">
        <f t="shared" si="1721"/>
        <v>1.6338608313773266E-4</v>
      </c>
      <c r="BA1383" s="13">
        <f t="shared" si="1722"/>
        <v>2.2753024911032378E-5</v>
      </c>
      <c r="BB1383" s="13">
        <f t="shared" si="1723"/>
        <v>2.3764270462633793E-6</v>
      </c>
      <c r="BC1383" s="13">
        <f t="shared" si="1724"/>
        <v>1.9856368208778444E-7</v>
      </c>
      <c r="BD1383" s="13">
        <f t="shared" si="1725"/>
        <v>1.1636242817899711E-6</v>
      </c>
      <c r="BE1383" s="13">
        <f t="shared" si="1726"/>
        <v>1.664108782256857E-6</v>
      </c>
      <c r="BF1383" s="13">
        <f t="shared" si="1727"/>
        <v>1.1899279185393617E-6</v>
      </c>
      <c r="BG1383" s="13">
        <f t="shared" si="1728"/>
        <v>5.6724194412304451E-7</v>
      </c>
      <c r="BH1383" s="13">
        <f t="shared" si="1729"/>
        <v>2.0280435782664239E-7</v>
      </c>
      <c r="BI1383" s="13">
        <f t="shared" si="1730"/>
        <v>5.8006440432839393E-8</v>
      </c>
      <c r="BJ1383" s="14">
        <f t="shared" si="1731"/>
        <v>0.62583293348504121</v>
      </c>
      <c r="BK1383" s="14">
        <f t="shared" si="1732"/>
        <v>0.26752597728454786</v>
      </c>
      <c r="BL1383" s="14">
        <f t="shared" si="1733"/>
        <v>0.10480409292443502</v>
      </c>
      <c r="BM1383" s="14">
        <f t="shared" si="1734"/>
        <v>0.2815290382569689</v>
      </c>
      <c r="BN1383" s="14">
        <f t="shared" si="1735"/>
        <v>0.71776676438331943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1.4212962962963001</v>
      </c>
      <c r="F1384" s="10">
        <f>VLOOKUP(B1384,home!$B$2:$E$405,3,FALSE)</f>
        <v>0.86</v>
      </c>
      <c r="G1384" s="10">
        <f>VLOOKUP(C1384,away!$B$2:$E$405,4,FALSE)</f>
        <v>0.86</v>
      </c>
      <c r="H1384" s="10">
        <f>VLOOKUP(A1384,away!$A$2:$E$405,3,FALSE)</f>
        <v>1.1111111111111101</v>
      </c>
      <c r="I1384" s="10">
        <f>VLOOKUP(C1384,away!$B$2:$E$405,3,FALSE)</f>
        <v>0.7</v>
      </c>
      <c r="J1384" s="10">
        <f>VLOOKUP(B1384,home!$B$2:$E$405,4,FALSE)</f>
        <v>0.5</v>
      </c>
      <c r="K1384" s="12">
        <f t="shared" si="1680"/>
        <v>1.0511907407407435</v>
      </c>
      <c r="L1384" s="12">
        <f t="shared" si="1681"/>
        <v>0.38888888888888851</v>
      </c>
      <c r="M1384" s="13">
        <f t="shared" si="1682"/>
        <v>0.23690889296359341</v>
      </c>
      <c r="N1384" s="13">
        <f t="shared" si="1683"/>
        <v>0.2490364346824693</v>
      </c>
      <c r="O1384" s="13">
        <f t="shared" si="1684"/>
        <v>9.2131236152508456E-2</v>
      </c>
      <c r="P1384" s="13">
        <f t="shared" si="1685"/>
        <v>9.6847502376515737E-2</v>
      </c>
      <c r="Q1384" s="13">
        <f t="shared" si="1686"/>
        <v>0.13089239712264933</v>
      </c>
      <c r="R1384" s="13">
        <f t="shared" si="1687"/>
        <v>1.7914407029654401E-2</v>
      </c>
      <c r="S1384" s="13">
        <f t="shared" si="1688"/>
        <v>9.8977275602003117E-3</v>
      </c>
      <c r="T1384" s="13">
        <f t="shared" si="1689"/>
        <v>5.0902598881030235E-2</v>
      </c>
      <c r="U1384" s="13">
        <f t="shared" si="1690"/>
        <v>1.8831458795433593E-2</v>
      </c>
      <c r="V1384" s="13">
        <f t="shared" si="1691"/>
        <v>4.4957282073826676E-4</v>
      </c>
      <c r="W1384" s="13">
        <f t="shared" si="1692"/>
        <v>4.5864291962896445E-2</v>
      </c>
      <c r="X1384" s="13">
        <f t="shared" si="1693"/>
        <v>1.7836113541126377E-2</v>
      </c>
      <c r="Y1384" s="13">
        <f t="shared" si="1694"/>
        <v>3.4681331885523469E-3</v>
      </c>
      <c r="Z1384" s="13">
        <f t="shared" si="1695"/>
        <v>2.3222379482885315E-3</v>
      </c>
      <c r="AA1384" s="13">
        <f t="shared" si="1696"/>
        <v>2.4411150290376861E-3</v>
      </c>
      <c r="AB1384" s="13">
        <f t="shared" si="1697"/>
        <v>1.283038757803743E-3</v>
      </c>
      <c r="AC1384" s="13">
        <f t="shared" si="1698"/>
        <v>1.1486484392851891E-5</v>
      </c>
      <c r="AD1384" s="13">
        <f t="shared" si="1699"/>
        <v>1.2053029760506706E-2</v>
      </c>
      <c r="AE1384" s="13">
        <f t="shared" si="1700"/>
        <v>4.6872893513081586E-3</v>
      </c>
      <c r="AF1384" s="13">
        <f t="shared" si="1701"/>
        <v>9.1141737386547426E-4</v>
      </c>
      <c r="AG1384" s="13">
        <f t="shared" si="1702"/>
        <v>1.18146696612191E-4</v>
      </c>
      <c r="AH1384" s="13">
        <f t="shared" si="1703"/>
        <v>2.2577313386138475E-4</v>
      </c>
      <c r="AI1384" s="13">
        <f t="shared" si="1704"/>
        <v>2.373306278231081E-4</v>
      </c>
      <c r="AJ1384" s="13">
        <f t="shared" si="1705"/>
        <v>1.2473987923091931E-4</v>
      </c>
      <c r="AK1384" s="13">
        <f t="shared" si="1706"/>
        <v>4.3708468682886997E-5</v>
      </c>
      <c r="AL1384" s="13">
        <f t="shared" si="1707"/>
        <v>1.8782533836000619E-7</v>
      </c>
      <c r="AM1384" s="13">
        <f t="shared" si="1708"/>
        <v>2.5340066564234552E-3</v>
      </c>
      <c r="AN1384" s="13">
        <f t="shared" si="1709"/>
        <v>9.8544703305356485E-4</v>
      </c>
      <c r="AO1384" s="13">
        <f t="shared" si="1710"/>
        <v>1.9161470087152629E-4</v>
      </c>
      <c r="AP1384" s="13">
        <f t="shared" si="1711"/>
        <v>2.4838942705568198E-5</v>
      </c>
      <c r="AQ1384" s="13">
        <f t="shared" si="1712"/>
        <v>2.4148972074857947E-6</v>
      </c>
      <c r="AR1384" s="13">
        <f t="shared" si="1713"/>
        <v>1.7560132633663253E-5</v>
      </c>
      <c r="AS1384" s="13">
        <f t="shared" si="1714"/>
        <v>1.8459048830686179E-5</v>
      </c>
      <c r="AT1384" s="13">
        <f t="shared" si="1715"/>
        <v>9.7019906068492781E-6</v>
      </c>
      <c r="AU1384" s="13">
        <f t="shared" si="1716"/>
        <v>3.3995475642245438E-6</v>
      </c>
      <c r="AV1384" s="13">
        <f t="shared" si="1717"/>
        <v>8.9339323055514677E-7</v>
      </c>
      <c r="AW1384" s="13">
        <f t="shared" si="1718"/>
        <v>2.1328422776601026E-9</v>
      </c>
      <c r="AX1384" s="13">
        <f t="shared" si="1719"/>
        <v>4.439540557012909E-4</v>
      </c>
      <c r="AY1384" s="13">
        <f t="shared" si="1720"/>
        <v>1.7264879943939071E-4</v>
      </c>
      <c r="AZ1384" s="13">
        <f t="shared" si="1721"/>
        <v>3.3570599890992599E-5</v>
      </c>
      <c r="BA1384" s="13">
        <f t="shared" si="1722"/>
        <v>4.3517444303138518E-6</v>
      </c>
      <c r="BB1384" s="13">
        <f t="shared" si="1723"/>
        <v>4.230862640582907E-7</v>
      </c>
      <c r="BC1384" s="13">
        <f t="shared" si="1724"/>
        <v>3.2906709426755933E-8</v>
      </c>
      <c r="BD1384" s="13">
        <f t="shared" si="1725"/>
        <v>1.138156744774468E-6</v>
      </c>
      <c r="BE1384" s="13">
        <f t="shared" si="1726"/>
        <v>1.1964198316185466E-6</v>
      </c>
      <c r="BF1384" s="13">
        <f t="shared" si="1727"/>
        <v>6.2883272451800759E-7</v>
      </c>
      <c r="BG1384" s="13">
        <f t="shared" si="1728"/>
        <v>2.2034104582936816E-7</v>
      </c>
      <c r="BH1384" s="13">
        <f t="shared" si="1729"/>
        <v>5.7905116795240885E-8</v>
      </c>
      <c r="BI1384" s="13">
        <f t="shared" si="1730"/>
        <v>1.2173864523333711E-8</v>
      </c>
      <c r="BJ1384" s="14">
        <f t="shared" si="1731"/>
        <v>0.52016315598371343</v>
      </c>
      <c r="BK1384" s="14">
        <f t="shared" si="1732"/>
        <v>0.34428801883021831</v>
      </c>
      <c r="BL1384" s="14">
        <f t="shared" si="1733"/>
        <v>0.1332860758162302</v>
      </c>
      <c r="BM1384" s="14">
        <f t="shared" si="1734"/>
        <v>0.17615597158446294</v>
      </c>
      <c r="BN1384" s="14">
        <f t="shared" si="1735"/>
        <v>0.82373087032739067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1.5169082125603901</v>
      </c>
      <c r="F1385" s="10">
        <f>VLOOKUP(B1385,home!$B$2:$E$405,3,FALSE)</f>
        <v>0.88</v>
      </c>
      <c r="G1385" s="10">
        <f>VLOOKUP(C1385,away!$B$2:$E$405,4,FALSE)</f>
        <v>0.81</v>
      </c>
      <c r="H1385" s="10">
        <f>VLOOKUP(A1385,away!$A$2:$E$405,3,FALSE)</f>
        <v>1.2367149758454099</v>
      </c>
      <c r="I1385" s="10">
        <f>VLOOKUP(C1385,away!$B$2:$E$405,3,FALSE)</f>
        <v>0.88</v>
      </c>
      <c r="J1385" s="10">
        <f>VLOOKUP(B1385,home!$B$2:$E$405,4,FALSE)</f>
        <v>1.08</v>
      </c>
      <c r="K1385" s="12">
        <f t="shared" si="1680"/>
        <v>1.0812521739130461</v>
      </c>
      <c r="L1385" s="12">
        <f t="shared" si="1681"/>
        <v>1.1753739130434777</v>
      </c>
      <c r="M1385" s="13">
        <f t="shared" si="1682"/>
        <v>0.10470314881076175</v>
      </c>
      <c r="N1385" s="13">
        <f t="shared" si="1683"/>
        <v>0.1132105072671773</v>
      </c>
      <c r="O1385" s="13">
        <f t="shared" si="1684"/>
        <v>0.12306534972567858</v>
      </c>
      <c r="P1385" s="13">
        <f t="shared" si="1685"/>
        <v>0.13306467692425925</v>
      </c>
      <c r="Q1385" s="13">
        <f t="shared" si="1686"/>
        <v>6.1204553546217073E-2</v>
      </c>
      <c r="R1385" s="13">
        <f t="shared" si="1687"/>
        <v>7.2323900833567462E-2</v>
      </c>
      <c r="S1385" s="13">
        <f t="shared" si="1688"/>
        <v>4.2277162735953916E-2</v>
      </c>
      <c r="T1385" s="13">
        <f t="shared" si="1689"/>
        <v>7.1938235597696229E-2</v>
      </c>
      <c r="U1385" s="13">
        <f t="shared" si="1690"/>
        <v>7.8200375002166381E-2</v>
      </c>
      <c r="V1385" s="13">
        <f t="shared" si="1691"/>
        <v>5.9698905000901649E-3</v>
      </c>
      <c r="W1385" s="13">
        <f t="shared" si="1692"/>
        <v>2.2059185525074885E-2</v>
      </c>
      <c r="X1385" s="13">
        <f t="shared" si="1693"/>
        <v>2.592779120915931E-2</v>
      </c>
      <c r="Y1385" s="13">
        <f t="shared" si="1694"/>
        <v>1.5237424705041934E-2</v>
      </c>
      <c r="Z1385" s="13">
        <f t="shared" si="1695"/>
        <v>2.8335875443106208E-2</v>
      </c>
      <c r="AA1385" s="13">
        <f t="shared" si="1696"/>
        <v>3.0638226922587882E-2</v>
      </c>
      <c r="AB1385" s="13">
        <f t="shared" si="1697"/>
        <v>1.6563824732444683E-2</v>
      </c>
      <c r="AC1385" s="13">
        <f t="shared" si="1698"/>
        <v>4.7418676019443976E-4</v>
      </c>
      <c r="AD1385" s="13">
        <f t="shared" si="1699"/>
        <v>5.9628855759346032E-3</v>
      </c>
      <c r="AE1385" s="13">
        <f t="shared" si="1700"/>
        <v>7.008620152416766E-3</v>
      </c>
      <c r="AF1385" s="13">
        <f t="shared" si="1701"/>
        <v>4.1188746467907354E-3</v>
      </c>
      <c r="AG1385" s="13">
        <f t="shared" si="1702"/>
        <v>1.6137392703113327E-3</v>
      </c>
      <c r="AH1385" s="13">
        <f t="shared" si="1703"/>
        <v>8.3263121997690891E-3</v>
      </c>
      <c r="AI1385" s="13">
        <f t="shared" si="1704"/>
        <v>9.0028431666790438E-3</v>
      </c>
      <c r="AJ1385" s="13">
        <f t="shared" si="1705"/>
        <v>4.8671718726849642E-3</v>
      </c>
      <c r="AK1385" s="13">
        <f t="shared" si="1706"/>
        <v>1.7542133893830168E-3</v>
      </c>
      <c r="AL1385" s="13">
        <f t="shared" si="1707"/>
        <v>2.410529530915078E-5</v>
      </c>
      <c r="AM1385" s="13">
        <f t="shared" si="1708"/>
        <v>1.2894765983548074E-3</v>
      </c>
      <c r="AN1385" s="13">
        <f t="shared" si="1709"/>
        <v>1.515617155186283E-3</v>
      </c>
      <c r="AO1385" s="13">
        <f t="shared" si="1710"/>
        <v>8.9070843318356273E-4</v>
      </c>
      <c r="AP1385" s="13">
        <f t="shared" si="1711"/>
        <v>3.4897181883059632E-4</v>
      </c>
      <c r="AQ1385" s="13">
        <f t="shared" si="1712"/>
        <v>1.0254309306020449E-4</v>
      </c>
      <c r="AR1385" s="13">
        <f t="shared" si="1713"/>
        <v>1.9573060302928462E-3</v>
      </c>
      <c r="AS1385" s="13">
        <f t="shared" si="1714"/>
        <v>2.1163414002672546E-3</v>
      </c>
      <c r="AT1385" s="13">
        <f t="shared" si="1715"/>
        <v>1.1441493698905745E-3</v>
      </c>
      <c r="AU1385" s="13">
        <f t="shared" si="1716"/>
        <v>4.1237133115847523E-4</v>
      </c>
      <c r="AV1385" s="13">
        <f t="shared" si="1717"/>
        <v>1.1146934956862945E-4</v>
      </c>
      <c r="AW1385" s="13">
        <f t="shared" si="1718"/>
        <v>8.5096754462181916E-7</v>
      </c>
      <c r="AX1385" s="13">
        <f t="shared" si="1719"/>
        <v>2.3237489586352248E-4</v>
      </c>
      <c r="AY1385" s="13">
        <f t="shared" si="1720"/>
        <v>2.7312739064417902E-4</v>
      </c>
      <c r="AZ1385" s="13">
        <f t="shared" si="1721"/>
        <v>1.6051340495040165E-4</v>
      </c>
      <c r="BA1385" s="13">
        <f t="shared" si="1722"/>
        <v>6.2887756290828638E-5</v>
      </c>
      <c r="BB1385" s="13">
        <f t="shared" si="1723"/>
        <v>1.8479157048518975E-5</v>
      </c>
      <c r="BC1385" s="13">
        <f t="shared" si="1724"/>
        <v>4.3439838259725373E-6</v>
      </c>
      <c r="BD1385" s="13">
        <f t="shared" si="1725"/>
        <v>3.8342774130814946E-4</v>
      </c>
      <c r="BE1385" s="13">
        <f t="shared" si="1726"/>
        <v>4.1458207882800563E-4</v>
      </c>
      <c r="BF1385" s="13">
        <f t="shared" si="1727"/>
        <v>2.2413388699908546E-4</v>
      </c>
      <c r="BG1385" s="13">
        <f t="shared" si="1728"/>
        <v>8.0781750855114071E-5</v>
      </c>
      <c r="BH1385" s="13">
        <f t="shared" si="1729"/>
        <v>2.1836360931148534E-5</v>
      </c>
      <c r="BI1385" s="13">
        <f t="shared" si="1730"/>
        <v>4.7221225454308535E-6</v>
      </c>
      <c r="BJ1385" s="14">
        <f t="shared" si="1731"/>
        <v>0.33318086118305901</v>
      </c>
      <c r="BK1385" s="14">
        <f t="shared" si="1732"/>
        <v>0.28678629841721287</v>
      </c>
      <c r="BL1385" s="14">
        <f t="shared" si="1733"/>
        <v>0.35161333926760591</v>
      </c>
      <c r="BM1385" s="14">
        <f t="shared" si="1734"/>
        <v>0.39207196078022299</v>
      </c>
      <c r="BN1385" s="14">
        <f t="shared" si="1735"/>
        <v>0.60757213710766145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1.5169082125603901</v>
      </c>
      <c r="F1386" s="10">
        <f>VLOOKUP(B1386,home!$B$2:$E$405,3,FALSE)</f>
        <v>0.88</v>
      </c>
      <c r="G1386" s="10">
        <f>VLOOKUP(C1386,away!$B$2:$E$405,4,FALSE)</f>
        <v>1.22</v>
      </c>
      <c r="H1386" s="10">
        <f>VLOOKUP(A1386,away!$A$2:$E$405,3,FALSE)</f>
        <v>1.2367149758454099</v>
      </c>
      <c r="I1386" s="10">
        <f>VLOOKUP(C1386,away!$B$2:$E$405,3,FALSE)</f>
        <v>1.1299999999999999</v>
      </c>
      <c r="J1386" s="10">
        <f>VLOOKUP(B1386,home!$B$2:$E$405,4,FALSE)</f>
        <v>1.17</v>
      </c>
      <c r="K1386" s="12">
        <f t="shared" si="1680"/>
        <v>1.6285526570048348</v>
      </c>
      <c r="L1386" s="12">
        <f t="shared" si="1681"/>
        <v>1.635060869565216</v>
      </c>
      <c r="M1386" s="13">
        <f t="shared" si="1682"/>
        <v>3.8249930849399968E-2</v>
      </c>
      <c r="N1386" s="13">
        <f t="shared" si="1683"/>
        <v>6.2292026515041517E-2</v>
      </c>
      <c r="O1386" s="13">
        <f t="shared" si="1684"/>
        <v>6.2540965195429302E-2</v>
      </c>
      <c r="P1386" s="13">
        <f t="shared" si="1685"/>
        <v>0.10185125504066329</v>
      </c>
      <c r="Q1386" s="13">
        <f t="shared" si="1686"/>
        <v>5.0722922645643244E-2</v>
      </c>
      <c r="R1386" s="13">
        <f t="shared" si="1687"/>
        <v>5.1129142467943284E-2</v>
      </c>
      <c r="S1386" s="13">
        <f t="shared" si="1688"/>
        <v>6.7801940572142075E-2</v>
      </c>
      <c r="T1386" s="13">
        <f t="shared" si="1689"/>
        <v>8.2935066007874647E-2</v>
      </c>
      <c r="U1386" s="13">
        <f t="shared" si="1690"/>
        <v>8.3266500816547767E-2</v>
      </c>
      <c r="V1386" s="13">
        <f t="shared" si="1691"/>
        <v>2.0060203997215455E-2</v>
      </c>
      <c r="W1386" s="13">
        <f t="shared" si="1692"/>
        <v>2.7534983481870997E-2</v>
      </c>
      <c r="X1386" s="13">
        <f t="shared" si="1693"/>
        <v>4.5021374035331858E-2</v>
      </c>
      <c r="Y1386" s="13">
        <f t="shared" si="1694"/>
        <v>3.6806343489615277E-2</v>
      </c>
      <c r="Z1386" s="13">
        <f t="shared" si="1695"/>
        <v>2.7866420047919709E-2</v>
      </c>
      <c r="AA1386" s="13">
        <f t="shared" si="1696"/>
        <v>4.5381932410252436E-2</v>
      </c>
      <c r="AB1386" s="13">
        <f t="shared" si="1697"/>
        <v>3.6953433303365223E-2</v>
      </c>
      <c r="AC1386" s="13">
        <f t="shared" si="1698"/>
        <v>3.3384977895982546E-3</v>
      </c>
      <c r="AD1386" s="13">
        <f t="shared" si="1699"/>
        <v>1.1210542627496321E-2</v>
      </c>
      <c r="AE1386" s="13">
        <f t="shared" si="1700"/>
        <v>1.8329919576812057E-2</v>
      </c>
      <c r="AF1386" s="13">
        <f t="shared" si="1701"/>
        <v>1.4985267121161402E-2</v>
      </c>
      <c r="AG1386" s="13">
        <f t="shared" si="1702"/>
        <v>8.1672746299310661E-3</v>
      </c>
      <c r="AH1386" s="13">
        <f t="shared" si="1703"/>
        <v>1.1390823248805295E-2</v>
      </c>
      <c r="AI1386" s="13">
        <f t="shared" si="1704"/>
        <v>1.8550555467314309E-2</v>
      </c>
      <c r="AJ1386" s="13">
        <f t="shared" si="1705"/>
        <v>1.5105278197605142E-2</v>
      </c>
      <c r="AK1386" s="13">
        <f t="shared" si="1706"/>
        <v>8.1999136478356823E-3</v>
      </c>
      <c r="AL1386" s="13">
        <f t="shared" si="1707"/>
        <v>3.5558776946274773E-4</v>
      </c>
      <c r="AM1386" s="13">
        <f t="shared" si="1708"/>
        <v>3.6513917964950179E-3</v>
      </c>
      <c r="AN1386" s="13">
        <f t="shared" si="1709"/>
        <v>5.9702478459004414E-3</v>
      </c>
      <c r="AO1386" s="13">
        <f t="shared" si="1710"/>
        <v>4.8808593172189173E-3</v>
      </c>
      <c r="AP1386" s="13">
        <f t="shared" si="1711"/>
        <v>2.6601673598124825E-3</v>
      </c>
      <c r="AQ1386" s="13">
        <f t="shared" si="1712"/>
        <v>1.0873838891310007E-3</v>
      </c>
      <c r="AR1386" s="13">
        <f t="shared" si="1713"/>
        <v>3.7249378732510489E-3</v>
      </c>
      <c r="AS1386" s="13">
        <f t="shared" si="1714"/>
        <v>6.0662574706609341E-3</v>
      </c>
      <c r="AT1386" s="13">
        <f t="shared" si="1715"/>
        <v>4.9396098609601471E-3</v>
      </c>
      <c r="AU1386" s="13">
        <f t="shared" si="1716"/>
        <v>2.6814715878779758E-3</v>
      </c>
      <c r="AV1386" s="13">
        <f t="shared" si="1717"/>
        <v>1.0917294197804136E-3</v>
      </c>
      <c r="AW1386" s="13">
        <f t="shared" si="1718"/>
        <v>2.6301471366987608E-5</v>
      </c>
      <c r="AX1386" s="13">
        <f t="shared" si="1719"/>
        <v>9.9108063532460334E-4</v>
      </c>
      <c r="AY1386" s="13">
        <f t="shared" si="1720"/>
        <v>1.6204771654030929E-3</v>
      </c>
      <c r="AZ1386" s="13">
        <f t="shared" si="1721"/>
        <v>1.3247894015872789E-3</v>
      </c>
      <c r="BA1386" s="13">
        <f t="shared" si="1722"/>
        <v>7.2203710365002587E-4</v>
      </c>
      <c r="BB1386" s="13">
        <f t="shared" si="1723"/>
        <v>2.9514365363809042E-4</v>
      </c>
      <c r="BC1386" s="13">
        <f t="shared" si="1724"/>
        <v>9.6515567792830107E-5</v>
      </c>
      <c r="BD1386" s="13">
        <f t="shared" si="1725"/>
        <v>1.015083359685713E-3</v>
      </c>
      <c r="BE1386" s="13">
        <f t="shared" si="1726"/>
        <v>1.6531167024975626E-3</v>
      </c>
      <c r="BF1386" s="13">
        <f t="shared" si="1727"/>
        <v>1.3460937990957384E-3</v>
      </c>
      <c r="BG1386" s="13">
        <f t="shared" si="1728"/>
        <v>7.3072821103169878E-4</v>
      </c>
      <c r="BH1386" s="13">
        <f t="shared" si="1729"/>
        <v>2.9750734240601589E-4</v>
      </c>
      <c r="BI1386" s="13">
        <f t="shared" si="1730"/>
        <v>9.6901274590752845E-5</v>
      </c>
      <c r="BJ1386" s="14">
        <f t="shared" si="1731"/>
        <v>0.38130581386673218</v>
      </c>
      <c r="BK1386" s="14">
        <f t="shared" si="1732"/>
        <v>0.23327789318388484</v>
      </c>
      <c r="BL1386" s="14">
        <f t="shared" si="1733"/>
        <v>0.35616198165693647</v>
      </c>
      <c r="BM1386" s="14">
        <f t="shared" si="1734"/>
        <v>0.6302316903473163</v>
      </c>
      <c r="BN1386" s="14">
        <f t="shared" si="1735"/>
        <v>0.36678624271412064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1.5169082125603901</v>
      </c>
      <c r="F1387" s="10">
        <f>VLOOKUP(B1387,home!$B$2:$E$405,3,FALSE)</f>
        <v>0.99</v>
      </c>
      <c r="G1387" s="10">
        <f>VLOOKUP(C1387,away!$B$2:$E$405,4,FALSE)</f>
        <v>0.88</v>
      </c>
      <c r="H1387" s="10">
        <f>VLOOKUP(A1387,away!$A$2:$E$405,3,FALSE)</f>
        <v>1.2367149758454099</v>
      </c>
      <c r="I1387" s="10">
        <f>VLOOKUP(C1387,away!$B$2:$E$405,3,FALSE)</f>
        <v>0.59</v>
      </c>
      <c r="J1387" s="10">
        <f>VLOOKUP(B1387,home!$B$2:$E$405,4,FALSE)</f>
        <v>1.1299999999999999</v>
      </c>
      <c r="K1387" s="12">
        <f t="shared" si="1680"/>
        <v>1.321530434782612</v>
      </c>
      <c r="L1387" s="12">
        <f t="shared" si="1681"/>
        <v>0.82451787439613466</v>
      </c>
      <c r="M1387" s="13">
        <f t="shared" si="1682"/>
        <v>0.11694537784996775</v>
      </c>
      <c r="N1387" s="13">
        <f t="shared" si="1683"/>
        <v>0.15454687603588474</v>
      </c>
      <c r="O1387" s="13">
        <f t="shared" si="1684"/>
        <v>9.6423554365308209E-2</v>
      </c>
      <c r="P1387" s="13">
        <f t="shared" si="1685"/>
        <v>0.12742666172367059</v>
      </c>
      <c r="Q1387" s="13">
        <f t="shared" si="1686"/>
        <v>0.10211920014099861</v>
      </c>
      <c r="R1387" s="13">
        <f t="shared" si="1687"/>
        <v>3.9751472043502024E-2</v>
      </c>
      <c r="S1387" s="13">
        <f t="shared" si="1688"/>
        <v>3.4711833884684087E-2</v>
      </c>
      <c r="T1387" s="13">
        <f t="shared" si="1689"/>
        <v>8.4199105835289612E-2</v>
      </c>
      <c r="U1387" s="13">
        <f t="shared" si="1690"/>
        <v>5.2532780132898083E-2</v>
      </c>
      <c r="V1387" s="13">
        <f t="shared" si="1691"/>
        <v>4.2025442376530673E-3</v>
      </c>
      <c r="W1387" s="13">
        <f t="shared" si="1692"/>
        <v>4.4984543653995464E-2</v>
      </c>
      <c r="X1387" s="13">
        <f t="shared" si="1693"/>
        <v>3.7090560314272464E-2</v>
      </c>
      <c r="Y1387" s="13">
        <f t="shared" si="1694"/>
        <v>1.529091497524278E-2</v>
      </c>
      <c r="Z1387" s="13">
        <f t="shared" si="1695"/>
        <v>1.0925266411141889E-2</v>
      </c>
      <c r="AA1387" s="13">
        <f t="shared" si="1696"/>
        <v>1.4438072070432208E-2</v>
      </c>
      <c r="AB1387" s="13">
        <f t="shared" si="1697"/>
        <v>9.5401758303304829E-3</v>
      </c>
      <c r="AC1387" s="13">
        <f t="shared" si="1698"/>
        <v>2.8619995120564247E-4</v>
      </c>
      <c r="AD1387" s="13">
        <f t="shared" si="1699"/>
        <v>1.4862110883390518E-2</v>
      </c>
      <c r="AE1387" s="13">
        <f t="shared" si="1700"/>
        <v>1.2254076074612808E-2</v>
      </c>
      <c r="AF1387" s="13">
        <f t="shared" si="1701"/>
        <v>5.0518523788641414E-3</v>
      </c>
      <c r="AG1387" s="13">
        <f t="shared" si="1702"/>
        <v>1.3884475283947061E-3</v>
      </c>
      <c r="AH1387" s="13">
        <f t="shared" si="1703"/>
        <v>2.252019359631549E-3</v>
      </c>
      <c r="AI1387" s="13">
        <f t="shared" si="1704"/>
        <v>2.9761121234727407E-3</v>
      </c>
      <c r="AJ1387" s="13">
        <f t="shared" si="1705"/>
        <v>1.9665113742473668E-3</v>
      </c>
      <c r="AK1387" s="13">
        <f t="shared" si="1706"/>
        <v>8.662682104713578E-4</v>
      </c>
      <c r="AL1387" s="13">
        <f t="shared" si="1707"/>
        <v>1.2474030197037841E-5</v>
      </c>
      <c r="AM1387" s="13">
        <f t="shared" si="1708"/>
        <v>3.9281463715028931E-3</v>
      </c>
      <c r="AN1387" s="13">
        <f t="shared" si="1709"/>
        <v>3.2388268965484542E-3</v>
      </c>
      <c r="AO1387" s="13">
        <f t="shared" si="1710"/>
        <v>1.3352353341395803E-3</v>
      </c>
      <c r="AP1387" s="13">
        <f t="shared" si="1711"/>
        <v>3.6697513317445987E-4</v>
      </c>
      <c r="AQ1387" s="13">
        <f t="shared" si="1712"/>
        <v>7.564438919031101E-5</v>
      </c>
      <c r="AR1387" s="13">
        <f t="shared" si="1713"/>
        <v>3.7136604310046995E-4</v>
      </c>
      <c r="AS1387" s="13">
        <f t="shared" si="1714"/>
        <v>4.9077152840206232E-4</v>
      </c>
      <c r="AT1387" s="13">
        <f t="shared" si="1715"/>
        <v>3.2428475565405223E-4</v>
      </c>
      <c r="AU1387" s="13">
        <f t="shared" si="1716"/>
        <v>1.4285072471095751E-4</v>
      </c>
      <c r="AV1387" s="13">
        <f t="shared" si="1717"/>
        <v>4.719539508407077E-5</v>
      </c>
      <c r="AW1387" s="13">
        <f t="shared" si="1718"/>
        <v>3.7755613762027541E-7</v>
      </c>
      <c r="AX1387" s="13">
        <f t="shared" si="1719"/>
        <v>8.6519416370365904E-4</v>
      </c>
      <c r="AY1387" s="13">
        <f t="shared" si="1720"/>
        <v>7.1336805279688224E-4</v>
      </c>
      <c r="AZ1387" s="13">
        <f t="shared" si="1721"/>
        <v>2.9409235527709743E-4</v>
      </c>
      <c r="BA1387" s="13">
        <f t="shared" si="1722"/>
        <v>8.0828134549741756E-5</v>
      </c>
      <c r="BB1387" s="13">
        <f t="shared" si="1723"/>
        <v>1.666106042258946E-5</v>
      </c>
      <c r="BC1387" s="13">
        <f t="shared" si="1724"/>
        <v>2.7474684249638064E-6</v>
      </c>
      <c r="BD1387" s="13">
        <f t="shared" si="1725"/>
        <v>5.1032990080017112E-5</v>
      </c>
      <c r="BE1387" s="13">
        <f t="shared" si="1726"/>
        <v>6.7441649568701745E-5</v>
      </c>
      <c r="BF1387" s="13">
        <f t="shared" si="1727"/>
        <v>4.4563096238491494E-5</v>
      </c>
      <c r="BG1387" s="13">
        <f t="shared" si="1728"/>
        <v>1.963049598243767E-5</v>
      </c>
      <c r="BH1387" s="13">
        <f t="shared" si="1729"/>
        <v>6.4855744726673001E-6</v>
      </c>
      <c r="BI1387" s="13">
        <f t="shared" si="1730"/>
        <v>1.7141768105358055E-6</v>
      </c>
      <c r="BJ1387" s="14">
        <f t="shared" si="1731"/>
        <v>0.48270540718067656</v>
      </c>
      <c r="BK1387" s="14">
        <f t="shared" si="1732"/>
        <v>0.28429845973017509</v>
      </c>
      <c r="BL1387" s="14">
        <f t="shared" si="1733"/>
        <v>0.2223143019403985</v>
      </c>
      <c r="BM1387" s="14">
        <f t="shared" si="1734"/>
        <v>0.36231730260640083</v>
      </c>
      <c r="BN1387" s="14">
        <f t="shared" si="1735"/>
        <v>0.637213142159332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1.5169082125603901</v>
      </c>
      <c r="F1388" s="10">
        <f>VLOOKUP(B1388,home!$B$2:$E$405,3,FALSE)</f>
        <v>1.39</v>
      </c>
      <c r="G1388" s="10">
        <f>VLOOKUP(C1388,away!$B$2:$E$405,4,FALSE)</f>
        <v>0.86</v>
      </c>
      <c r="H1388" s="10">
        <f>VLOOKUP(A1388,away!$A$2:$E$405,3,FALSE)</f>
        <v>1.2367149758454099</v>
      </c>
      <c r="I1388" s="10">
        <f>VLOOKUP(C1388,away!$B$2:$E$405,3,FALSE)</f>
        <v>0.86</v>
      </c>
      <c r="J1388" s="10">
        <f>VLOOKUP(B1388,home!$B$2:$E$405,4,FALSE)</f>
        <v>1.26</v>
      </c>
      <c r="K1388" s="12">
        <f t="shared" si="1680"/>
        <v>1.81331207729469</v>
      </c>
      <c r="L1388" s="12">
        <f t="shared" si="1681"/>
        <v>1.3401043478260861</v>
      </c>
      <c r="M1388" s="13">
        <f t="shared" si="1682"/>
        <v>4.2705975583946412E-2</v>
      </c>
      <c r="N1388" s="13">
        <f t="shared" si="1683"/>
        <v>7.7439261299022191E-2</v>
      </c>
      <c r="O1388" s="13">
        <f t="shared" si="1684"/>
        <v>5.7230463558201251E-2</v>
      </c>
      <c r="P1388" s="13">
        <f t="shared" si="1685"/>
        <v>0.10377669075925999</v>
      </c>
      <c r="Q1388" s="13">
        <f t="shared" si="1686"/>
        <v>7.0210773885148126E-2</v>
      </c>
      <c r="R1388" s="13">
        <f t="shared" si="1687"/>
        <v>3.8347396521223945E-2</v>
      </c>
      <c r="S1388" s="13">
        <f t="shared" si="1688"/>
        <v>6.3045050474104372E-2</v>
      </c>
      <c r="T1388" s="13">
        <f t="shared" si="1689"/>
        <v>9.4089763347721206E-2</v>
      </c>
      <c r="U1388" s="13">
        <f t="shared" si="1690"/>
        <v>6.9535797244743777E-2</v>
      </c>
      <c r="V1388" s="13">
        <f t="shared" si="1691"/>
        <v>1.7022355556392754E-2</v>
      </c>
      <c r="W1388" s="13">
        <f t="shared" si="1692"/>
        <v>4.2438014747381909E-2</v>
      </c>
      <c r="X1388" s="13">
        <f t="shared" si="1693"/>
        <v>5.6871368076074055E-2</v>
      </c>
      <c r="Y1388" s="13">
        <f t="shared" si="1694"/>
        <v>3.8106783812782263E-2</v>
      </c>
      <c r="Z1388" s="13">
        <f t="shared" si="1695"/>
        <v>1.7129837601967724E-2</v>
      </c>
      <c r="AA1388" s="13">
        <f t="shared" si="1696"/>
        <v>3.1061741405744789E-2</v>
      </c>
      <c r="AB1388" s="13">
        <f t="shared" si="1697"/>
        <v>2.8162315416420787E-2</v>
      </c>
      <c r="AC1388" s="13">
        <f t="shared" si="1698"/>
        <v>2.5852993995792153E-3</v>
      </c>
      <c r="AD1388" s="13">
        <f t="shared" si="1699"/>
        <v>1.9238341169459435E-2</v>
      </c>
      <c r="AE1388" s="13">
        <f t="shared" si="1700"/>
        <v>2.5781384646154173E-2</v>
      </c>
      <c r="AF1388" s="13">
        <f t="shared" si="1701"/>
        <v>1.7274872828643959E-2</v>
      </c>
      <c r="AG1388" s="13">
        <f t="shared" si="1702"/>
        <v>7.7167107286028333E-3</v>
      </c>
      <c r="AH1388" s="13">
        <f t="shared" si="1703"/>
        <v>5.73894246198793E-3</v>
      </c>
      <c r="AI1388" s="13">
        <f t="shared" si="1704"/>
        <v>1.0406493677222038E-2</v>
      </c>
      <c r="AJ1388" s="13">
        <f t="shared" si="1705"/>
        <v>9.4351103335987754E-3</v>
      </c>
      <c r="AK1388" s="13">
        <f t="shared" si="1706"/>
        <v>5.7029331728408652E-3</v>
      </c>
      <c r="AL1388" s="13">
        <f t="shared" si="1707"/>
        <v>2.5129393499778669E-4</v>
      </c>
      <c r="AM1388" s="13">
        <f t="shared" si="1708"/>
        <v>6.9770232779392859E-3</v>
      </c>
      <c r="AN1388" s="13">
        <f t="shared" si="1709"/>
        <v>9.3499392296502466E-3</v>
      </c>
      <c r="AO1388" s="13">
        <f t="shared" si="1710"/>
        <v>6.264947106781992E-3</v>
      </c>
      <c r="AP1388" s="13">
        <f t="shared" si="1711"/>
        <v>2.7985609522330037E-3</v>
      </c>
      <c r="AQ1388" s="13">
        <f t="shared" si="1712"/>
        <v>9.3759092493593988E-4</v>
      </c>
      <c r="AR1388" s="13">
        <f t="shared" si="1713"/>
        <v>1.5381563490467522E-3</v>
      </c>
      <c r="AS1388" s="13">
        <f t="shared" si="1714"/>
        <v>2.7891574844939831E-3</v>
      </c>
      <c r="AT1388" s="13">
        <f t="shared" si="1715"/>
        <v>2.5288064760549084E-3</v>
      </c>
      <c r="AU1388" s="13">
        <f t="shared" si="1716"/>
        <v>1.5285051080571306E-3</v>
      </c>
      <c r="AV1388" s="13">
        <f t="shared" si="1717"/>
        <v>6.9291419316165463E-4</v>
      </c>
      <c r="AW1388" s="13">
        <f t="shared" si="1718"/>
        <v>1.6962531866218434E-5</v>
      </c>
      <c r="AX1388" s="13">
        <f t="shared" si="1719"/>
        <v>2.1085867622422511E-3</v>
      </c>
      <c r="AY1388" s="13">
        <f t="shared" si="1720"/>
        <v>2.82572628784937E-3</v>
      </c>
      <c r="AZ1388" s="13">
        <f t="shared" si="1721"/>
        <v>1.8933840420567039E-3</v>
      </c>
      <c r="BA1388" s="13">
        <f t="shared" si="1722"/>
        <v>8.4577739562157318E-4</v>
      </c>
      <c r="BB1388" s="13">
        <f t="shared" si="1723"/>
        <v>2.8335749129137345E-4</v>
      </c>
      <c r="BC1388" s="13">
        <f t="shared" si="1724"/>
        <v>7.5945721213732309E-5</v>
      </c>
      <c r="BD1388" s="13">
        <f t="shared" si="1725"/>
        <v>3.4354833516564231E-4</v>
      </c>
      <c r="BE1388" s="13">
        <f t="shared" si="1726"/>
        <v>6.2296034529034329E-4</v>
      </c>
      <c r="BF1388" s="13">
        <f t="shared" si="1727"/>
        <v>5.6481075889532495E-4</v>
      </c>
      <c r="BG1388" s="13">
        <f t="shared" si="1728"/>
        <v>3.4139272349695743E-4</v>
      </c>
      <c r="BH1388" s="13">
        <f t="shared" si="1729"/>
        <v>1.5476288715438979E-4</v>
      </c>
      <c r="BI1388" s="13">
        <f t="shared" si="1730"/>
        <v>5.6126682478810029E-5</v>
      </c>
      <c r="BJ1388" s="14">
        <f t="shared" si="1731"/>
        <v>0.48352811373280574</v>
      </c>
      <c r="BK1388" s="14">
        <f t="shared" si="1732"/>
        <v>0.23221239199612986</v>
      </c>
      <c r="BL1388" s="14">
        <f t="shared" si="1733"/>
        <v>0.26678233513528005</v>
      </c>
      <c r="BM1388" s="14">
        <f t="shared" si="1734"/>
        <v>0.607133353103398</v>
      </c>
      <c r="BN1388" s="14">
        <f t="shared" si="1735"/>
        <v>0.3897105616068019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1.5169082125603901</v>
      </c>
      <c r="F1389" s="10">
        <f>VLOOKUP(B1389,home!$B$2:$E$405,3,FALSE)</f>
        <v>1.1000000000000001</v>
      </c>
      <c r="G1389" s="10">
        <f>VLOOKUP(C1389,away!$B$2:$E$405,4,FALSE)</f>
        <v>0.73</v>
      </c>
      <c r="H1389" s="10">
        <f>VLOOKUP(A1389,away!$A$2:$E$405,3,FALSE)</f>
        <v>1.2367149758454099</v>
      </c>
      <c r="I1389" s="10">
        <f>VLOOKUP(C1389,away!$B$2:$E$405,3,FALSE)</f>
        <v>0.88</v>
      </c>
      <c r="J1389" s="10">
        <f>VLOOKUP(B1389,home!$B$2:$E$405,4,FALSE)</f>
        <v>0.9</v>
      </c>
      <c r="K1389" s="12">
        <f t="shared" si="1680"/>
        <v>1.2180772946859932</v>
      </c>
      <c r="L1389" s="12">
        <f t="shared" si="1681"/>
        <v>0.97947826086956469</v>
      </c>
      <c r="M1389" s="13">
        <f t="shared" si="1682"/>
        <v>0.11107434183865665</v>
      </c>
      <c r="N1389" s="13">
        <f t="shared" si="1683"/>
        <v>0.13529713381585814</v>
      </c>
      <c r="O1389" s="13">
        <f t="shared" si="1684"/>
        <v>0.10879490317135894</v>
      </c>
      <c r="P1389" s="13">
        <f t="shared" si="1685"/>
        <v>0.13252060133059351</v>
      </c>
      <c r="Q1389" s="13">
        <f t="shared" si="1686"/>
        <v>8.2401183368594644E-2</v>
      </c>
      <c r="R1389" s="13">
        <f t="shared" si="1687"/>
        <v>5.328112127487767E-2</v>
      </c>
      <c r="S1389" s="13">
        <f t="shared" si="1688"/>
        <v>3.9526927385560663E-2</v>
      </c>
      <c r="T1389" s="13">
        <f t="shared" si="1689"/>
        <v>8.0710167779465172E-2</v>
      </c>
      <c r="U1389" s="13">
        <f t="shared" si="1690"/>
        <v>6.4900524060339318E-2</v>
      </c>
      <c r="V1389" s="13">
        <f t="shared" si="1691"/>
        <v>5.2398661804901421E-3</v>
      </c>
      <c r="W1389" s="13">
        <f t="shared" si="1692"/>
        <v>3.3457003505514081E-2</v>
      </c>
      <c r="X1389" s="13">
        <f t="shared" si="1693"/>
        <v>3.277040760748786E-2</v>
      </c>
      <c r="Y1389" s="13">
        <f t="shared" si="1694"/>
        <v>1.604895092568448E-2</v>
      </c>
      <c r="Z1389" s="13">
        <f t="shared" si="1695"/>
        <v>1.7395900001165848E-2</v>
      </c>
      <c r="AA1389" s="13">
        <f t="shared" si="1696"/>
        <v>2.1189550812048166E-2</v>
      </c>
      <c r="AB1389" s="13">
        <f t="shared" si="1697"/>
        <v>1.290525536437551E-2</v>
      </c>
      <c r="AC1389" s="13">
        <f t="shared" si="1698"/>
        <v>3.9072379680349828E-4</v>
      </c>
      <c r="AD1389" s="13">
        <f t="shared" si="1699"/>
        <v>1.0188304079574094E-2</v>
      </c>
      <c r="AE1389" s="13">
        <f t="shared" si="1700"/>
        <v>9.9792223610715245E-3</v>
      </c>
      <c r="AF1389" s="13">
        <f t="shared" si="1701"/>
        <v>4.8872156815265031E-3</v>
      </c>
      <c r="AG1389" s="13">
        <f t="shared" si="1702"/>
        <v>1.5956405054120147E-3</v>
      </c>
      <c r="AH1389" s="13">
        <f t="shared" si="1703"/>
        <v>4.2597264698506949E-3</v>
      </c>
      <c r="AI1389" s="13">
        <f t="shared" si="1704"/>
        <v>5.1886760944980514E-3</v>
      </c>
      <c r="AJ1389" s="13">
        <f t="shared" si="1705"/>
        <v>3.1601042700940356E-3</v>
      </c>
      <c r="AK1389" s="13">
        <f t="shared" si="1706"/>
        <v>1.283083753413933E-3</v>
      </c>
      <c r="AL1389" s="13">
        <f t="shared" si="1707"/>
        <v>1.8646593497455883E-5</v>
      </c>
      <c r="AM1389" s="13">
        <f t="shared" si="1708"/>
        <v>2.4820283741371738E-3</v>
      </c>
      <c r="AN1389" s="13">
        <f t="shared" si="1709"/>
        <v>2.4310928353287924E-3</v>
      </c>
      <c r="AO1389" s="13">
        <f t="shared" si="1710"/>
        <v>1.1906012911801522E-3</v>
      </c>
      <c r="AP1389" s="13">
        <f t="shared" si="1711"/>
        <v>3.8872269402473122E-4</v>
      </c>
      <c r="AQ1389" s="13">
        <f t="shared" si="1712"/>
        <v>9.5186357075968897E-5</v>
      </c>
      <c r="AR1389" s="13">
        <f t="shared" si="1713"/>
        <v>8.3446189489388197E-4</v>
      </c>
      <c r="AS1389" s="13">
        <f t="shared" si="1714"/>
        <v>1.0164390874508875E-3</v>
      </c>
      <c r="AT1389" s="13">
        <f t="shared" si="1715"/>
        <v>6.1905068692763836E-4</v>
      </c>
      <c r="AU1389" s="13">
        <f t="shared" si="1716"/>
        <v>2.5135052866877457E-4</v>
      </c>
      <c r="AV1389" s="13">
        <f t="shared" si="1717"/>
        <v>7.6541092994688757E-5</v>
      </c>
      <c r="AW1389" s="13">
        <f t="shared" si="1718"/>
        <v>6.1796894617945183E-7</v>
      </c>
      <c r="AX1389" s="13">
        <f t="shared" si="1719"/>
        <v>5.038837345504811E-4</v>
      </c>
      <c r="AY1389" s="13">
        <f t="shared" si="1720"/>
        <v>4.9354316399796662E-4</v>
      </c>
      <c r="AZ1389" s="13">
        <f t="shared" si="1721"/>
        <v>2.4170739996839531E-4</v>
      </c>
      <c r="BA1389" s="13">
        <f t="shared" si="1722"/>
        <v>7.8915714586782717E-5</v>
      </c>
      <c r="BB1389" s="13">
        <f t="shared" si="1723"/>
        <v>1.9324056719685213E-5</v>
      </c>
      <c r="BC1389" s="13">
        <f t="shared" si="1724"/>
        <v>3.7854986937484203E-6</v>
      </c>
      <c r="BD1389" s="13">
        <f t="shared" si="1725"/>
        <v>1.3622288092876347E-4</v>
      </c>
      <c r="BE1389" s="13">
        <f t="shared" si="1726"/>
        <v>1.6592999827604041E-4</v>
      </c>
      <c r="BF1389" s="13">
        <f t="shared" si="1727"/>
        <v>1.010577817036654E-4</v>
      </c>
      <c r="BG1389" s="13">
        <f t="shared" si="1728"/>
        <v>4.1032063114856145E-5</v>
      </c>
      <c r="BH1389" s="13">
        <f t="shared" si="1729"/>
        <v>1.2495056108582224E-5</v>
      </c>
      <c r="BI1389" s="13">
        <f t="shared" si="1730"/>
        <v>3.043988828338303E-6</v>
      </c>
      <c r="BJ1389" s="14">
        <f t="shared" si="1731"/>
        <v>0.41526402075045227</v>
      </c>
      <c r="BK1389" s="14">
        <f t="shared" si="1732"/>
        <v>0.28926465028959991</v>
      </c>
      <c r="BL1389" s="14">
        <f t="shared" si="1733"/>
        <v>0.27822057033075237</v>
      </c>
      <c r="BM1389" s="14">
        <f t="shared" si="1734"/>
        <v>0.37628293137697905</v>
      </c>
      <c r="BN1389" s="14">
        <f t="shared" si="1735"/>
        <v>0.62336928479993958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1.5169082125603901</v>
      </c>
      <c r="F1390" s="10">
        <f>VLOOKUP(B1390,home!$B$2:$E$405,3,FALSE)</f>
        <v>0.99</v>
      </c>
      <c r="G1390" s="10">
        <f>VLOOKUP(C1390,away!$B$2:$E$405,4,FALSE)</f>
        <v>1.25</v>
      </c>
      <c r="H1390" s="10">
        <f>VLOOKUP(A1390,away!$A$2:$E$405,3,FALSE)</f>
        <v>1.2367149758454099</v>
      </c>
      <c r="I1390" s="10">
        <f>VLOOKUP(C1390,away!$B$2:$E$405,3,FALSE)</f>
        <v>0.73</v>
      </c>
      <c r="J1390" s="10">
        <f>VLOOKUP(B1390,home!$B$2:$E$405,4,FALSE)</f>
        <v>1.1100000000000001</v>
      </c>
      <c r="K1390" s="12">
        <f t="shared" si="1680"/>
        <v>1.8771739130434828</v>
      </c>
      <c r="L1390" s="12">
        <f t="shared" si="1681"/>
        <v>1.0021101449275358</v>
      </c>
      <c r="M1390" s="13">
        <f t="shared" si="1682"/>
        <v>5.6174966460149092E-2</v>
      </c>
      <c r="N1390" s="13">
        <f t="shared" si="1683"/>
        <v>0.10545018160508446</v>
      </c>
      <c r="O1390" s="13">
        <f t="shared" si="1684"/>
        <v>5.6293503780679467E-2</v>
      </c>
      <c r="P1390" s="13">
        <f t="shared" si="1685"/>
        <v>0.10567269677090615</v>
      </c>
      <c r="Q1390" s="13">
        <f t="shared" si="1686"/>
        <v>9.8974165017381169E-2</v>
      </c>
      <c r="R1390" s="13">
        <f t="shared" si="1687"/>
        <v>2.8206145616067747E-2</v>
      </c>
      <c r="S1390" s="13">
        <f t="shared" si="1688"/>
        <v>4.9696152692666196E-2</v>
      </c>
      <c r="T1390" s="13">
        <f t="shared" si="1689"/>
        <v>9.9183014849649684E-2</v>
      </c>
      <c r="U1390" s="13">
        <f t="shared" si="1690"/>
        <v>5.294784073798816E-2</v>
      </c>
      <c r="V1390" s="13">
        <f t="shared" si="1691"/>
        <v>1.0387241476836359E-2</v>
      </c>
      <c r="W1390" s="13">
        <f t="shared" si="1692"/>
        <v>6.1930573545296276E-2</v>
      </c>
      <c r="X1390" s="13">
        <f t="shared" si="1693"/>
        <v>6.206125603092226E-2</v>
      </c>
      <c r="Y1390" s="13">
        <f t="shared" si="1694"/>
        <v>3.1096107137766209E-2</v>
      </c>
      <c r="Z1390" s="13">
        <f t="shared" si="1695"/>
        <v>9.4218882237216087E-3</v>
      </c>
      <c r="AA1390" s="13">
        <f t="shared" si="1696"/>
        <v>1.7686522785181801E-2</v>
      </c>
      <c r="AB1390" s="13">
        <f t="shared" si="1697"/>
        <v>1.6600339592396221E-2</v>
      </c>
      <c r="AC1390" s="13">
        <f t="shared" si="1698"/>
        <v>1.221237732788175E-3</v>
      </c>
      <c r="AD1390" s="13">
        <f t="shared" si="1699"/>
        <v>2.9063614269762748E-2</v>
      </c>
      <c r="AE1390" s="13">
        <f t="shared" si="1700"/>
        <v>2.9124942707989945E-2</v>
      </c>
      <c r="AF1390" s="13">
        <f t="shared" si="1701"/>
        <v>1.4593200279054993E-2</v>
      </c>
      <c r="AG1390" s="13">
        <f t="shared" si="1702"/>
        <v>4.8746646822001184E-3</v>
      </c>
      <c r="AH1390" s="13">
        <f t="shared" si="1703"/>
        <v>2.3604424433411758E-3</v>
      </c>
      <c r="AI1390" s="13">
        <f t="shared" si="1704"/>
        <v>4.4309609778806734E-3</v>
      </c>
      <c r="AJ1390" s="13">
        <f t="shared" si="1705"/>
        <v>4.1588421786956219E-3</v>
      </c>
      <c r="AK1390" s="13">
        <f t="shared" si="1706"/>
        <v>2.6022900154374484E-3</v>
      </c>
      <c r="AL1390" s="13">
        <f t="shared" si="1707"/>
        <v>9.1892522776075949E-5</v>
      </c>
      <c r="AM1390" s="13">
        <f t="shared" si="1708"/>
        <v>1.0911491705191392E-2</v>
      </c>
      <c r="AN1390" s="13">
        <f t="shared" si="1709"/>
        <v>1.093451653406495E-2</v>
      </c>
      <c r="AO1390" s="13">
        <f t="shared" si="1710"/>
        <v>5.4787949743321821E-3</v>
      </c>
      <c r="AP1390" s="13">
        <f t="shared" si="1711"/>
        <v>1.8301186752520927E-3</v>
      </c>
      <c r="AQ1390" s="13">
        <f t="shared" si="1712"/>
        <v>4.58495122722866E-4</v>
      </c>
      <c r="AR1390" s="13">
        <f t="shared" si="1713"/>
        <v>4.7308466379794665E-4</v>
      </c>
      <c r="AS1390" s="13">
        <f t="shared" si="1714"/>
        <v>8.8806218954245184E-4</v>
      </c>
      <c r="AT1390" s="13">
        <f t="shared" si="1715"/>
        <v>8.3352358768468398E-4</v>
      </c>
      <c r="AU1390" s="13">
        <f t="shared" si="1716"/>
        <v>5.2155624490270039E-4</v>
      </c>
      <c r="AV1390" s="13">
        <f t="shared" si="1717"/>
        <v>2.4476294427906676E-4</v>
      </c>
      <c r="AW1390" s="13">
        <f t="shared" si="1718"/>
        <v>4.8017289683052556E-6</v>
      </c>
      <c r="AX1390" s="13">
        <f t="shared" si="1719"/>
        <v>3.413794596895941E-3</v>
      </c>
      <c r="AY1390" s="13">
        <f t="shared" si="1720"/>
        <v>3.4209981982482296E-3</v>
      </c>
      <c r="AZ1390" s="13">
        <f t="shared" si="1721"/>
        <v>1.7141085001216865E-3</v>
      </c>
      <c r="BA1390" s="13">
        <f t="shared" si="1722"/>
        <v>5.7257517249282143E-4</v>
      </c>
      <c r="BB1390" s="13">
        <f t="shared" si="1723"/>
        <v>1.434458472721725E-4</v>
      </c>
      <c r="BC1390" s="13">
        <f t="shared" si="1724"/>
        <v>2.8749707759833998E-5</v>
      </c>
      <c r="BD1390" s="13">
        <f t="shared" si="1725"/>
        <v>7.9013823500259097E-5</v>
      </c>
      <c r="BE1390" s="13">
        <f t="shared" si="1726"/>
        <v>1.4832268824450844E-4</v>
      </c>
      <c r="BF1390" s="13">
        <f t="shared" si="1727"/>
        <v>1.3921374054253629E-4</v>
      </c>
      <c r="BG1390" s="13">
        <f t="shared" si="1728"/>
        <v>8.7109467361217688E-5</v>
      </c>
      <c r="BH1390" s="13">
        <f t="shared" si="1729"/>
        <v>4.0879904927397637E-5</v>
      </c>
      <c r="BI1390" s="13">
        <f t="shared" si="1730"/>
        <v>1.5347738219481716E-5</v>
      </c>
      <c r="BJ1390" s="14">
        <f t="shared" si="1731"/>
        <v>0.57525880915946215</v>
      </c>
      <c r="BK1390" s="14">
        <f t="shared" si="1732"/>
        <v>0.22666518585437032</v>
      </c>
      <c r="BL1390" s="14">
        <f t="shared" si="1733"/>
        <v>0.18875776512067052</v>
      </c>
      <c r="BM1390" s="14">
        <f t="shared" si="1734"/>
        <v>0.5459157926386764</v>
      </c>
      <c r="BN1390" s="14">
        <f t="shared" si="1735"/>
        <v>0.45077165925026808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1.5169082125603901</v>
      </c>
      <c r="F1391" s="10">
        <f>VLOOKUP(B1391,home!$B$2:$E$405,3,FALSE)</f>
        <v>1.32</v>
      </c>
      <c r="G1391" s="10">
        <f>VLOOKUP(C1391,away!$B$2:$E$405,4,FALSE)</f>
        <v>0.86</v>
      </c>
      <c r="H1391" s="10">
        <f>VLOOKUP(A1391,away!$A$2:$E$405,3,FALSE)</f>
        <v>1.2367149758454099</v>
      </c>
      <c r="I1391" s="10">
        <f>VLOOKUP(C1391,away!$B$2:$E$405,3,FALSE)</f>
        <v>0.59</v>
      </c>
      <c r="J1391" s="10">
        <f>VLOOKUP(B1391,home!$B$2:$E$405,4,FALSE)</f>
        <v>0.72</v>
      </c>
      <c r="K1391" s="12">
        <f t="shared" si="1680"/>
        <v>1.7219942028985549</v>
      </c>
      <c r="L1391" s="12">
        <f t="shared" si="1681"/>
        <v>0.52535652173913006</v>
      </c>
      <c r="M1391" s="13">
        <f t="shared" si="1682"/>
        <v>0.10567882633821608</v>
      </c>
      <c r="N1391" s="13">
        <f t="shared" si="1683"/>
        <v>0.18197832632353117</v>
      </c>
      <c r="O1391" s="13">
        <f t="shared" si="1684"/>
        <v>5.5519060626518769E-2</v>
      </c>
      <c r="P1391" s="13">
        <f t="shared" si="1685"/>
        <v>9.5603500549238704E-2</v>
      </c>
      <c r="Q1391" s="13">
        <f t="shared" si="1686"/>
        <v>0.15668281149115112</v>
      </c>
      <c r="R1391" s="13">
        <f t="shared" si="1687"/>
        <v>1.4583650290485891E-2</v>
      </c>
      <c r="S1391" s="13">
        <f t="shared" si="1688"/>
        <v>2.1622186851357535E-2</v>
      </c>
      <c r="T1391" s="13">
        <f t="shared" si="1689"/>
        <v>8.2314336861298951E-2</v>
      </c>
      <c r="U1391" s="13">
        <f t="shared" si="1690"/>
        <v>2.5112961257316525E-2</v>
      </c>
      <c r="V1391" s="13">
        <f t="shared" si="1691"/>
        <v>2.1734162989111346E-3</v>
      </c>
      <c r="W1391" s="13">
        <f t="shared" si="1692"/>
        <v>8.9935631027203131E-2</v>
      </c>
      <c r="X1391" s="13">
        <f t="shared" si="1693"/>
        <v>4.7248270296865222E-2</v>
      </c>
      <c r="Y1391" s="13">
        <f t="shared" si="1694"/>
        <v>1.2411093470675682E-2</v>
      </c>
      <c r="Z1391" s="13">
        <f t="shared" si="1695"/>
        <v>2.5538719302898405E-3</v>
      </c>
      <c r="AA1391" s="13">
        <f t="shared" si="1696"/>
        <v>4.3977526589044471E-3</v>
      </c>
      <c r="AB1391" s="13">
        <f t="shared" si="1697"/>
        <v>3.7864522922075824E-3</v>
      </c>
      <c r="AC1391" s="13">
        <f t="shared" si="1698"/>
        <v>1.2288779451291929E-4</v>
      </c>
      <c r="AD1391" s="13">
        <f t="shared" si="1699"/>
        <v>3.8717158815716773E-2</v>
      </c>
      <c r="AE1391" s="13">
        <f t="shared" si="1700"/>
        <v>2.034031188704646E-2</v>
      </c>
      <c r="AF1391" s="13">
        <f t="shared" si="1701"/>
        <v>5.3429577520339045E-3</v>
      </c>
      <c r="AG1391" s="13">
        <f t="shared" si="1702"/>
        <v>9.35652566802551E-4</v>
      </c>
      <c r="AH1391" s="13">
        <f t="shared" si="1703"/>
        <v>3.3542331856606708E-4</v>
      </c>
      <c r="AI1391" s="13">
        <f t="shared" si="1704"/>
        <v>5.7759701008776266E-4</v>
      </c>
      <c r="AJ1391" s="13">
        <f t="shared" si="1705"/>
        <v>4.9730935149133282E-4</v>
      </c>
      <c r="AK1391" s="13">
        <f t="shared" si="1706"/>
        <v>2.8545460677177175E-4</v>
      </c>
      <c r="AL1391" s="13">
        <f t="shared" si="1707"/>
        <v>4.4468712370481973E-6</v>
      </c>
      <c r="AM1391" s="13">
        <f t="shared" si="1708"/>
        <v>1.3334144606673384E-2</v>
      </c>
      <c r="AN1391" s="13">
        <f t="shared" si="1709"/>
        <v>7.0051798309285094E-3</v>
      </c>
      <c r="AO1391" s="13">
        <f t="shared" si="1710"/>
        <v>1.8401084550668542E-3</v>
      </c>
      <c r="AP1391" s="13">
        <f t="shared" si="1711"/>
        <v>3.2223765919222892E-4</v>
      </c>
      <c r="AQ1391" s="13">
        <f t="shared" si="1712"/>
        <v>4.2322413951647143E-5</v>
      </c>
      <c r="AR1391" s="13">
        <f t="shared" si="1713"/>
        <v>3.5243365590413053E-5</v>
      </c>
      <c r="AS1391" s="13">
        <f t="shared" si="1714"/>
        <v>6.068887123732567E-5</v>
      </c>
      <c r="AT1391" s="13">
        <f t="shared" si="1715"/>
        <v>5.225294222556584E-5</v>
      </c>
      <c r="AU1391" s="13">
        <f t="shared" si="1716"/>
        <v>2.9993087865605839E-5</v>
      </c>
      <c r="AV1391" s="13">
        <f t="shared" si="1717"/>
        <v>1.2911980857900053E-5</v>
      </c>
      <c r="AW1391" s="13">
        <f t="shared" si="1718"/>
        <v>1.1174751300829766E-7</v>
      </c>
      <c r="AX1391" s="13">
        <f t="shared" si="1719"/>
        <v>3.8268866188837713E-3</v>
      </c>
      <c r="AY1391" s="13">
        <f t="shared" si="1720"/>
        <v>2.0104798431867981E-3</v>
      </c>
      <c r="AZ1391" s="13">
        <f t="shared" si="1721"/>
        <v>5.2810934872162386E-4</v>
      </c>
      <c r="BA1391" s="13">
        <f t="shared" si="1722"/>
        <v>9.2481896847436523E-5</v>
      </c>
      <c r="BB1391" s="13">
        <f t="shared" si="1723"/>
        <v>1.2146491912901565E-5</v>
      </c>
      <c r="BC1391" s="13">
        <f t="shared" si="1724"/>
        <v>1.2762477485388884E-6</v>
      </c>
      <c r="BD1391" s="13">
        <f t="shared" si="1725"/>
        <v>3.0858886601599892E-6</v>
      </c>
      <c r="BE1391" s="13">
        <f t="shared" si="1726"/>
        <v>5.3138823835858887E-6</v>
      </c>
      <c r="BF1391" s="13">
        <f t="shared" si="1727"/>
        <v>4.5752373297098289E-6</v>
      </c>
      <c r="BG1391" s="13">
        <f t="shared" si="1728"/>
        <v>2.6261773862151306E-6</v>
      </c>
      <c r="BH1391" s="13">
        <f t="shared" si="1729"/>
        <v>1.1305655587114327E-6</v>
      </c>
      <c r="BI1391" s="13">
        <f t="shared" si="1730"/>
        <v>3.8936546761957037E-7</v>
      </c>
      <c r="BJ1391" s="14">
        <f t="shared" si="1731"/>
        <v>0.66492192390543869</v>
      </c>
      <c r="BK1391" s="14">
        <f t="shared" si="1732"/>
        <v>0.22721574454666021</v>
      </c>
      <c r="BL1391" s="14">
        <f t="shared" si="1733"/>
        <v>0.10530387277691297</v>
      </c>
      <c r="BM1391" s="14">
        <f t="shared" si="1734"/>
        <v>0.38793886944448619</v>
      </c>
      <c r="BN1391" s="14">
        <f t="shared" si="1735"/>
        <v>0.61004617561914176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1.5169082125603901</v>
      </c>
      <c r="F1392" s="10">
        <f>VLOOKUP(B1392,home!$B$2:$E$405,3,FALSE)</f>
        <v>1.17</v>
      </c>
      <c r="G1392" s="10">
        <f>VLOOKUP(C1392,away!$B$2:$E$405,4,FALSE)</f>
        <v>1.54</v>
      </c>
      <c r="H1392" s="10">
        <f>VLOOKUP(A1392,away!$A$2:$E$405,3,FALSE)</f>
        <v>1.2367149758454099</v>
      </c>
      <c r="I1392" s="10">
        <f>VLOOKUP(C1392,away!$B$2:$E$405,3,FALSE)</f>
        <v>0.22</v>
      </c>
      <c r="J1392" s="10">
        <f>VLOOKUP(B1392,home!$B$2:$E$405,4,FALSE)</f>
        <v>0.54</v>
      </c>
      <c r="K1392" s="12">
        <f t="shared" si="1680"/>
        <v>2.7331652173913108</v>
      </c>
      <c r="L1392" s="12">
        <f t="shared" si="1681"/>
        <v>0.14692173913043471</v>
      </c>
      <c r="M1392" s="13">
        <f t="shared" si="1682"/>
        <v>5.6129881762632228E-2</v>
      </c>
      <c r="N1392" s="13">
        <f t="shared" si="1683"/>
        <v>0.15341224048991331</v>
      </c>
      <c r="O1392" s="13">
        <f t="shared" si="1684"/>
        <v>8.2466998457515987E-3</v>
      </c>
      <c r="P1392" s="13">
        <f t="shared" si="1685"/>
        <v>2.2539593176674557E-2</v>
      </c>
      <c r="Q1392" s="13">
        <f t="shared" si="1686"/>
        <v>0.209650499814551</v>
      </c>
      <c r="R1392" s="13">
        <f t="shared" si="1687"/>
        <v>6.0580974171225619E-4</v>
      </c>
      <c r="S1392" s="13">
        <f t="shared" si="1688"/>
        <v>2.2627575750044202E-3</v>
      </c>
      <c r="T1392" s="13">
        <f t="shared" si="1689"/>
        <v>3.0802216042318711E-2</v>
      </c>
      <c r="U1392" s="13">
        <f t="shared" si="1690"/>
        <v>1.6557781144047525E-3</v>
      </c>
      <c r="V1392" s="13">
        <f t="shared" si="1691"/>
        <v>1.0095956338019978E-4</v>
      </c>
      <c r="W1392" s="13">
        <f t="shared" si="1692"/>
        <v>0.19100315130061138</v>
      </c>
      <c r="X1392" s="13">
        <f t="shared" si="1693"/>
        <v>2.8062515168479379E-2</v>
      </c>
      <c r="Y1392" s="13">
        <f t="shared" si="1694"/>
        <v>2.0614967664635969E-3</v>
      </c>
      <c r="Z1392" s="13">
        <f t="shared" si="1695"/>
        <v>2.9668873611508053E-5</v>
      </c>
      <c r="AA1392" s="13">
        <f t="shared" si="1696"/>
        <v>8.1089933394152736E-5</v>
      </c>
      <c r="AB1392" s="13">
        <f t="shared" si="1697"/>
        <v>1.1081609271673819E-4</v>
      </c>
      <c r="AC1392" s="13">
        <f t="shared" si="1698"/>
        <v>2.5338413943080598E-6</v>
      </c>
      <c r="AD1392" s="13">
        <f t="shared" si="1699"/>
        <v>0.13051079238674027</v>
      </c>
      <c r="AE1392" s="13">
        <f t="shared" si="1700"/>
        <v>1.9174872592750979E-2</v>
      </c>
      <c r="AF1392" s="13">
        <f t="shared" si="1701"/>
        <v>1.4086028144657406E-3</v>
      </c>
      <c r="AG1392" s="13">
        <f t="shared" si="1702"/>
        <v>6.8984791748443909E-5</v>
      </c>
      <c r="AH1392" s="13">
        <f t="shared" si="1703"/>
        <v>1.0897506272609559E-6</v>
      </c>
      <c r="AI1392" s="13">
        <f t="shared" si="1704"/>
        <v>2.9784685100600079E-6</v>
      </c>
      <c r="AJ1392" s="13">
        <f t="shared" si="1705"/>
        <v>4.0703232663956679E-6</v>
      </c>
      <c r="AK1392" s="13">
        <f t="shared" si="1706"/>
        <v>3.7082886584170751E-6</v>
      </c>
      <c r="AL1392" s="13">
        <f t="shared" si="1707"/>
        <v>4.0699714596543423E-8</v>
      </c>
      <c r="AM1392" s="13">
        <f t="shared" si="1708"/>
        <v>7.1341511649123404E-2</v>
      </c>
      <c r="AN1392" s="13">
        <f t="shared" si="1709"/>
        <v>1.0481618963683379E-2</v>
      </c>
      <c r="AO1392" s="13">
        <f t="shared" si="1710"/>
        <v>7.6998884352345333E-4</v>
      </c>
      <c r="AP1392" s="13">
        <f t="shared" si="1711"/>
        <v>3.7709366667165984E-5</v>
      </c>
      <c r="AQ1392" s="13">
        <f t="shared" si="1712"/>
        <v>1.3850814330618175E-6</v>
      </c>
      <c r="AR1392" s="13">
        <f t="shared" si="1713"/>
        <v>3.2021611475132364E-8</v>
      </c>
      <c r="AS1392" s="13">
        <f t="shared" si="1714"/>
        <v>8.7520354688650246E-8</v>
      </c>
      <c r="AT1392" s="13">
        <f t="shared" si="1715"/>
        <v>1.1960379462438471E-7</v>
      </c>
      <c r="AU1392" s="13">
        <f t="shared" si="1716"/>
        <v>1.0896564377846068E-7</v>
      </c>
      <c r="AV1392" s="13">
        <f t="shared" si="1717"/>
        <v>7.4455276866485174E-8</v>
      </c>
      <c r="AW1392" s="13">
        <f t="shared" si="1718"/>
        <v>4.5398427352052263E-10</v>
      </c>
      <c r="AX1392" s="13">
        <f t="shared" si="1719"/>
        <v>3.2498023032583506E-2</v>
      </c>
      <c r="AY1392" s="13">
        <f t="shared" si="1720"/>
        <v>4.7746660622480933E-3</v>
      </c>
      <c r="AZ1392" s="13">
        <f t="shared" si="1721"/>
        <v>3.5075112081627712E-4</v>
      </c>
      <c r="BA1392" s="13">
        <f t="shared" si="1722"/>
        <v>1.7177654890758889E-5</v>
      </c>
      <c r="BB1392" s="13">
        <f t="shared" si="1723"/>
        <v>6.3094273268317831E-7</v>
      </c>
      <c r="BC1392" s="13">
        <f t="shared" si="1724"/>
        <v>1.8539840715504313E-8</v>
      </c>
      <c r="BD1392" s="13">
        <f t="shared" si="1725"/>
        <v>7.8411180794758839E-10</v>
      </c>
      <c r="BE1392" s="13">
        <f t="shared" si="1726"/>
        <v>2.1431071200281643E-9</v>
      </c>
      <c r="BF1392" s="13">
        <f t="shared" si="1727"/>
        <v>2.9287329188023221E-9</v>
      </c>
      <c r="BG1392" s="13">
        <f t="shared" si="1728"/>
        <v>2.6682369815664787E-9</v>
      </c>
      <c r="BH1392" s="13">
        <f t="shared" si="1729"/>
        <v>1.8231831274436703E-9</v>
      </c>
      <c r="BI1392" s="13">
        <f t="shared" si="1730"/>
        <v>9.9661214177274934E-10</v>
      </c>
      <c r="BJ1392" s="14">
        <f t="shared" si="1731"/>
        <v>0.88642885342558519</v>
      </c>
      <c r="BK1392" s="14">
        <f t="shared" si="1732"/>
        <v>8.5810432681048418E-2</v>
      </c>
      <c r="BL1392" s="14">
        <f t="shared" si="1733"/>
        <v>1.0712474469707167E-2</v>
      </c>
      <c r="BM1392" s="14">
        <f t="shared" si="1734"/>
        <v>0.52762203901045357</v>
      </c>
      <c r="BN1392" s="14">
        <f t="shared" si="1735"/>
        <v>0.45058472483123496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1.5169082125603901</v>
      </c>
      <c r="F1393" s="10">
        <f>VLOOKUP(B1393,home!$B$2:$E$405,3,FALSE)</f>
        <v>1.45</v>
      </c>
      <c r="G1393" s="10">
        <f>VLOOKUP(C1393,away!$B$2:$E$405,4,FALSE)</f>
        <v>1.1000000000000001</v>
      </c>
      <c r="H1393" s="10">
        <f>VLOOKUP(A1393,away!$A$2:$E$405,3,FALSE)</f>
        <v>1.2367149758454099</v>
      </c>
      <c r="I1393" s="10">
        <f>VLOOKUP(C1393,away!$B$2:$E$405,3,FALSE)</f>
        <v>0.28999999999999998</v>
      </c>
      <c r="J1393" s="10">
        <f>VLOOKUP(B1393,home!$B$2:$E$405,4,FALSE)</f>
        <v>0.81</v>
      </c>
      <c r="K1393" s="12">
        <f t="shared" si="1680"/>
        <v>2.4194685990338223</v>
      </c>
      <c r="L1393" s="12">
        <f t="shared" si="1681"/>
        <v>0.29050434782608681</v>
      </c>
      <c r="M1393" s="13">
        <f t="shared" si="1682"/>
        <v>6.6538606768918568E-2</v>
      </c>
      <c r="N1393" s="13">
        <f t="shared" si="1683"/>
        <v>0.1609880697008578</v>
      </c>
      <c r="O1393" s="13">
        <f t="shared" si="1684"/>
        <v>1.9329754564661131E-2</v>
      </c>
      <c r="P1393" s="13">
        <f t="shared" si="1685"/>
        <v>4.6767734196228296E-2</v>
      </c>
      <c r="Q1393" s="13">
        <f t="shared" si="1686"/>
        <v>0.1947527897301469</v>
      </c>
      <c r="R1393" s="13">
        <f t="shared" si="1687"/>
        <v>2.8076888717226025E-3</v>
      </c>
      <c r="S1393" s="13">
        <f t="shared" si="1688"/>
        <v>8.2178642898439597E-3</v>
      </c>
      <c r="T1393" s="13">
        <f t="shared" si="1689"/>
        <v>5.6576532167867344E-2</v>
      </c>
      <c r="U1393" s="13">
        <f t="shared" si="1690"/>
        <v>6.7931150609895378E-3</v>
      </c>
      <c r="V1393" s="13">
        <f t="shared" si="1691"/>
        <v>6.4178429040591726E-4</v>
      </c>
      <c r="W1393" s="13">
        <f t="shared" si="1692"/>
        <v>0.15706608644210901</v>
      </c>
      <c r="X1393" s="13">
        <f t="shared" si="1693"/>
        <v>4.5628381007460653E-2</v>
      </c>
      <c r="Y1393" s="13">
        <f t="shared" si="1694"/>
        <v>6.62762153346628E-3</v>
      </c>
      <c r="Z1393" s="13">
        <f t="shared" si="1695"/>
        <v>2.7188194152611214E-4</v>
      </c>
      <c r="AA1393" s="13">
        <f t="shared" si="1696"/>
        <v>6.5780982016677811E-4</v>
      </c>
      <c r="AB1393" s="13">
        <f t="shared" si="1697"/>
        <v>7.9577510201480283E-4</v>
      </c>
      <c r="AC1393" s="13">
        <f t="shared" si="1698"/>
        <v>2.8193028230641626E-5</v>
      </c>
      <c r="AD1393" s="13">
        <f t="shared" si="1699"/>
        <v>9.5004116029953706E-2</v>
      </c>
      <c r="AE1393" s="13">
        <f t="shared" si="1700"/>
        <v>2.759910876807558E-2</v>
      </c>
      <c r="AF1393" s="13">
        <f t="shared" si="1701"/>
        <v>4.0088305466255145E-3</v>
      </c>
      <c r="AG1393" s="13">
        <f t="shared" si="1702"/>
        <v>3.8819423449758017E-4</v>
      </c>
      <c r="AH1393" s="13">
        <f t="shared" si="1703"/>
        <v>1.9745721527183366E-5</v>
      </c>
      <c r="AI1393" s="13">
        <f t="shared" si="1704"/>
        <v>4.777415320028632E-5</v>
      </c>
      <c r="AJ1393" s="13">
        <f t="shared" si="1705"/>
        <v>5.7794031756761977E-5</v>
      </c>
      <c r="AK1393" s="13">
        <f t="shared" si="1706"/>
        <v>4.661028168234971E-5</v>
      </c>
      <c r="AL1393" s="13">
        <f t="shared" si="1707"/>
        <v>7.9263700549456943E-7</v>
      </c>
      <c r="AM1393" s="13">
        <f t="shared" si="1708"/>
        <v>4.5971895102687732E-2</v>
      </c>
      <c r="AN1393" s="13">
        <f t="shared" si="1709"/>
        <v>1.3355035405135572E-2</v>
      </c>
      <c r="AO1393" s="13">
        <f t="shared" si="1710"/>
        <v>1.9398479252816037E-3</v>
      </c>
      <c r="AP1393" s="13">
        <f t="shared" si="1711"/>
        <v>1.8784475213857335E-4</v>
      </c>
      <c r="AQ1393" s="13">
        <f t="shared" si="1712"/>
        <v>1.364242930314229E-5</v>
      </c>
      <c r="AR1393" s="13">
        <f t="shared" si="1713"/>
        <v>1.1472435909219854E-6</v>
      </c>
      <c r="AS1393" s="13">
        <f t="shared" si="1714"/>
        <v>2.7757198436785471E-6</v>
      </c>
      <c r="AT1393" s="13">
        <f t="shared" si="1715"/>
        <v>3.3578835007476577E-6</v>
      </c>
      <c r="AU1393" s="13">
        <f t="shared" si="1716"/>
        <v>2.7080978964242406E-6</v>
      </c>
      <c r="AV1393" s="13">
        <f t="shared" si="1717"/>
        <v>1.638039455877E-6</v>
      </c>
      <c r="AW1393" s="13">
        <f t="shared" si="1718"/>
        <v>1.5475492177130563E-8</v>
      </c>
      <c r="AX1393" s="13">
        <f t="shared" si="1719"/>
        <v>1.8537926106504947E-2</v>
      </c>
      <c r="AY1393" s="13">
        <f t="shared" si="1720"/>
        <v>5.3853481336184079E-3</v>
      </c>
      <c r="AZ1393" s="13">
        <f t="shared" si="1721"/>
        <v>7.8223352368662457E-4</v>
      </c>
      <c r="BA1393" s="13">
        <f t="shared" si="1722"/>
        <v>7.5747413215428256E-5</v>
      </c>
      <c r="BB1393" s="13">
        <f t="shared" si="1723"/>
        <v>5.5012382189152719E-6</v>
      </c>
      <c r="BC1393" s="13">
        <f t="shared" si="1724"/>
        <v>3.1962672420438491E-7</v>
      </c>
      <c r="BD1393" s="13">
        <f t="shared" si="1725"/>
        <v>5.5546541863074888E-8</v>
      </c>
      <c r="BE1393" s="13">
        <f t="shared" si="1726"/>
        <v>1.3439311382262735E-7</v>
      </c>
      <c r="BF1393" s="13">
        <f t="shared" si="1727"/>
        <v>1.6257995941011265E-7</v>
      </c>
      <c r="BG1393" s="13">
        <f t="shared" si="1728"/>
        <v>1.3111903554165363E-7</v>
      </c>
      <c r="BH1393" s="13">
        <f t="shared" si="1729"/>
        <v>7.9309597307157686E-8</v>
      </c>
      <c r="BI1393" s="13">
        <f t="shared" si="1730"/>
        <v>3.8377416057337057E-8</v>
      </c>
      <c r="BJ1393" s="14">
        <f t="shared" si="1731"/>
        <v>0.83489507181757572</v>
      </c>
      <c r="BK1393" s="14">
        <f t="shared" si="1732"/>
        <v>0.12758032334425126</v>
      </c>
      <c r="BL1393" s="14">
        <f t="shared" si="1733"/>
        <v>3.0568295917673082E-2</v>
      </c>
      <c r="BM1393" s="14">
        <f t="shared" si="1734"/>
        <v>0.49674559653036443</v>
      </c>
      <c r="BN1393" s="14">
        <f t="shared" si="1735"/>
        <v>0.49118464383253529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1.5169082125603901</v>
      </c>
      <c r="F1394" s="10">
        <f>VLOOKUP(B1394,home!$B$2:$E$405,3,FALSE)</f>
        <v>0.91</v>
      </c>
      <c r="G1394" s="10">
        <f>VLOOKUP(C1394,away!$B$2:$E$405,4,FALSE)</f>
        <v>1.1000000000000001</v>
      </c>
      <c r="H1394" s="10">
        <f>VLOOKUP(A1394,away!$A$2:$E$405,3,FALSE)</f>
        <v>1.2367149758454099</v>
      </c>
      <c r="I1394" s="10">
        <f>VLOOKUP(C1394,away!$B$2:$E$405,3,FALSE)</f>
        <v>0.81</v>
      </c>
      <c r="J1394" s="10">
        <f>VLOOKUP(B1394,home!$B$2:$E$405,4,FALSE)</f>
        <v>1.01</v>
      </c>
      <c r="K1394" s="12">
        <f t="shared" si="1680"/>
        <v>1.5184251207729507</v>
      </c>
      <c r="L1394" s="12">
        <f t="shared" si="1681"/>
        <v>1.0117565217391298</v>
      </c>
      <c r="M1394" s="13">
        <f t="shared" si="1682"/>
        <v>7.9644552135398797E-2</v>
      </c>
      <c r="N1394" s="13">
        <f t="shared" si="1683"/>
        <v>0.12093428869510051</v>
      </c>
      <c r="O1394" s="13">
        <f t="shared" si="1684"/>
        <v>8.0580895043981887E-2</v>
      </c>
      <c r="P1394" s="13">
        <f t="shared" si="1685"/>
        <v>0.12235605528915067</v>
      </c>
      <c r="Q1394" s="13">
        <f t="shared" si="1686"/>
        <v>9.1814830958724447E-2</v>
      </c>
      <c r="R1394" s="13">
        <f t="shared" si="1687"/>
        <v>4.0764123044162485E-2</v>
      </c>
      <c r="S1394" s="13">
        <f t="shared" si="1688"/>
        <v>4.6993183665815605E-2</v>
      </c>
      <c r="T1394" s="13">
        <f t="shared" si="1689"/>
        <v>9.289425401486523E-2</v>
      </c>
      <c r="U1394" s="13">
        <f t="shared" si="1690"/>
        <v>6.1897268456535849E-2</v>
      </c>
      <c r="V1394" s="13">
        <f t="shared" si="1691"/>
        <v>8.0216138450481186E-3</v>
      </c>
      <c r="W1394" s="13">
        <f t="shared" si="1692"/>
        <v>4.6471315262416414E-2</v>
      </c>
      <c r="X1394" s="13">
        <f t="shared" si="1693"/>
        <v>4.7017656290544968E-2</v>
      </c>
      <c r="Y1394" s="13">
        <f t="shared" si="1694"/>
        <v>2.3785210194423843E-2</v>
      </c>
      <c r="Z1394" s="13">
        <f t="shared" si="1695"/>
        <v>1.3747789114302583E-2</v>
      </c>
      <c r="AA1394" s="13">
        <f t="shared" si="1696"/>
        <v>2.0874988346245956E-2</v>
      </c>
      <c r="AB1394" s="13">
        <f t="shared" si="1697"/>
        <v>1.5848553350391231E-2</v>
      </c>
      <c r="AC1394" s="13">
        <f t="shared" si="1698"/>
        <v>7.7021356202143921E-4</v>
      </c>
      <c r="AD1394" s="13">
        <f t="shared" si="1699"/>
        <v>1.7640803122453128E-2</v>
      </c>
      <c r="AE1394" s="13">
        <f t="shared" si="1700"/>
        <v>1.7848197607857958E-2</v>
      </c>
      <c r="AF1394" s="13">
        <f t="shared" si="1701"/>
        <v>9.0290151655195092E-3</v>
      </c>
      <c r="AG1394" s="13">
        <f t="shared" si="1702"/>
        <v>3.045054992865291E-3</v>
      </c>
      <c r="AH1394" s="13">
        <f t="shared" si="1703"/>
        <v>3.4773538239724626E-3</v>
      </c>
      <c r="AI1394" s="13">
        <f t="shared" si="1704"/>
        <v>5.2801014001356682E-3</v>
      </c>
      <c r="AJ1394" s="13">
        <f t="shared" si="1705"/>
        <v>4.0087193030972149E-3</v>
      </c>
      <c r="AK1394" s="13">
        <f t="shared" si="1706"/>
        <v>2.0289800306500828E-3</v>
      </c>
      <c r="AL1394" s="13">
        <f t="shared" si="1707"/>
        <v>4.7330440389161488E-5</v>
      </c>
      <c r="AM1394" s="13">
        <f t="shared" si="1708"/>
        <v>5.3572477223485489E-3</v>
      </c>
      <c r="AN1394" s="13">
        <f t="shared" si="1709"/>
        <v>5.4202303216582433E-3</v>
      </c>
      <c r="AO1394" s="13">
        <f t="shared" si="1710"/>
        <v>2.7419766886329542E-3</v>
      </c>
      <c r="AP1394" s="13">
        <f t="shared" si="1711"/>
        <v>9.2473759906035148E-4</v>
      </c>
      <c r="AQ1394" s="13">
        <f t="shared" si="1712"/>
        <v>2.3390232418667376E-4</v>
      </c>
      <c r="AR1394" s="13">
        <f t="shared" si="1713"/>
        <v>7.0364708195972835E-4</v>
      </c>
      <c r="AS1394" s="13">
        <f t="shared" si="1714"/>
        <v>1.068435405406235E-3</v>
      </c>
      <c r="AT1394" s="13">
        <f t="shared" si="1715"/>
        <v>8.1116957974602954E-4</v>
      </c>
      <c r="AU1394" s="13">
        <f t="shared" si="1716"/>
        <v>4.1056675569773623E-4</v>
      </c>
      <c r="AV1394" s="13">
        <f t="shared" si="1717"/>
        <v>1.5585371890142343E-4</v>
      </c>
      <c r="AW1394" s="13">
        <f t="shared" si="1718"/>
        <v>2.0197956719524439E-6</v>
      </c>
      <c r="AX1394" s="13">
        <f t="shared" si="1719"/>
        <v>1.3557632533029525E-3</v>
      </c>
      <c r="AY1394" s="13">
        <f t="shared" si="1720"/>
        <v>1.3717023134635219E-3</v>
      </c>
      <c r="AZ1394" s="13">
        <f t="shared" si="1721"/>
        <v>6.9391438076568516E-4</v>
      </c>
      <c r="BA1394" s="13">
        <f t="shared" si="1722"/>
        <v>2.3402413342275057E-4</v>
      </c>
      <c r="BB1394" s="13">
        <f t="shared" si="1723"/>
        <v>5.9193860808704022E-5</v>
      </c>
      <c r="BC1394" s="13">
        <f t="shared" si="1724"/>
        <v>1.1977954944024918E-5</v>
      </c>
      <c r="BD1394" s="13">
        <f t="shared" si="1725"/>
        <v>1.1865325402924384E-4</v>
      </c>
      <c r="BE1394" s="13">
        <f t="shared" si="1726"/>
        <v>1.8016608157945819E-4</v>
      </c>
      <c r="BF1394" s="13">
        <f t="shared" si="1727"/>
        <v>1.3678435209073906E-4</v>
      </c>
      <c r="BG1394" s="13">
        <f t="shared" si="1728"/>
        <v>6.9232265447743434E-5</v>
      </c>
      <c r="BH1394" s="13">
        <f t="shared" si="1729"/>
        <v>2.6281002755968699E-5</v>
      </c>
      <c r="BI1394" s="13">
        <f t="shared" si="1730"/>
        <v>7.9811469567532073E-6</v>
      </c>
      <c r="BJ1394" s="14">
        <f t="shared" si="1731"/>
        <v>0.48888529685736576</v>
      </c>
      <c r="BK1394" s="14">
        <f t="shared" si="1732"/>
        <v>0.25920465125128733</v>
      </c>
      <c r="BL1394" s="14">
        <f t="shared" si="1733"/>
        <v>0.23844975344374386</v>
      </c>
      <c r="BM1394" s="14">
        <f t="shared" si="1734"/>
        <v>0.46282306298238918</v>
      </c>
      <c r="BN1394" s="14">
        <f t="shared" si="1735"/>
        <v>0.53609474516651878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1.5169082125603901</v>
      </c>
      <c r="F1395" s="10">
        <f>VLOOKUP(B1395,home!$B$2:$E$405,3,FALSE)</f>
        <v>1.32</v>
      </c>
      <c r="G1395" s="10">
        <f>VLOOKUP(C1395,away!$B$2:$E$405,4,FALSE)</f>
        <v>0.92</v>
      </c>
      <c r="H1395" s="10">
        <f>VLOOKUP(A1395,away!$A$2:$E$405,3,FALSE)</f>
        <v>1.2367149758454099</v>
      </c>
      <c r="I1395" s="10">
        <f>VLOOKUP(C1395,away!$B$2:$E$405,3,FALSE)</f>
        <v>0.86</v>
      </c>
      <c r="J1395" s="10">
        <f>VLOOKUP(B1395,home!$B$2:$E$405,4,FALSE)</f>
        <v>0.4</v>
      </c>
      <c r="K1395" s="12">
        <f t="shared" si="1680"/>
        <v>1.8421333333333378</v>
      </c>
      <c r="L1395" s="12">
        <f t="shared" si="1681"/>
        <v>0.42542995169082104</v>
      </c>
      <c r="M1395" s="13">
        <f t="shared" si="1682"/>
        <v>0.10356422938093127</v>
      </c>
      <c r="N1395" s="13">
        <f t="shared" si="1683"/>
        <v>0.19077911908359332</v>
      </c>
      <c r="O1395" s="13">
        <f t="shared" si="1684"/>
        <v>4.4059325102426689E-2</v>
      </c>
      <c r="P1395" s="13">
        <f t="shared" si="1685"/>
        <v>8.1163151415350479E-2</v>
      </c>
      <c r="Q1395" s="13">
        <f t="shared" si="1686"/>
        <v>0.17572028728392883</v>
      </c>
      <c r="R1395" s="13">
        <f t="shared" si="1687"/>
        <v>9.3720782749277826E-3</v>
      </c>
      <c r="S1395" s="13">
        <f t="shared" si="1688"/>
        <v>1.5901863961737803E-2</v>
      </c>
      <c r="T1395" s="13">
        <f t="shared" si="1689"/>
        <v>7.475667333029902E-2</v>
      </c>
      <c r="U1395" s="13">
        <f t="shared" si="1690"/>
        <v>1.7264617792853675E-2</v>
      </c>
      <c r="V1395" s="13">
        <f t="shared" si="1691"/>
        <v>1.3846966705566117E-3</v>
      </c>
      <c r="W1395" s="13">
        <f t="shared" si="1692"/>
        <v>0.10790006618287851</v>
      </c>
      <c r="X1395" s="13">
        <f t="shared" si="1693"/>
        <v>4.5903919943618393E-2</v>
      </c>
      <c r="Y1395" s="13">
        <f t="shared" si="1694"/>
        <v>9.7644512220164438E-3</v>
      </c>
      <c r="Z1395" s="13">
        <f t="shared" si="1695"/>
        <v>1.3290542692483737E-3</v>
      </c>
      <c r="AA1395" s="13">
        <f t="shared" si="1696"/>
        <v>2.4482951711914096E-3</v>
      </c>
      <c r="AB1395" s="13">
        <f t="shared" si="1697"/>
        <v>2.255043072345374E-3</v>
      </c>
      <c r="AC1395" s="13">
        <f t="shared" si="1698"/>
        <v>6.7824060856075746E-5</v>
      </c>
      <c r="AD1395" s="13">
        <f t="shared" si="1699"/>
        <v>4.9691577146088427E-2</v>
      </c>
      <c r="AE1395" s="13">
        <f t="shared" si="1700"/>
        <v>2.1140285264701103E-2</v>
      </c>
      <c r="AF1395" s="13">
        <f t="shared" si="1701"/>
        <v>4.496855269445983E-3</v>
      </c>
      <c r="AG1395" s="13">
        <f t="shared" si="1702"/>
        <v>6.3769897334700631E-4</v>
      </c>
      <c r="AH1395" s="13">
        <f t="shared" si="1703"/>
        <v>1.4135487339020369E-4</v>
      </c>
      <c r="AI1395" s="13">
        <f t="shared" si="1704"/>
        <v>2.6039452410120791E-4</v>
      </c>
      <c r="AJ1395" s="13">
        <f t="shared" si="1705"/>
        <v>2.3984071633215319E-4</v>
      </c>
      <c r="AK1395" s="13">
        <f t="shared" si="1706"/>
        <v>1.4727285941533495E-4</v>
      </c>
      <c r="AL1395" s="13">
        <f t="shared" si="1707"/>
        <v>2.126145119322134E-6</v>
      </c>
      <c r="AM1395" s="13">
        <f t="shared" si="1708"/>
        <v>1.830770212934292E-2</v>
      </c>
      <c r="AN1395" s="13">
        <f t="shared" si="1709"/>
        <v>7.7886448324562992E-3</v>
      </c>
      <c r="AO1395" s="13">
        <f t="shared" si="1710"/>
        <v>1.656761397404423E-3</v>
      </c>
      <c r="AP1395" s="13">
        <f t="shared" si="1711"/>
        <v>2.3494530708699366E-4</v>
      </c>
      <c r="AQ1395" s="13">
        <f t="shared" si="1712"/>
        <v>2.4988192661001199E-5</v>
      </c>
      <c r="AR1395" s="13">
        <f t="shared" si="1713"/>
        <v>1.2027319391531298E-5</v>
      </c>
      <c r="AS1395" s="13">
        <f t="shared" si="1714"/>
        <v>2.2155925961786241E-5</v>
      </c>
      <c r="AT1395" s="13">
        <f t="shared" si="1715"/>
        <v>2.040708487253597E-5</v>
      </c>
      <c r="AU1395" s="13">
        <f t="shared" si="1716"/>
        <v>1.2530857093287006E-5</v>
      </c>
      <c r="AV1395" s="13">
        <f t="shared" si="1717"/>
        <v>5.7708773866951227E-6</v>
      </c>
      <c r="AW1395" s="13">
        <f t="shared" si="1718"/>
        <v>4.6284920983624913E-8</v>
      </c>
      <c r="AX1395" s="13">
        <f t="shared" si="1719"/>
        <v>5.6208713915333842E-3</v>
      </c>
      <c r="AY1395" s="13">
        <f t="shared" si="1720"/>
        <v>2.3912870445603651E-3</v>
      </c>
      <c r="AZ1395" s="13">
        <f t="shared" si="1721"/>
        <v>5.0866256592310114E-4</v>
      </c>
      <c r="BA1395" s="13">
        <f t="shared" si="1722"/>
        <v>7.2133430282531348E-5</v>
      </c>
      <c r="BB1395" s="13">
        <f t="shared" si="1723"/>
        <v>7.671930440097627E-6</v>
      </c>
      <c r="BC1395" s="13">
        <f t="shared" si="1724"/>
        <v>6.5277379930121461E-7</v>
      </c>
      <c r="BD1395" s="13">
        <f t="shared" si="1725"/>
        <v>8.5279698461820602E-7</v>
      </c>
      <c r="BE1395" s="13">
        <f t="shared" si="1726"/>
        <v>1.5709657519313551E-6</v>
      </c>
      <c r="BF1395" s="13">
        <f t="shared" si="1727"/>
        <v>1.4469641885789108E-6</v>
      </c>
      <c r="BG1395" s="13">
        <f t="shared" si="1728"/>
        <v>8.8850032130694573E-7</v>
      </c>
      <c r="BH1395" s="13">
        <f t="shared" si="1729"/>
        <v>4.0918401463922635E-7</v>
      </c>
      <c r="BI1395" s="13">
        <f t="shared" si="1730"/>
        <v>1.5075430256681508E-7</v>
      </c>
      <c r="BJ1395" s="14">
        <f t="shared" si="1731"/>
        <v>0.7174052546954075</v>
      </c>
      <c r="BK1395" s="14">
        <f t="shared" si="1732"/>
        <v>0.20447517867911194</v>
      </c>
      <c r="BL1395" s="14">
        <f t="shared" si="1733"/>
        <v>7.6266433617253299E-2</v>
      </c>
      <c r="BM1395" s="14">
        <f t="shared" si="1734"/>
        <v>0.39242648996022333</v>
      </c>
      <c r="BN1395" s="14">
        <f t="shared" si="1735"/>
        <v>0.60465819054115844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1.5169082125603901</v>
      </c>
      <c r="F1396" s="10">
        <f>VLOOKUP(B1396,home!$B$2:$E$405,3,FALSE)</f>
        <v>0.88</v>
      </c>
      <c r="G1396" s="10">
        <f>VLOOKUP(C1396,away!$B$2:$E$405,4,FALSE)</f>
        <v>1.4</v>
      </c>
      <c r="H1396" s="10">
        <f>VLOOKUP(A1396,away!$A$2:$E$405,3,FALSE)</f>
        <v>1.2367149758454099</v>
      </c>
      <c r="I1396" s="10">
        <f>VLOOKUP(C1396,away!$B$2:$E$405,3,FALSE)</f>
        <v>0.74</v>
      </c>
      <c r="J1396" s="10">
        <f>VLOOKUP(B1396,home!$B$2:$E$405,4,FALSE)</f>
        <v>0.72</v>
      </c>
      <c r="K1396" s="12">
        <f t="shared" si="1680"/>
        <v>1.8688309178744005</v>
      </c>
      <c r="L1396" s="12">
        <f t="shared" si="1681"/>
        <v>0.65892173913043439</v>
      </c>
      <c r="M1396" s="13">
        <f t="shared" si="1682"/>
        <v>7.9838242738870385E-2</v>
      </c>
      <c r="N1396" s="13">
        <f t="shared" si="1683"/>
        <v>0.14920417645916231</v>
      </c>
      <c r="O1396" s="13">
        <f t="shared" si="1684"/>
        <v>5.260715375461425E-2</v>
      </c>
      <c r="P1396" s="13">
        <f t="shared" si="1685"/>
        <v>9.8313875437995454E-2</v>
      </c>
      <c r="Q1396" s="13">
        <f t="shared" si="1686"/>
        <v>0.1394186890214352</v>
      </c>
      <c r="R1396" s="13">
        <f t="shared" si="1687"/>
        <v>1.7331998621346288E-2</v>
      </c>
      <c r="S1396" s="13">
        <f t="shared" si="1688"/>
        <v>3.026625390306795E-2</v>
      </c>
      <c r="T1396" s="13">
        <f t="shared" si="1689"/>
        <v>9.1866005037289283E-2</v>
      </c>
      <c r="U1396" s="13">
        <f t="shared" si="1690"/>
        <v>3.2390574892128425E-2</v>
      </c>
      <c r="V1396" s="13">
        <f t="shared" si="1691"/>
        <v>4.1411409065276279E-3</v>
      </c>
      <c r="W1396" s="13">
        <f t="shared" si="1692"/>
        <v>8.6849985524258128E-2</v>
      </c>
      <c r="X1396" s="13">
        <f t="shared" si="1693"/>
        <v>5.7227343505097214E-2</v>
      </c>
      <c r="Y1396" s="13">
        <f t="shared" si="1694"/>
        <v>1.885417035409671E-2</v>
      </c>
      <c r="Z1396" s="13">
        <f t="shared" si="1695"/>
        <v>3.8068102247279293E-3</v>
      </c>
      <c r="AA1396" s="13">
        <f t="shared" si="1696"/>
        <v>7.1142846464519478E-3</v>
      </c>
      <c r="AB1396" s="13">
        <f t="shared" si="1697"/>
        <v>6.6476975529242768E-3</v>
      </c>
      <c r="AC1396" s="13">
        <f t="shared" si="1698"/>
        <v>3.1871600414224701E-4</v>
      </c>
      <c r="AD1396" s="13">
        <f t="shared" si="1699"/>
        <v>4.0576984541169411E-2</v>
      </c>
      <c r="AE1396" s="13">
        <f t="shared" si="1700"/>
        <v>2.6737057222536099E-2</v>
      </c>
      <c r="AF1396" s="13">
        <f t="shared" si="1701"/>
        <v>8.808814122151714E-3</v>
      </c>
      <c r="AG1396" s="13">
        <f t="shared" si="1702"/>
        <v>1.9347730403483127E-3</v>
      </c>
      <c r="AH1396" s="13">
        <f t="shared" si="1703"/>
        <v>6.2709750345431162E-4</v>
      </c>
      <c r="AI1396" s="13">
        <f t="shared" si="1704"/>
        <v>1.171939202977266E-3</v>
      </c>
      <c r="AJ1396" s="13">
        <f t="shared" si="1705"/>
        <v>1.095078108196499E-3</v>
      </c>
      <c r="AK1396" s="13">
        <f t="shared" si="1706"/>
        <v>6.8217194202834181E-4</v>
      </c>
      <c r="AL1396" s="13">
        <f t="shared" si="1707"/>
        <v>1.5698845293387719E-5</v>
      </c>
      <c r="AM1396" s="13">
        <f t="shared" si="1708"/>
        <v>1.5166304652929802E-2</v>
      </c>
      <c r="AN1396" s="13">
        <f t="shared" si="1709"/>
        <v>9.9934078380905043E-3</v>
      </c>
      <c r="AO1396" s="13">
        <f t="shared" si="1710"/>
        <v>3.2924368362571548E-3</v>
      </c>
      <c r="AP1396" s="13">
        <f t="shared" si="1711"/>
        <v>7.2315273537455651E-4</v>
      </c>
      <c r="AQ1396" s="13">
        <f t="shared" si="1712"/>
        <v>1.1912526451248338E-4</v>
      </c>
      <c r="AR1396" s="13">
        <f t="shared" si="1713"/>
        <v>8.2641635516093754E-5</v>
      </c>
      <c r="AS1396" s="13">
        <f t="shared" si="1714"/>
        <v>1.5444324355618313E-4</v>
      </c>
      <c r="AT1396" s="13">
        <f t="shared" si="1715"/>
        <v>1.443141543073007E-4</v>
      </c>
      <c r="AU1396" s="13">
        <f t="shared" si="1716"/>
        <v>8.9899584485460208E-5</v>
      </c>
      <c r="AV1396" s="13">
        <f t="shared" si="1717"/>
        <v>4.2001780747622437E-5</v>
      </c>
      <c r="AW1396" s="13">
        <f t="shared" si="1718"/>
        <v>5.3699353277997382E-7</v>
      </c>
      <c r="AX1396" s="13">
        <f t="shared" si="1719"/>
        <v>4.7238765075495971E-3</v>
      </c>
      <c r="AY1396" s="13">
        <f t="shared" si="1720"/>
        <v>3.1126649237919828E-3</v>
      </c>
      <c r="AZ1396" s="13">
        <f t="shared" si="1721"/>
        <v>1.0255012924576571E-3</v>
      </c>
      <c r="BA1396" s="13">
        <f t="shared" si="1722"/>
        <v>2.2524169836890255E-4</v>
      </c>
      <c r="BB1396" s="13">
        <f t="shared" si="1723"/>
        <v>3.7104162903482488E-5</v>
      </c>
      <c r="BC1396" s="13">
        <f t="shared" si="1724"/>
        <v>4.8897479098683282E-6</v>
      </c>
      <c r="BD1396" s="13">
        <f t="shared" si="1725"/>
        <v>9.0757283664746561E-6</v>
      </c>
      <c r="BE1396" s="13">
        <f t="shared" si="1726"/>
        <v>1.6961001773497564E-5</v>
      </c>
      <c r="BF1396" s="13">
        <f t="shared" si="1727"/>
        <v>1.5848622256217397E-5</v>
      </c>
      <c r="BG1396" s="13">
        <f t="shared" si="1728"/>
        <v>9.872798426043804E-6</v>
      </c>
      <c r="BH1396" s="13">
        <f t="shared" si="1729"/>
        <v>4.6126477361330926E-6</v>
      </c>
      <c r="BI1396" s="13">
        <f t="shared" si="1730"/>
        <v>1.7240517405097772E-6</v>
      </c>
      <c r="BJ1396" s="14">
        <f t="shared" si="1731"/>
        <v>0.65990170448769059</v>
      </c>
      <c r="BK1396" s="14">
        <f t="shared" si="1732"/>
        <v>0.216006592759689</v>
      </c>
      <c r="BL1396" s="14">
        <f t="shared" si="1733"/>
        <v>0.12023939147303313</v>
      </c>
      <c r="BM1396" s="14">
        <f t="shared" si="1734"/>
        <v>0.46012823498145744</v>
      </c>
      <c r="BN1396" s="14">
        <f t="shared" si="1735"/>
        <v>0.53671413603342388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1.3564356435643601</v>
      </c>
      <c r="F1397" s="10">
        <f>VLOOKUP(B1397,home!$B$2:$E$405,3,FALSE)</f>
        <v>0.92</v>
      </c>
      <c r="G1397" s="10">
        <f>VLOOKUP(C1397,away!$B$2:$E$405,4,FALSE)</f>
        <v>0.83</v>
      </c>
      <c r="H1397" s="10">
        <f>VLOOKUP(A1397,away!$A$2:$E$405,3,FALSE)</f>
        <v>1.15346534653465</v>
      </c>
      <c r="I1397" s="10">
        <f>VLOOKUP(C1397,away!$B$2:$E$405,3,FALSE)</f>
        <v>0.74</v>
      </c>
      <c r="J1397" s="10">
        <f>VLOOKUP(B1397,home!$B$2:$E$405,4,FALSE)</f>
        <v>1.41</v>
      </c>
      <c r="K1397" s="12">
        <f t="shared" si="1680"/>
        <v>1.0357742574257454</v>
      </c>
      <c r="L1397" s="12">
        <f t="shared" si="1681"/>
        <v>1.2035257425742538</v>
      </c>
      <c r="M1397" s="13">
        <f t="shared" si="1682"/>
        <v>0.10653305142073891</v>
      </c>
      <c r="N1397" s="13">
        <f t="shared" si="1683"/>
        <v>0.11034419222661457</v>
      </c>
      <c r="O1397" s="13">
        <f t="shared" si="1684"/>
        <v>0.12821526981984596</v>
      </c>
      <c r="P1397" s="13">
        <f t="shared" si="1685"/>
        <v>0.13280207588829251</v>
      </c>
      <c r="Q1397" s="13">
        <f t="shared" si="1686"/>
        <v>5.71458368823827E-2</v>
      </c>
      <c r="R1397" s="13">
        <f t="shared" si="1687"/>
        <v>7.7155188909644234E-2</v>
      </c>
      <c r="S1397" s="13">
        <f t="shared" si="1688"/>
        <v>4.1387135553329589E-2</v>
      </c>
      <c r="T1397" s="13">
        <f t="shared" si="1689"/>
        <v>6.8776485768896833E-2</v>
      </c>
      <c r="U1397" s="13">
        <f t="shared" si="1690"/>
        <v>7.991535849942985E-2</v>
      </c>
      <c r="V1397" s="13">
        <f t="shared" si="1691"/>
        <v>5.7324906769964544E-3</v>
      </c>
      <c r="W1397" s="13">
        <f t="shared" si="1692"/>
        <v>1.973006225394091E-2</v>
      </c>
      <c r="X1397" s="13">
        <f t="shared" si="1693"/>
        <v>2.374563782521049E-2</v>
      </c>
      <c r="Y1397" s="13">
        <f t="shared" si="1694"/>
        <v>1.4289243198242875E-2</v>
      </c>
      <c r="Z1397" s="13">
        <f t="shared" si="1695"/>
        <v>3.095275200864547E-2</v>
      </c>
      <c r="AA1397" s="13">
        <f t="shared" si="1696"/>
        <v>3.2060063727038006E-2</v>
      </c>
      <c r="AB1397" s="13">
        <f t="shared" si="1697"/>
        <v>1.6603494349947432E-2</v>
      </c>
      <c r="AC1397" s="13">
        <f t="shared" si="1698"/>
        <v>4.4662586619996844E-4</v>
      </c>
      <c r="AD1397" s="13">
        <f t="shared" si="1699"/>
        <v>5.1089726450098422E-3</v>
      </c>
      <c r="AE1397" s="13">
        <f t="shared" si="1700"/>
        <v>6.1487800963770196E-3</v>
      </c>
      <c r="AF1397" s="13">
        <f t="shared" si="1701"/>
        <v>3.7001075657089734E-3</v>
      </c>
      <c r="AG1397" s="13">
        <f t="shared" si="1702"/>
        <v>1.4843915685415023E-3</v>
      </c>
      <c r="AH1397" s="13">
        <f t="shared" si="1703"/>
        <v>9.3131084614804446E-3</v>
      </c>
      <c r="AI1397" s="13">
        <f t="shared" si="1704"/>
        <v>9.6462780010153331E-3</v>
      </c>
      <c r="AJ1397" s="13">
        <f t="shared" si="1705"/>
        <v>4.9956832167119799E-3</v>
      </c>
      <c r="AK1397" s="13">
        <f t="shared" si="1706"/>
        <v>1.7248000247080369E-3</v>
      </c>
      <c r="AL1397" s="13">
        <f t="shared" si="1707"/>
        <v>2.2270212440461878E-5</v>
      </c>
      <c r="AM1397" s="13">
        <f t="shared" si="1708"/>
        <v>1.0583484695187034E-3</v>
      </c>
      <c r="AN1397" s="13">
        <f t="shared" si="1709"/>
        <v>1.2737496276798226E-3</v>
      </c>
      <c r="AO1397" s="13">
        <f t="shared" si="1710"/>
        <v>7.6649523325351921E-4</v>
      </c>
      <c r="AP1397" s="13">
        <f t="shared" si="1711"/>
        <v>3.0749891492702251E-4</v>
      </c>
      <c r="AQ1397" s="13">
        <f t="shared" si="1712"/>
        <v>9.2520714982080555E-5</v>
      </c>
      <c r="AR1397" s="13">
        <f t="shared" si="1713"/>
        <v>2.2417131553555637E-3</v>
      </c>
      <c r="AS1397" s="13">
        <f t="shared" si="1714"/>
        <v>2.321908778849933E-3</v>
      </c>
      <c r="AT1397" s="13">
        <f t="shared" si="1715"/>
        <v>1.2024866706118044E-3</v>
      </c>
      <c r="AU1397" s="13">
        <f t="shared" si="1716"/>
        <v>4.1516824610576624E-4</v>
      </c>
      <c r="AV1397" s="13">
        <f t="shared" si="1717"/>
        <v>1.0750514545423726E-4</v>
      </c>
      <c r="AW1397" s="13">
        <f t="shared" si="1718"/>
        <v>7.7115620278417375E-7</v>
      </c>
      <c r="AX1397" s="13">
        <f t="shared" si="1719"/>
        <v>1.8270168335223478E-4</v>
      </c>
      <c r="AY1397" s="13">
        <f t="shared" si="1720"/>
        <v>2.1988617912606457E-4</v>
      </c>
      <c r="AZ1397" s="13">
        <f t="shared" si="1721"/>
        <v>1.3231933850725615E-4</v>
      </c>
      <c r="BA1397" s="13">
        <f t="shared" si="1722"/>
        <v>5.3083243377959841E-5</v>
      </c>
      <c r="BB1397" s="13">
        <f t="shared" si="1723"/>
        <v>1.5971762476177245E-5</v>
      </c>
      <c r="BC1397" s="13">
        <f t="shared" si="1724"/>
        <v>3.8444854588721642E-6</v>
      </c>
      <c r="BD1397" s="13">
        <f t="shared" si="1725"/>
        <v>4.4965991498962973E-4</v>
      </c>
      <c r="BE1397" s="13">
        <f t="shared" si="1726"/>
        <v>4.6574616454250745E-4</v>
      </c>
      <c r="BF1397" s="13">
        <f t="shared" si="1727"/>
        <v>2.4120394386395233E-4</v>
      </c>
      <c r="BG1397" s="13">
        <f t="shared" si="1728"/>
        <v>8.3277611947948812E-5</v>
      </c>
      <c r="BH1397" s="13">
        <f t="shared" si="1729"/>
        <v>2.1564201668894009E-5</v>
      </c>
      <c r="BI1397" s="13">
        <f t="shared" si="1730"/>
        <v>4.4671289941155445E-6</v>
      </c>
      <c r="BJ1397" s="14">
        <f t="shared" si="1731"/>
        <v>0.31458012968358545</v>
      </c>
      <c r="BK1397" s="14">
        <f t="shared" si="1732"/>
        <v>0.28714353579712393</v>
      </c>
      <c r="BL1397" s="14">
        <f t="shared" si="1733"/>
        <v>0.36718394597220544</v>
      </c>
      <c r="BM1397" s="14">
        <f t="shared" si="1734"/>
        <v>0.3874456332911182</v>
      </c>
      <c r="BN1397" s="14">
        <f t="shared" si="1735"/>
        <v>0.61219561514751886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1.3564356435643601</v>
      </c>
      <c r="F1398" s="10">
        <f>VLOOKUP(B1398,home!$B$2:$E$405,3,FALSE)</f>
        <v>1.26</v>
      </c>
      <c r="G1398" s="10">
        <f>VLOOKUP(C1398,away!$B$2:$E$405,4,FALSE)</f>
        <v>0.66</v>
      </c>
      <c r="H1398" s="10">
        <f>VLOOKUP(A1398,away!$A$2:$E$405,3,FALSE)</f>
        <v>1.15346534653465</v>
      </c>
      <c r="I1398" s="10">
        <f>VLOOKUP(C1398,away!$B$2:$E$405,3,FALSE)</f>
        <v>0.41</v>
      </c>
      <c r="J1398" s="10">
        <f>VLOOKUP(B1398,home!$B$2:$E$405,4,FALSE)</f>
        <v>1.1100000000000001</v>
      </c>
      <c r="K1398" s="12">
        <f t="shared" ref="K1398:K1461" si="1736">E1398*F1398*G1398</f>
        <v>1.1280118811881219</v>
      </c>
      <c r="L1398" s="12">
        <f t="shared" ref="L1398:L1461" si="1737">H1398*I1398*J1398</f>
        <v>0.52494207920791924</v>
      </c>
      <c r="M1398" s="13">
        <f t="shared" ref="M1398:M1461" si="1738">_xlfn.POISSON.DIST(0,K1398,FALSE) * _xlfn.POISSON.DIST(0,L1398,FALSE)</f>
        <v>0.19148343787461292</v>
      </c>
      <c r="N1398" s="13">
        <f t="shared" ref="N1398:N1461" si="1739">_xlfn.POISSON.DIST(1,K1398,FALSE) * _xlfn.POISSON.DIST(0,L1398,FALSE)</f>
        <v>0.21599559297331097</v>
      </c>
      <c r="O1398" s="13">
        <f t="shared" ref="O1398:O1461" si="1740">_xlfn.POISSON.DIST(0,K1398,FALSE) * _xlfn.POISSON.DIST(1,L1398,FALSE)</f>
        <v>0.10051771401177971</v>
      </c>
      <c r="P1398" s="13">
        <f t="shared" ref="P1398:P1461" si="1741">_xlfn.POISSON.DIST(1,K1398,FALSE) * _xlfn.POISSON.DIST(1,L1398,FALSE)</f>
        <v>0.11338517567515727</v>
      </c>
      <c r="Q1398" s="13">
        <f t="shared" ref="Q1398:Q1461" si="1742">_xlfn.POISSON.DIST(2,K1398,FALSE) * _xlfn.POISSON.DIST(0,L1398,FALSE)</f>
        <v>0.12182279757908422</v>
      </c>
      <c r="R1398" s="13">
        <f t="shared" ref="R1398:R1461" si="1743">_xlfn.POISSON.DIST(0,K1398,FALSE) * _xlfn.POISSON.DIST(2,L1398,FALSE)</f>
        <v>2.6382988895285318E-2</v>
      </c>
      <c r="S1398" s="13">
        <f t="shared" ref="S1398:S1461" si="1744">_xlfn.POISSON.DIST(2,K1398,FALSE) * _xlfn.POISSON.DIST(2,L1398,FALSE)</f>
        <v>1.6785000057426339E-2</v>
      </c>
      <c r="T1398" s="13">
        <f t="shared" ref="T1398:T1461" si="1745">_xlfn.POISSON.DIST(2,K1398,FALSE) * _xlfn.POISSON.DIST(1,L1398,FALSE)</f>
        <v>6.394991265608993E-2</v>
      </c>
      <c r="U1398" s="13">
        <f t="shared" ref="U1398:U1461" si="1746">_xlfn.POISSON.DIST(1,K1398,FALSE) * _xlfn.POISSON.DIST(2,L1398,FALSE)</f>
        <v>2.9760324935136123E-2</v>
      </c>
      <c r="V1398" s="13">
        <f t="shared" ref="V1398:V1461" si="1747">_xlfn.POISSON.DIST(3,K1398,FALSE) * _xlfn.POISSON.DIST(3,L1398,FALSE)</f>
        <v>1.1043427865344466E-3</v>
      </c>
      <c r="W1398" s="13">
        <f t="shared" ref="W1398:W1461" si="1748">_xlfn.POISSON.DIST(3,K1398,FALSE) * _xlfn.POISSON.DIST(0,L1398,FALSE)</f>
        <v>4.5805854356260861E-2</v>
      </c>
      <c r="X1398" s="13">
        <f t="shared" ref="X1398:X1461" si="1749">_xlfn.POISSON.DIST(3,K1398,FALSE) * _xlfn.POISSON.DIST(1,L1398,FALSE)</f>
        <v>2.4045420425670698E-2</v>
      </c>
      <c r="Y1398" s="13">
        <f t="shared" ref="Y1398:Y1461" si="1750">_xlfn.POISSON.DIST(3,K1398,FALSE) * _xlfn.POISSON.DIST(2,L1398,FALSE)</f>
        <v>6.3112264968400722E-3</v>
      </c>
      <c r="Z1398" s="13">
        <f t="shared" ref="Z1398:Z1461" si="1751">_xlfn.POISSON.DIST(0,K1398,FALSE) * _xlfn.POISSON.DIST(3,L1398,FALSE)</f>
        <v>4.6165136821368401E-3</v>
      </c>
      <c r="AA1398" s="13">
        <f t="shared" ref="AA1398:AA1461" si="1752">_xlfn.POISSON.DIST(1,K1398,FALSE) * _xlfn.POISSON.DIST(3,L1398,FALSE)</f>
        <v>5.2074822831178801E-3</v>
      </c>
      <c r="AB1398" s="13">
        <f t="shared" ref="AB1398:AB1461" si="1753">_xlfn.POISSON.DIST(2,K1398,FALSE) * _xlfn.POISSON.DIST(3,L1398,FALSE)</f>
        <v>2.9370509432168086E-3</v>
      </c>
      <c r="AC1398" s="13">
        <f t="shared" ref="AC1398:AC1461" si="1754">_xlfn.POISSON.DIST(4,K1398,FALSE) * _xlfn.POISSON.DIST(4,L1398,FALSE)</f>
        <v>4.0870408377954242E-5</v>
      </c>
      <c r="AD1398" s="13">
        <f t="shared" ref="AD1398:AD1461" si="1755">_xlfn.POISSON.DIST(4,K1398,FALSE) * _xlfn.POISSON.DIST(0,L1398,FALSE)</f>
        <v>1.2917386985458737E-2</v>
      </c>
      <c r="AE1398" s="13">
        <f t="shared" ref="AE1398:AE1461" si="1756">_xlfn.POISSON.DIST(4,K1398,FALSE) * _xlfn.POISSON.DIST(1,L1398,FALSE)</f>
        <v>6.7808799820800241E-3</v>
      </c>
      <c r="AF1398" s="13">
        <f t="shared" ref="AF1398:AF1461" si="1757">_xlfn.POISSON.DIST(4,K1398,FALSE) * _xlfn.POISSON.DIST(2,L1398,FALSE)</f>
        <v>1.7797846183262229E-3</v>
      </c>
      <c r="AG1398" s="13">
        <f t="shared" ref="AG1398:AG1461" si="1758">_xlfn.POISSON.DIST(4,K1398,FALSE) * _xlfn.POISSON.DIST(3,L1398,FALSE)</f>
        <v>3.1142794602881347E-4</v>
      </c>
      <c r="AH1398" s="13">
        <f t="shared" ref="AH1398:AH1461" si="1759">_xlfn.POISSON.DIST(0,K1398,FALSE) * _xlfn.POISSON.DIST(4,L1398,FALSE)</f>
        <v>6.0585057274817995E-4</v>
      </c>
      <c r="AI1398" s="13">
        <f t="shared" ref="AI1398:AI1461" si="1760">_xlfn.POISSON.DIST(1,K1398,FALSE) * _xlfn.POISSON.DIST(4,L1398,FALSE)</f>
        <v>6.8340664428457546E-4</v>
      </c>
      <c r="AJ1398" s="13">
        <f t="shared" ref="AJ1398:AJ1461" si="1761">_xlfn.POISSON.DIST(2,K1398,FALSE) * _xlfn.POISSON.DIST(4,L1398,FALSE)</f>
        <v>3.8544540721795293E-4</v>
      </c>
      <c r="AK1398" s="13">
        <f t="shared" ref="AK1398:AK1461" si="1762">_xlfn.POISSON.DIST(3,K1398,FALSE) * _xlfn.POISSON.DIST(4,L1398,FALSE)</f>
        <v>1.4492899963041491E-4</v>
      </c>
      <c r="AL1398" s="13">
        <f t="shared" ref="AL1398:AL1461" si="1763">_xlfn.POISSON.DIST(5,K1398,FALSE) * _xlfn.POISSON.DIST(5,L1398,FALSE)</f>
        <v>9.6804161974243664E-7</v>
      </c>
      <c r="AM1398" s="13">
        <f t="shared" ref="AM1398:AM1461" si="1764">_xlfn.POISSON.DIST(5,K1398,FALSE) * _xlfn.POISSON.DIST(0,L1398,FALSE)</f>
        <v>2.9141931987004543E-3</v>
      </c>
      <c r="AN1398" s="13">
        <f t="shared" ref="AN1398:AN1461" si="1765">_xlfn.POISSON.DIST(5,K1398,FALSE) * _xlfn.POISSON.DIST(1,L1398,FALSE)</f>
        <v>1.5297826369393931E-3</v>
      </c>
      <c r="AO1398" s="13">
        <f t="shared" ref="AO1398:AO1461" si="1766">_xlfn.POISSON.DIST(5,K1398,FALSE) * _xlfn.POISSON.DIST(2,L1398,FALSE)</f>
        <v>4.0152363908556923E-4</v>
      </c>
      <c r="AP1398" s="13">
        <f t="shared" ref="AP1398:AP1461" si="1767">_xlfn.POISSON.DIST(5,K1398,FALSE) * _xlfn.POISSON.DIST(3,L1398,FALSE)</f>
        <v>7.0258884650902952E-5</v>
      </c>
      <c r="AQ1398" s="13">
        <f t="shared" ref="AQ1398:AQ1461" si="1768">_xlfn.POISSON.DIST(5,K1398,FALSE) * _xlfn.POISSON.DIST(4,L1398,FALSE)</f>
        <v>9.2204612478685889E-6</v>
      </c>
      <c r="AR1398" s="13">
        <f t="shared" ref="AR1398:AR1461" si="1769">_xlfn.POISSON.DIST(0,K1398,FALSE) * _xlfn.POISSON.DIST(5,L1398,FALSE)</f>
        <v>6.3607291869547671E-5</v>
      </c>
      <c r="AS1398" s="13">
        <f t="shared" ref="AS1398:AS1461" si="1770">_xlfn.POISSON.DIST(1,K1398,FALSE) * _xlfn.POISSON.DIST(5,L1398,FALSE)</f>
        <v>7.1749780959050406E-5</v>
      </c>
      <c r="AT1398" s="13">
        <f t="shared" ref="AT1398:AT1461" si="1771">_xlfn.POISSON.DIST(2,K1398,FALSE) * _xlfn.POISSON.DIST(5,L1398,FALSE)</f>
        <v>4.0467302697227076E-5</v>
      </c>
      <c r="AU1398" s="13">
        <f t="shared" ref="AU1398:AU1461" si="1772">_xlfn.POISSON.DIST(3,K1398,FALSE) * _xlfn.POISSON.DIST(5,L1398,FALSE)</f>
        <v>1.5215866080702758E-5</v>
      </c>
      <c r="AV1398" s="13">
        <f t="shared" ref="AV1398:AV1461" si="1773">_xlfn.POISSON.DIST(4,K1398,FALSE) * _xlfn.POISSON.DIST(5,L1398,FALSE)</f>
        <v>4.2909194304000133E-6</v>
      </c>
      <c r="AW1398" s="13">
        <f t="shared" ref="AW1398:AW1461" si="1774">_xlfn.POISSON.DIST(6,K1398,FALSE) * _xlfn.POISSON.DIST(6,L1398,FALSE)</f>
        <v>1.5922695504470538E-8</v>
      </c>
      <c r="AX1398" s="13">
        <f t="shared" ref="AX1398:AX1461" si="1775">_xlfn.POISSON.DIST(6,K1398,FALSE) * _xlfn.POISSON.DIST(0,L1398,FALSE)</f>
        <v>5.4787409203528776E-4</v>
      </c>
      <c r="AY1398" s="13">
        <f t="shared" ref="AY1398:AY1461" si="1776">_xlfn.POISSON.DIST(6,K1398,FALSE) * _xlfn.POISSON.DIST(1,L1398,FALSE)</f>
        <v>2.8760216501715481E-4</v>
      </c>
      <c r="AZ1398" s="13">
        <f t="shared" ref="AZ1398:AZ1461" si="1777">_xlfn.POISSON.DIST(6,K1398,FALSE) * _xlfn.POISSON.DIST(2,L1398,FALSE)</f>
        <v>7.5487239244402166E-5</v>
      </c>
      <c r="BA1398" s="13">
        <f t="shared" ref="BA1398:BA1461" si="1778">_xlfn.POISSON.DIST(6,K1398,FALSE) * _xlfn.POISSON.DIST(3,L1398,FALSE)</f>
        <v>1.3208809440874036E-5</v>
      </c>
      <c r="BB1398" s="13">
        <f t="shared" ref="BB1398:BB1461" si="1779">_xlfn.POISSON.DIST(6,K1398,FALSE) * _xlfn.POISSON.DIST(4,L1398,FALSE)</f>
        <v>1.7334649729384022E-6</v>
      </c>
      <c r="BC1398" s="13">
        <f t="shared" ref="BC1398:BC1461" si="1780">_xlfn.POISSON.DIST(6,K1398,FALSE) * _xlfn.POISSON.DIST(5,L1398,FALSE)</f>
        <v>1.8199374142567691E-7</v>
      </c>
      <c r="BD1398" s="13">
        <f t="shared" ref="BD1398:BD1461" si="1781">_xlfn.POISSON.DIST(0,K1398,FALSE) * _xlfn.POISSON.DIST(6,L1398,FALSE)</f>
        <v>5.5650240077975531E-6</v>
      </c>
      <c r="BE1398" s="13">
        <f t="shared" ref="BE1398:BE1461" si="1782">_xlfn.POISSON.DIST(1,K1398,FALSE) * _xlfn.POISSON.DIST(6,L1398,FALSE)</f>
        <v>6.277413199892779E-6</v>
      </c>
      <c r="BF1398" s="13">
        <f t="shared" ref="BF1398:BF1461" si="1783">_xlfn.POISSON.DIST(2,K1398,FALSE) * _xlfn.POISSON.DIST(6,L1398,FALSE)</f>
        <v>3.5404983363031016E-6</v>
      </c>
      <c r="BG1398" s="13">
        <f t="shared" ref="BG1398:BG1461" si="1784">_xlfn.POISSON.DIST(3,K1398,FALSE) * _xlfn.POISSON.DIST(6,L1398,FALSE)</f>
        <v>1.3312413962255592E-6</v>
      </c>
      <c r="BH1398" s="13">
        <f t="shared" ref="BH1398:BH1461" si="1785">_xlfn.POISSON.DIST(4,K1398,FALSE) * _xlfn.POISSON.DIST(6,L1398,FALSE)</f>
        <v>3.754140279179738E-7</v>
      </c>
      <c r="BI1398" s="13">
        <f t="shared" ref="BI1398:BI1461" si="1786">_xlfn.POISSON.DIST(5,K1398,FALSE) * _xlfn.POISSON.DIST(6,L1398,FALSE)</f>
        <v>8.4694296771232742E-8</v>
      </c>
      <c r="BJ1398" s="14">
        <f t="shared" ref="BJ1398:BJ1461" si="1787">SUM(N1398,Q1398,T1398,W1398,X1398,Y1398,AD1398,AE1398,AF1398,AG1398,AM1398,AN1398,AO1398,AP1398,AQ1398,AX1398,AY1398,AZ1398,BA1398,BB1398,BC1398)</f>
        <v>0.50557135060422675</v>
      </c>
      <c r="BK1398" s="14">
        <f t="shared" ref="BK1398:BK1461" si="1788">SUM(M1398,P1398,S1398,V1398,AC1398,AL1398,AY1398)</f>
        <v>0.32308739700874584</v>
      </c>
      <c r="BL1398" s="14">
        <f t="shared" ref="BL1398:BL1461" si="1789">SUM(O1398,R1398,U1398,AA1398,AB1398,AH1398,AI1398,AJ1398,AK1398,AR1398,AS1398,AT1398,AU1398,AV1398,BD1398,BE1398,BF1398,BG1398,BH1398,BI1398)</f>
        <v>0.16683769813871882</v>
      </c>
      <c r="BM1398" s="14">
        <f t="shared" ref="BM1398:BM1461" si="1790">SUM(S1398:BI1398)</f>
        <v>0.23023766618227628</v>
      </c>
      <c r="BN1398" s="14">
        <f t="shared" ref="BN1398:BN1461" si="1791">SUM(M1398:R1398)</f>
        <v>0.7695877070092304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1.3564356435643601</v>
      </c>
      <c r="F1399" s="10">
        <f>VLOOKUP(B1399,home!$B$2:$E$405,3,FALSE)</f>
        <v>1.31</v>
      </c>
      <c r="G1399" s="10">
        <f>VLOOKUP(C1399,away!$B$2:$E$405,4,FALSE)</f>
        <v>1.66</v>
      </c>
      <c r="H1399" s="10">
        <f>VLOOKUP(A1399,away!$A$2:$E$405,3,FALSE)</f>
        <v>1.15346534653465</v>
      </c>
      <c r="I1399" s="10">
        <f>VLOOKUP(C1399,away!$B$2:$E$405,3,FALSE)</f>
        <v>0.37</v>
      </c>
      <c r="J1399" s="10">
        <f>VLOOKUP(B1399,home!$B$2:$E$405,4,FALSE)</f>
        <v>1.1599999999999999</v>
      </c>
      <c r="K1399" s="12">
        <f t="shared" si="1736"/>
        <v>2.9497049504950574</v>
      </c>
      <c r="L1399" s="12">
        <f t="shared" si="1737"/>
        <v>0.49506732673267173</v>
      </c>
      <c r="M1399" s="13">
        <f t="shared" si="1738"/>
        <v>3.1912028310784921E-2</v>
      </c>
      <c r="N1399" s="13">
        <f t="shared" si="1739"/>
        <v>9.4131067888660699E-2</v>
      </c>
      <c r="O1399" s="13">
        <f t="shared" si="1740"/>
        <v>1.579860254643763E-2</v>
      </c>
      <c r="P1399" s="13">
        <f t="shared" si="1741"/>
        <v>4.6601216142130891E-2</v>
      </c>
      <c r="Q1399" s="13">
        <f t="shared" si="1742"/>
        <v>0.13882943847328441</v>
      </c>
      <c r="R1399" s="13">
        <f t="shared" si="1743"/>
        <v>3.910685964388429E-3</v>
      </c>
      <c r="S1399" s="13">
        <f t="shared" si="1744"/>
        <v>1.7012968627190546E-2</v>
      </c>
      <c r="T1399" s="13">
        <f t="shared" si="1745"/>
        <v>6.8729918976766849E-2</v>
      </c>
      <c r="U1399" s="13">
        <f t="shared" si="1746"/>
        <v>1.1535369748988085E-2</v>
      </c>
      <c r="V1399" s="13">
        <f t="shared" si="1747"/>
        <v>2.760453486182677E-3</v>
      </c>
      <c r="W1399" s="13">
        <f t="shared" si="1748"/>
        <v>0.13650196064636536</v>
      </c>
      <c r="X1399" s="13">
        <f t="shared" si="1749"/>
        <v>6.7577660750964455E-2</v>
      </c>
      <c r="Y1399" s="13">
        <f t="shared" si="1750"/>
        <v>1.6727745927413683E-2</v>
      </c>
      <c r="Z1399" s="13">
        <f t="shared" si="1751"/>
        <v>6.4535094869358673E-4</v>
      </c>
      <c r="AA1399" s="13">
        <f t="shared" si="1752"/>
        <v>1.9035948881681545E-3</v>
      </c>
      <c r="AB1399" s="13">
        <f t="shared" si="1753"/>
        <v>2.8075216326833457E-3</v>
      </c>
      <c r="AC1399" s="13">
        <f t="shared" si="1754"/>
        <v>2.5194357811397441E-4</v>
      </c>
      <c r="AD1399" s="13">
        <f t="shared" si="1755"/>
        <v>0.10066012726771635</v>
      </c>
      <c r="AE1399" s="13">
        <f t="shared" si="1756"/>
        <v>4.9833540114998853E-2</v>
      </c>
      <c r="AF1399" s="13">
        <f t="shared" si="1757"/>
        <v>1.2335478743178922E-2</v>
      </c>
      <c r="AG1399" s="13">
        <f t="shared" si="1758"/>
        <v>2.0356308284510956E-3</v>
      </c>
      <c r="AH1399" s="13">
        <f t="shared" si="1759"/>
        <v>7.9873042243531873E-5</v>
      </c>
      <c r="AI1399" s="13">
        <f t="shared" si="1760"/>
        <v>2.3560190811684683E-4</v>
      </c>
      <c r="AJ1399" s="13">
        <f t="shared" si="1761"/>
        <v>3.4747805735917239E-4</v>
      </c>
      <c r="AK1399" s="13">
        <f t="shared" si="1762"/>
        <v>3.4165258199358545E-4</v>
      </c>
      <c r="AL1399" s="13">
        <f t="shared" si="1763"/>
        <v>1.471655392752737E-5</v>
      </c>
      <c r="AM1399" s="13">
        <f t="shared" si="1764"/>
        <v>5.9383535143809091E-2</v>
      </c>
      <c r="AN1399" s="13">
        <f t="shared" si="1765"/>
        <v>2.9398847995581231E-2</v>
      </c>
      <c r="AO1399" s="13">
        <f t="shared" si="1766"/>
        <v>7.2772045430962821E-3</v>
      </c>
      <c r="AP1399" s="13">
        <f t="shared" si="1767"/>
        <v>1.2009020664125103E-3</v>
      </c>
      <c r="AQ1399" s="13">
        <f t="shared" si="1768"/>
        <v>1.4863184392164571E-4</v>
      </c>
      <c r="AR1399" s="13">
        <f t="shared" si="1769"/>
        <v>7.9085067003022179E-6</v>
      </c>
      <c r="AS1399" s="13">
        <f t="shared" si="1770"/>
        <v>2.3327761364904782E-5</v>
      </c>
      <c r="AT1399" s="13">
        <f t="shared" si="1771"/>
        <v>3.4405006591013495E-5</v>
      </c>
      <c r="AU1399" s="13">
        <f t="shared" si="1772"/>
        <v>3.3828206087775862E-5</v>
      </c>
      <c r="AV1399" s="13">
        <f t="shared" si="1773"/>
        <v>2.4945806740869877E-5</v>
      </c>
      <c r="AW1399" s="13">
        <f t="shared" si="1774"/>
        <v>5.9696169851438271E-7</v>
      </c>
      <c r="AX1399" s="13">
        <f t="shared" si="1775"/>
        <v>2.9193984598598482E-2</v>
      </c>
      <c r="AY1399" s="13">
        <f t="shared" si="1776"/>
        <v>1.4452987911902943E-2</v>
      </c>
      <c r="AZ1399" s="13">
        <f t="shared" si="1777"/>
        <v>3.5776010444227048E-3</v>
      </c>
      <c r="BA1399" s="13">
        <f t="shared" si="1778"/>
        <v>5.903844617261211E-4</v>
      </c>
      <c r="BB1399" s="13">
        <f t="shared" si="1779"/>
        <v>7.3070014302814511E-5</v>
      </c>
      <c r="BC1399" s="13">
        <f t="shared" si="1780"/>
        <v>7.2349153290424948E-6</v>
      </c>
      <c r="BD1399" s="13">
        <f t="shared" si="1781"/>
        <v>6.5254054509434042E-7</v>
      </c>
      <c r="BE1399" s="13">
        <f t="shared" si="1782"/>
        <v>1.9248020762635192E-6</v>
      </c>
      <c r="BF1399" s="13">
        <f t="shared" si="1783"/>
        <v>2.8387991065388338E-6</v>
      </c>
      <c r="BG1399" s="13">
        <f t="shared" si="1784"/>
        <v>2.7912065926728481E-6</v>
      </c>
      <c r="BH1399" s="13">
        <f t="shared" si="1785"/>
        <v>2.0583089760653857E-6</v>
      </c>
      <c r="BI1399" s="13">
        <f t="shared" si="1786"/>
        <v>1.2142808352696961E-6</v>
      </c>
      <c r="BJ1399" s="14">
        <f t="shared" si="1787"/>
        <v>0.83266695415690362</v>
      </c>
      <c r="BK1399" s="14">
        <f t="shared" si="1788"/>
        <v>0.11300631461023349</v>
      </c>
      <c r="BL1399" s="14">
        <f t="shared" si="1789"/>
        <v>3.7096275595995543E-2</v>
      </c>
      <c r="BM1399" s="14">
        <f t="shared" si="1790"/>
        <v>0.63777946503593475</v>
      </c>
      <c r="BN1399" s="14">
        <f t="shared" si="1791"/>
        <v>0.33118303932568699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1.3564356435643601</v>
      </c>
      <c r="F1400" s="10">
        <f>VLOOKUP(B1400,home!$B$2:$E$405,3,FALSE)</f>
        <v>1.1499999999999999</v>
      </c>
      <c r="G1400" s="10">
        <f>VLOOKUP(C1400,away!$B$2:$E$405,4,FALSE)</f>
        <v>0.83</v>
      </c>
      <c r="H1400" s="10">
        <f>VLOOKUP(A1400,away!$A$2:$E$405,3,FALSE)</f>
        <v>1.15346534653465</v>
      </c>
      <c r="I1400" s="10">
        <f>VLOOKUP(C1400,away!$B$2:$E$405,3,FALSE)</f>
        <v>1.2</v>
      </c>
      <c r="J1400" s="10">
        <f>VLOOKUP(B1400,home!$B$2:$E$405,4,FALSE)</f>
        <v>0.96</v>
      </c>
      <c r="K1400" s="12">
        <f t="shared" si="1736"/>
        <v>1.2947178217821815</v>
      </c>
      <c r="L1400" s="12">
        <f t="shared" si="1737"/>
        <v>1.3287920792079169</v>
      </c>
      <c r="M1400" s="13">
        <f t="shared" si="1738"/>
        <v>7.2547779906885712E-2</v>
      </c>
      <c r="N1400" s="13">
        <f t="shared" si="1739"/>
        <v>9.3928903576176184E-2</v>
      </c>
      <c r="O1400" s="13">
        <f t="shared" si="1740"/>
        <v>9.6400915304388976E-2</v>
      </c>
      <c r="P1400" s="13">
        <f t="shared" si="1741"/>
        <v>0.12481198308070707</v>
      </c>
      <c r="Q1400" s="13">
        <f t="shared" si="1742"/>
        <v>6.0805712720267711E-2</v>
      </c>
      <c r="R1400" s="13">
        <f t="shared" si="1743"/>
        <v>6.4048386342432678E-2</v>
      </c>
      <c r="S1400" s="13">
        <f t="shared" si="1744"/>
        <v>5.3681970490802589E-2</v>
      </c>
      <c r="T1400" s="13">
        <f t="shared" si="1745"/>
        <v>8.0798149433283797E-2</v>
      </c>
      <c r="U1400" s="13">
        <f t="shared" si="1746"/>
        <v>8.2924587253938073E-2</v>
      </c>
      <c r="V1400" s="13">
        <f t="shared" si="1747"/>
        <v>1.0261671229692645E-2</v>
      </c>
      <c r="W1400" s="13">
        <f t="shared" si="1748"/>
        <v>2.6242079975032698E-2</v>
      </c>
      <c r="X1400" s="13">
        <f t="shared" si="1749"/>
        <v>3.4870268012764133E-2</v>
      </c>
      <c r="Y1400" s="13">
        <f t="shared" si="1750"/>
        <v>2.3167667967609093E-2</v>
      </c>
      <c r="Z1400" s="13">
        <f t="shared" si="1751"/>
        <v>2.8368996152624355E-2</v>
      </c>
      <c r="AA1400" s="13">
        <f t="shared" si="1752"/>
        <v>3.6729844904872889E-2</v>
      </c>
      <c r="AB1400" s="13">
        <f t="shared" si="1753"/>
        <v>2.3777392394817201E-2</v>
      </c>
      <c r="AC1400" s="13">
        <f t="shared" si="1754"/>
        <v>1.103393116874187E-3</v>
      </c>
      <c r="AD1400" s="13">
        <f t="shared" si="1755"/>
        <v>8.4940221560770406E-3</v>
      </c>
      <c r="AE1400" s="13">
        <f t="shared" si="1756"/>
        <v>1.1286789361611722E-2</v>
      </c>
      <c r="AF1400" s="13">
        <f t="shared" si="1757"/>
        <v>7.4988981516989212E-3</v>
      </c>
      <c r="AG1400" s="13">
        <f t="shared" si="1758"/>
        <v>3.3214921555881375E-3</v>
      </c>
      <c r="AH1400" s="13">
        <f t="shared" si="1759"/>
        <v>9.4241243456717801E-3</v>
      </c>
      <c r="AI1400" s="13">
        <f t="shared" si="1760"/>
        <v>1.2201581745032592E-2</v>
      </c>
      <c r="AJ1400" s="13">
        <f t="shared" si="1761"/>
        <v>7.8988026696129171E-3</v>
      </c>
      <c r="AK1400" s="13">
        <f t="shared" si="1762"/>
        <v>3.4089068623628384E-3</v>
      </c>
      <c r="AL1400" s="13">
        <f t="shared" si="1763"/>
        <v>7.5931576796107311E-5</v>
      </c>
      <c r="AM1400" s="13">
        <f t="shared" si="1764"/>
        <v>2.1994723728171297E-3</v>
      </c>
      <c r="AN1400" s="13">
        <f t="shared" si="1765"/>
        <v>2.9226414674360436E-3</v>
      </c>
      <c r="AO1400" s="13">
        <f t="shared" si="1766"/>
        <v>1.9417914161468095E-3</v>
      </c>
      <c r="AP1400" s="13">
        <f t="shared" si="1767"/>
        <v>8.6007901774993469E-4</v>
      </c>
      <c r="AQ1400" s="13">
        <f t="shared" si="1768"/>
        <v>2.8571654656975971E-4</v>
      </c>
      <c r="AR1400" s="13">
        <f t="shared" si="1769"/>
        <v>2.5045403567998301E-3</v>
      </c>
      <c r="AS1400" s="13">
        <f t="shared" si="1770"/>
        <v>3.2426730353214439E-3</v>
      </c>
      <c r="AT1400" s="13">
        <f t="shared" si="1771"/>
        <v>2.0991732845215979E-3</v>
      </c>
      <c r="AU1400" s="13">
        <f t="shared" si="1772"/>
        <v>9.0594568749305035E-4</v>
      </c>
      <c r="AV1400" s="13">
        <f t="shared" si="1773"/>
        <v>2.9323600679099094E-4</v>
      </c>
      <c r="AW1400" s="13">
        <f t="shared" si="1774"/>
        <v>3.628708437441353E-6</v>
      </c>
      <c r="AX1400" s="13">
        <f t="shared" si="1775"/>
        <v>4.7461601326731354E-4</v>
      </c>
      <c r="AY1400" s="13">
        <f t="shared" si="1776"/>
        <v>6.3066599909484568E-4</v>
      </c>
      <c r="AZ1400" s="13">
        <f t="shared" si="1777"/>
        <v>4.1901199211148927E-4</v>
      </c>
      <c r="BA1400" s="13">
        <f t="shared" si="1778"/>
        <v>1.8559327207029233E-4</v>
      </c>
      <c r="BB1400" s="13">
        <f t="shared" si="1779"/>
        <v>6.1653717470321111E-5</v>
      </c>
      <c r="BC1400" s="13">
        <f t="shared" si="1780"/>
        <v>1.6384994285657088E-5</v>
      </c>
      <c r="BD1400" s="13">
        <f t="shared" si="1781"/>
        <v>5.5466889802869743E-4</v>
      </c>
      <c r="BE1400" s="13">
        <f t="shared" si="1782"/>
        <v>7.1813970746603813E-4</v>
      </c>
      <c r="BF1400" s="13">
        <f t="shared" si="1783"/>
        <v>4.6489413889286106E-4</v>
      </c>
      <c r="BG1400" s="13">
        <f t="shared" si="1784"/>
        <v>2.0063557562222269E-4</v>
      </c>
      <c r="BH1400" s="13">
        <f t="shared" si="1785"/>
        <v>6.494161386040462E-5</v>
      </c>
      <c r="BI1400" s="13">
        <f t="shared" si="1786"/>
        <v>1.6816212968072508E-5</v>
      </c>
      <c r="BJ1400" s="14">
        <f t="shared" si="1787"/>
        <v>0.36041161031912899</v>
      </c>
      <c r="BK1400" s="14">
        <f t="shared" si="1788"/>
        <v>0.2631133954008531</v>
      </c>
      <c r="BL1400" s="14">
        <f t="shared" si="1789"/>
        <v>0.34788020634089506</v>
      </c>
      <c r="BM1400" s="14">
        <f t="shared" si="1790"/>
        <v>0.48660348999198577</v>
      </c>
      <c r="BN1400" s="14">
        <f t="shared" si="1791"/>
        <v>0.51254368093085834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1.3564356435643601</v>
      </c>
      <c r="F1401" s="10">
        <f>VLOOKUP(B1401,home!$B$2:$E$405,3,FALSE)</f>
        <v>1.56</v>
      </c>
      <c r="G1401" s="10">
        <f>VLOOKUP(C1401,away!$B$2:$E$405,4,FALSE)</f>
        <v>1.05</v>
      </c>
      <c r="H1401" s="10">
        <f>VLOOKUP(A1401,away!$A$2:$E$405,3,FALSE)</f>
        <v>1.15346534653465</v>
      </c>
      <c r="I1401" s="10">
        <f>VLOOKUP(C1401,away!$B$2:$E$405,3,FALSE)</f>
        <v>0.53</v>
      </c>
      <c r="J1401" s="10">
        <f>VLOOKUP(B1401,home!$B$2:$E$405,4,FALSE)</f>
        <v>0.39</v>
      </c>
      <c r="K1401" s="12">
        <f t="shared" si="1736"/>
        <v>2.221841584158422</v>
      </c>
      <c r="L1401" s="12">
        <f t="shared" si="1737"/>
        <v>0.23842128712871219</v>
      </c>
      <c r="M1401" s="13">
        <f t="shared" si="1738"/>
        <v>8.5412495523369242E-2</v>
      </c>
      <c r="N1401" s="13">
        <f t="shared" si="1739"/>
        <v>0.18977303436056683</v>
      </c>
      <c r="O1401" s="13">
        <f t="shared" si="1740"/>
        <v>2.0364157119557059E-2</v>
      </c>
      <c r="P1401" s="13">
        <f t="shared" si="1741"/>
        <v>4.5245931114567664E-2</v>
      </c>
      <c r="Q1401" s="13">
        <f t="shared" si="1742"/>
        <v>0.21082280964711625</v>
      </c>
      <c r="R1401" s="13">
        <f t="shared" si="1743"/>
        <v>2.4276242758680608E-3</v>
      </c>
      <c r="S1401" s="13">
        <f t="shared" si="1744"/>
        <v>5.9920807543437276E-3</v>
      </c>
      <c r="T1401" s="13">
        <f t="shared" si="1745"/>
        <v>5.0264645632156935E-2</v>
      </c>
      <c r="U1401" s="13">
        <f t="shared" si="1746"/>
        <v>5.3937965668361346E-3</v>
      </c>
      <c r="V1401" s="13">
        <f t="shared" si="1747"/>
        <v>3.5269009838363908E-4</v>
      </c>
      <c r="W1401" s="13">
        <f t="shared" si="1748"/>
        <v>0.15613829512102612</v>
      </c>
      <c r="X1401" s="13">
        <f t="shared" si="1749"/>
        <v>3.7226693292837759E-2</v>
      </c>
      <c r="Y1401" s="13">
        <f t="shared" si="1750"/>
        <v>4.437818065212088E-3</v>
      </c>
      <c r="Z1401" s="13">
        <f t="shared" si="1751"/>
        <v>1.9293243483912368E-4</v>
      </c>
      <c r="AA1401" s="13">
        <f t="shared" si="1752"/>
        <v>4.2866530665850008E-4</v>
      </c>
      <c r="AB1401" s="13">
        <f t="shared" si="1753"/>
        <v>4.7621320200993885E-4</v>
      </c>
      <c r="AC1401" s="13">
        <f t="shared" si="1754"/>
        <v>1.1677003316723503E-5</v>
      </c>
      <c r="AD1401" s="13">
        <f t="shared" si="1755"/>
        <v>8.6728639244873965E-2</v>
      </c>
      <c r="AE1401" s="13">
        <f t="shared" si="1756"/>
        <v>2.0677953799684588E-2</v>
      </c>
      <c r="AF1401" s="13">
        <f t="shared" si="1757"/>
        <v>2.4650321800544217E-3</v>
      </c>
      <c r="AG1401" s="13">
        <f t="shared" si="1758"/>
        <v>1.9590538172742359E-4</v>
      </c>
      <c r="AH1401" s="13">
        <f t="shared" si="1759"/>
        <v>1.1499799860805063E-5</v>
      </c>
      <c r="AI1401" s="13">
        <f t="shared" si="1760"/>
        <v>2.5550733540235919E-5</v>
      </c>
      <c r="AJ1401" s="13">
        <f t="shared" si="1761"/>
        <v>2.8384841142723752E-5</v>
      </c>
      <c r="AK1401" s="13">
        <f t="shared" si="1762"/>
        <v>2.1022206803544836E-5</v>
      </c>
      <c r="AL1401" s="13">
        <f t="shared" si="1763"/>
        <v>2.4742838127168157E-7</v>
      </c>
      <c r="AM1401" s="13">
        <f t="shared" si="1764"/>
        <v>3.8539459442347004E-2</v>
      </c>
      <c r="AN1401" s="13">
        <f t="shared" si="1765"/>
        <v>9.1886275254891726E-3</v>
      </c>
      <c r="AO1401" s="13">
        <f t="shared" si="1766"/>
        <v>1.095382200786721E-3</v>
      </c>
      <c r="AP1401" s="13">
        <f t="shared" si="1767"/>
        <v>8.7054144736483836E-5</v>
      </c>
      <c r="AQ1401" s="13">
        <f t="shared" si="1768"/>
        <v>5.1888903094904184E-6</v>
      </c>
      <c r="AR1401" s="13">
        <f t="shared" si="1769"/>
        <v>5.4835941690714589E-7</v>
      </c>
      <c r="AS1401" s="13">
        <f t="shared" si="1770"/>
        <v>1.2183677555491614E-6</v>
      </c>
      <c r="AT1401" s="13">
        <f t="shared" si="1771"/>
        <v>1.3535100720384451E-6</v>
      </c>
      <c r="AU1401" s="13">
        <f t="shared" si="1772"/>
        <v>1.0024283208774263E-6</v>
      </c>
      <c r="AV1401" s="13">
        <f t="shared" si="1773"/>
        <v>5.5680923211589194E-7</v>
      </c>
      <c r="AW1401" s="13">
        <f t="shared" si="1774"/>
        <v>3.6408696624438056E-9</v>
      </c>
      <c r="AX1401" s="13">
        <f t="shared" si="1775"/>
        <v>1.4271428936665593E-2</v>
      </c>
      <c r="AY1401" s="13">
        <f t="shared" si="1776"/>
        <v>3.4026124562457588E-3</v>
      </c>
      <c r="AZ1401" s="13">
        <f t="shared" si="1777"/>
        <v>4.0562762070915127E-4</v>
      </c>
      <c r="BA1401" s="13">
        <f t="shared" si="1778"/>
        <v>3.2236753141477644E-5</v>
      </c>
      <c r="BB1401" s="13">
        <f t="shared" si="1779"/>
        <v>1.9214820442104134E-6</v>
      </c>
      <c r="BC1401" s="13">
        <f t="shared" si="1780"/>
        <v>9.1624444435071204E-8</v>
      </c>
      <c r="BD1401" s="13">
        <f t="shared" si="1781"/>
        <v>2.179009299802529E-8</v>
      </c>
      <c r="BE1401" s="13">
        <f t="shared" si="1782"/>
        <v>4.8414134745691843E-8</v>
      </c>
      <c r="BF1401" s="13">
        <f t="shared" si="1783"/>
        <v>5.3784268919513642E-8</v>
      </c>
      <c r="BG1401" s="13">
        <f t="shared" si="1784"/>
        <v>3.9833375086311592E-8</v>
      </c>
      <c r="BH1401" s="13">
        <f t="shared" si="1785"/>
        <v>2.2125862301036791E-8</v>
      </c>
      <c r="BI1401" s="13">
        <f t="shared" si="1786"/>
        <v>9.8320321891613386E-9</v>
      </c>
      <c r="BJ1401" s="14">
        <f t="shared" si="1787"/>
        <v>0.82576045780217622</v>
      </c>
      <c r="BK1401" s="14">
        <f t="shared" si="1788"/>
        <v>0.14041773437860808</v>
      </c>
      <c r="BL1401" s="14">
        <f t="shared" si="1789"/>
        <v>2.9181789306840733E-2</v>
      </c>
      <c r="BM1401" s="14">
        <f t="shared" si="1790"/>
        <v>0.43810425306604245</v>
      </c>
      <c r="BN1401" s="14">
        <f t="shared" si="1791"/>
        <v>0.55404605204104507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1.3564356435643601</v>
      </c>
      <c r="F1402" s="10">
        <f>VLOOKUP(B1402,home!$B$2:$E$405,3,FALSE)</f>
        <v>0.74</v>
      </c>
      <c r="G1402" s="10">
        <f>VLOOKUP(C1402,away!$B$2:$E$405,4,FALSE)</f>
        <v>0.92</v>
      </c>
      <c r="H1402" s="10">
        <f>VLOOKUP(A1402,away!$A$2:$E$405,3,FALSE)</f>
        <v>1.15346534653465</v>
      </c>
      <c r="I1402" s="10">
        <f>VLOOKUP(C1402,away!$B$2:$E$405,3,FALSE)</f>
        <v>0.46</v>
      </c>
      <c r="J1402" s="10">
        <f>VLOOKUP(B1402,home!$B$2:$E$405,4,FALSE)</f>
        <v>0.98</v>
      </c>
      <c r="K1402" s="12">
        <f t="shared" si="1736"/>
        <v>0.92346138613861639</v>
      </c>
      <c r="L1402" s="12">
        <f t="shared" si="1737"/>
        <v>0.51998217821782022</v>
      </c>
      <c r="M1402" s="13">
        <f t="shared" si="1738"/>
        <v>0.23611328584692981</v>
      </c>
      <c r="N1402" s="13">
        <f t="shared" si="1739"/>
        <v>0.21804150223394911</v>
      </c>
      <c r="O1402" s="13">
        <f t="shared" si="1740"/>
        <v>0.12277470068085339</v>
      </c>
      <c r="P1402" s="13">
        <f t="shared" si="1741"/>
        <v>0.11337769527349457</v>
      </c>
      <c r="Q1402" s="13">
        <f t="shared" si="1742"/>
        <v>0.10067645394435443</v>
      </c>
      <c r="R1402" s="13">
        <f t="shared" si="1743"/>
        <v>3.1920328145035516E-2</v>
      </c>
      <c r="S1402" s="13">
        <f t="shared" si="1744"/>
        <v>1.3610523587671871E-2</v>
      </c>
      <c r="T1402" s="13">
        <f t="shared" si="1745"/>
        <v>5.2349961817231477E-2</v>
      </c>
      <c r="U1402" s="13">
        <f t="shared" si="1746"/>
        <v>2.9477190474813984E-2</v>
      </c>
      <c r="V1402" s="13">
        <f t="shared" si="1747"/>
        <v>7.2617203893867268E-4</v>
      </c>
      <c r="W1402" s="13">
        <f t="shared" si="1748"/>
        <v>3.099027257032471E-2</v>
      </c>
      <c r="X1402" s="13">
        <f t="shared" si="1749"/>
        <v>1.6114389434681409E-2</v>
      </c>
      <c r="Y1402" s="13">
        <f t="shared" si="1750"/>
        <v>4.1895976594479335E-3</v>
      </c>
      <c r="Z1402" s="13">
        <f t="shared" si="1751"/>
        <v>5.5326672527610541E-3</v>
      </c>
      <c r="AA1402" s="13">
        <f t="shared" si="1752"/>
        <v>5.1092045702784529E-3</v>
      </c>
      <c r="AB1402" s="13">
        <f t="shared" si="1753"/>
        <v>2.3590765672675471E-3</v>
      </c>
      <c r="AC1402" s="13">
        <f t="shared" si="1754"/>
        <v>2.1793487777381996E-5</v>
      </c>
      <c r="AD1402" s="13">
        <f t="shared" si="1755"/>
        <v>7.1545800161513977E-3</v>
      </c>
      <c r="AE1402" s="13">
        <f t="shared" si="1756"/>
        <v>3.7202541010320916E-3</v>
      </c>
      <c r="AF1402" s="13">
        <f t="shared" si="1757"/>
        <v>9.6723291548922268E-4</v>
      </c>
      <c r="AG1402" s="13">
        <f t="shared" si="1758"/>
        <v>1.6764795941335295E-4</v>
      </c>
      <c r="AH1402" s="13">
        <f t="shared" si="1759"/>
        <v>7.1922209236127395E-4</v>
      </c>
      <c r="AI1402" s="13">
        <f t="shared" si="1760"/>
        <v>6.6417383035345797E-4</v>
      </c>
      <c r="AJ1402" s="13">
        <f t="shared" si="1761"/>
        <v>3.0666944300759927E-4</v>
      </c>
      <c r="AK1402" s="13">
        <f t="shared" si="1762"/>
        <v>9.4399129642051694E-5</v>
      </c>
      <c r="AL1402" s="13">
        <f t="shared" si="1763"/>
        <v>4.1859489732780341E-7</v>
      </c>
      <c r="AM1402" s="13">
        <f t="shared" si="1764"/>
        <v>1.3213956757909635E-3</v>
      </c>
      <c r="AN1402" s="13">
        <f t="shared" si="1765"/>
        <v>6.8710220178539382E-4</v>
      </c>
      <c r="AO1402" s="13">
        <f t="shared" si="1766"/>
        <v>1.7864044977131463E-4</v>
      </c>
      <c r="AP1402" s="13">
        <f t="shared" si="1767"/>
        <v>3.09632833966331E-5</v>
      </c>
      <c r="AQ1402" s="13">
        <f t="shared" si="1768"/>
        <v>4.0250888863392362E-6</v>
      </c>
      <c r="AR1402" s="13">
        <f t="shared" si="1769"/>
        <v>7.4796534041678725E-5</v>
      </c>
      <c r="AS1402" s="13">
        <f t="shared" si="1770"/>
        <v>6.9071711004492834E-5</v>
      </c>
      <c r="AT1402" s="13">
        <f t="shared" si="1771"/>
        <v>3.1892528993587438E-5</v>
      </c>
      <c r="AU1402" s="13">
        <f t="shared" si="1772"/>
        <v>9.817173010628091E-6</v>
      </c>
      <c r="AV1402" s="13">
        <f t="shared" si="1773"/>
        <v>2.2664450490893068E-6</v>
      </c>
      <c r="AW1402" s="13">
        <f t="shared" si="1774"/>
        <v>5.5833985394431553E-9</v>
      </c>
      <c r="AX1402" s="13">
        <f t="shared" si="1775"/>
        <v>2.0337631373391606E-4</v>
      </c>
      <c r="AY1402" s="13">
        <f t="shared" si="1776"/>
        <v>1.0575205861327247E-4</v>
      </c>
      <c r="AZ1402" s="13">
        <f t="shared" si="1777"/>
        <v>2.7494592894374002E-5</v>
      </c>
      <c r="BA1402" s="13">
        <f t="shared" si="1778"/>
        <v>4.7655661008095992E-6</v>
      </c>
      <c r="BB1402" s="13">
        <f t="shared" si="1779"/>
        <v>6.1950236038499484E-7</v>
      </c>
      <c r="BC1402" s="13">
        <f t="shared" si="1780"/>
        <v>6.4426037352814156E-8</v>
      </c>
      <c r="BD1402" s="13">
        <f t="shared" si="1781"/>
        <v>6.4821441156892368E-6</v>
      </c>
      <c r="BE1402" s="13">
        <f t="shared" si="1782"/>
        <v>5.986009790224657E-6</v>
      </c>
      <c r="BF1402" s="13">
        <f t="shared" si="1783"/>
        <v>2.7639244491600951E-6</v>
      </c>
      <c r="BG1402" s="13">
        <f t="shared" si="1784"/>
        <v>8.5079250100126449E-7</v>
      </c>
      <c r="BH1402" s="13">
        <f t="shared" si="1785"/>
        <v>1.9641850557274193E-7</v>
      </c>
      <c r="BI1402" s="13">
        <f t="shared" si="1786"/>
        <v>3.6276981083895978E-8</v>
      </c>
      <c r="BJ1402" s="14">
        <f t="shared" si="1787"/>
        <v>0.43693609181144605</v>
      </c>
      <c r="BK1402" s="14">
        <f t="shared" si="1788"/>
        <v>0.36395564088832288</v>
      </c>
      <c r="BL1402" s="14">
        <f t="shared" si="1789"/>
        <v>0.1936291248920555</v>
      </c>
      <c r="BM1402" s="14">
        <f t="shared" si="1790"/>
        <v>0.1770438122447538</v>
      </c>
      <c r="BN1402" s="14">
        <f t="shared" si="1791"/>
        <v>0.82290396612461691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1.3564356435643601</v>
      </c>
      <c r="F1403" s="10">
        <f>VLOOKUP(B1403,home!$B$2:$E$405,3,FALSE)</f>
        <v>0.82</v>
      </c>
      <c r="G1403" s="10">
        <f>VLOOKUP(C1403,away!$B$2:$E$405,4,FALSE)</f>
        <v>0.66</v>
      </c>
      <c r="H1403" s="10">
        <f>VLOOKUP(A1403,away!$A$2:$E$405,3,FALSE)</f>
        <v>1.15346534653465</v>
      </c>
      <c r="I1403" s="10">
        <f>VLOOKUP(C1403,away!$B$2:$E$405,3,FALSE)</f>
        <v>0.74</v>
      </c>
      <c r="J1403" s="10">
        <f>VLOOKUP(B1403,home!$B$2:$E$405,4,FALSE)</f>
        <v>0.57999999999999996</v>
      </c>
      <c r="K1403" s="12">
        <f t="shared" si="1736"/>
        <v>0.73410297029703175</v>
      </c>
      <c r="L1403" s="12">
        <f t="shared" si="1737"/>
        <v>0.49506732673267173</v>
      </c>
      <c r="M1403" s="13">
        <f t="shared" si="1738"/>
        <v>0.29253519433671854</v>
      </c>
      <c r="N1403" s="13">
        <f t="shared" si="1739"/>
        <v>0.21475095507900455</v>
      </c>
      <c r="O1403" s="13">
        <f t="shared" si="1740"/>
        <v>0.14482461663550186</v>
      </c>
      <c r="P1403" s="13">
        <f t="shared" si="1741"/>
        <v>0.10631618124425085</v>
      </c>
      <c r="Q1403" s="13">
        <f t="shared" si="1742"/>
        <v>7.8824656998810819E-2</v>
      </c>
      <c r="R1403" s="13">
        <f t="shared" si="1743"/>
        <v>3.5848967901410969E-2</v>
      </c>
      <c r="S1403" s="13">
        <f t="shared" si="1744"/>
        <v>9.6596329374903211E-3</v>
      </c>
      <c r="T1403" s="13">
        <f t="shared" si="1745"/>
        <v>3.9023512221021059E-2</v>
      </c>
      <c r="U1403" s="13">
        <f t="shared" si="1746"/>
        <v>2.6316833818508745E-2</v>
      </c>
      <c r="V1403" s="13">
        <f t="shared" si="1747"/>
        <v>3.9006713494713964E-4</v>
      </c>
      <c r="W1403" s="13">
        <f t="shared" si="1748"/>
        <v>1.9288471611823919E-2</v>
      </c>
      <c r="X1403" s="13">
        <f t="shared" si="1749"/>
        <v>9.5490920776246952E-3</v>
      </c>
      <c r="Y1403" s="13">
        <f t="shared" si="1750"/>
        <v>2.3637217437968961E-3</v>
      </c>
      <c r="Z1403" s="13">
        <f t="shared" si="1751"/>
        <v>5.9158842350256298E-3</v>
      </c>
      <c r="AA1403" s="13">
        <f t="shared" si="1752"/>
        <v>4.3428681888656989E-3</v>
      </c>
      <c r="AB1403" s="13">
        <f t="shared" si="1753"/>
        <v>1.5940562185273999E-3</v>
      </c>
      <c r="AC1403" s="13">
        <f t="shared" si="1754"/>
        <v>8.8601408094020105E-6</v>
      </c>
      <c r="AD1403" s="13">
        <f t="shared" si="1755"/>
        <v>3.5399310756824773E-3</v>
      </c>
      <c r="AE1403" s="13">
        <f t="shared" si="1756"/>
        <v>1.7525042144560352E-3</v>
      </c>
      <c r="AF1403" s="13">
        <f t="shared" si="1757"/>
        <v>4.3380378826924509E-4</v>
      </c>
      <c r="AG1403" s="13">
        <f t="shared" si="1758"/>
        <v>7.1587360594987061E-5</v>
      </c>
      <c r="AH1403" s="13">
        <f t="shared" si="1759"/>
        <v>7.3219024837352365E-4</v>
      </c>
      <c r="AI1403" s="13">
        <f t="shared" si="1760"/>
        <v>5.3750303615352521E-4</v>
      </c>
      <c r="AJ1403" s="13">
        <f t="shared" si="1761"/>
        <v>1.9729128769198782E-4</v>
      </c>
      <c r="AK1403" s="13">
        <f t="shared" si="1762"/>
        <v>4.8277373436138172E-5</v>
      </c>
      <c r="AL1403" s="13">
        <f t="shared" si="1763"/>
        <v>1.2880177898290339E-7</v>
      </c>
      <c r="AM1403" s="13">
        <f t="shared" si="1764"/>
        <v>5.1973478346105492E-4</v>
      </c>
      <c r="AN1403" s="13">
        <f t="shared" si="1765"/>
        <v>2.5730370985804844E-4</v>
      </c>
      <c r="AO1403" s="13">
        <f t="shared" si="1766"/>
        <v>6.3691329898911517E-5</v>
      </c>
      <c r="AP1403" s="13">
        <f t="shared" si="1767"/>
        <v>1.0510498809700941E-5</v>
      </c>
      <c r="AQ1403" s="13">
        <f t="shared" si="1768"/>
        <v>1.3008511370863931E-6</v>
      </c>
      <c r="AR1403" s="13">
        <f t="shared" si="1769"/>
        <v>7.2496693784402261E-5</v>
      </c>
      <c r="AS1403" s="13">
        <f t="shared" si="1770"/>
        <v>5.3220038243844068E-5</v>
      </c>
      <c r="AT1403" s="13">
        <f t="shared" si="1771"/>
        <v>1.9534494077063777E-5</v>
      </c>
      <c r="AU1403" s="13">
        <f t="shared" si="1772"/>
        <v>4.7801100417407656E-6</v>
      </c>
      <c r="AV1403" s="13">
        <f t="shared" si="1773"/>
        <v>8.7727324499714083E-7</v>
      </c>
      <c r="AW1403" s="13">
        <f t="shared" si="1774"/>
        <v>1.3002911505302249E-9</v>
      </c>
      <c r="AX1403" s="13">
        <f t="shared" si="1775"/>
        <v>6.3589808050907467E-5</v>
      </c>
      <c r="AY1403" s="13">
        <f t="shared" si="1776"/>
        <v>3.1481236279206486E-5</v>
      </c>
      <c r="AZ1403" s="13">
        <f t="shared" si="1777"/>
        <v>7.792665743493178E-6</v>
      </c>
      <c r="BA1403" s="13">
        <f t="shared" si="1778"/>
        <v>1.2859647325841455E-6</v>
      </c>
      <c r="BB1403" s="13">
        <f t="shared" si="1779"/>
        <v>1.5915978060823197E-7</v>
      </c>
      <c r="BC1403" s="13">
        <f t="shared" si="1780"/>
        <v>1.5758961421815188E-8</v>
      </c>
      <c r="BD1403" s="13">
        <f t="shared" si="1781"/>
        <v>5.9817907314668553E-6</v>
      </c>
      <c r="BE1403" s="13">
        <f t="shared" si="1782"/>
        <v>4.3912503436650731E-6</v>
      </c>
      <c r="BF1403" s="13">
        <f t="shared" si="1783"/>
        <v>1.6118149603011956E-6</v>
      </c>
      <c r="BG1403" s="13">
        <f t="shared" si="1784"/>
        <v>3.9441271664210016E-7</v>
      </c>
      <c r="BH1403" s="13">
        <f t="shared" si="1785"/>
        <v>7.2384886702471786E-8</v>
      </c>
      <c r="BI1403" s="13">
        <f t="shared" si="1786"/>
        <v>1.0627592066579734E-8</v>
      </c>
      <c r="BJ1403" s="14">
        <f t="shared" si="1787"/>
        <v>0.37055510193779773</v>
      </c>
      <c r="BK1403" s="14">
        <f t="shared" si="1788"/>
        <v>0.40894154583227449</v>
      </c>
      <c r="BL1403" s="14">
        <f t="shared" si="1789"/>
        <v>0.21460597559909272</v>
      </c>
      <c r="BM1403" s="14">
        <f t="shared" si="1790"/>
        <v>0.12688645547250493</v>
      </c>
      <c r="BN1403" s="14">
        <f t="shared" si="1791"/>
        <v>0.87310057219569748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1.3564356435643601</v>
      </c>
      <c r="F1404" s="10">
        <f>VLOOKUP(B1404,home!$B$2:$E$405,3,FALSE)</f>
        <v>0.55000000000000004</v>
      </c>
      <c r="G1404" s="10">
        <f>VLOOKUP(C1404,away!$B$2:$E$405,4,FALSE)</f>
        <v>0.98</v>
      </c>
      <c r="H1404" s="10">
        <f>VLOOKUP(A1404,away!$A$2:$E$405,3,FALSE)</f>
        <v>1.15346534653465</v>
      </c>
      <c r="I1404" s="10">
        <f>VLOOKUP(C1404,away!$B$2:$E$405,3,FALSE)</f>
        <v>1.31</v>
      </c>
      <c r="J1404" s="10">
        <f>VLOOKUP(B1404,home!$B$2:$E$405,4,FALSE)</f>
        <v>1.41</v>
      </c>
      <c r="K1404" s="12">
        <f t="shared" si="1736"/>
        <v>0.73111881188119021</v>
      </c>
      <c r="L1404" s="12">
        <f t="shared" si="1737"/>
        <v>2.1305658415841524</v>
      </c>
      <c r="M1404" s="13">
        <f t="shared" si="1738"/>
        <v>5.7172363470425966E-2</v>
      </c>
      <c r="N1404" s="13">
        <f t="shared" si="1739"/>
        <v>4.1799790452937392E-2</v>
      </c>
      <c r="O1404" s="13">
        <f t="shared" si="1740"/>
        <v>0.12180948469272312</v>
      </c>
      <c r="P1404" s="13">
        <f t="shared" si="1741"/>
        <v>8.905720572440376E-2</v>
      </c>
      <c r="Q1404" s="13">
        <f t="shared" si="1742"/>
        <v>1.5280306566417148E-2</v>
      </c>
      <c r="R1404" s="13">
        <f t="shared" si="1743"/>
        <v>0.12976156363364186</v>
      </c>
      <c r="S1404" s="13">
        <f t="shared" si="1744"/>
        <v>3.4681030352809394E-2</v>
      </c>
      <c r="T1404" s="13">
        <f t="shared" si="1745"/>
        <v>3.2555699219342392E-2</v>
      </c>
      <c r="U1404" s="13">
        <f t="shared" si="1746"/>
        <v>9.4871120231673683E-2</v>
      </c>
      <c r="V1404" s="13">
        <f t="shared" si="1747"/>
        <v>6.0025032052847677E-3</v>
      </c>
      <c r="W1404" s="13">
        <f t="shared" si="1748"/>
        <v>3.7239065273397529E-3</v>
      </c>
      <c r="X1404" s="13">
        <f t="shared" si="1749"/>
        <v>7.9340280444023369E-3</v>
      </c>
      <c r="Y1404" s="13">
        <f t="shared" si="1750"/>
        <v>8.4519845687871693E-3</v>
      </c>
      <c r="Z1404" s="13">
        <f t="shared" si="1751"/>
        <v>9.215518500946189E-2</v>
      </c>
      <c r="AA1404" s="13">
        <f t="shared" si="1752"/>
        <v>6.7376389372809042E-2</v>
      </c>
      <c r="AB1404" s="13">
        <f t="shared" si="1753"/>
        <v>2.4630072873546294E-2</v>
      </c>
      <c r="AC1404" s="13">
        <f t="shared" si="1754"/>
        <v>5.8437998969877985E-4</v>
      </c>
      <c r="AD1404" s="13">
        <f t="shared" si="1755"/>
        <v>6.8065452895631217E-4</v>
      </c>
      <c r="AE1404" s="13">
        <f t="shared" si="1756"/>
        <v>1.4501792893138697E-3</v>
      </c>
      <c r="AF1404" s="13">
        <f t="shared" si="1757"/>
        <v>1.5448512289924572E-3</v>
      </c>
      <c r="AG1404" s="13">
        <f t="shared" si="1758"/>
        <v>1.0971357529402088E-3</v>
      </c>
      <c r="AH1404" s="13">
        <f t="shared" si="1759"/>
        <v>4.9085672326506874E-2</v>
      </c>
      <c r="AI1404" s="13">
        <f t="shared" si="1760"/>
        <v>3.5887458431745123E-2</v>
      </c>
      <c r="AJ1404" s="13">
        <f t="shared" si="1761"/>
        <v>1.3118997985026543E-2</v>
      </c>
      <c r="AK1404" s="13">
        <f t="shared" si="1762"/>
        <v>3.1971820732947793E-3</v>
      </c>
      <c r="AL1404" s="13">
        <f t="shared" si="1763"/>
        <v>3.6411472819905367E-5</v>
      </c>
      <c r="AM1404" s="13">
        <f t="shared" si="1764"/>
        <v>9.952786610241804E-5</v>
      </c>
      <c r="AN1404" s="13">
        <f t="shared" si="1765"/>
        <v>2.1205067180357309E-4</v>
      </c>
      <c r="AO1404" s="13">
        <f t="shared" si="1766"/>
        <v>2.2589395901483238E-4</v>
      </c>
      <c r="AP1404" s="13">
        <f t="shared" si="1767"/>
        <v>1.6042731763240412E-4</v>
      </c>
      <c r="AQ1404" s="13">
        <f t="shared" si="1768"/>
        <v>8.5450240751142821E-5</v>
      </c>
      <c r="AR1404" s="13">
        <f t="shared" si="1769"/>
        <v>2.0916051354009587E-2</v>
      </c>
      <c r="AS1404" s="13">
        <f t="shared" si="1770"/>
        <v>1.5292118615189448E-2</v>
      </c>
      <c r="AT1404" s="13">
        <f t="shared" si="1771"/>
        <v>5.5901777965417692E-3</v>
      </c>
      <c r="AU1404" s="13">
        <f t="shared" si="1772"/>
        <v>1.3623613829374099E-3</v>
      </c>
      <c r="AV1404" s="13">
        <f t="shared" si="1773"/>
        <v>2.4901200891150354E-4</v>
      </c>
      <c r="AW1404" s="13">
        <f t="shared" si="1774"/>
        <v>1.575500930099361E-6</v>
      </c>
      <c r="AX1404" s="13">
        <f t="shared" si="1775"/>
        <v>1.212778253564501E-5</v>
      </c>
      <c r="AY1404" s="13">
        <f t="shared" si="1776"/>
        <v>2.5839039204606088E-5</v>
      </c>
      <c r="AZ1404" s="13">
        <f t="shared" si="1777"/>
        <v>2.7525887154343753E-5</v>
      </c>
      <c r="BA1404" s="13">
        <f t="shared" si="1778"/>
        <v>1.9548571643448265E-5</v>
      </c>
      <c r="BB1404" s="13">
        <f t="shared" si="1779"/>
        <v>1.0412379748822867E-5</v>
      </c>
      <c r="BC1404" s="13">
        <f t="shared" si="1780"/>
        <v>4.4368521244889102E-6</v>
      </c>
      <c r="BD1404" s="13">
        <f t="shared" si="1781"/>
        <v>7.4271707592788111E-3</v>
      </c>
      <c r="BE1404" s="13">
        <f t="shared" si="1782"/>
        <v>5.4301442611626415E-3</v>
      </c>
      <c r="BF1404" s="13">
        <f t="shared" si="1783"/>
        <v>1.9850403102823462E-3</v>
      </c>
      <c r="BG1404" s="13">
        <f t="shared" si="1784"/>
        <v>4.8376677106329958E-4</v>
      </c>
      <c r="BH1404" s="13">
        <f t="shared" si="1785"/>
        <v>8.8422746721849828E-5</v>
      </c>
      <c r="BI1404" s="13">
        <f t="shared" si="1786"/>
        <v>1.2929506705310053E-5</v>
      </c>
      <c r="BJ1404" s="14">
        <f t="shared" si="1787"/>
        <v>0.11540177674714479</v>
      </c>
      <c r="BK1404" s="14">
        <f t="shared" si="1788"/>
        <v>0.1875597332546472</v>
      </c>
      <c r="BL1404" s="14">
        <f t="shared" si="1789"/>
        <v>0.5985751371337712</v>
      </c>
      <c r="BM1404" s="14">
        <f t="shared" si="1790"/>
        <v>0.5387868540662013</v>
      </c>
      <c r="BN1404" s="14">
        <f t="shared" si="1791"/>
        <v>0.45488071454054924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1.3564356435643601</v>
      </c>
      <c r="F1405" s="10">
        <f>VLOOKUP(B1405,home!$B$2:$E$405,3,FALSE)</f>
        <v>1.37</v>
      </c>
      <c r="G1405" s="10">
        <f>VLOOKUP(C1405,away!$B$2:$E$405,4,FALSE)</f>
        <v>1.56</v>
      </c>
      <c r="H1405" s="10">
        <f>VLOOKUP(A1405,away!$A$2:$E$405,3,FALSE)</f>
        <v>1.15346534653465</v>
      </c>
      <c r="I1405" s="10">
        <f>VLOOKUP(C1405,away!$B$2:$E$405,3,FALSE)</f>
        <v>0.56999999999999995</v>
      </c>
      <c r="J1405" s="10">
        <f>VLOOKUP(B1405,home!$B$2:$E$405,4,FALSE)</f>
        <v>1.1100000000000001</v>
      </c>
      <c r="K1405" s="12">
        <f t="shared" si="1736"/>
        <v>2.8989742574257509</v>
      </c>
      <c r="L1405" s="12">
        <f t="shared" si="1737"/>
        <v>0.72979752475247317</v>
      </c>
      <c r="M1405" s="13">
        <f t="shared" si="1738"/>
        <v>2.6548772067425577E-2</v>
      </c>
      <c r="N1405" s="13">
        <f t="shared" si="1739"/>
        <v>7.696420678973058E-2</v>
      </c>
      <c r="O1405" s="13">
        <f t="shared" si="1740"/>
        <v>1.9375228140024785E-2</v>
      </c>
      <c r="P1405" s="13">
        <f t="shared" si="1741"/>
        <v>5.616828760968285E-2</v>
      </c>
      <c r="Q1405" s="13">
        <f t="shared" si="1742"/>
        <v>0.11155862711331059</v>
      </c>
      <c r="R1405" s="13">
        <f t="shared" si="1743"/>
        <v>7.0699967690522753E-3</v>
      </c>
      <c r="S1405" s="13">
        <f t="shared" si="1744"/>
        <v>2.9708309342816819E-2</v>
      </c>
      <c r="T1405" s="13">
        <f t="shared" si="1745"/>
        <v>8.1415209932078195E-2</v>
      </c>
      <c r="U1405" s="13">
        <f t="shared" si="1746"/>
        <v>2.0495738633565776E-2</v>
      </c>
      <c r="V1405" s="13">
        <f t="shared" si="1747"/>
        <v>6.9836452922144646E-3</v>
      </c>
      <c r="W1405" s="13">
        <f t="shared" si="1748"/>
        <v>0.10780186273174859</v>
      </c>
      <c r="X1405" s="13">
        <f t="shared" si="1749"/>
        <v>7.8673532585336006E-2</v>
      </c>
      <c r="Y1405" s="13">
        <f t="shared" si="1750"/>
        <v>2.8707874672155624E-2</v>
      </c>
      <c r="Z1405" s="13">
        <f t="shared" si="1751"/>
        <v>1.719888714020778E-3</v>
      </c>
      <c r="AA1405" s="13">
        <f t="shared" si="1752"/>
        <v>4.9859131075833136E-3</v>
      </c>
      <c r="AB1405" s="13">
        <f t="shared" si="1753"/>
        <v>7.2270168743228296E-3</v>
      </c>
      <c r="AC1405" s="13">
        <f t="shared" si="1754"/>
        <v>9.2344053695989602E-4</v>
      </c>
      <c r="AD1405" s="13">
        <f t="shared" si="1755"/>
        <v>7.8128706240470927E-2</v>
      </c>
      <c r="AE1405" s="13">
        <f t="shared" si="1756"/>
        <v>5.701813642640878E-2</v>
      </c>
      <c r="AF1405" s="13">
        <f t="shared" si="1757"/>
        <v>2.0805847414995974E-2</v>
      </c>
      <c r="AG1405" s="13">
        <f t="shared" si="1758"/>
        <v>5.0613519812805685E-3</v>
      </c>
      <c r="AH1405" s="13">
        <f t="shared" si="1759"/>
        <v>3.1379263158551936E-4</v>
      </c>
      <c r="AI1405" s="13">
        <f t="shared" si="1760"/>
        <v>9.0967676113630318E-4</v>
      </c>
      <c r="AJ1405" s="13">
        <f t="shared" si="1761"/>
        <v>1.3185647565562887E-3</v>
      </c>
      <c r="AK1405" s="13">
        <f t="shared" si="1762"/>
        <v>1.2741617620018442E-3</v>
      </c>
      <c r="AL1405" s="13">
        <f t="shared" si="1763"/>
        <v>7.8147604776107485E-5</v>
      </c>
      <c r="AM1405" s="13">
        <f t="shared" si="1764"/>
        <v>4.5298621631420725E-2</v>
      </c>
      <c r="AN1405" s="13">
        <f t="shared" si="1765"/>
        <v>3.3058821941309678E-2</v>
      </c>
      <c r="AO1405" s="13">
        <f t="shared" si="1766"/>
        <v>1.2063123212000275E-2</v>
      </c>
      <c r="AP1405" s="13">
        <f t="shared" si="1767"/>
        <v>2.9345458203006354E-3</v>
      </c>
      <c r="AQ1405" s="13">
        <f t="shared" si="1768"/>
        <v>5.3540606898202971E-4</v>
      </c>
      <c r="AR1405" s="13">
        <f t="shared" si="1769"/>
        <v>4.580101716333538E-5</v>
      </c>
      <c r="AS1405" s="13">
        <f t="shared" si="1770"/>
        <v>1.3277596972042426E-4</v>
      </c>
      <c r="AT1405" s="13">
        <f t="shared" si="1771"/>
        <v>1.9245705911212548E-4</v>
      </c>
      <c r="AU1405" s="13">
        <f t="shared" si="1772"/>
        <v>1.8597602000863925E-4</v>
      </c>
      <c r="AV1405" s="13">
        <f t="shared" si="1773"/>
        <v>1.3478492362588543E-4</v>
      </c>
      <c r="AW1405" s="13">
        <f t="shared" si="1774"/>
        <v>4.5926136850703802E-6</v>
      </c>
      <c r="AX1405" s="13">
        <f t="shared" si="1775"/>
        <v>2.1886589667726317E-2</v>
      </c>
      <c r="AY1405" s="13">
        <f t="shared" si="1776"/>
        <v>1.5972778964779718E-2</v>
      </c>
      <c r="AZ1405" s="13">
        <f t="shared" si="1777"/>
        <v>5.8284472759573044E-3</v>
      </c>
      <c r="BA1405" s="13">
        <f t="shared" si="1778"/>
        <v>1.4178621317146453E-3</v>
      </c>
      <c r="BB1405" s="13">
        <f t="shared" si="1779"/>
        <v>2.5868806854140327E-4</v>
      </c>
      <c r="BC1405" s="13">
        <f t="shared" si="1780"/>
        <v>3.7757982420902859E-5</v>
      </c>
      <c r="BD1405" s="13">
        <f t="shared" si="1781"/>
        <v>5.5709114928246129E-6</v>
      </c>
      <c r="BE1405" s="13">
        <f t="shared" si="1782"/>
        <v>1.6149929008095811E-5</v>
      </c>
      <c r="BF1405" s="13">
        <f t="shared" si="1783"/>
        <v>2.3409114226861581E-5</v>
      </c>
      <c r="BG1405" s="13">
        <f t="shared" si="1784"/>
        <v>2.2620806510936876E-5</v>
      </c>
      <c r="BH1405" s="13">
        <f t="shared" si="1785"/>
        <v>1.6394283939353711E-5</v>
      </c>
      <c r="BI1405" s="13">
        <f t="shared" si="1786"/>
        <v>9.5053214218229577E-6</v>
      </c>
      <c r="BJ1405" s="14">
        <f t="shared" si="1787"/>
        <v>0.78542799865266955</v>
      </c>
      <c r="BK1405" s="14">
        <f t="shared" si="1788"/>
        <v>0.13638338141865541</v>
      </c>
      <c r="BL1405" s="14">
        <f t="shared" si="1789"/>
        <v>6.3755534792059254E-2</v>
      </c>
      <c r="BM1405" s="14">
        <f t="shared" si="1790"/>
        <v>0.67363349873708356</v>
      </c>
      <c r="BN1405" s="14">
        <f t="shared" si="1791"/>
        <v>0.29768511848922669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1.3564356435643601</v>
      </c>
      <c r="F1406" s="10">
        <f>VLOOKUP(B1406,home!$B$2:$E$405,3,FALSE)</f>
        <v>0.63</v>
      </c>
      <c r="G1406" s="10">
        <f>VLOOKUP(C1406,away!$B$2:$E$405,4,FALSE)</f>
        <v>0.92</v>
      </c>
      <c r="H1406" s="10">
        <f>VLOOKUP(A1406,away!$A$2:$E$405,3,FALSE)</f>
        <v>1.15346534653465</v>
      </c>
      <c r="I1406" s="10">
        <f>VLOOKUP(C1406,away!$B$2:$E$405,3,FALSE)</f>
        <v>0.55000000000000004</v>
      </c>
      <c r="J1406" s="10">
        <f>VLOOKUP(B1406,home!$B$2:$E$405,4,FALSE)</f>
        <v>1.1100000000000001</v>
      </c>
      <c r="K1406" s="12">
        <f t="shared" si="1736"/>
        <v>0.78619009900990311</v>
      </c>
      <c r="L1406" s="12">
        <f t="shared" si="1737"/>
        <v>0.70419059405940387</v>
      </c>
      <c r="M1406" s="13">
        <f t="shared" si="1738"/>
        <v>0.22528687406070677</v>
      </c>
      <c r="N1406" s="13">
        <f t="shared" si="1739"/>
        <v>0.17711830982341861</v>
      </c>
      <c r="O1406" s="13">
        <f t="shared" si="1740"/>
        <v>0.15864489767859519</v>
      </c>
      <c r="P1406" s="13">
        <f t="shared" si="1741"/>
        <v>0.1247250478133507</v>
      </c>
      <c r="Q1406" s="13">
        <f t="shared" si="1742"/>
        <v>6.9624330768270085E-2</v>
      </c>
      <c r="R1406" s="13">
        <f t="shared" si="1743"/>
        <v>5.5858122370391644E-2</v>
      </c>
      <c r="S1406" s="13">
        <f t="shared" si="1744"/>
        <v>1.7262809492232935E-2</v>
      </c>
      <c r="T1406" s="13">
        <f t="shared" si="1745"/>
        <v>4.9028798844696533E-2</v>
      </c>
      <c r="U1406" s="13">
        <f t="shared" si="1746"/>
        <v>4.3915102756885489E-2</v>
      </c>
      <c r="V1406" s="13">
        <f t="shared" si="1747"/>
        <v>1.0619076718115276E-3</v>
      </c>
      <c r="W1406" s="13">
        <f t="shared" si="1748"/>
        <v>1.824598650006817E-2</v>
      </c>
      <c r="X1406" s="13">
        <f t="shared" si="1749"/>
        <v>1.2848652072682865E-2</v>
      </c>
      <c r="Y1406" s="13">
        <f t="shared" si="1750"/>
        <v>4.5239499679625688E-3</v>
      </c>
      <c r="Z1406" s="13">
        <f t="shared" si="1751"/>
        <v>1.3111588125016322E-2</v>
      </c>
      <c r="AA1406" s="13">
        <f t="shared" si="1752"/>
        <v>1.0308200766183651E-2</v>
      </c>
      <c r="AB1406" s="13">
        <f t="shared" si="1753"/>
        <v>4.0521026904899414E-3</v>
      </c>
      <c r="AC1406" s="13">
        <f t="shared" si="1754"/>
        <v>3.6743842071433521E-5</v>
      </c>
      <c r="AD1406" s="13">
        <f t="shared" si="1755"/>
        <v>3.5862034832554869E-3</v>
      </c>
      <c r="AE1406" s="13">
        <f t="shared" si="1756"/>
        <v>2.5253707612915848E-3</v>
      </c>
      <c r="AF1406" s="13">
        <f t="shared" si="1757"/>
        <v>8.8917116830708497E-4</v>
      </c>
      <c r="AG1406" s="13">
        <f t="shared" si="1758"/>
        <v>2.0871532441022012E-4</v>
      </c>
      <c r="AH1406" s="13">
        <f t="shared" si="1759"/>
        <v>2.3082642577043669E-3</v>
      </c>
      <c r="AI1406" s="13">
        <f t="shared" si="1760"/>
        <v>1.8147345053056167E-3</v>
      </c>
      <c r="AJ1406" s="13">
        <f t="shared" si="1761"/>
        <v>7.1336315020145518E-4</v>
      </c>
      <c r="AK1406" s="13">
        <f t="shared" si="1762"/>
        <v>1.8694634856229948E-4</v>
      </c>
      <c r="AL1406" s="13">
        <f t="shared" si="1763"/>
        <v>8.1369631112566898E-7</v>
      </c>
      <c r="AM1406" s="13">
        <f t="shared" si="1764"/>
        <v>5.6388753431405839E-4</v>
      </c>
      <c r="AN1406" s="13">
        <f t="shared" si="1765"/>
        <v>3.9708429777130921E-4</v>
      </c>
      <c r="AO1406" s="13">
        <f t="shared" si="1766"/>
        <v>1.3981151376961972E-4</v>
      </c>
      <c r="AP1406" s="13">
        <f t="shared" si="1767"/>
        <v>3.281798431259101E-5</v>
      </c>
      <c r="AQ1406" s="13">
        <f t="shared" si="1768"/>
        <v>5.7775289672289148E-6</v>
      </c>
      <c r="AR1406" s="13">
        <f t="shared" si="1769"/>
        <v>3.2509159577578554E-4</v>
      </c>
      <c r="AS1406" s="13">
        <f t="shared" si="1770"/>
        <v>2.5558379387025223E-4</v>
      </c>
      <c r="AT1406" s="13">
        <f t="shared" si="1771"/>
        <v>1.0046872410409013E-4</v>
      </c>
      <c r="AU1406" s="13">
        <f t="shared" si="1772"/>
        <v>2.6329172050264421E-5</v>
      </c>
      <c r="AV1406" s="13">
        <f t="shared" si="1773"/>
        <v>5.1749335952615394E-6</v>
      </c>
      <c r="AW1406" s="13">
        <f t="shared" si="1774"/>
        <v>1.2513466531879677E-8</v>
      </c>
      <c r="AX1406" s="13">
        <f t="shared" si="1775"/>
        <v>7.3887132738803258E-5</v>
      </c>
      <c r="AY1406" s="13">
        <f t="shared" si="1776"/>
        <v>5.2030623896683883E-5</v>
      </c>
      <c r="AZ1406" s="13">
        <f t="shared" si="1777"/>
        <v>1.8319737975543622E-5</v>
      </c>
      <c r="BA1406" s="13">
        <f t="shared" si="1778"/>
        <v>4.3001957226702278E-6</v>
      </c>
      <c r="BB1406" s="13">
        <f t="shared" si="1779"/>
        <v>7.5703934512971369E-7</v>
      </c>
      <c r="BC1406" s="13">
        <f t="shared" si="1780"/>
        <v>1.0661999723464707E-7</v>
      </c>
      <c r="BD1406" s="13">
        <f t="shared" si="1781"/>
        <v>3.8154407325511646E-5</v>
      </c>
      <c r="BE1406" s="13">
        <f t="shared" si="1782"/>
        <v>2.9996617272908168E-5</v>
      </c>
      <c r="BF1406" s="13">
        <f t="shared" si="1783"/>
        <v>1.1791521751874921E-5</v>
      </c>
      <c r="BG1406" s="13">
        <f t="shared" si="1784"/>
        <v>3.0901258845279905E-6</v>
      </c>
      <c r="BH1406" s="13">
        <f t="shared" si="1785"/>
        <v>6.0735659377753123E-7</v>
      </c>
      <c r="BI1406" s="13">
        <f t="shared" si="1786"/>
        <v>9.5499548119255002E-8</v>
      </c>
      <c r="BJ1406" s="14">
        <f t="shared" si="1787"/>
        <v>0.33988826892317425</v>
      </c>
      <c r="BK1406" s="14">
        <f t="shared" si="1788"/>
        <v>0.36842622720038115</v>
      </c>
      <c r="BL1406" s="14">
        <f t="shared" si="1789"/>
        <v>0.27859811827209197</v>
      </c>
      <c r="BM1406" s="14">
        <f t="shared" si="1790"/>
        <v>0.18871460189550052</v>
      </c>
      <c r="BN1406" s="14">
        <f t="shared" si="1791"/>
        <v>0.81125758251473312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1.3564356435643601</v>
      </c>
      <c r="F1407" s="10">
        <f>VLOOKUP(B1407,home!$B$2:$E$405,3,FALSE)</f>
        <v>0.98</v>
      </c>
      <c r="G1407" s="10">
        <f>VLOOKUP(C1407,away!$B$2:$E$405,4,FALSE)</f>
        <v>1.1100000000000001</v>
      </c>
      <c r="H1407" s="10">
        <f>VLOOKUP(A1407,away!$A$2:$E$405,3,FALSE)</f>
        <v>1.15346534653465</v>
      </c>
      <c r="I1407" s="10">
        <f>VLOOKUP(C1407,away!$B$2:$E$405,3,FALSE)</f>
        <v>0.83</v>
      </c>
      <c r="J1407" s="10">
        <f>VLOOKUP(B1407,home!$B$2:$E$405,4,FALSE)</f>
        <v>1.25</v>
      </c>
      <c r="K1407" s="12">
        <f t="shared" si="1736"/>
        <v>1.4755306930693111</v>
      </c>
      <c r="L1407" s="12">
        <f t="shared" si="1737"/>
        <v>1.1967202970296993</v>
      </c>
      <c r="M1407" s="13">
        <f t="shared" si="1738"/>
        <v>6.9096514553273619E-2</v>
      </c>
      <c r="N1407" s="13">
        <f t="shared" si="1739"/>
        <v>0.10195402800746557</v>
      </c>
      <c r="O1407" s="13">
        <f t="shared" si="1740"/>
        <v>8.2689201419910541E-2</v>
      </c>
      <c r="P1407" s="13">
        <f t="shared" si="1741"/>
        <v>0.12201045468046848</v>
      </c>
      <c r="Q1407" s="13">
        <f t="shared" si="1742"/>
        <v>7.5218148803531823E-2</v>
      </c>
      <c r="R1407" s="13">
        <f t="shared" si="1743"/>
        <v>4.9477922842192011E-2</v>
      </c>
      <c r="S1407" s="13">
        <f t="shared" si="1744"/>
        <v>5.38614398554687E-2</v>
      </c>
      <c r="T1407" s="13">
        <f t="shared" si="1745"/>
        <v>9.0015085378186727E-2</v>
      </c>
      <c r="U1407" s="13">
        <f t="shared" si="1746"/>
        <v>7.3006193782969478E-2</v>
      </c>
      <c r="V1407" s="13">
        <f t="shared" si="1747"/>
        <v>1.0567599713399071E-2</v>
      </c>
      <c r="W1407" s="13">
        <f t="shared" si="1748"/>
        <v>3.6995562411821954E-2</v>
      </c>
      <c r="X1407" s="13">
        <f t="shared" si="1749"/>
        <v>4.4273340438256342E-2</v>
      </c>
      <c r="Y1407" s="13">
        <f t="shared" si="1750"/>
        <v>2.6491402559883574E-2</v>
      </c>
      <c r="Z1407" s="13">
        <f t="shared" si="1751"/>
        <v>1.9737078173373526E-2</v>
      </c>
      <c r="AA1407" s="13">
        <f t="shared" si="1752"/>
        <v>2.9122664636321013E-2</v>
      </c>
      <c r="AB1407" s="13">
        <f t="shared" si="1753"/>
        <v>2.1485692767427934E-2</v>
      </c>
      <c r="AC1407" s="13">
        <f t="shared" si="1754"/>
        <v>1.1662650915254468E-3</v>
      </c>
      <c r="AD1407" s="13">
        <f t="shared" si="1755"/>
        <v>1.364702196150115E-2</v>
      </c>
      <c r="AE1407" s="13">
        <f t="shared" si="1756"/>
        <v>1.6331668175338484E-2</v>
      </c>
      <c r="AF1407" s="13">
        <f t="shared" si="1757"/>
        <v>9.7722193948907837E-3</v>
      </c>
      <c r="AG1407" s="13">
        <f t="shared" si="1758"/>
        <v>3.8982044322976965E-3</v>
      </c>
      <c r="AH1407" s="13">
        <f t="shared" si="1759"/>
        <v>5.9049405135344875E-3</v>
      </c>
      <c r="AI1407" s="13">
        <f t="shared" si="1760"/>
        <v>8.712920968468596E-3</v>
      </c>
      <c r="AJ1407" s="13">
        <f t="shared" si="1761"/>
        <v>6.4280911576313016E-3</v>
      </c>
      <c r="AK1407" s="13">
        <f t="shared" si="1762"/>
        <v>3.161615266977474E-3</v>
      </c>
      <c r="AL1407" s="13">
        <f t="shared" si="1763"/>
        <v>8.2375520684341681E-5</v>
      </c>
      <c r="AM1407" s="13">
        <f t="shared" si="1764"/>
        <v>4.0273199546371754E-3</v>
      </c>
      <c r="AN1407" s="13">
        <f t="shared" si="1765"/>
        <v>4.8195755323470349E-3</v>
      </c>
      <c r="AO1407" s="13">
        <f t="shared" si="1766"/>
        <v>2.8838419313137087E-3</v>
      </c>
      <c r="AP1407" s="13">
        <f t="shared" si="1767"/>
        <v>1.1503840575428147E-3</v>
      </c>
      <c r="AQ1407" s="13">
        <f t="shared" si="1768"/>
        <v>3.4417198776021682E-4</v>
      </c>
      <c r="AR1407" s="13">
        <f t="shared" si="1769"/>
        <v>1.4133124330599385E-3</v>
      </c>
      <c r="AS1407" s="13">
        <f t="shared" si="1770"/>
        <v>2.0853858738764052E-3</v>
      </c>
      <c r="AT1407" s="13">
        <f t="shared" si="1771"/>
        <v>1.5385254318989021E-3</v>
      </c>
      <c r="AU1407" s="13">
        <f t="shared" si="1772"/>
        <v>7.5671383227818247E-4</v>
      </c>
      <c r="AV1407" s="13">
        <f t="shared" si="1773"/>
        <v>2.7913862134914028E-4</v>
      </c>
      <c r="AW1407" s="13">
        <f t="shared" si="1774"/>
        <v>4.0405136360579722E-6</v>
      </c>
      <c r="AX1407" s="13">
        <f t="shared" si="1775"/>
        <v>9.9040570064627838E-4</v>
      </c>
      <c r="AY1407" s="13">
        <f t="shared" si="1776"/>
        <v>1.1852386042573216E-3</v>
      </c>
      <c r="AZ1407" s="13">
        <f t="shared" si="1777"/>
        <v>7.0919954726894434E-4</v>
      </c>
      <c r="BA1407" s="13">
        <f t="shared" si="1778"/>
        <v>2.8290449762033985E-4</v>
      </c>
      <c r="BB1407" s="13">
        <f t="shared" si="1779"/>
        <v>8.4639388605812704E-5</v>
      </c>
      <c r="BC1407" s="13">
        <f t="shared" si="1780"/>
        <v>2.025793485455205E-5</v>
      </c>
      <c r="BD1407" s="13">
        <f t="shared" si="1781"/>
        <v>2.8188994578120944E-4</v>
      </c>
      <c r="BE1407" s="13">
        <f t="shared" si="1782"/>
        <v>4.159372670678185E-4</v>
      </c>
      <c r="BF1407" s="13">
        <f t="shared" si="1783"/>
        <v>3.0686410197496678E-4</v>
      </c>
      <c r="BG1407" s="13">
        <f t="shared" si="1784"/>
        <v>1.5092913368840478E-4</v>
      </c>
      <c r="BH1407" s="13">
        <f t="shared" si="1785"/>
        <v>5.5675142308900657E-5</v>
      </c>
      <c r="BI1407" s="13">
        <f t="shared" si="1786"/>
        <v>1.6430076263556922E-5</v>
      </c>
      <c r="BJ1407" s="14">
        <f t="shared" si="1787"/>
        <v>0.43509462070002825</v>
      </c>
      <c r="BK1407" s="14">
        <f t="shared" si="1788"/>
        <v>0.257969888019077</v>
      </c>
      <c r="BL1407" s="14">
        <f t="shared" si="1789"/>
        <v>0.28729004521498031</v>
      </c>
      <c r="BM1407" s="14">
        <f t="shared" si="1790"/>
        <v>0.49846416370999586</v>
      </c>
      <c r="BN1407" s="14">
        <f t="shared" si="1791"/>
        <v>0.50044627030684208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1.51136363636364</v>
      </c>
      <c r="F1408" s="10">
        <f>VLOOKUP(B1408,home!$B$2:$E$405,3,FALSE)</f>
        <v>0.5</v>
      </c>
      <c r="G1408" s="10">
        <f>VLOOKUP(C1408,away!$B$2:$E$405,4,FALSE)</f>
        <v>0.57999999999999996</v>
      </c>
      <c r="H1408" s="10">
        <f>VLOOKUP(A1408,away!$A$2:$E$405,3,FALSE)</f>
        <v>1.32386363636364</v>
      </c>
      <c r="I1408" s="10">
        <f>VLOOKUP(C1408,away!$B$2:$E$405,3,FALSE)</f>
        <v>0.74</v>
      </c>
      <c r="J1408" s="10">
        <f>VLOOKUP(B1408,home!$B$2:$E$405,4,FALSE)</f>
        <v>1.7</v>
      </c>
      <c r="K1408" s="12">
        <f t="shared" si="1736"/>
        <v>0.4382954545454556</v>
      </c>
      <c r="L1408" s="12">
        <f t="shared" si="1737"/>
        <v>1.6654204545454592</v>
      </c>
      <c r="M1408" s="13">
        <f t="shared" si="1738"/>
        <v>0.12200223568975645</v>
      </c>
      <c r="N1408" s="13">
        <f t="shared" si="1739"/>
        <v>5.34730253472036E-2</v>
      </c>
      <c r="O1408" s="13">
        <f t="shared" si="1740"/>
        <v>0.20318501881799642</v>
      </c>
      <c r="P1408" s="13">
        <f t="shared" si="1741"/>
        <v>8.9055070179660675E-2</v>
      </c>
      <c r="Q1408" s="13">
        <f t="shared" si="1742"/>
        <v>1.1718491975236634E-2</v>
      </c>
      <c r="R1408" s="13">
        <f t="shared" si="1743"/>
        <v>0.16919424319834764</v>
      </c>
      <c r="S1408" s="13">
        <f t="shared" si="1744"/>
        <v>1.6251352854040724E-2</v>
      </c>
      <c r="T1408" s="13">
        <f t="shared" si="1745"/>
        <v>1.9516216231985909E-2</v>
      </c>
      <c r="U1408" s="13">
        <f t="shared" si="1746"/>
        <v>7.4157067729094139E-2</v>
      </c>
      <c r="V1408" s="13">
        <f t="shared" si="1747"/>
        <v>1.3180681674021171E-3</v>
      </c>
      <c r="W1408" s="13">
        <f t="shared" si="1748"/>
        <v>1.7120539222912048E-3</v>
      </c>
      <c r="X1408" s="13">
        <f t="shared" si="1749"/>
        <v>2.8512896214685545E-3</v>
      </c>
      <c r="Y1408" s="13">
        <f t="shared" si="1750"/>
        <v>2.3742980287134552E-3</v>
      </c>
      <c r="Z1408" s="13">
        <f t="shared" si="1751"/>
        <v>9.3926517804622384E-2</v>
      </c>
      <c r="AA1408" s="13">
        <f t="shared" si="1752"/>
        <v>4.1167565815048796E-2</v>
      </c>
      <c r="AB1408" s="13">
        <f t="shared" si="1753"/>
        <v>9.0217784857183833E-3</v>
      </c>
      <c r="AC1408" s="13">
        <f t="shared" si="1754"/>
        <v>6.0132429380261245E-5</v>
      </c>
      <c r="AD1408" s="13">
        <f t="shared" si="1755"/>
        <v>1.8759636301923842E-4</v>
      </c>
      <c r="AE1408" s="13">
        <f t="shared" si="1756"/>
        <v>3.1242682017057499E-4</v>
      </c>
      <c r="AF1408" s="13">
        <f t="shared" si="1757"/>
        <v>2.6016100843033577E-4</v>
      </c>
      <c r="AG1408" s="13">
        <f t="shared" si="1758"/>
        <v>1.4442582163835162E-4</v>
      </c>
      <c r="AH1408" s="13">
        <f t="shared" si="1759"/>
        <v>3.9106785994011593E-2</v>
      </c>
      <c r="AI1408" s="13">
        <f t="shared" si="1760"/>
        <v>1.7140326543057166E-2</v>
      </c>
      <c r="AJ1408" s="13">
        <f t="shared" si="1761"/>
        <v>3.7562636066233888E-3</v>
      </c>
      <c r="AK1408" s="13">
        <f t="shared" si="1762"/>
        <v>5.4878442161918355E-4</v>
      </c>
      <c r="AL1408" s="13">
        <f t="shared" si="1763"/>
        <v>1.755737569318095E-6</v>
      </c>
      <c r="AM1408" s="13">
        <f t="shared" si="1764"/>
        <v>1.6444526640118281E-5</v>
      </c>
      <c r="AN1408" s="13">
        <f t="shared" si="1765"/>
        <v>2.7387051031770702E-5</v>
      </c>
      <c r="AO1408" s="13">
        <f t="shared" si="1766"/>
        <v>2.2805477488995625E-5</v>
      </c>
      <c r="AP1408" s="13">
        <f t="shared" si="1767"/>
        <v>1.2660236228616447E-5</v>
      </c>
      <c r="AQ1408" s="13">
        <f t="shared" si="1768"/>
        <v>5.2711540936288235E-6</v>
      </c>
      <c r="AR1408" s="13">
        <f t="shared" si="1769"/>
        <v>1.3025848261191761E-2</v>
      </c>
      <c r="AS1408" s="13">
        <f t="shared" si="1770"/>
        <v>5.7091700844791749E-3</v>
      </c>
      <c r="AT1408" s="13">
        <f t="shared" si="1771"/>
        <v>1.2511516486270584E-3</v>
      </c>
      <c r="AU1408" s="13">
        <f t="shared" si="1772"/>
        <v>1.8279136018009757E-4</v>
      </c>
      <c r="AV1408" s="13">
        <f t="shared" si="1773"/>
        <v>2.0029155574279487E-5</v>
      </c>
      <c r="AW1408" s="13">
        <f t="shared" si="1774"/>
        <v>3.5599833152578888E-8</v>
      </c>
      <c r="AX1408" s="13">
        <f t="shared" si="1775"/>
        <v>1.2012602130859156E-6</v>
      </c>
      <c r="AY1408" s="13">
        <f t="shared" si="1776"/>
        <v>2.0006033301049207E-6</v>
      </c>
      <c r="AZ1408" s="13">
        <f t="shared" si="1777"/>
        <v>1.6659228536942483E-6</v>
      </c>
      <c r="BA1408" s="13">
        <f t="shared" si="1778"/>
        <v>9.2482066541238129E-7</v>
      </c>
      <c r="BB1408" s="13">
        <f t="shared" si="1779"/>
        <v>3.8505381324103057E-7</v>
      </c>
      <c r="BC1408" s="13">
        <f t="shared" si="1780"/>
        <v>1.2825529933446793E-7</v>
      </c>
      <c r="BD1408" s="13">
        <f t="shared" si="1781"/>
        <v>3.615585688665691E-3</v>
      </c>
      <c r="BE1408" s="13">
        <f t="shared" si="1782"/>
        <v>1.5846947728617731E-3</v>
      </c>
      <c r="BF1408" s="13">
        <f t="shared" si="1783"/>
        <v>3.4728225789362911E-4</v>
      </c>
      <c r="BG1408" s="13">
        <f t="shared" si="1784"/>
        <v>5.0737411693020107E-5</v>
      </c>
      <c r="BH1408" s="13">
        <f t="shared" si="1785"/>
        <v>5.5594942301130394E-6</v>
      </c>
      <c r="BI1408" s="13">
        <f t="shared" si="1786"/>
        <v>4.8734021012604659E-7</v>
      </c>
      <c r="BJ1408" s="14">
        <f t="shared" si="1787"/>
        <v>9.2640859501815859E-2</v>
      </c>
      <c r="BK1408" s="14">
        <f t="shared" si="1788"/>
        <v>0.22869061566113968</v>
      </c>
      <c r="BL1408" s="14">
        <f t="shared" si="1789"/>
        <v>0.58307117208712356</v>
      </c>
      <c r="BM1408" s="14">
        <f t="shared" si="1790"/>
        <v>0.34969911484300309</v>
      </c>
      <c r="BN1408" s="14">
        <f t="shared" si="1791"/>
        <v>0.64862808520820137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1.51136363636364</v>
      </c>
      <c r="F1409" s="10">
        <f>VLOOKUP(B1409,home!$B$2:$E$405,3,FALSE)</f>
        <v>1.32</v>
      </c>
      <c r="G1409" s="10">
        <f>VLOOKUP(C1409,away!$B$2:$E$405,4,FALSE)</f>
        <v>0.66</v>
      </c>
      <c r="H1409" s="10">
        <f>VLOOKUP(A1409,away!$A$2:$E$405,3,FALSE)</f>
        <v>1.32386363636364</v>
      </c>
      <c r="I1409" s="10">
        <f>VLOOKUP(C1409,away!$B$2:$E$405,3,FALSE)</f>
        <v>0.99</v>
      </c>
      <c r="J1409" s="10">
        <f>VLOOKUP(B1409,home!$B$2:$E$405,4,FALSE)</f>
        <v>0.97</v>
      </c>
      <c r="K1409" s="12">
        <f t="shared" si="1736"/>
        <v>1.3167000000000033</v>
      </c>
      <c r="L1409" s="12">
        <f t="shared" si="1737"/>
        <v>1.2713062500000036</v>
      </c>
      <c r="M1409" s="13">
        <f t="shared" si="1738"/>
        <v>7.5169760493182775E-2</v>
      </c>
      <c r="N1409" s="13">
        <f t="shared" si="1739"/>
        <v>9.8976023641374006E-2</v>
      </c>
      <c r="O1409" s="13">
        <f t="shared" si="1740"/>
        <v>9.556378632598661E-2</v>
      </c>
      <c r="P1409" s="13">
        <f t="shared" si="1741"/>
        <v>0.12582883745542686</v>
      </c>
      <c r="Q1409" s="13">
        <f t="shared" si="1742"/>
        <v>6.5160865164298754E-2</v>
      </c>
      <c r="R1409" s="13">
        <f t="shared" si="1743"/>
        <v>6.074541941494585E-2</v>
      </c>
      <c r="S1409" s="13">
        <f t="shared" si="1744"/>
        <v>5.2657133106138308E-2</v>
      </c>
      <c r="T1409" s="13">
        <f t="shared" si="1745"/>
        <v>8.2839415138780501E-2</v>
      </c>
      <c r="U1409" s="13">
        <f t="shared" si="1746"/>
        <v>7.9983493743659401E-2</v>
      </c>
      <c r="V1409" s="13">
        <f t="shared" si="1747"/>
        <v>9.7938109967651947E-3</v>
      </c>
      <c r="W1409" s="13">
        <f t="shared" si="1748"/>
        <v>2.8599103720610791E-2</v>
      </c>
      <c r="X1409" s="13">
        <f t="shared" si="1749"/>
        <v>3.6358219304410848E-2</v>
      </c>
      <c r="Y1409" s="13">
        <f t="shared" si="1750"/>
        <v>2.311121572028416E-2</v>
      </c>
      <c r="Z1409" s="13">
        <f t="shared" si="1751"/>
        <v>2.5742010453697405E-2</v>
      </c>
      <c r="AA1409" s="13">
        <f t="shared" si="1752"/>
        <v>3.3894505164383457E-2</v>
      </c>
      <c r="AB1409" s="13">
        <f t="shared" si="1753"/>
        <v>2.231444747497191E-2</v>
      </c>
      <c r="AC1409" s="13">
        <f t="shared" si="1754"/>
        <v>1.0246339783909037E-3</v>
      </c>
      <c r="AD1409" s="13">
        <f t="shared" si="1755"/>
        <v>9.4141099672320813E-3</v>
      </c>
      <c r="AE1409" s="13">
        <f t="shared" si="1756"/>
        <v>1.1968216839529472E-2</v>
      </c>
      <c r="AF1409" s="13">
        <f t="shared" si="1757"/>
        <v>7.607634434724557E-3</v>
      </c>
      <c r="AG1409" s="13">
        <f t="shared" si="1758"/>
        <v>3.2238777348601914E-3</v>
      </c>
      <c r="AH1409" s="13">
        <f t="shared" si="1759"/>
        <v>8.1814946943377341E-3</v>
      </c>
      <c r="AI1409" s="13">
        <f t="shared" si="1760"/>
        <v>1.0772574064034519E-2</v>
      </c>
      <c r="AJ1409" s="13">
        <f t="shared" si="1761"/>
        <v>7.0921241350571452E-3</v>
      </c>
      <c r="AK1409" s="13">
        <f t="shared" si="1762"/>
        <v>3.1127332828765884E-3</v>
      </c>
      <c r="AL1409" s="13">
        <f t="shared" si="1763"/>
        <v>6.8606578747819132E-5</v>
      </c>
      <c r="AM1409" s="13">
        <f t="shared" si="1764"/>
        <v>2.4791117187708996E-3</v>
      </c>
      <c r="AN1409" s="13">
        <f t="shared" si="1765"/>
        <v>3.1517102225216954E-3</v>
      </c>
      <c r="AO1409" s="13">
        <f t="shared" si="1766"/>
        <v>2.0033944520403677E-3</v>
      </c>
      <c r="AP1409" s="13">
        <f t="shared" si="1767"/>
        <v>8.4897596269808387E-4</v>
      </c>
      <c r="AQ1409" s="13">
        <f t="shared" si="1768"/>
        <v>2.6982711186946095E-4</v>
      </c>
      <c r="AR1409" s="13">
        <f t="shared" si="1769"/>
        <v>2.0802370678506847E-3</v>
      </c>
      <c r="AS1409" s="13">
        <f t="shared" si="1770"/>
        <v>2.7390481472390031E-3</v>
      </c>
      <c r="AT1409" s="13">
        <f t="shared" si="1771"/>
        <v>1.8032523477348027E-3</v>
      </c>
      <c r="AU1409" s="13">
        <f t="shared" si="1772"/>
        <v>7.9144745542080678E-4</v>
      </c>
      <c r="AV1409" s="13">
        <f t="shared" si="1773"/>
        <v>2.6052471613814476E-4</v>
      </c>
      <c r="AW1409" s="13">
        <f t="shared" si="1774"/>
        <v>3.1900704888190278E-6</v>
      </c>
      <c r="AX1409" s="13">
        <f t="shared" si="1775"/>
        <v>5.4404106668427506E-4</v>
      </c>
      <c r="AY1409" s="13">
        <f t="shared" si="1776"/>
        <v>6.9164280833238759E-4</v>
      </c>
      <c r="AZ1409" s="13">
        <f t="shared" si="1777"/>
        <v>4.3964491250025965E-4</v>
      </c>
      <c r="BA1409" s="13">
        <f t="shared" si="1778"/>
        <v>1.8630777501409492E-4</v>
      </c>
      <c r="BB1409" s="13">
        <f t="shared" si="1779"/>
        <v>5.9213559699753331E-5</v>
      </c>
      <c r="BC1409" s="13">
        <f t="shared" si="1780"/>
        <v>1.505571370620894E-5</v>
      </c>
      <c r="BD1409" s="13">
        <f t="shared" si="1781"/>
        <v>4.407697309733767E-4</v>
      </c>
      <c r="BE1409" s="13">
        <f t="shared" si="1782"/>
        <v>5.8036150477264647E-4</v>
      </c>
      <c r="BF1409" s="13">
        <f t="shared" si="1783"/>
        <v>3.8208099666707285E-4</v>
      </c>
      <c r="BG1409" s="13">
        <f t="shared" si="1784"/>
        <v>1.6769534943717867E-4</v>
      </c>
      <c r="BH1409" s="13">
        <f t="shared" si="1785"/>
        <v>5.5201116650983431E-5</v>
      </c>
      <c r="BI1409" s="13">
        <f t="shared" si="1786"/>
        <v>1.4536662058869996E-5</v>
      </c>
      <c r="BJ1409" s="14">
        <f t="shared" si="1787"/>
        <v>0.37794760696994284</v>
      </c>
      <c r="BK1409" s="14">
        <f t="shared" si="1788"/>
        <v>0.26523442541698422</v>
      </c>
      <c r="BL1409" s="14">
        <f t="shared" si="1789"/>
        <v>0.33097573339519687</v>
      </c>
      <c r="BM1409" s="14">
        <f t="shared" si="1790"/>
        <v>0.4777666310027629</v>
      </c>
      <c r="BN1409" s="14">
        <f t="shared" si="1791"/>
        <v>0.52144469249521486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1.51136363636364</v>
      </c>
      <c r="F1410" s="10">
        <f>VLOOKUP(B1410,home!$B$2:$E$405,3,FALSE)</f>
        <v>0.66</v>
      </c>
      <c r="G1410" s="10">
        <f>VLOOKUP(C1410,away!$B$2:$E$405,4,FALSE)</f>
        <v>1.65</v>
      </c>
      <c r="H1410" s="10">
        <f>VLOOKUP(A1410,away!$A$2:$E$405,3,FALSE)</f>
        <v>1.32386363636364</v>
      </c>
      <c r="I1410" s="10">
        <f>VLOOKUP(C1410,away!$B$2:$E$405,3,FALSE)</f>
        <v>0.74</v>
      </c>
      <c r="J1410" s="10">
        <f>VLOOKUP(B1410,home!$B$2:$E$405,4,FALSE)</f>
        <v>1.32</v>
      </c>
      <c r="K1410" s="12">
        <f t="shared" si="1736"/>
        <v>1.645875000000004</v>
      </c>
      <c r="L1410" s="12">
        <f t="shared" si="1737"/>
        <v>1.2931500000000036</v>
      </c>
      <c r="M1410" s="13">
        <f t="shared" si="1738"/>
        <v>5.2917297959780056E-2</v>
      </c>
      <c r="N1410" s="13">
        <f t="shared" si="1739"/>
        <v>8.7095257779553209E-2</v>
      </c>
      <c r="O1410" s="13">
        <f t="shared" si="1740"/>
        <v>6.843000385668975E-2</v>
      </c>
      <c r="P1410" s="13">
        <f t="shared" si="1741"/>
        <v>0.11262723259762952</v>
      </c>
      <c r="Q1410" s="13">
        <f t="shared" si="1742"/>
        <v>7.1673953698961249E-2</v>
      </c>
      <c r="R1410" s="13">
        <f t="shared" si="1743"/>
        <v>4.4245129743639325E-2</v>
      </c>
      <c r="S1410" s="13">
        <f t="shared" si="1744"/>
        <v>5.9927915878479579E-2</v>
      </c>
      <c r="T1410" s="13">
        <f t="shared" si="1745"/>
        <v>9.268517322581199E-2</v>
      </c>
      <c r="U1410" s="13">
        <f t="shared" si="1746"/>
        <v>7.2821952916812552E-2</v>
      </c>
      <c r="V1410" s="13">
        <f t="shared" si="1747"/>
        <v>1.4172041575488611E-2</v>
      </c>
      <c r="W1410" s="13">
        <f t="shared" si="1748"/>
        <v>3.9322122848092701E-2</v>
      </c>
      <c r="X1410" s="13">
        <f t="shared" si="1749"/>
        <v>5.0849403161011206E-2</v>
      </c>
      <c r="Y1410" s="13">
        <f t="shared" si="1750"/>
        <v>3.2877952848830931E-2</v>
      </c>
      <c r="Z1410" s="13">
        <f t="shared" si="1751"/>
        <v>1.9071863175995785E-2</v>
      </c>
      <c r="AA1410" s="13">
        <f t="shared" si="1752"/>
        <v>3.138990280479214E-2</v>
      </c>
      <c r="AB1410" s="13">
        <f t="shared" si="1753"/>
        <v>2.5831928139418696E-2</v>
      </c>
      <c r="AC1410" s="13">
        <f t="shared" si="1754"/>
        <v>1.8852032847073445E-3</v>
      </c>
      <c r="AD1410" s="13">
        <f t="shared" si="1755"/>
        <v>1.6179824735651192E-2</v>
      </c>
      <c r="AE1410" s="13">
        <f t="shared" si="1756"/>
        <v>2.092294035690739E-2</v>
      </c>
      <c r="AF1410" s="13">
        <f t="shared" si="1757"/>
        <v>1.3528250161267441E-2</v>
      </c>
      <c r="AG1410" s="13">
        <f t="shared" si="1758"/>
        <v>5.8313522320143467E-3</v>
      </c>
      <c r="AH1410" s="13">
        <f t="shared" si="1759"/>
        <v>6.1656949665097579E-3</v>
      </c>
      <c r="AI1410" s="13">
        <f t="shared" si="1760"/>
        <v>1.0147963203004273E-2</v>
      </c>
      <c r="AJ1410" s="13">
        <f t="shared" si="1761"/>
        <v>8.3511394683723501E-3</v>
      </c>
      <c r="AK1410" s="13">
        <f t="shared" si="1762"/>
        <v>4.5816438908357895E-3</v>
      </c>
      <c r="AL1410" s="13">
        <f t="shared" si="1763"/>
        <v>1.604958960693173E-4</v>
      </c>
      <c r="AM1410" s="13">
        <f t="shared" si="1764"/>
        <v>5.3259938073579897E-3</v>
      </c>
      <c r="AN1410" s="13">
        <f t="shared" si="1765"/>
        <v>6.8873088919850015E-3</v>
      </c>
      <c r="AO1410" s="13">
        <f t="shared" si="1766"/>
        <v>4.4531617468352167E-3</v>
      </c>
      <c r="AP1410" s="13">
        <f t="shared" si="1767"/>
        <v>1.9195353709733258E-3</v>
      </c>
      <c r="AQ1410" s="13">
        <f t="shared" si="1768"/>
        <v>6.2056179124354112E-4</v>
      </c>
      <c r="AR1410" s="13">
        <f t="shared" si="1769"/>
        <v>1.5946336891884212E-3</v>
      </c>
      <c r="AS1410" s="13">
        <f t="shared" si="1770"/>
        <v>2.6245677231929994E-3</v>
      </c>
      <c r="AT1410" s="13">
        <f t="shared" si="1771"/>
        <v>2.1598552007051444E-3</v>
      </c>
      <c r="AU1410" s="13">
        <f t="shared" si="1772"/>
        <v>1.1849505594868624E-3</v>
      </c>
      <c r="AV1410" s="13">
        <f t="shared" si="1773"/>
        <v>4.8757012552386132E-4</v>
      </c>
      <c r="AW1410" s="13">
        <f t="shared" si="1774"/>
        <v>9.488710221468211E-6</v>
      </c>
      <c r="AX1410" s="13">
        <f t="shared" si="1775"/>
        <v>1.4609866762808925E-3</v>
      </c>
      <c r="AY1410" s="13">
        <f t="shared" si="1776"/>
        <v>1.8892749204326409E-3</v>
      </c>
      <c r="AZ1410" s="13">
        <f t="shared" si="1777"/>
        <v>1.2215579316787388E-3</v>
      </c>
      <c r="BA1410" s="13">
        <f t="shared" si="1778"/>
        <v>5.2655254645012182E-4</v>
      </c>
      <c r="BB1410" s="13">
        <f t="shared" si="1779"/>
        <v>1.7022785636049433E-4</v>
      </c>
      <c r="BC1410" s="13">
        <f t="shared" si="1780"/>
        <v>4.4026030490514724E-5</v>
      </c>
      <c r="BD1410" s="13">
        <f t="shared" si="1781"/>
        <v>3.4368342586233542E-4</v>
      </c>
      <c r="BE1410" s="13">
        <f t="shared" si="1782"/>
        <v>5.6565995854117269E-4</v>
      </c>
      <c r="BF1410" s="13">
        <f t="shared" si="1783"/>
        <v>4.6550279213197749E-4</v>
      </c>
      <c r="BG1410" s="13">
        <f t="shared" si="1784"/>
        <v>2.5538646933340669E-4</v>
      </c>
      <c r="BH1410" s="13">
        <f t="shared" si="1785"/>
        <v>1.0508355130353049E-4</v>
      </c>
      <c r="BI1410" s="13">
        <f t="shared" si="1786"/>
        <v>3.4590878000339709E-5</v>
      </c>
      <c r="BJ1410" s="14">
        <f t="shared" si="1787"/>
        <v>0.45548541861819031</v>
      </c>
      <c r="BK1410" s="14">
        <f t="shared" si="1788"/>
        <v>0.24357946211258708</v>
      </c>
      <c r="BL1410" s="14">
        <f t="shared" si="1789"/>
        <v>0.2817868433633447</v>
      </c>
      <c r="BM1410" s="14">
        <f t="shared" si="1790"/>
        <v>0.56105492542365365</v>
      </c>
      <c r="BN1410" s="14">
        <f t="shared" si="1791"/>
        <v>0.4369888756362531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1.51136363636364</v>
      </c>
      <c r="F1411" s="10">
        <f>VLOOKUP(B1411,home!$B$2:$E$405,3,FALSE)</f>
        <v>1.1599999999999999</v>
      </c>
      <c r="G1411" s="10">
        <f>VLOOKUP(C1411,away!$B$2:$E$405,4,FALSE)</f>
        <v>0.55000000000000004</v>
      </c>
      <c r="H1411" s="10">
        <f>VLOOKUP(A1411,away!$A$2:$E$405,3,FALSE)</f>
        <v>1.32386363636364</v>
      </c>
      <c r="I1411" s="10">
        <f>VLOOKUP(C1411,away!$B$2:$E$405,3,FALSE)</f>
        <v>0.77</v>
      </c>
      <c r="J1411" s="10">
        <f>VLOOKUP(B1411,home!$B$2:$E$405,4,FALSE)</f>
        <v>0.28000000000000003</v>
      </c>
      <c r="K1411" s="12">
        <f t="shared" si="1736"/>
        <v>0.96425000000000238</v>
      </c>
      <c r="L1411" s="12">
        <f t="shared" si="1737"/>
        <v>0.28542500000000082</v>
      </c>
      <c r="M1411" s="13">
        <f t="shared" si="1738"/>
        <v>0.28659792605184264</v>
      </c>
      <c r="N1411" s="13">
        <f t="shared" si="1739"/>
        <v>0.27635205019548992</v>
      </c>
      <c r="O1411" s="13">
        <f t="shared" si="1740"/>
        <v>8.1802213043347421E-2</v>
      </c>
      <c r="P1411" s="13">
        <f t="shared" si="1741"/>
        <v>7.8877783927047931E-2</v>
      </c>
      <c r="Q1411" s="13">
        <f t="shared" si="1742"/>
        <v>0.1332362322005009</v>
      </c>
      <c r="R1411" s="13">
        <f t="shared" si="1743"/>
        <v>1.167419832894875E-2</v>
      </c>
      <c r="S1411" s="13">
        <f t="shared" si="1744"/>
        <v>5.4272067517653786E-3</v>
      </c>
      <c r="T1411" s="13">
        <f t="shared" si="1745"/>
        <v>3.8028951575828078E-2</v>
      </c>
      <c r="U1411" s="13">
        <f t="shared" si="1746"/>
        <v>1.1256845738688858E-2</v>
      </c>
      <c r="V1411" s="13">
        <f t="shared" si="1747"/>
        <v>1.6596461941200088E-4</v>
      </c>
      <c r="W1411" s="13">
        <f t="shared" si="1748"/>
        <v>4.2824345633111112E-2</v>
      </c>
      <c r="X1411" s="13">
        <f t="shared" si="1749"/>
        <v>1.2223138852330773E-2</v>
      </c>
      <c r="Y1411" s="13">
        <f t="shared" si="1750"/>
        <v>1.7443947034632601E-3</v>
      </c>
      <c r="Z1411" s="13">
        <f t="shared" si="1751"/>
        <v>1.1107026860134026E-3</v>
      </c>
      <c r="AA1411" s="13">
        <f t="shared" si="1752"/>
        <v>1.070995064988426E-3</v>
      </c>
      <c r="AB1411" s="13">
        <f t="shared" si="1753"/>
        <v>5.1635349570754608E-4</v>
      </c>
      <c r="AC1411" s="13">
        <f t="shared" si="1754"/>
        <v>2.8548098659187727E-6</v>
      </c>
      <c r="AD1411" s="13">
        <f t="shared" si="1755"/>
        <v>1.0323343819181872E-2</v>
      </c>
      <c r="AE1411" s="13">
        <f t="shared" si="1756"/>
        <v>2.9465404095899944E-3</v>
      </c>
      <c r="AF1411" s="13">
        <f t="shared" si="1757"/>
        <v>4.2050814820361317E-4</v>
      </c>
      <c r="AG1411" s="13">
        <f t="shared" si="1758"/>
        <v>4.0007846067005557E-5</v>
      </c>
      <c r="AH1411" s="13">
        <f t="shared" si="1759"/>
        <v>7.9255578538844055E-5</v>
      </c>
      <c r="AI1411" s="13">
        <f t="shared" si="1760"/>
        <v>7.6422191606080551E-5</v>
      </c>
      <c r="AJ1411" s="13">
        <f t="shared" si="1761"/>
        <v>3.6845049128081673E-5</v>
      </c>
      <c r="AK1411" s="13">
        <f t="shared" si="1762"/>
        <v>1.1842612873917617E-5</v>
      </c>
      <c r="AL1411" s="13">
        <f t="shared" si="1763"/>
        <v>3.1428151467643615E-8</v>
      </c>
      <c r="AM1411" s="13">
        <f t="shared" si="1764"/>
        <v>1.9908568555292291E-3</v>
      </c>
      <c r="AN1411" s="13">
        <f t="shared" si="1765"/>
        <v>5.682403179894319E-4</v>
      </c>
      <c r="AO1411" s="13">
        <f t="shared" si="1766"/>
        <v>8.1094996381067015E-5</v>
      </c>
      <c r="AP1411" s="13">
        <f t="shared" si="1767"/>
        <v>7.7155131140220423E-6</v>
      </c>
      <c r="AQ1411" s="13">
        <f t="shared" si="1768"/>
        <v>5.5055008264243674E-7</v>
      </c>
      <c r="AR1411" s="13">
        <f t="shared" si="1769"/>
        <v>4.524304700889929E-6</v>
      </c>
      <c r="AS1411" s="13">
        <f t="shared" si="1770"/>
        <v>4.3625608078331249E-6</v>
      </c>
      <c r="AT1411" s="13">
        <f t="shared" si="1771"/>
        <v>2.1032996294765501E-6</v>
      </c>
      <c r="AU1411" s="13">
        <f t="shared" si="1772"/>
        <v>6.7603555590758964E-7</v>
      </c>
      <c r="AV1411" s="13">
        <f t="shared" si="1773"/>
        <v>1.6296682119597372E-7</v>
      </c>
      <c r="AW1411" s="13">
        <f t="shared" si="1774"/>
        <v>2.4026914008083052E-10</v>
      </c>
      <c r="AX1411" s="13">
        <f t="shared" si="1775"/>
        <v>3.1994728715734392E-4</v>
      </c>
      <c r="AY1411" s="13">
        <f t="shared" si="1776"/>
        <v>9.1320954436885143E-5</v>
      </c>
      <c r="AZ1411" s="13">
        <f t="shared" si="1777"/>
        <v>1.3032641710074006E-5</v>
      </c>
      <c r="BA1411" s="13">
        <f t="shared" si="1778"/>
        <v>1.2399472533659616E-6</v>
      </c>
      <c r="BB1411" s="13">
        <f t="shared" si="1779"/>
        <v>8.8477986197995125E-8</v>
      </c>
      <c r="BC1411" s="13">
        <f t="shared" si="1780"/>
        <v>5.0507658421125697E-9</v>
      </c>
      <c r="BD1411" s="13">
        <f t="shared" si="1781"/>
        <v>2.1522494487525178E-7</v>
      </c>
      <c r="BE1411" s="13">
        <f t="shared" si="1782"/>
        <v>2.0753065309596202E-7</v>
      </c>
      <c r="BF1411" s="13">
        <f t="shared" si="1783"/>
        <v>1.0005571612389092E-7</v>
      </c>
      <c r="BG1411" s="13">
        <f t="shared" si="1784"/>
        <v>3.2159574757487358E-8</v>
      </c>
      <c r="BH1411" s="13">
        <f t="shared" si="1785"/>
        <v>7.7524674899768166E-9</v>
      </c>
      <c r="BI1411" s="13">
        <f t="shared" si="1786"/>
        <v>1.4950633554420329E-9</v>
      </c>
      <c r="BJ1411" s="14">
        <f t="shared" si="1787"/>
        <v>0.5212136059761725</v>
      </c>
      <c r="BK1411" s="14">
        <f t="shared" si="1788"/>
        <v>0.37116308854252217</v>
      </c>
      <c r="BL1411" s="14">
        <f t="shared" si="1789"/>
        <v>0.10653736448976293</v>
      </c>
      <c r="BM1411" s="14">
        <f t="shared" si="1790"/>
        <v>0.13139303723312579</v>
      </c>
      <c r="BN1411" s="14">
        <f t="shared" si="1791"/>
        <v>0.86854040374717756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1.51136363636364</v>
      </c>
      <c r="F1412" s="10">
        <f>VLOOKUP(B1412,home!$B$2:$E$405,3,FALSE)</f>
        <v>1.82</v>
      </c>
      <c r="G1412" s="10">
        <f>VLOOKUP(C1412,away!$B$2:$E$405,4,FALSE)</f>
        <v>0.85</v>
      </c>
      <c r="H1412" s="10">
        <f>VLOOKUP(A1412,away!$A$2:$E$405,3,FALSE)</f>
        <v>1.32386363636364</v>
      </c>
      <c r="I1412" s="10">
        <f>VLOOKUP(C1412,away!$B$2:$E$405,3,FALSE)</f>
        <v>0.56999999999999995</v>
      </c>
      <c r="J1412" s="10">
        <f>VLOOKUP(B1412,home!$B$2:$E$405,4,FALSE)</f>
        <v>1.23</v>
      </c>
      <c r="K1412" s="12">
        <f t="shared" si="1736"/>
        <v>2.3380795454545513</v>
      </c>
      <c r="L1412" s="12">
        <f t="shared" si="1737"/>
        <v>0.92816079545454799</v>
      </c>
      <c r="M1412" s="13">
        <f t="shared" si="1738"/>
        <v>3.8149587232302121E-2</v>
      </c>
      <c r="N1412" s="13">
        <f t="shared" si="1739"/>
        <v>8.9196769575379697E-2</v>
      </c>
      <c r="O1412" s="13">
        <f t="shared" si="1740"/>
        <v>3.5408951231796201E-2</v>
      </c>
      <c r="P1412" s="13">
        <f t="shared" si="1741"/>
        <v>8.2788944601060427E-2</v>
      </c>
      <c r="Q1412" s="13">
        <f t="shared" si="1742"/>
        <v>0.10427457123240909</v>
      </c>
      <c r="R1412" s="13">
        <f t="shared" si="1743"/>
        <v>1.6432600170757629E-2</v>
      </c>
      <c r="S1412" s="13">
        <f t="shared" si="1744"/>
        <v>4.4915357186053717E-2</v>
      </c>
      <c r="T1412" s="13">
        <f t="shared" si="1745"/>
        <v>9.6783568980754728E-2</v>
      </c>
      <c r="U1412" s="13">
        <f t="shared" si="1746"/>
        <v>3.8420726337881378E-2</v>
      </c>
      <c r="V1412" s="13">
        <f t="shared" si="1747"/>
        <v>1.0830159460821137E-2</v>
      </c>
      <c r="W1412" s="13">
        <f t="shared" si="1748"/>
        <v>8.1267414036513066E-2</v>
      </c>
      <c r="X1412" s="13">
        <f t="shared" si="1749"/>
        <v>7.5429227656664058E-2</v>
      </c>
      <c r="Y1412" s="13">
        <f t="shared" si="1750"/>
        <v>3.5005225971165753E-2</v>
      </c>
      <c r="Z1412" s="13">
        <f t="shared" si="1751"/>
        <v>5.0840317486256477E-3</v>
      </c>
      <c r="AA1412" s="13">
        <f t="shared" si="1752"/>
        <v>1.1886870639903162E-2</v>
      </c>
      <c r="AB1412" s="13">
        <f t="shared" si="1753"/>
        <v>1.3896224551310923E-2</v>
      </c>
      <c r="AC1412" s="13">
        <f t="shared" si="1754"/>
        <v>1.4689173865808324E-3</v>
      </c>
      <c r="AD1412" s="13">
        <f t="shared" si="1755"/>
        <v>4.750241961768932E-2</v>
      </c>
      <c r="AE1412" s="13">
        <f t="shared" si="1756"/>
        <v>4.4089883578370237E-2</v>
      </c>
      <c r="AF1412" s="13">
        <f t="shared" si="1757"/>
        <v>2.0461250706799265E-2</v>
      </c>
      <c r="AG1412" s="13">
        <f t="shared" si="1758"/>
        <v>6.3304435773392474E-3</v>
      </c>
      <c r="AH1412" s="13">
        <f t="shared" si="1759"/>
        <v>1.1796997379801392E-3</v>
      </c>
      <c r="AI1412" s="13">
        <f t="shared" si="1760"/>
        <v>2.7582318271494573E-3</v>
      </c>
      <c r="AJ1412" s="13">
        <f t="shared" si="1761"/>
        <v>3.2244827083399408E-3</v>
      </c>
      <c r="AK1412" s="13">
        <f t="shared" si="1762"/>
        <v>2.5130323550138357E-3</v>
      </c>
      <c r="AL1412" s="13">
        <f t="shared" si="1763"/>
        <v>1.2750871394823907E-4</v>
      </c>
      <c r="AM1412" s="13">
        <f t="shared" si="1764"/>
        <v>2.2212887133543691E-2</v>
      </c>
      <c r="AN1412" s="13">
        <f t="shared" si="1765"/>
        <v>2.0617130991212006E-2</v>
      </c>
      <c r="AO1412" s="13">
        <f t="shared" si="1766"/>
        <v>9.568006350396974E-3</v>
      </c>
      <c r="AP1412" s="13">
        <f t="shared" si="1767"/>
        <v>2.9602161283662073E-3</v>
      </c>
      <c r="AQ1412" s="13">
        <f t="shared" si="1768"/>
        <v>6.8688913910544026E-4</v>
      </c>
      <c r="AR1412" s="13">
        <f t="shared" si="1769"/>
        <v>2.1899020944023365E-4</v>
      </c>
      <c r="AS1412" s="13">
        <f t="shared" si="1770"/>
        <v>5.1201652934701849E-4</v>
      </c>
      <c r="AT1412" s="13">
        <f t="shared" si="1771"/>
        <v>5.9856768710044711E-4</v>
      </c>
      <c r="AU1412" s="13">
        <f t="shared" si="1772"/>
        <v>4.664996219265317E-4</v>
      </c>
      <c r="AV1412" s="13">
        <f t="shared" si="1773"/>
        <v>2.7267830599717627E-4</v>
      </c>
      <c r="AW1412" s="13">
        <f t="shared" si="1774"/>
        <v>7.6863448896964348E-6</v>
      </c>
      <c r="AX1412" s="13">
        <f t="shared" si="1775"/>
        <v>8.6559161754048413E-3</v>
      </c>
      <c r="AY1412" s="13">
        <f t="shared" si="1776"/>
        <v>8.0340820427516457E-3</v>
      </c>
      <c r="AZ1412" s="13">
        <f t="shared" si="1777"/>
        <v>3.7284599897737338E-3</v>
      </c>
      <c r="BA1412" s="13">
        <f t="shared" si="1778"/>
        <v>1.1535367966429482E-3</v>
      </c>
      <c r="BB1412" s="13">
        <f t="shared" si="1779"/>
        <v>2.6766690768955249E-4</v>
      </c>
      <c r="BC1412" s="13">
        <f t="shared" si="1780"/>
        <v>4.9687585991598833E-5</v>
      </c>
      <c r="BD1412" s="13">
        <f t="shared" si="1781"/>
        <v>3.387635449846754E-5</v>
      </c>
      <c r="BE1412" s="13">
        <f t="shared" si="1782"/>
        <v>7.9205611527434226E-5</v>
      </c>
      <c r="BF1412" s="13">
        <f t="shared" si="1783"/>
        <v>9.2594510098756611E-5</v>
      </c>
      <c r="BG1412" s="13">
        <f t="shared" si="1784"/>
        <v>7.2164443361095892E-5</v>
      </c>
      <c r="BH1412" s="13">
        <f t="shared" si="1785"/>
        <v>4.2181552232922946E-5</v>
      </c>
      <c r="BI1412" s="13">
        <f t="shared" si="1786"/>
        <v>1.9724764894263988E-5</v>
      </c>
      <c r="BJ1412" s="14">
        <f t="shared" si="1787"/>
        <v>0.67827525417396306</v>
      </c>
      <c r="BK1412" s="14">
        <f t="shared" si="1788"/>
        <v>0.18631455662351812</v>
      </c>
      <c r="BL1412" s="14">
        <f t="shared" si="1789"/>
        <v>0.12812931915055703</v>
      </c>
      <c r="BM1412" s="14">
        <f t="shared" si="1790"/>
        <v>0.62352534195509712</v>
      </c>
      <c r="BN1412" s="14">
        <f t="shared" si="1791"/>
        <v>0.3662514240437052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1.51136363636364</v>
      </c>
      <c r="F1413" s="10">
        <f>VLOOKUP(B1413,home!$B$2:$E$405,3,FALSE)</f>
        <v>0.41</v>
      </c>
      <c r="G1413" s="10">
        <f>VLOOKUP(C1413,away!$B$2:$E$405,4,FALSE)</f>
        <v>0.95</v>
      </c>
      <c r="H1413" s="10">
        <f>VLOOKUP(A1413,away!$A$2:$E$405,3,FALSE)</f>
        <v>1.32386363636364</v>
      </c>
      <c r="I1413" s="10">
        <f>VLOOKUP(C1413,away!$B$2:$E$405,3,FALSE)</f>
        <v>1.1299999999999999</v>
      </c>
      <c r="J1413" s="10">
        <f>VLOOKUP(B1413,home!$B$2:$E$405,4,FALSE)</f>
        <v>1.32</v>
      </c>
      <c r="K1413" s="12">
        <f t="shared" si="1736"/>
        <v>0.58867613636363769</v>
      </c>
      <c r="L1413" s="12">
        <f t="shared" si="1737"/>
        <v>1.9746750000000053</v>
      </c>
      <c r="M1413" s="13">
        <f t="shared" si="1738"/>
        <v>7.7046115302607437E-2</v>
      </c>
      <c r="N1413" s="13">
        <f t="shared" si="1739"/>
        <v>4.5355209478166292E-2</v>
      </c>
      <c r="O1413" s="13">
        <f t="shared" si="1740"/>
        <v>0.15214103773517676</v>
      </c>
      <c r="P1413" s="13">
        <f t="shared" si="1741"/>
        <v>8.956179827629826E-2</v>
      </c>
      <c r="Q1413" s="13">
        <f t="shared" si="1742"/>
        <v>1.3349764739785185E-2</v>
      </c>
      <c r="R1413" s="13">
        <f t="shared" si="1743"/>
        <v>0.15021455184485552</v>
      </c>
      <c r="S1413" s="13">
        <f t="shared" si="1744"/>
        <v>2.6027644868854539E-2</v>
      </c>
      <c r="T1413" s="13">
        <f t="shared" si="1745"/>
        <v>2.636144668753538E-2</v>
      </c>
      <c r="U1413" s="13">
        <f t="shared" si="1746"/>
        <v>8.8427722005624876E-2</v>
      </c>
      <c r="V1413" s="13">
        <f t="shared" si="1747"/>
        <v>3.3617423224690892E-3</v>
      </c>
      <c r="W1413" s="13">
        <f t="shared" si="1748"/>
        <v>2.6195626427934215E-3</v>
      </c>
      <c r="X1413" s="13">
        <f t="shared" si="1749"/>
        <v>5.1727848616581135E-3</v>
      </c>
      <c r="Y1413" s="13">
        <f t="shared" si="1750"/>
        <v>5.1072844733473823E-3</v>
      </c>
      <c r="Z1413" s="13">
        <f t="shared" si="1751"/>
        <v>9.8874973388080267E-2</v>
      </c>
      <c r="AA1413" s="13">
        <f t="shared" si="1752"/>
        <v>5.8205337317152585E-2</v>
      </c>
      <c r="AB1413" s="13">
        <f t="shared" si="1753"/>
        <v>1.7132046543801821E-2</v>
      </c>
      <c r="AC1413" s="13">
        <f t="shared" si="1754"/>
        <v>2.44239834934677E-4</v>
      </c>
      <c r="AD1413" s="13">
        <f t="shared" si="1755"/>
        <v>3.8551850388053778E-4</v>
      </c>
      <c r="AE1413" s="13">
        <f t="shared" si="1756"/>
        <v>7.6127375165030301E-4</v>
      </c>
      <c r="AF1413" s="13">
        <f t="shared" si="1757"/>
        <v>7.5163412277003323E-4</v>
      </c>
      <c r="AG1413" s="13">
        <f t="shared" si="1758"/>
        <v>4.9474437046030629E-4</v>
      </c>
      <c r="AH1413" s="13">
        <f t="shared" si="1759"/>
        <v>4.8811484518776975E-2</v>
      </c>
      <c r="AI1413" s="13">
        <f t="shared" si="1760"/>
        <v>2.8734156116687143E-2</v>
      </c>
      <c r="AJ1413" s="13">
        <f t="shared" si="1761"/>
        <v>8.4575560022204874E-3</v>
      </c>
      <c r="AK1413" s="13">
        <f t="shared" si="1762"/>
        <v>1.6595871301554165E-3</v>
      </c>
      <c r="AL1413" s="13">
        <f t="shared" si="1763"/>
        <v>1.1356605711548782E-5</v>
      </c>
      <c r="AM1413" s="13">
        <f t="shared" si="1764"/>
        <v>4.5389108672217027E-5</v>
      </c>
      <c r="AN1413" s="13">
        <f t="shared" si="1765"/>
        <v>8.9628738167310402E-5</v>
      </c>
      <c r="AO1413" s="13">
        <f t="shared" si="1766"/>
        <v>8.849381427026708E-5</v>
      </c>
      <c r="AP1413" s="13">
        <f t="shared" si="1767"/>
        <v>5.8248840898046692E-5</v>
      </c>
      <c r="AQ1413" s="13">
        <f t="shared" si="1768"/>
        <v>2.8755632475087665E-5</v>
      </c>
      <c r="AR1413" s="13">
        <f t="shared" si="1769"/>
        <v>1.9277363638423244E-2</v>
      </c>
      <c r="AS1413" s="13">
        <f t="shared" si="1770"/>
        <v>1.1348123945943872E-2</v>
      </c>
      <c r="AT1413" s="13">
        <f t="shared" si="1771"/>
        <v>3.3401848797369586E-3</v>
      </c>
      <c r="AU1413" s="13">
        <f t="shared" si="1772"/>
        <v>6.554290432479314E-4</v>
      </c>
      <c r="AV1413" s="13">
        <f t="shared" si="1773"/>
        <v>9.6458859209926952E-5</v>
      </c>
      <c r="AW1413" s="13">
        <f t="shared" si="1774"/>
        <v>3.6670607590962491E-7</v>
      </c>
      <c r="AX1413" s="13">
        <f t="shared" si="1775"/>
        <v>4.4532475210249967E-6</v>
      </c>
      <c r="AY1413" s="13">
        <f t="shared" si="1776"/>
        <v>8.7937165485800588E-6</v>
      </c>
      <c r="AZ1413" s="13">
        <f t="shared" si="1777"/>
        <v>8.6823661127836893E-6</v>
      </c>
      <c r="BA1413" s="13">
        <f t="shared" si="1778"/>
        <v>5.7149504345870581E-6</v>
      </c>
      <c r="BB1413" s="13">
        <f t="shared" si="1779"/>
        <v>2.821292437354557E-6</v>
      </c>
      <c r="BC1413" s="13">
        <f t="shared" si="1780"/>
        <v>1.1142271287466255E-6</v>
      </c>
      <c r="BD1413" s="13">
        <f t="shared" si="1781"/>
        <v>6.3444213404505899E-3</v>
      </c>
      <c r="BE1413" s="13">
        <f t="shared" si="1782"/>
        <v>3.7348094421594639E-3</v>
      </c>
      <c r="BF1413" s="13">
        <f t="shared" si="1783"/>
        <v>1.099296596232433E-3</v>
      </c>
      <c r="BG1413" s="13">
        <f t="shared" si="1784"/>
        <v>2.157098909959355E-4</v>
      </c>
      <c r="BH1413" s="13">
        <f t="shared" si="1785"/>
        <v>3.1745816301727184E-5</v>
      </c>
      <c r="BI1413" s="13">
        <f t="shared" si="1786"/>
        <v>3.7376008972421097E-6</v>
      </c>
      <c r="BJ1413" s="14">
        <f t="shared" si="1787"/>
        <v>0.10070131956671295</v>
      </c>
      <c r="BK1413" s="14">
        <f t="shared" si="1788"/>
        <v>0.19626169092742413</v>
      </c>
      <c r="BL1413" s="14">
        <f t="shared" si="1789"/>
        <v>0.59993076026805092</v>
      </c>
      <c r="BM1413" s="14">
        <f t="shared" si="1790"/>
        <v>0.46809183976290619</v>
      </c>
      <c r="BN1413" s="14">
        <f t="shared" si="1791"/>
        <v>0.52766847737688938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1.51136363636364</v>
      </c>
      <c r="F1414" s="10">
        <f>VLOOKUP(B1414,home!$B$2:$E$405,3,FALSE)</f>
        <v>1.32</v>
      </c>
      <c r="G1414" s="10">
        <f>VLOOKUP(C1414,away!$B$2:$E$405,4,FALSE)</f>
        <v>0.91</v>
      </c>
      <c r="H1414" s="10">
        <f>VLOOKUP(A1414,away!$A$2:$E$405,3,FALSE)</f>
        <v>1.32386363636364</v>
      </c>
      <c r="I1414" s="10">
        <f>VLOOKUP(C1414,away!$B$2:$E$405,3,FALSE)</f>
        <v>1.32</v>
      </c>
      <c r="J1414" s="10">
        <f>VLOOKUP(B1414,home!$B$2:$E$405,4,FALSE)</f>
        <v>0.94</v>
      </c>
      <c r="K1414" s="12">
        <f t="shared" si="1736"/>
        <v>1.8154500000000047</v>
      </c>
      <c r="L1414" s="12">
        <f t="shared" si="1737"/>
        <v>1.6426500000000046</v>
      </c>
      <c r="M1414" s="13">
        <f t="shared" si="1738"/>
        <v>3.1489535332869287E-2</v>
      </c>
      <c r="N1414" s="13">
        <f t="shared" si="1739"/>
        <v>5.716767692005769E-2</v>
      </c>
      <c r="O1414" s="13">
        <f t="shared" si="1740"/>
        <v>5.1726285214537877E-2</v>
      </c>
      <c r="P1414" s="13">
        <f t="shared" si="1741"/>
        <v>9.3906484492733033E-2</v>
      </c>
      <c r="Q1414" s="13">
        <f t="shared" si="1742"/>
        <v>5.1892529532259507E-2</v>
      </c>
      <c r="R1414" s="13">
        <f t="shared" si="1743"/>
        <v>4.2484091203830447E-2</v>
      </c>
      <c r="S1414" s="13">
        <f t="shared" si="1744"/>
        <v>7.0010780855974508E-2</v>
      </c>
      <c r="T1414" s="13">
        <f t="shared" si="1745"/>
        <v>8.5241263636166312E-2</v>
      </c>
      <c r="U1414" s="13">
        <f t="shared" si="1746"/>
        <v>7.7127743375994179E-2</v>
      </c>
      <c r="V1414" s="13">
        <f t="shared" si="1747"/>
        <v>2.3198064010360522E-2</v>
      </c>
      <c r="W1414" s="13">
        <f t="shared" si="1748"/>
        <v>3.1402764246446918E-2</v>
      </c>
      <c r="X1414" s="13">
        <f t="shared" si="1749"/>
        <v>5.1583750689426174E-2</v>
      </c>
      <c r="Y1414" s="13">
        <f t="shared" si="1750"/>
        <v>4.2367024034993074E-2</v>
      </c>
      <c r="Z1414" s="13">
        <f t="shared" si="1751"/>
        <v>2.3262164138657424E-2</v>
      </c>
      <c r="AA1414" s="13">
        <f t="shared" si="1752"/>
        <v>4.2231295885525731E-2</v>
      </c>
      <c r="AB1414" s="13">
        <f t="shared" si="1753"/>
        <v>3.8334403057688947E-2</v>
      </c>
      <c r="AC1414" s="13">
        <f t="shared" si="1754"/>
        <v>4.323755128534024E-3</v>
      </c>
      <c r="AD1414" s="13">
        <f t="shared" si="1755"/>
        <v>1.4252537087803057E-2</v>
      </c>
      <c r="AE1414" s="13">
        <f t="shared" si="1756"/>
        <v>2.3411930047279757E-2</v>
      </c>
      <c r="AF1414" s="13">
        <f t="shared" si="1757"/>
        <v>1.9228803446082104E-2</v>
      </c>
      <c r="AG1414" s="13">
        <f t="shared" si="1758"/>
        <v>1.0528731326902284E-2</v>
      </c>
      <c r="AH1414" s="13">
        <f t="shared" si="1759"/>
        <v>9.5528984805914371E-3</v>
      </c>
      <c r="AI1414" s="13">
        <f t="shared" si="1760"/>
        <v>1.7342809546589767E-2</v>
      </c>
      <c r="AJ1414" s="13">
        <f t="shared" si="1761"/>
        <v>1.5742501795678238E-2</v>
      </c>
      <c r="AK1414" s="13">
        <f t="shared" si="1762"/>
        <v>9.5265749616547102E-3</v>
      </c>
      <c r="AL1414" s="13">
        <f t="shared" si="1763"/>
        <v>5.1576327136746943E-4</v>
      </c>
      <c r="AM1414" s="13">
        <f t="shared" si="1764"/>
        <v>5.1749536912104252E-3</v>
      </c>
      <c r="AN1414" s="13">
        <f t="shared" si="1765"/>
        <v>8.5006376808668283E-3</v>
      </c>
      <c r="AO1414" s="13">
        <f t="shared" si="1766"/>
        <v>6.9817862432379682E-3</v>
      </c>
      <c r="AP1414" s="13">
        <f t="shared" si="1767"/>
        <v>3.8228770574849601E-3</v>
      </c>
      <c r="AQ1414" s="13">
        <f t="shared" si="1768"/>
        <v>1.5699122496194225E-3</v>
      </c>
      <c r="AR1414" s="13">
        <f t="shared" si="1769"/>
        <v>3.1384137378287079E-3</v>
      </c>
      <c r="AS1414" s="13">
        <f t="shared" si="1770"/>
        <v>5.6976332203411426E-3</v>
      </c>
      <c r="AT1414" s="13">
        <f t="shared" si="1771"/>
        <v>5.1718841149341775E-3</v>
      </c>
      <c r="AU1414" s="13">
        <f t="shared" si="1772"/>
        <v>3.1297656721524249E-3</v>
      </c>
      <c r="AV1414" s="13">
        <f t="shared" si="1773"/>
        <v>1.4204832723772843E-3</v>
      </c>
      <c r="AW1414" s="13">
        <f t="shared" si="1774"/>
        <v>4.2724524841356932E-5</v>
      </c>
      <c r="AX1414" s="13">
        <f t="shared" si="1775"/>
        <v>1.5658116131179985E-3</v>
      </c>
      <c r="AY1414" s="13">
        <f t="shared" si="1776"/>
        <v>2.5720804462882872E-3</v>
      </c>
      <c r="AZ1414" s="13">
        <f t="shared" si="1777"/>
        <v>2.1125139725477336E-3</v>
      </c>
      <c r="BA1414" s="13">
        <f t="shared" si="1778"/>
        <v>1.1567070256685147E-3</v>
      </c>
      <c r="BB1414" s="13">
        <f t="shared" si="1779"/>
        <v>4.7501619892859802E-4</v>
      </c>
      <c r="BC1414" s="13">
        <f t="shared" si="1780"/>
        <v>1.5605707183401248E-4</v>
      </c>
      <c r="BD1414" s="13">
        <f t="shared" si="1781"/>
        <v>8.5921922107405797E-4</v>
      </c>
      <c r="BE1414" s="13">
        <f t="shared" si="1782"/>
        <v>1.5598695348989025E-3</v>
      </c>
      <c r="BF1414" s="13">
        <f t="shared" si="1783"/>
        <v>1.4159325735661099E-3</v>
      </c>
      <c r="BG1414" s="13">
        <f t="shared" si="1784"/>
        <v>8.5685159689353357E-4</v>
      </c>
      <c r="BH1414" s="13">
        <f t="shared" si="1785"/>
        <v>3.8889280789509257E-4</v>
      </c>
      <c r="BI1414" s="13">
        <f t="shared" si="1786"/>
        <v>1.412030896186295E-4</v>
      </c>
      <c r="BJ1414" s="14">
        <f t="shared" si="1787"/>
        <v>0.42116536421822165</v>
      </c>
      <c r="BK1414" s="14">
        <f t="shared" si="1788"/>
        <v>0.22601646353812713</v>
      </c>
      <c r="BL1414" s="14">
        <f t="shared" si="1789"/>
        <v>0.32784875236367145</v>
      </c>
      <c r="BM1414" s="14">
        <f t="shared" si="1790"/>
        <v>0.66709678564094277</v>
      </c>
      <c r="BN1414" s="14">
        <f t="shared" si="1791"/>
        <v>0.32866660269628784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1.51136363636364</v>
      </c>
      <c r="F1415" s="10">
        <f>VLOOKUP(B1415,home!$B$2:$E$405,3,FALSE)</f>
        <v>0.33</v>
      </c>
      <c r="G1415" s="10">
        <f>VLOOKUP(C1415,away!$B$2:$E$405,4,FALSE)</f>
        <v>1.23</v>
      </c>
      <c r="H1415" s="10">
        <f>VLOOKUP(A1415,away!$A$2:$E$405,3,FALSE)</f>
        <v>1.32386363636364</v>
      </c>
      <c r="I1415" s="10">
        <f>VLOOKUP(C1415,away!$B$2:$E$405,3,FALSE)</f>
        <v>0.56999999999999995</v>
      </c>
      <c r="J1415" s="10">
        <f>VLOOKUP(B1415,home!$B$2:$E$405,4,FALSE)</f>
        <v>1.42</v>
      </c>
      <c r="K1415" s="12">
        <f t="shared" si="1736"/>
        <v>0.61346250000000158</v>
      </c>
      <c r="L1415" s="12">
        <f t="shared" si="1737"/>
        <v>1.0715352272727301</v>
      </c>
      <c r="M1415" s="13">
        <f t="shared" si="1738"/>
        <v>0.18544485342106709</v>
      </c>
      <c r="N1415" s="13">
        <f t="shared" si="1739"/>
        <v>0.11376346339182167</v>
      </c>
      <c r="O1415" s="13">
        <f t="shared" si="1740"/>
        <v>0.19871069315710121</v>
      </c>
      <c r="P1415" s="13">
        <f t="shared" si="1741"/>
        <v>0.12190155860088851</v>
      </c>
      <c r="Q1415" s="13">
        <f t="shared" si="1742"/>
        <v>3.4894809330502791E-2</v>
      </c>
      <c r="R1415" s="13">
        <f t="shared" si="1743"/>
        <v>0.10646275387680809</v>
      </c>
      <c r="S1415" s="13">
        <f t="shared" si="1744"/>
        <v>2.0032896188799974E-2</v>
      </c>
      <c r="T1415" s="13">
        <f t="shared" si="1745"/>
        <v>3.7391017446598881E-2</v>
      </c>
      <c r="U1415" s="13">
        <f t="shared" si="1746"/>
        <v>6.5310907150151545E-2</v>
      </c>
      <c r="V1415" s="13">
        <f t="shared" si="1747"/>
        <v>1.4631730875208078E-3</v>
      </c>
      <c r="W1415" s="13">
        <f t="shared" si="1748"/>
        <v>7.1355523229712078E-3</v>
      </c>
      <c r="X1415" s="13">
        <f t="shared" si="1749"/>
        <v>7.6459956801114091E-3</v>
      </c>
      <c r="Y1415" s="13">
        <f t="shared" si="1750"/>
        <v>4.096476859407245E-3</v>
      </c>
      <c r="Z1415" s="13">
        <f t="shared" si="1751"/>
        <v>3.8026197057155438E-2</v>
      </c>
      <c r="AA1415" s="13">
        <f t="shared" si="1752"/>
        <v>2.3327645912175274E-2</v>
      </c>
      <c r="AB1415" s="13">
        <f t="shared" si="1753"/>
        <v>7.1553179901989311E-3</v>
      </c>
      <c r="AC1415" s="13">
        <f t="shared" si="1754"/>
        <v>6.0113248150743137E-5</v>
      </c>
      <c r="AD1415" s="13">
        <f t="shared" si="1755"/>
        <v>1.0943484417326838E-3</v>
      </c>
      <c r="AE1415" s="13">
        <f t="shared" si="1756"/>
        <v>1.1726329062275891E-3</v>
      </c>
      <c r="AF1415" s="13">
        <f t="shared" si="1757"/>
        <v>6.2825873384103083E-4</v>
      </c>
      <c r="AG1415" s="13">
        <f t="shared" si="1758"/>
        <v>2.2440045505080892E-4</v>
      </c>
      <c r="AH1415" s="13">
        <f t="shared" si="1759"/>
        <v>1.0186602426489166E-2</v>
      </c>
      <c r="AI1415" s="13">
        <f t="shared" si="1760"/>
        <v>6.249098591060126E-3</v>
      </c>
      <c r="AJ1415" s="13">
        <f t="shared" si="1761"/>
        <v>1.9167938222091161E-3</v>
      </c>
      <c r="AK1415" s="13">
        <f t="shared" si="1762"/>
        <v>3.9196037671898766E-4</v>
      </c>
      <c r="AL1415" s="13">
        <f t="shared" si="1763"/>
        <v>1.5806097622993084E-6</v>
      </c>
      <c r="AM1415" s="13">
        <f t="shared" si="1764"/>
        <v>1.3426834618728771E-4</v>
      </c>
      <c r="AN1415" s="13">
        <f t="shared" si="1765"/>
        <v>1.4387326284732893E-4</v>
      </c>
      <c r="AO1415" s="13">
        <f t="shared" si="1766"/>
        <v>7.7082634701790913E-5</v>
      </c>
      <c r="AP1415" s="13">
        <f t="shared" si="1767"/>
        <v>2.7532252831321458E-5</v>
      </c>
      <c r="AQ1415" s="13">
        <f t="shared" si="1768"/>
        <v>7.3754446987350754E-6</v>
      </c>
      <c r="AR1415" s="13">
        <f t="shared" si="1769"/>
        <v>2.183060669241003E-3</v>
      </c>
      <c r="AS1415" s="13">
        <f t="shared" si="1770"/>
        <v>1.339225855804262E-3</v>
      </c>
      <c r="AT1415" s="13">
        <f t="shared" si="1771"/>
        <v>4.1078242078316211E-4</v>
      </c>
      <c r="AU1415" s="13">
        <f t="shared" si="1772"/>
        <v>8.3999870269897087E-5</v>
      </c>
      <c r="AV1415" s="13">
        <f t="shared" si="1773"/>
        <v>1.2882692603861717E-5</v>
      </c>
      <c r="AW1415" s="13">
        <f t="shared" si="1774"/>
        <v>2.8861349405908642E-8</v>
      </c>
      <c r="AX1415" s="13">
        <f t="shared" si="1775"/>
        <v>1.3728099220486526E-5</v>
      </c>
      <c r="AY1415" s="13">
        <f t="shared" si="1776"/>
        <v>1.4710141918246614E-5</v>
      </c>
      <c r="AZ1415" s="13">
        <f t="shared" si="1777"/>
        <v>7.88121763179125E-6</v>
      </c>
      <c r="BA1415" s="13">
        <f t="shared" si="1778"/>
        <v>2.815000775422429E-6</v>
      </c>
      <c r="BB1415" s="13">
        <f t="shared" si="1779"/>
        <v>7.5409312391629583E-7</v>
      </c>
      <c r="BC1415" s="13">
        <f t="shared" si="1780"/>
        <v>1.6160746938409025E-7</v>
      </c>
      <c r="BD1415" s="13">
        <f t="shared" si="1781"/>
        <v>3.8987106839421924E-4</v>
      </c>
      <c r="BE1415" s="13">
        <f t="shared" si="1782"/>
        <v>2.3917128029478932E-4</v>
      </c>
      <c r="BF1415" s="13">
        <f t="shared" si="1783"/>
        <v>7.3361305768921282E-5</v>
      </c>
      <c r="BG1415" s="13">
        <f t="shared" si="1784"/>
        <v>1.5001470013422331E-5</v>
      </c>
      <c r="BH1415" s="13">
        <f t="shared" si="1785"/>
        <v>2.3007098245272796E-6</v>
      </c>
      <c r="BI1415" s="13">
        <f t="shared" si="1786"/>
        <v>2.8227984014581414E-7</v>
      </c>
      <c r="BJ1415" s="14">
        <f t="shared" si="1787"/>
        <v>0.20847713766967102</v>
      </c>
      <c r="BK1415" s="14">
        <f t="shared" si="1788"/>
        <v>0.3289188852981077</v>
      </c>
      <c r="BL1415" s="14">
        <f t="shared" si="1789"/>
        <v>0.42446171292575074</v>
      </c>
      <c r="BM1415" s="14">
        <f t="shared" si="1790"/>
        <v>0.23869111989192651</v>
      </c>
      <c r="BN1415" s="14">
        <f t="shared" si="1791"/>
        <v>0.76117813177818938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1.51136363636364</v>
      </c>
      <c r="F1416" s="10">
        <f>VLOOKUP(B1416,home!$B$2:$E$405,3,FALSE)</f>
        <v>1.24</v>
      </c>
      <c r="G1416" s="10">
        <f>VLOOKUP(C1416,away!$B$2:$E$405,4,FALSE)</f>
        <v>0.83</v>
      </c>
      <c r="H1416" s="10">
        <f>VLOOKUP(A1416,away!$A$2:$E$405,3,FALSE)</f>
        <v>1.32386363636364</v>
      </c>
      <c r="I1416" s="10">
        <f>VLOOKUP(C1416,away!$B$2:$E$405,3,FALSE)</f>
        <v>0.83</v>
      </c>
      <c r="J1416" s="10">
        <f>VLOOKUP(B1416,home!$B$2:$E$405,4,FALSE)</f>
        <v>1.7</v>
      </c>
      <c r="K1416" s="12">
        <f t="shared" si="1736"/>
        <v>1.5554954545454582</v>
      </c>
      <c r="L1416" s="12">
        <f t="shared" si="1737"/>
        <v>1.8679715909090959</v>
      </c>
      <c r="M1416" s="13">
        <f t="shared" si="1738"/>
        <v>3.2599215821482105E-2</v>
      </c>
      <c r="N1416" s="13">
        <f t="shared" si="1739"/>
        <v>5.0707932032061802E-2</v>
      </c>
      <c r="O1416" s="13">
        <f t="shared" si="1740"/>
        <v>6.0894409040442889E-2</v>
      </c>
      <c r="P1416" s="13">
        <f t="shared" si="1741"/>
        <v>9.4720976469640783E-2</v>
      </c>
      <c r="Q1416" s="13">
        <f t="shared" si="1742"/>
        <v>3.9437978892636102E-2</v>
      </c>
      <c r="R1416" s="13">
        <f t="shared" si="1743"/>
        <v>5.6874513066372687E-2</v>
      </c>
      <c r="S1416" s="13">
        <f t="shared" si="1744"/>
        <v>6.8805822143809606E-2</v>
      </c>
      <c r="T1416" s="13">
        <f t="shared" si="1745"/>
        <v>7.3669024174316783E-2</v>
      </c>
      <c r="U1416" s="13">
        <f t="shared" si="1746"/>
        <v>8.8468046554228991E-2</v>
      </c>
      <c r="V1416" s="13">
        <f t="shared" si="1747"/>
        <v>2.2213740409340006E-2</v>
      </c>
      <c r="W1416" s="13">
        <f t="shared" si="1748"/>
        <v>2.0448532301318389E-2</v>
      </c>
      <c r="X1416" s="13">
        <f t="shared" si="1749"/>
        <v>3.819727741464974E-2</v>
      </c>
      <c r="Y1416" s="13">
        <f t="shared" si="1750"/>
        <v>3.5675714530319688E-2</v>
      </c>
      <c r="Z1416" s="13">
        <f t="shared" si="1751"/>
        <v>3.5413324884924116E-2</v>
      </c>
      <c r="AA1416" s="13">
        <f t="shared" si="1752"/>
        <v>5.5085265888841023E-2</v>
      </c>
      <c r="AB1416" s="13">
        <f t="shared" si="1753"/>
        <v>4.2842440351260107E-2</v>
      </c>
      <c r="AC1416" s="13">
        <f t="shared" si="1754"/>
        <v>4.0340448565890953E-3</v>
      </c>
      <c r="AD1416" s="13">
        <f t="shared" si="1755"/>
        <v>7.9518997617066857E-3</v>
      </c>
      <c r="AE1416" s="13">
        <f t="shared" si="1756"/>
        <v>1.4853922848624895E-2</v>
      </c>
      <c r="AF1416" s="13">
        <f t="shared" si="1757"/>
        <v>1.3873352947393412E-2</v>
      </c>
      <c r="AG1416" s="13">
        <f t="shared" si="1758"/>
        <v>8.6383430587952878E-3</v>
      </c>
      <c r="AH1416" s="13">
        <f t="shared" si="1759"/>
        <v>1.6537771206168096E-2</v>
      </c>
      <c r="AI1416" s="13">
        <f t="shared" si="1760"/>
        <v>2.5724427939507234E-2</v>
      </c>
      <c r="AJ1416" s="13">
        <f t="shared" si="1761"/>
        <v>2.0007115365342849E-2</v>
      </c>
      <c r="AK1416" s="13">
        <f t="shared" si="1762"/>
        <v>1.037365900311913E-2</v>
      </c>
      <c r="AL1416" s="13">
        <f t="shared" si="1763"/>
        <v>4.6885626946480184E-4</v>
      </c>
      <c r="AM1416" s="13">
        <f t="shared" si="1764"/>
        <v>2.4738287868671721E-3</v>
      </c>
      <c r="AN1416" s="13">
        <f t="shared" si="1765"/>
        <v>4.62104189464099E-3</v>
      </c>
      <c r="AO1416" s="13">
        <f t="shared" si="1766"/>
        <v>4.3159874897950572E-3</v>
      </c>
      <c r="AP1416" s="13">
        <f t="shared" si="1767"/>
        <v>2.6873806725520762E-3</v>
      </c>
      <c r="AQ1416" s="13">
        <f t="shared" si="1768"/>
        <v>1.2549876875713646E-3</v>
      </c>
      <c r="AR1416" s="13">
        <f t="shared" si="1769"/>
        <v>6.1784173580152913E-3</v>
      </c>
      <c r="AS1416" s="13">
        <f t="shared" si="1770"/>
        <v>9.6105001166775453E-3</v>
      </c>
      <c r="AT1416" s="13">
        <f t="shared" si="1771"/>
        <v>7.4745446237002603E-3</v>
      </c>
      <c r="AU1416" s="13">
        <f t="shared" si="1772"/>
        <v>3.8755400623209819E-3</v>
      </c>
      <c r="AV1416" s="13">
        <f t="shared" si="1773"/>
        <v>1.5070962377122777E-3</v>
      </c>
      <c r="AW1416" s="13">
        <f t="shared" si="1774"/>
        <v>3.784218811241873E-5</v>
      </c>
      <c r="AX1416" s="13">
        <f t="shared" si="1775"/>
        <v>6.4133823888259868E-4</v>
      </c>
      <c r="AY1416" s="13">
        <f t="shared" si="1776"/>
        <v>1.1980016103963656E-3</v>
      </c>
      <c r="AZ1416" s="13">
        <f t="shared" si="1777"/>
        <v>1.1189164870418792E-3</v>
      </c>
      <c r="BA1416" s="13">
        <f t="shared" si="1778"/>
        <v>6.9670140346467864E-4</v>
      </c>
      <c r="BB1416" s="13">
        <f t="shared" si="1779"/>
        <v>3.2535460725462894E-4</v>
      </c>
      <c r="BC1416" s="13">
        <f t="shared" si="1780"/>
        <v>1.2155063266460666E-4</v>
      </c>
      <c r="BD1416" s="13">
        <f t="shared" si="1781"/>
        <v>1.9235180169253658E-3</v>
      </c>
      <c r="BE1416" s="13">
        <f t="shared" si="1782"/>
        <v>2.9920235320637003E-3</v>
      </c>
      <c r="BF1416" s="13">
        <f t="shared" si="1783"/>
        <v>2.3270395020090671E-3</v>
      </c>
      <c r="BG1416" s="13">
        <f t="shared" si="1784"/>
        <v>1.2065664559742768E-3</v>
      </c>
      <c r="BH1416" s="13">
        <f t="shared" si="1785"/>
        <v>4.6920215946875265E-4</v>
      </c>
      <c r="BI1416" s="13">
        <f t="shared" si="1786"/>
        <v>1.459683652633116E-4</v>
      </c>
      <c r="BJ1416" s="14">
        <f t="shared" si="1787"/>
        <v>0.32290906747295417</v>
      </c>
      <c r="BK1416" s="14">
        <f t="shared" si="1788"/>
        <v>0.22404065758072278</v>
      </c>
      <c r="BL1416" s="14">
        <f t="shared" si="1789"/>
        <v>0.41451806484541387</v>
      </c>
      <c r="BM1416" s="14">
        <f t="shared" si="1790"/>
        <v>0.66048593003909439</v>
      </c>
      <c r="BN1416" s="14">
        <f t="shared" si="1791"/>
        <v>0.33523502532263638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1.51136363636364</v>
      </c>
      <c r="F1417" s="10">
        <f>VLOOKUP(B1417,home!$B$2:$E$405,3,FALSE)</f>
        <v>0.56999999999999995</v>
      </c>
      <c r="G1417" s="10">
        <f>VLOOKUP(C1417,away!$B$2:$E$405,4,FALSE)</f>
        <v>1.03</v>
      </c>
      <c r="H1417" s="10">
        <f>VLOOKUP(A1417,away!$A$2:$E$405,3,FALSE)</f>
        <v>1.32386363636364</v>
      </c>
      <c r="I1417" s="10">
        <f>VLOOKUP(C1417,away!$B$2:$E$405,3,FALSE)</f>
        <v>1.76</v>
      </c>
      <c r="J1417" s="10">
        <f>VLOOKUP(B1417,home!$B$2:$E$405,4,FALSE)</f>
        <v>1.08</v>
      </c>
      <c r="K1417" s="12">
        <f t="shared" si="1736"/>
        <v>0.88732159090909302</v>
      </c>
      <c r="L1417" s="12">
        <f t="shared" si="1737"/>
        <v>2.5164000000000071</v>
      </c>
      <c r="M1417" s="13">
        <f t="shared" si="1738"/>
        <v>3.3249299129678389E-2</v>
      </c>
      <c r="N1417" s="13">
        <f t="shared" si="1739"/>
        <v>2.9502821000358545E-2</v>
      </c>
      <c r="O1417" s="13">
        <f t="shared" si="1740"/>
        <v>8.3668536329922924E-2</v>
      </c>
      <c r="P1417" s="13">
        <f t="shared" si="1741"/>
        <v>7.424089876530246E-2</v>
      </c>
      <c r="Q1417" s="13">
        <f t="shared" si="1742"/>
        <v>1.3089245033172171E-2</v>
      </c>
      <c r="R1417" s="13">
        <f t="shared" si="1743"/>
        <v>0.10527175241030934</v>
      </c>
      <c r="S1417" s="13">
        <f t="shared" si="1744"/>
        <v>4.1442310016695398E-2</v>
      </c>
      <c r="T1417" s="13">
        <f t="shared" si="1745"/>
        <v>3.2937776201474547E-2</v>
      </c>
      <c r="U1417" s="13">
        <f t="shared" si="1746"/>
        <v>9.3409898826503829E-2</v>
      </c>
      <c r="V1417" s="13">
        <f t="shared" si="1747"/>
        <v>1.0281634744807405E-2</v>
      </c>
      <c r="W1417" s="13">
        <f t="shared" si="1748"/>
        <v>3.8714565755444256E-3</v>
      </c>
      <c r="X1417" s="13">
        <f t="shared" si="1749"/>
        <v>9.7421333267000212E-3</v>
      </c>
      <c r="Y1417" s="13">
        <f t="shared" si="1750"/>
        <v>1.2257552151654002E-2</v>
      </c>
      <c r="Z1417" s="13">
        <f t="shared" si="1751"/>
        <v>8.8301945921767711E-2</v>
      </c>
      <c r="AA1417" s="13">
        <f t="shared" si="1752"/>
        <v>7.8352223135671611E-2</v>
      </c>
      <c r="AB1417" s="13">
        <f t="shared" si="1753"/>
        <v>3.4761809642004191E-2</v>
      </c>
      <c r="AC1417" s="13">
        <f t="shared" si="1754"/>
        <v>1.4348381473658716E-3</v>
      </c>
      <c r="AD1417" s="13">
        <f t="shared" si="1755"/>
        <v>8.5880675193688726E-4</v>
      </c>
      <c r="AE1417" s="13">
        <f t="shared" si="1756"/>
        <v>2.1611013105739892E-3</v>
      </c>
      <c r="AF1417" s="13">
        <f t="shared" si="1757"/>
        <v>2.7190976689642015E-3</v>
      </c>
      <c r="AG1417" s="13">
        <f t="shared" si="1758"/>
        <v>2.2807791247271779E-3</v>
      </c>
      <c r="AH1417" s="13">
        <f t="shared" si="1759"/>
        <v>5.5550754179384217E-2</v>
      </c>
      <c r="AI1417" s="13">
        <f t="shared" si="1760"/>
        <v>4.9291383574651147E-2</v>
      </c>
      <c r="AJ1417" s="13">
        <f t="shared" si="1761"/>
        <v>2.1868654445784896E-2</v>
      </c>
      <c r="AK1417" s="13">
        <f t="shared" si="1762"/>
        <v>6.4681764179583554E-3</v>
      </c>
      <c r="AL1417" s="13">
        <f t="shared" si="1763"/>
        <v>1.2815148160293173E-4</v>
      </c>
      <c r="AM1417" s="13">
        <f t="shared" si="1764"/>
        <v>1.5240755468242195E-4</v>
      </c>
      <c r="AN1417" s="13">
        <f t="shared" si="1765"/>
        <v>3.8351837060284768E-4</v>
      </c>
      <c r="AO1417" s="13">
        <f t="shared" si="1766"/>
        <v>4.8254281389250437E-4</v>
      </c>
      <c r="AP1417" s="13">
        <f t="shared" si="1767"/>
        <v>4.0475691229303375E-4</v>
      </c>
      <c r="AQ1417" s="13">
        <f t="shared" si="1768"/>
        <v>2.5463257352354823E-4</v>
      </c>
      <c r="AR1417" s="13">
        <f t="shared" si="1769"/>
        <v>2.795758356340057E-2</v>
      </c>
      <c r="AS1417" s="13">
        <f t="shared" si="1770"/>
        <v>2.4807367525450503E-2</v>
      </c>
      <c r="AT1417" s="13">
        <f t="shared" si="1771"/>
        <v>1.1006056409474654E-2</v>
      </c>
      <c r="AU1417" s="13">
        <f t="shared" si="1772"/>
        <v>3.255303827630091E-3</v>
      </c>
      <c r="AV1417" s="13">
        <f t="shared" si="1773"/>
        <v>7.22125342806298E-4</v>
      </c>
      <c r="AW1417" s="13">
        <f t="shared" si="1774"/>
        <v>7.9484391996756456E-6</v>
      </c>
      <c r="AX1417" s="13">
        <f t="shared" si="1775"/>
        <v>2.2539085647895194E-5</v>
      </c>
      <c r="AY1417" s="13">
        <f t="shared" si="1776"/>
        <v>5.6717355124363624E-5</v>
      </c>
      <c r="AZ1417" s="13">
        <f t="shared" si="1777"/>
        <v>7.136177621747453E-5</v>
      </c>
      <c r="BA1417" s="13">
        <f t="shared" si="1778"/>
        <v>5.9858257891217789E-5</v>
      </c>
      <c r="BB1417" s="13">
        <f t="shared" si="1779"/>
        <v>3.7656830039365216E-5</v>
      </c>
      <c r="BC1417" s="13">
        <f t="shared" si="1780"/>
        <v>1.8951929422211782E-5</v>
      </c>
      <c r="BD1417" s="13">
        <f t="shared" si="1781"/>
        <v>1.1725410546490235E-2</v>
      </c>
      <c r="BE1417" s="13">
        <f t="shared" si="1782"/>
        <v>1.0404209940173973E-2</v>
      </c>
      <c r="BF1417" s="13">
        <f t="shared" si="1783"/>
        <v>4.6159400581336843E-3</v>
      </c>
      <c r="BG1417" s="13">
        <f t="shared" si="1784"/>
        <v>1.3652744253080642E-3</v>
      </c>
      <c r="BH1417" s="13">
        <f t="shared" si="1785"/>
        <v>3.028593687729623E-4</v>
      </c>
      <c r="BI1417" s="13">
        <f t="shared" si="1786"/>
        <v>5.3746731384269727E-5</v>
      </c>
      <c r="BJ1417" s="14">
        <f t="shared" si="1787"/>
        <v>0.11136571260444286</v>
      </c>
      <c r="BK1417" s="14">
        <f t="shared" si="1788"/>
        <v>0.16083384964057681</v>
      </c>
      <c r="BL1417" s="14">
        <f t="shared" si="1789"/>
        <v>0.62485906670121583</v>
      </c>
      <c r="BM1417" s="14">
        <f t="shared" si="1790"/>
        <v>0.64628925328333464</v>
      </c>
      <c r="BN1417" s="14">
        <f t="shared" si="1791"/>
        <v>0.33902255266874382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1.51136363636364</v>
      </c>
      <c r="F1418" s="10">
        <f>VLOOKUP(B1418,home!$B$2:$E$405,3,FALSE)</f>
        <v>1.61</v>
      </c>
      <c r="G1418" s="10">
        <f>VLOOKUP(C1418,away!$B$2:$E$405,4,FALSE)</f>
        <v>1.24</v>
      </c>
      <c r="H1418" s="10">
        <f>VLOOKUP(A1418,away!$A$2:$E$405,3,FALSE)</f>
        <v>1.32386363636364</v>
      </c>
      <c r="I1418" s="10">
        <f>VLOOKUP(C1418,away!$B$2:$E$405,3,FALSE)</f>
        <v>0.83</v>
      </c>
      <c r="J1418" s="10">
        <f>VLOOKUP(B1418,home!$B$2:$E$405,4,FALSE)</f>
        <v>0.76</v>
      </c>
      <c r="K1418" s="12">
        <f t="shared" si="1736"/>
        <v>3.0172863636363711</v>
      </c>
      <c r="L1418" s="12">
        <f t="shared" si="1737"/>
        <v>0.83509318181818404</v>
      </c>
      <c r="M1418" s="13">
        <f t="shared" si="1738"/>
        <v>2.1229160535954847E-2</v>
      </c>
      <c r="N1418" s="13">
        <f t="shared" si="1739"/>
        <v>6.4054456596583959E-2</v>
      </c>
      <c r="O1418" s="13">
        <f t="shared" si="1740"/>
        <v>1.772832721929956E-2</v>
      </c>
      <c r="P1418" s="13">
        <f t="shared" si="1741"/>
        <v>5.3491439968876064E-2</v>
      </c>
      <c r="Q1418" s="13">
        <f t="shared" si="1742"/>
        <v>9.6635319209505285E-2</v>
      </c>
      <c r="R1418" s="13">
        <f t="shared" si="1743"/>
        <v>7.4024025929393927E-3</v>
      </c>
      <c r="S1418" s="13">
        <f t="shared" si="1744"/>
        <v>3.369579952417056E-2</v>
      </c>
      <c r="T1418" s="13">
        <f t="shared" si="1745"/>
        <v>8.0699496194681655E-2</v>
      </c>
      <c r="U1418" s="13">
        <f t="shared" si="1746"/>
        <v>2.2335168401822543E-2</v>
      </c>
      <c r="V1418" s="13">
        <f t="shared" si="1747"/>
        <v>9.4337578434873885E-3</v>
      </c>
      <c r="W1418" s="13">
        <f t="shared" si="1748"/>
        <v>9.7192143632162734E-2</v>
      </c>
      <c r="X1418" s="13">
        <f t="shared" si="1749"/>
        <v>8.1164496473512732E-2</v>
      </c>
      <c r="Y1418" s="13">
        <f t="shared" si="1750"/>
        <v>3.3889958805368256E-2</v>
      </c>
      <c r="Z1418" s="13">
        <f t="shared" si="1751"/>
        <v>2.0605653114789779E-3</v>
      </c>
      <c r="AA1418" s="13">
        <f t="shared" si="1752"/>
        <v>6.2173156157076517E-3</v>
      </c>
      <c r="AB1418" s="13">
        <f t="shared" si="1753"/>
        <v>9.3797108128490844E-3</v>
      </c>
      <c r="AC1418" s="13">
        <f t="shared" si="1754"/>
        <v>1.4856489806531646E-3</v>
      </c>
      <c r="AD1418" s="13">
        <f t="shared" si="1755"/>
        <v>7.3314132408478047E-2</v>
      </c>
      <c r="AE1418" s="13">
        <f t="shared" si="1756"/>
        <v>6.1224132105235578E-2</v>
      </c>
      <c r="AF1418" s="13">
        <f t="shared" si="1757"/>
        <v>2.5563927641909002E-2</v>
      </c>
      <c r="AG1418" s="13">
        <f t="shared" si="1758"/>
        <v>7.1160872247505395E-3</v>
      </c>
      <c r="AH1418" s="13">
        <f t="shared" si="1759"/>
        <v>4.301910105767893E-4</v>
      </c>
      <c r="AI1418" s="13">
        <f t="shared" si="1760"/>
        <v>1.2980094699722962E-3</v>
      </c>
      <c r="AJ1418" s="13">
        <f t="shared" si="1761"/>
        <v>1.9582331368091415E-3</v>
      </c>
      <c r="AK1418" s="13">
        <f t="shared" si="1762"/>
        <v>1.9695167135050334E-3</v>
      </c>
      <c r="AL1418" s="13">
        <f t="shared" si="1763"/>
        <v>1.4973649688848853E-4</v>
      </c>
      <c r="AM1418" s="13">
        <f t="shared" si="1764"/>
        <v>4.4241946395586415E-2</v>
      </c>
      <c r="AN1418" s="13">
        <f t="shared" si="1765"/>
        <v>3.6946147785319794E-2</v>
      </c>
      <c r="AO1418" s="13">
        <f t="shared" si="1766"/>
        <v>1.5426738054983779E-2</v>
      </c>
      <c r="AP1418" s="13">
        <f t="shared" si="1767"/>
        <v>4.2942545891373569E-3</v>
      </c>
      <c r="AQ1418" s="13">
        <f t="shared" si="1768"/>
        <v>8.9652568209501341E-4</v>
      </c>
      <c r="AR1418" s="13">
        <f t="shared" si="1769"/>
        <v>7.1849915962430221E-5</v>
      </c>
      <c r="AS1418" s="13">
        <f t="shared" si="1770"/>
        <v>2.1679177166185993E-4</v>
      </c>
      <c r="AT1418" s="13">
        <f t="shared" si="1771"/>
        <v>3.2706142819194991E-4</v>
      </c>
      <c r="AU1418" s="13">
        <f t="shared" si="1772"/>
        <v>3.2894599578500228E-4</v>
      </c>
      <c r="AV1418" s="13">
        <f t="shared" si="1773"/>
        <v>2.4813106686371862E-4</v>
      </c>
      <c r="AW1418" s="13">
        <f t="shared" si="1774"/>
        <v>1.0480370490725684E-5</v>
      </c>
      <c r="AX1418" s="13">
        <f t="shared" si="1775"/>
        <v>2.2248436926689038E-2</v>
      </c>
      <c r="AY1418" s="13">
        <f t="shared" si="1776"/>
        <v>1.8579517983589929E-2</v>
      </c>
      <c r="AZ1418" s="13">
        <f t="shared" si="1777"/>
        <v>7.7578143947821402E-3</v>
      </c>
      <c r="BA1418" s="13">
        <f t="shared" si="1778"/>
        <v>2.1594993022978426E-3</v>
      </c>
      <c r="BB1418" s="13">
        <f t="shared" si="1779"/>
        <v>4.5084578587251351E-4</v>
      </c>
      <c r="BC1418" s="13">
        <f t="shared" si="1780"/>
        <v>7.5299648366719402E-5</v>
      </c>
      <c r="BD1418" s="13">
        <f t="shared" si="1781"/>
        <v>1.0000229155739158E-5</v>
      </c>
      <c r="BE1418" s="13">
        <f t="shared" si="1782"/>
        <v>3.0173555064850623E-5</v>
      </c>
      <c r="BF1418" s="13">
        <f t="shared" si="1783"/>
        <v>4.5521128119802473E-5</v>
      </c>
      <c r="BG1418" s="13">
        <f t="shared" si="1784"/>
        <v>4.5783426377741394E-5</v>
      </c>
      <c r="BH1418" s="13">
        <f t="shared" si="1785"/>
        <v>3.4535427022527209E-5</v>
      </c>
      <c r="BI1418" s="13">
        <f t="shared" si="1786"/>
        <v>2.0840654603486072E-5</v>
      </c>
      <c r="BJ1418" s="14">
        <f t="shared" si="1787"/>
        <v>0.77393117684090817</v>
      </c>
      <c r="BK1418" s="14">
        <f t="shared" si="1788"/>
        <v>0.13806506133362043</v>
      </c>
      <c r="BL1418" s="14">
        <f t="shared" si="1789"/>
        <v>7.0098509572290607E-2</v>
      </c>
      <c r="BM1418" s="14">
        <f t="shared" si="1790"/>
        <v>0.70504516932203987</v>
      </c>
      <c r="BN1418" s="14">
        <f t="shared" si="1791"/>
        <v>0.26054110612315912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1.6834532374100699</v>
      </c>
      <c r="F1419" s="10">
        <f>VLOOKUP(B1419,home!$B$2:$E$405,3,FALSE)</f>
        <v>0.76</v>
      </c>
      <c r="G1419" s="10">
        <f>VLOOKUP(C1419,away!$B$2:$E$405,4,FALSE)</f>
        <v>0.34</v>
      </c>
      <c r="H1419" s="10">
        <f>VLOOKUP(A1419,away!$A$2:$E$405,3,FALSE)</f>
        <v>1.19424460431655</v>
      </c>
      <c r="I1419" s="10">
        <f>VLOOKUP(C1419,away!$B$2:$E$405,3,FALSE)</f>
        <v>1.1000000000000001</v>
      </c>
      <c r="J1419" s="10">
        <f>VLOOKUP(B1419,home!$B$2:$E$405,4,FALSE)</f>
        <v>1.44</v>
      </c>
      <c r="K1419" s="12">
        <f t="shared" si="1736"/>
        <v>0.43500431654676208</v>
      </c>
      <c r="L1419" s="12">
        <f t="shared" si="1737"/>
        <v>1.8916834532374152</v>
      </c>
      <c r="M1419" s="13">
        <f t="shared" si="1738"/>
        <v>9.7618547302106132E-2</v>
      </c>
      <c r="N1419" s="13">
        <f t="shared" si="1739"/>
        <v>4.2464489451440435E-2</v>
      </c>
      <c r="O1419" s="13">
        <f t="shared" si="1740"/>
        <v>0.18466339066046808</v>
      </c>
      <c r="P1419" s="13">
        <f t="shared" si="1741"/>
        <v>8.0329372045464642E-2</v>
      </c>
      <c r="Q1419" s="13">
        <f t="shared" si="1742"/>
        <v>9.2361181056655178E-3</v>
      </c>
      <c r="R1419" s="13">
        <f t="shared" si="1743"/>
        <v>0.17466234026556207</v>
      </c>
      <c r="S1419" s="13">
        <f t="shared" si="1744"/>
        <v>1.6525568633102002E-2</v>
      </c>
      <c r="T1419" s="13">
        <f t="shared" si="1745"/>
        <v>1.7471811792633959E-2</v>
      </c>
      <c r="U1419" s="13">
        <f t="shared" si="1746"/>
        <v>7.597887195367882E-2</v>
      </c>
      <c r="V1419" s="13">
        <f t="shared" si="1747"/>
        <v>1.5109703223860739E-3</v>
      </c>
      <c r="W1419" s="13">
        <f t="shared" si="1748"/>
        <v>1.3392504147000676E-3</v>
      </c>
      <c r="X1419" s="13">
        <f t="shared" si="1749"/>
        <v>2.5334378492294645E-3</v>
      </c>
      <c r="Y1419" s="13">
        <f t="shared" si="1750"/>
        <v>2.3962312295963822E-3</v>
      </c>
      <c r="Z1419" s="13">
        <f t="shared" si="1751"/>
        <v>0.11013528632802898</v>
      </c>
      <c r="AA1419" s="13">
        <f t="shared" si="1752"/>
        <v>4.7909324956806193E-2</v>
      </c>
      <c r="AB1419" s="13">
        <f t="shared" si="1753"/>
        <v>1.0420381579526104E-2</v>
      </c>
      <c r="AC1419" s="13">
        <f t="shared" si="1754"/>
        <v>7.7710192204163663E-5</v>
      </c>
      <c r="AD1419" s="13">
        <f t="shared" si="1755"/>
        <v>1.4564492783289266E-4</v>
      </c>
      <c r="AE1419" s="13">
        <f t="shared" si="1756"/>
        <v>2.7551410002944055E-4</v>
      </c>
      <c r="AF1419" s="13">
        <f t="shared" si="1757"/>
        <v>2.6059273207964536E-4</v>
      </c>
      <c r="AG1419" s="13">
        <f t="shared" si="1758"/>
        <v>1.6431965310299872E-4</v>
      </c>
      <c r="AH1419" s="13">
        <f t="shared" si="1759"/>
        <v>5.2085274691074324E-2</v>
      </c>
      <c r="AI1419" s="13">
        <f t="shared" si="1760"/>
        <v>2.2657319319141146E-2</v>
      </c>
      <c r="AJ1419" s="13">
        <f t="shared" si="1761"/>
        <v>4.9280158526023715E-3</v>
      </c>
      <c r="AK1419" s="13">
        <f t="shared" si="1762"/>
        <v>7.1456938929763457E-4</v>
      </c>
      <c r="AL1419" s="13">
        <f t="shared" si="1763"/>
        <v>2.5578790563125487E-6</v>
      </c>
      <c r="AM1419" s="13">
        <f t="shared" si="1764"/>
        <v>1.2671234458089992E-5</v>
      </c>
      <c r="AN1419" s="13">
        <f t="shared" si="1765"/>
        <v>2.3969964556460603E-5</v>
      </c>
      <c r="AO1419" s="13">
        <f t="shared" si="1766"/>
        <v>2.2671792663071923E-5</v>
      </c>
      <c r="AP1419" s="13">
        <f t="shared" si="1767"/>
        <v>1.4295951678654198E-5</v>
      </c>
      <c r="AQ1419" s="13">
        <f t="shared" si="1768"/>
        <v>6.7608538096979471E-6</v>
      </c>
      <c r="AR1419" s="13">
        <f t="shared" si="1769"/>
        <v>1.9705770458086157E-2</v>
      </c>
      <c r="AS1419" s="13">
        <f t="shared" si="1770"/>
        <v>8.5720952101471428E-3</v>
      </c>
      <c r="AT1419" s="13">
        <f t="shared" si="1771"/>
        <v>1.8644492091319154E-3</v>
      </c>
      <c r="AU1419" s="13">
        <f t="shared" si="1772"/>
        <v>2.7034781798485996E-4</v>
      </c>
      <c r="AV1419" s="13">
        <f t="shared" si="1773"/>
        <v>2.9400616948103112E-5</v>
      </c>
      <c r="AW1419" s="13">
        <f t="shared" si="1774"/>
        <v>5.8468174804579888E-8</v>
      </c>
      <c r="AX1419" s="13">
        <f t="shared" si="1775"/>
        <v>9.1867361420753608E-7</v>
      </c>
      <c r="AY1419" s="13">
        <f t="shared" si="1776"/>
        <v>1.7378396749222089E-6</v>
      </c>
      <c r="AZ1419" s="13">
        <f t="shared" si="1777"/>
        <v>1.6437212787149159E-6</v>
      </c>
      <c r="BA1419" s="13">
        <f t="shared" si="1778"/>
        <v>1.0364667815597508E-6</v>
      </c>
      <c r="BB1419" s="13">
        <f t="shared" si="1779"/>
        <v>4.9016676512670461E-7</v>
      </c>
      <c r="BC1419" s="13">
        <f t="shared" si="1780"/>
        <v>1.8544807178341945E-7</v>
      </c>
      <c r="BD1419" s="13">
        <f t="shared" si="1781"/>
        <v>6.2128466514760504E-3</v>
      </c>
      <c r="BE1419" s="13">
        <f t="shared" si="1782"/>
        <v>2.7026151114351782E-3</v>
      </c>
      <c r="BF1419" s="13">
        <f t="shared" si="1783"/>
        <v>5.8782461971940549E-4</v>
      </c>
      <c r="BG1419" s="13">
        <f t="shared" si="1784"/>
        <v>8.5235415650133432E-5</v>
      </c>
      <c r="BH1419" s="13">
        <f t="shared" si="1785"/>
        <v>9.2694434326163695E-6</v>
      </c>
      <c r="BI1419" s="13">
        <f t="shared" si="1786"/>
        <v>8.0644958103483125E-7</v>
      </c>
      <c r="BJ1419" s="14">
        <f t="shared" si="1787"/>
        <v>7.6373792369663088E-2</v>
      </c>
      <c r="BK1419" s="14">
        <f t="shared" si="1788"/>
        <v>0.19606646421399421</v>
      </c>
      <c r="BL1419" s="14">
        <f t="shared" si="1789"/>
        <v>0.61406014967174927</v>
      </c>
      <c r="BM1419" s="14">
        <f t="shared" si="1790"/>
        <v>0.40765975538122862</v>
      </c>
      <c r="BN1419" s="14">
        <f t="shared" si="1791"/>
        <v>0.58897425783070678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1.6834532374100699</v>
      </c>
      <c r="F1420" s="10">
        <f>VLOOKUP(B1420,home!$B$2:$E$405,3,FALSE)</f>
        <v>1.34</v>
      </c>
      <c r="G1420" s="10">
        <f>VLOOKUP(C1420,away!$B$2:$E$405,4,FALSE)</f>
        <v>0.97</v>
      </c>
      <c r="H1420" s="10">
        <f>VLOOKUP(A1420,away!$A$2:$E$405,3,FALSE)</f>
        <v>1.19424460431655</v>
      </c>
      <c r="I1420" s="10">
        <f>VLOOKUP(C1420,away!$B$2:$E$405,3,FALSE)</f>
        <v>0.74</v>
      </c>
      <c r="J1420" s="10">
        <f>VLOOKUP(B1420,home!$B$2:$E$405,4,FALSE)</f>
        <v>0.84</v>
      </c>
      <c r="K1420" s="12">
        <f t="shared" si="1736"/>
        <v>2.1881525179856087</v>
      </c>
      <c r="L1420" s="12">
        <f t="shared" si="1737"/>
        <v>0.74234244604316746</v>
      </c>
      <c r="M1420" s="13">
        <f t="shared" si="1738"/>
        <v>5.3370615071846893E-2</v>
      </c>
      <c r="N1420" s="13">
        <f t="shared" si="1739"/>
        <v>0.11678304575590247</v>
      </c>
      <c r="O1420" s="13">
        <f t="shared" si="1740"/>
        <v>3.9619272939263157E-2</v>
      </c>
      <c r="P1420" s="13">
        <f t="shared" si="1741"/>
        <v>8.6693011842807782E-2</v>
      </c>
      <c r="Q1420" s="13">
        <f t="shared" si="1742"/>
        <v>0.1277695578144033</v>
      </c>
      <c r="R1420" s="13">
        <f t="shared" si="1743"/>
        <v>1.4705533992092241E-2</v>
      </c>
      <c r="S1420" s="13">
        <f t="shared" si="1744"/>
        <v>3.5205132507184392E-2</v>
      </c>
      <c r="T1420" s="13">
        <f t="shared" si="1745"/>
        <v>9.4848766077798033E-2</v>
      </c>
      <c r="U1420" s="13">
        <f t="shared" si="1746"/>
        <v>3.2177951233119596E-2</v>
      </c>
      <c r="V1420" s="13">
        <f t="shared" si="1747"/>
        <v>6.3539728853588473E-3</v>
      </c>
      <c r="W1420" s="13">
        <f t="shared" si="1748"/>
        <v>9.3193093217831466E-2</v>
      </c>
      <c r="X1420" s="13">
        <f t="shared" si="1749"/>
        <v>6.9181188773653923E-2</v>
      </c>
      <c r="Y1420" s="13">
        <f t="shared" si="1750"/>
        <v>2.5678066447204183E-2</v>
      </c>
      <c r="Z1420" s="13">
        <f t="shared" si="1751"/>
        <v>3.6388473580202339E-3</v>
      </c>
      <c r="AA1420" s="13">
        <f t="shared" si="1752"/>
        <v>7.9623530090172541E-3</v>
      </c>
      <c r="AB1420" s="13">
        <f t="shared" si="1753"/>
        <v>8.7114213928856984E-3</v>
      </c>
      <c r="AC1420" s="13">
        <f t="shared" si="1754"/>
        <v>6.4507061359719289E-4</v>
      </c>
      <c r="AD1420" s="13">
        <f t="shared" si="1755"/>
        <v>5.0980175395866363E-2</v>
      </c>
      <c r="AE1420" s="13">
        <f t="shared" si="1756"/>
        <v>3.7844748103077135E-2</v>
      </c>
      <c r="AF1420" s="13">
        <f t="shared" si="1757"/>
        <v>1.4046881438362899E-2</v>
      </c>
      <c r="AG1420" s="13">
        <f t="shared" si="1758"/>
        <v>3.475865442077561E-3</v>
      </c>
      <c r="AH1420" s="13">
        <f t="shared" si="1759"/>
        <v>6.7531771213261431E-4</v>
      </c>
      <c r="AI1420" s="13">
        <f t="shared" si="1760"/>
        <v>1.4776981522432605E-3</v>
      </c>
      <c r="AJ1420" s="13">
        <f t="shared" si="1761"/>
        <v>1.6167144663268862E-3</v>
      </c>
      <c r="AK1420" s="13">
        <f t="shared" si="1762"/>
        <v>1.1792059434523119E-3</v>
      </c>
      <c r="AL1420" s="13">
        <f t="shared" si="1763"/>
        <v>4.19130371787889E-5</v>
      </c>
      <c r="AM1420" s="13">
        <f t="shared" si="1764"/>
        <v>2.2310479831962594E-2</v>
      </c>
      <c r="AN1420" s="13">
        <f t="shared" si="1765"/>
        <v>1.6562016170855866E-2</v>
      </c>
      <c r="AO1420" s="13">
        <f t="shared" si="1766"/>
        <v>6.1473437978398181E-3</v>
      </c>
      <c r="AP1420" s="13">
        <f t="shared" si="1767"/>
        <v>1.5211447438522353E-3</v>
      </c>
      <c r="AQ1420" s="13">
        <f t="shared" si="1768"/>
        <v>2.8230257748424392E-4</v>
      </c>
      <c r="AR1420" s="13">
        <f t="shared" si="1769"/>
        <v>1.0026340045616015E-4</v>
      </c>
      <c r="AS1420" s="13">
        <f t="shared" si="1770"/>
        <v>2.1939161216994626E-4</v>
      </c>
      <c r="AT1420" s="13">
        <f t="shared" si="1771"/>
        <v>2.4003115429729505E-4</v>
      </c>
      <c r="AU1420" s="13">
        <f t="shared" si="1772"/>
        <v>1.7507492489020611E-4</v>
      </c>
      <c r="AV1420" s="13">
        <f t="shared" si="1773"/>
        <v>9.5772659433661448E-5</v>
      </c>
      <c r="AW1420" s="13">
        <f t="shared" si="1774"/>
        <v>1.8911610524595691E-6</v>
      </c>
      <c r="AX1420" s="13">
        <f t="shared" si="1775"/>
        <v>8.1364554369626804E-3</v>
      </c>
      <c r="AY1420" s="13">
        <f t="shared" si="1776"/>
        <v>6.0400362311961043E-3</v>
      </c>
      <c r="AZ1420" s="13">
        <f t="shared" si="1777"/>
        <v>2.241887635027735E-3</v>
      </c>
      <c r="BA1420" s="13">
        <f t="shared" si="1778"/>
        <v>5.5474945024680696E-4</v>
      </c>
      <c r="BB1420" s="13">
        <f t="shared" si="1779"/>
        <v>1.0295351595932926E-4</v>
      </c>
      <c r="BC1420" s="13">
        <f t="shared" si="1780"/>
        <v>1.5285352973198559E-5</v>
      </c>
      <c r="BD1420" s="13">
        <f t="shared" si="1781"/>
        <v>1.2404962990538587E-5</v>
      </c>
      <c r="BE1420" s="13">
        <f t="shared" si="1782"/>
        <v>2.7143951003265297E-5</v>
      </c>
      <c r="BF1420" s="13">
        <f t="shared" si="1783"/>
        <v>2.9697552367936479E-5</v>
      </c>
      <c r="BG1420" s="13">
        <f t="shared" si="1784"/>
        <v>2.1660924663969897E-5</v>
      </c>
      <c r="BH1420" s="13">
        <f t="shared" si="1785"/>
        <v>1.1849351711340574E-5</v>
      </c>
      <c r="BI1420" s="13">
        <f t="shared" si="1786"/>
        <v>5.1856377567333926E-6</v>
      </c>
      <c r="BJ1420" s="14">
        <f t="shared" si="1787"/>
        <v>0.69771604321053804</v>
      </c>
      <c r="BK1420" s="14">
        <f t="shared" si="1788"/>
        <v>0.18834975218917002</v>
      </c>
      <c r="BL1420" s="14">
        <f t="shared" si="1789"/>
        <v>0.10906394497227406</v>
      </c>
      <c r="BM1420" s="14">
        <f t="shared" si="1790"/>
        <v>0.55378940524354281</v>
      </c>
      <c r="BN1420" s="14">
        <f t="shared" si="1791"/>
        <v>0.43894103741631585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1.6834532374100699</v>
      </c>
      <c r="F1421" s="10">
        <f>VLOOKUP(B1421,home!$B$2:$E$405,3,FALSE)</f>
        <v>1.27</v>
      </c>
      <c r="G1421" s="10">
        <f>VLOOKUP(C1421,away!$B$2:$E$405,4,FALSE)</f>
        <v>1.19</v>
      </c>
      <c r="H1421" s="10">
        <f>VLOOKUP(A1421,away!$A$2:$E$405,3,FALSE)</f>
        <v>1.19424460431655</v>
      </c>
      <c r="I1421" s="10">
        <f>VLOOKUP(C1421,away!$B$2:$E$405,3,FALSE)</f>
        <v>0.45</v>
      </c>
      <c r="J1421" s="10">
        <f>VLOOKUP(B1421,home!$B$2:$E$405,4,FALSE)</f>
        <v>0.96</v>
      </c>
      <c r="K1421" s="12">
        <f t="shared" si="1736"/>
        <v>2.5442028776978383</v>
      </c>
      <c r="L1421" s="12">
        <f t="shared" si="1737"/>
        <v>0.51591366906474956</v>
      </c>
      <c r="M1421" s="13">
        <f t="shared" si="1738"/>
        <v>4.6882230929334273E-2</v>
      </c>
      <c r="N1421" s="13">
        <f t="shared" si="1739"/>
        <v>0.11927790684330683</v>
      </c>
      <c r="O1421" s="13">
        <f t="shared" si="1740"/>
        <v>2.4187183772693722E-2</v>
      </c>
      <c r="P1421" s="13">
        <f t="shared" si="1741"/>
        <v>6.1537102557893825E-2</v>
      </c>
      <c r="Q1421" s="13">
        <f t="shared" si="1742"/>
        <v>0.15173359691825802</v>
      </c>
      <c r="R1421" s="13">
        <f t="shared" si="1743"/>
        <v>6.2392493622568952E-3</v>
      </c>
      <c r="S1421" s="13">
        <f t="shared" si="1744"/>
        <v>2.0193231615452677E-2</v>
      </c>
      <c r="T1421" s="13">
        <f t="shared" si="1745"/>
        <v>7.8281436706490265E-2</v>
      </c>
      <c r="U1421" s="13">
        <f t="shared" si="1746"/>
        <v>1.5873916182128394E-2</v>
      </c>
      <c r="V1421" s="13">
        <f t="shared" si="1747"/>
        <v>2.9450460589415593E-3</v>
      </c>
      <c r="W1421" s="13">
        <f t="shared" si="1748"/>
        <v>0.12868035130762528</v>
      </c>
      <c r="X1421" s="13">
        <f t="shared" si="1749"/>
        <v>6.63879521796579E-2</v>
      </c>
      <c r="Y1421" s="13">
        <f t="shared" si="1750"/>
        <v>1.7125225995351222E-2</v>
      </c>
      <c r="Z1421" s="13">
        <f t="shared" si="1751"/>
        <v>1.0729713435639514E-3</v>
      </c>
      <c r="AA1421" s="13">
        <f t="shared" si="1752"/>
        <v>2.7298567799827205E-3</v>
      </c>
      <c r="AB1421" s="13">
        <f t="shared" si="1753"/>
        <v>3.4726547376674973E-3</v>
      </c>
      <c r="AC1421" s="13">
        <f t="shared" si="1754"/>
        <v>2.4160219897595059E-4</v>
      </c>
      <c r="AD1421" s="13">
        <f t="shared" si="1755"/>
        <v>8.1847230025007253E-2</v>
      </c>
      <c r="AE1421" s="13">
        <f t="shared" si="1756"/>
        <v>4.2226104744988016E-2</v>
      </c>
      <c r="AF1421" s="13">
        <f t="shared" si="1757"/>
        <v>1.08925123146496E-2</v>
      </c>
      <c r="AG1421" s="13">
        <f t="shared" si="1758"/>
        <v>1.8731986645279478E-3</v>
      </c>
      <c r="AH1421" s="13">
        <f t="shared" si="1759"/>
        <v>1.3839014566485299E-4</v>
      </c>
      <c r="AI1421" s="13">
        <f t="shared" si="1760"/>
        <v>3.52092606845542E-4</v>
      </c>
      <c r="AJ1421" s="13">
        <f t="shared" si="1761"/>
        <v>4.4789751177628091E-4</v>
      </c>
      <c r="AK1421" s="13">
        <f t="shared" si="1762"/>
        <v>3.7984737945830511E-4</v>
      </c>
      <c r="AL1421" s="13">
        <f t="shared" si="1763"/>
        <v>1.2684975950914609E-5</v>
      </c>
      <c r="AM1421" s="13">
        <f t="shared" si="1764"/>
        <v>4.164719163224409E-2</v>
      </c>
      <c r="AN1421" s="13">
        <f t="shared" si="1765"/>
        <v>2.1486355441233781E-2</v>
      </c>
      <c r="AO1421" s="13">
        <f t="shared" si="1766"/>
        <v>5.5425522352581325E-3</v>
      </c>
      <c r="AP1421" s="13">
        <f t="shared" si="1767"/>
        <v>9.5315948655835087E-4</v>
      </c>
      <c r="AQ1421" s="13">
        <f t="shared" si="1768"/>
        <v>1.2293700197854788E-4</v>
      </c>
      <c r="AR1421" s="13">
        <f t="shared" si="1769"/>
        <v>1.4279473562471897E-5</v>
      </c>
      <c r="AS1421" s="13">
        <f t="shared" si="1770"/>
        <v>3.6329877729651199E-5</v>
      </c>
      <c r="AT1421" s="13">
        <f t="shared" si="1771"/>
        <v>4.621528973309461E-5</v>
      </c>
      <c r="AU1421" s="13">
        <f t="shared" si="1772"/>
        <v>3.9193691044192886E-5</v>
      </c>
      <c r="AV1421" s="13">
        <f t="shared" si="1773"/>
        <v>2.4929175385558881E-5</v>
      </c>
      <c r="AW1421" s="13">
        <f t="shared" si="1774"/>
        <v>4.6250445623846824E-7</v>
      </c>
      <c r="AX1421" s="13">
        <f t="shared" si="1775"/>
        <v>1.7659817466464806E-2</v>
      </c>
      <c r="AY1421" s="13">
        <f t="shared" si="1776"/>
        <v>9.1109412241376069E-3</v>
      </c>
      <c r="AZ1421" s="13">
        <f t="shared" si="1777"/>
        <v>2.3502295577890568E-3</v>
      </c>
      <c r="BA1421" s="13">
        <f t="shared" si="1778"/>
        <v>4.0417185143445879E-4</v>
      </c>
      <c r="BB1421" s="13">
        <f t="shared" si="1779"/>
        <v>5.2129445701561109E-5</v>
      </c>
      <c r="BC1421" s="13">
        <f t="shared" si="1780"/>
        <v>5.3788587196408085E-6</v>
      </c>
      <c r="BD1421" s="13">
        <f t="shared" si="1781"/>
        <v>1.2278292663213272E-6</v>
      </c>
      <c r="BE1421" s="13">
        <f t="shared" si="1782"/>
        <v>3.123846752696346E-6</v>
      </c>
      <c r="BF1421" s="13">
        <f t="shared" si="1783"/>
        <v>3.9738499488485469E-6</v>
      </c>
      <c r="BG1421" s="13">
        <f t="shared" si="1784"/>
        <v>3.3700934917999599E-6</v>
      </c>
      <c r="BH1421" s="13">
        <f t="shared" si="1785"/>
        <v>2.143550389987053E-6</v>
      </c>
      <c r="BI1421" s="13">
        <f t="shared" si="1786"/>
        <v>1.0907254141390774E-6</v>
      </c>
      <c r="BJ1421" s="14">
        <f t="shared" si="1787"/>
        <v>0.7976603799013825</v>
      </c>
      <c r="BK1421" s="14">
        <f t="shared" si="1788"/>
        <v>0.1409228395606868</v>
      </c>
      <c r="BL1421" s="14">
        <f t="shared" si="1789"/>
        <v>5.3996965881192981E-2</v>
      </c>
      <c r="BM1421" s="14">
        <f t="shared" si="1790"/>
        <v>0.57468540758340136</v>
      </c>
      <c r="BN1421" s="14">
        <f t="shared" si="1791"/>
        <v>0.40985727038374359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1.6834532374100699</v>
      </c>
      <c r="F1422" s="10">
        <f>VLOOKUP(B1422,home!$B$2:$E$405,3,FALSE)</f>
        <v>1.61</v>
      </c>
      <c r="G1422" s="10">
        <f>VLOOKUP(C1422,away!$B$2:$E$405,4,FALSE)</f>
        <v>1.1000000000000001</v>
      </c>
      <c r="H1422" s="10">
        <f>VLOOKUP(A1422,away!$A$2:$E$405,3,FALSE)</f>
        <v>1.19424460431655</v>
      </c>
      <c r="I1422" s="10">
        <f>VLOOKUP(C1422,away!$B$2:$E$405,3,FALSE)</f>
        <v>0.59</v>
      </c>
      <c r="J1422" s="10">
        <f>VLOOKUP(B1422,home!$B$2:$E$405,4,FALSE)</f>
        <v>0.72</v>
      </c>
      <c r="K1422" s="12">
        <f t="shared" si="1736"/>
        <v>2.981395683453234</v>
      </c>
      <c r="L1422" s="12">
        <f t="shared" si="1737"/>
        <v>0.5073151079136704</v>
      </c>
      <c r="M1422" s="13">
        <f t="shared" si="1738"/>
        <v>3.0540219516956672E-2</v>
      </c>
      <c r="N1422" s="13">
        <f t="shared" si="1739"/>
        <v>9.1052478639568835E-2</v>
      </c>
      <c r="O1422" s="13">
        <f t="shared" si="1740"/>
        <v>1.5493514759952054E-2</v>
      </c>
      <c r="P1422" s="13">
        <f t="shared" si="1741"/>
        <v>4.6192298026840023E-2</v>
      </c>
      <c r="Q1422" s="13">
        <f t="shared" si="1742"/>
        <v>0.1357317333918642</v>
      </c>
      <c r="R1422" s="13">
        <f t="shared" si="1743"/>
        <v>3.9300470562035617E-3</v>
      </c>
      <c r="S1422" s="13">
        <f t="shared" si="1744"/>
        <v>1.7466544369595251E-2</v>
      </c>
      <c r="T1422" s="13">
        <f t="shared" si="1745"/>
        <v>6.8858758973003115E-2</v>
      </c>
      <c r="U1422" s="13">
        <f t="shared" si="1746"/>
        <v>1.1717025329133386E-2</v>
      </c>
      <c r="V1422" s="13">
        <f t="shared" si="1747"/>
        <v>2.935363544206945E-3</v>
      </c>
      <c r="W1422" s="13">
        <f t="shared" si="1748"/>
        <v>0.13489000134737636</v>
      </c>
      <c r="X1422" s="13">
        <f t="shared" si="1749"/>
        <v>6.8431735590019374E-2</v>
      </c>
      <c r="Y1422" s="13">
        <f t="shared" si="1750"/>
        <v>1.735822666278522E-2</v>
      </c>
      <c r="Z1422" s="13">
        <f t="shared" si="1751"/>
        <v>6.645907488079042E-4</v>
      </c>
      <c r="AA1422" s="13">
        <f t="shared" si="1752"/>
        <v>1.981407989758838E-3</v>
      </c>
      <c r="AB1422" s="13">
        <f t="shared" si="1753"/>
        <v>2.9536806139133756E-3</v>
      </c>
      <c r="AC1422" s="13">
        <f t="shared" si="1754"/>
        <v>2.7748488263125675E-4</v>
      </c>
      <c r="AD1422" s="13">
        <f t="shared" si="1755"/>
        <v>0.1005401169395172</v>
      </c>
      <c r="AE1422" s="13">
        <f t="shared" si="1756"/>
        <v>5.1005520274824197E-2</v>
      </c>
      <c r="AF1422" s="13">
        <f t="shared" si="1757"/>
        <v>1.2937935511207673E-2</v>
      </c>
      <c r="AG1422" s="13">
        <f t="shared" si="1758"/>
        <v>2.1878700500161429E-3</v>
      </c>
      <c r="AH1422" s="13">
        <f t="shared" si="1759"/>
        <v>8.4289231862477235E-5</v>
      </c>
      <c r="AI1422" s="13">
        <f t="shared" si="1760"/>
        <v>2.5129955203637838E-4</v>
      </c>
      <c r="AJ1422" s="13">
        <f t="shared" si="1761"/>
        <v>3.7461169984749507E-4</v>
      </c>
      <c r="AK1422" s="13">
        <f t="shared" si="1762"/>
        <v>3.7228856829880008E-4</v>
      </c>
      <c r="AL1422" s="13">
        <f t="shared" si="1763"/>
        <v>1.6787913903931248E-5</v>
      </c>
      <c r="AM1422" s="13">
        <f t="shared" si="1764"/>
        <v>5.9949974131471954E-2</v>
      </c>
      <c r="AN1422" s="13">
        <f t="shared" si="1765"/>
        <v>3.041352759592944E-2</v>
      </c>
      <c r="AO1422" s="13">
        <f t="shared" si="1766"/>
        <v>7.7146210171821685E-3</v>
      </c>
      <c r="AP1422" s="13">
        <f t="shared" si="1767"/>
        <v>1.3045812646149473E-3</v>
      </c>
      <c r="AQ1422" s="13">
        <f t="shared" si="1768"/>
        <v>1.6545844626007116E-4</v>
      </c>
      <c r="AR1422" s="13">
        <f t="shared" si="1769"/>
        <v>8.5522401516546071E-6</v>
      </c>
      <c r="AS1422" s="13">
        <f t="shared" si="1770"/>
        <v>2.5497611871998472E-5</v>
      </c>
      <c r="AT1422" s="13">
        <f t="shared" si="1771"/>
        <v>3.8009234986771105E-5</v>
      </c>
      <c r="AU1422" s="13">
        <f t="shared" si="1772"/>
        <v>3.777352304030633E-5</v>
      </c>
      <c r="AV1422" s="13">
        <f t="shared" si="1773"/>
        <v>2.8154454635297642E-5</v>
      </c>
      <c r="AW1422" s="13">
        <f t="shared" si="1774"/>
        <v>7.0532884774085639E-7</v>
      </c>
      <c r="AX1422" s="13">
        <f t="shared" si="1775"/>
        <v>2.978909901645058E-2</v>
      </c>
      <c r="AY1422" s="13">
        <f t="shared" si="1776"/>
        <v>1.5112459982181635E-2</v>
      </c>
      <c r="AZ1422" s="13">
        <f t="shared" si="1777"/>
        <v>3.8333896333507512E-3</v>
      </c>
      <c r="BA1422" s="13">
        <f t="shared" si="1778"/>
        <v>6.4824549183949392E-4</v>
      </c>
      <c r="BB1422" s="13">
        <f t="shared" si="1779"/>
        <v>8.22161829117758E-5</v>
      </c>
      <c r="BC1422" s="13">
        <f t="shared" si="1780"/>
        <v>8.3419023412275237E-6</v>
      </c>
      <c r="BD1422" s="13">
        <f t="shared" si="1781"/>
        <v>7.2311343924004644E-7</v>
      </c>
      <c r="BE1422" s="13">
        <f t="shared" si="1782"/>
        <v>2.1558872863972968E-6</v>
      </c>
      <c r="BF1422" s="13">
        <f t="shared" si="1783"/>
        <v>3.2137765248383043E-6</v>
      </c>
      <c r="BG1422" s="13">
        <f t="shared" si="1784"/>
        <v>3.1938464862454186E-6</v>
      </c>
      <c r="BH1422" s="13">
        <f t="shared" si="1785"/>
        <v>2.3805300319260921E-6</v>
      </c>
      <c r="BI1422" s="13">
        <f t="shared" si="1786"/>
        <v>1.4194603923030474E-6</v>
      </c>
      <c r="BJ1422" s="14">
        <f t="shared" si="1787"/>
        <v>0.83201629204471628</v>
      </c>
      <c r="BK1422" s="14">
        <f t="shared" si="1788"/>
        <v>0.11254115823631571</v>
      </c>
      <c r="BL1422" s="14">
        <f t="shared" si="1789"/>
        <v>3.7309238479853339E-2</v>
      </c>
      <c r="BM1422" s="14">
        <f t="shared" si="1790"/>
        <v>0.64447923346497393</v>
      </c>
      <c r="BN1422" s="14">
        <f t="shared" si="1791"/>
        <v>0.32294029139138536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1.175</v>
      </c>
      <c r="F1423" s="10">
        <f>VLOOKUP(B1423,home!$B$2:$E$405,3,FALSE)</f>
        <v>0.74</v>
      </c>
      <c r="G1423" s="10">
        <f>VLOOKUP(C1423,away!$B$2:$E$405,4,FALSE)</f>
        <v>0.64</v>
      </c>
      <c r="H1423" s="10">
        <f>VLOOKUP(A1423,away!$A$2:$E$405,3,FALSE)</f>
        <v>0.99375000000000002</v>
      </c>
      <c r="I1423" s="10">
        <f>VLOOKUP(C1423,away!$B$2:$E$405,3,FALSE)</f>
        <v>0.85</v>
      </c>
      <c r="J1423" s="10">
        <f>VLOOKUP(B1423,home!$B$2:$E$405,4,FALSE)</f>
        <v>0.38</v>
      </c>
      <c r="K1423" s="12">
        <f t="shared" si="1736"/>
        <v>0.55648000000000009</v>
      </c>
      <c r="L1423" s="12">
        <f t="shared" si="1737"/>
        <v>0.32098125</v>
      </c>
      <c r="M1423" s="13">
        <f t="shared" si="1738"/>
        <v>0.41583727962061007</v>
      </c>
      <c r="N1423" s="13">
        <f t="shared" si="1739"/>
        <v>0.23140512936327706</v>
      </c>
      <c r="O1423" s="13">
        <f t="shared" si="1740"/>
        <v>0.13347596980922297</v>
      </c>
      <c r="P1423" s="13">
        <f t="shared" si="1741"/>
        <v>7.427670767943638E-2</v>
      </c>
      <c r="Q1423" s="13">
        <f t="shared" si="1742"/>
        <v>6.4386163194038226E-2</v>
      </c>
      <c r="R1423" s="13">
        <f t="shared" si="1743"/>
        <v>2.1421641817163321E-2</v>
      </c>
      <c r="S1423" s="13">
        <f t="shared" si="1744"/>
        <v>3.3168198079366025E-3</v>
      </c>
      <c r="T1423" s="13">
        <f t="shared" si="1745"/>
        <v>2.0666751144726384E-2</v>
      </c>
      <c r="U1423" s="13">
        <f t="shared" si="1746"/>
        <v>1.1920715238415043E-2</v>
      </c>
      <c r="V1423" s="13">
        <f t="shared" si="1747"/>
        <v>6.5827686659936015E-5</v>
      </c>
      <c r="W1423" s="13">
        <f t="shared" si="1748"/>
        <v>1.1943204031406132E-2</v>
      </c>
      <c r="X1423" s="13">
        <f t="shared" si="1749"/>
        <v>3.83354455900578E-3</v>
      </c>
      <c r="Y1423" s="13">
        <f t="shared" si="1750"/>
        <v>6.1524796224018692E-4</v>
      </c>
      <c r="Z1423" s="13">
        <f t="shared" si="1751"/>
        <v>2.2919817891751183E-3</v>
      </c>
      <c r="AA1423" s="13">
        <f t="shared" si="1752"/>
        <v>1.2754420260401697E-3</v>
      </c>
      <c r="AB1423" s="13">
        <f t="shared" si="1753"/>
        <v>3.5487898932541693E-4</v>
      </c>
      <c r="AC1423" s="13">
        <f t="shared" si="1754"/>
        <v>7.3488238051229302E-7</v>
      </c>
      <c r="AD1423" s="13">
        <f t="shared" si="1755"/>
        <v>1.6615385448492208E-3</v>
      </c>
      <c r="AE1423" s="13">
        <f t="shared" si="1756"/>
        <v>5.3332271904888405E-4</v>
      </c>
      <c r="AF1423" s="13">
        <f t="shared" si="1757"/>
        <v>8.5593296506854787E-5</v>
      </c>
      <c r="AG1423" s="13">
        <f t="shared" si="1758"/>
        <v>9.1579477681302962E-6</v>
      </c>
      <c r="AH1423" s="13">
        <f t="shared" si="1759"/>
        <v>1.8392079491666647E-4</v>
      </c>
      <c r="AI1423" s="13">
        <f t="shared" si="1760"/>
        <v>1.0234824395522653E-4</v>
      </c>
      <c r="AJ1423" s="13">
        <f t="shared" si="1761"/>
        <v>2.847737539810224E-5</v>
      </c>
      <c r="AK1423" s="13">
        <f t="shared" si="1762"/>
        <v>5.282363287178646E-6</v>
      </c>
      <c r="AL1423" s="13">
        <f t="shared" si="1763"/>
        <v>5.2505772263497253E-9</v>
      </c>
      <c r="AM1423" s="13">
        <f t="shared" si="1764"/>
        <v>1.8492259388753899E-4</v>
      </c>
      <c r="AN1423" s="13">
        <f t="shared" si="1765"/>
        <v>5.9356685339264626E-5</v>
      </c>
      <c r="AO1423" s="13">
        <f t="shared" si="1766"/>
        <v>9.5261915280269163E-6</v>
      </c>
      <c r="AP1423" s="13">
        <f t="shared" si="1767"/>
        <v>1.0192429548018299E-6</v>
      </c>
      <c r="AQ1423" s="13">
        <f t="shared" si="1768"/>
        <v>8.1789469421496207E-8</v>
      </c>
      <c r="AR1423" s="13">
        <f t="shared" si="1769"/>
        <v>1.1807025330669048E-5</v>
      </c>
      <c r="AS1423" s="13">
        <f t="shared" si="1770"/>
        <v>6.5703734560107108E-6</v>
      </c>
      <c r="AT1423" s="13">
        <f t="shared" si="1771"/>
        <v>1.8281407104004208E-6</v>
      </c>
      <c r="AU1423" s="13">
        <f t="shared" si="1772"/>
        <v>3.3910791417454212E-7</v>
      </c>
      <c r="AV1423" s="13">
        <f t="shared" si="1773"/>
        <v>4.7176693019962288E-8</v>
      </c>
      <c r="AW1423" s="13">
        <f t="shared" si="1774"/>
        <v>2.6051562374062489E-11</v>
      </c>
      <c r="AX1423" s="13">
        <f t="shared" si="1775"/>
        <v>1.7150954174422945E-5</v>
      </c>
      <c r="AY1423" s="13">
        <f t="shared" si="1776"/>
        <v>5.5051347095989959E-6</v>
      </c>
      <c r="AZ1423" s="13">
        <f t="shared" si="1777"/>
        <v>8.8352251025273622E-7</v>
      </c>
      <c r="BA1423" s="13">
        <f t="shared" si="1778"/>
        <v>9.4531386581353703E-8</v>
      </c>
      <c r="BB1423" s="13">
        <f t="shared" si="1779"/>
        <v>7.5857006572790345E-9</v>
      </c>
      <c r="BC1423" s="13">
        <f t="shared" si="1780"/>
        <v>4.8697353581984916E-10</v>
      </c>
      <c r="BD1423" s="13">
        <f t="shared" si="1781"/>
        <v>6.3163895823663569E-7</v>
      </c>
      <c r="BE1423" s="13">
        <f t="shared" si="1782"/>
        <v>3.5149444747952294E-7</v>
      </c>
      <c r="BF1423" s="13">
        <f t="shared" si="1783"/>
        <v>9.7799815066702501E-8</v>
      </c>
      <c r="BG1423" s="13">
        <f t="shared" si="1784"/>
        <v>1.8141213696106206E-8</v>
      </c>
      <c r="BH1423" s="13">
        <f t="shared" si="1785"/>
        <v>2.5238056494022946E-9</v>
      </c>
      <c r="BI1423" s="13">
        <f t="shared" si="1786"/>
        <v>2.8088947355587793E-10</v>
      </c>
      <c r="BJ1423" s="14">
        <f t="shared" si="1787"/>
        <v>0.33541820148150098</v>
      </c>
      <c r="BK1423" s="14">
        <f t="shared" si="1788"/>
        <v>0.4935028800623103</v>
      </c>
      <c r="BL1423" s="14">
        <f t="shared" si="1789"/>
        <v>0.16879037036095795</v>
      </c>
      <c r="BM1423" s="14">
        <f t="shared" si="1790"/>
        <v>5.9195037101538305E-2</v>
      </c>
      <c r="BN1423" s="14">
        <f t="shared" si="1791"/>
        <v>0.94080289148374796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1.6923076923076901</v>
      </c>
      <c r="F1424" s="10">
        <f>VLOOKUP(B1424,home!$B$2:$E$405,3,FALSE)</f>
        <v>0.69</v>
      </c>
      <c r="G1424" s="10">
        <f>VLOOKUP(C1424,away!$B$2:$E$405,4,FALSE)</f>
        <v>0.93</v>
      </c>
      <c r="H1424" s="10">
        <f>VLOOKUP(A1424,away!$A$2:$E$405,3,FALSE)</f>
        <v>1.40769230769231</v>
      </c>
      <c r="I1424" s="10">
        <f>VLOOKUP(C1424,away!$B$2:$E$405,3,FALSE)</f>
        <v>1.35</v>
      </c>
      <c r="J1424" s="10">
        <f>VLOOKUP(B1424,home!$B$2:$E$405,4,FALSE)</f>
        <v>0.95</v>
      </c>
      <c r="K1424" s="12">
        <f t="shared" si="1736"/>
        <v>1.0859538461538447</v>
      </c>
      <c r="L1424" s="12">
        <f t="shared" si="1737"/>
        <v>1.8053653846153876</v>
      </c>
      <c r="M1424" s="13">
        <f t="shared" si="1738"/>
        <v>5.550294310209055E-2</v>
      </c>
      <c r="N1424" s="13">
        <f t="shared" si="1739"/>
        <v>6.0273634534573232E-2</v>
      </c>
      <c r="O1424" s="13">
        <f t="shared" si="1740"/>
        <v>0.10020309222079168</v>
      </c>
      <c r="P1424" s="13">
        <f t="shared" si="1741"/>
        <v>0.10881593339367714</v>
      </c>
      <c r="Q1424" s="13">
        <f t="shared" si="1742"/>
        <v>3.27271926222455E-2</v>
      </c>
      <c r="R1424" s="13">
        <f t="shared" si="1743"/>
        <v>9.0451597063420375E-2</v>
      </c>
      <c r="S1424" s="13">
        <f t="shared" si="1744"/>
        <v>5.3334592269086281E-2</v>
      </c>
      <c r="T1424" s="13">
        <f t="shared" si="1745"/>
        <v>5.9084540695842132E-2</v>
      </c>
      <c r="U1424" s="13">
        <f t="shared" si="1746"/>
        <v>9.8226259721779161E-2</v>
      </c>
      <c r="V1424" s="13">
        <f t="shared" si="1747"/>
        <v>1.1618309699875319E-2</v>
      </c>
      <c r="W1424" s="13">
        <f t="shared" si="1748"/>
        <v>1.1846740233981745E-2</v>
      </c>
      <c r="X1424" s="13">
        <f t="shared" si="1749"/>
        <v>2.1387694738961044E-2</v>
      </c>
      <c r="Y1424" s="13">
        <f t="shared" si="1750"/>
        <v>1.9306301869220454E-2</v>
      </c>
      <c r="Z1424" s="13">
        <f t="shared" si="1751"/>
        <v>5.4432727440492663E-2</v>
      </c>
      <c r="AA1424" s="13">
        <f t="shared" si="1752"/>
        <v>5.9111429720646931E-2</v>
      </c>
      <c r="AB1424" s="13">
        <f t="shared" si="1753"/>
        <v>3.209614222839461E-2</v>
      </c>
      <c r="AC1424" s="13">
        <f t="shared" si="1754"/>
        <v>1.4236375854467147E-3</v>
      </c>
      <c r="AD1424" s="13">
        <f t="shared" si="1755"/>
        <v>3.2162532803694929E-3</v>
      </c>
      <c r="AE1424" s="13">
        <f t="shared" si="1756"/>
        <v>5.806512340534772E-3</v>
      </c>
      <c r="AF1424" s="13">
        <f t="shared" si="1757"/>
        <v>5.2414381924717765E-3</v>
      </c>
      <c r="AG1424" s="13">
        <f t="shared" si="1758"/>
        <v>3.1542370260965306E-3</v>
      </c>
      <c r="AH1424" s="13">
        <f t="shared" si="1759"/>
        <v>2.4567740477817398E-2</v>
      </c>
      <c r="AI1424" s="13">
        <f t="shared" si="1760"/>
        <v>2.6679432263195298E-2</v>
      </c>
      <c r="AJ1424" s="13">
        <f t="shared" si="1761"/>
        <v>1.4486316039708954E-2</v>
      </c>
      <c r="AK1424" s="13">
        <f t="shared" si="1762"/>
        <v>5.2438235399740237E-3</v>
      </c>
      <c r="AL1424" s="13">
        <f t="shared" si="1763"/>
        <v>1.1164413561980649E-4</v>
      </c>
      <c r="AM1424" s="13">
        <f t="shared" si="1764"/>
        <v>6.9854052400443434E-4</v>
      </c>
      <c r="AN1424" s="13">
        <f t="shared" si="1765"/>
        <v>1.2611208817887001E-3</v>
      </c>
      <c r="AO1424" s="13">
        <f t="shared" si="1766"/>
        <v>1.1383919928984769E-3</v>
      </c>
      <c r="AP1424" s="13">
        <f t="shared" si="1767"/>
        <v>6.8507116603407873E-4</v>
      </c>
      <c r="AQ1424" s="13">
        <f t="shared" si="1768"/>
        <v>3.0920094228900662E-4</v>
      </c>
      <c r="AR1424" s="13">
        <f t="shared" si="1769"/>
        <v>8.8707496473731627E-3</v>
      </c>
      <c r="AS1424" s="13">
        <f t="shared" si="1770"/>
        <v>9.6332246978327474E-3</v>
      </c>
      <c r="AT1424" s="13">
        <f t="shared" si="1771"/>
        <v>5.2306187057378399E-3</v>
      </c>
      <c r="AU1424" s="13">
        <f t="shared" si="1772"/>
        <v>1.8934035004200844E-3</v>
      </c>
      <c r="AV1424" s="13">
        <f t="shared" si="1773"/>
        <v>5.1403720340058572E-4</v>
      </c>
      <c r="AW1424" s="13">
        <f t="shared" si="1774"/>
        <v>6.0800884033270597E-6</v>
      </c>
      <c r="AX1424" s="13">
        <f t="shared" si="1775"/>
        <v>1.2643046145615624E-4</v>
      </c>
      <c r="AY1424" s="13">
        <f t="shared" si="1776"/>
        <v>2.2825317867389448E-4</v>
      </c>
      <c r="AZ1424" s="13">
        <f t="shared" si="1777"/>
        <v>2.0604019385314016E-4</v>
      </c>
      <c r="BA1424" s="13">
        <f t="shared" si="1778"/>
        <v>1.2399261127396782E-4</v>
      </c>
      <c r="BB1424" s="13">
        <f t="shared" si="1779"/>
        <v>5.5962992085523281E-5</v>
      </c>
      <c r="BC1424" s="13">
        <f t="shared" si="1780"/>
        <v>2.0206729746141715E-5</v>
      </c>
      <c r="BD1424" s="13">
        <f t="shared" si="1781"/>
        <v>2.6691573914927793E-3</v>
      </c>
      <c r="BE1424" s="13">
        <f t="shared" si="1782"/>
        <v>2.8985817352815469E-3</v>
      </c>
      <c r="BF1424" s="13">
        <f t="shared" si="1783"/>
        <v>1.5738629919101405E-3</v>
      </c>
      <c r="BG1424" s="13">
        <f t="shared" si="1784"/>
        <v>5.6971418979467154E-4</v>
      </c>
      <c r="BH1424" s="13">
        <f t="shared" si="1785"/>
        <v>1.546708289039862E-4</v>
      </c>
      <c r="BI1424" s="13">
        <f t="shared" si="1786"/>
        <v>3.359307630721743E-5</v>
      </c>
      <c r="BJ1424" s="14">
        <f t="shared" si="1787"/>
        <v>0.22689775720840016</v>
      </c>
      <c r="BK1424" s="14">
        <f t="shared" si="1788"/>
        <v>0.23103531336446972</v>
      </c>
      <c r="BL1424" s="14">
        <f t="shared" si="1789"/>
        <v>0.48510744724418325</v>
      </c>
      <c r="BM1424" s="14">
        <f t="shared" si="1790"/>
        <v>0.54927667923047652</v>
      </c>
      <c r="BN1424" s="14">
        <f t="shared" si="1791"/>
        <v>0.44797439293679847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1.6923076923076901</v>
      </c>
      <c r="F1425" s="10">
        <f>VLOOKUP(B1425,home!$B$2:$E$405,3,FALSE)</f>
        <v>1.77</v>
      </c>
      <c r="G1425" s="10">
        <f>VLOOKUP(C1425,away!$B$2:$E$405,4,FALSE)</f>
        <v>0.59</v>
      </c>
      <c r="H1425" s="10">
        <f>VLOOKUP(A1425,away!$A$2:$E$405,3,FALSE)</f>
        <v>1.40769230769231</v>
      </c>
      <c r="I1425" s="10">
        <f>VLOOKUP(C1425,away!$B$2:$E$405,3,FALSE)</f>
        <v>1.38</v>
      </c>
      <c r="J1425" s="10">
        <f>VLOOKUP(B1425,home!$B$2:$E$405,4,FALSE)</f>
        <v>0.71</v>
      </c>
      <c r="K1425" s="12">
        <f t="shared" si="1736"/>
        <v>1.7672769230769205</v>
      </c>
      <c r="L1425" s="12">
        <f t="shared" si="1737"/>
        <v>1.3792569230769252</v>
      </c>
      <c r="M1425" s="13">
        <f t="shared" si="1738"/>
        <v>4.3000916646563449E-2</v>
      </c>
      <c r="N1425" s="13">
        <f t="shared" si="1739"/>
        <v>7.5994527660625782E-2</v>
      </c>
      <c r="O1425" s="13">
        <f t="shared" si="1740"/>
        <v>5.9309311983426434E-2</v>
      </c>
      <c r="P1425" s="13">
        <f t="shared" si="1741"/>
        <v>0.10481597839187901</v>
      </c>
      <c r="Q1425" s="13">
        <f t="shared" si="1742"/>
        <v>6.715168750737735E-2</v>
      </c>
      <c r="R1425" s="13">
        <f t="shared" si="1743"/>
        <v>4.0901389578035081E-2</v>
      </c>
      <c r="S1425" s="13">
        <f t="shared" si="1744"/>
        <v>6.3872994944195335E-2</v>
      </c>
      <c r="T1425" s="13">
        <f t="shared" si="1745"/>
        <v>9.2619429890848481E-2</v>
      </c>
      <c r="U1425" s="13">
        <f t="shared" si="1746"/>
        <v>7.2284081923040269E-2</v>
      </c>
      <c r="V1425" s="13">
        <f t="shared" si="1747"/>
        <v>1.7299141455060167E-2</v>
      </c>
      <c r="W1425" s="13">
        <f t="shared" si="1748"/>
        <v>3.9558542559153566E-2</v>
      </c>
      <c r="X1425" s="13">
        <f t="shared" si="1749"/>
        <v>5.4561393691545737E-2</v>
      </c>
      <c r="Y1425" s="13">
        <f t="shared" si="1750"/>
        <v>3.7627089990895077E-2</v>
      </c>
      <c r="Z1425" s="13">
        <f t="shared" si="1751"/>
        <v>1.8804508246323758E-2</v>
      </c>
      <c r="AA1425" s="13">
        <f t="shared" si="1752"/>
        <v>3.3232773473537633E-2</v>
      </c>
      <c r="AB1425" s="13">
        <f t="shared" si="1753"/>
        <v>2.9365756824812954E-2</v>
      </c>
      <c r="AC1425" s="13">
        <f t="shared" si="1754"/>
        <v>2.6354473612956045E-3</v>
      </c>
      <c r="AD1425" s="13">
        <f t="shared" si="1755"/>
        <v>1.7477724843837084E-2</v>
      </c>
      <c r="AE1425" s="13">
        <f t="shared" si="1756"/>
        <v>2.4106272990495867E-2</v>
      </c>
      <c r="AF1425" s="13">
        <f t="shared" si="1757"/>
        <v>1.6624371955861861E-2</v>
      </c>
      <c r="AG1425" s="13">
        <f t="shared" si="1758"/>
        <v>7.6430933706427848E-3</v>
      </c>
      <c r="AH1425" s="13">
        <f t="shared" si="1759"/>
        <v>6.4840620459497974E-3</v>
      </c>
      <c r="AI1425" s="13">
        <f t="shared" si="1760"/>
        <v>1.1459133221606001E-2</v>
      </c>
      <c r="AJ1425" s="13">
        <f t="shared" si="1761"/>
        <v>1.0125730850504189E-2</v>
      </c>
      <c r="AK1425" s="13">
        <f t="shared" si="1762"/>
        <v>5.9649901537946956E-3</v>
      </c>
      <c r="AL1425" s="13">
        <f t="shared" si="1763"/>
        <v>2.5695916758702023E-4</v>
      </c>
      <c r="AM1425" s="13">
        <f t="shared" si="1764"/>
        <v>6.1775959568802887E-3</v>
      </c>
      <c r="AN1425" s="13">
        <f t="shared" si="1765"/>
        <v>8.5204919914991621E-3</v>
      </c>
      <c r="AO1425" s="13">
        <f t="shared" si="1766"/>
        <v>5.8759737836483594E-3</v>
      </c>
      <c r="AP1425" s="13">
        <f t="shared" si="1767"/>
        <v>2.7014925069718376E-3</v>
      </c>
      <c r="AQ1425" s="13">
        <f t="shared" si="1768"/>
        <v>9.3151306072033699E-4</v>
      </c>
      <c r="AR1425" s="13">
        <f t="shared" si="1769"/>
        <v>1.7886374933073182E-3</v>
      </c>
      <c r="AS1425" s="13">
        <f t="shared" si="1770"/>
        <v>3.1610177656721736E-3</v>
      </c>
      <c r="AT1425" s="13">
        <f t="shared" si="1771"/>
        <v>2.7931968753543012E-3</v>
      </c>
      <c r="AU1425" s="13">
        <f t="shared" si="1772"/>
        <v>1.6454507931414058E-3</v>
      </c>
      <c r="AV1425" s="13">
        <f t="shared" si="1773"/>
        <v>7.2699180369435561E-4</v>
      </c>
      <c r="AW1425" s="13">
        <f t="shared" si="1774"/>
        <v>1.7398483475473647E-5</v>
      </c>
      <c r="AX1425" s="13">
        <f t="shared" si="1775"/>
        <v>1.8195871291146392E-3</v>
      </c>
      <c r="AY1425" s="13">
        <f t="shared" si="1776"/>
        <v>2.5096781449730331E-3</v>
      </c>
      <c r="AZ1425" s="13">
        <f t="shared" si="1777"/>
        <v>1.7307454780744558E-3</v>
      </c>
      <c r="BA1425" s="13">
        <f t="shared" si="1778"/>
        <v>7.9571422757275859E-4</v>
      </c>
      <c r="BB1425" s="13">
        <f t="shared" si="1779"/>
        <v>2.7437358929263396E-4</v>
      </c>
      <c r="BC1425" s="13">
        <f t="shared" si="1780"/>
        <v>7.5686334508266078E-5</v>
      </c>
      <c r="BD1425" s="13">
        <f t="shared" si="1781"/>
        <v>4.1116510758651236E-4</v>
      </c>
      <c r="BE1425" s="13">
        <f t="shared" si="1782"/>
        <v>7.2664260621208259E-4</v>
      </c>
      <c r="BF1425" s="13">
        <f t="shared" si="1783"/>
        <v>6.4208935464154203E-4</v>
      </c>
      <c r="BG1425" s="13">
        <f t="shared" si="1784"/>
        <v>3.7824989967044989E-4</v>
      </c>
      <c r="BH1425" s="13">
        <f t="shared" si="1785"/>
        <v>1.6711807971093667E-4</v>
      </c>
      <c r="BI1425" s="13">
        <f t="shared" si="1786"/>
        <v>5.9068785140413531E-5</v>
      </c>
      <c r="BJ1425" s="14">
        <f t="shared" si="1787"/>
        <v>0.46477698666453932</v>
      </c>
      <c r="BK1425" s="14">
        <f t="shared" si="1788"/>
        <v>0.23439111611155361</v>
      </c>
      <c r="BL1425" s="14">
        <f t="shared" si="1789"/>
        <v>0.2816268586188384</v>
      </c>
      <c r="BM1425" s="14">
        <f t="shared" si="1790"/>
        <v>0.60593337821185067</v>
      </c>
      <c r="BN1425" s="14">
        <f t="shared" si="1791"/>
        <v>0.39117381176790705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1.6923076923076901</v>
      </c>
      <c r="F1426" s="10">
        <f>VLOOKUP(B1426,home!$B$2:$E$405,3,FALSE)</f>
        <v>0.69</v>
      </c>
      <c r="G1426" s="10">
        <f>VLOOKUP(C1426,away!$B$2:$E$405,4,FALSE)</f>
        <v>1.08</v>
      </c>
      <c r="H1426" s="10">
        <f>VLOOKUP(A1426,away!$A$2:$E$405,3,FALSE)</f>
        <v>1.40769230769231</v>
      </c>
      <c r="I1426" s="10">
        <f>VLOOKUP(C1426,away!$B$2:$E$405,3,FALSE)</f>
        <v>0.89</v>
      </c>
      <c r="J1426" s="10">
        <f>VLOOKUP(B1426,home!$B$2:$E$405,4,FALSE)</f>
        <v>1.3</v>
      </c>
      <c r="K1426" s="12">
        <f t="shared" si="1736"/>
        <v>1.2611076923076905</v>
      </c>
      <c r="L1426" s="12">
        <f t="shared" si="1737"/>
        <v>1.6287000000000027</v>
      </c>
      <c r="M1426" s="13">
        <f t="shared" si="1738"/>
        <v>5.5586901372410069E-2</v>
      </c>
      <c r="N1426" s="13">
        <f t="shared" si="1739"/>
        <v>7.0101068912295242E-2</v>
      </c>
      <c r="O1426" s="13">
        <f t="shared" si="1740"/>
        <v>9.0534386265244432E-2</v>
      </c>
      <c r="P1426" s="13">
        <f t="shared" si="1741"/>
        <v>0.11417361093745547</v>
      </c>
      <c r="Q1426" s="13">
        <f t="shared" si="1742"/>
        <v>4.4202498622143531E-2</v>
      </c>
      <c r="R1426" s="13">
        <f t="shared" si="1743"/>
        <v>7.3726677455101947E-2</v>
      </c>
      <c r="S1426" s="13">
        <f t="shared" si="1744"/>
        <v>5.8627181551117798E-2</v>
      </c>
      <c r="T1426" s="13">
        <f t="shared" si="1745"/>
        <v>7.1992609505885291E-2</v>
      </c>
      <c r="U1426" s="13">
        <f t="shared" si="1746"/>
        <v>9.2977280066917037E-2</v>
      </c>
      <c r="V1426" s="13">
        <f t="shared" si="1747"/>
        <v>1.3379804817149527E-2</v>
      </c>
      <c r="W1426" s="13">
        <f t="shared" si="1748"/>
        <v>1.8581370343868437E-2</v>
      </c>
      <c r="X1426" s="13">
        <f t="shared" si="1749"/>
        <v>3.0263477879058576E-2</v>
      </c>
      <c r="Y1426" s="13">
        <f t="shared" si="1750"/>
        <v>2.4645063210811398E-2</v>
      </c>
      <c r="Z1426" s="13">
        <f t="shared" si="1751"/>
        <v>4.0026213190374901E-2</v>
      </c>
      <c r="AA1426" s="13">
        <f t="shared" si="1752"/>
        <v>5.0477365348329327E-2</v>
      </c>
      <c r="AB1426" s="13">
        <f t="shared" si="1753"/>
        <v>3.1828696864101898E-2</v>
      </c>
      <c r="AC1426" s="13">
        <f t="shared" si="1754"/>
        <v>1.7176040936535948E-3</v>
      </c>
      <c r="AD1426" s="13">
        <f t="shared" si="1755"/>
        <v>5.8582772685676215E-3</v>
      </c>
      <c r="AE1426" s="13">
        <f t="shared" si="1756"/>
        <v>9.5413761873161008E-3</v>
      </c>
      <c r="AF1426" s="13">
        <f t="shared" si="1757"/>
        <v>7.7700196981408814E-3</v>
      </c>
      <c r="AG1426" s="13">
        <f t="shared" si="1758"/>
        <v>4.2183436941206909E-3</v>
      </c>
      <c r="AH1426" s="13">
        <f t="shared" si="1759"/>
        <v>1.6297673355790927E-2</v>
      </c>
      <c r="AI1426" s="13">
        <f t="shared" si="1760"/>
        <v>2.0553121235706028E-2</v>
      </c>
      <c r="AJ1426" s="13">
        <f t="shared" si="1761"/>
        <v>1.295984964564071E-2</v>
      </c>
      <c r="AK1426" s="13">
        <f t="shared" si="1762"/>
        <v>5.4479220264228674E-3</v>
      </c>
      <c r="AL1426" s="13">
        <f t="shared" si="1763"/>
        <v>1.4111602315772964E-4</v>
      </c>
      <c r="AM1426" s="13">
        <f t="shared" si="1764"/>
        <v>1.4775837054123821E-3</v>
      </c>
      <c r="AN1426" s="13">
        <f t="shared" si="1765"/>
        <v>2.4065405810051511E-3</v>
      </c>
      <c r="AO1426" s="13">
        <f t="shared" si="1766"/>
        <v>1.9597663221415482E-3</v>
      </c>
      <c r="AP1426" s="13">
        <f t="shared" si="1767"/>
        <v>1.0639571362906482E-3</v>
      </c>
      <c r="AQ1426" s="13">
        <f t="shared" si="1768"/>
        <v>4.3321674696914528E-4</v>
      </c>
      <c r="AR1426" s="13">
        <f t="shared" si="1769"/>
        <v>5.3088041189153458E-3</v>
      </c>
      <c r="AS1426" s="13">
        <f t="shared" si="1770"/>
        <v>6.6949737113188934E-3</v>
      </c>
      <c r="AT1426" s="13">
        <f t="shared" si="1771"/>
        <v>4.221541423571013E-3</v>
      </c>
      <c r="AU1426" s="13">
        <f t="shared" si="1772"/>
        <v>1.7746061208869879E-3</v>
      </c>
      <c r="AV1426" s="13">
        <f t="shared" si="1773"/>
        <v>5.5949235746672297E-4</v>
      </c>
      <c r="AW1426" s="13">
        <f t="shared" si="1774"/>
        <v>8.0513202087691711E-6</v>
      </c>
      <c r="AX1426" s="13">
        <f t="shared" si="1775"/>
        <v>3.1056536282067612E-4</v>
      </c>
      <c r="AY1426" s="13">
        <f t="shared" si="1776"/>
        <v>5.0581780642603607E-4</v>
      </c>
      <c r="AZ1426" s="13">
        <f t="shared" si="1777"/>
        <v>4.1191273066304326E-4</v>
      </c>
      <c r="BA1426" s="13">
        <f t="shared" si="1778"/>
        <v>2.2362742147696651E-4</v>
      </c>
      <c r="BB1426" s="13">
        <f t="shared" si="1779"/>
        <v>9.105549533988398E-5</v>
      </c>
      <c r="BC1426" s="13">
        <f t="shared" si="1780"/>
        <v>2.9660417052013859E-5</v>
      </c>
      <c r="BD1426" s="13">
        <f t="shared" si="1781"/>
        <v>1.4410748780795722E-3</v>
      </c>
      <c r="BE1426" s="13">
        <f t="shared" si="1782"/>
        <v>1.8173506139375158E-3</v>
      </c>
      <c r="BF1426" s="13">
        <f t="shared" si="1783"/>
        <v>1.1459374194283528E-3</v>
      </c>
      <c r="BG1426" s="13">
        <f t="shared" si="1784"/>
        <v>4.8171683151477341E-4</v>
      </c>
      <c r="BH1426" s="13">
        <f t="shared" si="1785"/>
        <v>1.5187420043434214E-4</v>
      </c>
      <c r="BI1426" s="13">
        <f t="shared" si="1786"/>
        <v>3.8305944486165757E-5</v>
      </c>
      <c r="BJ1426" s="14">
        <f t="shared" si="1787"/>
        <v>0.29608780904780535</v>
      </c>
      <c r="BK1426" s="14">
        <f t="shared" si="1788"/>
        <v>0.24413203660137023</v>
      </c>
      <c r="BL1426" s="14">
        <f t="shared" si="1789"/>
        <v>0.41843864988329477</v>
      </c>
      <c r="BM1426" s="14">
        <f t="shared" si="1790"/>
        <v>0.54986179867197715</v>
      </c>
      <c r="BN1426" s="14">
        <f t="shared" si="1791"/>
        <v>0.4483251435646507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1.37692307692308</v>
      </c>
      <c r="F1427" s="10">
        <f>VLOOKUP(B1427,home!$B$2:$E$405,3,FALSE)</f>
        <v>0.73</v>
      </c>
      <c r="G1427" s="10">
        <f>VLOOKUP(C1427,away!$B$2:$E$405,4,FALSE)</f>
        <v>0.83</v>
      </c>
      <c r="H1427" s="10">
        <f>VLOOKUP(A1427,away!$A$2:$E$405,3,FALSE)</f>
        <v>1.1615384615384601</v>
      </c>
      <c r="I1427" s="10">
        <f>VLOOKUP(C1427,away!$B$2:$E$405,3,FALSE)</f>
        <v>1.45</v>
      </c>
      <c r="J1427" s="10">
        <f>VLOOKUP(B1427,home!$B$2:$E$405,4,FALSE)</f>
        <v>1.1499999999999999</v>
      </c>
      <c r="K1427" s="12">
        <f t="shared" si="1736"/>
        <v>0.834277692307694</v>
      </c>
      <c r="L1427" s="12">
        <f t="shared" si="1737"/>
        <v>1.9368653846153818</v>
      </c>
      <c r="M1427" s="13">
        <f t="shared" si="1738"/>
        <v>6.2590418172851145E-2</v>
      </c>
      <c r="N1427" s="13">
        <f t="shared" si="1739"/>
        <v>5.2217789633819803E-2</v>
      </c>
      <c r="O1427" s="13">
        <f t="shared" si="1740"/>
        <v>0.12122921436759691</v>
      </c>
      <c r="P1427" s="13">
        <f t="shared" si="1741"/>
        <v>0.10113882920287348</v>
      </c>
      <c r="Q1427" s="13">
        <f t="shared" si="1742"/>
        <v>2.1782068516555907E-2</v>
      </c>
      <c r="R1427" s="13">
        <f t="shared" si="1743"/>
        <v>0.11740233445635812</v>
      </c>
      <c r="S1427" s="13">
        <f t="shared" si="1744"/>
        <v>4.0857143437990788E-2</v>
      </c>
      <c r="T1427" s="13">
        <f t="shared" si="1745"/>
        <v>4.2188934515037656E-2</v>
      </c>
      <c r="U1427" s="13">
        <f t="shared" si="1746"/>
        <v>9.7946148661786511E-2</v>
      </c>
      <c r="V1427" s="13">
        <f t="shared" si="1747"/>
        <v>7.335598593951189E-3</v>
      </c>
      <c r="W1427" s="13">
        <f t="shared" si="1748"/>
        <v>6.05743128522678E-3</v>
      </c>
      <c r="X1427" s="13">
        <f t="shared" si="1749"/>
        <v>1.1732428976042012E-2</v>
      </c>
      <c r="Y1427" s="13">
        <f t="shared" si="1750"/>
        <v>1.1362067780577134E-2</v>
      </c>
      <c r="Z1427" s="13">
        <f t="shared" si="1751"/>
        <v>7.5797505893852576E-2</v>
      </c>
      <c r="AA1427" s="13">
        <f t="shared" si="1752"/>
        <v>6.3236168299802151E-2</v>
      </c>
      <c r="AB1427" s="13">
        <f t="shared" si="1753"/>
        <v>2.637826227976995E-2</v>
      </c>
      <c r="AC1427" s="13">
        <f t="shared" si="1754"/>
        <v>7.40842083892919E-4</v>
      </c>
      <c r="AD1427" s="13">
        <f t="shared" si="1755"/>
        <v>1.2633949484878563E-3</v>
      </c>
      <c r="AE1427" s="13">
        <f t="shared" si="1756"/>
        <v>2.4470259428240626E-3</v>
      </c>
      <c r="AF1427" s="13">
        <f t="shared" si="1757"/>
        <v>2.369779921955873E-3</v>
      </c>
      <c r="AG1427" s="13">
        <f t="shared" si="1758"/>
        <v>1.5299815666642903E-3</v>
      </c>
      <c r="AH1427" s="13">
        <f t="shared" si="1759"/>
        <v>3.6702391351495875E-2</v>
      </c>
      <c r="AI1427" s="13">
        <f t="shared" si="1760"/>
        <v>3.0619986358899839E-2</v>
      </c>
      <c r="AJ1427" s="13">
        <f t="shared" si="1761"/>
        <v>1.2772785778998014E-2</v>
      </c>
      <c r="AK1427" s="13">
        <f t="shared" si="1762"/>
        <v>3.5520167480143322E-3</v>
      </c>
      <c r="AL1427" s="13">
        <f t="shared" si="1763"/>
        <v>4.7884582449808298E-5</v>
      </c>
      <c r="AM1427" s="13">
        <f t="shared" si="1764"/>
        <v>2.1080444441952943E-4</v>
      </c>
      <c r="AN1427" s="13">
        <f t="shared" si="1765"/>
        <v>4.0829983131926369E-4</v>
      </c>
      <c r="AO1427" s="13">
        <f t="shared" si="1766"/>
        <v>3.9541090491329069E-4</v>
      </c>
      <c r="AP1427" s="13">
        <f t="shared" si="1767"/>
        <v>2.5528589814199893E-4</v>
      </c>
      <c r="AQ1427" s="13">
        <f t="shared" si="1768"/>
        <v>1.2361360482292155E-4</v>
      </c>
      <c r="AR1427" s="13">
        <f t="shared" si="1769"/>
        <v>1.4217518268263847E-2</v>
      </c>
      <c r="AS1427" s="13">
        <f t="shared" si="1770"/>
        <v>1.1861358331189644E-2</v>
      </c>
      <c r="AT1427" s="13">
        <f t="shared" si="1771"/>
        <v>4.9478333280897685E-3</v>
      </c>
      <c r="AU1427" s="13">
        <f t="shared" si="1772"/>
        <v>1.3759556569606099E-3</v>
      </c>
      <c r="AV1427" s="13">
        <f t="shared" si="1773"/>
        <v>2.869822775517036E-4</v>
      </c>
      <c r="AW1427" s="13">
        <f t="shared" si="1774"/>
        <v>2.1493308521670561E-6</v>
      </c>
      <c r="AX1427" s="13">
        <f t="shared" si="1775"/>
        <v>2.9311574236421754E-5</v>
      </c>
      <c r="AY1427" s="13">
        <f t="shared" si="1776"/>
        <v>5.6772573507109334E-5</v>
      </c>
      <c r="AZ1427" s="13">
        <f t="shared" si="1777"/>
        <v>5.4980416210726188E-5</v>
      </c>
      <c r="BA1427" s="13">
        <f t="shared" si="1778"/>
        <v>3.5496554996767314E-5</v>
      </c>
      <c r="BB1427" s="13">
        <f t="shared" si="1779"/>
        <v>1.71880121615837E-5</v>
      </c>
      <c r="BC1427" s="13">
        <f t="shared" si="1780"/>
        <v>6.6581731572239267E-6</v>
      </c>
      <c r="BD1427" s="13">
        <f t="shared" si="1781"/>
        <v>4.5895698314895135E-3</v>
      </c>
      <c r="BE1427" s="13">
        <f t="shared" si="1782"/>
        <v>3.828975727700083E-3</v>
      </c>
      <c r="BF1427" s="13">
        <f t="shared" si="1783"/>
        <v>1.5972145170038993E-3</v>
      </c>
      <c r="BG1427" s="13">
        <f t="shared" si="1784"/>
        <v>4.4417348045545381E-4</v>
      </c>
      <c r="BH1427" s="13">
        <f t="shared" si="1785"/>
        <v>9.2641006564663129E-5</v>
      </c>
      <c r="BI1427" s="13">
        <f t="shared" si="1786"/>
        <v>1.5457665033965822E-5</v>
      </c>
      <c r="BJ1427" s="14">
        <f t="shared" si="1787"/>
        <v>0.15454472507507816</v>
      </c>
      <c r="BK1427" s="14">
        <f t="shared" si="1788"/>
        <v>0.21276748864751646</v>
      </c>
      <c r="BL1427" s="14">
        <f t="shared" si="1789"/>
        <v>0.55309698839302501</v>
      </c>
      <c r="BM1427" s="14">
        <f t="shared" si="1790"/>
        <v>0.51979143041676201</v>
      </c>
      <c r="BN1427" s="14">
        <f t="shared" si="1791"/>
        <v>0.47636065435005537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1.37692307692308</v>
      </c>
      <c r="F1428" s="10">
        <f>VLOOKUP(B1428,home!$B$2:$E$405,3,FALSE)</f>
        <v>1.04</v>
      </c>
      <c r="G1428" s="10">
        <f>VLOOKUP(C1428,away!$B$2:$E$405,4,FALSE)</f>
        <v>0.62</v>
      </c>
      <c r="H1428" s="10">
        <f>VLOOKUP(A1428,away!$A$2:$E$405,3,FALSE)</f>
        <v>1.1615384615384601</v>
      </c>
      <c r="I1428" s="10">
        <f>VLOOKUP(C1428,away!$B$2:$E$405,3,FALSE)</f>
        <v>0.73</v>
      </c>
      <c r="J1428" s="10">
        <f>VLOOKUP(B1428,home!$B$2:$E$405,4,FALSE)</f>
        <v>0.74</v>
      </c>
      <c r="K1428" s="12">
        <f t="shared" si="1736"/>
        <v>0.88784000000000207</v>
      </c>
      <c r="L1428" s="12">
        <f t="shared" si="1737"/>
        <v>0.62746307692307612</v>
      </c>
      <c r="M1428" s="13">
        <f t="shared" si="1738"/>
        <v>0.21974157615371953</v>
      </c>
      <c r="N1428" s="13">
        <f t="shared" si="1739"/>
        <v>0.19509536097231878</v>
      </c>
      <c r="O1428" s="13">
        <f t="shared" si="1740"/>
        <v>0.13787972550133931</v>
      </c>
      <c r="P1428" s="13">
        <f t="shared" si="1741"/>
        <v>0.12241513548910937</v>
      </c>
      <c r="Q1428" s="13">
        <f t="shared" si="1742"/>
        <v>8.6606732642831932E-2</v>
      </c>
      <c r="R1428" s="13">
        <f t="shared" si="1743"/>
        <v>4.3257218404189744E-2</v>
      </c>
      <c r="S1428" s="13">
        <f t="shared" si="1744"/>
        <v>1.7048964582758303E-2</v>
      </c>
      <c r="T1428" s="13">
        <f t="shared" si="1745"/>
        <v>5.4342526946325548E-2</v>
      </c>
      <c r="U1428" s="13">
        <f t="shared" si="1746"/>
        <v>3.8405488787975908E-2</v>
      </c>
      <c r="V1428" s="13">
        <f t="shared" si="1747"/>
        <v>1.0553059370306242E-3</v>
      </c>
      <c r="W1428" s="13">
        <f t="shared" si="1748"/>
        <v>2.5630973836537368E-2</v>
      </c>
      <c r="X1428" s="13">
        <f t="shared" si="1749"/>
        <v>1.6082489708008602E-2</v>
      </c>
      <c r="Y1428" s="13">
        <f t="shared" si="1750"/>
        <v>5.0455842383853901E-3</v>
      </c>
      <c r="Z1428" s="13">
        <f t="shared" si="1751"/>
        <v>9.0474357863421385E-3</v>
      </c>
      <c r="AA1428" s="13">
        <f t="shared" si="1752"/>
        <v>8.032675388546023E-3</v>
      </c>
      <c r="AB1428" s="13">
        <f t="shared" si="1753"/>
        <v>3.5658652584833576E-3</v>
      </c>
      <c r="AC1428" s="13">
        <f t="shared" si="1754"/>
        <v>3.6743564169012238E-5</v>
      </c>
      <c r="AD1428" s="13">
        <f t="shared" si="1755"/>
        <v>5.6890509527578468E-3</v>
      </c>
      <c r="AE1428" s="13">
        <f t="shared" si="1756"/>
        <v>3.5696694155895967E-3</v>
      </c>
      <c r="AF1428" s="13">
        <f t="shared" si="1757"/>
        <v>1.1199178775520237E-3</v>
      </c>
      <c r="AG1428" s="13">
        <f t="shared" si="1758"/>
        <v>2.3423570578331787E-4</v>
      </c>
      <c r="AH1428" s="13">
        <f t="shared" si="1759"/>
        <v>1.4192329741905469E-3</v>
      </c>
      <c r="AI1428" s="13">
        <f t="shared" si="1760"/>
        <v>1.2600518038053379E-3</v>
      </c>
      <c r="AJ1428" s="13">
        <f t="shared" si="1761"/>
        <v>5.5936219674526677E-4</v>
      </c>
      <c r="AK1428" s="13">
        <f t="shared" si="1762"/>
        <v>1.6554137758610632E-4</v>
      </c>
      <c r="AL1428" s="13">
        <f t="shared" si="1763"/>
        <v>8.1877421011231524E-7</v>
      </c>
      <c r="AM1428" s="13">
        <f t="shared" si="1764"/>
        <v>1.010193399579308E-3</v>
      </c>
      <c r="AN1428" s="13">
        <f t="shared" si="1765"/>
        <v>6.3385905878741511E-4</v>
      </c>
      <c r="AO1428" s="13">
        <f t="shared" si="1766"/>
        <v>1.9886157768115825E-4</v>
      </c>
      <c r="AP1428" s="13">
        <f t="shared" si="1767"/>
        <v>4.1592765804532293E-5</v>
      </c>
      <c r="AQ1428" s="13">
        <f t="shared" si="1768"/>
        <v>6.5244812023631825E-6</v>
      </c>
      <c r="AR1428" s="13">
        <f t="shared" si="1769"/>
        <v>1.7810325777125796E-4</v>
      </c>
      <c r="AS1428" s="13">
        <f t="shared" si="1770"/>
        <v>1.5812719637963403E-4</v>
      </c>
      <c r="AT1428" s="13">
        <f t="shared" si="1771"/>
        <v>7.019582501684728E-5</v>
      </c>
      <c r="AU1428" s="13">
        <f t="shared" si="1772"/>
        <v>2.0774220427652617E-5</v>
      </c>
      <c r="AV1428" s="13">
        <f t="shared" si="1773"/>
        <v>4.6110459661217852E-6</v>
      </c>
      <c r="AW1428" s="13">
        <f t="shared" si="1774"/>
        <v>1.2670231098563461E-8</v>
      </c>
      <c r="AX1428" s="13">
        <f t="shared" si="1775"/>
        <v>1.4948168464708244E-4</v>
      </c>
      <c r="AY1428" s="13">
        <f t="shared" si="1776"/>
        <v>9.3794237792303294E-5</v>
      </c>
      <c r="AZ1428" s="13">
        <f t="shared" si="1777"/>
        <v>2.9426210521406649E-5</v>
      </c>
      <c r="BA1428" s="13">
        <f t="shared" si="1778"/>
        <v>6.1546201986493373E-6</v>
      </c>
      <c r="BB1428" s="13">
        <f t="shared" si="1779"/>
        <v>9.6544923178435661E-7</v>
      </c>
      <c r="BC1428" s="13">
        <f t="shared" si="1780"/>
        <v>1.2115674911768657E-7</v>
      </c>
      <c r="BD1428" s="13">
        <f t="shared" si="1781"/>
        <v>1.8625536355196207E-5</v>
      </c>
      <c r="BE1428" s="13">
        <f t="shared" si="1782"/>
        <v>1.6536496197597437E-5</v>
      </c>
      <c r="BF1428" s="13">
        <f t="shared" si="1783"/>
        <v>7.3408813920374699E-6</v>
      </c>
      <c r="BG1428" s="13">
        <f t="shared" si="1784"/>
        <v>2.1725093783688548E-6</v>
      </c>
      <c r="BH1428" s="13">
        <f t="shared" si="1785"/>
        <v>4.8221018162275207E-7</v>
      </c>
      <c r="BI1428" s="13">
        <f t="shared" si="1786"/>
        <v>8.5625097530389051E-8</v>
      </c>
      <c r="BJ1428" s="14">
        <f t="shared" si="1787"/>
        <v>0.39558751693828553</v>
      </c>
      <c r="BK1428" s="14">
        <f t="shared" si="1788"/>
        <v>0.36039233873878923</v>
      </c>
      <c r="BL1428" s="14">
        <f t="shared" si="1789"/>
        <v>0.23502221649702551</v>
      </c>
      <c r="BM1428" s="14">
        <f t="shared" si="1790"/>
        <v>0.1949599772293725</v>
      </c>
      <c r="BN1428" s="14">
        <f t="shared" si="1791"/>
        <v>0.80499574916350869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1.37692307692308</v>
      </c>
      <c r="F1429" s="10">
        <f>VLOOKUP(B1429,home!$B$2:$E$405,3,FALSE)</f>
        <v>0.97</v>
      </c>
      <c r="G1429" s="10">
        <f>VLOOKUP(C1429,away!$B$2:$E$405,4,FALSE)</f>
        <v>0.48</v>
      </c>
      <c r="H1429" s="10">
        <f>VLOOKUP(A1429,away!$A$2:$E$405,3,FALSE)</f>
        <v>1.1615384615384601</v>
      </c>
      <c r="I1429" s="10">
        <f>VLOOKUP(C1429,away!$B$2:$E$405,3,FALSE)</f>
        <v>0.73</v>
      </c>
      <c r="J1429" s="10">
        <f>VLOOKUP(B1429,home!$B$2:$E$405,4,FALSE)</f>
        <v>0.72</v>
      </c>
      <c r="K1429" s="12">
        <f t="shared" si="1736"/>
        <v>0.64109538461538595</v>
      </c>
      <c r="L1429" s="12">
        <f t="shared" si="1737"/>
        <v>0.61050461538461454</v>
      </c>
      <c r="M1429" s="13">
        <f t="shared" si="1738"/>
        <v>0.28604675571584459</v>
      </c>
      <c r="N1429" s="13">
        <f t="shared" si="1739"/>
        <v>0.18338325487363275</v>
      </c>
      <c r="O1429" s="13">
        <f t="shared" si="1740"/>
        <v>0.17463286458031846</v>
      </c>
      <c r="P1429" s="13">
        <f t="shared" si="1741"/>
        <v>0.11195632348460588</v>
      </c>
      <c r="Q1429" s="13">
        <f t="shared" si="1742"/>
        <v>5.8783079157616457E-2</v>
      </c>
      <c r="R1429" s="13">
        <f t="shared" si="1743"/>
        <v>5.330708491206039E-2</v>
      </c>
      <c r="S1429" s="13">
        <f t="shared" si="1744"/>
        <v>1.0954693697558533E-2</v>
      </c>
      <c r="T1429" s="13">
        <f t="shared" si="1745"/>
        <v>3.5887341132243976E-2</v>
      </c>
      <c r="U1429" s="13">
        <f t="shared" si="1746"/>
        <v>3.4174926104422396E-2</v>
      </c>
      <c r="V1429" s="13">
        <f t="shared" si="1747"/>
        <v>4.7639734366323691E-4</v>
      </c>
      <c r="W1429" s="13">
        <f t="shared" si="1748"/>
        <v>1.2561853580476269E-2</v>
      </c>
      <c r="X1429" s="13">
        <f t="shared" si="1749"/>
        <v>7.6690695886665059E-3</v>
      </c>
      <c r="Y1429" s="13">
        <f t="shared" si="1750"/>
        <v>2.3410011897933448E-3</v>
      </c>
      <c r="Z1429" s="13">
        <f t="shared" si="1751"/>
        <v>1.0848073790504139E-2</v>
      </c>
      <c r="AA1429" s="13">
        <f t="shared" si="1752"/>
        <v>6.9546500390593397E-3</v>
      </c>
      <c r="AB1429" s="13">
        <f t="shared" si="1753"/>
        <v>2.2292970208280774E-3</v>
      </c>
      <c r="AC1429" s="13">
        <f t="shared" si="1754"/>
        <v>1.1653622626503269E-5</v>
      </c>
      <c r="AD1429" s="13">
        <f t="shared" si="1755"/>
        <v>2.0133365881643992E-3</v>
      </c>
      <c r="AE1429" s="13">
        <f t="shared" si="1756"/>
        <v>1.2291512793970783E-3</v>
      </c>
      <c r="AF1429" s="13">
        <f t="shared" si="1757"/>
        <v>3.7520126453891007E-4</v>
      </c>
      <c r="AG1429" s="13">
        <f t="shared" si="1758"/>
        <v>7.6354034566382764E-5</v>
      </c>
      <c r="AH1429" s="13">
        <f t="shared" si="1759"/>
        <v>1.6556997792839115E-3</v>
      </c>
      <c r="AI1429" s="13">
        <f t="shared" si="1760"/>
        <v>1.061461486807629E-3</v>
      </c>
      <c r="AJ1429" s="13">
        <f t="shared" si="1761"/>
        <v>3.4024903006967813E-4</v>
      </c>
      <c r="AK1429" s="13">
        <f t="shared" si="1762"/>
        <v>7.2710694265844115E-5</v>
      </c>
      <c r="AL1429" s="13">
        <f t="shared" si="1763"/>
        <v>1.8244524274016142E-7</v>
      </c>
      <c r="AM1429" s="13">
        <f t="shared" si="1764"/>
        <v>2.5814815886989693E-4</v>
      </c>
      <c r="AN1429" s="13">
        <f t="shared" si="1765"/>
        <v>1.5760064244311274E-4</v>
      </c>
      <c r="AO1429" s="13">
        <f t="shared" si="1766"/>
        <v>4.8107959799550349E-5</v>
      </c>
      <c r="AP1429" s="13">
        <f t="shared" si="1767"/>
        <v>9.7900438314543279E-6</v>
      </c>
      <c r="AQ1429" s="13">
        <f t="shared" si="1768"/>
        <v>1.4942167359801356E-6</v>
      </c>
      <c r="AR1429" s="13">
        <f t="shared" si="1769"/>
        <v>2.0216247138882322E-4</v>
      </c>
      <c r="AS1429" s="13">
        <f t="shared" si="1770"/>
        <v>1.2960542734981458E-4</v>
      </c>
      <c r="AT1429" s="13">
        <f t="shared" si="1771"/>
        <v>4.1544720647535414E-5</v>
      </c>
      <c r="AU1429" s="13">
        <f t="shared" si="1772"/>
        <v>8.8780428874234951E-6</v>
      </c>
      <c r="AV1429" s="13">
        <f t="shared" si="1773"/>
        <v>1.4229180798861644E-6</v>
      </c>
      <c r="AW1429" s="13">
        <f t="shared" si="1774"/>
        <v>1.9835431141442662E-9</v>
      </c>
      <c r="AX1429" s="13">
        <f t="shared" si="1775"/>
        <v>2.7582932199741713E-5</v>
      </c>
      <c r="AY1429" s="13">
        <f t="shared" si="1776"/>
        <v>1.6839507413783211E-5</v>
      </c>
      <c r="AZ1429" s="13">
        <f t="shared" si="1777"/>
        <v>5.1402984984590419E-6</v>
      </c>
      <c r="BA1429" s="13">
        <f t="shared" si="1778"/>
        <v>1.0460586525879497E-6</v>
      </c>
      <c r="BB1429" s="13">
        <f t="shared" si="1779"/>
        <v>1.5965590884198857E-7</v>
      </c>
      <c r="BC1429" s="13">
        <f t="shared" si="1780"/>
        <v>1.9494133844291871E-8</v>
      </c>
      <c r="BD1429" s="13">
        <f t="shared" si="1781"/>
        <v>2.0570186973406096E-5</v>
      </c>
      <c r="BE1429" s="13">
        <f t="shared" si="1782"/>
        <v>1.3187451929326184E-5</v>
      </c>
      <c r="BF1429" s="13">
        <f t="shared" si="1783"/>
        <v>4.2272072833641405E-6</v>
      </c>
      <c r="BG1429" s="13">
        <f t="shared" si="1784"/>
        <v>9.0334769305909833E-7</v>
      </c>
      <c r="BH1429" s="13">
        <f t="shared" si="1785"/>
        <v>1.4478300918078607E-7</v>
      </c>
      <c r="BI1429" s="13">
        <f t="shared" si="1786"/>
        <v>1.8563943791305801E-8</v>
      </c>
      <c r="BJ1429" s="14">
        <f t="shared" si="1787"/>
        <v>0.3048455716575833</v>
      </c>
      <c r="BK1429" s="14">
        <f t="shared" si="1788"/>
        <v>0.40946284581695525</v>
      </c>
      <c r="BL1429" s="14">
        <f t="shared" si="1789"/>
        <v>0.27485160876830128</v>
      </c>
      <c r="BM1429" s="14">
        <f t="shared" si="1790"/>
        <v>0.13188189978539491</v>
      </c>
      <c r="BN1429" s="14">
        <f t="shared" si="1791"/>
        <v>0.86810936272407846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1.37692307692308</v>
      </c>
      <c r="F1430" s="10">
        <f>VLOOKUP(B1430,home!$B$2:$E$405,3,FALSE)</f>
        <v>1.21</v>
      </c>
      <c r="G1430" s="10">
        <f>VLOOKUP(C1430,away!$B$2:$E$405,4,FALSE)</f>
        <v>1.45</v>
      </c>
      <c r="H1430" s="10">
        <f>VLOOKUP(A1430,away!$A$2:$E$405,3,FALSE)</f>
        <v>1.1615384615384601</v>
      </c>
      <c r="I1430" s="10">
        <f>VLOOKUP(C1430,away!$B$2:$E$405,3,FALSE)</f>
        <v>0.24</v>
      </c>
      <c r="J1430" s="10">
        <f>VLOOKUP(B1430,home!$B$2:$E$405,4,FALSE)</f>
        <v>0.56999999999999995</v>
      </c>
      <c r="K1430" s="12">
        <f t="shared" si="1736"/>
        <v>2.415811538461544</v>
      </c>
      <c r="L1430" s="12">
        <f t="shared" si="1737"/>
        <v>0.15889846153846129</v>
      </c>
      <c r="M1430" s="13">
        <f t="shared" si="1738"/>
        <v>7.6175910609799363E-2</v>
      </c>
      <c r="N1430" s="13">
        <f t="shared" si="1739"/>
        <v>0.18402664380396844</v>
      </c>
      <c r="O1430" s="13">
        <f t="shared" si="1740"/>
        <v>1.2104235002188468E-2</v>
      </c>
      <c r="P1430" s="13">
        <f t="shared" si="1741"/>
        <v>2.9241550582536989E-2</v>
      </c>
      <c r="Q1430" s="13">
        <f t="shared" si="1742"/>
        <v>0.22228684474298976</v>
      </c>
      <c r="R1430" s="13">
        <f t="shared" si="1743"/>
        <v>9.6167215997387074E-4</v>
      </c>
      <c r="S1430" s="13">
        <f t="shared" si="1744"/>
        <v>2.8062292712555791E-3</v>
      </c>
      <c r="T1430" s="13">
        <f t="shared" si="1745"/>
        <v>3.532103764989987E-2</v>
      </c>
      <c r="U1430" s="13">
        <f t="shared" si="1746"/>
        <v>2.3232187002821124E-3</v>
      </c>
      <c r="V1430" s="13">
        <f t="shared" si="1747"/>
        <v>1.196915206230854E-4</v>
      </c>
      <c r="W1430" s="13">
        <f t="shared" si="1748"/>
        <v>0.17900104145944151</v>
      </c>
      <c r="X1430" s="13">
        <f t="shared" si="1749"/>
        <v>2.844299010168758E-2</v>
      </c>
      <c r="Y1430" s="13">
        <f t="shared" si="1750"/>
        <v>2.2597736843559201E-3</v>
      </c>
      <c r="Z1430" s="13">
        <f t="shared" si="1751"/>
        <v>5.0936075574739041E-5</v>
      </c>
      <c r="AA1430" s="13">
        <f t="shared" si="1752"/>
        <v>1.2305195909740379E-4</v>
      </c>
      <c r="AB1430" s="13">
        <f t="shared" si="1753"/>
        <v>1.4863517130890303E-4</v>
      </c>
      <c r="AC1430" s="13">
        <f t="shared" si="1754"/>
        <v>2.8716145519159032E-6</v>
      </c>
      <c r="AD1430" s="13">
        <f t="shared" si="1755"/>
        <v>0.10810819533858795</v>
      </c>
      <c r="AE1430" s="13">
        <f t="shared" si="1756"/>
        <v>1.7178225919001075E-2</v>
      </c>
      <c r="AF1430" s="13">
        <f t="shared" si="1757"/>
        <v>1.3647968352446958E-3</v>
      </c>
      <c r="AG1430" s="13">
        <f t="shared" si="1758"/>
        <v>7.228803914431436E-5</v>
      </c>
      <c r="AH1430" s="13">
        <f t="shared" si="1759"/>
        <v>2.0234160114082065E-6</v>
      </c>
      <c r="AI1430" s="13">
        <f t="shared" si="1760"/>
        <v>4.8881917474677797E-6</v>
      </c>
      <c r="AJ1430" s="13">
        <f t="shared" si="1761"/>
        <v>5.9044750128725807E-6</v>
      </c>
      <c r="AK1430" s="13">
        <f t="shared" si="1762"/>
        <v>4.7546996215518189E-6</v>
      </c>
      <c r="AL1430" s="13">
        <f t="shared" si="1763"/>
        <v>4.4092922028080755E-8</v>
      </c>
      <c r="AM1430" s="13">
        <f t="shared" si="1764"/>
        <v>5.2233805140243068E-2</v>
      </c>
      <c r="AN1430" s="13">
        <f t="shared" si="1765"/>
        <v>8.299871277084394E-3</v>
      </c>
      <c r="AO1430" s="13">
        <f t="shared" si="1766"/>
        <v>6.5941838844798715E-4</v>
      </c>
      <c r="AP1430" s="13">
        <f t="shared" si="1767"/>
        <v>3.4926855811518885E-5</v>
      </c>
      <c r="AQ1430" s="13">
        <f t="shared" si="1768"/>
        <v>1.3874559137065035E-6</v>
      </c>
      <c r="AR1430" s="13">
        <f t="shared" si="1769"/>
        <v>6.4303538253010802E-8</v>
      </c>
      <c r="AS1430" s="13">
        <f t="shared" si="1770"/>
        <v>1.5534522967552678E-7</v>
      </c>
      <c r="AT1430" s="13">
        <f t="shared" si="1771"/>
        <v>1.8764239914754811E-7</v>
      </c>
      <c r="AU1430" s="13">
        <f t="shared" si="1772"/>
        <v>1.5110289098841781E-7</v>
      </c>
      <c r="AV1430" s="13">
        <f t="shared" si="1773"/>
        <v>9.125902688617909E-8</v>
      </c>
      <c r="AW1430" s="13">
        <f t="shared" si="1774"/>
        <v>4.7016373005534979E-10</v>
      </c>
      <c r="AX1430" s="13">
        <f t="shared" si="1775"/>
        <v>2.103117152592518E-2</v>
      </c>
      <c r="AY1430" s="13">
        <f t="shared" si="1776"/>
        <v>3.3418207998210043E-3</v>
      </c>
      <c r="AZ1430" s="13">
        <f t="shared" si="1777"/>
        <v>2.6550509191439393E-4</v>
      </c>
      <c r="BA1430" s="13">
        <f t="shared" si="1778"/>
        <v>1.4062783545274989E-5</v>
      </c>
      <c r="BB1430" s="13">
        <f t="shared" si="1779"/>
        <v>5.5863866757314581E-7</v>
      </c>
      <c r="BC1430" s="13">
        <f t="shared" si="1780"/>
        <v>1.7753364966653773E-8</v>
      </c>
      <c r="BD1430" s="13">
        <f t="shared" si="1781"/>
        <v>1.7029555499805008E-9</v>
      </c>
      <c r="BE1430" s="13">
        <f t="shared" si="1782"/>
        <v>4.1140196671300181E-9</v>
      </c>
      <c r="BF1430" s="13">
        <f t="shared" si="1783"/>
        <v>4.9693480906552089E-9</v>
      </c>
      <c r="BG1430" s="13">
        <f t="shared" si="1784"/>
        <v>4.0016694853455663E-9</v>
      </c>
      <c r="BH1430" s="13">
        <f t="shared" si="1785"/>
        <v>2.4168198289518205E-9</v>
      </c>
      <c r="BI1430" s="13">
        <f t="shared" si="1786"/>
        <v>1.167716245832893E-9</v>
      </c>
      <c r="BJ1430" s="14">
        <f t="shared" si="1787"/>
        <v>0.86394438328506029</v>
      </c>
      <c r="BK1430" s="14">
        <f t="shared" si="1788"/>
        <v>0.11168811849150997</v>
      </c>
      <c r="BL1430" s="14">
        <f t="shared" si="1789"/>
        <v>1.5679051800857876E-2</v>
      </c>
      <c r="BM1430" s="14">
        <f t="shared" si="1790"/>
        <v>0.4632238124218887</v>
      </c>
      <c r="BN1430" s="14">
        <f t="shared" si="1791"/>
        <v>0.52479685690145694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1.37692307692308</v>
      </c>
      <c r="F1431" s="10">
        <f>VLOOKUP(B1431,home!$B$2:$E$405,3,FALSE)</f>
        <v>0.83</v>
      </c>
      <c r="G1431" s="10">
        <f>VLOOKUP(C1431,away!$B$2:$E$405,4,FALSE)</f>
        <v>0.36</v>
      </c>
      <c r="H1431" s="10">
        <f>VLOOKUP(A1431,away!$A$2:$E$405,3,FALSE)</f>
        <v>1.1615384615384601</v>
      </c>
      <c r="I1431" s="10">
        <f>VLOOKUP(C1431,away!$B$2:$E$405,3,FALSE)</f>
        <v>1.21</v>
      </c>
      <c r="J1431" s="10">
        <f>VLOOKUP(B1431,home!$B$2:$E$405,4,FALSE)</f>
        <v>0.86</v>
      </c>
      <c r="K1431" s="12">
        <f t="shared" si="1736"/>
        <v>0.41142461538461622</v>
      </c>
      <c r="L1431" s="12">
        <f t="shared" si="1737"/>
        <v>1.2086969230769213</v>
      </c>
      <c r="M1431" s="13">
        <f t="shared" si="1738"/>
        <v>0.19787464824176854</v>
      </c>
      <c r="N1431" s="13">
        <f t="shared" si="1739"/>
        <v>8.141050104723585E-2</v>
      </c>
      <c r="O1431" s="13">
        <f t="shared" si="1740"/>
        <v>0.23917047848475378</v>
      </c>
      <c r="P1431" s="13">
        <f t="shared" si="1741"/>
        <v>9.8400622121944462E-2</v>
      </c>
      <c r="Q1431" s="13">
        <f t="shared" si="1742"/>
        <v>1.6747142040813949E-2</v>
      </c>
      <c r="R1431" s="13">
        <f t="shared" si="1743"/>
        <v>0.14454231071767848</v>
      </c>
      <c r="S1431" s="13">
        <f t="shared" si="1744"/>
        <v>1.2233353944052429E-2</v>
      </c>
      <c r="T1431" s="13">
        <f t="shared" si="1745"/>
        <v>2.0242219055063973E-2</v>
      </c>
      <c r="U1431" s="13">
        <f t="shared" si="1746"/>
        <v>5.9468264593824559E-2</v>
      </c>
      <c r="V1431" s="13">
        <f t="shared" si="1747"/>
        <v>6.7594400429705017E-4</v>
      </c>
      <c r="W1431" s="13">
        <f t="shared" si="1748"/>
        <v>2.2967288243111381E-3</v>
      </c>
      <c r="X1431" s="13">
        <f t="shared" si="1749"/>
        <v>2.776049063086948E-3</v>
      </c>
      <c r="Y1431" s="13">
        <f t="shared" si="1750"/>
        <v>1.6777009804318824E-3</v>
      </c>
      <c r="Z1431" s="13">
        <f t="shared" si="1751"/>
        <v>5.8235948739628764E-2</v>
      </c>
      <c r="AA1431" s="13">
        <f t="shared" si="1752"/>
        <v>2.3959702811759988E-2</v>
      </c>
      <c r="AB1431" s="13">
        <f t="shared" si="1753"/>
        <v>4.9288057570290294E-3</v>
      </c>
      <c r="AC1431" s="13">
        <f t="shared" si="1754"/>
        <v>2.1008663544520964E-5</v>
      </c>
      <c r="AD1431" s="13">
        <f t="shared" si="1755"/>
        <v>2.3623269329624296E-4</v>
      </c>
      <c r="AE1431" s="13">
        <f t="shared" si="1756"/>
        <v>2.8553372951734294E-4</v>
      </c>
      <c r="AF1431" s="13">
        <f t="shared" si="1757"/>
        <v>1.7256187015114521E-4</v>
      </c>
      <c r="AG1431" s="13">
        <f t="shared" si="1758"/>
        <v>6.9525000497362808E-5</v>
      </c>
      <c r="AH1431" s="13">
        <f t="shared" si="1759"/>
        <v>1.759740301351365E-2</v>
      </c>
      <c r="AI1431" s="13">
        <f t="shared" si="1760"/>
        <v>7.2400047666029404E-3</v>
      </c>
      <c r="AJ1431" s="13">
        <f t="shared" si="1761"/>
        <v>1.4893580882412011E-3</v>
      </c>
      <c r="AK1431" s="13">
        <f t="shared" si="1762"/>
        <v>2.0425285954153447E-4</v>
      </c>
      <c r="AL1431" s="13">
        <f t="shared" si="1763"/>
        <v>4.1789397097613776E-7</v>
      </c>
      <c r="AM1431" s="13">
        <f t="shared" si="1764"/>
        <v>1.9438388996135761E-5</v>
      </c>
      <c r="AN1431" s="13">
        <f t="shared" si="1765"/>
        <v>2.3495120969201583E-5</v>
      </c>
      <c r="AO1431" s="13">
        <f t="shared" si="1766"/>
        <v>1.4199240211397005E-5</v>
      </c>
      <c r="AP1431" s="13">
        <f t="shared" si="1767"/>
        <v>5.7208593178485511E-6</v>
      </c>
      <c r="AQ1431" s="13">
        <f t="shared" si="1768"/>
        <v>1.7286962637098699E-6</v>
      </c>
      <c r="AR1431" s="13">
        <f t="shared" si="1769"/>
        <v>4.2539853753156961E-3</v>
      </c>
      <c r="AS1431" s="13">
        <f t="shared" si="1770"/>
        <v>1.7501942968910426E-3</v>
      </c>
      <c r="AT1431" s="13">
        <f t="shared" si="1771"/>
        <v>3.6003650772337294E-4</v>
      </c>
      <c r="AU1431" s="13">
        <f t="shared" si="1772"/>
        <v>4.937596057150303E-5</v>
      </c>
      <c r="AV1431" s="13">
        <f t="shared" si="1773"/>
        <v>5.0786213968441531E-6</v>
      </c>
      <c r="AW1431" s="13">
        <f t="shared" si="1774"/>
        <v>5.7725977153333558E-9</v>
      </c>
      <c r="AX1431" s="13">
        <f t="shared" si="1775"/>
        <v>1.3329052860719507E-6</v>
      </c>
      <c r="AY1431" s="13">
        <f t="shared" si="1776"/>
        <v>1.6110785180281303E-6</v>
      </c>
      <c r="AZ1431" s="13">
        <f t="shared" si="1777"/>
        <v>9.73652823787964E-7</v>
      </c>
      <c r="BA1431" s="13">
        <f t="shared" si="1778"/>
        <v>3.9228372408588927E-7</v>
      </c>
      <c r="BB1431" s="13">
        <f t="shared" si="1779"/>
        <v>1.1853803256894259E-7</v>
      </c>
      <c r="BC1431" s="13">
        <f t="shared" si="1780"/>
        <v>2.8655311046734544E-8</v>
      </c>
      <c r="BD1431" s="13">
        <f t="shared" si="1781"/>
        <v>8.569631723263835E-4</v>
      </c>
      <c r="BE1431" s="13">
        <f t="shared" si="1782"/>
        <v>3.5257574357316294E-4</v>
      </c>
      <c r="BF1431" s="13">
        <f t="shared" si="1783"/>
        <v>7.2529169846766801E-5</v>
      </c>
      <c r="BG1431" s="13">
        <f t="shared" si="1784"/>
        <v>9.9467619361238432E-6</v>
      </c>
      <c r="BH1431" s="13">
        <f t="shared" si="1785"/>
        <v>1.0230856759730234E-6</v>
      </c>
      <c r="BI1431" s="13">
        <f t="shared" si="1786"/>
        <v>8.4184526148542272E-8</v>
      </c>
      <c r="BJ1431" s="14">
        <f t="shared" si="1787"/>
        <v>0.12598323372385969</v>
      </c>
      <c r="BK1431" s="14">
        <f t="shared" si="1788"/>
        <v>0.30920760594809604</v>
      </c>
      <c r="BL1431" s="14">
        <f t="shared" si="1789"/>
        <v>0.50631237397272821</v>
      </c>
      <c r="BM1431" s="14">
        <f t="shared" si="1790"/>
        <v>0.22159185442419727</v>
      </c>
      <c r="BN1431" s="14">
        <f t="shared" si="1791"/>
        <v>0.77814570265419514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1.37692307692308</v>
      </c>
      <c r="F1432" s="10">
        <f>VLOOKUP(B1432,home!$B$2:$E$405,3,FALSE)</f>
        <v>1.0900000000000001</v>
      </c>
      <c r="G1432" s="10">
        <f>VLOOKUP(C1432,away!$B$2:$E$405,4,FALSE)</f>
        <v>1.45</v>
      </c>
      <c r="H1432" s="10">
        <f>VLOOKUP(A1432,away!$A$2:$E$405,3,FALSE)</f>
        <v>1.1615384615384601</v>
      </c>
      <c r="I1432" s="10">
        <f>VLOOKUP(C1432,away!$B$2:$E$405,3,FALSE)</f>
        <v>0.61</v>
      </c>
      <c r="J1432" s="10">
        <f>VLOOKUP(B1432,home!$B$2:$E$405,4,FALSE)</f>
        <v>0.56999999999999995</v>
      </c>
      <c r="K1432" s="12">
        <f t="shared" si="1736"/>
        <v>2.176226923076928</v>
      </c>
      <c r="L1432" s="12">
        <f t="shared" si="1737"/>
        <v>0.40386692307692257</v>
      </c>
      <c r="M1432" s="13">
        <f t="shared" si="1738"/>
        <v>7.5766893257670276E-2</v>
      </c>
      <c r="N1432" s="13">
        <f t="shared" si="1739"/>
        <v>0.16488595298523784</v>
      </c>
      <c r="O1432" s="13">
        <f t="shared" si="1740"/>
        <v>3.0599742051072919E-2</v>
      </c>
      <c r="P1432" s="13">
        <f t="shared" si="1741"/>
        <v>6.6591982490754112E-2</v>
      </c>
      <c r="Q1432" s="13">
        <f t="shared" si="1742"/>
        <v>0.17941462506183561</v>
      </c>
      <c r="R1432" s="13">
        <f t="shared" si="1743"/>
        <v>6.1791118345571709E-3</v>
      </c>
      <c r="S1432" s="13">
        <f t="shared" si="1744"/>
        <v>1.463202442842665E-2</v>
      </c>
      <c r="T1432" s="13">
        <f t="shared" si="1745"/>
        <v>7.245963257872326E-2</v>
      </c>
      <c r="U1432" s="13">
        <f t="shared" si="1746"/>
        <v>1.3447149535066585E-2</v>
      </c>
      <c r="V1432" s="13">
        <f t="shared" si="1747"/>
        <v>1.4289083451269841E-3</v>
      </c>
      <c r="W1432" s="13">
        <f t="shared" si="1748"/>
        <v>0.1301489791511064</v>
      </c>
      <c r="X1432" s="13">
        <f t="shared" si="1749"/>
        <v>5.2562867751359883E-2</v>
      </c>
      <c r="Y1432" s="13">
        <f t="shared" si="1750"/>
        <v>1.0614201833420458E-2</v>
      </c>
      <c r="Z1432" s="13">
        <f t="shared" si="1751"/>
        <v>8.318462946569345E-4</v>
      </c>
      <c r="AA1432" s="13">
        <f t="shared" si="1752"/>
        <v>1.8102863022942044E-3</v>
      </c>
      <c r="AB1432" s="13">
        <f t="shared" si="1753"/>
        <v>1.9697968947650132E-3</v>
      </c>
      <c r="AC1432" s="13">
        <f t="shared" si="1754"/>
        <v>7.8492263745052348E-5</v>
      </c>
      <c r="AD1432" s="13">
        <f t="shared" si="1755"/>
        <v>7.0808428109903884E-2</v>
      </c>
      <c r="AE1432" s="13">
        <f t="shared" si="1756"/>
        <v>2.8597181988660351E-2</v>
      </c>
      <c r="AF1432" s="13">
        <f t="shared" si="1757"/>
        <v>5.7747279492155225E-3</v>
      </c>
      <c r="AG1432" s="13">
        <f t="shared" si="1758"/>
        <v>7.7740720281866045E-4</v>
      </c>
      <c r="AH1432" s="13">
        <f t="shared" si="1759"/>
        <v>8.398880087400879E-5</v>
      </c>
      <c r="AI1432" s="13">
        <f t="shared" si="1760"/>
        <v>1.8277868969896496E-4</v>
      </c>
      <c r="AJ1432" s="13">
        <f t="shared" si="1761"/>
        <v>1.9888395274380557E-4</v>
      </c>
      <c r="AK1432" s="13">
        <f t="shared" si="1762"/>
        <v>1.4427220417634307E-4</v>
      </c>
      <c r="AL1432" s="13">
        <f t="shared" si="1763"/>
        <v>2.7594930863506303E-6</v>
      </c>
      <c r="AM1432" s="13">
        <f t="shared" si="1764"/>
        <v>3.0819041526705997E-2</v>
      </c>
      <c r="AN1432" s="13">
        <f t="shared" si="1765"/>
        <v>1.244679147357065E-2</v>
      </c>
      <c r="AO1432" s="13">
        <f t="shared" si="1766"/>
        <v>2.513423687305527E-3</v>
      </c>
      <c r="AP1432" s="13">
        <f t="shared" si="1767"/>
        <v>3.383628969935789E-4</v>
      </c>
      <c r="AQ1432" s="13">
        <f t="shared" si="1768"/>
        <v>3.4163395523047594E-5</v>
      </c>
      <c r="AR1432" s="13">
        <f t="shared" si="1769"/>
        <v>6.7840597163812588E-6</v>
      </c>
      <c r="AS1432" s="13">
        <f t="shared" si="1770"/>
        <v>1.4763653402550525E-5</v>
      </c>
      <c r="AT1432" s="13">
        <f t="shared" si="1771"/>
        <v>1.6064530008803377E-5</v>
      </c>
      <c r="AU1432" s="13">
        <f t="shared" si="1772"/>
        <v>1.165335423724505E-5</v>
      </c>
      <c r="AV1432" s="13">
        <f t="shared" si="1773"/>
        <v>6.3400858088113185E-6</v>
      </c>
      <c r="AW1432" s="13">
        <f t="shared" si="1774"/>
        <v>6.7370422983749408E-8</v>
      </c>
      <c r="AX1432" s="13">
        <f t="shared" si="1775"/>
        <v>1.1178204652307245E-2</v>
      </c>
      <c r="AY1432" s="13">
        <f t="shared" si="1776"/>
        <v>4.5145071184514675E-3</v>
      </c>
      <c r="AZ1432" s="13">
        <f t="shared" si="1777"/>
        <v>9.1163004956892912E-4</v>
      </c>
      <c r="BA1432" s="13">
        <f t="shared" si="1778"/>
        <v>1.2272574103462197E-4</v>
      </c>
      <c r="BB1432" s="13">
        <f t="shared" si="1779"/>
        <v>1.2391216853496996E-5</v>
      </c>
      <c r="BC1432" s="13">
        <f t="shared" si="1780"/>
        <v>1.0008805247601482E-6</v>
      </c>
      <c r="BD1432" s="13">
        <f t="shared" si="1781"/>
        <v>4.5664288727083294E-7</v>
      </c>
      <c r="BE1432" s="13">
        <f t="shared" si="1782"/>
        <v>9.9375854551036932E-7</v>
      </c>
      <c r="BF1432" s="13">
        <f t="shared" si="1783"/>
        <v>1.0813220508887174E-6</v>
      </c>
      <c r="BG1432" s="13">
        <f t="shared" si="1784"/>
        <v>7.8440071988692896E-7</v>
      </c>
      <c r="BH1432" s="13">
        <f t="shared" si="1785"/>
        <v>4.2675849127471467E-7</v>
      </c>
      <c r="BI1432" s="13">
        <f t="shared" si="1786"/>
        <v>1.8574466367274485E-7</v>
      </c>
      <c r="BJ1432" s="14">
        <f t="shared" si="1787"/>
        <v>0.77893624725112143</v>
      </c>
      <c r="BK1432" s="14">
        <f t="shared" si="1788"/>
        <v>0.16301556739726086</v>
      </c>
      <c r="BL1432" s="14">
        <f t="shared" si="1789"/>
        <v>5.4675544575781304E-2</v>
      </c>
      <c r="BM1432" s="14">
        <f t="shared" si="1790"/>
        <v>0.46950645808966374</v>
      </c>
      <c r="BN1432" s="14">
        <f t="shared" si="1791"/>
        <v>0.52343830768112798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1.73913043478261</v>
      </c>
      <c r="F1433" s="10">
        <f>VLOOKUP(B1433,home!$B$2:$E$405,3,FALSE)</f>
        <v>0.57999999999999996</v>
      </c>
      <c r="G1433" s="10">
        <f>VLOOKUP(C1433,away!$B$2:$E$405,4,FALSE)</f>
        <v>0.86</v>
      </c>
      <c r="H1433" s="10">
        <f>VLOOKUP(A1433,away!$A$2:$E$405,3,FALSE)</f>
        <v>1.3217391304347801</v>
      </c>
      <c r="I1433" s="10">
        <f>VLOOKUP(C1433,away!$B$2:$E$405,3,FALSE)</f>
        <v>1.1499999999999999</v>
      </c>
      <c r="J1433" s="10">
        <f>VLOOKUP(B1433,home!$B$2:$E$405,4,FALSE)</f>
        <v>1.26</v>
      </c>
      <c r="K1433" s="12">
        <f t="shared" si="1736"/>
        <v>0.8674782608695657</v>
      </c>
      <c r="L1433" s="12">
        <f t="shared" si="1737"/>
        <v>1.915199999999996</v>
      </c>
      <c r="M1433" s="13">
        <f t="shared" si="1738"/>
        <v>6.1872574375763656E-2</v>
      </c>
      <c r="N1433" s="13">
        <f t="shared" si="1739"/>
        <v>5.3673113215010303E-2</v>
      </c>
      <c r="O1433" s="13">
        <f t="shared" si="1740"/>
        <v>0.1184983544444623</v>
      </c>
      <c r="P1433" s="13">
        <f t="shared" si="1741"/>
        <v>0.1027947464293875</v>
      </c>
      <c r="Q1433" s="13">
        <f t="shared" si="1742"/>
        <v>2.3280129453606222E-2</v>
      </c>
      <c r="R1433" s="13">
        <f t="shared" si="1743"/>
        <v>0.11347402421601688</v>
      </c>
      <c r="S1433" s="13">
        <f t="shared" si="1744"/>
        <v>4.2695653122933684E-2</v>
      </c>
      <c r="T1433" s="13">
        <f t="shared" si="1745"/>
        <v>4.4586103929546539E-2</v>
      </c>
      <c r="U1433" s="13">
        <f t="shared" si="1746"/>
        <v>9.8436249180781282E-2</v>
      </c>
      <c r="V1433" s="13">
        <f t="shared" si="1747"/>
        <v>7.8815908353020263E-3</v>
      </c>
      <c r="W1433" s="13">
        <f t="shared" si="1748"/>
        <v>6.7316687370775601E-3</v>
      </c>
      <c r="X1433" s="13">
        <f t="shared" si="1749"/>
        <v>1.2892491965250915E-2</v>
      </c>
      <c r="Y1433" s="13">
        <f t="shared" si="1750"/>
        <v>1.2345850305924253E-2</v>
      </c>
      <c r="Z1433" s="13">
        <f t="shared" si="1751"/>
        <v>7.2441817059505031E-2</v>
      </c>
      <c r="AA1433" s="13">
        <f t="shared" si="1752"/>
        <v>6.2841701477010639E-2</v>
      </c>
      <c r="AB1433" s="13">
        <f t="shared" si="1753"/>
        <v>2.725690495368081E-2</v>
      </c>
      <c r="AC1433" s="13">
        <f t="shared" si="1754"/>
        <v>8.1840191266998675E-4</v>
      </c>
      <c r="AD1433" s="13">
        <f t="shared" si="1755"/>
        <v>1.4598940721975164E-3</v>
      </c>
      <c r="AE1433" s="13">
        <f t="shared" si="1756"/>
        <v>2.7959891270726775E-3</v>
      </c>
      <c r="AF1433" s="13">
        <f t="shared" si="1757"/>
        <v>2.6774391880847906E-3</v>
      </c>
      <c r="AG1433" s="13">
        <f t="shared" si="1758"/>
        <v>1.7092771776733269E-3</v>
      </c>
      <c r="AH1433" s="13">
        <f t="shared" si="1759"/>
        <v>3.4685142008090912E-2</v>
      </c>
      <c r="AI1433" s="13">
        <f t="shared" si="1760"/>
        <v>3.0088606667192618E-2</v>
      </c>
      <c r="AJ1433" s="13">
        <f t="shared" si="1761"/>
        <v>1.3050606091822337E-2</v>
      </c>
      <c r="AK1433" s="13">
        <f t="shared" si="1762"/>
        <v>3.7737056919426005E-3</v>
      </c>
      <c r="AL1433" s="13">
        <f t="shared" si="1763"/>
        <v>5.4387533047722044E-5</v>
      </c>
      <c r="AM1433" s="13">
        <f t="shared" si="1764"/>
        <v>2.5328527416073807E-4</v>
      </c>
      <c r="AN1433" s="13">
        <f t="shared" si="1765"/>
        <v>4.8509195707264449E-4</v>
      </c>
      <c r="AO1433" s="13">
        <f t="shared" si="1766"/>
        <v>4.6452405809276347E-4</v>
      </c>
      <c r="AP1433" s="13">
        <f t="shared" si="1767"/>
        <v>2.9655215868641958E-4</v>
      </c>
      <c r="AQ1433" s="13">
        <f t="shared" si="1768"/>
        <v>1.4198917357905732E-4</v>
      </c>
      <c r="AR1433" s="13">
        <f t="shared" si="1769"/>
        <v>1.3285796794779127E-2</v>
      </c>
      <c r="AS1433" s="13">
        <f t="shared" si="1770"/>
        <v>1.1525139897801445E-2</v>
      </c>
      <c r="AT1433" s="13">
        <f t="shared" si="1771"/>
        <v>4.9989041574116213E-3</v>
      </c>
      <c r="AU1433" s="13">
        <f t="shared" si="1772"/>
        <v>1.4454802282416919E-3</v>
      </c>
      <c r="AV1433" s="13">
        <f t="shared" si="1773"/>
        <v>3.1348066862911132E-4</v>
      </c>
      <c r="AW1433" s="13">
        <f t="shared" si="1774"/>
        <v>2.5099761373211062E-6</v>
      </c>
      <c r="AX1433" s="13">
        <f t="shared" si="1775"/>
        <v>3.6619911522138012E-5</v>
      </c>
      <c r="AY1433" s="13">
        <f t="shared" si="1776"/>
        <v>7.0134454547198563E-5</v>
      </c>
      <c r="AZ1433" s="13">
        <f t="shared" si="1777"/>
        <v>6.7160753674397225E-5</v>
      </c>
      <c r="BA1433" s="13">
        <f t="shared" si="1778"/>
        <v>4.2875425145735103E-5</v>
      </c>
      <c r="BB1433" s="13">
        <f t="shared" si="1779"/>
        <v>2.0528753559777912E-5</v>
      </c>
      <c r="BC1433" s="13">
        <f t="shared" si="1780"/>
        <v>7.8633337635373216E-6</v>
      </c>
      <c r="BD1433" s="13">
        <f t="shared" si="1781"/>
        <v>4.2408263368934867E-3</v>
      </c>
      <c r="BE1433" s="13">
        <f t="shared" si="1782"/>
        <v>3.6788246553782116E-3</v>
      </c>
      <c r="BF1433" s="13">
        <f t="shared" si="1783"/>
        <v>1.5956502070457854E-3</v>
      </c>
      <c r="BG1433" s="13">
        <f t="shared" si="1784"/>
        <v>4.6139728885474682E-4</v>
      </c>
      <c r="BH1433" s="13">
        <f t="shared" si="1785"/>
        <v>1.0006302942641208E-4</v>
      </c>
      <c r="BI1433" s="13">
        <f t="shared" si="1786"/>
        <v>1.7360500548832834E-5</v>
      </c>
      <c r="BJ1433" s="14">
        <f t="shared" si="1787"/>
        <v>0.16403858242524855</v>
      </c>
      <c r="BK1433" s="14">
        <f t="shared" si="1788"/>
        <v>0.21618748866365181</v>
      </c>
      <c r="BL1433" s="14">
        <f t="shared" si="1789"/>
        <v>0.54376821849601087</v>
      </c>
      <c r="BM1433" s="14">
        <f t="shared" si="1790"/>
        <v>0.52277554003175919</v>
      </c>
      <c r="BN1433" s="14">
        <f t="shared" si="1791"/>
        <v>0.47359294213424691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1.73913043478261</v>
      </c>
      <c r="F1434" s="10">
        <f>VLOOKUP(B1434,home!$B$2:$E$405,3,FALSE)</f>
        <v>2.2200000000000002</v>
      </c>
      <c r="G1434" s="10">
        <f>VLOOKUP(C1434,away!$B$2:$E$405,4,FALSE)</f>
        <v>1.23</v>
      </c>
      <c r="H1434" s="10">
        <f>VLOOKUP(A1434,away!$A$2:$E$405,3,FALSE)</f>
        <v>1.3217391304347801</v>
      </c>
      <c r="I1434" s="10">
        <f>VLOOKUP(C1434,away!$B$2:$E$405,3,FALSE)</f>
        <v>0.57999999999999996</v>
      </c>
      <c r="J1434" s="10">
        <f>VLOOKUP(B1434,home!$B$2:$E$405,4,FALSE)</f>
        <v>0.11</v>
      </c>
      <c r="K1434" s="12">
        <f t="shared" si="1736"/>
        <v>4.7488695652173947</v>
      </c>
      <c r="L1434" s="12">
        <f t="shared" si="1737"/>
        <v>8.4326956521738966E-2</v>
      </c>
      <c r="M1434" s="13">
        <f t="shared" si="1738"/>
        <v>7.9610329358123007E-3</v>
      </c>
      <c r="N1434" s="13">
        <f t="shared" si="1739"/>
        <v>3.7805907016572327E-2</v>
      </c>
      <c r="O1434" s="13">
        <f t="shared" si="1740"/>
        <v>6.7132967824637586E-4</v>
      </c>
      <c r="P1434" s="13">
        <f t="shared" si="1741"/>
        <v>3.1880570772514008E-3</v>
      </c>
      <c r="Q1434" s="13">
        <f t="shared" si="1742"/>
        <v>8.9767660608219543E-2</v>
      </c>
      <c r="R1434" s="13">
        <f t="shared" si="1743"/>
        <v>2.8305594294617574E-5</v>
      </c>
      <c r="S1434" s="13">
        <f t="shared" si="1744"/>
        <v>3.1917051498718904E-4</v>
      </c>
      <c r="T1434" s="13">
        <f t="shared" si="1745"/>
        <v>7.5698336131675486E-3</v>
      </c>
      <c r="U1434" s="13">
        <f t="shared" si="1746"/>
        <v>1.3441957527110055E-4</v>
      </c>
      <c r="V1434" s="13">
        <f t="shared" si="1747"/>
        <v>1.4201588430923304E-5</v>
      </c>
      <c r="W1434" s="13">
        <f t="shared" si="1748"/>
        <v>0.14209830380104607</v>
      </c>
      <c r="X1434" s="13">
        <f t="shared" si="1749"/>
        <v>1.1982717486443667E-2</v>
      </c>
      <c r="Y1434" s="13">
        <f t="shared" si="1750"/>
        <v>5.0523304824580818E-4</v>
      </c>
      <c r="Z1434" s="13">
        <f t="shared" si="1751"/>
        <v>7.9564153980139965E-7</v>
      </c>
      <c r="AA1434" s="13">
        <f t="shared" si="1752"/>
        <v>3.7783978931855718E-6</v>
      </c>
      <c r="AB1434" s="13">
        <f t="shared" si="1753"/>
        <v>8.9715593801152425E-6</v>
      </c>
      <c r="AC1434" s="13">
        <f t="shared" si="1754"/>
        <v>3.5544598036508581E-7</v>
      </c>
      <c r="AD1434" s="13">
        <f t="shared" si="1755"/>
        <v>0.16870157754745074</v>
      </c>
      <c r="AE1434" s="13">
        <f t="shared" si="1756"/>
        <v>1.4226090594992654E-2</v>
      </c>
      <c r="AF1434" s="13">
        <f t="shared" si="1757"/>
        <v>5.998214615391326E-4</v>
      </c>
      <c r="AG1434" s="13">
        <f t="shared" si="1758"/>
        <v>1.6860372769338788E-5</v>
      </c>
      <c r="AH1434" s="13">
        <f t="shared" si="1759"/>
        <v>1.6773507383430514E-8</v>
      </c>
      <c r="AI1434" s="13">
        <f t="shared" si="1760"/>
        <v>7.965519871512244E-8</v>
      </c>
      <c r="AJ1434" s="13">
        <f t="shared" si="1761"/>
        <v>1.8913607444479432E-7</v>
      </c>
      <c r="AK1434" s="13">
        <f t="shared" si="1762"/>
        <v>2.9939418253852508E-7</v>
      </c>
      <c r="AL1434" s="13">
        <f t="shared" si="1763"/>
        <v>5.693643437579118E-9</v>
      </c>
      <c r="AM1434" s="13">
        <f t="shared" si="1764"/>
        <v>0.16022835744385017</v>
      </c>
      <c r="AN1434" s="13">
        <f t="shared" si="1765"/>
        <v>1.3511569731717204E-2</v>
      </c>
      <c r="AO1434" s="13">
        <f t="shared" si="1766"/>
        <v>5.6969477665348039E-4</v>
      </c>
      <c r="AP1434" s="13">
        <f t="shared" si="1767"/>
        <v>1.6013542220506613E-5</v>
      </c>
      <c r="AQ1434" s="13">
        <f t="shared" si="1768"/>
        <v>3.3759331964692302E-7</v>
      </c>
      <c r="AR1434" s="13">
        <f t="shared" si="1769"/>
        <v>2.828917655679224E-10</v>
      </c>
      <c r="AS1434" s="13">
        <f t="shared" si="1770"/>
        <v>1.3434160957561208E-9</v>
      </c>
      <c r="AT1434" s="13">
        <f t="shared" si="1771"/>
        <v>3.1898539052797095E-9</v>
      </c>
      <c r="AU1434" s="13">
        <f t="shared" si="1772"/>
        <v>5.0494000427575544E-9</v>
      </c>
      <c r="AV1434" s="13">
        <f t="shared" si="1773"/>
        <v>5.9947355464146917E-9</v>
      </c>
      <c r="AW1434" s="13">
        <f t="shared" si="1774"/>
        <v>6.3335095956601398E-11</v>
      </c>
      <c r="AX1434" s="13">
        <f t="shared" si="1775"/>
        <v>0.12681726169164564</v>
      </c>
      <c r="AY1434" s="13">
        <f t="shared" si="1776"/>
        <v>1.0694113712877394E-2</v>
      </c>
      <c r="AZ1434" s="13">
        <f t="shared" si="1777"/>
        <v>4.5090103105217225E-4</v>
      </c>
      <c r="BA1434" s="13">
        <f t="shared" si="1778"/>
        <v>1.2674370547047936E-5</v>
      </c>
      <c r="BB1434" s="13">
        <f t="shared" si="1779"/>
        <v>2.6719777351533001E-7</v>
      </c>
      <c r="BC1434" s="13">
        <f t="shared" si="1780"/>
        <v>4.5063950059865354E-9</v>
      </c>
      <c r="BD1434" s="13">
        <f t="shared" si="1781"/>
        <v>3.9759002692340291E-12</v>
      </c>
      <c r="BE1434" s="13">
        <f t="shared" si="1782"/>
        <v>1.8881031782905128E-11</v>
      </c>
      <c r="BF1434" s="13">
        <f t="shared" si="1783"/>
        <v>4.483177859687024E-11</v>
      </c>
      <c r="BG1434" s="13">
        <f t="shared" si="1784"/>
        <v>7.0966756311080556E-11</v>
      </c>
      <c r="BH1434" s="13">
        <f t="shared" si="1785"/>
        <v>8.4252967296972503E-11</v>
      </c>
      <c r="BI1434" s="13">
        <f t="shared" si="1786"/>
        <v>8.0021270435169815E-11</v>
      </c>
      <c r="BJ1434" s="14">
        <f t="shared" si="1787"/>
        <v>0.78557520114849844</v>
      </c>
      <c r="BK1434" s="14">
        <f t="shared" si="1788"/>
        <v>2.217693696898301E-2</v>
      </c>
      <c r="BL1434" s="14">
        <f t="shared" si="1789"/>
        <v>8.4740592727553725E-4</v>
      </c>
      <c r="BM1434" s="14">
        <f t="shared" si="1790"/>
        <v>0.65848393312635822</v>
      </c>
      <c r="BN1434" s="14">
        <f t="shared" si="1791"/>
        <v>0.13942229291039657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1.73913043478261</v>
      </c>
      <c r="F1435" s="10">
        <f>VLOOKUP(B1435,home!$B$2:$E$405,3,FALSE)</f>
        <v>0.67</v>
      </c>
      <c r="G1435" s="10">
        <f>VLOOKUP(C1435,away!$B$2:$E$405,4,FALSE)</f>
        <v>1.25</v>
      </c>
      <c r="H1435" s="10">
        <f>VLOOKUP(A1435,away!$A$2:$E$405,3,FALSE)</f>
        <v>1.3217391304347801</v>
      </c>
      <c r="I1435" s="10">
        <f>VLOOKUP(C1435,away!$B$2:$E$405,3,FALSE)</f>
        <v>0.67</v>
      </c>
      <c r="J1435" s="10">
        <f>VLOOKUP(B1435,home!$B$2:$E$405,4,FALSE)</f>
        <v>1.51</v>
      </c>
      <c r="K1435" s="12">
        <f t="shared" si="1736"/>
        <v>1.4565217391304359</v>
      </c>
      <c r="L1435" s="12">
        <f t="shared" si="1737"/>
        <v>1.3372034782608671</v>
      </c>
      <c r="M1435" s="13">
        <f t="shared" si="1738"/>
        <v>6.1192832190623811E-2</v>
      </c>
      <c r="N1435" s="13">
        <f t="shared" si="1739"/>
        <v>8.9128690364604315E-2</v>
      </c>
      <c r="O1435" s="13">
        <f t="shared" si="1740"/>
        <v>8.1827268049935703E-2</v>
      </c>
      <c r="P1435" s="13">
        <f t="shared" si="1741"/>
        <v>0.11918319476838468</v>
      </c>
      <c r="Q1435" s="13">
        <f t="shared" si="1742"/>
        <v>6.4908937548135828E-2</v>
      </c>
      <c r="R1435" s="13">
        <f t="shared" si="1743"/>
        <v>5.4709853726479185E-2</v>
      </c>
      <c r="S1435" s="13">
        <f t="shared" si="1744"/>
        <v>5.8032262140398277E-2</v>
      </c>
      <c r="T1435" s="13">
        <f t="shared" si="1745"/>
        <v>8.6796457059584595E-2</v>
      </c>
      <c r="U1435" s="13">
        <f t="shared" si="1746"/>
        <v>7.9686091297263215E-2</v>
      </c>
      <c r="V1435" s="13">
        <f t="shared" si="1747"/>
        <v>1.2558606682675439E-2</v>
      </c>
      <c r="W1435" s="13">
        <f t="shared" si="1748"/>
        <v>3.1513759534239877E-2</v>
      </c>
      <c r="X1435" s="13">
        <f t="shared" si="1749"/>
        <v>4.214030886226211E-2</v>
      </c>
      <c r="Y1435" s="13">
        <f t="shared" si="1750"/>
        <v>2.8175083792802078E-2</v>
      </c>
      <c r="Z1435" s="13">
        <f t="shared" si="1751"/>
        <v>2.4386068899397071E-2</v>
      </c>
      <c r="AA1435" s="13">
        <f t="shared" si="1752"/>
        <v>3.5518839483904455E-2</v>
      </c>
      <c r="AB1435" s="13">
        <f t="shared" si="1753"/>
        <v>2.5866980928495664E-2</v>
      </c>
      <c r="AC1435" s="13">
        <f t="shared" si="1754"/>
        <v>1.5287481522531429E-3</v>
      </c>
      <c r="AD1435" s="13">
        <f t="shared" si="1755"/>
        <v>1.1475118960837355E-2</v>
      </c>
      <c r="AE1435" s="13">
        <f t="shared" si="1756"/>
        <v>1.5344568987888935E-2</v>
      </c>
      <c r="AF1435" s="13">
        <f t="shared" si="1757"/>
        <v>1.0259405511509462E-2</v>
      </c>
      <c r="AG1435" s="13">
        <f t="shared" si="1758"/>
        <v>4.5729709116263863E-3</v>
      </c>
      <c r="AH1435" s="13">
        <f t="shared" si="1759"/>
        <v>8.1522840383457286E-3</v>
      </c>
      <c r="AI1435" s="13">
        <f t="shared" si="1760"/>
        <v>1.1873978925416613E-2</v>
      </c>
      <c r="AJ1435" s="13">
        <f t="shared" si="1761"/>
        <v>8.6473542174229784E-3</v>
      </c>
      <c r="AK1435" s="13">
        <f t="shared" si="1762"/>
        <v>4.1983531345459414E-3</v>
      </c>
      <c r="AL1435" s="13">
        <f t="shared" si="1763"/>
        <v>1.1909962801800975E-4</v>
      </c>
      <c r="AM1435" s="13">
        <f t="shared" si="1764"/>
        <v>3.3427520451134942E-3</v>
      </c>
      <c r="AN1435" s="13">
        <f t="shared" si="1765"/>
        <v>4.4699396616893908E-3</v>
      </c>
      <c r="AO1435" s="13">
        <f t="shared" si="1766"/>
        <v>2.9886094316136291E-3</v>
      </c>
      <c r="AP1435" s="13">
        <f t="shared" si="1767"/>
        <v>1.3321263090389924E-3</v>
      </c>
      <c r="AQ1435" s="13">
        <f t="shared" si="1768"/>
        <v>4.4533098348243782E-4</v>
      </c>
      <c r="AR1435" s="13">
        <f t="shared" si="1769"/>
        <v>2.1802525143692921E-3</v>
      </c>
      <c r="AS1435" s="13">
        <f t="shared" si="1770"/>
        <v>3.1755851839726664E-3</v>
      </c>
      <c r="AT1435" s="13">
        <f t="shared" si="1771"/>
        <v>2.3126544274583577E-3</v>
      </c>
      <c r="AU1435" s="13">
        <f t="shared" si="1772"/>
        <v>1.1228104828964497E-3</v>
      </c>
      <c r="AV1435" s="13">
        <f t="shared" si="1773"/>
        <v>4.0884946931555541E-4</v>
      </c>
      <c r="AW1435" s="13">
        <f t="shared" si="1774"/>
        <v>6.4435080124591046E-6</v>
      </c>
      <c r="AX1435" s="13">
        <f t="shared" si="1775"/>
        <v>8.1146517037175418E-4</v>
      </c>
      <c r="AY1435" s="13">
        <f t="shared" si="1776"/>
        <v>1.0850940483086565E-3</v>
      </c>
      <c r="AZ1435" s="13">
        <f t="shared" si="1777"/>
        <v>7.2549576781925072E-4</v>
      </c>
      <c r="BA1435" s="13">
        <f t="shared" si="1778"/>
        <v>3.2337848806381341E-4</v>
      </c>
      <c r="BB1435" s="13">
        <f t="shared" si="1779"/>
        <v>1.0810570975841789E-4</v>
      </c>
      <c r="BC1435" s="13">
        <f t="shared" si="1780"/>
        <v>2.8911866221763241E-5</v>
      </c>
      <c r="BD1435" s="13">
        <f t="shared" si="1781"/>
        <v>4.8590687428360242E-4</v>
      </c>
      <c r="BE1435" s="13">
        <f t="shared" si="1782"/>
        <v>7.0773392558698661E-4</v>
      </c>
      <c r="BF1435" s="13">
        <f t="shared" si="1783"/>
        <v>5.1541492406878434E-4</v>
      </c>
      <c r="BG1435" s="13">
        <f t="shared" si="1784"/>
        <v>2.5023768052614905E-4</v>
      </c>
      <c r="BH1435" s="13">
        <f t="shared" si="1785"/>
        <v>9.1119155408978268E-5</v>
      </c>
      <c r="BI1435" s="13">
        <f t="shared" si="1786"/>
        <v>2.6543406140876308E-5</v>
      </c>
      <c r="BJ1435" s="14">
        <f t="shared" si="1787"/>
        <v>0.3999765110149725</v>
      </c>
      <c r="BK1435" s="14">
        <f t="shared" si="1788"/>
        <v>0.25369983761066195</v>
      </c>
      <c r="BL1435" s="14">
        <f t="shared" si="1789"/>
        <v>0.32175811184583719</v>
      </c>
      <c r="BM1435" s="14">
        <f t="shared" si="1790"/>
        <v>0.52779110218240899</v>
      </c>
      <c r="BN1435" s="14">
        <f t="shared" si="1791"/>
        <v>0.47095077664816348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1.73913043478261</v>
      </c>
      <c r="F1436" s="10">
        <f>VLOOKUP(B1436,home!$B$2:$E$405,3,FALSE)</f>
        <v>1.63</v>
      </c>
      <c r="G1436" s="10">
        <f>VLOOKUP(C1436,away!$B$2:$E$405,4,FALSE)</f>
        <v>1.1499999999999999</v>
      </c>
      <c r="H1436" s="10">
        <f>VLOOKUP(A1436,away!$A$2:$E$405,3,FALSE)</f>
        <v>1.3217391304347801</v>
      </c>
      <c r="I1436" s="10">
        <f>VLOOKUP(C1436,away!$B$2:$E$405,3,FALSE)</f>
        <v>0.9</v>
      </c>
      <c r="J1436" s="10">
        <f>VLOOKUP(B1436,home!$B$2:$E$405,4,FALSE)</f>
        <v>0.76</v>
      </c>
      <c r="K1436" s="12">
        <f t="shared" si="1736"/>
        <v>3.260000000000002</v>
      </c>
      <c r="L1436" s="12">
        <f t="shared" si="1737"/>
        <v>0.90406956521738957</v>
      </c>
      <c r="M1436" s="13">
        <f t="shared" si="1738"/>
        <v>1.554417101120395E-2</v>
      </c>
      <c r="N1436" s="13">
        <f t="shared" si="1739"/>
        <v>5.0673997496524896E-2</v>
      </c>
      <c r="O1436" s="13">
        <f t="shared" si="1740"/>
        <v>1.4053011927763905E-2</v>
      </c>
      <c r="P1436" s="13">
        <f t="shared" si="1741"/>
        <v>4.5812818884510352E-2</v>
      </c>
      <c r="Q1436" s="13">
        <f t="shared" si="1742"/>
        <v>8.2598615919335677E-2</v>
      </c>
      <c r="R1436" s="13">
        <f t="shared" si="1743"/>
        <v>6.3524501917641505E-3</v>
      </c>
      <c r="S1436" s="13">
        <f t="shared" si="1744"/>
        <v>3.3755649828996398E-2</v>
      </c>
      <c r="T1436" s="13">
        <f t="shared" si="1745"/>
        <v>7.4674894781751947E-2</v>
      </c>
      <c r="U1436" s="13">
        <f t="shared" si="1746"/>
        <v>2.0708987625151141E-2</v>
      </c>
      <c r="V1436" s="13">
        <f t="shared" si="1747"/>
        <v>1.105410060737465E-2</v>
      </c>
      <c r="W1436" s="13">
        <f t="shared" si="1748"/>
        <v>8.9757162632344803E-2</v>
      </c>
      <c r="X1436" s="13">
        <f t="shared" si="1749"/>
        <v>8.1146718996170486E-2</v>
      </c>
      <c r="Y1436" s="13">
        <f t="shared" si="1750"/>
        <v>3.6681139480842763E-2</v>
      </c>
      <c r="Z1436" s="13">
        <f t="shared" si="1751"/>
        <v>1.9143522943111135E-3</v>
      </c>
      <c r="AA1436" s="13">
        <f t="shared" si="1752"/>
        <v>6.2407884794542321E-3</v>
      </c>
      <c r="AB1436" s="13">
        <f t="shared" si="1753"/>
        <v>1.0172485221510409E-2</v>
      </c>
      <c r="AC1436" s="13">
        <f t="shared" si="1754"/>
        <v>2.0362114707331166E-3</v>
      </c>
      <c r="AD1436" s="13">
        <f t="shared" si="1755"/>
        <v>7.3152087545361066E-2</v>
      </c>
      <c r="AE1436" s="13">
        <f t="shared" si="1756"/>
        <v>6.6134575981878996E-2</v>
      </c>
      <c r="AF1436" s="13">
        <f t="shared" si="1757"/>
        <v>2.9895128676886873E-2</v>
      </c>
      <c r="AG1436" s="13">
        <f t="shared" si="1758"/>
        <v>9.0090919950103453E-3</v>
      </c>
      <c r="AH1436" s="13">
        <f t="shared" si="1759"/>
        <v>4.3267691159769002E-4</v>
      </c>
      <c r="AI1436" s="13">
        <f t="shared" si="1760"/>
        <v>1.41052673180847E-3</v>
      </c>
      <c r="AJ1436" s="13">
        <f t="shared" si="1761"/>
        <v>2.2991585728478086E-3</v>
      </c>
      <c r="AK1436" s="13">
        <f t="shared" si="1762"/>
        <v>2.49841898249462E-3</v>
      </c>
      <c r="AL1436" s="13">
        <f t="shared" si="1763"/>
        <v>2.400503372023402E-4</v>
      </c>
      <c r="AM1436" s="13">
        <f t="shared" si="1764"/>
        <v>4.7695161079575429E-2</v>
      </c>
      <c r="AN1436" s="13">
        <f t="shared" si="1765"/>
        <v>4.3119743540185121E-2</v>
      </c>
      <c r="AO1436" s="13">
        <f t="shared" si="1766"/>
        <v>1.9491623897330248E-2</v>
      </c>
      <c r="AP1436" s="13">
        <f t="shared" si="1767"/>
        <v>5.8739279807467478E-3</v>
      </c>
      <c r="AQ1436" s="13">
        <f t="shared" si="1768"/>
        <v>1.3276098789179924E-3</v>
      </c>
      <c r="AR1436" s="13">
        <f t="shared" si="1769"/>
        <v>7.8234005469545318E-5</v>
      </c>
      <c r="AS1436" s="13">
        <f t="shared" si="1770"/>
        <v>2.5504285783071784E-4</v>
      </c>
      <c r="AT1436" s="13">
        <f t="shared" si="1771"/>
        <v>4.1571985826407059E-4</v>
      </c>
      <c r="AU1436" s="13">
        <f t="shared" si="1772"/>
        <v>4.5174891264695689E-4</v>
      </c>
      <c r="AV1436" s="13">
        <f t="shared" si="1773"/>
        <v>3.6817536380727011E-4</v>
      </c>
      <c r="AW1436" s="13">
        <f t="shared" si="1774"/>
        <v>1.9652566249735348E-5</v>
      </c>
      <c r="AX1436" s="13">
        <f t="shared" si="1775"/>
        <v>2.5914370853236002E-2</v>
      </c>
      <c r="AY1436" s="13">
        <f t="shared" si="1776"/>
        <v>2.3428393990167263E-2</v>
      </c>
      <c r="AZ1436" s="13">
        <f t="shared" si="1777"/>
        <v>1.0590448984216108E-2</v>
      </c>
      <c r="BA1436" s="13">
        <f t="shared" si="1778"/>
        <v>3.1915008695390682E-3</v>
      </c>
      <c r="BB1436" s="13">
        <f t="shared" si="1779"/>
        <v>7.2133470087877636E-4</v>
      </c>
      <c r="BC1436" s="13">
        <f t="shared" si="1780"/>
        <v>1.3042734987993827E-4</v>
      </c>
      <c r="BD1436" s="13">
        <f t="shared" si="1781"/>
        <v>1.1788163885011115E-5</v>
      </c>
      <c r="BE1436" s="13">
        <f t="shared" si="1782"/>
        <v>3.8429414265136254E-5</v>
      </c>
      <c r="BF1436" s="13">
        <f t="shared" si="1783"/>
        <v>6.2639945252172157E-5</v>
      </c>
      <c r="BG1436" s="13">
        <f t="shared" si="1784"/>
        <v>6.806874050736044E-5</v>
      </c>
      <c r="BH1436" s="13">
        <f t="shared" si="1785"/>
        <v>5.5476023513498801E-5</v>
      </c>
      <c r="BI1436" s="13">
        <f t="shared" si="1786"/>
        <v>3.6170367330801228E-5</v>
      </c>
      <c r="BJ1436" s="14">
        <f t="shared" si="1787"/>
        <v>0.77520795663078046</v>
      </c>
      <c r="BK1436" s="14">
        <f t="shared" si="1788"/>
        <v>0.13187139613018808</v>
      </c>
      <c r="BL1436" s="14">
        <f t="shared" si="1789"/>
        <v>6.6009998297164973E-2</v>
      </c>
      <c r="BM1436" s="14">
        <f t="shared" si="1790"/>
        <v>0.73655989649742415</v>
      </c>
      <c r="BN1436" s="14">
        <f t="shared" si="1791"/>
        <v>0.21503506543110293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1.73913043478261</v>
      </c>
      <c r="F1437" s="10">
        <f>VLOOKUP(B1437,home!$B$2:$E$405,3,FALSE)</f>
        <v>2.0099999999999998</v>
      </c>
      <c r="G1437" s="10">
        <f>VLOOKUP(C1437,away!$B$2:$E$405,4,FALSE)</f>
        <v>1.56</v>
      </c>
      <c r="H1437" s="10">
        <f>VLOOKUP(A1437,away!$A$2:$E$405,3,FALSE)</f>
        <v>1.3217391304347801</v>
      </c>
      <c r="I1437" s="10">
        <f>VLOOKUP(C1437,away!$B$2:$E$405,3,FALSE)</f>
        <v>0.33</v>
      </c>
      <c r="J1437" s="10">
        <f>VLOOKUP(B1437,home!$B$2:$E$405,4,FALSE)</f>
        <v>0.76</v>
      </c>
      <c r="K1437" s="12">
        <f t="shared" si="1736"/>
        <v>5.4532173913043511</v>
      </c>
      <c r="L1437" s="12">
        <f t="shared" si="1737"/>
        <v>0.33149217391304286</v>
      </c>
      <c r="M1437" s="13">
        <f t="shared" si="1738"/>
        <v>3.0742031017342484E-3</v>
      </c>
      <c r="N1437" s="13">
        <f t="shared" si="1739"/>
        <v>1.6764297818778983E-2</v>
      </c>
      <c r="O1437" s="13">
        <f t="shared" si="1740"/>
        <v>1.0190742692441053E-3</v>
      </c>
      <c r="P1437" s="13">
        <f t="shared" si="1741"/>
        <v>5.5572335280727279E-3</v>
      </c>
      <c r="Q1437" s="13">
        <f t="shared" si="1742"/>
        <v>4.5709680209185574E-2</v>
      </c>
      <c r="R1437" s="13">
        <f t="shared" si="1743"/>
        <v>1.6890757244528699E-4</v>
      </c>
      <c r="S1437" s="13">
        <f t="shared" si="1744"/>
        <v>2.5114512170742505E-3</v>
      </c>
      <c r="T1437" s="13">
        <f t="shared" si="1745"/>
        <v>1.5152401261412918E-2</v>
      </c>
      <c r="U1437" s="13">
        <f t="shared" si="1746"/>
        <v>9.210897115816386E-4</v>
      </c>
      <c r="V1437" s="13">
        <f t="shared" si="1747"/>
        <v>5.0443861911439371E-4</v>
      </c>
      <c r="W1437" s="13">
        <f t="shared" si="1748"/>
        <v>8.3088274355897079E-2</v>
      </c>
      <c r="X1437" s="13">
        <f t="shared" si="1749"/>
        <v>2.7543112692919654E-2</v>
      </c>
      <c r="Y1437" s="13">
        <f t="shared" si="1750"/>
        <v>4.5651631514539298E-3</v>
      </c>
      <c r="Z1437" s="13">
        <f t="shared" si="1751"/>
        <v>1.8663846126754322E-5</v>
      </c>
      <c r="AA1437" s="13">
        <f t="shared" si="1752"/>
        <v>1.0177801028704503E-4</v>
      </c>
      <c r="AB1437" s="13">
        <f t="shared" si="1753"/>
        <v>2.7750880787483359E-4</v>
      </c>
      <c r="AC1437" s="13">
        <f t="shared" si="1754"/>
        <v>5.6992070673042897E-5</v>
      </c>
      <c r="AD1437" s="13">
        <f t="shared" si="1755"/>
        <v>0.11327460568276128</v>
      </c>
      <c r="AE1437" s="13">
        <f t="shared" si="1756"/>
        <v>3.7549645286921257E-2</v>
      </c>
      <c r="AF1437" s="13">
        <f t="shared" si="1757"/>
        <v>6.2237067729125845E-3</v>
      </c>
      <c r="AG1437" s="13">
        <f t="shared" si="1758"/>
        <v>6.8770336265004054E-4</v>
      </c>
      <c r="AH1437" s="13">
        <f t="shared" si="1759"/>
        <v>1.5467297315340787E-6</v>
      </c>
      <c r="AI1437" s="13">
        <f t="shared" si="1760"/>
        <v>8.4346534716491485E-6</v>
      </c>
      <c r="AJ1437" s="13">
        <f t="shared" si="1761"/>
        <v>2.2997999500611379E-5</v>
      </c>
      <c r="AK1437" s="13">
        <f t="shared" si="1762"/>
        <v>4.180436361398094E-5</v>
      </c>
      <c r="AL1437" s="13">
        <f t="shared" si="1763"/>
        <v>4.1209801109087987E-6</v>
      </c>
      <c r="AM1437" s="13">
        <f t="shared" si="1764"/>
        <v>0.12354220994047528</v>
      </c>
      <c r="AN1437" s="13">
        <f t="shared" si="1765"/>
        <v>4.0953275743189688E-2</v>
      </c>
      <c r="AO1437" s="13">
        <f t="shared" si="1766"/>
        <v>6.7878452024851162E-3</v>
      </c>
      <c r="AP1437" s="13">
        <f t="shared" si="1767"/>
        <v>7.5003918745233673E-4</v>
      </c>
      <c r="AQ1437" s="13">
        <f t="shared" si="1768"/>
        <v>6.2158030192136833E-5</v>
      </c>
      <c r="AR1437" s="13">
        <f t="shared" si="1769"/>
        <v>1.0254576023243377E-7</v>
      </c>
      <c r="AS1437" s="13">
        <f t="shared" si="1770"/>
        <v>5.5920432310403395E-7</v>
      </c>
      <c r="AT1437" s="13">
        <f t="shared" si="1771"/>
        <v>1.5247313700217481E-6</v>
      </c>
      <c r="AU1437" s="13">
        <f t="shared" si="1772"/>
        <v>2.7715638746899701E-6</v>
      </c>
      <c r="AV1437" s="13">
        <f t="shared" si="1773"/>
        <v>3.7784850806425533E-6</v>
      </c>
      <c r="AW1437" s="13">
        <f t="shared" si="1774"/>
        <v>2.0693031009441807E-7</v>
      </c>
      <c r="AX1437" s="13">
        <f t="shared" si="1775"/>
        <v>0.1122837546345955</v>
      </c>
      <c r="AY1437" s="13">
        <f t="shared" si="1776"/>
        <v>3.7221185918940768E-2</v>
      </c>
      <c r="AZ1437" s="13">
        <f t="shared" si="1777"/>
        <v>6.169265917945606E-3</v>
      </c>
      <c r="BA1437" s="13">
        <f t="shared" si="1778"/>
        <v>6.8168779019581107E-4</v>
      </c>
      <c r="BB1437" s="13">
        <f t="shared" si="1779"/>
        <v>5.6493541875496916E-5</v>
      </c>
      <c r="BC1437" s="13">
        <f t="shared" si="1780"/>
        <v>3.7454334016711983E-6</v>
      </c>
      <c r="BD1437" s="13">
        <f t="shared" si="1781"/>
        <v>5.6655194975025208E-9</v>
      </c>
      <c r="BE1437" s="13">
        <f t="shared" si="1782"/>
        <v>3.0895309454554635E-8</v>
      </c>
      <c r="BF1437" s="13">
        <f t="shared" si="1783"/>
        <v>8.4239419413653558E-8</v>
      </c>
      <c r="BG1437" s="13">
        <f t="shared" si="1784"/>
        <v>1.5312528899330572E-7</v>
      </c>
      <c r="BH1437" s="13">
        <f t="shared" si="1785"/>
        <v>2.0875637224669979E-7</v>
      </c>
      <c r="BI1437" s="13">
        <f t="shared" si="1786"/>
        <v>2.2767877593626166E-7</v>
      </c>
      <c r="BJ1437" s="14">
        <f t="shared" si="1787"/>
        <v>0.67907025193564274</v>
      </c>
      <c r="BK1437" s="14">
        <f t="shared" si="1788"/>
        <v>4.8929625435720339E-2</v>
      </c>
      <c r="BL1437" s="14">
        <f t="shared" si="1789"/>
        <v>2.5725890088449175E-3</v>
      </c>
      <c r="BM1437" s="14">
        <f t="shared" si="1790"/>
        <v>0.62107675473824331</v>
      </c>
      <c r="BN1437" s="14">
        <f t="shared" si="1791"/>
        <v>7.2293396499460927E-2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1.3737373737373699</v>
      </c>
      <c r="F1438" s="10">
        <f>VLOOKUP(B1438,home!$B$2:$E$405,3,FALSE)</f>
        <v>1.1599999999999999</v>
      </c>
      <c r="G1438" s="10">
        <f>VLOOKUP(C1438,away!$B$2:$E$405,4,FALSE)</f>
        <v>1.21</v>
      </c>
      <c r="H1438" s="10">
        <f>VLOOKUP(A1438,away!$A$2:$E$405,3,FALSE)</f>
        <v>1.1818181818181801</v>
      </c>
      <c r="I1438" s="10">
        <f>VLOOKUP(C1438,away!$B$2:$E$405,3,FALSE)</f>
        <v>0.49</v>
      </c>
      <c r="J1438" s="10">
        <f>VLOOKUP(B1438,home!$B$2:$E$405,4,FALSE)</f>
        <v>1.52</v>
      </c>
      <c r="K1438" s="12">
        <f t="shared" si="1736"/>
        <v>1.9281777777777722</v>
      </c>
      <c r="L1438" s="12">
        <f t="shared" si="1737"/>
        <v>0.88021818181818046</v>
      </c>
      <c r="M1438" s="13">
        <f t="shared" si="1738"/>
        <v>6.0301641126210656E-2</v>
      </c>
      <c r="N1438" s="13">
        <f t="shared" si="1739"/>
        <v>0.11627228438308956</v>
      </c>
      <c r="O1438" s="13">
        <f t="shared" si="1740"/>
        <v>5.3078600912765561E-2</v>
      </c>
      <c r="P1438" s="13">
        <f t="shared" si="1741"/>
        <v>0.10234497875552952</v>
      </c>
      <c r="Q1438" s="13">
        <f t="shared" si="1742"/>
        <v>0.11209681745946544</v>
      </c>
      <c r="R1438" s="13">
        <f t="shared" si="1743"/>
        <v>2.3360374794443656E-2</v>
      </c>
      <c r="S1438" s="13">
        <f t="shared" si="1744"/>
        <v>4.3425412977346638E-2</v>
      </c>
      <c r="T1438" s="13">
        <f t="shared" si="1745"/>
        <v>9.8669656851775131E-2</v>
      </c>
      <c r="U1438" s="13">
        <f t="shared" si="1746"/>
        <v>4.5042955559206239E-2</v>
      </c>
      <c r="V1438" s="13">
        <f t="shared" si="1747"/>
        <v>8.1891505689144304E-3</v>
      </c>
      <c r="W1438" s="13">
        <f t="shared" si="1748"/>
        <v>7.2047530794984202E-2</v>
      </c>
      <c r="X1438" s="13">
        <f t="shared" si="1749"/>
        <v>6.3417546560850357E-2</v>
      </c>
      <c r="Y1438" s="13">
        <f t="shared" si="1750"/>
        <v>2.7910638764580747E-2</v>
      </c>
      <c r="Z1438" s="13">
        <f t="shared" si="1751"/>
        <v>6.8540755427188146E-3</v>
      </c>
      <c r="AA1438" s="13">
        <f t="shared" si="1752"/>
        <v>1.321587614868054E-2</v>
      </c>
      <c r="AB1438" s="13">
        <f t="shared" si="1753"/>
        <v>1.2741279351874557E-2</v>
      </c>
      <c r="AC1438" s="13">
        <f t="shared" si="1754"/>
        <v>8.6867291808775937E-4</v>
      </c>
      <c r="AD1438" s="13">
        <f t="shared" si="1755"/>
        <v>3.4730111955662064E-2</v>
      </c>
      <c r="AE1438" s="13">
        <f t="shared" si="1756"/>
        <v>3.0570075999954718E-2</v>
      </c>
      <c r="AF1438" s="13">
        <f t="shared" si="1757"/>
        <v>1.3454168357361867E-2</v>
      </c>
      <c r="AG1438" s="13">
        <f t="shared" si="1758"/>
        <v>3.9475345364642523E-3</v>
      </c>
      <c r="AH1438" s="13">
        <f t="shared" si="1759"/>
        <v>1.5082704780641032E-3</v>
      </c>
      <c r="AI1438" s="13">
        <f t="shared" si="1760"/>
        <v>2.90821361868146E-3</v>
      </c>
      <c r="AJ1438" s="13">
        <f t="shared" si="1761"/>
        <v>2.8037764362861366E-3</v>
      </c>
      <c r="AK1438" s="13">
        <f t="shared" si="1762"/>
        <v>1.8020598061012944E-3</v>
      </c>
      <c r="AL1438" s="13">
        <f t="shared" si="1763"/>
        <v>5.897306254807883E-5</v>
      </c>
      <c r="AM1438" s="13">
        <f t="shared" si="1764"/>
        <v>1.3393166018528342E-2</v>
      </c>
      <c r="AN1438" s="13">
        <f t="shared" si="1765"/>
        <v>1.1788908241618056E-2</v>
      </c>
      <c r="AO1438" s="13">
        <f t="shared" si="1766"/>
        <v>5.1884056890292036E-3</v>
      </c>
      <c r="AP1438" s="13">
        <f t="shared" si="1767"/>
        <v>1.5223096740441299E-3</v>
      </c>
      <c r="AQ1438" s="13">
        <f t="shared" si="1768"/>
        <v>3.3499116336283767E-4</v>
      </c>
      <c r="AR1438" s="13">
        <f t="shared" si="1769"/>
        <v>2.6552141957832462E-4</v>
      </c>
      <c r="AS1438" s="13">
        <f t="shared" si="1770"/>
        <v>5.1197250075493337E-4</v>
      </c>
      <c r="AT1438" s="13">
        <f t="shared" si="1771"/>
        <v>4.9358699939448824E-4</v>
      </c>
      <c r="AU1438" s="13">
        <f t="shared" si="1772"/>
        <v>3.172411612108209E-4</v>
      </c>
      <c r="AV1438" s="13">
        <f t="shared" si="1773"/>
        <v>1.5292433931078021E-4</v>
      </c>
      <c r="AW1438" s="13">
        <f t="shared" si="1774"/>
        <v>2.780280345106658E-6</v>
      </c>
      <c r="AX1438" s="13">
        <f t="shared" si="1775"/>
        <v>4.3040675151691235E-3</v>
      </c>
      <c r="AY1438" s="13">
        <f t="shared" si="1776"/>
        <v>3.7885184826248596E-3</v>
      </c>
      <c r="AZ1438" s="13">
        <f t="shared" si="1777"/>
        <v>1.6673614252803129E-3</v>
      </c>
      <c r="BA1438" s="13">
        <f t="shared" si="1778"/>
        <v>4.8921394739800223E-4</v>
      </c>
      <c r="BB1438" s="13">
        <f t="shared" si="1779"/>
        <v>1.0765375282469112E-4</v>
      </c>
      <c r="BC1438" s="13">
        <f t="shared" si="1780"/>
        <v>1.8951758115450691E-5</v>
      </c>
      <c r="BD1438" s="13">
        <f t="shared" si="1781"/>
        <v>3.8952796862502506E-5</v>
      </c>
      <c r="BE1438" s="13">
        <f t="shared" si="1782"/>
        <v>7.5107917292569049E-5</v>
      </c>
      <c r="BF1438" s="13">
        <f t="shared" si="1783"/>
        <v>7.2410708529351272E-5</v>
      </c>
      <c r="BG1438" s="13">
        <f t="shared" si="1784"/>
        <v>4.6540239686479491E-5</v>
      </c>
      <c r="BH1438" s="13">
        <f t="shared" si="1785"/>
        <v>2.2434463983980234E-5</v>
      </c>
      <c r="BI1438" s="13">
        <f t="shared" si="1786"/>
        <v>8.6515269820532935E-6</v>
      </c>
      <c r="BJ1438" s="14">
        <f t="shared" si="1787"/>
        <v>0.61571991333218357</v>
      </c>
      <c r="BK1438" s="14">
        <f t="shared" si="1788"/>
        <v>0.21897734789126191</v>
      </c>
      <c r="BL1438" s="14">
        <f t="shared" si="1789"/>
        <v>0.15846675117968978</v>
      </c>
      <c r="BM1438" s="14">
        <f t="shared" si="1790"/>
        <v>0.52877765231207008</v>
      </c>
      <c r="BN1438" s="14">
        <f t="shared" si="1791"/>
        <v>0.46745469743150436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1.3737373737373699</v>
      </c>
      <c r="F1439" s="10">
        <f>VLOOKUP(B1439,home!$B$2:$E$405,3,FALSE)</f>
        <v>1.0900000000000001</v>
      </c>
      <c r="G1439" s="10">
        <f>VLOOKUP(C1439,away!$B$2:$E$405,4,FALSE)</f>
        <v>0.36</v>
      </c>
      <c r="H1439" s="10">
        <f>VLOOKUP(A1439,away!$A$2:$E$405,3,FALSE)</f>
        <v>1.1818181818181801</v>
      </c>
      <c r="I1439" s="10">
        <f>VLOOKUP(C1439,away!$B$2:$E$405,3,FALSE)</f>
        <v>1.7</v>
      </c>
      <c r="J1439" s="10">
        <f>VLOOKUP(B1439,home!$B$2:$E$405,4,FALSE)</f>
        <v>0.85</v>
      </c>
      <c r="K1439" s="12">
        <f t="shared" si="1736"/>
        <v>0.5390545454545439</v>
      </c>
      <c r="L1439" s="12">
        <f t="shared" si="1737"/>
        <v>1.7077272727272701</v>
      </c>
      <c r="M1439" s="13">
        <f t="shared" si="1738"/>
        <v>0.10573896480972909</v>
      </c>
      <c r="N1439" s="13">
        <f t="shared" si="1739"/>
        <v>5.6999069612342523E-2</v>
      </c>
      <c r="O1439" s="13">
        <f t="shared" si="1740"/>
        <v>0.18057331399552345</v>
      </c>
      <c r="P1439" s="13">
        <f t="shared" si="1741"/>
        <v>9.7338865697077503E-2</v>
      </c>
      <c r="Q1439" s="13">
        <f t="shared" si="1742"/>
        <v>1.5362803780606601E-2</v>
      </c>
      <c r="R1439" s="13">
        <f t="shared" si="1743"/>
        <v>0.15418498651845014</v>
      </c>
      <c r="S1439" s="13">
        <f t="shared" si="1744"/>
        <v>2.240152150213293E-2</v>
      </c>
      <c r="T1439" s="13">
        <f t="shared" si="1745"/>
        <v>2.6235479001699504E-2</v>
      </c>
      <c r="U1439" s="13">
        <f t="shared" si="1746"/>
        <v>8.3114117823618106E-2</v>
      </c>
      <c r="V1439" s="13">
        <f t="shared" si="1747"/>
        <v>2.2913225737131266E-3</v>
      </c>
      <c r="W1439" s="13">
        <f t="shared" si="1748"/>
        <v>2.7604630696207466E-3</v>
      </c>
      <c r="X1439" s="13">
        <f t="shared" si="1749"/>
        <v>4.714118069347786E-3</v>
      </c>
      <c r="Y1439" s="13">
        <f t="shared" si="1750"/>
        <v>4.0252139969408195E-3</v>
      </c>
      <c r="Z1439" s="13">
        <f t="shared" si="1751"/>
        <v>8.7768635507547918E-2</v>
      </c>
      <c r="AA1439" s="13">
        <f t="shared" si="1752"/>
        <v>4.7312081918686778E-2</v>
      </c>
      <c r="AB1439" s="13">
        <f t="shared" si="1753"/>
        <v>1.2751896406592923E-2</v>
      </c>
      <c r="AC1439" s="13">
        <f t="shared" si="1754"/>
        <v>1.3183097916688144E-4</v>
      </c>
      <c r="AD1439" s="13">
        <f t="shared" si="1755"/>
        <v>3.7201004130961652E-4</v>
      </c>
      <c r="AE1439" s="13">
        <f t="shared" si="1756"/>
        <v>6.3529169327283049E-4</v>
      </c>
      <c r="AF1439" s="13">
        <f t="shared" si="1757"/>
        <v>5.4245247536955016E-4</v>
      </c>
      <c r="AG1439" s="13">
        <f t="shared" si="1758"/>
        <v>3.0878696211566618E-4</v>
      </c>
      <c r="AH1439" s="13">
        <f t="shared" si="1759"/>
        <v>3.747122313657468E-2</v>
      </c>
      <c r="AI1439" s="13">
        <f t="shared" si="1760"/>
        <v>2.0199033155512053E-2</v>
      </c>
      <c r="AJ1439" s="13">
        <f t="shared" si="1761"/>
        <v>5.4441903181329044E-3</v>
      </c>
      <c r="AK1439" s="13">
        <f t="shared" si="1762"/>
        <v>9.7823851243638736E-4</v>
      </c>
      <c r="AL1439" s="13">
        <f t="shared" si="1763"/>
        <v>4.8543232852450178E-6</v>
      </c>
      <c r="AM1439" s="13">
        <f t="shared" si="1764"/>
        <v>4.0106740744536299E-5</v>
      </c>
      <c r="AN1439" s="13">
        <f t="shared" si="1765"/>
        <v>6.8491374989646653E-5</v>
      </c>
      <c r="AO1439" s="13">
        <f t="shared" si="1766"/>
        <v>5.8482294508205021E-5</v>
      </c>
      <c r="AP1439" s="13">
        <f t="shared" si="1767"/>
        <v>3.3290603101109988E-5</v>
      </c>
      <c r="AQ1439" s="13">
        <f t="shared" si="1768"/>
        <v>1.4212817710326148E-5</v>
      </c>
      <c r="AR1439" s="13">
        <f t="shared" si="1769"/>
        <v>1.2798125938555518E-2</v>
      </c>
      <c r="AS1439" s="13">
        <f t="shared" si="1770"/>
        <v>6.8988879604780524E-3</v>
      </c>
      <c r="AT1439" s="13">
        <f t="shared" si="1771"/>
        <v>1.8594384568386606E-3</v>
      </c>
      <c r="AU1439" s="13">
        <f t="shared" si="1772"/>
        <v>3.341129173839543E-4</v>
      </c>
      <c r="AV1439" s="13">
        <f t="shared" si="1773"/>
        <v>4.5026271702724751E-5</v>
      </c>
      <c r="AW1439" s="13">
        <f t="shared" si="1774"/>
        <v>1.2413019047081383E-7</v>
      </c>
      <c r="AX1439" s="13">
        <f t="shared" si="1775"/>
        <v>3.6032868169515402E-6</v>
      </c>
      <c r="AY1439" s="13">
        <f t="shared" si="1776"/>
        <v>6.1534311687667798E-6</v>
      </c>
      <c r="AZ1439" s="13">
        <f t="shared" si="1777"/>
        <v>5.2541911138765358E-6</v>
      </c>
      <c r="BA1439" s="13">
        <f t="shared" si="1778"/>
        <v>2.9909084870960777E-6</v>
      </c>
      <c r="BB1439" s="13">
        <f t="shared" si="1779"/>
        <v>1.2769139984113583E-6</v>
      </c>
      <c r="BC1439" s="13">
        <f t="shared" si="1780"/>
        <v>4.3612417200286002E-7</v>
      </c>
      <c r="BD1439" s="13">
        <f t="shared" si="1781"/>
        <v>3.6426181175115914E-3</v>
      </c>
      <c r="BE1439" s="13">
        <f t="shared" si="1782"/>
        <v>1.9635698535996971E-3</v>
      </c>
      <c r="BF1439" s="13">
        <f t="shared" si="1783"/>
        <v>5.2923562745021491E-4</v>
      </c>
      <c r="BG1439" s="13">
        <f t="shared" si="1784"/>
        <v>9.5095623531175324E-5</v>
      </c>
      <c r="BH1439" s="13">
        <f t="shared" si="1785"/>
        <v>1.2815432029328531E-5</v>
      </c>
      <c r="BI1439" s="13">
        <f t="shared" si="1786"/>
        <v>1.3816433774746592E-6</v>
      </c>
      <c r="BJ1439" s="14">
        <f t="shared" si="1787"/>
        <v>0.11218998738943656</v>
      </c>
      <c r="BK1439" s="14">
        <f t="shared" si="1788"/>
        <v>0.22791351331627357</v>
      </c>
      <c r="BL1439" s="14">
        <f t="shared" si="1789"/>
        <v>0.57020938962798595</v>
      </c>
      <c r="BM1439" s="14">
        <f t="shared" si="1790"/>
        <v>0.38787749212653627</v>
      </c>
      <c r="BN1439" s="14">
        <f t="shared" si="1791"/>
        <v>0.6101980044137294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1.3737373737373699</v>
      </c>
      <c r="F1440" s="10">
        <f>VLOOKUP(B1440,home!$B$2:$E$405,3,FALSE)</f>
        <v>1.46</v>
      </c>
      <c r="G1440" s="10">
        <f>VLOOKUP(C1440,away!$B$2:$E$405,4,FALSE)</f>
        <v>1.33</v>
      </c>
      <c r="H1440" s="10">
        <f>VLOOKUP(A1440,away!$A$2:$E$405,3,FALSE)</f>
        <v>1.1818181818181801</v>
      </c>
      <c r="I1440" s="10">
        <f>VLOOKUP(C1440,away!$B$2:$E$405,3,FALSE)</f>
        <v>1.46</v>
      </c>
      <c r="J1440" s="10">
        <f>VLOOKUP(B1440,home!$B$2:$E$405,4,FALSE)</f>
        <v>1.69</v>
      </c>
      <c r="K1440" s="12">
        <f t="shared" si="1736"/>
        <v>2.6675232323232247</v>
      </c>
      <c r="L1440" s="12">
        <f t="shared" si="1737"/>
        <v>2.9160181818181776</v>
      </c>
      <c r="M1440" s="13">
        <f t="shared" si="1738"/>
        <v>3.7592289310433391E-3</v>
      </c>
      <c r="N1440" s="13">
        <f t="shared" si="1739"/>
        <v>1.0027830509179707E-2</v>
      </c>
      <c r="O1440" s="13">
        <f t="shared" si="1740"/>
        <v>1.0961979912539289E-2</v>
      </c>
      <c r="P1440" s="13">
        <f t="shared" si="1741"/>
        <v>2.9241336088959059E-2</v>
      </c>
      <c r="Q1440" s="13">
        <f t="shared" si="1742"/>
        <v>1.3374735426518253E-2</v>
      </c>
      <c r="R1440" s="13">
        <f t="shared" si="1743"/>
        <v>1.5982666366845106E-2</v>
      </c>
      <c r="S1440" s="13">
        <f t="shared" si="1744"/>
        <v>5.6863771264799461E-2</v>
      </c>
      <c r="T1440" s="13">
        <f t="shared" si="1745"/>
        <v>3.9000971680734922E-2</v>
      </c>
      <c r="U1440" s="13">
        <f t="shared" si="1746"/>
        <v>4.2634133848030338E-2</v>
      </c>
      <c r="V1440" s="13">
        <f t="shared" si="1747"/>
        <v>4.9146386055356622E-2</v>
      </c>
      <c r="W1440" s="13">
        <f t="shared" si="1748"/>
        <v>1.1892472492137972E-2</v>
      </c>
      <c r="X1440" s="13">
        <f t="shared" si="1749"/>
        <v>3.4678666013846858E-2</v>
      </c>
      <c r="Y1440" s="13">
        <f t="shared" si="1750"/>
        <v>5.0561810308788785E-2</v>
      </c>
      <c r="Z1440" s="13">
        <f t="shared" si="1751"/>
        <v>1.5535248573218068E-2</v>
      </c>
      <c r="AA1440" s="13">
        <f t="shared" si="1752"/>
        <v>4.1440636488975419E-2</v>
      </c>
      <c r="AB1440" s="13">
        <f t="shared" si="1753"/>
        <v>5.5271930298301748E-2</v>
      </c>
      <c r="AC1440" s="13">
        <f t="shared" si="1754"/>
        <v>2.3892964796831999E-2</v>
      </c>
      <c r="AD1440" s="13">
        <f t="shared" si="1755"/>
        <v>7.9308616656357297E-3</v>
      </c>
      <c r="AE1440" s="13">
        <f t="shared" si="1756"/>
        <v>2.3126536814478581E-2</v>
      </c>
      <c r="AF1440" s="13">
        <f t="shared" si="1757"/>
        <v>3.3718700916753504E-2</v>
      </c>
      <c r="AG1440" s="13">
        <f t="shared" si="1758"/>
        <v>3.2774781646847488E-2</v>
      </c>
      <c r="AH1440" s="13">
        <f t="shared" si="1759"/>
        <v>1.1325266824642197E-2</v>
      </c>
      <c r="AI1440" s="13">
        <f t="shared" si="1760"/>
        <v>3.0210412366992533E-2</v>
      </c>
      <c r="AJ1440" s="13">
        <f t="shared" si="1761"/>
        <v>4.029348842350873E-2</v>
      </c>
      <c r="AK1440" s="13">
        <f t="shared" si="1762"/>
        <v>3.5827938827018818E-2</v>
      </c>
      <c r="AL1440" s="13">
        <f t="shared" si="1763"/>
        <v>7.4341012649306705E-3</v>
      </c>
      <c r="AM1440" s="13">
        <f t="shared" si="1764"/>
        <v>4.2311515490849935E-3</v>
      </c>
      <c r="AN1440" s="13">
        <f t="shared" si="1765"/>
        <v>1.2338114847159989E-2</v>
      </c>
      <c r="AO1440" s="13">
        <f t="shared" si="1766"/>
        <v>1.7989083611839672E-2</v>
      </c>
      <c r="AP1440" s="13">
        <f t="shared" si="1767"/>
        <v>1.74854982954573E-2</v>
      </c>
      <c r="AQ1440" s="13">
        <f t="shared" si="1768"/>
        <v>1.274700773692606E-2</v>
      </c>
      <c r="AR1440" s="13">
        <f t="shared" si="1769"/>
        <v>6.6049367949197703E-3</v>
      </c>
      <c r="AS1440" s="13">
        <f t="shared" si="1770"/>
        <v>1.7618822348474981E-2</v>
      </c>
      <c r="AT1440" s="13">
        <f t="shared" si="1771"/>
        <v>2.3499308970366332E-2</v>
      </c>
      <c r="AU1440" s="13">
        <f t="shared" si="1772"/>
        <v>2.0894984207331251E-2</v>
      </c>
      <c r="AV1440" s="13">
        <f t="shared" si="1773"/>
        <v>1.3934463953020747E-2</v>
      </c>
      <c r="AW1440" s="13">
        <f t="shared" si="1774"/>
        <v>1.6062916801609811E-3</v>
      </c>
      <c r="AX1440" s="13">
        <f t="shared" si="1775"/>
        <v>1.8811158427774356E-3</v>
      </c>
      <c r="AY1440" s="13">
        <f t="shared" si="1776"/>
        <v>5.4853679996452265E-3</v>
      </c>
      <c r="AZ1440" s="13">
        <f t="shared" si="1777"/>
        <v>7.9977164104645462E-3</v>
      </c>
      <c r="BA1440" s="13">
        <f t="shared" si="1778"/>
        <v>7.773828821980076E-3</v>
      </c>
      <c r="BB1440" s="13">
        <f t="shared" si="1779"/>
        <v>5.6671565468090213E-3</v>
      </c>
      <c r="BC1440" s="13">
        <f t="shared" si="1780"/>
        <v>3.3051063059410034E-3</v>
      </c>
      <c r="BD1440" s="13">
        <f t="shared" si="1781"/>
        <v>3.210019297290991E-3</v>
      </c>
      <c r="BE1440" s="13">
        <f t="shared" si="1782"/>
        <v>8.5628010517295895E-3</v>
      </c>
      <c r="BF1440" s="13">
        <f t="shared" si="1783"/>
        <v>1.1420735369625214E-2</v>
      </c>
      <c r="BG1440" s="13">
        <f t="shared" si="1784"/>
        <v>1.0155025642896944E-2</v>
      </c>
      <c r="BH1440" s="13">
        <f t="shared" si="1785"/>
        <v>6.7721917068164217E-3</v>
      </c>
      <c r="BI1440" s="13">
        <f t="shared" si="1786"/>
        <v>3.6129957423358945E-3</v>
      </c>
      <c r="BJ1440" s="14">
        <f t="shared" si="1787"/>
        <v>0.35398851544300708</v>
      </c>
      <c r="BK1440" s="14">
        <f t="shared" si="1788"/>
        <v>0.17582315640156637</v>
      </c>
      <c r="BL1440" s="14">
        <f t="shared" si="1789"/>
        <v>0.41023473844166225</v>
      </c>
      <c r="BM1440" s="14">
        <f t="shared" si="1790"/>
        <v>0.86835480530488529</v>
      </c>
      <c r="BN1440" s="14">
        <f t="shared" si="1791"/>
        <v>8.3347777235084741E-2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1.41772151898734</v>
      </c>
      <c r="F1441" s="10">
        <f>VLOOKUP(B1441,home!$B$2:$E$405,3,FALSE)</f>
        <v>0.81</v>
      </c>
      <c r="G1441" s="10">
        <f>VLOOKUP(C1441,away!$B$2:$E$405,4,FALSE)</f>
        <v>0.71</v>
      </c>
      <c r="H1441" s="10">
        <f>VLOOKUP(A1441,away!$A$2:$E$405,3,FALSE)</f>
        <v>1.21518987341772</v>
      </c>
      <c r="I1441" s="10">
        <f>VLOOKUP(C1441,away!$B$2:$E$405,3,FALSE)</f>
        <v>1.76</v>
      </c>
      <c r="J1441" s="10">
        <f>VLOOKUP(B1441,home!$B$2:$E$405,4,FALSE)</f>
        <v>1.76</v>
      </c>
      <c r="K1441" s="12">
        <f t="shared" si="1736"/>
        <v>0.81533164556961923</v>
      </c>
      <c r="L1441" s="12">
        <f t="shared" si="1737"/>
        <v>3.7641721518987299</v>
      </c>
      <c r="M1441" s="13">
        <f t="shared" si="1738"/>
        <v>1.0259986064581611E-2</v>
      </c>
      <c r="N1441" s="13">
        <f t="shared" si="1739"/>
        <v>8.3652913215566862E-3</v>
      </c>
      <c r="O1441" s="13">
        <f t="shared" si="1740"/>
        <v>3.8620353823167142E-2</v>
      </c>
      <c r="P1441" s="13">
        <f t="shared" si="1741"/>
        <v>3.1488396635123803E-2</v>
      </c>
      <c r="Q1441" s="13">
        <f t="shared" si="1742"/>
        <v>3.4102433694370342E-3</v>
      </c>
      <c r="R1441" s="13">
        <f t="shared" si="1743"/>
        <v>7.2686830178820716E-2</v>
      </c>
      <c r="S1441" s="13">
        <f t="shared" si="1744"/>
        <v>2.4159855491268378E-2</v>
      </c>
      <c r="T1441" s="13">
        <f t="shared" si="1745"/>
        <v>1.2836743122432175E-2</v>
      </c>
      <c r="U1441" s="13">
        <f t="shared" si="1746"/>
        <v>5.9263872860937358E-2</v>
      </c>
      <c r="V1441" s="13">
        <f t="shared" si="1747"/>
        <v>8.238641386577478E-3</v>
      </c>
      <c r="W1441" s="13">
        <f t="shared" si="1748"/>
        <v>9.2682644606532655E-4</v>
      </c>
      <c r="X1441" s="13">
        <f t="shared" si="1749"/>
        <v>3.4887342979223724E-3</v>
      </c>
      <c r="Y1441" s="13">
        <f t="shared" si="1750"/>
        <v>6.5660982448066821E-3</v>
      </c>
      <c r="Z1441" s="13">
        <f t="shared" si="1751"/>
        <v>9.1201913989636355E-2</v>
      </c>
      <c r="AA1441" s="13">
        <f t="shared" si="1752"/>
        <v>7.4359806612269083E-2</v>
      </c>
      <c r="AB1441" s="13">
        <f t="shared" si="1753"/>
        <v>3.0313951744710004E-2</v>
      </c>
      <c r="AC1441" s="13">
        <f t="shared" si="1754"/>
        <v>1.5802994643594388E-3</v>
      </c>
      <c r="AD1441" s="13">
        <f t="shared" si="1755"/>
        <v>1.8891773285697116E-4</v>
      </c>
      <c r="AE1441" s="13">
        <f t="shared" si="1756"/>
        <v>7.1111886902005443E-4</v>
      </c>
      <c r="AF1441" s="13">
        <f t="shared" si="1757"/>
        <v>1.3383869217275051E-3</v>
      </c>
      <c r="AG1441" s="13">
        <f t="shared" si="1758"/>
        <v>1.6793062597440461E-3</v>
      </c>
      <c r="AH1441" s="13">
        <f t="shared" si="1759"/>
        <v>8.582492620991311E-2</v>
      </c>
      <c r="AI1441" s="13">
        <f t="shared" si="1760"/>
        <v>6.99757783176196E-2</v>
      </c>
      <c r="AJ1441" s="13">
        <f t="shared" si="1761"/>
        <v>2.8526733242859832E-2</v>
      </c>
      <c r="AK1441" s="13">
        <f t="shared" si="1762"/>
        <v>7.752916119208822E-3</v>
      </c>
      <c r="AL1441" s="13">
        <f t="shared" si="1763"/>
        <v>1.9400063907612291E-4</v>
      </c>
      <c r="AM1441" s="13">
        <f t="shared" si="1764"/>
        <v>3.0806121201511205E-5</v>
      </c>
      <c r="AN1441" s="13">
        <f t="shared" si="1765"/>
        <v>1.1595954353474551E-4</v>
      </c>
      <c r="AO1441" s="13">
        <f t="shared" si="1766"/>
        <v>2.1824584226018878E-4</v>
      </c>
      <c r="AP1441" s="13">
        <f t="shared" si="1767"/>
        <v>2.7383830723449516E-4</v>
      </c>
      <c r="AQ1441" s="13">
        <f t="shared" si="1768"/>
        <v>2.5769363255379382E-4</v>
      </c>
      <c r="AR1441" s="13">
        <f t="shared" si="1769"/>
        <v>6.4611959435623659E-2</v>
      </c>
      <c r="AS1441" s="13">
        <f t="shared" si="1770"/>
        <v>5.2680175210124525E-2</v>
      </c>
      <c r="AT1441" s="13">
        <f t="shared" si="1771"/>
        <v>2.1475906971483345E-2</v>
      </c>
      <c r="AU1441" s="13">
        <f t="shared" si="1772"/>
        <v>5.8366621903865237E-3</v>
      </c>
      <c r="AV1441" s="13">
        <f t="shared" si="1773"/>
        <v>1.1897038470804558E-3</v>
      </c>
      <c r="AW1441" s="13">
        <f t="shared" si="1774"/>
        <v>1.6538816785272877E-5</v>
      </c>
      <c r="AX1441" s="13">
        <f t="shared" si="1775"/>
        <v>4.1862009154742104E-6</v>
      </c>
      <c r="AY1441" s="13">
        <f t="shared" si="1776"/>
        <v>1.575758090828099E-5</v>
      </c>
      <c r="AZ1441" s="13">
        <f t="shared" si="1777"/>
        <v>2.9657123618121206E-5</v>
      </c>
      <c r="BA1441" s="13">
        <f t="shared" si="1778"/>
        <v>3.7211506276249974E-5</v>
      </c>
      <c r="BB1441" s="13">
        <f t="shared" si="1779"/>
        <v>3.5017628913816248E-5</v>
      </c>
      <c r="BC1441" s="13">
        <f t="shared" si="1780"/>
        <v>2.6362476716582177E-5</v>
      </c>
      <c r="BD1441" s="13">
        <f t="shared" si="1781"/>
        <v>4.0535089731197481E-2</v>
      </c>
      <c r="BE1441" s="13">
        <f t="shared" si="1782"/>
        <v>3.3049541413849415E-2</v>
      </c>
      <c r="BF1441" s="13">
        <f t="shared" si="1783"/>
        <v>1.3473168493137561E-2</v>
      </c>
      <c r="BG1441" s="13">
        <f t="shared" si="1784"/>
        <v>3.6617002128488648E-3</v>
      </c>
      <c r="BH1441" s="13">
        <f t="shared" si="1785"/>
        <v>7.4637501503117246E-4</v>
      </c>
      <c r="BI1441" s="13">
        <f t="shared" si="1786"/>
        <v>1.2170863384348304E-4</v>
      </c>
      <c r="BJ1441" s="14">
        <f t="shared" si="1787"/>
        <v>4.0556402549702102E-2</v>
      </c>
      <c r="BK1441" s="14">
        <f t="shared" si="1788"/>
        <v>7.5936937261895113E-2</v>
      </c>
      <c r="BL1441" s="14">
        <f t="shared" si="1789"/>
        <v>0.70470716026411206</v>
      </c>
      <c r="BM1441" s="14">
        <f t="shared" si="1790"/>
        <v>0.74757209390853574</v>
      </c>
      <c r="BN1441" s="14">
        <f t="shared" si="1791"/>
        <v>0.16483110139268697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1.41772151898734</v>
      </c>
      <c r="F1442" s="10">
        <f>VLOOKUP(B1442,home!$B$2:$E$405,3,FALSE)</f>
        <v>1.41</v>
      </c>
      <c r="G1442" s="10">
        <f>VLOOKUP(C1442,away!$B$2:$E$405,4,FALSE)</f>
        <v>0.97</v>
      </c>
      <c r="H1442" s="10">
        <f>VLOOKUP(A1442,away!$A$2:$E$405,3,FALSE)</f>
        <v>1.21518987341772</v>
      </c>
      <c r="I1442" s="10">
        <f>VLOOKUP(C1442,away!$B$2:$E$405,3,FALSE)</f>
        <v>0.62</v>
      </c>
      <c r="J1442" s="10">
        <f>VLOOKUP(B1442,home!$B$2:$E$405,4,FALSE)</f>
        <v>0.59</v>
      </c>
      <c r="K1442" s="12">
        <f t="shared" si="1736"/>
        <v>1.9390177215189848</v>
      </c>
      <c r="L1442" s="12">
        <f t="shared" si="1737"/>
        <v>0.44451645569620196</v>
      </c>
      <c r="M1442" s="13">
        <f t="shared" si="1738"/>
        <v>9.2224064685004215E-2</v>
      </c>
      <c r="N1442" s="13">
        <f t="shared" si="1739"/>
        <v>0.17882409577473632</v>
      </c>
      <c r="O1442" s="13">
        <f t="shared" si="1740"/>
        <v>4.0995114363675339E-2</v>
      </c>
      <c r="P1442" s="13">
        <f t="shared" si="1741"/>
        <v>7.9490253246863957E-2</v>
      </c>
      <c r="Q1442" s="13">
        <f t="shared" si="1742"/>
        <v>0.17337154537091101</v>
      </c>
      <c r="R1442" s="13">
        <f t="shared" si="1743"/>
        <v>9.1115014689007109E-3</v>
      </c>
      <c r="S1442" s="13">
        <f t="shared" si="1744"/>
        <v>1.7128664798153267E-2</v>
      </c>
      <c r="T1442" s="13">
        <f t="shared" si="1745"/>
        <v>7.7066504866850627E-2</v>
      </c>
      <c r="U1442" s="13">
        <f t="shared" si="1746"/>
        <v>1.7667362817844735E-2</v>
      </c>
      <c r="V1442" s="13">
        <f t="shared" si="1747"/>
        <v>1.640403254395608E-3</v>
      </c>
      <c r="W1442" s="13">
        <f t="shared" si="1748"/>
        <v>0.11205683296044304</v>
      </c>
      <c r="X1442" s="13">
        <f t="shared" si="1749"/>
        <v>4.9811106224117482E-2</v>
      </c>
      <c r="Y1442" s="13">
        <f t="shared" si="1750"/>
        <v>1.1070928196525862E-2</v>
      </c>
      <c r="Z1442" s="13">
        <f t="shared" si="1751"/>
        <v>1.3500707796754946E-3</v>
      </c>
      <c r="AA1442" s="13">
        <f t="shared" si="1752"/>
        <v>2.6178111670957364E-3</v>
      </c>
      <c r="AB1442" s="13">
        <f t="shared" si="1753"/>
        <v>2.5379911222944652E-3</v>
      </c>
      <c r="AC1442" s="13">
        <f t="shared" si="1754"/>
        <v>8.8369065170422668E-5</v>
      </c>
      <c r="AD1442" s="13">
        <f t="shared" si="1755"/>
        <v>5.4320046231897928E-2</v>
      </c>
      <c r="AE1442" s="13">
        <f t="shared" si="1756"/>
        <v>2.4146154424257098E-2</v>
      </c>
      <c r="AF1442" s="13">
        <f t="shared" si="1757"/>
        <v>5.366681491681965E-3</v>
      </c>
      <c r="AG1442" s="13">
        <f t="shared" si="1758"/>
        <v>7.951927451776248E-4</v>
      </c>
      <c r="AH1442" s="13">
        <f t="shared" si="1759"/>
        <v>1.5003216948008961E-4</v>
      </c>
      <c r="AI1442" s="13">
        <f t="shared" si="1760"/>
        <v>2.9091503541983345E-4</v>
      </c>
      <c r="AJ1442" s="13">
        <f t="shared" si="1761"/>
        <v>2.8204470456769017E-4</v>
      </c>
      <c r="AK1442" s="13">
        <f t="shared" si="1762"/>
        <v>1.8229656013911259E-4</v>
      </c>
      <c r="AL1442" s="13">
        <f t="shared" si="1763"/>
        <v>3.0467012676476461E-6</v>
      </c>
      <c r="AM1442" s="13">
        <f t="shared" si="1764"/>
        <v>2.106550645547612E-2</v>
      </c>
      <c r="AN1442" s="13">
        <f t="shared" si="1765"/>
        <v>9.3639642670337066E-3</v>
      </c>
      <c r="AO1442" s="13">
        <f t="shared" si="1766"/>
        <v>2.0812181036238531E-3</v>
      </c>
      <c r="AP1442" s="13">
        <f t="shared" si="1767"/>
        <v>3.0837856498454883E-4</v>
      </c>
      <c r="AQ1442" s="13">
        <f t="shared" si="1768"/>
        <v>3.4269836679903115E-5</v>
      </c>
      <c r="AR1442" s="13">
        <f t="shared" si="1769"/>
        <v>1.3338353643540264E-5</v>
      </c>
      <c r="AS1442" s="13">
        <f t="shared" si="1770"/>
        <v>2.5863304090711887E-5</v>
      </c>
      <c r="AT1442" s="13">
        <f t="shared" si="1771"/>
        <v>2.5074702484462406E-5</v>
      </c>
      <c r="AU1442" s="13">
        <f t="shared" si="1772"/>
        <v>1.6206764159729574E-5</v>
      </c>
      <c r="AV1442" s="13">
        <f t="shared" si="1773"/>
        <v>7.8563007285485942E-6</v>
      </c>
      <c r="AW1442" s="13">
        <f t="shared" si="1774"/>
        <v>7.294524607602907E-8</v>
      </c>
      <c r="AX1442" s="13">
        <f t="shared" si="1775"/>
        <v>6.8077317216568029E-3</v>
      </c>
      <c r="AY1442" s="13">
        <f t="shared" si="1776"/>
        <v>3.0261487762414849E-3</v>
      </c>
      <c r="AZ1442" s="13">
        <f t="shared" si="1777"/>
        <v>6.7258646421213182E-4</v>
      </c>
      <c r="BA1442" s="13">
        <f t="shared" si="1778"/>
        <v>9.9658583740272456E-5</v>
      </c>
      <c r="BB1442" s="13">
        <f t="shared" si="1779"/>
        <v>1.1074970105982258E-5</v>
      </c>
      <c r="BC1442" s="13">
        <f t="shared" si="1780"/>
        <v>9.8460129169052475E-7</v>
      </c>
      <c r="BD1442" s="13">
        <f t="shared" si="1781"/>
        <v>9.8818628107484025E-7</v>
      </c>
      <c r="BE1442" s="13">
        <f t="shared" si="1782"/>
        <v>1.9161107111660555E-6</v>
      </c>
      <c r="BF1442" s="13">
        <f t="shared" si="1783"/>
        <v>1.8576863126716636E-6</v>
      </c>
      <c r="BG1442" s="13">
        <f t="shared" si="1784"/>
        <v>1.2006955604312043E-6</v>
      </c>
      <c r="BH1442" s="13">
        <f t="shared" si="1785"/>
        <v>5.8204249245631854E-7</v>
      </c>
      <c r="BI1442" s="13">
        <f t="shared" si="1786"/>
        <v>2.2571814150997624E-7</v>
      </c>
      <c r="BJ1442" s="14">
        <f t="shared" si="1787"/>
        <v>0.73030061063164531</v>
      </c>
      <c r="BK1442" s="14">
        <f t="shared" si="1788"/>
        <v>0.19360095052709658</v>
      </c>
      <c r="BL1442" s="14">
        <f t="shared" si="1789"/>
        <v>7.3930179274024038E-2</v>
      </c>
      <c r="BM1442" s="14">
        <f t="shared" si="1790"/>
        <v>0.42213916047135464</v>
      </c>
      <c r="BN1442" s="14">
        <f t="shared" si="1791"/>
        <v>0.57401657491009161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1.41772151898734</v>
      </c>
      <c r="F1443" s="10">
        <f>VLOOKUP(B1443,home!$B$2:$E$405,3,FALSE)</f>
        <v>1.06</v>
      </c>
      <c r="G1443" s="10">
        <f>VLOOKUP(C1443,away!$B$2:$E$405,4,FALSE)</f>
        <v>1.41</v>
      </c>
      <c r="H1443" s="10">
        <f>VLOOKUP(A1443,away!$A$2:$E$405,3,FALSE)</f>
        <v>1.21518987341772</v>
      </c>
      <c r="I1443" s="10">
        <f>VLOOKUP(C1443,away!$B$2:$E$405,3,FALSE)</f>
        <v>0.91</v>
      </c>
      <c r="J1443" s="10">
        <f>VLOOKUP(B1443,home!$B$2:$E$405,4,FALSE)</f>
        <v>1.44</v>
      </c>
      <c r="K1443" s="12">
        <f t="shared" si="1736"/>
        <v>2.1189265822784784</v>
      </c>
      <c r="L1443" s="12">
        <f t="shared" si="1737"/>
        <v>1.5923848101265803</v>
      </c>
      <c r="M1443" s="13">
        <f t="shared" si="1738"/>
        <v>2.4445444671952848E-2</v>
      </c>
      <c r="N1443" s="13">
        <f t="shared" si="1739"/>
        <v>5.1798102531018686E-2</v>
      </c>
      <c r="O1443" s="13">
        <f t="shared" si="1740"/>
        <v>3.892655477240746E-2</v>
      </c>
      <c r="P1443" s="13">
        <f t="shared" si="1741"/>
        <v>8.2482511663773322E-2</v>
      </c>
      <c r="Q1443" s="13">
        <f t="shared" si="1742"/>
        <v>5.4878188182280824E-2</v>
      </c>
      <c r="R1443" s="13">
        <f t="shared" si="1743"/>
        <v>3.0993027265070996E-2</v>
      </c>
      <c r="S1443" s="13">
        <f t="shared" si="1744"/>
        <v>6.957701958036229E-2</v>
      </c>
      <c r="T1443" s="13">
        <f t="shared" si="1745"/>
        <v>8.7387193268731983E-2</v>
      </c>
      <c r="U1443" s="13">
        <f t="shared" si="1746"/>
        <v>6.5671949337240576E-2</v>
      </c>
      <c r="V1443" s="13">
        <f t="shared" si="1747"/>
        <v>2.6084784148181439E-2</v>
      </c>
      <c r="W1443" s="13">
        <f t="shared" si="1748"/>
        <v>3.8760950575571829E-2</v>
      </c>
      <c r="X1443" s="13">
        <f t="shared" si="1749"/>
        <v>6.1722348922607702E-2</v>
      </c>
      <c r="Y1443" s="13">
        <f t="shared" si="1750"/>
        <v>4.9142865434846611E-2</v>
      </c>
      <c r="Z1443" s="13">
        <f t="shared" si="1751"/>
        <v>1.6450941945579337E-2</v>
      </c>
      <c r="AA1443" s="13">
        <f t="shared" si="1752"/>
        <v>3.4858338192008086E-2</v>
      </c>
      <c r="AB1443" s="13">
        <f t="shared" si="1753"/>
        <v>3.693112970454953E-2</v>
      </c>
      <c r="AC1443" s="13">
        <f t="shared" si="1754"/>
        <v>5.5008677015853319E-3</v>
      </c>
      <c r="AD1443" s="13">
        <f t="shared" si="1755"/>
        <v>2.0532902132240367E-2</v>
      </c>
      <c r="AE1443" s="13">
        <f t="shared" si="1756"/>
        <v>3.2696281463195233E-2</v>
      </c>
      <c r="AF1443" s="13">
        <f t="shared" si="1757"/>
        <v>2.6032530974807688E-2</v>
      </c>
      <c r="AG1443" s="13">
        <f t="shared" si="1758"/>
        <v>1.3817935631144489E-2</v>
      </c>
      <c r="AH1443" s="13">
        <f t="shared" si="1759"/>
        <v>6.5490575166036883E-3</v>
      </c>
      <c r="AI1443" s="13">
        <f t="shared" si="1760"/>
        <v>1.3876972060802231E-2</v>
      </c>
      <c r="AJ1443" s="13">
        <f t="shared" si="1761"/>
        <v>1.4702142490584803E-2</v>
      </c>
      <c r="AK1443" s="13">
        <f t="shared" si="1762"/>
        <v>1.0384253513248684E-2</v>
      </c>
      <c r="AL1443" s="13">
        <f t="shared" si="1763"/>
        <v>7.424293408374137E-4</v>
      </c>
      <c r="AM1443" s="13">
        <f t="shared" si="1764"/>
        <v>8.701542427865307E-3</v>
      </c>
      <c r="AN1443" s="13">
        <f t="shared" si="1765"/>
        <v>1.3856203986804679E-2</v>
      </c>
      <c r="AO1443" s="13">
        <f t="shared" si="1766"/>
        <v>1.1032204377301569E-2</v>
      </c>
      <c r="AP1443" s="13">
        <f t="shared" si="1767"/>
        <v>5.8558382242089963E-3</v>
      </c>
      <c r="AQ1443" s="13">
        <f t="shared" si="1768"/>
        <v>2.3311869596972538E-3</v>
      </c>
      <c r="AR1443" s="13">
        <f t="shared" si="1769"/>
        <v>2.0857239420170016E-3</v>
      </c>
      <c r="AS1443" s="13">
        <f t="shared" si="1770"/>
        <v>4.4194959040344799E-3</v>
      </c>
      <c r="AT1443" s="13">
        <f t="shared" si="1771"/>
        <v>4.6822936756647582E-3</v>
      </c>
      <c r="AU1443" s="13">
        <f t="shared" si="1772"/>
        <v>3.3071455118001535E-3</v>
      </c>
      <c r="AV1443" s="13">
        <f t="shared" si="1773"/>
        <v>1.751899634104078E-3</v>
      </c>
      <c r="AW1443" s="13">
        <f t="shared" si="1774"/>
        <v>6.9585149011206537E-5</v>
      </c>
      <c r="AX1443" s="13">
        <f t="shared" si="1775"/>
        <v>3.0729882595379675E-3</v>
      </c>
      <c r="AY1443" s="13">
        <f t="shared" si="1776"/>
        <v>4.8933798261855763E-3</v>
      </c>
      <c r="AZ1443" s="13">
        <f t="shared" si="1777"/>
        <v>3.8960718526988799E-3</v>
      </c>
      <c r="BA1443" s="13">
        <f t="shared" si="1778"/>
        <v>2.0680152124664735E-3</v>
      </c>
      <c r="BB1443" s="13">
        <f t="shared" si="1779"/>
        <v>8.2326900286057631E-4</v>
      </c>
      <c r="BC1443" s="13">
        <f t="shared" si="1780"/>
        <v>2.621922109606474E-4</v>
      </c>
      <c r="BD1443" s="13">
        <f t="shared" si="1781"/>
        <v>5.5354585389753494E-4</v>
      </c>
      <c r="BE1443" s="13">
        <f t="shared" si="1782"/>
        <v>1.1729230243335254E-3</v>
      </c>
      <c r="BF1443" s="13">
        <f t="shared" si="1783"/>
        <v>1.242668887613387E-3</v>
      </c>
      <c r="BG1443" s="13">
        <f t="shared" si="1784"/>
        <v>8.7770804631147759E-4</v>
      </c>
      <c r="BH1443" s="13">
        <f t="shared" si="1785"/>
        <v>4.6494972770227516E-4</v>
      </c>
      <c r="BI1443" s="13">
        <f t="shared" si="1786"/>
        <v>1.9703886749029809E-4</v>
      </c>
      <c r="BJ1443" s="14">
        <f t="shared" si="1787"/>
        <v>0.49356219145703323</v>
      </c>
      <c r="BK1443" s="14">
        <f t="shared" si="1788"/>
        <v>0.21372643693287821</v>
      </c>
      <c r="BL1443" s="14">
        <f t="shared" si="1789"/>
        <v>0.27364881792748508</v>
      </c>
      <c r="BM1443" s="14">
        <f t="shared" si="1790"/>
        <v>0.70904076449929743</v>
      </c>
      <c r="BN1443" s="14">
        <f t="shared" si="1791"/>
        <v>0.28352382908650414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1.21333333333333</v>
      </c>
      <c r="F1444" s="10">
        <f>VLOOKUP(B1444,home!$B$2:$E$405,3,FALSE)</f>
        <v>0.93</v>
      </c>
      <c r="G1444" s="10">
        <f>VLOOKUP(C1444,away!$B$2:$E$405,4,FALSE)</f>
        <v>0.93</v>
      </c>
      <c r="H1444" s="10">
        <f>VLOOKUP(A1444,away!$A$2:$E$405,3,FALSE)</f>
        <v>1.2533333333333301</v>
      </c>
      <c r="I1444" s="10">
        <f>VLOOKUP(C1444,away!$B$2:$E$405,3,FALSE)</f>
        <v>0.52</v>
      </c>
      <c r="J1444" s="10">
        <f>VLOOKUP(B1444,home!$B$2:$E$405,4,FALSE)</f>
        <v>1.3</v>
      </c>
      <c r="K1444" s="12">
        <f t="shared" si="1736"/>
        <v>1.0494119999999971</v>
      </c>
      <c r="L1444" s="12">
        <f t="shared" si="1737"/>
        <v>0.84725333333333108</v>
      </c>
      <c r="M1444" s="13">
        <f t="shared" si="1738"/>
        <v>0.1500682132383353</v>
      </c>
      <c r="N1444" s="13">
        <f t="shared" si="1739"/>
        <v>0.15748338379086746</v>
      </c>
      <c r="O1444" s="13">
        <f t="shared" si="1740"/>
        <v>0.12714579389355671</v>
      </c>
      <c r="P1444" s="13">
        <f t="shared" si="1741"/>
        <v>0.13342832186142473</v>
      </c>
      <c r="Q1444" s="13">
        <f t="shared" si="1742"/>
        <v>8.2632476375370689E-2</v>
      </c>
      <c r="R1444" s="13">
        <f t="shared" si="1743"/>
        <v>5.3862348847814302E-2</v>
      </c>
      <c r="S1444" s="13">
        <f t="shared" si="1744"/>
        <v>2.9658374499470799E-2</v>
      </c>
      <c r="T1444" s="13">
        <f t="shared" si="1745"/>
        <v>7.0010641050620548E-2</v>
      </c>
      <c r="U1444" s="13">
        <f t="shared" si="1746"/>
        <v>5.6523795229082338E-2</v>
      </c>
      <c r="V1444" s="13">
        <f t="shared" si="1747"/>
        <v>2.9299765702897095E-3</v>
      </c>
      <c r="W1444" s="13">
        <f t="shared" si="1748"/>
        <v>2.8905170766010086E-2</v>
      </c>
      <c r="X1444" s="13">
        <f t="shared" si="1749"/>
        <v>2.44900022820712E-2</v>
      </c>
      <c r="Y1444" s="13">
        <f t="shared" si="1750"/>
        <v>1.0374618033412854E-2</v>
      </c>
      <c r="Z1444" s="13">
        <f t="shared" si="1751"/>
        <v>1.5211684867491125E-2</v>
      </c>
      <c r="AA1444" s="13">
        <f t="shared" si="1752"/>
        <v>1.5963324640163548E-2</v>
      </c>
      <c r="AB1444" s="13">
        <f t="shared" si="1753"/>
        <v>8.3760522186416345E-3</v>
      </c>
      <c r="AC1444" s="13">
        <f t="shared" si="1754"/>
        <v>1.6281839789339779E-4</v>
      </c>
      <c r="AD1444" s="13">
        <f t="shared" si="1755"/>
        <v>7.5833582659750234E-3</v>
      </c>
      <c r="AE1444" s="13">
        <f t="shared" si="1756"/>
        <v>6.4250255687082081E-3</v>
      </c>
      <c r="AF1444" s="13">
        <f t="shared" si="1757"/>
        <v>2.7218121649199554E-3</v>
      </c>
      <c r="AG1444" s="13">
        <f t="shared" si="1758"/>
        <v>7.6868814314521412E-4</v>
      </c>
      <c r="AH1444" s="13">
        <f t="shared" si="1759"/>
        <v>3.2220376773995107E-3</v>
      </c>
      <c r="AI1444" s="13">
        <f t="shared" si="1760"/>
        <v>3.3812450031151654E-3</v>
      </c>
      <c r="AJ1444" s="13">
        <f t="shared" si="1761"/>
        <v>1.7741595406045414E-3</v>
      </c>
      <c r="AK1444" s="13">
        <f t="shared" si="1762"/>
        <v>6.2060810394162921E-4</v>
      </c>
      <c r="AL1444" s="13">
        <f t="shared" si="1763"/>
        <v>5.7905895273316201E-6</v>
      </c>
      <c r="AM1444" s="13">
        <f t="shared" si="1764"/>
        <v>1.5916134329226723E-3</v>
      </c>
      <c r="AN1444" s="13">
        <f t="shared" si="1765"/>
        <v>1.3484997864218404E-3</v>
      </c>
      <c r="AO1444" s="13">
        <f t="shared" si="1766"/>
        <v>5.7126046952259461E-4</v>
      </c>
      <c r="AP1444" s="13">
        <f t="shared" si="1767"/>
        <v>1.6133411233486069E-4</v>
      </c>
      <c r="AQ1444" s="13">
        <f t="shared" si="1768"/>
        <v>3.4172716114021188E-5</v>
      </c>
      <c r="AR1444" s="13">
        <f t="shared" si="1769"/>
        <v>5.4597643246046413E-4</v>
      </c>
      <c r="AS1444" s="13">
        <f t="shared" si="1770"/>
        <v>5.7295421994119891E-4</v>
      </c>
      <c r="AT1444" s="13">
        <f t="shared" si="1771"/>
        <v>3.0063251692846591E-4</v>
      </c>
      <c r="AU1444" s="13">
        <f t="shared" si="1772"/>
        <v>1.051624569516448E-4</v>
      </c>
      <c r="AV1444" s="13">
        <f t="shared" si="1773"/>
        <v>2.7589686068634791E-5</v>
      </c>
      <c r="AW1444" s="13">
        <f t="shared" si="1774"/>
        <v>1.4301434189818236E-7</v>
      </c>
      <c r="AX1444" s="13">
        <f t="shared" si="1775"/>
        <v>2.7837637264504031E-4</v>
      </c>
      <c r="AY1444" s="13">
        <f t="shared" si="1776"/>
        <v>2.3585530964475193E-4</v>
      </c>
      <c r="AZ1444" s="13">
        <f t="shared" si="1777"/>
        <v>9.9914598640440515E-5</v>
      </c>
      <c r="BA1444" s="13">
        <f t="shared" si="1778"/>
        <v>2.821765891559171E-5</v>
      </c>
      <c r="BB1444" s="13">
        <f t="shared" si="1779"/>
        <v>5.9768763937745148E-6</v>
      </c>
      <c r="BC1444" s="13">
        <f t="shared" si="1780"/>
        <v>1.0127856895093518E-6</v>
      </c>
      <c r="BD1444" s="13">
        <f t="shared" si="1781"/>
        <v>7.7096725387261402E-5</v>
      </c>
      <c r="BE1444" s="13">
        <f t="shared" si="1782"/>
        <v>8.0906228782096526E-5</v>
      </c>
      <c r="BF1444" s="13">
        <f t="shared" si="1783"/>
        <v>4.2451983679338624E-5</v>
      </c>
      <c r="BG1444" s="13">
        <f t="shared" si="1784"/>
        <v>1.4849873698967327E-5</v>
      </c>
      <c r="BH1444" s="13">
        <f t="shared" si="1785"/>
        <v>3.8959089145451642E-6</v>
      </c>
      <c r="BI1444" s="13">
        <f t="shared" si="1786"/>
        <v>8.1768271316613196E-7</v>
      </c>
      <c r="BJ1444" s="14">
        <f t="shared" si="1787"/>
        <v>0.39575141056034635</v>
      </c>
      <c r="BK1444" s="14">
        <f t="shared" si="1788"/>
        <v>0.31648935046658599</v>
      </c>
      <c r="BL1444" s="14">
        <f t="shared" si="1789"/>
        <v>0.27264169886984518</v>
      </c>
      <c r="BM1444" s="14">
        <f t="shared" si="1790"/>
        <v>0.29523789446159671</v>
      </c>
      <c r="BN1444" s="14">
        <f t="shared" si="1791"/>
        <v>0.70462053800736912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1.21333333333333</v>
      </c>
      <c r="F1445" s="10">
        <f>VLOOKUP(B1445,home!$B$2:$E$405,3,FALSE)</f>
        <v>0.72</v>
      </c>
      <c r="G1445" s="10">
        <f>VLOOKUP(C1445,away!$B$2:$E$405,4,FALSE)</f>
        <v>1.53</v>
      </c>
      <c r="H1445" s="10">
        <f>VLOOKUP(A1445,away!$A$2:$E$405,3,FALSE)</f>
        <v>1.2533333333333301</v>
      </c>
      <c r="I1445" s="10">
        <f>VLOOKUP(C1445,away!$B$2:$E$405,3,FALSE)</f>
        <v>0.94</v>
      </c>
      <c r="J1445" s="10">
        <f>VLOOKUP(B1445,home!$B$2:$E$405,4,FALSE)</f>
        <v>1.2</v>
      </c>
      <c r="K1445" s="12">
        <f t="shared" si="1736"/>
        <v>1.3366079999999962</v>
      </c>
      <c r="L1445" s="12">
        <f t="shared" si="1737"/>
        <v>1.4137599999999961</v>
      </c>
      <c r="M1445" s="13">
        <f t="shared" si="1738"/>
        <v>6.3904340081936392E-2</v>
      </c>
      <c r="N1445" s="13">
        <f t="shared" si="1739"/>
        <v>8.5415052188236598E-2</v>
      </c>
      <c r="O1445" s="13">
        <f t="shared" si="1740"/>
        <v>9.0345399834238144E-2</v>
      </c>
      <c r="P1445" s="13">
        <f t="shared" si="1741"/>
        <v>0.12075638418164103</v>
      </c>
      <c r="Q1445" s="13">
        <f t="shared" si="1742"/>
        <v>5.7083221037607122E-2</v>
      </c>
      <c r="R1445" s="13">
        <f t="shared" si="1743"/>
        <v>6.3863356234826099E-2</v>
      </c>
      <c r="S1445" s="13">
        <f t="shared" si="1744"/>
        <v>5.7046611786958905E-2</v>
      </c>
      <c r="T1445" s="13">
        <f t="shared" si="1745"/>
        <v>8.0701974574127214E-2</v>
      </c>
      <c r="U1445" s="13">
        <f t="shared" si="1746"/>
        <v>8.5360272850318206E-2</v>
      </c>
      <c r="V1445" s="13">
        <f t="shared" si="1747"/>
        <v>1.1977525157784247E-2</v>
      </c>
      <c r="W1445" s="13">
        <f t="shared" si="1748"/>
        <v>2.5432629968211256E-2</v>
      </c>
      <c r="X1445" s="13">
        <f t="shared" si="1749"/>
        <v>3.5955634943858242E-2</v>
      </c>
      <c r="Y1445" s="13">
        <f t="shared" si="1750"/>
        <v>2.5416319229114453E-2</v>
      </c>
      <c r="Z1445" s="13">
        <f t="shared" si="1751"/>
        <v>3.0095819503515826E-2</v>
      </c>
      <c r="AA1445" s="13">
        <f t="shared" si="1752"/>
        <v>4.0226313114955163E-2</v>
      </c>
      <c r="AB1445" s="13">
        <f t="shared" si="1753"/>
        <v>2.6883405959976927E-2</v>
      </c>
      <c r="AC1445" s="13">
        <f t="shared" si="1754"/>
        <v>1.4145778553970069E-3</v>
      </c>
      <c r="AD1445" s="13">
        <f t="shared" si="1755"/>
        <v>8.4983641691377051E-3</v>
      </c>
      <c r="AE1445" s="13">
        <f t="shared" si="1756"/>
        <v>1.2014647327760086E-2</v>
      </c>
      <c r="AF1445" s="13">
        <f t="shared" si="1757"/>
        <v>8.4929139030470308E-3</v>
      </c>
      <c r="AG1445" s="13">
        <f t="shared" si="1758"/>
        <v>4.0023139865239107E-3</v>
      </c>
      <c r="AH1445" s="13">
        <f t="shared" si="1759"/>
        <v>1.0637066445322602E-2</v>
      </c>
      <c r="AI1445" s="13">
        <f t="shared" si="1760"/>
        <v>1.4217588107349712E-2</v>
      </c>
      <c r="AJ1445" s="13">
        <f t="shared" si="1761"/>
        <v>9.5016710024942181E-3</v>
      </c>
      <c r="AK1445" s="13">
        <f t="shared" si="1762"/>
        <v>4.2333364917672518E-3</v>
      </c>
      <c r="AL1445" s="13">
        <f t="shared" si="1763"/>
        <v>1.0692188151361419E-4</v>
      </c>
      <c r="AM1445" s="13">
        <f t="shared" si="1764"/>
        <v>2.2717963070765547E-3</v>
      </c>
      <c r="AN1445" s="13">
        <f t="shared" si="1765"/>
        <v>3.2117747470925403E-3</v>
      </c>
      <c r="AO1445" s="13">
        <f t="shared" si="1766"/>
        <v>2.2703393332247695E-3</v>
      </c>
      <c r="AP1445" s="13">
        <f t="shared" si="1767"/>
        <v>1.0699049785799469E-3</v>
      </c>
      <c r="AQ1445" s="13">
        <f t="shared" si="1768"/>
        <v>3.7814721562929535E-4</v>
      </c>
      <c r="AR1445" s="13">
        <f t="shared" si="1769"/>
        <v>3.0076518115478477E-3</v>
      </c>
      <c r="AS1445" s="13">
        <f t="shared" si="1770"/>
        <v>4.0200514725293335E-3</v>
      </c>
      <c r="AT1445" s="13">
        <f t="shared" si="1771"/>
        <v>2.6866164792972366E-3</v>
      </c>
      <c r="AU1445" s="13">
        <f t="shared" si="1772"/>
        <v>1.1969843597201704E-3</v>
      </c>
      <c r="AV1445" s="13">
        <f t="shared" si="1773"/>
        <v>3.999747177692133E-4</v>
      </c>
      <c r="AW1445" s="13">
        <f t="shared" si="1774"/>
        <v>5.6123382512601107E-6</v>
      </c>
      <c r="AX1445" s="13">
        <f t="shared" si="1775"/>
        <v>5.060835197348289E-4</v>
      </c>
      <c r="AY1445" s="13">
        <f t="shared" si="1776"/>
        <v>7.1548063686030961E-4</v>
      </c>
      <c r="AZ1445" s="13">
        <f t="shared" si="1777"/>
        <v>5.0575895258381438E-4</v>
      </c>
      <c r="BA1445" s="13">
        <f t="shared" si="1778"/>
        <v>2.3834059226829709E-4</v>
      </c>
      <c r="BB1445" s="13">
        <f t="shared" si="1779"/>
        <v>8.4239098931306687E-5</v>
      </c>
      <c r="BC1445" s="13">
        <f t="shared" si="1780"/>
        <v>2.3818773701024754E-5</v>
      </c>
      <c r="BD1445" s="13">
        <f t="shared" si="1781"/>
        <v>7.0868297084897877E-4</v>
      </c>
      <c r="BE1445" s="13">
        <f t="shared" si="1782"/>
        <v>9.4723132830050916E-4</v>
      </c>
      <c r="BF1445" s="13">
        <f t="shared" si="1783"/>
        <v>6.3303848562854177E-4</v>
      </c>
      <c r="BG1445" s="13">
        <f t="shared" si="1784"/>
        <v>2.8204143473299718E-4</v>
      </c>
      <c r="BH1445" s="13">
        <f t="shared" si="1785"/>
        <v>9.4244709498900238E-5</v>
      </c>
      <c r="BI1445" s="13">
        <f t="shared" si="1786"/>
        <v>2.5193646534781127E-5</v>
      </c>
      <c r="BJ1445" s="14">
        <f t="shared" si="1787"/>
        <v>0.35428875548330629</v>
      </c>
      <c r="BK1445" s="14">
        <f t="shared" si="1788"/>
        <v>0.25592184158209152</v>
      </c>
      <c r="BL1445" s="14">
        <f t="shared" si="1789"/>
        <v>0.3592701214576568</v>
      </c>
      <c r="BM1445" s="14">
        <f t="shared" si="1790"/>
        <v>0.51749891616947619</v>
      </c>
      <c r="BN1445" s="14">
        <f t="shared" si="1791"/>
        <v>0.48136775355848538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1.21333333333333</v>
      </c>
      <c r="F1446" s="10">
        <f>VLOOKUP(B1446,home!$B$2:$E$405,3,FALSE)</f>
        <v>1.18</v>
      </c>
      <c r="G1446" s="10">
        <f>VLOOKUP(C1446,away!$B$2:$E$405,4,FALSE)</f>
        <v>1.55</v>
      </c>
      <c r="H1446" s="10">
        <f>VLOOKUP(A1446,away!$A$2:$E$405,3,FALSE)</f>
        <v>1.2533333333333301</v>
      </c>
      <c r="I1446" s="10">
        <f>VLOOKUP(C1446,away!$B$2:$E$405,3,FALSE)</f>
        <v>0.93</v>
      </c>
      <c r="J1446" s="10">
        <f>VLOOKUP(B1446,home!$B$2:$E$405,4,FALSE)</f>
        <v>0.56999999999999995</v>
      </c>
      <c r="K1446" s="12">
        <f t="shared" si="1736"/>
        <v>2.2191866666666606</v>
      </c>
      <c r="L1446" s="12">
        <f t="shared" si="1737"/>
        <v>0.66439199999999832</v>
      </c>
      <c r="M1446" s="13">
        <f t="shared" si="1738"/>
        <v>5.5934234256019164E-2</v>
      </c>
      <c r="N1446" s="13">
        <f t="shared" si="1739"/>
        <v>0.12412850687116732</v>
      </c>
      <c r="O1446" s="13">
        <f t="shared" si="1740"/>
        <v>3.7162257765824984E-2</v>
      </c>
      <c r="P1446" s="13">
        <f t="shared" si="1741"/>
        <v>8.2469986937148382E-2</v>
      </c>
      <c r="Q1446" s="13">
        <f t="shared" si="1742"/>
        <v>0.13773216370086774</v>
      </c>
      <c r="R1446" s="13">
        <f t="shared" si="1743"/>
        <v>1.2345153380775966E-2</v>
      </c>
      <c r="S1446" s="13">
        <f t="shared" si="1744"/>
        <v>3.0398640635191706E-2</v>
      </c>
      <c r="T1446" s="13">
        <f t="shared" si="1745"/>
        <v>9.1508147705546689E-2</v>
      </c>
      <c r="U1446" s="13">
        <f t="shared" si="1746"/>
        <v>2.739619978057287E-2</v>
      </c>
      <c r="V1446" s="13">
        <f t="shared" si="1747"/>
        <v>4.980006191272048E-3</v>
      </c>
      <c r="W1446" s="13">
        <f t="shared" si="1748"/>
        <v>0.10188446041870518</v>
      </c>
      <c r="X1446" s="13">
        <f t="shared" si="1749"/>
        <v>6.7691220426504189E-2</v>
      </c>
      <c r="Y1446" s="13">
        <f t="shared" si="1750"/>
        <v>2.2486752660802928E-2</v>
      </c>
      <c r="Z1446" s="13">
        <f t="shared" si="1751"/>
        <v>2.7340070483201618E-3</v>
      </c>
      <c r="AA1446" s="13">
        <f t="shared" si="1752"/>
        <v>6.0672719882047758E-3</v>
      </c>
      <c r="AB1446" s="13">
        <f t="shared" si="1753"/>
        <v>6.7322045496320806E-3</v>
      </c>
      <c r="AC1446" s="13">
        <f t="shared" si="1754"/>
        <v>4.5891064189473532E-4</v>
      </c>
      <c r="AD1446" s="13">
        <f t="shared" si="1755"/>
        <v>5.6525159025429435E-2</v>
      </c>
      <c r="AE1446" s="13">
        <f t="shared" si="1756"/>
        <v>3.7554863455223013E-2</v>
      </c>
      <c r="AF1446" s="13">
        <f t="shared" si="1757"/>
        <v>1.2475575420371232E-2</v>
      </c>
      <c r="AG1446" s="13">
        <f t="shared" si="1758"/>
        <v>2.7628908348970881E-3</v>
      </c>
      <c r="AH1446" s="13">
        <f t="shared" si="1759"/>
        <v>4.5411310271188101E-4</v>
      </c>
      <c r="AI1446" s="13">
        <f t="shared" si="1760"/>
        <v>1.0077617426968342E-3</v>
      </c>
      <c r="AJ1446" s="13">
        <f t="shared" si="1761"/>
        <v>1.1182057112847862E-3</v>
      </c>
      <c r="AK1446" s="13">
        <f t="shared" si="1762"/>
        <v>8.2716906835790234E-4</v>
      </c>
      <c r="AL1446" s="13">
        <f t="shared" si="1763"/>
        <v>2.706489515465532E-5</v>
      </c>
      <c r="AM1446" s="13">
        <f t="shared" si="1764"/>
        <v>2.5087975848089139E-2</v>
      </c>
      <c r="AN1446" s="13">
        <f t="shared" si="1765"/>
        <v>1.6668250449663594E-2</v>
      </c>
      <c r="AO1446" s="13">
        <f t="shared" si="1766"/>
        <v>5.5371261263764326E-3</v>
      </c>
      <c r="AP1446" s="13">
        <f t="shared" si="1767"/>
        <v>1.2262741004518275E-3</v>
      </c>
      <c r="AQ1446" s="13">
        <f t="shared" si="1768"/>
        <v>2.0368167553684707E-4</v>
      </c>
      <c r="AR1446" s="13">
        <f t="shared" si="1769"/>
        <v>6.0341822507390271E-5</v>
      </c>
      <c r="AS1446" s="13">
        <f t="shared" si="1770"/>
        <v>1.3390976795076671E-4</v>
      </c>
      <c r="AT1446" s="13">
        <f t="shared" si="1771"/>
        <v>1.48585385786384E-4</v>
      </c>
      <c r="AU1446" s="13">
        <f t="shared" si="1772"/>
        <v>1.0991290233288844E-4</v>
      </c>
      <c r="AV1446" s="13">
        <f t="shared" si="1773"/>
        <v>6.0979311837945257E-5</v>
      </c>
      <c r="AW1446" s="13">
        <f t="shared" si="1774"/>
        <v>1.1084652357799603E-6</v>
      </c>
      <c r="AX1446" s="13">
        <f t="shared" si="1775"/>
        <v>9.2791502492890997E-3</v>
      </c>
      <c r="AY1446" s="13">
        <f t="shared" si="1776"/>
        <v>6.1649931924256671E-3</v>
      </c>
      <c r="AZ1446" s="13">
        <f t="shared" si="1777"/>
        <v>2.0479860785510319E-3</v>
      </c>
      <c r="BA1446" s="13">
        <f t="shared" si="1778"/>
        <v>4.5355518890022458E-4</v>
      </c>
      <c r="BB1446" s="13">
        <f t="shared" si="1779"/>
        <v>7.5334609765949302E-5</v>
      </c>
      <c r="BC1446" s="13">
        <f t="shared" si="1780"/>
        <v>1.0010342410323694E-5</v>
      </c>
      <c r="BD1446" s="13">
        <f t="shared" si="1781"/>
        <v>6.6817706898883207E-6</v>
      </c>
      <c r="BE1446" s="13">
        <f t="shared" si="1782"/>
        <v>1.4828096424724256E-5</v>
      </c>
      <c r="BF1446" s="13">
        <f t="shared" si="1783"/>
        <v>1.6453156938897828E-5</v>
      </c>
      <c r="BG1446" s="13">
        <f t="shared" si="1784"/>
        <v>1.2170875501125368E-5</v>
      </c>
      <c r="BH1446" s="13">
        <f t="shared" si="1785"/>
        <v>6.7523611584393347E-6</v>
      </c>
      <c r="BI1446" s="13">
        <f t="shared" si="1786"/>
        <v>2.9969499702652846E-6</v>
      </c>
      <c r="BJ1446" s="14">
        <f t="shared" si="1787"/>
        <v>0.72150407838097497</v>
      </c>
      <c r="BK1446" s="14">
        <f t="shared" si="1788"/>
        <v>0.18043383674910635</v>
      </c>
      <c r="BL1446" s="14">
        <f t="shared" si="1789"/>
        <v>9.3683949491160781E-2</v>
      </c>
      <c r="BM1446" s="14">
        <f t="shared" si="1790"/>
        <v>0.54241968403056884</v>
      </c>
      <c r="BN1446" s="14">
        <f t="shared" si="1791"/>
        <v>0.44977230291180353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1.61333333333333</v>
      </c>
      <c r="F1447" s="10">
        <f>VLOOKUP(B1447,home!$B$2:$E$405,3,FALSE)</f>
        <v>1.51</v>
      </c>
      <c r="G1447" s="10">
        <f>VLOOKUP(C1447,away!$B$2:$E$405,4,FALSE)</f>
        <v>0.62</v>
      </c>
      <c r="H1447" s="10">
        <f>VLOOKUP(A1447,away!$A$2:$E$405,3,FALSE)</f>
        <v>1.4</v>
      </c>
      <c r="I1447" s="10">
        <f>VLOOKUP(C1447,away!$B$2:$E$405,3,FALSE)</f>
        <v>0.89</v>
      </c>
      <c r="J1447" s="10">
        <f>VLOOKUP(B1447,home!$B$2:$E$405,4,FALSE)</f>
        <v>0.71</v>
      </c>
      <c r="K1447" s="12">
        <f t="shared" si="1736"/>
        <v>1.5104026666666637</v>
      </c>
      <c r="L1447" s="12">
        <f t="shared" si="1737"/>
        <v>0.88466</v>
      </c>
      <c r="M1447" s="13">
        <f t="shared" si="1738"/>
        <v>9.1166965613737869E-2</v>
      </c>
      <c r="N1447" s="13">
        <f t="shared" si="1739"/>
        <v>0.13769882797489771</v>
      </c>
      <c r="O1447" s="13">
        <f t="shared" si="1740"/>
        <v>8.0651767799849325E-2</v>
      </c>
      <c r="P1447" s="13">
        <f t="shared" si="1741"/>
        <v>0.12181664515627298</v>
      </c>
      <c r="Q1447" s="13">
        <f t="shared" si="1742"/>
        <v>0.10399033848507985</v>
      </c>
      <c r="R1447" s="13">
        <f t="shared" si="1743"/>
        <v>3.5674696450907352E-2</v>
      </c>
      <c r="S1447" s="13">
        <f t="shared" si="1744"/>
        <v>4.0692631747779734E-2</v>
      </c>
      <c r="T1447" s="13">
        <f t="shared" si="1745"/>
        <v>9.1996092844210731E-2</v>
      </c>
      <c r="U1447" s="13">
        <f t="shared" si="1746"/>
        <v>5.3883156651974226E-2</v>
      </c>
      <c r="V1447" s="13">
        <f t="shared" si="1747"/>
        <v>6.0414669437958996E-3</v>
      </c>
      <c r="W1447" s="13">
        <f t="shared" si="1748"/>
        <v>5.2355761518477852E-2</v>
      </c>
      <c r="X1447" s="13">
        <f t="shared" si="1749"/>
        <v>4.6317047984936612E-2</v>
      </c>
      <c r="Y1447" s="13">
        <f t="shared" si="1750"/>
        <v>2.0487419835177011E-2</v>
      </c>
      <c r="Z1447" s="13">
        <f t="shared" si="1751"/>
        <v>1.0519992320753235E-2</v>
      </c>
      <c r="AA1447" s="13">
        <f t="shared" si="1752"/>
        <v>1.5889424454578513E-2</v>
      </c>
      <c r="AB1447" s="13">
        <f t="shared" si="1753"/>
        <v>1.1999714533996944E-2</v>
      </c>
      <c r="AC1447" s="13">
        <f t="shared" si="1754"/>
        <v>5.0453529820348021E-4</v>
      </c>
      <c r="AD1447" s="13">
        <f t="shared" si="1755"/>
        <v>1.9769570453218224E-2</v>
      </c>
      <c r="AE1447" s="13">
        <f t="shared" si="1756"/>
        <v>1.7489348197144032E-2</v>
      </c>
      <c r="AF1447" s="13">
        <f t="shared" si="1757"/>
        <v>7.73606338804272E-3</v>
      </c>
      <c r="AG1447" s="13">
        <f t="shared" si="1758"/>
        <v>2.281261945621958E-3</v>
      </c>
      <c r="AH1447" s="13">
        <f t="shared" si="1759"/>
        <v>2.3266541016193883E-3</v>
      </c>
      <c r="AI1447" s="13">
        <f t="shared" si="1760"/>
        <v>3.5141845594968552E-3</v>
      </c>
      <c r="AJ1447" s="13">
        <f t="shared" si="1761"/>
        <v>2.6539168649114329E-3</v>
      </c>
      <c r="AK1447" s="13">
        <f t="shared" si="1762"/>
        <v>1.3361610366246196E-3</v>
      </c>
      <c r="AL1447" s="13">
        <f t="shared" si="1763"/>
        <v>2.6966257778269741E-5</v>
      </c>
      <c r="AM1447" s="13">
        <f t="shared" si="1764"/>
        <v>5.9720023862790544E-3</v>
      </c>
      <c r="AN1447" s="13">
        <f t="shared" si="1765"/>
        <v>5.2831916310456277E-3</v>
      </c>
      <c r="AO1447" s="13">
        <f t="shared" si="1766"/>
        <v>2.3369141541604121E-3</v>
      </c>
      <c r="AP1447" s="13">
        <f t="shared" si="1767"/>
        <v>6.8912482520651699E-4</v>
      </c>
      <c r="AQ1447" s="13">
        <f t="shared" si="1768"/>
        <v>1.5241029196679927E-4</v>
      </c>
      <c r="AR1447" s="13">
        <f t="shared" si="1769"/>
        <v>4.116595635077218E-4</v>
      </c>
      <c r="AS1447" s="13">
        <f t="shared" si="1770"/>
        <v>6.2177170248089791E-4</v>
      </c>
      <c r="AT1447" s="13">
        <f t="shared" si="1771"/>
        <v>4.6956281874250985E-4</v>
      </c>
      <c r="AU1447" s="13">
        <f t="shared" si="1772"/>
        <v>2.3640964453206729E-4</v>
      </c>
      <c r="AV1447" s="13">
        <f t="shared" si="1773"/>
        <v>8.9268439381738201E-5</v>
      </c>
      <c r="AW1447" s="13">
        <f t="shared" si="1774"/>
        <v>1.0008922252502407E-6</v>
      </c>
      <c r="AX1447" s="13">
        <f t="shared" si="1775"/>
        <v>1.5033547215959251E-3</v>
      </c>
      <c r="AY1447" s="13">
        <f t="shared" si="1776"/>
        <v>1.329957788007051E-3</v>
      </c>
      <c r="AZ1447" s="13">
        <f t="shared" si="1777"/>
        <v>5.8828022836915881E-4</v>
      </c>
      <c r="BA1447" s="13">
        <f t="shared" si="1778"/>
        <v>1.7347599560968674E-4</v>
      </c>
      <c r="BB1447" s="13">
        <f t="shared" si="1779"/>
        <v>3.8366818569016354E-5</v>
      </c>
      <c r="BC1447" s="13">
        <f t="shared" si="1780"/>
        <v>6.7883179430532041E-6</v>
      </c>
      <c r="BD1447" s="13">
        <f t="shared" si="1781"/>
        <v>6.0696458242123503E-5</v>
      </c>
      <c r="BE1447" s="13">
        <f t="shared" si="1782"/>
        <v>9.1676092386125139E-5</v>
      </c>
      <c r="BF1447" s="13">
        <f t="shared" si="1783"/>
        <v>6.9233907204791425E-5</v>
      </c>
      <c r="BG1447" s="13">
        <f t="shared" si="1784"/>
        <v>3.4857026021956429E-5</v>
      </c>
      <c r="BH1447" s="13">
        <f t="shared" si="1785"/>
        <v>1.3162036263908079E-5</v>
      </c>
      <c r="BI1447" s="13">
        <f t="shared" si="1786"/>
        <v>3.9759949343540159E-6</v>
      </c>
      <c r="BJ1447" s="14">
        <f t="shared" si="1787"/>
        <v>0.51819559978555907</v>
      </c>
      <c r="BK1447" s="14">
        <f t="shared" si="1788"/>
        <v>0.2615791688055753</v>
      </c>
      <c r="BL1447" s="14">
        <f t="shared" si="1789"/>
        <v>0.2100319501376568</v>
      </c>
      <c r="BM1447" s="14">
        <f t="shared" si="1790"/>
        <v>0.42799851267301742</v>
      </c>
      <c r="BN1447" s="14">
        <f t="shared" si="1791"/>
        <v>0.5709992414807451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1.61333333333333</v>
      </c>
      <c r="F1448" s="10">
        <f>VLOOKUP(B1448,home!$B$2:$E$405,3,FALSE)</f>
        <v>0.89</v>
      </c>
      <c r="G1448" s="10">
        <f>VLOOKUP(C1448,away!$B$2:$E$405,4,FALSE)</f>
        <v>0.97</v>
      </c>
      <c r="H1448" s="10">
        <f>VLOOKUP(A1448,away!$A$2:$E$405,3,FALSE)</f>
        <v>1.4</v>
      </c>
      <c r="I1448" s="10">
        <f>VLOOKUP(C1448,away!$B$2:$E$405,3,FALSE)</f>
        <v>0.89</v>
      </c>
      <c r="J1448" s="10">
        <f>VLOOKUP(B1448,home!$B$2:$E$405,4,FALSE)</f>
        <v>1.33</v>
      </c>
      <c r="K1448" s="12">
        <f t="shared" si="1736"/>
        <v>1.3927906666666638</v>
      </c>
      <c r="L1448" s="12">
        <f t="shared" si="1737"/>
        <v>1.6571800000000001</v>
      </c>
      <c r="M1448" s="13">
        <f t="shared" si="1738"/>
        <v>4.7360313606631586E-2</v>
      </c>
      <c r="N1448" s="13">
        <f t="shared" si="1739"/>
        <v>6.5963002761722678E-2</v>
      </c>
      <c r="O1448" s="13">
        <f t="shared" si="1740"/>
        <v>7.848456450263773E-2</v>
      </c>
      <c r="P1448" s="13">
        <f t="shared" si="1741"/>
        <v>0.10931256891667158</v>
      </c>
      <c r="Q1448" s="13">
        <f t="shared" si="1742"/>
        <v>4.5936327295917366E-2</v>
      </c>
      <c r="R1448" s="13">
        <f t="shared" si="1743"/>
        <v>6.5031525301240622E-2</v>
      </c>
      <c r="S1448" s="13">
        <f t="shared" si="1744"/>
        <v>6.3076217265001913E-2</v>
      </c>
      <c r="T1448" s="13">
        <f t="shared" si="1745"/>
        <v>7.6124762868248347E-2</v>
      </c>
      <c r="U1448" s="13">
        <f t="shared" si="1746"/>
        <v>9.0575301478664938E-2</v>
      </c>
      <c r="V1448" s="13">
        <f t="shared" si="1747"/>
        <v>1.6176280240908055E-2</v>
      </c>
      <c r="W1448" s="13">
        <f t="shared" si="1748"/>
        <v>2.1326562639566272E-2</v>
      </c>
      <c r="X1448" s="13">
        <f t="shared" si="1749"/>
        <v>3.5341953075036438E-2</v>
      </c>
      <c r="Y1448" s="13">
        <f t="shared" si="1750"/>
        <v>2.9283988898444451E-2</v>
      </c>
      <c r="Z1448" s="13">
        <f t="shared" si="1751"/>
        <v>3.5922981032903305E-2</v>
      </c>
      <c r="AA1448" s="13">
        <f t="shared" si="1752"/>
        <v>5.0033192701471316E-2</v>
      </c>
      <c r="AB1448" s="13">
        <f t="shared" si="1753"/>
        <v>3.4842881909071956E-2</v>
      </c>
      <c r="AC1448" s="13">
        <f t="shared" si="1754"/>
        <v>2.3335344167807284E-3</v>
      </c>
      <c r="AD1448" s="13">
        <f t="shared" si="1755"/>
        <v>7.4258593491174692E-3</v>
      </c>
      <c r="AE1448" s="13">
        <f t="shared" si="1756"/>
        <v>1.2305985596170486E-2</v>
      </c>
      <c r="AF1448" s="13">
        <f t="shared" si="1757"/>
        <v>1.0196616605130908E-2</v>
      </c>
      <c r="AG1448" s="13">
        <f t="shared" si="1758"/>
        <v>5.6325430352302782E-3</v>
      </c>
      <c r="AH1448" s="13">
        <f t="shared" si="1759"/>
        <v>1.4882711427026676E-2</v>
      </c>
      <c r="AI1448" s="13">
        <f t="shared" si="1760"/>
        <v>2.0728501570256061E-2</v>
      </c>
      <c r="AJ1448" s="13">
        <f t="shared" si="1761"/>
        <v>1.4435231760518965E-2</v>
      </c>
      <c r="AK1448" s="13">
        <f t="shared" si="1762"/>
        <v>6.7017520224070034E-3</v>
      </c>
      <c r="AL1448" s="13">
        <f t="shared" si="1763"/>
        <v>2.154416829858577E-4</v>
      </c>
      <c r="AM1448" s="13">
        <f t="shared" si="1764"/>
        <v>2.0685335186860403E-3</v>
      </c>
      <c r="AN1448" s="13">
        <f t="shared" si="1765"/>
        <v>3.4279323764961327E-3</v>
      </c>
      <c r="AO1448" s="13">
        <f t="shared" si="1766"/>
        <v>2.8403504878409314E-3</v>
      </c>
      <c r="AP1448" s="13">
        <f t="shared" si="1767"/>
        <v>1.5689906738134115E-3</v>
      </c>
      <c r="AQ1448" s="13">
        <f t="shared" si="1768"/>
        <v>6.5002499120752732E-4</v>
      </c>
      <c r="AR1448" s="13">
        <f t="shared" si="1769"/>
        <v>4.9326663445280056E-3</v>
      </c>
      <c r="AS1448" s="13">
        <f t="shared" si="1770"/>
        <v>6.8701716464393773E-3</v>
      </c>
      <c r="AT1448" s="13">
        <f t="shared" si="1771"/>
        <v>4.7843554737793566E-3</v>
      </c>
      <c r="AU1448" s="13">
        <f t="shared" si="1772"/>
        <v>2.2212018832984842E-3</v>
      </c>
      <c r="AV1448" s="13">
        <f t="shared" si="1773"/>
        <v>7.7341731296013631E-4</v>
      </c>
      <c r="AW1448" s="13">
        <f t="shared" si="1774"/>
        <v>1.3812833071894582E-5</v>
      </c>
      <c r="AX1448" s="13">
        <f t="shared" si="1775"/>
        <v>4.8017236308551099E-4</v>
      </c>
      <c r="AY1448" s="13">
        <f t="shared" si="1776"/>
        <v>7.957320366580471E-4</v>
      </c>
      <c r="AZ1448" s="13">
        <f t="shared" si="1777"/>
        <v>6.5933560825449152E-4</v>
      </c>
      <c r="BA1448" s="13">
        <f t="shared" si="1778"/>
        <v>3.6421259442905935E-4</v>
      </c>
      <c r="BB1448" s="13">
        <f t="shared" si="1779"/>
        <v>1.5089145680898715E-4</v>
      </c>
      <c r="BC1448" s="13">
        <f t="shared" si="1780"/>
        <v>5.0010860878943392E-5</v>
      </c>
      <c r="BD1448" s="13">
        <f t="shared" si="1781"/>
        <v>1.3623860021374883E-3</v>
      </c>
      <c r="BE1448" s="13">
        <f t="shared" si="1782"/>
        <v>1.8975185081744031E-3</v>
      </c>
      <c r="BF1448" s="13">
        <f t="shared" si="1783"/>
        <v>1.3214230340062804E-3</v>
      </c>
      <c r="BG1448" s="13">
        <f t="shared" si="1784"/>
        <v>6.1348855616076428E-4</v>
      </c>
      <c r="BH1448" s="13">
        <f t="shared" si="1785"/>
        <v>2.1361528378188E-4</v>
      </c>
      <c r="BI1448" s="13">
        <f t="shared" si="1786"/>
        <v>5.950427470175067E-5</v>
      </c>
      <c r="BJ1448" s="14">
        <f t="shared" si="1787"/>
        <v>0.32259378909274367</v>
      </c>
      <c r="BK1448" s="14">
        <f t="shared" si="1788"/>
        <v>0.23927008816563777</v>
      </c>
      <c r="BL1448" s="14">
        <f t="shared" si="1789"/>
        <v>0.40076541099326335</v>
      </c>
      <c r="BM1448" s="14">
        <f t="shared" si="1790"/>
        <v>0.58568204769614018</v>
      </c>
      <c r="BN1448" s="14">
        <f t="shared" si="1791"/>
        <v>0.41208830238482153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1.61333333333333</v>
      </c>
      <c r="F1449" s="10">
        <f>VLOOKUP(B1449,home!$B$2:$E$405,3,FALSE)</f>
        <v>0.89</v>
      </c>
      <c r="G1449" s="10">
        <f>VLOOKUP(C1449,away!$B$2:$E$405,4,FALSE)</f>
        <v>1.08</v>
      </c>
      <c r="H1449" s="10">
        <f>VLOOKUP(A1449,away!$A$2:$E$405,3,FALSE)</f>
        <v>1.4</v>
      </c>
      <c r="I1449" s="10">
        <f>VLOOKUP(C1449,away!$B$2:$E$405,3,FALSE)</f>
        <v>0.62</v>
      </c>
      <c r="J1449" s="10">
        <f>VLOOKUP(B1449,home!$B$2:$E$405,4,FALSE)</f>
        <v>0.92</v>
      </c>
      <c r="K1449" s="12">
        <f t="shared" si="1736"/>
        <v>1.550735999999997</v>
      </c>
      <c r="L1449" s="12">
        <f t="shared" si="1737"/>
        <v>0.79856000000000005</v>
      </c>
      <c r="M1449" s="13">
        <f t="shared" si="1738"/>
        <v>9.5436325744537906E-2</v>
      </c>
      <c r="N1449" s="13">
        <f t="shared" si="1739"/>
        <v>0.14799654603978143</v>
      </c>
      <c r="O1449" s="13">
        <f t="shared" si="1740"/>
        <v>7.6211632286558181E-2</v>
      </c>
      <c r="P1449" s="13">
        <f t="shared" si="1741"/>
        <v>0.11818412180552786</v>
      </c>
      <c r="Q1449" s="13">
        <f t="shared" si="1742"/>
        <v>0.11475178590977309</v>
      </c>
      <c r="R1449" s="13">
        <f t="shared" si="1743"/>
        <v>3.0429780539376953E-2</v>
      </c>
      <c r="S1449" s="13">
        <f t="shared" si="1744"/>
        <v>3.6588496408410956E-2</v>
      </c>
      <c r="T1449" s="13">
        <f t="shared" si="1745"/>
        <v>9.1636186156108385E-2</v>
      </c>
      <c r="U1449" s="13">
        <f t="shared" si="1746"/>
        <v>4.7188556154511167E-2</v>
      </c>
      <c r="V1449" s="13">
        <f t="shared" si="1747"/>
        <v>5.0343971723532414E-3</v>
      </c>
      <c r="W1449" s="13">
        <f t="shared" si="1748"/>
        <v>5.9316575158192504E-2</v>
      </c>
      <c r="X1449" s="13">
        <f t="shared" si="1749"/>
        <v>4.73678442583262E-2</v>
      </c>
      <c r="Y1449" s="13">
        <f t="shared" si="1750"/>
        <v>1.8913032855464487E-2</v>
      </c>
      <c r="Z1449" s="13">
        <f t="shared" si="1751"/>
        <v>8.1000018491749551E-3</v>
      </c>
      <c r="AA1449" s="13">
        <f t="shared" si="1752"/>
        <v>1.2560964467582147E-2</v>
      </c>
      <c r="AB1449" s="13">
        <f t="shared" si="1753"/>
        <v>9.7393698973002197E-3</v>
      </c>
      <c r="AC1449" s="13">
        <f t="shared" si="1754"/>
        <v>3.8964841478930596E-4</v>
      </c>
      <c r="AD1449" s="13">
        <f t="shared" si="1755"/>
        <v>2.2996087123628654E-2</v>
      </c>
      <c r="AE1449" s="13">
        <f t="shared" si="1756"/>
        <v>1.8363755333444899E-2</v>
      </c>
      <c r="AF1449" s="13">
        <f t="shared" si="1757"/>
        <v>7.3322802295378792E-3</v>
      </c>
      <c r="AG1449" s="13">
        <f t="shared" si="1758"/>
        <v>1.9517552333665898E-3</v>
      </c>
      <c r="AH1449" s="13">
        <f t="shared" si="1759"/>
        <v>1.6170843691692878E-3</v>
      </c>
      <c r="AI1449" s="13">
        <f t="shared" si="1760"/>
        <v>2.5076709463080996E-3</v>
      </c>
      <c r="AJ1449" s="13">
        <f t="shared" si="1761"/>
        <v>1.9443678062970157E-3</v>
      </c>
      <c r="AK1449" s="13">
        <f t="shared" si="1762"/>
        <v>1.005067051488601E-3</v>
      </c>
      <c r="AL1449" s="13">
        <f t="shared" si="1763"/>
        <v>1.9300934043943225E-5</v>
      </c>
      <c r="AM1449" s="13">
        <f t="shared" si="1764"/>
        <v>7.1321720323494642E-3</v>
      </c>
      <c r="AN1449" s="13">
        <f t="shared" si="1765"/>
        <v>5.6954672981529876E-3</v>
      </c>
      <c r="AO1449" s="13">
        <f t="shared" si="1766"/>
        <v>2.2740861828065249E-3</v>
      </c>
      <c r="AP1449" s="13">
        <f t="shared" si="1767"/>
        <v>6.0533142071399302E-4</v>
      </c>
      <c r="AQ1449" s="13">
        <f t="shared" si="1768"/>
        <v>1.2084836483134155E-4</v>
      </c>
      <c r="AR1449" s="13">
        <f t="shared" si="1769"/>
        <v>2.5826777876876531E-4</v>
      </c>
      <c r="AS1449" s="13">
        <f t="shared" si="1770"/>
        <v>4.005051421767593E-4</v>
      </c>
      <c r="AT1449" s="13">
        <f t="shared" si="1771"/>
        <v>3.1053887107930901E-4</v>
      </c>
      <c r="AU1449" s="13">
        <f t="shared" si="1772"/>
        <v>1.6052126892734746E-4</v>
      </c>
      <c r="AV1449" s="13">
        <f t="shared" si="1773"/>
        <v>6.2231527622829644E-5</v>
      </c>
      <c r="AW1449" s="13">
        <f t="shared" si="1774"/>
        <v>6.6392840177129403E-7</v>
      </c>
      <c r="AX1449" s="13">
        <f t="shared" si="1775"/>
        <v>1.843352654792908E-3</v>
      </c>
      <c r="AY1449" s="13">
        <f t="shared" si="1776"/>
        <v>1.4720276960114246E-3</v>
      </c>
      <c r="AZ1449" s="13">
        <f t="shared" si="1777"/>
        <v>5.8775121846344164E-4</v>
      </c>
      <c r="BA1449" s="13">
        <f t="shared" si="1778"/>
        <v>1.5645153767205534E-4</v>
      </c>
      <c r="BB1449" s="13">
        <f t="shared" si="1779"/>
        <v>3.1233984980849126E-5</v>
      </c>
      <c r="BC1449" s="13">
        <f t="shared" si="1780"/>
        <v>4.9884422092613762E-6</v>
      </c>
      <c r="BD1449" s="13">
        <f t="shared" si="1781"/>
        <v>3.4373719568930873E-5</v>
      </c>
      <c r="BE1449" s="13">
        <f t="shared" si="1782"/>
        <v>5.3304564389445481E-5</v>
      </c>
      <c r="BF1449" s="13">
        <f t="shared" si="1783"/>
        <v>4.1330653481515502E-5</v>
      </c>
      <c r="BG1449" s="13">
        <f t="shared" si="1784"/>
        <v>2.1364310752437096E-5</v>
      </c>
      <c r="BH1449" s="13">
        <f t="shared" si="1785"/>
        <v>8.282601449747807E-6</v>
      </c>
      <c r="BI1449" s="13">
        <f t="shared" si="1786"/>
        <v>2.5688256483552166E-6</v>
      </c>
      <c r="BJ1449" s="14">
        <f t="shared" si="1787"/>
        <v>0.55054955913060843</v>
      </c>
      <c r="BK1449" s="14">
        <f t="shared" si="1788"/>
        <v>0.2571243181756746</v>
      </c>
      <c r="BL1449" s="14">
        <f t="shared" si="1789"/>
        <v>0.18455778278245719</v>
      </c>
      <c r="BM1449" s="14">
        <f t="shared" si="1790"/>
        <v>0.41585010584475002</v>
      </c>
      <c r="BN1449" s="14">
        <f t="shared" si="1791"/>
        <v>0.5830101923255554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1.61333333333333</v>
      </c>
      <c r="F1450" s="10">
        <f>VLOOKUP(B1450,home!$B$2:$E$405,3,FALSE)</f>
        <v>0.89</v>
      </c>
      <c r="G1450" s="10">
        <f>VLOOKUP(C1450,away!$B$2:$E$405,4,FALSE)</f>
        <v>0.62</v>
      </c>
      <c r="H1450" s="10">
        <f>VLOOKUP(A1450,away!$A$2:$E$405,3,FALSE)</f>
        <v>1.4</v>
      </c>
      <c r="I1450" s="10">
        <f>VLOOKUP(C1450,away!$B$2:$E$405,3,FALSE)</f>
        <v>0.97</v>
      </c>
      <c r="J1450" s="10">
        <f>VLOOKUP(B1450,home!$B$2:$E$405,4,FALSE)</f>
        <v>0.92</v>
      </c>
      <c r="K1450" s="12">
        <f t="shared" si="1736"/>
        <v>0.89023733333333155</v>
      </c>
      <c r="L1450" s="12">
        <f t="shared" si="1737"/>
        <v>1.24936</v>
      </c>
      <c r="M1450" s="13">
        <f t="shared" si="1738"/>
        <v>0.11770222824482082</v>
      </c>
      <c r="N1450" s="13">
        <f t="shared" si="1739"/>
        <v>0.10478291780006042</v>
      </c>
      <c r="O1450" s="13">
        <f t="shared" si="1740"/>
        <v>0.14705245587994933</v>
      </c>
      <c r="P1450" s="13">
        <f t="shared" si="1741"/>
        <v>0.13091158618268348</v>
      </c>
      <c r="Q1450" s="13">
        <f t="shared" si="1742"/>
        <v>4.664083266060573E-2</v>
      </c>
      <c r="R1450" s="13">
        <f t="shared" si="1743"/>
        <v>9.1860728139086759E-2</v>
      </c>
      <c r="S1450" s="13">
        <f t="shared" si="1744"/>
        <v>3.6400847402012278E-2</v>
      </c>
      <c r="T1450" s="13">
        <f t="shared" si="1745"/>
        <v>5.8271190692854372E-2</v>
      </c>
      <c r="U1450" s="13">
        <f t="shared" si="1746"/>
        <v>8.1777849656598733E-2</v>
      </c>
      <c r="V1450" s="13">
        <f t="shared" si="1747"/>
        <v>4.4984446890083294E-3</v>
      </c>
      <c r="W1450" s="13">
        <f t="shared" si="1748"/>
        <v>1.3840470164074602E-2</v>
      </c>
      <c r="X1450" s="13">
        <f t="shared" si="1749"/>
        <v>1.7291729804188243E-2</v>
      </c>
      <c r="Y1450" s="13">
        <f t="shared" si="1750"/>
        <v>1.0801797774080314E-2</v>
      </c>
      <c r="Z1450" s="13">
        <f t="shared" si="1751"/>
        <v>3.8255706435949832E-2</v>
      </c>
      <c r="AA1450" s="13">
        <f t="shared" si="1752"/>
        <v>3.4056658082322749E-2</v>
      </c>
      <c r="AB1450" s="13">
        <f t="shared" si="1753"/>
        <v>1.5159254236726028E-2</v>
      </c>
      <c r="AC1450" s="13">
        <f t="shared" si="1754"/>
        <v>3.1270570360838801E-4</v>
      </c>
      <c r="AD1450" s="13">
        <f t="shared" si="1755"/>
        <v>3.0803258127363275E-3</v>
      </c>
      <c r="AE1450" s="13">
        <f t="shared" si="1756"/>
        <v>3.8484358574002579E-3</v>
      </c>
      <c r="AF1450" s="13">
        <f t="shared" si="1757"/>
        <v>2.4040409114007935E-3</v>
      </c>
      <c r="AG1450" s="13">
        <f t="shared" si="1758"/>
        <v>1.0011708510225656E-3</v>
      </c>
      <c r="AH1450" s="13">
        <f t="shared" si="1759"/>
        <v>1.1948787348204565E-2</v>
      </c>
      <c r="AI1450" s="13">
        <f t="shared" si="1760"/>
        <v>1.0637256585432683E-2</v>
      </c>
      <c r="AJ1450" s="13">
        <f t="shared" si="1761"/>
        <v>4.7348414682990047E-3</v>
      </c>
      <c r="AK1450" s="13">
        <f t="shared" si="1762"/>
        <v>1.4050442141648608E-3</v>
      </c>
      <c r="AL1450" s="13">
        <f t="shared" si="1763"/>
        <v>1.3911987998255246E-5</v>
      </c>
      <c r="AM1450" s="13">
        <f t="shared" si="1764"/>
        <v>5.4844420746564323E-4</v>
      </c>
      <c r="AN1450" s="13">
        <f t="shared" si="1765"/>
        <v>6.8520425503927596E-4</v>
      </c>
      <c r="AO1450" s="13">
        <f t="shared" si="1766"/>
        <v>4.2803339403793501E-4</v>
      </c>
      <c r="AP1450" s="13">
        <f t="shared" si="1767"/>
        <v>1.7825593372507826E-4</v>
      </c>
      <c r="AQ1450" s="13">
        <f t="shared" si="1768"/>
        <v>5.5676458339690915E-5</v>
      </c>
      <c r="AR1450" s="13">
        <f t="shared" si="1769"/>
        <v>2.9856673922705706E-3</v>
      </c>
      <c r="AS1450" s="13">
        <f t="shared" si="1770"/>
        <v>2.6579525775152347E-3</v>
      </c>
      <c r="AT1450" s="13">
        <f t="shared" si="1771"/>
        <v>1.1831043073668088E-3</v>
      </c>
      <c r="AU1450" s="13">
        <f t="shared" si="1772"/>
        <v>3.5108120788180205E-4</v>
      </c>
      <c r="AV1450" s="13">
        <f t="shared" si="1773"/>
        <v>7.8136399572035112E-5</v>
      </c>
      <c r="AW1450" s="13">
        <f t="shared" si="1774"/>
        <v>4.2981354137952882E-7</v>
      </c>
      <c r="AX1450" s="13">
        <f t="shared" si="1775"/>
        <v>8.1374251456054421E-5</v>
      </c>
      <c r="AY1450" s="13">
        <f t="shared" si="1776"/>
        <v>1.0166573479913615E-4</v>
      </c>
      <c r="AZ1450" s="13">
        <f t="shared" si="1777"/>
        <v>6.3508551214324377E-5</v>
      </c>
      <c r="BA1450" s="13">
        <f t="shared" si="1778"/>
        <v>2.6448347848376119E-5</v>
      </c>
      <c r="BB1450" s="13">
        <f t="shared" si="1779"/>
        <v>8.2608769669617928E-6</v>
      </c>
      <c r="BC1450" s="13">
        <f t="shared" si="1780"/>
        <v>2.0641618494886767E-6</v>
      </c>
      <c r="BD1450" s="13">
        <f t="shared" si="1781"/>
        <v>6.2169556886786006E-4</v>
      </c>
      <c r="BE1450" s="13">
        <f t="shared" si="1782"/>
        <v>5.5345660537407229E-4</v>
      </c>
      <c r="BF1450" s="13">
        <f t="shared" si="1783"/>
        <v>2.4635386624196606E-4</v>
      </c>
      <c r="BG1450" s="13">
        <f t="shared" si="1784"/>
        <v>7.3104469646534699E-5</v>
      </c>
      <c r="BH1450" s="13">
        <f t="shared" si="1785"/>
        <v>1.627008202821963E-5</v>
      </c>
      <c r="BI1450" s="13">
        <f t="shared" si="1786"/>
        <v>2.8968468875833625E-6</v>
      </c>
      <c r="BJ1450" s="14">
        <f t="shared" si="1787"/>
        <v>0.26414184850116557</v>
      </c>
      <c r="BK1450" s="14">
        <f t="shared" si="1788"/>
        <v>0.28994138994493068</v>
      </c>
      <c r="BL1450" s="14">
        <f t="shared" si="1789"/>
        <v>0.40740259493443748</v>
      </c>
      <c r="BM1450" s="14">
        <f t="shared" si="1790"/>
        <v>0.36068955498801919</v>
      </c>
      <c r="BN1450" s="14">
        <f t="shared" si="1791"/>
        <v>0.63895074890720649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1.61333333333333</v>
      </c>
      <c r="F1451" s="10">
        <f>VLOOKUP(B1451,home!$B$2:$E$405,3,FALSE)</f>
        <v>1.01</v>
      </c>
      <c r="G1451" s="10">
        <f>VLOOKUP(C1451,away!$B$2:$E$405,4,FALSE)</f>
        <v>1.51</v>
      </c>
      <c r="H1451" s="10">
        <f>VLOOKUP(A1451,away!$A$2:$E$405,3,FALSE)</f>
        <v>1.4</v>
      </c>
      <c r="I1451" s="10">
        <f>VLOOKUP(C1451,away!$B$2:$E$405,3,FALSE)</f>
        <v>0.71</v>
      </c>
      <c r="J1451" s="10">
        <f>VLOOKUP(B1451,home!$B$2:$E$405,4,FALSE)</f>
        <v>0.71</v>
      </c>
      <c r="K1451" s="12">
        <f t="shared" si="1736"/>
        <v>2.4604946666666616</v>
      </c>
      <c r="L1451" s="12">
        <f t="shared" si="1737"/>
        <v>0.70573999999999992</v>
      </c>
      <c r="M1451" s="13">
        <f t="shared" si="1738"/>
        <v>4.2162053582765292E-2</v>
      </c>
      <c r="N1451" s="13">
        <f t="shared" si="1739"/>
        <v>0.10373950797610802</v>
      </c>
      <c r="O1451" s="13">
        <f t="shared" si="1740"/>
        <v>2.9755447695500776E-2</v>
      </c>
      <c r="P1451" s="13">
        <f t="shared" si="1741"/>
        <v>7.321312035905847E-2</v>
      </c>
      <c r="Q1451" s="13">
        <f t="shared" si="1742"/>
        <v>0.1276252530489187</v>
      </c>
      <c r="R1451" s="13">
        <f t="shared" si="1743"/>
        <v>1.0499804828311357E-2</v>
      </c>
      <c r="S1451" s="13">
        <f t="shared" si="1744"/>
        <v>3.1783087736629301E-2</v>
      </c>
      <c r="T1451" s="13">
        <f t="shared" si="1745"/>
        <v>9.0070246086743869E-2</v>
      </c>
      <c r="U1451" s="13">
        <f t="shared" si="1746"/>
        <v>2.5834713781100953E-2</v>
      </c>
      <c r="V1451" s="13">
        <f t="shared" si="1747"/>
        <v>6.132262518097148E-3</v>
      </c>
      <c r="W1451" s="13">
        <f t="shared" si="1748"/>
        <v>0.10467375148628251</v>
      </c>
      <c r="X1451" s="13">
        <f t="shared" si="1749"/>
        <v>7.3872453373929017E-2</v>
      </c>
      <c r="Y1451" s="13">
        <f t="shared" si="1750"/>
        <v>2.6067372622058327E-2</v>
      </c>
      <c r="Z1451" s="13">
        <f t="shared" si="1751"/>
        <v>2.4700440865108191E-3</v>
      </c>
      <c r="AA1451" s="13">
        <f t="shared" si="1752"/>
        <v>6.0775303012913966E-3</v>
      </c>
      <c r="AB1451" s="13">
        <f t="shared" si="1753"/>
        <v>7.4768654464162556E-3</v>
      </c>
      <c r="AC1451" s="13">
        <f t="shared" si="1754"/>
        <v>6.6553042911184372E-4</v>
      </c>
      <c r="AD1451" s="13">
        <f t="shared" si="1755"/>
        <v>6.4387301817997414E-2</v>
      </c>
      <c r="AE1451" s="13">
        <f t="shared" si="1756"/>
        <v>4.5440694385033495E-2</v>
      </c>
      <c r="AF1451" s="13">
        <f t="shared" si="1757"/>
        <v>1.6034657827646764E-2</v>
      </c>
      <c r="AG1451" s="13">
        <f t="shared" si="1758"/>
        <v>3.7720998050944764E-3</v>
      </c>
      <c r="AH1451" s="13">
        <f t="shared" si="1759"/>
        <v>4.3580222840353621E-4</v>
      </c>
      <c r="AI1451" s="13">
        <f t="shared" si="1760"/>
        <v>1.0722890587083471E-3</v>
      </c>
      <c r="AJ1451" s="13">
        <f t="shared" si="1761"/>
        <v>1.3191807550384516E-3</v>
      </c>
      <c r="AK1451" s="13">
        <f t="shared" si="1762"/>
        <v>1.08194573738047E-3</v>
      </c>
      <c r="AL1451" s="13">
        <f t="shared" si="1763"/>
        <v>4.6226931820132178E-5</v>
      </c>
      <c r="AM1451" s="13">
        <f t="shared" si="1764"/>
        <v>3.1684922544847866E-2</v>
      </c>
      <c r="AN1451" s="13">
        <f t="shared" si="1765"/>
        <v>2.2361317236800932E-2</v>
      </c>
      <c r="AO1451" s="13">
        <f t="shared" si="1766"/>
        <v>7.8906380133499428E-3</v>
      </c>
      <c r="AP1451" s="13">
        <f t="shared" si="1767"/>
        <v>1.8562462905138632E-3</v>
      </c>
      <c r="AQ1451" s="13">
        <f t="shared" si="1768"/>
        <v>3.275068142668133E-4</v>
      </c>
      <c r="AR1451" s="13">
        <f t="shared" si="1769"/>
        <v>6.1512612934702345E-5</v>
      </c>
      <c r="AS1451" s="13">
        <f t="shared" si="1770"/>
        <v>1.5135145605856581E-4</v>
      </c>
      <c r="AT1451" s="13">
        <f t="shared" si="1771"/>
        <v>1.861997252121674E-4</v>
      </c>
      <c r="AU1451" s="13">
        <f t="shared" si="1772"/>
        <v>1.5271447693977861E-4</v>
      </c>
      <c r="AV1451" s="13">
        <f t="shared" si="1773"/>
        <v>9.3938289008278539E-5</v>
      </c>
      <c r="AW1451" s="13">
        <f t="shared" si="1774"/>
        <v>2.2297682628907175E-6</v>
      </c>
      <c r="AX1451" s="13">
        <f t="shared" si="1775"/>
        <v>1.2993430489224075E-2</v>
      </c>
      <c r="AY1451" s="13">
        <f t="shared" si="1776"/>
        <v>9.1699836334649988E-3</v>
      </c>
      <c r="AZ1451" s="13">
        <f t="shared" si="1777"/>
        <v>3.235812124740793E-3</v>
      </c>
      <c r="BA1451" s="13">
        <f t="shared" si="1778"/>
        <v>7.6121401630485587E-4</v>
      </c>
      <c r="BB1451" s="13">
        <f t="shared" si="1779"/>
        <v>1.3430479496674718E-4</v>
      </c>
      <c r="BC1451" s="13">
        <f t="shared" si="1780"/>
        <v>1.8956853199966437E-5</v>
      </c>
      <c r="BD1451" s="13">
        <f t="shared" si="1781"/>
        <v>7.2353185754228009E-6</v>
      </c>
      <c r="BE1451" s="13">
        <f t="shared" si="1782"/>
        <v>1.7802462766462029E-5</v>
      </c>
      <c r="BF1451" s="13">
        <f t="shared" si="1783"/>
        <v>2.1901432345205822E-5</v>
      </c>
      <c r="BG1451" s="13">
        <f t="shared" si="1784"/>
        <v>1.7962785825913213E-5</v>
      </c>
      <c r="BH1451" s="13">
        <f t="shared" si="1785"/>
        <v>1.1049334680783742E-5</v>
      </c>
      <c r="BI1451" s="13">
        <f t="shared" si="1786"/>
        <v>5.4373658104566771E-6</v>
      </c>
      <c r="BJ1451" s="14">
        <f t="shared" si="1787"/>
        <v>0.74611767124149353</v>
      </c>
      <c r="BK1451" s="14">
        <f t="shared" si="1788"/>
        <v>0.16317226519094719</v>
      </c>
      <c r="BL1451" s="14">
        <f t="shared" si="1789"/>
        <v>8.4280685092309265E-2</v>
      </c>
      <c r="BM1451" s="14">
        <f t="shared" si="1790"/>
        <v>0.59987772425539609</v>
      </c>
      <c r="BN1451" s="14">
        <f t="shared" si="1791"/>
        <v>0.38699518749066264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1.34782608695652</v>
      </c>
      <c r="F1452" s="10">
        <f>VLOOKUP(B1452,home!$B$2:$E$405,3,FALSE)</f>
        <v>0.95</v>
      </c>
      <c r="G1452" s="10">
        <f>VLOOKUP(C1452,away!$B$2:$E$405,4,FALSE)</f>
        <v>0.87</v>
      </c>
      <c r="H1452" s="10">
        <f>VLOOKUP(A1452,away!$A$2:$E$405,3,FALSE)</f>
        <v>1.2028985507246399</v>
      </c>
      <c r="I1452" s="10">
        <f>VLOOKUP(C1452,away!$B$2:$E$405,3,FALSE)</f>
        <v>0.74</v>
      </c>
      <c r="J1452" s="10">
        <f>VLOOKUP(B1452,home!$B$2:$E$405,4,FALSE)</f>
        <v>1.31</v>
      </c>
      <c r="K1452" s="12">
        <f t="shared" si="1736"/>
        <v>1.1139782608695636</v>
      </c>
      <c r="L1452" s="12">
        <f t="shared" si="1737"/>
        <v>1.1660898550724659</v>
      </c>
      <c r="M1452" s="13">
        <f t="shared" si="1738"/>
        <v>0.10227723976772508</v>
      </c>
      <c r="N1452" s="13">
        <f t="shared" si="1739"/>
        <v>0.11393462168298978</v>
      </c>
      <c r="O1452" s="13">
        <f t="shared" si="1740"/>
        <v>0.11926445169795839</v>
      </c>
      <c r="P1452" s="13">
        <f t="shared" si="1741"/>
        <v>0.13285800648605378</v>
      </c>
      <c r="Q1452" s="13">
        <f t="shared" si="1742"/>
        <v>6.346034585762432E-2</v>
      </c>
      <c r="R1452" s="13">
        <f t="shared" si="1743"/>
        <v>6.9536533597884725E-2</v>
      </c>
      <c r="S1452" s="13">
        <f t="shared" si="1744"/>
        <v>4.3145596047407198E-2</v>
      </c>
      <c r="T1452" s="13">
        <f t="shared" si="1745"/>
        <v>7.4000465503965704E-2</v>
      </c>
      <c r="U1452" s="13">
        <f t="shared" si="1746"/>
        <v>7.7462186764269608E-2</v>
      </c>
      <c r="V1452" s="13">
        <f t="shared" si="1747"/>
        <v>6.2273416978413853E-3</v>
      </c>
      <c r="W1452" s="13">
        <f t="shared" si="1748"/>
        <v>2.3564481904219111E-2</v>
      </c>
      <c r="X1452" s="13">
        <f t="shared" si="1749"/>
        <v>2.7478303288548604E-2</v>
      </c>
      <c r="Y1452" s="13">
        <f t="shared" si="1750"/>
        <v>1.6021085349690458E-2</v>
      </c>
      <c r="Z1452" s="13">
        <f t="shared" si="1751"/>
        <v>2.7028615461799688E-2</v>
      </c>
      <c r="AA1452" s="13">
        <f t="shared" si="1752"/>
        <v>3.0109290045847819E-2</v>
      </c>
      <c r="AB1452" s="13">
        <f t="shared" si="1753"/>
        <v>1.677054728064541E-2</v>
      </c>
      <c r="AC1452" s="13">
        <f t="shared" si="1754"/>
        <v>5.0558181710419437E-4</v>
      </c>
      <c r="AD1452" s="13">
        <f t="shared" si="1755"/>
        <v>6.5625801424885827E-3</v>
      </c>
      <c r="AE1452" s="13">
        <f t="shared" si="1756"/>
        <v>7.6525581272559534E-3</v>
      </c>
      <c r="AF1452" s="13">
        <f t="shared" si="1757"/>
        <v>4.4617851987727589E-3</v>
      </c>
      <c r="AG1452" s="13">
        <f t="shared" si="1758"/>
        <v>1.7342808186004671E-3</v>
      </c>
      <c r="AH1452" s="13">
        <f t="shared" si="1759"/>
        <v>7.8794485716648585E-3</v>
      </c>
      <c r="AI1452" s="13">
        <f t="shared" si="1760"/>
        <v>8.7775344164743863E-3</v>
      </c>
      <c r="AJ1452" s="13">
        <f t="shared" si="1761"/>
        <v>4.8889912619934387E-3</v>
      </c>
      <c r="AK1452" s="13">
        <f t="shared" si="1762"/>
        <v>1.8154099944806474E-3</v>
      </c>
      <c r="AL1452" s="13">
        <f t="shared" si="1763"/>
        <v>2.6270005912794066E-5</v>
      </c>
      <c r="AM1452" s="13">
        <f t="shared" si="1764"/>
        <v>1.4621143227893133E-3</v>
      </c>
      <c r="AN1452" s="13">
        <f t="shared" si="1765"/>
        <v>1.7049566787607669E-3</v>
      </c>
      <c r="AO1452" s="13">
        <f t="shared" si="1766"/>
        <v>9.940663432204881E-4</v>
      </c>
      <c r="AP1452" s="13">
        <f t="shared" si="1767"/>
        <v>3.863902260327984E-4</v>
      </c>
      <c r="AQ1452" s="13">
        <f t="shared" si="1768"/>
        <v>1.1264143066900089E-4</v>
      </c>
      <c r="AR1452" s="13">
        <f t="shared" si="1769"/>
        <v>1.8376290085967226E-3</v>
      </c>
      <c r="AS1452" s="13">
        <f t="shared" si="1770"/>
        <v>2.0470787671200375E-3</v>
      </c>
      <c r="AT1452" s="13">
        <f t="shared" si="1771"/>
        <v>1.1402006224296951E-3</v>
      </c>
      <c r="AU1452" s="13">
        <f t="shared" si="1772"/>
        <v>4.233862354722084E-4</v>
      </c>
      <c r="AV1452" s="13">
        <f t="shared" si="1773"/>
        <v>1.1791076556686068E-4</v>
      </c>
      <c r="AW1452" s="13">
        <f t="shared" si="1774"/>
        <v>9.4790846697036779E-7</v>
      </c>
      <c r="AX1452" s="13">
        <f t="shared" si="1775"/>
        <v>2.7146059508221913E-4</v>
      </c>
      <c r="AY1452" s="13">
        <f t="shared" si="1776"/>
        <v>3.1654744597731029E-4</v>
      </c>
      <c r="AZ1452" s="13">
        <f t="shared" si="1777"/>
        <v>1.8456138270162053E-4</v>
      </c>
      <c r="BA1452" s="13">
        <f t="shared" si="1778"/>
        <v>7.1738385335502218E-5</v>
      </c>
      <c r="BB1452" s="13">
        <f t="shared" si="1779"/>
        <v>2.0913350839752135E-5</v>
      </c>
      <c r="BC1452" s="13">
        <f t="shared" si="1780"/>
        <v>4.8773692499612357E-6</v>
      </c>
      <c r="BD1452" s="13">
        <f t="shared" si="1781"/>
        <v>3.5714009071858579E-4</v>
      </c>
      <c r="BE1452" s="13">
        <f t="shared" si="1782"/>
        <v>3.9784629714548838E-4</v>
      </c>
      <c r="BF1452" s="13">
        <f t="shared" si="1783"/>
        <v>2.2159606309376341E-4</v>
      </c>
      <c r="BG1452" s="13">
        <f t="shared" si="1784"/>
        <v>8.228439899357753E-5</v>
      </c>
      <c r="BH1452" s="13">
        <f t="shared" si="1785"/>
        <v>2.2915757921890711E-5</v>
      </c>
      <c r="BI1452" s="13">
        <f t="shared" si="1786"/>
        <v>5.1055312312671499E-6</v>
      </c>
      <c r="BJ1452" s="14">
        <f t="shared" si="1787"/>
        <v>0.34440077540481445</v>
      </c>
      <c r="BK1452" s="14">
        <f t="shared" si="1788"/>
        <v>0.28535658326802177</v>
      </c>
      <c r="BL1452" s="14">
        <f t="shared" si="1789"/>
        <v>0.3431574871695095</v>
      </c>
      <c r="BM1452" s="14">
        <f t="shared" si="1790"/>
        <v>0.39829666267639902</v>
      </c>
      <c r="BN1452" s="14">
        <f t="shared" si="1791"/>
        <v>0.60133119909023602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1.34782608695652</v>
      </c>
      <c r="F1453" s="10">
        <f>VLOOKUP(B1453,home!$B$2:$E$405,3,FALSE)</f>
        <v>1.59</v>
      </c>
      <c r="G1453" s="10">
        <f>VLOOKUP(C1453,away!$B$2:$E$405,4,FALSE)</f>
        <v>1.38</v>
      </c>
      <c r="H1453" s="10">
        <f>VLOOKUP(A1453,away!$A$2:$E$405,3,FALSE)</f>
        <v>1.2028985507246399</v>
      </c>
      <c r="I1453" s="10">
        <f>VLOOKUP(C1453,away!$B$2:$E$405,3,FALSE)</f>
        <v>0.85</v>
      </c>
      <c r="J1453" s="10">
        <f>VLOOKUP(B1453,home!$B$2:$E$405,4,FALSE)</f>
        <v>0.59</v>
      </c>
      <c r="K1453" s="12">
        <f t="shared" si="1736"/>
        <v>2.9573999999999963</v>
      </c>
      <c r="L1453" s="12">
        <f t="shared" si="1737"/>
        <v>0.60325362318840681</v>
      </c>
      <c r="M1453" s="13">
        <f t="shared" si="1738"/>
        <v>2.8420242512440921E-2</v>
      </c>
      <c r="N1453" s="13">
        <f t="shared" si="1739"/>
        <v>8.4050025206292678E-2</v>
      </c>
      <c r="O1453" s="13">
        <f t="shared" si="1740"/>
        <v>1.7144614267523176E-2</v>
      </c>
      <c r="P1453" s="13">
        <f t="shared" si="1741"/>
        <v>5.0703482234772973E-2</v>
      </c>
      <c r="Q1453" s="13">
        <f t="shared" si="1742"/>
        <v>0.12428477227254484</v>
      </c>
      <c r="R1453" s="13">
        <f t="shared" si="1743"/>
        <v>5.1712753375255036E-3</v>
      </c>
      <c r="S1453" s="13">
        <f t="shared" si="1744"/>
        <v>2.261454234254472E-2</v>
      </c>
      <c r="T1453" s="13">
        <f t="shared" si="1745"/>
        <v>7.497523918055872E-2</v>
      </c>
      <c r="U1453" s="13">
        <f t="shared" si="1746"/>
        <v>1.5293529683197905E-2</v>
      </c>
      <c r="V1453" s="13">
        <f t="shared" si="1747"/>
        <v>4.4828612931661063E-3</v>
      </c>
      <c r="W1453" s="13">
        <f t="shared" si="1748"/>
        <v>0.12251992850627454</v>
      </c>
      <c r="X1453" s="13">
        <f t="shared" si="1749"/>
        <v>7.391059078419468E-2</v>
      </c>
      <c r="Y1453" s="13">
        <f t="shared" si="1750"/>
        <v>2.2293415841280553E-2</v>
      </c>
      <c r="Z1453" s="13">
        <f t="shared" si="1751"/>
        <v>1.0398635279557039E-3</v>
      </c>
      <c r="AA1453" s="13">
        <f t="shared" si="1752"/>
        <v>3.0752923975761945E-3</v>
      </c>
      <c r="AB1453" s="13">
        <f t="shared" si="1753"/>
        <v>4.5474348682959138E-3</v>
      </c>
      <c r="AC1453" s="13">
        <f t="shared" si="1754"/>
        <v>4.9985647958383068E-4</v>
      </c>
      <c r="AD1453" s="13">
        <f t="shared" si="1755"/>
        <v>9.0585109141113979E-2</v>
      </c>
      <c r="AE1453" s="13">
        <f t="shared" si="1756"/>
        <v>5.4645795296294271E-2</v>
      </c>
      <c r="AF1453" s="13">
        <f t="shared" si="1757"/>
        <v>1.6482637002250757E-2</v>
      </c>
      <c r="AG1453" s="13">
        <f t="shared" si="1758"/>
        <v>3.3144034971023567E-3</v>
      </c>
      <c r="AH1453" s="13">
        <f t="shared" si="1759"/>
        <v>1.5682536021518936E-4</v>
      </c>
      <c r="AI1453" s="13">
        <f t="shared" si="1760"/>
        <v>4.6379532030040043E-4</v>
      </c>
      <c r="AJ1453" s="13">
        <f t="shared" si="1761"/>
        <v>6.8581414012820134E-4</v>
      </c>
      <c r="AK1453" s="13">
        <f t="shared" si="1762"/>
        <v>6.7607557933838005E-4</v>
      </c>
      <c r="AL1453" s="13">
        <f t="shared" si="1763"/>
        <v>3.5671003329996785E-5</v>
      </c>
      <c r="AM1453" s="13">
        <f t="shared" si="1764"/>
        <v>5.3579280354786006E-2</v>
      </c>
      <c r="AN1453" s="13">
        <f t="shared" si="1765"/>
        <v>3.2321895001852084E-2</v>
      </c>
      <c r="AO1453" s="13">
        <f t="shared" si="1766"/>
        <v>9.7491501340912622E-3</v>
      </c>
      <c r="AP1453" s="13">
        <f t="shared" si="1767"/>
        <v>1.9604033804660986E-3</v>
      </c>
      <c r="AQ1453" s="13">
        <f t="shared" si="1768"/>
        <v>2.9565511054424365E-4</v>
      </c>
      <c r="AR1453" s="13">
        <f t="shared" si="1769"/>
        <v>1.8921093351527999E-5</v>
      </c>
      <c r="AS1453" s="13">
        <f t="shared" si="1770"/>
        <v>5.5957241477808838E-5</v>
      </c>
      <c r="AT1453" s="13">
        <f t="shared" si="1771"/>
        <v>8.2743972973235838E-5</v>
      </c>
      <c r="AU1453" s="13">
        <f t="shared" si="1772"/>
        <v>8.1569008557015778E-5</v>
      </c>
      <c r="AV1453" s="13">
        <f t="shared" si="1773"/>
        <v>6.0308046476629544E-5</v>
      </c>
      <c r="AW1453" s="13">
        <f t="shared" si="1774"/>
        <v>1.7677580834303113E-6</v>
      </c>
      <c r="AX1453" s="13">
        <f t="shared" si="1775"/>
        <v>2.6409227286873994E-2</v>
      </c>
      <c r="AY1453" s="13">
        <f t="shared" si="1776"/>
        <v>1.5931462046412874E-2</v>
      </c>
      <c r="AZ1453" s="13">
        <f t="shared" si="1777"/>
        <v>4.8053561010935782E-3</v>
      </c>
      <c r="BA1453" s="13">
        <f t="shared" si="1778"/>
        <v>9.6628282623173901E-4</v>
      </c>
      <c r="BB1453" s="13">
        <f t="shared" si="1779"/>
        <v>1.4572840398725754E-4</v>
      </c>
      <c r="BC1453" s="13">
        <f t="shared" si="1780"/>
        <v>1.7582237541355396E-5</v>
      </c>
      <c r="BD1453" s="13">
        <f t="shared" si="1781"/>
        <v>1.9023696864992236E-6</v>
      </c>
      <c r="BE1453" s="13">
        <f t="shared" si="1782"/>
        <v>5.6260681108527961E-6</v>
      </c>
      <c r="BF1453" s="13">
        <f t="shared" si="1783"/>
        <v>8.3192669155180213E-6</v>
      </c>
      <c r="BG1453" s="13">
        <f t="shared" si="1784"/>
        <v>8.2011333253176541E-6</v>
      </c>
      <c r="BH1453" s="13">
        <f t="shared" si="1785"/>
        <v>6.0635079240736004E-6</v>
      </c>
      <c r="BI1453" s="13">
        <f t="shared" si="1786"/>
        <v>3.5864436669310471E-6</v>
      </c>
      <c r="BJ1453" s="14">
        <f t="shared" si="1787"/>
        <v>0.81324393961178776</v>
      </c>
      <c r="BK1453" s="14">
        <f t="shared" si="1788"/>
        <v>0.1226881179122514</v>
      </c>
      <c r="BL1453" s="14">
        <f t="shared" si="1789"/>
        <v>4.754785510656627E-2</v>
      </c>
      <c r="BM1453" s="14">
        <f t="shared" si="1790"/>
        <v>0.65881567003913166</v>
      </c>
      <c r="BN1453" s="14">
        <f t="shared" si="1791"/>
        <v>0.3097744118311001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1.34782608695652</v>
      </c>
      <c r="F1454" s="10">
        <f>VLOOKUP(B1454,home!$B$2:$E$405,3,FALSE)</f>
        <v>1.02</v>
      </c>
      <c r="G1454" s="10">
        <f>VLOOKUP(C1454,away!$B$2:$E$405,4,FALSE)</f>
        <v>1.06</v>
      </c>
      <c r="H1454" s="10">
        <f>VLOOKUP(A1454,away!$A$2:$E$405,3,FALSE)</f>
        <v>1.2028985507246399</v>
      </c>
      <c r="I1454" s="10">
        <f>VLOOKUP(C1454,away!$B$2:$E$405,3,FALSE)</f>
        <v>0.85</v>
      </c>
      <c r="J1454" s="10">
        <f>VLOOKUP(B1454,home!$B$2:$E$405,4,FALSE)</f>
        <v>0.31</v>
      </c>
      <c r="K1454" s="12">
        <f t="shared" si="1736"/>
        <v>1.4572695652173893</v>
      </c>
      <c r="L1454" s="12">
        <f t="shared" si="1737"/>
        <v>0.31696376811594257</v>
      </c>
      <c r="M1454" s="13">
        <f t="shared" si="1738"/>
        <v>0.16961343663278741</v>
      </c>
      <c r="N1454" s="13">
        <f t="shared" si="1739"/>
        <v>0.24717249905688932</v>
      </c>
      <c r="O1454" s="13">
        <f t="shared" si="1740"/>
        <v>5.3761313998222947E-2</v>
      </c>
      <c r="P1454" s="13">
        <f t="shared" si="1741"/>
        <v>7.8344726675705884E-2</v>
      </c>
      <c r="Q1454" s="13">
        <f t="shared" si="1742"/>
        <v>0.18009848011716437</v>
      </c>
      <c r="R1454" s="13">
        <f t="shared" si="1743"/>
        <v>8.5201943318705571E-3</v>
      </c>
      <c r="S1454" s="13">
        <f t="shared" si="1744"/>
        <v>9.0468896800605346E-3</v>
      </c>
      <c r="T1454" s="13">
        <f t="shared" si="1745"/>
        <v>5.708469288989057E-2</v>
      </c>
      <c r="U1454" s="13">
        <f t="shared" si="1746"/>
        <v>1.241621988957267E-2</v>
      </c>
      <c r="V1454" s="13">
        <f t="shared" si="1747"/>
        <v>4.6430814374171767E-4</v>
      </c>
      <c r="W1454" s="13">
        <f t="shared" si="1748"/>
        <v>8.7484011272217568E-2</v>
      </c>
      <c r="X1454" s="13">
        <f t="shared" si="1749"/>
        <v>2.7729261862739669E-2</v>
      </c>
      <c r="Y1454" s="13">
        <f t="shared" si="1750"/>
        <v>4.3945856635438331E-3</v>
      </c>
      <c r="Z1454" s="13">
        <f t="shared" si="1751"/>
        <v>9.0019763350326248E-4</v>
      </c>
      <c r="AA1454" s="13">
        <f t="shared" si="1752"/>
        <v>1.3118306139850218E-3</v>
      </c>
      <c r="AB1454" s="13">
        <f t="shared" si="1753"/>
        <v>9.5584541424040704E-4</v>
      </c>
      <c r="AC1454" s="13">
        <f t="shared" si="1754"/>
        <v>1.340404368047775E-5</v>
      </c>
      <c r="AD1454" s="13">
        <f t="shared" si="1755"/>
        <v>3.1871946767534423E-2</v>
      </c>
      <c r="AE1454" s="13">
        <f t="shared" si="1756"/>
        <v>1.0102252344628445E-2</v>
      </c>
      <c r="AF1454" s="13">
        <f t="shared" si="1757"/>
        <v>1.6010239848057736E-3</v>
      </c>
      <c r="AG1454" s="13">
        <f t="shared" si="1758"/>
        <v>1.6915553168934654E-4</v>
      </c>
      <c r="AH1454" s="13">
        <f t="shared" si="1759"/>
        <v>7.1332508491062069E-5</v>
      </c>
      <c r="AI1454" s="13">
        <f t="shared" si="1760"/>
        <v>1.0395069363463575E-4</v>
      </c>
      <c r="AJ1454" s="13">
        <f t="shared" si="1761"/>
        <v>7.5742091058495848E-5</v>
      </c>
      <c r="AK1454" s="13">
        <f t="shared" si="1762"/>
        <v>3.679221470182338E-5</v>
      </c>
      <c r="AL1454" s="13">
        <f t="shared" si="1763"/>
        <v>2.4765399707566637E-7</v>
      </c>
      <c r="AM1454" s="13">
        <f t="shared" si="1764"/>
        <v>9.2892036017113277E-3</v>
      </c>
      <c r="AN1454" s="13">
        <f t="shared" si="1765"/>
        <v>2.9443409763946077E-3</v>
      </c>
      <c r="AO1454" s="13">
        <f t="shared" si="1766"/>
        <v>4.6662470524810412E-4</v>
      </c>
      <c r="AP1454" s="13">
        <f t="shared" si="1767"/>
        <v>4.9301041623810045E-5</v>
      </c>
      <c r="AQ1454" s="13">
        <f t="shared" si="1768"/>
        <v>3.9066609812809388E-6</v>
      </c>
      <c r="AR1454" s="13">
        <f t="shared" si="1769"/>
        <v>4.5219641360978988E-6</v>
      </c>
      <c r="AS1454" s="13">
        <f t="shared" si="1770"/>
        <v>6.589720710540012E-6</v>
      </c>
      <c r="AT1454" s="13">
        <f t="shared" si="1771"/>
        <v>4.8014997173763353E-6</v>
      </c>
      <c r="AU1454" s="13">
        <f t="shared" si="1772"/>
        <v>2.332359801844143E-6</v>
      </c>
      <c r="AV1454" s="13">
        <f t="shared" si="1773"/>
        <v>8.4971923859098273E-7</v>
      </c>
      <c r="AW1454" s="13">
        <f t="shared" si="1774"/>
        <v>3.1775497363987469E-9</v>
      </c>
      <c r="AX1454" s="13">
        <f t="shared" si="1775"/>
        <v>2.2561456156469481E-3</v>
      </c>
      <c r="AY1454" s="13">
        <f t="shared" si="1776"/>
        <v>7.1511641575371966E-4</v>
      </c>
      <c r="AZ1454" s="13">
        <f t="shared" si="1777"/>
        <v>1.1333299688943299E-4</v>
      </c>
      <c r="BA1454" s="13">
        <f t="shared" si="1778"/>
        <v>1.1974151248649026E-5</v>
      </c>
      <c r="BB1454" s="13">
        <f t="shared" si="1779"/>
        <v>9.4884302494050338E-7</v>
      </c>
      <c r="BC1454" s="13">
        <f t="shared" si="1780"/>
        <v>6.0149772107134222E-8</v>
      </c>
      <c r="BD1454" s="13">
        <f t="shared" si="1781"/>
        <v>2.3888313197712382E-7</v>
      </c>
      <c r="BE1454" s="13">
        <f t="shared" si="1782"/>
        <v>3.4811711787407145E-7</v>
      </c>
      <c r="BF1454" s="13">
        <f t="shared" si="1783"/>
        <v>2.5365024050453943E-7</v>
      </c>
      <c r="BG1454" s="13">
        <f t="shared" si="1784"/>
        <v>1.2321225856577877E-7</v>
      </c>
      <c r="BH1454" s="13">
        <f t="shared" si="1785"/>
        <v>4.4888368617401253E-8</v>
      </c>
      <c r="BI1454" s="13">
        <f t="shared" si="1786"/>
        <v>1.3082890683679639E-8</v>
      </c>
      <c r="BJ1454" s="14">
        <f t="shared" si="1787"/>
        <v>0.66355886464939828</v>
      </c>
      <c r="BK1454" s="14">
        <f t="shared" si="1788"/>
        <v>0.25819812924572683</v>
      </c>
      <c r="BL1454" s="14">
        <f t="shared" si="1789"/>
        <v>7.72733388533903E-2</v>
      </c>
      <c r="BM1454" s="14">
        <f t="shared" si="1790"/>
        <v>0.26170476633117407</v>
      </c>
      <c r="BN1454" s="14">
        <f t="shared" si="1791"/>
        <v>0.73751065081264044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1.34782608695652</v>
      </c>
      <c r="F1455" s="10">
        <f>VLOOKUP(B1455,home!$B$2:$E$405,3,FALSE)</f>
        <v>0.95</v>
      </c>
      <c r="G1455" s="10">
        <f>VLOOKUP(C1455,away!$B$2:$E$405,4,FALSE)</f>
        <v>1.27</v>
      </c>
      <c r="H1455" s="10">
        <f>VLOOKUP(A1455,away!$A$2:$E$405,3,FALSE)</f>
        <v>1.2028985507246399</v>
      </c>
      <c r="I1455" s="10">
        <f>VLOOKUP(C1455,away!$B$2:$E$405,3,FALSE)</f>
        <v>0.53</v>
      </c>
      <c r="J1455" s="10">
        <f>VLOOKUP(B1455,home!$B$2:$E$405,4,FALSE)</f>
        <v>1.19</v>
      </c>
      <c r="K1455" s="12">
        <f t="shared" si="1736"/>
        <v>1.6261521739130413</v>
      </c>
      <c r="L1455" s="12">
        <f t="shared" si="1737"/>
        <v>0.75866811594203043</v>
      </c>
      <c r="M1455" s="13">
        <f t="shared" si="1738"/>
        <v>9.210553039027744E-2</v>
      </c>
      <c r="N1455" s="13">
        <f t="shared" si="1739"/>
        <v>0.14977760847356336</v>
      </c>
      <c r="O1455" s="13">
        <f t="shared" si="1740"/>
        <v>6.9877529209033215E-2</v>
      </c>
      <c r="P1455" s="13">
        <f t="shared" si="1741"/>
        <v>0.1136314960309414</v>
      </c>
      <c r="Q1455" s="13">
        <f t="shared" si="1742"/>
        <v>0.12178059181139073</v>
      </c>
      <c r="R1455" s="13">
        <f t="shared" si="1743"/>
        <v>2.6506926715850712E-2</v>
      </c>
      <c r="S1455" s="13">
        <f t="shared" si="1744"/>
        <v>3.5047072731456859E-2</v>
      </c>
      <c r="T1455" s="13">
        <f t="shared" si="1745"/>
        <v>9.2391052147853259E-2</v>
      </c>
      <c r="U1455" s="13">
        <f t="shared" si="1746"/>
        <v>4.3104296502734306E-2</v>
      </c>
      <c r="V1455" s="13">
        <f t="shared" si="1747"/>
        <v>4.8042130334457643E-3</v>
      </c>
      <c r="W1455" s="13">
        <f t="shared" si="1748"/>
        <v>6.6011258038169887E-2</v>
      </c>
      <c r="X1455" s="13">
        <f t="shared" si="1749"/>
        <v>5.008063676678156E-2</v>
      </c>
      <c r="Y1455" s="13">
        <f t="shared" si="1750"/>
        <v>1.8997291170515671E-2</v>
      </c>
      <c r="Z1455" s="13">
        <f t="shared" si="1751"/>
        <v>6.7033200503093101E-3</v>
      </c>
      <c r="AA1455" s="13">
        <f t="shared" si="1752"/>
        <v>1.0900618472245362E-2</v>
      </c>
      <c r="AB1455" s="13">
        <f t="shared" si="1753"/>
        <v>8.8630322128192274E-3</v>
      </c>
      <c r="AC1455" s="13">
        <f t="shared" si="1754"/>
        <v>3.7043779559748822E-4</v>
      </c>
      <c r="AD1455" s="13">
        <f t="shared" si="1755"/>
        <v>2.6836087690376171E-2</v>
      </c>
      <c r="AE1455" s="13">
        <f t="shared" si="1756"/>
        <v>2.0359684087312806E-2</v>
      </c>
      <c r="AF1455" s="13">
        <f t="shared" si="1757"/>
        <v>7.7231215838482713E-3</v>
      </c>
      <c r="AG1455" s="13">
        <f t="shared" si="1758"/>
        <v>1.9530953670697992E-3</v>
      </c>
      <c r="AH1455" s="13">
        <f t="shared" si="1759"/>
        <v>1.2713987982811501E-3</v>
      </c>
      <c r="AI1455" s="13">
        <f t="shared" si="1760"/>
        <v>2.0674879197353207E-3</v>
      </c>
      <c r="AJ1455" s="13">
        <f t="shared" si="1761"/>
        <v>1.681024987608272E-3</v>
      </c>
      <c r="AK1455" s="13">
        <f t="shared" si="1762"/>
        <v>9.1120081266711115E-4</v>
      </c>
      <c r="AL1455" s="13">
        <f t="shared" si="1763"/>
        <v>1.8280509637927245E-5</v>
      </c>
      <c r="AM1455" s="13">
        <f t="shared" si="1764"/>
        <v>8.7279124674052456E-3</v>
      </c>
      <c r="AN1455" s="13">
        <f t="shared" si="1765"/>
        <v>6.6215889077532956E-3</v>
      </c>
      <c r="AO1455" s="13">
        <f t="shared" si="1766"/>
        <v>2.5117941905939199E-3</v>
      </c>
      <c r="AP1455" s="13">
        <f t="shared" si="1767"/>
        <v>6.3520605540400878E-4</v>
      </c>
      <c r="AQ1455" s="13">
        <f t="shared" si="1768"/>
        <v>1.2047764532208209E-4</v>
      </c>
      <c r="AR1455" s="13">
        <f t="shared" si="1769"/>
        <v>1.9291394618058444E-4</v>
      </c>
      <c r="AS1455" s="13">
        <f t="shared" si="1770"/>
        <v>3.1370743295970084E-4</v>
      </c>
      <c r="AT1455" s="13">
        <f t="shared" si="1771"/>
        <v>2.5506801204004865E-4</v>
      </c>
      <c r="AU1455" s="13">
        <f t="shared" si="1772"/>
        <v>1.3825980075820091E-4</v>
      </c>
      <c r="AV1455" s="13">
        <f t="shared" si="1773"/>
        <v>5.6207868891933093E-5</v>
      </c>
      <c r="AW1455" s="13">
        <f t="shared" si="1774"/>
        <v>6.2646788886974628E-7</v>
      </c>
      <c r="AX1455" s="13">
        <f t="shared" si="1775"/>
        <v>2.3654856387656281E-3</v>
      </c>
      <c r="AY1455" s="13">
        <f t="shared" si="1776"/>
        <v>1.7946185328502494E-3</v>
      </c>
      <c r="AZ1455" s="13">
        <f t="shared" si="1777"/>
        <v>6.8075993057607482E-4</v>
      </c>
      <c r="BA1455" s="13">
        <f t="shared" si="1778"/>
        <v>1.7215695131299268E-4</v>
      </c>
      <c r="BB1455" s="13">
        <f t="shared" si="1779"/>
        <v>3.2652497474738004E-5</v>
      </c>
      <c r="BC1455" s="13">
        <f t="shared" si="1780"/>
        <v>4.9544817479922802E-6</v>
      </c>
      <c r="BD1455" s="13">
        <f t="shared" si="1781"/>
        <v>2.4392943347961025E-5</v>
      </c>
      <c r="BE1455" s="13">
        <f t="shared" si="1782"/>
        <v>3.9666637853424487E-5</v>
      </c>
      <c r="BF1455" s="13">
        <f t="shared" si="1783"/>
        <v>3.2251994688583785E-5</v>
      </c>
      <c r="BG1455" s="13">
        <f t="shared" si="1784"/>
        <v>1.7482217091957454E-5</v>
      </c>
      <c r="BH1455" s="13">
        <f t="shared" si="1785"/>
        <v>7.1071863322265858E-6</v>
      </c>
      <c r="BI1455" s="13">
        <f t="shared" si="1786"/>
        <v>2.3114733009110639E-6</v>
      </c>
      <c r="BJ1455" s="14">
        <f t="shared" si="1787"/>
        <v>0.57957803443608757</v>
      </c>
      <c r="BK1455" s="14">
        <f t="shared" si="1788"/>
        <v>0.24777164902420712</v>
      </c>
      <c r="BL1455" s="14">
        <f t="shared" si="1789"/>
        <v>0.16626288514442025</v>
      </c>
      <c r="BM1455" s="14">
        <f t="shared" si="1790"/>
        <v>0.42484221395900618</v>
      </c>
      <c r="BN1455" s="14">
        <f t="shared" si="1791"/>
        <v>0.57367968263105695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1.34782608695652</v>
      </c>
      <c r="F1456" s="10">
        <f>VLOOKUP(B1456,home!$B$2:$E$405,3,FALSE)</f>
        <v>1.17</v>
      </c>
      <c r="G1456" s="10">
        <f>VLOOKUP(C1456,away!$B$2:$E$405,4,FALSE)</f>
        <v>1.39</v>
      </c>
      <c r="H1456" s="10">
        <f>VLOOKUP(A1456,away!$A$2:$E$405,3,FALSE)</f>
        <v>1.2028985507246399</v>
      </c>
      <c r="I1456" s="10">
        <f>VLOOKUP(C1456,away!$B$2:$E$405,3,FALSE)</f>
        <v>0.28000000000000003</v>
      </c>
      <c r="J1456" s="10">
        <f>VLOOKUP(B1456,home!$B$2:$E$405,4,FALSE)</f>
        <v>1.19</v>
      </c>
      <c r="K1456" s="12">
        <f t="shared" si="1736"/>
        <v>2.1919695652173878</v>
      </c>
      <c r="L1456" s="12">
        <f t="shared" si="1737"/>
        <v>0.40080579710145003</v>
      </c>
      <c r="M1456" s="13">
        <f t="shared" si="1738"/>
        <v>7.4812120951841088E-2</v>
      </c>
      <c r="N1456" s="13">
        <f t="shared" si="1739"/>
        <v>0.16398589223579774</v>
      </c>
      <c r="O1456" s="13">
        <f t="shared" si="1740"/>
        <v>2.9985131770952758E-2</v>
      </c>
      <c r="P1456" s="13">
        <f t="shared" si="1741"/>
        <v>6.57264962509614E-2</v>
      </c>
      <c r="Q1456" s="13">
        <f t="shared" si="1742"/>
        <v>0.17972604245294355</v>
      </c>
      <c r="R1456" s="13">
        <f t="shared" si="1743"/>
        <v>6.0091073203243665E-3</v>
      </c>
      <c r="S1456" s="13">
        <f t="shared" si="1744"/>
        <v>1.4436070834726585E-2</v>
      </c>
      <c r="T1456" s="13">
        <f t="shared" si="1745"/>
        <v>7.2035239705241075E-2</v>
      </c>
      <c r="U1456" s="13">
        <f t="shared" si="1746"/>
        <v>1.3171780360276024E-2</v>
      </c>
      <c r="V1456" s="13">
        <f t="shared" si="1747"/>
        <v>1.4092077052119867E-3</v>
      </c>
      <c r="W1456" s="13">
        <f t="shared" si="1748"/>
        <v>0.13131800504460683</v>
      </c>
      <c r="X1456" s="13">
        <f t="shared" si="1749"/>
        <v>5.2633017685675874E-2</v>
      </c>
      <c r="Y1456" s="13">
        <f t="shared" si="1750"/>
        <v>1.0547809303681016E-2</v>
      </c>
      <c r="Z1456" s="13">
        <f t="shared" si="1751"/>
        <v>8.0282834979692201E-4</v>
      </c>
      <c r="AA1456" s="13">
        <f t="shared" si="1752"/>
        <v>1.7597753088485521E-3</v>
      </c>
      <c r="AB1456" s="13">
        <f t="shared" si="1753"/>
        <v>1.928686959308528E-3</v>
      </c>
      <c r="AC1456" s="13">
        <f t="shared" si="1754"/>
        <v>7.7379076223712284E-5</v>
      </c>
      <c r="AD1456" s="13">
        <f t="shared" si="1755"/>
        <v>7.1961267605710366E-2</v>
      </c>
      <c r="AE1456" s="13">
        <f t="shared" si="1756"/>
        <v>2.8842493223137495E-2</v>
      </c>
      <c r="AF1456" s="13">
        <f t="shared" si="1757"/>
        <v>5.7801192433463971E-3</v>
      </c>
      <c r="AG1456" s="13">
        <f t="shared" si="1758"/>
        <v>7.722351002236276E-4</v>
      </c>
      <c r="AH1456" s="13">
        <f t="shared" si="1759"/>
        <v>8.0444564168999255E-5</v>
      </c>
      <c r="AI1456" s="13">
        <f t="shared" si="1760"/>
        <v>1.7633203634562355E-4</v>
      </c>
      <c r="AJ1456" s="13">
        <f t="shared" si="1761"/>
        <v>1.9325722852120658E-4</v>
      </c>
      <c r="AK1456" s="13">
        <f t="shared" si="1762"/>
        <v>1.4120465439224886E-4</v>
      </c>
      <c r="AL1456" s="13">
        <f t="shared" si="1763"/>
        <v>2.7192682140877179E-6</v>
      </c>
      <c r="AM1456" s="13">
        <f t="shared" si="1764"/>
        <v>3.154738169323619E-2</v>
      </c>
      <c r="AN1456" s="13">
        <f t="shared" si="1765"/>
        <v>1.2644373466021222E-2</v>
      </c>
      <c r="AO1456" s="13">
        <f t="shared" si="1766"/>
        <v>2.53396909294853E-3</v>
      </c>
      <c r="AP1456" s="13">
        <f t="shared" si="1767"/>
        <v>3.3854316737655794E-4</v>
      </c>
      <c r="AQ1456" s="13">
        <f t="shared" si="1768"/>
        <v>3.3922516013402727E-5</v>
      </c>
      <c r="AR1456" s="13">
        <f t="shared" si="1769"/>
        <v>6.4485295328469018E-6</v>
      </c>
      <c r="AS1456" s="13">
        <f t="shared" si="1770"/>
        <v>1.4134980476405908E-5</v>
      </c>
      <c r="AT1456" s="13">
        <f t="shared" si="1771"/>
        <v>1.5491723504611864E-5</v>
      </c>
      <c r="AU1456" s="13">
        <f t="shared" si="1772"/>
        <v>1.131912881162402E-5</v>
      </c>
      <c r="AV1456" s="13">
        <f t="shared" si="1773"/>
        <v>6.2027964649637761E-6</v>
      </c>
      <c r="AW1456" s="13">
        <f t="shared" si="1774"/>
        <v>6.6361785067796567E-8</v>
      </c>
      <c r="AX1456" s="13">
        <f t="shared" si="1775"/>
        <v>1.1525150088978326E-2</v>
      </c>
      <c r="AY1456" s="13">
        <f t="shared" si="1776"/>
        <v>4.6193469681268052E-3</v>
      </c>
      <c r="AZ1456" s="13">
        <f t="shared" si="1777"/>
        <v>9.2573052182411532E-4</v>
      </c>
      <c r="BA1456" s="13">
        <f t="shared" si="1778"/>
        <v>1.2367938656695194E-4</v>
      </c>
      <c r="BB1456" s="13">
        <f t="shared" si="1779"/>
        <v>1.2392853779496382E-5</v>
      </c>
      <c r="BC1456" s="13">
        <f t="shared" si="1780"/>
        <v>9.9342552749055367E-7</v>
      </c>
      <c r="BD1456" s="13">
        <f t="shared" si="1781"/>
        <v>4.3076800325749023E-7</v>
      </c>
      <c r="BE1456" s="13">
        <f t="shared" si="1782"/>
        <v>9.4423035280988313E-7</v>
      </c>
      <c r="BF1456" s="13">
        <f t="shared" si="1783"/>
        <v>1.0348620979568703E-6</v>
      </c>
      <c r="BG1456" s="13">
        <f t="shared" si="1784"/>
        <v>7.5612874097282498E-7</v>
      </c>
      <c r="BH1456" s="13">
        <f t="shared" si="1785"/>
        <v>4.1435279689964336E-7</v>
      </c>
      <c r="BI1456" s="13">
        <f t="shared" si="1786"/>
        <v>1.8164974401334388E-7</v>
      </c>
      <c r="BJ1456" s="14">
        <f t="shared" si="1787"/>
        <v>0.78190760478076327</v>
      </c>
      <c r="BK1456" s="14">
        <f t="shared" si="1788"/>
        <v>0.16108334105530564</v>
      </c>
      <c r="BL1456" s="14">
        <f t="shared" si="1789"/>
        <v>5.3503079353664669E-2</v>
      </c>
      <c r="BM1456" s="14">
        <f t="shared" si="1790"/>
        <v>0.47243278195036781</v>
      </c>
      <c r="BN1456" s="14">
        <f t="shared" si="1791"/>
        <v>0.52024479098282084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1.36029411764706</v>
      </c>
      <c r="F1457" s="10">
        <f>VLOOKUP(B1457,home!$B$2:$E$405,3,FALSE)</f>
        <v>0.53</v>
      </c>
      <c r="G1457" s="10">
        <f>VLOOKUP(C1457,away!$B$2:$E$405,4,FALSE)</f>
        <v>1.1000000000000001</v>
      </c>
      <c r="H1457" s="10">
        <f>VLOOKUP(A1457,away!$A$2:$E$405,3,FALSE)</f>
        <v>1.0661764705882399</v>
      </c>
      <c r="I1457" s="10">
        <f>VLOOKUP(C1457,away!$B$2:$E$405,3,FALSE)</f>
        <v>1.35</v>
      </c>
      <c r="J1457" s="10">
        <f>VLOOKUP(B1457,home!$B$2:$E$405,4,FALSE)</f>
        <v>1.21</v>
      </c>
      <c r="K1457" s="12">
        <f t="shared" si="1736"/>
        <v>0.79305147058823611</v>
      </c>
      <c r="L1457" s="12">
        <f t="shared" si="1737"/>
        <v>1.74159926470589</v>
      </c>
      <c r="M1457" s="13">
        <f t="shared" si="1738"/>
        <v>7.9289407420763999E-2</v>
      </c>
      <c r="N1457" s="13">
        <f t="shared" si="1739"/>
        <v>6.2880581157106694E-2</v>
      </c>
      <c r="O1457" s="13">
        <f t="shared" si="1740"/>
        <v>0.13809037366296834</v>
      </c>
      <c r="P1457" s="13">
        <f t="shared" si="1741"/>
        <v>0.10951277390749606</v>
      </c>
      <c r="Q1457" s="13">
        <f t="shared" si="1742"/>
        <v>2.4933768679043192E-2</v>
      </c>
      <c r="R1457" s="13">
        <f t="shared" si="1743"/>
        <v>0.12024904661719364</v>
      </c>
      <c r="S1457" s="13">
        <f t="shared" si="1744"/>
        <v>3.7814154623678202E-2</v>
      </c>
      <c r="T1457" s="13">
        <f t="shared" si="1745"/>
        <v>4.3424633197768375E-2</v>
      </c>
      <c r="U1457" s="13">
        <f t="shared" si="1746"/>
        <v>9.5363683256598775E-2</v>
      </c>
      <c r="V1457" s="13">
        <f t="shared" si="1747"/>
        <v>5.8031192319020391E-3</v>
      </c>
      <c r="W1457" s="13">
        <f t="shared" si="1748"/>
        <v>6.5912539727407023E-3</v>
      </c>
      <c r="X1457" s="13">
        <f t="shared" si="1749"/>
        <v>1.1479323072414983E-2</v>
      </c>
      <c r="Y1457" s="13">
        <f t="shared" si="1750"/>
        <v>9.9961903111196494E-3</v>
      </c>
      <c r="Z1457" s="13">
        <f t="shared" si="1751"/>
        <v>6.9808550390029561E-2</v>
      </c>
      <c r="AA1457" s="13">
        <f t="shared" si="1752"/>
        <v>5.5361773546445926E-2</v>
      </c>
      <c r="AB1457" s="13">
        <f t="shared" si="1753"/>
        <v>2.195236796269092E-2</v>
      </c>
      <c r="AC1457" s="13">
        <f t="shared" si="1754"/>
        <v>5.0094623692059496E-4</v>
      </c>
      <c r="AD1457" s="13">
        <f t="shared" si="1755"/>
        <v>1.3068009140256417E-3</v>
      </c>
      <c r="AE1457" s="13">
        <f t="shared" si="1756"/>
        <v>2.2759235109840424E-3</v>
      </c>
      <c r="AF1457" s="13">
        <f t="shared" si="1757"/>
        <v>1.9818733566283283E-3</v>
      </c>
      <c r="AG1457" s="13">
        <f t="shared" si="1758"/>
        <v>1.1505430602146967E-3</v>
      </c>
      <c r="AH1457" s="13">
        <f t="shared" si="1759"/>
        <v>3.0394630007364878E-2</v>
      </c>
      <c r="AI1457" s="13">
        <f t="shared" si="1760"/>
        <v>2.4104506025326045E-2</v>
      </c>
      <c r="AJ1457" s="13">
        <f t="shared" si="1761"/>
        <v>9.5580569755939083E-3</v>
      </c>
      <c r="AK1457" s="13">
        <f t="shared" si="1762"/>
        <v>2.5266770468202995E-3</v>
      </c>
      <c r="AL1457" s="13">
        <f t="shared" si="1763"/>
        <v>2.767583402033577E-5</v>
      </c>
      <c r="AM1457" s="13">
        <f t="shared" si="1764"/>
        <v>2.072720773268173E-4</v>
      </c>
      <c r="AN1457" s="13">
        <f t="shared" si="1765"/>
        <v>3.6098489746644742E-4</v>
      </c>
      <c r="AO1457" s="13">
        <f t="shared" si="1766"/>
        <v>3.1434551599874802E-4</v>
      </c>
      <c r="AP1457" s="13">
        <f t="shared" si="1767"/>
        <v>1.8248797317567099E-4</v>
      </c>
      <c r="AQ1457" s="13">
        <f t="shared" si="1768"/>
        <v>7.9455229975104177E-5</v>
      </c>
      <c r="AR1457" s="13">
        <f t="shared" si="1769"/>
        <v>1.0587053054366852E-2</v>
      </c>
      <c r="AS1457" s="13">
        <f t="shared" si="1770"/>
        <v>8.3960779939613091E-3</v>
      </c>
      <c r="AT1457" s="13">
        <f t="shared" si="1771"/>
        <v>3.3292610001422712E-3</v>
      </c>
      <c r="AU1457" s="13">
        <f t="shared" si="1772"/>
        <v>8.8009177737829677E-4</v>
      </c>
      <c r="AV1457" s="13">
        <f t="shared" si="1773"/>
        <v>1.7448951957561816E-4</v>
      </c>
      <c r="AW1457" s="13">
        <f t="shared" si="1774"/>
        <v>1.0618124764434902E-6</v>
      </c>
      <c r="AX1457" s="13">
        <f t="shared" si="1775"/>
        <v>2.7396237622651834E-5</v>
      </c>
      <c r="AY1457" s="13">
        <f t="shared" si="1776"/>
        <v>4.7713267299318275E-5</v>
      </c>
      <c r="AZ1457" s="13">
        <f t="shared" si="1777"/>
        <v>4.1548695622604152E-5</v>
      </c>
      <c r="BA1457" s="13">
        <f t="shared" si="1778"/>
        <v>2.4120392581938735E-5</v>
      </c>
      <c r="BB1457" s="13">
        <f t="shared" si="1779"/>
        <v>1.0502014496280473E-5</v>
      </c>
      <c r="BC1457" s="13">
        <f t="shared" si="1780"/>
        <v>3.6580601449305347E-6</v>
      </c>
      <c r="BD1457" s="13">
        <f t="shared" si="1781"/>
        <v>3.0730673024812602E-3</v>
      </c>
      <c r="BE1457" s="13">
        <f t="shared" si="1782"/>
        <v>2.4371005434493868E-3</v>
      </c>
      <c r="BF1457" s="13">
        <f t="shared" si="1783"/>
        <v>9.6637308497696283E-4</v>
      </c>
      <c r="BG1457" s="13">
        <f t="shared" si="1784"/>
        <v>2.5546119872595698E-4</v>
      </c>
      <c r="BH1457" s="13">
        <f t="shared" si="1785"/>
        <v>5.0648469831963442E-5</v>
      </c>
      <c r="BI1457" s="13">
        <f t="shared" si="1786"/>
        <v>8.0333686966565073E-6</v>
      </c>
      <c r="BJ1457" s="14">
        <f t="shared" si="1787"/>
        <v>0.16732037559375681</v>
      </c>
      <c r="BK1457" s="14">
        <f t="shared" si="1788"/>
        <v>0.23299579052208055</v>
      </c>
      <c r="BL1457" s="14">
        <f t="shared" si="1789"/>
        <v>0.52775877241458935</v>
      </c>
      <c r="BM1457" s="14">
        <f t="shared" si="1790"/>
        <v>0.46288088602106114</v>
      </c>
      <c r="BN1457" s="14">
        <f t="shared" si="1791"/>
        <v>0.53495595144457186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1.36029411764706</v>
      </c>
      <c r="F1458" s="10">
        <f>VLOOKUP(B1458,home!$B$2:$E$405,3,FALSE)</f>
        <v>1.37</v>
      </c>
      <c r="G1458" s="10">
        <f>VLOOKUP(C1458,away!$B$2:$E$405,4,FALSE)</f>
        <v>0.32</v>
      </c>
      <c r="H1458" s="10">
        <f>VLOOKUP(A1458,away!$A$2:$E$405,3,FALSE)</f>
        <v>1.0661764705882399</v>
      </c>
      <c r="I1458" s="10">
        <f>VLOOKUP(C1458,away!$B$2:$E$405,3,FALSE)</f>
        <v>0.42</v>
      </c>
      <c r="J1458" s="10">
        <f>VLOOKUP(B1458,home!$B$2:$E$405,4,FALSE)</f>
        <v>1.07</v>
      </c>
      <c r="K1458" s="12">
        <f t="shared" si="1736"/>
        <v>0.5963529411764712</v>
      </c>
      <c r="L1458" s="12">
        <f t="shared" si="1737"/>
        <v>0.47913970588235505</v>
      </c>
      <c r="M1458" s="13">
        <f t="shared" si="1738"/>
        <v>0.34112965737553469</v>
      </c>
      <c r="N1458" s="13">
        <f t="shared" si="1739"/>
        <v>0.20343367449842203</v>
      </c>
      <c r="O1458" s="13">
        <f t="shared" si="1740"/>
        <v>0.16344876370266223</v>
      </c>
      <c r="P1458" s="13">
        <f t="shared" si="1741"/>
        <v>9.7473150965740676E-2</v>
      </c>
      <c r="Q1458" s="13">
        <f t="shared" si="1742"/>
        <v>6.0659135060735413E-2</v>
      </c>
      <c r="R1458" s="13">
        <f t="shared" si="1743"/>
        <v>3.9157396283664068E-2</v>
      </c>
      <c r="S1458" s="13">
        <f t="shared" si="1744"/>
        <v>6.9629061514950756E-3</v>
      </c>
      <c r="T1458" s="13">
        <f t="shared" si="1745"/>
        <v>2.9064200132078815E-2</v>
      </c>
      <c r="U1458" s="13">
        <f t="shared" si="1746"/>
        <v>2.3351628442575691E-2</v>
      </c>
      <c r="V1458" s="13">
        <f t="shared" si="1747"/>
        <v>2.210617275705807E-4</v>
      </c>
      <c r="W1458" s="13">
        <f t="shared" si="1748"/>
        <v>1.2058084534230124E-2</v>
      </c>
      <c r="X1458" s="13">
        <f t="shared" si="1749"/>
        <v>5.777507077235595E-3</v>
      </c>
      <c r="Y1458" s="13">
        <f t="shared" si="1750"/>
        <v>1.3841165208599441E-3</v>
      </c>
      <c r="Z1458" s="13">
        <f t="shared" si="1751"/>
        <v>6.2539544461578745E-3</v>
      </c>
      <c r="AA1458" s="13">
        <f t="shared" si="1752"/>
        <v>3.7295641279499175E-3</v>
      </c>
      <c r="AB1458" s="13">
        <f t="shared" si="1753"/>
        <v>1.1120682685045969E-3</v>
      </c>
      <c r="AC1458" s="13">
        <f t="shared" si="1754"/>
        <v>3.9478360130738094E-6</v>
      </c>
      <c r="AD1458" s="13">
        <f t="shared" si="1755"/>
        <v>1.7977185442356633E-3</v>
      </c>
      <c r="AE1458" s="13">
        <f t="shared" si="1756"/>
        <v>8.6135833454433104E-4</v>
      </c>
      <c r="AF1458" s="13">
        <f t="shared" si="1757"/>
        <v>2.0635548953644301E-4</v>
      </c>
      <c r="AG1458" s="13">
        <f t="shared" si="1758"/>
        <v>3.2957702854566895E-5</v>
      </c>
      <c r="AH1458" s="13">
        <f t="shared" si="1759"/>
        <v>7.4912947348343265E-4</v>
      </c>
      <c r="AI1458" s="13">
        <f t="shared" si="1760"/>
        <v>4.4674556483382638E-4</v>
      </c>
      <c r="AJ1458" s="13">
        <f t="shared" si="1761"/>
        <v>1.332090157730981E-4</v>
      </c>
      <c r="AK1458" s="13">
        <f t="shared" si="1762"/>
        <v>2.6479862782503334E-5</v>
      </c>
      <c r="AL1458" s="13">
        <f t="shared" si="1763"/>
        <v>4.5121613717298474E-8</v>
      </c>
      <c r="AM1458" s="13">
        <f t="shared" si="1764"/>
        <v>2.1441494825248438E-4</v>
      </c>
      <c r="AN1458" s="13">
        <f t="shared" si="1765"/>
        <v>1.0273471524247573E-4</v>
      </c>
      <c r="AO1458" s="13">
        <f t="shared" si="1766"/>
        <v>2.4612140622593665E-5</v>
      </c>
      <c r="AP1458" s="13">
        <f t="shared" si="1767"/>
        <v>3.9308846063482298E-6</v>
      </c>
      <c r="AQ1458" s="13">
        <f t="shared" si="1768"/>
        <v>4.7086072353579196E-7</v>
      </c>
      <c r="AR1458" s="13">
        <f t="shared" si="1769"/>
        <v>7.178753511853112E-5</v>
      </c>
      <c r="AS1458" s="13">
        <f t="shared" si="1770"/>
        <v>4.2810707707745249E-5</v>
      </c>
      <c r="AT1458" s="13">
        <f t="shared" si="1771"/>
        <v>1.2765145727680049E-5</v>
      </c>
      <c r="AU1458" s="13">
        <f t="shared" si="1772"/>
        <v>2.5375107330827544E-6</v>
      </c>
      <c r="AV1458" s="13">
        <f t="shared" si="1773"/>
        <v>3.7831299723519095E-7</v>
      </c>
      <c r="AW1458" s="13">
        <f t="shared" si="1774"/>
        <v>3.5813572889305152E-10</v>
      </c>
      <c r="AX1458" s="13">
        <f t="shared" si="1775"/>
        <v>2.131116417042832E-5</v>
      </c>
      <c r="AY1458" s="13">
        <f t="shared" si="1776"/>
        <v>1.0211024932629608E-5</v>
      </c>
      <c r="AZ1458" s="13">
        <f t="shared" si="1777"/>
        <v>2.4462537414887727E-6</v>
      </c>
      <c r="BA1458" s="13">
        <f t="shared" si="1778"/>
        <v>3.9069909940351362E-7</v>
      </c>
      <c r="BB1458" s="13">
        <f t="shared" si="1779"/>
        <v>4.6799862894175133E-8</v>
      </c>
      <c r="BC1458" s="13">
        <f t="shared" si="1780"/>
        <v>4.4847345084899244E-9</v>
      </c>
      <c r="BD1458" s="13">
        <f t="shared" si="1781"/>
        <v>5.7327097437853677E-6</v>
      </c>
      <c r="BE1458" s="13">
        <f t="shared" si="1782"/>
        <v>3.4187183166174188E-6</v>
      </c>
      <c r="BF1458" s="13">
        <f t="shared" si="1783"/>
        <v>1.019381361584336E-6</v>
      </c>
      <c r="BG1458" s="13">
        <f t="shared" si="1784"/>
        <v>2.0263702438709821E-7</v>
      </c>
      <c r="BH1458" s="13">
        <f t="shared" si="1785"/>
        <v>3.0210796371123581E-8</v>
      </c>
      <c r="BI1458" s="13">
        <f t="shared" si="1786"/>
        <v>3.6032594542406019E-9</v>
      </c>
      <c r="BJ1458" s="14">
        <f t="shared" si="1787"/>
        <v>0.31565568187072174</v>
      </c>
      <c r="BK1458" s="14">
        <f t="shared" si="1788"/>
        <v>0.44580098020290049</v>
      </c>
      <c r="BL1458" s="14">
        <f t="shared" si="1789"/>
        <v>0.23229567121501579</v>
      </c>
      <c r="BM1458" s="14">
        <f t="shared" si="1790"/>
        <v>9.4694299181239866E-2</v>
      </c>
      <c r="BN1458" s="14">
        <f t="shared" si="1791"/>
        <v>0.90530177788675914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1.36029411764706</v>
      </c>
      <c r="F1459" s="10">
        <f>VLOOKUP(B1459,home!$B$2:$E$405,3,FALSE)</f>
        <v>2.08</v>
      </c>
      <c r="G1459" s="10">
        <f>VLOOKUP(C1459,away!$B$2:$E$405,4,FALSE)</f>
        <v>1.05</v>
      </c>
      <c r="H1459" s="10">
        <f>VLOOKUP(A1459,away!$A$2:$E$405,3,FALSE)</f>
        <v>1.0661764705882399</v>
      </c>
      <c r="I1459" s="10">
        <f>VLOOKUP(C1459,away!$B$2:$E$405,3,FALSE)</f>
        <v>0.53</v>
      </c>
      <c r="J1459" s="10">
        <f>VLOOKUP(B1459,home!$B$2:$E$405,4,FALSE)</f>
        <v>0.94</v>
      </c>
      <c r="K1459" s="12">
        <f t="shared" si="1736"/>
        <v>2.970882352941179</v>
      </c>
      <c r="L1459" s="12">
        <f t="shared" si="1737"/>
        <v>0.53116911764706121</v>
      </c>
      <c r="M1459" s="13">
        <f t="shared" si="1738"/>
        <v>3.0135497878276463E-2</v>
      </c>
      <c r="N1459" s="13">
        <f t="shared" si="1739"/>
        <v>8.9529018843667874E-2</v>
      </c>
      <c r="O1459" s="13">
        <f t="shared" si="1740"/>
        <v>1.6007045817858993E-2</v>
      </c>
      <c r="P1459" s="13">
        <f t="shared" si="1741"/>
        <v>4.7555049942998175E-2</v>
      </c>
      <c r="Q1459" s="13">
        <f t="shared" si="1742"/>
        <v>0.13299009107939563</v>
      </c>
      <c r="R1459" s="13">
        <f t="shared" si="1743"/>
        <v>4.251224201604121E-3</v>
      </c>
      <c r="S1459" s="13">
        <f t="shared" si="1744"/>
        <v>1.8760954142981564E-2</v>
      </c>
      <c r="T1459" s="13">
        <f t="shared" si="1745"/>
        <v>7.0640229334444873E-2</v>
      </c>
      <c r="U1459" s="13">
        <f t="shared" si="1746"/>
        <v>1.2629886958942134E-2</v>
      </c>
      <c r="V1459" s="13">
        <f t="shared" si="1747"/>
        <v>3.2895060055143088E-3</v>
      </c>
      <c r="W1459" s="13">
        <f t="shared" si="1748"/>
        <v>0.13169930490127216</v>
      </c>
      <c r="X1459" s="13">
        <f t="shared" si="1749"/>
        <v>6.9954603579140018E-2</v>
      </c>
      <c r="Y1459" s="13">
        <f t="shared" si="1750"/>
        <v>1.8578862529240871E-2</v>
      </c>
      <c r="Z1459" s="13">
        <f t="shared" si="1751"/>
        <v>7.5270633602863137E-4</v>
      </c>
      <c r="AA1459" s="13">
        <f t="shared" si="1752"/>
        <v>2.2362019706544736E-3</v>
      </c>
      <c r="AB1459" s="13">
        <f t="shared" si="1753"/>
        <v>3.3217464861148328E-3</v>
      </c>
      <c r="AC1459" s="13">
        <f t="shared" si="1754"/>
        <v>3.2443595052728452E-4</v>
      </c>
      <c r="AD1459" s="13">
        <f t="shared" si="1755"/>
        <v>9.7815785206452316E-2</v>
      </c>
      <c r="AE1459" s="13">
        <f t="shared" si="1756"/>
        <v>5.1956724320065741E-2</v>
      </c>
      <c r="AF1459" s="13">
        <f t="shared" si="1757"/>
        <v>1.3798903706460461E-2</v>
      </c>
      <c r="AG1459" s="13">
        <f t="shared" si="1758"/>
        <v>2.443183835419123E-3</v>
      </c>
      <c r="AH1459" s="13">
        <f t="shared" si="1759"/>
        <v>9.9953590088920093E-5</v>
      </c>
      <c r="AI1459" s="13">
        <f t="shared" si="1760"/>
        <v>2.9695035690828898E-4</v>
      </c>
      <c r="AJ1459" s="13">
        <f t="shared" si="1761"/>
        <v>4.4110228751921039E-4</v>
      </c>
      <c r="AK1459" s="13">
        <f t="shared" si="1762"/>
        <v>4.36821000610936E-4</v>
      </c>
      <c r="AL1459" s="13">
        <f t="shared" si="1763"/>
        <v>2.0478928727772532E-5</v>
      </c>
      <c r="AM1459" s="13">
        <f t="shared" si="1764"/>
        <v>5.8119838021786802E-2</v>
      </c>
      <c r="AN1459" s="13">
        <f t="shared" si="1765"/>
        <v>3.0871463079822612E-2</v>
      </c>
      <c r="AO1459" s="13">
        <f t="shared" si="1766"/>
        <v>8.1989839022916008E-3</v>
      </c>
      <c r="AP1459" s="13">
        <f t="shared" si="1767"/>
        <v>1.4516823483275633E-3</v>
      </c>
      <c r="AQ1459" s="13">
        <f t="shared" si="1768"/>
        <v>1.9277220801624135E-4</v>
      </c>
      <c r="AR1459" s="13">
        <f t="shared" si="1769"/>
        <v>1.0618452050637548E-5</v>
      </c>
      <c r="AS1459" s="13">
        <f t="shared" si="1770"/>
        <v>3.154617181279116E-5</v>
      </c>
      <c r="AT1459" s="13">
        <f t="shared" si="1771"/>
        <v>4.6859982570735861E-5</v>
      </c>
      <c r="AU1459" s="13">
        <f t="shared" si="1772"/>
        <v>4.6405165092843456E-5</v>
      </c>
      <c r="AV1459" s="13">
        <f t="shared" si="1773"/>
        <v>3.4466071514912663E-5</v>
      </c>
      <c r="AW1459" s="13">
        <f t="shared" si="1774"/>
        <v>8.9768300859192386E-7</v>
      </c>
      <c r="AX1459" s="13">
        <f t="shared" si="1775"/>
        <v>2.877786685578769E-2</v>
      </c>
      <c r="AY1459" s="13">
        <f t="shared" si="1776"/>
        <v>1.5285914145553352E-2</v>
      </c>
      <c r="AZ1459" s="13">
        <f t="shared" si="1777"/>
        <v>4.0597027645611523E-3</v>
      </c>
      <c r="BA1459" s="13">
        <f t="shared" si="1778"/>
        <v>7.1879624512042781E-4</v>
      </c>
      <c r="BB1459" s="13">
        <f t="shared" si="1779"/>
        <v>9.545059182215956E-5</v>
      </c>
      <c r="BC1459" s="13">
        <f t="shared" si="1780"/>
        <v>1.014008132741326E-5</v>
      </c>
      <c r="BD1459" s="13">
        <f t="shared" si="1781"/>
        <v>9.4003230108579572E-7</v>
      </c>
      <c r="BE1459" s="13">
        <f t="shared" si="1782"/>
        <v>2.7927253744904794E-6</v>
      </c>
      <c r="BF1459" s="13">
        <f t="shared" si="1783"/>
        <v>4.1484292658424062E-6</v>
      </c>
      <c r="BG1459" s="13">
        <f t="shared" si="1784"/>
        <v>4.1081650994386449E-6</v>
      </c>
      <c r="BH1459" s="13">
        <f t="shared" si="1785"/>
        <v>3.0512187992227788E-6</v>
      </c>
      <c r="BI1459" s="13">
        <f t="shared" si="1786"/>
        <v>1.8129624171146654E-6</v>
      </c>
      <c r="BJ1459" s="14">
        <f t="shared" si="1787"/>
        <v>0.82718931757997571</v>
      </c>
      <c r="BK1459" s="14">
        <f t="shared" si="1788"/>
        <v>0.1153718369945789</v>
      </c>
      <c r="BL1459" s="14">
        <f t="shared" si="1789"/>
        <v>3.9907682046601035E-2</v>
      </c>
      <c r="BM1459" s="14">
        <f t="shared" si="1790"/>
        <v>0.64746859873083851</v>
      </c>
      <c r="BN1459" s="14">
        <f t="shared" si="1791"/>
        <v>0.32046792776380123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1.36029411764706</v>
      </c>
      <c r="F1460" s="10">
        <f>VLOOKUP(B1460,home!$B$2:$E$405,3,FALSE)</f>
        <v>1.91</v>
      </c>
      <c r="G1460" s="10">
        <f>VLOOKUP(C1460,away!$B$2:$E$405,4,FALSE)</f>
        <v>0.74</v>
      </c>
      <c r="H1460" s="10">
        <f>VLOOKUP(A1460,away!$A$2:$E$405,3,FALSE)</f>
        <v>1.0661764705882399</v>
      </c>
      <c r="I1460" s="10">
        <f>VLOOKUP(C1460,away!$B$2:$E$405,3,FALSE)</f>
        <v>0.42</v>
      </c>
      <c r="J1460" s="10">
        <f>VLOOKUP(B1460,home!$B$2:$E$405,4,FALSE)</f>
        <v>0.75</v>
      </c>
      <c r="K1460" s="12">
        <f t="shared" si="1736"/>
        <v>1.9226397058823546</v>
      </c>
      <c r="L1460" s="12">
        <f t="shared" si="1737"/>
        <v>0.33584558823529559</v>
      </c>
      <c r="M1460" s="13">
        <f t="shared" si="1738"/>
        <v>0.10450866481574037</v>
      </c>
      <c r="N1460" s="13">
        <f t="shared" si="1739"/>
        <v>0.20093250858349262</v>
      </c>
      <c r="O1460" s="13">
        <f t="shared" si="1740"/>
        <v>3.5098774010727668E-2</v>
      </c>
      <c r="P1460" s="13">
        <f t="shared" si="1741"/>
        <v>6.7482296540816666E-2</v>
      </c>
      <c r="Q1460" s="13">
        <f t="shared" si="1742"/>
        <v>0.19316040960258501</v>
      </c>
      <c r="R1460" s="13">
        <f t="shared" si="1743"/>
        <v>5.8938842019852691E-3</v>
      </c>
      <c r="S1460" s="13">
        <f t="shared" si="1744"/>
        <v>1.0893499487462707E-2</v>
      </c>
      <c r="T1460" s="13">
        <f t="shared" si="1745"/>
        <v>6.4872071386750815E-2</v>
      </c>
      <c r="U1460" s="13">
        <f t="shared" si="1746"/>
        <v>1.1331815788609614E-2</v>
      </c>
      <c r="V1460" s="13">
        <f t="shared" si="1747"/>
        <v>7.8156024891044319E-4</v>
      </c>
      <c r="W1460" s="13">
        <f t="shared" si="1748"/>
        <v>0.12379262436880975</v>
      </c>
      <c r="X1460" s="13">
        <f t="shared" si="1749"/>
        <v>4.1575206750333903E-2</v>
      </c>
      <c r="Y1460" s="13">
        <f t="shared" si="1750"/>
        <v>6.9814248835349604E-3</v>
      </c>
      <c r="Z1460" s="13">
        <f t="shared" si="1751"/>
        <v>6.5981166893548638E-4</v>
      </c>
      <c r="AA1460" s="13">
        <f t="shared" si="1752"/>
        <v>1.2685801130998689E-3</v>
      </c>
      <c r="AB1460" s="13">
        <f t="shared" si="1753"/>
        <v>1.2195112477692684E-3</v>
      </c>
      <c r="AC1460" s="13">
        <f t="shared" si="1754"/>
        <v>3.1541332346986312E-5</v>
      </c>
      <c r="AD1460" s="13">
        <f t="shared" si="1755"/>
        <v>5.9502153726713296E-2</v>
      </c>
      <c r="AE1460" s="13">
        <f t="shared" si="1756"/>
        <v>1.9983535819615015E-2</v>
      </c>
      <c r="AF1460" s="13">
        <f t="shared" si="1757"/>
        <v>3.355691171179852E-3</v>
      </c>
      <c r="AG1460" s="13">
        <f t="shared" si="1758"/>
        <v>3.7566469177362861E-4</v>
      </c>
      <c r="AH1460" s="13">
        <f t="shared" si="1759"/>
        <v>5.5398709519537599E-5</v>
      </c>
      <c r="AI1460" s="13">
        <f t="shared" si="1760"/>
        <v>1.0651175857690577E-4</v>
      </c>
      <c r="AJ1460" s="13">
        <f t="shared" si="1761"/>
        <v>1.0239186809165725E-4</v>
      </c>
      <c r="AK1460" s="13">
        <f t="shared" si="1762"/>
        <v>6.5620890384162923E-5</v>
      </c>
      <c r="AL1460" s="13">
        <f t="shared" si="1763"/>
        <v>8.1466222785814612E-7</v>
      </c>
      <c r="AM1460" s="13">
        <f t="shared" si="1764"/>
        <v>2.2880240668098933E-2</v>
      </c>
      <c r="AN1460" s="13">
        <f t="shared" si="1765"/>
        <v>7.6842278861428189E-3</v>
      </c>
      <c r="AO1460" s="13">
        <f t="shared" si="1766"/>
        <v>1.2903570172778484E-3</v>
      </c>
      <c r="AP1460" s="13">
        <f t="shared" si="1767"/>
        <v>1.4445357050040688E-4</v>
      </c>
      <c r="AQ1460" s="13">
        <f t="shared" si="1768"/>
        <v>1.2128523589349467E-5</v>
      </c>
      <c r="AR1460" s="13">
        <f t="shared" si="1769"/>
        <v>3.7210824372130753E-6</v>
      </c>
      <c r="AS1460" s="13">
        <f t="shared" si="1770"/>
        <v>7.1543008426473421E-6</v>
      </c>
      <c r="AT1460" s="13">
        <f t="shared" si="1771"/>
        <v>6.8775714339506853E-6</v>
      </c>
      <c r="AU1460" s="13">
        <f t="shared" si="1772"/>
        <v>4.4076973063186101E-6</v>
      </c>
      <c r="AV1460" s="13">
        <f t="shared" si="1773"/>
        <v>2.1186034631597147E-6</v>
      </c>
      <c r="AW1460" s="13">
        <f t="shared" si="1774"/>
        <v>1.4612099957307873E-8</v>
      </c>
      <c r="AX1460" s="13">
        <f t="shared" si="1775"/>
        <v>7.3317431981052015E-3</v>
      </c>
      <c r="AY1460" s="13">
        <f t="shared" si="1776"/>
        <v>2.4623336071577691E-3</v>
      </c>
      <c r="AZ1460" s="13">
        <f t="shared" si="1777"/>
        <v>4.1348193936371907E-4</v>
      </c>
      <c r="BA1460" s="13">
        <f t="shared" si="1778"/>
        <v>4.6288695050093036E-5</v>
      </c>
      <c r="BB1460" s="13">
        <f t="shared" si="1779"/>
        <v>3.8864635044356754E-6</v>
      </c>
      <c r="BC1460" s="13">
        <f t="shared" si="1780"/>
        <v>2.6105032436044157E-7</v>
      </c>
      <c r="BD1460" s="13">
        <f t="shared" si="1781"/>
        <v>2.0828485333297549E-7</v>
      </c>
      <c r="BE1460" s="13">
        <f t="shared" si="1782"/>
        <v>4.0045672915186133E-7</v>
      </c>
      <c r="BF1460" s="13">
        <f t="shared" si="1783"/>
        <v>3.8496700397757228E-7</v>
      </c>
      <c r="BG1460" s="13">
        <f t="shared" si="1784"/>
        <v>2.4671761576728364E-7</v>
      </c>
      <c r="BH1460" s="13">
        <f t="shared" si="1785"/>
        <v>1.185872710537015E-7</v>
      </c>
      <c r="BI1460" s="13">
        <f t="shared" si="1786"/>
        <v>4.5600119188015929E-8</v>
      </c>
      <c r="BJ1460" s="14">
        <f t="shared" si="1787"/>
        <v>0.75680069360390378</v>
      </c>
      <c r="BK1460" s="14">
        <f t="shared" si="1788"/>
        <v>0.18616071069466281</v>
      </c>
      <c r="BL1460" s="14">
        <f t="shared" si="1789"/>
        <v>5.5168172457839705E-2</v>
      </c>
      <c r="BM1460" s="14">
        <f t="shared" si="1790"/>
        <v>0.3892505316749364</v>
      </c>
      <c r="BN1460" s="14">
        <f t="shared" si="1791"/>
        <v>0.60707653775534753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1.32085561497326</v>
      </c>
      <c r="F1461" s="10">
        <f>VLOOKUP(B1461,home!$B$2:$E$405,3,FALSE)</f>
        <v>0.85</v>
      </c>
      <c r="G1461" s="10">
        <f>VLOOKUP(C1461,away!$B$2:$E$405,4,FALSE)</f>
        <v>1.18</v>
      </c>
      <c r="H1461" s="10">
        <f>VLOOKUP(A1461,away!$A$2:$E$405,3,FALSE)</f>
        <v>1.0053475935828899</v>
      </c>
      <c r="I1461" s="10">
        <f>VLOOKUP(C1461,away!$B$2:$E$405,3,FALSE)</f>
        <v>0.42</v>
      </c>
      <c r="J1461" s="10">
        <f>VLOOKUP(B1461,home!$B$2:$E$405,4,FALSE)</f>
        <v>0.99</v>
      </c>
      <c r="K1461" s="12">
        <f t="shared" si="1736"/>
        <v>1.3248181818181797</v>
      </c>
      <c r="L1461" s="12">
        <f t="shared" si="1737"/>
        <v>0.41802352941176563</v>
      </c>
      <c r="M1461" s="13">
        <f t="shared" si="1738"/>
        <v>0.17502233034459536</v>
      </c>
      <c r="N1461" s="13">
        <f t="shared" si="1739"/>
        <v>0.23187276546470767</v>
      </c>
      <c r="O1461" s="13">
        <f t="shared" si="1740"/>
        <v>7.3163452256519726E-2</v>
      </c>
      <c r="P1461" s="13">
        <f t="shared" si="1741"/>
        <v>9.6928271794023677E-2</v>
      </c>
      <c r="Q1461" s="13">
        <f t="shared" si="1742"/>
        <v>0.15359462777805363</v>
      </c>
      <c r="R1461" s="13">
        <f t="shared" si="1743"/>
        <v>1.5292022268109792E-2</v>
      </c>
      <c r="S1461" s="13">
        <f t="shared" si="1744"/>
        <v>1.3419844562803014E-2</v>
      </c>
      <c r="T1461" s="13">
        <f t="shared" si="1745"/>
        <v>6.4206168402468414E-2</v>
      </c>
      <c r="U1461" s="13">
        <f t="shared" si="1746"/>
        <v>2.0259149137560332E-2</v>
      </c>
      <c r="V1461" s="13">
        <f t="shared" si="1747"/>
        <v>8.2577548098887682E-4</v>
      </c>
      <c r="W1461" s="13">
        <f t="shared" si="1748"/>
        <v>6.7828318503320328E-2</v>
      </c>
      <c r="X1461" s="13">
        <f t="shared" si="1749"/>
        <v>2.8353833094823339E-2</v>
      </c>
      <c r="Y1461" s="13">
        <f t="shared" si="1750"/>
        <v>5.9262846913250887E-3</v>
      </c>
      <c r="Z1461" s="13">
        <f t="shared" si="1751"/>
        <v>2.1308083734528573E-3</v>
      </c>
      <c r="AA1461" s="13">
        <f t="shared" si="1752"/>
        <v>2.8229336751207671E-3</v>
      </c>
      <c r="AB1461" s="13">
        <f t="shared" si="1753"/>
        <v>1.8699369294334037E-3</v>
      </c>
      <c r="AC1461" s="13">
        <f t="shared" si="1754"/>
        <v>2.8582420777587559E-5</v>
      </c>
      <c r="AD1461" s="13">
        <f t="shared" si="1755"/>
        <v>2.2465047398838325E-2</v>
      </c>
      <c r="AE1461" s="13">
        <f t="shared" si="1756"/>
        <v>9.3909184020650044E-3</v>
      </c>
      <c r="AF1461" s="13">
        <f t="shared" si="1757"/>
        <v>1.9628124274245554E-3</v>
      </c>
      <c r="AG1461" s="13">
        <f t="shared" si="1758"/>
        <v>2.7350059282842939E-4</v>
      </c>
      <c r="AH1461" s="13">
        <f t="shared" si="1759"/>
        <v>2.2268200919272664E-4</v>
      </c>
      <c r="AI1461" s="13">
        <f t="shared" si="1760"/>
        <v>2.9501317454232732E-4</v>
      </c>
      <c r="AJ1461" s="13">
        <f t="shared" si="1761"/>
        <v>1.954194087547877E-4</v>
      </c>
      <c r="AK1461" s="13">
        <f t="shared" si="1762"/>
        <v>8.6298395266167134E-5</v>
      </c>
      <c r="AL1461" s="13">
        <f t="shared" si="1763"/>
        <v>6.331636984164293E-7</v>
      </c>
      <c r="AM1461" s="13">
        <f t="shared" si="1764"/>
        <v>5.9524206498776334E-3</v>
      </c>
      <c r="AN1461" s="13">
        <f t="shared" si="1765"/>
        <v>2.4882518886053242E-3</v>
      </c>
      <c r="AO1461" s="13">
        <f t="shared" si="1766"/>
        <v>5.2007391827014462E-4</v>
      </c>
      <c r="AP1461" s="13">
        <f t="shared" si="1767"/>
        <v>7.2467711623430683E-5</v>
      </c>
      <c r="AQ1461" s="13">
        <f t="shared" si="1768"/>
        <v>7.5733021453051288E-6</v>
      </c>
      <c r="AR1461" s="13">
        <f t="shared" si="1769"/>
        <v>1.8617263883849367E-5</v>
      </c>
      <c r="AS1461" s="13">
        <f t="shared" si="1770"/>
        <v>2.4664489689030583E-5</v>
      </c>
      <c r="AT1461" s="13">
        <f t="shared" si="1771"/>
        <v>1.633798219264737E-5</v>
      </c>
      <c r="AU1461" s="13">
        <f t="shared" si="1772"/>
        <v>7.2149519543469586E-6</v>
      </c>
      <c r="AV1461" s="13">
        <f t="shared" si="1773"/>
        <v>2.389624882515867E-6</v>
      </c>
      <c r="AW1461" s="13">
        <f t="shared" si="1774"/>
        <v>9.7402591952100003E-9</v>
      </c>
      <c r="AX1461" s="13">
        <f t="shared" si="1775"/>
        <v>1.3143125171313139E-3</v>
      </c>
      <c r="AY1461" s="13">
        <f t="shared" si="1776"/>
        <v>5.4941355716129367E-4</v>
      </c>
      <c r="AZ1461" s="13">
        <f t="shared" si="1777"/>
        <v>1.148338971356184E-4</v>
      </c>
      <c r="BA1461" s="13">
        <f t="shared" si="1778"/>
        <v>1.6001090325579622E-5</v>
      </c>
      <c r="BB1461" s="13">
        <f t="shared" si="1779"/>
        <v>1.6722080630838122E-6</v>
      </c>
      <c r="BC1461" s="13">
        <f t="shared" si="1780"/>
        <v>1.3980446328822153E-7</v>
      </c>
      <c r="BD1461" s="13">
        <f t="shared" si="1781"/>
        <v>1.2970757261194849E-6</v>
      </c>
      <c r="BE1461" s="13">
        <f t="shared" si="1782"/>
        <v>1.7183895051581115E-6</v>
      </c>
      <c r="BF1461" s="13">
        <f t="shared" si="1783"/>
        <v>1.1382768299395055E-6</v>
      </c>
      <c r="BG1461" s="13">
        <f t="shared" si="1784"/>
        <v>5.026699467487388E-7</v>
      </c>
      <c r="BH1461" s="13">
        <f t="shared" si="1785"/>
        <v>1.6648657122657645E-7</v>
      </c>
      <c r="BI1461" s="13">
        <f t="shared" si="1786"/>
        <v>4.4112887317907102E-8</v>
      </c>
      <c r="BJ1461" s="14">
        <f t="shared" si="1787"/>
        <v>0.59691143730065688</v>
      </c>
      <c r="BK1461" s="14">
        <f t="shared" si="1788"/>
        <v>0.28677485132404829</v>
      </c>
      <c r="BL1461" s="14">
        <f t="shared" si="1789"/>
        <v>0.11428099857856891</v>
      </c>
      <c r="BM1461" s="14">
        <f t="shared" si="1790"/>
        <v>0.25367522185381486</v>
      </c>
      <c r="BN1461" s="14">
        <f t="shared" si="1791"/>
        <v>0.74587346990600989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1.32085561497326</v>
      </c>
      <c r="F1462" s="10">
        <f>VLOOKUP(B1462,home!$B$2:$E$405,3,FALSE)</f>
        <v>1.32</v>
      </c>
      <c r="G1462" s="10">
        <f>VLOOKUP(C1462,away!$B$2:$E$405,4,FALSE)</f>
        <v>1.01</v>
      </c>
      <c r="H1462" s="10">
        <f>VLOOKUP(A1462,away!$A$2:$E$405,3,FALSE)</f>
        <v>1.0053475935828899</v>
      </c>
      <c r="I1462" s="10">
        <f>VLOOKUP(C1462,away!$B$2:$E$405,3,FALSE)</f>
        <v>0.93</v>
      </c>
      <c r="J1462" s="10">
        <f>VLOOKUP(B1462,home!$B$2:$E$405,4,FALSE)</f>
        <v>1.74</v>
      </c>
      <c r="K1462" s="12">
        <f t="shared" ref="K1462:K1525" si="1792">E1462*F1462*G1462</f>
        <v>1.7609647058823503</v>
      </c>
      <c r="L1462" s="12">
        <f t="shared" ref="L1462:L1525" si="1793">H1462*I1462*J1462</f>
        <v>1.6268534759358326</v>
      </c>
      <c r="M1462" s="13">
        <f t="shared" ref="M1462:M1525" si="1794">_xlfn.POISSON.DIST(0,K1462,FALSE) * _xlfn.POISSON.DIST(0,L1462,FALSE)</f>
        <v>3.3782303394322144E-2</v>
      </c>
      <c r="N1462" s="13">
        <f t="shared" ref="N1462:N1525" si="1795">_xlfn.POISSON.DIST(1,K1462,FALSE) * _xlfn.POISSON.DIST(0,L1462,FALSE)</f>
        <v>5.9489443960810802E-2</v>
      </c>
      <c r="O1462" s="13">
        <f t="shared" ref="O1462:O1525" si="1796">_xlfn.POISSON.DIST(0,K1462,FALSE) * _xlfn.POISSON.DIST(1,L1462,FALSE)</f>
        <v>5.4958857702171855E-2</v>
      </c>
      <c r="P1462" s="13">
        <f t="shared" ref="P1462:P1525" si="1797">_xlfn.POISSON.DIST(1,K1462,FALSE) * _xlfn.POISSON.DIST(1,L1462,FALSE)</f>
        <v>9.6780608689134975E-2</v>
      </c>
      <c r="Q1462" s="13">
        <f t="shared" ref="Q1462:Q1525" si="1798">_xlfn.POISSON.DIST(2,K1462,FALSE) * _xlfn.POISSON.DIST(0,L1462,FALSE)</f>
        <v>5.2379405593776893E-2</v>
      </c>
      <c r="R1462" s="13">
        <f t="shared" ref="R1462:R1525" si="1799">_xlfn.POISSON.DIST(0,K1462,FALSE) * _xlfn.POISSON.DIST(2,L1462,FALSE)</f>
        <v>4.4705004343120559E-2</v>
      </c>
      <c r="S1462" s="13">
        <f t="shared" ref="S1462:S1525" si="1800">_xlfn.POISSON.DIST(2,K1462,FALSE) * _xlfn.POISSON.DIST(2,L1462,FALSE)</f>
        <v>6.9315035367109687E-2</v>
      </c>
      <c r="T1462" s="13">
        <f t="shared" ref="T1462:T1525" si="1801">_xlfn.POISSON.DIST(2,K1462,FALSE) * _xlfn.POISSON.DIST(1,L1462,FALSE)</f>
        <v>8.5213618057688734E-2</v>
      </c>
      <c r="U1462" s="13">
        <f t="shared" ref="U1462:U1525" si="1802">_xlfn.POISSON.DIST(1,K1462,FALSE) * _xlfn.POISSON.DIST(2,L1462,FALSE)</f>
        <v>7.8723934824552463E-2</v>
      </c>
      <c r="V1462" s="13">
        <f t="shared" ref="V1462:V1525" si="1803">_xlfn.POISSON.DIST(3,K1462,FALSE) * _xlfn.POISSON.DIST(3,L1462,FALSE)</f>
        <v>2.2063988933413266E-2</v>
      </c>
      <c r="W1462" s="13">
        <f t="shared" ref="W1462:W1525" si="1804">_xlfn.POISSON.DIST(3,K1462,FALSE) * _xlfn.POISSON.DIST(0,L1462,FALSE)</f>
        <v>3.0746094855245893E-2</v>
      </c>
      <c r="X1462" s="13">
        <f t="shared" ref="X1462:X1525" si="1805">_xlfn.POISSON.DIST(3,K1462,FALSE) * _xlfn.POISSON.DIST(1,L1462,FALSE)</f>
        <v>5.0019391286709604E-2</v>
      </c>
      <c r="Y1462" s="13">
        <f t="shared" ref="Y1462:Y1525" si="1806">_xlfn.POISSON.DIST(3,K1462,FALSE) * _xlfn.POISSON.DIST(2,L1462,FALSE)</f>
        <v>4.0687110289489022E-2</v>
      </c>
      <c r="Z1462" s="13">
        <f t="shared" ref="Z1462:Z1525" si="1807">_xlfn.POISSON.DIST(0,K1462,FALSE) * _xlfn.POISSON.DIST(3,L1462,FALSE)</f>
        <v>2.4242830569110727E-2</v>
      </c>
      <c r="AA1462" s="13">
        <f t="shared" ref="AA1462:AA1525" si="1808">_xlfn.POISSON.DIST(1,K1462,FALSE) * _xlfn.POISSON.DIST(3,L1462,FALSE)</f>
        <v>4.2690769002889713E-2</v>
      </c>
      <c r="AB1462" s="13">
        <f t="shared" ref="AB1462:AB1525" si="1809">_xlfn.POISSON.DIST(2,K1462,FALSE) * _xlfn.POISSON.DIST(3,L1462,FALSE)</f>
        <v>3.7588468740532531E-2</v>
      </c>
      <c r="AC1462" s="13">
        <f t="shared" ref="AC1462:AC1525" si="1810">_xlfn.POISSON.DIST(4,K1462,FALSE) * _xlfn.POISSON.DIST(4,L1462,FALSE)</f>
        <v>3.95060072976879E-3</v>
      </c>
      <c r="AD1462" s="13">
        <f t="shared" ref="AD1462:AD1525" si="1811">_xlfn.POISSON.DIST(4,K1462,FALSE) * _xlfn.POISSON.DIST(0,L1462,FALSE)</f>
        <v>1.3535696970949737E-2</v>
      </c>
      <c r="AE1462" s="13">
        <f t="shared" ref="AE1462:AE1525" si="1812">_xlfn.POISSON.DIST(4,K1462,FALSE) * _xlfn.POISSON.DIST(1,L1462,FALSE)</f>
        <v>2.20205956664037E-2</v>
      </c>
      <c r="AF1462" s="13">
        <f t="shared" ref="AF1462:AF1525" si="1813">_xlfn.POISSON.DIST(4,K1462,FALSE) * _xlfn.POISSON.DIST(2,L1462,FALSE)</f>
        <v>1.7912141301033201E-2</v>
      </c>
      <c r="AG1462" s="13">
        <f t="shared" ref="AG1462:AG1525" si="1814">_xlfn.POISSON.DIST(4,K1462,FALSE) * _xlfn.POISSON.DIST(3,L1462,FALSE)</f>
        <v>9.7134764456798858E-3</v>
      </c>
      <c r="AH1462" s="13">
        <f t="shared" ref="AH1462:AH1525" si="1815">_xlfn.POISSON.DIST(0,K1462,FALSE) * _xlfn.POISSON.DIST(4,L1462,FALSE)</f>
        <v>9.8598832944703108E-3</v>
      </c>
      <c r="AI1462" s="13">
        <f t="shared" ref="AI1462:AI1525" si="1816">_xlfn.POISSON.DIST(1,K1462,FALSE) * _xlfn.POISSON.DIST(4,L1462,FALSE)</f>
        <v>1.7362906485681208E-2</v>
      </c>
      <c r="AJ1462" s="13">
        <f t="shared" ref="AJ1462:AJ1525" si="1817">_xlfn.POISSON.DIST(2,K1462,FALSE) * _xlfn.POISSON.DIST(4,L1462,FALSE)</f>
        <v>1.5287732756410185E-2</v>
      </c>
      <c r="AK1462" s="13">
        <f t="shared" ref="AK1462:AK1525" si="1818">_xlfn.POISSON.DIST(3,K1462,FALSE) * _xlfn.POISSON.DIST(4,L1462,FALSE)</f>
        <v>8.973719272333279E-3</v>
      </c>
      <c r="AL1462" s="13">
        <f t="shared" ref="AL1462:AL1525" si="1819">_xlfn.POISSON.DIST(5,K1462,FALSE) * _xlfn.POISSON.DIST(5,L1462,FALSE)</f>
        <v>4.5271222492072579E-4</v>
      </c>
      <c r="AM1462" s="13">
        <f t="shared" ref="AM1462:AM1525" si="1820">_xlfn.POISSON.DIST(5,K1462,FALSE) * _xlfn.POISSON.DIST(0,L1462,FALSE)</f>
        <v>4.7671769270722251E-3</v>
      </c>
      <c r="AN1462" s="13">
        <f t="shared" ref="AN1462:AN1525" si="1821">_xlfn.POISSON.DIST(5,K1462,FALSE) * _xlfn.POISSON.DIST(1,L1462,FALSE)</f>
        <v>7.7554983542085501E-3</v>
      </c>
      <c r="AO1462" s="13">
        <f t="shared" ref="AO1462:AO1525" si="1822">_xlfn.POISSON.DIST(5,K1462,FALSE) * _xlfn.POISSON.DIST(2,L1462,FALSE)</f>
        <v>6.3085297275794067E-3</v>
      </c>
      <c r="AP1462" s="13">
        <f t="shared" ref="AP1462:AP1525" si="1823">_xlfn.POISSON.DIST(5,K1462,FALSE) * _xlfn.POISSON.DIST(3,L1462,FALSE)</f>
        <v>3.4210178384523632E-3</v>
      </c>
      <c r="AQ1462" s="13">
        <f t="shared" ref="AQ1462:AQ1525" si="1824">_xlfn.POISSON.DIST(5,K1462,FALSE) * _xlfn.POISSON.DIST(4,L1462,FALSE)</f>
        <v>1.391373690431179E-3</v>
      </c>
      <c r="AR1462" s="13">
        <f t="shared" ref="AR1462:AR1525" si="1825">_xlfn.POISSON.DIST(0,K1462,FALSE) * _xlfn.POISSON.DIST(5,L1462,FALSE)</f>
        <v>3.2081170819861326E-3</v>
      </c>
      <c r="AS1462" s="13">
        <f t="shared" ref="AS1462:AS1525" si="1826">_xlfn.POISSON.DIST(1,K1462,FALSE) * _xlfn.POISSON.DIST(5,L1462,FALSE)</f>
        <v>5.6493809537158527E-3</v>
      </c>
      <c r="AT1462" s="13">
        <f t="shared" ref="AT1462:AT1525" si="1827">_xlfn.POISSON.DIST(2,K1462,FALSE) * _xlfn.POISSON.DIST(5,L1462,FALSE)</f>
        <v>4.9741802347887951E-3</v>
      </c>
      <c r="AU1462" s="13">
        <f t="shared" ref="AU1462:AU1525" si="1828">_xlfn.POISSON.DIST(3,K1462,FALSE) * _xlfn.POISSON.DIST(5,L1462,FALSE)</f>
        <v>2.9197852780535509E-3</v>
      </c>
      <c r="AV1462" s="13">
        <f t="shared" ref="AV1462:AV1525" si="1829">_xlfn.POISSON.DIST(4,K1462,FALSE) * _xlfn.POISSON.DIST(5,L1462,FALSE)</f>
        <v>1.2854097058517975E-3</v>
      </c>
      <c r="AW1462" s="13">
        <f t="shared" ref="AW1462:AW1525" si="1830">_xlfn.POISSON.DIST(6,K1462,FALSE) * _xlfn.POISSON.DIST(6,L1462,FALSE)</f>
        <v>3.6026229618759713E-5</v>
      </c>
      <c r="AX1462" s="13">
        <f t="shared" ref="AX1462:AX1525" si="1831">_xlfn.POISSON.DIST(6,K1462,FALSE) * _xlfn.POISSON.DIST(0,L1462,FALSE)</f>
        <v>1.3991383858784764E-3</v>
      </c>
      <c r="AY1462" s="13">
        <f t="shared" ref="AY1462:AY1525" si="1832">_xlfn.POISSON.DIST(6,K1462,FALSE) * _xlfn.POISSON.DIST(1,L1462,FALSE)</f>
        <v>2.2761931463816496E-3</v>
      </c>
      <c r="AZ1462" s="13">
        <f t="shared" ref="AZ1462:AZ1525" si="1833">_xlfn.POISSON.DIST(6,K1462,FALSE) * _xlfn.POISSON.DIST(2,L1462,FALSE)</f>
        <v>1.8515163660461536E-3</v>
      </c>
      <c r="BA1462" s="13">
        <f t="shared" ref="BA1462:BA1525" si="1834">_xlfn.POISSON.DIST(6,K1462,FALSE) * _xlfn.POISSON.DIST(3,L1462,FALSE)</f>
        <v>1.0040486119514223E-3</v>
      </c>
      <c r="BB1462" s="13">
        <f t="shared" ref="BB1462:BB1525" si="1835">_xlfn.POISSON.DIST(6,K1462,FALSE) * _xlfn.POISSON.DIST(4,L1462,FALSE)</f>
        <v>4.0835999359042983E-4</v>
      </c>
      <c r="BC1462" s="13">
        <f t="shared" ref="BC1462:BC1525" si="1836">_xlfn.POISSON.DIST(6,K1462,FALSE) * _xlfn.POISSON.DIST(5,L1462,FALSE)</f>
        <v>1.3286837500114493E-4</v>
      </c>
      <c r="BD1462" s="13">
        <f t="shared" ref="BD1462:BD1525" si="1837">_xlfn.POISSON.DIST(0,K1462,FALSE) * _xlfn.POISSON.DIST(6,L1462,FALSE)</f>
        <v>8.6985607100637657E-4</v>
      </c>
      <c r="BE1462" s="13">
        <f t="shared" ref="BE1462:BE1525" si="1838">_xlfn.POISSON.DIST(1,K1462,FALSE) * _xlfn.POISSON.DIST(6,L1462,FALSE)</f>
        <v>1.5317858402397204E-3</v>
      </c>
      <c r="BF1462" s="13">
        <f t="shared" ref="BF1462:BF1525" si="1839">_xlfn.POISSON.DIST(2,K1462,FALSE) * _xlfn.POISSON.DIST(6,L1462,FALSE)</f>
        <v>1.3487104008162445E-3</v>
      </c>
      <c r="BG1462" s="13">
        <f t="shared" ref="BG1462:BG1525" si="1840">_xlfn.POISSON.DIST(3,K1462,FALSE) * _xlfn.POISSON.DIST(6,L1462,FALSE)</f>
        <v>7.916771380979484E-4</v>
      </c>
      <c r="BH1462" s="13">
        <f t="shared" ref="BH1462:BH1525" si="1841">_xlfn.POISSON.DIST(4,K1462,FALSE) * _xlfn.POISSON.DIST(6,L1462,FALSE)</f>
        <v>3.4852887466110875E-4</v>
      </c>
      <c r="BI1462" s="13">
        <f t="shared" ref="BI1462:BI1525" si="1842">_xlfn.POISSON.DIST(5,K1462,FALSE) * _xlfn.POISSON.DIST(6,L1462,FALSE)</f>
        <v>1.227494094518212E-4</v>
      </c>
      <c r="BJ1462" s="14">
        <f t="shared" ref="BJ1462:BJ1525" si="1843">SUM(N1462,Q1462,T1462,W1462,X1462,Y1462,AD1462,AE1462,AF1462,AG1462,AM1462,AN1462,AO1462,AP1462,AQ1462,AX1462,AY1462,AZ1462,BA1462,BB1462,BC1462)</f>
        <v>0.41243269584438047</v>
      </c>
      <c r="BK1462" s="14">
        <f t="shared" ref="BK1462:BK1525" si="1844">SUM(M1462,P1462,S1462,V1462,AC1462,AL1462,AY1462)</f>
        <v>0.22862144248505123</v>
      </c>
      <c r="BL1462" s="14">
        <f t="shared" ref="BL1462:BL1525" si="1845">SUM(O1462,R1462,U1462,AA1462,AB1462,AH1462,AI1462,AJ1462,AK1462,AR1462,AS1462,AT1462,AU1462,AV1462,BD1462,BE1462,BF1462,BG1462,BH1462,BI1462)</f>
        <v>0.33320145741083151</v>
      </c>
      <c r="BM1462" s="14">
        <f t="shared" ref="BM1462:BM1525" si="1846">SUM(S1462:BI1462)</f>
        <v>0.65416263570927369</v>
      </c>
      <c r="BN1462" s="14">
        <f t="shared" ref="BN1462:BN1525" si="1847">SUM(M1462:R1462)</f>
        <v>0.34209562368333724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1.32085561497326</v>
      </c>
      <c r="F1463" s="10">
        <f>VLOOKUP(B1463,home!$B$2:$E$405,3,FALSE)</f>
        <v>1.6</v>
      </c>
      <c r="G1463" s="10">
        <f>VLOOKUP(C1463,away!$B$2:$E$405,4,FALSE)</f>
        <v>0.76</v>
      </c>
      <c r="H1463" s="10">
        <f>VLOOKUP(A1463,away!$A$2:$E$405,3,FALSE)</f>
        <v>1.0053475935828899</v>
      </c>
      <c r="I1463" s="10">
        <f>VLOOKUP(C1463,away!$B$2:$E$405,3,FALSE)</f>
        <v>0.66</v>
      </c>
      <c r="J1463" s="10">
        <f>VLOOKUP(B1463,home!$B$2:$E$405,4,FALSE)</f>
        <v>1.1100000000000001</v>
      </c>
      <c r="K1463" s="12">
        <f t="shared" si="1792"/>
        <v>1.6061604278074841</v>
      </c>
      <c r="L1463" s="12">
        <f t="shared" si="1793"/>
        <v>0.73651764705882528</v>
      </c>
      <c r="M1463" s="13">
        <f t="shared" si="1794"/>
        <v>9.6070010730460523E-2</v>
      </c>
      <c r="N1463" s="13">
        <f t="shared" si="1795"/>
        <v>0.15430384953430604</v>
      </c>
      <c r="O1463" s="13">
        <f t="shared" si="1796"/>
        <v>7.0757258256114883E-2</v>
      </c>
      <c r="P1463" s="13">
        <f t="shared" si="1797"/>
        <v>0.11364750819112611</v>
      </c>
      <c r="Q1463" s="13">
        <f t="shared" si="1798"/>
        <v>0.12391836849018137</v>
      </c>
      <c r="R1463" s="13">
        <f t="shared" si="1799"/>
        <v>2.6056984681563682E-2</v>
      </c>
      <c r="S1463" s="13">
        <f t="shared" si="1800"/>
        <v>3.3610270311849079E-2</v>
      </c>
      <c r="T1463" s="13">
        <f t="shared" si="1801"/>
        <v>9.1268065187756861E-2</v>
      </c>
      <c r="U1463" s="13">
        <f t="shared" si="1802"/>
        <v>4.1851697663513376E-2</v>
      </c>
      <c r="V1463" s="13">
        <f t="shared" si="1803"/>
        <v>4.4177544659923578E-3</v>
      </c>
      <c r="W1463" s="13">
        <f t="shared" si="1804"/>
        <v>6.6344259915798398E-2</v>
      </c>
      <c r="X1463" s="13">
        <f t="shared" si="1805"/>
        <v>4.8863718209042971E-2</v>
      </c>
      <c r="Y1463" s="13">
        <f t="shared" si="1806"/>
        <v>1.7994495380934901E-2</v>
      </c>
      <c r="Z1463" s="13">
        <f t="shared" si="1807"/>
        <v>6.3971430157043797E-3</v>
      </c>
      <c r="AA1463" s="13">
        <f t="shared" si="1808"/>
        <v>1.0274837962849405E-2</v>
      </c>
      <c r="AB1463" s="13">
        <f t="shared" si="1809"/>
        <v>8.2515190690313923E-3</v>
      </c>
      <c r="AC1463" s="13">
        <f t="shared" si="1810"/>
        <v>3.2662819479436551E-4</v>
      </c>
      <c r="AD1463" s="13">
        <f t="shared" si="1811"/>
        <v>2.6639881222232414E-2</v>
      </c>
      <c r="AE1463" s="13">
        <f t="shared" si="1812"/>
        <v>1.9620742635725202E-2</v>
      </c>
      <c r="AF1463" s="13">
        <f t="shared" si="1813"/>
        <v>7.2255115998055477E-3</v>
      </c>
      <c r="AG1463" s="13">
        <f t="shared" si="1814"/>
        <v>1.7739056007616771E-3</v>
      </c>
      <c r="AH1463" s="13">
        <f t="shared" si="1815"/>
        <v>1.1779021804563465E-3</v>
      </c>
      <c r="AI1463" s="13">
        <f t="shared" si="1816"/>
        <v>1.8918998700771337E-3</v>
      </c>
      <c r="AJ1463" s="13">
        <f t="shared" si="1817"/>
        <v>1.5193473523460071E-3</v>
      </c>
      <c r="AK1463" s="13">
        <f t="shared" si="1818"/>
        <v>8.1343853114407695E-4</v>
      </c>
      <c r="AL1463" s="13">
        <f t="shared" si="1819"/>
        <v>1.5455595418842093E-5</v>
      </c>
      <c r="AM1463" s="13">
        <f t="shared" si="1820"/>
        <v>8.5575846041282769E-3</v>
      </c>
      <c r="AN1463" s="13">
        <f t="shared" si="1821"/>
        <v>6.3028120771393874E-3</v>
      </c>
      <c r="AO1463" s="13">
        <f t="shared" si="1822"/>
        <v>2.321066160454324E-3</v>
      </c>
      <c r="AP1463" s="13">
        <f t="shared" si="1823"/>
        <v>5.698353957218936E-4</v>
      </c>
      <c r="AQ1463" s="13">
        <f t="shared" si="1824"/>
        <v>1.0492345621698088E-4</v>
      </c>
      <c r="AR1463" s="13">
        <f t="shared" si="1825"/>
        <v>1.735091484830337E-4</v>
      </c>
      <c r="AS1463" s="13">
        <f t="shared" si="1826"/>
        <v>2.7868352815602163E-4</v>
      </c>
      <c r="AT1463" s="13">
        <f t="shared" si="1827"/>
        <v>2.2380522740298749E-4</v>
      </c>
      <c r="AU1463" s="13">
        <f t="shared" si="1828"/>
        <v>1.1982236659704454E-4</v>
      </c>
      <c r="AV1463" s="13">
        <f t="shared" si="1829"/>
        <v>4.8113485898603557E-5</v>
      </c>
      <c r="AW1463" s="13">
        <f t="shared" si="1830"/>
        <v>5.0787322634302993E-7</v>
      </c>
      <c r="AX1463" s="13">
        <f t="shared" si="1831"/>
        <v>2.2908089581275669E-3</v>
      </c>
      <c r="AY1463" s="13">
        <f t="shared" si="1832"/>
        <v>1.6872212237013947E-3</v>
      </c>
      <c r="AZ1463" s="13">
        <f t="shared" si="1833"/>
        <v>6.2133410287413149E-4</v>
      </c>
      <c r="BA1463" s="13">
        <f t="shared" si="1834"/>
        <v>1.5254117716208715E-4</v>
      </c>
      <c r="BB1463" s="13">
        <f t="shared" si="1835"/>
        <v>2.8087317220750953E-5</v>
      </c>
      <c r="BC1463" s="13">
        <f t="shared" si="1836"/>
        <v>4.1373609583244649E-6</v>
      </c>
      <c r="BD1463" s="13">
        <f t="shared" si="1837"/>
        <v>2.1298758297317379E-5</v>
      </c>
      <c r="BE1463" s="13">
        <f t="shared" si="1838"/>
        <v>3.4209222738587479E-5</v>
      </c>
      <c r="BF1463" s="13">
        <f t="shared" si="1839"/>
        <v>2.7472749914385598E-5</v>
      </c>
      <c r="BG1463" s="13">
        <f t="shared" si="1840"/>
        <v>1.4708547918512533E-5</v>
      </c>
      <c r="BH1463" s="13">
        <f t="shared" si="1841"/>
        <v>5.906071904306242E-6</v>
      </c>
      <c r="BI1463" s="13">
        <f t="shared" si="1842"/>
        <v>1.8972197952964555E-6</v>
      </c>
      <c r="BJ1463" s="14">
        <f t="shared" si="1843"/>
        <v>0.58059314961025033</v>
      </c>
      <c r="BK1463" s="14">
        <f t="shared" si="1844"/>
        <v>0.24977484871334268</v>
      </c>
      <c r="BL1463" s="14">
        <f t="shared" si="1845"/>
        <v>0.16354431189420243</v>
      </c>
      <c r="BM1463" s="14">
        <f t="shared" si="1846"/>
        <v>0.41386875999927231</v>
      </c>
      <c r="BN1463" s="14">
        <f t="shared" si="1847"/>
        <v>0.58475397988375266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1.57692307692308</v>
      </c>
      <c r="F1464" s="10">
        <f>VLOOKUP(B1464,home!$B$2:$E$405,3,FALSE)</f>
        <v>0.91</v>
      </c>
      <c r="G1464" s="10">
        <f>VLOOKUP(C1464,away!$B$2:$E$405,4,FALSE)</f>
        <v>1</v>
      </c>
      <c r="H1464" s="10">
        <f>VLOOKUP(A1464,away!$A$2:$E$405,3,FALSE)</f>
        <v>1.1000000000000001</v>
      </c>
      <c r="I1464" s="10">
        <f>VLOOKUP(C1464,away!$B$2:$E$405,3,FALSE)</f>
        <v>0.82</v>
      </c>
      <c r="J1464" s="10">
        <f>VLOOKUP(B1464,home!$B$2:$E$405,4,FALSE)</f>
        <v>0.91</v>
      </c>
      <c r="K1464" s="12">
        <f t="shared" si="1792"/>
        <v>1.4350000000000029</v>
      </c>
      <c r="L1464" s="12">
        <f t="shared" si="1793"/>
        <v>0.82082000000000011</v>
      </c>
      <c r="M1464" s="13">
        <f t="shared" si="1794"/>
        <v>0.10478758267927288</v>
      </c>
      <c r="N1464" s="13">
        <f t="shared" si="1795"/>
        <v>0.15037018114475686</v>
      </c>
      <c r="O1464" s="13">
        <f t="shared" si="1796"/>
        <v>8.6011743614800767E-2</v>
      </c>
      <c r="P1464" s="13">
        <f t="shared" si="1797"/>
        <v>0.12342685208723934</v>
      </c>
      <c r="Q1464" s="13">
        <f t="shared" si="1798"/>
        <v>0.10789060497136332</v>
      </c>
      <c r="R1464" s="13">
        <f t="shared" si="1799"/>
        <v>3.5300079696950384E-2</v>
      </c>
      <c r="S1464" s="13">
        <f t="shared" si="1800"/>
        <v>3.6345403306976484E-2</v>
      </c>
      <c r="T1464" s="13">
        <f t="shared" si="1801"/>
        <v>8.8558766372594439E-2</v>
      </c>
      <c r="U1464" s="13">
        <f t="shared" si="1802"/>
        <v>5.0655614365123898E-2</v>
      </c>
      <c r="V1464" s="13">
        <f t="shared" si="1803"/>
        <v>4.756711523043404E-3</v>
      </c>
      <c r="W1464" s="13">
        <f t="shared" si="1804"/>
        <v>5.1607672711302212E-2</v>
      </c>
      <c r="X1464" s="13">
        <f t="shared" si="1805"/>
        <v>4.236060991489108E-2</v>
      </c>
      <c r="Y1464" s="13">
        <f t="shared" si="1806"/>
        <v>1.7385217915170448E-2</v>
      </c>
      <c r="Z1464" s="13">
        <f t="shared" si="1807"/>
        <v>9.6583371389502744E-3</v>
      </c>
      <c r="AA1464" s="13">
        <f t="shared" si="1808"/>
        <v>1.385971379439367E-2</v>
      </c>
      <c r="AB1464" s="13">
        <f t="shared" si="1809"/>
        <v>9.9443446474774821E-3</v>
      </c>
      <c r="AC1464" s="13">
        <f t="shared" si="1810"/>
        <v>3.5017622947589684E-4</v>
      </c>
      <c r="AD1464" s="13">
        <f t="shared" si="1811"/>
        <v>1.8514252585179705E-2</v>
      </c>
      <c r="AE1464" s="13">
        <f t="shared" si="1812"/>
        <v>1.5196868806967207E-2</v>
      </c>
      <c r="AF1464" s="13">
        <f t="shared" si="1813"/>
        <v>6.2369469270674117E-3</v>
      </c>
      <c r="AG1464" s="13">
        <f t="shared" si="1814"/>
        <v>1.7064702588918247E-3</v>
      </c>
      <c r="AH1464" s="13">
        <f t="shared" si="1815"/>
        <v>1.9819390725982909E-3</v>
      </c>
      <c r="AI1464" s="13">
        <f t="shared" si="1816"/>
        <v>2.8440825691785528E-3</v>
      </c>
      <c r="AJ1464" s="13">
        <f t="shared" si="1817"/>
        <v>2.0406292433856163E-3</v>
      </c>
      <c r="AK1464" s="13">
        <f t="shared" si="1818"/>
        <v>9.7610098808612164E-4</v>
      </c>
      <c r="AL1464" s="13">
        <f t="shared" si="1819"/>
        <v>1.6498576863740529E-5</v>
      </c>
      <c r="AM1464" s="13">
        <f t="shared" si="1820"/>
        <v>5.3135904919465876E-3</v>
      </c>
      <c r="AN1464" s="13">
        <f t="shared" si="1821"/>
        <v>4.3615013475995987E-3</v>
      </c>
      <c r="AO1464" s="13">
        <f t="shared" si="1822"/>
        <v>1.7900037680683512E-3</v>
      </c>
      <c r="AP1464" s="13">
        <f t="shared" si="1823"/>
        <v>4.8975696430195474E-4</v>
      </c>
      <c r="AQ1464" s="13">
        <f t="shared" si="1824"/>
        <v>1.0050057785958262E-4</v>
      </c>
      <c r="AR1464" s="13">
        <f t="shared" si="1825"/>
        <v>3.2536304591402595E-4</v>
      </c>
      <c r="AS1464" s="13">
        <f t="shared" si="1826"/>
        <v>4.6689597088662809E-4</v>
      </c>
      <c r="AT1464" s="13">
        <f t="shared" si="1827"/>
        <v>3.3499785911115647E-4</v>
      </c>
      <c r="AU1464" s="13">
        <f t="shared" si="1828"/>
        <v>1.6024064260817012E-4</v>
      </c>
      <c r="AV1464" s="13">
        <f t="shared" si="1829"/>
        <v>5.7486330535681153E-5</v>
      </c>
      <c r="AW1464" s="13">
        <f t="shared" si="1830"/>
        <v>5.3981359085997409E-7</v>
      </c>
      <c r="AX1464" s="13">
        <f t="shared" si="1831"/>
        <v>1.2708337259905605E-3</v>
      </c>
      <c r="AY1464" s="13">
        <f t="shared" si="1832"/>
        <v>1.043125738967572E-3</v>
      </c>
      <c r="AZ1464" s="13">
        <f t="shared" si="1833"/>
        <v>4.2810923452968124E-4</v>
      </c>
      <c r="BA1464" s="13">
        <f t="shared" si="1834"/>
        <v>1.1713354062888434E-4</v>
      </c>
      <c r="BB1464" s="13">
        <f t="shared" si="1835"/>
        <v>2.4036388204750211E-5</v>
      </c>
      <c r="BC1464" s="13">
        <f t="shared" si="1836"/>
        <v>3.945909633244615E-6</v>
      </c>
      <c r="BD1464" s="13">
        <f t="shared" si="1837"/>
        <v>4.4510749224525125E-5</v>
      </c>
      <c r="BE1464" s="13">
        <f t="shared" si="1838"/>
        <v>6.3872925137193674E-5</v>
      </c>
      <c r="BF1464" s="13">
        <f t="shared" si="1839"/>
        <v>4.5828823785936576E-5</v>
      </c>
      <c r="BG1464" s="13">
        <f t="shared" si="1840"/>
        <v>2.1921454044273034E-5</v>
      </c>
      <c r="BH1464" s="13">
        <f t="shared" si="1841"/>
        <v>7.8643216383829666E-6</v>
      </c>
      <c r="BI1464" s="13">
        <f t="shared" si="1842"/>
        <v>2.2570603102159165E-6</v>
      </c>
      <c r="BJ1464" s="14">
        <f t="shared" si="1843"/>
        <v>0.51477012929591537</v>
      </c>
      <c r="BK1464" s="14">
        <f t="shared" si="1844"/>
        <v>0.27072635014183938</v>
      </c>
      <c r="BL1464" s="14">
        <f t="shared" si="1845"/>
        <v>0.2051454871751909</v>
      </c>
      <c r="BM1464" s="14">
        <f t="shared" si="1846"/>
        <v>0.39147067363213572</v>
      </c>
      <c r="BN1464" s="14">
        <f t="shared" si="1847"/>
        <v>0.60778704419438367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1.57692307692308</v>
      </c>
      <c r="F1465" s="10">
        <f>VLOOKUP(B1465,home!$B$2:$E$405,3,FALSE)</f>
        <v>0.91</v>
      </c>
      <c r="G1465" s="10">
        <f>VLOOKUP(C1465,away!$B$2:$E$405,4,FALSE)</f>
        <v>0.74</v>
      </c>
      <c r="H1465" s="10">
        <f>VLOOKUP(A1465,away!$A$2:$E$405,3,FALSE)</f>
        <v>1.1000000000000001</v>
      </c>
      <c r="I1465" s="10">
        <f>VLOOKUP(C1465,away!$B$2:$E$405,3,FALSE)</f>
        <v>0.32</v>
      </c>
      <c r="J1465" s="10">
        <f>VLOOKUP(B1465,home!$B$2:$E$405,4,FALSE)</f>
        <v>1.3</v>
      </c>
      <c r="K1465" s="12">
        <f t="shared" si="1792"/>
        <v>1.0619000000000021</v>
      </c>
      <c r="L1465" s="12">
        <f t="shared" si="1793"/>
        <v>0.45760000000000006</v>
      </c>
      <c r="M1465" s="13">
        <f t="shared" si="1794"/>
        <v>0.21882127023923334</v>
      </c>
      <c r="N1465" s="13">
        <f t="shared" si="1795"/>
        <v>0.23236630686704238</v>
      </c>
      <c r="O1465" s="13">
        <f t="shared" si="1796"/>
        <v>0.10013261326147319</v>
      </c>
      <c r="P1465" s="13">
        <f t="shared" si="1797"/>
        <v>0.10633082202235861</v>
      </c>
      <c r="Q1465" s="13">
        <f t="shared" si="1798"/>
        <v>0.12337489063105635</v>
      </c>
      <c r="R1465" s="13">
        <f t="shared" si="1799"/>
        <v>2.2910341914225064E-2</v>
      </c>
      <c r="S1465" s="13">
        <f t="shared" si="1800"/>
        <v>1.2917212869194094E-2</v>
      </c>
      <c r="T1465" s="13">
        <f t="shared" si="1801"/>
        <v>5.6456349952771392E-2</v>
      </c>
      <c r="U1465" s="13">
        <f t="shared" si="1802"/>
        <v>2.4328492078715645E-2</v>
      </c>
      <c r="V1465" s="13">
        <f t="shared" si="1803"/>
        <v>6.9742248300409088E-4</v>
      </c>
      <c r="W1465" s="13">
        <f t="shared" si="1804"/>
        <v>4.3670598787039674E-2</v>
      </c>
      <c r="X1465" s="13">
        <f t="shared" si="1805"/>
        <v>1.9983666004949358E-2</v>
      </c>
      <c r="Y1465" s="13">
        <f t="shared" si="1806"/>
        <v>4.5722627819324126E-3</v>
      </c>
      <c r="Z1465" s="13">
        <f t="shared" si="1807"/>
        <v>3.494590819983131E-3</v>
      </c>
      <c r="AA1465" s="13">
        <f t="shared" si="1808"/>
        <v>3.7109059917400941E-3</v>
      </c>
      <c r="AB1465" s="13">
        <f t="shared" si="1809"/>
        <v>1.9703055363144064E-3</v>
      </c>
      <c r="AC1465" s="13">
        <f t="shared" si="1810"/>
        <v>2.1180957932478499E-5</v>
      </c>
      <c r="AD1465" s="13">
        <f t="shared" si="1811"/>
        <v>1.1593452212989377E-2</v>
      </c>
      <c r="AE1465" s="13">
        <f t="shared" si="1812"/>
        <v>5.3051637326639398E-3</v>
      </c>
      <c r="AF1465" s="13">
        <f t="shared" si="1813"/>
        <v>1.2138214620335095E-3</v>
      </c>
      <c r="AG1465" s="13">
        <f t="shared" si="1814"/>
        <v>1.8514823367551134E-4</v>
      </c>
      <c r="AH1465" s="13">
        <f t="shared" si="1815"/>
        <v>3.9978118980607015E-4</v>
      </c>
      <c r="AI1465" s="13">
        <f t="shared" si="1816"/>
        <v>4.2452764545506679E-4</v>
      </c>
      <c r="AJ1465" s="13">
        <f t="shared" si="1817"/>
        <v>2.2540295335436809E-4</v>
      </c>
      <c r="AK1465" s="13">
        <f t="shared" si="1818"/>
        <v>7.9785132055668005E-5</v>
      </c>
      <c r="AL1465" s="13">
        <f t="shared" si="1819"/>
        <v>4.1169465211844537E-7</v>
      </c>
      <c r="AM1465" s="13">
        <f t="shared" si="1820"/>
        <v>2.4622173809946898E-3</v>
      </c>
      <c r="AN1465" s="13">
        <f t="shared" si="1821"/>
        <v>1.1267106735431702E-3</v>
      </c>
      <c r="AO1465" s="13">
        <f t="shared" si="1822"/>
        <v>2.5779140210667733E-4</v>
      </c>
      <c r="AP1465" s="13">
        <f t="shared" si="1823"/>
        <v>3.9321781868005193E-5</v>
      </c>
      <c r="AQ1465" s="13">
        <f t="shared" si="1824"/>
        <v>4.4984118456997946E-6</v>
      </c>
      <c r="AR1465" s="13">
        <f t="shared" si="1825"/>
        <v>3.6587974491051561E-5</v>
      </c>
      <c r="AS1465" s="13">
        <f t="shared" si="1826"/>
        <v>3.8852770112047734E-5</v>
      </c>
      <c r="AT1465" s="13">
        <f t="shared" si="1827"/>
        <v>2.0628878290991777E-5</v>
      </c>
      <c r="AU1465" s="13">
        <f t="shared" si="1828"/>
        <v>7.3019352857347396E-6</v>
      </c>
      <c r="AV1465" s="13">
        <f t="shared" si="1829"/>
        <v>1.9384812699804333E-6</v>
      </c>
      <c r="AW1465" s="13">
        <f t="shared" si="1830"/>
        <v>5.5570251382306322E-9</v>
      </c>
      <c r="AX1465" s="13">
        <f t="shared" si="1831"/>
        <v>4.3577143947971087E-4</v>
      </c>
      <c r="AY1465" s="13">
        <f t="shared" si="1832"/>
        <v>1.994090107059157E-4</v>
      </c>
      <c r="AZ1465" s="13">
        <f t="shared" si="1833"/>
        <v>4.5624781649513516E-5</v>
      </c>
      <c r="BA1465" s="13">
        <f t="shared" si="1834"/>
        <v>6.9593000276057961E-6</v>
      </c>
      <c r="BB1465" s="13">
        <f t="shared" si="1835"/>
        <v>7.9614392315810312E-7</v>
      </c>
      <c r="BC1465" s="13">
        <f t="shared" si="1836"/>
        <v>7.2863091847429631E-8</v>
      </c>
      <c r="BD1465" s="13">
        <f t="shared" si="1837"/>
        <v>2.7904428545175319E-6</v>
      </c>
      <c r="BE1465" s="13">
        <f t="shared" si="1838"/>
        <v>2.9631712672121732E-6</v>
      </c>
      <c r="BF1465" s="13">
        <f t="shared" si="1839"/>
        <v>1.5732957843263059E-6</v>
      </c>
      <c r="BG1465" s="13">
        <f t="shared" si="1840"/>
        <v>5.5689426445870261E-7</v>
      </c>
      <c r="BH1465" s="13">
        <f t="shared" si="1841"/>
        <v>1.4784150485717432E-7</v>
      </c>
      <c r="BI1465" s="13">
        <f t="shared" si="1842"/>
        <v>3.139857880156676E-8</v>
      </c>
      <c r="BJ1465" s="14">
        <f t="shared" si="1843"/>
        <v>0.50330083385538982</v>
      </c>
      <c r="BK1465" s="14">
        <f t="shared" si="1844"/>
        <v>0.3389877292770806</v>
      </c>
      <c r="BL1465" s="14">
        <f t="shared" si="1845"/>
        <v>0.15429552878684349</v>
      </c>
      <c r="BM1465" s="14">
        <f t="shared" si="1846"/>
        <v>0.19594303435022739</v>
      </c>
      <c r="BN1465" s="14">
        <f t="shared" si="1847"/>
        <v>0.80393624493538896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1.57692307692308</v>
      </c>
      <c r="F1466" s="10">
        <f>VLOOKUP(B1466,home!$B$2:$E$405,3,FALSE)</f>
        <v>0.95</v>
      </c>
      <c r="G1466" s="10">
        <f>VLOOKUP(C1466,away!$B$2:$E$405,4,FALSE)</f>
        <v>1.54</v>
      </c>
      <c r="H1466" s="10">
        <f>VLOOKUP(A1466,away!$A$2:$E$405,3,FALSE)</f>
        <v>1.1000000000000001</v>
      </c>
      <c r="I1466" s="10">
        <f>VLOOKUP(C1466,away!$B$2:$E$405,3,FALSE)</f>
        <v>0.36</v>
      </c>
      <c r="J1466" s="10">
        <f>VLOOKUP(B1466,home!$B$2:$E$405,4,FALSE)</f>
        <v>0.76</v>
      </c>
      <c r="K1466" s="12">
        <f t="shared" si="1792"/>
        <v>2.307038461538466</v>
      </c>
      <c r="L1466" s="12">
        <f t="shared" si="1793"/>
        <v>0.30096000000000001</v>
      </c>
      <c r="M1466" s="13">
        <f t="shared" si="1794"/>
        <v>7.368187337440657E-2</v>
      </c>
      <c r="N1466" s="13">
        <f t="shared" si="1795"/>
        <v>0.16998691579296296</v>
      </c>
      <c r="O1466" s="13">
        <f t="shared" si="1796"/>
        <v>2.2175296610761397E-2</v>
      </c>
      <c r="P1466" s="13">
        <f t="shared" si="1797"/>
        <v>5.1159262177050135E-2</v>
      </c>
      <c r="Q1466" s="13">
        <f t="shared" si="1798"/>
        <v>0.1960831763463331</v>
      </c>
      <c r="R1466" s="13">
        <f t="shared" si="1799"/>
        <v>3.3369386339873754E-3</v>
      </c>
      <c r="S1466" s="13">
        <f t="shared" si="1800"/>
        <v>8.8803052455003941E-3</v>
      </c>
      <c r="T1466" s="13">
        <f t="shared" si="1801"/>
        <v>5.901319275319241E-2</v>
      </c>
      <c r="U1466" s="13">
        <f t="shared" si="1802"/>
        <v>7.6984457724025047E-3</v>
      </c>
      <c r="V1466" s="13">
        <f t="shared" si="1803"/>
        <v>6.8509216033254118E-4</v>
      </c>
      <c r="W1466" s="13">
        <f t="shared" si="1804"/>
        <v>0.15079047649720667</v>
      </c>
      <c r="X1466" s="13">
        <f t="shared" si="1805"/>
        <v>4.5381901806599317E-2</v>
      </c>
      <c r="Y1466" s="13">
        <f t="shared" si="1806"/>
        <v>6.8290685838570658E-3</v>
      </c>
      <c r="Z1466" s="13">
        <f t="shared" si="1807"/>
        <v>3.3476168376161362E-4</v>
      </c>
      <c r="AA1466" s="13">
        <f t="shared" si="1808"/>
        <v>7.7230807988741958E-4</v>
      </c>
      <c r="AB1466" s="13">
        <f t="shared" si="1809"/>
        <v>8.9087222222859991E-4</v>
      </c>
      <c r="AC1466" s="13">
        <f t="shared" si="1810"/>
        <v>2.9729843855046064E-5</v>
      </c>
      <c r="AD1466" s="13">
        <f t="shared" si="1811"/>
        <v>8.6969857228192005E-2</v>
      </c>
      <c r="AE1466" s="13">
        <f t="shared" si="1812"/>
        <v>2.6174448231396662E-2</v>
      </c>
      <c r="AF1466" s="13">
        <f t="shared" si="1813"/>
        <v>3.93873096986057E-3</v>
      </c>
      <c r="AG1466" s="13">
        <f t="shared" si="1814"/>
        <v>3.9513349089641254E-4</v>
      </c>
      <c r="AH1466" s="13">
        <f t="shared" si="1815"/>
        <v>2.5187469086223798E-5</v>
      </c>
      <c r="AI1466" s="13">
        <f t="shared" si="1816"/>
        <v>5.810845993072942E-5</v>
      </c>
      <c r="AJ1466" s="13">
        <f t="shared" si="1817"/>
        <v>6.7029226000479817E-5</v>
      </c>
      <c r="AK1466" s="13">
        <f t="shared" si="1818"/>
        <v>5.1546334143420369E-5</v>
      </c>
      <c r="AL1466" s="13">
        <f t="shared" si="1819"/>
        <v>8.2568849384948973E-7</v>
      </c>
      <c r="AM1466" s="13">
        <f t="shared" si="1820"/>
        <v>4.0128561123989603E-2</v>
      </c>
      <c r="AN1466" s="13">
        <f t="shared" si="1821"/>
        <v>1.207709175587591E-2</v>
      </c>
      <c r="AO1466" s="13">
        <f t="shared" si="1822"/>
        <v>1.8173607674242072E-3</v>
      </c>
      <c r="AP1466" s="13">
        <f t="shared" si="1823"/>
        <v>1.8231763218799654E-4</v>
      </c>
      <c r="AQ1466" s="13">
        <f t="shared" si="1824"/>
        <v>1.3717578645824852E-5</v>
      </c>
      <c r="AR1466" s="13">
        <f t="shared" si="1825"/>
        <v>1.5160841392379832E-6</v>
      </c>
      <c r="AS1466" s="13">
        <f t="shared" si="1826"/>
        <v>3.4976644201504662E-6</v>
      </c>
      <c r="AT1466" s="13">
        <f t="shared" si="1827"/>
        <v>4.0346231714208828E-6</v>
      </c>
      <c r="AU1466" s="13">
        <f t="shared" si="1828"/>
        <v>3.1026769447607599E-6</v>
      </c>
      <c r="AV1466" s="13">
        <f t="shared" si="1829"/>
        <v>1.7894987613229333E-6</v>
      </c>
      <c r="AW1466" s="13">
        <f t="shared" si="1830"/>
        <v>1.5924923141006115E-8</v>
      </c>
      <c r="AX1466" s="13">
        <f t="shared" si="1831"/>
        <v>1.5429688986540206E-2</v>
      </c>
      <c r="AY1466" s="13">
        <f t="shared" si="1832"/>
        <v>4.6437191973891399E-3</v>
      </c>
      <c r="AZ1466" s="13">
        <f t="shared" si="1833"/>
        <v>6.9878686482311781E-4</v>
      </c>
      <c r="BA1466" s="13">
        <f t="shared" si="1834"/>
        <v>7.010229827905521E-5</v>
      </c>
      <c r="BB1466" s="13">
        <f t="shared" si="1835"/>
        <v>5.2744969225161113E-6</v>
      </c>
      <c r="BC1466" s="13">
        <f t="shared" si="1836"/>
        <v>3.1748251876008987E-7</v>
      </c>
      <c r="BD1466" s="13">
        <f t="shared" si="1837"/>
        <v>7.6046780424177267E-8</v>
      </c>
      <c r="BE1466" s="13">
        <f t="shared" si="1838"/>
        <v>1.7544284731474746E-7</v>
      </c>
      <c r="BF1466" s="13">
        <f t="shared" si="1839"/>
        <v>2.0237669827847153E-7</v>
      </c>
      <c r="BG1466" s="13">
        <f t="shared" si="1840"/>
        <v>1.5563027554919977E-7</v>
      </c>
      <c r="BH1466" s="13">
        <f t="shared" si="1841"/>
        <v>8.9761257867958365E-8</v>
      </c>
      <c r="BI1466" s="13">
        <f t="shared" si="1842"/>
        <v>4.1416534851490422E-8</v>
      </c>
      <c r="BJ1466" s="14">
        <f t="shared" si="1843"/>
        <v>0.82062983988509353</v>
      </c>
      <c r="BK1466" s="14">
        <f t="shared" si="1844"/>
        <v>0.13908080768702771</v>
      </c>
      <c r="BL1466" s="14">
        <f t="shared" si="1845"/>
        <v>3.509041403025933E-2</v>
      </c>
      <c r="BM1466" s="14">
        <f t="shared" si="1846"/>
        <v>0.47406865707817458</v>
      </c>
      <c r="BN1466" s="14">
        <f t="shared" si="1847"/>
        <v>0.51642346293550156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1.5777777777777799</v>
      </c>
      <c r="F1467" s="10">
        <f>VLOOKUP(B1467,home!$B$2:$E$405,3,FALSE)</f>
        <v>1.54</v>
      </c>
      <c r="G1467" s="10">
        <f>VLOOKUP(C1467,away!$B$2:$E$405,4,FALSE)</f>
        <v>0.87</v>
      </c>
      <c r="H1467" s="10">
        <f>VLOOKUP(A1467,away!$A$2:$E$405,3,FALSE)</f>
        <v>1.4666666666666699</v>
      </c>
      <c r="I1467" s="10">
        <f>VLOOKUP(C1467,away!$B$2:$E$405,3,FALSE)</f>
        <v>1.1100000000000001</v>
      </c>
      <c r="J1467" s="10">
        <f>VLOOKUP(B1467,home!$B$2:$E$405,4,FALSE)</f>
        <v>0.57999999999999996</v>
      </c>
      <c r="K1467" s="12">
        <f t="shared" si="1792"/>
        <v>2.1139066666666699</v>
      </c>
      <c r="L1467" s="12">
        <f t="shared" si="1793"/>
        <v>0.94424000000000208</v>
      </c>
      <c r="M1467" s="13">
        <f t="shared" si="1794"/>
        <v>4.6974674324202555E-2</v>
      </c>
      <c r="N1467" s="13">
        <f t="shared" si="1795"/>
        <v>9.9300077218427416E-2</v>
      </c>
      <c r="O1467" s="13">
        <f t="shared" si="1796"/>
        <v>4.4355366483885106E-2</v>
      </c>
      <c r="P1467" s="13">
        <f t="shared" si="1797"/>
        <v>9.3763104912728087E-2</v>
      </c>
      <c r="Q1467" s="13">
        <f t="shared" si="1798"/>
        <v>0.10495554761627444</v>
      </c>
      <c r="R1467" s="13">
        <f t="shared" si="1799"/>
        <v>2.0941055624371881E-2</v>
      </c>
      <c r="S1467" s="13">
        <f t="shared" si="1800"/>
        <v>4.6788615191876083E-2</v>
      </c>
      <c r="T1467" s="13">
        <f t="shared" si="1801"/>
        <v>9.910322628119117E-2</v>
      </c>
      <c r="U1467" s="13">
        <f t="shared" si="1802"/>
        <v>4.4267437091397278E-2</v>
      </c>
      <c r="V1467" s="13">
        <f t="shared" si="1803"/>
        <v>1.0376858258840846E-2</v>
      </c>
      <c r="W1467" s="13">
        <f t="shared" si="1804"/>
        <v>7.3955410603231228E-2</v>
      </c>
      <c r="X1467" s="13">
        <f t="shared" si="1805"/>
        <v>6.9831656907995185E-2</v>
      </c>
      <c r="Y1467" s="13">
        <f t="shared" si="1806"/>
        <v>3.2968921859402762E-2</v>
      </c>
      <c r="Z1467" s="13">
        <f t="shared" si="1807"/>
        <v>6.5911274542523176E-3</v>
      </c>
      <c r="AA1467" s="13">
        <f t="shared" si="1808"/>
        <v>1.3933028266393688E-2</v>
      </c>
      <c r="AB1467" s="13">
        <f t="shared" si="1809"/>
        <v>1.472656066959239E-2</v>
      </c>
      <c r="AC1467" s="13">
        <f t="shared" si="1810"/>
        <v>1.2945359169404956E-3</v>
      </c>
      <c r="AD1467" s="13">
        <f t="shared" si="1811"/>
        <v>3.9083708877560359E-2</v>
      </c>
      <c r="AE1467" s="13">
        <f t="shared" si="1812"/>
        <v>3.6904401270547671E-2</v>
      </c>
      <c r="AF1467" s="13">
        <f t="shared" si="1813"/>
        <v>1.7423305927851004E-2</v>
      </c>
      <c r="AG1467" s="13">
        <f t="shared" si="1814"/>
        <v>5.4839274631046896E-3</v>
      </c>
      <c r="AH1467" s="13">
        <f t="shared" si="1815"/>
        <v>1.5559015468508052E-3</v>
      </c>
      <c r="AI1467" s="13">
        <f t="shared" si="1816"/>
        <v>3.2890306525649006E-3</v>
      </c>
      <c r="AJ1467" s="13">
        <f t="shared" si="1817"/>
        <v>3.4763519116639868E-3</v>
      </c>
      <c r="AK1467" s="13">
        <f t="shared" si="1818"/>
        <v>2.4495611605819746E-3</v>
      </c>
      <c r="AL1467" s="13">
        <f t="shared" si="1819"/>
        <v>1.0335757191687302E-4</v>
      </c>
      <c r="AM1467" s="13">
        <f t="shared" si="1820"/>
        <v>1.6523862550866821E-2</v>
      </c>
      <c r="AN1467" s="13">
        <f t="shared" si="1821"/>
        <v>1.5602491975030518E-2</v>
      </c>
      <c r="AO1467" s="13">
        <f t="shared" si="1822"/>
        <v>7.3662485112514246E-3</v>
      </c>
      <c r="AP1467" s="13">
        <f t="shared" si="1823"/>
        <v>2.318502164754687E-3</v>
      </c>
      <c r="AQ1467" s="13">
        <f t="shared" si="1824"/>
        <v>5.4730562101199247E-4</v>
      </c>
      <c r="AR1467" s="13">
        <f t="shared" si="1825"/>
        <v>2.9382889531968161E-4</v>
      </c>
      <c r="AS1467" s="13">
        <f t="shared" si="1826"/>
        <v>6.2112686067557796E-4</v>
      </c>
      <c r="AT1467" s="13">
        <f t="shared" si="1827"/>
        <v>6.5650210581392218E-4</v>
      </c>
      <c r="AU1467" s="13">
        <f t="shared" si="1828"/>
        <v>4.6259472605358594E-4</v>
      </c>
      <c r="AV1467" s="13">
        <f t="shared" si="1829"/>
        <v>2.4447051884237932E-4</v>
      </c>
      <c r="AW1467" s="13">
        <f t="shared" si="1830"/>
        <v>5.7307043036056922E-6</v>
      </c>
      <c r="AX1467" s="13">
        <f t="shared" si="1831"/>
        <v>5.8216505342268488E-3</v>
      </c>
      <c r="AY1467" s="13">
        <f t="shared" si="1832"/>
        <v>5.4970353004383703E-3</v>
      </c>
      <c r="AZ1467" s="13">
        <f t="shared" si="1833"/>
        <v>2.595260306042969E-3</v>
      </c>
      <c r="BA1467" s="13">
        <f t="shared" si="1834"/>
        <v>8.1684953045933967E-4</v>
      </c>
      <c r="BB1467" s="13">
        <f t="shared" si="1835"/>
        <v>1.9282550016023212E-4</v>
      </c>
      <c r="BC1467" s="13">
        <f t="shared" si="1836"/>
        <v>3.6414710054259605E-5</v>
      </c>
      <c r="BD1467" s="13">
        <f t="shared" si="1837"/>
        <v>4.6240832686109441E-5</v>
      </c>
      <c r="BE1467" s="13">
        <f t="shared" si="1838"/>
        <v>9.7748804487384804E-5</v>
      </c>
      <c r="BF1467" s="13">
        <f t="shared" si="1839"/>
        <v>1.0331592473228984E-4</v>
      </c>
      <c r="BG1467" s="13">
        <f t="shared" si="1840"/>
        <v>7.2800074021473136E-5</v>
      </c>
      <c r="BH1467" s="13">
        <f t="shared" si="1841"/>
        <v>3.8473140451954784E-5</v>
      </c>
      <c r="BI1467" s="13">
        <f t="shared" si="1842"/>
        <v>1.626572561779806E-5</v>
      </c>
      <c r="BJ1467" s="14">
        <f t="shared" si="1843"/>
        <v>0.63632863072988333</v>
      </c>
      <c r="BK1467" s="14">
        <f t="shared" si="1844"/>
        <v>0.20479818147694334</v>
      </c>
      <c r="BL1467" s="14">
        <f t="shared" si="1845"/>
        <v>0.15164766101600416</v>
      </c>
      <c r="BM1467" s="14">
        <f t="shared" si="1846"/>
        <v>0.58358446990105883</v>
      </c>
      <c r="BN1467" s="14">
        <f t="shared" si="1847"/>
        <v>0.41028982617988952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1.5777777777777799</v>
      </c>
      <c r="F1468" s="10">
        <f>VLOOKUP(B1468,home!$B$2:$E$405,3,FALSE)</f>
        <v>1.45</v>
      </c>
      <c r="G1468" s="10">
        <f>VLOOKUP(C1468,away!$B$2:$E$405,4,FALSE)</f>
        <v>0.91</v>
      </c>
      <c r="H1468" s="10">
        <f>VLOOKUP(A1468,away!$A$2:$E$405,3,FALSE)</f>
        <v>1.4666666666666699</v>
      </c>
      <c r="I1468" s="10">
        <f>VLOOKUP(C1468,away!$B$2:$E$405,3,FALSE)</f>
        <v>0.91</v>
      </c>
      <c r="J1468" s="10">
        <f>VLOOKUP(B1468,home!$B$2:$E$405,4,FALSE)</f>
        <v>0.88</v>
      </c>
      <c r="K1468" s="12">
        <f t="shared" si="1792"/>
        <v>2.0818777777777808</v>
      </c>
      <c r="L1468" s="12">
        <f t="shared" si="1793"/>
        <v>1.1745066666666693</v>
      </c>
      <c r="M1468" s="13">
        <f t="shared" si="1794"/>
        <v>3.8527444617155057E-2</v>
      </c>
      <c r="N1468" s="13">
        <f t="shared" si="1795"/>
        <v>8.0209430783019287E-2</v>
      </c>
      <c r="O1468" s="13">
        <f t="shared" si="1796"/>
        <v>4.525074055247949E-2</v>
      </c>
      <c r="P1468" s="13">
        <f t="shared" si="1797"/>
        <v>9.4206511184194916E-2</v>
      </c>
      <c r="Q1468" s="13">
        <f t="shared" si="1798"/>
        <v>8.3493115757686476E-2</v>
      </c>
      <c r="R1468" s="13">
        <f t="shared" si="1799"/>
        <v>2.6573648225245484E-2</v>
      </c>
      <c r="S1468" s="13">
        <f t="shared" si="1800"/>
        <v>5.7587953455561815E-2</v>
      </c>
      <c r="T1468" s="13">
        <f t="shared" si="1801"/>
        <v>9.8063221078174695E-2</v>
      </c>
      <c r="U1468" s="13">
        <f t="shared" si="1802"/>
        <v>5.5323087714622542E-2</v>
      </c>
      <c r="V1468" s="13">
        <f t="shared" si="1803"/>
        <v>1.5645874822179866E-2</v>
      </c>
      <c r="W1468" s="13">
        <f t="shared" si="1804"/>
        <v>5.7940820764451777E-2</v>
      </c>
      <c r="X1468" s="13">
        <f t="shared" si="1805"/>
        <v>6.8051880259987194E-2</v>
      </c>
      <c r="Y1468" s="13">
        <f t="shared" si="1806"/>
        <v>3.9963693522278437E-2</v>
      </c>
      <c r="Z1468" s="13">
        <f t="shared" si="1807"/>
        <v>1.040364233273524E-2</v>
      </c>
      <c r="AA1468" s="13">
        <f t="shared" si="1808"/>
        <v>2.1659111780469687E-2</v>
      </c>
      <c r="AB1468" s="13">
        <f t="shared" si="1809"/>
        <v>2.2545811751082397E-2</v>
      </c>
      <c r="AC1468" s="13">
        <f t="shared" si="1810"/>
        <v>2.3910606063883301E-3</v>
      </c>
      <c r="AD1468" s="13">
        <f t="shared" si="1811"/>
        <v>3.0156426793929388E-2</v>
      </c>
      <c r="AE1468" s="13">
        <f t="shared" si="1812"/>
        <v>3.5418924312315435E-2</v>
      </c>
      <c r="AF1468" s="13">
        <f t="shared" si="1813"/>
        <v>2.079988136548833E-2</v>
      </c>
      <c r="AG1468" s="13">
        <f t="shared" si="1814"/>
        <v>8.1431997765472868E-3</v>
      </c>
      <c r="AH1468" s="13">
        <f t="shared" si="1815"/>
        <v>3.0547868193532795E-3</v>
      </c>
      <c r="AI1468" s="13">
        <f t="shared" si="1816"/>
        <v>6.3596927950600604E-3</v>
      </c>
      <c r="AJ1468" s="13">
        <f t="shared" si="1817"/>
        <v>6.6200515517645022E-3</v>
      </c>
      <c r="AK1468" s="13">
        <f t="shared" si="1818"/>
        <v>4.5940460711206103E-3</v>
      </c>
      <c r="AL1468" s="13">
        <f t="shared" si="1819"/>
        <v>2.3386287878279053E-4</v>
      </c>
      <c r="AM1468" s="13">
        <f t="shared" si="1820"/>
        <v>1.2556398959892813E-2</v>
      </c>
      <c r="AN1468" s="13">
        <f t="shared" si="1821"/>
        <v>1.4747574287720541E-2</v>
      </c>
      <c r="AO1468" s="13">
        <f t="shared" si="1822"/>
        <v>8.6605621590448659E-3</v>
      </c>
      <c r="AP1468" s="13">
        <f t="shared" si="1823"/>
        <v>3.3906293309597583E-3</v>
      </c>
      <c r="AQ1468" s="13">
        <f t="shared" si="1824"/>
        <v>9.9557918835194636E-4</v>
      </c>
      <c r="AR1468" s="13">
        <f t="shared" si="1825"/>
        <v>7.1757349691517946E-4</v>
      </c>
      <c r="AS1468" s="13">
        <f t="shared" si="1826"/>
        <v>1.4939003171500051E-3</v>
      </c>
      <c r="AT1468" s="13">
        <f t="shared" si="1827"/>
        <v>1.5550589362448874E-3</v>
      </c>
      <c r="AU1468" s="13">
        <f t="shared" si="1828"/>
        <v>1.0791475475009954E-3</v>
      </c>
      <c r="AV1468" s="13">
        <f t="shared" si="1829"/>
        <v>5.6166332452142851E-4</v>
      </c>
      <c r="AW1468" s="13">
        <f t="shared" si="1830"/>
        <v>1.5884352140650602E-5</v>
      </c>
      <c r="AX1468" s="13">
        <f t="shared" si="1831"/>
        <v>4.3568146605854818E-3</v>
      </c>
      <c r="AY1468" s="13">
        <f t="shared" si="1832"/>
        <v>5.1171078642887301E-3</v>
      </c>
      <c r="AZ1468" s="13">
        <f t="shared" si="1833"/>
        <v>3.0050386503297781E-3</v>
      </c>
      <c r="BA1468" s="13">
        <f t="shared" si="1834"/>
        <v>1.1764793094677778E-3</v>
      </c>
      <c r="BB1468" s="13">
        <f t="shared" si="1835"/>
        <v>3.4544569804132618E-4</v>
      </c>
      <c r="BC1468" s="13">
        <f t="shared" si="1836"/>
        <v>8.1145655064171753E-5</v>
      </c>
      <c r="BD1468" s="13">
        <f t="shared" si="1837"/>
        <v>1.4046580932503203E-4</v>
      </c>
      <c r="BE1468" s="13">
        <f t="shared" si="1838"/>
        <v>2.924326469713552E-4</v>
      </c>
      <c r="BF1468" s="13">
        <f t="shared" si="1839"/>
        <v>3.0440451461319964E-4</v>
      </c>
      <c r="BG1468" s="13">
        <f t="shared" si="1840"/>
        <v>2.112443314761507E-4</v>
      </c>
      <c r="BH1468" s="13">
        <f t="shared" si="1841"/>
        <v>1.0994621984543037E-4</v>
      </c>
      <c r="BI1468" s="13">
        <f t="shared" si="1842"/>
        <v>4.5778918369374404E-5</v>
      </c>
      <c r="BJ1468" s="14">
        <f t="shared" si="1843"/>
        <v>0.57667337017762543</v>
      </c>
      <c r="BK1468" s="14">
        <f t="shared" si="1844"/>
        <v>0.2137098154285515</v>
      </c>
      <c r="BL1468" s="14">
        <f t="shared" si="1845"/>
        <v>0.19849259332413105</v>
      </c>
      <c r="BM1468" s="14">
        <f t="shared" si="1846"/>
        <v>0.62591730663111433</v>
      </c>
      <c r="BN1468" s="14">
        <f t="shared" si="1847"/>
        <v>0.36826089111978072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1.5777777777777799</v>
      </c>
      <c r="F1469" s="10">
        <f>VLOOKUP(B1469,home!$B$2:$E$405,3,FALSE)</f>
        <v>0.87</v>
      </c>
      <c r="G1469" s="10">
        <f>VLOOKUP(C1469,away!$B$2:$E$405,4,FALSE)</f>
        <v>0.81</v>
      </c>
      <c r="H1469" s="10">
        <f>VLOOKUP(A1469,away!$A$2:$E$405,3,FALSE)</f>
        <v>1.4666666666666699</v>
      </c>
      <c r="I1469" s="10">
        <f>VLOOKUP(C1469,away!$B$2:$E$405,3,FALSE)</f>
        <v>0.72</v>
      </c>
      <c r="J1469" s="10">
        <f>VLOOKUP(B1469,home!$B$2:$E$405,4,FALSE)</f>
        <v>1.7</v>
      </c>
      <c r="K1469" s="12">
        <f t="shared" si="1792"/>
        <v>1.1118600000000016</v>
      </c>
      <c r="L1469" s="12">
        <f t="shared" si="1793"/>
        <v>1.7952000000000039</v>
      </c>
      <c r="M1469" s="13">
        <f t="shared" si="1794"/>
        <v>5.4636124179108556E-2</v>
      </c>
      <c r="N1469" s="13">
        <f t="shared" si="1795"/>
        <v>6.0747721029783722E-2</v>
      </c>
      <c r="O1469" s="13">
        <f t="shared" si="1796"/>
        <v>9.80827701263359E-2</v>
      </c>
      <c r="P1469" s="13">
        <f t="shared" si="1797"/>
        <v>0.10905430879266799</v>
      </c>
      <c r="Q1469" s="13">
        <f t="shared" si="1798"/>
        <v>3.3771480552087729E-2</v>
      </c>
      <c r="R1469" s="13">
        <f t="shared" si="1799"/>
        <v>8.8039094465399315E-2</v>
      </c>
      <c r="S1469" s="13">
        <f t="shared" si="1800"/>
        <v>5.4418401949868293E-2</v>
      </c>
      <c r="T1469" s="13">
        <f t="shared" si="1801"/>
        <v>6.0626561887108028E-2</v>
      </c>
      <c r="U1469" s="13">
        <f t="shared" si="1802"/>
        <v>9.7887147572299021E-2</v>
      </c>
      <c r="V1469" s="13">
        <f t="shared" si="1803"/>
        <v>1.2068859201387099E-2</v>
      </c>
      <c r="W1469" s="13">
        <f t="shared" si="1804"/>
        <v>1.2516386122214772E-2</v>
      </c>
      <c r="X1469" s="13">
        <f t="shared" si="1805"/>
        <v>2.246941636660001E-2</v>
      </c>
      <c r="Y1469" s="13">
        <f t="shared" si="1806"/>
        <v>2.0168548130660217E-2</v>
      </c>
      <c r="Z1469" s="13">
        <f t="shared" si="1807"/>
        <v>5.2682594128095055E-2</v>
      </c>
      <c r="AA1469" s="13">
        <f t="shared" si="1808"/>
        <v>5.8575669107263854E-2</v>
      </c>
      <c r="AB1469" s="13">
        <f t="shared" si="1809"/>
        <v>3.2563971726801255E-2</v>
      </c>
      <c r="AC1469" s="13">
        <f t="shared" si="1810"/>
        <v>1.5055985370236136E-3</v>
      </c>
      <c r="AD1469" s="13">
        <f t="shared" si="1811"/>
        <v>3.4791172684614331E-3</v>
      </c>
      <c r="AE1469" s="13">
        <f t="shared" si="1812"/>
        <v>6.2457113203419788E-3</v>
      </c>
      <c r="AF1469" s="13">
        <f t="shared" si="1813"/>
        <v>5.606150481138974E-3</v>
      </c>
      <c r="AG1469" s="13">
        <f t="shared" si="1814"/>
        <v>3.3547204479135685E-3</v>
      </c>
      <c r="AH1469" s="13">
        <f t="shared" si="1815"/>
        <v>2.3643948244689125E-2</v>
      </c>
      <c r="AI1469" s="13">
        <f t="shared" si="1816"/>
        <v>2.6288760295340087E-2</v>
      </c>
      <c r="AJ1469" s="13">
        <f t="shared" si="1817"/>
        <v>1.4614710510988442E-2</v>
      </c>
      <c r="AK1469" s="13">
        <f t="shared" si="1818"/>
        <v>5.4165040095825448E-3</v>
      </c>
      <c r="AL1469" s="13">
        <f t="shared" si="1819"/>
        <v>1.2020765399544578E-4</v>
      </c>
      <c r="AM1469" s="13">
        <f t="shared" si="1820"/>
        <v>7.7365826522230667E-4</v>
      </c>
      <c r="AN1469" s="13">
        <f t="shared" si="1821"/>
        <v>1.388871317727088E-3</v>
      </c>
      <c r="AO1469" s="13">
        <f t="shared" si="1822"/>
        <v>1.2466508947918372E-3</v>
      </c>
      <c r="AP1469" s="13">
        <f t="shared" si="1823"/>
        <v>7.459958954434369E-4</v>
      </c>
      <c r="AQ1469" s="13">
        <f t="shared" si="1824"/>
        <v>3.348029578750154E-4</v>
      </c>
      <c r="AR1469" s="13">
        <f t="shared" si="1825"/>
        <v>8.4891231777732019E-3</v>
      </c>
      <c r="AS1469" s="13">
        <f t="shared" si="1826"/>
        <v>9.4387164964389262E-3</v>
      </c>
      <c r="AT1469" s="13">
        <f t="shared" si="1827"/>
        <v>5.2472656618653014E-3</v>
      </c>
      <c r="AU1469" s="13">
        <f t="shared" si="1828"/>
        <v>1.944741599600521E-3</v>
      </c>
      <c r="AV1469" s="13">
        <f t="shared" si="1829"/>
        <v>5.405700987329594E-4</v>
      </c>
      <c r="AW1469" s="13">
        <f t="shared" si="1830"/>
        <v>6.6648835642793096E-6</v>
      </c>
      <c r="AX1469" s="13">
        <f t="shared" si="1831"/>
        <v>1.433666131283457E-4</v>
      </c>
      <c r="AY1469" s="13">
        <f t="shared" si="1832"/>
        <v>2.5737174388800675E-4</v>
      </c>
      <c r="AZ1469" s="13">
        <f t="shared" si="1833"/>
        <v>2.3101687731387542E-4</v>
      </c>
      <c r="BA1469" s="13">
        <f t="shared" si="1834"/>
        <v>1.3824049938462334E-4</v>
      </c>
      <c r="BB1469" s="13">
        <f t="shared" si="1835"/>
        <v>6.2042336123819126E-5</v>
      </c>
      <c r="BC1469" s="13">
        <f t="shared" si="1836"/>
        <v>2.2275680361896066E-5</v>
      </c>
      <c r="BD1469" s="13">
        <f t="shared" si="1837"/>
        <v>2.5399456547897446E-3</v>
      </c>
      <c r="BE1469" s="13">
        <f t="shared" si="1838"/>
        <v>2.8240639757345291E-3</v>
      </c>
      <c r="BF1469" s="13">
        <f t="shared" si="1839"/>
        <v>1.5699818860300998E-3</v>
      </c>
      <c r="BG1469" s="13">
        <f t="shared" si="1840"/>
        <v>5.8186668660047645E-4</v>
      </c>
      <c r="BH1469" s="13">
        <f t="shared" si="1841"/>
        <v>1.6173857354090162E-4</v>
      </c>
      <c r="BI1469" s="13">
        <f t="shared" si="1842"/>
        <v>3.5966130075437415E-5</v>
      </c>
      <c r="BJ1469" s="14">
        <f t="shared" si="1843"/>
        <v>0.23433010668757073</v>
      </c>
      <c r="BK1469" s="14">
        <f t="shared" si="1844"/>
        <v>0.23206087205793902</v>
      </c>
      <c r="BL1469" s="14">
        <f t="shared" si="1845"/>
        <v>0.47848655599988171</v>
      </c>
      <c r="BM1469" s="14">
        <f t="shared" si="1846"/>
        <v>0.55297792286777925</v>
      </c>
      <c r="BN1469" s="14">
        <f t="shared" si="1847"/>
        <v>0.44433149914538322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1.5777777777777799</v>
      </c>
      <c r="F1470" s="10">
        <f>VLOOKUP(B1470,home!$B$2:$E$405,3,FALSE)</f>
        <v>1</v>
      </c>
      <c r="G1470" s="10">
        <f>VLOOKUP(C1470,away!$B$2:$E$405,4,FALSE)</f>
        <v>1.27</v>
      </c>
      <c r="H1470" s="10">
        <f>VLOOKUP(A1470,away!$A$2:$E$405,3,FALSE)</f>
        <v>1.4666666666666699</v>
      </c>
      <c r="I1470" s="10">
        <f>VLOOKUP(C1470,away!$B$2:$E$405,3,FALSE)</f>
        <v>1</v>
      </c>
      <c r="J1470" s="10">
        <f>VLOOKUP(B1470,home!$B$2:$E$405,4,FALSE)</f>
        <v>0.57999999999999996</v>
      </c>
      <c r="K1470" s="12">
        <f t="shared" si="1792"/>
        <v>2.0037777777777808</v>
      </c>
      <c r="L1470" s="12">
        <f t="shared" si="1793"/>
        <v>0.85066666666666846</v>
      </c>
      <c r="M1470" s="13">
        <f t="shared" si="1794"/>
        <v>5.7587805460784257E-2</v>
      </c>
      <c r="N1470" s="13">
        <f t="shared" si="1795"/>
        <v>0.11539316485330943</v>
      </c>
      <c r="O1470" s="13">
        <f t="shared" si="1796"/>
        <v>4.8988026511973912E-2</v>
      </c>
      <c r="P1470" s="13">
        <f t="shared" si="1797"/>
        <v>9.8161118901882088E-2</v>
      </c>
      <c r="Q1470" s="13">
        <f t="shared" si="1798"/>
        <v>0.11561112972025475</v>
      </c>
      <c r="R1470" s="13">
        <f t="shared" si="1799"/>
        <v>2.083624060975961E-2</v>
      </c>
      <c r="S1470" s="13">
        <f t="shared" si="1800"/>
        <v>4.1830059276312503E-2</v>
      </c>
      <c r="T1470" s="13">
        <f t="shared" si="1801"/>
        <v>9.8346534348696918E-2</v>
      </c>
      <c r="U1470" s="13">
        <f t="shared" si="1802"/>
        <v>4.1751195906267267E-2</v>
      </c>
      <c r="V1470" s="13">
        <f t="shared" si="1803"/>
        <v>7.9223667222221624E-3</v>
      </c>
      <c r="W1470" s="13">
        <f t="shared" si="1804"/>
        <v>7.721967086574362E-2</v>
      </c>
      <c r="X1470" s="13">
        <f t="shared" si="1805"/>
        <v>6.5688200016459364E-2</v>
      </c>
      <c r="Y1470" s="13">
        <f t="shared" si="1806"/>
        <v>2.7939381073667439E-2</v>
      </c>
      <c r="Z1470" s="13">
        <f t="shared" si="1807"/>
        <v>5.9082317817896269E-3</v>
      </c>
      <c r="AA1470" s="13">
        <f t="shared" si="1808"/>
        <v>1.1838783550310476E-2</v>
      </c>
      <c r="AB1470" s="13">
        <f t="shared" si="1809"/>
        <v>1.1861145697016637E-2</v>
      </c>
      <c r="AC1470" s="13">
        <f t="shared" si="1810"/>
        <v>8.4400288349016747E-4</v>
      </c>
      <c r="AD1470" s="13">
        <f t="shared" si="1811"/>
        <v>3.8682765122022844E-2</v>
      </c>
      <c r="AE1470" s="13">
        <f t="shared" si="1812"/>
        <v>3.2906138863800831E-2</v>
      </c>
      <c r="AF1470" s="13">
        <f t="shared" si="1813"/>
        <v>1.3996077730069983E-2</v>
      </c>
      <c r="AG1470" s="13">
        <f t="shared" si="1814"/>
        <v>3.9686655963487418E-3</v>
      </c>
      <c r="AH1470" s="13">
        <f t="shared" si="1815"/>
        <v>1.2564839589272634E-3</v>
      </c>
      <c r="AI1470" s="13">
        <f t="shared" si="1816"/>
        <v>2.5177146350326999E-3</v>
      </c>
      <c r="AJ1470" s="13">
        <f t="shared" si="1817"/>
        <v>2.5224703182322103E-3</v>
      </c>
      <c r="AK1470" s="13">
        <f t="shared" si="1818"/>
        <v>1.6848233229259169E-3</v>
      </c>
      <c r="AL1470" s="13">
        <f t="shared" si="1819"/>
        <v>5.754570207140615E-5</v>
      </c>
      <c r="AM1470" s="13">
        <f t="shared" si="1820"/>
        <v>1.5502333026901354E-2</v>
      </c>
      <c r="AN1470" s="13">
        <f t="shared" si="1821"/>
        <v>1.3187317961550779E-2</v>
      </c>
      <c r="AO1470" s="13">
        <f t="shared" si="1822"/>
        <v>5.6090059063129425E-3</v>
      </c>
      <c r="AP1470" s="13">
        <f t="shared" si="1823"/>
        <v>1.5904647858789624E-3</v>
      </c>
      <c r="AQ1470" s="13">
        <f t="shared" si="1824"/>
        <v>3.3823884446359338E-4</v>
      </c>
      <c r="AR1470" s="13">
        <f t="shared" si="1825"/>
        <v>2.1376980421215888E-4</v>
      </c>
      <c r="AS1470" s="13">
        <f t="shared" si="1826"/>
        <v>4.2834718324023102E-4</v>
      </c>
      <c r="AT1470" s="13">
        <f t="shared" si="1827"/>
        <v>4.2915628347524104E-4</v>
      </c>
      <c r="AU1470" s="13">
        <f t="shared" si="1828"/>
        <v>2.8664460800712996E-4</v>
      </c>
      <c r="AV1470" s="13">
        <f t="shared" si="1829"/>
        <v>1.4359302391112749E-4</v>
      </c>
      <c r="AW1470" s="13">
        <f t="shared" si="1830"/>
        <v>2.7247042138163097E-6</v>
      </c>
      <c r="AX1470" s="13">
        <f t="shared" si="1831"/>
        <v>5.177205070502581E-3</v>
      </c>
      <c r="AY1470" s="13">
        <f t="shared" si="1832"/>
        <v>4.4040757799742054E-3</v>
      </c>
      <c r="AZ1470" s="13">
        <f t="shared" si="1833"/>
        <v>1.8732002317490323E-3</v>
      </c>
      <c r="BA1470" s="13">
        <f t="shared" si="1834"/>
        <v>5.3115633238039347E-4</v>
      </c>
      <c r="BB1470" s="13">
        <f t="shared" si="1835"/>
        <v>1.1295924668623058E-4</v>
      </c>
      <c r="BC1470" s="13">
        <f t="shared" si="1836"/>
        <v>1.9218133169550739E-5</v>
      </c>
      <c r="BD1470" s="13">
        <f t="shared" si="1837"/>
        <v>3.0307807797190585E-5</v>
      </c>
      <c r="BE1470" s="13">
        <f t="shared" si="1838"/>
        <v>6.0730111757170646E-5</v>
      </c>
      <c r="BF1470" s="13">
        <f t="shared" si="1839"/>
        <v>6.0844824190489839E-5</v>
      </c>
      <c r="BG1470" s="13">
        <f t="shared" si="1840"/>
        <v>4.0639835535233173E-5</v>
      </c>
      <c r="BH1470" s="13">
        <f t="shared" si="1841"/>
        <v>2.0358299834511E-5</v>
      </c>
      <c r="BI1470" s="13">
        <f t="shared" si="1842"/>
        <v>8.1587017603460434E-6</v>
      </c>
      <c r="BJ1470" s="14">
        <f t="shared" si="1843"/>
        <v>0.63809690350994364</v>
      </c>
      <c r="BK1470" s="14">
        <f t="shared" si="1844"/>
        <v>0.21080697472673679</v>
      </c>
      <c r="BL1470" s="14">
        <f t="shared" si="1845"/>
        <v>0.14497943499416682</v>
      </c>
      <c r="BM1470" s="14">
        <f t="shared" si="1846"/>
        <v>0.53881270787891256</v>
      </c>
      <c r="BN1470" s="14">
        <f t="shared" si="1847"/>
        <v>0.45657748605796411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1.5777777777777799</v>
      </c>
      <c r="F1471" s="10">
        <f>VLOOKUP(B1471,home!$B$2:$E$405,3,FALSE)</f>
        <v>1.18</v>
      </c>
      <c r="G1471" s="10">
        <f>VLOOKUP(C1471,away!$B$2:$E$405,4,FALSE)</f>
        <v>1.51</v>
      </c>
      <c r="H1471" s="10">
        <f>VLOOKUP(A1471,away!$A$2:$E$405,3,FALSE)</f>
        <v>1.4666666666666699</v>
      </c>
      <c r="I1471" s="10">
        <f>VLOOKUP(C1471,away!$B$2:$E$405,3,FALSE)</f>
        <v>0.63</v>
      </c>
      <c r="J1471" s="10">
        <f>VLOOKUP(B1471,home!$B$2:$E$405,4,FALSE)</f>
        <v>0.88</v>
      </c>
      <c r="K1471" s="12">
        <f t="shared" si="1792"/>
        <v>2.811284444444448</v>
      </c>
      <c r="L1471" s="12">
        <f t="shared" si="1793"/>
        <v>0.81312000000000184</v>
      </c>
      <c r="M1471" s="13">
        <f t="shared" si="1794"/>
        <v>2.6664973081299358E-2</v>
      </c>
      <c r="N1471" s="13">
        <f t="shared" si="1795"/>
        <v>7.496282403498683E-2</v>
      </c>
      <c r="O1471" s="13">
        <f t="shared" si="1796"/>
        <v>2.1681822911866183E-2</v>
      </c>
      <c r="P1471" s="13">
        <f t="shared" si="1797"/>
        <v>6.0953771479328636E-2</v>
      </c>
      <c r="Q1471" s="13">
        <f t="shared" si="1798"/>
        <v>0.10537091056059245</v>
      </c>
      <c r="R1471" s="13">
        <f t="shared" si="1799"/>
        <v>8.8149619230483336E-3</v>
      </c>
      <c r="S1471" s="13">
        <f t="shared" si="1800"/>
        <v>3.4833733435867119E-2</v>
      </c>
      <c r="T1471" s="13">
        <f t="shared" si="1801"/>
        <v>8.5679194795029126E-2</v>
      </c>
      <c r="U1471" s="13">
        <f t="shared" si="1802"/>
        <v>2.4781365332635905E-2</v>
      </c>
      <c r="V1471" s="13">
        <f t="shared" si="1803"/>
        <v>8.8474261769387382E-3</v>
      </c>
      <c r="W1471" s="13">
        <f t="shared" si="1804"/>
        <v>9.8742533918646916E-2</v>
      </c>
      <c r="X1471" s="13">
        <f t="shared" si="1805"/>
        <v>8.0289529179930361E-2</v>
      </c>
      <c r="Y1471" s="13">
        <f t="shared" si="1806"/>
        <v>3.2642510983392561E-2</v>
      </c>
      <c r="Z1471" s="13">
        <f t="shared" si="1807"/>
        <v>2.3892072796230261E-3</v>
      </c>
      <c r="AA1471" s="13">
        <f t="shared" si="1808"/>
        <v>6.7167412597576503E-3</v>
      </c>
      <c r="AB1471" s="13">
        <f t="shared" si="1809"/>
        <v>9.4413351104574456E-3</v>
      </c>
      <c r="AC1471" s="13">
        <f t="shared" si="1810"/>
        <v>1.2640271371292982E-3</v>
      </c>
      <c r="AD1471" s="13">
        <f t="shared" si="1811"/>
        <v>6.93983374026301E-2</v>
      </c>
      <c r="AE1471" s="13">
        <f t="shared" si="1812"/>
        <v>5.6429176108826709E-2</v>
      </c>
      <c r="AF1471" s="13">
        <f t="shared" si="1813"/>
        <v>2.2941845838804639E-2</v>
      </c>
      <c r="AG1471" s="13">
        <f t="shared" si="1814"/>
        <v>6.2181578961496235E-3</v>
      </c>
      <c r="AH1471" s="13">
        <f t="shared" si="1815"/>
        <v>4.8567805580176975E-4</v>
      </c>
      <c r="AI1471" s="13">
        <f t="shared" si="1816"/>
        <v>1.3653791632835381E-3</v>
      </c>
      <c r="AJ1471" s="13">
        <f t="shared" si="1817"/>
        <v>1.9192346012537936E-3</v>
      </c>
      <c r="AK1471" s="13">
        <f t="shared" si="1818"/>
        <v>1.7985047932481107E-3</v>
      </c>
      <c r="AL1471" s="13">
        <f t="shared" si="1819"/>
        <v>1.1557817219666929E-4</v>
      </c>
      <c r="AM1471" s="13">
        <f t="shared" si="1820"/>
        <v>3.9019693282064241E-2</v>
      </c>
      <c r="AN1471" s="13">
        <f t="shared" si="1821"/>
        <v>3.1727693001512153E-2</v>
      </c>
      <c r="AO1471" s="13">
        <f t="shared" si="1822"/>
        <v>1.2899210866694807E-2</v>
      </c>
      <c r="AP1471" s="13">
        <f t="shared" si="1823"/>
        <v>3.4962021133089689E-3</v>
      </c>
      <c r="AQ1471" s="13">
        <f t="shared" si="1824"/>
        <v>7.1070796559344872E-4</v>
      </c>
      <c r="AR1471" s="13">
        <f t="shared" si="1825"/>
        <v>7.8982908146707205E-5</v>
      </c>
      <c r="AS1471" s="13">
        <f t="shared" si="1826"/>
        <v>2.2204342104982267E-4</v>
      </c>
      <c r="AT1471" s="13">
        <f t="shared" si="1827"/>
        <v>3.1211360779429773E-4</v>
      </c>
      <c r="AU1471" s="13">
        <f t="shared" si="1828"/>
        <v>2.9248004349718152E-4</v>
      </c>
      <c r="AV1471" s="13">
        <f t="shared" si="1829"/>
        <v>2.055611491485155E-4</v>
      </c>
      <c r="AW1471" s="13">
        <f t="shared" si="1830"/>
        <v>7.338930149837454E-6</v>
      </c>
      <c r="AX1471" s="13">
        <f t="shared" si="1831"/>
        <v>1.828257612514346E-2</v>
      </c>
      <c r="AY1471" s="13">
        <f t="shared" si="1832"/>
        <v>1.4865928298876684E-2</v>
      </c>
      <c r="AZ1471" s="13">
        <f t="shared" si="1833"/>
        <v>6.0438918091913181E-3</v>
      </c>
      <c r="BA1471" s="13">
        <f t="shared" si="1834"/>
        <v>1.6381364359632185E-3</v>
      </c>
      <c r="BB1471" s="13">
        <f t="shared" si="1835"/>
        <v>3.3300037470260376E-4</v>
      </c>
      <c r="BC1471" s="13">
        <f t="shared" si="1836"/>
        <v>5.4153852935636373E-5</v>
      </c>
      <c r="BD1471" s="13">
        <f t="shared" si="1837"/>
        <v>1.0703763712041779E-5</v>
      </c>
      <c r="BE1471" s="13">
        <f t="shared" si="1838"/>
        <v>3.0091324420672018E-5</v>
      </c>
      <c r="BF1471" s="13">
        <f t="shared" si="1839"/>
        <v>4.2297636128283301E-5</v>
      </c>
      <c r="BG1471" s="13">
        <f t="shared" si="1840"/>
        <v>3.9636895494738107E-5</v>
      </c>
      <c r="BH1471" s="13">
        <f t="shared" si="1841"/>
        <v>2.7857646932606868E-5</v>
      </c>
      <c r="BI1471" s="13">
        <f t="shared" si="1842"/>
        <v>1.5663153896092649E-5</v>
      </c>
      <c r="BJ1471" s="14">
        <f t="shared" si="1843"/>
        <v>0.76174621484497573</v>
      </c>
      <c r="BK1471" s="14">
        <f t="shared" si="1844"/>
        <v>0.14754543778163651</v>
      </c>
      <c r="BL1471" s="14">
        <f t="shared" si="1845"/>
        <v>7.8282454701573689E-2</v>
      </c>
      <c r="BM1471" s="14">
        <f t="shared" si="1846"/>
        <v>0.67665546124796006</v>
      </c>
      <c r="BN1471" s="14">
        <f t="shared" si="1847"/>
        <v>0.29844926399112176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1.7962962962963001</v>
      </c>
      <c r="F1472" s="10">
        <f>VLOOKUP(B1472,home!$B$2:$E$405,3,FALSE)</f>
        <v>0.78</v>
      </c>
      <c r="G1472" s="10">
        <f>VLOOKUP(C1472,away!$B$2:$E$405,4,FALSE)</f>
        <v>1.1100000000000001</v>
      </c>
      <c r="H1472" s="10">
        <f>VLOOKUP(A1472,away!$A$2:$E$405,3,FALSE)</f>
        <v>1.18518518518519</v>
      </c>
      <c r="I1472" s="10">
        <f>VLOOKUP(C1472,away!$B$2:$E$405,3,FALSE)</f>
        <v>0.37</v>
      </c>
      <c r="J1472" s="10">
        <f>VLOOKUP(B1472,home!$B$2:$E$405,4,FALSE)</f>
        <v>0.51</v>
      </c>
      <c r="K1472" s="12">
        <f t="shared" si="1792"/>
        <v>1.5552333333333368</v>
      </c>
      <c r="L1472" s="12">
        <f t="shared" si="1793"/>
        <v>0.22364444444444537</v>
      </c>
      <c r="M1472" s="13">
        <f t="shared" si="1794"/>
        <v>0.16882750297469201</v>
      </c>
      <c r="N1472" s="13">
        <f t="shared" si="1795"/>
        <v>0.2625661602096741</v>
      </c>
      <c r="O1472" s="13">
        <f t="shared" si="1796"/>
        <v>3.775733310971794E-2</v>
      </c>
      <c r="P1472" s="13">
        <f t="shared" si="1797"/>
        <v>5.8721463030003793E-2</v>
      </c>
      <c r="Q1472" s="13">
        <f t="shared" si="1798"/>
        <v>0.20417582228171322</v>
      </c>
      <c r="R1472" s="13">
        <f t="shared" si="1799"/>
        <v>4.2221088935133644E-3</v>
      </c>
      <c r="S1472" s="13">
        <f t="shared" si="1800"/>
        <v>5.106114465397567E-3</v>
      </c>
      <c r="T1472" s="13">
        <f t="shared" si="1801"/>
        <v>4.5662788343181555E-2</v>
      </c>
      <c r="U1472" s="13">
        <f t="shared" si="1802"/>
        <v>6.5663644881551169E-3</v>
      </c>
      <c r="V1472" s="13">
        <f t="shared" si="1803"/>
        <v>1.9733390362203535E-4</v>
      </c>
      <c r="W1472" s="13">
        <f t="shared" si="1804"/>
        <v>0.10584701489108791</v>
      </c>
      <c r="X1472" s="13">
        <f t="shared" si="1805"/>
        <v>2.3672096841420291E-2</v>
      </c>
      <c r="Y1472" s="13">
        <f t="shared" si="1806"/>
        <v>2.6470664734672749E-3</v>
      </c>
      <c r="Z1472" s="13">
        <f t="shared" si="1807"/>
        <v>3.1475039929124957E-4</v>
      </c>
      <c r="AA1472" s="13">
        <f t="shared" si="1808"/>
        <v>4.8951031265772878E-4</v>
      </c>
      <c r="AB1472" s="13">
        <f t="shared" si="1809"/>
        <v>3.8065137762786173E-4</v>
      </c>
      <c r="AC1472" s="13">
        <f t="shared" si="1810"/>
        <v>4.2897837000544614E-6</v>
      </c>
      <c r="AD1472" s="13">
        <f t="shared" si="1811"/>
        <v>4.1154201448112507E-2</v>
      </c>
      <c r="AE1472" s="13">
        <f t="shared" si="1812"/>
        <v>9.20390851941791E-3</v>
      </c>
      <c r="AF1472" s="13">
        <f t="shared" si="1813"/>
        <v>1.0292015037713579E-3</v>
      </c>
      <c r="AG1472" s="13">
        <f t="shared" si="1814"/>
        <v>7.6725066177444378E-5</v>
      </c>
      <c r="AH1472" s="13">
        <f t="shared" si="1815"/>
        <v>1.7598044547039705E-5</v>
      </c>
      <c r="AI1472" s="13">
        <f t="shared" si="1816"/>
        <v>2.7369065481041113E-5</v>
      </c>
      <c r="AJ1472" s="13">
        <f t="shared" si="1817"/>
        <v>2.1282641469148968E-5</v>
      </c>
      <c r="AK1472" s="13">
        <f t="shared" si="1818"/>
        <v>1.103315781140095E-5</v>
      </c>
      <c r="AL1472" s="13">
        <f t="shared" si="1819"/>
        <v>5.968278165844153E-8</v>
      </c>
      <c r="AM1472" s="13">
        <f t="shared" si="1820"/>
        <v>1.2800877179763919E-2</v>
      </c>
      <c r="AN1472" s="13">
        <f t="shared" si="1821"/>
        <v>2.8628450652698804E-3</v>
      </c>
      <c r="AO1472" s="13">
        <f t="shared" si="1822"/>
        <v>3.2012969707640208E-4</v>
      </c>
      <c r="AP1472" s="13">
        <f t="shared" si="1823"/>
        <v>2.3865076084273518E-5</v>
      </c>
      <c r="AQ1472" s="13">
        <f t="shared" si="1824"/>
        <v>1.3343229206229419E-6</v>
      </c>
      <c r="AR1472" s="13">
        <f t="shared" si="1825"/>
        <v>7.8714097920625924E-7</v>
      </c>
      <c r="AS1472" s="13">
        <f t="shared" si="1826"/>
        <v>1.2241878888942173E-6</v>
      </c>
      <c r="AT1472" s="13">
        <f t="shared" si="1827"/>
        <v>9.5194890553562721E-7</v>
      </c>
      <c r="AU1472" s="13">
        <f t="shared" si="1828"/>
        <v>4.9350088983973159E-7</v>
      </c>
      <c r="AV1472" s="13">
        <f t="shared" si="1829"/>
        <v>1.9187725847710346E-7</v>
      </c>
      <c r="AW1472" s="13">
        <f t="shared" si="1830"/>
        <v>5.7663397302849528E-10</v>
      </c>
      <c r="AX1472" s="13">
        <f t="shared" si="1831"/>
        <v>3.3180584809791476E-3</v>
      </c>
      <c r="AY1472" s="13">
        <f t="shared" si="1832"/>
        <v>7.4206534561276169E-4</v>
      </c>
      <c r="AZ1472" s="13">
        <f t="shared" si="1833"/>
        <v>8.2979395980520691E-5</v>
      </c>
      <c r="BA1472" s="13">
        <f t="shared" si="1834"/>
        <v>6.1859603047997335E-6</v>
      </c>
      <c r="BB1472" s="13">
        <f t="shared" si="1835"/>
        <v>3.458639139305819E-7</v>
      </c>
      <c r="BC1472" s="13">
        <f t="shared" si="1836"/>
        <v>1.5470108576877291E-8</v>
      </c>
      <c r="BD1472" s="13">
        <f t="shared" si="1837"/>
        <v>2.9339951165673432E-8</v>
      </c>
      <c r="BE1472" s="13">
        <f t="shared" si="1838"/>
        <v>4.5630470051227616E-8</v>
      </c>
      <c r="BF1472" s="13">
        <f t="shared" si="1839"/>
        <v>3.5483014019668865E-8</v>
      </c>
      <c r="BG1472" s="13">
        <f t="shared" si="1840"/>
        <v>1.8394788723507706E-8</v>
      </c>
      <c r="BH1472" s="13">
        <f t="shared" si="1841"/>
        <v>7.1520471456058423E-9</v>
      </c>
      <c r="BI1472" s="13">
        <f t="shared" si="1842"/>
        <v>2.2246204244835484E-9</v>
      </c>
      <c r="BJ1472" s="14">
        <f t="shared" si="1843"/>
        <v>0.7161936874360384</v>
      </c>
      <c r="BK1472" s="14">
        <f t="shared" si="1844"/>
        <v>0.23359882918580993</v>
      </c>
      <c r="BL1472" s="14">
        <f t="shared" si="1845"/>
        <v>4.9497037971794139E-2</v>
      </c>
      <c r="BM1472" s="14">
        <f t="shared" si="1846"/>
        <v>0.2625918497246405</v>
      </c>
      <c r="BN1472" s="14">
        <f t="shared" si="1847"/>
        <v>0.73627039049931453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1.7962962962963001</v>
      </c>
      <c r="F1473" s="10">
        <f>VLOOKUP(B1473,home!$B$2:$E$405,3,FALSE)</f>
        <v>0.93</v>
      </c>
      <c r="G1473" s="10">
        <f>VLOOKUP(C1473,away!$B$2:$E$405,4,FALSE)</f>
        <v>0.93</v>
      </c>
      <c r="H1473" s="10">
        <f>VLOOKUP(A1473,away!$A$2:$E$405,3,FALSE)</f>
        <v>1.18518518518519</v>
      </c>
      <c r="I1473" s="10">
        <f>VLOOKUP(C1473,away!$B$2:$E$405,3,FALSE)</f>
        <v>0.19</v>
      </c>
      <c r="J1473" s="10">
        <f>VLOOKUP(B1473,home!$B$2:$E$405,4,FALSE)</f>
        <v>0.84</v>
      </c>
      <c r="K1473" s="12">
        <f t="shared" si="1792"/>
        <v>1.55361666666667</v>
      </c>
      <c r="L1473" s="12">
        <f t="shared" si="1793"/>
        <v>0.18915555555555633</v>
      </c>
      <c r="M1473" s="13">
        <f t="shared" si="1794"/>
        <v>0.17503449289523657</v>
      </c>
      <c r="N1473" s="13">
        <f t="shared" si="1795"/>
        <v>0.27193650540358838</v>
      </c>
      <c r="O1473" s="13">
        <f t="shared" si="1796"/>
        <v>3.3108746744983555E-2</v>
      </c>
      <c r="P1473" s="13">
        <f t="shared" si="1797"/>
        <v>5.1438300755452311E-2</v>
      </c>
      <c r="Q1473" s="13">
        <f t="shared" si="1798"/>
        <v>0.21124254353505295</v>
      </c>
      <c r="R1473" s="13">
        <f t="shared" si="1799"/>
        <v>3.131351692147791E-3</v>
      </c>
      <c r="S1473" s="13">
        <f t="shared" si="1800"/>
        <v>3.7791105353617584E-3</v>
      </c>
      <c r="T1473" s="13">
        <f t="shared" si="1801"/>
        <v>3.9957700679341734E-2</v>
      </c>
      <c r="U1473" s="13">
        <f t="shared" si="1802"/>
        <v>4.8649201781156871E-3</v>
      </c>
      <c r="V1473" s="13">
        <f t="shared" si="1803"/>
        <v>1.2339855044227419E-4</v>
      </c>
      <c r="W1473" s="13">
        <f t="shared" si="1804"/>
        <v>0.10939664544837269</v>
      </c>
      <c r="X1473" s="13">
        <f t="shared" si="1805"/>
        <v>2.0692983245701159E-2</v>
      </c>
      <c r="Y1473" s="13">
        <f t="shared" si="1806"/>
        <v>1.957096370971211E-3</v>
      </c>
      <c r="Z1473" s="13">
        <f t="shared" si="1807"/>
        <v>1.9743752298934892E-4</v>
      </c>
      <c r="AA1473" s="13">
        <f t="shared" si="1808"/>
        <v>3.0674222634163628E-4</v>
      </c>
      <c r="AB1473" s="13">
        <f t="shared" si="1809"/>
        <v>2.3827991760740311E-4</v>
      </c>
      <c r="AC1473" s="13">
        <f t="shared" si="1810"/>
        <v>2.2664860384960193E-6</v>
      </c>
      <c r="AD1473" s="13">
        <f t="shared" si="1811"/>
        <v>4.2490112911504056E-2</v>
      </c>
      <c r="AE1473" s="13">
        <f t="shared" si="1812"/>
        <v>8.0372409133938668E-3</v>
      </c>
      <c r="AF1473" s="13">
        <f t="shared" si="1813"/>
        <v>7.6014438505343199E-4</v>
      </c>
      <c r="AG1473" s="13">
        <f t="shared" si="1814"/>
        <v>4.7928511152406222E-5</v>
      </c>
      <c r="AH1473" s="13">
        <f t="shared" si="1815"/>
        <v>9.3366010871408056E-6</v>
      </c>
      <c r="AI1473" s="13">
        <f t="shared" si="1816"/>
        <v>1.4505499059000106E-5</v>
      </c>
      <c r="AJ1473" s="13">
        <f t="shared" si="1817"/>
        <v>1.1267992548190133E-5</v>
      </c>
      <c r="AK1473" s="13">
        <f t="shared" si="1818"/>
        <v>5.8353803409146799E-6</v>
      </c>
      <c r="AL1473" s="13">
        <f t="shared" si="1819"/>
        <v>2.6642563663373714E-8</v>
      </c>
      <c r="AM1473" s="13">
        <f t="shared" si="1820"/>
        <v>1.3202669517572272E-2</v>
      </c>
      <c r="AN1473" s="13">
        <f t="shared" si="1821"/>
        <v>2.4973582874127922E-3</v>
      </c>
      <c r="AO1473" s="13">
        <f t="shared" si="1822"/>
        <v>2.3619459713841972E-4</v>
      </c>
      <c r="AP1473" s="13">
        <f t="shared" si="1823"/>
        <v>1.4892506746979532E-5</v>
      </c>
      <c r="AQ1473" s="13">
        <f t="shared" si="1824"/>
        <v>7.0425009683494621E-7</v>
      </c>
      <c r="AR1473" s="13">
        <f t="shared" si="1825"/>
        <v>3.5321399312774602E-7</v>
      </c>
      <c r="AS1473" s="13">
        <f t="shared" si="1826"/>
        <v>5.4875914662315279E-7</v>
      </c>
      <c r="AT1473" s="13">
        <f t="shared" si="1827"/>
        <v>4.2628067808975458E-7</v>
      </c>
      <c r="AU1473" s="13">
        <f t="shared" si="1828"/>
        <v>2.2075892205273755E-7</v>
      </c>
      <c r="AV1473" s="13">
        <f t="shared" si="1829"/>
        <v>8.5743685154125293E-8</v>
      </c>
      <c r="AW1473" s="13">
        <f t="shared" si="1830"/>
        <v>2.1748859323928244E-10</v>
      </c>
      <c r="AX1473" s="13">
        <f t="shared" si="1831"/>
        <v>3.4186479011653823E-3</v>
      </c>
      <c r="AY1473" s="13">
        <f t="shared" si="1832"/>
        <v>6.4665624299377453E-4</v>
      </c>
      <c r="AZ1473" s="13">
        <f t="shared" si="1833"/>
        <v>6.1159310448478124E-5</v>
      </c>
      <c r="BA1473" s="13">
        <f t="shared" si="1834"/>
        <v>3.8562077817588735E-6</v>
      </c>
      <c r="BB1473" s="13">
        <f t="shared" si="1835"/>
        <v>1.8235578132406485E-7</v>
      </c>
      <c r="BC1473" s="13">
        <f t="shared" si="1836"/>
        <v>6.8987218250242038E-9</v>
      </c>
      <c r="BD1473" s="13">
        <f t="shared" si="1837"/>
        <v>1.1135398183345874E-8</v>
      </c>
      <c r="BE1473" s="13">
        <f t="shared" si="1838"/>
        <v>1.7300140207615909E-8</v>
      </c>
      <c r="BF1473" s="13">
        <f t="shared" si="1839"/>
        <v>1.343889308111113E-8</v>
      </c>
      <c r="BG1473" s="13">
        <f t="shared" si="1840"/>
        <v>6.9596294241218871E-9</v>
      </c>
      <c r="BH1473" s="13">
        <f t="shared" si="1841"/>
        <v>2.7031490667848791E-9</v>
      </c>
      <c r="BI1473" s="13">
        <f t="shared" si="1842"/>
        <v>8.3993148852828866E-10</v>
      </c>
      <c r="BJ1473" s="14">
        <f t="shared" si="1843"/>
        <v>0.72660122947999184</v>
      </c>
      <c r="BK1473" s="14">
        <f t="shared" si="1844"/>
        <v>0.23102425210808883</v>
      </c>
      <c r="BL1473" s="14">
        <f t="shared" si="1845"/>
        <v>4.1692673365797808E-2</v>
      </c>
      <c r="BM1473" s="14">
        <f t="shared" si="1846"/>
        <v>0.25297699542490087</v>
      </c>
      <c r="BN1473" s="14">
        <f t="shared" si="1847"/>
        <v>0.7458919410264615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1.512</v>
      </c>
      <c r="F1474" s="10">
        <f>VLOOKUP(B1474,home!$B$2:$E$405,3,FALSE)</f>
        <v>0.85</v>
      </c>
      <c r="G1474" s="10">
        <f>VLOOKUP(C1474,away!$B$2:$E$405,4,FALSE)</f>
        <v>1.04</v>
      </c>
      <c r="H1474" s="10">
        <f>VLOOKUP(A1474,away!$A$2:$E$405,3,FALSE)</f>
        <v>1.32</v>
      </c>
      <c r="I1474" s="10">
        <f>VLOOKUP(C1474,away!$B$2:$E$405,3,FALSE)</f>
        <v>0.94</v>
      </c>
      <c r="J1474" s="10">
        <f>VLOOKUP(B1474,home!$B$2:$E$405,4,FALSE)</f>
        <v>0.54</v>
      </c>
      <c r="K1474" s="12">
        <f t="shared" si="1792"/>
        <v>1.336608</v>
      </c>
      <c r="L1474" s="12">
        <f t="shared" si="1793"/>
        <v>0.67003199999999996</v>
      </c>
      <c r="M1474" s="13">
        <f t="shared" si="1794"/>
        <v>0.13443963380277493</v>
      </c>
      <c r="N1474" s="13">
        <f t="shared" si="1795"/>
        <v>0.17969309005785944</v>
      </c>
      <c r="O1474" s="13">
        <f t="shared" si="1796"/>
        <v>9.0078856716140882E-2</v>
      </c>
      <c r="P1474" s="13">
        <f t="shared" si="1797"/>
        <v>0.12040012051764766</v>
      </c>
      <c r="Q1474" s="13">
        <f t="shared" si="1798"/>
        <v>0.1200896108580277</v>
      </c>
      <c r="R1474" s="13">
        <f t="shared" si="1799"/>
        <v>3.0177858261614659E-2</v>
      </c>
      <c r="S1474" s="13">
        <f t="shared" si="1800"/>
        <v>2.6956687939826991E-2</v>
      </c>
      <c r="T1474" s="13">
        <f t="shared" si="1801"/>
        <v>8.0463882142426002E-2</v>
      </c>
      <c r="U1474" s="13">
        <f t="shared" si="1802"/>
        <v>4.0335966775340251E-2</v>
      </c>
      <c r="V1474" s="13">
        <f t="shared" si="1803"/>
        <v>2.6824005068765812E-3</v>
      </c>
      <c r="W1474" s="13">
        <f t="shared" si="1804"/>
        <v>5.3504244863242227E-2</v>
      </c>
      <c r="X1474" s="13">
        <f t="shared" si="1805"/>
        <v>3.5849556194207911E-2</v>
      </c>
      <c r="Y1474" s="13">
        <f t="shared" si="1806"/>
        <v>1.2010174917958758E-2</v>
      </c>
      <c r="Z1474" s="13">
        <f t="shared" si="1807"/>
        <v>6.7400435755820649E-3</v>
      </c>
      <c r="AA1474" s="13">
        <f t="shared" si="1808"/>
        <v>9.0087961634715934E-3</v>
      </c>
      <c r="AB1474" s="13">
        <f t="shared" si="1809"/>
        <v>6.0206145112327207E-3</v>
      </c>
      <c r="AC1474" s="13">
        <f t="shared" si="1810"/>
        <v>1.5014236091006884E-4</v>
      </c>
      <c r="AD1474" s="13">
        <f t="shared" si="1811"/>
        <v>1.7878550429542128E-2</v>
      </c>
      <c r="AE1474" s="13">
        <f t="shared" si="1812"/>
        <v>1.1979200901406969E-2</v>
      </c>
      <c r="AF1474" s="13">
        <f t="shared" si="1813"/>
        <v>4.0132239691857575E-3</v>
      </c>
      <c r="AG1474" s="13">
        <f t="shared" si="1814"/>
        <v>8.9632949417382389E-4</v>
      </c>
      <c r="AH1474" s="13">
        <f t="shared" si="1815"/>
        <v>1.1290112192586001E-3</v>
      </c>
      <c r="AI1474" s="13">
        <f t="shared" si="1816"/>
        <v>1.5090454277507993E-3</v>
      </c>
      <c r="AJ1474" s="13">
        <f t="shared" si="1817"/>
        <v>1.0085010955475703E-3</v>
      </c>
      <c r="AK1474" s="13">
        <f t="shared" si="1818"/>
        <v>4.4932354410588221E-4</v>
      </c>
      <c r="AL1474" s="13">
        <f t="shared" si="1819"/>
        <v>5.378520555893776E-6</v>
      </c>
      <c r="AM1474" s="13">
        <f t="shared" si="1820"/>
        <v>4.7793227065058824E-3</v>
      </c>
      <c r="AN1474" s="13">
        <f t="shared" si="1821"/>
        <v>3.2022991516855491E-3</v>
      </c>
      <c r="AO1474" s="13">
        <f t="shared" si="1822"/>
        <v>1.072821452601086E-3</v>
      </c>
      <c r="AP1474" s="13">
        <f t="shared" si="1823"/>
        <v>2.3960823450973697E-4</v>
      </c>
      <c r="AQ1474" s="13">
        <f t="shared" si="1824"/>
        <v>4.0136296146257009E-5</v>
      </c>
      <c r="AR1474" s="13">
        <f t="shared" si="1825"/>
        <v>1.512947290524557E-4</v>
      </c>
      <c r="AS1474" s="13">
        <f t="shared" si="1826"/>
        <v>2.0222174520934474E-4</v>
      </c>
      <c r="AT1474" s="13">
        <f t="shared" si="1827"/>
        <v>1.3514560121038593E-4</v>
      </c>
      <c r="AU1474" s="13">
        <f t="shared" si="1828"/>
        <v>6.0212230580870504E-5</v>
      </c>
      <c r="AV1474" s="13">
        <f t="shared" si="1829"/>
        <v>2.0120037273059053E-5</v>
      </c>
      <c r="AW1474" s="13">
        <f t="shared" si="1830"/>
        <v>1.3380117670223833E-7</v>
      </c>
      <c r="AX1474" s="13">
        <f t="shared" si="1831"/>
        <v>1.0646801606829012E-3</v>
      </c>
      <c r="AY1474" s="13">
        <f t="shared" si="1832"/>
        <v>7.1336977742268541E-4</v>
      </c>
      <c r="AZ1474" s="13">
        <f t="shared" si="1833"/>
        <v>2.389902893530384E-4</v>
      </c>
      <c r="BA1474" s="13">
        <f t="shared" si="1834"/>
        <v>5.3377047185265014E-5</v>
      </c>
      <c r="BB1474" s="13">
        <f t="shared" si="1835"/>
        <v>8.9410824199093692E-6</v>
      </c>
      <c r="BC1474" s="13">
        <f t="shared" si="1836"/>
        <v>1.1981622671953432E-6</v>
      </c>
      <c r="BD1474" s="13">
        <f t="shared" si="1837"/>
        <v>1.689538498274583E-5</v>
      </c>
      <c r="BE1474" s="13">
        <f t="shared" si="1838"/>
        <v>2.258250673101794E-5</v>
      </c>
      <c r="BF1474" s="13">
        <f t="shared" si="1839"/>
        <v>1.5091979578366215E-5</v>
      </c>
      <c r="BG1474" s="13">
        <f t="shared" si="1840"/>
        <v>6.7240202134269697E-6</v>
      </c>
      <c r="BH1474" s="13">
        <f t="shared" si="1841"/>
        <v>2.2468448023570501E-6</v>
      </c>
      <c r="BI1474" s="13">
        <f t="shared" si="1842"/>
        <v>6.0063014751776964E-7</v>
      </c>
      <c r="BJ1474" s="14">
        <f t="shared" si="1843"/>
        <v>0.52779260818881024</v>
      </c>
      <c r="BK1474" s="14">
        <f t="shared" si="1844"/>
        <v>0.28534773342601477</v>
      </c>
      <c r="BL1474" s="14">
        <f t="shared" si="1845"/>
        <v>0.18035110942424445</v>
      </c>
      <c r="BM1474" s="14">
        <f t="shared" si="1846"/>
        <v>0.32463908842434031</v>
      </c>
      <c r="BN1474" s="14">
        <f t="shared" si="1847"/>
        <v>0.6748791702140654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1.512</v>
      </c>
      <c r="F1475" s="10">
        <f>VLOOKUP(B1475,home!$B$2:$E$405,3,FALSE)</f>
        <v>1.23</v>
      </c>
      <c r="G1475" s="10">
        <f>VLOOKUP(C1475,away!$B$2:$E$405,4,FALSE)</f>
        <v>0.85</v>
      </c>
      <c r="H1475" s="10">
        <f>VLOOKUP(A1475,away!$A$2:$E$405,3,FALSE)</f>
        <v>1.32</v>
      </c>
      <c r="I1475" s="10">
        <f>VLOOKUP(C1475,away!$B$2:$E$405,3,FALSE)</f>
        <v>0.85</v>
      </c>
      <c r="J1475" s="10">
        <f>VLOOKUP(B1475,home!$B$2:$E$405,4,FALSE)</f>
        <v>0.97</v>
      </c>
      <c r="K1475" s="12">
        <f t="shared" si="1792"/>
        <v>1.5807960000000001</v>
      </c>
      <c r="L1475" s="12">
        <f t="shared" si="1793"/>
        <v>1.0883400000000001</v>
      </c>
      <c r="M1475" s="13">
        <f t="shared" si="1794"/>
        <v>6.9312085087713748E-2</v>
      </c>
      <c r="N1475" s="13">
        <f t="shared" si="1795"/>
        <v>0.10956826685831754</v>
      </c>
      <c r="O1475" s="13">
        <f t="shared" si="1796"/>
        <v>7.5435114684362384E-2</v>
      </c>
      <c r="P1475" s="13">
        <f t="shared" si="1797"/>
        <v>0.11924752755258131</v>
      </c>
      <c r="Q1475" s="13">
        <f t="shared" si="1798"/>
        <v>8.6602538988280492E-2</v>
      </c>
      <c r="R1475" s="13">
        <f t="shared" si="1799"/>
        <v>4.1049526357789481E-2</v>
      </c>
      <c r="S1475" s="13">
        <f t="shared" si="1800"/>
        <v>5.128965897292085E-2</v>
      </c>
      <c r="T1475" s="13">
        <f t="shared" si="1801"/>
        <v>9.4253007282505186E-2</v>
      </c>
      <c r="U1475" s="13">
        <f t="shared" si="1802"/>
        <v>6.4890927068288168E-2</v>
      </c>
      <c r="V1475" s="13">
        <f t="shared" si="1803"/>
        <v>9.8045512614686227E-3</v>
      </c>
      <c r="W1475" s="13">
        <f t="shared" si="1804"/>
        <v>4.5633649074172611E-2</v>
      </c>
      <c r="X1475" s="13">
        <f t="shared" si="1805"/>
        <v>4.9664925633385024E-2</v>
      </c>
      <c r="Y1475" s="13">
        <f t="shared" si="1806"/>
        <v>2.702616258191913E-2</v>
      </c>
      <c r="Z1475" s="13">
        <f t="shared" si="1807"/>
        <v>1.4891947172078869E-2</v>
      </c>
      <c r="AA1475" s="13">
        <f t="shared" si="1808"/>
        <v>2.3541130521833587E-2</v>
      </c>
      <c r="AB1475" s="13">
        <f t="shared" si="1809"/>
        <v>1.8606862482196229E-2</v>
      </c>
      <c r="AC1475" s="13">
        <f t="shared" si="1810"/>
        <v>1.0542610419354583E-3</v>
      </c>
      <c r="AD1475" s="13">
        <f t="shared" si="1811"/>
        <v>1.8034372480463946E-2</v>
      </c>
      <c r="AE1475" s="13">
        <f t="shared" si="1812"/>
        <v>1.9627528945388131E-2</v>
      </c>
      <c r="AF1475" s="13">
        <f t="shared" si="1813"/>
        <v>1.0680712426211861E-2</v>
      </c>
      <c r="AG1475" s="13">
        <f t="shared" si="1814"/>
        <v>3.8747488539811392E-3</v>
      </c>
      <c r="AH1475" s="13">
        <f t="shared" si="1815"/>
        <v>4.0518754463150794E-3</v>
      </c>
      <c r="AI1475" s="13">
        <f t="shared" si="1816"/>
        <v>6.4051884980330914E-3</v>
      </c>
      <c r="AJ1475" s="13">
        <f t="shared" si="1817"/>
        <v>5.0626481784683611E-3</v>
      </c>
      <c r="AK1475" s="13">
        <f t="shared" si="1818"/>
        <v>2.6676713299766904E-3</v>
      </c>
      <c r="AL1475" s="13">
        <f t="shared" si="1819"/>
        <v>7.2551863062100401E-5</v>
      </c>
      <c r="AM1475" s="13">
        <f t="shared" si="1820"/>
        <v>5.7017327759254881E-3</v>
      </c>
      <c r="AN1475" s="13">
        <f t="shared" si="1821"/>
        <v>6.2054238493507458E-3</v>
      </c>
      <c r="AO1475" s="13">
        <f t="shared" si="1822"/>
        <v>3.3768054961011954E-3</v>
      </c>
      <c r="AP1475" s="13">
        <f t="shared" si="1823"/>
        <v>1.2250374978755919E-3</v>
      </c>
      <c r="AQ1475" s="13">
        <f t="shared" si="1824"/>
        <v>3.3331432760948042E-4</v>
      </c>
      <c r="AR1475" s="13">
        <f t="shared" si="1825"/>
        <v>8.8196362464851091E-4</v>
      </c>
      <c r="AS1475" s="13">
        <f t="shared" si="1826"/>
        <v>1.3942045699898674E-3</v>
      </c>
      <c r="AT1475" s="13">
        <f t="shared" si="1827"/>
        <v>1.1019765037108514E-3</v>
      </c>
      <c r="AU1475" s="13">
        <f t="shared" si="1828"/>
        <v>5.8066668305336634E-4</v>
      </c>
      <c r="AV1475" s="13">
        <f t="shared" si="1829"/>
        <v>2.294788924760074E-4</v>
      </c>
      <c r="AW1475" s="13">
        <f t="shared" si="1830"/>
        <v>3.4672606269568791E-6</v>
      </c>
      <c r="AX1475" s="13">
        <f t="shared" si="1831"/>
        <v>1.5022127275419871E-3</v>
      </c>
      <c r="AY1475" s="13">
        <f t="shared" si="1832"/>
        <v>1.6349181998930461E-3</v>
      </c>
      <c r="AZ1475" s="13">
        <f t="shared" si="1833"/>
        <v>8.8967343683579898E-4</v>
      </c>
      <c r="BA1475" s="13">
        <f t="shared" si="1834"/>
        <v>3.2275572941529122E-4</v>
      </c>
      <c r="BB1475" s="13">
        <f t="shared" si="1835"/>
        <v>8.7816992637959515E-5</v>
      </c>
      <c r="BC1475" s="13">
        <f t="shared" si="1836"/>
        <v>1.9114949153519375E-5</v>
      </c>
      <c r="BD1475" s="13">
        <f t="shared" si="1837"/>
        <v>1.5997938187499339E-4</v>
      </c>
      <c r="BE1475" s="13">
        <f t="shared" si="1838"/>
        <v>2.52894766950462E-4</v>
      </c>
      <c r="BF1475" s="13">
        <f t="shared" si="1839"/>
        <v>1.9988751800811133E-4</v>
      </c>
      <c r="BG1475" s="13">
        <f t="shared" si="1840"/>
        <v>1.0532712963905012E-4</v>
      </c>
      <c r="BH1475" s="13">
        <f t="shared" si="1841"/>
        <v>4.162517630622298E-5</v>
      </c>
      <c r="BI1475" s="13">
        <f t="shared" si="1842"/>
        <v>1.3160182440834391E-5</v>
      </c>
      <c r="BJ1475" s="14">
        <f t="shared" si="1843"/>
        <v>0.48626471910696523</v>
      </c>
      <c r="BK1475" s="14">
        <f t="shared" si="1844"/>
        <v>0.2524155539795751</v>
      </c>
      <c r="BL1475" s="14">
        <f t="shared" si="1845"/>
        <v>0.24667210899636133</v>
      </c>
      <c r="BM1475" s="14">
        <f t="shared" si="1846"/>
        <v>0.49739781878666944</v>
      </c>
      <c r="BN1475" s="14">
        <f t="shared" si="1847"/>
        <v>0.50121505952904499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1.512</v>
      </c>
      <c r="F1476" s="10">
        <f>VLOOKUP(B1476,home!$B$2:$E$405,3,FALSE)</f>
        <v>0.38</v>
      </c>
      <c r="G1476" s="10">
        <f>VLOOKUP(C1476,away!$B$2:$E$405,4,FALSE)</f>
        <v>0.88</v>
      </c>
      <c r="H1476" s="10">
        <f>VLOOKUP(A1476,away!$A$2:$E$405,3,FALSE)</f>
        <v>1.32</v>
      </c>
      <c r="I1476" s="10">
        <f>VLOOKUP(C1476,away!$B$2:$E$405,3,FALSE)</f>
        <v>0.88</v>
      </c>
      <c r="J1476" s="10">
        <f>VLOOKUP(B1476,home!$B$2:$E$405,4,FALSE)</f>
        <v>0.76</v>
      </c>
      <c r="K1476" s="12">
        <f t="shared" si="1792"/>
        <v>0.50561279999999997</v>
      </c>
      <c r="L1476" s="12">
        <f t="shared" si="1793"/>
        <v>0.88281599999999993</v>
      </c>
      <c r="M1476" s="13">
        <f t="shared" si="1794"/>
        <v>0.24946695935368296</v>
      </c>
      <c r="N1476" s="13">
        <f t="shared" si="1795"/>
        <v>0.12613368782630183</v>
      </c>
      <c r="O1476" s="13">
        <f t="shared" si="1796"/>
        <v>0.22023342318878092</v>
      </c>
      <c r="P1476" s="13">
        <f t="shared" si="1797"/>
        <v>0.11135283775206443</v>
      </c>
      <c r="Q1476" s="13">
        <f t="shared" si="1798"/>
        <v>3.1887403538091191E-2</v>
      </c>
      <c r="R1476" s="13">
        <f t="shared" si="1799"/>
        <v>9.7212794862913399E-2</v>
      </c>
      <c r="S1476" s="13">
        <f t="shared" si="1800"/>
        <v>1.2425948618167714E-2</v>
      </c>
      <c r="T1476" s="13">
        <f t="shared" si="1801"/>
        <v>2.8150710041883503E-2</v>
      </c>
      <c r="U1476" s="13">
        <f t="shared" si="1802"/>
        <v>4.9152033406463257E-2</v>
      </c>
      <c r="V1476" s="13">
        <f t="shared" si="1803"/>
        <v>6.162760631615447E-4</v>
      </c>
      <c r="W1476" s="13">
        <f t="shared" si="1804"/>
        <v>5.3742264625413977E-3</v>
      </c>
      <c r="X1476" s="13">
        <f t="shared" si="1805"/>
        <v>4.7444531087549452E-3</v>
      </c>
      <c r="Y1476" s="13">
        <f t="shared" si="1806"/>
        <v>2.0942395578293031E-3</v>
      </c>
      <c r="Z1476" s="13">
        <f t="shared" si="1807"/>
        <v>2.8607003569899259E-2</v>
      </c>
      <c r="AA1476" s="13">
        <f t="shared" si="1808"/>
        <v>1.4464067174586757E-2</v>
      </c>
      <c r="AB1476" s="13">
        <f t="shared" si="1809"/>
        <v>3.6566087517654498E-3</v>
      </c>
      <c r="AC1476" s="13">
        <f t="shared" si="1810"/>
        <v>1.7192679706337476E-5</v>
      </c>
      <c r="AD1476" s="13">
        <f t="shared" si="1811"/>
        <v>6.7931942238991271E-4</v>
      </c>
      <c r="AE1476" s="13">
        <f t="shared" si="1812"/>
        <v>5.99714055196573E-4</v>
      </c>
      <c r="AF1476" s="13">
        <f t="shared" si="1813"/>
        <v>2.6471858167620888E-4</v>
      </c>
      <c r="AG1476" s="13">
        <f t="shared" si="1814"/>
        <v>7.7899266467021361E-5</v>
      </c>
      <c r="AH1476" s="13">
        <f t="shared" si="1815"/>
        <v>6.3136801158910445E-3</v>
      </c>
      <c r="AI1476" s="13">
        <f t="shared" si="1816"/>
        <v>3.1922774816999953E-3</v>
      </c>
      <c r="AJ1476" s="13">
        <f t="shared" si="1817"/>
        <v>8.0702817794964167E-4</v>
      </c>
      <c r="AK1476" s="13">
        <f t="shared" si="1818"/>
        <v>1.3601459224400552E-4</v>
      </c>
      <c r="AL1476" s="13">
        <f t="shared" si="1819"/>
        <v>3.0696709156562635E-7</v>
      </c>
      <c r="AM1476" s="13">
        <f t="shared" si="1820"/>
        <v>6.8694519049789318E-5</v>
      </c>
      <c r="AN1476" s="13">
        <f t="shared" si="1821"/>
        <v>6.0644620529458794E-5</v>
      </c>
      <c r="AO1476" s="13">
        <f t="shared" si="1822"/>
        <v>2.6769020658667347E-5</v>
      </c>
      <c r="AP1476" s="13">
        <f t="shared" si="1823"/>
        <v>7.8773732472673585E-6</v>
      </c>
      <c r="AQ1476" s="13">
        <f t="shared" si="1824"/>
        <v>1.7385677851648948E-6</v>
      </c>
      <c r="AR1476" s="13">
        <f t="shared" si="1825"/>
        <v>1.1147635650380937E-3</v>
      </c>
      <c r="AS1476" s="13">
        <f t="shared" si="1826"/>
        <v>5.6363872745689267E-4</v>
      </c>
      <c r="AT1476" s="13">
        <f t="shared" si="1827"/>
        <v>1.424914775889582E-4</v>
      </c>
      <c r="AU1476" s="13">
        <f t="shared" si="1828"/>
        <v>2.4015171653296801E-5</v>
      </c>
      <c r="AV1476" s="13">
        <f t="shared" si="1829"/>
        <v>3.0355945455260056E-6</v>
      </c>
      <c r="AW1476" s="13">
        <f t="shared" si="1830"/>
        <v>3.8060770353102559E-9</v>
      </c>
      <c r="AX1476" s="13">
        <f t="shared" si="1831"/>
        <v>5.7888046869028819E-6</v>
      </c>
      <c r="AY1476" s="13">
        <f t="shared" si="1832"/>
        <v>5.1104493984728537E-6</v>
      </c>
      <c r="AZ1476" s="13">
        <f t="shared" si="1833"/>
        <v>2.2557932480811052E-6</v>
      </c>
      <c r="BA1476" s="13">
        <f t="shared" si="1834"/>
        <v>6.6381679069932303E-7</v>
      </c>
      <c r="BB1476" s="13">
        <f t="shared" si="1835"/>
        <v>1.4650702097450336E-7</v>
      </c>
      <c r="BC1476" s="13">
        <f t="shared" si="1836"/>
        <v>2.5867748445725435E-8</v>
      </c>
      <c r="BD1476" s="13">
        <f t="shared" si="1837"/>
        <v>1.6402185190544488E-4</v>
      </c>
      <c r="BE1476" s="13">
        <f t="shared" si="1838"/>
        <v>8.2931547803097313E-5</v>
      </c>
      <c r="BF1476" s="13">
        <f t="shared" si="1839"/>
        <v>2.0965626046528942E-5</v>
      </c>
      <c r="BG1476" s="13">
        <f t="shared" si="1840"/>
        <v>3.5334962963794761E-6</v>
      </c>
      <c r="BH1476" s="13">
        <f t="shared" si="1841"/>
        <v>4.4664523905051411E-7</v>
      </c>
      <c r="BI1476" s="13">
        <f t="shared" si="1842"/>
        <v>4.5165909984599981E-8</v>
      </c>
      <c r="BJ1476" s="14">
        <f t="shared" si="1843"/>
        <v>0.20018608720129577</v>
      </c>
      <c r="BK1476" s="14">
        <f t="shared" si="1844"/>
        <v>0.37388463188327309</v>
      </c>
      <c r="BL1476" s="14">
        <f t="shared" si="1845"/>
        <v>0.3972878166217777</v>
      </c>
      <c r="BM1476" s="14">
        <f t="shared" si="1846"/>
        <v>0.16367332611108967</v>
      </c>
      <c r="BN1476" s="14">
        <f t="shared" si="1847"/>
        <v>0.83628710652183469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1.50833333333333</v>
      </c>
      <c r="F1477" s="10">
        <f>VLOOKUP(B1477,home!$B$2:$E$405,3,FALSE)</f>
        <v>0.55000000000000004</v>
      </c>
      <c r="G1477" s="10">
        <f>VLOOKUP(C1477,away!$B$2:$E$405,4,FALSE)</f>
        <v>0.66</v>
      </c>
      <c r="H1477" s="10">
        <f>VLOOKUP(A1477,away!$A$2:$E$405,3,FALSE)</f>
        <v>1.30833333333333</v>
      </c>
      <c r="I1477" s="10">
        <f>VLOOKUP(C1477,away!$B$2:$E$405,3,FALSE)</f>
        <v>0.77</v>
      </c>
      <c r="J1477" s="10">
        <f>VLOOKUP(B1477,home!$B$2:$E$405,4,FALSE)</f>
        <v>0.51</v>
      </c>
      <c r="K1477" s="12">
        <f t="shared" si="1792"/>
        <v>0.54752499999999882</v>
      </c>
      <c r="L1477" s="12">
        <f t="shared" si="1793"/>
        <v>0.5137824999999987</v>
      </c>
      <c r="M1477" s="13">
        <f t="shared" si="1794"/>
        <v>0.34600311537187295</v>
      </c>
      <c r="N1477" s="13">
        <f t="shared" si="1795"/>
        <v>0.18944535574398436</v>
      </c>
      <c r="O1477" s="13">
        <f t="shared" si="1796"/>
        <v>0.17777034562354888</v>
      </c>
      <c r="P1477" s="13">
        <f t="shared" si="1797"/>
        <v>9.733370848753338E-2</v>
      </c>
      <c r="Q1477" s="13">
        <f t="shared" si="1798"/>
        <v>5.186303420186239E-2</v>
      </c>
      <c r="R1477" s="13">
        <f t="shared" si="1799"/>
        <v>4.5667646300165378E-2</v>
      </c>
      <c r="S1477" s="13">
        <f t="shared" si="1800"/>
        <v>6.8452062908118168E-3</v>
      </c>
      <c r="T1477" s="13">
        <f t="shared" si="1801"/>
        <v>2.6646319369818296E-2</v>
      </c>
      <c r="U1477" s="13">
        <f t="shared" si="1802"/>
        <v>2.5004178040497996E-2</v>
      </c>
      <c r="V1477" s="13">
        <f t="shared" si="1803"/>
        <v>2.1395739069857882E-4</v>
      </c>
      <c r="W1477" s="13">
        <f t="shared" si="1804"/>
        <v>9.4654359337915505E-3</v>
      </c>
      <c r="X1477" s="13">
        <f t="shared" si="1805"/>
        <v>4.8631753376532447E-3</v>
      </c>
      <c r="Y1477" s="13">
        <f t="shared" si="1806"/>
        <v>1.2493071914589109E-3</v>
      </c>
      <c r="Z1477" s="13">
        <f t="shared" si="1807"/>
        <v>7.8210791617382217E-3</v>
      </c>
      <c r="AA1477" s="13">
        <f t="shared" si="1808"/>
        <v>4.282236368030711E-3</v>
      </c>
      <c r="AB1477" s="13">
        <f t="shared" si="1809"/>
        <v>1.1723157337030048E-3</v>
      </c>
      <c r="AC1477" s="13">
        <f t="shared" si="1810"/>
        <v>3.7617555611866435E-6</v>
      </c>
      <c r="AD1477" s="13">
        <f t="shared" si="1811"/>
        <v>1.2956407024123017E-3</v>
      </c>
      <c r="AE1477" s="13">
        <f t="shared" si="1812"/>
        <v>6.6567751918714666E-4</v>
      </c>
      <c r="AF1477" s="13">
        <f t="shared" si="1813"/>
        <v>1.7100673000088466E-4</v>
      </c>
      <c r="AG1477" s="13">
        <f t="shared" si="1814"/>
        <v>2.9286755085559776E-5</v>
      </c>
      <c r="AH1477" s="13">
        <f t="shared" si="1815"/>
        <v>1.0045834011039392E-3</v>
      </c>
      <c r="AI1477" s="13">
        <f t="shared" si="1816"/>
        <v>5.500345266894332E-4</v>
      </c>
      <c r="AJ1477" s="13">
        <f t="shared" si="1817"/>
        <v>1.5057882711281561E-4</v>
      </c>
      <c r="AK1477" s="13">
        <f t="shared" si="1818"/>
        <v>2.7481890771648067E-5</v>
      </c>
      <c r="AL1477" s="13">
        <f t="shared" si="1819"/>
        <v>4.2328592192053184E-8</v>
      </c>
      <c r="AM1477" s="13">
        <f t="shared" si="1820"/>
        <v>1.4187913511765882E-4</v>
      </c>
      <c r="AN1477" s="13">
        <f t="shared" si="1821"/>
        <v>7.2895016738588352E-5</v>
      </c>
      <c r="AO1477" s="13">
        <f t="shared" si="1822"/>
        <v>1.8726091968746837E-5</v>
      </c>
      <c r="AP1477" s="13">
        <f t="shared" si="1823"/>
        <v>3.2070461156442169E-6</v>
      </c>
      <c r="AQ1477" s="13">
        <f t="shared" si="1824"/>
        <v>4.1193104272774258E-7</v>
      </c>
      <c r="AR1477" s="13">
        <f t="shared" si="1825"/>
        <v>1.032274742555367E-4</v>
      </c>
      <c r="AS1477" s="13">
        <f t="shared" si="1826"/>
        <v>5.6519622841762614E-5</v>
      </c>
      <c r="AT1477" s="13">
        <f t="shared" si="1827"/>
        <v>1.5472953248218001E-5</v>
      </c>
      <c r="AU1477" s="13">
        <f t="shared" si="1828"/>
        <v>2.8239429090768482E-6</v>
      </c>
      <c r="AV1477" s="13">
        <f t="shared" si="1829"/>
        <v>3.8654483532307449E-7</v>
      </c>
      <c r="AW1477" s="13">
        <f t="shared" si="1830"/>
        <v>3.3076122006404359E-10</v>
      </c>
      <c r="AX1477" s="13">
        <f t="shared" si="1831"/>
        <v>1.2947062242549329E-5</v>
      </c>
      <c r="AY1477" s="13">
        <f t="shared" si="1832"/>
        <v>6.6519740066325836E-6</v>
      </c>
      <c r="AZ1477" s="13">
        <f t="shared" si="1833"/>
        <v>1.7088339175313482E-6</v>
      </c>
      <c r="BA1477" s="13">
        <f t="shared" si="1834"/>
        <v>2.9265632074468264E-7</v>
      </c>
      <c r="BB1477" s="13">
        <f t="shared" si="1835"/>
        <v>3.7590424028251127E-8</v>
      </c>
      <c r="BC1477" s="13">
        <f t="shared" si="1836"/>
        <v>3.8626604066589782E-9</v>
      </c>
      <c r="BD1477" s="13">
        <f t="shared" si="1837"/>
        <v>8.8394116319491919E-6</v>
      </c>
      <c r="BE1477" s="13">
        <f t="shared" si="1838"/>
        <v>4.8397988537829716E-6</v>
      </c>
      <c r="BF1477" s="13">
        <f t="shared" si="1839"/>
        <v>1.3249554337087576E-6</v>
      </c>
      <c r="BG1477" s="13">
        <f t="shared" si="1840"/>
        <v>2.4181540794712868E-7</v>
      </c>
      <c r="BH1477" s="13">
        <f t="shared" si="1841"/>
        <v>3.3099995309062834E-8</v>
      </c>
      <c r="BI1477" s="13">
        <f t="shared" si="1842"/>
        <v>3.6246149863189185E-9</v>
      </c>
      <c r="BJ1477" s="14">
        <f t="shared" si="1843"/>
        <v>0.28595300068580992</v>
      </c>
      <c r="BK1477" s="14">
        <f t="shared" si="1844"/>
        <v>0.45040644359907667</v>
      </c>
      <c r="BL1477" s="14">
        <f t="shared" si="1845"/>
        <v>0.25582311395565144</v>
      </c>
      <c r="BM1477" s="14">
        <f t="shared" si="1846"/>
        <v>9.1913780030063508E-2</v>
      </c>
      <c r="BN1477" s="14">
        <f t="shared" si="1847"/>
        <v>0.9080832057289675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1.50833333333333</v>
      </c>
      <c r="F1478" s="10">
        <f>VLOOKUP(B1478,home!$B$2:$E$405,3,FALSE)</f>
        <v>1.1000000000000001</v>
      </c>
      <c r="G1478" s="10">
        <f>VLOOKUP(C1478,away!$B$2:$E$405,4,FALSE)</f>
        <v>0.99</v>
      </c>
      <c r="H1478" s="10">
        <f>VLOOKUP(A1478,away!$A$2:$E$405,3,FALSE)</f>
        <v>1.30833333333333</v>
      </c>
      <c r="I1478" s="10">
        <f>VLOOKUP(C1478,away!$B$2:$E$405,3,FALSE)</f>
        <v>0.55000000000000004</v>
      </c>
      <c r="J1478" s="10">
        <f>VLOOKUP(B1478,home!$B$2:$E$405,4,FALSE)</f>
        <v>0.76</v>
      </c>
      <c r="K1478" s="12">
        <f t="shared" si="1792"/>
        <v>1.6425749999999966</v>
      </c>
      <c r="L1478" s="12">
        <f t="shared" si="1793"/>
        <v>0.54688333333333206</v>
      </c>
      <c r="M1478" s="13">
        <f t="shared" si="1794"/>
        <v>0.11197738661080441</v>
      </c>
      <c r="N1478" s="13">
        <f t="shared" si="1795"/>
        <v>0.18393125581224165</v>
      </c>
      <c r="O1478" s="13">
        <f t="shared" si="1796"/>
        <v>6.1238566447671942E-2</v>
      </c>
      <c r="P1478" s="13">
        <f t="shared" si="1797"/>
        <v>0.10058893828278452</v>
      </c>
      <c r="Q1478" s="13">
        <f t="shared" si="1798"/>
        <v>0.15106044125789611</v>
      </c>
      <c r="R1478" s="13">
        <f t="shared" si="1799"/>
        <v>1.6745175673728786E-2</v>
      </c>
      <c r="S1478" s="13">
        <f t="shared" si="1800"/>
        <v>2.258968263839076E-2</v>
      </c>
      <c r="T1478" s="13">
        <f t="shared" si="1801"/>
        <v>8.2612437649922238E-2</v>
      </c>
      <c r="U1478" s="13">
        <f t="shared" si="1802"/>
        <v>2.7505206932275001E-2</v>
      </c>
      <c r="V1478" s="13">
        <f t="shared" si="1803"/>
        <v>2.2546935209322703E-3</v>
      </c>
      <c r="W1478" s="13">
        <f t="shared" si="1804"/>
        <v>8.2709368099729411E-2</v>
      </c>
      <c r="X1478" s="13">
        <f t="shared" si="1805"/>
        <v>4.5232374924273587E-2</v>
      </c>
      <c r="Y1478" s="13">
        <f t="shared" si="1806"/>
        <v>1.2368415986584879E-2</v>
      </c>
      <c r="Z1478" s="13">
        <f t="shared" si="1807"/>
        <v>3.0525524965670076E-3</v>
      </c>
      <c r="AA1478" s="13">
        <f t="shared" si="1808"/>
        <v>5.0140464170485418E-3</v>
      </c>
      <c r="AB1478" s="13">
        <f t="shared" si="1809"/>
        <v>4.1179736467417466E-3</v>
      </c>
      <c r="AC1478" s="13">
        <f t="shared" si="1810"/>
        <v>1.2658651128593545E-4</v>
      </c>
      <c r="AD1478" s="13">
        <f t="shared" si="1811"/>
        <v>3.3964085076603208E-2</v>
      </c>
      <c r="AE1478" s="13">
        <f t="shared" si="1812"/>
        <v>1.8574392060309641E-2</v>
      </c>
      <c r="AF1478" s="13">
        <f t="shared" si="1813"/>
        <v>5.0790127222911565E-3</v>
      </c>
      <c r="AG1478" s="13">
        <f t="shared" si="1814"/>
        <v>9.2587580253632954E-4</v>
      </c>
      <c r="AH1478" s="13">
        <f t="shared" si="1815"/>
        <v>4.1734752112438739E-4</v>
      </c>
      <c r="AI1478" s="13">
        <f t="shared" si="1816"/>
        <v>6.8552460451088912E-4</v>
      </c>
      <c r="AJ1478" s="13">
        <f t="shared" si="1817"/>
        <v>5.6301278862723578E-4</v>
      </c>
      <c r="AK1478" s="13">
        <f t="shared" si="1818"/>
        <v>3.0826357709312668E-4</v>
      </c>
      <c r="AL1478" s="13">
        <f t="shared" si="1819"/>
        <v>4.5484907824935309E-6</v>
      </c>
      <c r="AM1478" s="13">
        <f t="shared" si="1820"/>
        <v>1.1157711408940273E-2</v>
      </c>
      <c r="AN1478" s="13">
        <f t="shared" si="1821"/>
        <v>6.1019664076926057E-3</v>
      </c>
      <c r="AO1478" s="13">
        <f t="shared" si="1822"/>
        <v>1.6685318644634746E-3</v>
      </c>
      <c r="AP1478" s="13">
        <f t="shared" si="1823"/>
        <v>3.0416408927022147E-4</v>
      </c>
      <c r="AQ1478" s="13">
        <f t="shared" si="1824"/>
        <v>4.1585567755098966E-5</v>
      </c>
      <c r="AR1478" s="13">
        <f t="shared" si="1825"/>
        <v>4.5648080702181639E-5</v>
      </c>
      <c r="AS1478" s="13">
        <f t="shared" si="1826"/>
        <v>7.4980396159385844E-5</v>
      </c>
      <c r="AT1478" s="13">
        <f t="shared" si="1827"/>
        <v>6.1580462110751483E-5</v>
      </c>
      <c r="AU1478" s="13">
        <f t="shared" si="1828"/>
        <v>3.371684251718914E-5</v>
      </c>
      <c r="AV1478" s="13">
        <f t="shared" si="1829"/>
        <v>1.3845610649417968E-5</v>
      </c>
      <c r="AW1478" s="13">
        <f t="shared" si="1830"/>
        <v>1.1349708693870007E-7</v>
      </c>
      <c r="AX1478" s="13">
        <f t="shared" si="1831"/>
        <v>3.0545629695900066E-3</v>
      </c>
      <c r="AY1478" s="13">
        <f t="shared" si="1832"/>
        <v>1.6704895786859443E-3</v>
      </c>
      <c r="AZ1478" s="13">
        <f t="shared" si="1833"/>
        <v>4.5678145454518124E-4</v>
      </c>
      <c r="BA1478" s="13">
        <f t="shared" si="1834"/>
        <v>8.3268721488838877E-5</v>
      </c>
      <c r="BB1478" s="13">
        <f t="shared" si="1835"/>
        <v>1.1384568992555263E-5</v>
      </c>
      <c r="BC1478" s="13">
        <f t="shared" si="1836"/>
        <v>1.2452062078423833E-6</v>
      </c>
      <c r="BD1478" s="13">
        <f t="shared" si="1837"/>
        <v>4.1606957557796733E-6</v>
      </c>
      <c r="BE1478" s="13">
        <f t="shared" si="1838"/>
        <v>6.8342548310497819E-6</v>
      </c>
      <c r="BF1478" s="13">
        <f t="shared" si="1839"/>
        <v>5.6128880645557874E-6</v>
      </c>
      <c r="BG1478" s="13">
        <f t="shared" si="1840"/>
        <v>3.0731965375459014E-6</v>
      </c>
      <c r="BH1478" s="13">
        <f t="shared" si="1841"/>
        <v>1.2619889506648629E-6</v>
      </c>
      <c r="BI1478" s="13">
        <f t="shared" si="1842"/>
        <v>4.1458230012766626E-7</v>
      </c>
      <c r="BJ1478" s="14">
        <f t="shared" si="1843"/>
        <v>0.64100935123002034</v>
      </c>
      <c r="BK1478" s="14">
        <f t="shared" si="1844"/>
        <v>0.23921232563366635</v>
      </c>
      <c r="BL1478" s="14">
        <f t="shared" si="1845"/>
        <v>0.1168462466074003</v>
      </c>
      <c r="BM1478" s="14">
        <f t="shared" si="1846"/>
        <v>0.37290833580092753</v>
      </c>
      <c r="BN1478" s="14">
        <f t="shared" si="1847"/>
        <v>0.62554176408512741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1.6834532374100699</v>
      </c>
      <c r="F1479" s="10">
        <f>VLOOKUP(B1479,home!$B$2:$E$405,3,FALSE)</f>
        <v>0.85</v>
      </c>
      <c r="G1479" s="10">
        <f>VLOOKUP(C1479,away!$B$2:$E$405,4,FALSE)</f>
        <v>0.79</v>
      </c>
      <c r="H1479" s="10">
        <f>VLOOKUP(A1479,away!$A$2:$E$405,3,FALSE)</f>
        <v>1.19424460431655</v>
      </c>
      <c r="I1479" s="10">
        <f>VLOOKUP(C1479,away!$B$2:$E$405,3,FALSE)</f>
        <v>0.69</v>
      </c>
      <c r="J1479" s="10">
        <f>VLOOKUP(B1479,home!$B$2:$E$405,4,FALSE)</f>
        <v>1.56</v>
      </c>
      <c r="K1479" s="12">
        <f t="shared" si="1792"/>
        <v>1.1304388489208619</v>
      </c>
      <c r="L1479" s="12">
        <f t="shared" si="1793"/>
        <v>1.2854848920863344</v>
      </c>
      <c r="M1479" s="13">
        <f t="shared" si="1794"/>
        <v>8.928482476281073E-2</v>
      </c>
      <c r="N1479" s="13">
        <f t="shared" si="1795"/>
        <v>0.10093103453097264</v>
      </c>
      <c r="O1479" s="13">
        <f t="shared" si="1796"/>
        <v>0.11477429332516903</v>
      </c>
      <c r="P1479" s="13">
        <f t="shared" si="1797"/>
        <v>0.12974532003220945</v>
      </c>
      <c r="Q1479" s="13">
        <f t="shared" si="1798"/>
        <v>5.7048181247792241E-2</v>
      </c>
      <c r="R1479" s="13">
        <f t="shared" si="1799"/>
        <v>7.3770310034695113E-2</v>
      </c>
      <c r="S1479" s="13">
        <f t="shared" si="1800"/>
        <v>4.7135244188977105E-2</v>
      </c>
      <c r="T1479" s="13">
        <f t="shared" si="1801"/>
        <v>7.3334575115039852E-2</v>
      </c>
      <c r="U1479" s="13">
        <f t="shared" si="1802"/>
        <v>8.3392824360155868E-2</v>
      </c>
      <c r="V1479" s="13">
        <f t="shared" si="1803"/>
        <v>7.6105720694561122E-3</v>
      </c>
      <c r="W1479" s="13">
        <f t="shared" si="1804"/>
        <v>2.1496493447594325E-2</v>
      </c>
      <c r="X1479" s="13">
        <f t="shared" si="1805"/>
        <v>2.7633417559715382E-2</v>
      </c>
      <c r="Y1479" s="13">
        <f t="shared" si="1806"/>
        <v>1.7761170394863676E-2</v>
      </c>
      <c r="Z1479" s="13">
        <f t="shared" si="1807"/>
        <v>3.16102063447085E-2</v>
      </c>
      <c r="AA1479" s="13">
        <f t="shared" si="1808"/>
        <v>3.5733405274463205E-2</v>
      </c>
      <c r="AB1479" s="13">
        <f t="shared" si="1809"/>
        <v>2.0197214763243421E-2</v>
      </c>
      <c r="AC1479" s="13">
        <f t="shared" si="1810"/>
        <v>6.9121216245520182E-4</v>
      </c>
      <c r="AD1479" s="13">
        <f t="shared" si="1811"/>
        <v>6.0751178271833458E-3</v>
      </c>
      <c r="AE1479" s="13">
        <f t="shared" si="1812"/>
        <v>7.809472184488549E-3</v>
      </c>
      <c r="AF1479" s="13">
        <f t="shared" si="1813"/>
        <v>5.0194792541642481E-3</v>
      </c>
      <c r="AG1479" s="13">
        <f t="shared" si="1814"/>
        <v>2.1508215824563078E-3</v>
      </c>
      <c r="AH1479" s="13">
        <f t="shared" si="1815"/>
        <v>1.0158610672963598E-2</v>
      </c>
      <c r="AI1479" s="13">
        <f t="shared" si="1816"/>
        <v>1.1483688155780153E-2</v>
      </c>
      <c r="AJ1479" s="13">
        <f t="shared" si="1817"/>
        <v>6.490803610093126E-3</v>
      </c>
      <c r="AK1479" s="13">
        <f t="shared" si="1818"/>
        <v>2.4458188538550164E-3</v>
      </c>
      <c r="AL1479" s="13">
        <f t="shared" si="1819"/>
        <v>4.0177731643041818E-5</v>
      </c>
      <c r="AM1479" s="13">
        <f t="shared" si="1820"/>
        <v>1.3735098407239498E-3</v>
      </c>
      <c r="AN1479" s="13">
        <f t="shared" si="1821"/>
        <v>1.7656261493825447E-3</v>
      </c>
      <c r="AO1479" s="13">
        <f t="shared" si="1822"/>
        <v>1.1348428700519156E-3</v>
      </c>
      <c r="AP1479" s="13">
        <f t="shared" si="1823"/>
        <v>4.8627445478121104E-4</v>
      </c>
      <c r="AQ1479" s="13">
        <f t="shared" si="1824"/>
        <v>1.5627461625719163E-4</v>
      </c>
      <c r="AR1479" s="13">
        <f t="shared" si="1825"/>
        <v>2.6117481089363362E-3</v>
      </c>
      <c r="AS1479" s="13">
        <f t="shared" si="1826"/>
        <v>2.9524215259372302E-3</v>
      </c>
      <c r="AT1479" s="13">
        <f t="shared" si="1827"/>
        <v>1.6687659956548286E-3</v>
      </c>
      <c r="AU1479" s="13">
        <f t="shared" si="1828"/>
        <v>6.2881263708210698E-4</v>
      </c>
      <c r="AV1479" s="13">
        <f t="shared" si="1829"/>
        <v>1.777085584124972E-4</v>
      </c>
      <c r="AW1479" s="13">
        <f t="shared" si="1830"/>
        <v>1.6217987597067792E-6</v>
      </c>
      <c r="AX1479" s="13">
        <f t="shared" si="1831"/>
        <v>2.5877814722157627E-4</v>
      </c>
      <c r="AY1479" s="13">
        <f t="shared" si="1832"/>
        <v>3.3265539865542947E-4</v>
      </c>
      <c r="AZ1479" s="13">
        <f t="shared" si="1833"/>
        <v>2.1381174462125572E-4</v>
      </c>
      <c r="BA1479" s="13">
        <f t="shared" si="1834"/>
        <v>9.1617255820415281E-5</v>
      </c>
      <c r="BB1479" s="13">
        <f t="shared" si="1835"/>
        <v>2.9443149552888173E-5</v>
      </c>
      <c r="BC1479" s="13">
        <f t="shared" si="1836"/>
        <v>7.5697447851352439E-6</v>
      </c>
      <c r="BD1479" s="13">
        <f t="shared" si="1837"/>
        <v>5.5956045599545262E-4</v>
      </c>
      <c r="BE1479" s="13">
        <f t="shared" si="1838"/>
        <v>6.3254887777713215E-4</v>
      </c>
      <c r="BF1479" s="13">
        <f t="shared" si="1839"/>
        <v>3.5752891264028211E-4</v>
      </c>
      <c r="BG1479" s="13">
        <f t="shared" si="1840"/>
        <v>1.3472152415366933E-4</v>
      </c>
      <c r="BH1479" s="13">
        <f t="shared" si="1841"/>
        <v>3.807361117228452E-5</v>
      </c>
      <c r="BI1479" s="13">
        <f t="shared" si="1842"/>
        <v>8.6079778375715554E-6</v>
      </c>
      <c r="BJ1479" s="14">
        <f t="shared" si="1843"/>
        <v>0.32511016651612407</v>
      </c>
      <c r="BK1479" s="14">
        <f t="shared" si="1844"/>
        <v>0.27484000634620714</v>
      </c>
      <c r="BL1479" s="14">
        <f t="shared" si="1845"/>
        <v>0.368217467236018</v>
      </c>
      <c r="BM1479" s="14">
        <f t="shared" si="1846"/>
        <v>0.4338928489095128</v>
      </c>
      <c r="BN1479" s="14">
        <f t="shared" si="1847"/>
        <v>0.56555396393364921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1.6834532374100699</v>
      </c>
      <c r="F1480" s="10">
        <f>VLOOKUP(B1480,home!$B$2:$E$405,3,FALSE)</f>
        <v>1.02</v>
      </c>
      <c r="G1480" s="10">
        <f>VLOOKUP(C1480,away!$B$2:$E$405,4,FALSE)</f>
        <v>1.27</v>
      </c>
      <c r="H1480" s="10">
        <f>VLOOKUP(A1480,away!$A$2:$E$405,3,FALSE)</f>
        <v>1.19424460431655</v>
      </c>
      <c r="I1480" s="10">
        <f>VLOOKUP(C1480,away!$B$2:$E$405,3,FALSE)</f>
        <v>0.59</v>
      </c>
      <c r="J1480" s="10">
        <f>VLOOKUP(B1480,home!$B$2:$E$405,4,FALSE)</f>
        <v>1.08</v>
      </c>
      <c r="K1480" s="12">
        <f t="shared" si="1792"/>
        <v>2.1807453237410046</v>
      </c>
      <c r="L1480" s="12">
        <f t="shared" si="1793"/>
        <v>0.76097266187050572</v>
      </c>
      <c r="M1480" s="13">
        <f t="shared" si="1794"/>
        <v>5.2774984148305081E-2</v>
      </c>
      <c r="N1480" s="13">
        <f t="shared" si="1795"/>
        <v>0.11508879989192193</v>
      </c>
      <c r="O1480" s="13">
        <f t="shared" si="1796"/>
        <v>4.0160320167509457E-2</v>
      </c>
      <c r="P1480" s="13">
        <f t="shared" si="1797"/>
        <v>8.7579430405237788E-2</v>
      </c>
      <c r="Q1480" s="13">
        <f t="shared" si="1798"/>
        <v>0.12548968108963654</v>
      </c>
      <c r="R1480" s="13">
        <f t="shared" si="1799"/>
        <v>1.528045286972071E-2</v>
      </c>
      <c r="S1480" s="13">
        <f t="shared" si="1800"/>
        <v>3.6334244121000975E-2</v>
      </c>
      <c r="T1480" s="13">
        <f t="shared" si="1801"/>
        <v>9.5494216656061559E-2</v>
      </c>
      <c r="U1480" s="13">
        <f t="shared" si="1802"/>
        <v>3.3322776140288252E-2</v>
      </c>
      <c r="V1480" s="13">
        <f t="shared" si="1803"/>
        <v>6.6995807360798274E-3</v>
      </c>
      <c r="W1480" s="13">
        <f t="shared" si="1804"/>
        <v>9.122034507132494E-2</v>
      </c>
      <c r="X1480" s="13">
        <f t="shared" si="1805"/>
        <v>6.9416188805672199E-2</v>
      </c>
      <c r="Y1480" s="13">
        <f t="shared" si="1806"/>
        <v>2.6411910986178982E-2</v>
      </c>
      <c r="Z1480" s="13">
        <f t="shared" si="1807"/>
        <v>3.8760022982860603E-3</v>
      </c>
      <c r="AA1480" s="13">
        <f t="shared" si="1808"/>
        <v>8.4525738867967121E-3</v>
      </c>
      <c r="AB1480" s="13">
        <f t="shared" si="1809"/>
        <v>9.2164554886036316E-3</v>
      </c>
      <c r="AC1480" s="13">
        <f t="shared" si="1810"/>
        <v>6.9486693635347483E-4</v>
      </c>
      <c r="AD1480" s="13">
        <f t="shared" si="1811"/>
        <v>4.9732085236083169E-2</v>
      </c>
      <c r="AE1480" s="13">
        <f t="shared" si="1812"/>
        <v>3.7844757282473086E-2</v>
      </c>
      <c r="AF1480" s="13">
        <f t="shared" si="1813"/>
        <v>1.4399412843543374E-2</v>
      </c>
      <c r="AG1480" s="13">
        <f t="shared" si="1814"/>
        <v>3.652519840307851E-3</v>
      </c>
      <c r="AH1480" s="13">
        <f t="shared" si="1815"/>
        <v>7.3738294658573511E-4</v>
      </c>
      <c r="AI1480" s="13">
        <f t="shared" si="1816"/>
        <v>1.6080444125732046E-3</v>
      </c>
      <c r="AJ1480" s="13">
        <f t="shared" si="1817"/>
        <v>1.753367666543434E-3</v>
      </c>
      <c r="AK1480" s="13">
        <f t="shared" si="1818"/>
        <v>1.2745494465377567E-3</v>
      </c>
      <c r="AL1480" s="13">
        <f t="shared" si="1819"/>
        <v>4.6124921854836364E-5</v>
      </c>
      <c r="AM1480" s="13">
        <f t="shared" si="1820"/>
        <v>2.1690602463695492E-2</v>
      </c>
      <c r="AN1480" s="13">
        <f t="shared" si="1821"/>
        <v>1.6505955494373305E-2</v>
      </c>
      <c r="AO1480" s="13">
        <f t="shared" si="1822"/>
        <v>6.2802904446346763E-3</v>
      </c>
      <c r="AP1480" s="13">
        <f t="shared" si="1823"/>
        <v>1.5930431123245177E-3</v>
      </c>
      <c r="AQ1480" s="13">
        <f t="shared" si="1824"/>
        <v>3.0306556441501574E-4</v>
      </c>
      <c r="AR1480" s="13">
        <f t="shared" si="1825"/>
        <v>1.122256527362528E-4</v>
      </c>
      <c r="AS1480" s="13">
        <f t="shared" si="1826"/>
        <v>2.4473556740836513E-4</v>
      </c>
      <c r="AT1480" s="13">
        <f t="shared" si="1827"/>
        <v>2.668529720894469E-4</v>
      </c>
      <c r="AU1480" s="13">
        <f t="shared" si="1828"/>
        <v>1.9397945700348339E-4</v>
      </c>
      <c r="AV1480" s="13">
        <f t="shared" si="1829"/>
        <v>1.0575494844054143E-4</v>
      </c>
      <c r="AW1480" s="13">
        <f t="shared" si="1830"/>
        <v>2.1262148517714622E-6</v>
      </c>
      <c r="AX1480" s="13">
        <f t="shared" si="1831"/>
        <v>7.8836133153048389E-3</v>
      </c>
      <c r="AY1480" s="13">
        <f t="shared" si="1832"/>
        <v>5.9992142097052854E-3</v>
      </c>
      <c r="AZ1480" s="13">
        <f t="shared" si="1833"/>
        <v>2.2826190031453963E-3</v>
      </c>
      <c r="BA1480" s="13">
        <f t="shared" si="1834"/>
        <v>5.7900355295325103E-4</v>
      </c>
      <c r="BB1480" s="13">
        <f t="shared" si="1835"/>
        <v>1.101514687308289E-4</v>
      </c>
      <c r="BC1480" s="13">
        <f t="shared" si="1836"/>
        <v>1.6764451273808934E-5</v>
      </c>
      <c r="BD1480" s="13">
        <f t="shared" si="1837"/>
        <v>1.4233442282143547E-5</v>
      </c>
      <c r="BE1480" s="13">
        <f t="shared" si="1838"/>
        <v>3.1039512697522029E-5</v>
      </c>
      <c r="BF1480" s="13">
        <f t="shared" si="1839"/>
        <v>3.3844636083160356E-5</v>
      </c>
      <c r="BG1480" s="13">
        <f t="shared" si="1840"/>
        <v>2.4602177290689338E-5</v>
      </c>
      <c r="BH1480" s="13">
        <f t="shared" si="1841"/>
        <v>1.341277077012948E-5</v>
      </c>
      <c r="BI1480" s="13">
        <f t="shared" si="1842"/>
        <v>5.8499674270739803E-6</v>
      </c>
      <c r="BJ1480" s="14">
        <f t="shared" si="1843"/>
        <v>0.69199424078376015</v>
      </c>
      <c r="BK1480" s="14">
        <f t="shared" si="1844"/>
        <v>0.19012844547853724</v>
      </c>
      <c r="BL1480" s="14">
        <f t="shared" si="1845"/>
        <v>0.1128524541293877</v>
      </c>
      <c r="BM1480" s="14">
        <f t="shared" si="1846"/>
        <v>0.55648038612278616</v>
      </c>
      <c r="BN1480" s="14">
        <f t="shared" si="1847"/>
        <v>0.43637366857233145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1.6834532374100699</v>
      </c>
      <c r="F1481" s="10">
        <f>VLOOKUP(B1481,home!$B$2:$E$405,3,FALSE)</f>
        <v>0.69</v>
      </c>
      <c r="G1481" s="10">
        <f>VLOOKUP(C1481,away!$B$2:$E$405,4,FALSE)</f>
        <v>1.02</v>
      </c>
      <c r="H1481" s="10">
        <f>VLOOKUP(A1481,away!$A$2:$E$405,3,FALSE)</f>
        <v>1.19424460431655</v>
      </c>
      <c r="I1481" s="10">
        <f>VLOOKUP(C1481,away!$B$2:$E$405,3,FALSE)</f>
        <v>0.68</v>
      </c>
      <c r="J1481" s="10">
        <f>VLOOKUP(B1481,home!$B$2:$E$405,4,FALSE)</f>
        <v>1.1200000000000001</v>
      </c>
      <c r="K1481" s="12">
        <f t="shared" si="1792"/>
        <v>1.1848143884892071</v>
      </c>
      <c r="L1481" s="12">
        <f t="shared" si="1793"/>
        <v>0.90953669064748466</v>
      </c>
      <c r="M1481" s="13">
        <f t="shared" si="1794"/>
        <v>0.12315013242066754</v>
      </c>
      <c r="N1481" s="13">
        <f t="shared" si="1795"/>
        <v>0.14591004883635808</v>
      </c>
      <c r="O1481" s="13">
        <f t="shared" si="1796"/>
        <v>0.11200956389469344</v>
      </c>
      <c r="P1481" s="13">
        <f t="shared" si="1797"/>
        <v>0.13271054295083398</v>
      </c>
      <c r="Q1481" s="13">
        <f t="shared" si="1798"/>
        <v>8.643816264323996E-2</v>
      </c>
      <c r="R1481" s="13">
        <f t="shared" si="1799"/>
        <v>5.0938404032823729E-2</v>
      </c>
      <c r="S1481" s="13">
        <f t="shared" si="1800"/>
        <v>3.5753287195307598E-2</v>
      </c>
      <c r="T1481" s="13">
        <f t="shared" si="1801"/>
        <v>7.8618680396181501E-2</v>
      </c>
      <c r="U1481" s="13">
        <f t="shared" si="1802"/>
        <v>6.0352554024766213E-2</v>
      </c>
      <c r="V1481" s="13">
        <f t="shared" si="1803"/>
        <v>4.2809880037395871E-3</v>
      </c>
      <c r="W1481" s="13">
        <f t="shared" si="1804"/>
        <v>3.4137726271426999E-2</v>
      </c>
      <c r="X1481" s="13">
        <f t="shared" si="1805"/>
        <v>3.10495145791434E-2</v>
      </c>
      <c r="Y1481" s="13">
        <f t="shared" si="1806"/>
        <v>1.4120336368262459E-2</v>
      </c>
      <c r="Z1481" s="13">
        <f t="shared" si="1807"/>
        <v>1.5443449143626328E-2</v>
      </c>
      <c r="AA1481" s="13">
        <f t="shared" si="1808"/>
        <v>1.8297620753269798E-2</v>
      </c>
      <c r="AB1481" s="13">
        <f t="shared" si="1809"/>
        <v>1.0839642171796388E-2</v>
      </c>
      <c r="AC1481" s="13">
        <f t="shared" si="1810"/>
        <v>2.8833314628603552E-4</v>
      </c>
      <c r="AD1481" s="13">
        <f t="shared" si="1811"/>
        <v>1.0111717319173182E-2</v>
      </c>
      <c r="AE1481" s="13">
        <f t="shared" si="1812"/>
        <v>9.1969779072436295E-3</v>
      </c>
      <c r="AF1481" s="13">
        <f t="shared" si="1813"/>
        <v>4.1824944248562007E-3</v>
      </c>
      <c r="AG1481" s="13">
        <f t="shared" si="1814"/>
        <v>1.2680440459450877E-3</v>
      </c>
      <c r="AH1481" s="13">
        <f t="shared" si="1815"/>
        <v>3.511595906569155E-3</v>
      </c>
      <c r="AI1481" s="13">
        <f t="shared" si="1816"/>
        <v>4.1605893566629363E-3</v>
      </c>
      <c r="AJ1481" s="13">
        <f t="shared" si="1817"/>
        <v>2.4647630671846498E-3</v>
      </c>
      <c r="AK1481" s="13">
        <f t="shared" si="1818"/>
        <v>9.7342891540572131E-4</v>
      </c>
      <c r="AL1481" s="13">
        <f t="shared" si="1819"/>
        <v>1.2428682825490888E-5</v>
      </c>
      <c r="AM1481" s="13">
        <f t="shared" si="1820"/>
        <v>2.3961016344183762E-3</v>
      </c>
      <c r="AN1481" s="13">
        <f t="shared" si="1821"/>
        <v>2.1793423510239186E-3</v>
      </c>
      <c r="AO1481" s="13">
        <f t="shared" si="1822"/>
        <v>9.9109591486910213E-4</v>
      </c>
      <c r="AP1481" s="13">
        <f t="shared" si="1823"/>
        <v>3.0047936617476145E-4</v>
      </c>
      <c r="AQ1481" s="13">
        <f t="shared" si="1824"/>
        <v>6.8324252079611557E-5</v>
      </c>
      <c r="AR1481" s="13">
        <f t="shared" si="1825"/>
        <v>6.3878506395043284E-4</v>
      </c>
      <c r="AS1481" s="13">
        <f t="shared" si="1826"/>
        <v>7.5684173492047112E-4</v>
      </c>
      <c r="AT1481" s="13">
        <f t="shared" si="1827"/>
        <v>4.4835848867145421E-4</v>
      </c>
      <c r="AU1481" s="13">
        <f t="shared" si="1828"/>
        <v>1.7707386285973806E-4</v>
      </c>
      <c r="AV1481" s="13">
        <f t="shared" si="1829"/>
        <v>5.2449915135395582E-5</v>
      </c>
      <c r="AW1481" s="13">
        <f t="shared" si="1830"/>
        <v>3.7204300815446249E-7</v>
      </c>
      <c r="AX1481" s="13">
        <f t="shared" si="1831"/>
        <v>4.7315594879023291E-4</v>
      </c>
      <c r="AY1481" s="13">
        <f t="shared" si="1832"/>
        <v>4.3035269582283907E-4</v>
      </c>
      <c r="AZ1481" s="13">
        <f t="shared" si="1833"/>
        <v>1.9571078338496436E-4</v>
      </c>
      <c r="BA1481" s="13">
        <f t="shared" si="1834"/>
        <v>5.9335379414662401E-5</v>
      </c>
      <c r="BB1481" s="13">
        <f t="shared" si="1835"/>
        <v>1.349192615778123E-5</v>
      </c>
      <c r="BC1481" s="13">
        <f t="shared" si="1836"/>
        <v>2.4542803736017155E-6</v>
      </c>
      <c r="BD1481" s="13">
        <f t="shared" si="1837"/>
        <v>9.683307551675302E-5</v>
      </c>
      <c r="BE1481" s="13">
        <f t="shared" si="1838"/>
        <v>1.1472922115391095E-4</v>
      </c>
      <c r="BF1481" s="13">
        <f t="shared" si="1839"/>
        <v>6.7966416001656984E-5</v>
      </c>
      <c r="BG1481" s="13">
        <f t="shared" si="1840"/>
        <v>2.6842529204268767E-5</v>
      </c>
      <c r="BH1481" s="13">
        <f t="shared" si="1841"/>
        <v>7.9508537061648478E-6</v>
      </c>
      <c r="BI1481" s="13">
        <f t="shared" si="1842"/>
        <v>1.8840571743673673E-6</v>
      </c>
      <c r="BJ1481" s="14">
        <f t="shared" si="1843"/>
        <v>0.4221435473243404</v>
      </c>
      <c r="BK1481" s="14">
        <f t="shared" si="1844"/>
        <v>0.29662606509548312</v>
      </c>
      <c r="BL1481" s="14">
        <f t="shared" si="1845"/>
        <v>0.26593787734146662</v>
      </c>
      <c r="BM1481" s="14">
        <f t="shared" si="1846"/>
        <v>0.34856410347348499</v>
      </c>
      <c r="BN1481" s="14">
        <f t="shared" si="1847"/>
        <v>0.65115685477861673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1.6834532374100699</v>
      </c>
      <c r="F1482" s="10">
        <f>VLOOKUP(B1482,home!$B$2:$E$405,3,FALSE)</f>
        <v>0.59</v>
      </c>
      <c r="G1482" s="10">
        <f>VLOOKUP(C1482,away!$B$2:$E$405,4,FALSE)</f>
        <v>0.68</v>
      </c>
      <c r="H1482" s="10">
        <f>VLOOKUP(A1482,away!$A$2:$E$405,3,FALSE)</f>
        <v>1.19424460431655</v>
      </c>
      <c r="I1482" s="10">
        <f>VLOOKUP(C1482,away!$B$2:$E$405,3,FALSE)</f>
        <v>0.76</v>
      </c>
      <c r="J1482" s="10">
        <f>VLOOKUP(B1482,home!$B$2:$E$405,4,FALSE)</f>
        <v>1.08</v>
      </c>
      <c r="K1482" s="12">
        <f t="shared" si="1792"/>
        <v>0.67540143884892012</v>
      </c>
      <c r="L1482" s="12">
        <f t="shared" si="1793"/>
        <v>0.9802359712230243</v>
      </c>
      <c r="M1482" s="13">
        <f t="shared" si="1794"/>
        <v>0.19097029051579126</v>
      </c>
      <c r="N1482" s="13">
        <f t="shared" si="1795"/>
        <v>0.1289816089917617</v>
      </c>
      <c r="O1482" s="13">
        <f t="shared" si="1796"/>
        <v>0.18719594819848975</v>
      </c>
      <c r="P1482" s="13">
        <f t="shared" si="1797"/>
        <v>0.1264324127599479</v>
      </c>
      <c r="Q1482" s="13">
        <f t="shared" si="1798"/>
        <v>4.3557182149042327E-2</v>
      </c>
      <c r="R1482" s="13">
        <f t="shared" si="1799"/>
        <v>9.1748101045680763E-2</v>
      </c>
      <c r="S1482" s="13">
        <f t="shared" si="1800"/>
        <v>2.0926232757367075E-2</v>
      </c>
      <c r="T1482" s="13">
        <f t="shared" si="1801"/>
        <v>4.2696316747604678E-2</v>
      </c>
      <c r="U1482" s="13">
        <f t="shared" si="1802"/>
        <v>6.1966799457908901E-2</v>
      </c>
      <c r="V1482" s="13">
        <f t="shared" si="1803"/>
        <v>1.5393634093812099E-3</v>
      </c>
      <c r="W1482" s="13">
        <f t="shared" si="1804"/>
        <v>9.8061944985558969E-3</v>
      </c>
      <c r="X1482" s="13">
        <f t="shared" si="1805"/>
        <v>9.6123845882938163E-3</v>
      </c>
      <c r="Y1482" s="13">
        <f t="shared" si="1806"/>
        <v>4.7112025713377101E-3</v>
      </c>
      <c r="Z1482" s="13">
        <f t="shared" si="1807"/>
        <v>2.9978262978793691E-2</v>
      </c>
      <c r="AA1482" s="13">
        <f t="shared" si="1808"/>
        <v>2.0247361950068571E-2</v>
      </c>
      <c r="AB1482" s="13">
        <f t="shared" si="1809"/>
        <v>6.837548696985594E-3</v>
      </c>
      <c r="AC1482" s="13">
        <f t="shared" si="1810"/>
        <v>6.369623955537217E-5</v>
      </c>
      <c r="AD1482" s="13">
        <f t="shared" si="1811"/>
        <v>1.6557794684892539E-3</v>
      </c>
      <c r="AE1482" s="13">
        <f t="shared" si="1812"/>
        <v>1.6230545954257066E-3</v>
      </c>
      <c r="AF1482" s="13">
        <f t="shared" si="1813"/>
        <v>7.9548824884755509E-4</v>
      </c>
      <c r="AG1482" s="13">
        <f t="shared" si="1814"/>
        <v>2.5992206540186204E-4</v>
      </c>
      <c r="AH1482" s="13">
        <f t="shared" si="1815"/>
        <v>7.3464429316492654E-3</v>
      </c>
      <c r="AI1482" s="13">
        <f t="shared" si="1816"/>
        <v>4.9617981264573931E-3</v>
      </c>
      <c r="AJ1482" s="13">
        <f t="shared" si="1817"/>
        <v>1.6756027969435992E-3</v>
      </c>
      <c r="AK1482" s="13">
        <f t="shared" si="1818"/>
        <v>3.7723484666499403E-4</v>
      </c>
      <c r="AL1482" s="13">
        <f t="shared" si="1819"/>
        <v>1.6868109126231684E-6</v>
      </c>
      <c r="AM1482" s="13">
        <f t="shared" si="1820"/>
        <v>2.2366316708682851E-4</v>
      </c>
      <c r="AN1482" s="13">
        <f t="shared" si="1821"/>
        <v>2.1924268181617489E-4</v>
      </c>
      <c r="AO1482" s="13">
        <f t="shared" si="1822"/>
        <v>1.0745478157180932E-4</v>
      </c>
      <c r="AP1482" s="13">
        <f t="shared" si="1823"/>
        <v>3.5110347392200151E-5</v>
      </c>
      <c r="AQ1482" s="13">
        <f t="shared" si="1824"/>
        <v>8.604106368992774E-6</v>
      </c>
      <c r="AR1482" s="13">
        <f t="shared" si="1825"/>
        <v>1.4402495244279481E-3</v>
      </c>
      <c r="AS1482" s="13">
        <f t="shared" si="1826"/>
        <v>9.7274660110010917E-4</v>
      </c>
      <c r="AT1482" s="13">
        <f t="shared" si="1827"/>
        <v>3.2849722700920508E-4</v>
      </c>
      <c r="AU1482" s="13">
        <f t="shared" si="1828"/>
        <v>7.3955833259965821E-5</v>
      </c>
      <c r="AV1482" s="13">
        <f t="shared" si="1829"/>
        <v>1.2487469048762932E-5</v>
      </c>
      <c r="AW1482" s="13">
        <f t="shared" si="1830"/>
        <v>3.1021051752887674E-8</v>
      </c>
      <c r="AX1482" s="13">
        <f t="shared" si="1831"/>
        <v>2.5177070811325065E-5</v>
      </c>
      <c r="AY1482" s="13">
        <f t="shared" si="1832"/>
        <v>2.4679470459290081E-5</v>
      </c>
      <c r="AZ1482" s="13">
        <f t="shared" si="1833"/>
        <v>1.2095852347466074E-5</v>
      </c>
      <c r="BA1482" s="13">
        <f t="shared" si="1834"/>
        <v>3.9522631911962358E-6</v>
      </c>
      <c r="BB1482" s="13">
        <f t="shared" si="1835"/>
        <v>9.6853763693781271E-7</v>
      </c>
      <c r="BC1482" s="13">
        <f t="shared" si="1836"/>
        <v>1.8987908624195798E-7</v>
      </c>
      <c r="BD1482" s="13">
        <f t="shared" si="1837"/>
        <v>2.3529739856352141E-4</v>
      </c>
      <c r="BE1482" s="13">
        <f t="shared" si="1838"/>
        <v>1.5892020154721019E-4</v>
      </c>
      <c r="BF1482" s="13">
        <f t="shared" si="1839"/>
        <v>5.366746639357306E-5</v>
      </c>
      <c r="BG1482" s="13">
        <f t="shared" si="1840"/>
        <v>1.2082361340531773E-5</v>
      </c>
      <c r="BH1482" s="13">
        <f t="shared" si="1841"/>
        <v>2.040111058521931E-6</v>
      </c>
      <c r="BI1482" s="13">
        <f t="shared" si="1842"/>
        <v>2.7557878886746119E-7</v>
      </c>
      <c r="BJ1482" s="14">
        <f t="shared" si="1843"/>
        <v>0.24436027208252892</v>
      </c>
      <c r="BK1482" s="14">
        <f t="shared" si="1844"/>
        <v>0.33995836196341472</v>
      </c>
      <c r="BL1482" s="14">
        <f t="shared" si="1845"/>
        <v>0.3856470578233871</v>
      </c>
      <c r="BM1482" s="14">
        <f t="shared" si="1846"/>
        <v>0.23103376273800313</v>
      </c>
      <c r="BN1482" s="14">
        <f t="shared" si="1847"/>
        <v>0.76888554366071371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1.6834532374100699</v>
      </c>
      <c r="F1483" s="10">
        <f>VLOOKUP(B1483,home!$B$2:$E$405,3,FALSE)</f>
        <v>0.68</v>
      </c>
      <c r="G1483" s="10">
        <f>VLOOKUP(C1483,away!$B$2:$E$405,4,FALSE)</f>
        <v>0.76</v>
      </c>
      <c r="H1483" s="10">
        <f>VLOOKUP(A1483,away!$A$2:$E$405,3,FALSE)</f>
        <v>1.19424460431655</v>
      </c>
      <c r="I1483" s="10">
        <f>VLOOKUP(C1483,away!$B$2:$E$405,3,FALSE)</f>
        <v>0.59</v>
      </c>
      <c r="J1483" s="10">
        <f>VLOOKUP(B1483,home!$B$2:$E$405,4,FALSE)</f>
        <v>1.08</v>
      </c>
      <c r="K1483" s="12">
        <f t="shared" si="1792"/>
        <v>0.87000863309352428</v>
      </c>
      <c r="L1483" s="12">
        <f t="shared" si="1793"/>
        <v>0.76097266187050572</v>
      </c>
      <c r="M1483" s="13">
        <f t="shared" si="1794"/>
        <v>0.19573740372585818</v>
      </c>
      <c r="N1483" s="13">
        <f t="shared" si="1795"/>
        <v>0.17029323106080918</v>
      </c>
      <c r="O1483" s="13">
        <f t="shared" si="1796"/>
        <v>0.14895081314088815</v>
      </c>
      <c r="P1483" s="13">
        <f t="shared" si="1797"/>
        <v>0.12958849333887304</v>
      </c>
      <c r="Q1483" s="13">
        <f t="shared" si="1798"/>
        <v>7.4078290590147144E-2</v>
      </c>
      <c r="R1483" s="13">
        <f t="shared" si="1799"/>
        <v>5.667374838179897E-2</v>
      </c>
      <c r="S1483" s="13">
        <f t="shared" si="1800"/>
        <v>2.1448605741903805E-2</v>
      </c>
      <c r="T1483" s="13">
        <f t="shared" si="1801"/>
        <v>5.6371553977201103E-2</v>
      </c>
      <c r="U1483" s="13">
        <f t="shared" si="1802"/>
        <v>4.9306650361935253E-2</v>
      </c>
      <c r="V1483" s="13">
        <f t="shared" si="1803"/>
        <v>1.5777899082053723E-3</v>
      </c>
      <c r="W1483" s="13">
        <f t="shared" si="1804"/>
        <v>2.1482917446079601E-2</v>
      </c>
      <c r="X1483" s="13">
        <f t="shared" si="1805"/>
        <v>1.6347912873687521E-2</v>
      </c>
      <c r="Y1483" s="13">
        <f t="shared" si="1806"/>
        <v>6.2201573877585497E-3</v>
      </c>
      <c r="Z1483" s="13">
        <f t="shared" si="1807"/>
        <v>1.437572438809228E-2</v>
      </c>
      <c r="AA1483" s="13">
        <f t="shared" si="1808"/>
        <v>1.2507004324613406E-2</v>
      </c>
      <c r="AB1483" s="13">
        <f t="shared" si="1809"/>
        <v>5.4406008682758526E-3</v>
      </c>
      <c r="AC1483" s="13">
        <f t="shared" si="1810"/>
        <v>6.5286262716544955E-5</v>
      </c>
      <c r="AD1483" s="13">
        <f t="shared" si="1811"/>
        <v>4.6725809105311834E-3</v>
      </c>
      <c r="AE1483" s="13">
        <f t="shared" si="1812"/>
        <v>3.5557063332922255E-3</v>
      </c>
      <c r="AF1483" s="13">
        <f t="shared" si="1813"/>
        <v>1.3528976566376E-3</v>
      </c>
      <c r="AG1483" s="13">
        <f t="shared" si="1814"/>
        <v>3.431727103366281E-4</v>
      </c>
      <c r="AH1483" s="13">
        <f t="shared" si="1815"/>
        <v>2.7348833134808316E-3</v>
      </c>
      <c r="AI1483" s="13">
        <f t="shared" si="1816"/>
        <v>2.3793720932317468E-3</v>
      </c>
      <c r="AJ1483" s="13">
        <f t="shared" si="1817"/>
        <v>1.0350371312267148E-3</v>
      </c>
      <c r="AK1483" s="13">
        <f t="shared" si="1818"/>
        <v>3.0016374657986568E-4</v>
      </c>
      <c r="AL1483" s="13">
        <f t="shared" si="1819"/>
        <v>1.7289180831298094E-6</v>
      </c>
      <c r="AM1483" s="13">
        <f t="shared" si="1820"/>
        <v>8.130371461980263E-4</v>
      </c>
      <c r="AN1483" s="13">
        <f t="shared" si="1821"/>
        <v>6.1869904134191156E-4</v>
      </c>
      <c r="AO1483" s="13">
        <f t="shared" si="1822"/>
        <v>2.3540652819334222E-4</v>
      </c>
      <c r="AP1483" s="13">
        <f t="shared" si="1823"/>
        <v>5.9712644126993978E-5</v>
      </c>
      <c r="AQ1483" s="13">
        <f t="shared" si="1824"/>
        <v>1.1359922437161203E-5</v>
      </c>
      <c r="AR1483" s="13">
        <f t="shared" si="1825"/>
        <v>4.1623428699294761E-4</v>
      </c>
      <c r="AS1483" s="13">
        <f t="shared" si="1826"/>
        <v>3.6212742307339203E-4</v>
      </c>
      <c r="AT1483" s="13">
        <f t="shared" si="1827"/>
        <v>1.5752699217688108E-4</v>
      </c>
      <c r="AU1483" s="13">
        <f t="shared" si="1828"/>
        <v>4.5683281046380873E-5</v>
      </c>
      <c r="AV1483" s="13">
        <f t="shared" si="1829"/>
        <v>9.9362122245972769E-6</v>
      </c>
      <c r="AW1483" s="13">
        <f t="shared" si="1830"/>
        <v>3.1795417572837746E-8</v>
      </c>
      <c r="AX1483" s="13">
        <f t="shared" si="1831"/>
        <v>1.1789155603633408E-4</v>
      </c>
      <c r="AY1483" s="13">
        <f t="shared" si="1832"/>
        <v>8.9712251209025028E-5</v>
      </c>
      <c r="AZ1483" s="13">
        <f t="shared" si="1833"/>
        <v>3.4134285302463629E-5</v>
      </c>
      <c r="BA1483" s="13">
        <f t="shared" si="1834"/>
        <v>8.6584193158876802E-6</v>
      </c>
      <c r="BB1483" s="13">
        <f t="shared" si="1835"/>
        <v>1.6472050986005122E-6</v>
      </c>
      <c r="BC1483" s="13">
        <f t="shared" si="1836"/>
        <v>2.5069560970574022E-7</v>
      </c>
      <c r="BD1483" s="13">
        <f t="shared" si="1837"/>
        <v>5.2790485555799216E-5</v>
      </c>
      <c r="BE1483" s="13">
        <f t="shared" si="1838"/>
        <v>4.5928178178744313E-5</v>
      </c>
      <c r="BF1483" s="13">
        <f t="shared" si="1839"/>
        <v>1.9978955758882584E-5</v>
      </c>
      <c r="BG1483" s="13">
        <f t="shared" si="1840"/>
        <v>5.7939546634738111E-6</v>
      </c>
      <c r="BH1483" s="13">
        <f t="shared" si="1841"/>
        <v>1.2601976442436746E-6</v>
      </c>
      <c r="BI1483" s="13">
        <f t="shared" si="1842"/>
        <v>2.1927656597922384E-7</v>
      </c>
      <c r="BJ1483" s="14">
        <f t="shared" si="1843"/>
        <v>0.35670893064135023</v>
      </c>
      <c r="BK1483" s="14">
        <f t="shared" si="1844"/>
        <v>0.3485090201468492</v>
      </c>
      <c r="BL1483" s="14">
        <f t="shared" si="1845"/>
        <v>0.28044575260591204</v>
      </c>
      <c r="BM1483" s="14">
        <f t="shared" si="1846"/>
        <v>0.22462776708803756</v>
      </c>
      <c r="BN1483" s="14">
        <f t="shared" si="1847"/>
        <v>0.77532198023837462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1.6834532374100699</v>
      </c>
      <c r="F1484" s="10">
        <f>VLOOKUP(B1484,home!$B$2:$E$405,3,FALSE)</f>
        <v>1.1000000000000001</v>
      </c>
      <c r="G1484" s="10">
        <f>VLOOKUP(C1484,away!$B$2:$E$405,4,FALSE)</f>
        <v>1.02</v>
      </c>
      <c r="H1484" s="10">
        <f>VLOOKUP(A1484,away!$A$2:$E$405,3,FALSE)</f>
        <v>1.19424460431655</v>
      </c>
      <c r="I1484" s="10">
        <f>VLOOKUP(C1484,away!$B$2:$E$405,3,FALSE)</f>
        <v>0.85</v>
      </c>
      <c r="J1484" s="10">
        <f>VLOOKUP(B1484,home!$B$2:$E$405,4,FALSE)</f>
        <v>0.84</v>
      </c>
      <c r="K1484" s="12">
        <f t="shared" si="1792"/>
        <v>1.8888345323740985</v>
      </c>
      <c r="L1484" s="12">
        <f t="shared" si="1793"/>
        <v>0.85269064748201662</v>
      </c>
      <c r="M1484" s="13">
        <f t="shared" si="1794"/>
        <v>6.4471940563536348E-2</v>
      </c>
      <c r="N1484" s="13">
        <f t="shared" si="1795"/>
        <v>0.12177682770557782</v>
      </c>
      <c r="O1484" s="13">
        <f t="shared" si="1796"/>
        <v>5.4974620743543902E-2</v>
      </c>
      <c r="P1484" s="13">
        <f t="shared" si="1797"/>
        <v>0.10383796206457516</v>
      </c>
      <c r="Q1484" s="13">
        <f t="shared" si="1798"/>
        <v>0.11500813870663316</v>
      </c>
      <c r="R1484" s="13">
        <f t="shared" si="1799"/>
        <v>2.3438172478445367E-2</v>
      </c>
      <c r="S1484" s="13">
        <f t="shared" si="1800"/>
        <v>4.1810135818303375E-2</v>
      </c>
      <c r="T1484" s="13">
        <f t="shared" si="1801"/>
        <v>9.8066364259460623E-2</v>
      </c>
      <c r="U1484" s="13">
        <f t="shared" si="1802"/>
        <v>4.4270829553027816E-2</v>
      </c>
      <c r="V1484" s="13">
        <f t="shared" si="1803"/>
        <v>7.4821167835318397E-3</v>
      </c>
      <c r="W1484" s="13">
        <f t="shared" si="1804"/>
        <v>7.241044796438631E-2</v>
      </c>
      <c r="X1484" s="13">
        <f t="shared" si="1805"/>
        <v>6.1743711759215447E-2</v>
      </c>
      <c r="Y1484" s="13">
        <f t="shared" si="1806"/>
        <v>2.6324142778954205E-2</v>
      </c>
      <c r="Z1484" s="13">
        <f t="shared" si="1807"/>
        <v>6.6618368221469226E-3</v>
      </c>
      <c r="AA1484" s="13">
        <f t="shared" si="1808"/>
        <v>1.2583107438712432E-2</v>
      </c>
      <c r="AB1484" s="13">
        <f t="shared" si="1809"/>
        <v>1.1883703927406722E-2</v>
      </c>
      <c r="AC1484" s="13">
        <f t="shared" si="1810"/>
        <v>7.5316462473842274E-4</v>
      </c>
      <c r="AD1484" s="13">
        <f t="shared" si="1811"/>
        <v>3.4192838654952651E-2</v>
      </c>
      <c r="AE1484" s="13">
        <f t="shared" si="1812"/>
        <v>2.9155913731939705E-2</v>
      </c>
      <c r="AF1484" s="13">
        <f t="shared" si="1813"/>
        <v>1.2430487479008739E-2</v>
      </c>
      <c r="AG1484" s="13">
        <f t="shared" si="1814"/>
        <v>3.5331201389976882E-3</v>
      </c>
      <c r="AH1484" s="13">
        <f t="shared" si="1815"/>
        <v>1.4201214883239996E-3</v>
      </c>
      <c r="AI1484" s="13">
        <f t="shared" si="1816"/>
        <v>2.6823745073128705E-3</v>
      </c>
      <c r="AJ1484" s="13">
        <f t="shared" si="1817"/>
        <v>2.5332807990862552E-3</v>
      </c>
      <c r="AK1484" s="13">
        <f t="shared" si="1818"/>
        <v>1.5949827511714566E-3</v>
      </c>
      <c r="AL1484" s="13">
        <f t="shared" si="1819"/>
        <v>4.8521622925183216E-5</v>
      </c>
      <c r="AM1484" s="13">
        <f t="shared" si="1820"/>
        <v>1.2916922882274102E-2</v>
      </c>
      <c r="AN1484" s="13">
        <f t="shared" si="1821"/>
        <v>1.1014139335961582E-2</v>
      </c>
      <c r="AO1484" s="13">
        <f t="shared" si="1822"/>
        <v>4.6958268009191133E-3</v>
      </c>
      <c r="AP1484" s="13">
        <f t="shared" si="1823"/>
        <v>1.3346958651130421E-3</v>
      </c>
      <c r="AQ1484" s="13">
        <f t="shared" si="1824"/>
        <v>2.8452067035370253E-4</v>
      </c>
      <c r="AR1484" s="13">
        <f t="shared" si="1825"/>
        <v>2.4218486227642333E-4</v>
      </c>
      <c r="AS1484" s="13">
        <f t="shared" si="1826"/>
        <v>4.574471310859735E-4</v>
      </c>
      <c r="AT1484" s="13">
        <f t="shared" si="1827"/>
        <v>4.3202096896532397E-4</v>
      </c>
      <c r="AU1484" s="13">
        <f t="shared" si="1828"/>
        <v>2.7200537496380758E-4</v>
      </c>
      <c r="AV1484" s="13">
        <f t="shared" si="1829"/>
        <v>1.2844328630575119E-4</v>
      </c>
      <c r="AW1484" s="13">
        <f t="shared" si="1830"/>
        <v>2.1707920947113081E-6</v>
      </c>
      <c r="AX1484" s="13">
        <f t="shared" si="1831"/>
        <v>4.0663216653420821E-3</v>
      </c>
      <c r="AY1484" s="13">
        <f t="shared" si="1832"/>
        <v>3.4673144536906926E-3</v>
      </c>
      <c r="AZ1484" s="13">
        <f t="shared" si="1833"/>
        <v>1.4782733032706352E-3</v>
      </c>
      <c r="BA1484" s="13">
        <f t="shared" si="1834"/>
        <v>4.2016994004040589E-4</v>
      </c>
      <c r="BB1484" s="13">
        <f t="shared" si="1835"/>
        <v>8.9568744556383446E-5</v>
      </c>
      <c r="BC1484" s="13">
        <f t="shared" si="1836"/>
        <v>1.5274886157986793E-5</v>
      </c>
      <c r="BD1484" s="13">
        <f t="shared" si="1837"/>
        <v>3.4418127837471059E-5</v>
      </c>
      <c r="BE1484" s="13">
        <f t="shared" si="1838"/>
        <v>6.5010148399081586E-5</v>
      </c>
      <c r="BF1484" s="13">
        <f t="shared" si="1839"/>
        <v>6.1396706625475031E-5</v>
      </c>
      <c r="BG1484" s="13">
        <f t="shared" si="1840"/>
        <v>3.865607321607962E-5</v>
      </c>
      <c r="BH1484" s="13">
        <f t="shared" si="1841"/>
        <v>1.8253731494128162E-5</v>
      </c>
      <c r="BI1484" s="13">
        <f t="shared" si="1842"/>
        <v>6.8956556781587868E-6</v>
      </c>
      <c r="BJ1484" s="14">
        <f t="shared" si="1843"/>
        <v>0.61442502172680591</v>
      </c>
      <c r="BK1484" s="14">
        <f t="shared" si="1844"/>
        <v>0.22187115593130102</v>
      </c>
      <c r="BL1484" s="14">
        <f t="shared" si="1845"/>
        <v>0.1571379257538785</v>
      </c>
      <c r="BM1484" s="14">
        <f t="shared" si="1846"/>
        <v>0.51312313431022483</v>
      </c>
      <c r="BN1484" s="14">
        <f t="shared" si="1847"/>
        <v>0.48350766226231179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1.3768115942029</v>
      </c>
      <c r="F1485" s="10">
        <f>VLOOKUP(B1485,home!$B$2:$E$405,3,FALSE)</f>
        <v>0</v>
      </c>
      <c r="G1485" s="10">
        <f>VLOOKUP(C1485,away!$B$2:$E$405,4,FALSE)</f>
        <v>0.73</v>
      </c>
      <c r="H1485" s="10">
        <f>VLOOKUP(A1485,away!$A$2:$E$405,3,FALSE)</f>
        <v>1.1739130434782601</v>
      </c>
      <c r="I1485" s="10">
        <f>VLOOKUP(C1485,away!$B$2:$E$405,3,FALSE)</f>
        <v>1.6</v>
      </c>
      <c r="J1485" s="10">
        <f>VLOOKUP(B1485,home!$B$2:$E$405,4,FALSE)</f>
        <v>0</v>
      </c>
      <c r="K1485" s="12">
        <f t="shared" si="1792"/>
        <v>0</v>
      </c>
      <c r="L1485" s="12">
        <f t="shared" si="1793"/>
        <v>0</v>
      </c>
      <c r="M1485" s="13">
        <f t="shared" si="1794"/>
        <v>1</v>
      </c>
      <c r="N1485" s="13">
        <f t="shared" si="1795"/>
        <v>0</v>
      </c>
      <c r="O1485" s="13">
        <f t="shared" si="1796"/>
        <v>0</v>
      </c>
      <c r="P1485" s="13">
        <f t="shared" si="1797"/>
        <v>0</v>
      </c>
      <c r="Q1485" s="13">
        <f t="shared" si="1798"/>
        <v>0</v>
      </c>
      <c r="R1485" s="13">
        <f t="shared" si="1799"/>
        <v>0</v>
      </c>
      <c r="S1485" s="13">
        <f t="shared" si="1800"/>
        <v>0</v>
      </c>
      <c r="T1485" s="13">
        <f t="shared" si="1801"/>
        <v>0</v>
      </c>
      <c r="U1485" s="13">
        <f t="shared" si="1802"/>
        <v>0</v>
      </c>
      <c r="V1485" s="13">
        <f t="shared" si="1803"/>
        <v>0</v>
      </c>
      <c r="W1485" s="13">
        <f t="shared" si="1804"/>
        <v>0</v>
      </c>
      <c r="X1485" s="13">
        <f t="shared" si="1805"/>
        <v>0</v>
      </c>
      <c r="Y1485" s="13">
        <f t="shared" si="1806"/>
        <v>0</v>
      </c>
      <c r="Z1485" s="13">
        <f t="shared" si="1807"/>
        <v>0</v>
      </c>
      <c r="AA1485" s="13">
        <f t="shared" si="1808"/>
        <v>0</v>
      </c>
      <c r="AB1485" s="13">
        <f t="shared" si="1809"/>
        <v>0</v>
      </c>
      <c r="AC1485" s="13">
        <f t="shared" si="1810"/>
        <v>0</v>
      </c>
      <c r="AD1485" s="13">
        <f t="shared" si="1811"/>
        <v>0</v>
      </c>
      <c r="AE1485" s="13">
        <f t="shared" si="1812"/>
        <v>0</v>
      </c>
      <c r="AF1485" s="13">
        <f t="shared" si="1813"/>
        <v>0</v>
      </c>
      <c r="AG1485" s="13">
        <f t="shared" si="1814"/>
        <v>0</v>
      </c>
      <c r="AH1485" s="13">
        <f t="shared" si="1815"/>
        <v>0</v>
      </c>
      <c r="AI1485" s="13">
        <f t="shared" si="1816"/>
        <v>0</v>
      </c>
      <c r="AJ1485" s="13">
        <f t="shared" si="1817"/>
        <v>0</v>
      </c>
      <c r="AK1485" s="13">
        <f t="shared" si="1818"/>
        <v>0</v>
      </c>
      <c r="AL1485" s="13">
        <f t="shared" si="1819"/>
        <v>0</v>
      </c>
      <c r="AM1485" s="13">
        <f t="shared" si="1820"/>
        <v>0</v>
      </c>
      <c r="AN1485" s="13">
        <f t="shared" si="1821"/>
        <v>0</v>
      </c>
      <c r="AO1485" s="13">
        <f t="shared" si="1822"/>
        <v>0</v>
      </c>
      <c r="AP1485" s="13">
        <f t="shared" si="1823"/>
        <v>0</v>
      </c>
      <c r="AQ1485" s="13">
        <f t="shared" si="1824"/>
        <v>0</v>
      </c>
      <c r="AR1485" s="13">
        <f t="shared" si="1825"/>
        <v>0</v>
      </c>
      <c r="AS1485" s="13">
        <f t="shared" si="1826"/>
        <v>0</v>
      </c>
      <c r="AT1485" s="13">
        <f t="shared" si="1827"/>
        <v>0</v>
      </c>
      <c r="AU1485" s="13">
        <f t="shared" si="1828"/>
        <v>0</v>
      </c>
      <c r="AV1485" s="13">
        <f t="shared" si="1829"/>
        <v>0</v>
      </c>
      <c r="AW1485" s="13">
        <f t="shared" si="1830"/>
        <v>0</v>
      </c>
      <c r="AX1485" s="13">
        <f t="shared" si="1831"/>
        <v>0</v>
      </c>
      <c r="AY1485" s="13">
        <f t="shared" si="1832"/>
        <v>0</v>
      </c>
      <c r="AZ1485" s="13">
        <f t="shared" si="1833"/>
        <v>0</v>
      </c>
      <c r="BA1485" s="13">
        <f t="shared" si="1834"/>
        <v>0</v>
      </c>
      <c r="BB1485" s="13">
        <f t="shared" si="1835"/>
        <v>0</v>
      </c>
      <c r="BC1485" s="13">
        <f t="shared" si="1836"/>
        <v>0</v>
      </c>
      <c r="BD1485" s="13">
        <f t="shared" si="1837"/>
        <v>0</v>
      </c>
      <c r="BE1485" s="13">
        <f t="shared" si="1838"/>
        <v>0</v>
      </c>
      <c r="BF1485" s="13">
        <f t="shared" si="1839"/>
        <v>0</v>
      </c>
      <c r="BG1485" s="13">
        <f t="shared" si="1840"/>
        <v>0</v>
      </c>
      <c r="BH1485" s="13">
        <f t="shared" si="1841"/>
        <v>0</v>
      </c>
      <c r="BI1485" s="13">
        <f t="shared" si="1842"/>
        <v>0</v>
      </c>
      <c r="BJ1485" s="14">
        <f t="shared" si="1843"/>
        <v>0</v>
      </c>
      <c r="BK1485" s="14">
        <f t="shared" si="1844"/>
        <v>1</v>
      </c>
      <c r="BL1485" s="14">
        <f t="shared" si="1845"/>
        <v>0</v>
      </c>
      <c r="BM1485" s="14">
        <f t="shared" si="1846"/>
        <v>0</v>
      </c>
      <c r="BN1485" s="14">
        <f t="shared" si="1847"/>
        <v>1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1.3768115942029</v>
      </c>
      <c r="F1486" s="10">
        <f>VLOOKUP(B1486,home!$B$2:$E$405,3,FALSE)</f>
        <v>2.0299999999999998</v>
      </c>
      <c r="G1486" s="10">
        <f>VLOOKUP(C1486,away!$B$2:$E$405,4,FALSE)</f>
        <v>2</v>
      </c>
      <c r="H1486" s="10">
        <f>VLOOKUP(A1486,away!$A$2:$E$405,3,FALSE)</f>
        <v>1.1739130434782601</v>
      </c>
      <c r="I1486" s="10">
        <f>VLOOKUP(C1486,away!$B$2:$E$405,3,FALSE)</f>
        <v>1.63</v>
      </c>
      <c r="J1486" s="10">
        <f>VLOOKUP(B1486,home!$B$2:$E$405,4,FALSE)</f>
        <v>0.85</v>
      </c>
      <c r="K1486" s="12">
        <f t="shared" si="1792"/>
        <v>5.5898550724637737</v>
      </c>
      <c r="L1486" s="12">
        <f t="shared" si="1793"/>
        <v>1.6264565217391291</v>
      </c>
      <c r="M1486" s="13">
        <f t="shared" si="1794"/>
        <v>7.3450658713383136E-4</v>
      </c>
      <c r="N1486" s="13">
        <f t="shared" si="1795"/>
        <v>4.1057853718481016E-3</v>
      </c>
      <c r="O1486" s="13">
        <f t="shared" si="1796"/>
        <v>1.1946430289041699E-3</v>
      </c>
      <c r="P1486" s="13">
        <f t="shared" si="1797"/>
        <v>6.6778813949034599E-3</v>
      </c>
      <c r="Q1486" s="13">
        <f t="shared" si="1798"/>
        <v>1.1475372593636339E-2</v>
      </c>
      <c r="R1486" s="13">
        <f t="shared" si="1799"/>
        <v>9.7151747275568722E-4</v>
      </c>
      <c r="S1486" s="13">
        <f t="shared" si="1800"/>
        <v>1.5178250510458834E-2</v>
      </c>
      <c r="T1486" s="13">
        <f t="shared" si="1801"/>
        <v>1.866419459430629E-2</v>
      </c>
      <c r="U1486" s="13">
        <f t="shared" si="1802"/>
        <v>5.4306418730705637E-3</v>
      </c>
      <c r="V1486" s="13">
        <f t="shared" si="1803"/>
        <v>1.5332826215350181E-2</v>
      </c>
      <c r="W1486" s="13">
        <f t="shared" si="1804"/>
        <v>2.1381889900316621E-2</v>
      </c>
      <c r="X1486" s="13">
        <f t="shared" si="1805"/>
        <v>3.4776714275477988E-2</v>
      </c>
      <c r="Y1486" s="13">
        <f t="shared" si="1806"/>
        <v>2.8281406869004728E-2</v>
      </c>
      <c r="Z1486" s="13">
        <f t="shared" si="1807"/>
        <v>5.2671030984900139E-4</v>
      </c>
      <c r="AA1486" s="13">
        <f t="shared" si="1808"/>
        <v>2.9442342972284064E-3</v>
      </c>
      <c r="AB1486" s="13">
        <f t="shared" si="1809"/>
        <v>8.2289215104420135E-3</v>
      </c>
      <c r="AC1486" s="13">
        <f t="shared" si="1810"/>
        <v>8.7125490693624342E-3</v>
      </c>
      <c r="AD1486" s="13">
        <f t="shared" si="1811"/>
        <v>2.9880416429536705E-2</v>
      </c>
      <c r="AE1486" s="13">
        <f t="shared" si="1812"/>
        <v>4.8599198174100994E-2</v>
      </c>
      <c r="AF1486" s="13">
        <f t="shared" si="1813"/>
        <v>3.9522241410779479E-2</v>
      </c>
      <c r="AG1486" s="13">
        <f t="shared" si="1814"/>
        <v>2.1427069098770186E-2</v>
      </c>
      <c r="AH1486" s="13">
        <f t="shared" si="1815"/>
        <v>2.1416785463028643E-4</v>
      </c>
      <c r="AI1486" s="13">
        <f t="shared" si="1816"/>
        <v>1.1971672685637906E-3</v>
      </c>
      <c r="AJ1486" s="13">
        <f t="shared" si="1817"/>
        <v>3.3459957643844542E-3</v>
      </c>
      <c r="AK1486" s="13">
        <f t="shared" si="1818"/>
        <v>6.2345437986622478E-3</v>
      </c>
      <c r="AL1486" s="13">
        <f t="shared" si="1819"/>
        <v>3.1684600438785611E-3</v>
      </c>
      <c r="AM1486" s="13">
        <f t="shared" si="1820"/>
        <v>3.3405439469195115E-2</v>
      </c>
      <c r="AN1486" s="13">
        <f t="shared" si="1821"/>
        <v>5.4332494886234109E-2</v>
      </c>
      <c r="AO1486" s="13">
        <f t="shared" si="1822"/>
        <v>4.4184720325036682E-2</v>
      </c>
      <c r="AP1486" s="13">
        <f t="shared" si="1823"/>
        <v>2.3954842177958457E-2</v>
      </c>
      <c r="AQ1486" s="13">
        <f t="shared" si="1824"/>
        <v>9.7403773218930241E-3</v>
      </c>
      <c r="AR1486" s="13">
        <f t="shared" si="1825"/>
        <v>6.9666940782061364E-5</v>
      </c>
      <c r="AS1486" s="13">
        <f t="shared" si="1826"/>
        <v>3.8942810231363899E-4</v>
      </c>
      <c r="AT1486" s="13">
        <f t="shared" si="1827"/>
        <v>1.0884233265389186E-3</v>
      </c>
      <c r="AU1486" s="13">
        <f t="shared" si="1828"/>
        <v>2.0280428842804894E-3</v>
      </c>
      <c r="AV1486" s="13">
        <f t="shared" si="1829"/>
        <v>2.8341164509673392E-3</v>
      </c>
      <c r="AW1486" s="13">
        <f t="shared" si="1830"/>
        <v>8.0018193120470239E-4</v>
      </c>
      <c r="AX1486" s="13">
        <f t="shared" si="1831"/>
        <v>3.1121927544126977E-2</v>
      </c>
      <c r="AY1486" s="13">
        <f t="shared" si="1832"/>
        <v>5.0618462023237956E-2</v>
      </c>
      <c r="AZ1486" s="13">
        <f t="shared" si="1833"/>
        <v>4.1164363839049915E-2</v>
      </c>
      <c r="BA1486" s="13">
        <f t="shared" si="1834"/>
        <v>2.231734934308837E-2</v>
      </c>
      <c r="BB1486" s="13">
        <f t="shared" si="1835"/>
        <v>9.0745495967491374E-3</v>
      </c>
      <c r="BC1486" s="13">
        <f t="shared" si="1836"/>
        <v>2.9518720746955609E-3</v>
      </c>
      <c r="BD1486" s="13">
        <f t="shared" si="1837"/>
        <v>1.8885041697432924E-5</v>
      </c>
      <c r="BE1486" s="13">
        <f t="shared" si="1838"/>
        <v>1.055646461260853E-4</v>
      </c>
      <c r="BF1486" s="13">
        <f t="shared" si="1839"/>
        <v>2.950455363103707E-4</v>
      </c>
      <c r="BG1486" s="13">
        <f t="shared" si="1840"/>
        <v>5.4975392925077338E-4</v>
      </c>
      <c r="BH1486" s="13">
        <f t="shared" si="1841"/>
        <v>7.6826119750733157E-4</v>
      </c>
      <c r="BI1486" s="13">
        <f t="shared" si="1842"/>
        <v>8.5889375037268988E-4</v>
      </c>
      <c r="BJ1486" s="14">
        <f t="shared" si="1843"/>
        <v>0.58098068731904273</v>
      </c>
      <c r="BK1486" s="14">
        <f t="shared" si="1844"/>
        <v>0.10042293584432525</v>
      </c>
      <c r="BL1486" s="14">
        <f t="shared" si="1845"/>
        <v>3.8767914674788753E-2</v>
      </c>
      <c r="BM1486" s="14">
        <f t="shared" si="1846"/>
        <v>0.64572026160679075</v>
      </c>
      <c r="BN1486" s="14">
        <f t="shared" si="1847"/>
        <v>2.5159706449181588E-2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1.3768115942029</v>
      </c>
      <c r="F1487" s="10">
        <f>VLOOKUP(B1487,home!$B$2:$E$405,3,FALSE)</f>
        <v>0</v>
      </c>
      <c r="G1487" s="10">
        <f>VLOOKUP(C1487,away!$B$2:$E$405,4,FALSE)</f>
        <v>2</v>
      </c>
      <c r="H1487" s="10">
        <f>VLOOKUP(A1487,away!$A$2:$E$405,3,FALSE)</f>
        <v>1.1739130434782601</v>
      </c>
      <c r="I1487" s="10">
        <f>VLOOKUP(C1487,away!$B$2:$E$405,3,FALSE)</f>
        <v>0.91</v>
      </c>
      <c r="J1487" s="10">
        <f>VLOOKUP(B1487,home!$B$2:$E$405,4,FALSE)</f>
        <v>0</v>
      </c>
      <c r="K1487" s="12">
        <f t="shared" si="1792"/>
        <v>0</v>
      </c>
      <c r="L1487" s="12">
        <f t="shared" si="1793"/>
        <v>0</v>
      </c>
      <c r="M1487" s="13">
        <f t="shared" si="1794"/>
        <v>1</v>
      </c>
      <c r="N1487" s="13">
        <f t="shared" si="1795"/>
        <v>0</v>
      </c>
      <c r="O1487" s="13">
        <f t="shared" si="1796"/>
        <v>0</v>
      </c>
      <c r="P1487" s="13">
        <f t="shared" si="1797"/>
        <v>0</v>
      </c>
      <c r="Q1487" s="13">
        <f t="shared" si="1798"/>
        <v>0</v>
      </c>
      <c r="R1487" s="13">
        <f t="shared" si="1799"/>
        <v>0</v>
      </c>
      <c r="S1487" s="13">
        <f t="shared" si="1800"/>
        <v>0</v>
      </c>
      <c r="T1487" s="13">
        <f t="shared" si="1801"/>
        <v>0</v>
      </c>
      <c r="U1487" s="13">
        <f t="shared" si="1802"/>
        <v>0</v>
      </c>
      <c r="V1487" s="13">
        <f t="shared" si="1803"/>
        <v>0</v>
      </c>
      <c r="W1487" s="13">
        <f t="shared" si="1804"/>
        <v>0</v>
      </c>
      <c r="X1487" s="13">
        <f t="shared" si="1805"/>
        <v>0</v>
      </c>
      <c r="Y1487" s="13">
        <f t="shared" si="1806"/>
        <v>0</v>
      </c>
      <c r="Z1487" s="13">
        <f t="shared" si="1807"/>
        <v>0</v>
      </c>
      <c r="AA1487" s="13">
        <f t="shared" si="1808"/>
        <v>0</v>
      </c>
      <c r="AB1487" s="13">
        <f t="shared" si="1809"/>
        <v>0</v>
      </c>
      <c r="AC1487" s="13">
        <f t="shared" si="1810"/>
        <v>0</v>
      </c>
      <c r="AD1487" s="13">
        <f t="shared" si="1811"/>
        <v>0</v>
      </c>
      <c r="AE1487" s="13">
        <f t="shared" si="1812"/>
        <v>0</v>
      </c>
      <c r="AF1487" s="13">
        <f t="shared" si="1813"/>
        <v>0</v>
      </c>
      <c r="AG1487" s="13">
        <f t="shared" si="1814"/>
        <v>0</v>
      </c>
      <c r="AH1487" s="13">
        <f t="shared" si="1815"/>
        <v>0</v>
      </c>
      <c r="AI1487" s="13">
        <f t="shared" si="1816"/>
        <v>0</v>
      </c>
      <c r="AJ1487" s="13">
        <f t="shared" si="1817"/>
        <v>0</v>
      </c>
      <c r="AK1487" s="13">
        <f t="shared" si="1818"/>
        <v>0</v>
      </c>
      <c r="AL1487" s="13">
        <f t="shared" si="1819"/>
        <v>0</v>
      </c>
      <c r="AM1487" s="13">
        <f t="shared" si="1820"/>
        <v>0</v>
      </c>
      <c r="AN1487" s="13">
        <f t="shared" si="1821"/>
        <v>0</v>
      </c>
      <c r="AO1487" s="13">
        <f t="shared" si="1822"/>
        <v>0</v>
      </c>
      <c r="AP1487" s="13">
        <f t="shared" si="1823"/>
        <v>0</v>
      </c>
      <c r="AQ1487" s="13">
        <f t="shared" si="1824"/>
        <v>0</v>
      </c>
      <c r="AR1487" s="13">
        <f t="shared" si="1825"/>
        <v>0</v>
      </c>
      <c r="AS1487" s="13">
        <f t="shared" si="1826"/>
        <v>0</v>
      </c>
      <c r="AT1487" s="13">
        <f t="shared" si="1827"/>
        <v>0</v>
      </c>
      <c r="AU1487" s="13">
        <f t="shared" si="1828"/>
        <v>0</v>
      </c>
      <c r="AV1487" s="13">
        <f t="shared" si="1829"/>
        <v>0</v>
      </c>
      <c r="AW1487" s="13">
        <f t="shared" si="1830"/>
        <v>0</v>
      </c>
      <c r="AX1487" s="13">
        <f t="shared" si="1831"/>
        <v>0</v>
      </c>
      <c r="AY1487" s="13">
        <f t="shared" si="1832"/>
        <v>0</v>
      </c>
      <c r="AZ1487" s="13">
        <f t="shared" si="1833"/>
        <v>0</v>
      </c>
      <c r="BA1487" s="13">
        <f t="shared" si="1834"/>
        <v>0</v>
      </c>
      <c r="BB1487" s="13">
        <f t="shared" si="1835"/>
        <v>0</v>
      </c>
      <c r="BC1487" s="13">
        <f t="shared" si="1836"/>
        <v>0</v>
      </c>
      <c r="BD1487" s="13">
        <f t="shared" si="1837"/>
        <v>0</v>
      </c>
      <c r="BE1487" s="13">
        <f t="shared" si="1838"/>
        <v>0</v>
      </c>
      <c r="BF1487" s="13">
        <f t="shared" si="1839"/>
        <v>0</v>
      </c>
      <c r="BG1487" s="13">
        <f t="shared" si="1840"/>
        <v>0</v>
      </c>
      <c r="BH1487" s="13">
        <f t="shared" si="1841"/>
        <v>0</v>
      </c>
      <c r="BI1487" s="13">
        <f t="shared" si="1842"/>
        <v>0</v>
      </c>
      <c r="BJ1487" s="14">
        <f t="shared" si="1843"/>
        <v>0</v>
      </c>
      <c r="BK1487" s="14">
        <f t="shared" si="1844"/>
        <v>1</v>
      </c>
      <c r="BL1487" s="14">
        <f t="shared" si="1845"/>
        <v>0</v>
      </c>
      <c r="BM1487" s="14">
        <f t="shared" si="1846"/>
        <v>0</v>
      </c>
      <c r="BN1487" s="14">
        <f t="shared" si="1847"/>
        <v>1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1.3768115942029</v>
      </c>
      <c r="F1488" s="10">
        <f>VLOOKUP(B1488,home!$B$2:$E$405,3,FALSE)</f>
        <v>1.82</v>
      </c>
      <c r="G1488" s="10">
        <f>VLOOKUP(C1488,away!$B$2:$E$405,4,FALSE)</f>
        <v>1.31</v>
      </c>
      <c r="H1488" s="10">
        <f>VLOOKUP(A1488,away!$A$2:$E$405,3,FALSE)</f>
        <v>1.1739130434782601</v>
      </c>
      <c r="I1488" s="10">
        <f>VLOOKUP(C1488,away!$B$2:$E$405,3,FALSE)</f>
        <v>1.6</v>
      </c>
      <c r="J1488" s="10">
        <f>VLOOKUP(B1488,home!$B$2:$E$405,4,FALSE)</f>
        <v>1.28</v>
      </c>
      <c r="K1488" s="12">
        <f t="shared" si="1792"/>
        <v>3.2825942028985544</v>
      </c>
      <c r="L1488" s="12">
        <f t="shared" si="1793"/>
        <v>2.4041739130434769</v>
      </c>
      <c r="M1488" s="13">
        <f t="shared" si="1794"/>
        <v>3.3905330910968248E-3</v>
      </c>
      <c r="N1488" s="13">
        <f t="shared" si="1795"/>
        <v>1.1129744269570153E-2</v>
      </c>
      <c r="O1488" s="13">
        <f t="shared" si="1796"/>
        <v>8.1514312089256483E-3</v>
      </c>
      <c r="P1488" s="13">
        <f t="shared" si="1797"/>
        <v>2.6757840831745688E-2</v>
      </c>
      <c r="Q1488" s="13">
        <f t="shared" si="1798"/>
        <v>1.8267217009517198E-2</v>
      </c>
      <c r="R1488" s="13">
        <f t="shared" si="1799"/>
        <v>9.7987291332337495E-3</v>
      </c>
      <c r="S1488" s="13">
        <f t="shared" si="1800"/>
        <v>5.2792733969853366E-2</v>
      </c>
      <c r="T1488" s="13">
        <f t="shared" si="1801"/>
        <v>4.3917566598185326E-2</v>
      </c>
      <c r="U1488" s="13">
        <f t="shared" si="1802"/>
        <v>3.2165251448526284E-2</v>
      </c>
      <c r="V1488" s="13">
        <f t="shared" si="1803"/>
        <v>4.6292935675887818E-2</v>
      </c>
      <c r="W1488" s="13">
        <f t="shared" si="1804"/>
        <v>1.9987953552843673E-2</v>
      </c>
      <c r="X1488" s="13">
        <f t="shared" si="1805"/>
        <v>4.8054516506871439E-2</v>
      </c>
      <c r="Y1488" s="13">
        <f t="shared" si="1806"/>
        <v>5.7765707494868736E-2</v>
      </c>
      <c r="Z1488" s="13">
        <f t="shared" si="1807"/>
        <v>7.8526163210332327E-3</v>
      </c>
      <c r="AA1488" s="13">
        <f t="shared" si="1808"/>
        <v>2.5776952813010262E-2</v>
      </c>
      <c r="AB1488" s="13">
        <f t="shared" si="1809"/>
        <v>4.2307637936188545E-2</v>
      </c>
      <c r="AC1488" s="13">
        <f t="shared" si="1810"/>
        <v>2.2833780322450217E-2</v>
      </c>
      <c r="AD1488" s="13">
        <f t="shared" si="1811"/>
        <v>1.6403085115092551E-2</v>
      </c>
      <c r="AE1488" s="13">
        <f t="shared" si="1812"/>
        <v>3.9435869327137274E-2</v>
      </c>
      <c r="AF1488" s="13">
        <f t="shared" si="1813"/>
        <v>4.7405344137247431E-2</v>
      </c>
      <c r="AG1488" s="13">
        <f t="shared" si="1814"/>
        <v>3.7990230571206263E-2</v>
      </c>
      <c r="AH1488" s="13">
        <f t="shared" si="1815"/>
        <v>4.7197638270418838E-3</v>
      </c>
      <c r="AI1488" s="13">
        <f t="shared" si="1816"/>
        <v>1.5493069377697984E-2</v>
      </c>
      <c r="AJ1488" s="13">
        <f t="shared" si="1817"/>
        <v>2.5428729862168264E-2</v>
      </c>
      <c r="AK1488" s="13">
        <f t="shared" si="1818"/>
        <v>2.7824067077542296E-2</v>
      </c>
      <c r="AL1488" s="13">
        <f t="shared" si="1819"/>
        <v>7.2081014169664837E-3</v>
      </c>
      <c r="AM1488" s="13">
        <f t="shared" si="1820"/>
        <v>1.0768934421690874E-2</v>
      </c>
      <c r="AN1488" s="13">
        <f t="shared" si="1821"/>
        <v>2.589039120790514E-2</v>
      </c>
      <c r="AO1488" s="13">
        <f t="shared" si="1822"/>
        <v>3.1122501570267871E-2</v>
      </c>
      <c r="AP1488" s="13">
        <f t="shared" si="1823"/>
        <v>2.4941302127964218E-2</v>
      </c>
      <c r="AQ1488" s="13">
        <f t="shared" si="1824"/>
        <v>1.499080698334683E-2</v>
      </c>
      <c r="AR1488" s="13">
        <f t="shared" si="1825"/>
        <v>2.2694266137400676E-3</v>
      </c>
      <c r="AS1488" s="13">
        <f t="shared" si="1826"/>
        <v>7.4496066461668432E-3</v>
      </c>
      <c r="AT1488" s="13">
        <f t="shared" si="1827"/>
        <v>1.2227017795290914E-2</v>
      </c>
      <c r="AU1488" s="13">
        <f t="shared" si="1828"/>
        <v>1.3378779244519804E-2</v>
      </c>
      <c r="AV1488" s="13">
        <f t="shared" si="1829"/>
        <v>1.0979275797480054E-2</v>
      </c>
      <c r="AW1488" s="13">
        <f t="shared" si="1830"/>
        <v>1.5801614642246586E-3</v>
      </c>
      <c r="AX1488" s="13">
        <f t="shared" si="1831"/>
        <v>5.8916736173395276E-3</v>
      </c>
      <c r="AY1488" s="13">
        <f t="shared" si="1832"/>
        <v>1.4164608014974187E-2</v>
      </c>
      <c r="AZ1488" s="13">
        <f t="shared" si="1833"/>
        <v>1.7027090539043749E-2</v>
      </c>
      <c r="BA1488" s="13">
        <f t="shared" si="1834"/>
        <v>1.3645362296332788E-2</v>
      </c>
      <c r="BB1488" s="13">
        <f t="shared" si="1835"/>
        <v>8.2014560167175798E-3</v>
      </c>
      <c r="BC1488" s="13">
        <f t="shared" si="1836"/>
        <v>3.9435453208731732E-3</v>
      </c>
      <c r="BD1488" s="13">
        <f t="shared" si="1837"/>
        <v>9.0934937705341111E-4</v>
      </c>
      <c r="BE1488" s="13">
        <f t="shared" si="1838"/>
        <v>2.9850249935249392E-3</v>
      </c>
      <c r="BF1488" s="13">
        <f t="shared" si="1839"/>
        <v>4.8993128696261309E-3</v>
      </c>
      <c r="BG1488" s="13">
        <f t="shared" si="1840"/>
        <v>5.3608186746736718E-3</v>
      </c>
      <c r="BH1488" s="13">
        <f t="shared" si="1841"/>
        <v>4.3993480760685273E-3</v>
      </c>
      <c r="BI1488" s="13">
        <f t="shared" si="1842"/>
        <v>2.8882548982070906E-3</v>
      </c>
      <c r="BJ1488" s="14">
        <f t="shared" si="1843"/>
        <v>0.51094490669899595</v>
      </c>
      <c r="BK1488" s="14">
        <f t="shared" si="1844"/>
        <v>0.17344053332297457</v>
      </c>
      <c r="BL1488" s="14">
        <f t="shared" si="1845"/>
        <v>0.25941184767068642</v>
      </c>
      <c r="BM1488" s="14">
        <f t="shared" si="1846"/>
        <v>0.86156996191885149</v>
      </c>
      <c r="BN1488" s="14">
        <f t="shared" si="1847"/>
        <v>7.7495495544089257E-2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1.6923076923076901</v>
      </c>
      <c r="F1489" s="10">
        <f>VLOOKUP(B1489,home!$B$2:$E$405,3,FALSE)</f>
        <v>0.69</v>
      </c>
      <c r="G1489" s="10">
        <f>VLOOKUP(C1489,away!$B$2:$E$405,4,FALSE)</f>
        <v>0.89</v>
      </c>
      <c r="H1489" s="10">
        <f>VLOOKUP(A1489,away!$A$2:$E$405,3,FALSE)</f>
        <v>1.40769230769231</v>
      </c>
      <c r="I1489" s="10">
        <f>VLOOKUP(C1489,away!$B$2:$E$405,3,FALSE)</f>
        <v>0.79</v>
      </c>
      <c r="J1489" s="10">
        <f>VLOOKUP(B1489,home!$B$2:$E$405,4,FALSE)</f>
        <v>0.71</v>
      </c>
      <c r="K1489" s="12">
        <f t="shared" si="1792"/>
        <v>1.0392461538461524</v>
      </c>
      <c r="L1489" s="12">
        <f t="shared" si="1793"/>
        <v>0.78957461538461671</v>
      </c>
      <c r="M1489" s="13">
        <f t="shared" si="1794"/>
        <v>0.16060284396831703</v>
      </c>
      <c r="N1489" s="13">
        <f t="shared" si="1795"/>
        <v>0.16690588789082722</v>
      </c>
      <c r="O1489" s="13">
        <f t="shared" si="1796"/>
        <v>0.12680792875595953</v>
      </c>
      <c r="P1489" s="13">
        <f t="shared" si="1797"/>
        <v>0.13178465223682787</v>
      </c>
      <c r="Q1489" s="13">
        <f t="shared" si="1798"/>
        <v>8.6728151022409633E-2</v>
      </c>
      <c r="R1489" s="13">
        <f t="shared" si="1799"/>
        <v>5.006216078760331E-2</v>
      </c>
      <c r="S1489" s="13">
        <f t="shared" si="1800"/>
        <v>2.703438204464139E-2</v>
      </c>
      <c r="T1489" s="13">
        <f t="shared" si="1801"/>
        <v>6.8478346486538041E-2</v>
      </c>
      <c r="U1489" s="13">
        <f t="shared" si="1802"/>
        <v>5.2026908051744404E-2</v>
      </c>
      <c r="V1489" s="13">
        <f t="shared" si="1803"/>
        <v>2.46482188135642E-3</v>
      </c>
      <c r="W1489" s="13">
        <f t="shared" si="1804"/>
        <v>3.0043965793409153E-2</v>
      </c>
      <c r="X1489" s="13">
        <f t="shared" si="1805"/>
        <v>2.3721952735959614E-2</v>
      </c>
      <c r="Y1489" s="13">
        <f t="shared" si="1806"/>
        <v>9.3651258538336828E-3</v>
      </c>
      <c r="Z1489" s="13">
        <f t="shared" si="1807"/>
        <v>1.317593711639824E-2</v>
      </c>
      <c r="AA1489" s="13">
        <f t="shared" si="1808"/>
        <v>1.3693041971535636E-2</v>
      </c>
      <c r="AB1489" s="13">
        <f t="shared" si="1809"/>
        <v>7.1152206016861716E-3</v>
      </c>
      <c r="AC1489" s="13">
        <f t="shared" si="1810"/>
        <v>1.2640875716853731E-4</v>
      </c>
      <c r="AD1489" s="13">
        <f t="shared" si="1811"/>
        <v>7.805768974271458E-3</v>
      </c>
      <c r="AE1489" s="13">
        <f t="shared" si="1812"/>
        <v>6.1632370356415611E-3</v>
      </c>
      <c r="AF1489" s="13">
        <f t="shared" si="1813"/>
        <v>2.433167755970455E-3</v>
      </c>
      <c r="AG1489" s="13">
        <f t="shared" si="1814"/>
        <v>6.4038916502887435E-4</v>
      </c>
      <c r="AH1489" s="13">
        <f t="shared" si="1815"/>
        <v>2.6008463702530092E-3</v>
      </c>
      <c r="AI1489" s="13">
        <f t="shared" si="1816"/>
        <v>2.702919587030166E-3</v>
      </c>
      <c r="AJ1489" s="13">
        <f t="shared" si="1817"/>
        <v>1.404499392488265E-3</v>
      </c>
      <c r="AK1489" s="13">
        <f t="shared" si="1818"/>
        <v>4.865401972408957E-4</v>
      </c>
      <c r="AL1489" s="13">
        <f t="shared" si="1819"/>
        <v>4.1490508365920783E-6</v>
      </c>
      <c r="AM1489" s="13">
        <f t="shared" si="1820"/>
        <v>1.6224230768646481E-3</v>
      </c>
      <c r="AN1489" s="13">
        <f t="shared" si="1821"/>
        <v>1.281024076906531E-3</v>
      </c>
      <c r="AO1489" s="13">
        <f t="shared" si="1822"/>
        <v>5.0573204641095391E-4</v>
      </c>
      <c r="AP1489" s="13">
        <f t="shared" si="1823"/>
        <v>1.3310439534420135E-4</v>
      </c>
      <c r="AQ1489" s="13">
        <f t="shared" si="1824"/>
        <v>2.6273962939974937E-5</v>
      </c>
      <c r="AR1489" s="13">
        <f t="shared" si="1825"/>
        <v>4.1071245449339938E-4</v>
      </c>
      <c r="AS1489" s="13">
        <f t="shared" si="1826"/>
        <v>4.2683133866897819E-4</v>
      </c>
      <c r="AT1489" s="13">
        <f t="shared" si="1827"/>
        <v>2.2179141352637001E-4</v>
      </c>
      <c r="AU1489" s="13">
        <f t="shared" si="1828"/>
        <v>7.6831957821127178E-5</v>
      </c>
      <c r="AV1489" s="13">
        <f t="shared" si="1829"/>
        <v>1.9961829164519059E-5</v>
      </c>
      <c r="AW1489" s="13">
        <f t="shared" si="1830"/>
        <v>9.4570973288802992E-8</v>
      </c>
      <c r="AX1489" s="13">
        <f t="shared" si="1831"/>
        <v>2.8101615709047093E-4</v>
      </c>
      <c r="AY1489" s="13">
        <f t="shared" si="1832"/>
        <v>2.218832241515716E-4</v>
      </c>
      <c r="AZ1489" s="13">
        <f t="shared" si="1833"/>
        <v>8.759668068488791E-5</v>
      </c>
      <c r="BA1489" s="13">
        <f t="shared" si="1834"/>
        <v>2.3054705153579818E-5</v>
      </c>
      <c r="BB1489" s="13">
        <f t="shared" si="1835"/>
        <v>4.5508524886108814E-6</v>
      </c>
      <c r="BC1489" s="13">
        <f t="shared" si="1836"/>
        <v>7.1864752067341279E-7</v>
      </c>
      <c r="BD1489" s="13">
        <f t="shared" si="1837"/>
        <v>5.404802138171625E-5</v>
      </c>
      <c r="BE1489" s="13">
        <f t="shared" si="1838"/>
        <v>5.6169198343943222E-5</v>
      </c>
      <c r="BF1489" s="13">
        <f t="shared" si="1839"/>
        <v>2.9186811671782328E-5</v>
      </c>
      <c r="BG1489" s="13">
        <f t="shared" si="1840"/>
        <v>1.0110760590977258E-5</v>
      </c>
      <c r="BH1489" s="13">
        <f t="shared" si="1841"/>
        <v>2.626892264158092E-6</v>
      </c>
      <c r="BI1489" s="13">
        <f t="shared" si="1842"/>
        <v>5.4599753641890173E-7</v>
      </c>
      <c r="BJ1489" s="14">
        <f t="shared" si="1843"/>
        <v>0.40647337053944593</v>
      </c>
      <c r="BK1489" s="14">
        <f t="shared" si="1844"/>
        <v>0.32223914116329938</v>
      </c>
      <c r="BL1489" s="14">
        <f t="shared" si="1845"/>
        <v>0.25820888239100476</v>
      </c>
      <c r="BM1489" s="14">
        <f t="shared" si="1846"/>
        <v>0.27698391789502536</v>
      </c>
      <c r="BN1489" s="14">
        <f t="shared" si="1847"/>
        <v>0.72289162466194457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1.6923076923076901</v>
      </c>
      <c r="F1490" s="10">
        <f>VLOOKUP(B1490,home!$B$2:$E$405,3,FALSE)</f>
        <v>0.76</v>
      </c>
      <c r="G1490" s="10">
        <f>VLOOKUP(C1490,away!$B$2:$E$405,4,FALSE)</f>
        <v>1.48</v>
      </c>
      <c r="H1490" s="10">
        <f>VLOOKUP(A1490,away!$A$2:$E$405,3,FALSE)</f>
        <v>1.40769230769231</v>
      </c>
      <c r="I1490" s="10">
        <f>VLOOKUP(C1490,away!$B$2:$E$405,3,FALSE)</f>
        <v>0.59</v>
      </c>
      <c r="J1490" s="10">
        <f>VLOOKUP(B1490,home!$B$2:$E$405,4,FALSE)</f>
        <v>1.83</v>
      </c>
      <c r="K1490" s="12">
        <f t="shared" si="1792"/>
        <v>1.9035076923076897</v>
      </c>
      <c r="L1490" s="12">
        <f t="shared" si="1793"/>
        <v>1.5198853846153872</v>
      </c>
      <c r="M1490" s="13">
        <f t="shared" si="1794"/>
        <v>3.2601627226786681E-2</v>
      </c>
      <c r="N1490" s="13">
        <f t="shared" si="1795"/>
        <v>6.205744820793626E-2</v>
      </c>
      <c r="O1490" s="13">
        <f t="shared" si="1796"/>
        <v>4.9550736736672159E-2</v>
      </c>
      <c r="P1490" s="13">
        <f t="shared" si="1797"/>
        <v>9.4320208537768679E-2</v>
      </c>
      <c r="Q1490" s="13">
        <f t="shared" si="1798"/>
        <v>5.9063415014396381E-2</v>
      </c>
      <c r="R1490" s="13">
        <f t="shared" si="1799"/>
        <v>3.7655720281496392E-2</v>
      </c>
      <c r="S1490" s="13">
        <f t="shared" si="1800"/>
        <v>6.8219767657016303E-2</v>
      </c>
      <c r="T1490" s="13">
        <f t="shared" si="1801"/>
        <v>8.9769621245854081E-2</v>
      </c>
      <c r="U1490" s="13">
        <f t="shared" si="1802"/>
        <v>7.1677953215215057E-2</v>
      </c>
      <c r="V1490" s="13">
        <f t="shared" si="1803"/>
        <v>2.1929725801202012E-2</v>
      </c>
      <c r="W1490" s="13">
        <f t="shared" si="1804"/>
        <v>3.7475888271288331E-2</v>
      </c>
      <c r="X1490" s="13">
        <f t="shared" si="1805"/>
        <v>5.6959054859010351E-2</v>
      </c>
      <c r="Y1490" s="13">
        <f t="shared" si="1806"/>
        <v>4.3285617500857958E-2</v>
      </c>
      <c r="Z1490" s="13">
        <f t="shared" si="1807"/>
        <v>1.9077459634337192E-2</v>
      </c>
      <c r="AA1490" s="13">
        <f t="shared" si="1808"/>
        <v>3.6314091163650287E-2</v>
      </c>
      <c r="AB1490" s="13">
        <f t="shared" si="1809"/>
        <v>3.4562075934585525E-2</v>
      </c>
      <c r="AC1490" s="13">
        <f t="shared" si="1810"/>
        <v>3.9653241392617793E-3</v>
      </c>
      <c r="AD1490" s="13">
        <f t="shared" si="1811"/>
        <v>1.7833910400115213E-2</v>
      </c>
      <c r="AE1490" s="13">
        <f t="shared" si="1812"/>
        <v>2.7105499767675467E-2</v>
      </c>
      <c r="AF1490" s="13">
        <f t="shared" si="1813"/>
        <v>2.0598626469792863E-2</v>
      </c>
      <c r="AG1490" s="13">
        <f t="shared" si="1814"/>
        <v>1.0435850438196607E-2</v>
      </c>
      <c r="AH1490" s="13">
        <f t="shared" si="1815"/>
        <v>7.2488880184547813E-3</v>
      </c>
      <c r="AI1490" s="13">
        <f t="shared" si="1816"/>
        <v>1.3798314103805722E-2</v>
      </c>
      <c r="AJ1490" s="13">
        <f t="shared" si="1817"/>
        <v>1.3132598518735942E-2</v>
      </c>
      <c r="AK1490" s="13">
        <f t="shared" si="1818"/>
        <v>8.3326674334674791E-3</v>
      </c>
      <c r="AL1490" s="13">
        <f t="shared" si="1819"/>
        <v>4.5888531530440755E-4</v>
      </c>
      <c r="AM1490" s="13">
        <f t="shared" si="1820"/>
        <v>6.7893971261090823E-3</v>
      </c>
      <c r="AN1490" s="13">
        <f t="shared" si="1821"/>
        <v>1.0319105462322908E-2</v>
      </c>
      <c r="AO1490" s="13">
        <f t="shared" si="1822"/>
        <v>7.8419287872446997E-3</v>
      </c>
      <c r="AP1490" s="13">
        <f t="shared" si="1823"/>
        <v>3.9729443169759628E-3</v>
      </c>
      <c r="AQ1490" s="13">
        <f t="shared" si="1824"/>
        <v>1.5096050003156327E-3</v>
      </c>
      <c r="AR1490" s="13">
        <f t="shared" si="1825"/>
        <v>2.2034957907926043E-3</v>
      </c>
      <c r="AS1490" s="13">
        <f t="shared" si="1826"/>
        <v>4.1943711877413369E-3</v>
      </c>
      <c r="AT1490" s="13">
        <f t="shared" si="1827"/>
        <v>3.9920089101296895E-3</v>
      </c>
      <c r="AU1490" s="13">
        <f t="shared" si="1828"/>
        <v>2.532939889397567E-3</v>
      </c>
      <c r="AV1490" s="13">
        <f t="shared" si="1829"/>
        <v>1.205367640905314E-3</v>
      </c>
      <c r="AW1490" s="13">
        <f t="shared" si="1830"/>
        <v>3.6877980842070473E-5</v>
      </c>
      <c r="AX1490" s="13">
        <f t="shared" si="1831"/>
        <v>2.1539449426133928E-3</v>
      </c>
      <c r="AY1490" s="13">
        <f t="shared" si="1832"/>
        <v>3.2737494375443253E-3</v>
      </c>
      <c r="AZ1490" s="13">
        <f t="shared" si="1833"/>
        <v>2.4878619615082329E-3</v>
      </c>
      <c r="BA1490" s="13">
        <f t="shared" si="1834"/>
        <v>1.2604216780789774E-3</v>
      </c>
      <c r="BB1490" s="13">
        <f t="shared" si="1835"/>
        <v>4.7892412174115983E-4</v>
      </c>
      <c r="BC1490" s="13">
        <f t="shared" si="1836"/>
        <v>1.455819545948299E-4</v>
      </c>
      <c r="BD1490" s="13">
        <f t="shared" si="1837"/>
        <v>5.5817684124786723E-4</v>
      </c>
      <c r="BE1490" s="13">
        <f t="shared" si="1838"/>
        <v>1.0624939109833234E-3</v>
      </c>
      <c r="BF1490" s="13">
        <f t="shared" si="1839"/>
        <v>1.0112326662934192E-3</v>
      </c>
      <c r="BG1490" s="13">
        <f t="shared" si="1840"/>
        <v>6.4162971966744608E-4</v>
      </c>
      <c r="BH1490" s="13">
        <f t="shared" si="1841"/>
        <v>3.0533677675005248E-4</v>
      </c>
      <c r="BI1490" s="13">
        <f t="shared" si="1842"/>
        <v>1.162421806576321E-4</v>
      </c>
      <c r="BJ1490" s="14">
        <f t="shared" si="1843"/>
        <v>0.46481839696417282</v>
      </c>
      <c r="BK1490" s="14">
        <f t="shared" si="1844"/>
        <v>0.2247692881148842</v>
      </c>
      <c r="BL1490" s="14">
        <f t="shared" si="1845"/>
        <v>0.29009634092064973</v>
      </c>
      <c r="BM1490" s="14">
        <f t="shared" si="1846"/>
        <v>0.66027545817228461</v>
      </c>
      <c r="BN1490" s="14">
        <f t="shared" si="1847"/>
        <v>0.3352491560050565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1.6923076923076901</v>
      </c>
      <c r="F1491" s="10">
        <f>VLOOKUP(B1491,home!$B$2:$E$405,3,FALSE)</f>
        <v>0.68</v>
      </c>
      <c r="G1491" s="10">
        <f>VLOOKUP(C1491,away!$B$2:$E$405,4,FALSE)</f>
        <v>1.38</v>
      </c>
      <c r="H1491" s="10">
        <f>VLOOKUP(A1491,away!$A$2:$E$405,3,FALSE)</f>
        <v>1.40769230769231</v>
      </c>
      <c r="I1491" s="10">
        <f>VLOOKUP(C1491,away!$B$2:$E$405,3,FALSE)</f>
        <v>0.49</v>
      </c>
      <c r="J1491" s="10">
        <f>VLOOKUP(B1491,home!$B$2:$E$405,4,FALSE)</f>
        <v>0.81</v>
      </c>
      <c r="K1491" s="12">
        <f t="shared" si="1792"/>
        <v>1.5880615384615364</v>
      </c>
      <c r="L1491" s="12">
        <f t="shared" si="1793"/>
        <v>0.55871307692307792</v>
      </c>
      <c r="M1491" s="13">
        <f t="shared" si="1794"/>
        <v>0.11686047053437544</v>
      </c>
      <c r="N1491" s="13">
        <f t="shared" si="1795"/>
        <v>0.18558161862215933</v>
      </c>
      <c r="O1491" s="13">
        <f t="shared" si="1796"/>
        <v>6.5291473062939573E-2</v>
      </c>
      <c r="P1491" s="13">
        <f t="shared" si="1797"/>
        <v>0.1036868771607518</v>
      </c>
      <c r="Q1491" s="13">
        <f t="shared" si="1798"/>
        <v>0.14735751538964426</v>
      </c>
      <c r="R1491" s="13">
        <f t="shared" si="1799"/>
        <v>1.8239599905917617E-2</v>
      </c>
      <c r="S1491" s="13">
        <f t="shared" si="1800"/>
        <v>2.2999583276935274E-2</v>
      </c>
      <c r="T1491" s="13">
        <f t="shared" si="1801"/>
        <v>8.2330570831087926E-2</v>
      </c>
      <c r="U1491" s="13">
        <f t="shared" si="1802"/>
        <v>2.8965607087514424E-2</v>
      </c>
      <c r="V1491" s="13">
        <f t="shared" si="1803"/>
        <v>2.2674286076940445E-3</v>
      </c>
      <c r="W1491" s="13">
        <f t="shared" si="1804"/>
        <v>7.8004267531182628E-2</v>
      </c>
      <c r="X1491" s="13">
        <f t="shared" si="1805"/>
        <v>4.3582004325477985E-2</v>
      </c>
      <c r="Y1491" s="13">
        <f t="shared" si="1806"/>
        <v>1.2174917867581349E-2</v>
      </c>
      <c r="Z1491" s="13">
        <f t="shared" si="1807"/>
        <v>3.3969009950937045E-3</v>
      </c>
      <c r="AA1491" s="13">
        <f t="shared" si="1808"/>
        <v>5.3944878202700323E-3</v>
      </c>
      <c r="AB1491" s="13">
        <f t="shared" si="1809"/>
        <v>4.2833893135350246E-3</v>
      </c>
      <c r="AC1491" s="13">
        <f t="shared" si="1810"/>
        <v>1.2573894236951881E-4</v>
      </c>
      <c r="AD1491" s="13">
        <f t="shared" si="1811"/>
        <v>3.0968894275533804E-2</v>
      </c>
      <c r="AE1491" s="13">
        <f t="shared" si="1812"/>
        <v>1.7302726209588982E-2</v>
      </c>
      <c r="AF1491" s="13">
        <f t="shared" si="1813"/>
        <v>4.8336296998585234E-3</v>
      </c>
      <c r="AG1491" s="13">
        <f t="shared" si="1814"/>
        <v>9.0020404077157637E-4</v>
      </c>
      <c r="AH1491" s="13">
        <f t="shared" si="1815"/>
        <v>4.7447325174296713E-4</v>
      </c>
      <c r="AI1491" s="13">
        <f t="shared" si="1816"/>
        <v>7.5349272212178427E-4</v>
      </c>
      <c r="AJ1491" s="13">
        <f t="shared" si="1817"/>
        <v>5.9829640575614592E-4</v>
      </c>
      <c r="AK1491" s="13">
        <f t="shared" si="1818"/>
        <v>3.167105035270375E-4</v>
      </c>
      <c r="AL1491" s="13">
        <f t="shared" si="1819"/>
        <v>4.4625794204571739E-6</v>
      </c>
      <c r="AM1491" s="13">
        <f t="shared" si="1820"/>
        <v>9.8361019775313717E-3</v>
      </c>
      <c r="AN1491" s="13">
        <f t="shared" si="1821"/>
        <v>5.4955588007957233E-3</v>
      </c>
      <c r="AO1491" s="13">
        <f t="shared" si="1822"/>
        <v>1.5352202835021394E-3</v>
      </c>
      <c r="AP1491" s="13">
        <f t="shared" si="1823"/>
        <v>2.8591588278340012E-4</v>
      </c>
      <c r="AQ1491" s="13">
        <f t="shared" si="1824"/>
        <v>3.9936235652772881E-5</v>
      </c>
      <c r="AR1491" s="13">
        <f t="shared" si="1825"/>
        <v>5.301888207980228E-5</v>
      </c>
      <c r="AS1491" s="13">
        <f t="shared" si="1826"/>
        <v>8.419724744316159E-5</v>
      </c>
      <c r="AT1491" s="13">
        <f t="shared" si="1827"/>
        <v>6.6855205154406941E-5</v>
      </c>
      <c r="AU1491" s="13">
        <f t="shared" si="1828"/>
        <v>3.53900599838897E-5</v>
      </c>
      <c r="AV1491" s="13">
        <f t="shared" si="1829"/>
        <v>1.4050398276065489E-5</v>
      </c>
      <c r="AW1491" s="13">
        <f t="shared" si="1830"/>
        <v>1.0998656062823696E-7</v>
      </c>
      <c r="AX1491" s="13">
        <f t="shared" si="1831"/>
        <v>2.6033892064838389E-3</v>
      </c>
      <c r="AY1491" s="13">
        <f t="shared" si="1832"/>
        <v>1.4545475939829156E-3</v>
      </c>
      <c r="AZ1491" s="13">
        <f t="shared" si="1833"/>
        <v>4.0633738088262735E-4</v>
      </c>
      <c r="BA1491" s="13">
        <f t="shared" si="1834"/>
        <v>7.5675336113932459E-5</v>
      </c>
      <c r="BB1491" s="13">
        <f t="shared" si="1835"/>
        <v>1.0570199971850829E-5</v>
      </c>
      <c r="BC1491" s="13">
        <f t="shared" si="1836"/>
        <v>1.181141789993002E-6</v>
      </c>
      <c r="BD1491" s="13">
        <f t="shared" si="1837"/>
        <v>4.937057123638026E-6</v>
      </c>
      <c r="BE1491" s="13">
        <f t="shared" si="1838"/>
        <v>7.840350531237091E-6</v>
      </c>
      <c r="BF1491" s="13">
        <f t="shared" si="1839"/>
        <v>6.2254795633570511E-6</v>
      </c>
      <c r="BG1491" s="13">
        <f t="shared" si="1840"/>
        <v>3.2954815510152162E-6</v>
      </c>
      <c r="BH1491" s="13">
        <f t="shared" si="1841"/>
        <v>1.3083568754692092E-6</v>
      </c>
      <c r="BI1491" s="13">
        <f t="shared" si="1842"/>
        <v>4.1555024650287206E-7</v>
      </c>
      <c r="BJ1491" s="14">
        <f t="shared" si="1843"/>
        <v>0.62478078283237715</v>
      </c>
      <c r="BK1491" s="14">
        <f t="shared" si="1844"/>
        <v>0.24739910869552947</v>
      </c>
      <c r="BL1491" s="14">
        <f t="shared" si="1845"/>
        <v>0.12459506414215317</v>
      </c>
      <c r="BM1491" s="14">
        <f t="shared" si="1846"/>
        <v>0.3616998643819429</v>
      </c>
      <c r="BN1491" s="14">
        <f t="shared" si="1847"/>
        <v>0.63701755467578802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1.6923076923076901</v>
      </c>
      <c r="F1492" s="10">
        <f>VLOOKUP(B1492,home!$B$2:$E$405,3,FALSE)</f>
        <v>0.84</v>
      </c>
      <c r="G1492" s="10">
        <f>VLOOKUP(C1492,away!$B$2:$E$405,4,FALSE)</f>
        <v>0.68</v>
      </c>
      <c r="H1492" s="10">
        <f>VLOOKUP(A1492,away!$A$2:$E$405,3,FALSE)</f>
        <v>1.40769230769231</v>
      </c>
      <c r="I1492" s="10">
        <f>VLOOKUP(C1492,away!$B$2:$E$405,3,FALSE)</f>
        <v>0.51</v>
      </c>
      <c r="J1492" s="10">
        <f>VLOOKUP(B1492,home!$B$2:$E$405,4,FALSE)</f>
        <v>1.1200000000000001</v>
      </c>
      <c r="K1492" s="12">
        <f t="shared" si="1792"/>
        <v>0.9666461538461526</v>
      </c>
      <c r="L1492" s="12">
        <f t="shared" si="1793"/>
        <v>0.80407384615384758</v>
      </c>
      <c r="M1492" s="13">
        <f t="shared" si="1794"/>
        <v>0.17021039321317163</v>
      </c>
      <c r="N1492" s="13">
        <f t="shared" si="1795"/>
        <v>0.16453322194415362</v>
      </c>
      <c r="O1492" s="13">
        <f t="shared" si="1796"/>
        <v>0.13686172552627368</v>
      </c>
      <c r="P1492" s="13">
        <f t="shared" si="1797"/>
        <v>0.13229686058872026</v>
      </c>
      <c r="Q1492" s="13">
        <f t="shared" si="1798"/>
        <v>7.952270308611574E-2</v>
      </c>
      <c r="R1492" s="13">
        <f t="shared" si="1799"/>
        <v>5.502346701758154E-2</v>
      </c>
      <c r="S1492" s="13">
        <f t="shared" si="1800"/>
        <v>2.5707095482282304E-2</v>
      </c>
      <c r="T1492" s="13">
        <f t="shared" si="1801"/>
        <v>6.3942125727003529E-2</v>
      </c>
      <c r="U1492" s="13">
        <f t="shared" si="1802"/>
        <v>5.3188222763825822E-2</v>
      </c>
      <c r="V1492" s="13">
        <f t="shared" si="1803"/>
        <v>2.2201072990759982E-3</v>
      </c>
      <c r="W1492" s="13">
        <f t="shared" si="1804"/>
        <v>2.5623438360547784E-2</v>
      </c>
      <c r="X1492" s="13">
        <f t="shared" si="1805"/>
        <v>2.0603136634251697E-2</v>
      </c>
      <c r="Y1492" s="13">
        <f t="shared" si="1806"/>
        <v>8.2832216581679979E-3</v>
      </c>
      <c r="Z1492" s="13">
        <f t="shared" si="1807"/>
        <v>1.474764358451539E-2</v>
      </c>
      <c r="AA1492" s="13">
        <f t="shared" si="1808"/>
        <v>1.4255752949265689E-2</v>
      </c>
      <c r="AB1492" s="13">
        <f t="shared" si="1809"/>
        <v>6.8901343792943113E-3</v>
      </c>
      <c r="AC1492" s="13">
        <f t="shared" si="1810"/>
        <v>1.0784932851823965E-4</v>
      </c>
      <c r="AD1492" s="13">
        <f t="shared" si="1811"/>
        <v>6.1921995348843701E-3</v>
      </c>
      <c r="AE1492" s="13">
        <f t="shared" si="1812"/>
        <v>4.978985696166542E-3</v>
      </c>
      <c r="AF1492" s="13">
        <f t="shared" si="1813"/>
        <v>2.0017360893308115E-3</v>
      </c>
      <c r="AG1492" s="13">
        <f t="shared" si="1814"/>
        <v>5.365145454443959E-4</v>
      </c>
      <c r="AH1492" s="13">
        <f t="shared" si="1815"/>
        <v>2.9645486246768511E-3</v>
      </c>
      <c r="AI1492" s="13">
        <f t="shared" si="1816"/>
        <v>2.8656695259337791E-3</v>
      </c>
      <c r="AJ1492" s="13">
        <f t="shared" si="1817"/>
        <v>1.3850442127190073E-3</v>
      </c>
      <c r="AK1492" s="13">
        <f t="shared" si="1818"/>
        <v>4.4628255371056703E-4</v>
      </c>
      <c r="AL1492" s="13">
        <f t="shared" si="1819"/>
        <v>3.3530567223812788E-6</v>
      </c>
      <c r="AM1492" s="13">
        <f t="shared" si="1820"/>
        <v>1.1971331728487826E-3</v>
      </c>
      <c r="AN1492" s="13">
        <f t="shared" si="1821"/>
        <v>9.6258347465087951E-4</v>
      </c>
      <c r="AO1492" s="13">
        <f t="shared" si="1822"/>
        <v>3.8699409835333355E-4</v>
      </c>
      <c r="AP1492" s="13">
        <f t="shared" si="1823"/>
        <v>1.0372394436726845E-4</v>
      </c>
      <c r="AQ1492" s="13">
        <f t="shared" si="1824"/>
        <v>2.0850427721409311E-5</v>
      </c>
      <c r="AR1492" s="13">
        <f t="shared" si="1825"/>
        <v>4.7674320295080309E-4</v>
      </c>
      <c r="AS1492" s="13">
        <f t="shared" si="1826"/>
        <v>4.608419835046895E-4</v>
      </c>
      <c r="AT1492" s="13">
        <f t="shared" si="1827"/>
        <v>2.2273556544282006E-4</v>
      </c>
      <c r="AU1492" s="13">
        <f t="shared" si="1828"/>
        <v>7.176882588668335E-5</v>
      </c>
      <c r="AV1492" s="13">
        <f t="shared" si="1829"/>
        <v>1.7343764877354162E-5</v>
      </c>
      <c r="AW1492" s="13">
        <f t="shared" si="1830"/>
        <v>7.2393881571579379E-8</v>
      </c>
      <c r="AX1492" s="13">
        <f t="shared" si="1831"/>
        <v>1.9286736286265282E-4</v>
      </c>
      <c r="AY1492" s="13">
        <f t="shared" si="1832"/>
        <v>1.55079602254523E-4</v>
      </c>
      <c r="AZ1492" s="13">
        <f t="shared" si="1833"/>
        <v>6.2347726122401577E-5</v>
      </c>
      <c r="BA1492" s="13">
        <f t="shared" si="1834"/>
        <v>1.6710725314062054E-5</v>
      </c>
      <c r="BB1492" s="13">
        <f t="shared" si="1835"/>
        <v>3.3591642938245844E-6</v>
      </c>
      <c r="BC1492" s="13">
        <f t="shared" si="1836"/>
        <v>5.4020323071964152E-7</v>
      </c>
      <c r="BD1492" s="13">
        <f t="shared" si="1837"/>
        <v>6.3889456804059407E-5</v>
      </c>
      <c r="BE1492" s="13">
        <f t="shared" si="1838"/>
        <v>6.1758497690963922E-5</v>
      </c>
      <c r="BF1492" s="13">
        <f t="shared" si="1839"/>
        <v>2.9849307130143382E-5</v>
      </c>
      <c r="BG1492" s="13">
        <f t="shared" si="1840"/>
        <v>9.6179059774418808E-6</v>
      </c>
      <c r="BH1492" s="13">
        <f t="shared" si="1841"/>
        <v>2.3242779552870287E-6</v>
      </c>
      <c r="BI1492" s="13">
        <f t="shared" si="1842"/>
        <v>4.4935086918952131E-7</v>
      </c>
      <c r="BJ1492" s="14">
        <f t="shared" si="1843"/>
        <v>0.37931947317808634</v>
      </c>
      <c r="BK1492" s="14">
        <f t="shared" si="1844"/>
        <v>0.33070073857074539</v>
      </c>
      <c r="BL1492" s="14">
        <f t="shared" si="1845"/>
        <v>0.27529816969237064</v>
      </c>
      <c r="BM1492" s="14">
        <f t="shared" si="1846"/>
        <v>0.26146264644132833</v>
      </c>
      <c r="BN1492" s="14">
        <f t="shared" si="1847"/>
        <v>0.73844837137601649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1.6923076923076901</v>
      </c>
      <c r="F1493" s="10">
        <f>VLOOKUP(B1493,home!$B$2:$E$405,3,FALSE)</f>
        <v>1.52</v>
      </c>
      <c r="G1493" s="10">
        <f>VLOOKUP(C1493,away!$B$2:$E$405,4,FALSE)</f>
        <v>0.93</v>
      </c>
      <c r="H1493" s="10">
        <f>VLOOKUP(A1493,away!$A$2:$E$405,3,FALSE)</f>
        <v>1.40769230769231</v>
      </c>
      <c r="I1493" s="10">
        <f>VLOOKUP(C1493,away!$B$2:$E$405,3,FALSE)</f>
        <v>1.18</v>
      </c>
      <c r="J1493" s="10">
        <f>VLOOKUP(B1493,home!$B$2:$E$405,4,FALSE)</f>
        <v>0.81</v>
      </c>
      <c r="K1493" s="12">
        <f t="shared" si="1792"/>
        <v>2.3922461538461506</v>
      </c>
      <c r="L1493" s="12">
        <f t="shared" si="1793"/>
        <v>1.3454723076923101</v>
      </c>
      <c r="M1493" s="13">
        <f t="shared" si="1794"/>
        <v>2.3808360903279046E-2</v>
      </c>
      <c r="N1493" s="13">
        <f t="shared" si="1795"/>
        <v>5.6955459800250366E-2</v>
      </c>
      <c r="O1493" s="13">
        <f t="shared" si="1796"/>
        <v>3.2033490286906233E-2</v>
      </c>
      <c r="P1493" s="13">
        <f t="shared" si="1797"/>
        <v>7.6631993933119466E-2</v>
      </c>
      <c r="Q1493" s="13">
        <f t="shared" si="1798"/>
        <v>6.8125739823844012E-2</v>
      </c>
      <c r="R1493" s="13">
        <f t="shared" si="1799"/>
        <v>2.1550087049881466E-2</v>
      </c>
      <c r="S1493" s="13">
        <f t="shared" si="1800"/>
        <v>6.1663867979219696E-2</v>
      </c>
      <c r="T1493" s="13">
        <f t="shared" si="1801"/>
        <v>9.1661296374033321E-2</v>
      </c>
      <c r="U1493" s="13">
        <f t="shared" si="1802"/>
        <v>5.1553112860128682E-2</v>
      </c>
      <c r="V1493" s="13">
        <f t="shared" si="1803"/>
        <v>2.2053061182410204E-2</v>
      </c>
      <c r="W1493" s="13">
        <f t="shared" si="1804"/>
        <v>5.4324513023838117E-2</v>
      </c>
      <c r="X1493" s="13">
        <f t="shared" si="1805"/>
        <v>7.3092127902444431E-2</v>
      </c>
      <c r="Y1493" s="13">
        <f t="shared" si="1806"/>
        <v>4.9171717001521703E-2</v>
      </c>
      <c r="Z1493" s="13">
        <f t="shared" si="1807"/>
        <v>9.6650151179913969E-3</v>
      </c>
      <c r="AA1493" s="13">
        <f t="shared" si="1808"/>
        <v>2.3121095242879818E-2</v>
      </c>
      <c r="AB1493" s="13">
        <f t="shared" si="1809"/>
        <v>2.7655675583744894E-2</v>
      </c>
      <c r="AC1493" s="13">
        <f t="shared" si="1810"/>
        <v>4.4363880655272714E-3</v>
      </c>
      <c r="AD1493" s="13">
        <f t="shared" si="1811"/>
        <v>3.2489401835210471E-2</v>
      </c>
      <c r="AE1493" s="13">
        <f t="shared" si="1812"/>
        <v>4.3713590462763408E-2</v>
      </c>
      <c r="AF1493" s="13">
        <f t="shared" si="1813"/>
        <v>2.9407712718725425E-2</v>
      </c>
      <c r="AG1493" s="13">
        <f t="shared" si="1814"/>
        <v>1.3189087698538667E-2</v>
      </c>
      <c r="AH1493" s="13">
        <f t="shared" si="1815"/>
        <v>3.2510025486712384E-3</v>
      </c>
      <c r="AI1493" s="13">
        <f t="shared" si="1816"/>
        <v>7.7771983432028038E-3</v>
      </c>
      <c r="AJ1493" s="13">
        <f t="shared" si="1817"/>
        <v>9.3024864121127836E-3</v>
      </c>
      <c r="AK1493" s="13">
        <f t="shared" si="1818"/>
        <v>7.4179457801942942E-3</v>
      </c>
      <c r="AL1493" s="13">
        <f t="shared" si="1819"/>
        <v>5.711762598081694E-4</v>
      </c>
      <c r="AM1493" s="13">
        <f t="shared" si="1820"/>
        <v>1.5544529316208856E-2</v>
      </c>
      <c r="AN1493" s="13">
        <f t="shared" si="1821"/>
        <v>2.0914733731070299E-2</v>
      </c>
      <c r="AO1493" s="13">
        <f t="shared" si="1822"/>
        <v>1.4070097528956679E-2</v>
      </c>
      <c r="AP1493" s="13">
        <f t="shared" si="1823"/>
        <v>6.310308863913738E-3</v>
      </c>
      <c r="AQ1493" s="13">
        <f t="shared" si="1824"/>
        <v>2.1225864573453149E-3</v>
      </c>
      <c r="AR1493" s="13">
        <f t="shared" si="1825"/>
        <v>8.7482678029485476E-4</v>
      </c>
      <c r="AS1493" s="13">
        <f t="shared" si="1826"/>
        <v>2.0928010004419781E-3</v>
      </c>
      <c r="AT1493" s="13">
        <f t="shared" si="1827"/>
        <v>2.5032475720363494E-3</v>
      </c>
      <c r="AU1493" s="13">
        <f t="shared" si="1828"/>
        <v>1.9961281254428907E-3</v>
      </c>
      <c r="AV1493" s="13">
        <f t="shared" si="1829"/>
        <v>1.1938074576687205E-3</v>
      </c>
      <c r="AW1493" s="13">
        <f t="shared" si="1830"/>
        <v>5.1067932552230598E-5</v>
      </c>
      <c r="AX1493" s="13">
        <f t="shared" si="1831"/>
        <v>6.1977234116748943E-3</v>
      </c>
      <c r="AY1493" s="13">
        <f t="shared" si="1832"/>
        <v>8.3388652211448793E-3</v>
      </c>
      <c r="AZ1493" s="13">
        <f t="shared" si="1833"/>
        <v>5.6098561163144735E-3</v>
      </c>
      <c r="BA1493" s="13">
        <f t="shared" si="1834"/>
        <v>2.5159686848798186E-3</v>
      </c>
      <c r="BB1493" s="13">
        <f t="shared" si="1835"/>
        <v>8.4629154813170928E-4</v>
      </c>
      <c r="BC1493" s="13">
        <f t="shared" si="1836"/>
        <v>2.2773236844905379E-4</v>
      </c>
      <c r="BD1493" s="13">
        <f t="shared" si="1837"/>
        <v>1.9617586781905849E-4</v>
      </c>
      <c r="BE1493" s="13">
        <f t="shared" si="1838"/>
        <v>4.6930096526757352E-4</v>
      </c>
      <c r="BF1493" s="13">
        <f t="shared" si="1839"/>
        <v>5.6134171457881943E-4</v>
      </c>
      <c r="BG1493" s="13">
        <f t="shared" si="1840"/>
        <v>4.4762251923152817E-4</v>
      </c>
      <c r="BH1493" s="13">
        <f t="shared" si="1841"/>
        <v>2.6770581250163701E-4</v>
      </c>
      <c r="BI1493" s="13">
        <f t="shared" si="1842"/>
        <v>1.2808364006385993E-4</v>
      </c>
      <c r="BJ1493" s="14">
        <f t="shared" si="1843"/>
        <v>0.59482933988925979</v>
      </c>
      <c r="BK1493" s="14">
        <f t="shared" si="1844"/>
        <v>0.19750371354450874</v>
      </c>
      <c r="BL1493" s="14">
        <f t="shared" si="1845"/>
        <v>0.1943931355630695</v>
      </c>
      <c r="BM1493" s="14">
        <f t="shared" si="1846"/>
        <v>0.70899827502895618</v>
      </c>
      <c r="BN1493" s="14">
        <f t="shared" si="1847"/>
        <v>0.27910513179728058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1.6923076923076901</v>
      </c>
      <c r="F1494" s="10">
        <f>VLOOKUP(B1494,home!$B$2:$E$405,3,FALSE)</f>
        <v>1.08</v>
      </c>
      <c r="G1494" s="10">
        <f>VLOOKUP(C1494,away!$B$2:$E$405,4,FALSE)</f>
        <v>1.48</v>
      </c>
      <c r="H1494" s="10">
        <f>VLOOKUP(A1494,away!$A$2:$E$405,3,FALSE)</f>
        <v>1.40769230769231</v>
      </c>
      <c r="I1494" s="10">
        <f>VLOOKUP(C1494,away!$B$2:$E$405,3,FALSE)</f>
        <v>0.49</v>
      </c>
      <c r="J1494" s="10">
        <f>VLOOKUP(B1494,home!$B$2:$E$405,4,FALSE)</f>
        <v>0.24</v>
      </c>
      <c r="K1494" s="12">
        <f t="shared" si="1792"/>
        <v>2.7049846153846122</v>
      </c>
      <c r="L1494" s="12">
        <f t="shared" si="1793"/>
        <v>0.16554461538461565</v>
      </c>
      <c r="M1494" s="13">
        <f t="shared" si="1794"/>
        <v>5.6668927702183403E-2</v>
      </c>
      <c r="N1494" s="13">
        <f t="shared" si="1795"/>
        <v>0.15328857760474895</v>
      </c>
      <c r="O1494" s="13">
        <f t="shared" si="1796"/>
        <v>9.3812358407165432E-3</v>
      </c>
      <c r="P1494" s="13">
        <f t="shared" si="1797"/>
        <v>2.5376098622432976E-2</v>
      </c>
      <c r="Q1494" s="13">
        <f t="shared" si="1798"/>
        <v>0.20732162206751814</v>
      </c>
      <c r="R1494" s="13">
        <f t="shared" si="1799"/>
        <v>7.7650653954189559E-4</v>
      </c>
      <c r="S1494" s="13">
        <f t="shared" si="1800"/>
        <v>2.8408265667193579E-3</v>
      </c>
      <c r="T1494" s="13">
        <f t="shared" si="1801"/>
        <v>3.432097818608193E-2</v>
      </c>
      <c r="U1494" s="13">
        <f t="shared" si="1802"/>
        <v>2.1004382432063705E-3</v>
      </c>
      <c r="V1494" s="13">
        <f t="shared" si="1803"/>
        <v>1.4134552713918657E-4</v>
      </c>
      <c r="W1494" s="13">
        <f t="shared" si="1804"/>
        <v>0.18693393270973979</v>
      </c>
      <c r="X1494" s="13">
        <f t="shared" si="1805"/>
        <v>3.0945905992767496E-2</v>
      </c>
      <c r="Y1494" s="13">
        <f t="shared" si="1806"/>
        <v>2.5614640526505834E-3</v>
      </c>
      <c r="Z1494" s="13">
        <f t="shared" si="1807"/>
        <v>4.2848825477367315E-5</v>
      </c>
      <c r="AA1494" s="13">
        <f t="shared" si="1808"/>
        <v>1.159054137035788E-4</v>
      </c>
      <c r="AB1494" s="13">
        <f t="shared" si="1809"/>
        <v>1.5676118045398476E-4</v>
      </c>
      <c r="AC1494" s="13">
        <f t="shared" si="1810"/>
        <v>3.9558694044972847E-6</v>
      </c>
      <c r="AD1494" s="13">
        <f t="shared" si="1811"/>
        <v>0.12641335301829712</v>
      </c>
      <c r="AE1494" s="13">
        <f t="shared" si="1812"/>
        <v>2.0927049904893635E-2</v>
      </c>
      <c r="AF1494" s="13">
        <f t="shared" si="1813"/>
        <v>1.732180213820137E-3</v>
      </c>
      <c r="AG1494" s="13">
        <f t="shared" si="1814"/>
        <v>9.5584369091231955E-5</v>
      </c>
      <c r="AH1494" s="13">
        <f t="shared" si="1815"/>
        <v>1.773348083333323E-6</v>
      </c>
      <c r="AI1494" s="13">
        <f t="shared" si="1816"/>
        <v>4.7968792831384273E-6</v>
      </c>
      <c r="AJ1494" s="13">
        <f t="shared" si="1817"/>
        <v>6.4877423313733087E-6</v>
      </c>
      <c r="AK1494" s="13">
        <f t="shared" si="1818"/>
        <v>5.8497477316480976E-6</v>
      </c>
      <c r="AL1494" s="13">
        <f t="shared" si="1819"/>
        <v>7.0856842517682337E-8</v>
      </c>
      <c r="AM1494" s="13">
        <f t="shared" si="1820"/>
        <v>6.8389235018735506E-2</v>
      </c>
      <c r="AN1494" s="13">
        <f t="shared" si="1821"/>
        <v>1.1321469607624658E-2</v>
      </c>
      <c r="AO1494" s="13">
        <f t="shared" si="1822"/>
        <v>9.3710416589141944E-4</v>
      </c>
      <c r="AP1494" s="13">
        <f t="shared" si="1823"/>
        <v>5.1710849572605365E-5</v>
      </c>
      <c r="AQ1494" s="13">
        <f t="shared" si="1824"/>
        <v>2.1401131759271679E-6</v>
      </c>
      <c r="AR1494" s="13">
        <f t="shared" si="1825"/>
        <v>5.871364527969212E-8</v>
      </c>
      <c r="AS1494" s="13">
        <f t="shared" si="1826"/>
        <v>1.5881950719471654E-7</v>
      </c>
      <c r="AT1494" s="13">
        <f t="shared" si="1827"/>
        <v>2.1480216179233703E-7</v>
      </c>
      <c r="AU1494" s="13">
        <f t="shared" si="1828"/>
        <v>1.9367884766654266E-7</v>
      </c>
      <c r="AV1494" s="13">
        <f t="shared" si="1829"/>
        <v>1.3097457581585445E-7</v>
      </c>
      <c r="AW1494" s="13">
        <f t="shared" si="1830"/>
        <v>8.8137180516496536E-10</v>
      </c>
      <c r="AX1494" s="13">
        <f t="shared" si="1831"/>
        <v>3.0831971430600357E-2</v>
      </c>
      <c r="AY1494" s="13">
        <f t="shared" si="1832"/>
        <v>5.1040668520281936E-3</v>
      </c>
      <c r="AZ1494" s="13">
        <f t="shared" si="1833"/>
        <v>4.2247539195818657E-4</v>
      </c>
      <c r="BA1494" s="13">
        <f t="shared" si="1834"/>
        <v>2.3312842090394245E-5</v>
      </c>
      <c r="BB1494" s="13">
        <f t="shared" si="1835"/>
        <v>9.6482886934414871E-7</v>
      </c>
      <c r="BC1494" s="13">
        <f t="shared" si="1836"/>
        <v>3.194444481751017E-8</v>
      </c>
      <c r="BD1494" s="13">
        <f t="shared" si="1837"/>
        <v>1.619954637609229E-9</v>
      </c>
      <c r="BE1494" s="13">
        <f t="shared" si="1838"/>
        <v>4.3819523723539188E-9</v>
      </c>
      <c r="BF1494" s="13">
        <f t="shared" si="1839"/>
        <v>5.9265568762827285E-9</v>
      </c>
      <c r="BG1494" s="13">
        <f t="shared" si="1840"/>
        <v>5.3437483908488874E-9</v>
      </c>
      <c r="BH1494" s="13">
        <f t="shared" si="1841"/>
        <v>3.6136892964331293E-9</v>
      </c>
      <c r="BI1494" s="13">
        <f t="shared" si="1842"/>
        <v>1.9549947903263312E-9</v>
      </c>
      <c r="BJ1494" s="14">
        <f t="shared" si="1843"/>
        <v>0.8816251311646004</v>
      </c>
      <c r="BK1494" s="14">
        <f t="shared" si="1844"/>
        <v>9.0135291996750119E-2</v>
      </c>
      <c r="BL1494" s="14">
        <f t="shared" si="1845"/>
        <v>1.2550534764685976E-2</v>
      </c>
      <c r="BM1494" s="14">
        <f t="shared" si="1846"/>
        <v>0.52643677240371578</v>
      </c>
      <c r="BN1494" s="14">
        <f t="shared" si="1847"/>
        <v>0.45281296837714197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1.37692307692308</v>
      </c>
      <c r="F1495" s="10">
        <f>VLOOKUP(B1495,home!$B$2:$E$405,3,FALSE)</f>
        <v>0.85</v>
      </c>
      <c r="G1495" s="10">
        <f>VLOOKUP(C1495,away!$B$2:$E$405,4,FALSE)</f>
        <v>1.56</v>
      </c>
      <c r="H1495" s="10">
        <f>VLOOKUP(A1495,away!$A$2:$E$405,3,FALSE)</f>
        <v>1.1615384615384601</v>
      </c>
      <c r="I1495" s="10">
        <f>VLOOKUP(C1495,away!$B$2:$E$405,3,FALSE)</f>
        <v>0.93</v>
      </c>
      <c r="J1495" s="10">
        <f>VLOOKUP(B1495,home!$B$2:$E$405,4,FALSE)</f>
        <v>1</v>
      </c>
      <c r="K1495" s="12">
        <f t="shared" si="1792"/>
        <v>1.8258000000000041</v>
      </c>
      <c r="L1495" s="12">
        <f t="shared" si="1793"/>
        <v>1.080230769230768</v>
      </c>
      <c r="M1495" s="13">
        <f t="shared" si="1794"/>
        <v>5.4692386307615637E-2</v>
      </c>
      <c r="N1495" s="13">
        <f t="shared" si="1795"/>
        <v>9.9857358920444853E-2</v>
      </c>
      <c r="O1495" s="13">
        <f t="shared" si="1796"/>
        <v>5.9080398532141962E-2</v>
      </c>
      <c r="P1495" s="13">
        <f t="shared" si="1797"/>
        <v>0.10786899163998502</v>
      </c>
      <c r="Q1495" s="13">
        <f t="shared" si="1798"/>
        <v>9.1159782958474336E-2</v>
      </c>
      <c r="R1495" s="13">
        <f t="shared" si="1799"/>
        <v>3.1910232176418023E-2</v>
      </c>
      <c r="S1495" s="13">
        <f t="shared" si="1800"/>
        <v>5.3187107671543256E-2</v>
      </c>
      <c r="T1495" s="13">
        <f t="shared" si="1801"/>
        <v>9.8473602468142574E-2</v>
      </c>
      <c r="U1495" s="13">
        <f t="shared" si="1802"/>
        <v>5.8261701907704154E-2</v>
      </c>
      <c r="V1495" s="13">
        <f t="shared" si="1803"/>
        <v>1.1655572517306676E-2</v>
      </c>
      <c r="W1495" s="13">
        <f t="shared" si="1804"/>
        <v>5.5479843908527587E-2</v>
      </c>
      <c r="X1495" s="13">
        <f t="shared" si="1805"/>
        <v>5.993103446211169E-2</v>
      </c>
      <c r="Y1495" s="13">
        <f t="shared" si="1806"/>
        <v>3.2369673728901288E-2</v>
      </c>
      <c r="Z1495" s="13">
        <f t="shared" si="1807"/>
        <v>1.1490138216754818E-2</v>
      </c>
      <c r="AA1495" s="13">
        <f t="shared" si="1808"/>
        <v>2.097869435615099E-2</v>
      </c>
      <c r="AB1495" s="13">
        <f t="shared" si="1809"/>
        <v>1.9151450077730288E-2</v>
      </c>
      <c r="AC1495" s="13">
        <f t="shared" si="1810"/>
        <v>1.4367571742037021E-3</v>
      </c>
      <c r="AD1495" s="13">
        <f t="shared" si="1811"/>
        <v>2.5323774752047484E-2</v>
      </c>
      <c r="AE1495" s="13">
        <f t="shared" si="1812"/>
        <v>2.7355520680230953E-2</v>
      </c>
      <c r="AF1495" s="13">
        <f t="shared" si="1813"/>
        <v>1.4775137573557032E-2</v>
      </c>
      <c r="AG1495" s="13">
        <f t="shared" si="1814"/>
        <v>5.3201860755246466E-3</v>
      </c>
      <c r="AH1495" s="13">
        <f t="shared" si="1815"/>
        <v>3.1030002111132248E-3</v>
      </c>
      <c r="AI1495" s="13">
        <f t="shared" si="1816"/>
        <v>5.6654577854505376E-3</v>
      </c>
      <c r="AJ1495" s="13">
        <f t="shared" si="1817"/>
        <v>5.1719964123378096E-3</v>
      </c>
      <c r="AK1495" s="13">
        <f t="shared" si="1818"/>
        <v>3.1476770165487968E-3</v>
      </c>
      <c r="AL1495" s="13">
        <f t="shared" si="1819"/>
        <v>1.1334780438445584E-4</v>
      </c>
      <c r="AM1495" s="13">
        <f t="shared" si="1820"/>
        <v>9.2472295884576793E-3</v>
      </c>
      <c r="AN1495" s="13">
        <f t="shared" si="1821"/>
        <v>9.9891419315931568E-3</v>
      </c>
      <c r="AO1495" s="13">
        <f t="shared" si="1822"/>
        <v>5.3952892363600983E-3</v>
      </c>
      <c r="AP1495" s="13">
        <f t="shared" si="1823"/>
        <v>1.9427191473385841E-3</v>
      </c>
      <c r="AQ1495" s="13">
        <f t="shared" si="1824"/>
        <v>5.2464624973222506E-4</v>
      </c>
      <c r="AR1495" s="13">
        <f t="shared" si="1825"/>
        <v>6.7039126099481506E-4</v>
      </c>
      <c r="AS1495" s="13">
        <f t="shared" si="1826"/>
        <v>1.2240003643243359E-3</v>
      </c>
      <c r="AT1495" s="13">
        <f t="shared" si="1827"/>
        <v>1.1173899325916891E-3</v>
      </c>
      <c r="AU1495" s="13">
        <f t="shared" si="1828"/>
        <v>6.8004351297530337E-4</v>
      </c>
      <c r="AV1495" s="13">
        <f t="shared" si="1829"/>
        <v>3.1040586149757801E-4</v>
      </c>
      <c r="AW1495" s="13">
        <f t="shared" si="1830"/>
        <v>6.2098392426185772E-6</v>
      </c>
      <c r="AX1495" s="13">
        <f t="shared" si="1831"/>
        <v>2.8139319637676772E-3</v>
      </c>
      <c r="AY1495" s="13">
        <f t="shared" si="1832"/>
        <v>3.0396958897838033E-3</v>
      </c>
      <c r="AZ1495" s="13">
        <f t="shared" si="1833"/>
        <v>1.6417865146243808E-3</v>
      </c>
      <c r="BA1495" s="13">
        <f t="shared" si="1834"/>
        <v>5.9116943653513216E-4</v>
      </c>
      <c r="BB1495" s="13">
        <f t="shared" si="1835"/>
        <v>1.5964985379351637E-4</v>
      </c>
      <c r="BC1495" s="13">
        <f t="shared" si="1836"/>
        <v>3.4491736874189974E-5</v>
      </c>
      <c r="BD1495" s="13">
        <f t="shared" si="1837"/>
        <v>1.2069621125833554E-4</v>
      </c>
      <c r="BE1495" s="13">
        <f t="shared" si="1838"/>
        <v>2.2036714251546949E-4</v>
      </c>
      <c r="BF1495" s="13">
        <f t="shared" si="1839"/>
        <v>2.0117316440237262E-4</v>
      </c>
      <c r="BG1495" s="13">
        <f t="shared" si="1840"/>
        <v>1.2243398785528423E-4</v>
      </c>
      <c r="BH1495" s="13">
        <f t="shared" si="1841"/>
        <v>5.5884993756544626E-5</v>
      </c>
      <c r="BI1495" s="13">
        <f t="shared" si="1842"/>
        <v>2.0406964320139881E-5</v>
      </c>
      <c r="BJ1495" s="14">
        <f t="shared" si="1843"/>
        <v>0.54542566707682305</v>
      </c>
      <c r="BK1495" s="14">
        <f t="shared" si="1844"/>
        <v>0.23199385900482256</v>
      </c>
      <c r="BL1495" s="14">
        <f t="shared" si="1845"/>
        <v>0.21121380187208769</v>
      </c>
      <c r="BM1495" s="14">
        <f t="shared" si="1846"/>
        <v>0.55252082958486692</v>
      </c>
      <c r="BN1495" s="14">
        <f t="shared" si="1847"/>
        <v>0.44456915053507984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1.37692307692308</v>
      </c>
      <c r="F1496" s="10">
        <f>VLOOKUP(B1496,home!$B$2:$E$405,3,FALSE)</f>
        <v>0.61</v>
      </c>
      <c r="G1496" s="10">
        <f>VLOOKUP(C1496,away!$B$2:$E$405,4,FALSE)</f>
        <v>0.97</v>
      </c>
      <c r="H1496" s="10">
        <f>VLOOKUP(A1496,away!$A$2:$E$405,3,FALSE)</f>
        <v>1.1615384615384601</v>
      </c>
      <c r="I1496" s="10">
        <f>VLOOKUP(C1496,away!$B$2:$E$405,3,FALSE)</f>
        <v>1.21</v>
      </c>
      <c r="J1496" s="10">
        <f>VLOOKUP(B1496,home!$B$2:$E$405,4,FALSE)</f>
        <v>0.56999999999999995</v>
      </c>
      <c r="K1496" s="12">
        <f t="shared" si="1792"/>
        <v>0.81472538461538635</v>
      </c>
      <c r="L1496" s="12">
        <f t="shared" si="1793"/>
        <v>0.80111307692307576</v>
      </c>
      <c r="M1496" s="13">
        <f t="shared" si="1794"/>
        <v>0.19872397815559667</v>
      </c>
      <c r="N1496" s="13">
        <f t="shared" si="1795"/>
        <v>0.16190546953511811</v>
      </c>
      <c r="O1496" s="13">
        <f t="shared" si="1796"/>
        <v>0.15920037759862413</v>
      </c>
      <c r="P1496" s="13">
        <f t="shared" si="1797"/>
        <v>0.12970458886995376</v>
      </c>
      <c r="Q1496" s="13">
        <f t="shared" si="1798"/>
        <v>6.5954247969166921E-2</v>
      </c>
      <c r="R1496" s="13">
        <f t="shared" si="1799"/>
        <v>6.3768752172674636E-2</v>
      </c>
      <c r="S1496" s="13">
        <f t="shared" si="1800"/>
        <v>2.1164129927933841E-2</v>
      </c>
      <c r="T1496" s="13">
        <f t="shared" si="1801"/>
        <v>5.2836810526726827E-2</v>
      </c>
      <c r="U1496" s="13">
        <f t="shared" si="1802"/>
        <v>5.1954021140325587E-2</v>
      </c>
      <c r="V1496" s="13">
        <f t="shared" si="1803"/>
        <v>1.534839538948396E-3</v>
      </c>
      <c r="W1496" s="13">
        <f t="shared" si="1804"/>
        <v>1.7911533347899359E-2</v>
      </c>
      <c r="X1496" s="13">
        <f t="shared" si="1805"/>
        <v>1.4349163592745936E-2</v>
      </c>
      <c r="Y1496" s="13">
        <f t="shared" si="1806"/>
        <v>5.7476512985286362E-3</v>
      </c>
      <c r="Z1496" s="13">
        <f t="shared" si="1807"/>
        <v>1.702866042153215E-2</v>
      </c>
      <c r="AA1496" s="13">
        <f t="shared" si="1808"/>
        <v>1.3873681911417586E-2</v>
      </c>
      <c r="AB1496" s="13">
        <f t="shared" si="1809"/>
        <v>5.6516204156556119E-3</v>
      </c>
      <c r="AC1496" s="13">
        <f t="shared" si="1810"/>
        <v>6.2610628706057225E-5</v>
      </c>
      <c r="AD1496" s="13">
        <f t="shared" si="1811"/>
        <v>3.6482452239796552E-3</v>
      </c>
      <c r="AE1496" s="13">
        <f t="shared" si="1812"/>
        <v>2.9226569567522569E-3</v>
      </c>
      <c r="AF1496" s="13">
        <f t="shared" si="1813"/>
        <v>1.1706893537072167E-3</v>
      </c>
      <c r="AG1496" s="13">
        <f t="shared" si="1814"/>
        <v>3.1261818342315846E-4</v>
      </c>
      <c r="AH1496" s="13">
        <f t="shared" si="1815"/>
        <v>3.4104706365429547E-3</v>
      </c>
      <c r="AI1496" s="13">
        <f t="shared" si="1816"/>
        <v>2.77859700107694E-3</v>
      </c>
      <c r="AJ1496" s="13">
        <f t="shared" si="1817"/>
        <v>1.1318967551967847E-3</v>
      </c>
      <c r="AK1496" s="13">
        <f t="shared" si="1818"/>
        <v>3.0739500640753604E-4</v>
      </c>
      <c r="AL1496" s="13">
        <f t="shared" si="1819"/>
        <v>1.6346061367290068E-6</v>
      </c>
      <c r="AM1496" s="13">
        <f t="shared" si="1820"/>
        <v>5.9446359865561449E-4</v>
      </c>
      <c r="AN1496" s="13">
        <f t="shared" si="1821"/>
        <v>4.7623256263776368E-4</v>
      </c>
      <c r="AO1496" s="13">
        <f t="shared" si="1822"/>
        <v>1.9075806679285013E-4</v>
      </c>
      <c r="AP1496" s="13">
        <f t="shared" si="1823"/>
        <v>5.093959394543926E-5</v>
      </c>
      <c r="AQ1496" s="13">
        <f t="shared" si="1824"/>
        <v>1.0202093710710729E-5</v>
      </c>
      <c r="AR1496" s="13">
        <f t="shared" si="1825"/>
        <v>5.4643452507934561E-4</v>
      </c>
      <c r="AS1496" s="13">
        <f t="shared" si="1826"/>
        <v>4.4519407861239572E-4</v>
      </c>
      <c r="AT1496" s="13">
        <f t="shared" si="1827"/>
        <v>1.8135545846298834E-4</v>
      </c>
      <c r="AU1496" s="13">
        <f t="shared" si="1828"/>
        <v>4.925163188278597E-5</v>
      </c>
      <c r="AV1496" s="13">
        <f t="shared" si="1829"/>
        <v>1.0031638682159554E-5</v>
      </c>
      <c r="AW1496" s="13">
        <f t="shared" si="1830"/>
        <v>2.9635734351025759E-8</v>
      </c>
      <c r="AX1496" s="13">
        <f t="shared" si="1831"/>
        <v>8.0720764009090327E-5</v>
      </c>
      <c r="AY1496" s="13">
        <f t="shared" si="1832"/>
        <v>6.4666459626903819E-5</v>
      </c>
      <c r="AZ1496" s="13">
        <f t="shared" si="1833"/>
        <v>2.5902573222715385E-5</v>
      </c>
      <c r="BA1496" s="13">
        <f t="shared" si="1834"/>
        <v>6.9169633782249312E-6</v>
      </c>
      <c r="BB1496" s="13">
        <f t="shared" si="1835"/>
        <v>1.3853174537235014E-6</v>
      </c>
      <c r="BC1496" s="13">
        <f t="shared" si="1836"/>
        <v>2.2195918557353503E-7</v>
      </c>
      <c r="BD1496" s="13">
        <f t="shared" si="1837"/>
        <v>7.2959307287219003E-5</v>
      </c>
      <c r="BE1496" s="13">
        <f t="shared" si="1838"/>
        <v>5.9441799690851647E-5</v>
      </c>
      <c r="BF1496" s="13">
        <f t="shared" si="1839"/>
        <v>2.4214371557679937E-5</v>
      </c>
      <c r="BG1496" s="13">
        <f t="shared" si="1840"/>
        <v>6.576021060183552E-6</v>
      </c>
      <c r="BH1496" s="13">
        <f t="shared" si="1841"/>
        <v>1.339412821874231E-6</v>
      </c>
      <c r="BI1496" s="13">
        <f t="shared" si="1842"/>
        <v>2.1825072529205267E-7</v>
      </c>
      <c r="BJ1496" s="14">
        <f t="shared" si="1843"/>
        <v>0.32826149594066678</v>
      </c>
      <c r="BK1496" s="14">
        <f t="shared" si="1844"/>
        <v>0.35125644818690233</v>
      </c>
      <c r="BL1496" s="14">
        <f t="shared" si="1845"/>
        <v>0.30347382913378451</v>
      </c>
      <c r="BM1496" s="14">
        <f t="shared" si="1846"/>
        <v>0.22069838255785898</v>
      </c>
      <c r="BN1496" s="14">
        <f t="shared" si="1847"/>
        <v>0.77925741430113427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1.37692307692308</v>
      </c>
      <c r="F1497" s="10">
        <f>VLOOKUP(B1497,home!$B$2:$E$405,3,FALSE)</f>
        <v>1.25</v>
      </c>
      <c r="G1497" s="10">
        <f>VLOOKUP(C1497,away!$B$2:$E$405,4,FALSE)</f>
        <v>0.61</v>
      </c>
      <c r="H1497" s="10">
        <f>VLOOKUP(A1497,away!$A$2:$E$405,3,FALSE)</f>
        <v>1.1615384615384601</v>
      </c>
      <c r="I1497" s="10">
        <f>VLOOKUP(C1497,away!$B$2:$E$405,3,FALSE)</f>
        <v>0.36</v>
      </c>
      <c r="J1497" s="10">
        <f>VLOOKUP(B1497,home!$B$2:$E$405,4,FALSE)</f>
        <v>1.23</v>
      </c>
      <c r="K1497" s="12">
        <f t="shared" si="1792"/>
        <v>1.0499038461538486</v>
      </c>
      <c r="L1497" s="12">
        <f t="shared" si="1793"/>
        <v>0.51432923076923009</v>
      </c>
      <c r="M1497" s="13">
        <f t="shared" si="1794"/>
        <v>0.20924842910116898</v>
      </c>
      <c r="N1497" s="13">
        <f t="shared" si="1795"/>
        <v>0.21969073051496818</v>
      </c>
      <c r="O1497" s="13">
        <f t="shared" si="1796"/>
        <v>0.10762258357927404</v>
      </c>
      <c r="P1497" s="13">
        <f t="shared" si="1797"/>
        <v>0.11299336443289382</v>
      </c>
      <c r="Q1497" s="13">
        <f t="shared" si="1798"/>
        <v>0.11532707146600689</v>
      </c>
      <c r="R1497" s="13">
        <f t="shared" si="1799"/>
        <v>2.7676720312862588E-2</v>
      </c>
      <c r="S1497" s="13">
        <f t="shared" si="1800"/>
        <v>1.5253997916146633E-2</v>
      </c>
      <c r="T1497" s="13">
        <f t="shared" si="1801"/>
        <v>5.9316083953979352E-2</v>
      </c>
      <c r="U1497" s="13">
        <f t="shared" si="1802"/>
        <v>2.9057895105398773E-2</v>
      </c>
      <c r="V1497" s="13">
        <f t="shared" si="1803"/>
        <v>9.1523349807558717E-4</v>
      </c>
      <c r="W1497" s="13">
        <f t="shared" si="1804"/>
        <v>4.03607786326068E-2</v>
      </c>
      <c r="X1497" s="13">
        <f t="shared" si="1805"/>
        <v>2.0758728227355836E-2</v>
      </c>
      <c r="Y1497" s="13">
        <f t="shared" si="1806"/>
        <v>5.3384103604617135E-3</v>
      </c>
      <c r="Z1497" s="13">
        <f t="shared" si="1807"/>
        <v>4.7449820895765805E-3</v>
      </c>
      <c r="AA1497" s="13">
        <f t="shared" si="1808"/>
        <v>4.9817749457775756E-3</v>
      </c>
      <c r="AB1497" s="13">
        <f t="shared" si="1809"/>
        <v>2.6151923381223787E-3</v>
      </c>
      <c r="AC1497" s="13">
        <f t="shared" si="1810"/>
        <v>3.0888915341404743E-5</v>
      </c>
      <c r="AD1497" s="13">
        <f t="shared" si="1811"/>
        <v>1.0593734180034486E-2</v>
      </c>
      <c r="AE1497" s="13">
        <f t="shared" si="1812"/>
        <v>5.4486671517908376E-3</v>
      </c>
      <c r="AF1497" s="13">
        <f t="shared" si="1813"/>
        <v>1.4012043924490764E-3</v>
      </c>
      <c r="AG1497" s="13">
        <f t="shared" si="1814"/>
        <v>2.4022679243959998E-4</v>
      </c>
      <c r="AH1497" s="13">
        <f t="shared" si="1815"/>
        <v>6.1012074703642417E-4</v>
      </c>
      <c r="AI1497" s="13">
        <f t="shared" si="1816"/>
        <v>6.4056811893180093E-4</v>
      </c>
      <c r="AJ1497" s="13">
        <f t="shared" si="1817"/>
        <v>3.3626746589501686E-4</v>
      </c>
      <c r="AK1497" s="13">
        <f t="shared" si="1818"/>
        <v>1.1768283525986211E-4</v>
      </c>
      <c r="AL1497" s="13">
        <f t="shared" si="1819"/>
        <v>6.6719592268397198E-7</v>
      </c>
      <c r="AM1497" s="13">
        <f t="shared" si="1820"/>
        <v>2.2244804521499395E-3</v>
      </c>
      <c r="AN1497" s="13">
        <f t="shared" si="1821"/>
        <v>1.1441153198154677E-3</v>
      </c>
      <c r="AO1497" s="13">
        <f t="shared" si="1822"/>
        <v>2.9422597617599053E-4</v>
      </c>
      <c r="AP1497" s="13">
        <f t="shared" si="1823"/>
        <v>5.0443006666307674E-5</v>
      </c>
      <c r="AQ1497" s="13">
        <f t="shared" si="1824"/>
        <v>6.4860782040922933E-6</v>
      </c>
      <c r="AR1497" s="13">
        <f t="shared" si="1825"/>
        <v>6.2760586899918437E-5</v>
      </c>
      <c r="AS1497" s="13">
        <f t="shared" si="1826"/>
        <v>6.5892581573097188E-5</v>
      </c>
      <c r="AT1497" s="13">
        <f t="shared" si="1827"/>
        <v>3.4590437413300478E-5</v>
      </c>
      <c r="AU1497" s="13">
        <f t="shared" si="1828"/>
        <v>1.2105544426789385E-5</v>
      </c>
      <c r="AV1497" s="13">
        <f t="shared" si="1829"/>
        <v>3.1774144133681149E-6</v>
      </c>
      <c r="AW1497" s="13">
        <f t="shared" si="1830"/>
        <v>1.0007869110389849E-8</v>
      </c>
      <c r="AX1497" s="13">
        <f t="shared" si="1831"/>
        <v>3.8924843040104539E-4</v>
      </c>
      <c r="AY1497" s="13">
        <f t="shared" si="1832"/>
        <v>2.0020184578629991E-4</v>
      </c>
      <c r="AZ1497" s="13">
        <f t="shared" si="1833"/>
        <v>5.1484830670923814E-5</v>
      </c>
      <c r="BA1497" s="13">
        <f t="shared" si="1834"/>
        <v>8.8267177850867711E-6</v>
      </c>
      <c r="BB1497" s="13">
        <f t="shared" si="1835"/>
        <v>1.1349597421551904E-6</v>
      </c>
      <c r="BC1497" s="13">
        <f t="shared" si="1836"/>
        <v>1.1674859422734459E-7</v>
      </c>
      <c r="BD1497" s="13">
        <f t="shared" si="1837"/>
        <v>5.3799340638100747E-6</v>
      </c>
      <c r="BE1497" s="13">
        <f t="shared" si="1838"/>
        <v>5.6484134656483013E-6</v>
      </c>
      <c r="BF1497" s="13">
        <f t="shared" si="1839"/>
        <v>2.9651455111256707E-6</v>
      </c>
      <c r="BG1497" s="13">
        <f t="shared" si="1840"/>
        <v>1.037705892178887E-6</v>
      </c>
      <c r="BH1497" s="13">
        <f t="shared" si="1841"/>
        <v>2.7237285184378104E-7</v>
      </c>
      <c r="BI1497" s="13">
        <f t="shared" si="1842"/>
        <v>5.7193060947735643E-8</v>
      </c>
      <c r="BJ1497" s="14">
        <f t="shared" si="1843"/>
        <v>0.48284640003808432</v>
      </c>
      <c r="BK1497" s="14">
        <f t="shared" si="1844"/>
        <v>0.33864278290533539</v>
      </c>
      <c r="BL1497" s="14">
        <f t="shared" si="1845"/>
        <v>0.17385269277813051</v>
      </c>
      <c r="BM1497" s="14">
        <f t="shared" si="1846"/>
        <v>0.2073277665660351</v>
      </c>
      <c r="BN1497" s="14">
        <f t="shared" si="1847"/>
        <v>0.7925588994071745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1.37692307692308</v>
      </c>
      <c r="F1498" s="10">
        <f>VLOOKUP(B1498,home!$B$2:$E$405,3,FALSE)</f>
        <v>0.48</v>
      </c>
      <c r="G1498" s="10">
        <f>VLOOKUP(C1498,away!$B$2:$E$405,4,FALSE)</f>
        <v>0.73</v>
      </c>
      <c r="H1498" s="10">
        <f>VLOOKUP(A1498,away!$A$2:$E$405,3,FALSE)</f>
        <v>1.1615384615384601</v>
      </c>
      <c r="I1498" s="10">
        <f>VLOOKUP(C1498,away!$B$2:$E$405,3,FALSE)</f>
        <v>0.85</v>
      </c>
      <c r="J1498" s="10">
        <f>VLOOKUP(B1498,home!$B$2:$E$405,4,FALSE)</f>
        <v>1.58</v>
      </c>
      <c r="K1498" s="12">
        <f t="shared" si="1792"/>
        <v>0.4824738461538472</v>
      </c>
      <c r="L1498" s="12">
        <f t="shared" si="1793"/>
        <v>1.5599461538461519</v>
      </c>
      <c r="M1498" s="13">
        <f t="shared" si="1794"/>
        <v>0.12971442184121879</v>
      </c>
      <c r="N1498" s="13">
        <f t="shared" si="1795"/>
        <v>6.2583816007355436E-2</v>
      </c>
      <c r="O1498" s="13">
        <f t="shared" si="1796"/>
        <v>0.20234751344958651</v>
      </c>
      <c r="P1498" s="13">
        <f t="shared" si="1797"/>
        <v>9.7627383073689344E-2</v>
      </c>
      <c r="Q1498" s="13">
        <f t="shared" si="1798"/>
        <v>1.5097527208026743E-2</v>
      </c>
      <c r="R1498" s="13">
        <f t="shared" si="1799"/>
        <v>0.15782561267300751</v>
      </c>
      <c r="S1498" s="13">
        <f t="shared" si="1800"/>
        <v>1.8369402936328372E-2</v>
      </c>
      <c r="T1498" s="13">
        <f t="shared" si="1801"/>
        <v>2.3551329500748949E-2</v>
      </c>
      <c r="U1498" s="13">
        <f t="shared" si="1802"/>
        <v>7.6146730367933319E-2</v>
      </c>
      <c r="V1498" s="13">
        <f t="shared" si="1803"/>
        <v>1.5361580992428127E-3</v>
      </c>
      <c r="W1498" s="13">
        <f t="shared" si="1804"/>
        <v>2.4280540064896719E-3</v>
      </c>
      <c r="X1498" s="13">
        <f t="shared" si="1805"/>
        <v>3.7876335087543033E-3</v>
      </c>
      <c r="Y1498" s="13">
        <f t="shared" si="1806"/>
        <v>2.9542521620800409E-3</v>
      </c>
      <c r="Z1498" s="13">
        <f t="shared" si="1807"/>
        <v>8.2066485822556851E-2</v>
      </c>
      <c r="AA1498" s="13">
        <f t="shared" si="1808"/>
        <v>3.9594933055139184E-2</v>
      </c>
      <c r="AB1498" s="13">
        <f t="shared" si="1809"/>
        <v>9.5517598196585493E-3</v>
      </c>
      <c r="AC1498" s="13">
        <f t="shared" si="1810"/>
        <v>7.2260226102742868E-5</v>
      </c>
      <c r="AD1498" s="13">
        <f t="shared" si="1811"/>
        <v>2.9286813879508263E-4</v>
      </c>
      <c r="AE1498" s="13">
        <f t="shared" si="1812"/>
        <v>4.5685852669747013E-4</v>
      </c>
      <c r="AF1498" s="13">
        <f t="shared" si="1813"/>
        <v>3.5633735078676913E-4</v>
      </c>
      <c r="AG1498" s="13">
        <f t="shared" si="1814"/>
        <v>1.8528902661051581E-4</v>
      </c>
      <c r="AH1498" s="13">
        <f t="shared" si="1815"/>
        <v>3.2004824729641834E-2</v>
      </c>
      <c r="AI1498" s="13">
        <f t="shared" si="1816"/>
        <v>1.5441490882790062E-2</v>
      </c>
      <c r="AJ1498" s="13">
        <f t="shared" si="1817"/>
        <v>3.725057748284643E-3</v>
      </c>
      <c r="AK1498" s="13">
        <f t="shared" si="1818"/>
        <v>5.9908097965336038E-4</v>
      </c>
      <c r="AL1498" s="13">
        <f t="shared" si="1819"/>
        <v>2.1754178678325445E-6</v>
      </c>
      <c r="AM1498" s="13">
        <f t="shared" si="1820"/>
        <v>2.8260243468076467E-5</v>
      </c>
      <c r="AN1498" s="13">
        <f t="shared" si="1821"/>
        <v>4.4084458104781722E-5</v>
      </c>
      <c r="AO1498" s="13">
        <f t="shared" si="1822"/>
        <v>3.4384690432473043E-5</v>
      </c>
      <c r="AP1498" s="13">
        <f t="shared" si="1823"/>
        <v>1.7879421863775632E-5</v>
      </c>
      <c r="AQ1498" s="13">
        <f t="shared" si="1824"/>
        <v>6.9727338423473995E-6</v>
      </c>
      <c r="AR1498" s="13">
        <f t="shared" si="1825"/>
        <v>9.9851606483049946E-3</v>
      </c>
      <c r="AS1498" s="13">
        <f t="shared" si="1826"/>
        <v>4.8175788624517544E-3</v>
      </c>
      <c r="AT1498" s="13">
        <f t="shared" si="1827"/>
        <v>1.1621779014582868E-3</v>
      </c>
      <c r="AU1498" s="13">
        <f t="shared" si="1828"/>
        <v>1.869068140105288E-4</v>
      </c>
      <c r="AV1498" s="13">
        <f t="shared" si="1829"/>
        <v>2.2544412357005404E-5</v>
      </c>
      <c r="AW1498" s="13">
        <f t="shared" si="1830"/>
        <v>4.548032655840414E-8</v>
      </c>
      <c r="AX1498" s="13">
        <f t="shared" si="1831"/>
        <v>2.272471393214496E-6</v>
      </c>
      <c r="AY1498" s="13">
        <f t="shared" si="1832"/>
        <v>3.5449330095703597E-6</v>
      </c>
      <c r="AZ1498" s="13">
        <f t="shared" si="1833"/>
        <v>2.764952306960774E-6</v>
      </c>
      <c r="BA1498" s="13">
        <f t="shared" si="1834"/>
        <v>1.4377255722705011E-6</v>
      </c>
      <c r="BB1498" s="13">
        <f t="shared" si="1835"/>
        <v>5.6069361918740659E-7</v>
      </c>
      <c r="BC1498" s="13">
        <f t="shared" si="1836"/>
        <v>1.7493037094749474E-7</v>
      </c>
      <c r="BD1498" s="13">
        <f t="shared" si="1837"/>
        <v>2.5960521581432192E-3</v>
      </c>
      <c r="BE1498" s="13">
        <f t="shared" si="1838"/>
        <v>1.2525272695553548E-3</v>
      </c>
      <c r="BF1498" s="13">
        <f t="shared" si="1839"/>
        <v>3.0215582457747425E-4</v>
      </c>
      <c r="BG1498" s="13">
        <f t="shared" si="1840"/>
        <v>4.8594094273893707E-5</v>
      </c>
      <c r="BH1498" s="13">
        <f t="shared" si="1841"/>
        <v>5.8613448911720362E-6</v>
      </c>
      <c r="BI1498" s="13">
        <f t="shared" si="1842"/>
        <v>5.6558912265559542E-7</v>
      </c>
      <c r="BJ1498" s="14">
        <f t="shared" si="1843"/>
        <v>0.11183630269032858</v>
      </c>
      <c r="BK1498" s="14">
        <f t="shared" si="1844"/>
        <v>0.24732534652745949</v>
      </c>
      <c r="BL1498" s="14">
        <f t="shared" si="1845"/>
        <v>0.55761712862484136</v>
      </c>
      <c r="BM1498" s="14">
        <f t="shared" si="1846"/>
        <v>0.33364548995961901</v>
      </c>
      <c r="BN1498" s="14">
        <f t="shared" si="1847"/>
        <v>0.6651962742528843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1.73913043478261</v>
      </c>
      <c r="F1499" s="10">
        <f>VLOOKUP(B1499,home!$B$2:$E$405,3,FALSE)</f>
        <v>0.49</v>
      </c>
      <c r="G1499" s="10">
        <f>VLOOKUP(C1499,away!$B$2:$E$405,4,FALSE)</f>
        <v>1.44</v>
      </c>
      <c r="H1499" s="10">
        <f>VLOOKUP(A1499,away!$A$2:$E$405,3,FALSE)</f>
        <v>1.3217391304347801</v>
      </c>
      <c r="I1499" s="10">
        <f>VLOOKUP(C1499,away!$B$2:$E$405,3,FALSE)</f>
        <v>0.77</v>
      </c>
      <c r="J1499" s="10">
        <f>VLOOKUP(B1499,home!$B$2:$E$405,4,FALSE)</f>
        <v>1.08</v>
      </c>
      <c r="K1499" s="12">
        <f t="shared" si="1792"/>
        <v>1.2271304347826095</v>
      </c>
      <c r="L1499" s="12">
        <f t="shared" si="1793"/>
        <v>1.0991582608695631</v>
      </c>
      <c r="M1499" s="13">
        <f t="shared" si="1794"/>
        <v>9.7657512113545286E-2</v>
      </c>
      <c r="N1499" s="13">
        <f t="shared" si="1795"/>
        <v>0.11983850529968276</v>
      </c>
      <c r="O1499" s="13">
        <f t="shared" si="1796"/>
        <v>0.10734106117557274</v>
      </c>
      <c r="P1499" s="13">
        <f t="shared" si="1797"/>
        <v>0.13172148307040724</v>
      </c>
      <c r="Q1499" s="13">
        <f t="shared" si="1798"/>
        <v>7.3528738556048898E-2</v>
      </c>
      <c r="R1499" s="13">
        <f t="shared" si="1799"/>
        <v>5.8992407060817958E-2</v>
      </c>
      <c r="S1499" s="13">
        <f t="shared" si="1800"/>
        <v>4.4416831656775929E-2</v>
      </c>
      <c r="T1499" s="13">
        <f t="shared" si="1801"/>
        <v>8.0819720395199496E-2</v>
      </c>
      <c r="U1499" s="13">
        <f t="shared" si="1802"/>
        <v>7.2391378125414213E-2</v>
      </c>
      <c r="V1499" s="13">
        <f t="shared" si="1803"/>
        <v>6.6566545931762205E-3</v>
      </c>
      <c r="W1499" s="13">
        <f t="shared" si="1804"/>
        <v>3.0076450971100382E-2</v>
      </c>
      <c r="X1499" s="13">
        <f t="shared" si="1805"/>
        <v>3.3058779542523377E-2</v>
      </c>
      <c r="Y1499" s="13">
        <f t="shared" si="1806"/>
        <v>1.8168415314215147E-2</v>
      </c>
      <c r="Z1499" s="13">
        <f t="shared" si="1807"/>
        <v>2.1613997183159338E-2</v>
      </c>
      <c r="AA1499" s="13">
        <f t="shared" si="1808"/>
        <v>2.6523193760760413E-2</v>
      </c>
      <c r="AB1499" s="13">
        <f t="shared" si="1809"/>
        <v>1.6273709145732663E-2</v>
      </c>
      <c r="AC1499" s="13">
        <f t="shared" si="1810"/>
        <v>5.6116037333176134E-4</v>
      </c>
      <c r="AD1499" s="13">
        <f t="shared" si="1811"/>
        <v>9.2269320892210561E-3</v>
      </c>
      <c r="AE1499" s="13">
        <f t="shared" si="1812"/>
        <v>1.014185862834978E-2</v>
      </c>
      <c r="AF1499" s="13">
        <f t="shared" si="1813"/>
        <v>5.5737538459609591E-3</v>
      </c>
      <c r="AG1499" s="13">
        <f t="shared" si="1814"/>
        <v>2.0421458612804961E-3</v>
      </c>
      <c r="AH1499" s="13">
        <f t="shared" si="1815"/>
        <v>5.9393008885702614E-3</v>
      </c>
      <c r="AI1499" s="13">
        <f t="shared" si="1816"/>
        <v>7.2882968816959633E-3</v>
      </c>
      <c r="AJ1499" s="13">
        <f t="shared" si="1817"/>
        <v>4.4718454606301533E-3</v>
      </c>
      <c r="AK1499" s="13">
        <f t="shared" si="1818"/>
        <v>1.8291792214612404E-3</v>
      </c>
      <c r="AL1499" s="13">
        <f t="shared" si="1819"/>
        <v>3.0275961373933316E-5</v>
      </c>
      <c r="AM1499" s="13">
        <f t="shared" si="1820"/>
        <v>2.2645298372710892E-3</v>
      </c>
      <c r="AN1499" s="13">
        <f t="shared" si="1821"/>
        <v>2.4890766776221253E-3</v>
      </c>
      <c r="AO1499" s="13">
        <f t="shared" si="1822"/>
        <v>1.3679445960730627E-3</v>
      </c>
      <c r="AP1499" s="13">
        <f t="shared" si="1823"/>
        <v>5.0119586772852831E-4</v>
      </c>
      <c r="AQ1499" s="13">
        <f t="shared" si="1824"/>
        <v>1.3772339458187514E-4</v>
      </c>
      <c r="AR1499" s="13">
        <f t="shared" si="1825"/>
        <v>1.3056463270923885E-3</v>
      </c>
      <c r="AS1499" s="13">
        <f t="shared" si="1826"/>
        <v>1.6021983450371998E-3</v>
      </c>
      <c r="AT1499" s="13">
        <f t="shared" si="1827"/>
        <v>9.8305317587673831E-4</v>
      </c>
      <c r="AU1499" s="13">
        <f t="shared" si="1828"/>
        <v>4.0211149037601586E-4</v>
      </c>
      <c r="AV1499" s="13">
        <f t="shared" si="1829"/>
        <v>1.2336081200405076E-4</v>
      </c>
      <c r="AW1499" s="13">
        <f t="shared" si="1830"/>
        <v>1.134348229180107E-6</v>
      </c>
      <c r="AX1499" s="13">
        <f t="shared" si="1831"/>
        <v>4.6314558063144384E-4</v>
      </c>
      <c r="AY1499" s="13">
        <f t="shared" si="1832"/>
        <v>5.0907029093628182E-4</v>
      </c>
      <c r="AZ1499" s="13">
        <f t="shared" si="1833"/>
        <v>2.7977440782294305E-4</v>
      </c>
      <c r="BA1499" s="13">
        <f t="shared" si="1834"/>
        <v>1.0250545051282601E-4</v>
      </c>
      <c r="BB1499" s="13">
        <f t="shared" si="1835"/>
        <v>2.8167428178832217E-5</v>
      </c>
      <c r="BC1499" s="13">
        <f t="shared" si="1836"/>
        <v>6.1920922740427126E-6</v>
      </c>
      <c r="BD1499" s="13">
        <f t="shared" si="1837"/>
        <v>2.3918532436626697E-4</v>
      </c>
      <c r="BE1499" s="13">
        <f t="shared" si="1838"/>
        <v>2.9351159108319665E-4</v>
      </c>
      <c r="BF1499" s="13">
        <f t="shared" si="1839"/>
        <v>1.8008850318982934E-4</v>
      </c>
      <c r="BG1499" s="13">
        <f t="shared" si="1840"/>
        <v>7.3664027739561575E-5</v>
      </c>
      <c r="BH1499" s="13">
        <f t="shared" si="1841"/>
        <v>2.2598842596971585E-5</v>
      </c>
      <c r="BI1499" s="13">
        <f t="shared" si="1842"/>
        <v>5.5463455083210992E-6</v>
      </c>
      <c r="BJ1499" s="14">
        <f t="shared" si="1843"/>
        <v>0.39062462612721544</v>
      </c>
      <c r="BK1499" s="14">
        <f t="shared" si="1844"/>
        <v>0.28155298805954665</v>
      </c>
      <c r="BL1499" s="14">
        <f t="shared" si="1845"/>
        <v>0.30628133650552619</v>
      </c>
      <c r="BM1499" s="14">
        <f t="shared" si="1846"/>
        <v>0.41048530465666561</v>
      </c>
      <c r="BN1499" s="14">
        <f t="shared" si="1847"/>
        <v>0.58907970727607495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1.73913043478261</v>
      </c>
      <c r="F1500" s="10">
        <f>VLOOKUP(B1500,home!$B$2:$E$405,3,FALSE)</f>
        <v>1.61</v>
      </c>
      <c r="G1500" s="10">
        <f>VLOOKUP(C1500,away!$B$2:$E$405,4,FALSE)</f>
        <v>1.34</v>
      </c>
      <c r="H1500" s="10">
        <f>VLOOKUP(A1500,away!$A$2:$E$405,3,FALSE)</f>
        <v>1.3217391304347801</v>
      </c>
      <c r="I1500" s="10">
        <f>VLOOKUP(C1500,away!$B$2:$E$405,3,FALSE)</f>
        <v>0.48</v>
      </c>
      <c r="J1500" s="10">
        <f>VLOOKUP(B1500,home!$B$2:$E$405,4,FALSE)</f>
        <v>1.06</v>
      </c>
      <c r="K1500" s="12">
        <f t="shared" si="1792"/>
        <v>3.7520000000000029</v>
      </c>
      <c r="L1500" s="12">
        <f t="shared" si="1793"/>
        <v>0.67250086956521615</v>
      </c>
      <c r="M1500" s="13">
        <f t="shared" si="1794"/>
        <v>1.1980189485919304E-2</v>
      </c>
      <c r="N1500" s="13">
        <f t="shared" si="1795"/>
        <v>4.4949670951169265E-2</v>
      </c>
      <c r="O1500" s="13">
        <f t="shared" si="1796"/>
        <v>8.0566878468367933E-3</v>
      </c>
      <c r="P1500" s="13">
        <f t="shared" si="1797"/>
        <v>3.0228692801331669E-2</v>
      </c>
      <c r="Q1500" s="13">
        <f t="shared" si="1798"/>
        <v>8.4325582704393623E-2</v>
      </c>
      <c r="R1500" s="13">
        <f t="shared" si="1799"/>
        <v>2.7090647914066257E-3</v>
      </c>
      <c r="S1500" s="13">
        <f t="shared" si="1800"/>
        <v>1.9068435218643001E-2</v>
      </c>
      <c r="T1500" s="13">
        <f t="shared" si="1801"/>
        <v>5.6709027695298266E-2</v>
      </c>
      <c r="U1500" s="13">
        <f t="shared" si="1802"/>
        <v>1.0164411097357667E-2</v>
      </c>
      <c r="V1500" s="13">
        <f t="shared" si="1803"/>
        <v>5.3459910361363218E-3</v>
      </c>
      <c r="W1500" s="13">
        <f t="shared" si="1804"/>
        <v>0.10546319543562835</v>
      </c>
      <c r="X1500" s="13">
        <f t="shared" si="1805"/>
        <v>7.0924090637586409E-2</v>
      </c>
      <c r="Y1500" s="13">
        <f t="shared" si="1806"/>
        <v>2.3848256313449528E-2</v>
      </c>
      <c r="Z1500" s="13">
        <f t="shared" si="1807"/>
        <v>6.0728280930982229E-4</v>
      </c>
      <c r="AA1500" s="13">
        <f t="shared" si="1808"/>
        <v>2.278525100530455E-3</v>
      </c>
      <c r="AB1500" s="13">
        <f t="shared" si="1809"/>
        <v>4.2745130885951371E-3</v>
      </c>
      <c r="AC1500" s="13">
        <f t="shared" si="1810"/>
        <v>8.4307055900479473E-4</v>
      </c>
      <c r="AD1500" s="13">
        <f t="shared" si="1811"/>
        <v>9.8924477318619475E-2</v>
      </c>
      <c r="AE1500" s="13">
        <f t="shared" si="1812"/>
        <v>6.6526797018056111E-2</v>
      </c>
      <c r="AF1500" s="13">
        <f t="shared" si="1813"/>
        <v>2.2369664422015677E-2</v>
      </c>
      <c r="AG1500" s="13">
        <f t="shared" si="1814"/>
        <v>5.0145395918958745E-3</v>
      </c>
      <c r="AH1500" s="13">
        <f t="shared" si="1815"/>
        <v>1.0209955433321568E-4</v>
      </c>
      <c r="AI1500" s="13">
        <f t="shared" si="1816"/>
        <v>3.8307752785822551E-4</v>
      </c>
      <c r="AJ1500" s="13">
        <f t="shared" si="1817"/>
        <v>7.1865344226203177E-4</v>
      </c>
      <c r="AK1500" s="13">
        <f t="shared" si="1818"/>
        <v>8.9879590512238164E-4</v>
      </c>
      <c r="AL1500" s="13">
        <f t="shared" si="1819"/>
        <v>8.5090209860056525E-5</v>
      </c>
      <c r="AM1500" s="13">
        <f t="shared" si="1820"/>
        <v>7.4232927779892086E-2</v>
      </c>
      <c r="AN1500" s="13">
        <f t="shared" si="1821"/>
        <v>4.9921708482349329E-2</v>
      </c>
      <c r="AO1500" s="13">
        <f t="shared" si="1822"/>
        <v>1.6786196182280572E-2</v>
      </c>
      <c r="AP1500" s="13">
        <f t="shared" si="1823"/>
        <v>3.7629105097586654E-3</v>
      </c>
      <c r="AQ1500" s="13">
        <f t="shared" si="1824"/>
        <v>6.3264014747719817E-4</v>
      </c>
      <c r="AR1500" s="13">
        <f t="shared" si="1825"/>
        <v>1.3732407814261722E-5</v>
      </c>
      <c r="AS1500" s="13">
        <f t="shared" si="1826"/>
        <v>5.1523994119110024E-5</v>
      </c>
      <c r="AT1500" s="13">
        <f t="shared" si="1827"/>
        <v>9.6659012967450489E-5</v>
      </c>
      <c r="AU1500" s="13">
        <f t="shared" si="1828"/>
        <v>1.2088820555129149E-4</v>
      </c>
      <c r="AV1500" s="13">
        <f t="shared" si="1829"/>
        <v>1.1339313680711153E-4</v>
      </c>
      <c r="AW1500" s="13">
        <f t="shared" si="1830"/>
        <v>5.9639332483097236E-6</v>
      </c>
      <c r="AX1500" s="13">
        <f t="shared" si="1831"/>
        <v>4.6420324171692555E-2</v>
      </c>
      <c r="AY1500" s="13">
        <f t="shared" si="1832"/>
        <v>3.1217708370962473E-2</v>
      </c>
      <c r="AZ1500" s="13">
        <f t="shared" si="1833"/>
        <v>1.0496968012652793E-2</v>
      </c>
      <c r="BA1500" s="13">
        <f t="shared" si="1834"/>
        <v>2.3530733721024207E-3</v>
      </c>
      <c r="BB1500" s="13">
        <f t="shared" si="1835"/>
        <v>3.9561097222240828E-4</v>
      </c>
      <c r="BC1500" s="13">
        <f t="shared" si="1836"/>
        <v>5.3209744565822054E-5</v>
      </c>
      <c r="BD1500" s="13">
        <f t="shared" si="1837"/>
        <v>1.5391760327191955E-6</v>
      </c>
      <c r="BE1500" s="13">
        <f t="shared" si="1838"/>
        <v>5.7749884747624255E-6</v>
      </c>
      <c r="BF1500" s="13">
        <f t="shared" si="1839"/>
        <v>1.083387837865432E-5</v>
      </c>
      <c r="BG1500" s="13">
        <f t="shared" si="1840"/>
        <v>1.3549570558903678E-5</v>
      </c>
      <c r="BH1500" s="13">
        <f t="shared" si="1841"/>
        <v>1.2709497184251661E-5</v>
      </c>
      <c r="BI1500" s="13">
        <f t="shared" si="1842"/>
        <v>9.537206687062451E-6</v>
      </c>
      <c r="BJ1500" s="14">
        <f t="shared" si="1843"/>
        <v>0.81532857983406903</v>
      </c>
      <c r="BK1500" s="14">
        <f t="shared" si="1844"/>
        <v>9.8769177681857612E-2</v>
      </c>
      <c r="BL1500" s="14">
        <f t="shared" si="1845"/>
        <v>3.0035969428878113E-2</v>
      </c>
      <c r="BM1500" s="14">
        <f t="shared" si="1846"/>
        <v>0.73127937673534282</v>
      </c>
      <c r="BN1500" s="14">
        <f t="shared" si="1847"/>
        <v>0.18224988858105726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1.73913043478261</v>
      </c>
      <c r="F1501" s="10">
        <f>VLOOKUP(B1501,home!$B$2:$E$405,3,FALSE)</f>
        <v>0.82</v>
      </c>
      <c r="G1501" s="10">
        <f>VLOOKUP(C1501,away!$B$2:$E$405,4,FALSE)</f>
        <v>1.07</v>
      </c>
      <c r="H1501" s="10">
        <f>VLOOKUP(A1501,away!$A$2:$E$405,3,FALSE)</f>
        <v>1.3217391304347801</v>
      </c>
      <c r="I1501" s="10">
        <f>VLOOKUP(C1501,away!$B$2:$E$405,3,FALSE)</f>
        <v>0.99</v>
      </c>
      <c r="J1501" s="10">
        <f>VLOOKUP(B1501,home!$B$2:$E$405,4,FALSE)</f>
        <v>1.41</v>
      </c>
      <c r="K1501" s="12">
        <f t="shared" si="1792"/>
        <v>1.525913043478262</v>
      </c>
      <c r="L1501" s="12">
        <f t="shared" si="1793"/>
        <v>1.8450156521739094</v>
      </c>
      <c r="M1501" s="13">
        <f t="shared" si="1794"/>
        <v>3.4357714662314055E-2</v>
      </c>
      <c r="N1501" s="13">
        <f t="shared" si="1795"/>
        <v>5.2426884947329354E-2</v>
      </c>
      <c r="O1501" s="13">
        <f t="shared" si="1796"/>
        <v>6.339052132489445E-2</v>
      </c>
      <c r="P1501" s="13">
        <f t="shared" si="1797"/>
        <v>9.6728423322543375E-2</v>
      </c>
      <c r="Q1501" s="13">
        <f t="shared" si="1798"/>
        <v>3.9999433785032013E-2</v>
      </c>
      <c r="R1501" s="13">
        <f t="shared" si="1799"/>
        <v>5.8478252021947147E-2</v>
      </c>
      <c r="S1501" s="13">
        <f t="shared" si="1800"/>
        <v>6.8080691414029768E-2</v>
      </c>
      <c r="T1501" s="13">
        <f t="shared" si="1801"/>
        <v>7.3799581411477938E-2</v>
      </c>
      <c r="U1501" s="13">
        <f t="shared" si="1802"/>
        <v>8.9232727520098212E-2</v>
      </c>
      <c r="V1501" s="13">
        <f t="shared" si="1803"/>
        <v>2.1296649752664893E-2</v>
      </c>
      <c r="W1501" s="13">
        <f t="shared" si="1804"/>
        <v>2.0345219248108472E-2</v>
      </c>
      <c r="X1501" s="13">
        <f t="shared" si="1805"/>
        <v>3.753724795967002E-2</v>
      </c>
      <c r="Y1501" s="13">
        <f t="shared" si="1806"/>
        <v>3.4628405012562181E-2</v>
      </c>
      <c r="Z1501" s="13">
        <f t="shared" si="1807"/>
        <v>3.5964430097421014E-2</v>
      </c>
      <c r="AA1501" s="13">
        <f t="shared" si="1808"/>
        <v>5.4878592986916913E-2</v>
      </c>
      <c r="AB1501" s="13">
        <f t="shared" si="1809"/>
        <v>4.18699804232356E-2</v>
      </c>
      <c r="AC1501" s="13">
        <f t="shared" si="1810"/>
        <v>3.7473231501178143E-3</v>
      </c>
      <c r="AD1501" s="13">
        <f t="shared" si="1811"/>
        <v>7.7612588557784273E-3</v>
      </c>
      <c r="AE1501" s="13">
        <f t="shared" si="1812"/>
        <v>1.4319644069484563E-2</v>
      </c>
      <c r="AF1501" s="13">
        <f t="shared" si="1813"/>
        <v>1.3209983720879163E-2</v>
      </c>
      <c r="AG1501" s="13">
        <f t="shared" si="1814"/>
        <v>8.124208909994865E-3</v>
      </c>
      <c r="AH1501" s="13">
        <f t="shared" si="1815"/>
        <v>1.6588734112814051E-2</v>
      </c>
      <c r="AI1501" s="13">
        <f t="shared" si="1816"/>
        <v>2.5312965757535756E-2</v>
      </c>
      <c r="AJ1501" s="13">
        <f t="shared" si="1817"/>
        <v>1.9312692309271209E-2</v>
      </c>
      <c r="AK1501" s="13">
        <f t="shared" si="1818"/>
        <v>9.8231630331330842E-3</v>
      </c>
      <c r="AL1501" s="13">
        <f t="shared" si="1819"/>
        <v>4.2199856836059967E-4</v>
      </c>
      <c r="AM1501" s="13">
        <f t="shared" si="1820"/>
        <v>2.3686012243686956E-3</v>
      </c>
      <c r="AN1501" s="13">
        <f t="shared" si="1821"/>
        <v>4.3701063327185293E-3</v>
      </c>
      <c r="AO1501" s="13">
        <f t="shared" si="1822"/>
        <v>4.0314572927650054E-3</v>
      </c>
      <c r="AP1501" s="13">
        <f t="shared" si="1823"/>
        <v>2.4793672687406969E-3</v>
      </c>
      <c r="AQ1501" s="13">
        <f t="shared" si="1824"/>
        <v>1.143617854578565E-3</v>
      </c>
      <c r="AR1501" s="13">
        <f t="shared" si="1825"/>
        <v>6.1212948175786387E-3</v>
      </c>
      <c r="AS1501" s="13">
        <f t="shared" si="1826"/>
        <v>9.340563605119135E-3</v>
      </c>
      <c r="AT1501" s="13">
        <f t="shared" si="1827"/>
        <v>7.1264439192448136E-3</v>
      </c>
      <c r="AU1501" s="13">
        <f t="shared" si="1828"/>
        <v>3.6247779099973353E-3</v>
      </c>
      <c r="AV1501" s="13">
        <f t="shared" si="1829"/>
        <v>1.3827739731442018E-3</v>
      </c>
      <c r="AW1501" s="13">
        <f t="shared" si="1830"/>
        <v>3.3001852360189426E-5</v>
      </c>
      <c r="AX1501" s="13">
        <f t="shared" si="1831"/>
        <v>6.0237991717712884E-4</v>
      </c>
      <c r="AY1501" s="13">
        <f t="shared" si="1832"/>
        <v>1.1114003757470257E-3</v>
      </c>
      <c r="AZ1501" s="13">
        <f t="shared" si="1833"/>
        <v>1.0252755445426137E-3</v>
      </c>
      <c r="BA1501" s="13">
        <f t="shared" si="1834"/>
        <v>6.3054980915741685E-4</v>
      </c>
      <c r="BB1501" s="13">
        <f t="shared" si="1835"/>
        <v>2.9084356684267631E-4</v>
      </c>
      <c r="BC1501" s="13">
        <f t="shared" si="1836"/>
        <v>1.073221866317653E-4</v>
      </c>
      <c r="BD1501" s="13">
        <f t="shared" si="1837"/>
        <v>1.8823141250006047E-3</v>
      </c>
      <c r="BE1501" s="13">
        <f t="shared" si="1838"/>
        <v>2.8722476752617945E-3</v>
      </c>
      <c r="BF1501" s="13">
        <f t="shared" si="1839"/>
        <v>2.1914000958910443E-3</v>
      </c>
      <c r="BG1501" s="13">
        <f t="shared" si="1840"/>
        <v>1.1146286632665527E-3</v>
      </c>
      <c r="BH1501" s="13">
        <f t="shared" si="1841"/>
        <v>4.2520660397829296E-4</v>
      </c>
      <c r="BI1501" s="13">
        <f t="shared" si="1842"/>
        <v>1.2976566063671469E-4</v>
      </c>
      <c r="BJ1501" s="14">
        <f t="shared" si="1843"/>
        <v>0.32031278929358725</v>
      </c>
      <c r="BK1501" s="14">
        <f t="shared" si="1844"/>
        <v>0.22574420124577751</v>
      </c>
      <c r="BL1501" s="14">
        <f t="shared" si="1845"/>
        <v>0.4150990465389654</v>
      </c>
      <c r="BM1501" s="14">
        <f t="shared" si="1846"/>
        <v>0.65066083858830392</v>
      </c>
      <c r="BN1501" s="14">
        <f t="shared" si="1847"/>
        <v>0.34538123006406041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1.73913043478261</v>
      </c>
      <c r="F1502" s="10">
        <f>VLOOKUP(B1502,home!$B$2:$E$405,3,FALSE)</f>
        <v>0.82</v>
      </c>
      <c r="G1502" s="10">
        <f>VLOOKUP(C1502,away!$B$2:$E$405,4,FALSE)</f>
        <v>1.05</v>
      </c>
      <c r="H1502" s="10">
        <f>VLOOKUP(A1502,away!$A$2:$E$405,3,FALSE)</f>
        <v>1.3217391304347801</v>
      </c>
      <c r="I1502" s="10">
        <f>VLOOKUP(C1502,away!$B$2:$E$405,3,FALSE)</f>
        <v>0.86</v>
      </c>
      <c r="J1502" s="10">
        <f>VLOOKUP(B1502,home!$B$2:$E$405,4,FALSE)</f>
        <v>0.86</v>
      </c>
      <c r="K1502" s="12">
        <f t="shared" si="1792"/>
        <v>1.4973913043478271</v>
      </c>
      <c r="L1502" s="12">
        <f t="shared" si="1793"/>
        <v>0.97755826086956332</v>
      </c>
      <c r="M1502" s="13">
        <f t="shared" si="1794"/>
        <v>8.4167235106470895E-2</v>
      </c>
      <c r="N1502" s="13">
        <f t="shared" si="1795"/>
        <v>0.12603128595942867</v>
      </c>
      <c r="O1502" s="13">
        <f t="shared" si="1796"/>
        <v>8.2278375972881332E-2</v>
      </c>
      <c r="P1502" s="13">
        <f t="shared" si="1797"/>
        <v>0.12320292471765369</v>
      </c>
      <c r="Q1502" s="13">
        <f t="shared" si="1798"/>
        <v>9.4359075835711473E-2</v>
      </c>
      <c r="R1502" s="13">
        <f t="shared" si="1799"/>
        <v>4.0215953061610965E-2</v>
      </c>
      <c r="S1502" s="13">
        <f t="shared" si="1800"/>
        <v>4.5085717262134666E-2</v>
      </c>
      <c r="T1502" s="13">
        <f t="shared" si="1801"/>
        <v>9.2241494071217331E-2</v>
      </c>
      <c r="U1502" s="13">
        <f t="shared" si="1802"/>
        <v>6.0219018410516627E-2</v>
      </c>
      <c r="V1502" s="13">
        <f t="shared" si="1803"/>
        <v>7.3328775115420256E-3</v>
      </c>
      <c r="W1502" s="13">
        <f t="shared" si="1804"/>
        <v>4.7097486547563842E-2</v>
      </c>
      <c r="X1502" s="13">
        <f t="shared" si="1805"/>
        <v>4.6040537040764155E-2</v>
      </c>
      <c r="Y1502" s="13">
        <f t="shared" si="1806"/>
        <v>2.2503653659535057E-2</v>
      </c>
      <c r="Z1502" s="13">
        <f t="shared" si="1807"/>
        <v>1.3104479044706805E-2</v>
      </c>
      <c r="AA1502" s="13">
        <f t="shared" si="1808"/>
        <v>1.9622532969552287E-2</v>
      </c>
      <c r="AB1502" s="13">
        <f t="shared" si="1809"/>
        <v>1.4691305118943074E-2</v>
      </c>
      <c r="AC1502" s="13">
        <f t="shared" si="1810"/>
        <v>6.7086078305549491E-4</v>
      </c>
      <c r="AD1502" s="13">
        <f t="shared" si="1811"/>
        <v>1.7630841703240217E-2</v>
      </c>
      <c r="AE1502" s="13">
        <f t="shared" si="1812"/>
        <v>1.7235174953086074E-2</v>
      </c>
      <c r="AF1502" s="13">
        <f t="shared" si="1813"/>
        <v>8.4241938264607383E-3</v>
      </c>
      <c r="AG1502" s="13">
        <f t="shared" si="1814"/>
        <v>2.7450467554076909E-3</v>
      </c>
      <c r="AH1502" s="13">
        <f t="shared" si="1815"/>
        <v>3.2025979361363045E-3</v>
      </c>
      <c r="AI1502" s="13">
        <f t="shared" si="1816"/>
        <v>4.7955423008927993E-3</v>
      </c>
      <c r="AJ1502" s="13">
        <f t="shared" si="1817"/>
        <v>3.5904016704945254E-3</v>
      </c>
      <c r="AK1502" s="13">
        <f t="shared" si="1818"/>
        <v>1.7920787468381381E-3</v>
      </c>
      <c r="AL1502" s="13">
        <f t="shared" si="1819"/>
        <v>3.9279898143860006E-5</v>
      </c>
      <c r="AM1502" s="13">
        <f t="shared" si="1820"/>
        <v>5.280053810952986E-3</v>
      </c>
      <c r="AN1502" s="13">
        <f t="shared" si="1821"/>
        <v>5.1615602207329102E-3</v>
      </c>
      <c r="AO1502" s="13">
        <f t="shared" si="1822"/>
        <v>2.5228629163765912E-3</v>
      </c>
      <c r="AP1502" s="13">
        <f t="shared" si="1823"/>
        <v>8.2208182831513849E-4</v>
      </c>
      <c r="AQ1502" s="13">
        <f t="shared" si="1824"/>
        <v>2.0090822059505437E-4</v>
      </c>
      <c r="AR1502" s="13">
        <f t="shared" si="1825"/>
        <v>6.2614521374277201E-4</v>
      </c>
      <c r="AS1502" s="13">
        <f t="shared" si="1826"/>
        <v>9.3758439831743826E-4</v>
      </c>
      <c r="AT1502" s="13">
        <f t="shared" si="1827"/>
        <v>7.0196536256636097E-4</v>
      </c>
      <c r="AU1502" s="13">
        <f t="shared" si="1828"/>
        <v>3.5037227662007949E-4</v>
      </c>
      <c r="AV1502" s="13">
        <f t="shared" si="1829"/>
        <v>1.3116110007386467E-4</v>
      </c>
      <c r="AW1502" s="13">
        <f t="shared" si="1830"/>
        <v>1.5971503795764083E-6</v>
      </c>
      <c r="AX1502" s="13">
        <f t="shared" si="1831"/>
        <v>1.3177177771682667E-3</v>
      </c>
      <c r="AY1502" s="13">
        <f t="shared" si="1832"/>
        <v>1.2881458985655174E-3</v>
      </c>
      <c r="AZ1502" s="13">
        <f t="shared" si="1833"/>
        <v>6.2961883217398399E-4</v>
      </c>
      <c r="BA1502" s="13">
        <f t="shared" si="1834"/>
        <v>2.0516303019690844E-4</v>
      </c>
      <c r="BB1502" s="13">
        <f t="shared" si="1835"/>
        <v>5.0139703748504867E-5</v>
      </c>
      <c r="BC1502" s="13">
        <f t="shared" si="1836"/>
        <v>9.802896319380713E-6</v>
      </c>
      <c r="BD1502" s="13">
        <f t="shared" si="1837"/>
        <v>1.0201557103303082E-4</v>
      </c>
      <c r="BE1502" s="13">
        <f t="shared" si="1838"/>
        <v>1.527572289729384E-4</v>
      </c>
      <c r="BF1502" s="13">
        <f t="shared" si="1839"/>
        <v>1.14368673170174E-4</v>
      </c>
      <c r="BG1502" s="13">
        <f t="shared" si="1840"/>
        <v>5.7084885564939058E-5</v>
      </c>
      <c r="BH1502" s="13">
        <f t="shared" si="1841"/>
        <v>2.1369602813657638E-5</v>
      </c>
      <c r="BI1502" s="13">
        <f t="shared" si="1842"/>
        <v>6.3997314861075596E-6</v>
      </c>
      <c r="BJ1502" s="14">
        <f t="shared" si="1843"/>
        <v>0.49179684548756047</v>
      </c>
      <c r="BK1502" s="14">
        <f t="shared" si="1844"/>
        <v>0.26178704117756618</v>
      </c>
      <c r="BL1502" s="14">
        <f t="shared" si="1845"/>
        <v>0.23360903023222737</v>
      </c>
      <c r="BM1502" s="14">
        <f t="shared" si="1846"/>
        <v>0.44875599654011777</v>
      </c>
      <c r="BN1502" s="14">
        <f t="shared" si="1847"/>
        <v>0.55025485065375701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1.3737373737373699</v>
      </c>
      <c r="F1503" s="10">
        <f>VLOOKUP(B1503,home!$B$2:$E$405,3,FALSE)</f>
        <v>0.49</v>
      </c>
      <c r="G1503" s="10">
        <f>VLOOKUP(C1503,away!$B$2:$E$405,4,FALSE)</f>
        <v>1.0900000000000001</v>
      </c>
      <c r="H1503" s="10">
        <f>VLOOKUP(A1503,away!$A$2:$E$405,3,FALSE)</f>
        <v>1.1818181818181801</v>
      </c>
      <c r="I1503" s="10">
        <f>VLOOKUP(C1503,away!$B$2:$E$405,3,FALSE)</f>
        <v>0.97</v>
      </c>
      <c r="J1503" s="10">
        <f>VLOOKUP(B1503,home!$B$2:$E$405,4,FALSE)</f>
        <v>1.83</v>
      </c>
      <c r="K1503" s="12">
        <f t="shared" si="1792"/>
        <v>0.73371313131312932</v>
      </c>
      <c r="L1503" s="12">
        <f t="shared" si="1793"/>
        <v>2.0978454545454515</v>
      </c>
      <c r="M1503" s="13">
        <f t="shared" si="1794"/>
        <v>5.8920948709733974E-2</v>
      </c>
      <c r="N1503" s="13">
        <f t="shared" si="1795"/>
        <v>4.3231073777759192E-2</v>
      </c>
      <c r="O1503" s="13">
        <f t="shared" si="1796"/>
        <v>0.1236070444282211</v>
      </c>
      <c r="P1503" s="13">
        <f t="shared" si="1797"/>
        <v>9.0692111619791183E-2</v>
      </c>
      <c r="Q1503" s="13">
        <f t="shared" si="1798"/>
        <v>1.5859603255754303E-2</v>
      </c>
      <c r="R1503" s="13">
        <f t="shared" si="1799"/>
        <v>0.12965423815177066</v>
      </c>
      <c r="S1503" s="13">
        <f t="shared" si="1800"/>
        <v>3.489870449377986E-2</v>
      </c>
      <c r="T1503" s="13">
        <f t="shared" si="1801"/>
        <v>3.327099660097841E-2</v>
      </c>
      <c r="U1503" s="13">
        <f t="shared" si="1802"/>
        <v>9.5129017062353827E-2</v>
      </c>
      <c r="V1503" s="13">
        <f t="shared" si="1803"/>
        <v>5.9685189745182863E-3</v>
      </c>
      <c r="W1503" s="13">
        <f t="shared" si="1804"/>
        <v>3.8787997220544649E-3</v>
      </c>
      <c r="X1503" s="13">
        <f t="shared" si="1805"/>
        <v>8.1371223660041195E-3</v>
      </c>
      <c r="Y1503" s="13">
        <f t="shared" si="1806"/>
        <v>8.5352125843009361E-3</v>
      </c>
      <c r="Z1503" s="13">
        <f t="shared" si="1807"/>
        <v>9.0664851389748516E-2</v>
      </c>
      <c r="AA1503" s="13">
        <f t="shared" si="1808"/>
        <v>6.6521992013211906E-2</v>
      </c>
      <c r="AB1503" s="13">
        <f t="shared" si="1809"/>
        <v>2.4404029530600335E-2</v>
      </c>
      <c r="AC1503" s="13">
        <f t="shared" si="1810"/>
        <v>5.7417777642685569E-4</v>
      </c>
      <c r="AD1503" s="13">
        <f t="shared" si="1811"/>
        <v>7.1148157245126903E-4</v>
      </c>
      <c r="AE1503" s="13">
        <f t="shared" si="1812"/>
        <v>1.492578382759745E-3</v>
      </c>
      <c r="AF1503" s="13">
        <f t="shared" si="1813"/>
        <v>1.5655993879126662E-3</v>
      </c>
      <c r="AG1503" s="13">
        <f t="shared" si="1814"/>
        <v>1.0947951865239094E-3</v>
      </c>
      <c r="AH1503" s="13">
        <f t="shared" si="1815"/>
        <v>4.7550211593755685E-2</v>
      </c>
      <c r="AI1503" s="13">
        <f t="shared" si="1816"/>
        <v>3.4888214643056352E-2</v>
      </c>
      <c r="AJ1503" s="13">
        <f t="shared" si="1817"/>
        <v>1.2798970605840719E-2</v>
      </c>
      <c r="AK1503" s="13">
        <f t="shared" si="1818"/>
        <v>3.1302576002653656E-3</v>
      </c>
      <c r="AL1503" s="13">
        <f t="shared" si="1819"/>
        <v>3.535136220962117E-5</v>
      </c>
      <c r="AM1503" s="13">
        <f t="shared" si="1820"/>
        <v>1.0440467447896198E-4</v>
      </c>
      <c r="AN1503" s="13">
        <f t="shared" si="1821"/>
        <v>2.1902487178898788E-4</v>
      </c>
      <c r="AO1503" s="13">
        <f t="shared" si="1822"/>
        <v>2.2974016585746427E-4</v>
      </c>
      <c r="AP1503" s="13">
        <f t="shared" si="1823"/>
        <v>1.6065312089019986E-4</v>
      </c>
      <c r="AQ1503" s="13">
        <f t="shared" si="1824"/>
        <v>8.4256354854511661E-5</v>
      </c>
      <c r="AR1503" s="13">
        <f t="shared" si="1825"/>
        <v>1.9950599050926957E-2</v>
      </c>
      <c r="AS1503" s="13">
        <f t="shared" si="1826"/>
        <v>1.4638016501228363E-2</v>
      </c>
      <c r="AT1503" s="13">
        <f t="shared" si="1827"/>
        <v>5.3700524616647587E-3</v>
      </c>
      <c r="AU1503" s="13">
        <f t="shared" si="1828"/>
        <v>1.3133593356546098E-3</v>
      </c>
      <c r="AV1503" s="13">
        <f t="shared" si="1829"/>
        <v>2.4090724767561868E-4</v>
      </c>
      <c r="AW1503" s="13">
        <f t="shared" si="1830"/>
        <v>1.5114835864523215E-6</v>
      </c>
      <c r="AX1503" s="13">
        <f t="shared" si="1831"/>
        <v>1.2767180105947854E-5</v>
      </c>
      <c r="AY1503" s="13">
        <f t="shared" si="1832"/>
        <v>2.6783570752625823E-5</v>
      </c>
      <c r="AZ1503" s="13">
        <f t="shared" si="1833"/>
        <v>2.8093896079946288E-5</v>
      </c>
      <c r="BA1503" s="13">
        <f t="shared" si="1834"/>
        <v>1.9645550730595868E-5</v>
      </c>
      <c r="BB1503" s="13">
        <f t="shared" si="1835"/>
        <v>1.0303332325555652E-5</v>
      </c>
      <c r="BC1503" s="13">
        <f t="shared" si="1836"/>
        <v>4.3229597771676279E-6</v>
      </c>
      <c r="BD1503" s="13">
        <f t="shared" si="1837"/>
        <v>6.975545589074322E-3</v>
      </c>
      <c r="BE1503" s="13">
        <f t="shared" si="1838"/>
        <v>5.1180493967772078E-3</v>
      </c>
      <c r="BF1503" s="13">
        <f t="shared" si="1839"/>
        <v>1.8775900245623384E-3</v>
      </c>
      <c r="BG1503" s="13">
        <f t="shared" si="1840"/>
        <v>4.5920415208130973E-4</v>
      </c>
      <c r="BH1503" s="13">
        <f t="shared" si="1841"/>
        <v>8.4231029083892033E-5</v>
      </c>
      <c r="BI1503" s="13">
        <f t="shared" si="1842"/>
        <v>1.2360282420573942E-5</v>
      </c>
      <c r="BJ1503" s="14">
        <f t="shared" si="1843"/>
        <v>0.11867725851414097</v>
      </c>
      <c r="BK1503" s="14">
        <f t="shared" si="1844"/>
        <v>0.19111659650721236</v>
      </c>
      <c r="BL1503" s="14">
        <f t="shared" si="1845"/>
        <v>0.5937238907002258</v>
      </c>
      <c r="BM1503" s="14">
        <f t="shared" si="1846"/>
        <v>0.53219230508113102</v>
      </c>
      <c r="BN1503" s="14">
        <f t="shared" si="1847"/>
        <v>0.46196501994303041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1.3737373737373699</v>
      </c>
      <c r="F1504" s="10">
        <f>VLOOKUP(B1504,home!$B$2:$E$405,3,FALSE)</f>
        <v>0.49</v>
      </c>
      <c r="G1504" s="10">
        <f>VLOOKUP(C1504,away!$B$2:$E$405,4,FALSE)</f>
        <v>1.46</v>
      </c>
      <c r="H1504" s="10">
        <f>VLOOKUP(A1504,away!$A$2:$E$405,3,FALSE)</f>
        <v>1.1818181818181801</v>
      </c>
      <c r="I1504" s="10">
        <f>VLOOKUP(C1504,away!$B$2:$E$405,3,FALSE)</f>
        <v>0.44</v>
      </c>
      <c r="J1504" s="10">
        <f>VLOOKUP(B1504,home!$B$2:$E$405,4,FALSE)</f>
        <v>0.71</v>
      </c>
      <c r="K1504" s="12">
        <f t="shared" si="1792"/>
        <v>0.98277171717171441</v>
      </c>
      <c r="L1504" s="12">
        <f t="shared" si="1793"/>
        <v>0.36919999999999942</v>
      </c>
      <c r="M1504" s="13">
        <f t="shared" si="1794"/>
        <v>0.25872961576145492</v>
      </c>
      <c r="N1504" s="13">
        <f t="shared" si="1795"/>
        <v>0.25427214876506288</v>
      </c>
      <c r="O1504" s="13">
        <f t="shared" si="1796"/>
        <v>9.5522974139128997E-2</v>
      </c>
      <c r="P1504" s="13">
        <f t="shared" si="1797"/>
        <v>9.3877277324061065E-2</v>
      </c>
      <c r="Q1504" s="13">
        <f t="shared" si="1798"/>
        <v>0.12494573813539124</v>
      </c>
      <c r="R1504" s="13">
        <f t="shared" si="1799"/>
        <v>1.7633541026083187E-2</v>
      </c>
      <c r="S1504" s="13">
        <f t="shared" si="1800"/>
        <v>8.5155918195156319E-3</v>
      </c>
      <c r="T1504" s="13">
        <f t="shared" si="1801"/>
        <v>4.6129966519586375E-2</v>
      </c>
      <c r="U1504" s="13">
        <f t="shared" si="1802"/>
        <v>1.7329745394021646E-2</v>
      </c>
      <c r="V1504" s="13">
        <f t="shared" si="1803"/>
        <v>3.4331016977637616E-4</v>
      </c>
      <c r="W1504" s="13">
        <f t="shared" si="1804"/>
        <v>4.0931045873535271E-2</v>
      </c>
      <c r="X1504" s="13">
        <f t="shared" si="1805"/>
        <v>1.5111742136509199E-2</v>
      </c>
      <c r="Y1504" s="13">
        <f t="shared" si="1806"/>
        <v>2.7896275983995936E-3</v>
      </c>
      <c r="Z1504" s="13">
        <f t="shared" si="1807"/>
        <v>2.1701011156099676E-3</v>
      </c>
      <c r="AA1504" s="13">
        <f t="shared" si="1808"/>
        <v>2.1327139998242608E-3</v>
      </c>
      <c r="AB1504" s="13">
        <f t="shared" si="1809"/>
        <v>1.0479854999217223E-3</v>
      </c>
      <c r="AC1504" s="13">
        <f t="shared" si="1810"/>
        <v>7.7854017410742749E-6</v>
      </c>
      <c r="AD1504" s="13">
        <f t="shared" si="1811"/>
        <v>1.0056468559692116E-2</v>
      </c>
      <c r="AE1504" s="13">
        <f t="shared" si="1812"/>
        <v>3.7128481922383237E-3</v>
      </c>
      <c r="AF1504" s="13">
        <f t="shared" si="1813"/>
        <v>6.8539177628719342E-4</v>
      </c>
      <c r="AG1504" s="13">
        <f t="shared" si="1814"/>
        <v>8.4348881268410487E-5</v>
      </c>
      <c r="AH1504" s="13">
        <f t="shared" si="1815"/>
        <v>2.0030033297079966E-4</v>
      </c>
      <c r="AI1504" s="13">
        <f t="shared" si="1816"/>
        <v>1.9684950218377893E-4</v>
      </c>
      <c r="AJ1504" s="13">
        <f t="shared" si="1817"/>
        <v>9.6729061642774789E-5</v>
      </c>
      <c r="AK1504" s="13">
        <f t="shared" si="1818"/>
        <v>3.1687528670359467E-5</v>
      </c>
      <c r="AL1504" s="13">
        <f t="shared" si="1819"/>
        <v>1.1299399431720437E-7</v>
      </c>
      <c r="AM1504" s="13">
        <f t="shared" si="1820"/>
        <v>1.9766425750183964E-3</v>
      </c>
      <c r="AN1504" s="13">
        <f t="shared" si="1821"/>
        <v>7.2977643869679071E-4</v>
      </c>
      <c r="AO1504" s="13">
        <f t="shared" si="1822"/>
        <v>1.3471673058342736E-4</v>
      </c>
      <c r="AP1504" s="13">
        <f t="shared" si="1823"/>
        <v>1.6579138977133768E-5</v>
      </c>
      <c r="AQ1504" s="13">
        <f t="shared" si="1824"/>
        <v>1.5302545275894444E-6</v>
      </c>
      <c r="AR1504" s="13">
        <f t="shared" si="1825"/>
        <v>1.4790176586563821E-5</v>
      </c>
      <c r="AS1504" s="13">
        <f t="shared" si="1826"/>
        <v>1.4535367241250211E-5</v>
      </c>
      <c r="AT1504" s="13">
        <f t="shared" si="1827"/>
        <v>7.142473911702478E-6</v>
      </c>
      <c r="AU1504" s="13">
        <f t="shared" si="1828"/>
        <v>2.3398071170193389E-6</v>
      </c>
      <c r="AV1504" s="13">
        <f t="shared" si="1829"/>
        <v>5.7487406456092347E-7</v>
      </c>
      <c r="AW1504" s="13">
        <f t="shared" si="1830"/>
        <v>1.1388517731629839E-9</v>
      </c>
      <c r="AX1504" s="13">
        <f t="shared" si="1831"/>
        <v>3.2376473628092467E-4</v>
      </c>
      <c r="AY1504" s="13">
        <f t="shared" si="1832"/>
        <v>1.1953394063491719E-4</v>
      </c>
      <c r="AZ1504" s="13">
        <f t="shared" si="1833"/>
        <v>2.2065965441205679E-5</v>
      </c>
      <c r="BA1504" s="13">
        <f t="shared" si="1834"/>
        <v>2.7155848136310418E-6</v>
      </c>
      <c r="BB1504" s="13">
        <f t="shared" si="1835"/>
        <v>2.5064847829814471E-7</v>
      </c>
      <c r="BC1504" s="13">
        <f t="shared" si="1836"/>
        <v>1.8507883637534973E-8</v>
      </c>
      <c r="BD1504" s="13">
        <f t="shared" si="1837"/>
        <v>9.1008886595989249E-7</v>
      </c>
      <c r="BE1504" s="13">
        <f t="shared" si="1838"/>
        <v>8.9440959757826171E-7</v>
      </c>
      <c r="BF1504" s="13">
        <f t="shared" si="1839"/>
        <v>4.3950022803342521E-7</v>
      </c>
      <c r="BG1504" s="13">
        <f t="shared" si="1840"/>
        <v>1.4397613126725643E-7</v>
      </c>
      <c r="BH1504" s="13">
        <f t="shared" si="1841"/>
        <v>3.5373917439315438E-8</v>
      </c>
      <c r="BI1504" s="13">
        <f t="shared" si="1842"/>
        <v>6.9528971169852991E-9</v>
      </c>
      <c r="BJ1504" s="14">
        <f t="shared" si="1843"/>
        <v>0.50204692095930648</v>
      </c>
      <c r="BK1504" s="14">
        <f t="shared" si="1844"/>
        <v>0.36159322741117828</v>
      </c>
      <c r="BL1504" s="14">
        <f t="shared" si="1845"/>
        <v>0.13423433948500604</v>
      </c>
      <c r="BM1504" s="14">
        <f t="shared" si="1846"/>
        <v>0.1549437610181354</v>
      </c>
      <c r="BN1504" s="14">
        <f t="shared" si="1847"/>
        <v>0.84498129515118225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1.41772151898734</v>
      </c>
      <c r="F1505" s="10">
        <f>VLOOKUP(B1505,home!$B$2:$E$405,3,FALSE)</f>
        <v>0.6</v>
      </c>
      <c r="G1505" s="10">
        <f>VLOOKUP(C1505,away!$B$2:$E$405,4,FALSE)</f>
        <v>1.21</v>
      </c>
      <c r="H1505" s="10">
        <f>VLOOKUP(A1505,away!$A$2:$E$405,3,FALSE)</f>
        <v>1.21518987341772</v>
      </c>
      <c r="I1505" s="10">
        <f>VLOOKUP(C1505,away!$B$2:$E$405,3,FALSE)</f>
        <v>0.81</v>
      </c>
      <c r="J1505" s="10">
        <f>VLOOKUP(B1505,home!$B$2:$E$405,4,FALSE)</f>
        <v>0.94</v>
      </c>
      <c r="K1505" s="12">
        <f t="shared" si="1792"/>
        <v>1.0292658227848088</v>
      </c>
      <c r="L1505" s="12">
        <f t="shared" si="1793"/>
        <v>0.92524556962025206</v>
      </c>
      <c r="M1505" s="13">
        <f t="shared" si="1794"/>
        <v>0.1416336630737392</v>
      </c>
      <c r="N1505" s="13">
        <f t="shared" si="1795"/>
        <v>0.14577868875761857</v>
      </c>
      <c r="O1505" s="13">
        <f t="shared" si="1796"/>
        <v>0.13104591926806466</v>
      </c>
      <c r="P1505" s="13">
        <f t="shared" si="1797"/>
        <v>0.13488108591803621</v>
      </c>
      <c r="Q1505" s="13">
        <f t="shared" si="1798"/>
        <v>7.5022511014300408E-2</v>
      </c>
      <c r="R1505" s="13">
        <f t="shared" si="1799"/>
        <v>6.0624828109795019E-2</v>
      </c>
      <c r="S1505" s="13">
        <f t="shared" si="1800"/>
        <v>3.2112611761225207E-2</v>
      </c>
      <c r="T1505" s="13">
        <f t="shared" si="1801"/>
        <v>6.9414245937768002E-2</v>
      </c>
      <c r="U1505" s="13">
        <f t="shared" si="1802"/>
        <v>6.2399063585615776E-2</v>
      </c>
      <c r="V1505" s="13">
        <f t="shared" si="1803"/>
        <v>3.3979554891577319E-3</v>
      </c>
      <c r="W1505" s="13">
        <f t="shared" si="1804"/>
        <v>2.5739368842172101E-2</v>
      </c>
      <c r="X1505" s="13">
        <f t="shared" si="1805"/>
        <v>2.3815236986041294E-2</v>
      </c>
      <c r="Y1505" s="13">
        <f t="shared" si="1806"/>
        <v>1.1017471255395534E-2</v>
      </c>
      <c r="Z1505" s="13">
        <f t="shared" si="1807"/>
        <v>1.8697617872525725E-2</v>
      </c>
      <c r="AA1505" s="13">
        <f t="shared" si="1808"/>
        <v>1.9244819043681135E-2</v>
      </c>
      <c r="AB1505" s="13">
        <f t="shared" si="1809"/>
        <v>9.9040172536696107E-3</v>
      </c>
      <c r="AC1505" s="13">
        <f t="shared" si="1810"/>
        <v>2.0224708427902575E-4</v>
      </c>
      <c r="AD1505" s="13">
        <f t="shared" si="1811"/>
        <v>6.6231631623249838E-3</v>
      </c>
      <c r="AE1505" s="13">
        <f t="shared" si="1812"/>
        <v>6.1280523728132492E-3</v>
      </c>
      <c r="AF1505" s="13">
        <f t="shared" si="1813"/>
        <v>2.8349766541731656E-3</v>
      </c>
      <c r="AG1505" s="13">
        <f t="shared" si="1814"/>
        <v>8.7434986308352247E-4</v>
      </c>
      <c r="AH1505" s="13">
        <f t="shared" si="1815"/>
        <v>4.324972024751717E-3</v>
      </c>
      <c r="AI1505" s="13">
        <f t="shared" si="1816"/>
        <v>4.4515458895773566E-3</v>
      </c>
      <c r="AJ1505" s="13">
        <f t="shared" si="1817"/>
        <v>2.2909120213500853E-3</v>
      </c>
      <c r="AK1505" s="13">
        <f t="shared" si="1818"/>
        <v>7.8598581552750187E-4</v>
      </c>
      <c r="AL1505" s="13">
        <f t="shared" si="1819"/>
        <v>7.7041871993691477E-6</v>
      </c>
      <c r="AM1505" s="13">
        <f t="shared" si="1820"/>
        <v>1.3633990963416924E-3</v>
      </c>
      <c r="AN1505" s="13">
        <f t="shared" si="1821"/>
        <v>1.2614789735144059E-3</v>
      </c>
      <c r="AO1505" s="13">
        <f t="shared" si="1822"/>
        <v>5.8358891570665363E-4</v>
      </c>
      <c r="AP1505" s="13">
        <f t="shared" si="1823"/>
        <v>1.7998768624568937E-4</v>
      </c>
      <c r="AQ1505" s="13">
        <f t="shared" si="1824"/>
        <v>4.1633202321256014E-5</v>
      </c>
      <c r="AR1505" s="13">
        <f t="shared" si="1825"/>
        <v>8.0033224092661184E-4</v>
      </c>
      <c r="AS1505" s="13">
        <f t="shared" si="1826"/>
        <v>8.2375462245853892E-4</v>
      </c>
      <c r="AT1505" s="13">
        <f t="shared" si="1827"/>
        <v>4.2393123962878877E-4</v>
      </c>
      <c r="AU1505" s="13">
        <f t="shared" si="1828"/>
        <v>1.4544597872023643E-4</v>
      </c>
      <c r="AV1505" s="13">
        <f t="shared" si="1829"/>
        <v>3.7425643739556481E-5</v>
      </c>
      <c r="AW1505" s="13">
        <f t="shared" si="1830"/>
        <v>2.038022115597948E-7</v>
      </c>
      <c r="AX1505" s="13">
        <f t="shared" si="1831"/>
        <v>2.3388334878003274E-4</v>
      </c>
      <c r="AY1505" s="13">
        <f t="shared" si="1832"/>
        <v>2.1639953226667346E-4</v>
      </c>
      <c r="AZ1505" s="13">
        <f t="shared" si="1833"/>
        <v>1.0011135424881719E-4</v>
      </c>
      <c r="BA1505" s="13">
        <f t="shared" si="1834"/>
        <v>3.0875862329133906E-5</v>
      </c>
      <c r="BB1505" s="13">
        <f t="shared" si="1835"/>
        <v>7.1419387070589951E-6</v>
      </c>
      <c r="BC1505" s="13">
        <f t="shared" si="1836"/>
        <v>1.321609429441146E-6</v>
      </c>
      <c r="BD1505" s="13">
        <f t="shared" si="1837"/>
        <v>1.2341731002359923E-4</v>
      </c>
      <c r="BE1505" s="13">
        <f t="shared" si="1838"/>
        <v>1.2702921914732769E-4</v>
      </c>
      <c r="BF1505" s="13">
        <f t="shared" si="1839"/>
        <v>6.5373416881693011E-5</v>
      </c>
      <c r="BG1505" s="13">
        <f t="shared" si="1840"/>
        <v>2.242887457166336E-5</v>
      </c>
      <c r="BH1505" s="13">
        <f t="shared" si="1841"/>
        <v>5.7713185100350906E-6</v>
      </c>
      <c r="BI1505" s="13">
        <f t="shared" si="1842"/>
        <v>1.188044178956893E-6</v>
      </c>
      <c r="BJ1505" s="14">
        <f t="shared" si="1843"/>
        <v>0.37126788636558172</v>
      </c>
      <c r="BK1505" s="14">
        <f t="shared" si="1844"/>
        <v>0.31245166704590338</v>
      </c>
      <c r="BL1505" s="14">
        <f t="shared" si="1845"/>
        <v>0.29764816092081992</v>
      </c>
      <c r="BM1505" s="14">
        <f t="shared" si="1846"/>
        <v>0.31086244033322147</v>
      </c>
      <c r="BN1505" s="14">
        <f t="shared" si="1847"/>
        <v>0.68898669614155406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1.41772151898734</v>
      </c>
      <c r="F1506" s="10">
        <f>VLOOKUP(B1506,home!$B$2:$E$405,3,FALSE)</f>
        <v>2.12</v>
      </c>
      <c r="G1506" s="10">
        <f>VLOOKUP(C1506,away!$B$2:$E$405,4,FALSE)</f>
        <v>0.91</v>
      </c>
      <c r="H1506" s="10">
        <f>VLOOKUP(A1506,away!$A$2:$E$405,3,FALSE)</f>
        <v>1.21518987341772</v>
      </c>
      <c r="I1506" s="10">
        <f>VLOOKUP(C1506,away!$B$2:$E$405,3,FALSE)</f>
        <v>0.81</v>
      </c>
      <c r="J1506" s="10">
        <f>VLOOKUP(B1506,home!$B$2:$E$405,4,FALSE)</f>
        <v>0.14000000000000001</v>
      </c>
      <c r="K1506" s="12">
        <f t="shared" si="1792"/>
        <v>2.7350683544303762</v>
      </c>
      <c r="L1506" s="12">
        <f t="shared" si="1793"/>
        <v>0.13780253164556946</v>
      </c>
      <c r="M1506" s="13">
        <f t="shared" si="1794"/>
        <v>5.6536383853472282E-2</v>
      </c>
      <c r="N1506" s="13">
        <f t="shared" si="1795"/>
        <v>0.15463087435156053</v>
      </c>
      <c r="O1506" s="13">
        <f t="shared" si="1796"/>
        <v>7.7908568250941767E-3</v>
      </c>
      <c r="P1506" s="13">
        <f t="shared" si="1797"/>
        <v>2.1308525956212996E-2</v>
      </c>
      <c r="Q1506" s="13">
        <f t="shared" si="1798"/>
        <v>0.21146300552842648</v>
      </c>
      <c r="R1506" s="13">
        <f t="shared" si="1799"/>
        <v>5.3679989709307053E-4</v>
      </c>
      <c r="S1506" s="13">
        <f t="shared" si="1800"/>
        <v>2.0077923607715693E-3</v>
      </c>
      <c r="T1506" s="13">
        <f t="shared" si="1801"/>
        <v>2.9140137511198223E-2</v>
      </c>
      <c r="U1506" s="13">
        <f t="shared" si="1802"/>
        <v>1.4681844112007399E-3</v>
      </c>
      <c r="V1506" s="13">
        <f t="shared" si="1803"/>
        <v>8.4081735843024002E-5</v>
      </c>
      <c r="W1506" s="13">
        <f t="shared" si="1804"/>
        <v>0.19278859151784497</v>
      </c>
      <c r="X1506" s="13">
        <f t="shared" si="1805"/>
        <v>2.6566755983542599E-2</v>
      </c>
      <c r="Y1506" s="13">
        <f t="shared" si="1806"/>
        <v>1.8304831160711255E-3</v>
      </c>
      <c r="Z1506" s="13">
        <f t="shared" si="1807"/>
        <v>2.4657461602168776E-5</v>
      </c>
      <c r="AA1506" s="13">
        <f t="shared" si="1808"/>
        <v>6.7439842928673939E-5</v>
      </c>
      <c r="AB1506" s="13">
        <f t="shared" si="1809"/>
        <v>9.2226290110985657E-5</v>
      </c>
      <c r="AC1506" s="13">
        <f t="shared" si="1810"/>
        <v>1.9806469397853108E-6</v>
      </c>
      <c r="AD1506" s="13">
        <f t="shared" si="1811"/>
        <v>0.13182249393891557</v>
      </c>
      <c r="AE1506" s="13">
        <f t="shared" si="1812"/>
        <v>1.8165473392615303E-2</v>
      </c>
      <c r="AF1506" s="13">
        <f t="shared" si="1813"/>
        <v>1.2516241110213102E-3</v>
      </c>
      <c r="AG1506" s="13">
        <f t="shared" si="1814"/>
        <v>5.7492323722457313E-5</v>
      </c>
      <c r="AH1506" s="13">
        <f t="shared" si="1815"/>
        <v>8.4946515818306871E-7</v>
      </c>
      <c r="AI1506" s="13">
        <f t="shared" si="1816"/>
        <v>2.323345272337705E-6</v>
      </c>
      <c r="AJ1506" s="13">
        <f t="shared" si="1817"/>
        <v>3.1772540653931408E-6</v>
      </c>
      <c r="AK1506" s="13">
        <f t="shared" si="1818"/>
        <v>2.8966690160806803E-6</v>
      </c>
      <c r="AL1506" s="13">
        <f t="shared" si="1819"/>
        <v>2.9860181249577436E-8</v>
      </c>
      <c r="AM1506" s="13">
        <f t="shared" si="1820"/>
        <v>7.21087063148836E-2</v>
      </c>
      <c r="AN1506" s="13">
        <f t="shared" si="1821"/>
        <v>9.9367622838778223E-3</v>
      </c>
      <c r="AO1506" s="13">
        <f t="shared" si="1822"/>
        <v>6.8465549953928737E-4</v>
      </c>
      <c r="AP1506" s="13">
        <f t="shared" si="1823"/>
        <v>3.1449087047191954E-5</v>
      </c>
      <c r="AQ1506" s="13">
        <f t="shared" si="1824"/>
        <v>1.0834409532612339E-6</v>
      </c>
      <c r="AR1506" s="13">
        <f t="shared" si="1825"/>
        <v>2.3411689868466208E-8</v>
      </c>
      <c r="AS1506" s="13">
        <f t="shared" si="1826"/>
        <v>6.4032572082980189E-8</v>
      </c>
      <c r="AT1506" s="13">
        <f t="shared" si="1827"/>
        <v>8.7566730778470546E-8</v>
      </c>
      <c r="AU1506" s="13">
        <f t="shared" si="1828"/>
        <v>7.9833664751039733E-8</v>
      </c>
      <c r="AV1506" s="13">
        <f t="shared" si="1829"/>
        <v>5.4587632519693141E-8</v>
      </c>
      <c r="AW1506" s="13">
        <f t="shared" si="1830"/>
        <v>3.1261896413020495E-10</v>
      </c>
      <c r="AX1506" s="13">
        <f t="shared" si="1831"/>
        <v>3.2870373453458647E-2</v>
      </c>
      <c r="AY1506" s="13">
        <f t="shared" si="1832"/>
        <v>4.5296206780219223E-3</v>
      </c>
      <c r="AZ1506" s="13">
        <f t="shared" si="1833"/>
        <v>3.1209659841277088E-4</v>
      </c>
      <c r="BA1506" s="13">
        <f t="shared" si="1834"/>
        <v>1.4335900459750154E-5</v>
      </c>
      <c r="BB1506" s="13">
        <f t="shared" si="1835"/>
        <v>4.9388084419311336E-7</v>
      </c>
      <c r="BC1506" s="13">
        <f t="shared" si="1836"/>
        <v>1.3611606132212418E-8</v>
      </c>
      <c r="BD1506" s="13">
        <f t="shared" si="1837"/>
        <v>5.3769835566259558E-10</v>
      </c>
      <c r="BE1506" s="13">
        <f t="shared" si="1838"/>
        <v>1.4706417568020145E-9</v>
      </c>
      <c r="BF1506" s="13">
        <f t="shared" si="1839"/>
        <v>2.0111528648665417E-9</v>
      </c>
      <c r="BG1506" s="13">
        <f t="shared" si="1840"/>
        <v>1.8335468522061564E-9</v>
      </c>
      <c r="BH1506" s="13">
        <f t="shared" si="1841"/>
        <v>1.2537189929586221E-9</v>
      </c>
      <c r="BI1506" s="13">
        <f t="shared" si="1842"/>
        <v>6.8580142859788927E-10</v>
      </c>
      <c r="BJ1506" s="14">
        <f t="shared" si="1843"/>
        <v>0.88820652252402332</v>
      </c>
      <c r="BK1506" s="14">
        <f t="shared" si="1844"/>
        <v>8.4468415091442844E-2</v>
      </c>
      <c r="BL1506" s="14">
        <f t="shared" si="1845"/>
        <v>9.9650712247898923E-3</v>
      </c>
      <c r="BM1506" s="14">
        <f t="shared" si="1846"/>
        <v>0.52586859952459564</v>
      </c>
      <c r="BN1506" s="14">
        <f t="shared" si="1847"/>
        <v>0.45226644641185948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1.41772151898734</v>
      </c>
      <c r="F1507" s="10">
        <f>VLOOKUP(B1507,home!$B$2:$E$405,3,FALSE)</f>
        <v>1.06</v>
      </c>
      <c r="G1507" s="10">
        <f>VLOOKUP(C1507,away!$B$2:$E$405,4,FALSE)</f>
        <v>0.35</v>
      </c>
      <c r="H1507" s="10">
        <f>VLOOKUP(A1507,away!$A$2:$E$405,3,FALSE)</f>
        <v>1.21518987341772</v>
      </c>
      <c r="I1507" s="10">
        <f>VLOOKUP(C1507,away!$B$2:$E$405,3,FALSE)</f>
        <v>0.24</v>
      </c>
      <c r="J1507" s="10">
        <f>VLOOKUP(B1507,home!$B$2:$E$405,4,FALSE)</f>
        <v>1.1000000000000001</v>
      </c>
      <c r="K1507" s="12">
        <f t="shared" si="1792"/>
        <v>0.5259746835443031</v>
      </c>
      <c r="L1507" s="12">
        <f t="shared" si="1793"/>
        <v>0.32081012658227809</v>
      </c>
      <c r="M1507" s="13">
        <f t="shared" si="1794"/>
        <v>0.42879136366860765</v>
      </c>
      <c r="N1507" s="13">
        <f t="shared" si="1795"/>
        <v>0.22553340181212608</v>
      </c>
      <c r="O1507" s="13">
        <f t="shared" si="1796"/>
        <v>0.13756061165591368</v>
      </c>
      <c r="P1507" s="13">
        <f t="shared" si="1797"/>
        <v>7.2353399183879966E-2</v>
      </c>
      <c r="Q1507" s="13">
        <f t="shared" si="1798"/>
        <v>5.9312429823401576E-2</v>
      </c>
      <c r="R1507" s="13">
        <f t="shared" si="1799"/>
        <v>2.2065418619034629E-2</v>
      </c>
      <c r="S1507" s="13">
        <f t="shared" si="1800"/>
        <v>3.0521920548216615E-3</v>
      </c>
      <c r="T1507" s="13">
        <f t="shared" si="1801"/>
        <v>1.902802811954795E-2</v>
      </c>
      <c r="U1507" s="13">
        <f t="shared" si="1802"/>
        <v>1.1605851575419312E-2</v>
      </c>
      <c r="V1507" s="13">
        <f t="shared" si="1803"/>
        <v>5.7224533068682816E-5</v>
      </c>
      <c r="W1507" s="13">
        <f t="shared" si="1804"/>
        <v>1.0398945502202444E-2</v>
      </c>
      <c r="X1507" s="13">
        <f t="shared" si="1805"/>
        <v>3.3360870228837779E-3</v>
      </c>
      <c r="Y1507" s="13">
        <f t="shared" si="1806"/>
        <v>5.3512525005041994E-4</v>
      </c>
      <c r="Z1507" s="13">
        <f t="shared" si="1807"/>
        <v>2.3596032467544854E-3</v>
      </c>
      <c r="AA1507" s="13">
        <f t="shared" si="1808"/>
        <v>1.2410915710018005E-3</v>
      </c>
      <c r="AB1507" s="13">
        <f t="shared" si="1809"/>
        <v>3.2639137315358695E-4</v>
      </c>
      <c r="AC1507" s="13">
        <f t="shared" si="1810"/>
        <v>6.0349709600107761E-7</v>
      </c>
      <c r="AD1507" s="13">
        <f t="shared" si="1811"/>
        <v>1.3673955174288461E-3</v>
      </c>
      <c r="AE1507" s="13">
        <f t="shared" si="1812"/>
        <v>4.386743290343878E-4</v>
      </c>
      <c r="AF1507" s="13">
        <f t="shared" si="1813"/>
        <v>7.0365583512958921E-5</v>
      </c>
      <c r="AG1507" s="13">
        <f t="shared" si="1814"/>
        <v>7.5246639179427371E-6</v>
      </c>
      <c r="AH1507" s="13">
        <f t="shared" si="1815"/>
        <v>1.892461540688152E-4</v>
      </c>
      <c r="AI1507" s="13">
        <f t="shared" si="1816"/>
        <v>9.9538685998321497E-5</v>
      </c>
      <c r="AJ1507" s="13">
        <f t="shared" si="1817"/>
        <v>2.617741443419145E-5</v>
      </c>
      <c r="AK1507" s="13">
        <f t="shared" si="1818"/>
        <v>4.5895524243439736E-6</v>
      </c>
      <c r="AL1507" s="13">
        <f t="shared" si="1819"/>
        <v>4.0733158354397254E-9</v>
      </c>
      <c r="AM1507" s="13">
        <f t="shared" si="1820"/>
        <v>1.4384308491190723E-4</v>
      </c>
      <c r="AN1507" s="13">
        <f t="shared" si="1821"/>
        <v>4.6146318278574342E-5</v>
      </c>
      <c r="AO1507" s="13">
        <f t="shared" si="1822"/>
        <v>7.4021031041277631E-6</v>
      </c>
      <c r="AP1507" s="13">
        <f t="shared" si="1823"/>
        <v>7.9155654460343377E-7</v>
      </c>
      <c r="AQ1507" s="13">
        <f t="shared" si="1824"/>
        <v>6.3484838817814569E-8</v>
      </c>
      <c r="AR1507" s="13">
        <f t="shared" si="1825"/>
        <v>1.214241652840519E-5</v>
      </c>
      <c r="AS1507" s="13">
        <f t="shared" si="1826"/>
        <v>6.3866036909910349E-6</v>
      </c>
      <c r="AT1507" s="13">
        <f t="shared" si="1827"/>
        <v>1.6795959276459436E-6</v>
      </c>
      <c r="AU1507" s="13">
        <f t="shared" si="1828"/>
        <v>2.944749788419585E-7</v>
      </c>
      <c r="AV1507" s="13">
        <f t="shared" si="1829"/>
        <v>3.8721595952028611E-8</v>
      </c>
      <c r="AW1507" s="13">
        <f t="shared" si="1830"/>
        <v>1.909231075057046E-11</v>
      </c>
      <c r="AX1507" s="13">
        <f t="shared" si="1831"/>
        <v>1.2609636844429446E-5</v>
      </c>
      <c r="AY1507" s="13">
        <f t="shared" si="1832"/>
        <v>4.0452991922179692E-6</v>
      </c>
      <c r="AZ1507" s="13">
        <f t="shared" si="1833"/>
        <v>6.488864729593169E-7</v>
      </c>
      <c r="BA1507" s="13">
        <f t="shared" si="1834"/>
        <v>6.9389783842535475E-8</v>
      </c>
      <c r="BB1507" s="13">
        <f t="shared" si="1835"/>
        <v>5.5652363345101809E-9</v>
      </c>
      <c r="BC1507" s="13">
        <f t="shared" si="1836"/>
        <v>3.5707683458690113E-10</v>
      </c>
      <c r="BD1507" s="13">
        <f t="shared" si="1837"/>
        <v>6.4923503058206821E-7</v>
      </c>
      <c r="BE1507" s="13">
        <f t="shared" si="1838"/>
        <v>3.4148118975627928E-7</v>
      </c>
      <c r="BF1507" s="13">
        <f t="shared" si="1839"/>
        <v>8.9805230359195547E-8</v>
      </c>
      <c r="BG1507" s="13">
        <f t="shared" si="1840"/>
        <v>1.5745092539600373E-8</v>
      </c>
      <c r="BH1507" s="13">
        <f t="shared" si="1841"/>
        <v>2.0703800164730182E-9</v>
      </c>
      <c r="BI1507" s="13">
        <f t="shared" si="1842"/>
        <v>2.1779349479616906E-10</v>
      </c>
      <c r="BJ1507" s="14">
        <f t="shared" si="1843"/>
        <v>0.32024360330639107</v>
      </c>
      <c r="BK1507" s="14">
        <f t="shared" si="1844"/>
        <v>0.50425883230998192</v>
      </c>
      <c r="BL1507" s="14">
        <f t="shared" si="1845"/>
        <v>0.17314055696888733</v>
      </c>
      <c r="BM1507" s="14">
        <f t="shared" si="1846"/>
        <v>5.4381925788951291E-2</v>
      </c>
      <c r="BN1507" s="14">
        <f t="shared" si="1847"/>
        <v>0.9456166247629636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1.21333333333333</v>
      </c>
      <c r="F1508" s="10">
        <f>VLOOKUP(B1508,home!$B$2:$E$405,3,FALSE)</f>
        <v>1.55</v>
      </c>
      <c r="G1508" s="10">
        <f>VLOOKUP(C1508,away!$B$2:$E$405,4,FALSE)</f>
        <v>1.03</v>
      </c>
      <c r="H1508" s="10">
        <f>VLOOKUP(A1508,away!$A$2:$E$405,3,FALSE)</f>
        <v>1.2533333333333301</v>
      </c>
      <c r="I1508" s="10">
        <f>VLOOKUP(C1508,away!$B$2:$E$405,3,FALSE)</f>
        <v>1.85</v>
      </c>
      <c r="J1508" s="10">
        <f>VLOOKUP(B1508,home!$B$2:$E$405,4,FALSE)</f>
        <v>1.2</v>
      </c>
      <c r="K1508" s="12">
        <f t="shared" si="1792"/>
        <v>1.9370866666666615</v>
      </c>
      <c r="L1508" s="12">
        <f t="shared" si="1793"/>
        <v>2.7823999999999929</v>
      </c>
      <c r="M1508" s="13">
        <f t="shared" si="1794"/>
        <v>8.9197561815865106E-3</v>
      </c>
      <c r="N1508" s="13">
        <f t="shared" si="1795"/>
        <v>1.7278340769268763E-2</v>
      </c>
      <c r="O1508" s="13">
        <f t="shared" si="1796"/>
        <v>2.4818329599646246E-2</v>
      </c>
      <c r="P1508" s="13">
        <f t="shared" si="1797"/>
        <v>4.8075255356413285E-2</v>
      </c>
      <c r="Q1508" s="13">
        <f t="shared" si="1798"/>
        <v>1.6734821763136759E-2</v>
      </c>
      <c r="R1508" s="13">
        <f t="shared" si="1799"/>
        <v>3.4527260139027779E-2</v>
      </c>
      <c r="S1508" s="13">
        <f t="shared" si="1800"/>
        <v>6.4778401184203083E-2</v>
      </c>
      <c r="T1508" s="13">
        <f t="shared" si="1801"/>
        <v>4.6562968073751605E-2</v>
      </c>
      <c r="U1508" s="13">
        <f t="shared" si="1802"/>
        <v>6.6882295251842014E-2</v>
      </c>
      <c r="V1508" s="13">
        <f t="shared" si="1803"/>
        <v>3.8793264886913745E-2</v>
      </c>
      <c r="W1508" s="13">
        <f t="shared" si="1804"/>
        <v>1.0805600035471759E-2</v>
      </c>
      <c r="X1508" s="13">
        <f t="shared" si="1805"/>
        <v>3.0065501538696551E-2</v>
      </c>
      <c r="Y1508" s="13">
        <f t="shared" si="1806"/>
        <v>4.182712574063454E-2</v>
      </c>
      <c r="Z1508" s="13">
        <f t="shared" si="1807"/>
        <v>3.2022882870276874E-2</v>
      </c>
      <c r="AA1508" s="13">
        <f t="shared" si="1808"/>
        <v>6.203109943624157E-2</v>
      </c>
      <c r="AB1508" s="13">
        <f t="shared" si="1809"/>
        <v>6.0079807818308725E-2</v>
      </c>
      <c r="AC1508" s="13">
        <f t="shared" si="1810"/>
        <v>1.3067874821773179E-2</v>
      </c>
      <c r="AD1508" s="13">
        <f t="shared" si="1811"/>
        <v>5.2328459385112911E-3</v>
      </c>
      <c r="AE1508" s="13">
        <f t="shared" si="1812"/>
        <v>1.4559870539313778E-2</v>
      </c>
      <c r="AF1508" s="13">
        <f t="shared" si="1813"/>
        <v>2.0255691894293281E-2</v>
      </c>
      <c r="AG1508" s="13">
        <f t="shared" si="1814"/>
        <v>1.8786479042227161E-2</v>
      </c>
      <c r="AH1508" s="13">
        <f t="shared" si="1815"/>
        <v>2.2275117324564539E-2</v>
      </c>
      <c r="AI1508" s="13">
        <f t="shared" si="1816"/>
        <v>4.3148832767849532E-2</v>
      </c>
      <c r="AJ1508" s="13">
        <f t="shared" si="1817"/>
        <v>4.1791514318415449E-2</v>
      </c>
      <c r="AK1508" s="13">
        <f t="shared" si="1818"/>
        <v>2.6984595055337134E-2</v>
      </c>
      <c r="AL1508" s="13">
        <f t="shared" si="1819"/>
        <v>2.8173031021601173E-3</v>
      </c>
      <c r="AM1508" s="13">
        <f t="shared" si="1820"/>
        <v>2.0272952192422022E-3</v>
      </c>
      <c r="AN1508" s="13">
        <f t="shared" si="1821"/>
        <v>5.640746218019489E-3</v>
      </c>
      <c r="AO1508" s="13">
        <f t="shared" si="1822"/>
        <v>7.8474061385086953E-3</v>
      </c>
      <c r="AP1508" s="13">
        <f t="shared" si="1823"/>
        <v>7.278207613262179E-3</v>
      </c>
      <c r="AQ1508" s="13">
        <f t="shared" si="1824"/>
        <v>5.0627212157851589E-3</v>
      </c>
      <c r="AR1508" s="13">
        <f t="shared" si="1825"/>
        <v>1.239565728877364E-2</v>
      </c>
      <c r="AS1508" s="13">
        <f t="shared" si="1826"/>
        <v>2.4011462458652839E-2</v>
      </c>
      <c r="AT1508" s="13">
        <f t="shared" si="1827"/>
        <v>2.3256141887911759E-2</v>
      </c>
      <c r="AU1508" s="13">
        <f t="shared" si="1828"/>
        <v>1.5016387456393965E-2</v>
      </c>
      <c r="AV1508" s="13">
        <f t="shared" si="1829"/>
        <v>7.272010980820318E-3</v>
      </c>
      <c r="AW1508" s="13">
        <f t="shared" si="1830"/>
        <v>4.2179331193293408E-4</v>
      </c>
      <c r="AX1508" s="13">
        <f t="shared" si="1831"/>
        <v>6.5450775643185555E-4</v>
      </c>
      <c r="AY1508" s="13">
        <f t="shared" si="1832"/>
        <v>1.8211023814959904E-3</v>
      </c>
      <c r="AZ1508" s="13">
        <f t="shared" si="1833"/>
        <v>2.5335176331372157E-3</v>
      </c>
      <c r="BA1508" s="13">
        <f t="shared" si="1834"/>
        <v>2.3497531541469903E-3</v>
      </c>
      <c r="BB1508" s="13">
        <f t="shared" si="1835"/>
        <v>1.6344882940246424E-3</v>
      </c>
      <c r="BC1508" s="13">
        <f t="shared" si="1836"/>
        <v>9.0956004585883031E-4</v>
      </c>
      <c r="BD1508" s="13">
        <f t="shared" si="1837"/>
        <v>5.7482794733806179E-3</v>
      </c>
      <c r="BE1508" s="13">
        <f t="shared" si="1838"/>
        <v>1.1134915524159253E-2</v>
      </c>
      <c r="BF1508" s="13">
        <f t="shared" si="1839"/>
        <v>1.0784648198154259E-2</v>
      </c>
      <c r="BG1508" s="13">
        <f t="shared" si="1840"/>
        <v>6.9635994097784143E-3</v>
      </c>
      <c r="BH1508" s="13">
        <f t="shared" si="1841"/>
        <v>3.3722738921724022E-3</v>
      </c>
      <c r="BI1508" s="13">
        <f t="shared" si="1842"/>
        <v>1.3064773585750491E-3</v>
      </c>
      <c r="BJ1508" s="14">
        <f t="shared" si="1843"/>
        <v>0.25986855100521866</v>
      </c>
      <c r="BK1508" s="14">
        <f t="shared" si="1844"/>
        <v>0.17827295791454592</v>
      </c>
      <c r="BL1508" s="14">
        <f t="shared" si="1845"/>
        <v>0.50380070564000545</v>
      </c>
      <c r="BM1508" s="14">
        <f t="shared" si="1846"/>
        <v>0.82221202455140474</v>
      </c>
      <c r="BN1508" s="14">
        <f t="shared" si="1847"/>
        <v>0.15035376380907933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1.36029411764706</v>
      </c>
      <c r="F1509" s="10">
        <f>VLOOKUP(B1509,home!$B$2:$E$405,3,FALSE)</f>
        <v>0.84</v>
      </c>
      <c r="G1509" s="10">
        <f>VLOOKUP(C1509,away!$B$2:$E$405,4,FALSE)</f>
        <v>0.84</v>
      </c>
      <c r="H1509" s="10">
        <f>VLOOKUP(A1509,away!$A$2:$E$405,3,FALSE)</f>
        <v>1.0661764705882399</v>
      </c>
      <c r="I1509" s="10">
        <f>VLOOKUP(C1509,away!$B$2:$E$405,3,FALSE)</f>
        <v>1.05</v>
      </c>
      <c r="J1509" s="10">
        <f>VLOOKUP(B1509,home!$B$2:$E$405,4,FALSE)</f>
        <v>0.94</v>
      </c>
      <c r="K1509" s="12">
        <f t="shared" si="1792"/>
        <v>0.95982352941176541</v>
      </c>
      <c r="L1509" s="12">
        <f t="shared" si="1793"/>
        <v>1.0523161764705928</v>
      </c>
      <c r="M1509" s="13">
        <f t="shared" si="1794"/>
        <v>0.13370228481773708</v>
      </c>
      <c r="N1509" s="13">
        <f t="shared" si="1795"/>
        <v>0.1283305989041775</v>
      </c>
      <c r="O1509" s="13">
        <f t="shared" si="1796"/>
        <v>0.14069707714478327</v>
      </c>
      <c r="P1509" s="13">
        <f t="shared" si="1797"/>
        <v>0.13504436516302532</v>
      </c>
      <c r="Q1509" s="13">
        <f t="shared" si="1798"/>
        <v>6.1587364185866647E-2</v>
      </c>
      <c r="R1509" s="13">
        <f t="shared" si="1799"/>
        <v>7.4028905130793174E-2</v>
      </c>
      <c r="S1509" s="13">
        <f t="shared" si="1800"/>
        <v>3.4099979269511312E-2</v>
      </c>
      <c r="T1509" s="13">
        <f t="shared" si="1801"/>
        <v>6.4809379598973108E-2</v>
      </c>
      <c r="U1509" s="13">
        <f t="shared" si="1802"/>
        <v>7.1054685001126661E-2</v>
      </c>
      <c r="V1509" s="13">
        <f t="shared" si="1803"/>
        <v>3.8269187718910367E-3</v>
      </c>
      <c r="W1509" s="13">
        <f t="shared" si="1804"/>
        <v>1.9704333753348763E-2</v>
      </c>
      <c r="X1509" s="13">
        <f t="shared" si="1805"/>
        <v>2.0735189155224414E-2</v>
      </c>
      <c r="Y1509" s="13">
        <f t="shared" si="1806"/>
        <v>1.0909987485110127E-2</v>
      </c>
      <c r="Z1509" s="13">
        <f t="shared" si="1807"/>
        <v>2.5967271465180183E-2</v>
      </c>
      <c r="AA1509" s="13">
        <f t="shared" si="1808"/>
        <v>2.4923998146902666E-2</v>
      </c>
      <c r="AB1509" s="13">
        <f t="shared" si="1809"/>
        <v>1.1961319934206209E-2</v>
      </c>
      <c r="AC1509" s="13">
        <f t="shared" si="1810"/>
        <v>2.4158329492321133E-4</v>
      </c>
      <c r="AD1509" s="13">
        <f t="shared" si="1811"/>
        <v>4.7281707919616459E-3</v>
      </c>
      <c r="AE1509" s="13">
        <f t="shared" si="1812"/>
        <v>4.9755306094970133E-3</v>
      </c>
      <c r="AF1509" s="13">
        <f t="shared" si="1813"/>
        <v>2.6179156734491473E-3</v>
      </c>
      <c r="AG1509" s="13">
        <f t="shared" si="1814"/>
        <v>9.1829167060214815E-4</v>
      </c>
      <c r="AH1509" s="13">
        <f t="shared" si="1815"/>
        <v>6.8314449554030829E-3</v>
      </c>
      <c r="AI1509" s="13">
        <f t="shared" si="1816"/>
        <v>6.5569816080771875E-3</v>
      </c>
      <c r="AJ1509" s="13">
        <f t="shared" si="1817"/>
        <v>3.1467726146763393E-3</v>
      </c>
      <c r="AK1509" s="13">
        <f t="shared" si="1818"/>
        <v>1.0067821324249778E-3</v>
      </c>
      <c r="AL1509" s="13">
        <f t="shared" si="1819"/>
        <v>9.7603306454697251E-6</v>
      </c>
      <c r="AM1509" s="13">
        <f t="shared" si="1820"/>
        <v>9.0764191544045005E-4</v>
      </c>
      <c r="AN1509" s="13">
        <f t="shared" si="1821"/>
        <v>9.5512627006073944E-4</v>
      </c>
      <c r="AO1509" s="13">
        <f t="shared" si="1822"/>
        <v>5.0254741227846809E-4</v>
      </c>
      <c r="AP1509" s="13">
        <f t="shared" si="1823"/>
        <v>1.762795904613561E-4</v>
      </c>
      <c r="AQ1509" s="13">
        <f t="shared" si="1824"/>
        <v>4.6375466156024049E-5</v>
      </c>
      <c r="AR1509" s="13">
        <f t="shared" si="1825"/>
        <v>1.437768007047819E-3</v>
      </c>
      <c r="AS1509" s="13">
        <f t="shared" si="1826"/>
        <v>1.3800035629999577E-3</v>
      </c>
      <c r="AT1509" s="13">
        <f t="shared" si="1827"/>
        <v>6.6227994521971542E-4</v>
      </c>
      <c r="AU1509" s="13">
        <f t="shared" si="1828"/>
        <v>2.1189062482647266E-4</v>
      </c>
      <c r="AV1509" s="13">
        <f t="shared" si="1829"/>
        <v>5.0844401842552292E-5</v>
      </c>
      <c r="AW1509" s="13">
        <f t="shared" si="1830"/>
        <v>2.7384175421191322E-7</v>
      </c>
      <c r="AX1509" s="13">
        <f t="shared" si="1831"/>
        <v>1.4519601112001794E-4</v>
      </c>
      <c r="AY1509" s="13">
        <f t="shared" si="1832"/>
        <v>1.5279211126059894E-4</v>
      </c>
      <c r="AZ1509" s="13">
        <f t="shared" si="1833"/>
        <v>8.0392805158311428E-5</v>
      </c>
      <c r="BA1509" s="13">
        <f t="shared" si="1834"/>
        <v>2.8199549779979885E-5</v>
      </c>
      <c r="BB1509" s="13">
        <f t="shared" si="1835"/>
        <v>7.4187106006651429E-6</v>
      </c>
      <c r="BC1509" s="13">
        <f t="shared" si="1836"/>
        <v>1.5613658347267606E-6</v>
      </c>
      <c r="BD1509" s="13">
        <f t="shared" si="1837"/>
        <v>2.5216442197138408E-4</v>
      </c>
      <c r="BE1509" s="13">
        <f t="shared" si="1838"/>
        <v>2.4203334548865161E-4</v>
      </c>
      <c r="BF1509" s="13">
        <f t="shared" si="1839"/>
        <v>1.1615464995112738E-4</v>
      </c>
      <c r="BG1509" s="13">
        <f t="shared" si="1840"/>
        <v>3.7162655357893077E-5</v>
      </c>
      <c r="BH1509" s="13">
        <f t="shared" si="1841"/>
        <v>8.9173977569814955E-6</v>
      </c>
      <c r="BI1509" s="13">
        <f t="shared" si="1842"/>
        <v>1.7118256376549083E-6</v>
      </c>
      <c r="BJ1509" s="14">
        <f t="shared" si="1843"/>
        <v>0.32232029303636189</v>
      </c>
      <c r="BK1509" s="14">
        <f t="shared" si="1844"/>
        <v>0.30707768375899402</v>
      </c>
      <c r="BL1509" s="14">
        <f t="shared" si="1845"/>
        <v>0.34460889750649376</v>
      </c>
      <c r="BM1509" s="14">
        <f t="shared" si="1846"/>
        <v>0.3264310321511405</v>
      </c>
      <c r="BN1509" s="14">
        <f t="shared" si="1847"/>
        <v>0.67339059534638301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1.36029411764706</v>
      </c>
      <c r="F1510" s="10">
        <f>VLOOKUP(B1510,home!$B$2:$E$405,3,FALSE)</f>
        <v>1.47</v>
      </c>
      <c r="G1510" s="10">
        <f>VLOOKUP(C1510,away!$B$2:$E$405,4,FALSE)</f>
        <v>1.47</v>
      </c>
      <c r="H1510" s="10">
        <f>VLOOKUP(A1510,away!$A$2:$E$405,3,FALSE)</f>
        <v>1.0661764705882399</v>
      </c>
      <c r="I1510" s="10">
        <f>VLOOKUP(C1510,away!$B$2:$E$405,3,FALSE)</f>
        <v>0.63</v>
      </c>
      <c r="J1510" s="10">
        <f>VLOOKUP(B1510,home!$B$2:$E$405,4,FALSE)</f>
        <v>0.94</v>
      </c>
      <c r="K1510" s="12">
        <f t="shared" si="1792"/>
        <v>2.9394595588235317</v>
      </c>
      <c r="L1510" s="12">
        <f t="shared" si="1793"/>
        <v>0.63138970588235566</v>
      </c>
      <c r="M1510" s="13">
        <f t="shared" si="1794"/>
        <v>2.8131952058343856E-2</v>
      </c>
      <c r="N1510" s="13">
        <f t="shared" si="1795"/>
        <v>8.2692735386264177E-2</v>
      </c>
      <c r="O1510" s="13">
        <f t="shared" si="1796"/>
        <v>1.7762224936014252E-2</v>
      </c>
      <c r="P1510" s="13">
        <f t="shared" si="1797"/>
        <v>5.2211341874140789E-2</v>
      </c>
      <c r="Q1510" s="13">
        <f t="shared" si="1798"/>
        <v>0.12153597573820958</v>
      </c>
      <c r="R1510" s="13">
        <f t="shared" si="1799"/>
        <v>5.6074429890831416E-3</v>
      </c>
      <c r="S1510" s="13">
        <f t="shared" si="1800"/>
        <v>2.4225338279448311E-2</v>
      </c>
      <c r="T1510" s="13">
        <f t="shared" si="1801"/>
        <v>7.6736563975473251E-2</v>
      </c>
      <c r="U1510" s="13">
        <f t="shared" si="1802"/>
        <v>1.6482851894818438E-2</v>
      </c>
      <c r="V1510" s="13">
        <f t="shared" si="1803"/>
        <v>4.9956537214409938E-3</v>
      </c>
      <c r="W1510" s="13">
        <f t="shared" si="1804"/>
        <v>0.119083361874875</v>
      </c>
      <c r="X1510" s="13">
        <f t="shared" si="1805"/>
        <v>7.5188008829659439E-2</v>
      </c>
      <c r="Y1510" s="13">
        <f t="shared" si="1806"/>
        <v>2.3736467390419316E-2</v>
      </c>
      <c r="Z1510" s="13">
        <f t="shared" si="1807"/>
        <v>1.180160593209761E-3</v>
      </c>
      <c r="AA1510" s="13">
        <f t="shared" si="1808"/>
        <v>3.4690343366572812E-3</v>
      </c>
      <c r="AB1510" s="13">
        <f t="shared" si="1809"/>
        <v>5.098543070387148E-3</v>
      </c>
      <c r="AC1510" s="13">
        <f t="shared" si="1810"/>
        <v>5.7947850497993192E-4</v>
      </c>
      <c r="AD1510" s="13">
        <f t="shared" si="1811"/>
        <v>8.7510181589985775E-2</v>
      </c>
      <c r="AE1510" s="13">
        <f t="shared" si="1812"/>
        <v>5.5253027815812643E-2</v>
      </c>
      <c r="AF1510" s="13">
        <f t="shared" si="1813"/>
        <v>1.7443096490867779E-2</v>
      </c>
      <c r="AG1510" s="13">
        <f t="shared" si="1814"/>
        <v>3.6711305210155201E-3</v>
      </c>
      <c r="AH1510" s="13">
        <f t="shared" si="1815"/>
        <v>1.8628531246016428E-4</v>
      </c>
      <c r="AI1510" s="13">
        <f t="shared" si="1816"/>
        <v>5.4757814237945822E-4</v>
      </c>
      <c r="AJ1510" s="13">
        <f t="shared" si="1817"/>
        <v>8.0479190241006574E-4</v>
      </c>
      <c r="AK1510" s="13">
        <f t="shared" si="1818"/>
        <v>7.8855108346768097E-4</v>
      </c>
      <c r="AL1510" s="13">
        <f t="shared" si="1819"/>
        <v>4.3019197913426806E-5</v>
      </c>
      <c r="AM1510" s="13">
        <f t="shared" si="1820"/>
        <v>5.1446527953813333E-2</v>
      </c>
      <c r="AN1510" s="13">
        <f t="shared" si="1821"/>
        <v>3.2482808153426586E-2</v>
      </c>
      <c r="AO1510" s="13">
        <f t="shared" si="1822"/>
        <v>1.0254655343112496E-2</v>
      </c>
      <c r="AP1510" s="13">
        <f t="shared" si="1823"/>
        <v>2.158227940337576E-3</v>
      </c>
      <c r="AQ1510" s="13">
        <f t="shared" si="1824"/>
        <v>3.40670726119206E-4</v>
      </c>
      <c r="AR1510" s="13">
        <f t="shared" si="1825"/>
        <v>2.3523725728885175E-5</v>
      </c>
      <c r="AS1510" s="13">
        <f t="shared" si="1826"/>
        <v>6.9147040452914571E-5</v>
      </c>
      <c r="AT1510" s="13">
        <f t="shared" si="1827"/>
        <v>1.016274645118386E-4</v>
      </c>
      <c r="AU1510" s="13">
        <f t="shared" si="1828"/>
        <v>9.9576607332774414E-5</v>
      </c>
      <c r="AV1510" s="13">
        <f t="shared" si="1829"/>
        <v>7.3175352564885289E-5</v>
      </c>
      <c r="AW1510" s="13">
        <f t="shared" si="1830"/>
        <v>2.2178123342444323E-6</v>
      </c>
      <c r="AX1510" s="13">
        <f t="shared" si="1831"/>
        <v>2.5204164727019751E-2</v>
      </c>
      <c r="AY1510" s="13">
        <f t="shared" si="1832"/>
        <v>1.5913650154003443E-2</v>
      </c>
      <c r="AZ1510" s="13">
        <f t="shared" si="1833"/>
        <v>5.0238574451254682E-3</v>
      </c>
      <c r="BA1510" s="13">
        <f t="shared" si="1834"/>
        <v>1.0573372915575511E-3</v>
      </c>
      <c r="BB1510" s="13">
        <f t="shared" si="1835"/>
        <v>1.6689797038374211E-4</v>
      </c>
      <c r="BC1510" s="13">
        <f t="shared" si="1836"/>
        <v>2.1075532086590612E-5</v>
      </c>
      <c r="BD1510" s="13">
        <f t="shared" si="1837"/>
        <v>2.4754397115363351E-6</v>
      </c>
      <c r="BE1510" s="13">
        <f t="shared" si="1838"/>
        <v>7.2764549223668469E-6</v>
      </c>
      <c r="BF1510" s="13">
        <f t="shared" si="1839"/>
        <v>1.0694422487949884E-5</v>
      </c>
      <c r="BG1510" s="13">
        <f t="shared" si="1840"/>
        <v>1.0478607469433875E-5</v>
      </c>
      <c r="BH1510" s="13">
        <f t="shared" si="1841"/>
        <v>7.7003607222967652E-6</v>
      </c>
      <c r="BI1510" s="13">
        <f t="shared" si="1842"/>
        <v>4.5269797863088995E-6</v>
      </c>
      <c r="BJ1510" s="14">
        <f t="shared" si="1843"/>
        <v>0.80692042284956822</v>
      </c>
      <c r="BK1510" s="14">
        <f t="shared" si="1844"/>
        <v>0.12610043379027075</v>
      </c>
      <c r="BL1510" s="14">
        <f t="shared" si="1845"/>
        <v>5.1157506123368834E-2</v>
      </c>
      <c r="BM1510" s="14">
        <f t="shared" si="1846"/>
        <v>0.66150541803269247</v>
      </c>
      <c r="BN1510" s="14">
        <f t="shared" si="1847"/>
        <v>0.30794167298205583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1.36029411764706</v>
      </c>
      <c r="F1511" s="10">
        <f>VLOOKUP(B1511,home!$B$2:$E$405,3,FALSE)</f>
        <v>0.53</v>
      </c>
      <c r="G1511" s="10">
        <f>VLOOKUP(C1511,away!$B$2:$E$405,4,FALSE)</f>
        <v>1.1599999999999999</v>
      </c>
      <c r="H1511" s="10">
        <f>VLOOKUP(A1511,away!$A$2:$E$405,3,FALSE)</f>
        <v>1.0661764705882399</v>
      </c>
      <c r="I1511" s="10">
        <f>VLOOKUP(C1511,away!$B$2:$E$405,3,FALSE)</f>
        <v>0.53</v>
      </c>
      <c r="J1511" s="10">
        <f>VLOOKUP(B1511,home!$B$2:$E$405,4,FALSE)</f>
        <v>0.13</v>
      </c>
      <c r="K1511" s="12">
        <f t="shared" si="1792"/>
        <v>0.83630882352941249</v>
      </c>
      <c r="L1511" s="12">
        <f t="shared" si="1793"/>
        <v>7.3459558823529739E-2</v>
      </c>
      <c r="M1511" s="13">
        <f t="shared" si="1794"/>
        <v>0.4026174665451791</v>
      </c>
      <c r="N1511" s="13">
        <f t="shared" si="1795"/>
        <v>0.33671253977879129</v>
      </c>
      <c r="O1511" s="13">
        <f t="shared" si="1796"/>
        <v>2.9576101467056099E-2</v>
      </c>
      <c r="P1511" s="13">
        <f t="shared" si="1797"/>
        <v>2.4734754622500216E-2</v>
      </c>
      <c r="Q1511" s="13">
        <f t="shared" si="1798"/>
        <v>0.14079783400500073</v>
      </c>
      <c r="R1511" s="13">
        <f t="shared" si="1799"/>
        <v>1.0863236827449458E-3</v>
      </c>
      <c r="S1511" s="13">
        <f t="shared" si="1800"/>
        <v>3.7989415330460011E-4</v>
      </c>
      <c r="T1511" s="13">
        <f t="shared" si="1801"/>
        <v>1.0342946769315927E-2</v>
      </c>
      <c r="U1511" s="13">
        <f t="shared" si="1802"/>
        <v>9.0850208108856441E-4</v>
      </c>
      <c r="V1511" s="13">
        <f t="shared" si="1803"/>
        <v>2.5931945181787471E-6</v>
      </c>
      <c r="W1511" s="13">
        <f t="shared" si="1804"/>
        <v>3.9250156970737228E-2</v>
      </c>
      <c r="X1511" s="13">
        <f t="shared" si="1805"/>
        <v>2.883299214824647E-3</v>
      </c>
      <c r="Y1511" s="13">
        <f t="shared" si="1806"/>
        <v>1.0590294413862414E-4</v>
      </c>
      <c r="Z1511" s="13">
        <f t="shared" si="1807"/>
        <v>2.6600286157998592E-5</v>
      </c>
      <c r="AA1511" s="13">
        <f t="shared" si="1808"/>
        <v>2.2246054022341518E-5</v>
      </c>
      <c r="AB1511" s="13">
        <f t="shared" si="1809"/>
        <v>9.3022856337980945E-6</v>
      </c>
      <c r="AC1511" s="13">
        <f t="shared" si="1810"/>
        <v>9.9570366764575029E-9</v>
      </c>
      <c r="AD1511" s="13">
        <f t="shared" si="1811"/>
        <v>8.2063131498855031E-3</v>
      </c>
      <c r="AE1511" s="13">
        <f t="shared" si="1812"/>
        <v>6.0283214355831972E-4</v>
      </c>
      <c r="AF1511" s="13">
        <f t="shared" si="1813"/>
        <v>2.2141891655218454E-5</v>
      </c>
      <c r="AG1511" s="13">
        <f t="shared" si="1814"/>
        <v>5.4217786417024731E-7</v>
      </c>
      <c r="AH1511" s="13">
        <f t="shared" si="1815"/>
        <v>4.8851132143655565E-7</v>
      </c>
      <c r="AI1511" s="13">
        <f t="shared" si="1816"/>
        <v>4.0854632851140446E-7</v>
      </c>
      <c r="AJ1511" s="13">
        <f t="shared" si="1817"/>
        <v>1.7083544967731676E-7</v>
      </c>
      <c r="AK1511" s="13">
        <f t="shared" si="1818"/>
        <v>4.7623731312251649E-8</v>
      </c>
      <c r="AL1511" s="13">
        <f t="shared" si="1819"/>
        <v>2.4468373026412179E-11</v>
      </c>
      <c r="AM1511" s="13">
        <f t="shared" si="1820"/>
        <v>1.3726024191789388E-3</v>
      </c>
      <c r="AN1511" s="13">
        <f t="shared" si="1821"/>
        <v>1.0083076815299448E-4</v>
      </c>
      <c r="AO1511" s="13">
        <f t="shared" si="1822"/>
        <v>3.7034918721782936E-6</v>
      </c>
      <c r="AP1511" s="13">
        <f t="shared" si="1823"/>
        <v>9.0685626345581848E-8</v>
      </c>
      <c r="AQ1511" s="13">
        <f t="shared" si="1824"/>
        <v>1.6654315257454777E-9</v>
      </c>
      <c r="AR1511" s="13">
        <f t="shared" si="1825"/>
        <v>7.1771652306057861E-9</v>
      </c>
      <c r="AS1511" s="13">
        <f t="shared" si="1826"/>
        <v>6.0023266102841286E-9</v>
      </c>
      <c r="AT1511" s="13">
        <f t="shared" si="1827"/>
        <v>2.5098993529430031E-9</v>
      </c>
      <c r="AU1511" s="13">
        <f t="shared" si="1828"/>
        <v>6.9968365834566563E-10</v>
      </c>
      <c r="AV1511" s="13">
        <f t="shared" si="1829"/>
        <v>1.4628790428845473E-10</v>
      </c>
      <c r="AW1511" s="13">
        <f t="shared" si="1830"/>
        <v>4.1755874793609483E-14</v>
      </c>
      <c r="AX1511" s="13">
        <f t="shared" si="1831"/>
        <v>1.9131991905952723E-4</v>
      </c>
      <c r="AY1511" s="13">
        <f t="shared" si="1832"/>
        <v>1.405427684826629E-5</v>
      </c>
      <c r="AZ1511" s="13">
        <f t="shared" si="1833"/>
        <v>5.1621048842869487E-7</v>
      </c>
      <c r="BA1511" s="13">
        <f t="shared" si="1834"/>
        <v>1.264019824668357E-8</v>
      </c>
      <c r="BB1511" s="13">
        <f t="shared" si="1835"/>
        <v>2.321358466608324E-10</v>
      </c>
      <c r="BC1511" s="13">
        <f t="shared" si="1836"/>
        <v>3.4105193765662624E-12</v>
      </c>
      <c r="BD1511" s="13">
        <f t="shared" si="1837"/>
        <v>8.7871898573979541E-11</v>
      </c>
      <c r="BE1511" s="13">
        <f t="shared" si="1838"/>
        <v>7.3488044117700684E-11</v>
      </c>
      <c r="BF1511" s="13">
        <f t="shared" si="1839"/>
        <v>3.0729349859775909E-11</v>
      </c>
      <c r="BG1511" s="13">
        <f t="shared" si="1840"/>
        <v>8.5664088096843032E-12</v>
      </c>
      <c r="BH1511" s="13">
        <f t="shared" si="1841"/>
        <v>1.7910408183747683E-12</v>
      </c>
      <c r="BI1511" s="13">
        <f t="shared" si="1842"/>
        <v>2.995726479416318E-13</v>
      </c>
      <c r="BJ1511" s="14">
        <f t="shared" si="1843"/>
        <v>0.54060764135817441</v>
      </c>
      <c r="BK1511" s="14">
        <f t="shared" si="1844"/>
        <v>0.42774877277385542</v>
      </c>
      <c r="BL1511" s="14">
        <f t="shared" si="1845"/>
        <v>3.1603607825485748E-2</v>
      </c>
      <c r="BM1511" s="14">
        <f t="shared" si="1846"/>
        <v>6.4447547865594784E-2</v>
      </c>
      <c r="BN1511" s="14">
        <f t="shared" si="1847"/>
        <v>0.93552502010127236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1.36029411764706</v>
      </c>
      <c r="F1512" s="10">
        <f>VLOOKUP(B1512,home!$B$2:$E$405,3,FALSE)</f>
        <v>1.68</v>
      </c>
      <c r="G1512" s="10">
        <f>VLOOKUP(C1512,away!$B$2:$E$405,4,FALSE)</f>
        <v>1.47</v>
      </c>
      <c r="H1512" s="10">
        <f>VLOOKUP(A1512,away!$A$2:$E$405,3,FALSE)</f>
        <v>1.0661764705882399</v>
      </c>
      <c r="I1512" s="10">
        <f>VLOOKUP(C1512,away!$B$2:$E$405,3,FALSE)</f>
        <v>0.84</v>
      </c>
      <c r="J1512" s="10">
        <f>VLOOKUP(B1512,home!$B$2:$E$405,4,FALSE)</f>
        <v>0.4</v>
      </c>
      <c r="K1512" s="12">
        <f t="shared" si="1792"/>
        <v>3.359382352941179</v>
      </c>
      <c r="L1512" s="12">
        <f t="shared" si="1793"/>
        <v>0.35823529411764865</v>
      </c>
      <c r="M1512" s="13">
        <f t="shared" si="1794"/>
        <v>2.4291770536130596E-2</v>
      </c>
      <c r="N1512" s="13">
        <f t="shared" si="1795"/>
        <v>8.1605345260773607E-2</v>
      </c>
      <c r="O1512" s="13">
        <f t="shared" si="1796"/>
        <v>8.7021695626491747E-3</v>
      </c>
      <c r="P1512" s="13">
        <f t="shared" si="1797"/>
        <v>2.9233914861065493E-2</v>
      </c>
      <c r="Q1512" s="13">
        <f t="shared" si="1798"/>
        <v>0.13707177838735748</v>
      </c>
      <c r="R1512" s="13">
        <f t="shared" si="1799"/>
        <v>1.5587121363686387E-3</v>
      </c>
      <c r="S1512" s="13">
        <f t="shared" si="1800"/>
        <v>8.7953837785608949E-3</v>
      </c>
      <c r="T1512" s="13">
        <f t="shared" si="1801"/>
        <v>4.9103948845824155E-2</v>
      </c>
      <c r="U1512" s="13">
        <f t="shared" si="1802"/>
        <v>5.2363100442320487E-3</v>
      </c>
      <c r="V1512" s="13">
        <f t="shared" si="1803"/>
        <v>1.1760887415230728E-3</v>
      </c>
      <c r="W1512" s="13">
        <f t="shared" si="1804"/>
        <v>0.15349217113358427</v>
      </c>
      <c r="X1512" s="13">
        <f t="shared" si="1805"/>
        <v>5.498631307079601E-2</v>
      </c>
      <c r="Y1512" s="13">
        <f t="shared" si="1806"/>
        <v>9.849019017680859E-3</v>
      </c>
      <c r="Z1512" s="13">
        <f t="shared" si="1807"/>
        <v>1.8612856687225595E-4</v>
      </c>
      <c r="AA1512" s="13">
        <f t="shared" si="1808"/>
        <v>6.2527702292888875E-4</v>
      </c>
      <c r="AB1512" s="13">
        <f t="shared" si="1809"/>
        <v>1.0502722982634531E-3</v>
      </c>
      <c r="AC1512" s="13">
        <f t="shared" si="1810"/>
        <v>8.8460200151953893E-5</v>
      </c>
      <c r="AD1512" s="13">
        <f t="shared" si="1811"/>
        <v>0.1289097227551976</v>
      </c>
      <c r="AE1512" s="13">
        <f t="shared" si="1812"/>
        <v>4.6180012445832752E-2</v>
      </c>
      <c r="AF1512" s="13">
        <f t="shared" si="1813"/>
        <v>8.271655170444786E-3</v>
      </c>
      <c r="AG1512" s="13">
        <f t="shared" si="1814"/>
        <v>9.8773294094135267E-4</v>
      </c>
      <c r="AH1512" s="13">
        <f t="shared" si="1815"/>
        <v>1.6669455474294761E-5</v>
      </c>
      <c r="AI1512" s="13">
        <f t="shared" si="1816"/>
        <v>5.5999074553484551E-5</v>
      </c>
      <c r="AJ1512" s="13">
        <f t="shared" si="1817"/>
        <v>9.4061151418006734E-5</v>
      </c>
      <c r="AK1512" s="13">
        <f t="shared" si="1818"/>
        <v>1.0532912405699332E-4</v>
      </c>
      <c r="AL1512" s="13">
        <f t="shared" si="1819"/>
        <v>4.2582947274076452E-6</v>
      </c>
      <c r="AM1512" s="13">
        <f t="shared" si="1820"/>
        <v>8.6611409549270144E-2</v>
      </c>
      <c r="AN1512" s="13">
        <f t="shared" si="1821"/>
        <v>3.1027263773826908E-2</v>
      </c>
      <c r="AO1512" s="13">
        <f t="shared" si="1822"/>
        <v>5.5575304818413747E-3</v>
      </c>
      <c r="AP1512" s="13">
        <f t="shared" si="1823"/>
        <v>6.6363452224341428E-4</v>
      </c>
      <c r="AQ1512" s="13">
        <f t="shared" si="1824"/>
        <v>5.9434327065623696E-5</v>
      </c>
      <c r="AR1512" s="13">
        <f t="shared" si="1825"/>
        <v>1.1943174569230062E-6</v>
      </c>
      <c r="AS1512" s="13">
        <f t="shared" si="1826"/>
        <v>4.0121689885967339E-6</v>
      </c>
      <c r="AT1512" s="13">
        <f t="shared" si="1827"/>
        <v>6.7392048486548645E-6</v>
      </c>
      <c r="AU1512" s="13">
        <f t="shared" si="1828"/>
        <v>7.5465219471422598E-6</v>
      </c>
      <c r="AV1512" s="13">
        <f t="shared" si="1829"/>
        <v>6.3379131638282529E-6</v>
      </c>
      <c r="AW1512" s="13">
        <f t="shared" si="1830"/>
        <v>1.4235116434596977E-7</v>
      </c>
      <c r="AX1512" s="13">
        <f t="shared" si="1831"/>
        <v>4.8493473467196548E-2</v>
      </c>
      <c r="AY1512" s="13">
        <f t="shared" si="1832"/>
        <v>1.7372073730307545E-2</v>
      </c>
      <c r="AZ1512" s="13">
        <f t="shared" si="1833"/>
        <v>3.1116449711051006E-3</v>
      </c>
      <c r="BA1512" s="13">
        <f t="shared" si="1834"/>
        <v>3.715670171378461E-4</v>
      </c>
      <c r="BB1512" s="13">
        <f t="shared" si="1835"/>
        <v>3.3277104917198424E-5</v>
      </c>
      <c r="BC1512" s="13">
        <f t="shared" si="1836"/>
        <v>2.3842066934792856E-6</v>
      </c>
      <c r="BD1512" s="13">
        <f t="shared" si="1837"/>
        <v>7.1307777575109236E-8</v>
      </c>
      <c r="BE1512" s="13">
        <f t="shared" si="1838"/>
        <v>2.3955008961327669E-7</v>
      </c>
      <c r="BF1512" s="13">
        <f t="shared" si="1839"/>
        <v>4.0237017184615993E-7</v>
      </c>
      <c r="BG1512" s="13">
        <f t="shared" si="1840"/>
        <v>4.5057175154996641E-7</v>
      </c>
      <c r="BH1512" s="13">
        <f t="shared" si="1841"/>
        <v>3.7841069772268862E-7</v>
      </c>
      <c r="BI1512" s="13">
        <f t="shared" si="1842"/>
        <v>2.5424524401875177E-7</v>
      </c>
      <c r="BJ1512" s="14">
        <f t="shared" si="1843"/>
        <v>0.86376139218003811</v>
      </c>
      <c r="BK1512" s="14">
        <f t="shared" si="1844"/>
        <v>8.096195014246696E-2</v>
      </c>
      <c r="BL1512" s="14">
        <f t="shared" si="1845"/>
        <v>1.7472426452082444E-2</v>
      </c>
      <c r="BM1512" s="14">
        <f t="shared" si="1846"/>
        <v>0.66254627521797149</v>
      </c>
      <c r="BN1512" s="14">
        <f t="shared" si="1847"/>
        <v>0.28246369074434502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1.36029411764706</v>
      </c>
      <c r="F1513" s="10">
        <f>VLOOKUP(B1513,home!$B$2:$E$405,3,FALSE)</f>
        <v>1.26</v>
      </c>
      <c r="G1513" s="10">
        <f>VLOOKUP(C1513,away!$B$2:$E$405,4,FALSE)</f>
        <v>1.05</v>
      </c>
      <c r="H1513" s="10">
        <f>VLOOKUP(A1513,away!$A$2:$E$405,3,FALSE)</f>
        <v>1.0661764705882399</v>
      </c>
      <c r="I1513" s="10">
        <f>VLOOKUP(C1513,away!$B$2:$E$405,3,FALSE)</f>
        <v>0.21</v>
      </c>
      <c r="J1513" s="10">
        <f>VLOOKUP(B1513,home!$B$2:$E$405,4,FALSE)</f>
        <v>1.21</v>
      </c>
      <c r="K1513" s="12">
        <f t="shared" si="1792"/>
        <v>1.7996691176470605</v>
      </c>
      <c r="L1513" s="12">
        <f t="shared" si="1793"/>
        <v>0.27091544117647176</v>
      </c>
      <c r="M1513" s="13">
        <f t="shared" si="1794"/>
        <v>0.12611204024814826</v>
      </c>
      <c r="N1513" s="13">
        <f t="shared" si="1795"/>
        <v>0.22695994419805554</v>
      </c>
      <c r="O1513" s="13">
        <f t="shared" si="1796"/>
        <v>3.4165699021492045E-2</v>
      </c>
      <c r="P1513" s="13">
        <f t="shared" si="1797"/>
        <v>6.148695341180363E-2</v>
      </c>
      <c r="Q1513" s="13">
        <f t="shared" si="1798"/>
        <v>0.2042264012580704</v>
      </c>
      <c r="R1513" s="13">
        <f t="shared" si="1799"/>
        <v>4.6280077117550333E-3</v>
      </c>
      <c r="S1513" s="13">
        <f t="shared" si="1800"/>
        <v>7.4946163594415858E-3</v>
      </c>
      <c r="T1513" s="13">
        <f t="shared" si="1801"/>
        <v>5.5328085596713289E-2</v>
      </c>
      <c r="U1513" s="13">
        <f t="shared" si="1802"/>
        <v>8.3288825550779724E-3</v>
      </c>
      <c r="V1513" s="13">
        <f t="shared" si="1803"/>
        <v>4.0600681216619171E-4</v>
      </c>
      <c r="W1513" s="13">
        <f t="shared" si="1804"/>
        <v>0.12251331578411537</v>
      </c>
      <c r="X1513" s="13">
        <f t="shared" si="1805"/>
        <v>3.3190748995646016E-2</v>
      </c>
      <c r="Y1513" s="13">
        <f t="shared" si="1806"/>
        <v>4.4959432035664888E-3</v>
      </c>
      <c r="Z1513" s="13">
        <f t="shared" si="1807"/>
        <v>4.1793291699940949E-4</v>
      </c>
      <c r="AA1513" s="13">
        <f t="shared" si="1808"/>
        <v>7.5214096397198946E-4</v>
      </c>
      <c r="AB1513" s="13">
        <f t="shared" si="1809"/>
        <v>6.7680243248883999E-4</v>
      </c>
      <c r="AC1513" s="13">
        <f t="shared" si="1810"/>
        <v>1.2371995714790651E-5</v>
      </c>
      <c r="AD1513" s="13">
        <f t="shared" si="1811"/>
        <v>5.5120857729303648E-2</v>
      </c>
      <c r="AE1513" s="13">
        <f t="shared" si="1812"/>
        <v>1.4933091489759832E-2</v>
      </c>
      <c r="AF1513" s="13">
        <f t="shared" si="1813"/>
        <v>2.0228025345384502E-3</v>
      </c>
      <c r="AG1513" s="13">
        <f t="shared" si="1814"/>
        <v>1.8266948035245651E-4</v>
      </c>
      <c r="AH1513" s="13">
        <f t="shared" si="1815"/>
        <v>2.8306120147766197E-5</v>
      </c>
      <c r="AI1513" s="13">
        <f t="shared" si="1816"/>
        <v>5.0941650270342075E-5</v>
      </c>
      <c r="AJ1513" s="13">
        <f t="shared" si="1817"/>
        <v>4.5839057396755838E-5</v>
      </c>
      <c r="AK1513" s="13">
        <f t="shared" si="1818"/>
        <v>2.7498378659664185E-5</v>
      </c>
      <c r="AL1513" s="13">
        <f t="shared" si="1819"/>
        <v>2.4128269517470948E-7</v>
      </c>
      <c r="AM1513" s="13">
        <f t="shared" si="1820"/>
        <v>1.9839861078728982E-2</v>
      </c>
      <c r="AN1513" s="13">
        <f t="shared" si="1821"/>
        <v>5.3749247170237734E-3</v>
      </c>
      <c r="AO1513" s="13">
        <f t="shared" si="1822"/>
        <v>7.2807505050140906E-4</v>
      </c>
      <c r="AP1513" s="13">
        <f t="shared" si="1823"/>
        <v>6.574892450539041E-5</v>
      </c>
      <c r="AQ1513" s="13">
        <f t="shared" si="1824"/>
        <v>4.4530997223140945E-6</v>
      </c>
      <c r="AR1513" s="13">
        <f t="shared" si="1825"/>
        <v>1.5337130055652599E-6</v>
      </c>
      <c r="AS1513" s="13">
        <f t="shared" si="1826"/>
        <v>2.7601759314494525E-6</v>
      </c>
      <c r="AT1513" s="13">
        <f t="shared" si="1827"/>
        <v>2.4837016915511452E-6</v>
      </c>
      <c r="AU1513" s="13">
        <f t="shared" si="1828"/>
        <v>1.4899470772441205E-6</v>
      </c>
      <c r="AV1513" s="13">
        <f t="shared" si="1829"/>
        <v>6.7035293546118575E-7</v>
      </c>
      <c r="AW1513" s="13">
        <f t="shared" si="1830"/>
        <v>3.2677595890328459E-9</v>
      </c>
      <c r="AX1513" s="13">
        <f t="shared" si="1831"/>
        <v>5.9508642136327453E-3</v>
      </c>
      <c r="AY1513" s="13">
        <f t="shared" si="1832"/>
        <v>1.612181003817593E-3</v>
      </c>
      <c r="AZ1513" s="13">
        <f t="shared" si="1833"/>
        <v>2.1838236395278513E-4</v>
      </c>
      <c r="BA1513" s="13">
        <f t="shared" si="1834"/>
        <v>1.972105149180987E-5</v>
      </c>
      <c r="BB1513" s="13">
        <f t="shared" si="1835"/>
        <v>1.335684341341897E-6</v>
      </c>
      <c r="BC1513" s="13">
        <f t="shared" si="1836"/>
        <v>7.2371502521429063E-8</v>
      </c>
      <c r="BD1513" s="13">
        <f t="shared" si="1837"/>
        <v>6.9251089256800744E-8</v>
      </c>
      <c r="BE1513" s="13">
        <f t="shared" si="1838"/>
        <v>1.2462904669888443E-7</v>
      </c>
      <c r="BF1513" s="13">
        <f t="shared" si="1839"/>
        <v>1.1214552325288783E-7</v>
      </c>
      <c r="BG1513" s="13">
        <f t="shared" si="1840"/>
        <v>6.7274944960197536E-8</v>
      </c>
      <c r="BH1513" s="13">
        <f t="shared" si="1841"/>
        <v>3.0268160209068313E-8</v>
      </c>
      <c r="BI1513" s="13">
        <f t="shared" si="1842"/>
        <v>1.0894534635250752E-8</v>
      </c>
      <c r="BJ1513" s="14">
        <f t="shared" si="1843"/>
        <v>0.7527894798293423</v>
      </c>
      <c r="BK1513" s="14">
        <f t="shared" si="1844"/>
        <v>0.19712441111378726</v>
      </c>
      <c r="BL1513" s="14">
        <f t="shared" si="1845"/>
        <v>4.8713470245200688E-2</v>
      </c>
      <c r="BM1513" s="14">
        <f t="shared" si="1846"/>
        <v>0.33985407051994643</v>
      </c>
      <c r="BN1513" s="14">
        <f t="shared" si="1847"/>
        <v>0.65757904584932492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1.32085561497326</v>
      </c>
      <c r="F1514" s="10">
        <f>VLOOKUP(B1514,home!$B$2:$E$405,3,FALSE)</f>
        <v>1.35</v>
      </c>
      <c r="G1514" s="10">
        <f>VLOOKUP(C1514,away!$B$2:$E$405,4,FALSE)</f>
        <v>0.93</v>
      </c>
      <c r="H1514" s="10">
        <f>VLOOKUP(A1514,away!$A$2:$E$405,3,FALSE)</f>
        <v>1.0053475935828899</v>
      </c>
      <c r="I1514" s="10">
        <f>VLOOKUP(C1514,away!$B$2:$E$405,3,FALSE)</f>
        <v>1.01</v>
      </c>
      <c r="J1514" s="10">
        <f>VLOOKUP(B1514,home!$B$2:$E$405,4,FALSE)</f>
        <v>2.1</v>
      </c>
      <c r="K1514" s="12">
        <f t="shared" si="1792"/>
        <v>1.6583342245989281</v>
      </c>
      <c r="L1514" s="12">
        <f t="shared" si="1793"/>
        <v>2.1323422459893093</v>
      </c>
      <c r="M1514" s="13">
        <f t="shared" si="1794"/>
        <v>2.2580321759894904E-2</v>
      </c>
      <c r="N1514" s="13">
        <f t="shared" si="1795"/>
        <v>3.7445720376889619E-2</v>
      </c>
      <c r="O1514" s="13">
        <f t="shared" si="1796"/>
        <v>4.814897401665557E-2</v>
      </c>
      <c r="P1514" s="13">
        <f t="shared" si="1797"/>
        <v>7.9847091491144467E-2</v>
      </c>
      <c r="Q1514" s="13">
        <f t="shared" si="1798"/>
        <v>3.1048759832878772E-2</v>
      </c>
      <c r="R1514" s="13">
        <f t="shared" si="1799"/>
        <v>5.1335045698378122E-2</v>
      </c>
      <c r="S1514" s="13">
        <f t="shared" si="1800"/>
        <v>7.0587546176145252E-2</v>
      </c>
      <c r="T1514" s="13">
        <f t="shared" si="1801"/>
        <v>6.6206582277223369E-2</v>
      </c>
      <c r="U1514" s="13">
        <f t="shared" si="1802"/>
        <v>8.5130663202970441E-2</v>
      </c>
      <c r="V1514" s="13">
        <f t="shared" si="1803"/>
        <v>2.7734130223819601E-2</v>
      </c>
      <c r="W1514" s="13">
        <f t="shared" si="1804"/>
        <v>1.7163073687405123E-2</v>
      </c>
      <c r="X1514" s="13">
        <f t="shared" si="1805"/>
        <v>3.6597547094681458E-2</v>
      </c>
      <c r="Y1514" s="13">
        <f t="shared" si="1806"/>
        <v>3.9019247884786293E-2</v>
      </c>
      <c r="Z1514" s="13">
        <f t="shared" si="1807"/>
        <v>3.6487962214147809E-2</v>
      </c>
      <c r="AA1514" s="13">
        <f t="shared" si="1808"/>
        <v>6.0509236525593799E-2</v>
      </c>
      <c r="AB1514" s="13">
        <f t="shared" si="1809"/>
        <v>5.0172268917371879E-2</v>
      </c>
      <c r="AC1514" s="13">
        <f t="shared" si="1810"/>
        <v>6.129478736386443E-3</v>
      </c>
      <c r="AD1514" s="13">
        <f t="shared" si="1811"/>
        <v>7.1155281237843095E-3</v>
      </c>
      <c r="AE1514" s="13">
        <f t="shared" si="1812"/>
        <v>1.5172741220870331E-2</v>
      </c>
      <c r="AF1514" s="13">
        <f t="shared" si="1813"/>
        <v>1.6176738546362611E-2</v>
      </c>
      <c r="AG1514" s="13">
        <f t="shared" si="1814"/>
        <v>1.1498114334910893E-2</v>
      </c>
      <c r="AH1514" s="13">
        <f t="shared" si="1815"/>
        <v>1.9451205824822251E-2</v>
      </c>
      <c r="AI1514" s="13">
        <f t="shared" si="1816"/>
        <v>3.2256600329020765E-2</v>
      </c>
      <c r="AJ1514" s="13">
        <f t="shared" si="1817"/>
        <v>2.6746112147412095E-2</v>
      </c>
      <c r="AK1514" s="13">
        <f t="shared" si="1818"/>
        <v>1.4784664383004872E-2</v>
      </c>
      <c r="AL1514" s="13">
        <f t="shared" si="1819"/>
        <v>8.6698684750637534E-4</v>
      </c>
      <c r="AM1514" s="13">
        <f t="shared" si="1820"/>
        <v>2.3599847627535425E-3</v>
      </c>
      <c r="AN1514" s="13">
        <f t="shared" si="1821"/>
        <v>5.0322952095104359E-3</v>
      </c>
      <c r="AO1514" s="13">
        <f t="shared" si="1822"/>
        <v>5.3652878347643634E-3</v>
      </c>
      <c r="AP1514" s="13">
        <f t="shared" si="1823"/>
        <v>3.8135433039868526E-3</v>
      </c>
      <c r="AQ1514" s="13">
        <f t="shared" si="1824"/>
        <v>2.0329448735002045E-3</v>
      </c>
      <c r="AR1514" s="13">
        <f t="shared" si="1825"/>
        <v>8.2953255831403599E-3</v>
      </c>
      <c r="AS1514" s="13">
        <f t="shared" si="1826"/>
        <v>1.375642231871272E-2</v>
      </c>
      <c r="AT1514" s="13">
        <f t="shared" si="1827"/>
        <v>1.1406372969578926E-2</v>
      </c>
      <c r="AU1514" s="13">
        <f t="shared" si="1828"/>
        <v>6.3051928913309477E-3</v>
      </c>
      <c r="AV1514" s="13">
        <f t="shared" si="1829"/>
        <v>2.614029291097995E-3</v>
      </c>
      <c r="AW1514" s="13">
        <f t="shared" si="1830"/>
        <v>8.5160653095512435E-5</v>
      </c>
      <c r="AX1514" s="13">
        <f t="shared" si="1831"/>
        <v>6.5227391693436446E-4</v>
      </c>
      <c r="AY1514" s="13">
        <f t="shared" si="1832"/>
        <v>1.3908712290360669E-3</v>
      </c>
      <c r="AZ1514" s="13">
        <f t="shared" si="1833"/>
        <v>1.4829067402023391E-3</v>
      </c>
      <c r="BA1514" s="13">
        <f t="shared" si="1834"/>
        <v>1.0540215629985801E-3</v>
      </c>
      <c r="BB1514" s="13">
        <f t="shared" si="1835"/>
        <v>5.6188367674138884E-4</v>
      </c>
      <c r="BC1514" s="13">
        <f t="shared" si="1836"/>
        <v>2.396256602494927E-4</v>
      </c>
      <c r="BD1514" s="13">
        <f t="shared" si="1837"/>
        <v>2.9480788641943496E-3</v>
      </c>
      <c r="BE1514" s="13">
        <f t="shared" si="1838"/>
        <v>4.8889000773102258E-3</v>
      </c>
      <c r="BF1514" s="13">
        <f t="shared" si="1839"/>
        <v>4.0537151594239474E-3</v>
      </c>
      <c r="BG1514" s="13">
        <f t="shared" si="1840"/>
        <v>2.2408048618827443E-3</v>
      </c>
      <c r="BH1514" s="13">
        <f t="shared" si="1841"/>
        <v>9.2900084827695728E-4</v>
      </c>
      <c r="BI1514" s="13">
        <f t="shared" si="1842"/>
        <v>3.0811878027582265E-4</v>
      </c>
      <c r="BJ1514" s="14">
        <f t="shared" si="1843"/>
        <v>0.30142969215047039</v>
      </c>
      <c r="BK1514" s="14">
        <f t="shared" si="1844"/>
        <v>0.20913642646393313</v>
      </c>
      <c r="BL1514" s="14">
        <f t="shared" si="1845"/>
        <v>0.44628073269045471</v>
      </c>
      <c r="BM1514" s="14">
        <f t="shared" si="1846"/>
        <v>0.72162318976722406</v>
      </c>
      <c r="BN1514" s="14">
        <f t="shared" si="1847"/>
        <v>0.27040591317584145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1.32085561497326</v>
      </c>
      <c r="F1515" s="10">
        <f>VLOOKUP(B1515,home!$B$2:$E$405,3,FALSE)</f>
        <v>0.85</v>
      </c>
      <c r="G1515" s="10">
        <f>VLOOKUP(C1515,away!$B$2:$E$405,4,FALSE)</f>
        <v>1.51</v>
      </c>
      <c r="H1515" s="10">
        <f>VLOOKUP(A1515,away!$A$2:$E$405,3,FALSE)</f>
        <v>1.0053475935828899</v>
      </c>
      <c r="I1515" s="10">
        <f>VLOOKUP(C1515,away!$B$2:$E$405,3,FALSE)</f>
        <v>0.56999999999999995</v>
      </c>
      <c r="J1515" s="10">
        <f>VLOOKUP(B1515,home!$B$2:$E$405,4,FALSE)</f>
        <v>0.87</v>
      </c>
      <c r="K1515" s="12">
        <f t="shared" si="1792"/>
        <v>1.6953181818181793</v>
      </c>
      <c r="L1515" s="12">
        <f t="shared" si="1793"/>
        <v>0.49855187165775505</v>
      </c>
      <c r="M1515" s="13">
        <f t="shared" si="1794"/>
        <v>0.11148446184133821</v>
      </c>
      <c r="N1515" s="13">
        <f t="shared" si="1795"/>
        <v>0.18900163514983567</v>
      </c>
      <c r="O1515" s="13">
        <f t="shared" si="1796"/>
        <v>5.5580787111756728E-2</v>
      </c>
      <c r="P1515" s="13">
        <f t="shared" si="1797"/>
        <v>9.4227118950326705E-2</v>
      </c>
      <c r="Q1515" s="13">
        <f t="shared" si="1798"/>
        <v>0.16020895423144119</v>
      </c>
      <c r="R1515" s="13">
        <f t="shared" si="1799"/>
        <v>1.3854952721388774E-2</v>
      </c>
      <c r="S1515" s="13">
        <f t="shared" si="1800"/>
        <v>1.9910285700430227E-2</v>
      </c>
      <c r="T1515" s="13">
        <f t="shared" si="1801"/>
        <v>7.9872473988416612E-2</v>
      </c>
      <c r="U1515" s="13">
        <f t="shared" si="1802"/>
        <v>2.3488553256801648E-2</v>
      </c>
      <c r="V1515" s="13">
        <f t="shared" si="1803"/>
        <v>1.8698060180494316E-3</v>
      </c>
      <c r="W1515" s="13">
        <f t="shared" si="1804"/>
        <v>9.0535050999546229E-2</v>
      </c>
      <c r="X1515" s="13">
        <f t="shared" si="1805"/>
        <v>4.5136419126454073E-2</v>
      </c>
      <c r="Y1515" s="13">
        <f t="shared" si="1806"/>
        <v>1.1251423117711287E-2</v>
      </c>
      <c r="Z1515" s="13">
        <f t="shared" si="1807"/>
        <v>2.3024708703260266E-3</v>
      </c>
      <c r="AA1515" s="13">
        <f t="shared" si="1808"/>
        <v>3.9034207295704395E-3</v>
      </c>
      <c r="AB1515" s="13">
        <f t="shared" si="1809"/>
        <v>3.3087700670633752E-3</v>
      </c>
      <c r="AC1515" s="13">
        <f t="shared" si="1810"/>
        <v>9.8772976502055387E-5</v>
      </c>
      <c r="AD1515" s="13">
        <f t="shared" si="1811"/>
        <v>3.8371429512841733E-2</v>
      </c>
      <c r="AE1515" s="13">
        <f t="shared" si="1812"/>
        <v>1.9130148001810864E-2</v>
      </c>
      <c r="AF1515" s="13">
        <f t="shared" si="1813"/>
        <v>4.7686855456963344E-3</v>
      </c>
      <c r="AG1515" s="13">
        <f t="shared" si="1814"/>
        <v>7.924790347180634E-4</v>
      </c>
      <c r="AH1515" s="13">
        <f t="shared" si="1815"/>
        <v>2.8697529045962518E-4</v>
      </c>
      <c r="AI1515" s="13">
        <f t="shared" si="1816"/>
        <v>4.8651442764875556E-4</v>
      </c>
      <c r="AJ1515" s="13">
        <f t="shared" si="1817"/>
        <v>4.1239837745490031E-4</v>
      </c>
      <c r="AK1515" s="13">
        <f t="shared" si="1818"/>
        <v>2.3304882248386955E-4</v>
      </c>
      <c r="AL1515" s="13">
        <f t="shared" si="1819"/>
        <v>3.3393328010795294E-6</v>
      </c>
      <c r="AM1515" s="13">
        <f t="shared" si="1820"/>
        <v>1.3010356423095044E-2</v>
      </c>
      <c r="AN1515" s="13">
        <f t="shared" si="1821"/>
        <v>6.4863375456685286E-3</v>
      </c>
      <c r="AO1515" s="13">
        <f t="shared" si="1822"/>
        <v>1.6168878617985071E-3</v>
      </c>
      <c r="AP1515" s="13">
        <f t="shared" si="1823"/>
        <v>2.6870082325345041E-4</v>
      </c>
      <c r="AQ1515" s="13">
        <f t="shared" si="1824"/>
        <v>3.349032458724683E-5</v>
      </c>
      <c r="AR1515" s="13">
        <f t="shared" si="1825"/>
        <v>2.8614413635634815E-5</v>
      </c>
      <c r="AS1515" s="13">
        <f t="shared" si="1826"/>
        <v>4.8510535698557726E-5</v>
      </c>
      <c r="AT1515" s="13">
        <f t="shared" si="1827"/>
        <v>4.1120396589752391E-5</v>
      </c>
      <c r="AU1515" s="13">
        <f t="shared" si="1828"/>
        <v>2.3237385327393824E-5</v>
      </c>
      <c r="AV1515" s="13">
        <f t="shared" si="1829"/>
        <v>9.8486904608614384E-6</v>
      </c>
      <c r="AW1515" s="13">
        <f t="shared" si="1830"/>
        <v>7.8400489345984717E-8</v>
      </c>
      <c r="AX1515" s="13">
        <f t="shared" si="1831"/>
        <v>3.6761156326679941E-3</v>
      </c>
      <c r="AY1515" s="13">
        <f t="shared" si="1832"/>
        <v>1.8327343290969608E-3</v>
      </c>
      <c r="AZ1515" s="13">
        <f t="shared" si="1833"/>
        <v>4.5685656501135487E-4</v>
      </c>
      <c r="BA1515" s="13">
        <f t="shared" si="1834"/>
        <v>7.5922231855181263E-5</v>
      </c>
      <c r="BB1515" s="13">
        <f t="shared" si="1835"/>
        <v>9.4627926979586621E-6</v>
      </c>
      <c r="BC1515" s="13">
        <f t="shared" si="1836"/>
        <v>9.4353860213532611E-7</v>
      </c>
      <c r="BD1515" s="13">
        <f t="shared" si="1837"/>
        <v>2.3776282457391521E-6</v>
      </c>
      <c r="BE1515" s="13">
        <f t="shared" si="1838"/>
        <v>4.0308363946060463E-6</v>
      </c>
      <c r="BF1515" s="13">
        <f t="shared" si="1839"/>
        <v>3.4167751138550347E-6</v>
      </c>
      <c r="BG1515" s="13">
        <f t="shared" si="1840"/>
        <v>1.9308403245674396E-6</v>
      </c>
      <c r="BH1515" s="13">
        <f t="shared" si="1841"/>
        <v>8.1834717710672403E-7</v>
      </c>
      <c r="BI1515" s="13">
        <f t="shared" si="1842"/>
        <v>2.7747176967772199E-7</v>
      </c>
      <c r="BJ1515" s="14">
        <f t="shared" si="1843"/>
        <v>0.66653650677680643</v>
      </c>
      <c r="BK1515" s="14">
        <f t="shared" si="1844"/>
        <v>0.22942651914854467</v>
      </c>
      <c r="BL1515" s="14">
        <f t="shared" si="1845"/>
        <v>0.10171960412536586</v>
      </c>
      <c r="BM1515" s="14">
        <f t="shared" si="1846"/>
        <v>0.37379453498634813</v>
      </c>
      <c r="BN1515" s="14">
        <f t="shared" si="1847"/>
        <v>0.62435791000608731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1.32085561497326</v>
      </c>
      <c r="F1516" s="10">
        <f>VLOOKUP(B1516,home!$B$2:$E$405,3,FALSE)</f>
        <v>0.93</v>
      </c>
      <c r="G1516" s="10">
        <f>VLOOKUP(C1516,away!$B$2:$E$405,4,FALSE)</f>
        <v>0.95</v>
      </c>
      <c r="H1516" s="10">
        <f>VLOOKUP(A1516,away!$A$2:$E$405,3,FALSE)</f>
        <v>1.0053475935828899</v>
      </c>
      <c r="I1516" s="10">
        <f>VLOOKUP(C1516,away!$B$2:$E$405,3,FALSE)</f>
        <v>0.76</v>
      </c>
      <c r="J1516" s="10">
        <f>VLOOKUP(B1516,home!$B$2:$E$405,4,FALSE)</f>
        <v>0.88</v>
      </c>
      <c r="K1516" s="12">
        <f t="shared" si="1792"/>
        <v>1.1669759358288752</v>
      </c>
      <c r="L1516" s="12">
        <f t="shared" si="1793"/>
        <v>0.6723764705882368</v>
      </c>
      <c r="M1516" s="13">
        <f t="shared" si="1794"/>
        <v>0.15892030856233177</v>
      </c>
      <c r="N1516" s="13">
        <f t="shared" si="1795"/>
        <v>0.18545617580674068</v>
      </c>
      <c r="O1516" s="13">
        <f t="shared" si="1796"/>
        <v>0.10685427617593418</v>
      </c>
      <c r="P1516" s="13">
        <f t="shared" si="1797"/>
        <v>0.12469636893772784</v>
      </c>
      <c r="Q1516" s="13">
        <f t="shared" si="1798"/>
        <v>0.10821144715865783</v>
      </c>
      <c r="R1516" s="13">
        <f t="shared" si="1799"/>
        <v>3.5923150541217662E-2</v>
      </c>
      <c r="S1516" s="13">
        <f t="shared" si="1800"/>
        <v>2.4460662968312886E-2</v>
      </c>
      <c r="T1516" s="13">
        <f t="shared" si="1801"/>
        <v>7.2758830917783832E-2</v>
      </c>
      <c r="U1516" s="13">
        <f t="shared" si="1802"/>
        <v>4.1921452220759041E-2</v>
      </c>
      <c r="V1516" s="13">
        <f t="shared" si="1803"/>
        <v>2.1325544171242618E-3</v>
      </c>
      <c r="W1516" s="13">
        <f t="shared" si="1804"/>
        <v>4.2093384938457191E-2</v>
      </c>
      <c r="X1516" s="13">
        <f t="shared" si="1805"/>
        <v>2.8302601600031892E-2</v>
      </c>
      <c r="Y1516" s="13">
        <f t="shared" si="1806"/>
        <v>9.5150016861472123E-3</v>
      </c>
      <c r="Z1516" s="13">
        <f t="shared" si="1807"/>
        <v>8.0512937244379482E-3</v>
      </c>
      <c r="AA1516" s="13">
        <f t="shared" si="1808"/>
        <v>9.3956660287091223E-3</v>
      </c>
      <c r="AB1516" s="13">
        <f t="shared" si="1809"/>
        <v>5.4822580782942013E-3</v>
      </c>
      <c r="AC1516" s="13">
        <f t="shared" si="1810"/>
        <v>1.0458142306636355E-4</v>
      </c>
      <c r="AD1516" s="13">
        <f t="shared" si="1811"/>
        <v>1.228049182019029E-2</v>
      </c>
      <c r="AE1516" s="13">
        <f t="shared" si="1812"/>
        <v>8.2571137471472589E-3</v>
      </c>
      <c r="AF1516" s="13">
        <f t="shared" si="1813"/>
        <v>2.7759444992762421E-3</v>
      </c>
      <c r="AG1516" s="13">
        <f t="shared" si="1814"/>
        <v>6.2215992165739673E-4</v>
      </c>
      <c r="AH1516" s="13">
        <f t="shared" si="1815"/>
        <v>1.3533751145267017E-3</v>
      </c>
      <c r="AI1516" s="13">
        <f t="shared" si="1816"/>
        <v>1.5793561908023083E-3</v>
      </c>
      <c r="AJ1516" s="13">
        <f t="shared" si="1817"/>
        <v>9.2153533438432591E-4</v>
      </c>
      <c r="AK1516" s="13">
        <f t="shared" si="1818"/>
        <v>3.5846985308084131E-4</v>
      </c>
      <c r="AL1516" s="13">
        <f t="shared" si="1819"/>
        <v>3.2823806680694837E-6</v>
      </c>
      <c r="AM1516" s="13">
        <f t="shared" si="1820"/>
        <v>2.8662076868610819E-3</v>
      </c>
      <c r="AN1516" s="13">
        <f t="shared" si="1821"/>
        <v>1.9271706084645283E-3</v>
      </c>
      <c r="AO1516" s="13">
        <f t="shared" si="1822"/>
        <v>6.4789208597038203E-4</v>
      </c>
      <c r="AP1516" s="13">
        <f t="shared" si="1823"/>
        <v>1.4520913136227204E-4</v>
      </c>
      <c r="AQ1516" s="13">
        <f t="shared" si="1824"/>
        <v>2.4408800810637021E-5</v>
      </c>
      <c r="AR1516" s="13">
        <f t="shared" si="1825"/>
        <v>1.8199551657748295E-4</v>
      </c>
      <c r="AS1516" s="13">
        <f t="shared" si="1826"/>
        <v>2.1238438827466766E-4</v>
      </c>
      <c r="AT1516" s="13">
        <f t="shared" si="1827"/>
        <v>1.2392373513113678E-4</v>
      </c>
      <c r="AU1516" s="13">
        <f t="shared" si="1828"/>
        <v>4.8205338925355991E-5</v>
      </c>
      <c r="AV1516" s="13">
        <f t="shared" si="1829"/>
        <v>1.4063617626091352E-5</v>
      </c>
      <c r="AW1516" s="13">
        <f t="shared" si="1830"/>
        <v>7.1541963125066325E-8</v>
      </c>
      <c r="AX1516" s="13">
        <f t="shared" si="1831"/>
        <v>5.5746589960910459E-4</v>
      </c>
      <c r="AY1516" s="13">
        <f t="shared" si="1832"/>
        <v>3.7482695405246608E-4</v>
      </c>
      <c r="AZ1516" s="13">
        <f t="shared" si="1833"/>
        <v>1.2601241222356816E-4</v>
      </c>
      <c r="BA1516" s="13">
        <f t="shared" si="1834"/>
        <v>2.8242593660397586E-5</v>
      </c>
      <c r="BB1516" s="13">
        <f t="shared" si="1835"/>
        <v>4.7474138614089584E-6</v>
      </c>
      <c r="BC1516" s="13">
        <f t="shared" si="1836"/>
        <v>6.3840987531116585E-7</v>
      </c>
      <c r="BD1516" s="13">
        <f t="shared" si="1837"/>
        <v>2.0394917183208483E-5</v>
      </c>
      <c r="BE1516" s="13">
        <f t="shared" si="1838"/>
        <v>2.3800377566027121E-5</v>
      </c>
      <c r="BF1516" s="13">
        <f t="shared" si="1839"/>
        <v>1.3887233941597537E-5</v>
      </c>
      <c r="BG1516" s="13">
        <f t="shared" si="1840"/>
        <v>5.4020226083567669E-6</v>
      </c>
      <c r="BH1516" s="13">
        <f t="shared" si="1841"/>
        <v>1.5760075971889698E-6</v>
      </c>
      <c r="BI1516" s="13">
        <f t="shared" si="1842"/>
        <v>3.6783258812060298E-7</v>
      </c>
      <c r="BJ1516" s="14">
        <f t="shared" si="1843"/>
        <v>0.47697597409284098</v>
      </c>
      <c r="BK1516" s="14">
        <f t="shared" si="1844"/>
        <v>0.31069258564328361</v>
      </c>
      <c r="BL1516" s="14">
        <f t="shared" si="1845"/>
        <v>0.2044355405257276</v>
      </c>
      <c r="BM1516" s="14">
        <f t="shared" si="1846"/>
        <v>0.27971891139159077</v>
      </c>
      <c r="BN1516" s="14">
        <f t="shared" si="1847"/>
        <v>0.72006172718260986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1.32085561497326</v>
      </c>
      <c r="F1517" s="10">
        <f>VLOOKUP(B1517,home!$B$2:$E$405,3,FALSE)</f>
        <v>0.93</v>
      </c>
      <c r="G1517" s="10">
        <f>VLOOKUP(C1517,away!$B$2:$E$405,4,FALSE)</f>
        <v>0.85</v>
      </c>
      <c r="H1517" s="10">
        <f>VLOOKUP(A1517,away!$A$2:$E$405,3,FALSE)</f>
        <v>1.0053475935828899</v>
      </c>
      <c r="I1517" s="10">
        <f>VLOOKUP(C1517,away!$B$2:$E$405,3,FALSE)</f>
        <v>0.95</v>
      </c>
      <c r="J1517" s="10">
        <f>VLOOKUP(B1517,home!$B$2:$E$405,4,FALSE)</f>
        <v>1.1100000000000001</v>
      </c>
      <c r="K1517" s="12">
        <f t="shared" si="1792"/>
        <v>1.0441363636363621</v>
      </c>
      <c r="L1517" s="12">
        <f t="shared" si="1793"/>
        <v>1.0601390374331574</v>
      </c>
      <c r="M1517" s="13">
        <f t="shared" si="1794"/>
        <v>0.12193399550921311</v>
      </c>
      <c r="N1517" s="13">
        <f t="shared" si="1795"/>
        <v>0.12731571867464228</v>
      </c>
      <c r="O1517" s="13">
        <f t="shared" si="1796"/>
        <v>0.12926698862951613</v>
      </c>
      <c r="P1517" s="13">
        <f t="shared" si="1797"/>
        <v>0.13497236344584593</v>
      </c>
      <c r="Q1517" s="13">
        <f t="shared" si="1798"/>
        <v>6.6467485765345516E-2</v>
      </c>
      <c r="R1517" s="13">
        <f t="shared" si="1799"/>
        <v>6.8520490448789065E-2</v>
      </c>
      <c r="S1517" s="13">
        <f t="shared" si="1800"/>
        <v>3.7351230102151946E-2</v>
      </c>
      <c r="T1517" s="13">
        <f t="shared" si="1801"/>
        <v>7.0464776379875499E-2</v>
      </c>
      <c r="U1517" s="13">
        <f t="shared" si="1802"/>
        <v>7.1544735731778691E-2</v>
      </c>
      <c r="V1517" s="13">
        <f t="shared" si="1803"/>
        <v>4.593909628860692E-3</v>
      </c>
      <c r="W1517" s="13">
        <f t="shared" si="1804"/>
        <v>2.3133706295693179E-2</v>
      </c>
      <c r="X1517" s="13">
        <f t="shared" si="1805"/>
        <v>2.4524945124577542E-2</v>
      </c>
      <c r="Y1517" s="13">
        <f t="shared" si="1806"/>
        <v>1.299992585873532E-2</v>
      </c>
      <c r="Z1517" s="13">
        <f t="shared" si="1807"/>
        <v>2.4213748929609032E-2</v>
      </c>
      <c r="AA1517" s="13">
        <f t="shared" si="1808"/>
        <v>2.5282455757365832E-2</v>
      </c>
      <c r="AB1517" s="13">
        <f t="shared" si="1809"/>
        <v>1.3199165709146581E-2</v>
      </c>
      <c r="AC1517" s="13">
        <f t="shared" si="1810"/>
        <v>3.1782094355358955E-4</v>
      </c>
      <c r="AD1517" s="13">
        <f t="shared" si="1811"/>
        <v>6.0386859922541714E-3</v>
      </c>
      <c r="AE1517" s="13">
        <f t="shared" si="1812"/>
        <v>6.4018467551894293E-3</v>
      </c>
      <c r="AF1517" s="13">
        <f t="shared" si="1813"/>
        <v>3.3934238284205518E-3</v>
      </c>
      <c r="AG1517" s="13">
        <f t="shared" si="1814"/>
        <v>1.1991670236881681E-3</v>
      </c>
      <c r="AH1517" s="13">
        <f t="shared" si="1815"/>
        <v>6.4174851207209642E-3</v>
      </c>
      <c r="AI1517" s="13">
        <f t="shared" si="1816"/>
        <v>6.7007295776400477E-3</v>
      </c>
      <c r="AJ1517" s="13">
        <f t="shared" si="1817"/>
        <v>3.4982377074538472E-3</v>
      </c>
      <c r="AK1517" s="13">
        <f t="shared" si="1818"/>
        <v>1.2175457329988216E-3</v>
      </c>
      <c r="AL1517" s="13">
        <f t="shared" si="1819"/>
        <v>1.4072217915888957E-5</v>
      </c>
      <c r="AM1517" s="13">
        <f t="shared" si="1820"/>
        <v>1.2610423266188222E-3</v>
      </c>
      <c r="AN1517" s="13">
        <f t="shared" si="1821"/>
        <v>1.3368801983041476E-3</v>
      </c>
      <c r="AO1517" s="13">
        <f t="shared" si="1822"/>
        <v>7.0863944329680373E-4</v>
      </c>
      <c r="AP1517" s="13">
        <f t="shared" si="1823"/>
        <v>2.504187791012807E-4</v>
      </c>
      <c r="AQ1517" s="13">
        <f t="shared" si="1824"/>
        <v>6.6369680857904535E-5</v>
      </c>
      <c r="AR1517" s="13">
        <f t="shared" si="1825"/>
        <v>1.3606852997245472E-3</v>
      </c>
      <c r="AS1517" s="13">
        <f t="shared" si="1826"/>
        <v>1.420741000907842E-3</v>
      </c>
      <c r="AT1517" s="13">
        <f t="shared" si="1827"/>
        <v>7.4172367117849973E-4</v>
      </c>
      <c r="AU1517" s="13">
        <f t="shared" si="1828"/>
        <v>2.5815355228244385E-4</v>
      </c>
      <c r="AV1517" s="13">
        <f t="shared" si="1829"/>
        <v>6.7386877835000079E-5</v>
      </c>
      <c r="AW1517" s="13">
        <f t="shared" si="1830"/>
        <v>4.3269322861942127E-7</v>
      </c>
      <c r="AX1517" s="13">
        <f t="shared" si="1831"/>
        <v>2.1945002488455234E-4</v>
      </c>
      <c r="AY1517" s="13">
        <f t="shared" si="1832"/>
        <v>2.3264753814579179E-4</v>
      </c>
      <c r="AZ1517" s="13">
        <f t="shared" si="1833"/>
        <v>1.2331936857553673E-4</v>
      </c>
      <c r="BA1517" s="13">
        <f t="shared" si="1834"/>
        <v>4.3578558899511431E-5</v>
      </c>
      <c r="BB1517" s="13">
        <f t="shared" si="1835"/>
        <v>1.1549832871113047E-5</v>
      </c>
      <c r="BC1517" s="13">
        <f t="shared" si="1836"/>
        <v>2.4488857404991259E-6</v>
      </c>
      <c r="BD1517" s="13">
        <f t="shared" si="1837"/>
        <v>2.4041926731657137E-4</v>
      </c>
      <c r="BE1517" s="13">
        <f t="shared" si="1838"/>
        <v>2.5103049952404329E-4</v>
      </c>
      <c r="BF1517" s="13">
        <f t="shared" si="1839"/>
        <v>1.3105503646742702E-4</v>
      </c>
      <c r="BG1517" s="13">
        <f t="shared" si="1840"/>
        <v>4.5613109737776698E-5</v>
      </c>
      <c r="BH1517" s="13">
        <f t="shared" si="1841"/>
        <v>1.1906576633937123E-5</v>
      </c>
      <c r="BI1517" s="13">
        <f t="shared" si="1842"/>
        <v>2.486417925983358E-6</v>
      </c>
      <c r="BJ1517" s="14">
        <f t="shared" si="1843"/>
        <v>0.34619602633571761</v>
      </c>
      <c r="BK1517" s="14">
        <f t="shared" si="1844"/>
        <v>0.29941603938568695</v>
      </c>
      <c r="BL1517" s="14">
        <f t="shared" si="1845"/>
        <v>0.33017903572494389</v>
      </c>
      <c r="BM1517" s="14">
        <f t="shared" si="1846"/>
        <v>0.35129559305768826</v>
      </c>
      <c r="BN1517" s="14">
        <f t="shared" si="1847"/>
        <v>0.64847704247335203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1.32085561497326</v>
      </c>
      <c r="F1518" s="10">
        <f>VLOOKUP(B1518,home!$B$2:$E$405,3,FALSE)</f>
        <v>1.32</v>
      </c>
      <c r="G1518" s="10">
        <f>VLOOKUP(C1518,away!$B$2:$E$405,4,FALSE)</f>
        <v>1.26</v>
      </c>
      <c r="H1518" s="10">
        <f>VLOOKUP(A1518,away!$A$2:$E$405,3,FALSE)</f>
        <v>1.0053475935828899</v>
      </c>
      <c r="I1518" s="10">
        <f>VLOOKUP(C1518,away!$B$2:$E$405,3,FALSE)</f>
        <v>0.42</v>
      </c>
      <c r="J1518" s="10">
        <f>VLOOKUP(B1518,home!$B$2:$E$405,4,FALSE)</f>
        <v>0.62</v>
      </c>
      <c r="K1518" s="12">
        <f t="shared" si="1792"/>
        <v>2.196847058823526</v>
      </c>
      <c r="L1518" s="12">
        <f t="shared" si="1793"/>
        <v>0.26179251336898451</v>
      </c>
      <c r="M1518" s="13">
        <f t="shared" si="1794"/>
        <v>8.5551258146170733E-2</v>
      </c>
      <c r="N1518" s="13">
        <f t="shared" si="1795"/>
        <v>0.1879430298370674</v>
      </c>
      <c r="O1518" s="13">
        <f t="shared" si="1796"/>
        <v>2.2396678891964845E-2</v>
      </c>
      <c r="P1518" s="13">
        <f t="shared" si="1797"/>
        <v>4.9202078151227922E-2</v>
      </c>
      <c r="Q1518" s="13">
        <f t="shared" si="1798"/>
        <v>0.2064410461619719</v>
      </c>
      <c r="R1518" s="13">
        <f t="shared" si="1799"/>
        <v>2.9316414291227794E-3</v>
      </c>
      <c r="S1518" s="13">
        <f t="shared" si="1800"/>
        <v>7.0742515857082598E-3</v>
      </c>
      <c r="T1518" s="13">
        <f t="shared" si="1801"/>
        <v>5.4044720337265172E-2</v>
      </c>
      <c r="U1518" s="13">
        <f t="shared" si="1802"/>
        <v>6.4403678510935774E-3</v>
      </c>
      <c r="V1518" s="13">
        <f t="shared" si="1803"/>
        <v>4.5205891366419283E-4</v>
      </c>
      <c r="W1518" s="13">
        <f t="shared" si="1804"/>
        <v>0.15117313502712659</v>
      </c>
      <c r="X1518" s="13">
        <f t="shared" si="1805"/>
        <v>3.9575994972620335E-2</v>
      </c>
      <c r="Y1518" s="13">
        <f t="shared" si="1806"/>
        <v>5.1803495964802861E-3</v>
      </c>
      <c r="Z1518" s="13">
        <f t="shared" si="1807"/>
        <v>2.5582725934223131E-4</v>
      </c>
      <c r="AA1518" s="13">
        <f t="shared" si="1808"/>
        <v>5.6201336225286441E-4</v>
      </c>
      <c r="AB1518" s="13">
        <f t="shared" si="1809"/>
        <v>6.1732870094236307E-4</v>
      </c>
      <c r="AC1518" s="13">
        <f t="shared" si="1810"/>
        <v>1.624920433743233E-5</v>
      </c>
      <c r="AD1518" s="13">
        <f t="shared" si="1811"/>
        <v>8.3026064264368704E-2</v>
      </c>
      <c r="AE1518" s="13">
        <f t="shared" si="1812"/>
        <v>2.1735602038903911E-2</v>
      </c>
      <c r="AF1518" s="13">
        <f t="shared" si="1813"/>
        <v>2.8451089436763392E-3</v>
      </c>
      <c r="AG1518" s="13">
        <f t="shared" si="1814"/>
        <v>2.4827607372453507E-4</v>
      </c>
      <c r="AH1518" s="13">
        <f t="shared" si="1815"/>
        <v>1.6743415302875439E-5</v>
      </c>
      <c r="AI1518" s="13">
        <f t="shared" si="1816"/>
        <v>3.6782722662782725E-5</v>
      </c>
      <c r="AJ1518" s="13">
        <f t="shared" si="1817"/>
        <v>4.0403008048627851E-5</v>
      </c>
      <c r="AK1518" s="13">
        <f t="shared" si="1818"/>
        <v>2.958640979975045E-5</v>
      </c>
      <c r="AL1518" s="13">
        <f t="shared" si="1819"/>
        <v>3.7380846946265669E-7</v>
      </c>
      <c r="AM1518" s="13">
        <f t="shared" si="1820"/>
        <v>3.6479113016974297E-2</v>
      </c>
      <c r="AN1518" s="13">
        <f t="shared" si="1821"/>
        <v>9.5499586821849412E-3</v>
      </c>
      <c r="AO1518" s="13">
        <f t="shared" si="1822"/>
        <v>1.2500538429895754E-3</v>
      </c>
      <c r="AP1518" s="13">
        <f t="shared" si="1823"/>
        <v>1.0908491246759959E-4</v>
      </c>
      <c r="AQ1518" s="13">
        <f t="shared" si="1824"/>
        <v>7.1394033513821421E-6</v>
      </c>
      <c r="AR1518" s="13">
        <f t="shared" si="1825"/>
        <v>8.7666015490409617E-7</v>
      </c>
      <c r="AS1518" s="13">
        <f t="shared" si="1826"/>
        <v>1.9258882828888405E-6</v>
      </c>
      <c r="AT1518" s="13">
        <f t="shared" si="1827"/>
        <v>2.1154410049435204E-6</v>
      </c>
      <c r="AU1518" s="13">
        <f t="shared" si="1828"/>
        <v>1.5491001166082858E-6</v>
      </c>
      <c r="AV1518" s="13">
        <f t="shared" si="1829"/>
        <v>8.5078400874852352E-7</v>
      </c>
      <c r="AW1518" s="13">
        <f t="shared" si="1830"/>
        <v>5.9717783774170314E-9</v>
      </c>
      <c r="AX1518" s="13">
        <f t="shared" si="1831"/>
        <v>1.3356505356638492E-2</v>
      </c>
      <c r="AY1518" s="13">
        <f t="shared" si="1832"/>
        <v>3.4966331071406955E-3</v>
      </c>
      <c r="AZ1518" s="13">
        <f t="shared" si="1833"/>
        <v>4.5769618472378217E-4</v>
      </c>
      <c r="BA1518" s="13">
        <f t="shared" si="1834"/>
        <v>3.9940478186077975E-5</v>
      </c>
      <c r="BB1518" s="13">
        <f t="shared" si="1835"/>
        <v>2.6140295423731126E-6</v>
      </c>
      <c r="BC1518" s="13">
        <f t="shared" si="1836"/>
        <v>1.368666727837268E-7</v>
      </c>
      <c r="BD1518" s="13">
        <f t="shared" si="1837"/>
        <v>3.8250510887131062E-8</v>
      </c>
      <c r="BE1518" s="13">
        <f t="shared" si="1838"/>
        <v>8.4030522340891142E-8</v>
      </c>
      <c r="BF1518" s="13">
        <f t="shared" si="1839"/>
        <v>9.2301102927995665E-8</v>
      </c>
      <c r="BG1518" s="13">
        <f t="shared" si="1840"/>
        <v>6.7590468831178279E-8</v>
      </c>
      <c r="BH1518" s="13">
        <f t="shared" si="1841"/>
        <v>3.7121480664069304E-8</v>
      </c>
      <c r="BI1518" s="13">
        <f t="shared" si="1842"/>
        <v>1.6310043123207013E-8</v>
      </c>
      <c r="BJ1518" s="14">
        <f t="shared" si="1843"/>
        <v>0.81696220313407719</v>
      </c>
      <c r="BK1518" s="14">
        <f t="shared" si="1844"/>
        <v>0.1457929029167187</v>
      </c>
      <c r="BL1518" s="14">
        <f t="shared" si="1845"/>
        <v>3.3079199268887333E-2</v>
      </c>
      <c r="BM1518" s="14">
        <f t="shared" si="1846"/>
        <v>0.43812777282613774</v>
      </c>
      <c r="BN1518" s="14">
        <f t="shared" si="1847"/>
        <v>0.55446573261752563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1.57692307692308</v>
      </c>
      <c r="F1519" s="10">
        <f>VLOOKUP(B1519,home!$B$2:$E$405,3,FALSE)</f>
        <v>0.45</v>
      </c>
      <c r="G1519" s="10">
        <f>VLOOKUP(C1519,away!$B$2:$E$405,4,FALSE)</f>
        <v>1.45</v>
      </c>
      <c r="H1519" s="10">
        <f>VLOOKUP(A1519,away!$A$2:$E$405,3,FALSE)</f>
        <v>1.1000000000000001</v>
      </c>
      <c r="I1519" s="10">
        <f>VLOOKUP(C1519,away!$B$2:$E$405,3,FALSE)</f>
        <v>0.72</v>
      </c>
      <c r="J1519" s="10">
        <f>VLOOKUP(B1519,home!$B$2:$E$405,4,FALSE)</f>
        <v>0.78</v>
      </c>
      <c r="K1519" s="12">
        <f t="shared" si="1792"/>
        <v>1.0289423076923097</v>
      </c>
      <c r="L1519" s="12">
        <f t="shared" si="1793"/>
        <v>0.61776000000000009</v>
      </c>
      <c r="M1519" s="13">
        <f t="shared" si="1794"/>
        <v>0.19268427552565368</v>
      </c>
      <c r="N1519" s="13">
        <f t="shared" si="1795"/>
        <v>0.19826100311538691</v>
      </c>
      <c r="O1519" s="13">
        <f t="shared" si="1796"/>
        <v>0.11903263804872784</v>
      </c>
      <c r="P1519" s="13">
        <f t="shared" si="1797"/>
        <v>0.12247771728456143</v>
      </c>
      <c r="Q1519" s="13">
        <f t="shared" si="1798"/>
        <v>0.1019995670354692</v>
      </c>
      <c r="R1519" s="13">
        <f t="shared" si="1799"/>
        <v>3.6766801240491052E-2</v>
      </c>
      <c r="S1519" s="13">
        <f t="shared" si="1800"/>
        <v>1.9462915682032102E-2</v>
      </c>
      <c r="T1519" s="13">
        <f t="shared" si="1801"/>
        <v>6.3011252531831458E-2</v>
      </c>
      <c r="U1519" s="13">
        <f t="shared" si="1802"/>
        <v>3.7830917314855335E-2</v>
      </c>
      <c r="V1519" s="13">
        <f t="shared" si="1803"/>
        <v>1.3745995607086115E-3</v>
      </c>
      <c r="W1519" s="13">
        <f t="shared" si="1804"/>
        <v>3.4983889963030701E-2</v>
      </c>
      <c r="X1519" s="13">
        <f t="shared" si="1805"/>
        <v>2.1611647863561848E-2</v>
      </c>
      <c r="Y1519" s="13">
        <f t="shared" si="1806"/>
        <v>6.6754057920969841E-3</v>
      </c>
      <c r="Z1519" s="13">
        <f t="shared" si="1807"/>
        <v>7.571019711441921E-3</v>
      </c>
      <c r="AA1519" s="13">
        <f t="shared" si="1808"/>
        <v>7.7901424934750142E-3</v>
      </c>
      <c r="AB1519" s="13">
        <f t="shared" si="1809"/>
        <v>4.0078035972440518E-3</v>
      </c>
      <c r="AC1519" s="13">
        <f t="shared" si="1810"/>
        <v>5.4609352500567932E-5</v>
      </c>
      <c r="AD1519" s="13">
        <f t="shared" si="1811"/>
        <v>8.9991011176536583E-3</v>
      </c>
      <c r="AE1519" s="13">
        <f t="shared" si="1812"/>
        <v>5.5592847064417248E-3</v>
      </c>
      <c r="AF1519" s="13">
        <f t="shared" si="1813"/>
        <v>1.7171518601257201E-3</v>
      </c>
      <c r="AG1519" s="13">
        <f t="shared" si="1814"/>
        <v>3.5359591103708844E-4</v>
      </c>
      <c r="AH1519" s="13">
        <f t="shared" si="1815"/>
        <v>1.1692682842350903E-3</v>
      </c>
      <c r="AI1519" s="13">
        <f t="shared" si="1816"/>
        <v>1.2031096066922812E-3</v>
      </c>
      <c r="AJ1519" s="13">
        <f t="shared" si="1817"/>
        <v>6.1896518755837125E-4</v>
      </c>
      <c r="AK1519" s="13">
        <f t="shared" si="1818"/>
        <v>2.1229315615583794E-4</v>
      </c>
      <c r="AL1519" s="13">
        <f t="shared" si="1819"/>
        <v>1.388474242313984E-6</v>
      </c>
      <c r="AM1519" s="13">
        <f t="shared" si="1820"/>
        <v>1.8519111742310006E-3</v>
      </c>
      <c r="AN1519" s="13">
        <f t="shared" si="1821"/>
        <v>1.1440366469929431E-3</v>
      </c>
      <c r="AO1519" s="13">
        <f t="shared" si="1822"/>
        <v>3.5337003952318029E-4</v>
      </c>
      <c r="AP1519" s="13">
        <f t="shared" si="1823"/>
        <v>7.2765958538613309E-5</v>
      </c>
      <c r="AQ1519" s="13">
        <f t="shared" si="1824"/>
        <v>1.1237974636703439E-5</v>
      </c>
      <c r="AR1519" s="13">
        <f t="shared" si="1825"/>
        <v>1.4446543505381394E-4</v>
      </c>
      <c r="AS1519" s="13">
        <f t="shared" si="1826"/>
        <v>1.4864659812604479E-4</v>
      </c>
      <c r="AT1519" s="13">
        <f t="shared" si="1827"/>
        <v>7.6474386853211926E-5</v>
      </c>
      <c r="AU1519" s="13">
        <f t="shared" si="1828"/>
        <v>2.6229244029366104E-5</v>
      </c>
      <c r="AV1519" s="13">
        <f t="shared" si="1829"/>
        <v>6.7470947201501727E-6</v>
      </c>
      <c r="AW1519" s="13">
        <f t="shared" si="1830"/>
        <v>2.4515803730553237E-8</v>
      </c>
      <c r="AX1519" s="13">
        <f t="shared" si="1831"/>
        <v>3.1758495954240326E-4</v>
      </c>
      <c r="AY1519" s="13">
        <f t="shared" si="1832"/>
        <v>1.9619128460691507E-4</v>
      </c>
      <c r="AZ1519" s="13">
        <f t="shared" si="1833"/>
        <v>6.0599563989383929E-5</v>
      </c>
      <c r="BA1519" s="13">
        <f t="shared" si="1834"/>
        <v>1.2478662216693944E-5</v>
      </c>
      <c r="BB1519" s="13">
        <f t="shared" si="1835"/>
        <v>1.9272045927462124E-6</v>
      </c>
      <c r="BC1519" s="13">
        <f t="shared" si="1836"/>
        <v>2.3810998184298018E-7</v>
      </c>
      <c r="BD1519" s="13">
        <f t="shared" si="1837"/>
        <v>1.4874161193140682E-5</v>
      </c>
      <c r="BE1519" s="13">
        <f t="shared" si="1838"/>
        <v>1.530465374305757E-5</v>
      </c>
      <c r="BF1519" s="13">
        <f t="shared" si="1839"/>
        <v>7.873802870406699E-6</v>
      </c>
      <c r="BG1519" s="13">
        <f t="shared" si="1840"/>
        <v>2.7005629652635338E-6</v>
      </c>
      <c r="BH1519" s="13">
        <f t="shared" si="1841"/>
        <v>6.9468087238666171E-7</v>
      </c>
      <c r="BI1519" s="13">
        <f t="shared" si="1842"/>
        <v>1.4295730798864778E-7</v>
      </c>
      <c r="BJ1519" s="14">
        <f t="shared" si="1843"/>
        <v>0.4471942414754877</v>
      </c>
      <c r="BK1519" s="14">
        <f t="shared" si="1844"/>
        <v>0.33625169716430564</v>
      </c>
      <c r="BL1519" s="14">
        <f t="shared" si="1845"/>
        <v>0.20907609250716969</v>
      </c>
      <c r="BM1519" s="14">
        <f t="shared" si="1846"/>
        <v>0.22867488183931162</v>
      </c>
      <c r="BN1519" s="14">
        <f t="shared" si="1847"/>
        <v>0.77122200225029014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1.57692307692308</v>
      </c>
      <c r="F1520" s="10">
        <f>VLOOKUP(B1520,home!$B$2:$E$405,3,FALSE)</f>
        <v>1.0900000000000001</v>
      </c>
      <c r="G1520" s="10">
        <f>VLOOKUP(C1520,away!$B$2:$E$405,4,FALSE)</f>
        <v>1.72</v>
      </c>
      <c r="H1520" s="10">
        <f>VLOOKUP(A1520,away!$A$2:$E$405,3,FALSE)</f>
        <v>1.1000000000000001</v>
      </c>
      <c r="I1520" s="10">
        <f>VLOOKUP(C1520,away!$B$2:$E$405,3,FALSE)</f>
        <v>0.36</v>
      </c>
      <c r="J1520" s="10">
        <f>VLOOKUP(B1520,home!$B$2:$E$405,4,FALSE)</f>
        <v>0.78</v>
      </c>
      <c r="K1520" s="12">
        <f t="shared" si="1792"/>
        <v>2.9564153846153904</v>
      </c>
      <c r="L1520" s="12">
        <f t="shared" si="1793"/>
        <v>0.30888000000000004</v>
      </c>
      <c r="M1520" s="13">
        <f t="shared" si="1794"/>
        <v>3.8185653962917933E-2</v>
      </c>
      <c r="N1520" s="13">
        <f t="shared" si="1795"/>
        <v>0.11289265484757022</v>
      </c>
      <c r="O1520" s="13">
        <f t="shared" si="1796"/>
        <v>1.1794784796066092E-2</v>
      </c>
      <c r="P1520" s="13">
        <f t="shared" si="1797"/>
        <v>3.4870283229317491E-2</v>
      </c>
      <c r="Q1520" s="13">
        <f t="shared" si="1798"/>
        <v>0.16687879080071594</v>
      </c>
      <c r="R1520" s="13">
        <f t="shared" si="1799"/>
        <v>1.8215865639044475E-3</v>
      </c>
      <c r="S1520" s="13">
        <f t="shared" si="1800"/>
        <v>7.9606902481859851E-3</v>
      </c>
      <c r="T1520" s="13">
        <f t="shared" si="1801"/>
        <v>5.1545520902525149E-2</v>
      </c>
      <c r="U1520" s="13">
        <f t="shared" si="1802"/>
        <v>5.3853665419357939E-3</v>
      </c>
      <c r="V1520" s="13">
        <f t="shared" si="1803"/>
        <v>8.077248764234283E-4</v>
      </c>
      <c r="W1520" s="13">
        <f t="shared" si="1804"/>
        <v>0.16445434149641663</v>
      </c>
      <c r="X1520" s="13">
        <f t="shared" si="1805"/>
        <v>5.0796657001413177E-2</v>
      </c>
      <c r="Y1520" s="13">
        <f t="shared" si="1806"/>
        <v>7.8450357072982514E-3</v>
      </c>
      <c r="Z1520" s="13">
        <f t="shared" si="1807"/>
        <v>1.8755055261960197E-4</v>
      </c>
      <c r="AA1520" s="13">
        <f t="shared" si="1808"/>
        <v>5.5447733915770956E-4</v>
      </c>
      <c r="AB1520" s="13">
        <f t="shared" si="1809"/>
        <v>8.1963266795322923E-4</v>
      </c>
      <c r="AC1520" s="13">
        <f t="shared" si="1810"/>
        <v>4.6099765699315395E-5</v>
      </c>
      <c r="AD1520" s="13">
        <f t="shared" si="1811"/>
        <v>0.12154883631669983</v>
      </c>
      <c r="AE1520" s="13">
        <f t="shared" si="1812"/>
        <v>3.7544004561502246E-2</v>
      </c>
      <c r="AF1520" s="13">
        <f t="shared" si="1813"/>
        <v>5.7982960644784084E-3</v>
      </c>
      <c r="AG1520" s="13">
        <f t="shared" si="1814"/>
        <v>5.9699256279869704E-4</v>
      </c>
      <c r="AH1520" s="13">
        <f t="shared" si="1815"/>
        <v>1.4482653673285667E-5</v>
      </c>
      <c r="AI1520" s="13">
        <f t="shared" si="1816"/>
        <v>4.2816740129758342E-5</v>
      </c>
      <c r="AJ1520" s="13">
        <f t="shared" si="1817"/>
        <v>6.329203461934838E-5</v>
      </c>
      <c r="AK1520" s="13">
        <f t="shared" si="1818"/>
        <v>6.237251495741714E-5</v>
      </c>
      <c r="AL1520" s="13">
        <f t="shared" si="1819"/>
        <v>1.6838909065706795E-6</v>
      </c>
      <c r="AM1520" s="13">
        <f t="shared" si="1820"/>
        <v>7.1869769933757849E-2</v>
      </c>
      <c r="AN1520" s="13">
        <f t="shared" si="1821"/>
        <v>2.2199134537139127E-2</v>
      </c>
      <c r="AO1520" s="13">
        <f t="shared" si="1822"/>
        <v>3.4284343379157672E-3</v>
      </c>
      <c r="AP1520" s="13">
        <f t="shared" si="1823"/>
        <v>3.529915994318075E-4</v>
      </c>
      <c r="AQ1520" s="13">
        <f t="shared" si="1824"/>
        <v>2.7258011308124181E-5</v>
      </c>
      <c r="AR1520" s="13">
        <f t="shared" si="1825"/>
        <v>8.9468041332089545E-7</v>
      </c>
      <c r="AS1520" s="13">
        <f t="shared" si="1826"/>
        <v>2.6450469382559516E-6</v>
      </c>
      <c r="AT1520" s="13">
        <f t="shared" si="1827"/>
        <v>3.9099287306448659E-6</v>
      </c>
      <c r="AU1520" s="13">
        <f t="shared" si="1828"/>
        <v>3.8531244840094019E-6</v>
      </c>
      <c r="AV1520" s="13">
        <f t="shared" si="1829"/>
        <v>2.8478591258409082E-6</v>
      </c>
      <c r="AW1520" s="13">
        <f t="shared" si="1830"/>
        <v>4.2713650827271843E-8</v>
      </c>
      <c r="AX1520" s="13">
        <f t="shared" si="1831"/>
        <v>3.5412815586821716E-2</v>
      </c>
      <c r="AY1520" s="13">
        <f t="shared" si="1832"/>
        <v>1.0938310478457494E-2</v>
      </c>
      <c r="AZ1520" s="13">
        <f t="shared" si="1833"/>
        <v>1.6893126702929755E-3</v>
      </c>
      <c r="BA1520" s="13">
        <f t="shared" si="1834"/>
        <v>1.7393163253336482E-4</v>
      </c>
      <c r="BB1520" s="13">
        <f t="shared" si="1835"/>
        <v>1.3431000664226433E-5</v>
      </c>
      <c r="BC1520" s="13">
        <f t="shared" si="1836"/>
        <v>8.297134970332522E-7</v>
      </c>
      <c r="BD1520" s="13">
        <f t="shared" si="1837"/>
        <v>4.6058147677759718E-8</v>
      </c>
      <c r="BE1520" s="13">
        <f t="shared" si="1838"/>
        <v>1.3616701638141643E-7</v>
      </c>
      <c r="BF1520" s="13">
        <f t="shared" si="1839"/>
        <v>2.0128313105359775E-7</v>
      </c>
      <c r="BG1520" s="13">
        <f t="shared" si="1840"/>
        <v>1.9835884843680408E-7</v>
      </c>
      <c r="BH1520" s="13">
        <f t="shared" si="1841"/>
        <v>1.4660778779829002E-7</v>
      </c>
      <c r="BI1520" s="13">
        <f t="shared" si="1842"/>
        <v>8.6686703870258612E-8</v>
      </c>
      <c r="BJ1520" s="14">
        <f t="shared" si="1843"/>
        <v>0.8660073497632379</v>
      </c>
      <c r="BK1520" s="14">
        <f t="shared" si="1844"/>
        <v>9.281044645190821E-2</v>
      </c>
      <c r="BL1520" s="14">
        <f t="shared" si="1845"/>
        <v>2.0573777653724368E-2</v>
      </c>
      <c r="BM1520" s="14">
        <f t="shared" si="1846"/>
        <v>0.60219710245619118</v>
      </c>
      <c r="BN1520" s="14">
        <f t="shared" si="1847"/>
        <v>0.36644375420049213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1.57692307692308</v>
      </c>
      <c r="F1521" s="10">
        <f>VLOOKUP(B1521,home!$B$2:$E$405,3,FALSE)</f>
        <v>1.36</v>
      </c>
      <c r="G1521" s="10">
        <f>VLOOKUP(C1521,away!$B$2:$E$405,4,FALSE)</f>
        <v>0.82</v>
      </c>
      <c r="H1521" s="10">
        <f>VLOOKUP(A1521,away!$A$2:$E$405,3,FALSE)</f>
        <v>1.1000000000000001</v>
      </c>
      <c r="I1521" s="10">
        <f>VLOOKUP(C1521,away!$B$2:$E$405,3,FALSE)</f>
        <v>0.82</v>
      </c>
      <c r="J1521" s="10">
        <f>VLOOKUP(B1521,home!$B$2:$E$405,4,FALSE)</f>
        <v>0.78</v>
      </c>
      <c r="K1521" s="12">
        <f t="shared" si="1792"/>
        <v>1.7585846153846187</v>
      </c>
      <c r="L1521" s="12">
        <f t="shared" si="1793"/>
        <v>0.70356000000000007</v>
      </c>
      <c r="M1521" s="13">
        <f t="shared" si="1794"/>
        <v>8.5251922190409446E-2</v>
      </c>
      <c r="N1521" s="13">
        <f t="shared" si="1795"/>
        <v>0.14992271879602062</v>
      </c>
      <c r="O1521" s="13">
        <f t="shared" si="1796"/>
        <v>5.9979842376284474E-2</v>
      </c>
      <c r="P1521" s="13">
        <f t="shared" si="1797"/>
        <v>0.10547962803612827</v>
      </c>
      <c r="Q1521" s="13">
        <f t="shared" si="1798"/>
        <v>0.13182589338565817</v>
      </c>
      <c r="R1521" s="13">
        <f t="shared" si="1799"/>
        <v>2.1099708951129354E-2</v>
      </c>
      <c r="S1521" s="13">
        <f t="shared" si="1800"/>
        <v>3.2626689360124528E-2</v>
      </c>
      <c r="T1521" s="13">
        <f t="shared" si="1801"/>
        <v>9.2747425550413681E-2</v>
      </c>
      <c r="U1521" s="13">
        <f t="shared" si="1802"/>
        <v>3.7105623550549208E-2</v>
      </c>
      <c r="V1521" s="13">
        <f t="shared" si="1803"/>
        <v>4.4853352398055522E-3</v>
      </c>
      <c r="W1521" s="13">
        <f t="shared" si="1804"/>
        <v>7.7275662672450479E-2</v>
      </c>
      <c r="X1521" s="13">
        <f t="shared" si="1805"/>
        <v>5.436806522982926E-2</v>
      </c>
      <c r="Y1521" s="13">
        <f t="shared" si="1806"/>
        <v>1.912559798654934E-2</v>
      </c>
      <c r="Z1521" s="13">
        <f t="shared" si="1807"/>
        <v>4.9483037432188574E-3</v>
      </c>
      <c r="AA1521" s="13">
        <f t="shared" si="1808"/>
        <v>8.7020108350748023E-3</v>
      </c>
      <c r="AB1521" s="13">
        <f t="shared" si="1809"/>
        <v>7.651611188736405E-3</v>
      </c>
      <c r="AC1521" s="13">
        <f t="shared" si="1810"/>
        <v>3.4684811245028121E-4</v>
      </c>
      <c r="AD1521" s="13">
        <f t="shared" si="1811"/>
        <v>3.3973947879855734E-2</v>
      </c>
      <c r="AE1521" s="13">
        <f t="shared" si="1812"/>
        <v>2.3902710770351304E-2</v>
      </c>
      <c r="AF1521" s="13">
        <f t="shared" si="1813"/>
        <v>8.4084955947941829E-3</v>
      </c>
      <c r="AG1521" s="13">
        <f t="shared" si="1814"/>
        <v>1.971960386891132E-3</v>
      </c>
      <c r="AH1521" s="13">
        <f t="shared" si="1815"/>
        <v>8.7035714539476479E-4</v>
      </c>
      <c r="AI1521" s="13">
        <f t="shared" si="1816"/>
        <v>1.5305966857813067E-3</v>
      </c>
      <c r="AJ1521" s="13">
        <f t="shared" si="1817"/>
        <v>1.3458418919868463E-3</v>
      </c>
      <c r="AK1521" s="13">
        <f t="shared" si="1818"/>
        <v>7.8892561532939855E-4</v>
      </c>
      <c r="AL1521" s="13">
        <f t="shared" si="1819"/>
        <v>1.7165787677878108E-5</v>
      </c>
      <c r="AM1521" s="13">
        <f t="shared" si="1820"/>
        <v>1.1949212413078628E-2</v>
      </c>
      <c r="AN1521" s="13">
        <f t="shared" si="1821"/>
        <v>8.4069878853456001E-3</v>
      </c>
      <c r="AO1521" s="13">
        <f t="shared" si="1822"/>
        <v>2.957410198306875E-3</v>
      </c>
      <c r="AP1521" s="13">
        <f t="shared" si="1823"/>
        <v>6.9357183970692848E-4</v>
      </c>
      <c r="AQ1521" s="13">
        <f t="shared" si="1824"/>
        <v>1.2199235088605165E-4</v>
      </c>
      <c r="AR1521" s="13">
        <f t="shared" si="1825"/>
        <v>1.2246969464278819E-4</v>
      </c>
      <c r="AS1521" s="13">
        <f t="shared" si="1826"/>
        <v>2.1537332084965935E-4</v>
      </c>
      <c r="AT1521" s="13">
        <f t="shared" si="1827"/>
        <v>1.8937610430525321E-4</v>
      </c>
      <c r="AU1521" s="13">
        <f t="shared" si="1828"/>
        <v>1.1101130118423037E-4</v>
      </c>
      <c r="AV1521" s="13">
        <f t="shared" si="1829"/>
        <v>4.8805691599103993E-5</v>
      </c>
      <c r="AW1521" s="13">
        <f t="shared" si="1830"/>
        <v>5.8996418193679001E-7</v>
      </c>
      <c r="AX1521" s="13">
        <f t="shared" si="1831"/>
        <v>3.502283519267165E-3</v>
      </c>
      <c r="AY1521" s="13">
        <f t="shared" si="1832"/>
        <v>2.4640665928156065E-3</v>
      </c>
      <c r="AZ1521" s="13">
        <f t="shared" si="1833"/>
        <v>8.6680934602067421E-4</v>
      </c>
      <c r="BA1521" s="13">
        <f t="shared" si="1834"/>
        <v>2.0328412782876857E-4</v>
      </c>
      <c r="BB1521" s="13">
        <f t="shared" si="1835"/>
        <v>3.57556452438021E-5</v>
      </c>
      <c r="BC1521" s="13">
        <f t="shared" si="1836"/>
        <v>5.0312483535458837E-6</v>
      </c>
      <c r="BD1521" s="13">
        <f t="shared" si="1837"/>
        <v>1.4360796393813338E-5</v>
      </c>
      <c r="BE1521" s="13">
        <f t="shared" si="1838"/>
        <v>2.5254675602831044E-5</v>
      </c>
      <c r="BF1521" s="13">
        <f t="shared" si="1839"/>
        <v>2.2206241990833981E-5</v>
      </c>
      <c r="BG1521" s="13">
        <f t="shared" si="1840"/>
        <v>1.3017185176862848E-5</v>
      </c>
      <c r="BH1521" s="13">
        <f t="shared" si="1841"/>
        <v>5.7229553969109319E-6</v>
      </c>
      <c r="BI1521" s="13">
        <f t="shared" si="1842"/>
        <v>2.0128602631079859E-6</v>
      </c>
      <c r="BJ1521" s="14">
        <f t="shared" si="1843"/>
        <v>0.6247288834196677</v>
      </c>
      <c r="BK1521" s="14">
        <f t="shared" si="1844"/>
        <v>0.23067165531941156</v>
      </c>
      <c r="BL1521" s="14">
        <f t="shared" si="1845"/>
        <v>0.13984412906767199</v>
      </c>
      <c r="BM1521" s="14">
        <f t="shared" si="1846"/>
        <v>0.44416978118570605</v>
      </c>
      <c r="BN1521" s="14">
        <f t="shared" si="1847"/>
        <v>0.55355971373563029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1.57692307692308</v>
      </c>
      <c r="F1522" s="10">
        <f>VLOOKUP(B1522,home!$B$2:$E$405,3,FALSE)</f>
        <v>0.85</v>
      </c>
      <c r="G1522" s="10">
        <f>VLOOKUP(C1522,away!$B$2:$E$405,4,FALSE)</f>
        <v>1</v>
      </c>
      <c r="H1522" s="10">
        <f>VLOOKUP(A1522,away!$A$2:$E$405,3,FALSE)</f>
        <v>1.1000000000000001</v>
      </c>
      <c r="I1522" s="10">
        <f>VLOOKUP(C1522,away!$B$2:$E$405,3,FALSE)</f>
        <v>0.91</v>
      </c>
      <c r="J1522" s="10">
        <f>VLOOKUP(B1522,home!$B$2:$E$405,4,FALSE)</f>
        <v>0.76</v>
      </c>
      <c r="K1522" s="12">
        <f t="shared" si="1792"/>
        <v>1.340384615384618</v>
      </c>
      <c r="L1522" s="12">
        <f t="shared" si="1793"/>
        <v>0.7607600000000001</v>
      </c>
      <c r="M1522" s="13">
        <f t="shared" si="1794"/>
        <v>0.1223163429284613</v>
      </c>
      <c r="N1522" s="13">
        <f t="shared" si="1795"/>
        <v>0.16395094427141865</v>
      </c>
      <c r="O1522" s="13">
        <f t="shared" si="1796"/>
        <v>9.3053381046256226E-2</v>
      </c>
      <c r="P1522" s="13">
        <f t="shared" si="1797"/>
        <v>0.12472732036392445</v>
      </c>
      <c r="Q1522" s="13">
        <f t="shared" si="1798"/>
        <v>0.10987866168959523</v>
      </c>
      <c r="R1522" s="13">
        <f t="shared" si="1799"/>
        <v>3.5395645082374937E-2</v>
      </c>
      <c r="S1522" s="13">
        <f t="shared" si="1800"/>
        <v>3.1796455143904508E-2</v>
      </c>
      <c r="T1522" s="13">
        <f t="shared" si="1801"/>
        <v>8.3591290666976473E-2</v>
      </c>
      <c r="U1522" s="13">
        <f t="shared" si="1802"/>
        <v>4.7443778120029576E-2</v>
      </c>
      <c r="V1522" s="13">
        <f t="shared" si="1803"/>
        <v>3.6025772301384543E-3</v>
      </c>
      <c r="W1522" s="13">
        <f t="shared" si="1804"/>
        <v>4.90932225625949E-2</v>
      </c>
      <c r="X1522" s="13">
        <f t="shared" si="1805"/>
        <v>3.7348159996719692E-2</v>
      </c>
      <c r="Y1522" s="13">
        <f t="shared" si="1806"/>
        <v>1.4206493099552237E-2</v>
      </c>
      <c r="Z1522" s="13">
        <f t="shared" si="1807"/>
        <v>8.9758636509558558E-3</v>
      </c>
      <c r="AA1522" s="13">
        <f t="shared" si="1808"/>
        <v>1.2031109547531239E-2</v>
      </c>
      <c r="AB1522" s="13">
        <f t="shared" si="1809"/>
        <v>8.0631570717589335E-3</v>
      </c>
      <c r="AC1522" s="13">
        <f t="shared" si="1810"/>
        <v>2.295992268701074E-4</v>
      </c>
      <c r="AD1522" s="13">
        <f t="shared" si="1811"/>
        <v>1.6450950060638792E-2</v>
      </c>
      <c r="AE1522" s="13">
        <f t="shared" si="1812"/>
        <v>1.2515224768131569E-2</v>
      </c>
      <c r="AF1522" s="13">
        <f t="shared" si="1813"/>
        <v>4.7605411973018858E-3</v>
      </c>
      <c r="AG1522" s="13">
        <f t="shared" si="1814"/>
        <v>1.2072097737531279E-3</v>
      </c>
      <c r="AH1522" s="13">
        <f t="shared" si="1815"/>
        <v>1.7071195077752942E-3</v>
      </c>
      <c r="AI1522" s="13">
        <f t="shared" si="1816"/>
        <v>2.2881967248449663E-3</v>
      </c>
      <c r="AJ1522" s="13">
        <f t="shared" si="1817"/>
        <v>1.5335318434778315E-3</v>
      </c>
      <c r="AK1522" s="13">
        <f t="shared" si="1818"/>
        <v>6.8517416340003264E-4</v>
      </c>
      <c r="AL1522" s="13">
        <f t="shared" si="1819"/>
        <v>9.3649942892377834E-6</v>
      </c>
      <c r="AM1522" s="13">
        <f t="shared" si="1820"/>
        <v>4.4101200739481766E-3</v>
      </c>
      <c r="AN1522" s="13">
        <f t="shared" si="1821"/>
        <v>3.3550429474568147E-3</v>
      </c>
      <c r="AO1522" s="13">
        <f t="shared" si="1822"/>
        <v>1.2761912363536232E-3</v>
      </c>
      <c r="AP1522" s="13">
        <f t="shared" si="1823"/>
        <v>3.2362508165612757E-4</v>
      </c>
      <c r="AQ1522" s="13">
        <f t="shared" si="1824"/>
        <v>6.1550254280178895E-5</v>
      </c>
      <c r="AR1522" s="13">
        <f t="shared" si="1825"/>
        <v>2.597416473470267E-4</v>
      </c>
      <c r="AS1522" s="13">
        <f t="shared" si="1826"/>
        <v>3.4815370807861145E-4</v>
      </c>
      <c r="AT1522" s="13">
        <f t="shared" si="1827"/>
        <v>2.3332993704883913E-4</v>
      </c>
      <c r="AU1522" s="13">
        <f t="shared" si="1828"/>
        <v>1.0425061930964182E-4</v>
      </c>
      <c r="AV1522" s="13">
        <f t="shared" si="1829"/>
        <v>3.49339815667406E-5</v>
      </c>
      <c r="AW1522" s="13">
        <f t="shared" si="1830"/>
        <v>2.6526632476869346E-7</v>
      </c>
      <c r="AX1522" s="13">
        <f t="shared" si="1831"/>
        <v>9.8520951651983463E-4</v>
      </c>
      <c r="AY1522" s="13">
        <f t="shared" si="1832"/>
        <v>7.4950799178762951E-4</v>
      </c>
      <c r="AZ1522" s="13">
        <f t="shared" si="1833"/>
        <v>2.850978499161785E-4</v>
      </c>
      <c r="BA1522" s="13">
        <f t="shared" si="1834"/>
        <v>7.2297013434077339E-5</v>
      </c>
      <c r="BB1522" s="13">
        <f t="shared" si="1835"/>
        <v>1.3750168985027169E-5</v>
      </c>
      <c r="BC1522" s="13">
        <f t="shared" si="1836"/>
        <v>2.0921157114098549E-6</v>
      </c>
      <c r="BD1522" s="13">
        <f t="shared" si="1837"/>
        <v>3.2933509272620661E-5</v>
      </c>
      <c r="BE1522" s="13">
        <f t="shared" si="1838"/>
        <v>4.4143569159647398E-5</v>
      </c>
      <c r="BF1522" s="13">
        <f t="shared" si="1839"/>
        <v>2.9584680484879139E-5</v>
      </c>
      <c r="BG1522" s="13">
        <f t="shared" si="1840"/>
        <v>1.3218283524333849E-5</v>
      </c>
      <c r="BH1522" s="13">
        <f t="shared" si="1841"/>
        <v>4.4293959694522618E-6</v>
      </c>
      <c r="BI1522" s="13">
        <f t="shared" si="1842"/>
        <v>1.1874188425800893E-6</v>
      </c>
      <c r="BJ1522" s="14">
        <f t="shared" si="1843"/>
        <v>0.50453718233673162</v>
      </c>
      <c r="BK1522" s="14">
        <f t="shared" si="1844"/>
        <v>0.28343116787937567</v>
      </c>
      <c r="BL1522" s="14">
        <f t="shared" si="1845"/>
        <v>0.20330699985805331</v>
      </c>
      <c r="BM1522" s="14">
        <f t="shared" si="1846"/>
        <v>0.35017967561762298</v>
      </c>
      <c r="BN1522" s="14">
        <f t="shared" si="1847"/>
        <v>0.64932229538203079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1.50833333333333</v>
      </c>
      <c r="F1523" s="10">
        <f>VLOOKUP(B1523,home!$B$2:$E$405,3,FALSE)</f>
        <v>0.99</v>
      </c>
      <c r="G1523" s="10">
        <f>VLOOKUP(C1523,away!$B$2:$E$405,4,FALSE)</f>
        <v>0.66</v>
      </c>
      <c r="H1523" s="10">
        <f>VLOOKUP(A1523,away!$A$2:$E$405,3,FALSE)</f>
        <v>1.30833333333333</v>
      </c>
      <c r="I1523" s="10">
        <f>VLOOKUP(C1523,away!$B$2:$E$405,3,FALSE)</f>
        <v>0.66</v>
      </c>
      <c r="J1523" s="10">
        <f>VLOOKUP(B1523,home!$B$2:$E$405,4,FALSE)</f>
        <v>0.51</v>
      </c>
      <c r="K1523" s="12">
        <f t="shared" si="1792"/>
        <v>0.98554499999999778</v>
      </c>
      <c r="L1523" s="12">
        <f t="shared" si="1793"/>
        <v>0.44038499999999892</v>
      </c>
      <c r="M1523" s="13">
        <f t="shared" si="1794"/>
        <v>0.24028489431320912</v>
      </c>
      <c r="N1523" s="13">
        <f t="shared" si="1795"/>
        <v>0.23681157616591114</v>
      </c>
      <c r="O1523" s="13">
        <f t="shared" si="1796"/>
        <v>0.10581786318212233</v>
      </c>
      <c r="P1523" s="13">
        <f t="shared" si="1797"/>
        <v>0.1042882659698245</v>
      </c>
      <c r="Q1523" s="13">
        <f t="shared" si="1798"/>
        <v>0.11669423241621618</v>
      </c>
      <c r="R1523" s="13">
        <f t="shared" si="1799"/>
        <v>2.3300299838729412E-2</v>
      </c>
      <c r="S1523" s="13">
        <f t="shared" si="1800"/>
        <v>1.1315778349362277E-2</v>
      </c>
      <c r="T1523" s="13">
        <f t="shared" si="1801"/>
        <v>5.1390389542615232E-2</v>
      </c>
      <c r="U1523" s="13">
        <f t="shared" si="1802"/>
        <v>2.2963494004560527E-2</v>
      </c>
      <c r="V1523" s="13">
        <f t="shared" si="1803"/>
        <v>5.4569616229327715E-4</v>
      </c>
      <c r="W1523" s="13">
        <f t="shared" si="1804"/>
        <v>3.8335805762213175E-2</v>
      </c>
      <c r="X1523" s="13">
        <f t="shared" si="1805"/>
        <v>1.6882513820592207E-2</v>
      </c>
      <c r="Y1523" s="13">
        <f t="shared" si="1806"/>
        <v>3.7174029244407404E-3</v>
      </c>
      <c r="Z1523" s="13">
        <f t="shared" si="1807"/>
        <v>3.4203675148262759E-3</v>
      </c>
      <c r="AA1523" s="13">
        <f t="shared" si="1808"/>
        <v>3.3709261023994542E-3</v>
      </c>
      <c r="AB1523" s="13">
        <f t="shared" si="1809"/>
        <v>1.6610996827946315E-3</v>
      </c>
      <c r="AC1523" s="13">
        <f t="shared" si="1810"/>
        <v>1.4802664425341626E-5</v>
      </c>
      <c r="AD1523" s="13">
        <f t="shared" si="1811"/>
        <v>9.4454154224800722E-3</v>
      </c>
      <c r="AE1523" s="13">
        <f t="shared" si="1812"/>
        <v>4.1596192708288765E-3</v>
      </c>
      <c r="AF1523" s="13">
        <f t="shared" si="1813"/>
        <v>9.1591696629198514E-4</v>
      </c>
      <c r="AG1523" s="13">
        <f t="shared" si="1814"/>
        <v>1.3445203106683164E-4</v>
      </c>
      <c r="AH1523" s="13">
        <f t="shared" si="1815"/>
        <v>3.7656963700419147E-4</v>
      </c>
      <c r="AI1523" s="13">
        <f t="shared" si="1816"/>
        <v>3.7112632290129505E-4</v>
      </c>
      <c r="AJ1523" s="13">
        <f t="shared" si="1817"/>
        <v>1.82880845951878E-4</v>
      </c>
      <c r="AK1523" s="13">
        <f t="shared" si="1818"/>
        <v>6.0079101107881072E-5</v>
      </c>
      <c r="AL1523" s="13">
        <f t="shared" si="1819"/>
        <v>2.5698564349031979E-7</v>
      </c>
      <c r="AM1523" s="13">
        <f t="shared" si="1820"/>
        <v>1.8617763885096213E-3</v>
      </c>
      <c r="AN1523" s="13">
        <f t="shared" si="1821"/>
        <v>8.1989839485380753E-4</v>
      </c>
      <c r="AO1523" s="13">
        <f t="shared" si="1822"/>
        <v>1.8053547730884659E-4</v>
      </c>
      <c r="AP1523" s="13">
        <f t="shared" si="1823"/>
        <v>2.6501705391552067E-5</v>
      </c>
      <c r="AQ1523" s="13">
        <f t="shared" si="1824"/>
        <v>2.9177383822146573E-6</v>
      </c>
      <c r="AR1523" s="13">
        <f t="shared" si="1825"/>
        <v>3.3167123918418098E-5</v>
      </c>
      <c r="AS1523" s="13">
        <f t="shared" si="1826"/>
        <v>3.2687693142177289E-5</v>
      </c>
      <c r="AT1523" s="13">
        <f t="shared" si="1827"/>
        <v>1.6107596268903522E-5</v>
      </c>
      <c r="AU1523" s="13">
        <f t="shared" si="1828"/>
        <v>5.2915869882788289E-6</v>
      </c>
      <c r="AV1523" s="13">
        <f t="shared" si="1829"/>
        <v>1.3037742745908114E-6</v>
      </c>
      <c r="AW1523" s="13">
        <f t="shared" si="1830"/>
        <v>3.0982420096855058E-9</v>
      </c>
      <c r="AX1523" s="13">
        <f t="shared" si="1831"/>
        <v>3.0581073513561834E-4</v>
      </c>
      <c r="AY1523" s="13">
        <f t="shared" si="1832"/>
        <v>1.3467446059269893E-4</v>
      </c>
      <c r="AZ1523" s="13">
        <f t="shared" si="1833"/>
        <v>2.9654306164057788E-5</v>
      </c>
      <c r="BA1523" s="13">
        <f t="shared" si="1834"/>
        <v>4.3531038733528526E-6</v>
      </c>
      <c r="BB1523" s="13">
        <f t="shared" si="1835"/>
        <v>4.792604123166228E-7</v>
      </c>
      <c r="BC1523" s="13">
        <f t="shared" si="1836"/>
        <v>4.2211819335611096E-8</v>
      </c>
      <c r="BD1523" s="13">
        <f t="shared" si="1837"/>
        <v>2.4343839778020849E-6</v>
      </c>
      <c r="BE1523" s="13">
        <f t="shared" si="1838"/>
        <v>2.3991949574029506E-6</v>
      </c>
      <c r="BF1523" s="13">
        <f t="shared" si="1839"/>
        <v>1.1822572971468428E-6</v>
      </c>
      <c r="BG1523" s="13">
        <f t="shared" si="1840"/>
        <v>3.8838925597219418E-7</v>
      </c>
      <c r="BH1523" s="13">
        <f t="shared" si="1841"/>
        <v>9.5693772319278789E-8</v>
      </c>
      <c r="BI1523" s="13">
        <f t="shared" si="1842"/>
        <v>1.8862103768080692E-8</v>
      </c>
      <c r="BJ1523" s="14">
        <f t="shared" si="1843"/>
        <v>0.48185396810509978</v>
      </c>
      <c r="BK1523" s="14">
        <f t="shared" si="1844"/>
        <v>0.35658436890535067</v>
      </c>
      <c r="BL1523" s="14">
        <f t="shared" si="1845"/>
        <v>0.1581994152735284</v>
      </c>
      <c r="BM1523" s="14">
        <f t="shared" si="1846"/>
        <v>0.17272631655044182</v>
      </c>
      <c r="BN1523" s="14">
        <f t="shared" si="1847"/>
        <v>0.82719713188601263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1.175</v>
      </c>
      <c r="F1524" s="10">
        <f>VLOOKUP(B1524,home!$B$2:$E$405,3,FALSE)</f>
        <v>2.34</v>
      </c>
      <c r="G1524" s="10">
        <f>VLOOKUP(C1524,away!$B$2:$E$405,4,FALSE)</f>
        <v>0.73</v>
      </c>
      <c r="H1524" s="10">
        <f>VLOOKUP(A1524,away!$A$2:$E$405,3,FALSE)</f>
        <v>0.99375000000000002</v>
      </c>
      <c r="I1524" s="10">
        <f>VLOOKUP(C1524,away!$B$2:$E$405,3,FALSE)</f>
        <v>0.73</v>
      </c>
      <c r="J1524" s="10">
        <f>VLOOKUP(B1524,home!$B$2:$E$405,4,FALSE)</f>
        <v>1.1299999999999999</v>
      </c>
      <c r="K1524" s="12">
        <f t="shared" si="1792"/>
        <v>2.0071349999999999</v>
      </c>
      <c r="L1524" s="12">
        <f t="shared" si="1793"/>
        <v>0.81974437499999986</v>
      </c>
      <c r="M1524" s="13">
        <f t="shared" si="1794"/>
        <v>5.9197298297507389E-2</v>
      </c>
      <c r="N1524" s="13">
        <f t="shared" si="1795"/>
        <v>0.11881696931836747</v>
      </c>
      <c r="O1524" s="13">
        <f t="shared" si="1796"/>
        <v>4.8526652294578754E-2</v>
      </c>
      <c r="P1524" s="13">
        <f t="shared" si="1797"/>
        <v>9.7399542253279306E-2</v>
      </c>
      <c r="Q1524" s="13">
        <f t="shared" si="1798"/>
        <v>0.11924084885641077</v>
      </c>
      <c r="R1524" s="13">
        <f t="shared" si="1799"/>
        <v>1.9889725128030881E-2</v>
      </c>
      <c r="S1524" s="13">
        <f t="shared" si="1800"/>
        <v>4.006378290893977E-2</v>
      </c>
      <c r="T1524" s="13">
        <f t="shared" si="1801"/>
        <v>9.7747015120267899E-2</v>
      </c>
      <c r="U1524" s="13">
        <f t="shared" si="1802"/>
        <v>3.9921363444850255E-2</v>
      </c>
      <c r="V1524" s="13">
        <f t="shared" si="1803"/>
        <v>7.3242721627340777E-3</v>
      </c>
      <c r="W1524" s="13">
        <f t="shared" si="1804"/>
        <v>7.9777493723137347E-2</v>
      </c>
      <c r="X1524" s="13">
        <f t="shared" si="1805"/>
        <v>6.5397151731139636E-2</v>
      </c>
      <c r="Y1524" s="13">
        <f t="shared" si="1806"/>
        <v>2.6804473636311606E-2</v>
      </c>
      <c r="Z1524" s="13">
        <f t="shared" si="1807"/>
        <v>5.4348300979998225E-3</v>
      </c>
      <c r="AA1524" s="13">
        <f t="shared" si="1808"/>
        <v>1.0908437708748872E-2</v>
      </c>
      <c r="AB1524" s="13">
        <f t="shared" si="1809"/>
        <v>1.0947353560274835E-2</v>
      </c>
      <c r="AC1524" s="13">
        <f t="shared" si="1810"/>
        <v>7.5318128582860244E-4</v>
      </c>
      <c r="AD1524" s="13">
        <f t="shared" si="1811"/>
        <v>4.0031049965997323E-2</v>
      </c>
      <c r="AE1524" s="13">
        <f t="shared" si="1812"/>
        <v>3.2815228034970237E-2</v>
      </c>
      <c r="AF1524" s="13">
        <f t="shared" si="1813"/>
        <v>1.3450049298004575E-2</v>
      </c>
      <c r="AG1524" s="13">
        <f t="shared" si="1814"/>
        <v>3.6752007518373159E-3</v>
      </c>
      <c r="AH1524" s="13">
        <f t="shared" si="1815"/>
        <v>1.1137928504790129E-3</v>
      </c>
      <c r="AI1524" s="13">
        <f t="shared" si="1816"/>
        <v>2.2355326129461931E-3</v>
      </c>
      <c r="AJ1524" s="13">
        <f t="shared" si="1817"/>
        <v>2.2435078755428791E-3</v>
      </c>
      <c r="AK1524" s="13">
        <f t="shared" si="1818"/>
        <v>1.5010077265925857E-3</v>
      </c>
      <c r="AL1524" s="13">
        <f t="shared" si="1819"/>
        <v>4.9569500354397827E-5</v>
      </c>
      <c r="AM1524" s="13">
        <f t="shared" si="1820"/>
        <v>1.6069544294700391E-2</v>
      </c>
      <c r="AN1524" s="13">
        <f t="shared" si="1821"/>
        <v>1.3172918544393985E-2</v>
      </c>
      <c r="AO1524" s="13">
        <f t="shared" si="1822"/>
        <v>5.3992129395500771E-3</v>
      </c>
      <c r="AP1524" s="13">
        <f t="shared" si="1823"/>
        <v>1.4753248122077968E-3</v>
      </c>
      <c r="AQ1524" s="13">
        <f t="shared" si="1824"/>
        <v>3.0234730402631807E-4</v>
      </c>
      <c r="AR1524" s="13">
        <f t="shared" si="1825"/>
        <v>1.8260508481907743E-4</v>
      </c>
      <c r="AS1524" s="13">
        <f t="shared" si="1826"/>
        <v>3.6651305691833886E-4</v>
      </c>
      <c r="AT1524" s="13">
        <f t="shared" si="1827"/>
        <v>3.6782059224889509E-4</v>
      </c>
      <c r="AU1524" s="13">
        <f t="shared" si="1828"/>
        <v>2.4608852814116204E-4</v>
      </c>
      <c r="AV1524" s="13">
        <f t="shared" si="1829"/>
        <v>1.2348322448265281E-4</v>
      </c>
      <c r="AW1524" s="13">
        <f t="shared" si="1830"/>
        <v>2.2655156678011796E-6</v>
      </c>
      <c r="AX1524" s="13">
        <f t="shared" si="1831"/>
        <v>5.3756241313239099E-3</v>
      </c>
      <c r="AY1524" s="13">
        <f t="shared" si="1832"/>
        <v>4.4066376437670359E-3</v>
      </c>
      <c r="AZ1524" s="13">
        <f t="shared" si="1833"/>
        <v>1.8061582105706401E-3</v>
      </c>
      <c r="BA1524" s="13">
        <f t="shared" si="1834"/>
        <v>4.9352934449178258E-4</v>
      </c>
      <c r="BB1524" s="13">
        <f t="shared" si="1835"/>
        <v>1.0114197601114396E-4</v>
      </c>
      <c r="BC1524" s="13">
        <f t="shared" si="1836"/>
        <v>1.6582113182304042E-5</v>
      </c>
      <c r="BD1524" s="13">
        <f t="shared" si="1837"/>
        <v>2.4948248521139417E-5</v>
      </c>
      <c r="BE1524" s="13">
        <f t="shared" si="1838"/>
        <v>5.007450279547715E-5</v>
      </c>
      <c r="BF1524" s="13">
        <f t="shared" si="1839"/>
        <v>5.0253143584200026E-5</v>
      </c>
      <c r="BG1524" s="13">
        <f t="shared" si="1840"/>
        <v>3.3621614449291105E-5</v>
      </c>
      <c r="BH1524" s="13">
        <f t="shared" si="1841"/>
        <v>1.6870779779419478E-5</v>
      </c>
      <c r="BI1524" s="13">
        <f t="shared" si="1842"/>
        <v>6.7723865145130154E-6</v>
      </c>
      <c r="BJ1524" s="14">
        <f t="shared" si="1843"/>
        <v>0.64637450175066946</v>
      </c>
      <c r="BK1524" s="14">
        <f t="shared" si="1844"/>
        <v>0.20919428405241058</v>
      </c>
      <c r="BL1524" s="14">
        <f t="shared" si="1845"/>
        <v>0.13875642436429847</v>
      </c>
      <c r="BM1524" s="14">
        <f t="shared" si="1846"/>
        <v>0.53228463198910458</v>
      </c>
      <c r="BN1524" s="14">
        <f t="shared" si="1847"/>
        <v>0.46307103614817458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1.3768115942029</v>
      </c>
      <c r="F1525" s="10">
        <f>VLOOKUP(B1525,home!$B$2:$E$405,3,FALSE)</f>
        <v>0</v>
      </c>
      <c r="G1525" s="10">
        <f>VLOOKUP(C1525,away!$B$2:$E$405,4,FALSE)</f>
        <v>0</v>
      </c>
      <c r="H1525" s="10">
        <f>VLOOKUP(A1525,away!$A$2:$E$405,3,FALSE)</f>
        <v>1.1739130434782601</v>
      </c>
      <c r="I1525" s="10">
        <f>VLOOKUP(C1525,away!$B$2:$E$405,3,FALSE)</f>
        <v>0</v>
      </c>
      <c r="J1525" s="10">
        <f>VLOOKUP(B1525,home!$B$2:$E$405,4,FALSE)</f>
        <v>0</v>
      </c>
      <c r="K1525" s="12">
        <f t="shared" si="1792"/>
        <v>0</v>
      </c>
      <c r="L1525" s="12">
        <f t="shared" si="1793"/>
        <v>0</v>
      </c>
      <c r="M1525" s="13">
        <f t="shared" si="1794"/>
        <v>1</v>
      </c>
      <c r="N1525" s="13">
        <f t="shared" si="1795"/>
        <v>0</v>
      </c>
      <c r="O1525" s="13">
        <f t="shared" si="1796"/>
        <v>0</v>
      </c>
      <c r="P1525" s="13">
        <f t="shared" si="1797"/>
        <v>0</v>
      </c>
      <c r="Q1525" s="13">
        <f t="shared" si="1798"/>
        <v>0</v>
      </c>
      <c r="R1525" s="13">
        <f t="shared" si="1799"/>
        <v>0</v>
      </c>
      <c r="S1525" s="13">
        <f t="shared" si="1800"/>
        <v>0</v>
      </c>
      <c r="T1525" s="13">
        <f t="shared" si="1801"/>
        <v>0</v>
      </c>
      <c r="U1525" s="13">
        <f t="shared" si="1802"/>
        <v>0</v>
      </c>
      <c r="V1525" s="13">
        <f t="shared" si="1803"/>
        <v>0</v>
      </c>
      <c r="W1525" s="13">
        <f t="shared" si="1804"/>
        <v>0</v>
      </c>
      <c r="X1525" s="13">
        <f t="shared" si="1805"/>
        <v>0</v>
      </c>
      <c r="Y1525" s="13">
        <f t="shared" si="1806"/>
        <v>0</v>
      </c>
      <c r="Z1525" s="13">
        <f t="shared" si="1807"/>
        <v>0</v>
      </c>
      <c r="AA1525" s="13">
        <f t="shared" si="1808"/>
        <v>0</v>
      </c>
      <c r="AB1525" s="13">
        <f t="shared" si="1809"/>
        <v>0</v>
      </c>
      <c r="AC1525" s="13">
        <f t="shared" si="1810"/>
        <v>0</v>
      </c>
      <c r="AD1525" s="13">
        <f t="shared" si="1811"/>
        <v>0</v>
      </c>
      <c r="AE1525" s="13">
        <f t="shared" si="1812"/>
        <v>0</v>
      </c>
      <c r="AF1525" s="13">
        <f t="shared" si="1813"/>
        <v>0</v>
      </c>
      <c r="AG1525" s="13">
        <f t="shared" si="1814"/>
        <v>0</v>
      </c>
      <c r="AH1525" s="13">
        <f t="shared" si="1815"/>
        <v>0</v>
      </c>
      <c r="AI1525" s="13">
        <f t="shared" si="1816"/>
        <v>0</v>
      </c>
      <c r="AJ1525" s="13">
        <f t="shared" si="1817"/>
        <v>0</v>
      </c>
      <c r="AK1525" s="13">
        <f t="shared" si="1818"/>
        <v>0</v>
      </c>
      <c r="AL1525" s="13">
        <f t="shared" si="1819"/>
        <v>0</v>
      </c>
      <c r="AM1525" s="13">
        <f t="shared" si="1820"/>
        <v>0</v>
      </c>
      <c r="AN1525" s="13">
        <f t="shared" si="1821"/>
        <v>0</v>
      </c>
      <c r="AO1525" s="13">
        <f t="shared" si="1822"/>
        <v>0</v>
      </c>
      <c r="AP1525" s="13">
        <f t="shared" si="1823"/>
        <v>0</v>
      </c>
      <c r="AQ1525" s="13">
        <f t="shared" si="1824"/>
        <v>0</v>
      </c>
      <c r="AR1525" s="13">
        <f t="shared" si="1825"/>
        <v>0</v>
      </c>
      <c r="AS1525" s="13">
        <f t="shared" si="1826"/>
        <v>0</v>
      </c>
      <c r="AT1525" s="13">
        <f t="shared" si="1827"/>
        <v>0</v>
      </c>
      <c r="AU1525" s="13">
        <f t="shared" si="1828"/>
        <v>0</v>
      </c>
      <c r="AV1525" s="13">
        <f t="shared" si="1829"/>
        <v>0</v>
      </c>
      <c r="AW1525" s="13">
        <f t="shared" si="1830"/>
        <v>0</v>
      </c>
      <c r="AX1525" s="13">
        <f t="shared" si="1831"/>
        <v>0</v>
      </c>
      <c r="AY1525" s="13">
        <f t="shared" si="1832"/>
        <v>0</v>
      </c>
      <c r="AZ1525" s="13">
        <f t="shared" si="1833"/>
        <v>0</v>
      </c>
      <c r="BA1525" s="13">
        <f t="shared" si="1834"/>
        <v>0</v>
      </c>
      <c r="BB1525" s="13">
        <f t="shared" si="1835"/>
        <v>0</v>
      </c>
      <c r="BC1525" s="13">
        <f t="shared" si="1836"/>
        <v>0</v>
      </c>
      <c r="BD1525" s="13">
        <f t="shared" si="1837"/>
        <v>0</v>
      </c>
      <c r="BE1525" s="13">
        <f t="shared" si="1838"/>
        <v>0</v>
      </c>
      <c r="BF1525" s="13">
        <f t="shared" si="1839"/>
        <v>0</v>
      </c>
      <c r="BG1525" s="13">
        <f t="shared" si="1840"/>
        <v>0</v>
      </c>
      <c r="BH1525" s="13">
        <f t="shared" si="1841"/>
        <v>0</v>
      </c>
      <c r="BI1525" s="13">
        <f t="shared" si="1842"/>
        <v>0</v>
      </c>
      <c r="BJ1525" s="14">
        <f t="shared" si="1843"/>
        <v>0</v>
      </c>
      <c r="BK1525" s="14">
        <f t="shared" si="1844"/>
        <v>1</v>
      </c>
      <c r="BL1525" s="14">
        <f t="shared" si="1845"/>
        <v>0</v>
      </c>
      <c r="BM1525" s="14">
        <f t="shared" si="1846"/>
        <v>0</v>
      </c>
      <c r="BN1525" s="14">
        <f t="shared" si="1847"/>
        <v>1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1.3768115942029</v>
      </c>
      <c r="F1526" s="10">
        <f>VLOOKUP(B1526,home!$B$2:$E$405,3,FALSE)</f>
        <v>0</v>
      </c>
      <c r="G1526" s="10">
        <f>VLOOKUP(C1526,away!$B$2:$E$405,4,FALSE)</f>
        <v>0</v>
      </c>
      <c r="H1526" s="10">
        <f>VLOOKUP(A1526,away!$A$2:$E$405,3,FALSE)</f>
        <v>1.1739130434782601</v>
      </c>
      <c r="I1526" s="10">
        <f>VLOOKUP(C1526,away!$B$2:$E$405,3,FALSE)</f>
        <v>0</v>
      </c>
      <c r="J1526" s="10">
        <f>VLOOKUP(B1526,home!$B$2:$E$405,4,FALSE)</f>
        <v>0</v>
      </c>
      <c r="K1526" s="12">
        <f t="shared" ref="K1526:K1534" si="1848">E1526*F1526*G1526</f>
        <v>0</v>
      </c>
      <c r="L1526" s="12">
        <f t="shared" ref="L1526:L1534" si="1849">H1526*I1526*J1526</f>
        <v>0</v>
      </c>
      <c r="M1526" s="13">
        <f t="shared" ref="M1526:M1534" si="1850">_xlfn.POISSON.DIST(0,K1526,FALSE) * _xlfn.POISSON.DIST(0,L1526,FALSE)</f>
        <v>1</v>
      </c>
      <c r="N1526" s="13">
        <f t="shared" ref="N1526:N1534" si="1851">_xlfn.POISSON.DIST(1,K1526,FALSE) * _xlfn.POISSON.DIST(0,L1526,FALSE)</f>
        <v>0</v>
      </c>
      <c r="O1526" s="13">
        <f t="shared" ref="O1526:O1534" si="1852">_xlfn.POISSON.DIST(0,K1526,FALSE) * _xlfn.POISSON.DIST(1,L1526,FALSE)</f>
        <v>0</v>
      </c>
      <c r="P1526" s="13">
        <f t="shared" ref="P1526:P1534" si="1853">_xlfn.POISSON.DIST(1,K1526,FALSE) * _xlfn.POISSON.DIST(1,L1526,FALSE)</f>
        <v>0</v>
      </c>
      <c r="Q1526" s="13">
        <f t="shared" ref="Q1526:Q1534" si="1854">_xlfn.POISSON.DIST(2,K1526,FALSE) * _xlfn.POISSON.DIST(0,L1526,FALSE)</f>
        <v>0</v>
      </c>
      <c r="R1526" s="13">
        <f t="shared" ref="R1526:R1534" si="1855">_xlfn.POISSON.DIST(0,K1526,FALSE) * _xlfn.POISSON.DIST(2,L1526,FALSE)</f>
        <v>0</v>
      </c>
      <c r="S1526" s="13">
        <f t="shared" ref="S1526:S1534" si="1856">_xlfn.POISSON.DIST(2,K1526,FALSE) * _xlfn.POISSON.DIST(2,L1526,FALSE)</f>
        <v>0</v>
      </c>
      <c r="T1526" s="13">
        <f t="shared" ref="T1526:T1534" si="1857">_xlfn.POISSON.DIST(2,K1526,FALSE) * _xlfn.POISSON.DIST(1,L1526,FALSE)</f>
        <v>0</v>
      </c>
      <c r="U1526" s="13">
        <f t="shared" ref="U1526:U1534" si="1858">_xlfn.POISSON.DIST(1,K1526,FALSE) * _xlfn.POISSON.DIST(2,L1526,FALSE)</f>
        <v>0</v>
      </c>
      <c r="V1526" s="13">
        <f t="shared" ref="V1526:V1534" si="1859">_xlfn.POISSON.DIST(3,K1526,FALSE) * _xlfn.POISSON.DIST(3,L1526,FALSE)</f>
        <v>0</v>
      </c>
      <c r="W1526" s="13">
        <f t="shared" ref="W1526:W1534" si="1860">_xlfn.POISSON.DIST(3,K1526,FALSE) * _xlfn.POISSON.DIST(0,L1526,FALSE)</f>
        <v>0</v>
      </c>
      <c r="X1526" s="13">
        <f t="shared" ref="X1526:X1534" si="1861">_xlfn.POISSON.DIST(3,K1526,FALSE) * _xlfn.POISSON.DIST(1,L1526,FALSE)</f>
        <v>0</v>
      </c>
      <c r="Y1526" s="13">
        <f t="shared" ref="Y1526:Y1534" si="1862">_xlfn.POISSON.DIST(3,K1526,FALSE) * _xlfn.POISSON.DIST(2,L1526,FALSE)</f>
        <v>0</v>
      </c>
      <c r="Z1526" s="13">
        <f t="shared" ref="Z1526:Z1534" si="1863">_xlfn.POISSON.DIST(0,K1526,FALSE) * _xlfn.POISSON.DIST(3,L1526,FALSE)</f>
        <v>0</v>
      </c>
      <c r="AA1526" s="13">
        <f t="shared" ref="AA1526:AA1534" si="1864">_xlfn.POISSON.DIST(1,K1526,FALSE) * _xlfn.POISSON.DIST(3,L1526,FALSE)</f>
        <v>0</v>
      </c>
      <c r="AB1526" s="13">
        <f t="shared" ref="AB1526:AB1534" si="1865">_xlfn.POISSON.DIST(2,K1526,FALSE) * _xlfn.POISSON.DIST(3,L1526,FALSE)</f>
        <v>0</v>
      </c>
      <c r="AC1526" s="13">
        <f t="shared" ref="AC1526:AC1534" si="1866">_xlfn.POISSON.DIST(4,K1526,FALSE) * _xlfn.POISSON.DIST(4,L1526,FALSE)</f>
        <v>0</v>
      </c>
      <c r="AD1526" s="13">
        <f t="shared" ref="AD1526:AD1534" si="1867">_xlfn.POISSON.DIST(4,K1526,FALSE) * _xlfn.POISSON.DIST(0,L1526,FALSE)</f>
        <v>0</v>
      </c>
      <c r="AE1526" s="13">
        <f t="shared" ref="AE1526:AE1534" si="1868">_xlfn.POISSON.DIST(4,K1526,FALSE) * _xlfn.POISSON.DIST(1,L1526,FALSE)</f>
        <v>0</v>
      </c>
      <c r="AF1526" s="13">
        <f t="shared" ref="AF1526:AF1534" si="1869">_xlfn.POISSON.DIST(4,K1526,FALSE) * _xlfn.POISSON.DIST(2,L1526,FALSE)</f>
        <v>0</v>
      </c>
      <c r="AG1526" s="13">
        <f t="shared" ref="AG1526:AG1534" si="1870">_xlfn.POISSON.DIST(4,K1526,FALSE) * _xlfn.POISSON.DIST(3,L1526,FALSE)</f>
        <v>0</v>
      </c>
      <c r="AH1526" s="13">
        <f t="shared" ref="AH1526:AH1534" si="1871">_xlfn.POISSON.DIST(0,K1526,FALSE) * _xlfn.POISSON.DIST(4,L1526,FALSE)</f>
        <v>0</v>
      </c>
      <c r="AI1526" s="13">
        <f t="shared" ref="AI1526:AI1534" si="1872">_xlfn.POISSON.DIST(1,K1526,FALSE) * _xlfn.POISSON.DIST(4,L1526,FALSE)</f>
        <v>0</v>
      </c>
      <c r="AJ1526" s="13">
        <f t="shared" ref="AJ1526:AJ1534" si="1873">_xlfn.POISSON.DIST(2,K1526,FALSE) * _xlfn.POISSON.DIST(4,L1526,FALSE)</f>
        <v>0</v>
      </c>
      <c r="AK1526" s="13">
        <f t="shared" ref="AK1526:AK1534" si="1874">_xlfn.POISSON.DIST(3,K1526,FALSE) * _xlfn.POISSON.DIST(4,L1526,FALSE)</f>
        <v>0</v>
      </c>
      <c r="AL1526" s="13">
        <f t="shared" ref="AL1526:AL1534" si="1875">_xlfn.POISSON.DIST(5,K1526,FALSE) * _xlfn.POISSON.DIST(5,L1526,FALSE)</f>
        <v>0</v>
      </c>
      <c r="AM1526" s="13">
        <f t="shared" ref="AM1526:AM1534" si="1876">_xlfn.POISSON.DIST(5,K1526,FALSE) * _xlfn.POISSON.DIST(0,L1526,FALSE)</f>
        <v>0</v>
      </c>
      <c r="AN1526" s="13">
        <f t="shared" ref="AN1526:AN1534" si="1877">_xlfn.POISSON.DIST(5,K1526,FALSE) * _xlfn.POISSON.DIST(1,L1526,FALSE)</f>
        <v>0</v>
      </c>
      <c r="AO1526" s="13">
        <f t="shared" ref="AO1526:AO1534" si="1878">_xlfn.POISSON.DIST(5,K1526,FALSE) * _xlfn.POISSON.DIST(2,L1526,FALSE)</f>
        <v>0</v>
      </c>
      <c r="AP1526" s="13">
        <f t="shared" ref="AP1526:AP1534" si="1879">_xlfn.POISSON.DIST(5,K1526,FALSE) * _xlfn.POISSON.DIST(3,L1526,FALSE)</f>
        <v>0</v>
      </c>
      <c r="AQ1526" s="13">
        <f t="shared" ref="AQ1526:AQ1534" si="1880">_xlfn.POISSON.DIST(5,K1526,FALSE) * _xlfn.POISSON.DIST(4,L1526,FALSE)</f>
        <v>0</v>
      </c>
      <c r="AR1526" s="13">
        <f t="shared" ref="AR1526:AR1534" si="1881">_xlfn.POISSON.DIST(0,K1526,FALSE) * _xlfn.POISSON.DIST(5,L1526,FALSE)</f>
        <v>0</v>
      </c>
      <c r="AS1526" s="13">
        <f t="shared" ref="AS1526:AS1534" si="1882">_xlfn.POISSON.DIST(1,K1526,FALSE) * _xlfn.POISSON.DIST(5,L1526,FALSE)</f>
        <v>0</v>
      </c>
      <c r="AT1526" s="13">
        <f t="shared" ref="AT1526:AT1534" si="1883">_xlfn.POISSON.DIST(2,K1526,FALSE) * _xlfn.POISSON.DIST(5,L1526,FALSE)</f>
        <v>0</v>
      </c>
      <c r="AU1526" s="13">
        <f t="shared" ref="AU1526:AU1534" si="1884">_xlfn.POISSON.DIST(3,K1526,FALSE) * _xlfn.POISSON.DIST(5,L1526,FALSE)</f>
        <v>0</v>
      </c>
      <c r="AV1526" s="13">
        <f t="shared" ref="AV1526:AV1534" si="1885">_xlfn.POISSON.DIST(4,K1526,FALSE) * _xlfn.POISSON.DIST(5,L1526,FALSE)</f>
        <v>0</v>
      </c>
      <c r="AW1526" s="13">
        <f t="shared" ref="AW1526:AW1534" si="1886">_xlfn.POISSON.DIST(6,K1526,FALSE) * _xlfn.POISSON.DIST(6,L1526,FALSE)</f>
        <v>0</v>
      </c>
      <c r="AX1526" s="13">
        <f t="shared" ref="AX1526:AX1534" si="1887">_xlfn.POISSON.DIST(6,K1526,FALSE) * _xlfn.POISSON.DIST(0,L1526,FALSE)</f>
        <v>0</v>
      </c>
      <c r="AY1526" s="13">
        <f t="shared" ref="AY1526:AY1534" si="1888">_xlfn.POISSON.DIST(6,K1526,FALSE) * _xlfn.POISSON.DIST(1,L1526,FALSE)</f>
        <v>0</v>
      </c>
      <c r="AZ1526" s="13">
        <f t="shared" ref="AZ1526:AZ1534" si="1889">_xlfn.POISSON.DIST(6,K1526,FALSE) * _xlfn.POISSON.DIST(2,L1526,FALSE)</f>
        <v>0</v>
      </c>
      <c r="BA1526" s="13">
        <f t="shared" ref="BA1526:BA1534" si="1890">_xlfn.POISSON.DIST(6,K1526,FALSE) * _xlfn.POISSON.DIST(3,L1526,FALSE)</f>
        <v>0</v>
      </c>
      <c r="BB1526" s="13">
        <f t="shared" ref="BB1526:BB1534" si="1891">_xlfn.POISSON.DIST(6,K1526,FALSE) * _xlfn.POISSON.DIST(4,L1526,FALSE)</f>
        <v>0</v>
      </c>
      <c r="BC1526" s="13">
        <f t="shared" ref="BC1526:BC1534" si="1892">_xlfn.POISSON.DIST(6,K1526,FALSE) * _xlfn.POISSON.DIST(5,L1526,FALSE)</f>
        <v>0</v>
      </c>
      <c r="BD1526" s="13">
        <f t="shared" ref="BD1526:BD1534" si="1893">_xlfn.POISSON.DIST(0,K1526,FALSE) * _xlfn.POISSON.DIST(6,L1526,FALSE)</f>
        <v>0</v>
      </c>
      <c r="BE1526" s="13">
        <f t="shared" ref="BE1526:BE1534" si="1894">_xlfn.POISSON.DIST(1,K1526,FALSE) * _xlfn.POISSON.DIST(6,L1526,FALSE)</f>
        <v>0</v>
      </c>
      <c r="BF1526" s="13">
        <f t="shared" ref="BF1526:BF1534" si="1895">_xlfn.POISSON.DIST(2,K1526,FALSE) * _xlfn.POISSON.DIST(6,L1526,FALSE)</f>
        <v>0</v>
      </c>
      <c r="BG1526" s="13">
        <f t="shared" ref="BG1526:BG1534" si="1896">_xlfn.POISSON.DIST(3,K1526,FALSE) * _xlfn.POISSON.DIST(6,L1526,FALSE)</f>
        <v>0</v>
      </c>
      <c r="BH1526" s="13">
        <f t="shared" ref="BH1526:BH1534" si="1897">_xlfn.POISSON.DIST(4,K1526,FALSE) * _xlfn.POISSON.DIST(6,L1526,FALSE)</f>
        <v>0</v>
      </c>
      <c r="BI1526" s="13">
        <f t="shared" ref="BI1526:BI1534" si="1898">_xlfn.POISSON.DIST(5,K1526,FALSE) * _xlfn.POISSON.DIST(6,L1526,FALSE)</f>
        <v>0</v>
      </c>
      <c r="BJ1526" s="14">
        <f t="shared" ref="BJ1526:BJ1534" si="1899">SUM(N1526,Q1526,T1526,W1526,X1526,Y1526,AD1526,AE1526,AF1526,AG1526,AM1526,AN1526,AO1526,AP1526,AQ1526,AX1526,AY1526,AZ1526,BA1526,BB1526,BC1526)</f>
        <v>0</v>
      </c>
      <c r="BK1526" s="14">
        <f t="shared" ref="BK1526:BK1534" si="1900">SUM(M1526,P1526,S1526,V1526,AC1526,AL1526,AY1526)</f>
        <v>1</v>
      </c>
      <c r="BL1526" s="14">
        <f t="shared" ref="BL1526:BL1534" si="1901">SUM(O1526,R1526,U1526,AA1526,AB1526,AH1526,AI1526,AJ1526,AK1526,AR1526,AS1526,AT1526,AU1526,AV1526,BD1526,BE1526,BF1526,BG1526,BH1526,BI1526)</f>
        <v>0</v>
      </c>
      <c r="BM1526" s="14">
        <f t="shared" ref="BM1526:BM1534" si="1902">SUM(S1526:BI1526)</f>
        <v>0</v>
      </c>
      <c r="BN1526" s="14">
        <f t="shared" ref="BN1526:BN1534" si="1903">SUM(M1526:R1526)</f>
        <v>1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1.3768115942029</v>
      </c>
      <c r="F1527" s="10">
        <f>VLOOKUP(B1527,home!$B$2:$E$405,3,FALSE)</f>
        <v>0</v>
      </c>
      <c r="G1527" s="10">
        <f>VLOOKUP(C1527,away!$B$2:$E$405,4,FALSE)</f>
        <v>0.73</v>
      </c>
      <c r="H1527" s="10">
        <f>VLOOKUP(A1527,away!$A$2:$E$405,3,FALSE)</f>
        <v>1.1739130434782601</v>
      </c>
      <c r="I1527" s="10">
        <f>VLOOKUP(C1527,away!$B$2:$E$405,3,FALSE)</f>
        <v>1.02</v>
      </c>
      <c r="J1527" s="10">
        <f>VLOOKUP(B1527,home!$B$2:$E$405,4,FALSE)</f>
        <v>0</v>
      </c>
      <c r="K1527" s="12">
        <f t="shared" si="1848"/>
        <v>0</v>
      </c>
      <c r="L1527" s="12">
        <f t="shared" si="1849"/>
        <v>0</v>
      </c>
      <c r="M1527" s="13">
        <f t="shared" si="1850"/>
        <v>1</v>
      </c>
      <c r="N1527" s="13">
        <f t="shared" si="1851"/>
        <v>0</v>
      </c>
      <c r="O1527" s="13">
        <f t="shared" si="1852"/>
        <v>0</v>
      </c>
      <c r="P1527" s="13">
        <f t="shared" si="1853"/>
        <v>0</v>
      </c>
      <c r="Q1527" s="13">
        <f t="shared" si="1854"/>
        <v>0</v>
      </c>
      <c r="R1527" s="13">
        <f t="shared" si="1855"/>
        <v>0</v>
      </c>
      <c r="S1527" s="13">
        <f t="shared" si="1856"/>
        <v>0</v>
      </c>
      <c r="T1527" s="13">
        <f t="shared" si="1857"/>
        <v>0</v>
      </c>
      <c r="U1527" s="13">
        <f t="shared" si="1858"/>
        <v>0</v>
      </c>
      <c r="V1527" s="13">
        <f t="shared" si="1859"/>
        <v>0</v>
      </c>
      <c r="W1527" s="13">
        <f t="shared" si="1860"/>
        <v>0</v>
      </c>
      <c r="X1527" s="13">
        <f t="shared" si="1861"/>
        <v>0</v>
      </c>
      <c r="Y1527" s="13">
        <f t="shared" si="1862"/>
        <v>0</v>
      </c>
      <c r="Z1527" s="13">
        <f t="shared" si="1863"/>
        <v>0</v>
      </c>
      <c r="AA1527" s="13">
        <f t="shared" si="1864"/>
        <v>0</v>
      </c>
      <c r="AB1527" s="13">
        <f t="shared" si="1865"/>
        <v>0</v>
      </c>
      <c r="AC1527" s="13">
        <f t="shared" si="1866"/>
        <v>0</v>
      </c>
      <c r="AD1527" s="13">
        <f t="shared" si="1867"/>
        <v>0</v>
      </c>
      <c r="AE1527" s="13">
        <f t="shared" si="1868"/>
        <v>0</v>
      </c>
      <c r="AF1527" s="13">
        <f t="shared" si="1869"/>
        <v>0</v>
      </c>
      <c r="AG1527" s="13">
        <f t="shared" si="1870"/>
        <v>0</v>
      </c>
      <c r="AH1527" s="13">
        <f t="shared" si="1871"/>
        <v>0</v>
      </c>
      <c r="AI1527" s="13">
        <f t="shared" si="1872"/>
        <v>0</v>
      </c>
      <c r="AJ1527" s="13">
        <f t="shared" si="1873"/>
        <v>0</v>
      </c>
      <c r="AK1527" s="13">
        <f t="shared" si="1874"/>
        <v>0</v>
      </c>
      <c r="AL1527" s="13">
        <f t="shared" si="1875"/>
        <v>0</v>
      </c>
      <c r="AM1527" s="13">
        <f t="shared" si="1876"/>
        <v>0</v>
      </c>
      <c r="AN1527" s="13">
        <f t="shared" si="1877"/>
        <v>0</v>
      </c>
      <c r="AO1527" s="13">
        <f t="shared" si="1878"/>
        <v>0</v>
      </c>
      <c r="AP1527" s="13">
        <f t="shared" si="1879"/>
        <v>0</v>
      </c>
      <c r="AQ1527" s="13">
        <f t="shared" si="1880"/>
        <v>0</v>
      </c>
      <c r="AR1527" s="13">
        <f t="shared" si="1881"/>
        <v>0</v>
      </c>
      <c r="AS1527" s="13">
        <f t="shared" si="1882"/>
        <v>0</v>
      </c>
      <c r="AT1527" s="13">
        <f t="shared" si="1883"/>
        <v>0</v>
      </c>
      <c r="AU1527" s="13">
        <f t="shared" si="1884"/>
        <v>0</v>
      </c>
      <c r="AV1527" s="13">
        <f t="shared" si="1885"/>
        <v>0</v>
      </c>
      <c r="AW1527" s="13">
        <f t="shared" si="1886"/>
        <v>0</v>
      </c>
      <c r="AX1527" s="13">
        <f t="shared" si="1887"/>
        <v>0</v>
      </c>
      <c r="AY1527" s="13">
        <f t="shared" si="1888"/>
        <v>0</v>
      </c>
      <c r="AZ1527" s="13">
        <f t="shared" si="1889"/>
        <v>0</v>
      </c>
      <c r="BA1527" s="13">
        <f t="shared" si="1890"/>
        <v>0</v>
      </c>
      <c r="BB1527" s="13">
        <f t="shared" si="1891"/>
        <v>0</v>
      </c>
      <c r="BC1527" s="13">
        <f t="shared" si="1892"/>
        <v>0</v>
      </c>
      <c r="BD1527" s="13">
        <f t="shared" si="1893"/>
        <v>0</v>
      </c>
      <c r="BE1527" s="13">
        <f t="shared" si="1894"/>
        <v>0</v>
      </c>
      <c r="BF1527" s="13">
        <f t="shared" si="1895"/>
        <v>0</v>
      </c>
      <c r="BG1527" s="13">
        <f t="shared" si="1896"/>
        <v>0</v>
      </c>
      <c r="BH1527" s="13">
        <f t="shared" si="1897"/>
        <v>0</v>
      </c>
      <c r="BI1527" s="13">
        <f t="shared" si="1898"/>
        <v>0</v>
      </c>
      <c r="BJ1527" s="14">
        <f t="shared" si="1899"/>
        <v>0</v>
      </c>
      <c r="BK1527" s="14">
        <f t="shared" si="1900"/>
        <v>1</v>
      </c>
      <c r="BL1527" s="14">
        <f t="shared" si="1901"/>
        <v>0</v>
      </c>
      <c r="BM1527" s="14">
        <f t="shared" si="1902"/>
        <v>0</v>
      </c>
      <c r="BN1527" s="14">
        <f t="shared" si="1903"/>
        <v>1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1.6923076923076901</v>
      </c>
      <c r="F1528" s="10">
        <f>VLOOKUP(B1528,home!$B$2:$E$405,3,FALSE)</f>
        <v>0</v>
      </c>
      <c r="G1528" s="10">
        <f>VLOOKUP(C1528,away!$B$2:$E$405,4,FALSE)</f>
        <v>0.59</v>
      </c>
      <c r="H1528" s="10">
        <f>VLOOKUP(A1528,away!$A$2:$E$405,3,FALSE)</f>
        <v>1.40769230769231</v>
      </c>
      <c r="I1528" s="10">
        <f>VLOOKUP(C1528,away!$B$2:$E$405,3,FALSE)</f>
        <v>0.3</v>
      </c>
      <c r="J1528" s="10">
        <f>VLOOKUP(B1528,home!$B$2:$E$405,4,FALSE)</f>
        <v>0</v>
      </c>
      <c r="K1528" s="12">
        <f t="shared" si="1848"/>
        <v>0</v>
      </c>
      <c r="L1528" s="12">
        <f t="shared" si="1849"/>
        <v>0</v>
      </c>
      <c r="M1528" s="13">
        <f t="shared" si="1850"/>
        <v>1</v>
      </c>
      <c r="N1528" s="13">
        <f t="shared" si="1851"/>
        <v>0</v>
      </c>
      <c r="O1528" s="13">
        <f t="shared" si="1852"/>
        <v>0</v>
      </c>
      <c r="P1528" s="13">
        <f t="shared" si="1853"/>
        <v>0</v>
      </c>
      <c r="Q1528" s="13">
        <f t="shared" si="1854"/>
        <v>0</v>
      </c>
      <c r="R1528" s="13">
        <f t="shared" si="1855"/>
        <v>0</v>
      </c>
      <c r="S1528" s="13">
        <f t="shared" si="1856"/>
        <v>0</v>
      </c>
      <c r="T1528" s="13">
        <f t="shared" si="1857"/>
        <v>0</v>
      </c>
      <c r="U1528" s="13">
        <f t="shared" si="1858"/>
        <v>0</v>
      </c>
      <c r="V1528" s="13">
        <f t="shared" si="1859"/>
        <v>0</v>
      </c>
      <c r="W1528" s="13">
        <f t="shared" si="1860"/>
        <v>0</v>
      </c>
      <c r="X1528" s="13">
        <f t="shared" si="1861"/>
        <v>0</v>
      </c>
      <c r="Y1528" s="13">
        <f t="shared" si="1862"/>
        <v>0</v>
      </c>
      <c r="Z1528" s="13">
        <f t="shared" si="1863"/>
        <v>0</v>
      </c>
      <c r="AA1528" s="13">
        <f t="shared" si="1864"/>
        <v>0</v>
      </c>
      <c r="AB1528" s="13">
        <f t="shared" si="1865"/>
        <v>0</v>
      </c>
      <c r="AC1528" s="13">
        <f t="shared" si="1866"/>
        <v>0</v>
      </c>
      <c r="AD1528" s="13">
        <f t="shared" si="1867"/>
        <v>0</v>
      </c>
      <c r="AE1528" s="13">
        <f t="shared" si="1868"/>
        <v>0</v>
      </c>
      <c r="AF1528" s="13">
        <f t="shared" si="1869"/>
        <v>0</v>
      </c>
      <c r="AG1528" s="13">
        <f t="shared" si="1870"/>
        <v>0</v>
      </c>
      <c r="AH1528" s="13">
        <f t="shared" si="1871"/>
        <v>0</v>
      </c>
      <c r="AI1528" s="13">
        <f t="shared" si="1872"/>
        <v>0</v>
      </c>
      <c r="AJ1528" s="13">
        <f t="shared" si="1873"/>
        <v>0</v>
      </c>
      <c r="AK1528" s="13">
        <f t="shared" si="1874"/>
        <v>0</v>
      </c>
      <c r="AL1528" s="13">
        <f t="shared" si="1875"/>
        <v>0</v>
      </c>
      <c r="AM1528" s="13">
        <f t="shared" si="1876"/>
        <v>0</v>
      </c>
      <c r="AN1528" s="13">
        <f t="shared" si="1877"/>
        <v>0</v>
      </c>
      <c r="AO1528" s="13">
        <f t="shared" si="1878"/>
        <v>0</v>
      </c>
      <c r="AP1528" s="13">
        <f t="shared" si="1879"/>
        <v>0</v>
      </c>
      <c r="AQ1528" s="13">
        <f t="shared" si="1880"/>
        <v>0</v>
      </c>
      <c r="AR1528" s="13">
        <f t="shared" si="1881"/>
        <v>0</v>
      </c>
      <c r="AS1528" s="13">
        <f t="shared" si="1882"/>
        <v>0</v>
      </c>
      <c r="AT1528" s="13">
        <f t="shared" si="1883"/>
        <v>0</v>
      </c>
      <c r="AU1528" s="13">
        <f t="shared" si="1884"/>
        <v>0</v>
      </c>
      <c r="AV1528" s="13">
        <f t="shared" si="1885"/>
        <v>0</v>
      </c>
      <c r="AW1528" s="13">
        <f t="shared" si="1886"/>
        <v>0</v>
      </c>
      <c r="AX1528" s="13">
        <f t="shared" si="1887"/>
        <v>0</v>
      </c>
      <c r="AY1528" s="13">
        <f t="shared" si="1888"/>
        <v>0</v>
      </c>
      <c r="AZ1528" s="13">
        <f t="shared" si="1889"/>
        <v>0</v>
      </c>
      <c r="BA1528" s="13">
        <f t="shared" si="1890"/>
        <v>0</v>
      </c>
      <c r="BB1528" s="13">
        <f t="shared" si="1891"/>
        <v>0</v>
      </c>
      <c r="BC1528" s="13">
        <f t="shared" si="1892"/>
        <v>0</v>
      </c>
      <c r="BD1528" s="13">
        <f t="shared" si="1893"/>
        <v>0</v>
      </c>
      <c r="BE1528" s="13">
        <f t="shared" si="1894"/>
        <v>0</v>
      </c>
      <c r="BF1528" s="13">
        <f t="shared" si="1895"/>
        <v>0</v>
      </c>
      <c r="BG1528" s="13">
        <f t="shared" si="1896"/>
        <v>0</v>
      </c>
      <c r="BH1528" s="13">
        <f t="shared" si="1897"/>
        <v>0</v>
      </c>
      <c r="BI1528" s="13">
        <f t="shared" si="1898"/>
        <v>0</v>
      </c>
      <c r="BJ1528" s="14">
        <f t="shared" si="1899"/>
        <v>0</v>
      </c>
      <c r="BK1528" s="14">
        <f t="shared" si="1900"/>
        <v>1</v>
      </c>
      <c r="BL1528" s="14">
        <f t="shared" si="1901"/>
        <v>0</v>
      </c>
      <c r="BM1528" s="14">
        <f t="shared" si="1902"/>
        <v>0</v>
      </c>
      <c r="BN1528" s="14">
        <f t="shared" si="1903"/>
        <v>1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1.3737373737373699</v>
      </c>
      <c r="F1529" s="10">
        <f>VLOOKUP(B1529,home!$B$2:$E$405,3,FALSE)</f>
        <v>0.61</v>
      </c>
      <c r="G1529" s="10">
        <f>VLOOKUP(C1529,away!$B$2:$E$405,4,FALSE)</f>
        <v>0.97</v>
      </c>
      <c r="H1529" s="10">
        <f>VLOOKUP(A1529,away!$A$2:$E$405,3,FALSE)</f>
        <v>1.1818181818181801</v>
      </c>
      <c r="I1529" s="10">
        <f>VLOOKUP(C1529,away!$B$2:$E$405,3,FALSE)</f>
        <v>0.24</v>
      </c>
      <c r="J1529" s="10">
        <f>VLOOKUP(B1529,home!$B$2:$E$405,4,FALSE)</f>
        <v>0.99</v>
      </c>
      <c r="K1529" s="12">
        <f t="shared" si="1848"/>
        <v>0.8128404040404017</v>
      </c>
      <c r="L1529" s="12">
        <f t="shared" si="1849"/>
        <v>0.28079999999999955</v>
      </c>
      <c r="M1529" s="13">
        <f t="shared" si="1850"/>
        <v>0.33499475498514464</v>
      </c>
      <c r="N1529" s="13">
        <f t="shared" si="1851"/>
        <v>0.27229727199354037</v>
      </c>
      <c r="O1529" s="13">
        <f t="shared" si="1852"/>
        <v>9.4066527199828456E-2</v>
      </c>
      <c r="P1529" s="13">
        <f t="shared" si="1853"/>
        <v>7.6461073975785998E-2</v>
      </c>
      <c r="Q1529" s="13">
        <f t="shared" si="1854"/>
        <v>0.11066711229316423</v>
      </c>
      <c r="R1529" s="13">
        <f t="shared" si="1855"/>
        <v>1.3206940418855893E-2</v>
      </c>
      <c r="S1529" s="13">
        <f t="shared" si="1856"/>
        <v>4.3629756485216251E-3</v>
      </c>
      <c r="T1529" s="13">
        <f t="shared" si="1857"/>
        <v>3.1075325131920462E-2</v>
      </c>
      <c r="U1529" s="13">
        <f t="shared" si="1858"/>
        <v>1.0735134786200336E-2</v>
      </c>
      <c r="V1529" s="13">
        <f t="shared" si="1859"/>
        <v>1.1064777013563773E-4</v>
      </c>
      <c r="W1529" s="13">
        <f t="shared" si="1860"/>
        <v>2.9984900090120042E-2</v>
      </c>
      <c r="X1529" s="13">
        <f t="shared" si="1861"/>
        <v>8.4197599453056937E-3</v>
      </c>
      <c r="Y1529" s="13">
        <f t="shared" si="1862"/>
        <v>1.1821342963209173E-3</v>
      </c>
      <c r="Z1529" s="13">
        <f t="shared" si="1863"/>
        <v>1.2361696232049101E-3</v>
      </c>
      <c r="AA1529" s="13">
        <f t="shared" si="1864"/>
        <v>1.0048086159883502E-3</v>
      </c>
      <c r="AB1529" s="13">
        <f t="shared" si="1865"/>
        <v>4.0837452070162361E-4</v>
      </c>
      <c r="AC1529" s="13">
        <f t="shared" si="1866"/>
        <v>1.5784290671155292E-6</v>
      </c>
      <c r="AD1529" s="13">
        <f t="shared" si="1867"/>
        <v>6.0932345760910615E-3</v>
      </c>
      <c r="AE1529" s="13">
        <f t="shared" si="1868"/>
        <v>1.7109802689663672E-3</v>
      </c>
      <c r="AF1529" s="13">
        <f t="shared" si="1869"/>
        <v>2.4022162976287755E-4</v>
      </c>
      <c r="AG1529" s="13">
        <f t="shared" si="1870"/>
        <v>2.2484744545805309E-5</v>
      </c>
      <c r="AH1529" s="13">
        <f t="shared" si="1871"/>
        <v>8.6779107548984492E-5</v>
      </c>
      <c r="AI1529" s="13">
        <f t="shared" si="1872"/>
        <v>7.0537564842382034E-5</v>
      </c>
      <c r="AJ1529" s="13">
        <f t="shared" si="1873"/>
        <v>2.8667891353253914E-5</v>
      </c>
      <c r="AK1529" s="13">
        <f t="shared" si="1874"/>
        <v>7.7674734635217508E-6</v>
      </c>
      <c r="AL1529" s="13">
        <f t="shared" si="1875"/>
        <v>1.4410778660890182E-8</v>
      </c>
      <c r="AM1529" s="13">
        <f t="shared" si="1876"/>
        <v>9.9056545094856115E-4</v>
      </c>
      <c r="AN1529" s="13">
        <f t="shared" si="1877"/>
        <v>2.7815077862635551E-4</v>
      </c>
      <c r="AO1529" s="13">
        <f t="shared" si="1878"/>
        <v>3.905236931914025E-5</v>
      </c>
      <c r="AP1529" s="13">
        <f t="shared" si="1879"/>
        <v>3.6553017682715224E-6</v>
      </c>
      <c r="AQ1529" s="13">
        <f t="shared" si="1880"/>
        <v>2.5660218413266033E-7</v>
      </c>
      <c r="AR1529" s="13">
        <f t="shared" si="1881"/>
        <v>4.8735146799509618E-6</v>
      </c>
      <c r="AS1529" s="13">
        <f t="shared" si="1882"/>
        <v>3.9613896415481691E-6</v>
      </c>
      <c r="AT1529" s="13">
        <f t="shared" si="1883"/>
        <v>1.6099887783987376E-6</v>
      </c>
      <c r="AU1529" s="13">
        <f t="shared" si="1884"/>
        <v>4.3622130971138095E-7</v>
      </c>
      <c r="AV1529" s="13">
        <f t="shared" si="1885"/>
        <v>8.8644576409208004E-8</v>
      </c>
      <c r="AW1529" s="13">
        <f t="shared" si="1886"/>
        <v>9.1366572564187095E-11</v>
      </c>
      <c r="AX1529" s="13">
        <f t="shared" si="1887"/>
        <v>1.3419527022958183E-4</v>
      </c>
      <c r="AY1529" s="13">
        <f t="shared" si="1888"/>
        <v>3.7682031880466511E-5</v>
      </c>
      <c r="AZ1529" s="13">
        <f t="shared" si="1889"/>
        <v>5.2905572760174889E-6</v>
      </c>
      <c r="BA1529" s="13">
        <f t="shared" si="1890"/>
        <v>4.9519616103523634E-7</v>
      </c>
      <c r="BB1529" s="13">
        <f t="shared" si="1891"/>
        <v>3.4762770504673517E-8</v>
      </c>
      <c r="BC1529" s="13">
        <f t="shared" si="1892"/>
        <v>1.9522771915424618E-9</v>
      </c>
      <c r="BD1529" s="13">
        <f t="shared" si="1893"/>
        <v>2.280804870217047E-7</v>
      </c>
      <c r="BE1529" s="13">
        <f t="shared" si="1894"/>
        <v>1.8539303522445406E-7</v>
      </c>
      <c r="BF1529" s="13">
        <f t="shared" si="1895"/>
        <v>7.5347474829060806E-8</v>
      </c>
      <c r="BG1529" s="13">
        <f t="shared" si="1896"/>
        <v>2.0415157294492598E-8</v>
      </c>
      <c r="BH1529" s="13">
        <f t="shared" si="1897"/>
        <v>4.1485661759509284E-9</v>
      </c>
      <c r="BI1529" s="13">
        <f t="shared" si="1898"/>
        <v>6.7442444132965961E-10</v>
      </c>
      <c r="BJ1529" s="14">
        <f t="shared" si="1899"/>
        <v>0.46318280524317901</v>
      </c>
      <c r="BK1529" s="14">
        <f t="shared" si="1900"/>
        <v>0.41596872725131417</v>
      </c>
      <c r="BL1529" s="14">
        <f t="shared" si="1901"/>
        <v>0.11962702139691382</v>
      </c>
      <c r="BM1529" s="14">
        <f t="shared" si="1902"/>
        <v>9.8283360707778461E-2</v>
      </c>
      <c r="BN1529" s="14">
        <f t="shared" si="1903"/>
        <v>0.90169368086631951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1.3737373737373699</v>
      </c>
      <c r="F1530" s="10">
        <f>VLOOKUP(B1530,home!$B$2:$E$405,3,FALSE)</f>
        <v>1.0900000000000001</v>
      </c>
      <c r="G1530" s="10">
        <f>VLOOKUP(C1530,away!$B$2:$E$405,4,FALSE)</f>
        <v>0.49</v>
      </c>
      <c r="H1530" s="10">
        <f>VLOOKUP(A1530,away!$A$2:$E$405,3,FALSE)</f>
        <v>1.1818181818181801</v>
      </c>
      <c r="I1530" s="10">
        <f>VLOOKUP(C1530,away!$B$2:$E$405,3,FALSE)</f>
        <v>1.33</v>
      </c>
      <c r="J1530" s="10">
        <f>VLOOKUP(B1530,home!$B$2:$E$405,4,FALSE)</f>
        <v>0.99</v>
      </c>
      <c r="K1530" s="12">
        <f t="shared" si="1848"/>
        <v>0.73371313131312932</v>
      </c>
      <c r="L1530" s="12">
        <f t="shared" si="1849"/>
        <v>1.5560999999999978</v>
      </c>
      <c r="M1530" s="13">
        <f t="shared" si="1850"/>
        <v>0.10128538715285211</v>
      </c>
      <c r="N1530" s="13">
        <f t="shared" si="1851"/>
        <v>7.4314418564181722E-2</v>
      </c>
      <c r="O1530" s="13">
        <f t="shared" si="1852"/>
        <v>0.15761019094855297</v>
      </c>
      <c r="P1530" s="13">
        <f t="shared" si="1853"/>
        <v>0.11564066672772302</v>
      </c>
      <c r="Q1530" s="13">
        <f t="shared" si="1854"/>
        <v>2.7262732373220151E-2</v>
      </c>
      <c r="R1530" s="13">
        <f t="shared" si="1855"/>
        <v>0.12262860906752149</v>
      </c>
      <c r="S1530" s="13">
        <f t="shared" si="1856"/>
        <v>3.3007633621055223E-2</v>
      </c>
      <c r="T1530" s="13">
        <f t="shared" si="1857"/>
        <v>4.2423537845967821E-2</v>
      </c>
      <c r="U1530" s="13">
        <f t="shared" si="1858"/>
        <v>8.9974220747504788E-2</v>
      </c>
      <c r="V1530" s="13">
        <f t="shared" si="1859"/>
        <v>4.1873154068698473E-3</v>
      </c>
      <c r="W1530" s="13">
        <f t="shared" si="1860"/>
        <v>6.6676749125690622E-3</v>
      </c>
      <c r="X1530" s="13">
        <f t="shared" si="1861"/>
        <v>1.0375568931448703E-2</v>
      </c>
      <c r="Y1530" s="13">
        <f t="shared" si="1862"/>
        <v>8.0727114071136533E-3</v>
      </c>
      <c r="Z1530" s="13">
        <f t="shared" si="1863"/>
        <v>6.3607459523323306E-2</v>
      </c>
      <c r="AA1530" s="13">
        <f t="shared" si="1864"/>
        <v>4.6669628301730673E-2</v>
      </c>
      <c r="AB1530" s="13">
        <f t="shared" si="1865"/>
        <v>1.7121059559241321E-2</v>
      </c>
      <c r="AC1530" s="13">
        <f t="shared" si="1866"/>
        <v>2.9879923887671857E-4</v>
      </c>
      <c r="AD1530" s="13">
        <f t="shared" si="1867"/>
        <v>1.2230401596697602E-3</v>
      </c>
      <c r="AE1530" s="13">
        <f t="shared" si="1868"/>
        <v>1.9031727924621112E-3</v>
      </c>
      <c r="AF1530" s="13">
        <f t="shared" si="1869"/>
        <v>1.480763591175144E-3</v>
      </c>
      <c r="AG1530" s="13">
        <f t="shared" si="1870"/>
        <v>7.680720747425461E-4</v>
      </c>
      <c r="AH1530" s="13">
        <f t="shared" si="1871"/>
        <v>2.4744891941060814E-2</v>
      </c>
      <c r="AI1530" s="13">
        <f t="shared" si="1872"/>
        <v>1.8155652150080748E-2</v>
      </c>
      <c r="AJ1530" s="13">
        <f t="shared" si="1873"/>
        <v>6.6605201950338446E-3</v>
      </c>
      <c r="AK1530" s="13">
        <f t="shared" si="1874"/>
        <v>1.6289703761575398E-3</v>
      </c>
      <c r="AL1530" s="13">
        <f t="shared" si="1875"/>
        <v>1.364593419553984E-5</v>
      </c>
      <c r="AM1530" s="13">
        <f t="shared" si="1876"/>
        <v>1.7947212505460195E-4</v>
      </c>
      <c r="AN1530" s="13">
        <f t="shared" si="1877"/>
        <v>2.7927657379746572E-4</v>
      </c>
      <c r="AO1530" s="13">
        <f t="shared" si="1878"/>
        <v>2.1729113824311793E-4</v>
      </c>
      <c r="AP1530" s="13">
        <f t="shared" si="1879"/>
        <v>1.1270891340670514E-4</v>
      </c>
      <c r="AQ1530" s="13">
        <f t="shared" si="1880"/>
        <v>4.3846585038043394E-5</v>
      </c>
      <c r="AR1530" s="13">
        <f t="shared" si="1881"/>
        <v>7.7011052698969318E-3</v>
      </c>
      <c r="AS1530" s="13">
        <f t="shared" si="1882"/>
        <v>5.6504020621481197E-3</v>
      </c>
      <c r="AT1530" s="13">
        <f t="shared" si="1883"/>
        <v>2.0728870950984294E-3</v>
      </c>
      <c r="AU1530" s="13">
        <f t="shared" si="1884"/>
        <v>5.0696816046774857E-4</v>
      </c>
      <c r="AV1530" s="13">
        <f t="shared" si="1885"/>
        <v>9.2992299123212182E-5</v>
      </c>
      <c r="AW1530" s="13">
        <f t="shared" si="1886"/>
        <v>4.3277739290637237E-7</v>
      </c>
      <c r="AX1530" s="13">
        <f t="shared" si="1887"/>
        <v>2.1946842476205582E-5</v>
      </c>
      <c r="AY1530" s="13">
        <f t="shared" si="1888"/>
        <v>3.4151481577223458E-5</v>
      </c>
      <c r="AZ1530" s="13">
        <f t="shared" si="1889"/>
        <v>2.6571560241158678E-5</v>
      </c>
      <c r="BA1530" s="13">
        <f t="shared" si="1890"/>
        <v>1.378266829708899E-5</v>
      </c>
      <c r="BB1530" s="13">
        <f t="shared" si="1891"/>
        <v>5.361802534275036E-6</v>
      </c>
      <c r="BC1530" s="13">
        <f t="shared" si="1892"/>
        <v>1.6687001847170736E-6</v>
      </c>
      <c r="BD1530" s="13">
        <f t="shared" si="1893"/>
        <v>1.9972816517477661E-3</v>
      </c>
      <c r="BE1530" s="13">
        <f t="shared" si="1894"/>
        <v>1.4654317748181126E-3</v>
      </c>
      <c r="BF1530" s="13">
        <f t="shared" si="1895"/>
        <v>5.3760326811377684E-4</v>
      </c>
      <c r="BG1530" s="13">
        <f t="shared" si="1896"/>
        <v>1.314821924173104E-4</v>
      </c>
      <c r="BH1530" s="13">
        <f t="shared" si="1897"/>
        <v>2.4117552777605041E-5</v>
      </c>
      <c r="BI1530" s="13">
        <f t="shared" si="1898"/>
        <v>3.5390730336132523E-6</v>
      </c>
      <c r="BJ1530" s="14">
        <f t="shared" si="1899"/>
        <v>0.17542777104340126</v>
      </c>
      <c r="BK1530" s="14">
        <f t="shared" si="1900"/>
        <v>0.25446759956314968</v>
      </c>
      <c r="BL1530" s="14">
        <f t="shared" si="1901"/>
        <v>0.50537755368652681</v>
      </c>
      <c r="BM1530" s="14">
        <f t="shared" si="1902"/>
        <v>0.40010466027816527</v>
      </c>
      <c r="BN1530" s="14">
        <f t="shared" si="1903"/>
        <v>0.59874200483405149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1.36029411764706</v>
      </c>
      <c r="F1531" s="10">
        <f>VLOOKUP(B1531,home!$B$2:$E$405,3,FALSE)</f>
        <v>0.64</v>
      </c>
      <c r="G1531" s="10">
        <f>VLOOKUP(C1531,away!$B$2:$E$405,4,FALSE)</f>
        <v>0.95</v>
      </c>
      <c r="H1531" s="10">
        <f>VLOOKUP(A1531,away!$A$2:$E$405,3,FALSE)</f>
        <v>1.0661764705882399</v>
      </c>
      <c r="I1531" s="10">
        <f>VLOOKUP(C1531,away!$B$2:$E$405,3,FALSE)</f>
        <v>0.53</v>
      </c>
      <c r="J1531" s="10">
        <f>VLOOKUP(B1531,home!$B$2:$E$405,4,FALSE)</f>
        <v>1.41</v>
      </c>
      <c r="K1531" s="12">
        <f t="shared" si="1848"/>
        <v>0.82705882352941251</v>
      </c>
      <c r="L1531" s="12">
        <f t="shared" si="1849"/>
        <v>0.79675367647059181</v>
      </c>
      <c r="M1531" s="13">
        <f t="shared" si="1850"/>
        <v>0.19714564671158599</v>
      </c>
      <c r="N1531" s="13">
        <f t="shared" si="1851"/>
        <v>0.1630510466332295</v>
      </c>
      <c r="O1531" s="13">
        <f t="shared" si="1852"/>
        <v>0.15707651881762857</v>
      </c>
      <c r="P1531" s="13">
        <f t="shared" si="1853"/>
        <v>0.12991152085740351</v>
      </c>
      <c r="Q1531" s="13">
        <f t="shared" si="1854"/>
        <v>6.7426403401859084E-2</v>
      </c>
      <c r="R1531" s="13">
        <f t="shared" si="1855"/>
        <v>6.2575646927573822E-2</v>
      </c>
      <c r="S1531" s="13">
        <f t="shared" si="1856"/>
        <v>2.1401694043203724E-2</v>
      </c>
      <c r="T1531" s="13">
        <f t="shared" si="1857"/>
        <v>5.3722234801620437E-2</v>
      </c>
      <c r="U1531" s="13">
        <f t="shared" si="1858"/>
        <v>5.1753740929511093E-2</v>
      </c>
      <c r="V1531" s="13">
        <f t="shared" si="1859"/>
        <v>1.5669896108980151E-3</v>
      </c>
      <c r="W1531" s="13">
        <f t="shared" si="1860"/>
        <v>1.8588533957453721E-2</v>
      </c>
      <c r="X1531" s="13">
        <f t="shared" si="1861"/>
        <v>1.481048277079969E-2</v>
      </c>
      <c r="Y1531" s="13">
        <f t="shared" si="1862"/>
        <v>5.9001532989695037E-3</v>
      </c>
      <c r="Z1531" s="13">
        <f t="shared" si="1863"/>
        <v>1.6619125582356717E-2</v>
      </c>
      <c r="AA1531" s="13">
        <f t="shared" si="1864"/>
        <v>1.3744994452231509E-2</v>
      </c>
      <c r="AB1531" s="13">
        <f t="shared" si="1865"/>
        <v>5.6839594705404466E-3</v>
      </c>
      <c r="AC1531" s="13">
        <f t="shared" si="1866"/>
        <v>6.453667850238044E-5</v>
      </c>
      <c r="AD1531" s="13">
        <f t="shared" si="1867"/>
        <v>3.843452756497051E-3</v>
      </c>
      <c r="AE1531" s="13">
        <f t="shared" si="1868"/>
        <v>3.0622851140800554E-3</v>
      </c>
      <c r="AF1531" s="13">
        <f t="shared" si="1869"/>
        <v>1.2199434615222248E-3</v>
      </c>
      <c r="AG1531" s="13">
        <f t="shared" si="1870"/>
        <v>3.2399814601803098E-4</v>
      </c>
      <c r="AH1531" s="13">
        <f t="shared" si="1871"/>
        <v>3.310337351867294E-3</v>
      </c>
      <c r="AI1531" s="13">
        <f t="shared" si="1872"/>
        <v>2.7378437157208348E-3</v>
      </c>
      <c r="AJ1531" s="13">
        <f t="shared" si="1873"/>
        <v>1.1321789012657345E-3</v>
      </c>
      <c r="AK1531" s="13">
        <f t="shared" si="1874"/>
        <v>3.1212618336855382E-4</v>
      </c>
      <c r="AL1531" s="13">
        <f t="shared" si="1875"/>
        <v>1.7010891582292954E-6</v>
      </c>
      <c r="AM1531" s="13">
        <f t="shared" si="1876"/>
        <v>6.3575230301586604E-4</v>
      </c>
      <c r="AN1531" s="13">
        <f t="shared" si="1877"/>
        <v>5.0653798475253694E-4</v>
      </c>
      <c r="AO1531" s="13">
        <f t="shared" si="1878"/>
        <v>2.0179300081179412E-4</v>
      </c>
      <c r="AP1531" s="13">
        <f t="shared" si="1879"/>
        <v>5.3593105094276726E-5</v>
      </c>
      <c r="AQ1531" s="13">
        <f t="shared" si="1880"/>
        <v>1.0675125879334942E-5</v>
      </c>
      <c r="AR1531" s="13">
        <f t="shared" si="1881"/>
        <v>5.2750469109163806E-4</v>
      </c>
      <c r="AS1531" s="13">
        <f t="shared" si="1882"/>
        <v>4.362774092204963E-4</v>
      </c>
      <c r="AT1531" s="13">
        <f t="shared" si="1883"/>
        <v>1.8041354040118187E-4</v>
      </c>
      <c r="AU1531" s="13">
        <f t="shared" si="1884"/>
        <v>4.9737536824325879E-5</v>
      </c>
      <c r="AV1531" s="13">
        <f t="shared" si="1885"/>
        <v>1.0283967172794447E-5</v>
      </c>
      <c r="AW1531" s="13">
        <f t="shared" si="1886"/>
        <v>3.1137593977087878E-8</v>
      </c>
      <c r="AX1531" s="13">
        <f t="shared" si="1887"/>
        <v>8.7634091964736073E-5</v>
      </c>
      <c r="AY1531" s="13">
        <f t="shared" si="1888"/>
        <v>6.9822784957065422E-5</v>
      </c>
      <c r="AZ1531" s="13">
        <f t="shared" si="1889"/>
        <v>2.7815780307978694E-5</v>
      </c>
      <c r="BA1531" s="13">
        <f t="shared" si="1890"/>
        <v>7.3874417414267753E-6</v>
      </c>
      <c r="BB1531" s="13">
        <f t="shared" si="1891"/>
        <v>1.4714928417985231E-6</v>
      </c>
      <c r="BC1531" s="13">
        <f t="shared" si="1892"/>
        <v>2.344834663206265E-7</v>
      </c>
      <c r="BD1531" s="13">
        <f t="shared" si="1893"/>
        <v>7.0048550330457723E-5</v>
      </c>
      <c r="BE1531" s="13">
        <f t="shared" si="1894"/>
        <v>5.7934271626249194E-5</v>
      </c>
      <c r="BF1531" s="13">
        <f t="shared" si="1895"/>
        <v>2.3957525266619542E-5</v>
      </c>
      <c r="BG1531" s="13">
        <f t="shared" si="1896"/>
        <v>6.6047608872288454E-6</v>
      </c>
      <c r="BH1531" s="13">
        <f t="shared" si="1897"/>
        <v>1.3656314422711416E-6</v>
      </c>
      <c r="BI1531" s="13">
        <f t="shared" si="1898"/>
        <v>2.2589150680390913E-7</v>
      </c>
      <c r="BJ1531" s="14">
        <f t="shared" si="1899"/>
        <v>0.3335512519368824</v>
      </c>
      <c r="BK1531" s="14">
        <f t="shared" si="1900"/>
        <v>0.35016191177570893</v>
      </c>
      <c r="BL1531" s="14">
        <f t="shared" si="1901"/>
        <v>0.29969170052547778</v>
      </c>
      <c r="BM1531" s="14">
        <f t="shared" si="1902"/>
        <v>0.22276741482378248</v>
      </c>
      <c r="BN1531" s="14">
        <f t="shared" si="1903"/>
        <v>0.7771867833492806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1.32085561497326</v>
      </c>
      <c r="F1532" s="10">
        <f>VLOOKUP(B1532,home!$B$2:$E$405,3,FALSE)</f>
        <v>0.76</v>
      </c>
      <c r="G1532" s="10">
        <f>VLOOKUP(C1532,away!$B$2:$E$405,4,FALSE)</f>
        <v>1.43</v>
      </c>
      <c r="H1532" s="10">
        <f>VLOOKUP(A1532,away!$A$2:$E$405,3,FALSE)</f>
        <v>1.0053475935828899</v>
      </c>
      <c r="I1532" s="10">
        <f>VLOOKUP(C1532,away!$B$2:$E$405,3,FALSE)</f>
        <v>0.67</v>
      </c>
      <c r="J1532" s="10">
        <f>VLOOKUP(B1532,home!$B$2:$E$405,4,FALSE)</f>
        <v>0.99</v>
      </c>
      <c r="K1532" s="12">
        <f t="shared" si="1848"/>
        <v>1.435505882352939</v>
      </c>
      <c r="L1532" s="12">
        <f t="shared" si="1849"/>
        <v>0.6668470588235309</v>
      </c>
      <c r="M1532" s="13">
        <f t="shared" si="1850"/>
        <v>0.1221686341946441</v>
      </c>
      <c r="N1532" s="13">
        <f t="shared" si="1851"/>
        <v>0.17537379302543599</v>
      </c>
      <c r="O1532" s="13">
        <f t="shared" si="1852"/>
        <v>8.1467794393186257E-2</v>
      </c>
      <c r="P1532" s="13">
        <f t="shared" si="1853"/>
        <v>0.11694749807373865</v>
      </c>
      <c r="Q1532" s="13">
        <f t="shared" si="1854"/>
        <v>0.12587505574928015</v>
      </c>
      <c r="R1532" s="13">
        <f t="shared" si="1855"/>
        <v>2.7163279539968197E-2</v>
      </c>
      <c r="S1532" s="13">
        <f t="shared" si="1856"/>
        <v>2.7987374574223366E-2</v>
      </c>
      <c r="T1532" s="13">
        <f t="shared" si="1857"/>
        <v>8.3939410705655443E-2</v>
      </c>
      <c r="U1532" s="13">
        <f t="shared" si="1858"/>
        <v>3.8993047563621576E-2</v>
      </c>
      <c r="V1532" s="13">
        <f t="shared" si="1859"/>
        <v>2.9768082960668816E-3</v>
      </c>
      <c r="W1532" s="13">
        <f t="shared" si="1860"/>
        <v>6.023146098986526E-2</v>
      </c>
      <c r="X1532" s="13">
        <f t="shared" si="1861"/>
        <v>4.0165172609735886E-2</v>
      </c>
      <c r="Y1532" s="13">
        <f t="shared" si="1862"/>
        <v>1.3392013610970907E-2</v>
      </c>
      <c r="Z1532" s="13">
        <f t="shared" si="1863"/>
        <v>6.0379176897430633E-3</v>
      </c>
      <c r="AA1532" s="13">
        <f t="shared" si="1864"/>
        <v>8.6674663607890345E-3</v>
      </c>
      <c r="AB1532" s="13">
        <f t="shared" si="1865"/>
        <v>6.2210994730044411E-3</v>
      </c>
      <c r="AC1532" s="13">
        <f t="shared" si="1866"/>
        <v>1.7809925434477479E-4</v>
      </c>
      <c r="AD1532" s="13">
        <f t="shared" si="1867"/>
        <v>2.1615654138415777E-2</v>
      </c>
      <c r="AE1532" s="13">
        <f t="shared" si="1868"/>
        <v>1.4414335386749246E-2</v>
      </c>
      <c r="AF1532" s="13">
        <f t="shared" si="1869"/>
        <v>4.806078578774838E-3</v>
      </c>
      <c r="AG1532" s="13">
        <f t="shared" si="1870"/>
        <v>1.068306454910259E-3</v>
      </c>
      <c r="AH1532" s="13">
        <f t="shared" si="1871"/>
        <v>1.0065919132059326E-3</v>
      </c>
      <c r="AI1532" s="13">
        <f t="shared" si="1872"/>
        <v>1.444968612536015E-3</v>
      </c>
      <c r="AJ1532" s="13">
        <f t="shared" si="1873"/>
        <v>1.0371304715554074E-3</v>
      </c>
      <c r="AK1532" s="13">
        <f t="shared" si="1874"/>
        <v>4.9626896422842162E-4</v>
      </c>
      <c r="AL1532" s="13">
        <f t="shared" si="1875"/>
        <v>6.8195121740447377E-6</v>
      </c>
      <c r="AM1532" s="13">
        <f t="shared" si="1876"/>
        <v>6.2058797333204999E-3</v>
      </c>
      <c r="AN1532" s="13">
        <f t="shared" si="1877"/>
        <v>4.1383726475773333E-3</v>
      </c>
      <c r="AO1532" s="13">
        <f t="shared" si="1878"/>
        <v>1.3798308141763466E-3</v>
      </c>
      <c r="AP1532" s="13">
        <f t="shared" si="1879"/>
        <v>3.0671204003585831E-4</v>
      </c>
      <c r="AQ1532" s="13">
        <f t="shared" si="1880"/>
        <v>5.113250545091929E-5</v>
      </c>
      <c r="AR1532" s="13">
        <f t="shared" si="1881"/>
        <v>1.342485713513854E-4</v>
      </c>
      <c r="AS1532" s="13">
        <f t="shared" si="1882"/>
        <v>1.9271461387239196E-4</v>
      </c>
      <c r="AT1532" s="13">
        <f t="shared" si="1883"/>
        <v>1.3832148091459702E-4</v>
      </c>
      <c r="AU1532" s="13">
        <f t="shared" si="1884"/>
        <v>6.618709983622461E-5</v>
      </c>
      <c r="AV1532" s="13">
        <f t="shared" si="1885"/>
        <v>2.3752992787695405E-5</v>
      </c>
      <c r="AW1532" s="13">
        <f t="shared" si="1886"/>
        <v>1.8133516204769609E-7</v>
      </c>
      <c r="AX1532" s="13">
        <f t="shared" si="1887"/>
        <v>1.4847628103927435E-3</v>
      </c>
      <c r="AY1532" s="13">
        <f t="shared" si="1888"/>
        <v>9.9010971316096093E-4</v>
      </c>
      <c r="AZ1532" s="13">
        <f t="shared" si="1889"/>
        <v>3.3012587506699826E-4</v>
      </c>
      <c r="BA1532" s="13">
        <f t="shared" si="1890"/>
        <v>7.3381156276657408E-5</v>
      </c>
      <c r="BB1532" s="13">
        <f t="shared" si="1891"/>
        <v>1.2233502059039719E-5</v>
      </c>
      <c r="BC1532" s="13">
        <f t="shared" si="1892"/>
        <v>1.6315749734364493E-6</v>
      </c>
      <c r="BD1532" s="13">
        <f t="shared" si="1893"/>
        <v>1.492054415948871E-5</v>
      </c>
      <c r="BE1532" s="13">
        <f t="shared" si="1894"/>
        <v>2.1418528908852829E-5</v>
      </c>
      <c r="BF1532" s="13">
        <f t="shared" si="1895"/>
        <v>1.5373212120002359E-5</v>
      </c>
      <c r="BG1532" s="13">
        <f t="shared" si="1896"/>
        <v>7.3561121429742954E-6</v>
      </c>
      <c r="BH1532" s="13">
        <f t="shared" si="1897"/>
        <v>2.6399355631218701E-6</v>
      </c>
      <c r="BI1532" s="13">
        <f t="shared" si="1898"/>
        <v>7.5792860597883252E-7</v>
      </c>
      <c r="BJ1532" s="14">
        <f t="shared" si="1899"/>
        <v>0.55585545362228472</v>
      </c>
      <c r="BK1532" s="14">
        <f t="shared" si="1900"/>
        <v>0.27125534361835274</v>
      </c>
      <c r="BL1532" s="14">
        <f t="shared" si="1901"/>
        <v>0.167115338312358</v>
      </c>
      <c r="BM1532" s="14">
        <f t="shared" si="1902"/>
        <v>0.35027806988848598</v>
      </c>
      <c r="BN1532" s="14">
        <f t="shared" si="1903"/>
        <v>0.64899605497625334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1.57692307692308</v>
      </c>
      <c r="F1533" s="10">
        <f>VLOOKUP(B1533,home!$B$2:$E$405,3,FALSE)</f>
        <v>0.91</v>
      </c>
      <c r="G1533" s="10">
        <f>VLOOKUP(C1533,away!$B$2:$E$405,4,FALSE)</f>
        <v>0.42</v>
      </c>
      <c r="H1533" s="10">
        <f>VLOOKUP(A1533,away!$A$2:$E$405,3,FALSE)</f>
        <v>1.1000000000000001</v>
      </c>
      <c r="I1533" s="10">
        <f>VLOOKUP(C1533,away!$B$2:$E$405,3,FALSE)</f>
        <v>0.63</v>
      </c>
      <c r="J1533" s="10">
        <f>VLOOKUP(B1533,home!$B$2:$E$405,4,FALSE)</f>
        <v>1.3</v>
      </c>
      <c r="K1533" s="12">
        <f t="shared" si="1848"/>
        <v>0.60270000000000123</v>
      </c>
      <c r="L1533" s="12">
        <f t="shared" si="1849"/>
        <v>0.90090000000000015</v>
      </c>
      <c r="M1533" s="13">
        <f t="shared" si="1850"/>
        <v>0.22232833572183328</v>
      </c>
      <c r="N1533" s="13">
        <f t="shared" si="1851"/>
        <v>0.13399728793954915</v>
      </c>
      <c r="O1533" s="13">
        <f t="shared" si="1852"/>
        <v>0.20029559765179963</v>
      </c>
      <c r="P1533" s="13">
        <f t="shared" si="1853"/>
        <v>0.12071815670473986</v>
      </c>
      <c r="Q1533" s="13">
        <f t="shared" si="1854"/>
        <v>4.0380082720583216E-2</v>
      </c>
      <c r="R1533" s="13">
        <f t="shared" si="1855"/>
        <v>9.0223151962253126E-2</v>
      </c>
      <c r="S1533" s="13">
        <f t="shared" si="1856"/>
        <v>1.6386657722773378E-2</v>
      </c>
      <c r="T1533" s="13">
        <f t="shared" si="1857"/>
        <v>3.6378416522973425E-2</v>
      </c>
      <c r="U1533" s="13">
        <f t="shared" si="1858"/>
        <v>5.4377493687650061E-2</v>
      </c>
      <c r="V1533" s="13">
        <f t="shared" si="1859"/>
        <v>9.886114848125056E-4</v>
      </c>
      <c r="W1533" s="13">
        <f t="shared" si="1860"/>
        <v>8.1123586185651835E-3</v>
      </c>
      <c r="X1533" s="13">
        <f t="shared" si="1861"/>
        <v>7.308423879465376E-3</v>
      </c>
      <c r="Y1533" s="13">
        <f t="shared" si="1862"/>
        <v>3.2920795365051782E-3</v>
      </c>
      <c r="Z1533" s="13">
        <f t="shared" si="1863"/>
        <v>2.709401253426463E-2</v>
      </c>
      <c r="AA1533" s="13">
        <f t="shared" si="1864"/>
        <v>1.6329561354401324E-2</v>
      </c>
      <c r="AB1533" s="13">
        <f t="shared" si="1865"/>
        <v>4.9209133141488474E-3</v>
      </c>
      <c r="AC1533" s="13">
        <f t="shared" si="1866"/>
        <v>3.35492987646597E-5</v>
      </c>
      <c r="AD1533" s="13">
        <f t="shared" si="1867"/>
        <v>1.2223296348523114E-3</v>
      </c>
      <c r="AE1533" s="13">
        <f t="shared" si="1868"/>
        <v>1.1011967680384475E-3</v>
      </c>
      <c r="AF1533" s="13">
        <f t="shared" si="1869"/>
        <v>4.9603408416291862E-4</v>
      </c>
      <c r="AG1533" s="13">
        <f t="shared" si="1870"/>
        <v>1.4895903547412455E-4</v>
      </c>
      <c r="AH1533" s="13">
        <f t="shared" si="1871"/>
        <v>6.1022489730297507E-3</v>
      </c>
      <c r="AI1533" s="13">
        <f t="shared" si="1872"/>
        <v>3.6778254560450377E-3</v>
      </c>
      <c r="AJ1533" s="13">
        <f t="shared" si="1873"/>
        <v>1.1083127011791742E-3</v>
      </c>
      <c r="AK1533" s="13">
        <f t="shared" si="1874"/>
        <v>2.2266002166689653E-4</v>
      </c>
      <c r="AL1533" s="13">
        <f t="shared" si="1875"/>
        <v>7.2865377100173305E-7</v>
      </c>
      <c r="AM1533" s="13">
        <f t="shared" si="1876"/>
        <v>1.4733961418509798E-4</v>
      </c>
      <c r="AN1533" s="13">
        <f t="shared" si="1877"/>
        <v>1.3273825841935479E-4</v>
      </c>
      <c r="AO1533" s="13">
        <f t="shared" si="1878"/>
        <v>5.9791948504998357E-5</v>
      </c>
      <c r="AP1533" s="13">
        <f t="shared" si="1879"/>
        <v>1.7955522136051016E-5</v>
      </c>
      <c r="AQ1533" s="13">
        <f t="shared" si="1880"/>
        <v>4.0440324730920895E-6</v>
      </c>
      <c r="AR1533" s="13">
        <f t="shared" si="1881"/>
        <v>1.0995032199605009E-3</v>
      </c>
      <c r="AS1533" s="13">
        <f t="shared" si="1882"/>
        <v>6.6267059067019512E-4</v>
      </c>
      <c r="AT1533" s="13">
        <f t="shared" si="1883"/>
        <v>1.9969578249846368E-4</v>
      </c>
      <c r="AU1533" s="13">
        <f t="shared" si="1884"/>
        <v>4.0118882703941432E-5</v>
      </c>
      <c r="AV1533" s="13">
        <f t="shared" si="1885"/>
        <v>6.0449126514163868E-6</v>
      </c>
      <c r="AW1533" s="13">
        <f t="shared" si="1886"/>
        <v>1.0989969685263193E-8</v>
      </c>
      <c r="AX1533" s="13">
        <f t="shared" si="1887"/>
        <v>1.4800264244893111E-5</v>
      </c>
      <c r="AY1533" s="13">
        <f t="shared" si="1888"/>
        <v>1.3333558058224207E-5</v>
      </c>
      <c r="AZ1533" s="13">
        <f t="shared" si="1889"/>
        <v>6.0061012273270931E-6</v>
      </c>
      <c r="BA1533" s="13">
        <f t="shared" si="1890"/>
        <v>1.803632198566327E-6</v>
      </c>
      <c r="BB1533" s="13">
        <f t="shared" si="1891"/>
        <v>4.0622306192210096E-7</v>
      </c>
      <c r="BC1533" s="13">
        <f t="shared" si="1892"/>
        <v>7.3193271297124179E-8</v>
      </c>
      <c r="BD1533" s="13">
        <f t="shared" si="1893"/>
        <v>1.6509040847706918E-4</v>
      </c>
      <c r="BE1533" s="13">
        <f t="shared" si="1894"/>
        <v>9.9499989189129781E-5</v>
      </c>
      <c r="BF1533" s="13">
        <f t="shared" si="1895"/>
        <v>2.9984321742144316E-5</v>
      </c>
      <c r="BG1533" s="13">
        <f t="shared" si="1896"/>
        <v>6.0238502379968052E-6</v>
      </c>
      <c r="BH1533" s="13">
        <f t="shared" si="1897"/>
        <v>9.0764363461017034E-7</v>
      </c>
      <c r="BI1533" s="13">
        <f t="shared" si="1898"/>
        <v>1.094073637159102E-7</v>
      </c>
      <c r="BJ1533" s="14">
        <f t="shared" si="1899"/>
        <v>0.23283546108795009</v>
      </c>
      <c r="BK1533" s="14">
        <f t="shared" si="1900"/>
        <v>0.36046937314475286</v>
      </c>
      <c r="BL1533" s="14">
        <f t="shared" si="1901"/>
        <v>0.37956741413130307</v>
      </c>
      <c r="BM1533" s="14">
        <f t="shared" si="1902"/>
        <v>0.19201032562942386</v>
      </c>
      <c r="BN1533" s="14">
        <f t="shared" si="1903"/>
        <v>0.80794261270075829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1.57692307692308</v>
      </c>
      <c r="F1534" s="31">
        <f>VLOOKUP(B1534,home!$B$2:$E$405,3,FALSE)</f>
        <v>1.37</v>
      </c>
      <c r="G1534" s="31">
        <f>VLOOKUP(C1534,away!$B$2:$E$405,4,FALSE)</f>
        <v>0.91</v>
      </c>
      <c r="H1534" s="31">
        <f>VLOOKUP(A1534,away!$A$2:$E$405,3,FALSE)</f>
        <v>1.1000000000000001</v>
      </c>
      <c r="I1534" s="31">
        <f>VLOOKUP(C1534,away!$B$2:$E$405,3,FALSE)</f>
        <v>0.54</v>
      </c>
      <c r="J1534" s="31">
        <f>VLOOKUP(B1534,home!$B$2:$E$405,4,FALSE)</f>
        <v>0.91</v>
      </c>
      <c r="K1534" s="33">
        <f t="shared" si="1848"/>
        <v>1.9659500000000041</v>
      </c>
      <c r="L1534" s="33">
        <f t="shared" si="1849"/>
        <v>0.54054000000000013</v>
      </c>
      <c r="M1534" s="34">
        <f t="shared" si="1850"/>
        <v>8.155399196327956E-2</v>
      </c>
      <c r="N1534" s="34">
        <f t="shared" si="1851"/>
        <v>0.16033107050020975</v>
      </c>
      <c r="O1534" s="34">
        <f t="shared" si="1852"/>
        <v>4.4083194815831138E-2</v>
      </c>
      <c r="P1534" s="34">
        <f t="shared" si="1853"/>
        <v>8.6665356848183397E-2</v>
      </c>
      <c r="Q1534" s="34">
        <f t="shared" si="1854"/>
        <v>0.15760143402494406</v>
      </c>
      <c r="R1534" s="34">
        <f t="shared" si="1855"/>
        <v>1.1914365062874683E-2</v>
      </c>
      <c r="S1534" s="34">
        <f t="shared" si="1856"/>
        <v>2.3024268637287602E-2</v>
      </c>
      <c r="T1534" s="34">
        <f t="shared" si="1857"/>
        <v>8.5189879147843275E-2</v>
      </c>
      <c r="U1534" s="34">
        <f t="shared" si="1858"/>
        <v>2.3423045995358528E-2</v>
      </c>
      <c r="V1534" s="34">
        <f t="shared" si="1859"/>
        <v>2.7185895293041894E-3</v>
      </c>
      <c r="W1534" s="34">
        <f t="shared" si="1860"/>
        <v>0.10327884640711316</v>
      </c>
      <c r="X1534" s="34">
        <f t="shared" si="1861"/>
        <v>5.5826347636900961E-2</v>
      </c>
      <c r="Y1534" s="34">
        <f t="shared" si="1862"/>
        <v>1.5088186975825223E-2</v>
      </c>
      <c r="Z1534" s="34">
        <f t="shared" si="1863"/>
        <v>2.1467302970287613E-3</v>
      </c>
      <c r="AA1534" s="34">
        <f t="shared" si="1864"/>
        <v>4.220364427443701E-3</v>
      </c>
      <c r="AB1534" s="34">
        <f t="shared" si="1865"/>
        <v>4.1485127230664817E-3</v>
      </c>
      <c r="AC1534" s="34">
        <f t="shared" si="1866"/>
        <v>1.8056100474744919E-4</v>
      </c>
      <c r="AD1534" s="34">
        <f t="shared" si="1867"/>
        <v>5.076026202351612E-2</v>
      </c>
      <c r="AE1534" s="34">
        <f t="shared" si="1868"/>
        <v>2.7437952034191408E-2</v>
      </c>
      <c r="AF1534" s="34">
        <f t="shared" si="1869"/>
        <v>7.4156552962809132E-3</v>
      </c>
      <c r="AG1534" s="34">
        <f t="shared" si="1870"/>
        <v>1.3361527712838954E-3</v>
      </c>
      <c r="AH1534" s="34">
        <f t="shared" si="1871"/>
        <v>2.900983986889816E-4</v>
      </c>
      <c r="AI1534" s="34">
        <f t="shared" si="1872"/>
        <v>5.703189469026045E-4</v>
      </c>
      <c r="AJ1534" s="34">
        <f t="shared" si="1873"/>
        <v>5.6060926683158894E-4</v>
      </c>
      <c r="AK1534" s="34">
        <f t="shared" si="1874"/>
        <v>3.6737659604252164E-4</v>
      </c>
      <c r="AL1534" s="34">
        <f t="shared" si="1875"/>
        <v>7.6751038337154907E-6</v>
      </c>
      <c r="AM1534" s="34">
        <f t="shared" si="1876"/>
        <v>1.9958427425026345E-2</v>
      </c>
      <c r="AN1534" s="34">
        <f t="shared" si="1877"/>
        <v>1.0788328360323743E-2</v>
      </c>
      <c r="AO1534" s="34">
        <f t="shared" si="1878"/>
        <v>2.9157615059446983E-3</v>
      </c>
      <c r="AP1534" s="34">
        <f t="shared" si="1879"/>
        <v>5.2536190814111592E-4</v>
      </c>
      <c r="AQ1534" s="34">
        <f t="shared" si="1880"/>
        <v>7.0994781456649693E-5</v>
      </c>
      <c r="AR1534" s="34">
        <f t="shared" si="1881"/>
        <v>3.1361957685468444E-5</v>
      </c>
      <c r="AS1534" s="34">
        <f t="shared" si="1882"/>
        <v>6.1656040711746807E-5</v>
      </c>
      <c r="AT1534" s="34">
        <f t="shared" si="1883"/>
        <v>6.0606346618629458E-5</v>
      </c>
      <c r="AU1534" s="34">
        <f t="shared" si="1884"/>
        <v>3.9716349044964953E-5</v>
      </c>
      <c r="AV1534" s="34">
        <f t="shared" si="1885"/>
        <v>1.9520089101237249E-5</v>
      </c>
      <c r="AW1534" s="34">
        <f t="shared" si="1886"/>
        <v>2.2655938878412356E-7</v>
      </c>
      <c r="AX1534" s="34">
        <f t="shared" si="1887"/>
        <v>6.5395450660384437E-3</v>
      </c>
      <c r="AY1534" s="34">
        <f t="shared" si="1888"/>
        <v>3.5348856899964213E-3</v>
      </c>
      <c r="AZ1534" s="34">
        <f t="shared" si="1889"/>
        <v>9.5537355543533285E-4</v>
      </c>
      <c r="BA1534" s="34">
        <f t="shared" si="1890"/>
        <v>1.7213920721833833E-4</v>
      </c>
      <c r="BB1534" s="34">
        <f t="shared" si="1891"/>
        <v>2.326203176745015E-5</v>
      </c>
      <c r="BC1534" s="34">
        <f t="shared" si="1892"/>
        <v>2.5148117303155024E-6</v>
      </c>
      <c r="BD1534" s="34">
        <f t="shared" si="1893"/>
        <v>2.8253987678838517E-6</v>
      </c>
      <c r="BE1534" s="34">
        <f t="shared" si="1894"/>
        <v>5.5545927077212689E-6</v>
      </c>
      <c r="BF1534" s="34">
        <f t="shared" si="1895"/>
        <v>5.4600257668723269E-6</v>
      </c>
      <c r="BG1534" s="34">
        <f t="shared" si="1896"/>
        <v>3.578045885460892E-6</v>
      </c>
      <c r="BH1534" s="34">
        <f t="shared" si="1897"/>
        <v>1.7585648271304634E-6</v>
      </c>
      <c r="BI1534" s="34">
        <f t="shared" si="1898"/>
        <v>6.9145010437942832E-7</v>
      </c>
      <c r="BJ1534" s="35">
        <f t="shared" si="1899"/>
        <v>0.70975238116118766</v>
      </c>
      <c r="BK1534" s="35">
        <f t="shared" si="1900"/>
        <v>0.19768532877663228</v>
      </c>
      <c r="BL1534" s="35">
        <f t="shared" si="1901"/>
        <v>8.9810615094261734E-2</v>
      </c>
      <c r="BM1534" s="35">
        <f t="shared" si="1902"/>
        <v>0.45371098298318036</v>
      </c>
      <c r="BN1534" s="35">
        <f t="shared" si="1903"/>
        <v>0.54214941321532262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1.4212962962963001</v>
      </c>
      <c r="F1535" s="10">
        <f>VLOOKUP(B1535,home!$B$2:$E$405,3,FALSE)</f>
        <v>0.55000000000000004</v>
      </c>
      <c r="G1535" s="10">
        <f>VLOOKUP(C1535,away!$B$2:$E$405,4,FALSE)</f>
        <v>0.63</v>
      </c>
      <c r="H1535" s="10">
        <f>VLOOKUP(A1535,away!$A$2:$E$405,3,FALSE)</f>
        <v>1.1111111111111101</v>
      </c>
      <c r="I1535" s="10">
        <f>VLOOKUP(C1535,away!$B$2:$E$405,3,FALSE)</f>
        <v>1.0900000000000001</v>
      </c>
      <c r="J1535" s="10">
        <f>VLOOKUP(B1535,home!$B$2:$E$405,4,FALSE)</f>
        <v>1.2</v>
      </c>
      <c r="K1535" s="12">
        <f t="shared" ref="K1535:K1598" si="1904">E1535*F1535*G1535</f>
        <v>0.49247916666666802</v>
      </c>
      <c r="L1535" s="12">
        <f t="shared" ref="L1535:L1598" si="1905">H1535*I1535*J1535</f>
        <v>1.453333333333332</v>
      </c>
      <c r="M1535" s="13">
        <f t="shared" ref="M1535:M1598" si="1906">_xlfn.POISSON.DIST(0,K1535,FALSE) * _xlfn.POISSON.DIST(0,L1535,FALSE)</f>
        <v>0.14287109340330534</v>
      </c>
      <c r="N1535" s="13">
        <f t="shared" ref="N1535:N1598" si="1907">_xlfn.POISSON.DIST(1,K1535,FALSE) * _xlfn.POISSON.DIST(0,L1535,FALSE)</f>
        <v>7.0361037020015504E-2</v>
      </c>
      <c r="O1535" s="13">
        <f t="shared" ref="O1535:O1598" si="1908">_xlfn.POISSON.DIST(0,K1535,FALSE) * _xlfn.POISSON.DIST(1,L1535,FALSE)</f>
        <v>0.20763932241280361</v>
      </c>
      <c r="P1535" s="13">
        <f t="shared" ref="P1535:P1598" si="1909">_xlfn.POISSON.DIST(1,K1535,FALSE) * _xlfn.POISSON.DIST(1,L1535,FALSE)</f>
        <v>0.10225804046908914</v>
      </c>
      <c r="Q1535" s="13">
        <f t="shared" ref="Q1535:Q1598" si="1910">_xlfn.POISSON.DIST(2,K1535,FALSE) * _xlfn.POISSON.DIST(0,L1535,FALSE)</f>
        <v>1.7325672438709906E-2</v>
      </c>
      <c r="R1535" s="13">
        <f t="shared" ref="R1535:R1598" si="1911">_xlfn.POISSON.DIST(0,K1535,FALSE) * _xlfn.POISSON.DIST(2,L1535,FALSE)</f>
        <v>0.15088457428663715</v>
      </c>
      <c r="S1535" s="13">
        <f t="shared" ref="S1535:S1598" si="1912">_xlfn.POISSON.DIST(2,K1535,FALSE) * _xlfn.POISSON.DIST(2,L1535,FALSE)</f>
        <v>1.8297450155049959E-2</v>
      </c>
      <c r="T1535" s="13">
        <f t="shared" ref="T1535:T1598" si="1913">_xlfn.POISSON.DIST(2,K1535,FALSE) * _xlfn.POISSON.DIST(1,L1535,FALSE)</f>
        <v>2.5179977277591709E-2</v>
      </c>
      <c r="U1535" s="13">
        <f t="shared" ref="U1535:U1598" si="1914">_xlfn.POISSON.DIST(1,K1535,FALSE) * _xlfn.POISSON.DIST(2,L1535,FALSE)</f>
        <v>7.4307509407538039E-2</v>
      </c>
      <c r="V1535" s="13">
        <f t="shared" ref="V1535:V1598" si="1915">_xlfn.POISSON.DIST(3,K1535,FALSE) * _xlfn.POISSON.DIST(3,L1535,FALSE)</f>
        <v>1.4551278777611026E-3</v>
      </c>
      <c r="W1535" s="13">
        <f t="shared" ref="W1535:W1598" si="1916">_xlfn.POISSON.DIST(3,K1535,FALSE) * _xlfn.POISSON.DIST(0,L1535,FALSE)</f>
        <v>2.8441775748518378E-3</v>
      </c>
      <c r="X1535" s="13">
        <f t="shared" ref="X1535:X1598" si="1917">_xlfn.POISSON.DIST(3,K1535,FALSE) * _xlfn.POISSON.DIST(1,L1535,FALSE)</f>
        <v>4.1335380754513353E-3</v>
      </c>
      <c r="Y1535" s="13">
        <f t="shared" ref="Y1535:Y1598" si="1918">_xlfn.POISSON.DIST(3,K1535,FALSE) * _xlfn.POISSON.DIST(2,L1535,FALSE)</f>
        <v>3.0037043348279673E-3</v>
      </c>
      <c r="Z1535" s="13">
        <f t="shared" ref="Z1535:Z1598" si="1919">_xlfn.POISSON.DIST(0,K1535,FALSE) * _xlfn.POISSON.DIST(3,L1535,FALSE)</f>
        <v>7.3095193765526367E-2</v>
      </c>
      <c r="AA1535" s="13">
        <f t="shared" ref="AA1535:AA1598" si="1920">_xlfn.POISSON.DIST(1,K1535,FALSE) * _xlfn.POISSON.DIST(3,L1535,FALSE)</f>
        <v>3.5997860112985051E-2</v>
      </c>
      <c r="AB1535" s="13">
        <f t="shared" ref="AB1535:AB1598" si="1921">_xlfn.POISSON.DIST(2,K1535,FALSE) * _xlfn.POISSON.DIST(3,L1535,FALSE)</f>
        <v>8.8640980751130815E-3</v>
      </c>
      <c r="AC1535" s="13">
        <f t="shared" ref="AC1535:AC1598" si="1922">_xlfn.POISSON.DIST(4,K1535,FALSE) * _xlfn.POISSON.DIST(4,L1535,FALSE)</f>
        <v>6.5092998287517842E-5</v>
      </c>
      <c r="AD1535" s="13">
        <f t="shared" ref="AD1535:AD1598" si="1923">_xlfn.POISSON.DIST(4,K1535,FALSE) * _xlfn.POISSON.DIST(0,L1535,FALSE)</f>
        <v>3.5017455047876443E-4</v>
      </c>
      <c r="AE1535" s="13">
        <f t="shared" ref="AE1535:AE1598" si="1924">_xlfn.POISSON.DIST(4,K1535,FALSE) * _xlfn.POISSON.DIST(1,L1535,FALSE)</f>
        <v>5.0892034669580396E-4</v>
      </c>
      <c r="AF1535" s="13">
        <f t="shared" ref="AF1535:AF1598" si="1925">_xlfn.POISSON.DIST(4,K1535,FALSE) * _xlfn.POISSON.DIST(2,L1535,FALSE)</f>
        <v>3.6981545193228381E-4</v>
      </c>
      <c r="AG1535" s="13">
        <f t="shared" ref="AG1535:AG1598" si="1926">_xlfn.POISSON.DIST(4,K1535,FALSE) * _xlfn.POISSON.DIST(3,L1535,FALSE)</f>
        <v>1.7915504115830619E-4</v>
      </c>
      <c r="AH1535" s="13">
        <f t="shared" ref="AH1535:AH1598" si="1927">_xlfn.POISSON.DIST(0,K1535,FALSE) * _xlfn.POISSON.DIST(4,L1535,FALSE)</f>
        <v>2.6557920401474547E-2</v>
      </c>
      <c r="AI1535" s="13">
        <f t="shared" ref="AI1535:AI1598" si="1928">_xlfn.POISSON.DIST(1,K1535,FALSE) * _xlfn.POISSON.DIST(4,L1535,FALSE)</f>
        <v>1.3079222507717888E-2</v>
      </c>
      <c r="AJ1535" s="13">
        <f t="shared" ref="AJ1535:AJ1598" si="1929">_xlfn.POISSON.DIST(2,K1535,FALSE) * _xlfn.POISSON.DIST(4,L1535,FALSE)</f>
        <v>3.2206223006244158E-3</v>
      </c>
      <c r="AK1535" s="13">
        <f t="shared" ref="AK1535:AK1598" si="1930">_xlfn.POISSON.DIST(3,K1535,FALSE) * _xlfn.POISSON.DIST(4,L1535,FALSE)</f>
        <v>5.2869646225319996E-4</v>
      </c>
      <c r="AL1535" s="13">
        <f t="shared" ref="AL1535:AL1598" si="1931">_xlfn.POISSON.DIST(5,K1535,FALSE) * _xlfn.POISSON.DIST(5,L1535,FALSE)</f>
        <v>1.8635771014503493E-6</v>
      </c>
      <c r="AM1535" s="13">
        <f t="shared" ref="AM1535:AM1598" si="1932">_xlfn.POISSON.DIST(5,K1535,FALSE) * _xlfn.POISSON.DIST(0,L1535,FALSE)</f>
        <v>3.4490734161531404E-5</v>
      </c>
      <c r="AN1535" s="13">
        <f t="shared" ref="AN1535:AN1598" si="1933">_xlfn.POISSON.DIST(5,K1535,FALSE) * _xlfn.POISSON.DIST(1,L1535,FALSE)</f>
        <v>5.0126533648092269E-5</v>
      </c>
      <c r="AO1535" s="13">
        <f t="shared" ref="AO1535:AO1598" si="1934">_xlfn.POISSON.DIST(5,K1535,FALSE) * _xlfn.POISSON.DIST(2,L1535,FALSE)</f>
        <v>3.6425281117613682E-5</v>
      </c>
      <c r="AP1535" s="13">
        <f t="shared" ref="AP1535:AP1598" si="1935">_xlfn.POISSON.DIST(5,K1535,FALSE) * _xlfn.POISSON.DIST(3,L1535,FALSE)</f>
        <v>1.7646025074755054E-5</v>
      </c>
      <c r="AQ1535" s="13">
        <f t="shared" ref="AQ1535:AQ1598" si="1936">_xlfn.POISSON.DIST(5,K1535,FALSE) * _xlfn.POISSON.DIST(4,L1535,FALSE)</f>
        <v>6.4113891104943282E-6</v>
      </c>
      <c r="AR1535" s="13">
        <f t="shared" ref="AR1535:AR1598" si="1937">_xlfn.POISSON.DIST(0,K1535,FALSE) * _xlfn.POISSON.DIST(5,L1535,FALSE)</f>
        <v>7.7195021966952595E-3</v>
      </c>
      <c r="AS1535" s="13">
        <f t="shared" ref="AS1535:AS1598" si="1938">_xlfn.POISSON.DIST(1,K1535,FALSE) * _xlfn.POISSON.DIST(5,L1535,FALSE)</f>
        <v>3.8016940089099951E-3</v>
      </c>
      <c r="AT1535" s="13">
        <f t="shared" ref="AT1535:AT1598" si="1939">_xlfn.POISSON.DIST(2,K1535,FALSE) * _xlfn.POISSON.DIST(5,L1535,FALSE)</f>
        <v>9.3612754871482914E-4</v>
      </c>
      <c r="AU1535" s="13">
        <f t="shared" ref="AU1535:AU1598" si="1940">_xlfn.POISSON.DIST(3,K1535,FALSE) * _xlfn.POISSON.DIST(5,L1535,FALSE)</f>
        <v>1.5367443836159661E-4</v>
      </c>
      <c r="AV1535" s="13">
        <f t="shared" ref="AV1535:AV1598" si="1941">_xlfn.POISSON.DIST(4,K1535,FALSE) * _xlfn.POISSON.DIST(5,L1535,FALSE)</f>
        <v>1.892036483557183E-5</v>
      </c>
      <c r="AW1535" s="13">
        <f t="shared" ref="AW1535:AW1598" si="1942">_xlfn.POISSON.DIST(6,K1535,FALSE) * _xlfn.POISSON.DIST(6,L1535,FALSE)</f>
        <v>3.7050831805780518E-8</v>
      </c>
      <c r="AX1535" s="13">
        <f t="shared" ref="AX1535:AX1598" si="1943">_xlfn.POISSON.DIST(6,K1535,FALSE) * _xlfn.POISSON.DIST(0,L1535,FALSE)</f>
        <v>2.8309946695987609E-6</v>
      </c>
      <c r="AY1535" s="13">
        <f t="shared" ref="AY1535:AY1598" si="1944">_xlfn.POISSON.DIST(6,K1535,FALSE) * _xlfn.POISSON.DIST(1,L1535,FALSE)</f>
        <v>4.1143789198168627E-6</v>
      </c>
      <c r="AZ1535" s="13">
        <f t="shared" ref="AZ1535:AZ1598" si="1945">_xlfn.POISSON.DIST(6,K1535,FALSE) * _xlfn.POISSON.DIST(2,L1535,FALSE)</f>
        <v>2.9897820150669175E-6</v>
      </c>
      <c r="BA1535" s="13">
        <f t="shared" ref="BA1535:BA1598" si="1946">_xlfn.POISSON.DIST(6,K1535,FALSE) * _xlfn.POISSON.DIST(3,L1535,FALSE)</f>
        <v>1.4483832872990829E-6</v>
      </c>
      <c r="BB1535" s="13">
        <f t="shared" ref="BB1535:BB1598" si="1947">_xlfn.POISSON.DIST(6,K1535,FALSE) * _xlfn.POISSON.DIST(4,L1535,FALSE)</f>
        <v>5.2624592771866615E-7</v>
      </c>
      <c r="BC1535" s="13">
        <f t="shared" ref="BC1535:BC1598" si="1948">_xlfn.POISSON.DIST(6,K1535,FALSE) * _xlfn.POISSON.DIST(5,L1535,FALSE)</f>
        <v>1.5296214965689213E-7</v>
      </c>
      <c r="BD1535" s="13">
        <f t="shared" ref="BD1535:BD1598" si="1949">_xlfn.POISSON.DIST(0,K1535,FALSE) * _xlfn.POISSON.DIST(6,L1535,FALSE)</f>
        <v>1.8698349765328508E-3</v>
      </c>
      <c r="BE1535" s="13">
        <f t="shared" ref="BE1535:BE1598" si="1950">_xlfn.POISSON.DIST(1,K1535,FALSE) * _xlfn.POISSON.DIST(6,L1535,FALSE)</f>
        <v>9.208547710470871E-4</v>
      </c>
      <c r="BF1535" s="13">
        <f t="shared" ref="BF1535:BF1598" si="1951">_xlfn.POISSON.DIST(2,K1535,FALSE) * _xlfn.POISSON.DIST(6,L1535,FALSE)</f>
        <v>2.2675089513314736E-4</v>
      </c>
      <c r="BG1535" s="13">
        <f t="shared" ref="BG1535:BG1598" si="1952">_xlfn.POISSON.DIST(3,K1535,FALSE) * _xlfn.POISSON.DIST(6,L1535,FALSE)</f>
        <v>3.7223363958697828E-5</v>
      </c>
      <c r="BH1535" s="13">
        <f t="shared" ref="BH1535:BH1598" si="1953">_xlfn.POISSON.DIST(4,K1535,FALSE) * _xlfn.POISSON.DIST(6,L1535,FALSE)</f>
        <v>4.5829328157273962E-6</v>
      </c>
      <c r="BI1535" s="13">
        <f t="shared" ref="BI1535:BI1598" si="1954">_xlfn.POISSON.DIST(5,K1535,FALSE) * _xlfn.POISSON.DIST(6,L1535,FALSE)</f>
        <v>4.5139978679575103E-7</v>
      </c>
      <c r="BJ1535" s="14">
        <f t="shared" ref="BJ1535:BJ1598" si="1955">SUM(N1535,Q1535,T1535,W1535,X1535,Y1535,AD1535,AE1535,AF1535,AG1535,AM1535,AN1535,AO1535,AP1535,AQ1535,AX1535,AY1535,AZ1535,BA1535,BB1535,BC1535)</f>
        <v>0.12441333482179505</v>
      </c>
      <c r="BK1535" s="14">
        <f t="shared" ref="BK1535:BK1598" si="1956">SUM(M1535,P1535,S1535,V1535,AC1535,AL1535,AY1535)</f>
        <v>0.26495278285951435</v>
      </c>
      <c r="BL1535" s="14">
        <f t="shared" ref="BL1535:BL1598" si="1957">SUM(O1535,R1535,U1535,AA1535,AB1535,AH1535,AI1535,AJ1535,AK1535,AR1535,AS1535,AT1535,AU1535,AV1535,BD1535,BE1535,BF1535,BG1535,BH1535,BI1535)</f>
        <v>0.53676944286393824</v>
      </c>
      <c r="BM1535" s="14">
        <f t="shared" ref="BM1535:BM1598" si="1958">SUM(S1535:BI1535)</f>
        <v>0.30788693695212566</v>
      </c>
      <c r="BN1535" s="14">
        <f t="shared" ref="BN1535:BN1598" si="1959">SUM(M1535:R1535)</f>
        <v>0.69133974003056065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1.4212962962963001</v>
      </c>
      <c r="F1536" s="10">
        <f>VLOOKUP(B1536,home!$B$2:$E$405,3,FALSE)</f>
        <v>0.86</v>
      </c>
      <c r="G1536" s="10">
        <f>VLOOKUP(C1536,away!$B$2:$E$405,4,FALSE)</f>
        <v>1.17</v>
      </c>
      <c r="H1536" s="10">
        <f>VLOOKUP(A1536,away!$A$2:$E$405,3,FALSE)</f>
        <v>1.1111111111111101</v>
      </c>
      <c r="I1536" s="10">
        <f>VLOOKUP(C1536,away!$B$2:$E$405,3,FALSE)</f>
        <v>0.63</v>
      </c>
      <c r="J1536" s="10">
        <f>VLOOKUP(B1536,home!$B$2:$E$405,4,FALSE)</f>
        <v>0.9</v>
      </c>
      <c r="K1536" s="12">
        <f t="shared" si="1904"/>
        <v>1.4301083333333369</v>
      </c>
      <c r="L1536" s="12">
        <f t="shared" si="1905"/>
        <v>0.62999999999999934</v>
      </c>
      <c r="M1536" s="13">
        <f t="shared" si="1906"/>
        <v>0.12744016312929507</v>
      </c>
      <c r="N1536" s="13">
        <f t="shared" si="1907"/>
        <v>0.18225323929256476</v>
      </c>
      <c r="O1536" s="13">
        <f t="shared" si="1908"/>
        <v>8.0287302771455807E-2</v>
      </c>
      <c r="P1536" s="13">
        <f t="shared" si="1909"/>
        <v>0.11481954075431568</v>
      </c>
      <c r="Q1536" s="13">
        <f t="shared" si="1910"/>
        <v>0.13032093814464582</v>
      </c>
      <c r="R1536" s="13">
        <f t="shared" si="1911"/>
        <v>2.5290500373008552E-2</v>
      </c>
      <c r="S1536" s="13">
        <f t="shared" si="1912"/>
        <v>2.5862190174804907E-2</v>
      </c>
      <c r="T1536" s="13">
        <f t="shared" si="1913"/>
        <v>8.2102191031126773E-2</v>
      </c>
      <c r="U1536" s="13">
        <f t="shared" si="1914"/>
        <v>3.6168155337609399E-2</v>
      </c>
      <c r="V1536" s="13">
        <f t="shared" si="1915"/>
        <v>2.5890013581068012E-3</v>
      </c>
      <c r="W1536" s="13">
        <f t="shared" si="1916"/>
        <v>6.2124353216158786E-2</v>
      </c>
      <c r="X1536" s="13">
        <f t="shared" si="1917"/>
        <v>3.9138342526179995E-2</v>
      </c>
      <c r="Y1536" s="13">
        <f t="shared" si="1918"/>
        <v>1.2328577895746685E-2</v>
      </c>
      <c r="Z1536" s="13">
        <f t="shared" si="1919"/>
        <v>5.3110050783317904E-3</v>
      </c>
      <c r="AA1536" s="13">
        <f t="shared" si="1920"/>
        <v>7.5953126208979666E-3</v>
      </c>
      <c r="AB1536" s="13">
        <f t="shared" si="1921"/>
        <v>5.4310599367090248E-3</v>
      </c>
      <c r="AC1536" s="13">
        <f t="shared" si="1922"/>
        <v>1.4578800142881949E-4</v>
      </c>
      <c r="AD1536" s="13">
        <f t="shared" si="1923"/>
        <v>2.2211138809343098E-2</v>
      </c>
      <c r="AE1536" s="13">
        <f t="shared" si="1924"/>
        <v>1.3993017449886137E-2</v>
      </c>
      <c r="AF1536" s="13">
        <f t="shared" si="1925"/>
        <v>4.4078004967141289E-3</v>
      </c>
      <c r="AG1536" s="13">
        <f t="shared" si="1926"/>
        <v>9.2563810430996605E-4</v>
      </c>
      <c r="AH1536" s="13">
        <f t="shared" si="1927"/>
        <v>8.3648329983725611E-4</v>
      </c>
      <c r="AI1536" s="13">
        <f t="shared" si="1928"/>
        <v>1.1962617377914283E-3</v>
      </c>
      <c r="AJ1536" s="13">
        <f t="shared" si="1929"/>
        <v>8.5539194003167039E-4</v>
      </c>
      <c r="AK1536" s="13">
        <f t="shared" si="1930"/>
        <v>4.077677139018207E-4</v>
      </c>
      <c r="AL1536" s="13">
        <f t="shared" si="1931"/>
        <v>5.254014420732848E-6</v>
      </c>
      <c r="AM1536" s="13">
        <f t="shared" si="1932"/>
        <v>6.3528669408130112E-3</v>
      </c>
      <c r="AN1536" s="13">
        <f t="shared" si="1933"/>
        <v>4.0023061727121924E-3</v>
      </c>
      <c r="AO1536" s="13">
        <f t="shared" si="1934"/>
        <v>1.2607264444043395E-3</v>
      </c>
      <c r="AP1536" s="13">
        <f t="shared" si="1935"/>
        <v>2.64752553324911E-4</v>
      </c>
      <c r="AQ1536" s="13">
        <f t="shared" si="1936"/>
        <v>4.1698527148673433E-5</v>
      </c>
      <c r="AR1536" s="13">
        <f t="shared" si="1937"/>
        <v>1.0539689577949417E-4</v>
      </c>
      <c r="AS1536" s="13">
        <f t="shared" si="1938"/>
        <v>1.5072897896171983E-4</v>
      </c>
      <c r="AT1536" s="13">
        <f t="shared" si="1939"/>
        <v>1.0777938444399038E-4</v>
      </c>
      <c r="AU1536" s="13">
        <f t="shared" si="1940"/>
        <v>5.1378731951629361E-5</v>
      </c>
      <c r="AV1536" s="13">
        <f t="shared" si="1941"/>
        <v>1.836928818003124E-5</v>
      </c>
      <c r="AW1536" s="13">
        <f t="shared" si="1942"/>
        <v>1.3149167161451229E-7</v>
      </c>
      <c r="AX1536" s="13">
        <f t="shared" si="1943"/>
        <v>1.5142146587690916E-3</v>
      </c>
      <c r="AY1536" s="13">
        <f t="shared" si="1944"/>
        <v>9.5395523502452668E-4</v>
      </c>
      <c r="AZ1536" s="13">
        <f t="shared" si="1945"/>
        <v>3.0049589903272561E-4</v>
      </c>
      <c r="BA1536" s="13">
        <f t="shared" si="1946"/>
        <v>6.3104138796872322E-5</v>
      </c>
      <c r="BB1536" s="13">
        <f t="shared" si="1947"/>
        <v>9.938901860507378E-6</v>
      </c>
      <c r="BC1536" s="13">
        <f t="shared" si="1948"/>
        <v>1.2523016344239284E-6</v>
      </c>
      <c r="BD1536" s="13">
        <f t="shared" si="1949"/>
        <v>1.1066674056846871E-5</v>
      </c>
      <c r="BE1536" s="13">
        <f t="shared" si="1950"/>
        <v>1.5826542790980559E-5</v>
      </c>
      <c r="BF1536" s="13">
        <f t="shared" si="1951"/>
        <v>1.1316835366618972E-5</v>
      </c>
      <c r="BG1536" s="13">
        <f t="shared" si="1952"/>
        <v>5.3947668549210753E-6</v>
      </c>
      <c r="BH1536" s="13">
        <f t="shared" si="1953"/>
        <v>1.9287752589032771E-6</v>
      </c>
      <c r="BI1536" s="13">
        <f t="shared" si="1954"/>
        <v>5.516715141769482E-7</v>
      </c>
      <c r="BJ1536" s="14">
        <f t="shared" si="1955"/>
        <v>0.56457054874019741</v>
      </c>
      <c r="BK1536" s="14">
        <f t="shared" si="1956"/>
        <v>0.27181589266739653</v>
      </c>
      <c r="BL1536" s="14">
        <f t="shared" si="1957"/>
        <v>0.15854797427640219</v>
      </c>
      <c r="BM1536" s="14">
        <f t="shared" si="1958"/>
        <v>0.33887991255368949</v>
      </c>
      <c r="BN1536" s="14">
        <f t="shared" si="1959"/>
        <v>0.66041168446528564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1.4212962962963001</v>
      </c>
      <c r="F1537" s="10">
        <f>VLOOKUP(B1537,home!$B$2:$E$405,3,FALSE)</f>
        <v>1.8</v>
      </c>
      <c r="G1537" s="10">
        <f>VLOOKUP(C1537,away!$B$2:$E$405,4,FALSE)</f>
        <v>1.41</v>
      </c>
      <c r="H1537" s="10">
        <f>VLOOKUP(A1537,away!$A$2:$E$405,3,FALSE)</f>
        <v>1.1111111111111101</v>
      </c>
      <c r="I1537" s="10">
        <f>VLOOKUP(C1537,away!$B$2:$E$405,3,FALSE)</f>
        <v>0.78</v>
      </c>
      <c r="J1537" s="10">
        <f>VLOOKUP(B1537,home!$B$2:$E$405,4,FALSE)</f>
        <v>0.6</v>
      </c>
      <c r="K1537" s="12">
        <f t="shared" si="1904"/>
        <v>3.6072500000000094</v>
      </c>
      <c r="L1537" s="12">
        <f t="shared" si="1905"/>
        <v>0.51999999999999957</v>
      </c>
      <c r="M1537" s="13">
        <f t="shared" si="1906"/>
        <v>1.6127167608519902E-2</v>
      </c>
      <c r="N1537" s="13">
        <f t="shared" si="1907"/>
        <v>5.8174725355833574E-2</v>
      </c>
      <c r="O1537" s="13">
        <f t="shared" si="1908"/>
        <v>8.3861271564303428E-3</v>
      </c>
      <c r="P1537" s="13">
        <f t="shared" si="1909"/>
        <v>3.0250857185033436E-2</v>
      </c>
      <c r="Q1537" s="13">
        <f t="shared" si="1910"/>
        <v>0.10492538901991558</v>
      </c>
      <c r="R1537" s="13">
        <f t="shared" si="1911"/>
        <v>2.1803930606718873E-3</v>
      </c>
      <c r="S1537" s="13">
        <f t="shared" si="1912"/>
        <v>1.4185912595492562E-2</v>
      </c>
      <c r="T1537" s="13">
        <f t="shared" si="1913"/>
        <v>5.4561202290356055E-2</v>
      </c>
      <c r="U1537" s="13">
        <f t="shared" si="1914"/>
        <v>7.8652228681086855E-3</v>
      </c>
      <c r="V1537" s="13">
        <f t="shared" si="1915"/>
        <v>2.9566121410274596E-3</v>
      </c>
      <c r="W1537" s="13">
        <f t="shared" si="1916"/>
        <v>0.12616403651403052</v>
      </c>
      <c r="X1537" s="13">
        <f t="shared" si="1917"/>
        <v>6.5605298987295807E-2</v>
      </c>
      <c r="Y1537" s="13">
        <f t="shared" si="1918"/>
        <v>1.7057377736696896E-2</v>
      </c>
      <c r="Z1537" s="13">
        <f t="shared" si="1919"/>
        <v>3.7793479718312677E-4</v>
      </c>
      <c r="AA1537" s="13">
        <f t="shared" si="1920"/>
        <v>1.3633052971388378E-3</v>
      </c>
      <c r="AB1537" s="13">
        <f t="shared" si="1921"/>
        <v>2.458891516552042E-3</v>
      </c>
      <c r="AC1537" s="13">
        <f t="shared" si="1922"/>
        <v>3.46620272235943E-4</v>
      </c>
      <c r="AD1537" s="13">
        <f t="shared" si="1923"/>
        <v>0.11377630517880945</v>
      </c>
      <c r="AE1537" s="13">
        <f t="shared" si="1924"/>
        <v>5.9163678692980858E-2</v>
      </c>
      <c r="AF1537" s="13">
        <f t="shared" si="1925"/>
        <v>1.538255646017501E-2</v>
      </c>
      <c r="AG1537" s="13">
        <f t="shared" si="1926"/>
        <v>2.6663097864303331E-3</v>
      </c>
      <c r="AH1537" s="13">
        <f t="shared" si="1927"/>
        <v>4.9131523633806442E-5</v>
      </c>
      <c r="AI1537" s="13">
        <f t="shared" si="1928"/>
        <v>1.7722968862804878E-4</v>
      </c>
      <c r="AJ1537" s="13">
        <f t="shared" si="1929"/>
        <v>3.1965589715176522E-4</v>
      </c>
      <c r="AK1537" s="13">
        <f t="shared" si="1930"/>
        <v>3.8435957833356943E-4</v>
      </c>
      <c r="AL1537" s="13">
        <f t="shared" si="1931"/>
        <v>2.6007196322080653E-5</v>
      </c>
      <c r="AM1537" s="13">
        <f t="shared" si="1932"/>
        <v>8.2083915371252286E-2</v>
      </c>
      <c r="AN1537" s="13">
        <f t="shared" si="1933"/>
        <v>4.2683635993051153E-2</v>
      </c>
      <c r="AO1537" s="13">
        <f t="shared" si="1934"/>
        <v>1.109774535819329E-2</v>
      </c>
      <c r="AP1537" s="13">
        <f t="shared" si="1935"/>
        <v>1.9236091954201689E-3</v>
      </c>
      <c r="AQ1537" s="13">
        <f t="shared" si="1936"/>
        <v>2.5006919540462174E-4</v>
      </c>
      <c r="AR1537" s="13">
        <f t="shared" si="1937"/>
        <v>5.1096784579158684E-6</v>
      </c>
      <c r="AS1537" s="13">
        <f t="shared" si="1938"/>
        <v>1.8431887617317066E-5</v>
      </c>
      <c r="AT1537" s="13">
        <f t="shared" si="1939"/>
        <v>3.3244213303783567E-5</v>
      </c>
      <c r="AU1537" s="13">
        <f t="shared" si="1940"/>
        <v>3.9973396146691207E-5</v>
      </c>
      <c r="AV1537" s="13">
        <f t="shared" si="1941"/>
        <v>3.6048508312538055E-5</v>
      </c>
      <c r="AW1537" s="13">
        <f t="shared" si="1942"/>
        <v>1.3550977401408129E-6</v>
      </c>
      <c r="AX1537" s="13">
        <f t="shared" si="1943"/>
        <v>4.9349533953825096E-2</v>
      </c>
      <c r="AY1537" s="13">
        <f t="shared" si="1944"/>
        <v>2.5661757655989027E-2</v>
      </c>
      <c r="AZ1537" s="13">
        <f t="shared" si="1945"/>
        <v>6.6720569905571406E-3</v>
      </c>
      <c r="BA1537" s="13">
        <f t="shared" si="1946"/>
        <v>1.1564898783632369E-3</v>
      </c>
      <c r="BB1537" s="13">
        <f t="shared" si="1947"/>
        <v>1.5034368418722065E-4</v>
      </c>
      <c r="BC1537" s="13">
        <f t="shared" si="1948"/>
        <v>1.5635743155470944E-5</v>
      </c>
      <c r="BD1537" s="13">
        <f t="shared" si="1949"/>
        <v>4.428387996860412E-7</v>
      </c>
      <c r="BE1537" s="13">
        <f t="shared" si="1950"/>
        <v>1.5974302601674764E-6</v>
      </c>
      <c r="BF1537" s="13">
        <f t="shared" si="1951"/>
        <v>2.8811651529945715E-6</v>
      </c>
      <c r="BG1537" s="13">
        <f t="shared" si="1952"/>
        <v>3.4643609993798993E-6</v>
      </c>
      <c r="BH1537" s="13">
        <f t="shared" si="1953"/>
        <v>3.1242040537532934E-6</v>
      </c>
      <c r="BI1537" s="13">
        <f t="shared" si="1954"/>
        <v>2.2539570145803197E-6</v>
      </c>
      <c r="BJ1537" s="14">
        <f t="shared" si="1955"/>
        <v>0.83852167304192282</v>
      </c>
      <c r="BK1537" s="14">
        <f t="shared" si="1956"/>
        <v>8.9554934654620416E-2</v>
      </c>
      <c r="BL1537" s="14">
        <f t="shared" si="1957"/>
        <v>2.3330888226767786E-2</v>
      </c>
      <c r="BM1537" s="14">
        <f t="shared" si="1958"/>
        <v>0.70608036877584046</v>
      </c>
      <c r="BN1537" s="14">
        <f t="shared" si="1959"/>
        <v>0.22004465938640475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1.4212962962963001</v>
      </c>
      <c r="F1538" s="10">
        <f>VLOOKUP(B1538,home!$B$2:$E$405,3,FALSE)</f>
        <v>1.17</v>
      </c>
      <c r="G1538" s="10">
        <f>VLOOKUP(C1538,away!$B$2:$E$405,4,FALSE)</f>
        <v>1.02</v>
      </c>
      <c r="H1538" s="10">
        <f>VLOOKUP(A1538,away!$A$2:$E$405,3,FALSE)</f>
        <v>1.1111111111111101</v>
      </c>
      <c r="I1538" s="10">
        <f>VLOOKUP(C1538,away!$B$2:$E$405,3,FALSE)</f>
        <v>0.47</v>
      </c>
      <c r="J1538" s="10">
        <f>VLOOKUP(B1538,home!$B$2:$E$405,4,FALSE)</f>
        <v>1</v>
      </c>
      <c r="K1538" s="12">
        <f t="shared" si="1904"/>
        <v>1.6961750000000044</v>
      </c>
      <c r="L1538" s="12">
        <f t="shared" si="1905"/>
        <v>0.5222222222222217</v>
      </c>
      <c r="M1538" s="13">
        <f t="shared" si="1906"/>
        <v>0.10878332466839245</v>
      </c>
      <c r="N1538" s="13">
        <f t="shared" si="1907"/>
        <v>0.18451555571941103</v>
      </c>
      <c r="O1538" s="13">
        <f t="shared" si="1908"/>
        <v>5.6809069549049331E-2</v>
      </c>
      <c r="P1538" s="13">
        <f t="shared" si="1909"/>
        <v>9.6358123542358995E-2</v>
      </c>
      <c r="Q1538" s="13">
        <f t="shared" si="1910"/>
        <v>0.15648533636118644</v>
      </c>
      <c r="R1538" s="13">
        <f t="shared" si="1911"/>
        <v>1.4833479271140643E-2</v>
      </c>
      <c r="S1538" s="13">
        <f t="shared" si="1912"/>
        <v>2.1338031359374079E-2</v>
      </c>
      <c r="T1538" s="13">
        <f t="shared" si="1913"/>
        <v>8.1720120099730606E-2</v>
      </c>
      <c r="U1538" s="13">
        <f t="shared" si="1914"/>
        <v>2.5160176702727043E-2</v>
      </c>
      <c r="V1538" s="13">
        <f t="shared" si="1915"/>
        <v>2.1000897049708155E-3</v>
      </c>
      <c r="W1538" s="13">
        <f t="shared" si="1916"/>
        <v>8.8475505134145371E-2</v>
      </c>
      <c r="X1538" s="13">
        <f t="shared" si="1917"/>
        <v>4.6203874903386982E-2</v>
      </c>
      <c r="Y1538" s="13">
        <f t="shared" si="1918"/>
        <v>1.2064345113662143E-2</v>
      </c>
      <c r="Z1538" s="13">
        <f t="shared" si="1919"/>
        <v>2.5821241694207763E-3</v>
      </c>
      <c r="AA1538" s="13">
        <f t="shared" si="1920"/>
        <v>4.379734463067296E-3</v>
      </c>
      <c r="AB1538" s="13">
        <f t="shared" si="1921"/>
        <v>3.7143980514465959E-3</v>
      </c>
      <c r="AC1538" s="13">
        <f t="shared" si="1922"/>
        <v>1.1626362763920639E-4</v>
      </c>
      <c r="AD1538" s="13">
        <f t="shared" si="1923"/>
        <v>3.7517484980227334E-2</v>
      </c>
      <c r="AE1538" s="13">
        <f t="shared" si="1924"/>
        <v>1.9592464378563143E-2</v>
      </c>
      <c r="AF1538" s="13">
        <f t="shared" si="1925"/>
        <v>5.1158101432914821E-3</v>
      </c>
      <c r="AG1538" s="13">
        <f t="shared" si="1926"/>
        <v>8.9052991383222011E-4</v>
      </c>
      <c r="AH1538" s="13">
        <f t="shared" si="1927"/>
        <v>3.3711065545215653E-4</v>
      </c>
      <c r="AI1538" s="13">
        <f t="shared" si="1928"/>
        <v>5.7179866601156305E-4</v>
      </c>
      <c r="AJ1538" s="13">
        <f t="shared" si="1929"/>
        <v>4.8493530116108281E-4</v>
      </c>
      <c r="AK1538" s="13">
        <f t="shared" si="1930"/>
        <v>2.741783781489673E-4</v>
      </c>
      <c r="AL1538" s="13">
        <f t="shared" si="1931"/>
        <v>4.1193611354283412E-6</v>
      </c>
      <c r="AM1538" s="13">
        <f t="shared" si="1932"/>
        <v>1.2727244017267452E-2</v>
      </c>
      <c r="AN1538" s="13">
        <f t="shared" si="1933"/>
        <v>6.6464496534618849E-3</v>
      </c>
      <c r="AO1538" s="13">
        <f t="shared" si="1934"/>
        <v>1.7354618539594904E-3</v>
      </c>
      <c r="AP1538" s="13">
        <f t="shared" si="1935"/>
        <v>3.0209891531887397E-4</v>
      </c>
      <c r="AQ1538" s="13">
        <f t="shared" si="1936"/>
        <v>3.944069172218628E-5</v>
      </c>
      <c r="AR1538" s="13">
        <f t="shared" si="1937"/>
        <v>3.5209335125002985E-5</v>
      </c>
      <c r="AS1538" s="13">
        <f t="shared" si="1938"/>
        <v>5.9721194005652092E-5</v>
      </c>
      <c r="AT1538" s="13">
        <f t="shared" si="1939"/>
        <v>5.0648798121268613E-5</v>
      </c>
      <c r="AU1538" s="13">
        <f t="shared" si="1940"/>
        <v>2.8636408384447673E-5</v>
      </c>
      <c r="AV1538" s="13">
        <f t="shared" si="1941"/>
        <v>1.2143089997872658E-5</v>
      </c>
      <c r="AW1538" s="13">
        <f t="shared" si="1942"/>
        <v>1.0135691252240843E-7</v>
      </c>
      <c r="AX1538" s="13">
        <f t="shared" si="1943"/>
        <v>3.5979388534981135E-3</v>
      </c>
      <c r="AY1538" s="13">
        <f t="shared" si="1944"/>
        <v>1.8789236234934574E-3</v>
      </c>
      <c r="AZ1538" s="13">
        <f t="shared" si="1945"/>
        <v>4.9060783502329107E-4</v>
      </c>
      <c r="BA1538" s="13">
        <f t="shared" si="1946"/>
        <v>8.5402104615165414E-5</v>
      </c>
      <c r="BB1538" s="13">
        <f t="shared" si="1947"/>
        <v>1.1149719213646583E-5</v>
      </c>
      <c r="BC1538" s="13">
        <f t="shared" si="1948"/>
        <v>1.1645262289808645E-6</v>
      </c>
      <c r="BD1538" s="13">
        <f t="shared" si="1949"/>
        <v>3.06451620532433E-6</v>
      </c>
      <c r="BE1538" s="13">
        <f t="shared" si="1950"/>
        <v>5.1979557745660085E-6</v>
      </c>
      <c r="BF1538" s="13">
        <f t="shared" si="1951"/>
        <v>4.4083213179622615E-6</v>
      </c>
      <c r="BG1538" s="13">
        <f t="shared" si="1952"/>
        <v>2.4924281371648863E-6</v>
      </c>
      <c r="BH1538" s="13">
        <f t="shared" si="1953"/>
        <v>1.0568985738889151E-6</v>
      </c>
      <c r="BI1538" s="13">
        <f t="shared" si="1954"/>
        <v>3.5853698771320699E-7</v>
      </c>
      <c r="BJ1538" s="14">
        <f t="shared" si="1955"/>
        <v>0.66009690854123926</v>
      </c>
      <c r="BK1538" s="14">
        <f t="shared" si="1956"/>
        <v>0.23057887588736442</v>
      </c>
      <c r="BL1538" s="14">
        <f t="shared" si="1957"/>
        <v>0.10676781852083557</v>
      </c>
      <c r="BM1538" s="14">
        <f t="shared" si="1958"/>
        <v>0.38036201574074019</v>
      </c>
      <c r="BN1538" s="14">
        <f t="shared" si="1959"/>
        <v>0.61778488911153895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1.4212962962963001</v>
      </c>
      <c r="F1539" s="10">
        <f>VLOOKUP(B1539,home!$B$2:$E$405,3,FALSE)</f>
        <v>0.78</v>
      </c>
      <c r="G1539" s="10">
        <f>VLOOKUP(C1539,away!$B$2:$E$405,4,FALSE)</f>
        <v>1.41</v>
      </c>
      <c r="H1539" s="10">
        <f>VLOOKUP(A1539,away!$A$2:$E$405,3,FALSE)</f>
        <v>1.1111111111111101</v>
      </c>
      <c r="I1539" s="10">
        <f>VLOOKUP(C1539,away!$B$2:$E$405,3,FALSE)</f>
        <v>1.02</v>
      </c>
      <c r="J1539" s="10">
        <f>VLOOKUP(B1539,home!$B$2:$E$405,4,FALSE)</f>
        <v>0.9</v>
      </c>
      <c r="K1539" s="12">
        <f t="shared" si="1904"/>
        <v>1.5631416666666709</v>
      </c>
      <c r="L1539" s="12">
        <f t="shared" si="1905"/>
        <v>1.0199999999999989</v>
      </c>
      <c r="M1539" s="13">
        <f t="shared" si="1906"/>
        <v>7.5536320916249108E-2</v>
      </c>
      <c r="N1539" s="13">
        <f t="shared" si="1907"/>
        <v>0.11807397057089414</v>
      </c>
      <c r="O1539" s="13">
        <f t="shared" si="1908"/>
        <v>7.7047047334574015E-2</v>
      </c>
      <c r="P1539" s="13">
        <f t="shared" si="1909"/>
        <v>0.1204354499823119</v>
      </c>
      <c r="Q1539" s="13">
        <f t="shared" si="1910"/>
        <v>9.2283171574069484E-2</v>
      </c>
      <c r="R1539" s="13">
        <f t="shared" si="1911"/>
        <v>3.9293994140632706E-2</v>
      </c>
      <c r="S1539" s="13">
        <f t="shared" si="1912"/>
        <v>4.8005705852830843E-2</v>
      </c>
      <c r="T1539" s="13">
        <f t="shared" si="1913"/>
        <v>9.4128835005550776E-2</v>
      </c>
      <c r="U1539" s="13">
        <f t="shared" si="1914"/>
        <v>6.1422079490979005E-2</v>
      </c>
      <c r="V1539" s="13">
        <f t="shared" si="1915"/>
        <v>8.5045014930477739E-3</v>
      </c>
      <c r="W1539" s="13">
        <f t="shared" si="1916"/>
        <v>4.8083890206525773E-2</v>
      </c>
      <c r="X1539" s="13">
        <f t="shared" si="1917"/>
        <v>4.9045568010656238E-2</v>
      </c>
      <c r="Y1539" s="13">
        <f t="shared" si="1918"/>
        <v>2.5013239685434657E-2</v>
      </c>
      <c r="Z1539" s="13">
        <f t="shared" si="1919"/>
        <v>1.3359958007815106E-2</v>
      </c>
      <c r="AA1539" s="13">
        <f t="shared" si="1920"/>
        <v>2.0883507026932837E-2</v>
      </c>
      <c r="AB1539" s="13">
        <f t="shared" si="1921"/>
        <v>1.632193998996247E-2</v>
      </c>
      <c r="AC1539" s="13">
        <f t="shared" si="1922"/>
        <v>8.4747596567325662E-4</v>
      </c>
      <c r="AD1539" s="13">
        <f t="shared" si="1923"/>
        <v>1.8790483069311473E-2</v>
      </c>
      <c r="AE1539" s="13">
        <f t="shared" si="1924"/>
        <v>1.9166292730697681E-2</v>
      </c>
      <c r="AF1539" s="13">
        <f t="shared" si="1925"/>
        <v>9.7748092926558082E-3</v>
      </c>
      <c r="AG1539" s="13">
        <f t="shared" si="1926"/>
        <v>3.3234351595029707E-3</v>
      </c>
      <c r="AH1539" s="13">
        <f t="shared" si="1927"/>
        <v>3.4067892919928478E-3</v>
      </c>
      <c r="AI1539" s="13">
        <f t="shared" si="1928"/>
        <v>5.3252942918678679E-3</v>
      </c>
      <c r="AJ1539" s="13">
        <f t="shared" si="1929"/>
        <v>4.1620946974404247E-3</v>
      </c>
      <c r="AK1539" s="13">
        <f t="shared" si="1930"/>
        <v>2.1686478807271797E-3</v>
      </c>
      <c r="AL1539" s="13">
        <f t="shared" si="1931"/>
        <v>5.4048779732451547E-5</v>
      </c>
      <c r="AM1539" s="13">
        <f t="shared" si="1932"/>
        <v>5.8744374044870798E-3</v>
      </c>
      <c r="AN1539" s="13">
        <f t="shared" si="1933"/>
        <v>5.9919261525768156E-3</v>
      </c>
      <c r="AO1539" s="13">
        <f t="shared" si="1934"/>
        <v>3.0558823378141727E-3</v>
      </c>
      <c r="AP1539" s="13">
        <f t="shared" si="1935"/>
        <v>1.0389999948568175E-3</v>
      </c>
      <c r="AQ1539" s="13">
        <f t="shared" si="1936"/>
        <v>2.6494499868848817E-4</v>
      </c>
      <c r="AR1539" s="13">
        <f t="shared" si="1937"/>
        <v>6.9498501556654042E-4</v>
      </c>
      <c r="AS1539" s="13">
        <f t="shared" si="1938"/>
        <v>1.0863600355410443E-3</v>
      </c>
      <c r="AT1539" s="13">
        <f t="shared" si="1939"/>
        <v>8.4906731827784603E-4</v>
      </c>
      <c r="AU1539" s="13">
        <f t="shared" si="1940"/>
        <v>4.4240416766834435E-4</v>
      </c>
      <c r="AV1539" s="13">
        <f t="shared" si="1941"/>
        <v>1.7288509699734422E-4</v>
      </c>
      <c r="AW1539" s="13">
        <f t="shared" si="1942"/>
        <v>2.3937671562480444E-6</v>
      </c>
      <c r="AX1539" s="13">
        <f t="shared" si="1943"/>
        <v>1.5304296458631607E-3</v>
      </c>
      <c r="AY1539" s="13">
        <f t="shared" si="1944"/>
        <v>1.5610382387804221E-3</v>
      </c>
      <c r="AZ1539" s="13">
        <f t="shared" si="1945"/>
        <v>7.9612950177801445E-4</v>
      </c>
      <c r="BA1539" s="13">
        <f t="shared" si="1946"/>
        <v>2.7068403060452465E-4</v>
      </c>
      <c r="BB1539" s="13">
        <f t="shared" si="1947"/>
        <v>6.9024427804153697E-5</v>
      </c>
      <c r="BC1539" s="13">
        <f t="shared" si="1948"/>
        <v>1.4080983272047345E-5</v>
      </c>
      <c r="BD1539" s="13">
        <f t="shared" si="1949"/>
        <v>1.1814745264631167E-4</v>
      </c>
      <c r="BE1539" s="13">
        <f t="shared" si="1950"/>
        <v>1.846812060419772E-4</v>
      </c>
      <c r="BF1539" s="13">
        <f t="shared" si="1951"/>
        <v>1.4434144410723358E-4</v>
      </c>
      <c r="BG1539" s="13">
        <f t="shared" si="1952"/>
        <v>7.5208708503618407E-5</v>
      </c>
      <c r="BH1539" s="13">
        <f t="shared" si="1953"/>
        <v>2.9390466489548468E-5</v>
      </c>
      <c r="BI1539" s="13">
        <f t="shared" si="1954"/>
        <v>9.1882925545167473E-6</v>
      </c>
      <c r="BJ1539" s="14">
        <f t="shared" si="1955"/>
        <v>0.4981512730218246</v>
      </c>
      <c r="BK1539" s="14">
        <f t="shared" si="1956"/>
        <v>0.25494454122862575</v>
      </c>
      <c r="BL1539" s="14">
        <f t="shared" si="1957"/>
        <v>0.23383805334950369</v>
      </c>
      <c r="BM1539" s="14">
        <f t="shared" si="1958"/>
        <v>0.47606522661741357</v>
      </c>
      <c r="BN1539" s="14">
        <f t="shared" si="1959"/>
        <v>0.52266995451873144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1.4212962962963001</v>
      </c>
      <c r="F1540" s="10">
        <f>VLOOKUP(B1540,home!$B$2:$E$405,3,FALSE)</f>
        <v>0.94</v>
      </c>
      <c r="G1540" s="10">
        <f>VLOOKUP(C1540,away!$B$2:$E$405,4,FALSE)</f>
        <v>0.31</v>
      </c>
      <c r="H1540" s="10">
        <f>VLOOKUP(A1540,away!$A$2:$E$405,3,FALSE)</f>
        <v>1.1111111111111101</v>
      </c>
      <c r="I1540" s="10">
        <f>VLOOKUP(C1540,away!$B$2:$E$405,3,FALSE)</f>
        <v>0.94</v>
      </c>
      <c r="J1540" s="10">
        <f>VLOOKUP(B1540,home!$B$2:$E$405,4,FALSE)</f>
        <v>1</v>
      </c>
      <c r="K1540" s="12">
        <f t="shared" si="1904"/>
        <v>0.41416574074074181</v>
      </c>
      <c r="L1540" s="12">
        <f t="shared" si="1905"/>
        <v>1.0444444444444434</v>
      </c>
      <c r="M1540" s="13">
        <f t="shared" si="1906"/>
        <v>0.23255926454093775</v>
      </c>
      <c r="N1540" s="13">
        <f t="shared" si="1907"/>
        <v>9.6318080064719619E-2</v>
      </c>
      <c r="O1540" s="13">
        <f t="shared" si="1908"/>
        <v>0.24289523185386802</v>
      </c>
      <c r="P1540" s="13">
        <f t="shared" si="1909"/>
        <v>0.10059888362315147</v>
      </c>
      <c r="Q1540" s="13">
        <f t="shared" si="1910"/>
        <v>1.9945824488365339E-2</v>
      </c>
      <c r="R1540" s="13">
        <f t="shared" si="1911"/>
        <v>0.12684528774590872</v>
      </c>
      <c r="S1540" s="13">
        <f t="shared" si="1912"/>
        <v>1.0879092912296034E-2</v>
      </c>
      <c r="T1540" s="13">
        <f t="shared" si="1913"/>
        <v>2.0832305576737108E-2</v>
      </c>
      <c r="U1540" s="13">
        <f t="shared" si="1914"/>
        <v>5.2534972558756832E-2</v>
      </c>
      <c r="V1540" s="13">
        <f t="shared" si="1915"/>
        <v>5.2288922470764595E-4</v>
      </c>
      <c r="W1540" s="13">
        <f t="shared" si="1916"/>
        <v>2.7536257246362199E-3</v>
      </c>
      <c r="X1540" s="13">
        <f t="shared" si="1917"/>
        <v>2.8760090901756041E-3</v>
      </c>
      <c r="Y1540" s="13">
        <f t="shared" si="1918"/>
        <v>1.5019158582028141E-3</v>
      </c>
      <c r="Z1540" s="13">
        <f t="shared" si="1919"/>
        <v>4.4160952030057078E-2</v>
      </c>
      <c r="AA1540" s="13">
        <f t="shared" si="1920"/>
        <v>1.8289953409344958E-2</v>
      </c>
      <c r="AB1540" s="13">
        <f t="shared" si="1921"/>
        <v>3.7875360509475051E-3</v>
      </c>
      <c r="AC1540" s="13">
        <f t="shared" si="1922"/>
        <v>1.4136738534153497E-5</v>
      </c>
      <c r="AD1540" s="13">
        <f t="shared" si="1923"/>
        <v>2.851143594916804E-4</v>
      </c>
      <c r="AE1540" s="13">
        <f t="shared" si="1924"/>
        <v>2.9778610880242136E-4</v>
      </c>
      <c r="AF1540" s="13">
        <f t="shared" si="1925"/>
        <v>1.5551052348570878E-4</v>
      </c>
      <c r="AG1540" s="13">
        <f t="shared" si="1926"/>
        <v>5.4140700769098572E-5</v>
      </c>
      <c r="AH1540" s="13">
        <f t="shared" si="1927"/>
        <v>1.1530915252292665E-2</v>
      </c>
      <c r="AI1540" s="13">
        <f t="shared" si="1928"/>
        <v>4.77571005688451E-3</v>
      </c>
      <c r="AJ1540" s="13">
        <f t="shared" si="1929"/>
        <v>9.8896774663629152E-4</v>
      </c>
      <c r="AK1540" s="13">
        <f t="shared" si="1930"/>
        <v>1.3653218645144071E-4</v>
      </c>
      <c r="AL1540" s="13">
        <f t="shared" si="1931"/>
        <v>2.4460691642028965E-7</v>
      </c>
      <c r="AM1540" s="13">
        <f t="shared" si="1932"/>
        <v>2.3616919978938796E-5</v>
      </c>
      <c r="AN1540" s="13">
        <f t="shared" si="1933"/>
        <v>2.4666560866891603E-5</v>
      </c>
      <c r="AO1540" s="13">
        <f t="shared" si="1934"/>
        <v>1.2881426230487824E-5</v>
      </c>
      <c r="AP1540" s="13">
        <f t="shared" si="1935"/>
        <v>4.4846446876513127E-6</v>
      </c>
      <c r="AQ1540" s="13">
        <f t="shared" si="1936"/>
        <v>1.1709905573311745E-6</v>
      </c>
      <c r="AR1540" s="13">
        <f t="shared" si="1937"/>
        <v>2.4086800749233556E-3</v>
      </c>
      <c r="AS1540" s="13">
        <f t="shared" si="1938"/>
        <v>9.9759276743809707E-4</v>
      </c>
      <c r="AT1540" s="13">
        <f t="shared" si="1939"/>
        <v>2.0658437374180302E-4</v>
      </c>
      <c r="AU1540" s="13">
        <f t="shared" si="1940"/>
        <v>2.8520056725412045E-5</v>
      </c>
      <c r="AV1540" s="13">
        <f t="shared" si="1941"/>
        <v>2.9530076049120622E-6</v>
      </c>
      <c r="AW1540" s="13">
        <f t="shared" si="1942"/>
        <v>2.9391770507946535E-9</v>
      </c>
      <c r="AX1540" s="13">
        <f t="shared" si="1943"/>
        <v>1.6302198595153349E-6</v>
      </c>
      <c r="AY1540" s="13">
        <f t="shared" si="1944"/>
        <v>1.7026740754937921E-6</v>
      </c>
      <c r="AZ1540" s="13">
        <f t="shared" si="1945"/>
        <v>8.8917423942453496E-7</v>
      </c>
      <c r="BA1540" s="13">
        <f t="shared" si="1946"/>
        <v>3.0956436483668975E-7</v>
      </c>
      <c r="BB1540" s="13">
        <f t="shared" si="1947"/>
        <v>8.0830695262913319E-8</v>
      </c>
      <c r="BC1540" s="13">
        <f t="shared" si="1948"/>
        <v>1.688463412158633E-8</v>
      </c>
      <c r="BD1540" s="13">
        <f t="shared" si="1949"/>
        <v>4.19288753782954E-4</v>
      </c>
      <c r="BE1540" s="13">
        <f t="shared" si="1950"/>
        <v>1.7365503729477964E-4</v>
      </c>
      <c r="BF1540" s="13">
        <f t="shared" si="1951"/>
        <v>3.5960983577276783E-5</v>
      </c>
      <c r="BG1540" s="13">
        <f t="shared" si="1952"/>
        <v>4.9646024670161644E-6</v>
      </c>
      <c r="BH1540" s="13">
        <f t="shared" si="1953"/>
        <v>5.140420645587657E-7</v>
      </c>
      <c r="BI1540" s="13">
        <f t="shared" si="1954"/>
        <v>4.2579722487976295E-8</v>
      </c>
      <c r="BJ1540" s="14">
        <f t="shared" si="1955"/>
        <v>0.14509176238557558</v>
      </c>
      <c r="BK1540" s="14">
        <f t="shared" si="1956"/>
        <v>0.34457621432061908</v>
      </c>
      <c r="BL1540" s="14">
        <f t="shared" si="1957"/>
        <v>0.46606386314043358</v>
      </c>
      <c r="BM1540" s="14">
        <f t="shared" si="1958"/>
        <v>0.18072851982483581</v>
      </c>
      <c r="BN1540" s="14">
        <f t="shared" si="1959"/>
        <v>0.819162572316951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1.7962962962963001</v>
      </c>
      <c r="F1541" s="10">
        <f>VLOOKUP(B1541,home!$B$2:$E$405,3,FALSE)</f>
        <v>1.21</v>
      </c>
      <c r="G1541" s="10">
        <f>VLOOKUP(C1541,away!$B$2:$E$405,4,FALSE)</f>
        <v>1.91</v>
      </c>
      <c r="H1541" s="10">
        <f>VLOOKUP(A1541,away!$A$2:$E$405,3,FALSE)</f>
        <v>1.18518518518519</v>
      </c>
      <c r="I1541" s="10">
        <f>VLOOKUP(C1541,away!$B$2:$E$405,3,FALSE)</f>
        <v>0.4</v>
      </c>
      <c r="J1541" s="10">
        <f>VLOOKUP(B1541,home!$B$2:$E$405,4,FALSE)</f>
        <v>1.1299999999999999</v>
      </c>
      <c r="K1541" s="12">
        <f t="shared" si="1904"/>
        <v>4.1514203703703787</v>
      </c>
      <c r="L1541" s="12">
        <f t="shared" si="1905"/>
        <v>0.5357037037037059</v>
      </c>
      <c r="M1541" s="13">
        <f t="shared" si="1906"/>
        <v>9.2131444128915434E-3</v>
      </c>
      <c r="N1541" s="13">
        <f t="shared" si="1907"/>
        <v>3.8247635390841986E-2</v>
      </c>
      <c r="O1541" s="13">
        <f t="shared" si="1908"/>
        <v>4.9355155847431043E-3</v>
      </c>
      <c r="P1541" s="13">
        <f t="shared" si="1909"/>
        <v>2.048939993678299E-2</v>
      </c>
      <c r="Q1541" s="13">
        <f t="shared" si="1910"/>
        <v>7.9391006340020234E-2</v>
      </c>
      <c r="R1541" s="13">
        <f t="shared" si="1911"/>
        <v>1.3219869892171214E-3</v>
      </c>
      <c r="S1541" s="13">
        <f t="shared" si="1912"/>
        <v>1.1391754295689045E-2</v>
      </c>
      <c r="T1541" s="13">
        <f t="shared" si="1913"/>
        <v>4.2530056137113241E-2</v>
      </c>
      <c r="U1541" s="13">
        <f t="shared" si="1914"/>
        <v>5.4881237164005623E-3</v>
      </c>
      <c r="V1541" s="13">
        <f t="shared" si="1915"/>
        <v>2.8149420639993206E-3</v>
      </c>
      <c r="W1541" s="13">
        <f t="shared" si="1916"/>
        <v>0.10986181364805463</v>
      </c>
      <c r="X1541" s="13">
        <f t="shared" si="1917"/>
        <v>5.8853380466869214E-2</v>
      </c>
      <c r="Y1541" s="13">
        <f t="shared" si="1918"/>
        <v>1.5763986945792587E-2</v>
      </c>
      <c r="Z1541" s="13">
        <f t="shared" si="1919"/>
        <v>2.3606444212390774E-4</v>
      </c>
      <c r="AA1541" s="13">
        <f t="shared" si="1920"/>
        <v>9.8000273375330963E-4</v>
      </c>
      <c r="AB1541" s="13">
        <f t="shared" si="1921"/>
        <v>2.0342016559610748E-3</v>
      </c>
      <c r="AC1541" s="13">
        <f t="shared" si="1922"/>
        <v>3.9126485461529395E-4</v>
      </c>
      <c r="AD1541" s="13">
        <f t="shared" si="1923"/>
        <v>0.11402064277609213</v>
      </c>
      <c r="AE1541" s="13">
        <f t="shared" si="1924"/>
        <v>6.1081280633829761E-2</v>
      </c>
      <c r="AF1541" s="13">
        <f t="shared" si="1925"/>
        <v>1.6360734131254023E-2</v>
      </c>
      <c r="AG1541" s="13">
        <f t="shared" si="1926"/>
        <v>2.9215019564748051E-3</v>
      </c>
      <c r="AH1541" s="13">
        <f t="shared" si="1927"/>
        <v>3.1615148989631621E-5</v>
      </c>
      <c r="AI1541" s="13">
        <f t="shared" si="1928"/>
        <v>1.3124777352785117E-4</v>
      </c>
      <c r="AJ1541" s="13">
        <f t="shared" si="1929"/>
        <v>2.7243234029463982E-4</v>
      </c>
      <c r="AK1541" s="13">
        <f t="shared" si="1930"/>
        <v>3.7699372234894753E-4</v>
      </c>
      <c r="AL1541" s="13">
        <f t="shared" si="1931"/>
        <v>3.4805845770538392E-5</v>
      </c>
      <c r="AM1541" s="13">
        <f t="shared" si="1932"/>
        <v>9.466952381267861E-2</v>
      </c>
      <c r="AN1541" s="13">
        <f t="shared" si="1933"/>
        <v>5.0714814534318114E-2</v>
      </c>
      <c r="AO1541" s="13">
        <f t="shared" si="1934"/>
        <v>1.3584056989340372E-2</v>
      </c>
      <c r="AP1541" s="13">
        <f t="shared" si="1935"/>
        <v>2.4256765468372841E-3</v>
      </c>
      <c r="AQ1541" s="13">
        <f t="shared" si="1936"/>
        <v>3.2486097753198716E-4</v>
      </c>
      <c r="AR1541" s="13">
        <f t="shared" si="1937"/>
        <v>3.387270481378028E-6</v>
      </c>
      <c r="AS1541" s="13">
        <f t="shared" si="1938"/>
        <v>1.406198367634702E-5</v>
      </c>
      <c r="AT1541" s="13">
        <f t="shared" si="1939"/>
        <v>2.9188602740901392E-5</v>
      </c>
      <c r="AU1541" s="13">
        <f t="shared" si="1940"/>
        <v>4.0391386667075569E-5</v>
      </c>
      <c r="AV1541" s="13">
        <f t="shared" si="1941"/>
        <v>4.1920406349301015E-5</v>
      </c>
      <c r="AW1541" s="13">
        <f t="shared" si="1942"/>
        <v>2.1501613533228657E-6</v>
      </c>
      <c r="AX1541" s="13">
        <f t="shared" si="1943"/>
        <v>6.5502164934869586E-2</v>
      </c>
      <c r="AY1541" s="13">
        <f t="shared" si="1944"/>
        <v>3.5089752356220652E-2</v>
      </c>
      <c r="AZ1541" s="13">
        <f t="shared" si="1945"/>
        <v>9.3988551496366219E-3</v>
      </c>
      <c r="BA1541" s="13">
        <f t="shared" si="1946"/>
        <v>1.6783338380783296E-3</v>
      </c>
      <c r="BB1541" s="13">
        <f t="shared" si="1947"/>
        <v>2.2477241327745421E-4</v>
      </c>
      <c r="BC1541" s="13">
        <f t="shared" si="1948"/>
        <v>2.408228285663046E-5</v>
      </c>
      <c r="BD1541" s="13">
        <f t="shared" si="1949"/>
        <v>3.0242889038674062E-7</v>
      </c>
      <c r="BE1541" s="13">
        <f t="shared" si="1950"/>
        <v>1.255509456140025E-6</v>
      </c>
      <c r="BF1541" s="13">
        <f t="shared" si="1951"/>
        <v>2.6060737657061683E-6</v>
      </c>
      <c r="BG1541" s="13">
        <f t="shared" si="1952"/>
        <v>3.6063025725468094E-6</v>
      </c>
      <c r="BH1541" s="13">
        <f t="shared" si="1953"/>
        <v>3.7428194903474819E-6</v>
      </c>
      <c r="BI1541" s="13">
        <f t="shared" si="1954"/>
        <v>3.107603414969563E-6</v>
      </c>
      <c r="BJ1541" s="14">
        <f t="shared" si="1955"/>
        <v>0.81266893226198844</v>
      </c>
      <c r="BK1541" s="14">
        <f t="shared" si="1956"/>
        <v>7.9425063765969375E-2</v>
      </c>
      <c r="BL1541" s="14">
        <f t="shared" si="1957"/>
        <v>1.571569005274134E-2</v>
      </c>
      <c r="BM1541" s="14">
        <f t="shared" si="1958"/>
        <v>0.71935945967345871</v>
      </c>
      <c r="BN1541" s="14">
        <f t="shared" si="1959"/>
        <v>0.15359868865449697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1.7962962962963001</v>
      </c>
      <c r="F1542" s="10">
        <f>VLOOKUP(B1542,home!$B$2:$E$405,3,FALSE)</f>
        <v>0.4</v>
      </c>
      <c r="G1542" s="10">
        <f>VLOOKUP(C1542,away!$B$2:$E$405,4,FALSE)</f>
        <v>0.56000000000000005</v>
      </c>
      <c r="H1542" s="10">
        <f>VLOOKUP(A1542,away!$A$2:$E$405,3,FALSE)</f>
        <v>1.18518518518519</v>
      </c>
      <c r="I1542" s="10">
        <f>VLOOKUP(C1542,away!$B$2:$E$405,3,FALSE)</f>
        <v>1.39</v>
      </c>
      <c r="J1542" s="10">
        <f>VLOOKUP(B1542,home!$B$2:$E$405,4,FALSE)</f>
        <v>1.45</v>
      </c>
      <c r="K1542" s="12">
        <f t="shared" si="1904"/>
        <v>0.40237037037037132</v>
      </c>
      <c r="L1542" s="12">
        <f t="shared" si="1905"/>
        <v>2.3887407407407504</v>
      </c>
      <c r="M1542" s="13">
        <f t="shared" si="1906"/>
        <v>6.1353006022051716E-2</v>
      </c>
      <c r="N1542" s="13">
        <f t="shared" si="1907"/>
        <v>2.4686631756428573E-2</v>
      </c>
      <c r="O1542" s="13">
        <f t="shared" si="1908"/>
        <v>0.14655642505178754</v>
      </c>
      <c r="P1542" s="13">
        <f t="shared" si="1909"/>
        <v>5.8969963028245316E-2</v>
      </c>
      <c r="Q1542" s="13">
        <f t="shared" si="1910"/>
        <v>4.9665845815155671E-3</v>
      </c>
      <c r="R1542" s="13">
        <f t="shared" si="1911"/>
        <v>0.17504265166926164</v>
      </c>
      <c r="S1542" s="13">
        <f t="shared" si="1912"/>
        <v>1.4169870251763786E-2</v>
      </c>
      <c r="T1542" s="13">
        <f t="shared" si="1913"/>
        <v>1.1863882932201085E-2</v>
      </c>
      <c r="U1542" s="13">
        <f t="shared" si="1914"/>
        <v>7.0431976582772712E-2</v>
      </c>
      <c r="V1542" s="13">
        <f t="shared" si="1915"/>
        <v>1.5132767986429411E-3</v>
      </c>
      <c r="W1542" s="13">
        <f t="shared" si="1916"/>
        <v>6.6613549251339811E-4</v>
      </c>
      <c r="X1542" s="13">
        <f t="shared" si="1917"/>
        <v>1.591224989820159E-3</v>
      </c>
      <c r="Y1542" s="13">
        <f t="shared" si="1918"/>
        <v>1.9005119804341004E-3</v>
      </c>
      <c r="Z1542" s="13">
        <f t="shared" si="1919"/>
        <v>0.1393771711365524</v>
      </c>
      <c r="AA1542" s="13">
        <f t="shared" si="1920"/>
        <v>5.6081243971389222E-2</v>
      </c>
      <c r="AB1542" s="13">
        <f t="shared" si="1921"/>
        <v>1.1282715453799516E-2</v>
      </c>
      <c r="AC1542" s="13">
        <f t="shared" si="1922"/>
        <v>9.0906178292431031E-5</v>
      </c>
      <c r="AD1542" s="13">
        <f t="shared" si="1923"/>
        <v>6.7008296209866415E-5</v>
      </c>
      <c r="AE1542" s="13">
        <f t="shared" si="1924"/>
        <v>1.6006544712413192E-4</v>
      </c>
      <c r="AF1542" s="13">
        <f t="shared" si="1925"/>
        <v>1.9117742736514919E-4</v>
      </c>
      <c r="AG1542" s="13">
        <f t="shared" si="1926"/>
        <v>1.5222443648571249E-4</v>
      </c>
      <c r="AH1542" s="13">
        <f t="shared" si="1927"/>
        <v>8.3233981755769626E-2</v>
      </c>
      <c r="AI1542" s="13">
        <f t="shared" si="1928"/>
        <v>3.3490888066469757E-2</v>
      </c>
      <c r="AJ1542" s="13">
        <f t="shared" si="1929"/>
        <v>6.7378705176690413E-3</v>
      </c>
      <c r="AK1542" s="13">
        <f t="shared" si="1930"/>
        <v>9.0370648523403253E-4</v>
      </c>
      <c r="AL1542" s="13">
        <f t="shared" si="1931"/>
        <v>3.4950098262614633E-6</v>
      </c>
      <c r="AM1542" s="13">
        <f t="shared" si="1932"/>
        <v>5.3924305927702996E-6</v>
      </c>
      <c r="AN1542" s="13">
        <f t="shared" si="1933"/>
        <v>1.2881118648567211E-5</v>
      </c>
      <c r="AO1542" s="13">
        <f t="shared" si="1934"/>
        <v>1.5384826451073969E-5</v>
      </c>
      <c r="AP1542" s="13">
        <f t="shared" si="1935"/>
        <v>1.2250120577635441E-5</v>
      </c>
      <c r="AQ1542" s="13">
        <f t="shared" si="1936"/>
        <v>7.3155905256960969E-6</v>
      </c>
      <c r="AR1542" s="13">
        <f t="shared" si="1937"/>
        <v>3.976488064681586E-2</v>
      </c>
      <c r="AS1542" s="13">
        <f t="shared" si="1938"/>
        <v>1.6000209753592908E-2</v>
      </c>
      <c r="AT1542" s="13">
        <f t="shared" si="1939"/>
        <v>3.2190051622784026E-3</v>
      </c>
      <c r="AU1542" s="13">
        <f t="shared" si="1940"/>
        <v>4.317440997900327E-4</v>
      </c>
      <c r="AV1542" s="13">
        <f t="shared" si="1941"/>
        <v>4.3430258334434495E-5</v>
      </c>
      <c r="AW1542" s="13">
        <f t="shared" si="1942"/>
        <v>9.3312733058586656E-8</v>
      </c>
      <c r="AX1542" s="13">
        <f t="shared" si="1943"/>
        <v>3.6162571580158435E-7</v>
      </c>
      <c r="AY1542" s="13">
        <f t="shared" si="1944"/>
        <v>8.6383008023478064E-7</v>
      </c>
      <c r="AZ1542" s="13">
        <f t="shared" si="1945"/>
        <v>1.0317330528670861E-6</v>
      </c>
      <c r="BA1542" s="13">
        <f t="shared" si="1946"/>
        <v>8.2151425898414634E-7</v>
      </c>
      <c r="BB1542" s="13">
        <f t="shared" si="1947"/>
        <v>4.9059614488371953E-7</v>
      </c>
      <c r="BC1542" s="13">
        <f t="shared" si="1948"/>
        <v>2.3438139970681861E-7</v>
      </c>
      <c r="BD1542" s="13">
        <f t="shared" si="1949"/>
        <v>1.583133174195708E-2</v>
      </c>
      <c r="BE1542" s="13">
        <f t="shared" si="1950"/>
        <v>6.3700588164674861E-3</v>
      </c>
      <c r="BF1542" s="13">
        <f t="shared" si="1951"/>
        <v>1.2815614626315356E-3</v>
      </c>
      <c r="BG1542" s="13">
        <f t="shared" si="1952"/>
        <v>1.7188745345714858E-4</v>
      </c>
      <c r="BH1542" s="13">
        <f t="shared" si="1953"/>
        <v>1.7290604577393206E-5</v>
      </c>
      <c r="BI1542" s="13">
        <f t="shared" si="1954"/>
        <v>1.3914453935466687E-6</v>
      </c>
      <c r="BJ1542" s="14">
        <f t="shared" si="1955"/>
        <v>4.6302475107545975E-2</v>
      </c>
      <c r="BK1542" s="14">
        <f t="shared" si="1956"/>
        <v>0.13610138111890271</v>
      </c>
      <c r="BL1542" s="14">
        <f t="shared" si="1957"/>
        <v>0.66689425099944899</v>
      </c>
      <c r="BM1542" s="14">
        <f t="shared" si="1958"/>
        <v>0.51709924573581267</v>
      </c>
      <c r="BN1542" s="14">
        <f t="shared" si="1959"/>
        <v>0.47157526210929035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1.7962962962963001</v>
      </c>
      <c r="F1543" s="10">
        <f>VLOOKUP(B1543,home!$B$2:$E$405,3,FALSE)</f>
        <v>0.67</v>
      </c>
      <c r="G1543" s="10">
        <f>VLOOKUP(C1543,away!$B$2:$E$405,4,FALSE)</f>
        <v>0.46</v>
      </c>
      <c r="H1543" s="10">
        <f>VLOOKUP(A1543,away!$A$2:$E$405,3,FALSE)</f>
        <v>1.18518518518519</v>
      </c>
      <c r="I1543" s="10">
        <f>VLOOKUP(C1543,away!$B$2:$E$405,3,FALSE)</f>
        <v>0.74</v>
      </c>
      <c r="J1543" s="10">
        <f>VLOOKUP(B1543,home!$B$2:$E$405,4,FALSE)</f>
        <v>1.01</v>
      </c>
      <c r="K1543" s="12">
        <f t="shared" si="1904"/>
        <v>0.55361851851851973</v>
      </c>
      <c r="L1543" s="12">
        <f t="shared" si="1905"/>
        <v>0.88580740740741104</v>
      </c>
      <c r="M1543" s="13">
        <f t="shared" si="1906"/>
        <v>0.23706381181435998</v>
      </c>
      <c r="N1543" s="13">
        <f t="shared" si="1907"/>
        <v>0.13124291629101911</v>
      </c>
      <c r="O1543" s="13">
        <f t="shared" si="1908"/>
        <v>0.20999288053339657</v>
      </c>
      <c r="P1543" s="13">
        <f t="shared" si="1909"/>
        <v>0.1162559474203355</v>
      </c>
      <c r="Q1543" s="13">
        <f t="shared" si="1910"/>
        <v>3.6329254441542044E-2</v>
      </c>
      <c r="R1543" s="13">
        <f t="shared" si="1911"/>
        <v>9.3006624539651098E-2</v>
      </c>
      <c r="S1543" s="13">
        <f t="shared" si="1912"/>
        <v>1.4252961267221474E-2</v>
      </c>
      <c r="T1543" s="13">
        <f t="shared" si="1913"/>
        <v>3.218072268990653E-2</v>
      </c>
      <c r="U1543" s="13">
        <f t="shared" si="1914"/>
        <v>5.1490189690049842E-2</v>
      </c>
      <c r="V1543" s="13">
        <f t="shared" si="1915"/>
        <v>7.7662704821234471E-4</v>
      </c>
      <c r="W1543" s="13">
        <f t="shared" si="1916"/>
        <v>6.7041826742696188E-3</v>
      </c>
      <c r="X1543" s="13">
        <f t="shared" si="1917"/>
        <v>5.9386146734804546E-3</v>
      </c>
      <c r="Y1543" s="13">
        <f t="shared" si="1918"/>
        <v>2.6302344337536649E-3</v>
      </c>
      <c r="Z1543" s="13">
        <f t="shared" si="1919"/>
        <v>2.7461985651727614E-2</v>
      </c>
      <c r="AA1543" s="13">
        <f t="shared" si="1920"/>
        <v>1.5203463812086286E-2</v>
      </c>
      <c r="AB1543" s="13">
        <f t="shared" si="1921"/>
        <v>4.2084595559985678E-3</v>
      </c>
      <c r="AC1543" s="13">
        <f t="shared" si="1922"/>
        <v>2.3803589155798456E-5</v>
      </c>
      <c r="AD1543" s="13">
        <f t="shared" si="1923"/>
        <v>9.2788992000166859E-4</v>
      </c>
      <c r="AE1543" s="13">
        <f t="shared" si="1924"/>
        <v>8.2193176439614797E-4</v>
      </c>
      <c r="AF1543" s="13">
        <f t="shared" si="1925"/>
        <v>3.6403662264277543E-4</v>
      </c>
      <c r="AG1543" s="13">
        <f t="shared" si="1926"/>
        <v>1.0748877896818231E-4</v>
      </c>
      <c r="AH1543" s="13">
        <f t="shared" si="1927"/>
        <v>6.0815075781040897E-3</v>
      </c>
      <c r="AI1543" s="13">
        <f t="shared" si="1928"/>
        <v>3.3668352157491368E-3</v>
      </c>
      <c r="AJ1543" s="13">
        <f t="shared" si="1929"/>
        <v>9.3197116211950876E-4</v>
      </c>
      <c r="AK1543" s="13">
        <f t="shared" si="1930"/>
        <v>1.7198549802486187E-4</v>
      </c>
      <c r="AL1543" s="13">
        <f t="shared" si="1931"/>
        <v>4.6693061891349335E-7</v>
      </c>
      <c r="AM1543" s="13">
        <f t="shared" si="1932"/>
        <v>1.0273940857191836E-4</v>
      </c>
      <c r="AN1543" s="13">
        <f t="shared" si="1933"/>
        <v>9.1007329145661726E-5</v>
      </c>
      <c r="AO1543" s="13">
        <f t="shared" si="1934"/>
        <v>4.0307483142795762E-5</v>
      </c>
      <c r="AP1543" s="13">
        <f t="shared" si="1935"/>
        <v>1.1901555713945948E-5</v>
      </c>
      <c r="AQ1543" s="13">
        <f t="shared" si="1936"/>
        <v>2.6356215527713299E-6</v>
      </c>
      <c r="AR1543" s="13">
        <f t="shared" si="1937"/>
        <v>1.0774088921777815E-3</v>
      </c>
      <c r="AS1543" s="13">
        <f t="shared" si="1938"/>
        <v>5.9647351472614293E-4</v>
      </c>
      <c r="AT1543" s="13">
        <f t="shared" si="1939"/>
        <v>1.6510939177911082E-4</v>
      </c>
      <c r="AU1543" s="13">
        <f t="shared" si="1940"/>
        <v>3.0469205623415063E-5</v>
      </c>
      <c r="AV1543" s="13">
        <f t="shared" si="1941"/>
        <v>4.217079119417799E-6</v>
      </c>
      <c r="AW1543" s="13">
        <f t="shared" si="1942"/>
        <v>6.3606246710414616E-9</v>
      </c>
      <c r="AX1543" s="13">
        <f t="shared" si="1943"/>
        <v>9.4797398611757175E-6</v>
      </c>
      <c r="AY1543" s="13">
        <f t="shared" si="1944"/>
        <v>8.3972237893247512E-6</v>
      </c>
      <c r="AZ1543" s="13">
        <f t="shared" si="1945"/>
        <v>3.719161517120797E-6</v>
      </c>
      <c r="BA1543" s="13">
        <f t="shared" si="1946"/>
        <v>1.0981536070700624E-6</v>
      </c>
      <c r="BB1543" s="13">
        <f t="shared" si="1947"/>
        <v>2.4318814990345715E-7</v>
      </c>
      <c r="BC1543" s="13">
        <f t="shared" si="1948"/>
        <v>4.3083572915637249E-8</v>
      </c>
      <c r="BD1543" s="13">
        <f t="shared" si="1949"/>
        <v>1.590627962496152E-4</v>
      </c>
      <c r="BE1543" s="13">
        <f t="shared" si="1950"/>
        <v>8.8060109611125102E-5</v>
      </c>
      <c r="BF1543" s="13">
        <f t="shared" si="1951"/>
        <v>2.437585371174477E-5</v>
      </c>
      <c r="BG1543" s="13">
        <f t="shared" si="1952"/>
        <v>4.4983080065067656E-6</v>
      </c>
      <c r="BH1543" s="13">
        <f t="shared" si="1953"/>
        <v>6.2258665360056791E-7</v>
      </c>
      <c r="BI1543" s="13">
        <f t="shared" si="1954"/>
        <v>6.8935100163149868E-8</v>
      </c>
      <c r="BJ1543" s="14">
        <f t="shared" si="1955"/>
        <v>0.21751884423860476</v>
      </c>
      <c r="BK1543" s="14">
        <f t="shared" si="1956"/>
        <v>0.36838201529369335</v>
      </c>
      <c r="BL1543" s="14">
        <f t="shared" si="1957"/>
        <v>0.38660428425793869</v>
      </c>
      <c r="BM1543" s="14">
        <f t="shared" si="1958"/>
        <v>0.17606730353849531</v>
      </c>
      <c r="BN1543" s="14">
        <f t="shared" si="1959"/>
        <v>0.82389143504030438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1.7962962962963001</v>
      </c>
      <c r="F1544" s="10">
        <f>VLOOKUP(B1544,home!$B$2:$E$405,3,FALSE)</f>
        <v>0.87</v>
      </c>
      <c r="G1544" s="10">
        <f>VLOOKUP(C1544,away!$B$2:$E$405,4,FALSE)</f>
        <v>1.1100000000000001</v>
      </c>
      <c r="H1544" s="10">
        <f>VLOOKUP(A1544,away!$A$2:$E$405,3,FALSE)</f>
        <v>1.18518518518519</v>
      </c>
      <c r="I1544" s="10">
        <f>VLOOKUP(C1544,away!$B$2:$E$405,3,FALSE)</f>
        <v>1</v>
      </c>
      <c r="J1544" s="10">
        <f>VLOOKUP(B1544,home!$B$2:$E$405,4,FALSE)</f>
        <v>0.6</v>
      </c>
      <c r="K1544" s="12">
        <f t="shared" si="1904"/>
        <v>1.7346833333333369</v>
      </c>
      <c r="L1544" s="12">
        <f t="shared" si="1905"/>
        <v>0.71111111111111402</v>
      </c>
      <c r="M1544" s="13">
        <f t="shared" si="1906"/>
        <v>8.6657263166675727E-2</v>
      </c>
      <c r="N1544" s="13">
        <f t="shared" si="1907"/>
        <v>0.15032291012751325</v>
      </c>
      <c r="O1544" s="13">
        <f t="shared" si="1908"/>
        <v>6.1622942696302987E-2</v>
      </c>
      <c r="P1544" s="13">
        <f t="shared" si="1909"/>
        <v>0.10689629164623207</v>
      </c>
      <c r="Q1544" s="13">
        <f t="shared" si="1910"/>
        <v>0.13038132340818118</v>
      </c>
      <c r="R1544" s="13">
        <f t="shared" si="1911"/>
        <v>2.1910379625352264E-2</v>
      </c>
      <c r="S1544" s="13">
        <f t="shared" si="1912"/>
        <v>3.2965549424686075E-2</v>
      </c>
      <c r="T1544" s="13">
        <f t="shared" si="1913"/>
        <v>9.2715607756929205E-2</v>
      </c>
      <c r="U1544" s="13">
        <f t="shared" si="1914"/>
        <v>3.8007570363104891E-2</v>
      </c>
      <c r="V1544" s="13">
        <f t="shared" si="1915"/>
        <v>4.5183043287845568E-3</v>
      </c>
      <c r="W1544" s="13">
        <f t="shared" si="1916"/>
        <v>7.5390102898038533E-2</v>
      </c>
      <c r="X1544" s="13">
        <f t="shared" si="1917"/>
        <v>5.3610739838605398E-2</v>
      </c>
      <c r="Y1544" s="13">
        <f t="shared" si="1918"/>
        <v>1.9061596387059773E-2</v>
      </c>
      <c r="Z1544" s="13">
        <f t="shared" si="1919"/>
        <v>5.1935714667501864E-3</v>
      </c>
      <c r="AA1544" s="13">
        <f t="shared" si="1920"/>
        <v>9.009201863847122E-3</v>
      </c>
      <c r="AB1544" s="13">
        <f t="shared" si="1921"/>
        <v>7.8140561599256194E-3</v>
      </c>
      <c r="AC1544" s="13">
        <f t="shared" si="1922"/>
        <v>3.4834787618090966E-4</v>
      </c>
      <c r="AD1544" s="13">
        <f t="shared" si="1923"/>
        <v>3.2694488748878169E-2</v>
      </c>
      <c r="AE1544" s="13">
        <f t="shared" si="1924"/>
        <v>2.3249414221424569E-2</v>
      </c>
      <c r="AF1544" s="13">
        <f t="shared" si="1925"/>
        <v>8.2664583898398817E-3</v>
      </c>
      <c r="AG1544" s="13">
        <f t="shared" si="1926"/>
        <v>1.9594568035176093E-3</v>
      </c>
      <c r="AH1544" s="13">
        <f t="shared" si="1927"/>
        <v>9.2330159408892569E-4</v>
      </c>
      <c r="AI1544" s="13">
        <f t="shared" si="1928"/>
        <v>1.6016358869061613E-3</v>
      </c>
      <c r="AJ1544" s="13">
        <f t="shared" si="1929"/>
        <v>1.3891655395423378E-3</v>
      </c>
      <c r="AK1544" s="13">
        <f t="shared" si="1930"/>
        <v>8.0325410289503547E-4</v>
      </c>
      <c r="AL1544" s="13">
        <f t="shared" si="1931"/>
        <v>1.7188217031483489E-5</v>
      </c>
      <c r="AM1544" s="13">
        <f t="shared" si="1932"/>
        <v>1.1342916944906647E-2</v>
      </c>
      <c r="AN1544" s="13">
        <f t="shared" si="1933"/>
        <v>8.0660742719336487E-3</v>
      </c>
      <c r="AO1544" s="13">
        <f t="shared" si="1934"/>
        <v>2.8679375189097534E-3</v>
      </c>
      <c r="AP1544" s="13">
        <f t="shared" si="1935"/>
        <v>6.7980741188972214E-4</v>
      </c>
      <c r="AQ1544" s="13">
        <f t="shared" si="1936"/>
        <v>1.2085465100261773E-4</v>
      </c>
      <c r="AR1544" s="13">
        <f t="shared" si="1937"/>
        <v>1.3131400449264779E-4</v>
      </c>
      <c r="AS1544" s="13">
        <f t="shared" si="1938"/>
        <v>2.2778821502665507E-4</v>
      </c>
      <c r="AT1544" s="13">
        <f t="shared" si="1939"/>
        <v>1.9757021006824448E-4</v>
      </c>
      <c r="AU1544" s="13">
        <f t="shared" si="1940"/>
        <v>1.1424058352285001E-4</v>
      </c>
      <c r="AV1544" s="13">
        <f t="shared" si="1941"/>
        <v>4.9542809056840709E-5</v>
      </c>
      <c r="AW1544" s="13">
        <f t="shared" si="1942"/>
        <v>5.8896026892307699E-7</v>
      </c>
      <c r="AX1544" s="13">
        <f t="shared" si="1943"/>
        <v>3.2793948292856485E-3</v>
      </c>
      <c r="AY1544" s="13">
        <f t="shared" si="1944"/>
        <v>2.3320141008253597E-3</v>
      </c>
      <c r="AZ1544" s="13">
        <f t="shared" si="1945"/>
        <v>8.2916056918235339E-4</v>
      </c>
      <c r="BA1544" s="13">
        <f t="shared" si="1946"/>
        <v>1.96541764546929E-4</v>
      </c>
      <c r="BB1544" s="13">
        <f t="shared" si="1947"/>
        <v>3.4940758141676406E-5</v>
      </c>
      <c r="BC1544" s="13">
        <f t="shared" si="1948"/>
        <v>4.9693522690384441E-6</v>
      </c>
      <c r="BD1544" s="13">
        <f t="shared" si="1949"/>
        <v>1.5563141273202758E-5</v>
      </c>
      <c r="BE1544" s="13">
        <f t="shared" si="1950"/>
        <v>2.6997121780936995E-5</v>
      </c>
      <c r="BF1544" s="13">
        <f t="shared" si="1951"/>
        <v>2.3415728600680913E-5</v>
      </c>
      <c r="BG1544" s="13">
        <f t="shared" si="1952"/>
        <v>1.3539624713819309E-5</v>
      </c>
      <c r="BH1544" s="13">
        <f t="shared" si="1953"/>
        <v>5.8717403326626239E-6</v>
      </c>
      <c r="BI1544" s="13">
        <f t="shared" si="1954"/>
        <v>2.0371220185461986E-6</v>
      </c>
      <c r="BJ1544" s="14">
        <f t="shared" si="1955"/>
        <v>0.617406710752881</v>
      </c>
      <c r="BK1544" s="14">
        <f t="shared" si="1956"/>
        <v>0.23373495876041619</v>
      </c>
      <c r="BL1544" s="14">
        <f t="shared" si="1957"/>
        <v>0.14388938813285243</v>
      </c>
      <c r="BM1544" s="14">
        <f t="shared" si="1958"/>
        <v>0.44010209330208594</v>
      </c>
      <c r="BN1544" s="14">
        <f t="shared" si="1959"/>
        <v>0.55779111067025744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1.7962962962963001</v>
      </c>
      <c r="F1545" s="10">
        <f>VLOOKUP(B1545,home!$B$2:$E$405,3,FALSE)</f>
        <v>1.1100000000000001</v>
      </c>
      <c r="G1545" s="10">
        <f>VLOOKUP(C1545,away!$B$2:$E$405,4,FALSE)</f>
        <v>1.1100000000000001</v>
      </c>
      <c r="H1545" s="10">
        <f>VLOOKUP(A1545,away!$A$2:$E$405,3,FALSE)</f>
        <v>1.18518518518519</v>
      </c>
      <c r="I1545" s="10">
        <f>VLOOKUP(C1545,away!$B$2:$E$405,3,FALSE)</f>
        <v>0.65</v>
      </c>
      <c r="J1545" s="10">
        <f>VLOOKUP(B1545,home!$B$2:$E$405,4,FALSE)</f>
        <v>1.41</v>
      </c>
      <c r="K1545" s="12">
        <f t="shared" si="1904"/>
        <v>2.2132166666666717</v>
      </c>
      <c r="L1545" s="12">
        <f t="shared" si="1905"/>
        <v>1.0862222222222266</v>
      </c>
      <c r="M1545" s="13">
        <f t="shared" si="1906"/>
        <v>3.6903868763620541E-2</v>
      </c>
      <c r="N1545" s="13">
        <f t="shared" si="1907"/>
        <v>8.1676257412124559E-2</v>
      </c>
      <c r="O1545" s="13">
        <f t="shared" si="1908"/>
        <v>4.0085802337017321E-2</v>
      </c>
      <c r="P1545" s="13">
        <f t="shared" si="1909"/>
        <v>8.8718565828992554E-2</v>
      </c>
      <c r="Q1545" s="13">
        <f t="shared" si="1910"/>
        <v>9.0383627087735702E-2</v>
      </c>
      <c r="R1545" s="13">
        <f t="shared" si="1911"/>
        <v>2.1771044647037937E-2</v>
      </c>
      <c r="S1545" s="13">
        <f t="shared" si="1912"/>
        <v>5.332085894008233E-2</v>
      </c>
      <c r="T1545" s="13">
        <f t="shared" si="1913"/>
        <v>9.8176704267745302E-2</v>
      </c>
      <c r="U1545" s="13">
        <f t="shared" si="1914"/>
        <v>4.818403886356859E-2</v>
      </c>
      <c r="V1545" s="13">
        <f t="shared" si="1915"/>
        <v>1.4242861227232177E-2</v>
      </c>
      <c r="W1545" s="13">
        <f t="shared" si="1916"/>
        <v>6.6679516621453966E-2</v>
      </c>
      <c r="X1545" s="13">
        <f t="shared" si="1917"/>
        <v>7.2428772721259624E-2</v>
      </c>
      <c r="Y1545" s="13">
        <f t="shared" si="1918"/>
        <v>3.9336871229057609E-2</v>
      </c>
      <c r="Z1545" s="13">
        <f t="shared" si="1919"/>
        <v>7.8827308322016211E-3</v>
      </c>
      <c r="AA1545" s="13">
        <f t="shared" si="1920"/>
        <v>1.7446191256675868E-2</v>
      </c>
      <c r="AB1545" s="13">
        <f t="shared" si="1921"/>
        <v>1.9306100629564702E-2</v>
      </c>
      <c r="AC1545" s="13">
        <f t="shared" si="1922"/>
        <v>2.1400300695354436E-3</v>
      </c>
      <c r="AD1545" s="13">
        <f t="shared" si="1923"/>
        <v>3.6894054377969832E-2</v>
      </c>
      <c r="AE1545" s="13">
        <f t="shared" si="1924"/>
        <v>4.0075141733226058E-2</v>
      </c>
      <c r="AF1545" s="13">
        <f t="shared" si="1925"/>
        <v>2.1765254754667753E-2</v>
      </c>
      <c r="AG1545" s="13">
        <f t="shared" si="1926"/>
        <v>7.8806344622826974E-3</v>
      </c>
      <c r="AH1545" s="13">
        <f t="shared" si="1927"/>
        <v>2.140599350433427E-3</v>
      </c>
      <c r="AI1545" s="13">
        <f t="shared" si="1928"/>
        <v>4.7376101590351112E-3</v>
      </c>
      <c r="AJ1545" s="13">
        <f t="shared" si="1929"/>
        <v>5.2426788820729257E-3</v>
      </c>
      <c r="AK1545" s="13">
        <f t="shared" si="1930"/>
        <v>3.8677280932617316E-3</v>
      </c>
      <c r="AL1545" s="13">
        <f t="shared" si="1931"/>
        <v>2.0578915432006541E-4</v>
      </c>
      <c r="AM1545" s="13">
        <f t="shared" si="1932"/>
        <v>1.6330907210045858E-2</v>
      </c>
      <c r="AN1545" s="13">
        <f t="shared" si="1933"/>
        <v>1.7738994320600995E-2</v>
      </c>
      <c r="AO1545" s="13">
        <f t="shared" si="1934"/>
        <v>9.6342449154553349E-3</v>
      </c>
      <c r="AP1545" s="13">
        <f t="shared" si="1935"/>
        <v>3.4883103071663606E-3</v>
      </c>
      <c r="AQ1545" s="13">
        <f t="shared" si="1936"/>
        <v>9.472700434127357E-4</v>
      </c>
      <c r="AR1545" s="13">
        <f t="shared" si="1937"/>
        <v>4.6503331666305039E-4</v>
      </c>
      <c r="AS1545" s="13">
        <f t="shared" si="1938"/>
        <v>1.0292194869939433E-3</v>
      </c>
      <c r="AT1545" s="13">
        <f t="shared" si="1939"/>
        <v>1.1389428611365585E-3</v>
      </c>
      <c r="AU1545" s="13">
        <f t="shared" si="1940"/>
        <v>8.402424408828188E-4</v>
      </c>
      <c r="AV1545" s="13">
        <f t="shared" si="1941"/>
        <v>4.649096435506352E-4</v>
      </c>
      <c r="AW1545" s="13">
        <f t="shared" si="1942"/>
        <v>1.3742400372543729E-5</v>
      </c>
      <c r="AX1545" s="13">
        <f t="shared" si="1943"/>
        <v>6.0239726698434011E-3</v>
      </c>
      <c r="AY1545" s="13">
        <f t="shared" si="1944"/>
        <v>6.5433729800432579E-3</v>
      </c>
      <c r="AZ1545" s="13">
        <f t="shared" si="1945"/>
        <v>3.5537785696057303E-3</v>
      </c>
      <c r="BA1545" s="13">
        <f t="shared" si="1946"/>
        <v>1.2867310850542876E-3</v>
      </c>
      <c r="BB1545" s="13">
        <f t="shared" si="1947"/>
        <v>3.4941897465252134E-4</v>
      </c>
      <c r="BC1545" s="13">
        <f t="shared" si="1948"/>
        <v>7.5909331026734731E-5</v>
      </c>
      <c r="BD1545" s="13">
        <f t="shared" si="1949"/>
        <v>8.4188253772185125E-5</v>
      </c>
      <c r="BE1545" s="13">
        <f t="shared" si="1950"/>
        <v>1.8632684638616342E-4</v>
      </c>
      <c r="BF1545" s="13">
        <f t="shared" si="1951"/>
        <v>2.0619084093464882E-4</v>
      </c>
      <c r="BG1545" s="13">
        <f t="shared" si="1952"/>
        <v>1.5211500189019382E-4</v>
      </c>
      <c r="BH1545" s="13">
        <f t="shared" si="1953"/>
        <v>8.4165864358352326E-5</v>
      </c>
      <c r="BI1545" s="13">
        <f t="shared" si="1954"/>
        <v>3.7255458752462343E-5</v>
      </c>
      <c r="BJ1545" s="14">
        <f t="shared" si="1955"/>
        <v>0.62126974507443034</v>
      </c>
      <c r="BK1545" s="14">
        <f t="shared" si="1956"/>
        <v>0.2020753469638264</v>
      </c>
      <c r="BL1545" s="14">
        <f t="shared" si="1957"/>
        <v>0.16747038423398863</v>
      </c>
      <c r="BM1545" s="14">
        <f t="shared" si="1958"/>
        <v>0.6326294104482475</v>
      </c>
      <c r="BN1545" s="14">
        <f t="shared" si="1959"/>
        <v>0.35953916607652858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1.7962962962963001</v>
      </c>
      <c r="F1546" s="10">
        <f>VLOOKUP(B1546,home!$B$2:$E$405,3,FALSE)</f>
        <v>0.46</v>
      </c>
      <c r="G1546" s="10">
        <f>VLOOKUP(C1546,away!$B$2:$E$405,4,FALSE)</f>
        <v>0.93</v>
      </c>
      <c r="H1546" s="10">
        <f>VLOOKUP(A1546,away!$A$2:$E$405,3,FALSE)</f>
        <v>1.18518518518519</v>
      </c>
      <c r="I1546" s="10">
        <f>VLOOKUP(C1546,away!$B$2:$E$405,3,FALSE)</f>
        <v>0.46</v>
      </c>
      <c r="J1546" s="10">
        <f>VLOOKUP(B1546,home!$B$2:$E$405,4,FALSE)</f>
        <v>0.84</v>
      </c>
      <c r="K1546" s="12">
        <f t="shared" si="1904"/>
        <v>0.76845555555555722</v>
      </c>
      <c r="L1546" s="12">
        <f t="shared" si="1905"/>
        <v>0.45795555555555745</v>
      </c>
      <c r="M1546" s="13">
        <f t="shared" si="1906"/>
        <v>0.29334346790135368</v>
      </c>
      <c r="N1546" s="13">
        <f t="shared" si="1907"/>
        <v>0.2254214175947285</v>
      </c>
      <c r="O1546" s="13">
        <f t="shared" si="1908"/>
        <v>0.13433827081135824</v>
      </c>
      <c r="P1546" s="13">
        <f t="shared" si="1909"/>
        <v>0.10323299052871519</v>
      </c>
      <c r="Q1546" s="13">
        <f t="shared" si="1910"/>
        <v>8.6613170345939169E-2</v>
      </c>
      <c r="R1546" s="13">
        <f t="shared" si="1911"/>
        <v>3.0760478720894248E-2</v>
      </c>
      <c r="S1546" s="13">
        <f t="shared" si="1912"/>
        <v>9.0823995585659189E-3</v>
      </c>
      <c r="T1546" s="13">
        <f t="shared" si="1913"/>
        <v>3.9664982544202698E-2</v>
      </c>
      <c r="U1546" s="13">
        <f t="shared" si="1914"/>
        <v>2.3638060764619682E-2</v>
      </c>
      <c r="V1546" s="13">
        <f t="shared" si="1915"/>
        <v>3.5514048289735474E-4</v>
      </c>
      <c r="W1546" s="13">
        <f t="shared" si="1916"/>
        <v>2.218612397887227E-2</v>
      </c>
      <c r="X1546" s="13">
        <f t="shared" si="1917"/>
        <v>1.0160258732368924E-2</v>
      </c>
      <c r="Y1546" s="13">
        <f t="shared" si="1918"/>
        <v>2.3264734661851074E-3</v>
      </c>
      <c r="Z1546" s="13">
        <f t="shared" si="1919"/>
        <v>4.6956440405940087E-3</v>
      </c>
      <c r="AA1546" s="13">
        <f t="shared" si="1920"/>
        <v>3.6083937499058107E-3</v>
      </c>
      <c r="AB1546" s="13">
        <f t="shared" si="1921"/>
        <v>1.386445111873535E-3</v>
      </c>
      <c r="AC1546" s="13">
        <f t="shared" si="1922"/>
        <v>7.8112814241262617E-6</v>
      </c>
      <c r="AD1546" s="13">
        <f t="shared" si="1923"/>
        <v>4.2622625569521894E-3</v>
      </c>
      <c r="AE1546" s="13">
        <f t="shared" si="1924"/>
        <v>1.9519268171926906E-3</v>
      </c>
      <c r="AF1546" s="13">
        <f t="shared" si="1925"/>
        <v>4.4694786498563482E-4</v>
      </c>
      <c r="AG1546" s="13">
        <f t="shared" si="1926"/>
        <v>6.8227419271288893E-5</v>
      </c>
      <c r="AH1546" s="13">
        <f t="shared" si="1927"/>
        <v>5.3759906882534293E-4</v>
      </c>
      <c r="AI1546" s="13">
        <f t="shared" si="1928"/>
        <v>4.1312099110032914E-4</v>
      </c>
      <c r="AJ1546" s="13">
        <f t="shared" si="1929"/>
        <v>1.5873256036383289E-4</v>
      </c>
      <c r="AK1546" s="13">
        <f t="shared" si="1930"/>
        <v>4.0659639286381751E-5</v>
      </c>
      <c r="AL1546" s="13">
        <f t="shared" si="1931"/>
        <v>1.0995737481976291E-7</v>
      </c>
      <c r="AM1546" s="13">
        <f t="shared" si="1932"/>
        <v>6.5507186822526904E-4</v>
      </c>
      <c r="AN1546" s="13">
        <f t="shared" si="1933"/>
        <v>2.9999380134191998E-4</v>
      </c>
      <c r="AO1546" s="13">
        <f t="shared" si="1934"/>
        <v>6.8691913978381256E-5</v>
      </c>
      <c r="AP1546" s="13">
        <f t="shared" si="1935"/>
        <v>1.0485947876048048E-5</v>
      </c>
      <c r="AQ1546" s="13">
        <f t="shared" si="1936"/>
        <v>1.2005245212755503E-6</v>
      </c>
      <c r="AR1546" s="13">
        <f t="shared" si="1937"/>
        <v>4.923929604601208E-5</v>
      </c>
      <c r="AS1546" s="13">
        <f t="shared" si="1938"/>
        <v>3.7838210598202762E-5</v>
      </c>
      <c r="AT1546" s="13">
        <f t="shared" si="1939"/>
        <v>1.4538491573235038E-5</v>
      </c>
      <c r="AU1546" s="13">
        <f t="shared" si="1940"/>
        <v>3.7240615396167069E-6</v>
      </c>
      <c r="AV1546" s="13">
        <f t="shared" si="1941"/>
        <v>7.1544394483730998E-7</v>
      </c>
      <c r="AW1546" s="13">
        <f t="shared" si="1942"/>
        <v>1.0748898168322246E-9</v>
      </c>
      <c r="AX1546" s="13">
        <f t="shared" si="1943"/>
        <v>8.3898936070977623E-5</v>
      </c>
      <c r="AY1546" s="13">
        <f t="shared" si="1944"/>
        <v>3.842198387890475E-5</v>
      </c>
      <c r="AZ1546" s="13">
        <f t="shared" si="1945"/>
        <v>8.7977804864052489E-6</v>
      </c>
      <c r="BA1546" s="13">
        <f t="shared" si="1946"/>
        <v>1.3429974834358528E-6</v>
      </c>
      <c r="BB1546" s="13">
        <f t="shared" si="1947"/>
        <v>1.5375828965914535E-7</v>
      </c>
      <c r="BC1546" s="13">
        <f t="shared" si="1948"/>
        <v>1.4082892592425254E-8</v>
      </c>
      <c r="BD1546" s="13">
        <f t="shared" si="1949"/>
        <v>3.7582348626526684E-6</v>
      </c>
      <c r="BE1546" s="13">
        <f t="shared" si="1950"/>
        <v>2.8880364592880195E-6</v>
      </c>
      <c r="BF1546" s="13">
        <f t="shared" si="1951"/>
        <v>1.1096638308934396E-6</v>
      </c>
      <c r="BG1546" s="13">
        <f t="shared" si="1952"/>
        <v>2.842424452163754E-7</v>
      </c>
      <c r="BH1546" s="13">
        <f t="shared" si="1953"/>
        <v>5.4606921537804947E-8</v>
      </c>
      <c r="BI1546" s="13">
        <f t="shared" si="1954"/>
        <v>8.392598445502526E-9</v>
      </c>
      <c r="BJ1546" s="14">
        <f t="shared" si="1955"/>
        <v>0.39426986491574334</v>
      </c>
      <c r="BK1546" s="14">
        <f t="shared" si="1956"/>
        <v>0.40606034169421001</v>
      </c>
      <c r="BL1546" s="14">
        <f t="shared" si="1957"/>
        <v>0.19499592009904732</v>
      </c>
      <c r="BM1546" s="14">
        <f t="shared" si="1958"/>
        <v>0.12627355393761658</v>
      </c>
      <c r="BN1546" s="14">
        <f t="shared" si="1959"/>
        <v>0.87370979590298914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1.7962962962963001</v>
      </c>
      <c r="F1547" s="10">
        <f>VLOOKUP(B1547,home!$B$2:$E$405,3,FALSE)</f>
        <v>1.67</v>
      </c>
      <c r="G1547" s="10">
        <f>VLOOKUP(C1547,away!$B$2:$E$405,4,FALSE)</f>
        <v>0.93</v>
      </c>
      <c r="H1547" s="10">
        <f>VLOOKUP(A1547,away!$A$2:$E$405,3,FALSE)</f>
        <v>1.18518518518519</v>
      </c>
      <c r="I1547" s="10">
        <f>VLOOKUP(C1547,away!$B$2:$E$405,3,FALSE)</f>
        <v>0.19</v>
      </c>
      <c r="J1547" s="10">
        <f>VLOOKUP(B1547,home!$B$2:$E$405,4,FALSE)</f>
        <v>1.08</v>
      </c>
      <c r="K1547" s="12">
        <f t="shared" si="1904"/>
        <v>2.7898277777777838</v>
      </c>
      <c r="L1547" s="12">
        <f t="shared" si="1905"/>
        <v>0.243200000000001</v>
      </c>
      <c r="M1547" s="13">
        <f t="shared" si="1906"/>
        <v>4.8169570352598383E-2</v>
      </c>
      <c r="N1547" s="13">
        <f t="shared" si="1907"/>
        <v>0.13438480541330017</v>
      </c>
      <c r="O1547" s="13">
        <f t="shared" si="1908"/>
        <v>1.1714839509751976E-2</v>
      </c>
      <c r="P1547" s="13">
        <f t="shared" si="1909"/>
        <v>3.2682384676514735E-2</v>
      </c>
      <c r="Q1547" s="13">
        <f t="shared" si="1910"/>
        <v>0.18745523152664359</v>
      </c>
      <c r="R1547" s="13">
        <f t="shared" si="1911"/>
        <v>1.424524484385846E-3</v>
      </c>
      <c r="S1547" s="13">
        <f t="shared" si="1912"/>
        <v>5.5436360565652596E-3</v>
      </c>
      <c r="T1547" s="13">
        <f t="shared" si="1913"/>
        <v>4.5589112307279911E-2</v>
      </c>
      <c r="U1547" s="13">
        <f t="shared" si="1914"/>
        <v>3.9741779766642085E-3</v>
      </c>
      <c r="V1547" s="13">
        <f t="shared" si="1915"/>
        <v>4.1792001045252297E-4</v>
      </c>
      <c r="W1547" s="13">
        <f t="shared" si="1916"/>
        <v>0.174322604000932</v>
      </c>
      <c r="X1547" s="13">
        <f t="shared" si="1917"/>
        <v>4.2395257293026845E-2</v>
      </c>
      <c r="Y1547" s="13">
        <f t="shared" si="1918"/>
        <v>5.1552632868320852E-3</v>
      </c>
      <c r="Z1547" s="13">
        <f t="shared" si="1919"/>
        <v>1.1548145153421312E-4</v>
      </c>
      <c r="AA1547" s="13">
        <f t="shared" si="1920"/>
        <v>3.2217336130824665E-4</v>
      </c>
      <c r="AB1547" s="13">
        <f t="shared" si="1921"/>
        <v>4.4940409631889246E-4</v>
      </c>
      <c r="AC1547" s="13">
        <f t="shared" si="1922"/>
        <v>1.7722057781554451E-5</v>
      </c>
      <c r="AD1547" s="13">
        <f t="shared" si="1923"/>
        <v>0.1215825107340892</v>
      </c>
      <c r="AE1547" s="13">
        <f t="shared" si="1924"/>
        <v>2.9568866610530618E-2</v>
      </c>
      <c r="AF1547" s="13">
        <f t="shared" si="1925"/>
        <v>3.5955741798405377E-3</v>
      </c>
      <c r="AG1547" s="13">
        <f t="shared" si="1926"/>
        <v>2.9148121351240758E-4</v>
      </c>
      <c r="AH1547" s="13">
        <f t="shared" si="1927"/>
        <v>7.0212722532801842E-6</v>
      </c>
      <c r="AI1547" s="13">
        <f t="shared" si="1928"/>
        <v>1.9588140367541469E-5</v>
      </c>
      <c r="AJ1547" s="13">
        <f t="shared" si="1929"/>
        <v>2.7323769056188763E-5</v>
      </c>
      <c r="AK1547" s="13">
        <f t="shared" si="1930"/>
        <v>2.5409536635513492E-5</v>
      </c>
      <c r="AL1547" s="13">
        <f t="shared" si="1931"/>
        <v>4.8096680575432255E-7</v>
      </c>
      <c r="AM1547" s="13">
        <f t="shared" si="1932"/>
        <v>6.7838853147585518E-2</v>
      </c>
      <c r="AN1547" s="13">
        <f t="shared" si="1933"/>
        <v>1.6498409085492868E-2</v>
      </c>
      <c r="AO1547" s="13">
        <f t="shared" si="1934"/>
        <v>2.006206544795941E-3</v>
      </c>
      <c r="AP1547" s="13">
        <f t="shared" si="1935"/>
        <v>1.6263647723145836E-4</v>
      </c>
      <c r="AQ1547" s="13">
        <f t="shared" si="1936"/>
        <v>9.888297815672706E-6</v>
      </c>
      <c r="AR1547" s="13">
        <f t="shared" si="1937"/>
        <v>3.4151468239954971E-7</v>
      </c>
      <c r="AS1547" s="13">
        <f t="shared" si="1938"/>
        <v>9.5276714747722138E-7</v>
      </c>
      <c r="AT1547" s="13">
        <f t="shared" si="1939"/>
        <v>1.3290281268930275E-6</v>
      </c>
      <c r="AU1547" s="13">
        <f t="shared" si="1940"/>
        <v>1.2359198619513817E-6</v>
      </c>
      <c r="AV1547" s="13">
        <f t="shared" si="1941"/>
        <v>8.6200089049481231E-7</v>
      </c>
      <c r="AW1547" s="13">
        <f t="shared" si="1942"/>
        <v>9.0647027707615542E-9</v>
      </c>
      <c r="AX1547" s="13">
        <f t="shared" si="1943"/>
        <v>3.1543119487286997E-2</v>
      </c>
      <c r="AY1547" s="13">
        <f t="shared" si="1944"/>
        <v>7.6712866593082289E-3</v>
      </c>
      <c r="AZ1547" s="13">
        <f t="shared" si="1945"/>
        <v>9.3282845777188444E-4</v>
      </c>
      <c r="BA1547" s="13">
        <f t="shared" si="1946"/>
        <v>7.5621293643374454E-5</v>
      </c>
      <c r="BB1547" s="13">
        <f t="shared" si="1947"/>
        <v>4.5977746535171836E-6</v>
      </c>
      <c r="BC1547" s="13">
        <f t="shared" si="1948"/>
        <v>2.2363575914707682E-7</v>
      </c>
      <c r="BD1547" s="13">
        <f t="shared" si="1949"/>
        <v>1.3842728459928474E-8</v>
      </c>
      <c r="BE1547" s="13">
        <f t="shared" si="1950"/>
        <v>3.8618828377743542E-8</v>
      </c>
      <c r="BF1547" s="13">
        <f t="shared" si="1951"/>
        <v>5.3869940076730947E-8</v>
      </c>
      <c r="BG1547" s="13">
        <f t="shared" si="1952"/>
        <v>5.0095951737762893E-8</v>
      </c>
      <c r="BH1547" s="13">
        <f t="shared" si="1953"/>
        <v>3.493976942805654E-8</v>
      </c>
      <c r="BI1547" s="13">
        <f t="shared" si="1954"/>
        <v>1.9495187859908626E-8</v>
      </c>
      <c r="BJ1547" s="14">
        <f t="shared" si="1955"/>
        <v>0.87108437742733213</v>
      </c>
      <c r="BK1547" s="14">
        <f t="shared" si="1956"/>
        <v>9.4503000780026436E-2</v>
      </c>
      <c r="BL1547" s="14">
        <f t="shared" si="1957"/>
        <v>1.7969394239856853E-2</v>
      </c>
      <c r="BM1547" s="14">
        <f t="shared" si="1958"/>
        <v>0.56016962034094919</v>
      </c>
      <c r="BN1547" s="14">
        <f t="shared" si="1959"/>
        <v>0.4158313559631947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1.7962962962963001</v>
      </c>
      <c r="F1548" s="10">
        <f>VLOOKUP(B1548,home!$B$2:$E$405,3,FALSE)</f>
        <v>1.86</v>
      </c>
      <c r="G1548" s="10">
        <f>VLOOKUP(C1548,away!$B$2:$E$405,4,FALSE)</f>
        <v>1.27</v>
      </c>
      <c r="H1548" s="10">
        <f>VLOOKUP(A1548,away!$A$2:$E$405,3,FALSE)</f>
        <v>1.18518518518519</v>
      </c>
      <c r="I1548" s="10">
        <f>VLOOKUP(C1548,away!$B$2:$E$405,3,FALSE)</f>
        <v>0.24</v>
      </c>
      <c r="J1548" s="10">
        <f>VLOOKUP(B1548,home!$B$2:$E$405,4,FALSE)</f>
        <v>0.84</v>
      </c>
      <c r="K1548" s="12">
        <f t="shared" si="1904"/>
        <v>4.2432111111111199</v>
      </c>
      <c r="L1548" s="12">
        <f t="shared" si="1905"/>
        <v>0.2389333333333343</v>
      </c>
      <c r="M1548" s="13">
        <f t="shared" si="1906"/>
        <v>1.1309135320328402E-2</v>
      </c>
      <c r="N1548" s="13">
        <f t="shared" si="1907"/>
        <v>4.7987048648276687E-2</v>
      </c>
      <c r="O1548" s="13">
        <f t="shared" si="1908"/>
        <v>2.7021293992038104E-3</v>
      </c>
      <c r="P1548" s="13">
        <f t="shared" si="1909"/>
        <v>1.1465705490361624E-2</v>
      </c>
      <c r="Q1548" s="13">
        <f t="shared" si="1910"/>
        <v>0.10180958900689877</v>
      </c>
      <c r="R1548" s="13">
        <f t="shared" si="1911"/>
        <v>3.228143922248832E-4</v>
      </c>
      <c r="S1548" s="13">
        <f t="shared" si="1912"/>
        <v>2.9061108269569104E-3</v>
      </c>
      <c r="T1548" s="13">
        <f t="shared" si="1913"/>
        <v>2.4325704466715111E-2</v>
      </c>
      <c r="U1548" s="13">
        <f t="shared" si="1914"/>
        <v>1.3697696159152076E-3</v>
      </c>
      <c r="V1548" s="13">
        <f t="shared" si="1915"/>
        <v>3.2737163285787512E-4</v>
      </c>
      <c r="W1548" s="13">
        <f t="shared" si="1916"/>
        <v>0.14399985976390978</v>
      </c>
      <c r="X1548" s="13">
        <f t="shared" si="1917"/>
        <v>3.4406366492923654E-2</v>
      </c>
      <c r="Y1548" s="13">
        <f t="shared" si="1918"/>
        <v>4.110413917021296E-3</v>
      </c>
      <c r="Z1548" s="13">
        <f t="shared" si="1919"/>
        <v>2.5710372927421911E-5</v>
      </c>
      <c r="AA1548" s="13">
        <f t="shared" si="1920"/>
        <v>1.0909454007644717E-4</v>
      </c>
      <c r="AB1548" s="13">
        <f t="shared" si="1921"/>
        <v>2.3145558230696907E-4</v>
      </c>
      <c r="AC1548" s="13">
        <f t="shared" si="1922"/>
        <v>2.0743997120076632E-5</v>
      </c>
      <c r="AD1548" s="13">
        <f t="shared" si="1923"/>
        <v>0.15275545123716627</v>
      </c>
      <c r="AE1548" s="13">
        <f t="shared" si="1924"/>
        <v>3.6498369148933743E-2</v>
      </c>
      <c r="AF1548" s="13">
        <f t="shared" si="1925"/>
        <v>4.3603385009926355E-3</v>
      </c>
      <c r="AG1548" s="13">
        <f t="shared" si="1926"/>
        <v>3.4727673750128149E-4</v>
      </c>
      <c r="AH1548" s="13">
        <f t="shared" si="1927"/>
        <v>1.5357662761980082E-6</v>
      </c>
      <c r="AI1548" s="13">
        <f t="shared" si="1928"/>
        <v>6.5165805272331371E-6</v>
      </c>
      <c r="AJ1548" s="13">
        <f t="shared" si="1929"/>
        <v>1.3825613449803007E-5</v>
      </c>
      <c r="AK1548" s="13">
        <f t="shared" si="1930"/>
        <v>1.9554998869377154E-5</v>
      </c>
      <c r="AL1548" s="13">
        <f t="shared" si="1931"/>
        <v>8.4124755760655915E-7</v>
      </c>
      <c r="AM1548" s="13">
        <f t="shared" si="1932"/>
        <v>0.12963472559446737</v>
      </c>
      <c r="AN1548" s="13">
        <f t="shared" si="1933"/>
        <v>3.0974057102038193E-2</v>
      </c>
      <c r="AO1548" s="13">
        <f t="shared" si="1934"/>
        <v>3.7003673551235113E-3</v>
      </c>
      <c r="AP1548" s="13">
        <f t="shared" si="1935"/>
        <v>2.9471370223917148E-4</v>
      </c>
      <c r="AQ1548" s="13">
        <f t="shared" si="1936"/>
        <v>1.7604231813753248E-5</v>
      </c>
      <c r="AR1548" s="13">
        <f t="shared" si="1937"/>
        <v>7.3389151118582496E-8</v>
      </c>
      <c r="AS1548" s="13">
        <f t="shared" si="1938"/>
        <v>3.1140566146138233E-7</v>
      </c>
      <c r="AT1548" s="13">
        <f t="shared" si="1939"/>
        <v>6.6067998138792287E-7</v>
      </c>
      <c r="AU1548" s="13">
        <f t="shared" si="1940"/>
        <v>9.3446821263797399E-7</v>
      </c>
      <c r="AV1548" s="13">
        <f t="shared" si="1941"/>
        <v>9.912864757114E-7</v>
      </c>
      <c r="AW1548" s="13">
        <f t="shared" si="1942"/>
        <v>2.3691507565434104E-8</v>
      </c>
      <c r="AX1548" s="13">
        <f t="shared" si="1943"/>
        <v>9.1677918004714171E-2</v>
      </c>
      <c r="AY1548" s="13">
        <f t="shared" si="1944"/>
        <v>2.1904910541926462E-2</v>
      </c>
      <c r="AZ1548" s="13">
        <f t="shared" si="1945"/>
        <v>2.6169066460754917E-3</v>
      </c>
      <c r="BA1548" s="13">
        <f t="shared" si="1946"/>
        <v>2.0842207598965778E-4</v>
      </c>
      <c r="BB1548" s="13">
        <f t="shared" si="1947"/>
        <v>1.2449745339115609E-5</v>
      </c>
      <c r="BC1548" s="13">
        <f t="shared" si="1948"/>
        <v>5.9493183060520733E-7</v>
      </c>
      <c r="BD1548" s="13">
        <f t="shared" si="1949"/>
        <v>2.9225190845444496E-9</v>
      </c>
      <c r="BE1548" s="13">
        <f t="shared" si="1950"/>
        <v>1.2400865451973306E-8</v>
      </c>
      <c r="BF1548" s="13">
        <f t="shared" si="1951"/>
        <v>2.6309745036603583E-8</v>
      </c>
      <c r="BG1548" s="13">
        <f t="shared" si="1952"/>
        <v>3.7212600823272318E-8</v>
      </c>
      <c r="BH1548" s="13">
        <f t="shared" si="1953"/>
        <v>3.947523032166298E-8</v>
      </c>
      <c r="BI1548" s="13">
        <f t="shared" si="1954"/>
        <v>3.3500347182910184E-8</v>
      </c>
      <c r="BJ1548" s="14">
        <f t="shared" si="1955"/>
        <v>0.83164308785189645</v>
      </c>
      <c r="BK1548" s="14">
        <f t="shared" si="1956"/>
        <v>4.793481905710896E-2</v>
      </c>
      <c r="BL1548" s="14">
        <f t="shared" si="1957"/>
        <v>4.7798195396401471E-3</v>
      </c>
      <c r="BM1548" s="14">
        <f t="shared" si="1958"/>
        <v>0.68688212771386004</v>
      </c>
      <c r="BN1548" s="14">
        <f t="shared" si="1959"/>
        <v>0.17559642225729419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1.7962962962963001</v>
      </c>
      <c r="F1549" s="10">
        <f>VLOOKUP(B1549,home!$B$2:$E$405,3,FALSE)</f>
        <v>2.04</v>
      </c>
      <c r="G1549" s="10">
        <f>VLOOKUP(C1549,away!$B$2:$E$405,4,FALSE)</f>
        <v>0.87</v>
      </c>
      <c r="H1549" s="10">
        <f>VLOOKUP(A1549,away!$A$2:$E$405,3,FALSE)</f>
        <v>1.18518518518519</v>
      </c>
      <c r="I1549" s="10">
        <f>VLOOKUP(C1549,away!$B$2:$E$405,3,FALSE)</f>
        <v>0.8</v>
      </c>
      <c r="J1549" s="10">
        <f>VLOOKUP(B1549,home!$B$2:$E$405,4,FALSE)</f>
        <v>0.7</v>
      </c>
      <c r="K1549" s="12">
        <f t="shared" si="1904"/>
        <v>3.1880666666666735</v>
      </c>
      <c r="L1549" s="12">
        <f t="shared" si="1905"/>
        <v>0.66370370370370646</v>
      </c>
      <c r="M1549" s="13">
        <f t="shared" si="1906"/>
        <v>2.1242096751421333E-2</v>
      </c>
      <c r="N1549" s="13">
        <f t="shared" si="1907"/>
        <v>6.7721220583314784E-2</v>
      </c>
      <c r="O1549" s="13">
        <f t="shared" si="1908"/>
        <v>1.409845828835081E-2</v>
      </c>
      <c r="P1549" s="13">
        <f t="shared" si="1909"/>
        <v>4.4946824920481701E-2</v>
      </c>
      <c r="Q1549" s="13">
        <f t="shared" si="1910"/>
        <v>0.10794988298382345</v>
      </c>
      <c r="R1549" s="13">
        <f t="shared" si="1911"/>
        <v>4.6785994912453251E-3</v>
      </c>
      <c r="S1549" s="13">
        <f t="shared" si="1912"/>
        <v>2.3776102402617811E-2</v>
      </c>
      <c r="T1549" s="13">
        <f t="shared" si="1913"/>
        <v>7.1646737150745335E-2</v>
      </c>
      <c r="U1549" s="13">
        <f t="shared" si="1914"/>
        <v>1.4915687084722878E-2</v>
      </c>
      <c r="V1549" s="13">
        <f t="shared" si="1915"/>
        <v>5.5898452988974038E-3</v>
      </c>
      <c r="W1549" s="13">
        <f t="shared" si="1916"/>
        <v>0.11471714120376518</v>
      </c>
      <c r="X1549" s="13">
        <f t="shared" si="1917"/>
        <v>7.613819149524001E-2</v>
      </c>
      <c r="Y1549" s="13">
        <f t="shared" si="1918"/>
        <v>2.526659984434642E-2</v>
      </c>
      <c r="Z1549" s="13">
        <f t="shared" si="1919"/>
        <v>1.0350679368285997E-3</v>
      </c>
      <c r="AA1549" s="13">
        <f t="shared" si="1920"/>
        <v>3.2998655871387048E-3</v>
      </c>
      <c r="AB1549" s="13">
        <f t="shared" si="1921"/>
        <v>5.2600957414186784E-3</v>
      </c>
      <c r="AC1549" s="13">
        <f t="shared" si="1922"/>
        <v>7.3923316316840322E-4</v>
      </c>
      <c r="AD1549" s="13">
        <f t="shared" si="1923"/>
        <v>9.1431473491754442E-2</v>
      </c>
      <c r="AE1549" s="13">
        <f t="shared" si="1924"/>
        <v>6.0683407591564667E-2</v>
      </c>
      <c r="AF1549" s="13">
        <f t="shared" si="1925"/>
        <v>2.0137901185941547E-2</v>
      </c>
      <c r="AG1549" s="13">
        <f t="shared" si="1926"/>
        <v>4.4551998673095549E-3</v>
      </c>
      <c r="AH1549" s="13">
        <f t="shared" si="1927"/>
        <v>1.7174460581452389E-4</v>
      </c>
      <c r="AI1549" s="13">
        <f t="shared" si="1928"/>
        <v>5.4753325297709089E-4</v>
      </c>
      <c r="AJ1549" s="13">
        <f t="shared" si="1929"/>
        <v>8.7278625635391744E-4</v>
      </c>
      <c r="AK1549" s="13">
        <f t="shared" si="1930"/>
        <v>9.2750025700223952E-4</v>
      </c>
      <c r="AL1549" s="13">
        <f t="shared" si="1931"/>
        <v>6.2566673994874611E-5</v>
      </c>
      <c r="AM1549" s="13">
        <f t="shared" si="1932"/>
        <v>5.8297926584655956E-2</v>
      </c>
      <c r="AN1549" s="13">
        <f t="shared" si="1933"/>
        <v>3.8692549792482919E-2</v>
      </c>
      <c r="AO1549" s="13">
        <f t="shared" si="1934"/>
        <v>1.2840194301505499E-2</v>
      </c>
      <c r="AP1549" s="13">
        <f t="shared" si="1935"/>
        <v>2.8406948380614748E-3</v>
      </c>
      <c r="AQ1549" s="13">
        <f t="shared" si="1936"/>
        <v>4.7134492127835027E-4</v>
      </c>
      <c r="AR1549" s="13">
        <f t="shared" si="1937"/>
        <v>2.2797506194046523E-5</v>
      </c>
      <c r="AS1549" s="13">
        <f t="shared" si="1938"/>
        <v>7.2679969580366746E-5</v>
      </c>
      <c r="AT1549" s="13">
        <f t="shared" si="1939"/>
        <v>1.1585429417675753E-4</v>
      </c>
      <c r="AU1549" s="13">
        <f t="shared" si="1940"/>
        <v>1.2311707115170519E-4</v>
      </c>
      <c r="AV1549" s="13">
        <f t="shared" si="1941"/>
        <v>9.8126357659095119E-5</v>
      </c>
      <c r="AW1549" s="13">
        <f t="shared" si="1942"/>
        <v>3.6774112780927147E-6</v>
      </c>
      <c r="AX1549" s="13">
        <f t="shared" si="1943"/>
        <v>3.0976279413387084E-2</v>
      </c>
      <c r="AY1549" s="13">
        <f t="shared" si="1944"/>
        <v>2.0559071373625878E-2</v>
      </c>
      <c r="AZ1549" s="13">
        <f t="shared" si="1945"/>
        <v>6.8225659076921723E-3</v>
      </c>
      <c r="BA1549" s="13">
        <f t="shared" si="1946"/>
        <v>1.5093874205659781E-3</v>
      </c>
      <c r="BB1549" s="13">
        <f t="shared" si="1947"/>
        <v>2.5044650533835588E-4</v>
      </c>
      <c r="BC1549" s="13">
        <f t="shared" si="1948"/>
        <v>3.324445463454338E-5</v>
      </c>
      <c r="BD1549" s="13">
        <f t="shared" si="1949"/>
        <v>2.5217982160328107E-6</v>
      </c>
      <c r="BE1549" s="13">
        <f t="shared" si="1950"/>
        <v>8.0396608325936876E-6</v>
      </c>
      <c r="BF1549" s="13">
        <f t="shared" si="1951"/>
        <v>1.2815487355848786E-5</v>
      </c>
      <c r="BG1549" s="13">
        <f t="shared" si="1952"/>
        <v>1.3618876018756581E-5</v>
      </c>
      <c r="BH1549" s="13">
        <f t="shared" si="1953"/>
        <v>1.0854471168215998E-5</v>
      </c>
      <c r="BI1549" s="13">
        <f t="shared" si="1954"/>
        <v>6.9209555431367752E-6</v>
      </c>
      <c r="BJ1549" s="14">
        <f t="shared" si="1955"/>
        <v>0.81344146091103353</v>
      </c>
      <c r="BK1549" s="14">
        <f t="shared" si="1956"/>
        <v>0.11691574058420739</v>
      </c>
      <c r="BL1549" s="14">
        <f t="shared" si="1957"/>
        <v>4.5259617012920729E-2</v>
      </c>
      <c r="BM1549" s="14">
        <f t="shared" si="1958"/>
        <v>0.69545940946400508</v>
      </c>
      <c r="BN1549" s="14">
        <f t="shared" si="1959"/>
        <v>0.26063708301863742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1.6834532374100699</v>
      </c>
      <c r="F1550" s="10">
        <f>VLOOKUP(B1550,home!$B$2:$E$405,3,FALSE)</f>
        <v>1.27</v>
      </c>
      <c r="G1550" s="10">
        <f>VLOOKUP(C1550,away!$B$2:$E$405,4,FALSE)</f>
        <v>0.74</v>
      </c>
      <c r="H1550" s="10">
        <f>VLOOKUP(A1550,away!$A$2:$E$405,3,FALSE)</f>
        <v>1.19424460431655</v>
      </c>
      <c r="I1550" s="10">
        <f>VLOOKUP(C1550,away!$B$2:$E$405,3,FALSE)</f>
        <v>0.59</v>
      </c>
      <c r="J1550" s="10">
        <f>VLOOKUP(B1550,home!$B$2:$E$405,4,FALSE)</f>
        <v>0.72</v>
      </c>
      <c r="K1550" s="12">
        <f t="shared" si="1904"/>
        <v>1.5821093525179837</v>
      </c>
      <c r="L1550" s="12">
        <f t="shared" si="1905"/>
        <v>0.5073151079136704</v>
      </c>
      <c r="M1550" s="13">
        <f t="shared" si="1906"/>
        <v>0.12375834314756556</v>
      </c>
      <c r="N1550" s="13">
        <f t="shared" si="1907"/>
        <v>0.19579923214589337</v>
      </c>
      <c r="O1550" s="13">
        <f t="shared" si="1908"/>
        <v>6.2784477209124265E-2</v>
      </c>
      <c r="P1550" s="13">
        <f t="shared" si="1909"/>
        <v>9.9331908585507681E-2</v>
      </c>
      <c r="Q1550" s="13">
        <f t="shared" si="1910"/>
        <v>0.15488789819692894</v>
      </c>
      <c r="R1550" s="13">
        <f t="shared" si="1911"/>
        <v>1.5925756915325131E-2</v>
      </c>
      <c r="S1550" s="13">
        <f t="shared" si="1912"/>
        <v>1.9931642207497005E-2</v>
      </c>
      <c r="T1550" s="13">
        <f t="shared" si="1913"/>
        <v>7.8576970788296577E-2</v>
      </c>
      <c r="U1550" s="13">
        <f t="shared" si="1914"/>
        <v>2.519628896166384E-2</v>
      </c>
      <c r="V1550" s="13">
        <f t="shared" si="1915"/>
        <v>1.7775215179306075E-3</v>
      </c>
      <c r="W1550" s="13">
        <f t="shared" si="1916"/>
        <v>8.1683197443071523E-2</v>
      </c>
      <c r="X1550" s="13">
        <f t="shared" si="1917"/>
        <v>4.1439120125565471E-2</v>
      </c>
      <c r="Y1550" s="13">
        <f t="shared" si="1918"/>
        <v>1.0511345849174399E-2</v>
      </c>
      <c r="Z1550" s="13">
        <f t="shared" si="1919"/>
        <v>2.6931256960350172E-3</v>
      </c>
      <c r="AA1550" s="13">
        <f t="shared" si="1920"/>
        <v>4.2608193512035045E-3</v>
      </c>
      <c r="AB1550" s="13">
        <f t="shared" si="1921"/>
        <v>3.3705410724643374E-3</v>
      </c>
      <c r="AC1550" s="13">
        <f t="shared" si="1922"/>
        <v>8.916803123998572E-5</v>
      </c>
      <c r="AD1550" s="13">
        <f t="shared" si="1923"/>
        <v>3.2307937654564127E-2</v>
      </c>
      <c r="AE1550" s="13">
        <f t="shared" si="1924"/>
        <v>1.6390304877693333E-2</v>
      </c>
      <c r="AF1550" s="13">
        <f t="shared" si="1925"/>
        <v>4.1575246438824761E-3</v>
      </c>
      <c r="AG1550" s="13">
        <f t="shared" si="1926"/>
        <v>7.0305835445499411E-4</v>
      </c>
      <c r="AH1550" s="13">
        <f t="shared" si="1927"/>
        <v>3.4156583827727084E-4</v>
      </c>
      <c r="AI1550" s="13">
        <f t="shared" si="1928"/>
        <v>5.4039450723911522E-4</v>
      </c>
      <c r="AJ1550" s="13">
        <f t="shared" si="1929"/>
        <v>4.2748160197617589E-4</v>
      </c>
      <c r="AK1550" s="13">
        <f t="shared" si="1930"/>
        <v>2.2544088017195933E-4</v>
      </c>
      <c r="AL1550" s="13">
        <f t="shared" si="1931"/>
        <v>2.8627502607460979E-6</v>
      </c>
      <c r="AM1550" s="13">
        <f t="shared" si="1932"/>
        <v>1.0222938064770768E-2</v>
      </c>
      <c r="AN1550" s="13">
        <f t="shared" si="1933"/>
        <v>5.1862509275239499E-3</v>
      </c>
      <c r="AO1550" s="13">
        <f t="shared" si="1934"/>
        <v>1.315531724482093E-3</v>
      </c>
      <c r="AP1550" s="13">
        <f t="shared" si="1935"/>
        <v>2.2246303958982998E-4</v>
      </c>
      <c r="AQ1550" s="13">
        <f t="shared" si="1936"/>
        <v>2.8214715234079432E-5</v>
      </c>
      <c r="AR1550" s="13">
        <f t="shared" si="1937"/>
        <v>3.4656302021051399E-5</v>
      </c>
      <c r="AS1550" s="13">
        <f t="shared" si="1938"/>
        <v>5.4830059551193311E-5</v>
      </c>
      <c r="AT1550" s="13">
        <f t="shared" si="1939"/>
        <v>4.3373575007530488E-5</v>
      </c>
      <c r="AU1550" s="13">
        <f t="shared" si="1940"/>
        <v>2.2873912890518081E-5</v>
      </c>
      <c r="AV1550" s="13">
        <f t="shared" si="1941"/>
        <v>9.0472578781925802E-6</v>
      </c>
      <c r="AW1550" s="13">
        <f t="shared" si="1942"/>
        <v>6.382565139343657E-8</v>
      </c>
      <c r="AX1550" s="13">
        <f t="shared" si="1943"/>
        <v>2.6956343204143202E-3</v>
      </c>
      <c r="AY1550" s="13">
        <f t="shared" si="1944"/>
        <v>1.3675360161567842E-3</v>
      </c>
      <c r="AZ1550" s="13">
        <f t="shared" si="1945"/>
        <v>3.4688584080620494E-4</v>
      </c>
      <c r="BA1550" s="13">
        <f t="shared" si="1946"/>
        <v>5.866014258744139E-5</v>
      </c>
      <c r="BB1550" s="13">
        <f t="shared" si="1947"/>
        <v>7.4397941417447801E-6</v>
      </c>
      <c r="BC1550" s="13">
        <f t="shared" si="1948"/>
        <v>7.5486399357494934E-7</v>
      </c>
      <c r="BD1550" s="13">
        <f t="shared" si="1949"/>
        <v>2.9302775999497385E-6</v>
      </c>
      <c r="BE1550" s="13">
        <f t="shared" si="1950"/>
        <v>4.6360195963544313E-6</v>
      </c>
      <c r="BF1550" s="13">
        <f t="shared" si="1951"/>
        <v>3.6673449809244985E-6</v>
      </c>
      <c r="BG1550" s="13">
        <f t="shared" si="1952"/>
        <v>1.9340469310768451E-6</v>
      </c>
      <c r="BH1550" s="13">
        <f t="shared" si="1953"/>
        <v>7.6496843446634514E-7</v>
      </c>
      <c r="BI1550" s="13">
        <f t="shared" si="1954"/>
        <v>2.4205274291004899E-7</v>
      </c>
      <c r="BJ1550" s="14">
        <f t="shared" si="1955"/>
        <v>0.63790889952922591</v>
      </c>
      <c r="BK1550" s="14">
        <f t="shared" si="1956"/>
        <v>0.24625898225615833</v>
      </c>
      <c r="BL1550" s="14">
        <f t="shared" si="1957"/>
        <v>0.11325172215507975</v>
      </c>
      <c r="BM1550" s="14">
        <f t="shared" si="1958"/>
        <v>0.34625764124564878</v>
      </c>
      <c r="BN1550" s="14">
        <f t="shared" si="1959"/>
        <v>0.65248761620034501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1.73913043478261</v>
      </c>
      <c r="F1551" s="10">
        <f>VLOOKUP(B1551,home!$B$2:$E$405,3,FALSE)</f>
        <v>0.48</v>
      </c>
      <c r="G1551" s="10">
        <f>VLOOKUP(C1551,away!$B$2:$E$405,4,FALSE)</f>
        <v>1.07</v>
      </c>
      <c r="H1551" s="10">
        <f>VLOOKUP(A1551,away!$A$2:$E$405,3,FALSE)</f>
        <v>1.3217391304347801</v>
      </c>
      <c r="I1551" s="10">
        <f>VLOOKUP(C1551,away!$B$2:$E$405,3,FALSE)</f>
        <v>0.99</v>
      </c>
      <c r="J1551" s="10">
        <f>VLOOKUP(B1551,home!$B$2:$E$405,4,FALSE)</f>
        <v>0.5</v>
      </c>
      <c r="K1551" s="12">
        <f t="shared" si="1904"/>
        <v>0.89321739130434852</v>
      </c>
      <c r="L1551" s="12">
        <f t="shared" si="1905"/>
        <v>0.65426086956521612</v>
      </c>
      <c r="M1551" s="13">
        <f t="shared" si="1906"/>
        <v>0.21278388327561654</v>
      </c>
      <c r="N1551" s="13">
        <f t="shared" si="1907"/>
        <v>0.1900622651310552</v>
      </c>
      <c r="O1551" s="13">
        <f t="shared" si="1908"/>
        <v>0.13921616850136831</v>
      </c>
      <c r="P1551" s="13">
        <f t="shared" si="1909"/>
        <v>0.12435030285617882</v>
      </c>
      <c r="Q1551" s="13">
        <f t="shared" si="1910"/>
        <v>8.4883460322878274E-2</v>
      </c>
      <c r="R1551" s="13">
        <f t="shared" si="1911"/>
        <v>4.5541845730621443E-2</v>
      </c>
      <c r="S1551" s="13">
        <f t="shared" si="1912"/>
        <v>1.8167491802462254E-2</v>
      </c>
      <c r="T1551" s="13">
        <f t="shared" si="1913"/>
        <v>5.5535926562550852E-2</v>
      </c>
      <c r="U1551" s="13">
        <f t="shared" si="1914"/>
        <v>4.0678768638690771E-2</v>
      </c>
      <c r="V1551" s="13">
        <f t="shared" si="1915"/>
        <v>1.179670122983212E-3</v>
      </c>
      <c r="W1551" s="13">
        <f t="shared" si="1916"/>
        <v>2.5273127664829167E-2</v>
      </c>
      <c r="X1551" s="13">
        <f t="shared" si="1917"/>
        <v>1.6535218482623848E-2</v>
      </c>
      <c r="Y1551" s="13">
        <f t="shared" si="1918"/>
        <v>5.4091732114461572E-3</v>
      </c>
      <c r="Z1551" s="13">
        <f t="shared" si="1919"/>
        <v>9.9320825297737718E-3</v>
      </c>
      <c r="AA1551" s="13">
        <f t="shared" si="1920"/>
        <v>8.8715088474640245E-3</v>
      </c>
      <c r="AB1551" s="13">
        <f t="shared" si="1921"/>
        <v>3.9620929948326307E-3</v>
      </c>
      <c r="AC1551" s="13">
        <f t="shared" si="1922"/>
        <v>4.3087243851940142E-5</v>
      </c>
      <c r="AD1551" s="13">
        <f t="shared" si="1923"/>
        <v>5.6435992907201181E-3</v>
      </c>
      <c r="AE1551" s="13">
        <f t="shared" si="1924"/>
        <v>3.6923861794241806E-3</v>
      </c>
      <c r="AF1551" s="13">
        <f t="shared" si="1925"/>
        <v>1.2078918962603255E-3</v>
      </c>
      <c r="AG1551" s="13">
        <f t="shared" si="1926"/>
        <v>2.6342546746268615E-4</v>
      </c>
      <c r="AH1551" s="13">
        <f t="shared" si="1927"/>
        <v>1.6245432381308197E-3</v>
      </c>
      <c r="AI1551" s="13">
        <f t="shared" si="1928"/>
        <v>1.4510702732243299E-3</v>
      </c>
      <c r="AJ1551" s="13">
        <f t="shared" si="1929"/>
        <v>6.48060602024362E-4</v>
      </c>
      <c r="AK1551" s="13">
        <f t="shared" si="1930"/>
        <v>1.9295300011577541E-4</v>
      </c>
      <c r="AL1551" s="13">
        <f t="shared" si="1931"/>
        <v>1.0072025643571409E-6</v>
      </c>
      <c r="AM1551" s="13">
        <f t="shared" si="1932"/>
        <v>1.0081922072048193E-3</v>
      </c>
      <c r="AN1551" s="13">
        <f t="shared" si="1933"/>
        <v>6.5962071017469951E-4</v>
      </c>
      <c r="AO1551" s="13">
        <f t="shared" si="1934"/>
        <v>2.157820097110622E-4</v>
      </c>
      <c r="AP1551" s="13">
        <f t="shared" si="1935"/>
        <v>4.705924177002983E-5</v>
      </c>
      <c r="AQ1551" s="13">
        <f t="shared" si="1936"/>
        <v>7.697255110384863E-6</v>
      </c>
      <c r="AR1551" s="13">
        <f t="shared" si="1937"/>
        <v>2.1257501432515245E-4</v>
      </c>
      <c r="AS1551" s="13">
        <f t="shared" si="1938"/>
        <v>1.898756997519972E-4</v>
      </c>
      <c r="AT1551" s="13">
        <f t="shared" si="1939"/>
        <v>8.4800138602283311E-5</v>
      </c>
      <c r="AU1551" s="13">
        <f t="shared" si="1940"/>
        <v>2.5248319528192896E-5</v>
      </c>
      <c r="AV1551" s="13">
        <f t="shared" si="1941"/>
        <v>5.6380595259477747E-6</v>
      </c>
      <c r="AW1551" s="13">
        <f t="shared" si="1942"/>
        <v>1.6350176263780685E-8</v>
      </c>
      <c r="AX1551" s="13">
        <f t="shared" si="1943"/>
        <v>1.500891355421436E-4</v>
      </c>
      <c r="AY1551" s="13">
        <f t="shared" si="1944"/>
        <v>9.819744833209444E-5</v>
      </c>
      <c r="AZ1551" s="13">
        <f t="shared" si="1945"/>
        <v>3.2123373967420748E-5</v>
      </c>
      <c r="BA1551" s="13">
        <f t="shared" si="1946"/>
        <v>7.0056888617644428E-6</v>
      </c>
      <c r="BB1551" s="13">
        <f t="shared" si="1947"/>
        <v>1.1458870216503383E-6</v>
      </c>
      <c r="BC1551" s="13">
        <f t="shared" si="1948"/>
        <v>1.499418078416892E-7</v>
      </c>
      <c r="BD1551" s="13">
        <f t="shared" si="1949"/>
        <v>2.3179918953368753E-5</v>
      </c>
      <c r="BE1551" s="13">
        <f t="shared" si="1950"/>
        <v>2.070470673817426E-5</v>
      </c>
      <c r="BF1551" s="13">
        <f t="shared" si="1951"/>
        <v>9.2469020701967882E-6</v>
      </c>
      <c r="BG1551" s="13">
        <f t="shared" si="1952"/>
        <v>2.753164581595985E-6</v>
      </c>
      <c r="BH1551" s="13">
        <f t="shared" si="1953"/>
        <v>6.1479362135117348E-7</v>
      </c>
      <c r="BI1551" s="13">
        <f t="shared" si="1954"/>
        <v>1.0982887093076975E-7</v>
      </c>
      <c r="BJ1551" s="14">
        <f t="shared" si="1955"/>
        <v>0.39073353710875475</v>
      </c>
      <c r="BK1551" s="14">
        <f t="shared" si="1956"/>
        <v>0.3566236399519892</v>
      </c>
      <c r="BL1551" s="14">
        <f t="shared" si="1957"/>
        <v>0.24276175837304162</v>
      </c>
      <c r="BM1551" s="14">
        <f t="shared" si="1958"/>
        <v>0.20311491104768492</v>
      </c>
      <c r="BN1551" s="14">
        <f t="shared" si="1959"/>
        <v>0.79683792581771862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1.5777777777777799</v>
      </c>
      <c r="F1552" s="10">
        <f>VLOOKUP(B1552,home!$B$2:$E$405,3,FALSE)</f>
        <v>0.87</v>
      </c>
      <c r="G1552" s="10">
        <f>VLOOKUP(C1552,away!$B$2:$E$405,4,FALSE)</f>
        <v>1.63</v>
      </c>
      <c r="H1552" s="10">
        <f>VLOOKUP(A1552,away!$A$2:$E$405,3,FALSE)</f>
        <v>1.4666666666666699</v>
      </c>
      <c r="I1552" s="10">
        <f>VLOOKUP(C1552,away!$B$2:$E$405,3,FALSE)</f>
        <v>0.91</v>
      </c>
      <c r="J1552" s="10">
        <f>VLOOKUP(B1552,home!$B$2:$E$405,4,FALSE)</f>
        <v>0.94</v>
      </c>
      <c r="K1552" s="12">
        <f t="shared" si="1904"/>
        <v>2.2374466666666697</v>
      </c>
      <c r="L1552" s="12">
        <f t="shared" si="1905"/>
        <v>1.2545866666666694</v>
      </c>
      <c r="M1552" s="13">
        <f t="shared" si="1906"/>
        <v>3.0438916740503006E-2</v>
      </c>
      <c r="N1552" s="13">
        <f t="shared" si="1907"/>
        <v>6.8105452797982732E-2</v>
      </c>
      <c r="O1552" s="13">
        <f t="shared" si="1908"/>
        <v>3.8188259090411937E-2</v>
      </c>
      <c r="P1552" s="13">
        <f t="shared" si="1909"/>
        <v>8.5444193007645344E-2</v>
      </c>
      <c r="Q1552" s="13">
        <f t="shared" si="1910"/>
        <v>7.6191159172335363E-2</v>
      </c>
      <c r="R1552" s="13">
        <f t="shared" si="1911"/>
        <v>2.3955240339021536E-2</v>
      </c>
      <c r="S1552" s="13">
        <f t="shared" si="1912"/>
        <v>5.9961973852154155E-2</v>
      </c>
      <c r="T1552" s="13">
        <f t="shared" si="1913"/>
        <v>9.5588412415489835E-2</v>
      </c>
      <c r="U1552" s="13">
        <f t="shared" si="1914"/>
        <v>5.3598572645742672E-2</v>
      </c>
      <c r="V1552" s="13">
        <f t="shared" si="1915"/>
        <v>1.8701944803901055E-2</v>
      </c>
      <c r="W1552" s="13">
        <f t="shared" si="1916"/>
        <v>5.6824551706537128E-2</v>
      </c>
      <c r="X1552" s="13">
        <f t="shared" si="1917"/>
        <v>7.1291324910332202E-2</v>
      </c>
      <c r="Y1552" s="13">
        <f t="shared" si="1918"/>
        <v>4.47205728407521E-2</v>
      </c>
      <c r="Z1552" s="13">
        <f t="shared" si="1919"/>
        <v>1.0017975042043988E-2</v>
      </c>
      <c r="AA1552" s="13">
        <f t="shared" si="1920"/>
        <v>2.241468486457121E-2</v>
      </c>
      <c r="AB1552" s="13">
        <f t="shared" si="1921"/>
        <v>2.5075830967309358E-2</v>
      </c>
      <c r="AC1552" s="13">
        <f t="shared" si="1922"/>
        <v>3.2811051454825157E-3</v>
      </c>
      <c r="AD1552" s="13">
        <f t="shared" si="1923"/>
        <v>3.1785475950154844E-2</v>
      </c>
      <c r="AE1552" s="13">
        <f t="shared" si="1924"/>
        <v>3.9877634320718343E-2</v>
      </c>
      <c r="AF1552" s="13">
        <f t="shared" si="1925"/>
        <v>2.5014974158491209E-2</v>
      </c>
      <c r="AG1552" s="13">
        <f t="shared" si="1926"/>
        <v>1.046115101541812E-2</v>
      </c>
      <c r="AH1552" s="13">
        <f t="shared" si="1927"/>
        <v>3.1421044786869635E-3</v>
      </c>
      <c r="AI1552" s="13">
        <f t="shared" si="1928"/>
        <v>7.0302911921565599E-3</v>
      </c>
      <c r="AJ1552" s="13">
        <f t="shared" si="1929"/>
        <v>7.8649507967933734E-3</v>
      </c>
      <c r="AK1552" s="13">
        <f t="shared" si="1930"/>
        <v>5.8658026479275656E-3</v>
      </c>
      <c r="AL1552" s="13">
        <f t="shared" si="1931"/>
        <v>3.6841177196814199E-4</v>
      </c>
      <c r="AM1552" s="13">
        <f t="shared" si="1932"/>
        <v>1.4223661442617512E-2</v>
      </c>
      <c r="AN1552" s="13">
        <f t="shared" si="1933"/>
        <v>1.7844815997088731E-2</v>
      </c>
      <c r="AO1552" s="13">
        <f t="shared" si="1934"/>
        <v>1.119393410953381E-2</v>
      </c>
      <c r="AP1552" s="13">
        <f t="shared" si="1935"/>
        <v>4.6812534937887848E-3</v>
      </c>
      <c r="AQ1552" s="13">
        <f t="shared" si="1936"/>
        <v>1.4682595541485428E-3</v>
      </c>
      <c r="AR1552" s="13">
        <f t="shared" si="1937"/>
        <v>7.8840847684685778E-4</v>
      </c>
      <c r="AS1552" s="13">
        <f t="shared" si="1938"/>
        <v>1.7640219184927484E-3</v>
      </c>
      <c r="AT1552" s="13">
        <f t="shared" si="1939"/>
        <v>1.973452480729272E-3</v>
      </c>
      <c r="AU1552" s="13">
        <f t="shared" si="1940"/>
        <v>1.471831558277593E-3</v>
      </c>
      <c r="AV1552" s="13">
        <f t="shared" si="1941"/>
        <v>8.232861534907531E-4</v>
      </c>
      <c r="AW1552" s="13">
        <f t="shared" si="1942"/>
        <v>2.8726608639685606E-5</v>
      </c>
      <c r="AX1552" s="13">
        <f t="shared" si="1943"/>
        <v>5.3041139804299621E-3</v>
      </c>
      <c r="AY1552" s="13">
        <f t="shared" si="1944"/>
        <v>6.6544706783277056E-3</v>
      </c>
      <c r="AZ1552" s="13">
        <f t="shared" si="1945"/>
        <v>4.1743050933771243E-3</v>
      </c>
      <c r="BA1552" s="13">
        <f t="shared" si="1946"/>
        <v>1.7456758375832358E-3</v>
      </c>
      <c r="BB1552" s="13">
        <f t="shared" si="1947"/>
        <v>5.475254075385244E-4</v>
      </c>
      <c r="BC1552" s="13">
        <f t="shared" si="1948"/>
        <v>1.3738361519181338E-4</v>
      </c>
      <c r="BD1552" s="13">
        <f t="shared" si="1949"/>
        <v>1.6485446048984098E-4</v>
      </c>
      <c r="BE1552" s="13">
        <f t="shared" si="1950"/>
        <v>3.6885306310812689E-4</v>
      </c>
      <c r="BF1552" s="13">
        <f t="shared" si="1951"/>
        <v>4.1264452827053473E-4</v>
      </c>
      <c r="BG1552" s="13">
        <f t="shared" si="1952"/>
        <v>3.0775670809904941E-4</v>
      </c>
      <c r="BH1552" s="13">
        <f t="shared" si="1953"/>
        <v>1.7214730517013142E-4</v>
      </c>
      <c r="BI1552" s="13">
        <f t="shared" si="1954"/>
        <v>7.7034082825712104E-5</v>
      </c>
      <c r="BJ1552" s="14">
        <f t="shared" si="1955"/>
        <v>0.58783610849783763</v>
      </c>
      <c r="BK1552" s="14">
        <f t="shared" si="1956"/>
        <v>0.2048510159999819</v>
      </c>
      <c r="BL1552" s="14">
        <f t="shared" si="1957"/>
        <v>0.19546002775842181</v>
      </c>
      <c r="BM1552" s="14">
        <f t="shared" si="1958"/>
        <v>0.66921616208069723</v>
      </c>
      <c r="BN1552" s="14">
        <f t="shared" si="1959"/>
        <v>0.32232322114789991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1.5777777777777799</v>
      </c>
      <c r="F1553" s="10">
        <f>VLOOKUP(B1553,home!$B$2:$E$405,3,FALSE)</f>
        <v>0.91</v>
      </c>
      <c r="G1553" s="10">
        <f>VLOOKUP(C1553,away!$B$2:$E$405,4,FALSE)</f>
        <v>1.03</v>
      </c>
      <c r="H1553" s="10">
        <f>VLOOKUP(A1553,away!$A$2:$E$405,3,FALSE)</f>
        <v>1.4666666666666699</v>
      </c>
      <c r="I1553" s="10">
        <f>VLOOKUP(C1553,away!$B$2:$E$405,3,FALSE)</f>
        <v>1.27</v>
      </c>
      <c r="J1553" s="10">
        <f>VLOOKUP(B1553,home!$B$2:$E$405,4,FALSE)</f>
        <v>0.68</v>
      </c>
      <c r="K1553" s="12">
        <f t="shared" si="1904"/>
        <v>1.4788511111111133</v>
      </c>
      <c r="L1553" s="12">
        <f t="shared" si="1905"/>
        <v>1.2666133333333363</v>
      </c>
      <c r="M1553" s="13">
        <f t="shared" si="1906"/>
        <v>6.4218468106448295E-2</v>
      </c>
      <c r="N1553" s="13">
        <f t="shared" si="1907"/>
        <v>9.496955291307467E-2</v>
      </c>
      <c r="O1553" s="13">
        <f t="shared" si="1908"/>
        <v>8.133996794986903E-2</v>
      </c>
      <c r="P1553" s="13">
        <f t="shared" si="1909"/>
        <v>0.12028970198040617</v>
      </c>
      <c r="Q1553" s="13">
        <f t="shared" si="1910"/>
        <v>7.0222914423613073E-2</v>
      </c>
      <c r="R1553" s="13">
        <f t="shared" si="1911"/>
        <v>5.1513143969105189E-2</v>
      </c>
      <c r="S1553" s="13">
        <f t="shared" si="1912"/>
        <v>5.6329638611708074E-2</v>
      </c>
      <c r="T1553" s="13">
        <f t="shared" si="1913"/>
        <v>8.894527971447419E-2</v>
      </c>
      <c r="U1553" s="13">
        <f t="shared" si="1914"/>
        <v>7.6180270195537955E-2</v>
      </c>
      <c r="V1553" s="13">
        <f t="shared" si="1915"/>
        <v>1.1723653198666008E-2</v>
      </c>
      <c r="W1553" s="13">
        <f t="shared" si="1916"/>
        <v>3.4616411673606941E-2</v>
      </c>
      <c r="X1553" s="13">
        <f t="shared" si="1917"/>
        <v>4.3845608577946303E-2</v>
      </c>
      <c r="Y1553" s="13">
        <f t="shared" si="1918"/>
        <v>2.7767716216470648E-2</v>
      </c>
      <c r="Z1553" s="13">
        <f t="shared" si="1919"/>
        <v>2.1749078331062786E-2</v>
      </c>
      <c r="AA1553" s="13">
        <f t="shared" si="1920"/>
        <v>3.2163648655534845E-2</v>
      </c>
      <c r="AB1553" s="13">
        <f t="shared" si="1921"/>
        <v>2.3782623775812587E-2</v>
      </c>
      <c r="AC1553" s="13">
        <f t="shared" si="1922"/>
        <v>1.3724972649724852E-3</v>
      </c>
      <c r="AD1553" s="13">
        <f t="shared" si="1923"/>
        <v>1.2798129716548335E-2</v>
      </c>
      <c r="AE1553" s="13">
        <f t="shared" si="1924"/>
        <v>1.6210281740709716E-2</v>
      </c>
      <c r="AF1553" s="13">
        <f t="shared" si="1925"/>
        <v>1.0266079494936426E-2</v>
      </c>
      <c r="AG1553" s="13">
        <f t="shared" si="1926"/>
        <v>4.3343843897821459E-3</v>
      </c>
      <c r="AH1553" s="13">
        <f t="shared" si="1927"/>
        <v>6.8869181504588152E-3</v>
      </c>
      <c r="AI1553" s="13">
        <f t="shared" si="1928"/>
        <v>1.0184726558937313E-2</v>
      </c>
      <c r="AJ1553" s="13">
        <f t="shared" si="1929"/>
        <v>7.5308470940236563E-3</v>
      </c>
      <c r="AK1553" s="13">
        <f t="shared" si="1930"/>
        <v>3.7123338642015939E-3</v>
      </c>
      <c r="AL1553" s="13">
        <f t="shared" si="1931"/>
        <v>1.0283477126785275E-4</v>
      </c>
      <c r="AM1553" s="13">
        <f t="shared" si="1932"/>
        <v>3.7853056702923308E-3</v>
      </c>
      <c r="AN1553" s="13">
        <f t="shared" si="1933"/>
        <v>4.7945186327345481E-3</v>
      </c>
      <c r="AO1553" s="13">
        <f t="shared" si="1934"/>
        <v>3.0364006135683483E-3</v>
      </c>
      <c r="AP1553" s="13">
        <f t="shared" si="1935"/>
        <v>1.2819818341623978E-3</v>
      </c>
      <c r="AQ1553" s="13">
        <f t="shared" si="1936"/>
        <v>4.0594382106030457E-4</v>
      </c>
      <c r="AR1553" s="13">
        <f t="shared" si="1937"/>
        <v>1.744612470989299E-3</v>
      </c>
      <c r="AS1553" s="13">
        <f t="shared" si="1938"/>
        <v>2.5800220911808302E-3</v>
      </c>
      <c r="AT1553" s="13">
        <f t="shared" si="1939"/>
        <v>1.9077342681169944E-3</v>
      </c>
      <c r="AU1553" s="13">
        <f t="shared" si="1940"/>
        <v>9.4041831403652123E-4</v>
      </c>
      <c r="AV1553" s="13">
        <f t="shared" si="1941"/>
        <v>3.4768466715553737E-4</v>
      </c>
      <c r="AW1553" s="13">
        <f t="shared" si="1942"/>
        <v>5.350643217413898E-6</v>
      </c>
      <c r="AX1553" s="13">
        <f t="shared" si="1943"/>
        <v>9.329839160678343E-4</v>
      </c>
      <c r="AY1553" s="13">
        <f t="shared" si="1944"/>
        <v>1.1817298678770693E-3</v>
      </c>
      <c r="AZ1553" s="13">
        <f t="shared" si="1945"/>
        <v>7.4839740352566908E-4</v>
      </c>
      <c r="BA1553" s="13">
        <f t="shared" si="1946"/>
        <v>3.1597670997922053E-4</v>
      </c>
      <c r="BB1553" s="13">
        <f t="shared" si="1947"/>
        <v>1.000550784706203E-4</v>
      </c>
      <c r="BC1553" s="13">
        <f t="shared" si="1948"/>
        <v>2.5346219291720183E-5</v>
      </c>
      <c r="BD1553" s="13">
        <f t="shared" si="1949"/>
        <v>3.6829156954244378E-4</v>
      </c>
      <c r="BE1553" s="13">
        <f t="shared" si="1950"/>
        <v>5.4464839683069884E-4</v>
      </c>
      <c r="BF1553" s="13">
        <f t="shared" si="1951"/>
        <v>4.0272694340898283E-4</v>
      </c>
      <c r="BG1553" s="13">
        <f t="shared" si="1952"/>
        <v>1.9852439591158555E-4</v>
      </c>
      <c r="BH1553" s="13">
        <f t="shared" si="1953"/>
        <v>7.3397005869127723E-5</v>
      </c>
      <c r="BI1553" s="13">
        <f t="shared" si="1954"/>
        <v>2.1708648736357676E-5</v>
      </c>
      <c r="BJ1553" s="14">
        <f t="shared" si="1955"/>
        <v>0.42058499862819249</v>
      </c>
      <c r="BK1553" s="14">
        <f t="shared" si="1956"/>
        <v>0.25521852380134596</v>
      </c>
      <c r="BL1553" s="14">
        <f t="shared" si="1957"/>
        <v>0.30242424898525927</v>
      </c>
      <c r="BM1553" s="14">
        <f t="shared" si="1958"/>
        <v>0.51624672117868475</v>
      </c>
      <c r="BN1553" s="14">
        <f t="shared" si="1959"/>
        <v>0.48255374934251638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1.5777777777777799</v>
      </c>
      <c r="F1554" s="10">
        <f>VLOOKUP(B1554,home!$B$2:$E$405,3,FALSE)</f>
        <v>1.58</v>
      </c>
      <c r="G1554" s="10">
        <f>VLOOKUP(C1554,away!$B$2:$E$405,4,FALSE)</f>
        <v>0.87</v>
      </c>
      <c r="H1554" s="10">
        <f>VLOOKUP(A1554,away!$A$2:$E$405,3,FALSE)</f>
        <v>1.4666666666666699</v>
      </c>
      <c r="I1554" s="10">
        <f>VLOOKUP(C1554,away!$B$2:$E$405,3,FALSE)</f>
        <v>0.95</v>
      </c>
      <c r="J1554" s="10">
        <f>VLOOKUP(B1554,home!$B$2:$E$405,4,FALSE)</f>
        <v>1.02</v>
      </c>
      <c r="K1554" s="12">
        <f t="shared" si="1904"/>
        <v>2.1688133333333366</v>
      </c>
      <c r="L1554" s="12">
        <f t="shared" si="1905"/>
        <v>1.4212000000000031</v>
      </c>
      <c r="M1554" s="13">
        <f t="shared" si="1906"/>
        <v>2.7597962447963306E-2</v>
      </c>
      <c r="N1554" s="13">
        <f t="shared" si="1907"/>
        <v>5.985482892997554E-2</v>
      </c>
      <c r="O1554" s="13">
        <f t="shared" si="1908"/>
        <v>3.9222224231045537E-2</v>
      </c>
      <c r="P1554" s="13">
        <f t="shared" si="1909"/>
        <v>8.506568287528142E-2</v>
      </c>
      <c r="Q1554" s="13">
        <f t="shared" si="1910"/>
        <v>6.4906975523858448E-2</v>
      </c>
      <c r="R1554" s="13">
        <f t="shared" si="1911"/>
        <v>2.7871312538581022E-2</v>
      </c>
      <c r="S1554" s="13">
        <f t="shared" si="1912"/>
        <v>6.5549860942469423E-2</v>
      </c>
      <c r="T1554" s="13">
        <f t="shared" si="1913"/>
        <v>9.224579361450784E-2</v>
      </c>
      <c r="U1554" s="13">
        <f t="shared" si="1914"/>
        <v>6.0447674251175129E-2</v>
      </c>
      <c r="V1554" s="13">
        <f t="shared" si="1915"/>
        <v>2.2449498235259942E-2</v>
      </c>
      <c r="W1554" s="13">
        <f t="shared" si="1916"/>
        <v>4.6923704647494915E-2</v>
      </c>
      <c r="X1554" s="13">
        <f t="shared" si="1917"/>
        <v>6.6687969045019918E-2</v>
      </c>
      <c r="Y1554" s="13">
        <f t="shared" si="1918"/>
        <v>4.7388470803391265E-2</v>
      </c>
      <c r="Z1554" s="13">
        <f t="shared" si="1919"/>
        <v>1.3203569793277149E-2</v>
      </c>
      <c r="AA1554" s="13">
        <f t="shared" si="1920"/>
        <v>2.8636078215256766E-2</v>
      </c>
      <c r="AB1554" s="13">
        <f t="shared" si="1921"/>
        <v>3.1053154123812588E-2</v>
      </c>
      <c r="AC1554" s="13">
        <f t="shared" si="1922"/>
        <v>4.3247800928931032E-3</v>
      </c>
      <c r="AD1554" s="13">
        <f t="shared" si="1923"/>
        <v>2.5442189072220598E-2</v>
      </c>
      <c r="AE1554" s="13">
        <f t="shared" si="1924"/>
        <v>3.6158439109439992E-2</v>
      </c>
      <c r="AF1554" s="13">
        <f t="shared" si="1925"/>
        <v>2.5694186831168118E-2</v>
      </c>
      <c r="AG1554" s="13">
        <f t="shared" si="1926"/>
        <v>1.2172192774818739E-2</v>
      </c>
      <c r="AH1554" s="13">
        <f t="shared" si="1927"/>
        <v>4.6912283475513761E-3</v>
      </c>
      <c r="AI1554" s="13">
        <f t="shared" si="1928"/>
        <v>1.0174398589880739E-2</v>
      </c>
      <c r="AJ1554" s="13">
        <f t="shared" si="1929"/>
        <v>1.1033185660190625E-2</v>
      </c>
      <c r="AK1554" s="13">
        <f t="shared" si="1930"/>
        <v>7.9763067229878665E-3</v>
      </c>
      <c r="AL1554" s="13">
        <f t="shared" si="1931"/>
        <v>5.3321381617362819E-4</v>
      </c>
      <c r="AM1554" s="13">
        <f t="shared" si="1932"/>
        <v>1.1035871777803954E-2</v>
      </c>
      <c r="AN1554" s="13">
        <f t="shared" si="1933"/>
        <v>1.5684180970615014E-2</v>
      </c>
      <c r="AO1554" s="13">
        <f t="shared" si="1934"/>
        <v>1.1145178997719055E-2</v>
      </c>
      <c r="AP1554" s="13">
        <f t="shared" si="1935"/>
        <v>5.2798427971861199E-3</v>
      </c>
      <c r="AQ1554" s="13">
        <f t="shared" si="1936"/>
        <v>1.8759281458402305E-3</v>
      </c>
      <c r="AR1554" s="13">
        <f t="shared" si="1937"/>
        <v>1.3334347455080057E-3</v>
      </c>
      <c r="AS1554" s="13">
        <f t="shared" si="1938"/>
        <v>2.891971055187707E-3</v>
      </c>
      <c r="AT1554" s="13">
        <f t="shared" si="1939"/>
        <v>3.1360726920525894E-3</v>
      </c>
      <c r="AU1554" s="13">
        <f t="shared" si="1940"/>
        <v>2.2671854229420756E-3</v>
      </c>
      <c r="AV1554" s="13">
        <f t="shared" si="1941"/>
        <v>1.229275493603938E-3</v>
      </c>
      <c r="AW1554" s="13">
        <f t="shared" si="1942"/>
        <v>4.5653730050289547E-5</v>
      </c>
      <c r="AX1554" s="13">
        <f t="shared" si="1943"/>
        <v>3.9891243094430434E-3</v>
      </c>
      <c r="AY1554" s="13">
        <f t="shared" si="1944"/>
        <v>5.6693434685804655E-3</v>
      </c>
      <c r="AZ1554" s="13">
        <f t="shared" si="1945"/>
        <v>4.0286354687732884E-3</v>
      </c>
      <c r="BA1554" s="13">
        <f t="shared" si="1946"/>
        <v>1.9084989094068703E-3</v>
      </c>
      <c r="BB1554" s="13">
        <f t="shared" si="1947"/>
        <v>6.7808966251226184E-4</v>
      </c>
      <c r="BC1554" s="13">
        <f t="shared" si="1948"/>
        <v>1.9274020567248566E-4</v>
      </c>
      <c r="BD1554" s="13">
        <f t="shared" si="1949"/>
        <v>3.1584624338599706E-4</v>
      </c>
      <c r="BE1554" s="13">
        <f t="shared" si="1950"/>
        <v>6.8501154393879658E-4</v>
      </c>
      <c r="BF1554" s="13">
        <f t="shared" si="1951"/>
        <v>7.4283108499085843E-4</v>
      </c>
      <c r="BG1554" s="13">
        <f t="shared" si="1952"/>
        <v>5.3702065384754753E-4</v>
      </c>
      <c r="BH1554" s="13">
        <f t="shared" si="1953"/>
        <v>2.9117438858498678E-4</v>
      </c>
      <c r="BI1554" s="13">
        <f t="shared" si="1954"/>
        <v>1.2630057925766035E-4</v>
      </c>
      <c r="BJ1554" s="14">
        <f t="shared" si="1955"/>
        <v>0.53896218506544835</v>
      </c>
      <c r="BK1554" s="14">
        <f t="shared" si="1956"/>
        <v>0.21119034187862129</v>
      </c>
      <c r="BL1554" s="14">
        <f t="shared" si="1957"/>
        <v>0.23466168658378181</v>
      </c>
      <c r="BM1554" s="14">
        <f t="shared" si="1958"/>
        <v>0.68787510703589305</v>
      </c>
      <c r="BN1554" s="14">
        <f t="shared" si="1959"/>
        <v>0.30451898654670528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1.5777777777777799</v>
      </c>
      <c r="F1555" s="10">
        <f>VLOOKUP(B1555,home!$B$2:$E$405,3,FALSE)</f>
        <v>0.91</v>
      </c>
      <c r="G1555" s="10">
        <f>VLOOKUP(C1555,away!$B$2:$E$405,4,FALSE)</f>
        <v>1.27</v>
      </c>
      <c r="H1555" s="10">
        <f>VLOOKUP(A1555,away!$A$2:$E$405,3,FALSE)</f>
        <v>1.4666666666666699</v>
      </c>
      <c r="I1555" s="10">
        <f>VLOOKUP(C1555,away!$B$2:$E$405,3,FALSE)</f>
        <v>1.19</v>
      </c>
      <c r="J1555" s="10">
        <f>VLOOKUP(B1555,home!$B$2:$E$405,4,FALSE)</f>
        <v>1.07</v>
      </c>
      <c r="K1555" s="12">
        <f t="shared" si="1904"/>
        <v>1.8234377777777804</v>
      </c>
      <c r="L1555" s="12">
        <f t="shared" si="1905"/>
        <v>1.8675066666666709</v>
      </c>
      <c r="M1555" s="13">
        <f t="shared" si="1906"/>
        <v>2.4948428507379786E-2</v>
      </c>
      <c r="N1555" s="13">
        <f t="shared" si="1907"/>
        <v>4.5491907036544418E-2</v>
      </c>
      <c r="O1555" s="13">
        <f t="shared" si="1908"/>
        <v>4.6591356560388576E-2</v>
      </c>
      <c r="P1555" s="13">
        <f t="shared" si="1909"/>
        <v>8.4956439670127143E-2</v>
      </c>
      <c r="Q1555" s="13">
        <f t="shared" si="1910"/>
        <v>4.1475830936794973E-2</v>
      </c>
      <c r="R1555" s="13">
        <f t="shared" si="1911"/>
        <v>4.3504834492784805E-2</v>
      </c>
      <c r="S1555" s="13">
        <f t="shared" si="1912"/>
        <v>7.2325163078798521E-2</v>
      </c>
      <c r="T1555" s="13">
        <f t="shared" si="1913"/>
        <v>7.7456390780004367E-2</v>
      </c>
      <c r="U1555" s="13">
        <f t="shared" si="1914"/>
        <v>7.9328358730113652E-2</v>
      </c>
      <c r="V1555" s="13">
        <f t="shared" si="1915"/>
        <v>2.7365287877388546E-2</v>
      </c>
      <c r="W1555" s="13">
        <f t="shared" si="1916"/>
        <v>2.5209532331625442E-2</v>
      </c>
      <c r="X1555" s="13">
        <f t="shared" si="1917"/>
        <v>4.7078969692859504E-2</v>
      </c>
      <c r="Y1555" s="13">
        <f t="shared" si="1918"/>
        <v>4.3960144880606643E-2</v>
      </c>
      <c r="Z1555" s="13">
        <f t="shared" si="1919"/>
        <v>2.7081856149168592E-2</v>
      </c>
      <c r="AA1555" s="13">
        <f t="shared" si="1920"/>
        <v>4.9382079594737491E-2</v>
      </c>
      <c r="AB1555" s="13">
        <f t="shared" si="1921"/>
        <v>4.502257473913681E-2</v>
      </c>
      <c r="AC1555" s="13">
        <f t="shared" si="1922"/>
        <v>5.8241579923644492E-3</v>
      </c>
      <c r="AD1555" s="13">
        <f t="shared" si="1923"/>
        <v>1.1492003403399063E-2</v>
      </c>
      <c r="AE1555" s="13">
        <f t="shared" si="1924"/>
        <v>2.1461392969203824E-2</v>
      </c>
      <c r="AF1555" s="13">
        <f t="shared" si="1925"/>
        <v>2.0039647222970681E-2</v>
      </c>
      <c r="AG1555" s="13">
        <f t="shared" si="1926"/>
        <v>1.2474724928848664E-2</v>
      </c>
      <c r="AH1555" s="13">
        <f t="shared" si="1927"/>
        <v>1.2643886726070034E-2</v>
      </c>
      <c r="AI1555" s="13">
        <f t="shared" si="1928"/>
        <v>2.3055340714259114E-2</v>
      </c>
      <c r="AJ1555" s="13">
        <f t="shared" si="1929"/>
        <v>2.1019989618959116E-2</v>
      </c>
      <c r="AK1555" s="13">
        <f t="shared" si="1930"/>
        <v>1.2776214386568939E-2</v>
      </c>
      <c r="AL1555" s="13">
        <f t="shared" si="1931"/>
        <v>7.9331606311192928E-4</v>
      </c>
      <c r="AM1555" s="13">
        <f t="shared" si="1932"/>
        <v>4.1909906296217336E-3</v>
      </c>
      <c r="AN1555" s="13">
        <f t="shared" si="1933"/>
        <v>7.8267029407561358E-3</v>
      </c>
      <c r="AO1555" s="13">
        <f t="shared" si="1934"/>
        <v>7.3082099599408624E-3</v>
      </c>
      <c r="AP1555" s="13">
        <f t="shared" si="1935"/>
        <v>4.5493769405297755E-3</v>
      </c>
      <c r="AQ1555" s="13">
        <f t="shared" si="1936"/>
        <v>2.1239979414047453E-3</v>
      </c>
      <c r="AR1555" s="13">
        <f t="shared" si="1937"/>
        <v>4.7225085507028022E-3</v>
      </c>
      <c r="AS1555" s="13">
        <f t="shared" si="1938"/>
        <v>8.6112004972300829E-3</v>
      </c>
      <c r="AT1555" s="13">
        <f t="shared" si="1939"/>
        <v>7.8509941493340729E-3</v>
      </c>
      <c r="AU1555" s="13">
        <f t="shared" si="1940"/>
        <v>4.7719331083360241E-3</v>
      </c>
      <c r="AV1555" s="13">
        <f t="shared" si="1941"/>
        <v>2.1753307756921165E-3</v>
      </c>
      <c r="AW1555" s="13">
        <f t="shared" si="1942"/>
        <v>7.5040696490245387E-5</v>
      </c>
      <c r="AX1555" s="13">
        <f t="shared" si="1943"/>
        <v>1.2736684400608258E-3</v>
      </c>
      <c r="AY1555" s="13">
        <f t="shared" si="1944"/>
        <v>2.3785843029365318E-3</v>
      </c>
      <c r="AZ1555" s="13">
        <f t="shared" si="1945"/>
        <v>2.2210110214813347E-3</v>
      </c>
      <c r="BA1555" s="13">
        <f t="shared" si="1946"/>
        <v>1.3825842964521821E-3</v>
      </c>
      <c r="BB1555" s="13">
        <f t="shared" si="1947"/>
        <v>6.4549634771327491E-4</v>
      </c>
      <c r="BC1555" s="13">
        <f t="shared" si="1948"/>
        <v>2.4109374653270564E-4</v>
      </c>
      <c r="BD1555" s="13">
        <f t="shared" si="1949"/>
        <v>1.4698860336379736E-3</v>
      </c>
      <c r="BE1555" s="13">
        <f t="shared" si="1950"/>
        <v>2.680245722763422E-3</v>
      </c>
      <c r="BF1555" s="13">
        <f t="shared" si="1951"/>
        <v>2.4436306523070682E-3</v>
      </c>
      <c r="BG1555" s="13">
        <f t="shared" si="1952"/>
        <v>1.4852694821174892E-3</v>
      </c>
      <c r="BH1555" s="13">
        <f t="shared" si="1953"/>
        <v>6.7707412096836798E-4</v>
      </c>
      <c r="BI1555" s="13">
        <f t="shared" si="1954"/>
        <v>2.4692050610588086E-4</v>
      </c>
      <c r="BJ1555" s="14">
        <f t="shared" si="1955"/>
        <v>0.38028226075028765</v>
      </c>
      <c r="BK1555" s="14">
        <f t="shared" si="1956"/>
        <v>0.21859137749210686</v>
      </c>
      <c r="BL1555" s="14">
        <f t="shared" si="1957"/>
        <v>0.3704596291622137</v>
      </c>
      <c r="BM1555" s="14">
        <f t="shared" si="1958"/>
        <v>0.70714278274331088</v>
      </c>
      <c r="BN1555" s="14">
        <f t="shared" si="1959"/>
        <v>0.28696879720401969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1.5777777777777799</v>
      </c>
      <c r="F1556" s="10">
        <f>VLOOKUP(B1556,home!$B$2:$E$405,3,FALSE)</f>
        <v>1.0900000000000001</v>
      </c>
      <c r="G1556" s="10">
        <f>VLOOKUP(C1556,away!$B$2:$E$405,4,FALSE)</f>
        <v>0.55000000000000004</v>
      </c>
      <c r="H1556" s="10">
        <f>VLOOKUP(A1556,away!$A$2:$E$405,3,FALSE)</f>
        <v>1.4666666666666699</v>
      </c>
      <c r="I1556" s="10">
        <f>VLOOKUP(C1556,away!$B$2:$E$405,3,FALSE)</f>
        <v>0.55000000000000004</v>
      </c>
      <c r="J1556" s="10">
        <f>VLOOKUP(B1556,home!$B$2:$E$405,4,FALSE)</f>
        <v>0.68</v>
      </c>
      <c r="K1556" s="12">
        <f t="shared" si="1904"/>
        <v>0.94587777777777926</v>
      </c>
      <c r="L1556" s="12">
        <f t="shared" si="1905"/>
        <v>0.54853333333333465</v>
      </c>
      <c r="M1556" s="13">
        <f t="shared" si="1906"/>
        <v>0.22438070113344383</v>
      </c>
      <c r="N1556" s="13">
        <f t="shared" si="1907"/>
        <v>0.21223671896432186</v>
      </c>
      <c r="O1556" s="13">
        <f t="shared" si="1908"/>
        <v>0.12308029392839867</v>
      </c>
      <c r="P1556" s="13">
        <f t="shared" si="1909"/>
        <v>0.11641891490922963</v>
      </c>
      <c r="Q1556" s="13">
        <f t="shared" si="1910"/>
        <v>0.10037499804840992</v>
      </c>
      <c r="R1556" s="13">
        <f t="shared" si="1911"/>
        <v>3.375682194809556E-2</v>
      </c>
      <c r="S1556" s="13">
        <f t="shared" si="1912"/>
        <v>1.5100857248616479E-2</v>
      </c>
      <c r="T1556" s="13">
        <f t="shared" si="1913"/>
        <v>5.5059032262821252E-2</v>
      </c>
      <c r="U1556" s="13">
        <f t="shared" si="1914"/>
        <v>3.1929827729104791E-2</v>
      </c>
      <c r="V1556" s="13">
        <f t="shared" si="1915"/>
        <v>8.7055685379682337E-4</v>
      </c>
      <c r="W1556" s="13">
        <f t="shared" si="1916"/>
        <v>3.1647493366159643E-2</v>
      </c>
      <c r="X1556" s="13">
        <f t="shared" si="1917"/>
        <v>1.7359705027784143E-2</v>
      </c>
      <c r="Y1556" s="13">
        <f t="shared" si="1918"/>
        <v>4.7611884322869419E-3</v>
      </c>
      <c r="Z1556" s="13">
        <f t="shared" si="1919"/>
        <v>6.1722473553095757E-3</v>
      </c>
      <c r="AA1556" s="13">
        <f t="shared" si="1920"/>
        <v>5.8381916123349965E-3</v>
      </c>
      <c r="AB1556" s="13">
        <f t="shared" si="1921"/>
        <v>2.7611078542581482E-3</v>
      </c>
      <c r="AC1556" s="13">
        <f t="shared" si="1922"/>
        <v>2.8230281106468831E-5</v>
      </c>
      <c r="AD1556" s="13">
        <f t="shared" si="1923"/>
        <v>7.4836651743550205E-3</v>
      </c>
      <c r="AE1556" s="13">
        <f t="shared" si="1924"/>
        <v>4.1050398036395503E-3</v>
      </c>
      <c r="AF1556" s="13">
        <f t="shared" si="1925"/>
        <v>1.1258755834782099E-3</v>
      </c>
      <c r="AG1556" s="13">
        <f t="shared" si="1926"/>
        <v>2.0586009557463852E-4</v>
      </c>
      <c r="AH1556" s="13">
        <f t="shared" si="1927"/>
        <v>8.4642085399145521E-4</v>
      </c>
      <c r="AI1556" s="13">
        <f t="shared" si="1928"/>
        <v>8.0061067643820785E-4</v>
      </c>
      <c r="AJ1556" s="13">
        <f t="shared" si="1929"/>
        <v>3.7863992374726835E-4</v>
      </c>
      <c r="AK1556" s="13">
        <f t="shared" si="1930"/>
        <v>1.19382363217338E-4</v>
      </c>
      <c r="AL1556" s="13">
        <f t="shared" si="1931"/>
        <v>5.8588616175917177E-7</v>
      </c>
      <c r="AM1556" s="13">
        <f t="shared" si="1932"/>
        <v>1.4157265169503772E-3</v>
      </c>
      <c r="AN1556" s="13">
        <f t="shared" si="1933"/>
        <v>7.7657318543118215E-4</v>
      </c>
      <c r="AO1556" s="13">
        <f t="shared" si="1934"/>
        <v>2.1298813899092606E-4</v>
      </c>
      <c r="AP1556" s="13">
        <f t="shared" si="1935"/>
        <v>3.8943697947052085E-5</v>
      </c>
      <c r="AQ1556" s="13">
        <f t="shared" si="1936"/>
        <v>5.3404791118057554E-6</v>
      </c>
      <c r="AR1556" s="13">
        <f t="shared" si="1937"/>
        <v>9.2858010488556175E-5</v>
      </c>
      <c r="AS1556" s="13">
        <f t="shared" si="1938"/>
        <v>8.7832328609781241E-5</v>
      </c>
      <c r="AT1556" s="13">
        <f t="shared" si="1939"/>
        <v>4.1539323901233773E-5</v>
      </c>
      <c r="AU1556" s="13">
        <f t="shared" si="1940"/>
        <v>1.3097041127363466E-5</v>
      </c>
      <c r="AV1556" s="13">
        <f t="shared" si="1941"/>
        <v>3.0970500392536831E-6</v>
      </c>
      <c r="AW1556" s="13">
        <f t="shared" si="1942"/>
        <v>8.4440109138653466E-9</v>
      </c>
      <c r="AX1556" s="13">
        <f t="shared" si="1943"/>
        <v>2.2318404196568299E-4</v>
      </c>
      <c r="AY1556" s="13">
        <f t="shared" si="1944"/>
        <v>1.2242388648624292E-4</v>
      </c>
      <c r="AZ1556" s="13">
        <f t="shared" si="1945"/>
        <v>3.3576791266960305E-5</v>
      </c>
      <c r="BA1556" s="13">
        <f t="shared" si="1946"/>
        <v>6.1393297454344454E-6</v>
      </c>
      <c r="BB1556" s="13">
        <f t="shared" si="1947"/>
        <v>8.4190675242391243E-7</v>
      </c>
      <c r="BC1556" s="13">
        <f t="shared" si="1948"/>
        <v>9.2362783452586285E-8</v>
      </c>
      <c r="BD1556" s="13">
        <f t="shared" si="1949"/>
        <v>8.4892856699982391E-6</v>
      </c>
      <c r="BE1556" s="13">
        <f t="shared" si="1950"/>
        <v>8.0298266644586801E-6</v>
      </c>
      <c r="BF1556" s="13">
        <f t="shared" si="1951"/>
        <v>3.7976173006594672E-6</v>
      </c>
      <c r="BG1556" s="13">
        <f t="shared" si="1952"/>
        <v>1.1973606043994086E-6</v>
      </c>
      <c r="BH1556" s="13">
        <f t="shared" si="1953"/>
        <v>2.8313919692199274E-7</v>
      </c>
      <c r="BI1556" s="13">
        <f t="shared" si="1954"/>
        <v>5.3563014877271923E-8</v>
      </c>
      <c r="BJ1556" s="14">
        <f t="shared" si="1955"/>
        <v>0.43719540709626281</v>
      </c>
      <c r="BK1556" s="14">
        <f t="shared" si="1956"/>
        <v>0.35692227019884126</v>
      </c>
      <c r="BL1556" s="14">
        <f t="shared" si="1957"/>
        <v>0.19977157143620397</v>
      </c>
      <c r="BM1556" s="14">
        <f t="shared" si="1958"/>
        <v>0.18969063171224268</v>
      </c>
      <c r="BN1556" s="14">
        <f t="shared" si="1959"/>
        <v>0.81024844893189951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1.5777777777777799</v>
      </c>
      <c r="F1557" s="10">
        <f>VLOOKUP(B1557,home!$B$2:$E$405,3,FALSE)</f>
        <v>0.79</v>
      </c>
      <c r="G1557" s="10">
        <f>VLOOKUP(C1557,away!$B$2:$E$405,4,FALSE)</f>
        <v>1.0900000000000001</v>
      </c>
      <c r="H1557" s="10">
        <f>VLOOKUP(A1557,away!$A$2:$E$405,3,FALSE)</f>
        <v>1.4666666666666699</v>
      </c>
      <c r="I1557" s="10">
        <f>VLOOKUP(C1557,away!$B$2:$E$405,3,FALSE)</f>
        <v>0.72</v>
      </c>
      <c r="J1557" s="10">
        <f>VLOOKUP(B1557,home!$B$2:$E$405,4,FALSE)</f>
        <v>1.19</v>
      </c>
      <c r="K1557" s="12">
        <f t="shared" si="1904"/>
        <v>1.3586244444444464</v>
      </c>
      <c r="L1557" s="12">
        <f t="shared" si="1905"/>
        <v>1.2566400000000026</v>
      </c>
      <c r="M1557" s="13">
        <f t="shared" si="1906"/>
        <v>7.3148442438866784E-2</v>
      </c>
      <c r="N1557" s="13">
        <f t="shared" si="1907"/>
        <v>9.9381261970481985E-2</v>
      </c>
      <c r="O1557" s="13">
        <f t="shared" si="1908"/>
        <v>9.1921258706377754E-2</v>
      </c>
      <c r="P1557" s="13">
        <f t="shared" si="1909"/>
        <v>0.12488646904258674</v>
      </c>
      <c r="Q1557" s="13">
        <f t="shared" si="1910"/>
        <v>6.7510905916417036E-2</v>
      </c>
      <c r="R1557" s="13">
        <f t="shared" si="1911"/>
        <v>5.7755965270391396E-2</v>
      </c>
      <c r="S1557" s="13">
        <f t="shared" si="1912"/>
        <v>5.3304724030726051E-2</v>
      </c>
      <c r="T1557" s="13">
        <f t="shared" si="1913"/>
        <v>8.4836904810806482E-2</v>
      </c>
      <c r="U1557" s="13">
        <f t="shared" si="1914"/>
        <v>7.8468666228838274E-2</v>
      </c>
      <c r="V1557" s="13">
        <f t="shared" si="1915"/>
        <v>1.0111916939084314E-2</v>
      </c>
      <c r="W1557" s="13">
        <f t="shared" si="1916"/>
        <v>3.0573989014877807E-2</v>
      </c>
      <c r="X1557" s="13">
        <f t="shared" si="1917"/>
        <v>3.8420497555656123E-2</v>
      </c>
      <c r="Y1557" s="13">
        <f t="shared" si="1918"/>
        <v>2.4140367024169909E-2</v>
      </c>
      <c r="Z1557" s="13">
        <f t="shared" si="1919"/>
        <v>2.4192818732461603E-2</v>
      </c>
      <c r="AA1557" s="13">
        <f t="shared" si="1920"/>
        <v>3.2868954909935848E-2</v>
      </c>
      <c r="AB1557" s="13">
        <f t="shared" si="1921"/>
        <v>2.2328282801990576E-2</v>
      </c>
      <c r="AC1557" s="13">
        <f t="shared" si="1922"/>
        <v>1.079005888291445E-3</v>
      </c>
      <c r="AD1557" s="13">
        <f t="shared" si="1923"/>
        <v>1.0384642209947243E-2</v>
      </c>
      <c r="AE1557" s="13">
        <f t="shared" si="1924"/>
        <v>1.3049756786708132E-2</v>
      </c>
      <c r="AF1557" s="13">
        <f t="shared" si="1925"/>
        <v>8.1994231842244716E-3</v>
      </c>
      <c r="AG1557" s="13">
        <f t="shared" si="1926"/>
        <v>3.434574383407954E-3</v>
      </c>
      <c r="AH1557" s="13">
        <f t="shared" si="1927"/>
        <v>7.6004159329901531E-3</v>
      </c>
      <c r="AI1557" s="13">
        <f t="shared" si="1928"/>
        <v>1.0326110874505467E-2</v>
      </c>
      <c r="AJ1557" s="13">
        <f t="shared" si="1929"/>
        <v>7.0146533250733745E-3</v>
      </c>
      <c r="AK1557" s="13">
        <f t="shared" si="1930"/>
        <v>3.1767598255827349E-3</v>
      </c>
      <c r="AL1557" s="13">
        <f t="shared" si="1931"/>
        <v>7.368754875539395E-5</v>
      </c>
      <c r="AM1557" s="13">
        <f t="shared" si="1932"/>
        <v>2.8217657506487814E-3</v>
      </c>
      <c r="AN1557" s="13">
        <f t="shared" si="1933"/>
        <v>3.545943712895292E-3</v>
      </c>
      <c r="AO1557" s="13">
        <f t="shared" si="1934"/>
        <v>2.2279873536863747E-3</v>
      </c>
      <c r="AP1557" s="13">
        <f t="shared" si="1935"/>
        <v>9.3325934271215074E-4</v>
      </c>
      <c r="AQ1557" s="13">
        <f t="shared" si="1936"/>
        <v>2.9319275510644987E-4</v>
      </c>
      <c r="AR1557" s="13">
        <f t="shared" si="1937"/>
        <v>1.9101973356065521E-3</v>
      </c>
      <c r="AS1557" s="13">
        <f t="shared" si="1938"/>
        <v>2.5952407938677141E-3</v>
      </c>
      <c r="AT1557" s="13">
        <f t="shared" si="1939"/>
        <v>1.7629787908840437E-3</v>
      </c>
      <c r="AU1557" s="13">
        <f t="shared" si="1940"/>
        <v>7.9840869344405881E-4</v>
      </c>
      <c r="AV1557" s="13">
        <f t="shared" si="1941"/>
        <v>2.7118439189251274E-4</v>
      </c>
      <c r="AW1557" s="13">
        <f t="shared" si="1942"/>
        <v>3.4946357288603724E-6</v>
      </c>
      <c r="AX1557" s="13">
        <f t="shared" si="1943"/>
        <v>6.3895332088792847E-4</v>
      </c>
      <c r="AY1557" s="13">
        <f t="shared" si="1944"/>
        <v>8.0293430116060811E-4</v>
      </c>
      <c r="AZ1557" s="13">
        <f t="shared" si="1945"/>
        <v>5.0449968010523444E-4</v>
      </c>
      <c r="BA1557" s="13">
        <f t="shared" si="1946"/>
        <v>2.1132482600248105E-4</v>
      </c>
      <c r="BB1557" s="13">
        <f t="shared" si="1947"/>
        <v>6.6389807336939588E-5</v>
      </c>
      <c r="BC1557" s="13">
        <f t="shared" si="1948"/>
        <v>1.6685617498378379E-5</v>
      </c>
      <c r="BD1557" s="13">
        <f t="shared" si="1949"/>
        <v>4.0007172996943684E-4</v>
      </c>
      <c r="BE1557" s="13">
        <f t="shared" si="1950"/>
        <v>5.4354723186765487E-4</v>
      </c>
      <c r="BF1557" s="13">
        <f t="shared" si="1951"/>
        <v>3.6923827796275468E-4</v>
      </c>
      <c r="BG1557" s="13">
        <f t="shared" si="1952"/>
        <v>1.6721871675492392E-4</v>
      </c>
      <c r="BH1557" s="13">
        <f t="shared" si="1953"/>
        <v>5.6796859037967946E-5</v>
      </c>
      <c r="BI1557" s="13">
        <f t="shared" si="1954"/>
        <v>1.5433120211329731E-5</v>
      </c>
      <c r="BJ1557" s="14">
        <f t="shared" si="1955"/>
        <v>0.39199525932473778</v>
      </c>
      <c r="BK1557" s="14">
        <f t="shared" si="1956"/>
        <v>0.2634071801894714</v>
      </c>
      <c r="BL1557" s="14">
        <f t="shared" si="1957"/>
        <v>0.32035138381718448</v>
      </c>
      <c r="BM1557" s="14">
        <f t="shared" si="1958"/>
        <v>0.48454289905330183</v>
      </c>
      <c r="BN1557" s="14">
        <f t="shared" si="1959"/>
        <v>0.51460430334512175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1.5777777777777799</v>
      </c>
      <c r="F1558" s="10">
        <f>VLOOKUP(B1558,home!$B$2:$E$405,3,FALSE)</f>
        <v>1.27</v>
      </c>
      <c r="G1558" s="10">
        <f>VLOOKUP(C1558,away!$B$2:$E$405,4,FALSE)</f>
        <v>1</v>
      </c>
      <c r="H1558" s="10">
        <f>VLOOKUP(A1558,away!$A$2:$E$405,3,FALSE)</f>
        <v>1.4666666666666699</v>
      </c>
      <c r="I1558" s="10">
        <f>VLOOKUP(C1558,away!$B$2:$E$405,3,FALSE)</f>
        <v>0.72</v>
      </c>
      <c r="J1558" s="10">
        <f>VLOOKUP(B1558,home!$B$2:$E$405,4,FALSE)</f>
        <v>0.94</v>
      </c>
      <c r="K1558" s="12">
        <f t="shared" si="1904"/>
        <v>2.0037777777777808</v>
      </c>
      <c r="L1558" s="12">
        <f t="shared" si="1905"/>
        <v>0.99264000000000208</v>
      </c>
      <c r="M1558" s="13">
        <f t="shared" si="1906"/>
        <v>4.9965736534027479E-2</v>
      </c>
      <c r="N1558" s="13">
        <f t="shared" si="1907"/>
        <v>0.10012023251718366</v>
      </c>
      <c r="O1558" s="13">
        <f t="shared" si="1908"/>
        <v>4.9597988713137142E-2</v>
      </c>
      <c r="P1558" s="13">
        <f t="shared" si="1909"/>
        <v>9.9383347605857389E-2</v>
      </c>
      <c r="Q1558" s="13">
        <f t="shared" si="1910"/>
        <v>0.1003093485119385</v>
      </c>
      <c r="R1558" s="13">
        <f t="shared" si="1911"/>
        <v>2.4616473758104277E-2</v>
      </c>
      <c r="S1558" s="13">
        <f t="shared" si="1912"/>
        <v>4.9419114309564159E-2</v>
      </c>
      <c r="T1558" s="13">
        <f t="shared" si="1913"/>
        <v>9.9571071706890835E-2</v>
      </c>
      <c r="U1558" s="13">
        <f t="shared" si="1914"/>
        <v>4.9325943083739242E-2</v>
      </c>
      <c r="V1558" s="13">
        <f t="shared" si="1915"/>
        <v>1.0921788846367747E-2</v>
      </c>
      <c r="W1558" s="13">
        <f t="shared" si="1916"/>
        <v>6.6999214483863034E-2</v>
      </c>
      <c r="X1558" s="13">
        <f t="shared" si="1917"/>
        <v>6.6506100265261936E-2</v>
      </c>
      <c r="Y1558" s="13">
        <f t="shared" si="1918"/>
        <v>3.3008307683654869E-2</v>
      </c>
      <c r="Z1558" s="13">
        <f t="shared" si="1919"/>
        <v>8.1450988370815602E-3</v>
      </c>
      <c r="AA1558" s="13">
        <f t="shared" si="1920"/>
        <v>1.6320968047547672E-2</v>
      </c>
      <c r="AB1558" s="13">
        <f t="shared" si="1921"/>
        <v>1.6351796542748622E-2</v>
      </c>
      <c r="AC1558" s="13">
        <f t="shared" si="1922"/>
        <v>1.3577353361152007E-3</v>
      </c>
      <c r="AD1558" s="13">
        <f t="shared" si="1923"/>
        <v>3.3562884277832994E-2</v>
      </c>
      <c r="AE1558" s="13">
        <f t="shared" si="1924"/>
        <v>3.3315861449548206E-2</v>
      </c>
      <c r="AF1558" s="13">
        <f t="shared" si="1925"/>
        <v>1.6535328354639802E-2</v>
      </c>
      <c r="AG1558" s="13">
        <f t="shared" si="1926"/>
        <v>5.471209445983229E-3</v>
      </c>
      <c r="AH1558" s="13">
        <f t="shared" si="1927"/>
        <v>2.0212877274101639E-3</v>
      </c>
      <c r="AI1558" s="13">
        <f t="shared" si="1928"/>
        <v>4.050211430679438E-3</v>
      </c>
      <c r="AJ1558" s="13">
        <f t="shared" si="1929"/>
        <v>4.0578618300485059E-3</v>
      </c>
      <c r="AK1558" s="13">
        <f t="shared" si="1930"/>
        <v>2.710351120114625E-3</v>
      </c>
      <c r="AL1558" s="13">
        <f t="shared" si="1931"/>
        <v>1.0802305117547809E-4</v>
      </c>
      <c r="AM1558" s="13">
        <f t="shared" si="1932"/>
        <v>1.3450512334809799E-2</v>
      </c>
      <c r="AN1558" s="13">
        <f t="shared" si="1933"/>
        <v>1.3351516564025627E-2</v>
      </c>
      <c r="AO1558" s="13">
        <f t="shared" si="1934"/>
        <v>6.6266247010572125E-3</v>
      </c>
      <c r="AP1558" s="13">
        <f t="shared" si="1935"/>
        <v>2.1926175810858153E-3</v>
      </c>
      <c r="AQ1558" s="13">
        <f t="shared" si="1936"/>
        <v>5.4411997892225687E-4</v>
      </c>
      <c r="AR1558" s="13">
        <f t="shared" si="1937"/>
        <v>4.0128220994728594E-4</v>
      </c>
      <c r="AS1558" s="13">
        <f t="shared" si="1938"/>
        <v>8.0408037490992948E-4</v>
      </c>
      <c r="AT1558" s="13">
        <f t="shared" si="1939"/>
        <v>8.0559919339587174E-4</v>
      </c>
      <c r="AU1558" s="13">
        <f t="shared" si="1940"/>
        <v>5.3808058717411762E-4</v>
      </c>
      <c r="AV1558" s="13">
        <f t="shared" si="1941"/>
        <v>2.6954848080827919E-4</v>
      </c>
      <c r="AW1558" s="13">
        <f t="shared" si="1942"/>
        <v>5.9683635166374199E-6</v>
      </c>
      <c r="AX1558" s="13">
        <f t="shared" si="1943"/>
        <v>4.4919729527029681E-3</v>
      </c>
      <c r="AY1558" s="13">
        <f t="shared" si="1944"/>
        <v>4.4589120317710829E-3</v>
      </c>
      <c r="AZ1558" s="13">
        <f t="shared" si="1945"/>
        <v>2.2130472196086283E-3</v>
      </c>
      <c r="BA1558" s="13">
        <f t="shared" si="1946"/>
        <v>7.3225306402410447E-4</v>
      </c>
      <c r="BB1558" s="13">
        <f t="shared" si="1947"/>
        <v>1.8171592036822211E-4</v>
      </c>
      <c r="BC1558" s="13">
        <f t="shared" si="1948"/>
        <v>3.607569823886249E-5</v>
      </c>
      <c r="BD1558" s="13">
        <f t="shared" si="1949"/>
        <v>6.6388128813679099E-5</v>
      </c>
      <c r="BE1558" s="13">
        <f t="shared" si="1950"/>
        <v>1.3302705722509895E-4</v>
      </c>
      <c r="BF1558" s="13">
        <f t="shared" si="1951"/>
        <v>1.3327833055541325E-4</v>
      </c>
      <c r="BG1558" s="13">
        <f t="shared" si="1952"/>
        <v>8.9020052342086162E-5</v>
      </c>
      <c r="BH1558" s="13">
        <f t="shared" si="1953"/>
        <v>4.4594100664921779E-5</v>
      </c>
      <c r="BI1558" s="13">
        <f t="shared" si="1954"/>
        <v>1.7871333586471121E-5</v>
      </c>
      <c r="BJ1558" s="14">
        <f t="shared" si="1955"/>
        <v>0.6036789267434115</v>
      </c>
      <c r="BK1558" s="14">
        <f t="shared" si="1956"/>
        <v>0.21561465771487853</v>
      </c>
      <c r="BL1558" s="14">
        <f t="shared" si="1957"/>
        <v>0.17235565210295284</v>
      </c>
      <c r="BM1558" s="14">
        <f t="shared" si="1958"/>
        <v>0.57134826408982153</v>
      </c>
      <c r="BN1558" s="14">
        <f t="shared" si="1959"/>
        <v>0.42399312764024844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1.5777777777777799</v>
      </c>
      <c r="F1559" s="10">
        <f>VLOOKUP(B1559,home!$B$2:$E$405,3,FALSE)</f>
        <v>0.4</v>
      </c>
      <c r="G1559" s="10">
        <f>VLOOKUP(C1559,away!$B$2:$E$405,4,FALSE)</f>
        <v>0.63</v>
      </c>
      <c r="H1559" s="10">
        <f>VLOOKUP(A1559,away!$A$2:$E$405,3,FALSE)</f>
        <v>1.4666666666666699</v>
      </c>
      <c r="I1559" s="10">
        <f>VLOOKUP(C1559,away!$B$2:$E$405,3,FALSE)</f>
        <v>1.82</v>
      </c>
      <c r="J1559" s="10">
        <f>VLOOKUP(B1559,home!$B$2:$E$405,4,FALSE)</f>
        <v>1.1100000000000001</v>
      </c>
      <c r="K1559" s="12">
        <f t="shared" si="1904"/>
        <v>0.39760000000000062</v>
      </c>
      <c r="L1559" s="12">
        <f t="shared" si="1905"/>
        <v>2.9629600000000065</v>
      </c>
      <c r="M1559" s="13">
        <f t="shared" si="1906"/>
        <v>3.4715812645201329E-2</v>
      </c>
      <c r="N1559" s="13">
        <f t="shared" si="1907"/>
        <v>1.3803007107732071E-2</v>
      </c>
      <c r="O1559" s="13">
        <f t="shared" si="1908"/>
        <v>0.10286156423522595</v>
      </c>
      <c r="P1559" s="13">
        <f t="shared" si="1909"/>
        <v>4.0897757939925908E-2</v>
      </c>
      <c r="Q1559" s="13">
        <f t="shared" si="1910"/>
        <v>2.7440378130171397E-3</v>
      </c>
      <c r="R1559" s="13">
        <f t="shared" si="1911"/>
        <v>0.1523873501832029</v>
      </c>
      <c r="S1559" s="13">
        <f t="shared" si="1912"/>
        <v>1.2045135034048922E-2</v>
      </c>
      <c r="T1559" s="13">
        <f t="shared" si="1913"/>
        <v>8.1304742784572819E-3</v>
      </c>
      <c r="U1559" s="13">
        <f t="shared" si="1914"/>
        <v>6.0589210432841573E-2</v>
      </c>
      <c r="V1559" s="13">
        <f t="shared" si="1915"/>
        <v>1.5766719013636809E-3</v>
      </c>
      <c r="W1559" s="13">
        <f t="shared" si="1916"/>
        <v>3.6367647815187221E-4</v>
      </c>
      <c r="X1559" s="13">
        <f t="shared" si="1917"/>
        <v>1.0775588577048739E-3</v>
      </c>
      <c r="Y1559" s="13">
        <f t="shared" si="1918"/>
        <v>1.59638189651262E-3</v>
      </c>
      <c r="Z1559" s="13">
        <f t="shared" si="1919"/>
        <v>0.15050587436627461</v>
      </c>
      <c r="AA1559" s="13">
        <f t="shared" si="1920"/>
        <v>5.9841135648030883E-2</v>
      </c>
      <c r="AB1559" s="13">
        <f t="shared" si="1921"/>
        <v>1.1896417766828557E-2</v>
      </c>
      <c r="AC1559" s="13">
        <f t="shared" si="1922"/>
        <v>1.1608965205508403E-4</v>
      </c>
      <c r="AD1559" s="13">
        <f t="shared" si="1923"/>
        <v>3.6149441928296145E-5</v>
      </c>
      <c r="AE1559" s="13">
        <f t="shared" si="1924"/>
        <v>1.0710935045586459E-4</v>
      </c>
      <c r="AF1559" s="13">
        <f t="shared" si="1925"/>
        <v>1.5868036051335462E-4</v>
      </c>
      <c r="AG1559" s="13">
        <f t="shared" si="1926"/>
        <v>1.5672118699555006E-4</v>
      </c>
      <c r="AH1559" s="13">
        <f t="shared" si="1927"/>
        <v>0.11148572137807451</v>
      </c>
      <c r="AI1559" s="13">
        <f t="shared" si="1928"/>
        <v>4.4326722819922497E-2</v>
      </c>
      <c r="AJ1559" s="13">
        <f t="shared" si="1929"/>
        <v>8.8121524966006046E-3</v>
      </c>
      <c r="AK1559" s="13">
        <f t="shared" si="1930"/>
        <v>1.1679039442161357E-3</v>
      </c>
      <c r="AL1559" s="13">
        <f t="shared" si="1931"/>
        <v>5.4704829036866285E-6</v>
      </c>
      <c r="AM1559" s="13">
        <f t="shared" si="1932"/>
        <v>2.874603622138114E-6</v>
      </c>
      <c r="AN1559" s="13">
        <f t="shared" si="1933"/>
        <v>8.5173355482503655E-6</v>
      </c>
      <c r="AO1559" s="13">
        <f t="shared" si="1934"/>
        <v>1.261826226802198E-5</v>
      </c>
      <c r="AP1559" s="13">
        <f t="shared" si="1935"/>
        <v>1.2462468789886162E-5</v>
      </c>
      <c r="AQ1559" s="13">
        <f t="shared" si="1936"/>
        <v>9.2314491314202976E-6</v>
      </c>
      <c r="AR1559" s="13">
        <f t="shared" si="1937"/>
        <v>6.6065546602876071E-2</v>
      </c>
      <c r="AS1559" s="13">
        <f t="shared" si="1938"/>
        <v>2.6267661329303572E-2</v>
      </c>
      <c r="AT1559" s="13">
        <f t="shared" si="1939"/>
        <v>5.2220110722655567E-3</v>
      </c>
      <c r="AU1559" s="13">
        <f t="shared" si="1940"/>
        <v>6.9209053411092977E-4</v>
      </c>
      <c r="AV1559" s="13">
        <f t="shared" si="1941"/>
        <v>6.8793799090626504E-5</v>
      </c>
      <c r="AW1559" s="13">
        <f t="shared" si="1942"/>
        <v>1.7901743435735061E-7</v>
      </c>
      <c r="AX1559" s="13">
        <f t="shared" si="1943"/>
        <v>1.9049040002701937E-7</v>
      </c>
      <c r="AY1559" s="13">
        <f t="shared" si="1944"/>
        <v>5.6441543566405862E-7</v>
      </c>
      <c r="AZ1559" s="13">
        <f t="shared" si="1945"/>
        <v>8.3617017962759145E-7</v>
      </c>
      <c r="BA1559" s="13">
        <f t="shared" si="1946"/>
        <v>8.2584626514312454E-7</v>
      </c>
      <c r="BB1559" s="13">
        <f t="shared" si="1947"/>
        <v>6.1173736244211955E-7</v>
      </c>
      <c r="BC1559" s="13">
        <f t="shared" si="1948"/>
        <v>3.6251066708430124E-7</v>
      </c>
      <c r="BD1559" s="13">
        <f t="shared" si="1949"/>
        <v>3.262492866040969E-2</v>
      </c>
      <c r="BE1559" s="13">
        <f t="shared" si="1950"/>
        <v>1.2971671635378913E-2</v>
      </c>
      <c r="BF1559" s="13">
        <f t="shared" si="1951"/>
        <v>2.5787683211133316E-3</v>
      </c>
      <c r="BG1559" s="13">
        <f t="shared" si="1952"/>
        <v>3.4177276149155417E-4</v>
      </c>
      <c r="BH1559" s="13">
        <f t="shared" si="1953"/>
        <v>3.3972212492260528E-5</v>
      </c>
      <c r="BI1559" s="13">
        <f t="shared" si="1954"/>
        <v>2.7014703373845616E-6</v>
      </c>
      <c r="BJ1559" s="14">
        <f t="shared" si="1955"/>
        <v>2.8222892061138632E-2</v>
      </c>
      <c r="BK1559" s="14">
        <f t="shared" si="1956"/>
        <v>8.9357502070934278E-2</v>
      </c>
      <c r="BL1559" s="14">
        <f t="shared" si="1957"/>
        <v>0.70023809730381359</v>
      </c>
      <c r="BM1559" s="14">
        <f t="shared" si="1958"/>
        <v>0.62091445047985427</v>
      </c>
      <c r="BN1559" s="14">
        <f t="shared" si="1959"/>
        <v>0.34740952992430529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1.5777777777777799</v>
      </c>
      <c r="F1560" s="10">
        <f>VLOOKUP(B1560,home!$B$2:$E$405,3,FALSE)</f>
        <v>1</v>
      </c>
      <c r="G1560" s="10">
        <f>VLOOKUP(C1560,away!$B$2:$E$405,4,FALSE)</f>
        <v>1.0900000000000001</v>
      </c>
      <c r="H1560" s="10">
        <f>VLOOKUP(A1560,away!$A$2:$E$405,3,FALSE)</f>
        <v>1.4666666666666699</v>
      </c>
      <c r="I1560" s="10">
        <f>VLOOKUP(C1560,away!$B$2:$E$405,3,FALSE)</f>
        <v>1</v>
      </c>
      <c r="J1560" s="10">
        <f>VLOOKUP(B1560,home!$B$2:$E$405,4,FALSE)</f>
        <v>0.88</v>
      </c>
      <c r="K1560" s="12">
        <f t="shared" si="1904"/>
        <v>1.7197777777777803</v>
      </c>
      <c r="L1560" s="12">
        <f t="shared" si="1905"/>
        <v>1.2906666666666695</v>
      </c>
      <c r="M1560" s="13">
        <f t="shared" si="1906"/>
        <v>4.9269776215272273E-2</v>
      </c>
      <c r="N1560" s="13">
        <f t="shared" si="1907"/>
        <v>8.4733066251109476E-2</v>
      </c>
      <c r="O1560" s="13">
        <f t="shared" si="1908"/>
        <v>6.3590857835178219E-2</v>
      </c>
      <c r="P1560" s="13">
        <f t="shared" si="1909"/>
        <v>0.10936214417476553</v>
      </c>
      <c r="Q1560" s="13">
        <f t="shared" si="1910"/>
        <v>7.2861022190815264E-2</v>
      </c>
      <c r="R1560" s="13">
        <f t="shared" si="1911"/>
        <v>4.1037300256301777E-2</v>
      </c>
      <c r="S1560" s="13">
        <f t="shared" si="1912"/>
        <v>6.0686690184290487E-2</v>
      </c>
      <c r="T1560" s="13">
        <f t="shared" si="1913"/>
        <v>9.4039292640945765E-2</v>
      </c>
      <c r="U1560" s="13">
        <f t="shared" si="1914"/>
        <v>7.0575037040782204E-2</v>
      </c>
      <c r="V1560" s="13">
        <f t="shared" si="1915"/>
        <v>1.496708997153799E-2</v>
      </c>
      <c r="W1560" s="13">
        <f t="shared" si="1916"/>
        <v>4.176825560997928E-2</v>
      </c>
      <c r="X1560" s="13">
        <f t="shared" si="1917"/>
        <v>5.3908895240613368E-2</v>
      </c>
      <c r="Y1560" s="13">
        <f t="shared" si="1918"/>
        <v>3.4789207061942586E-2</v>
      </c>
      <c r="Z1560" s="13">
        <f t="shared" si="1919"/>
        <v>1.765515851026675E-2</v>
      </c>
      <c r="AA1560" s="13">
        <f t="shared" si="1920"/>
        <v>3.0362949269101016E-2</v>
      </c>
      <c r="AB1560" s="13">
        <f t="shared" si="1921"/>
        <v>2.610876271039702E-2</v>
      </c>
      <c r="AC1560" s="13">
        <f t="shared" si="1922"/>
        <v>2.0763655443048422E-3</v>
      </c>
      <c r="AD1560" s="13">
        <f t="shared" si="1923"/>
        <v>1.7958029453646107E-2</v>
      </c>
      <c r="AE1560" s="13">
        <f t="shared" si="1924"/>
        <v>2.3177830014839293E-2</v>
      </c>
      <c r="AF1560" s="13">
        <f t="shared" si="1925"/>
        <v>1.495742630290966E-2</v>
      </c>
      <c r="AG1560" s="13">
        <f t="shared" si="1926"/>
        <v>6.4350171827629223E-3</v>
      </c>
      <c r="AH1560" s="13">
        <f t="shared" si="1927"/>
        <v>5.6967311459794213E-3</v>
      </c>
      <c r="AI1560" s="13">
        <f t="shared" si="1928"/>
        <v>9.7971116308299567E-3</v>
      </c>
      <c r="AJ1560" s="13">
        <f t="shared" si="1929"/>
        <v>8.4244274345547949E-3</v>
      </c>
      <c r="AK1560" s="13">
        <f t="shared" si="1930"/>
        <v>4.8293810308162721E-3</v>
      </c>
      <c r="AL1560" s="13">
        <f t="shared" si="1931"/>
        <v>1.8435300945847949E-4</v>
      </c>
      <c r="AM1560" s="13">
        <f t="shared" si="1932"/>
        <v>6.1767639974118797E-3</v>
      </c>
      <c r="AN1560" s="13">
        <f t="shared" si="1933"/>
        <v>7.9721433993262831E-3</v>
      </c>
      <c r="AO1560" s="13">
        <f t="shared" si="1934"/>
        <v>5.1446898736985745E-3</v>
      </c>
      <c r="AP1560" s="13">
        <f t="shared" si="1935"/>
        <v>2.213359910106768E-3</v>
      </c>
      <c r="AQ1560" s="13">
        <f t="shared" si="1936"/>
        <v>7.1417746432778594E-4</v>
      </c>
      <c r="AR1560" s="13">
        <f t="shared" si="1937"/>
        <v>1.4705161998154908E-3</v>
      </c>
      <c r="AS1560" s="13">
        <f t="shared" si="1938"/>
        <v>2.5289610823049109E-3</v>
      </c>
      <c r="AT1560" s="13">
        <f t="shared" si="1939"/>
        <v>2.1746255351064157E-3</v>
      </c>
      <c r="AU1560" s="13">
        <f t="shared" si="1940"/>
        <v>1.246624223421376E-3</v>
      </c>
      <c r="AV1560" s="13">
        <f t="shared" si="1941"/>
        <v>5.3597915916989104E-4</v>
      </c>
      <c r="AW1560" s="13">
        <f t="shared" si="1942"/>
        <v>1.1366693712862601E-5</v>
      </c>
      <c r="AX1560" s="13">
        <f t="shared" si="1943"/>
        <v>1.7704435768878021E-3</v>
      </c>
      <c r="AY1560" s="13">
        <f t="shared" si="1944"/>
        <v>2.2850525099031948E-3</v>
      </c>
      <c r="AZ1560" s="13">
        <f t="shared" si="1945"/>
        <v>1.4746205530575319E-3</v>
      </c>
      <c r="BA1560" s="13">
        <f t="shared" si="1946"/>
        <v>6.3441453127097483E-4</v>
      </c>
      <c r="BB1560" s="13">
        <f t="shared" si="1947"/>
        <v>2.047044220901018E-4</v>
      </c>
      <c r="BC1560" s="13">
        <f t="shared" si="1948"/>
        <v>5.2841034822191718E-5</v>
      </c>
      <c r="BD1560" s="13">
        <f t="shared" si="1949"/>
        <v>3.1632437364919968E-4</v>
      </c>
      <c r="BE1560" s="13">
        <f t="shared" si="1950"/>
        <v>5.4400762837136882E-4</v>
      </c>
      <c r="BF1560" s="13">
        <f t="shared" si="1951"/>
        <v>4.6778611510733673E-4</v>
      </c>
      <c r="BG1560" s="13">
        <f t="shared" si="1952"/>
        <v>2.6816272183819887E-4</v>
      </c>
      <c r="BH1560" s="13">
        <f t="shared" si="1953"/>
        <v>1.1529507246143463E-4</v>
      </c>
      <c r="BI1560" s="13">
        <f t="shared" si="1954"/>
        <v>3.9656380701290799E-5</v>
      </c>
      <c r="BJ1560" s="14">
        <f t="shared" si="1955"/>
        <v>0.47327125322246683</v>
      </c>
      <c r="BK1560" s="14">
        <f t="shared" si="1956"/>
        <v>0.2388314716095328</v>
      </c>
      <c r="BL1560" s="14">
        <f t="shared" si="1957"/>
        <v>0.27013049684588758</v>
      </c>
      <c r="BM1560" s="14">
        <f t="shared" si="1958"/>
        <v>0.57676052744852113</v>
      </c>
      <c r="BN1560" s="14">
        <f t="shared" si="1959"/>
        <v>0.42085416692344252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1.50833333333333</v>
      </c>
      <c r="F1561" s="10">
        <f>VLOOKUP(B1561,home!$B$2:$E$405,3,FALSE)</f>
        <v>1.1000000000000001</v>
      </c>
      <c r="G1561" s="10">
        <f>VLOOKUP(C1561,away!$B$2:$E$405,4,FALSE)</f>
        <v>1.22</v>
      </c>
      <c r="H1561" s="10">
        <f>VLOOKUP(A1561,away!$A$2:$E$405,3,FALSE)</f>
        <v>1.30833333333333</v>
      </c>
      <c r="I1561" s="10">
        <f>VLOOKUP(C1561,away!$B$2:$E$405,3,FALSE)</f>
        <v>0.66</v>
      </c>
      <c r="J1561" s="10">
        <f>VLOOKUP(B1561,home!$B$2:$E$405,4,FALSE)</f>
        <v>1.4</v>
      </c>
      <c r="K1561" s="12">
        <f t="shared" si="1904"/>
        <v>2.0241833333333288</v>
      </c>
      <c r="L1561" s="12">
        <f t="shared" si="1905"/>
        <v>1.208899999999997</v>
      </c>
      <c r="M1561" s="13">
        <f t="shared" si="1906"/>
        <v>3.9435717676163329E-2</v>
      </c>
      <c r="N1561" s="13">
        <f t="shared" si="1907"/>
        <v>7.9825122458128367E-2</v>
      </c>
      <c r="O1561" s="13">
        <f t="shared" si="1908"/>
        <v>4.7673839098713727E-2</v>
      </c>
      <c r="P1561" s="13">
        <f t="shared" si="1909"/>
        <v>9.6500590539631129E-2</v>
      </c>
      <c r="Q1561" s="13">
        <f t="shared" si="1910"/>
        <v>8.0790341230517745E-2</v>
      </c>
      <c r="R1561" s="13">
        <f t="shared" si="1911"/>
        <v>2.881645204321745E-2</v>
      </c>
      <c r="S1561" s="13">
        <f t="shared" si="1912"/>
        <v>5.903508623177886E-2</v>
      </c>
      <c r="T1561" s="13">
        <f t="shared" si="1913"/>
        <v>9.7667443513572649E-2</v>
      </c>
      <c r="U1561" s="13">
        <f t="shared" si="1914"/>
        <v>5.8329781951679906E-2</v>
      </c>
      <c r="V1561" s="13">
        <f t="shared" si="1915"/>
        <v>1.6051215101515776E-2</v>
      </c>
      <c r="W1561" s="13">
        <f t="shared" si="1916"/>
        <v>5.4511487404375503E-2</v>
      </c>
      <c r="X1561" s="13">
        <f t="shared" si="1917"/>
        <v>6.589893712314937E-2</v>
      </c>
      <c r="Y1561" s="13">
        <f t="shared" si="1918"/>
        <v>3.9832612544087549E-2</v>
      </c>
      <c r="Z1561" s="13">
        <f t="shared" si="1919"/>
        <v>1.1612069625015164E-2</v>
      </c>
      <c r="AA1561" s="13">
        <f t="shared" si="1920"/>
        <v>2.3504957800461891E-2</v>
      </c>
      <c r="AB1561" s="13">
        <f t="shared" si="1921"/>
        <v>2.3789171915199098E-2</v>
      </c>
      <c r="AC1561" s="13">
        <f t="shared" si="1922"/>
        <v>2.4548680540293099E-3</v>
      </c>
      <c r="AD1561" s="13">
        <f t="shared" si="1923"/>
        <v>2.758531106978664E-2</v>
      </c>
      <c r="AE1561" s="13">
        <f t="shared" si="1924"/>
        <v>3.3347882552264986E-2</v>
      </c>
      <c r="AF1561" s="13">
        <f t="shared" si="1925"/>
        <v>2.0157127608716525E-2</v>
      </c>
      <c r="AG1561" s="13">
        <f t="shared" si="1926"/>
        <v>8.1226505220591168E-3</v>
      </c>
      <c r="AH1561" s="13">
        <f t="shared" si="1927"/>
        <v>3.5094577424201983E-3</v>
      </c>
      <c r="AI1561" s="13">
        <f t="shared" si="1928"/>
        <v>7.1037858712445761E-3</v>
      </c>
      <c r="AJ1561" s="13">
        <f t="shared" si="1929"/>
        <v>7.1896824820710283E-3</v>
      </c>
      <c r="AK1561" s="13">
        <f t="shared" si="1930"/>
        <v>4.8510784840555925E-3</v>
      </c>
      <c r="AL1561" s="13">
        <f t="shared" si="1931"/>
        <v>2.402859446921069E-4</v>
      </c>
      <c r="AM1561" s="13">
        <f t="shared" si="1932"/>
        <v>1.1167545382455495E-2</v>
      </c>
      <c r="AN1561" s="13">
        <f t="shared" si="1933"/>
        <v>1.3500445612850414E-2</v>
      </c>
      <c r="AO1561" s="13">
        <f t="shared" si="1934"/>
        <v>8.1603443506874148E-3</v>
      </c>
      <c r="AP1561" s="13">
        <f t="shared" si="1935"/>
        <v>3.2883467618486637E-3</v>
      </c>
      <c r="AQ1561" s="13">
        <f t="shared" si="1936"/>
        <v>9.938206000997098E-4</v>
      </c>
      <c r="AR1561" s="13">
        <f t="shared" si="1937"/>
        <v>8.4851669296235233E-4</v>
      </c>
      <c r="AS1561" s="13">
        <f t="shared" si="1938"/>
        <v>1.7175533479495068E-3</v>
      </c>
      <c r="AT1561" s="13">
        <f t="shared" si="1939"/>
        <v>1.7383214305151263E-3</v>
      </c>
      <c r="AU1561" s="13">
        <f t="shared" si="1940"/>
        <v>1.1728937558749565E-3</v>
      </c>
      <c r="AV1561" s="13">
        <f t="shared" si="1941"/>
        <v>5.9353799810320425E-4</v>
      </c>
      <c r="AW1561" s="13">
        <f t="shared" si="1942"/>
        <v>1.6333004787108079E-5</v>
      </c>
      <c r="AX1561" s="13">
        <f t="shared" si="1943"/>
        <v>3.7675265395683303E-3</v>
      </c>
      <c r="AY1561" s="13">
        <f t="shared" si="1944"/>
        <v>4.5545628336841433E-3</v>
      </c>
      <c r="AZ1561" s="13">
        <f t="shared" si="1945"/>
        <v>2.7530055048203741E-3</v>
      </c>
      <c r="BA1561" s="13">
        <f t="shared" si="1946"/>
        <v>1.1093694515924475E-3</v>
      </c>
      <c r="BB1561" s="13">
        <f t="shared" si="1947"/>
        <v>3.3527918250752652E-4</v>
      </c>
      <c r="BC1561" s="13">
        <f t="shared" si="1948"/>
        <v>8.1063800746669444E-5</v>
      </c>
      <c r="BD1561" s="13">
        <f t="shared" si="1949"/>
        <v>1.709619716870309E-4</v>
      </c>
      <c r="BE1561" s="13">
        <f t="shared" si="1950"/>
        <v>3.4605837372269239E-4</v>
      </c>
      <c r="BF1561" s="13">
        <f t="shared" si="1951"/>
        <v>3.5024279622495528E-4</v>
      </c>
      <c r="BG1561" s="13">
        <f t="shared" si="1952"/>
        <v>2.3631854357953862E-4</v>
      </c>
      <c r="BH1561" s="13">
        <f t="shared" si="1953"/>
        <v>1.19588014317827E-4</v>
      </c>
      <c r="BI1561" s="13">
        <f t="shared" si="1954"/>
        <v>4.8413613089714568E-5</v>
      </c>
      <c r="BJ1561" s="14">
        <f t="shared" si="1955"/>
        <v>0.5574502260475197</v>
      </c>
      <c r="BK1561" s="14">
        <f t="shared" si="1956"/>
        <v>0.21827232638149463</v>
      </c>
      <c r="BL1561" s="14">
        <f t="shared" si="1957"/>
        <v>0.21211061392709038</v>
      </c>
      <c r="BM1561" s="14">
        <f t="shared" si="1958"/>
        <v>0.62186494310585105</v>
      </c>
      <c r="BN1561" s="14">
        <f t="shared" si="1959"/>
        <v>0.37304206304637177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1.50833333333333</v>
      </c>
      <c r="F1562" s="10">
        <f>VLOOKUP(B1562,home!$B$2:$E$405,3,FALSE)</f>
        <v>0.88</v>
      </c>
      <c r="G1562" s="10">
        <f>VLOOKUP(C1562,away!$B$2:$E$405,4,FALSE)</f>
        <v>1.77</v>
      </c>
      <c r="H1562" s="10">
        <f>VLOOKUP(A1562,away!$A$2:$E$405,3,FALSE)</f>
        <v>1.30833333333333</v>
      </c>
      <c r="I1562" s="10">
        <f>VLOOKUP(C1562,away!$B$2:$E$405,3,FALSE)</f>
        <v>0.22</v>
      </c>
      <c r="J1562" s="10">
        <f>VLOOKUP(B1562,home!$B$2:$E$405,4,FALSE)</f>
        <v>1.02</v>
      </c>
      <c r="K1562" s="12">
        <f t="shared" si="1904"/>
        <v>2.3493799999999947</v>
      </c>
      <c r="L1562" s="12">
        <f t="shared" si="1905"/>
        <v>0.29358999999999924</v>
      </c>
      <c r="M1562" s="13">
        <f t="shared" si="1906"/>
        <v>7.1149641009758596E-2</v>
      </c>
      <c r="N1562" s="13">
        <f t="shared" si="1907"/>
        <v>0.16715754359550627</v>
      </c>
      <c r="O1562" s="13">
        <f t="shared" si="1908"/>
        <v>2.0888823104054974E-2</v>
      </c>
      <c r="P1562" s="13">
        <f t="shared" si="1909"/>
        <v>4.9075783224204562E-2</v>
      </c>
      <c r="Q1562" s="13">
        <f t="shared" si="1910"/>
        <v>0.19635829488620485</v>
      </c>
      <c r="R1562" s="13">
        <f t="shared" si="1911"/>
        <v>3.0663747875597411E-3</v>
      </c>
      <c r="S1562" s="13">
        <f t="shared" si="1912"/>
        <v>8.4625602634410581E-3</v>
      </c>
      <c r="T1562" s="13">
        <f t="shared" si="1913"/>
        <v>5.7648831795640738E-2</v>
      </c>
      <c r="U1562" s="13">
        <f t="shared" si="1914"/>
        <v>7.2040795983970883E-3</v>
      </c>
      <c r="V1562" s="13">
        <f t="shared" si="1915"/>
        <v>6.4856542276617486E-4</v>
      </c>
      <c r="W1562" s="13">
        <f t="shared" si="1916"/>
        <v>0.15377341694658364</v>
      </c>
      <c r="X1562" s="13">
        <f t="shared" si="1917"/>
        <v>4.5146337481347373E-2</v>
      </c>
      <c r="Y1562" s="13">
        <f t="shared" si="1918"/>
        <v>6.6272566105743695E-3</v>
      </c>
      <c r="Z1562" s="13">
        <f t="shared" si="1919"/>
        <v>3.0008565795988743E-4</v>
      </c>
      <c r="AA1562" s="13">
        <f t="shared" si="1920"/>
        <v>7.0501524309779875E-4</v>
      </c>
      <c r="AB1562" s="13">
        <f t="shared" si="1921"/>
        <v>8.2817435591455151E-4</v>
      </c>
      <c r="AC1562" s="13">
        <f t="shared" si="1922"/>
        <v>2.7959431385273844E-5</v>
      </c>
      <c r="AD1562" s="13">
        <f t="shared" si="1923"/>
        <v>9.0318047576490965E-2</v>
      </c>
      <c r="AE1562" s="13">
        <f t="shared" si="1924"/>
        <v>2.6516475587981918E-2</v>
      </c>
      <c r="AF1562" s="13">
        <f t="shared" si="1925"/>
        <v>3.8924860339377945E-3</v>
      </c>
      <c r="AG1562" s="13">
        <f t="shared" si="1926"/>
        <v>3.8093165823459816E-4</v>
      </c>
      <c r="AH1562" s="13">
        <f t="shared" si="1927"/>
        <v>2.2025537080110779E-5</v>
      </c>
      <c r="AI1562" s="13">
        <f t="shared" si="1928"/>
        <v>5.1746356305270541E-5</v>
      </c>
      <c r="AJ1562" s="13">
        <f t="shared" si="1929"/>
        <v>6.0785927288238133E-5</v>
      </c>
      <c r="AK1562" s="13">
        <f t="shared" si="1930"/>
        <v>4.7603080617480192E-5</v>
      </c>
      <c r="AL1562" s="13">
        <f t="shared" si="1931"/>
        <v>7.7140571576321789E-7</v>
      </c>
      <c r="AM1562" s="13">
        <f t="shared" si="1932"/>
        <v>4.2438282923051185E-2</v>
      </c>
      <c r="AN1562" s="13">
        <f t="shared" si="1933"/>
        <v>1.2459455483378568E-2</v>
      </c>
      <c r="AO1562" s="13">
        <f t="shared" si="1934"/>
        <v>1.8289857676825514E-3</v>
      </c>
      <c r="AP1562" s="13">
        <f t="shared" si="1935"/>
        <v>1.7899064384463968E-4</v>
      </c>
      <c r="AQ1562" s="13">
        <f t="shared" si="1936"/>
        <v>1.3137465781586906E-5</v>
      </c>
      <c r="AR1562" s="13">
        <f t="shared" si="1937"/>
        <v>1.2932954862699413E-6</v>
      </c>
      <c r="AS1562" s="13">
        <f t="shared" si="1938"/>
        <v>3.0384425495328677E-6</v>
      </c>
      <c r="AT1562" s="13">
        <f t="shared" si="1939"/>
        <v>3.5692280785107571E-6</v>
      </c>
      <c r="AU1562" s="13">
        <f t="shared" si="1940"/>
        <v>2.7951576876971944E-6</v>
      </c>
      <c r="AV1562" s="13">
        <f t="shared" si="1941"/>
        <v>1.6417218920805051E-6</v>
      </c>
      <c r="AW1562" s="13">
        <f t="shared" si="1942"/>
        <v>1.4780015107531402E-8</v>
      </c>
      <c r="AX1562" s="13">
        <f t="shared" si="1943"/>
        <v>1.6617275522292963E-2</v>
      </c>
      <c r="AY1562" s="13">
        <f t="shared" si="1944"/>
        <v>4.8786659205899792E-3</v>
      </c>
      <c r="AZ1562" s="13">
        <f t="shared" si="1945"/>
        <v>7.1616376381300386E-4</v>
      </c>
      <c r="BA1562" s="13">
        <f t="shared" si="1946"/>
        <v>7.0086173139286443E-5</v>
      </c>
      <c r="BB1562" s="13">
        <f t="shared" si="1947"/>
        <v>5.1441498929907632E-6</v>
      </c>
      <c r="BC1562" s="13">
        <f t="shared" si="1948"/>
        <v>3.0205419341663078E-7</v>
      </c>
      <c r="BD1562" s="13">
        <f t="shared" si="1949"/>
        <v>6.3283103635665181E-8</v>
      </c>
      <c r="BE1562" s="13">
        <f t="shared" si="1950"/>
        <v>1.4867605801955873E-7</v>
      </c>
      <c r="BF1562" s="13">
        <f t="shared" si="1951"/>
        <v>1.7464827859499508E-7</v>
      </c>
      <c r="BG1562" s="13">
        <f t="shared" si="1952"/>
        <v>1.3677172425516953E-7</v>
      </c>
      <c r="BH1562" s="13">
        <f t="shared" si="1953"/>
        <v>8.0332188382652376E-8</v>
      </c>
      <c r="BI1562" s="13">
        <f t="shared" si="1954"/>
        <v>3.7746167348487092E-8</v>
      </c>
      <c r="BJ1562" s="14">
        <f t="shared" si="1955"/>
        <v>0.82702611204016252</v>
      </c>
      <c r="BK1562" s="14">
        <f t="shared" si="1956"/>
        <v>0.13424394667786141</v>
      </c>
      <c r="BL1562" s="14">
        <f t="shared" si="1957"/>
        <v>3.2887607293529568E-2</v>
      </c>
      <c r="BM1562" s="14">
        <f t="shared" si="1958"/>
        <v>0.48188263992164987</v>
      </c>
      <c r="BN1562" s="14">
        <f t="shared" si="1959"/>
        <v>0.50769646060728901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1.50833333333333</v>
      </c>
      <c r="F1563" s="10">
        <f>VLOOKUP(B1563,home!$B$2:$E$405,3,FALSE)</f>
        <v>1.88</v>
      </c>
      <c r="G1563" s="10">
        <f>VLOOKUP(C1563,away!$B$2:$E$405,4,FALSE)</f>
        <v>1.1000000000000001</v>
      </c>
      <c r="H1563" s="10">
        <f>VLOOKUP(A1563,away!$A$2:$E$405,3,FALSE)</f>
        <v>1.30833333333333</v>
      </c>
      <c r="I1563" s="10">
        <f>VLOOKUP(C1563,away!$B$2:$E$405,3,FALSE)</f>
        <v>0.66</v>
      </c>
      <c r="J1563" s="10">
        <f>VLOOKUP(B1563,home!$B$2:$E$405,4,FALSE)</f>
        <v>0.38</v>
      </c>
      <c r="K1563" s="12">
        <f t="shared" si="1904"/>
        <v>3.1192333333333266</v>
      </c>
      <c r="L1563" s="12">
        <f t="shared" si="1905"/>
        <v>0.3281299999999992</v>
      </c>
      <c r="M1563" s="13">
        <f t="shared" si="1906"/>
        <v>3.182944948437437E-2</v>
      </c>
      <c r="N1563" s="13">
        <f t="shared" si="1907"/>
        <v>9.9283479813309802E-2</v>
      </c>
      <c r="O1563" s="13">
        <f t="shared" si="1908"/>
        <v>1.0444197259307739E-2</v>
      </c>
      <c r="P1563" s="13">
        <f t="shared" si="1909"/>
        <v>3.2577888231141272E-2</v>
      </c>
      <c r="Q1563" s="13">
        <f t="shared" si="1910"/>
        <v>0.15484416984150118</v>
      </c>
      <c r="R1563" s="13">
        <f t="shared" si="1911"/>
        <v>1.7135272233483197E-3</v>
      </c>
      <c r="S1563" s="13">
        <f t="shared" si="1912"/>
        <v>8.3359814479492689E-3</v>
      </c>
      <c r="T1563" s="13">
        <f t="shared" si="1913"/>
        <v>5.0809017450091663E-2</v>
      </c>
      <c r="U1563" s="13">
        <f t="shared" si="1914"/>
        <v>5.344891232642179E-3</v>
      </c>
      <c r="V1563" s="13">
        <f t="shared" si="1915"/>
        <v>9.4799933292900223E-4</v>
      </c>
      <c r="W1563" s="13">
        <f t="shared" si="1916"/>
        <v>0.16099836534731254</v>
      </c>
      <c r="X1563" s="13">
        <f t="shared" si="1917"/>
        <v>5.282839362141354E-2</v>
      </c>
      <c r="Y1563" s="13">
        <f t="shared" si="1918"/>
        <v>8.6672903994971899E-3</v>
      </c>
      <c r="Z1563" s="13">
        <f t="shared" si="1919"/>
        <v>1.8741989593242764E-4</v>
      </c>
      <c r="AA1563" s="13">
        <f t="shared" si="1920"/>
        <v>5.8460638672229144E-4</v>
      </c>
      <c r="AB1563" s="13">
        <f t="shared" si="1921"/>
        <v>9.1176186417186241E-4</v>
      </c>
      <c r="AC1563" s="13">
        <f t="shared" si="1922"/>
        <v>6.0643163822466743E-5</v>
      </c>
      <c r="AD1563" s="13">
        <f t="shared" si="1923"/>
        <v>0.12554786695087861</v>
      </c>
      <c r="AE1563" s="13">
        <f t="shared" si="1924"/>
        <v>4.1196021582591703E-2</v>
      </c>
      <c r="AF1563" s="13">
        <f t="shared" si="1925"/>
        <v>6.7588252809478904E-3</v>
      </c>
      <c r="AG1563" s="13">
        <f t="shared" si="1926"/>
        <v>7.3925777981247544E-4</v>
      </c>
      <c r="AH1563" s="13">
        <f t="shared" si="1927"/>
        <v>1.537452261307683E-5</v>
      </c>
      <c r="AI1563" s="13">
        <f t="shared" si="1928"/>
        <v>4.7956723418796248E-5</v>
      </c>
      <c r="AJ1563" s="13">
        <f t="shared" si="1929"/>
        <v>7.4794105122678116E-5</v>
      </c>
      <c r="AK1563" s="13">
        <f t="shared" si="1930"/>
        <v>7.7766755278498178E-5</v>
      </c>
      <c r="AL1563" s="13">
        <f t="shared" si="1931"/>
        <v>2.4827651687296448E-6</v>
      </c>
      <c r="AM1563" s="13">
        <f t="shared" si="1932"/>
        <v>7.8322618304415587E-2</v>
      </c>
      <c r="AN1563" s="13">
        <f t="shared" si="1933"/>
        <v>2.5700000744227829E-2</v>
      </c>
      <c r="AO1563" s="13">
        <f t="shared" si="1934"/>
        <v>4.2164706221017277E-3</v>
      </c>
      <c r="AP1563" s="13">
        <f t="shared" si="1935"/>
        <v>4.6118350174341233E-4</v>
      </c>
      <c r="AQ1563" s="13">
        <f t="shared" si="1936"/>
        <v>3.7832035606766375E-5</v>
      </c>
      <c r="AR1563" s="13">
        <f t="shared" si="1937"/>
        <v>1.0089684210057779E-6</v>
      </c>
      <c r="AS1563" s="13">
        <f t="shared" si="1938"/>
        <v>3.1472079310819159E-6</v>
      </c>
      <c r="AT1563" s="13">
        <f t="shared" si="1939"/>
        <v>4.9084379427808637E-6</v>
      </c>
      <c r="AU1563" s="13">
        <f t="shared" si="1940"/>
        <v>5.1035210819067107E-6</v>
      </c>
      <c r="AV1563" s="13">
        <f t="shared" si="1941"/>
        <v>3.9797682690131938E-6</v>
      </c>
      <c r="AW1563" s="13">
        <f t="shared" si="1942"/>
        <v>7.058736090259912E-8</v>
      </c>
      <c r="AX1563" s="13">
        <f t="shared" si="1943"/>
        <v>4.0717753628179344E-2</v>
      </c>
      <c r="AY1563" s="13">
        <f t="shared" si="1944"/>
        <v>1.3360716498014458E-2</v>
      </c>
      <c r="AZ1563" s="13">
        <f t="shared" si="1945"/>
        <v>2.1920259522467365E-3</v>
      </c>
      <c r="BA1563" s="13">
        <f t="shared" si="1946"/>
        <v>2.3975649190357336E-4</v>
      </c>
      <c r="BB1563" s="13">
        <f t="shared" si="1947"/>
        <v>1.9667824422079832E-5</v>
      </c>
      <c r="BC1563" s="13">
        <f t="shared" si="1948"/>
        <v>1.2907206455234084E-6</v>
      </c>
      <c r="BD1563" s="13">
        <f t="shared" si="1949"/>
        <v>5.5178801330770826E-8</v>
      </c>
      <c r="BE1563" s="13">
        <f t="shared" si="1950"/>
        <v>1.7211555640431769E-7</v>
      </c>
      <c r="BF1563" s="13">
        <f t="shared" si="1951"/>
        <v>2.6843429036078E-7</v>
      </c>
      <c r="BG1563" s="13">
        <f t="shared" si="1952"/>
        <v>2.7910306210100735E-7</v>
      </c>
      <c r="BH1563" s="13">
        <f t="shared" si="1953"/>
        <v>2.176468936852159E-7</v>
      </c>
      <c r="BI1563" s="13">
        <f t="shared" si="1954"/>
        <v>1.35778289135876E-7</v>
      </c>
      <c r="BJ1563" s="14">
        <f t="shared" si="1955"/>
        <v>0.86694200439086355</v>
      </c>
      <c r="BK1563" s="14">
        <f t="shared" si="1956"/>
        <v>8.7115160923399576E-2</v>
      </c>
      <c r="BL1563" s="14">
        <f t="shared" si="1957"/>
        <v>1.9234152233164242E-2</v>
      </c>
      <c r="BM1563" s="14">
        <f t="shared" si="1958"/>
        <v>0.62942537967972378</v>
      </c>
      <c r="BN1563" s="14">
        <f t="shared" si="1959"/>
        <v>0.33069271185298271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1.50833333333333</v>
      </c>
      <c r="F1564" s="10">
        <f>VLOOKUP(B1564,home!$B$2:$E$405,3,FALSE)</f>
        <v>0.66</v>
      </c>
      <c r="G1564" s="10">
        <f>VLOOKUP(C1564,away!$B$2:$E$405,4,FALSE)</f>
        <v>0.88</v>
      </c>
      <c r="H1564" s="10">
        <f>VLOOKUP(A1564,away!$A$2:$E$405,3,FALSE)</f>
        <v>1.30833333333333</v>
      </c>
      <c r="I1564" s="10">
        <f>VLOOKUP(C1564,away!$B$2:$E$405,3,FALSE)</f>
        <v>0.88</v>
      </c>
      <c r="J1564" s="10">
        <f>VLOOKUP(B1564,home!$B$2:$E$405,4,FALSE)</f>
        <v>1.1499999999999999</v>
      </c>
      <c r="K1564" s="12">
        <f t="shared" si="1904"/>
        <v>0.87603999999999804</v>
      </c>
      <c r="L1564" s="12">
        <f t="shared" si="1905"/>
        <v>1.3240333333333298</v>
      </c>
      <c r="M1564" s="13">
        <f t="shared" si="1906"/>
        <v>0.11079503309531803</v>
      </c>
      <c r="N1564" s="13">
        <f t="shared" si="1907"/>
        <v>9.7060880792822185E-2</v>
      </c>
      <c r="O1564" s="13">
        <f t="shared" si="1908"/>
        <v>0.14669631698597049</v>
      </c>
      <c r="P1564" s="13">
        <f t="shared" si="1909"/>
        <v>0.12851184153238931</v>
      </c>
      <c r="Q1564" s="13">
        <f t="shared" si="1910"/>
        <v>4.251460700487187E-2</v>
      </c>
      <c r="R1564" s="13">
        <f t="shared" si="1911"/>
        <v>9.7115406783328667E-2</v>
      </c>
      <c r="S1564" s="13">
        <f t="shared" si="1912"/>
        <v>3.7265419199427649E-2</v>
      </c>
      <c r="T1564" s="13">
        <f t="shared" si="1913"/>
        <v>5.6290756828017027E-2</v>
      </c>
      <c r="U1564" s="13">
        <f t="shared" si="1914"/>
        <v>8.5076980958467066E-2</v>
      </c>
      <c r="V1564" s="13">
        <f t="shared" si="1915"/>
        <v>4.8027099260094909E-3</v>
      </c>
      <c r="W1564" s="13">
        <f t="shared" si="1916"/>
        <v>1.241483210684929E-2</v>
      </c>
      <c r="X1564" s="13">
        <f t="shared" si="1917"/>
        <v>1.6437651537205309E-2</v>
      </c>
      <c r="Y1564" s="13">
        <f t="shared" si="1918"/>
        <v>1.0881999278488843E-2</v>
      </c>
      <c r="Z1564" s="13">
        <f t="shared" si="1919"/>
        <v>4.2861345253784308E-2</v>
      </c>
      <c r="AA1564" s="13">
        <f t="shared" si="1920"/>
        <v>3.7548252896125123E-2</v>
      </c>
      <c r="AB1564" s="13">
        <f t="shared" si="1921"/>
        <v>1.6446885733560686E-2</v>
      </c>
      <c r="AC1564" s="13">
        <f t="shared" si="1922"/>
        <v>3.4816830214219607E-4</v>
      </c>
      <c r="AD1564" s="13">
        <f t="shared" si="1923"/>
        <v>2.7189723797210572E-3</v>
      </c>
      <c r="AE1564" s="13">
        <f t="shared" si="1924"/>
        <v>3.6000100631633273E-3</v>
      </c>
      <c r="AF1564" s="13">
        <f t="shared" si="1925"/>
        <v>2.3832666619818363E-3</v>
      </c>
      <c r="AG1564" s="13">
        <f t="shared" si="1926"/>
        <v>1.0518415008953363E-3</v>
      </c>
      <c r="AH1564" s="13">
        <f t="shared" si="1927"/>
        <v>1.418746245687968E-2</v>
      </c>
      <c r="AI1564" s="13">
        <f t="shared" si="1928"/>
        <v>1.2428784610724847E-2</v>
      </c>
      <c r="AJ1564" s="13">
        <f t="shared" si="1929"/>
        <v>5.4440562351896838E-3</v>
      </c>
      <c r="AK1564" s="13">
        <f t="shared" si="1930"/>
        <v>1.5897370080918535E-3</v>
      </c>
      <c r="AL1564" s="13">
        <f t="shared" si="1931"/>
        <v>1.6153702353427878E-5</v>
      </c>
      <c r="AM1564" s="13">
        <f t="shared" si="1932"/>
        <v>4.7638571270616596E-4</v>
      </c>
      <c r="AN1564" s="13">
        <f t="shared" si="1933"/>
        <v>6.3075056314671884E-4</v>
      </c>
      <c r="AO1564" s="13">
        <f t="shared" si="1934"/>
        <v>4.1756738531251267E-4</v>
      </c>
      <c r="AP1564" s="13">
        <f t="shared" si="1935"/>
        <v>1.8429104568886968E-4</v>
      </c>
      <c r="AQ1564" s="13">
        <f t="shared" si="1936"/>
        <v>6.1001871881729758E-5</v>
      </c>
      <c r="AR1564" s="13">
        <f t="shared" si="1937"/>
        <v>3.7569346416647755E-3</v>
      </c>
      <c r="AS1564" s="13">
        <f t="shared" si="1938"/>
        <v>3.291225023484003E-3</v>
      </c>
      <c r="AT1564" s="13">
        <f t="shared" si="1939"/>
        <v>1.4416223847864592E-3</v>
      </c>
      <c r="AU1564" s="13">
        <f t="shared" si="1940"/>
        <v>4.2097295798944237E-4</v>
      </c>
      <c r="AV1564" s="13">
        <f t="shared" si="1941"/>
        <v>9.2197287529267565E-5</v>
      </c>
      <c r="AW1564" s="13">
        <f t="shared" si="1942"/>
        <v>5.2046608022460129E-7</v>
      </c>
      <c r="AX1564" s="13">
        <f t="shared" si="1943"/>
        <v>6.9555489959851425E-5</v>
      </c>
      <c r="AY1564" s="13">
        <f t="shared" si="1944"/>
        <v>9.2093787223175021E-5</v>
      </c>
      <c r="AZ1564" s="13">
        <f t="shared" si="1945"/>
        <v>6.0967622038195435E-5</v>
      </c>
      <c r="BA1564" s="13">
        <f t="shared" si="1946"/>
        <v>2.6907721277546162E-5</v>
      </c>
      <c r="BB1564" s="13">
        <f t="shared" si="1947"/>
        <v>8.9066799738783993E-6</v>
      </c>
      <c r="BC1564" s="13">
        <f t="shared" si="1948"/>
        <v>2.3585482349494869E-6</v>
      </c>
      <c r="BD1564" s="13">
        <f t="shared" si="1949"/>
        <v>8.2905111611981128E-4</v>
      </c>
      <c r="BE1564" s="13">
        <f t="shared" si="1950"/>
        <v>7.2628193976559787E-4</v>
      </c>
      <c r="BF1564" s="13">
        <f t="shared" si="1951"/>
        <v>3.181260152561264E-4</v>
      </c>
      <c r="BG1564" s="13">
        <f t="shared" si="1952"/>
        <v>9.2897038134992128E-5</v>
      </c>
      <c r="BH1564" s="13">
        <f t="shared" si="1953"/>
        <v>2.0345380321944581E-5</v>
      </c>
      <c r="BI1564" s="13">
        <f t="shared" si="1954"/>
        <v>3.5646733954472585E-6</v>
      </c>
      <c r="BJ1564" s="14">
        <f t="shared" si="1955"/>
        <v>0.24738560458145961</v>
      </c>
      <c r="BK1564" s="14">
        <f t="shared" si="1956"/>
        <v>0.28183141954486329</v>
      </c>
      <c r="BL1564" s="14">
        <f t="shared" si="1957"/>
        <v>0.42752710212678585</v>
      </c>
      <c r="BM1564" s="14">
        <f t="shared" si="1958"/>
        <v>0.37681981199104964</v>
      </c>
      <c r="BN1564" s="14">
        <f t="shared" si="1959"/>
        <v>0.62269408619470057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1.50833333333333</v>
      </c>
      <c r="F1565" s="10">
        <f>VLOOKUP(B1565,home!$B$2:$E$405,3,FALSE)</f>
        <v>0.55000000000000004</v>
      </c>
      <c r="G1565" s="10">
        <f>VLOOKUP(C1565,away!$B$2:$E$405,4,FALSE)</f>
        <v>1.22</v>
      </c>
      <c r="H1565" s="10">
        <f>VLOOKUP(A1565,away!$A$2:$E$405,3,FALSE)</f>
        <v>1.30833333333333</v>
      </c>
      <c r="I1565" s="10">
        <f>VLOOKUP(C1565,away!$B$2:$E$405,3,FALSE)</f>
        <v>0.55000000000000004</v>
      </c>
      <c r="J1565" s="10">
        <f>VLOOKUP(B1565,home!$B$2:$E$405,4,FALSE)</f>
        <v>0.76</v>
      </c>
      <c r="K1565" s="12">
        <f t="shared" si="1904"/>
        <v>1.0120916666666644</v>
      </c>
      <c r="L1565" s="12">
        <f t="shared" si="1905"/>
        <v>0.54688333333333206</v>
      </c>
      <c r="M1565" s="13">
        <f t="shared" si="1906"/>
        <v>0.21035157109857644</v>
      </c>
      <c r="N1565" s="13">
        <f t="shared" si="1907"/>
        <v>0.21289507217910955</v>
      </c>
      <c r="O1565" s="13">
        <f t="shared" si="1908"/>
        <v>0.11503776837429287</v>
      </c>
      <c r="P1565" s="13">
        <f t="shared" si="1909"/>
        <v>0.11642876672355176</v>
      </c>
      <c r="Q1565" s="13">
        <f t="shared" si="1910"/>
        <v>0.1077346642134374</v>
      </c>
      <c r="R1565" s="13">
        <f t="shared" si="1911"/>
        <v>3.1456119113880521E-2</v>
      </c>
      <c r="S1565" s="13">
        <f t="shared" si="1912"/>
        <v>1.6110716038358806E-2</v>
      </c>
      <c r="T1565" s="13">
        <f t="shared" si="1913"/>
        <v>5.8918292280591894E-2</v>
      </c>
      <c r="U1565" s="13">
        <f t="shared" si="1914"/>
        <v>3.1836476020832456E-2</v>
      </c>
      <c r="V1565" s="13">
        <f t="shared" si="1915"/>
        <v>9.9080199115288343E-4</v>
      </c>
      <c r="W1565" s="13">
        <f t="shared" si="1916"/>
        <v>3.6345785287183768E-2</v>
      </c>
      <c r="X1565" s="13">
        <f t="shared" si="1917"/>
        <v>1.9876904210472637E-2</v>
      </c>
      <c r="Y1565" s="13">
        <f t="shared" si="1918"/>
        <v>5.4351738154853084E-3</v>
      </c>
      <c r="Z1565" s="13">
        <f t="shared" si="1919"/>
        <v>5.7342757582431068E-3</v>
      </c>
      <c r="AA1565" s="13">
        <f t="shared" si="1920"/>
        <v>5.8036127092865155E-3</v>
      </c>
      <c r="AB1565" s="13">
        <f t="shared" si="1921"/>
        <v>2.9368940298148127E-3</v>
      </c>
      <c r="AC1565" s="13">
        <f t="shared" si="1922"/>
        <v>3.4275312663076635E-5</v>
      </c>
      <c r="AD1565" s="13">
        <f t="shared" si="1923"/>
        <v>9.1963166019036358E-3</v>
      </c>
      <c r="AE1565" s="13">
        <f t="shared" si="1924"/>
        <v>5.029312277637722E-3</v>
      </c>
      <c r="AF1565" s="13">
        <f t="shared" si="1925"/>
        <v>1.3752235313843847E-3</v>
      </c>
      <c r="AG1565" s="13">
        <f t="shared" si="1926"/>
        <v>2.5069560964064282E-4</v>
      </c>
      <c r="AH1565" s="13">
        <f t="shared" si="1927"/>
        <v>7.8399496023012739E-4</v>
      </c>
      <c r="AI1565" s="13">
        <f t="shared" si="1928"/>
        <v>7.9347476595757489E-4</v>
      </c>
      <c r="AJ1565" s="13">
        <f t="shared" si="1929"/>
        <v>4.0153459916797169E-4</v>
      </c>
      <c r="AK1565" s="13">
        <f t="shared" si="1930"/>
        <v>1.3546327389874784E-4</v>
      </c>
      <c r="AL1565" s="13">
        <f t="shared" si="1931"/>
        <v>7.5885002647420836E-7</v>
      </c>
      <c r="AM1565" s="13">
        <f t="shared" si="1932"/>
        <v>1.8615030793629941E-3</v>
      </c>
      <c r="AN1565" s="13">
        <f t="shared" si="1933"/>
        <v>1.0180250090522965E-3</v>
      </c>
      <c r="AO1565" s="13">
        <f t="shared" si="1934"/>
        <v>2.7837045518360766E-4</v>
      </c>
      <c r="AP1565" s="13">
        <f t="shared" si="1935"/>
        <v>5.074538747744276E-5</v>
      </c>
      <c r="AQ1565" s="13">
        <f t="shared" si="1936"/>
        <v>6.9379516637388541E-6</v>
      </c>
      <c r="AR1565" s="13">
        <f t="shared" si="1937"/>
        <v>8.5750755433437048E-5</v>
      </c>
      <c r="AS1565" s="13">
        <f t="shared" si="1938"/>
        <v>8.678762498455282E-5</v>
      </c>
      <c r="AT1565" s="13">
        <f t="shared" si="1939"/>
        <v>4.3918516008328753E-5</v>
      </c>
      <c r="AU1565" s="13">
        <f t="shared" si="1940"/>
        <v>1.4816521354798675E-5</v>
      </c>
      <c r="AV1565" s="13">
        <f t="shared" si="1941"/>
        <v>3.7489194480451037E-6</v>
      </c>
      <c r="AW1565" s="13">
        <f t="shared" si="1942"/>
        <v>1.1667236195878856E-8</v>
      </c>
      <c r="AX1565" s="13">
        <f t="shared" si="1943"/>
        <v>3.1400195901626999E-4</v>
      </c>
      <c r="AY1565" s="13">
        <f t="shared" si="1944"/>
        <v>1.7172243802001408E-4</v>
      </c>
      <c r="AZ1565" s="13">
        <f t="shared" si="1945"/>
        <v>4.6956069656255897E-5</v>
      </c>
      <c r="BA1565" s="13">
        <f t="shared" si="1946"/>
        <v>8.5598306312817846E-6</v>
      </c>
      <c r="BB1565" s="13">
        <f t="shared" si="1947"/>
        <v>1.1703071771010353E-6</v>
      </c>
      <c r="BC1565" s="13">
        <f t="shared" si="1948"/>
        <v>1.2800429800738727E-7</v>
      </c>
      <c r="BD1565" s="13">
        <f t="shared" si="1949"/>
        <v>7.8159431612148967E-6</v>
      </c>
      <c r="BE1565" s="13">
        <f t="shared" si="1950"/>
        <v>7.9104509406059015E-6</v>
      </c>
      <c r="BF1565" s="13">
        <f t="shared" si="1951"/>
        <v>4.0030507382813544E-6</v>
      </c>
      <c r="BG1565" s="13">
        <f t="shared" si="1952"/>
        <v>1.3504847644861326E-6</v>
      </c>
      <c r="BH1565" s="13">
        <f t="shared" si="1953"/>
        <v>3.4170359402417687E-7</v>
      </c>
      <c r="BI1565" s="13">
        <f t="shared" si="1954"/>
        <v>6.9167071996383708E-8</v>
      </c>
      <c r="BJ1565" s="14">
        <f t="shared" si="1955"/>
        <v>0.4608155604983859</v>
      </c>
      <c r="BK1565" s="14">
        <f t="shared" si="1956"/>
        <v>0.34408861245234945</v>
      </c>
      <c r="BL1565" s="14">
        <f t="shared" si="1957"/>
        <v>0.1894418509848613</v>
      </c>
      <c r="BM1565" s="14">
        <f t="shared" si="1958"/>
        <v>0.20600462722020754</v>
      </c>
      <c r="BN1565" s="14">
        <f t="shared" si="1959"/>
        <v>0.79390396170284849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1.50833333333333</v>
      </c>
      <c r="F1566" s="10">
        <f>VLOOKUP(B1566,home!$B$2:$E$405,3,FALSE)</f>
        <v>0.66</v>
      </c>
      <c r="G1566" s="10">
        <f>VLOOKUP(C1566,away!$B$2:$E$405,4,FALSE)</f>
        <v>1.22</v>
      </c>
      <c r="H1566" s="10">
        <f>VLOOKUP(A1566,away!$A$2:$E$405,3,FALSE)</f>
        <v>1.30833333333333</v>
      </c>
      <c r="I1566" s="10">
        <f>VLOOKUP(C1566,away!$B$2:$E$405,3,FALSE)</f>
        <v>0.33</v>
      </c>
      <c r="J1566" s="10">
        <f>VLOOKUP(B1566,home!$B$2:$E$405,4,FALSE)</f>
        <v>1.02</v>
      </c>
      <c r="K1566" s="12">
        <f t="shared" si="1904"/>
        <v>1.2145099999999973</v>
      </c>
      <c r="L1566" s="12">
        <f t="shared" si="1905"/>
        <v>0.44038499999999892</v>
      </c>
      <c r="M1566" s="13">
        <f t="shared" si="1906"/>
        <v>0.19111212142474626</v>
      </c>
      <c r="N1566" s="13">
        <f t="shared" si="1907"/>
        <v>0.23210758259156805</v>
      </c>
      <c r="O1566" s="13">
        <f t="shared" si="1908"/>
        <v>8.4162911593636675E-2</v>
      </c>
      <c r="P1566" s="13">
        <f t="shared" si="1909"/>
        <v>0.10221669775958743</v>
      </c>
      <c r="Q1566" s="13">
        <f t="shared" si="1910"/>
        <v>0.1409484900666424</v>
      </c>
      <c r="R1566" s="13">
        <f t="shared" si="1911"/>
        <v>1.8532041911081796E-2</v>
      </c>
      <c r="S1566" s="13">
        <f t="shared" si="1912"/>
        <v>1.3667700958713174E-2</v>
      </c>
      <c r="T1566" s="13">
        <f t="shared" si="1913"/>
        <v>6.2071600797998151E-2</v>
      </c>
      <c r="U1566" s="13">
        <f t="shared" si="1914"/>
        <v>2.2507350221427899E-2</v>
      </c>
      <c r="V1566" s="13">
        <f t="shared" si="1915"/>
        <v>8.1224411184505595E-4</v>
      </c>
      <c r="W1566" s="13">
        <f t="shared" si="1916"/>
        <v>5.706111689027913E-2</v>
      </c>
      <c r="X1566" s="13">
        <f t="shared" si="1917"/>
        <v>2.5128859961725512E-2</v>
      </c>
      <c r="Y1566" s="13">
        <f t="shared" si="1918"/>
        <v>5.5331864971222312E-3</v>
      </c>
      <c r="Z1566" s="13">
        <f t="shared" si="1919"/>
        <v>2.7204110923372458E-3</v>
      </c>
      <c r="AA1566" s="13">
        <f t="shared" si="1920"/>
        <v>3.3039664757545007E-3</v>
      </c>
      <c r="AB1566" s="13">
        <f t="shared" si="1921"/>
        <v>2.0063501622342955E-3</v>
      </c>
      <c r="AC1566" s="13">
        <f t="shared" si="1922"/>
        <v>2.7151898538838618E-5</v>
      </c>
      <c r="AD1566" s="13">
        <f t="shared" si="1923"/>
        <v>1.7325324268603195E-2</v>
      </c>
      <c r="AE1566" s="13">
        <f t="shared" si="1924"/>
        <v>7.6298129280287985E-3</v>
      </c>
      <c r="AF1566" s="13">
        <f t="shared" si="1925"/>
        <v>1.6800275831549772E-3</v>
      </c>
      <c r="AG1566" s="13">
        <f t="shared" si="1926"/>
        <v>2.4661964906923429E-4</v>
      </c>
      <c r="AH1566" s="13">
        <f t="shared" si="1927"/>
        <v>2.995070597247338E-4</v>
      </c>
      <c r="AI1566" s="13">
        <f t="shared" si="1928"/>
        <v>3.637543191062856E-4</v>
      </c>
      <c r="AJ1566" s="13">
        <f t="shared" si="1929"/>
        <v>2.2089162904888703E-4</v>
      </c>
      <c r="AK1566" s="13">
        <f t="shared" si="1930"/>
        <v>8.9425030798721028E-5</v>
      </c>
      <c r="AL1566" s="13">
        <f t="shared" si="1931"/>
        <v>5.808898746668571E-7</v>
      </c>
      <c r="AM1566" s="13">
        <f t="shared" si="1932"/>
        <v>4.2083559154922423E-3</v>
      </c>
      <c r="AN1566" s="13">
        <f t="shared" si="1933"/>
        <v>1.8532968198440465E-3</v>
      </c>
      <c r="AO1566" s="13">
        <f t="shared" si="1934"/>
        <v>4.080820600035092E-4</v>
      </c>
      <c r="AP1566" s="13">
        <f t="shared" si="1935"/>
        <v>5.9904405998214988E-5</v>
      </c>
      <c r="AQ1566" s="13">
        <f t="shared" si="1936"/>
        <v>6.5952504588809615E-6</v>
      </c>
      <c r="AR1566" s="13">
        <f t="shared" si="1937"/>
        <v>2.6379683299375319E-5</v>
      </c>
      <c r="AS1566" s="13">
        <f t="shared" si="1938"/>
        <v>3.2038389163924245E-5</v>
      </c>
      <c r="AT1566" s="13">
        <f t="shared" si="1939"/>
        <v>1.9455472011738779E-5</v>
      </c>
      <c r="AU1566" s="13">
        <f t="shared" si="1940"/>
        <v>7.8762884376589338E-6</v>
      </c>
      <c r="AV1566" s="13">
        <f t="shared" si="1941"/>
        <v>2.3914577676052835E-6</v>
      </c>
      <c r="AW1566" s="13">
        <f t="shared" si="1942"/>
        <v>8.6302806476713785E-9</v>
      </c>
      <c r="AX1566" s="13">
        <f t="shared" si="1943"/>
        <v>8.5184839048741247E-4</v>
      </c>
      <c r="AY1566" s="13">
        <f t="shared" si="1944"/>
        <v>3.7514125344479819E-4</v>
      </c>
      <c r="AZ1566" s="13">
        <f t="shared" si="1945"/>
        <v>8.2603290449143532E-5</v>
      </c>
      <c r="BA1566" s="13">
        <f t="shared" si="1946"/>
        <v>1.2125750021481994E-5</v>
      </c>
      <c r="BB1566" s="13">
        <f t="shared" si="1947"/>
        <v>1.3349996058025839E-6</v>
      </c>
      <c r="BC1566" s="13">
        <f t="shared" si="1948"/>
        <v>1.1758276028027392E-7</v>
      </c>
      <c r="BD1566" s="13">
        <f t="shared" si="1949"/>
        <v>1.9362028049658939E-6</v>
      </c>
      <c r="BE1566" s="13">
        <f t="shared" si="1950"/>
        <v>2.3515376686591226E-6</v>
      </c>
      <c r="BF1566" s="13">
        <f t="shared" si="1951"/>
        <v>1.4279830069815927E-6</v>
      </c>
      <c r="BG1566" s="13">
        <f t="shared" si="1952"/>
        <v>5.7809988060306989E-7</v>
      </c>
      <c r="BH1566" s="13">
        <f t="shared" si="1953"/>
        <v>1.7552702149780828E-7</v>
      </c>
      <c r="BI1566" s="13">
        <f t="shared" si="1954"/>
        <v>4.2635864575860519E-8</v>
      </c>
      <c r="BJ1566" s="14">
        <f t="shared" si="1955"/>
        <v>0.55759202695275778</v>
      </c>
      <c r="BK1566" s="14">
        <f t="shared" si="1956"/>
        <v>0.30821163829675019</v>
      </c>
      <c r="BL1566" s="14">
        <f t="shared" si="1957"/>
        <v>0.13158085167974146</v>
      </c>
      <c r="BM1566" s="14">
        <f t="shared" si="1958"/>
        <v>0.23064995005115965</v>
      </c>
      <c r="BN1566" s="14">
        <f t="shared" si="1959"/>
        <v>0.76907984534726259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1.4212962962963001</v>
      </c>
      <c r="F1567" s="10">
        <f>VLOOKUP(B1567,home!$B$2:$E$405,3,FALSE)</f>
        <v>0.55000000000000004</v>
      </c>
      <c r="G1567" s="10">
        <f>VLOOKUP(C1567,away!$B$2:$E$405,4,FALSE)</f>
        <v>0.7</v>
      </c>
      <c r="H1567" s="10">
        <f>VLOOKUP(A1567,away!$A$2:$E$405,3,FALSE)</f>
        <v>1.1111111111111101</v>
      </c>
      <c r="I1567" s="10">
        <f>VLOOKUP(C1567,away!$B$2:$E$405,3,FALSE)</f>
        <v>0.63</v>
      </c>
      <c r="J1567" s="10">
        <f>VLOOKUP(B1567,home!$B$2:$E$405,4,FALSE)</f>
        <v>1.2</v>
      </c>
      <c r="K1567" s="12">
        <f t="shared" si="1904"/>
        <v>0.54719907407407553</v>
      </c>
      <c r="L1567" s="12">
        <f t="shared" si="1905"/>
        <v>0.83999999999999908</v>
      </c>
      <c r="M1567" s="13">
        <f t="shared" si="1906"/>
        <v>0.24977392404379747</v>
      </c>
      <c r="N1567" s="13">
        <f t="shared" si="1907"/>
        <v>0.13667605996461446</v>
      </c>
      <c r="O1567" s="13">
        <f t="shared" si="1908"/>
        <v>0.20981009619678964</v>
      </c>
      <c r="P1567" s="13">
        <f t="shared" si="1909"/>
        <v>0.114807890370276</v>
      </c>
      <c r="Q1567" s="13">
        <f t="shared" si="1910"/>
        <v>3.7394506730364922E-2</v>
      </c>
      <c r="R1567" s="13">
        <f t="shared" si="1911"/>
        <v>8.8120240402651553E-2</v>
      </c>
      <c r="S1567" s="13">
        <f t="shared" si="1912"/>
        <v>1.3192781974472715E-2</v>
      </c>
      <c r="T1567" s="13">
        <f t="shared" si="1913"/>
        <v>3.1411385653506499E-2</v>
      </c>
      <c r="U1567" s="13">
        <f t="shared" si="1914"/>
        <v>4.8219313955515868E-2</v>
      </c>
      <c r="V1567" s="13">
        <f t="shared" si="1915"/>
        <v>6.7378062088331104E-4</v>
      </c>
      <c r="W1567" s="13">
        <f t="shared" si="1916"/>
        <v>6.8207464861041595E-3</v>
      </c>
      <c r="X1567" s="13">
        <f t="shared" si="1917"/>
        <v>5.7294270483274866E-3</v>
      </c>
      <c r="Y1567" s="13">
        <f t="shared" si="1918"/>
        <v>2.4063593602975421E-3</v>
      </c>
      <c r="Z1567" s="13">
        <f t="shared" si="1919"/>
        <v>2.4673667312742412E-2</v>
      </c>
      <c r="AA1567" s="13">
        <f t="shared" si="1920"/>
        <v>1.350140790754443E-2</v>
      </c>
      <c r="AB1567" s="13">
        <f t="shared" si="1921"/>
        <v>3.6939789528523566E-3</v>
      </c>
      <c r="AC1567" s="13">
        <f t="shared" si="1922"/>
        <v>1.935633692351115E-5</v>
      </c>
      <c r="AD1567" s="13">
        <f t="shared" si="1923"/>
        <v>9.3307654042254972E-4</v>
      </c>
      <c r="AE1567" s="13">
        <f t="shared" si="1924"/>
        <v>7.8378429395494084E-4</v>
      </c>
      <c r="AF1567" s="13">
        <f t="shared" si="1925"/>
        <v>3.2918940346107485E-4</v>
      </c>
      <c r="AG1567" s="13">
        <f t="shared" si="1926"/>
        <v>9.2173032969100865E-5</v>
      </c>
      <c r="AH1567" s="13">
        <f t="shared" si="1927"/>
        <v>5.1814701356758981E-3</v>
      </c>
      <c r="AI1567" s="13">
        <f t="shared" si="1928"/>
        <v>2.8352956605843262E-3</v>
      </c>
      <c r="AJ1567" s="13">
        <f t="shared" si="1929"/>
        <v>7.7573558009899374E-4</v>
      </c>
      <c r="AK1567" s="13">
        <f t="shared" si="1930"/>
        <v>1.4149393038549512E-4</v>
      </c>
      <c r="AL1567" s="13">
        <f t="shared" si="1931"/>
        <v>3.558834599715743E-7</v>
      </c>
      <c r="AM1567" s="13">
        <f t="shared" si="1932"/>
        <v>1.0211572379189223E-4</v>
      </c>
      <c r="AN1567" s="13">
        <f t="shared" si="1933"/>
        <v>8.5777207985189376E-5</v>
      </c>
      <c r="AO1567" s="13">
        <f t="shared" si="1934"/>
        <v>3.6026427353779497E-5</v>
      </c>
      <c r="AP1567" s="13">
        <f t="shared" si="1935"/>
        <v>1.008739965905825E-5</v>
      </c>
      <c r="AQ1567" s="13">
        <f t="shared" si="1936"/>
        <v>2.1183539284022293E-6</v>
      </c>
      <c r="AR1567" s="13">
        <f t="shared" si="1937"/>
        <v>8.7048698279355039E-4</v>
      </c>
      <c r="AS1567" s="13">
        <f t="shared" si="1938"/>
        <v>4.7632967097816647E-4</v>
      </c>
      <c r="AT1567" s="13">
        <f t="shared" si="1939"/>
        <v>1.3032357745663086E-4</v>
      </c>
      <c r="AU1567" s="13">
        <f t="shared" si="1940"/>
        <v>2.3770980304763164E-5</v>
      </c>
      <c r="AV1567" s="13">
        <f t="shared" si="1941"/>
        <v>3.2518646031498712E-6</v>
      </c>
      <c r="AW1567" s="13">
        <f t="shared" si="1942"/>
        <v>4.5439123280768792E-9</v>
      </c>
      <c r="AX1567" s="13">
        <f t="shared" si="1943"/>
        <v>9.3129382512212418E-6</v>
      </c>
      <c r="AY1567" s="13">
        <f t="shared" si="1944"/>
        <v>7.8228681310258343E-6</v>
      </c>
      <c r="AZ1567" s="13">
        <f t="shared" si="1945"/>
        <v>3.2856046150308467E-6</v>
      </c>
      <c r="BA1567" s="13">
        <f t="shared" si="1946"/>
        <v>9.1996929220863615E-7</v>
      </c>
      <c r="BB1567" s="13">
        <f t="shared" si="1947"/>
        <v>1.9319355136381329E-7</v>
      </c>
      <c r="BC1567" s="13">
        <f t="shared" si="1948"/>
        <v>3.2456516629120614E-8</v>
      </c>
      <c r="BD1567" s="13">
        <f t="shared" si="1949"/>
        <v>1.2186817759109686E-4</v>
      </c>
      <c r="BE1567" s="13">
        <f t="shared" si="1950"/>
        <v>6.6686153936943208E-5</v>
      </c>
      <c r="BF1567" s="13">
        <f t="shared" si="1951"/>
        <v>1.824530084392829E-5</v>
      </c>
      <c r="BG1567" s="13">
        <f t="shared" si="1952"/>
        <v>3.3279372426668378E-6</v>
      </c>
      <c r="BH1567" s="13">
        <f t="shared" si="1953"/>
        <v>4.5526104444098128E-7</v>
      </c>
      <c r="BI1567" s="13">
        <f t="shared" si="1954"/>
        <v>4.9823684396020324E-8</v>
      </c>
      <c r="BJ1567" s="14">
        <f t="shared" si="1955"/>
        <v>0.22283440065709856</v>
      </c>
      <c r="BK1567" s="14">
        <f t="shared" si="1956"/>
        <v>0.37847591209794396</v>
      </c>
      <c r="BL1567" s="14">
        <f t="shared" si="1957"/>
        <v>0.37399382845257823</v>
      </c>
      <c r="BM1567" s="14">
        <f t="shared" si="1958"/>
        <v>0.16338727248765056</v>
      </c>
      <c r="BN1567" s="14">
        <f t="shared" si="1959"/>
        <v>0.83658271770849413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1.4212962962963001</v>
      </c>
      <c r="F1568" s="10">
        <f>VLOOKUP(B1568,home!$B$2:$E$405,3,FALSE)</f>
        <v>0.7</v>
      </c>
      <c r="G1568" s="10">
        <f>VLOOKUP(C1568,away!$B$2:$E$405,4,FALSE)</f>
        <v>0.63</v>
      </c>
      <c r="H1568" s="10">
        <f>VLOOKUP(A1568,away!$A$2:$E$405,3,FALSE)</f>
        <v>1.1111111111111101</v>
      </c>
      <c r="I1568" s="10">
        <f>VLOOKUP(C1568,away!$B$2:$E$405,3,FALSE)</f>
        <v>1.0900000000000001</v>
      </c>
      <c r="J1568" s="10">
        <f>VLOOKUP(B1568,home!$B$2:$E$405,4,FALSE)</f>
        <v>1.2</v>
      </c>
      <c r="K1568" s="12">
        <f t="shared" si="1904"/>
        <v>0.6267916666666683</v>
      </c>
      <c r="L1568" s="12">
        <f t="shared" si="1905"/>
        <v>1.453333333333332</v>
      </c>
      <c r="M1568" s="13">
        <f t="shared" si="1906"/>
        <v>0.12491459689803418</v>
      </c>
      <c r="N1568" s="13">
        <f t="shared" si="1907"/>
        <v>7.8295428380713877E-2</v>
      </c>
      <c r="O1568" s="13">
        <f t="shared" si="1908"/>
        <v>0.18154254749180954</v>
      </c>
      <c r="P1568" s="13">
        <f t="shared" si="1909"/>
        <v>0.11378935591330408</v>
      </c>
      <c r="Q1568" s="13">
        <f t="shared" si="1910"/>
        <v>2.4537461023564199E-2</v>
      </c>
      <c r="R1568" s="13">
        <f t="shared" si="1911"/>
        <v>0.13192091784404814</v>
      </c>
      <c r="S1568" s="13">
        <f t="shared" si="1912"/>
        <v>2.5913739948530291E-2</v>
      </c>
      <c r="T1568" s="13">
        <f t="shared" si="1913"/>
        <v>3.5661110020913281E-2</v>
      </c>
      <c r="U1568" s="13">
        <f t="shared" si="1914"/>
        <v>8.2686931963667554E-2</v>
      </c>
      <c r="V1568" s="13">
        <f t="shared" si="1915"/>
        <v>2.6228655873448063E-3</v>
      </c>
      <c r="W1568" s="13">
        <f t="shared" si="1916"/>
        <v>5.1266253635760739E-3</v>
      </c>
      <c r="X1568" s="13">
        <f t="shared" si="1917"/>
        <v>7.4506955283972212E-3</v>
      </c>
      <c r="Y1568" s="13">
        <f t="shared" si="1918"/>
        <v>5.4141720839686429E-3</v>
      </c>
      <c r="Z1568" s="13">
        <f t="shared" si="1919"/>
        <v>6.390835575556103E-2</v>
      </c>
      <c r="AA1568" s="13">
        <f t="shared" si="1920"/>
        <v>4.0057224817954463E-2</v>
      </c>
      <c r="AB1568" s="13">
        <f t="shared" si="1921"/>
        <v>1.255376735284355E-2</v>
      </c>
      <c r="AC1568" s="13">
        <f t="shared" si="1922"/>
        <v>1.4932911827488361E-4</v>
      </c>
      <c r="AD1568" s="13">
        <f t="shared" si="1923"/>
        <v>8.0333151400286513E-4</v>
      </c>
      <c r="AE1568" s="13">
        <f t="shared" si="1924"/>
        <v>1.1675084670174966E-3</v>
      </c>
      <c r="AF1568" s="13">
        <f t="shared" si="1925"/>
        <v>8.4838948603271338E-4</v>
      </c>
      <c r="AG1568" s="13">
        <f t="shared" si="1926"/>
        <v>4.1099757323362514E-4</v>
      </c>
      <c r="AH1568" s="13">
        <f t="shared" si="1927"/>
        <v>2.3220035924520481E-2</v>
      </c>
      <c r="AI1568" s="13">
        <f t="shared" si="1928"/>
        <v>1.4554125017190105E-2</v>
      </c>
      <c r="AJ1568" s="13">
        <f t="shared" si="1929"/>
        <v>4.5612021381998182E-3</v>
      </c>
      <c r="AK1568" s="13">
        <f t="shared" si="1930"/>
        <v>9.5297449673527844E-4</v>
      </c>
      <c r="AL1568" s="13">
        <f t="shared" si="1931"/>
        <v>5.4411780879286559E-6</v>
      </c>
      <c r="AM1568" s="13">
        <f t="shared" si="1932"/>
        <v>1.0070429970954279E-4</v>
      </c>
      <c r="AN1568" s="13">
        <f t="shared" si="1933"/>
        <v>1.4635691557786875E-4</v>
      </c>
      <c r="AO1568" s="13">
        <f t="shared" si="1934"/>
        <v>1.0635269198658452E-4</v>
      </c>
      <c r="AP1568" s="13">
        <f t="shared" si="1935"/>
        <v>5.1521970784611996E-5</v>
      </c>
      <c r="AQ1568" s="13">
        <f t="shared" si="1936"/>
        <v>1.8719649385075672E-5</v>
      </c>
      <c r="AR1568" s="13">
        <f t="shared" si="1937"/>
        <v>6.7492904420606119E-3</v>
      </c>
      <c r="AS1568" s="13">
        <f t="shared" si="1938"/>
        <v>4.2303990049965857E-3</v>
      </c>
      <c r="AT1568" s="13">
        <f t="shared" si="1939"/>
        <v>1.3257894215034122E-3</v>
      </c>
      <c r="AU1568" s="13">
        <f t="shared" si="1940"/>
        <v>2.7699792038438732E-4</v>
      </c>
      <c r="AV1568" s="13">
        <f t="shared" si="1941"/>
        <v>4.3404997045232793E-5</v>
      </c>
      <c r="AW1568" s="13">
        <f t="shared" si="1942"/>
        <v>1.3768254591761559E-7</v>
      </c>
      <c r="AX1568" s="13">
        <f t="shared" si="1943"/>
        <v>1.0520102642573998E-5</v>
      </c>
      <c r="AY1568" s="13">
        <f t="shared" si="1944"/>
        <v>1.5289215840540867E-5</v>
      </c>
      <c r="AZ1568" s="13">
        <f t="shared" si="1945"/>
        <v>1.1110163510793018E-5</v>
      </c>
      <c r="BA1568" s="13">
        <f t="shared" si="1946"/>
        <v>5.3822569896730565E-6</v>
      </c>
      <c r="BB1568" s="13">
        <f t="shared" si="1947"/>
        <v>1.9555533729145417E-6</v>
      </c>
      <c r="BC1568" s="13">
        <f t="shared" si="1948"/>
        <v>5.6841418039382618E-7</v>
      </c>
      <c r="BD1568" s="13">
        <f t="shared" si="1949"/>
        <v>1.6348281292991251E-3</v>
      </c>
      <c r="BE1568" s="13">
        <f t="shared" si="1950"/>
        <v>1.0246966478769501E-3</v>
      </c>
      <c r="BF1568" s="13">
        <f t="shared" si="1951"/>
        <v>3.2113565987527081E-4</v>
      </c>
      <c r="BG1568" s="13">
        <f t="shared" si="1952"/>
        <v>6.7095051826440445E-5</v>
      </c>
      <c r="BH1568" s="13">
        <f t="shared" si="1953"/>
        <v>1.0513654839845271E-5</v>
      </c>
      <c r="BI1568" s="13">
        <f t="shared" si="1954"/>
        <v>1.3179742479649403E-6</v>
      </c>
      <c r="BJ1568" s="14">
        <f t="shared" si="1955"/>
        <v>0.16018420067540057</v>
      </c>
      <c r="BK1568" s="14">
        <f t="shared" si="1956"/>
        <v>0.26741061785941672</v>
      </c>
      <c r="BL1568" s="14">
        <f t="shared" si="1957"/>
        <v>0.50773519595092476</v>
      </c>
      <c r="BM1568" s="14">
        <f t="shared" si="1958"/>
        <v>0.34422291115653453</v>
      </c>
      <c r="BN1568" s="14">
        <f t="shared" si="1959"/>
        <v>0.65500030755147398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1.4212962962963001</v>
      </c>
      <c r="F1569" s="10">
        <f>VLOOKUP(B1569,home!$B$2:$E$405,3,FALSE)</f>
        <v>0.55000000000000004</v>
      </c>
      <c r="G1569" s="10">
        <f>VLOOKUP(C1569,away!$B$2:$E$405,4,FALSE)</f>
        <v>0.86</v>
      </c>
      <c r="H1569" s="10">
        <f>VLOOKUP(A1569,away!$A$2:$E$405,3,FALSE)</f>
        <v>1.1111111111111101</v>
      </c>
      <c r="I1569" s="10">
        <f>VLOOKUP(C1569,away!$B$2:$E$405,3,FALSE)</f>
        <v>0.78</v>
      </c>
      <c r="J1569" s="10">
        <f>VLOOKUP(B1569,home!$B$2:$E$405,4,FALSE)</f>
        <v>0.9</v>
      </c>
      <c r="K1569" s="12">
        <f t="shared" si="1904"/>
        <v>0.67227314814814998</v>
      </c>
      <c r="L1569" s="12">
        <f t="shared" si="1905"/>
        <v>0.77999999999999936</v>
      </c>
      <c r="M1569" s="13">
        <f t="shared" si="1906"/>
        <v>0.23403768065495389</v>
      </c>
      <c r="N1569" s="13">
        <f t="shared" si="1907"/>
        <v>0.15733724835919721</v>
      </c>
      <c r="O1569" s="13">
        <f t="shared" si="1908"/>
        <v>0.18254939091086386</v>
      </c>
      <c r="P1569" s="13">
        <f t="shared" si="1909"/>
        <v>0.12272305372017372</v>
      </c>
      <c r="Q1569" s="13">
        <f t="shared" si="1910"/>
        <v>5.2886803637702436E-2</v>
      </c>
      <c r="R1569" s="13">
        <f t="shared" si="1911"/>
        <v>7.1194262455236856E-2</v>
      </c>
      <c r="S1569" s="13">
        <f t="shared" si="1912"/>
        <v>1.6088165666589053E-2</v>
      </c>
      <c r="T1569" s="13">
        <f t="shared" si="1913"/>
        <v>4.1251706837407864E-2</v>
      </c>
      <c r="U1569" s="13">
        <f t="shared" si="1914"/>
        <v>4.7861990950867711E-2</v>
      </c>
      <c r="V1569" s="13">
        <f t="shared" si="1915"/>
        <v>9.3735562098592204E-4</v>
      </c>
      <c r="W1569" s="13">
        <f t="shared" si="1916"/>
        <v>1.1851459325670414E-2</v>
      </c>
      <c r="X1569" s="13">
        <f t="shared" si="1917"/>
        <v>9.2441382740229162E-3</v>
      </c>
      <c r="Y1569" s="13">
        <f t="shared" si="1918"/>
        <v>3.6052139268689339E-3</v>
      </c>
      <c r="Z1569" s="13">
        <f t="shared" si="1919"/>
        <v>1.8510508238361565E-2</v>
      </c>
      <c r="AA1569" s="13">
        <f t="shared" si="1920"/>
        <v>1.2444117647225595E-2</v>
      </c>
      <c r="AB1569" s="13">
        <f t="shared" si="1921"/>
        <v>4.1829230733131505E-3</v>
      </c>
      <c r="AC1569" s="13">
        <f t="shared" si="1922"/>
        <v>3.0720251944910258E-5</v>
      </c>
      <c r="AD1569" s="13">
        <f t="shared" si="1923"/>
        <v>1.9918544677545503E-3</v>
      </c>
      <c r="AE1569" s="13">
        <f t="shared" si="1924"/>
        <v>1.5536464848485477E-3</v>
      </c>
      <c r="AF1569" s="13">
        <f t="shared" si="1925"/>
        <v>6.059221290909331E-4</v>
      </c>
      <c r="AG1569" s="13">
        <f t="shared" si="1926"/>
        <v>1.5753975356364247E-4</v>
      </c>
      <c r="AH1569" s="13">
        <f t="shared" si="1927"/>
        <v>3.6095491064805025E-3</v>
      </c>
      <c r="AI1569" s="13">
        <f t="shared" si="1928"/>
        <v>2.4266029412089891E-3</v>
      </c>
      <c r="AJ1569" s="13">
        <f t="shared" si="1929"/>
        <v>8.1566999929606364E-4</v>
      </c>
      <c r="AK1569" s="13">
        <f t="shared" si="1930"/>
        <v>1.8278434609225464E-4</v>
      </c>
      <c r="AL1569" s="13">
        <f t="shared" si="1931"/>
        <v>6.4435489519156507E-7</v>
      </c>
      <c r="AM1569" s="13">
        <f t="shared" si="1932"/>
        <v>2.6781405473806186E-4</v>
      </c>
      <c r="AN1569" s="13">
        <f t="shared" si="1933"/>
        <v>2.0889496269568808E-4</v>
      </c>
      <c r="AO1569" s="13">
        <f t="shared" si="1934"/>
        <v>8.1469035451318288E-5</v>
      </c>
      <c r="AP1569" s="13">
        <f t="shared" si="1935"/>
        <v>2.1181949217342737E-5</v>
      </c>
      <c r="AQ1569" s="13">
        <f t="shared" si="1936"/>
        <v>4.1304800973818304E-6</v>
      </c>
      <c r="AR1569" s="13">
        <f t="shared" si="1937"/>
        <v>5.6308966061095799E-4</v>
      </c>
      <c r="AS1569" s="13">
        <f t="shared" si="1938"/>
        <v>3.78550058828602E-4</v>
      </c>
      <c r="AT1569" s="13">
        <f t="shared" si="1939"/>
        <v>1.2724451989018585E-4</v>
      </c>
      <c r="AU1569" s="13">
        <f t="shared" si="1940"/>
        <v>2.8514357990391707E-5</v>
      </c>
      <c r="AV1569" s="13">
        <f t="shared" si="1941"/>
        <v>4.7923593034059968E-6</v>
      </c>
      <c r="AW1569" s="13">
        <f t="shared" si="1942"/>
        <v>9.3856207014939216E-9</v>
      </c>
      <c r="AX1569" s="13">
        <f t="shared" si="1943"/>
        <v>3.000736628284629E-5</v>
      </c>
      <c r="AY1569" s="13">
        <f t="shared" si="1944"/>
        <v>2.3405745700620085E-5</v>
      </c>
      <c r="AZ1569" s="13">
        <f t="shared" si="1945"/>
        <v>9.1282408232418259E-6</v>
      </c>
      <c r="BA1569" s="13">
        <f t="shared" si="1946"/>
        <v>2.373342614042873E-6</v>
      </c>
      <c r="BB1569" s="13">
        <f t="shared" si="1947"/>
        <v>4.6280180973835982E-7</v>
      </c>
      <c r="BC1569" s="13">
        <f t="shared" si="1948"/>
        <v>7.2197082319184078E-8</v>
      </c>
      <c r="BD1569" s="13">
        <f t="shared" si="1949"/>
        <v>7.3201655879424467E-5</v>
      </c>
      <c r="BE1569" s="13">
        <f t="shared" si="1950"/>
        <v>4.9211507647718214E-5</v>
      </c>
      <c r="BF1569" s="13">
        <f t="shared" si="1951"/>
        <v>1.6541787585724143E-5</v>
      </c>
      <c r="BG1569" s="13">
        <f t="shared" si="1952"/>
        <v>3.7068665387509184E-6</v>
      </c>
      <c r="BH1569" s="13">
        <f t="shared" si="1953"/>
        <v>6.2300670944277895E-7</v>
      </c>
      <c r="BI1569" s="13">
        <f t="shared" si="1954"/>
        <v>8.3766136374903374E-8</v>
      </c>
      <c r="BJ1569" s="14">
        <f t="shared" si="1955"/>
        <v>0.28113447337264008</v>
      </c>
      <c r="BK1569" s="14">
        <f t="shared" si="1956"/>
        <v>0.37384102601524333</v>
      </c>
      <c r="BL1569" s="14">
        <f t="shared" si="1957"/>
        <v>0.32651285097770594</v>
      </c>
      <c r="BM1569" s="14">
        <f t="shared" si="1958"/>
        <v>0.17924702250574298</v>
      </c>
      <c r="BN1569" s="14">
        <f t="shared" si="1959"/>
        <v>0.82072843973812815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1.4212962962963001</v>
      </c>
      <c r="F1570" s="10">
        <f>VLOOKUP(B1570,home!$B$2:$E$405,3,FALSE)</f>
        <v>1.64</v>
      </c>
      <c r="G1570" s="10">
        <f>VLOOKUP(C1570,away!$B$2:$E$405,4,FALSE)</f>
        <v>1.17</v>
      </c>
      <c r="H1570" s="10">
        <f>VLOOKUP(A1570,away!$A$2:$E$405,3,FALSE)</f>
        <v>1.1111111111111101</v>
      </c>
      <c r="I1570" s="10">
        <f>VLOOKUP(C1570,away!$B$2:$E$405,3,FALSE)</f>
        <v>0.7</v>
      </c>
      <c r="J1570" s="10">
        <f>VLOOKUP(B1570,home!$B$2:$E$405,4,FALSE)</f>
        <v>0.9</v>
      </c>
      <c r="K1570" s="12">
        <f t="shared" si="1904"/>
        <v>2.7271833333333402</v>
      </c>
      <c r="L1570" s="12">
        <f t="shared" si="1905"/>
        <v>0.69999999999999929</v>
      </c>
      <c r="M1570" s="13">
        <f t="shared" si="1906"/>
        <v>3.2478292582820353E-2</v>
      </c>
      <c r="N1570" s="13">
        <f t="shared" si="1907"/>
        <v>8.8574258226991526E-2</v>
      </c>
      <c r="O1570" s="13">
        <f t="shared" si="1908"/>
        <v>2.273480480797423E-2</v>
      </c>
      <c r="P1570" s="13">
        <f t="shared" si="1909"/>
        <v>6.2001980758894015E-2</v>
      </c>
      <c r="Q1570" s="13">
        <f t="shared" si="1910"/>
        <v>0.1207791203995074</v>
      </c>
      <c r="R1570" s="13">
        <f t="shared" si="1911"/>
        <v>7.9571816827909703E-3</v>
      </c>
      <c r="S1570" s="13">
        <f t="shared" si="1912"/>
        <v>2.959088449787925E-2</v>
      </c>
      <c r="T1570" s="13">
        <f t="shared" si="1913"/>
        <v>8.4545384279655106E-2</v>
      </c>
      <c r="U1570" s="13">
        <f t="shared" si="1914"/>
        <v>2.1700693265612879E-2</v>
      </c>
      <c r="V1570" s="13">
        <f t="shared" si="1915"/>
        <v>6.2766485460939653E-3</v>
      </c>
      <c r="W1570" s="13">
        <f t="shared" si="1916"/>
        <v>0.10979560138939914</v>
      </c>
      <c r="X1570" s="13">
        <f t="shared" si="1917"/>
        <v>7.6856920972579332E-2</v>
      </c>
      <c r="Y1570" s="13">
        <f t="shared" si="1918"/>
        <v>2.6899922340402734E-2</v>
      </c>
      <c r="Z1570" s="13">
        <f t="shared" si="1919"/>
        <v>1.8566757259845582E-3</v>
      </c>
      <c r="AA1570" s="13">
        <f t="shared" si="1920"/>
        <v>5.0634950953096667E-3</v>
      </c>
      <c r="AB1570" s="13">
        <f t="shared" si="1921"/>
        <v>6.9045397161718184E-3</v>
      </c>
      <c r="AC1570" s="13">
        <f t="shared" si="1922"/>
        <v>7.488937445543041E-4</v>
      </c>
      <c r="AD1570" s="13">
        <f t="shared" si="1923"/>
        <v>7.4858183545620058E-2</v>
      </c>
      <c r="AE1570" s="13">
        <f t="shared" si="1924"/>
        <v>5.2400728481933993E-2</v>
      </c>
      <c r="AF1570" s="13">
        <f t="shared" si="1925"/>
        <v>1.8340254968676875E-2</v>
      </c>
      <c r="AG1570" s="13">
        <f t="shared" si="1926"/>
        <v>4.2793928260246002E-3</v>
      </c>
      <c r="AH1570" s="13">
        <f t="shared" si="1927"/>
        <v>3.2491825204729725E-4</v>
      </c>
      <c r="AI1570" s="13">
        <f t="shared" si="1928"/>
        <v>8.8611164167919066E-4</v>
      </c>
      <c r="AJ1570" s="13">
        <f t="shared" si="1929"/>
        <v>1.2082944503300668E-3</v>
      </c>
      <c r="AK1570" s="13">
        <f t="shared" si="1930"/>
        <v>1.0984134955664426E-3</v>
      </c>
      <c r="AL1570" s="13">
        <f t="shared" si="1931"/>
        <v>5.7186375080410583E-5</v>
      </c>
      <c r="AM1570" s="13">
        <f t="shared" si="1932"/>
        <v>4.0830398105844601E-2</v>
      </c>
      <c r="AN1570" s="13">
        <f t="shared" si="1933"/>
        <v>2.8581278674091194E-2</v>
      </c>
      <c r="AO1570" s="13">
        <f t="shared" si="1934"/>
        <v>1.0003447535931907E-2</v>
      </c>
      <c r="AP1570" s="13">
        <f t="shared" si="1935"/>
        <v>2.3341377583841094E-3</v>
      </c>
      <c r="AQ1570" s="13">
        <f t="shared" si="1936"/>
        <v>4.0847410771721864E-4</v>
      </c>
      <c r="AR1570" s="13">
        <f t="shared" si="1937"/>
        <v>4.5488555286621598E-5</v>
      </c>
      <c r="AS1570" s="13">
        <f t="shared" si="1938"/>
        <v>1.2405562983508662E-4</v>
      </c>
      <c r="AT1570" s="13">
        <f t="shared" si="1939"/>
        <v>1.6916122304620927E-4</v>
      </c>
      <c r="AU1570" s="13">
        <f t="shared" si="1940"/>
        <v>1.5377788937930188E-4</v>
      </c>
      <c r="AV1570" s="13">
        <f t="shared" si="1941"/>
        <v>1.0484512423760252E-4</v>
      </c>
      <c r="AW1570" s="13">
        <f t="shared" si="1942"/>
        <v>3.0325113974758656E-6</v>
      </c>
      <c r="AX1570" s="13">
        <f t="shared" si="1943"/>
        <v>1.8558663534604097E-2</v>
      </c>
      <c r="AY1570" s="13">
        <f t="shared" si="1944"/>
        <v>1.2991064474222857E-2</v>
      </c>
      <c r="AZ1570" s="13">
        <f t="shared" si="1945"/>
        <v>4.5468725659779941E-3</v>
      </c>
      <c r="BA1570" s="13">
        <f t="shared" si="1946"/>
        <v>1.060936932061531E-3</v>
      </c>
      <c r="BB1570" s="13">
        <f t="shared" si="1947"/>
        <v>1.8566396311076771E-4</v>
      </c>
      <c r="BC1570" s="13">
        <f t="shared" si="1948"/>
        <v>2.5992954835507466E-5</v>
      </c>
      <c r="BD1570" s="13">
        <f t="shared" si="1949"/>
        <v>5.3069981167725098E-6</v>
      </c>
      <c r="BE1570" s="13">
        <f t="shared" si="1950"/>
        <v>1.4473156814093415E-5</v>
      </c>
      <c r="BF1570" s="13">
        <f t="shared" si="1951"/>
        <v>1.9735476022057712E-5</v>
      </c>
      <c r="BG1570" s="13">
        <f t="shared" si="1952"/>
        <v>1.794075376091852E-5</v>
      </c>
      <c r="BH1570" s="13">
        <f t="shared" si="1953"/>
        <v>1.2231931161053607E-5</v>
      </c>
      <c r="BI1570" s="13">
        <f t="shared" si="1954"/>
        <v>6.6717437593812225E-6</v>
      </c>
      <c r="BJ1570" s="14">
        <f t="shared" si="1955"/>
        <v>0.77685669803757262</v>
      </c>
      <c r="BK1570" s="14">
        <f t="shared" si="1956"/>
        <v>0.14414495097954513</v>
      </c>
      <c r="BL1570" s="14">
        <f t="shared" si="1957"/>
        <v>6.8552140888901644E-2</v>
      </c>
      <c r="BM1570" s="14">
        <f t="shared" si="1958"/>
        <v>0.64389679521020027</v>
      </c>
      <c r="BN1570" s="14">
        <f t="shared" si="1959"/>
        <v>0.33452563845897848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1.4212962962963001</v>
      </c>
      <c r="F1571" s="10">
        <f>VLOOKUP(B1571,home!$B$2:$E$405,3,FALSE)</f>
        <v>0.55000000000000004</v>
      </c>
      <c r="G1571" s="10">
        <f>VLOOKUP(C1571,away!$B$2:$E$405,4,FALSE)</f>
        <v>1.17</v>
      </c>
      <c r="H1571" s="10">
        <f>VLOOKUP(A1571,away!$A$2:$E$405,3,FALSE)</f>
        <v>1.1111111111111101</v>
      </c>
      <c r="I1571" s="10">
        <f>VLOOKUP(C1571,away!$B$2:$E$405,3,FALSE)</f>
        <v>0.63</v>
      </c>
      <c r="J1571" s="10">
        <f>VLOOKUP(B1571,home!$B$2:$E$405,4,FALSE)</f>
        <v>1.4</v>
      </c>
      <c r="K1571" s="12">
        <f t="shared" si="1904"/>
        <v>0.91460416666666911</v>
      </c>
      <c r="L1571" s="12">
        <f t="shared" si="1905"/>
        <v>0.97999999999999898</v>
      </c>
      <c r="M1571" s="13">
        <f t="shared" si="1906"/>
        <v>0.15037784783181771</v>
      </c>
      <c r="N1571" s="13">
        <f t="shared" si="1907"/>
        <v>0.13753620620134679</v>
      </c>
      <c r="O1571" s="13">
        <f t="shared" si="1908"/>
        <v>0.14737029087518119</v>
      </c>
      <c r="P1571" s="13">
        <f t="shared" si="1909"/>
        <v>0.13478548207731972</v>
      </c>
      <c r="Q1571" s="13">
        <f t="shared" si="1910"/>
        <v>6.2895593629638966E-2</v>
      </c>
      <c r="R1571" s="13">
        <f t="shared" si="1911"/>
        <v>7.2211442528838696E-2</v>
      </c>
      <c r="S1571" s="13">
        <f t="shared" si="1912"/>
        <v>3.0202464060952568E-2</v>
      </c>
      <c r="T1571" s="13">
        <f t="shared" si="1913"/>
        <v>6.1637681757046127E-2</v>
      </c>
      <c r="U1571" s="13">
        <f t="shared" si="1914"/>
        <v>6.6044886217886595E-2</v>
      </c>
      <c r="V1571" s="13">
        <f t="shared" si="1915"/>
        <v>3.0078703871413972E-3</v>
      </c>
      <c r="W1571" s="13">
        <f t="shared" si="1916"/>
        <v>1.9174857332880473E-2</v>
      </c>
      <c r="X1571" s="13">
        <f t="shared" si="1917"/>
        <v>1.8791360186222843E-2</v>
      </c>
      <c r="Y1571" s="13">
        <f t="shared" si="1918"/>
        <v>9.2077664912491829E-3</v>
      </c>
      <c r="Z1571" s="13">
        <f t="shared" si="1919"/>
        <v>2.3589071226087291E-2</v>
      </c>
      <c r="AA1571" s="13">
        <f t="shared" si="1920"/>
        <v>2.1574662831176268E-2</v>
      </c>
      <c r="AB1571" s="13">
        <f t="shared" si="1921"/>
        <v>9.8661382599111638E-3</v>
      </c>
      <c r="AC1571" s="13">
        <f t="shared" si="1922"/>
        <v>1.6849941081845932E-4</v>
      </c>
      <c r="AD1571" s="13">
        <f t="shared" si="1923"/>
        <v>4.3843511029728532E-3</v>
      </c>
      <c r="AE1571" s="13">
        <f t="shared" si="1924"/>
        <v>4.2966640809133918E-3</v>
      </c>
      <c r="AF1571" s="13">
        <f t="shared" si="1925"/>
        <v>2.1053653996475595E-3</v>
      </c>
      <c r="AG1571" s="13">
        <f t="shared" si="1926"/>
        <v>6.8775269721820214E-4</v>
      </c>
      <c r="AH1571" s="13">
        <f t="shared" si="1927"/>
        <v>5.7793224503913786E-3</v>
      </c>
      <c r="AI1571" s="13">
        <f t="shared" si="1928"/>
        <v>5.2857923936381794E-3</v>
      </c>
      <c r="AJ1571" s="13">
        <f t="shared" si="1929"/>
        <v>2.4172038736782319E-3</v>
      </c>
      <c r="AK1571" s="13">
        <f t="shared" si="1930"/>
        <v>7.3692824484964141E-4</v>
      </c>
      <c r="AL1571" s="13">
        <f t="shared" si="1931"/>
        <v>6.0411223180453115E-6</v>
      </c>
      <c r="AM1571" s="13">
        <f t="shared" si="1932"/>
        <v>8.0198915738171575E-4</v>
      </c>
      <c r="AN1571" s="13">
        <f t="shared" si="1933"/>
        <v>7.8594937423408055E-4</v>
      </c>
      <c r="AO1571" s="13">
        <f t="shared" si="1934"/>
        <v>3.8511519337469907E-4</v>
      </c>
      <c r="AP1571" s="13">
        <f t="shared" si="1935"/>
        <v>1.2580429650240157E-4</v>
      </c>
      <c r="AQ1571" s="13">
        <f t="shared" si="1936"/>
        <v>3.0822052643088352E-5</v>
      </c>
      <c r="AR1571" s="13">
        <f t="shared" si="1937"/>
        <v>1.1327472002767092E-3</v>
      </c>
      <c r="AS1571" s="13">
        <f t="shared" si="1938"/>
        <v>1.0360153091530822E-3</v>
      </c>
      <c r="AT1571" s="13">
        <f t="shared" si="1939"/>
        <v>4.7377195924093311E-4</v>
      </c>
      <c r="AU1571" s="13">
        <f t="shared" si="1940"/>
        <v>1.444379359905296E-4</v>
      </c>
      <c r="AV1571" s="13">
        <f t="shared" si="1941"/>
        <v>3.3025884520418E-5</v>
      </c>
      <c r="AW1571" s="13">
        <f t="shared" si="1942"/>
        <v>1.5040919251551933E-7</v>
      </c>
      <c r="AX1571" s="13">
        <f t="shared" si="1943"/>
        <v>1.2225043749380135E-4</v>
      </c>
      <c r="AY1571" s="13">
        <f t="shared" si="1944"/>
        <v>1.1980542874392519E-4</v>
      </c>
      <c r="AZ1571" s="13">
        <f t="shared" si="1945"/>
        <v>5.8704660084523281E-5</v>
      </c>
      <c r="BA1571" s="13">
        <f t="shared" si="1946"/>
        <v>1.9176855627610922E-5</v>
      </c>
      <c r="BB1571" s="13">
        <f t="shared" si="1947"/>
        <v>4.6983296287646699E-6</v>
      </c>
      <c r="BC1571" s="13">
        <f t="shared" si="1948"/>
        <v>9.2087260723787459E-7</v>
      </c>
      <c r="BD1571" s="13">
        <f t="shared" si="1949"/>
        <v>1.8501537604519562E-4</v>
      </c>
      <c r="BE1571" s="13">
        <f t="shared" si="1950"/>
        <v>1.6921583382833655E-4</v>
      </c>
      <c r="BF1571" s="13">
        <f t="shared" si="1951"/>
        <v>7.7382753342685636E-5</v>
      </c>
      <c r="BG1571" s="13">
        <f t="shared" si="1952"/>
        <v>2.3591529545119805E-5</v>
      </c>
      <c r="BH1571" s="13">
        <f t="shared" si="1953"/>
        <v>5.3942278050016E-6</v>
      </c>
      <c r="BI1571" s="13">
        <f t="shared" si="1954"/>
        <v>9.8671664528073291E-7</v>
      </c>
      <c r="BJ1571" s="14">
        <f t="shared" si="1955"/>
        <v>0.32317283553745824</v>
      </c>
      <c r="BK1571" s="14">
        <f t="shared" si="1956"/>
        <v>0.31866801031911179</v>
      </c>
      <c r="BL1571" s="14">
        <f t="shared" si="1957"/>
        <v>0.33456825240194465</v>
      </c>
      <c r="BM1571" s="14">
        <f t="shared" si="1958"/>
        <v>0.29470165132090748</v>
      </c>
      <c r="BN1571" s="14">
        <f t="shared" si="1959"/>
        <v>0.70517686314414307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1.4212962962963001</v>
      </c>
      <c r="F1572" s="10">
        <f>VLOOKUP(B1572,home!$B$2:$E$405,3,FALSE)</f>
        <v>1.49</v>
      </c>
      <c r="G1572" s="10">
        <f>VLOOKUP(C1572,away!$B$2:$E$405,4,FALSE)</f>
        <v>0.7</v>
      </c>
      <c r="H1572" s="10">
        <f>VLOOKUP(A1572,away!$A$2:$E$405,3,FALSE)</f>
        <v>1.1111111111111101</v>
      </c>
      <c r="I1572" s="10">
        <f>VLOOKUP(C1572,away!$B$2:$E$405,3,FALSE)</f>
        <v>1.95</v>
      </c>
      <c r="J1572" s="10">
        <f>VLOOKUP(B1572,home!$B$2:$E$405,4,FALSE)</f>
        <v>0.8</v>
      </c>
      <c r="K1572" s="12">
        <f t="shared" si="1904"/>
        <v>1.4824120370370408</v>
      </c>
      <c r="L1572" s="12">
        <f t="shared" si="1905"/>
        <v>1.7333333333333318</v>
      </c>
      <c r="M1572" s="13">
        <f t="shared" si="1906"/>
        <v>4.0125414379498257E-2</v>
      </c>
      <c r="N1572" s="13">
        <f t="shared" si="1907"/>
        <v>5.9482397267267374E-2</v>
      </c>
      <c r="O1572" s="13">
        <f t="shared" si="1908"/>
        <v>6.9550718257796906E-2</v>
      </c>
      <c r="P1572" s="13">
        <f t="shared" si="1909"/>
        <v>0.10310282192993001</v>
      </c>
      <c r="Q1572" s="13">
        <f t="shared" si="1910"/>
        <v>4.4088710850408185E-2</v>
      </c>
      <c r="R1572" s="13">
        <f t="shared" si="1911"/>
        <v>6.0277289156757292E-2</v>
      </c>
      <c r="S1572" s="13">
        <f t="shared" si="1912"/>
        <v>6.6231041188613074E-2</v>
      </c>
      <c r="T1572" s="13">
        <f t="shared" si="1913"/>
        <v>7.6420432140707428E-2</v>
      </c>
      <c r="U1572" s="13">
        <f t="shared" si="1914"/>
        <v>8.9355779005939301E-2</v>
      </c>
      <c r="V1572" s="13">
        <f t="shared" si="1915"/>
        <v>1.8909066739043676E-2</v>
      </c>
      <c r="W1572" s="13">
        <f t="shared" si="1916"/>
        <v>2.178587855403023E-2</v>
      </c>
      <c r="X1572" s="13">
        <f t="shared" si="1917"/>
        <v>3.7762189493652357E-2</v>
      </c>
      <c r="Y1572" s="13">
        <f t="shared" si="1918"/>
        <v>3.2727230894498693E-2</v>
      </c>
      <c r="Z1572" s="13">
        <f t="shared" si="1919"/>
        <v>3.4826878179459744E-2</v>
      </c>
      <c r="AA1572" s="13">
        <f t="shared" si="1920"/>
        <v>5.162778342565378E-2</v>
      </c>
      <c r="AB1572" s="13">
        <f t="shared" si="1921"/>
        <v>3.8266823797865307E-2</v>
      </c>
      <c r="AC1572" s="13">
        <f t="shared" si="1922"/>
        <v>3.0366947155019645E-3</v>
      </c>
      <c r="AD1572" s="13">
        <f t="shared" si="1923"/>
        <v>8.0739121514803794E-3</v>
      </c>
      <c r="AE1572" s="13">
        <f t="shared" si="1924"/>
        <v>1.3994781062565976E-2</v>
      </c>
      <c r="AF1572" s="13">
        <f t="shared" si="1925"/>
        <v>1.212881025422384E-2</v>
      </c>
      <c r="AG1572" s="13">
        <f t="shared" si="1926"/>
        <v>7.0077570357737701E-3</v>
      </c>
      <c r="AH1572" s="13">
        <f t="shared" si="1927"/>
        <v>1.5091647211099211E-2</v>
      </c>
      <c r="AI1572" s="13">
        <f t="shared" si="1928"/>
        <v>2.2372039484449952E-2</v>
      </c>
      <c r="AJ1572" s="13">
        <f t="shared" si="1929"/>
        <v>1.6582290312408286E-2</v>
      </c>
      <c r="AK1572" s="13">
        <f t="shared" si="1930"/>
        <v>8.1939289202522525E-3</v>
      </c>
      <c r="AL1572" s="13">
        <f t="shared" si="1931"/>
        <v>3.1211320740197004E-4</v>
      </c>
      <c r="AM1572" s="13">
        <f t="shared" si="1932"/>
        <v>2.3937729118668283E-3</v>
      </c>
      <c r="AN1572" s="13">
        <f t="shared" si="1933"/>
        <v>4.1492063805691646E-3</v>
      </c>
      <c r="AO1572" s="13">
        <f t="shared" si="1934"/>
        <v>3.5959788631599412E-3</v>
      </c>
      <c r="AP1572" s="13">
        <f t="shared" si="1935"/>
        <v>2.0776766764924091E-3</v>
      </c>
      <c r="AQ1572" s="13">
        <f t="shared" si="1936"/>
        <v>9.0032655981337655E-4</v>
      </c>
      <c r="AR1572" s="13">
        <f t="shared" si="1937"/>
        <v>5.2317710331810522E-3</v>
      </c>
      <c r="AS1572" s="13">
        <f t="shared" si="1938"/>
        <v>7.7556403546093057E-3</v>
      </c>
      <c r="AT1572" s="13">
        <f t="shared" si="1939"/>
        <v>5.7485273083015308E-3</v>
      </c>
      <c r="AU1572" s="13">
        <f t="shared" si="1940"/>
        <v>2.8405620256874435E-3</v>
      </c>
      <c r="AV1572" s="13">
        <f t="shared" si="1941"/>
        <v>1.0527208347073463E-3</v>
      </c>
      <c r="AW1572" s="13">
        <f t="shared" si="1942"/>
        <v>2.2277203268229414E-5</v>
      </c>
      <c r="AX1572" s="13">
        <f t="shared" si="1943"/>
        <v>5.914262964140986E-4</v>
      </c>
      <c r="AY1572" s="13">
        <f t="shared" si="1944"/>
        <v>1.0251389137844364E-3</v>
      </c>
      <c r="AZ1572" s="13">
        <f t="shared" si="1945"/>
        <v>8.8845372527984452E-4</v>
      </c>
      <c r="BA1572" s="13">
        <f t="shared" si="1946"/>
        <v>5.1332881905057645E-4</v>
      </c>
      <c r="BB1572" s="13">
        <f t="shared" si="1947"/>
        <v>2.2244248825524962E-4</v>
      </c>
      <c r="BC1572" s="13">
        <f t="shared" si="1948"/>
        <v>7.7113395928486426E-5</v>
      </c>
      <c r="BD1572" s="13">
        <f t="shared" si="1949"/>
        <v>1.5114005206967487E-3</v>
      </c>
      <c r="BE1572" s="13">
        <f t="shared" si="1950"/>
        <v>2.2405183246649112E-3</v>
      </c>
      <c r="BF1572" s="13">
        <f t="shared" si="1951"/>
        <v>1.6606856668426647E-3</v>
      </c>
      <c r="BG1572" s="13">
        <f t="shared" si="1952"/>
        <v>8.2060680742081725E-4</v>
      </c>
      <c r="BH1572" s="13">
        <f t="shared" si="1953"/>
        <v>3.0411935224878894E-4</v>
      </c>
      <c r="BI1572" s="13">
        <f t="shared" si="1954"/>
        <v>9.0166037693902487E-5</v>
      </c>
      <c r="BJ1572" s="14">
        <f t="shared" si="1955"/>
        <v>0.32990696473522263</v>
      </c>
      <c r="BK1572" s="14">
        <f t="shared" si="1956"/>
        <v>0.23274229107377339</v>
      </c>
      <c r="BL1572" s="14">
        <f t="shared" si="1957"/>
        <v>0.40057501783827687</v>
      </c>
      <c r="BM1572" s="14">
        <f t="shared" si="1958"/>
        <v>0.62042093827455824</v>
      </c>
      <c r="BN1572" s="14">
        <f t="shared" si="1959"/>
        <v>0.37662735184165796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1.4212962962963001</v>
      </c>
      <c r="F1573" s="10">
        <f>VLOOKUP(B1573,home!$B$2:$E$405,3,FALSE)</f>
        <v>0.86</v>
      </c>
      <c r="G1573" s="10">
        <f>VLOOKUP(C1573,away!$B$2:$E$405,4,FALSE)</f>
        <v>1.41</v>
      </c>
      <c r="H1573" s="10">
        <f>VLOOKUP(A1573,away!$A$2:$E$405,3,FALSE)</f>
        <v>1.1111111111111101</v>
      </c>
      <c r="I1573" s="10">
        <f>VLOOKUP(C1573,away!$B$2:$E$405,3,FALSE)</f>
        <v>0.78</v>
      </c>
      <c r="J1573" s="10">
        <f>VLOOKUP(B1573,home!$B$2:$E$405,4,FALSE)</f>
        <v>0.9</v>
      </c>
      <c r="K1573" s="12">
        <f t="shared" si="1904"/>
        <v>1.7234638888888931</v>
      </c>
      <c r="L1573" s="12">
        <f t="shared" si="1905"/>
        <v>0.77999999999999936</v>
      </c>
      <c r="M1573" s="13">
        <f t="shared" si="1906"/>
        <v>8.1801157190620713E-2</v>
      </c>
      <c r="N1573" s="13">
        <f t="shared" si="1907"/>
        <v>0.1409813404873588</v>
      </c>
      <c r="O1573" s="13">
        <f t="shared" si="1908"/>
        <v>6.38049026086841E-2</v>
      </c>
      <c r="P1573" s="13">
        <f t="shared" si="1909"/>
        <v>0.10996544558013978</v>
      </c>
      <c r="Q1573" s="13">
        <f t="shared" si="1910"/>
        <v>0.12148812466855628</v>
      </c>
      <c r="R1573" s="13">
        <f t="shared" si="1911"/>
        <v>2.4883912017386777E-2</v>
      </c>
      <c r="S1573" s="13">
        <f t="shared" si="1912"/>
        <v>3.6956687524174761E-2</v>
      </c>
      <c r="T1573" s="13">
        <f t="shared" si="1913"/>
        <v>9.4760737241473825E-2</v>
      </c>
      <c r="U1573" s="13">
        <f t="shared" si="1914"/>
        <v>4.2886523776254473E-2</v>
      </c>
      <c r="V1573" s="13">
        <f t="shared" si="1915"/>
        <v>5.5201047547417063E-3</v>
      </c>
      <c r="W1573" s="13">
        <f t="shared" si="1916"/>
        <v>6.9793465265029581E-2</v>
      </c>
      <c r="X1573" s="13">
        <f t="shared" si="1917"/>
        <v>5.4438902906723027E-2</v>
      </c>
      <c r="Y1573" s="13">
        <f t="shared" si="1918"/>
        <v>2.1231172133621964E-2</v>
      </c>
      <c r="Z1573" s="13">
        <f t="shared" si="1919"/>
        <v>6.4698171245205563E-3</v>
      </c>
      <c r="AA1573" s="13">
        <f t="shared" si="1920"/>
        <v>1.1150496181826154E-2</v>
      </c>
      <c r="AB1573" s="13">
        <f t="shared" si="1921"/>
        <v>9.6087387562854287E-3</v>
      </c>
      <c r="AC1573" s="13">
        <f t="shared" si="1922"/>
        <v>4.6379293387445881E-4</v>
      </c>
      <c r="AD1573" s="13">
        <f t="shared" si="1923"/>
        <v>3.0071629266174956E-2</v>
      </c>
      <c r="AE1573" s="13">
        <f t="shared" si="1924"/>
        <v>2.3455870827616444E-2</v>
      </c>
      <c r="AF1573" s="13">
        <f t="shared" si="1925"/>
        <v>9.1477896227704063E-3</v>
      </c>
      <c r="AG1573" s="13">
        <f t="shared" si="1926"/>
        <v>2.3784253019203034E-3</v>
      </c>
      <c r="AH1573" s="13">
        <f t="shared" si="1927"/>
        <v>1.2616143392815075E-3</v>
      </c>
      <c r="AI1573" s="13">
        <f t="shared" si="1928"/>
        <v>2.1743467554560985E-3</v>
      </c>
      <c r="AJ1573" s="13">
        <f t="shared" si="1929"/>
        <v>1.8737040574756572E-3</v>
      </c>
      <c r="AK1573" s="13">
        <f t="shared" si="1930"/>
        <v>1.0764204271746318E-3</v>
      </c>
      <c r="AL1573" s="13">
        <f t="shared" si="1931"/>
        <v>2.4939107651779258E-5</v>
      </c>
      <c r="AM1573" s="13">
        <f t="shared" si="1932"/>
        <v>1.0365473424061387E-2</v>
      </c>
      <c r="AN1573" s="13">
        <f t="shared" si="1933"/>
        <v>8.0850692707678754E-3</v>
      </c>
      <c r="AO1573" s="13">
        <f t="shared" si="1934"/>
        <v>3.1531770155994684E-3</v>
      </c>
      <c r="AP1573" s="13">
        <f t="shared" si="1935"/>
        <v>8.198260240558611E-4</v>
      </c>
      <c r="AQ1573" s="13">
        <f t="shared" si="1936"/>
        <v>1.5986607469089278E-4</v>
      </c>
      <c r="AR1573" s="13">
        <f t="shared" si="1937"/>
        <v>1.9681183692791504E-4</v>
      </c>
      <c r="AS1573" s="13">
        <f t="shared" si="1938"/>
        <v>3.3919809385115111E-4</v>
      </c>
      <c r="AT1573" s="13">
        <f t="shared" si="1939"/>
        <v>2.9229783296620232E-4</v>
      </c>
      <c r="AU1573" s="13">
        <f t="shared" si="1940"/>
        <v>1.6792158663924244E-4</v>
      </c>
      <c r="AV1573" s="13">
        <f t="shared" si="1941"/>
        <v>7.2351697684415529E-5</v>
      </c>
      <c r="AW1573" s="13">
        <f t="shared" si="1942"/>
        <v>9.3126911494400781E-7</v>
      </c>
      <c r="AX1573" s="13">
        <f t="shared" si="1943"/>
        <v>2.9774198562678858E-3</v>
      </c>
      <c r="AY1573" s="13">
        <f t="shared" si="1944"/>
        <v>2.3223874878889488E-3</v>
      </c>
      <c r="AZ1573" s="13">
        <f t="shared" si="1945"/>
        <v>9.0573112027668933E-4</v>
      </c>
      <c r="BA1573" s="13">
        <f t="shared" si="1946"/>
        <v>2.3549009127193905E-4</v>
      </c>
      <c r="BB1573" s="13">
        <f t="shared" si="1947"/>
        <v>4.5920567798028071E-5</v>
      </c>
      <c r="BC1573" s="13">
        <f t="shared" si="1948"/>
        <v>7.1636085764923744E-6</v>
      </c>
      <c r="BD1573" s="13">
        <f t="shared" si="1949"/>
        <v>2.558553880062893E-5</v>
      </c>
      <c r="BE1573" s="13">
        <f t="shared" si="1950"/>
        <v>4.4095752200649604E-5</v>
      </c>
      <c r="BF1573" s="13">
        <f t="shared" si="1951"/>
        <v>3.7998718285606264E-5</v>
      </c>
      <c r="BG1573" s="13">
        <f t="shared" si="1952"/>
        <v>2.1829806263101497E-5</v>
      </c>
      <c r="BH1573" s="13">
        <f t="shared" si="1953"/>
        <v>9.405720698974009E-6</v>
      </c>
      <c r="BI1573" s="13">
        <f t="shared" si="1954"/>
        <v>3.2420839947313003E-6</v>
      </c>
      <c r="BJ1573" s="14">
        <f t="shared" si="1955"/>
        <v>0.59682498226250091</v>
      </c>
      <c r="BK1573" s="14">
        <f t="shared" si="1956"/>
        <v>0.23705451457909218</v>
      </c>
      <c r="BL1573" s="14">
        <f t="shared" si="1957"/>
        <v>0.15993139758813749</v>
      </c>
      <c r="BM1573" s="14">
        <f t="shared" si="1958"/>
        <v>0.45503437278273062</v>
      </c>
      <c r="BN1573" s="14">
        <f t="shared" si="1959"/>
        <v>0.54292488255274651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1.4212962962963001</v>
      </c>
      <c r="F1574" s="10">
        <f>VLOOKUP(B1574,home!$B$2:$E$405,3,FALSE)</f>
        <v>0.55000000000000004</v>
      </c>
      <c r="G1574" s="10">
        <f>VLOOKUP(C1574,away!$B$2:$E$405,4,FALSE)</f>
        <v>0.78</v>
      </c>
      <c r="H1574" s="10">
        <f>VLOOKUP(A1574,away!$A$2:$E$405,3,FALSE)</f>
        <v>1.1111111111111101</v>
      </c>
      <c r="I1574" s="10">
        <f>VLOOKUP(C1574,away!$B$2:$E$405,3,FALSE)</f>
        <v>0.55000000000000004</v>
      </c>
      <c r="J1574" s="10">
        <f>VLOOKUP(B1574,home!$B$2:$E$405,4,FALSE)</f>
        <v>1.1000000000000001</v>
      </c>
      <c r="K1574" s="12">
        <f t="shared" si="1904"/>
        <v>0.60973611111111281</v>
      </c>
      <c r="L1574" s="12">
        <f t="shared" si="1905"/>
        <v>0.67222222222222172</v>
      </c>
      <c r="M1574" s="13">
        <f t="shared" si="1906"/>
        <v>0.27749334353812832</v>
      </c>
      <c r="N1574" s="13">
        <f t="shared" si="1907"/>
        <v>0.1691977121481584</v>
      </c>
      <c r="O1574" s="13">
        <f t="shared" si="1908"/>
        <v>0.18653719204507499</v>
      </c>
      <c r="P1574" s="13">
        <f t="shared" si="1909"/>
        <v>0.11373846205515083</v>
      </c>
      <c r="Q1574" s="13">
        <f t="shared" si="1910"/>
        <v>5.1582977507057787E-2</v>
      </c>
      <c r="R1574" s="13">
        <f t="shared" si="1911"/>
        <v>6.2697222881816825E-2</v>
      </c>
      <c r="S1574" s="13">
        <f t="shared" si="1912"/>
        <v>1.1654727988901726E-2</v>
      </c>
      <c r="T1574" s="13">
        <f t="shared" si="1913"/>
        <v>3.4675223768633259E-2</v>
      </c>
      <c r="U1574" s="13">
        <f t="shared" si="1914"/>
        <v>3.8228760857425666E-2</v>
      </c>
      <c r="V1574" s="13">
        <f t="shared" si="1915"/>
        <v>5.3077983390203943E-4</v>
      </c>
      <c r="W1574" s="13">
        <f t="shared" si="1916"/>
        <v>1.0484001368228477E-2</v>
      </c>
      <c r="X1574" s="13">
        <f t="shared" si="1917"/>
        <v>7.0475786975313587E-3</v>
      </c>
      <c r="Y1574" s="13">
        <f t="shared" si="1918"/>
        <v>2.3687695066702602E-3</v>
      </c>
      <c r="Z1574" s="13">
        <f t="shared" si="1919"/>
        <v>1.4048822164258946E-2</v>
      </c>
      <c r="AA1574" s="13">
        <f t="shared" si="1920"/>
        <v>8.566074192126856E-3</v>
      </c>
      <c r="AB1574" s="13">
        <f t="shared" si="1921"/>
        <v>2.6115223826983481E-3</v>
      </c>
      <c r="AC1574" s="13">
        <f t="shared" si="1922"/>
        <v>1.3597191474074799E-5</v>
      </c>
      <c r="AD1574" s="13">
        <f t="shared" si="1923"/>
        <v>1.5981185557868039E-3</v>
      </c>
      <c r="AE1574" s="13">
        <f t="shared" si="1924"/>
        <v>1.0742908069455727E-3</v>
      </c>
      <c r="AF1574" s="13">
        <f t="shared" si="1925"/>
        <v>3.6108107677892834E-4</v>
      </c>
      <c r="AG1574" s="13">
        <f t="shared" si="1926"/>
        <v>8.0908907944907956E-5</v>
      </c>
      <c r="AH1574" s="13">
        <f t="shared" si="1927"/>
        <v>2.3609826137157377E-3</v>
      </c>
      <c r="AI1574" s="13">
        <f t="shared" si="1928"/>
        <v>1.4395763572879843E-3</v>
      </c>
      <c r="AJ1574" s="13">
        <f t="shared" si="1929"/>
        <v>4.3888084487013864E-4</v>
      </c>
      <c r="AK1574" s="13">
        <f t="shared" si="1930"/>
        <v>8.9200499864092663E-5</v>
      </c>
      <c r="AL1574" s="13">
        <f t="shared" si="1931"/>
        <v>2.229276748497114E-7</v>
      </c>
      <c r="AM1574" s="13">
        <f t="shared" si="1932"/>
        <v>1.9488611865999084E-4</v>
      </c>
      <c r="AN1574" s="13">
        <f t="shared" si="1933"/>
        <v>1.3100677976588261E-4</v>
      </c>
      <c r="AO1574" s="13">
        <f t="shared" si="1934"/>
        <v>4.4032834310199406E-5</v>
      </c>
      <c r="AP1574" s="13">
        <f t="shared" si="1935"/>
        <v>9.8666165769150451E-6</v>
      </c>
      <c r="AQ1574" s="13">
        <f t="shared" si="1936"/>
        <v>1.6581397302871103E-6</v>
      </c>
      <c r="AR1574" s="13">
        <f t="shared" si="1937"/>
        <v>3.174209958440046E-4</v>
      </c>
      <c r="AS1574" s="13">
        <f t="shared" si="1938"/>
        <v>1.9354304359094003E-4</v>
      </c>
      <c r="AT1574" s="13">
        <f t="shared" si="1939"/>
        <v>5.9005091365874178E-5</v>
      </c>
      <c r="AU1574" s="13">
        <f t="shared" si="1940"/>
        <v>1.1992511648394676E-5</v>
      </c>
      <c r="AV1574" s="13">
        <f t="shared" si="1941"/>
        <v>1.8280668537367222E-6</v>
      </c>
      <c r="AW1574" s="13">
        <f t="shared" si="1942"/>
        <v>2.5381440549615056E-9</v>
      </c>
      <c r="AX1574" s="13">
        <f t="shared" si="1943"/>
        <v>1.9804850683546943E-5</v>
      </c>
      <c r="AY1574" s="13">
        <f t="shared" si="1944"/>
        <v>1.3313260737273209E-5</v>
      </c>
      <c r="AZ1574" s="13">
        <f t="shared" si="1945"/>
        <v>4.4747348589168256E-6</v>
      </c>
      <c r="BA1574" s="13">
        <f t="shared" si="1946"/>
        <v>1.0026720702387695E-6</v>
      </c>
      <c r="BB1574" s="13">
        <f t="shared" si="1947"/>
        <v>1.6850461180401527E-7</v>
      </c>
      <c r="BC1574" s="13">
        <f t="shared" si="1948"/>
        <v>2.2654508920317601E-8</v>
      </c>
      <c r="BD1574" s="13">
        <f t="shared" si="1949"/>
        <v>3.5562907867707873E-5</v>
      </c>
      <c r="BE1574" s="13">
        <f t="shared" si="1950"/>
        <v>2.1683989143058994E-5</v>
      </c>
      <c r="BF1574" s="13">
        <f t="shared" si="1951"/>
        <v>6.6107556067321909E-6</v>
      </c>
      <c r="BG1574" s="13">
        <f t="shared" si="1952"/>
        <v>1.3436054717182907E-6</v>
      </c>
      <c r="BH1574" s="13">
        <f t="shared" si="1953"/>
        <v>2.0481119379828065E-7</v>
      </c>
      <c r="BI1574" s="13">
        <f t="shared" si="1954"/>
        <v>2.4976156163717633E-8</v>
      </c>
      <c r="BJ1574" s="14">
        <f t="shared" si="1955"/>
        <v>0.27889089951024981</v>
      </c>
      <c r="BK1574" s="14">
        <f t="shared" si="1956"/>
        <v>0.40344444679596914</v>
      </c>
      <c r="BL1574" s="14">
        <f t="shared" si="1957"/>
        <v>0.3036186334296227</v>
      </c>
      <c r="BM1574" s="14">
        <f t="shared" si="1958"/>
        <v>0.13874258100212022</v>
      </c>
      <c r="BN1574" s="14">
        <f t="shared" si="1959"/>
        <v>0.86124691017538713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1.4212962962963001</v>
      </c>
      <c r="F1575" s="10">
        <f>VLOOKUP(B1575,home!$B$2:$E$405,3,FALSE)</f>
        <v>1.17</v>
      </c>
      <c r="G1575" s="10">
        <f>VLOOKUP(C1575,away!$B$2:$E$405,4,FALSE)</f>
        <v>0.86</v>
      </c>
      <c r="H1575" s="10">
        <f>VLOOKUP(A1575,away!$A$2:$E$405,3,FALSE)</f>
        <v>1.1111111111111101</v>
      </c>
      <c r="I1575" s="10">
        <f>VLOOKUP(C1575,away!$B$2:$E$405,3,FALSE)</f>
        <v>0.7</v>
      </c>
      <c r="J1575" s="10">
        <f>VLOOKUP(B1575,home!$B$2:$E$405,4,FALSE)</f>
        <v>1</v>
      </c>
      <c r="K1575" s="12">
        <f t="shared" si="1904"/>
        <v>1.4301083333333371</v>
      </c>
      <c r="L1575" s="12">
        <f t="shared" si="1905"/>
        <v>0.77777777777777701</v>
      </c>
      <c r="M1575" s="13">
        <f t="shared" si="1906"/>
        <v>0.10993278877042094</v>
      </c>
      <c r="N1575" s="13">
        <f t="shared" si="1907"/>
        <v>0.15721579732715249</v>
      </c>
      <c r="O1575" s="13">
        <f t="shared" si="1908"/>
        <v>8.5503280154771766E-2</v>
      </c>
      <c r="P1575" s="13">
        <f t="shared" si="1909"/>
        <v>0.12227895347667406</v>
      </c>
      <c r="Q1575" s="13">
        <f t="shared" si="1910"/>
        <v>0.1124178109446029</v>
      </c>
      <c r="R1575" s="13">
        <f t="shared" si="1911"/>
        <v>3.3251275615744529E-2</v>
      </c>
      <c r="S1575" s="13">
        <f t="shared" si="1912"/>
        <v>3.4002918125219321E-2</v>
      </c>
      <c r="T1575" s="13">
        <f t="shared" si="1913"/>
        <v>8.7436075179135514E-2</v>
      </c>
      <c r="U1575" s="13">
        <f t="shared" si="1914"/>
        <v>4.7552926352039844E-2</v>
      </c>
      <c r="V1575" s="13">
        <f t="shared" si="1915"/>
        <v>4.2024073577739633E-3</v>
      </c>
      <c r="W1575" s="13">
        <f t="shared" si="1916"/>
        <v>5.3589882748989418E-2</v>
      </c>
      <c r="X1575" s="13">
        <f t="shared" si="1917"/>
        <v>4.1681019915880621E-2</v>
      </c>
      <c r="Y1575" s="13">
        <f t="shared" si="1918"/>
        <v>1.6209285522842443E-2</v>
      </c>
      <c r="Z1575" s="13">
        <f t="shared" si="1919"/>
        <v>8.6207010855633912E-3</v>
      </c>
      <c r="AA1575" s="13">
        <f t="shared" si="1920"/>
        <v>1.2328536461639951E-2</v>
      </c>
      <c r="AB1575" s="13">
        <f t="shared" si="1921"/>
        <v>8.8155713657975948E-3</v>
      </c>
      <c r="AC1575" s="13">
        <f t="shared" si="1922"/>
        <v>2.9214780886734103E-4</v>
      </c>
      <c r="AD1575" s="13">
        <f t="shared" si="1923"/>
        <v>1.9159834475421564E-2</v>
      </c>
      <c r="AE1575" s="13">
        <f t="shared" si="1924"/>
        <v>1.4902093480883423E-2</v>
      </c>
      <c r="AF1575" s="13">
        <f t="shared" si="1925"/>
        <v>5.795258575899102E-3</v>
      </c>
      <c r="AG1575" s="13">
        <f t="shared" si="1926"/>
        <v>1.5024744456034697E-3</v>
      </c>
      <c r="AH1575" s="13">
        <f t="shared" si="1927"/>
        <v>1.6762474333039908E-3</v>
      </c>
      <c r="AI1575" s="13">
        <f t="shared" si="1928"/>
        <v>2.3972154230966548E-3</v>
      </c>
      <c r="AJ1575" s="13">
        <f t="shared" si="1929"/>
        <v>1.7141388766828639E-3</v>
      </c>
      <c r="AK1575" s="13">
        <f t="shared" si="1930"/>
        <v>8.1713476401160318E-4</v>
      </c>
      <c r="AL1575" s="13">
        <f t="shared" si="1931"/>
        <v>1.299831605415027E-5</v>
      </c>
      <c r="AM1575" s="13">
        <f t="shared" si="1932"/>
        <v>5.4801277897175427E-3</v>
      </c>
      <c r="AN1575" s="13">
        <f t="shared" si="1933"/>
        <v>4.2623216142247521E-3</v>
      </c>
      <c r="AO1575" s="13">
        <f t="shared" si="1934"/>
        <v>1.6575695166429567E-3</v>
      </c>
      <c r="AP1575" s="13">
        <f t="shared" si="1935"/>
        <v>4.2974024505558109E-4</v>
      </c>
      <c r="AQ1575" s="13">
        <f t="shared" si="1936"/>
        <v>8.3560603205251786E-5</v>
      </c>
      <c r="AR1575" s="13">
        <f t="shared" si="1937"/>
        <v>2.607496007361762E-4</v>
      </c>
      <c r="AS1575" s="13">
        <f t="shared" si="1938"/>
        <v>3.7290017692614605E-4</v>
      </c>
      <c r="AT1575" s="13">
        <f t="shared" si="1939"/>
        <v>2.6664382526177867E-4</v>
      </c>
      <c r="AU1575" s="13">
        <f t="shared" si="1940"/>
        <v>1.2710985217958263E-4</v>
      </c>
      <c r="AV1575" s="13">
        <f t="shared" si="1941"/>
        <v>4.5445214712697467E-5</v>
      </c>
      <c r="AW1575" s="13">
        <f t="shared" si="1942"/>
        <v>4.0161419987156074E-7</v>
      </c>
      <c r="AX1575" s="13">
        <f t="shared" si="1943"/>
        <v>1.3061960699677795E-3</v>
      </c>
      <c r="AY1575" s="13">
        <f t="shared" si="1944"/>
        <v>1.0159302766416052E-3</v>
      </c>
      <c r="AZ1575" s="13">
        <f t="shared" si="1945"/>
        <v>3.9508399647173489E-4</v>
      </c>
      <c r="BA1575" s="13">
        <f t="shared" si="1946"/>
        <v>1.0242918427044971E-4</v>
      </c>
      <c r="BB1575" s="13">
        <f t="shared" si="1947"/>
        <v>1.99167858303652E-5</v>
      </c>
      <c r="BC1575" s="13">
        <f t="shared" si="1948"/>
        <v>3.0981666847234738E-6</v>
      </c>
      <c r="BD1575" s="13">
        <f t="shared" si="1949"/>
        <v>3.3800874169504268E-5</v>
      </c>
      <c r="BE1575" s="13">
        <f t="shared" si="1950"/>
        <v>4.8338911823759595E-5</v>
      </c>
      <c r="BF1575" s="13">
        <f t="shared" si="1951"/>
        <v>3.4564940311711995E-5</v>
      </c>
      <c r="BG1575" s="13">
        <f t="shared" si="1952"/>
        <v>1.6477203060316241E-5</v>
      </c>
      <c r="BH1575" s="13">
        <f t="shared" si="1953"/>
        <v>5.8910463516459585E-6</v>
      </c>
      <c r="BI1575" s="13">
        <f t="shared" si="1954"/>
        <v>1.6849668959083656E-6</v>
      </c>
      <c r="BJ1575" s="14">
        <f t="shared" si="1955"/>
        <v>0.52466550686512381</v>
      </c>
      <c r="BK1575" s="14">
        <f t="shared" si="1956"/>
        <v>0.27173814413165137</v>
      </c>
      <c r="BL1575" s="14">
        <f t="shared" si="1957"/>
        <v>0.19526993305951804</v>
      </c>
      <c r="BM1575" s="14">
        <f t="shared" si="1958"/>
        <v>0.37867885019004816</v>
      </c>
      <c r="BN1575" s="14">
        <f t="shared" si="1959"/>
        <v>0.62059990628936668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1.4212962962963001</v>
      </c>
      <c r="F1576" s="10">
        <f>VLOOKUP(B1576,home!$B$2:$E$405,3,FALSE)</f>
        <v>0.94</v>
      </c>
      <c r="G1576" s="10">
        <f>VLOOKUP(C1576,away!$B$2:$E$405,4,FALSE)</f>
        <v>1.41</v>
      </c>
      <c r="H1576" s="10">
        <f>VLOOKUP(A1576,away!$A$2:$E$405,3,FALSE)</f>
        <v>1.1111111111111101</v>
      </c>
      <c r="I1576" s="10">
        <f>VLOOKUP(C1576,away!$B$2:$E$405,3,FALSE)</f>
        <v>1.02</v>
      </c>
      <c r="J1576" s="10">
        <f>VLOOKUP(B1576,home!$B$2:$E$405,4,FALSE)</f>
        <v>1</v>
      </c>
      <c r="K1576" s="12">
        <f t="shared" si="1904"/>
        <v>1.883786111111116</v>
      </c>
      <c r="L1576" s="12">
        <f t="shared" si="1905"/>
        <v>1.1333333333333322</v>
      </c>
      <c r="M1576" s="13">
        <f t="shared" si="1906"/>
        <v>4.8941995643731036E-2</v>
      </c>
      <c r="N1576" s="13">
        <f t="shared" si="1907"/>
        <v>9.2196251643721264E-2</v>
      </c>
      <c r="O1576" s="13">
        <f t="shared" si="1908"/>
        <v>5.5467595062895114E-2</v>
      </c>
      <c r="P1576" s="13">
        <f t="shared" si="1909"/>
        <v>0.10448908519621733</v>
      </c>
      <c r="Q1576" s="13">
        <f t="shared" si="1910"/>
        <v>8.6839009171473774E-2</v>
      </c>
      <c r="R1576" s="13">
        <f t="shared" si="1911"/>
        <v>3.1431637202307211E-2</v>
      </c>
      <c r="S1576" s="13">
        <f t="shared" si="1912"/>
        <v>5.5769941445679726E-2</v>
      </c>
      <c r="T1576" s="13">
        <f t="shared" si="1913"/>
        <v>9.8417543727670184E-2</v>
      </c>
      <c r="U1576" s="13">
        <f t="shared" si="1914"/>
        <v>5.9210481611189775E-2</v>
      </c>
      <c r="V1576" s="13">
        <f t="shared" si="1915"/>
        <v>1.322960665865538E-2</v>
      </c>
      <c r="W1576" s="13">
        <f t="shared" si="1916"/>
        <v>5.45287064599577E-2</v>
      </c>
      <c r="X1576" s="13">
        <f t="shared" si="1917"/>
        <v>6.179920065461867E-2</v>
      </c>
      <c r="Y1576" s="13">
        <f t="shared" si="1918"/>
        <v>3.501954703761722E-2</v>
      </c>
      <c r="Z1576" s="13">
        <f t="shared" si="1919"/>
        <v>1.1874174054204933E-2</v>
      </c>
      <c r="AA1576" s="13">
        <f t="shared" si="1920"/>
        <v>2.2368404164227224E-2</v>
      </c>
      <c r="AB1576" s="13">
        <f t="shared" si="1921"/>
        <v>2.1068644546145654E-2</v>
      </c>
      <c r="AC1576" s="13">
        <f t="shared" si="1922"/>
        <v>1.7652905739318674E-3</v>
      </c>
      <c r="AD1576" s="13">
        <f t="shared" si="1923"/>
        <v>2.5680104971530827E-2</v>
      </c>
      <c r="AE1576" s="13">
        <f t="shared" si="1924"/>
        <v>2.9104118967734908E-2</v>
      </c>
      <c r="AF1576" s="13">
        <f t="shared" si="1925"/>
        <v>1.6492334081716433E-2</v>
      </c>
      <c r="AG1576" s="13">
        <f t="shared" si="1926"/>
        <v>6.230437319759535E-3</v>
      </c>
      <c r="AH1576" s="13">
        <f t="shared" si="1927"/>
        <v>3.3643493153580626E-3</v>
      </c>
      <c r="AI1576" s="13">
        <f t="shared" si="1928"/>
        <v>6.3377145131977104E-3</v>
      </c>
      <c r="AJ1576" s="13">
        <f t="shared" si="1929"/>
        <v>5.969449288074598E-3</v>
      </c>
      <c r="AK1576" s="13">
        <f t="shared" si="1930"/>
        <v>3.748388553285689E-3</v>
      </c>
      <c r="AL1576" s="13">
        <f t="shared" si="1931"/>
        <v>1.5075282055791904E-4</v>
      </c>
      <c r="AM1576" s="13">
        <f t="shared" si="1932"/>
        <v>9.6751650154490564E-3</v>
      </c>
      <c r="AN1576" s="13">
        <f t="shared" si="1933"/>
        <v>1.0965187017508919E-2</v>
      </c>
      <c r="AO1576" s="13">
        <f t="shared" si="1934"/>
        <v>6.2136059765883827E-3</v>
      </c>
      <c r="AP1576" s="13">
        <f t="shared" si="1935"/>
        <v>2.3473622578222757E-3</v>
      </c>
      <c r="AQ1576" s="13">
        <f t="shared" si="1936"/>
        <v>6.6508597304964438E-4</v>
      </c>
      <c r="AR1576" s="13">
        <f t="shared" si="1937"/>
        <v>7.6258584481449243E-4</v>
      </c>
      <c r="AS1576" s="13">
        <f t="shared" si="1938"/>
        <v>1.4365486229914776E-3</v>
      </c>
      <c r="AT1576" s="13">
        <f t="shared" si="1939"/>
        <v>1.3530751719635725E-3</v>
      </c>
      <c r="AU1576" s="13">
        <f t="shared" si="1940"/>
        <v>8.4963473874475422E-4</v>
      </c>
      <c r="AV1576" s="13">
        <f t="shared" si="1941"/>
        <v>4.0013253009122237E-4</v>
      </c>
      <c r="AW1576" s="13">
        <f t="shared" si="1942"/>
        <v>8.9403021904133016E-6</v>
      </c>
      <c r="AX1576" s="13">
        <f t="shared" si="1943"/>
        <v>3.0376569131351861E-3</v>
      </c>
      <c r="AY1576" s="13">
        <f t="shared" si="1944"/>
        <v>3.4426778348865409E-3</v>
      </c>
      <c r="AZ1576" s="13">
        <f t="shared" si="1945"/>
        <v>1.9508507731023715E-3</v>
      </c>
      <c r="BA1576" s="13">
        <f t="shared" si="1946"/>
        <v>7.3698806983867288E-4</v>
      </c>
      <c r="BB1576" s="13">
        <f t="shared" si="1947"/>
        <v>2.0881328645429054E-4</v>
      </c>
      <c r="BC1576" s="13">
        <f t="shared" si="1948"/>
        <v>4.7331011596305748E-5</v>
      </c>
      <c r="BD1576" s="13">
        <f t="shared" si="1949"/>
        <v>1.4404399290940403E-4</v>
      </c>
      <c r="BE1576" s="13">
        <f t="shared" si="1950"/>
        <v>2.713480732317234E-4</v>
      </c>
      <c r="BF1576" s="13">
        <f t="shared" si="1951"/>
        <v>2.5558086581534129E-4</v>
      </c>
      <c r="BG1576" s="13">
        <f t="shared" si="1952"/>
        <v>1.6048656176289791E-4</v>
      </c>
      <c r="BH1576" s="13">
        <f t="shared" si="1953"/>
        <v>7.5580589017230842E-5</v>
      </c>
      <c r="BI1576" s="13">
        <f t="shared" si="1954"/>
        <v>2.8475532772051354E-5</v>
      </c>
      <c r="BJ1576" s="14">
        <f t="shared" si="1955"/>
        <v>0.54559797816523226</v>
      </c>
      <c r="BK1576" s="14">
        <f t="shared" si="1956"/>
        <v>0.22778935017365984</v>
      </c>
      <c r="BL1576" s="14">
        <f t="shared" si="1957"/>
        <v>0.21470415678079521</v>
      </c>
      <c r="BM1576" s="14">
        <f t="shared" si="1958"/>
        <v>0.57716634772085051</v>
      </c>
      <c r="BN1576" s="14">
        <f t="shared" si="1959"/>
        <v>0.41936557392034579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1.4212962962963001</v>
      </c>
      <c r="F1577" s="10">
        <f>VLOOKUP(B1577,home!$B$2:$E$405,3,FALSE)</f>
        <v>1.17</v>
      </c>
      <c r="G1577" s="10">
        <f>VLOOKUP(C1577,away!$B$2:$E$405,4,FALSE)</f>
        <v>1.0900000000000001</v>
      </c>
      <c r="H1577" s="10">
        <f>VLOOKUP(A1577,away!$A$2:$E$405,3,FALSE)</f>
        <v>1.1111111111111101</v>
      </c>
      <c r="I1577" s="10">
        <f>VLOOKUP(C1577,away!$B$2:$E$405,3,FALSE)</f>
        <v>0.55000000000000004</v>
      </c>
      <c r="J1577" s="10">
        <f>VLOOKUP(B1577,home!$B$2:$E$405,4,FALSE)</f>
        <v>0.8</v>
      </c>
      <c r="K1577" s="12">
        <f t="shared" si="1904"/>
        <v>1.8125791666666715</v>
      </c>
      <c r="L1577" s="12">
        <f t="shared" si="1905"/>
        <v>0.48888888888888848</v>
      </c>
      <c r="M1577" s="13">
        <f t="shared" si="1906"/>
        <v>0.10011176615571714</v>
      </c>
      <c r="N1577" s="13">
        <f t="shared" si="1907"/>
        <v>0.18146050167205849</v>
      </c>
      <c r="O1577" s="13">
        <f t="shared" si="1908"/>
        <v>4.894353012057278E-2</v>
      </c>
      <c r="P1577" s="13">
        <f t="shared" si="1909"/>
        <v>8.8714023039672962E-2</v>
      </c>
      <c r="Q1577" s="13">
        <f t="shared" si="1910"/>
        <v>0.16445576245182794</v>
      </c>
      <c r="R1577" s="13">
        <f t="shared" si="1911"/>
        <v>1.1963974029473336E-2</v>
      </c>
      <c r="S1577" s="13">
        <f t="shared" si="1912"/>
        <v>1.9653478772020887E-2</v>
      </c>
      <c r="T1577" s="13">
        <f t="shared" si="1913"/>
        <v>8.040059497644915E-2</v>
      </c>
      <c r="U1577" s="13">
        <f t="shared" si="1914"/>
        <v>2.1685650076364481E-2</v>
      </c>
      <c r="V1577" s="13">
        <f t="shared" si="1915"/>
        <v>1.9351029526992491E-3</v>
      </c>
      <c r="W1577" s="13">
        <f t="shared" si="1916"/>
        <v>9.9363029619488827E-2</v>
      </c>
      <c r="X1577" s="13">
        <f t="shared" si="1917"/>
        <v>4.8577481147305604E-2</v>
      </c>
      <c r="Y1577" s="13">
        <f t="shared" si="1918"/>
        <v>1.1874495391563581E-2</v>
      </c>
      <c r="Z1577" s="13">
        <f t="shared" si="1919"/>
        <v>1.9496846566549129E-3</v>
      </c>
      <c r="AA1577" s="13">
        <f t="shared" si="1920"/>
        <v>3.5339577902223579E-3</v>
      </c>
      <c r="AB1577" s="13">
        <f t="shared" si="1921"/>
        <v>3.2027891332182166E-3</v>
      </c>
      <c r="AC1577" s="13">
        <f t="shared" si="1922"/>
        <v>1.0717444519887779E-4</v>
      </c>
      <c r="AD1577" s="13">
        <f t="shared" si="1923"/>
        <v>4.5025839356292237E-2</v>
      </c>
      <c r="AE1577" s="13">
        <f t="shared" si="1924"/>
        <v>2.2012632574187296E-2</v>
      </c>
      <c r="AF1577" s="13">
        <f t="shared" si="1925"/>
        <v>5.3808657403568898E-3</v>
      </c>
      <c r="AG1577" s="13">
        <f t="shared" si="1926"/>
        <v>8.7688182435445561E-4</v>
      </c>
      <c r="AH1577" s="13">
        <f t="shared" si="1927"/>
        <v>2.3829479136893352E-4</v>
      </c>
      <c r="AI1577" s="13">
        <f t="shared" si="1928"/>
        <v>4.3192817436050991E-4</v>
      </c>
      <c r="AJ1577" s="13">
        <f t="shared" si="1929"/>
        <v>3.9145200517111493E-4</v>
      </c>
      <c r="AK1577" s="13">
        <f t="shared" si="1930"/>
        <v>2.3651258310768575E-4</v>
      </c>
      <c r="AL1577" s="13">
        <f t="shared" si="1931"/>
        <v>3.7989045906346493E-6</v>
      </c>
      <c r="AM1577" s="13">
        <f t="shared" si="1932"/>
        <v>1.6322579675779113E-2</v>
      </c>
      <c r="AN1577" s="13">
        <f t="shared" si="1933"/>
        <v>7.9799278414920041E-3</v>
      </c>
      <c r="AO1577" s="13">
        <f t="shared" si="1934"/>
        <v>1.950649027920266E-3</v>
      </c>
      <c r="AP1577" s="13">
        <f t="shared" si="1935"/>
        <v>3.1788354529070981E-4</v>
      </c>
      <c r="AQ1577" s="13">
        <f t="shared" si="1936"/>
        <v>3.8852433313308933E-5</v>
      </c>
      <c r="AR1577" s="13">
        <f t="shared" si="1937"/>
        <v>2.3299935156073487E-5</v>
      </c>
      <c r="AS1577" s="13">
        <f t="shared" si="1938"/>
        <v>4.2232977048583165E-5</v>
      </c>
      <c r="AT1577" s="13">
        <f t="shared" si="1939"/>
        <v>3.8275307172286768E-5</v>
      </c>
      <c r="AU1577" s="13">
        <f t="shared" si="1940"/>
        <v>2.3125674792751481E-5</v>
      </c>
      <c r="AV1577" s="13">
        <f t="shared" si="1941"/>
        <v>1.0479279086112489E-5</v>
      </c>
      <c r="AW1577" s="13">
        <f t="shared" si="1942"/>
        <v>9.3511072208057E-8</v>
      </c>
      <c r="AX1577" s="13">
        <f t="shared" si="1943"/>
        <v>4.9309946444290129E-3</v>
      </c>
      <c r="AY1577" s="13">
        <f t="shared" si="1944"/>
        <v>2.4107084928319598E-3</v>
      </c>
      <c r="AZ1577" s="13">
        <f t="shared" si="1945"/>
        <v>5.892842982478119E-4</v>
      </c>
      <c r="BA1577" s="13">
        <f t="shared" si="1946"/>
        <v>9.6031515270013725E-5</v>
      </c>
      <c r="BB1577" s="13">
        <f t="shared" si="1947"/>
        <v>1.1737185199668331E-5</v>
      </c>
      <c r="BC1577" s="13">
        <f t="shared" si="1948"/>
        <v>1.1476358861897917E-6</v>
      </c>
      <c r="BD1577" s="13">
        <f t="shared" si="1949"/>
        <v>1.8985132349393191E-6</v>
      </c>
      <c r="BE1577" s="13">
        <f t="shared" si="1950"/>
        <v>3.4412055372919581E-6</v>
      </c>
      <c r="BF1577" s="13">
        <f t="shared" si="1951"/>
        <v>3.1187287325566962E-6</v>
      </c>
      <c r="BG1577" s="13">
        <f t="shared" si="1952"/>
        <v>1.884314242372341E-6</v>
      </c>
      <c r="BH1577" s="13">
        <f t="shared" si="1953"/>
        <v>8.5386718479435E-7</v>
      </c>
      <c r="BI1577" s="13">
        <f t="shared" si="1954"/>
        <v>3.0954037405171182E-7</v>
      </c>
      <c r="BJ1577" s="14">
        <f t="shared" si="1955"/>
        <v>0.69407788104954471</v>
      </c>
      <c r="BK1577" s="14">
        <f t="shared" si="1956"/>
        <v>0.2129360527627317</v>
      </c>
      <c r="BL1577" s="14">
        <f t="shared" si="1957"/>
        <v>9.077700804642122E-2</v>
      </c>
      <c r="BM1577" s="14">
        <f t="shared" si="1958"/>
        <v>0.40168045406426994</v>
      </c>
      <c r="BN1577" s="14">
        <f t="shared" si="1959"/>
        <v>0.59564955746932269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1.4212962962963001</v>
      </c>
      <c r="F1578" s="10">
        <f>VLOOKUP(B1578,home!$B$2:$E$405,3,FALSE)</f>
        <v>1.17</v>
      </c>
      <c r="G1578" s="10">
        <f>VLOOKUP(C1578,away!$B$2:$E$405,4,FALSE)</f>
        <v>0.86</v>
      </c>
      <c r="H1578" s="10">
        <f>VLOOKUP(A1578,away!$A$2:$E$405,3,FALSE)</f>
        <v>1.1111111111111101</v>
      </c>
      <c r="I1578" s="10">
        <f>VLOOKUP(C1578,away!$B$2:$E$405,3,FALSE)</f>
        <v>0.86</v>
      </c>
      <c r="J1578" s="10">
        <f>VLOOKUP(B1578,home!$B$2:$E$405,4,FALSE)</f>
        <v>0.8</v>
      </c>
      <c r="K1578" s="12">
        <f t="shared" si="1904"/>
        <v>1.4301083333333371</v>
      </c>
      <c r="L1578" s="12">
        <f t="shared" si="1905"/>
        <v>0.7644444444444437</v>
      </c>
      <c r="M1578" s="13">
        <f t="shared" si="1906"/>
        <v>0.11140837466619805</v>
      </c>
      <c r="N1578" s="13">
        <f t="shared" si="1907"/>
        <v>0.15932604501325248</v>
      </c>
      <c r="O1578" s="13">
        <f t="shared" si="1908"/>
        <v>8.5165513078160185E-2</v>
      </c>
      <c r="P1578" s="13">
        <f t="shared" si="1909"/>
        <v>0.12179590996568619</v>
      </c>
      <c r="Q1578" s="13">
        <f t="shared" si="1910"/>
        <v>0.11392675234524739</v>
      </c>
      <c r="R1578" s="13">
        <f t="shared" si="1911"/>
        <v>3.255215166543008E-2</v>
      </c>
      <c r="S1578" s="13">
        <f t="shared" si="1912"/>
        <v>3.3287990532165843E-2</v>
      </c>
      <c r="T1578" s="13">
        <f t="shared" si="1913"/>
        <v>8.7090672903922348E-2</v>
      </c>
      <c r="U1578" s="13">
        <f t="shared" si="1914"/>
        <v>4.6553103364662229E-2</v>
      </c>
      <c r="V1578" s="13">
        <f t="shared" si="1915"/>
        <v>4.043523169143263E-3</v>
      </c>
      <c r="W1578" s="13">
        <f t="shared" si="1916"/>
        <v>5.4309199306180535E-2</v>
      </c>
      <c r="X1578" s="13">
        <f t="shared" si="1917"/>
        <v>4.1516365691835741E-2</v>
      </c>
      <c r="Y1578" s="13">
        <f t="shared" si="1918"/>
        <v>1.5868477553323868E-2</v>
      </c>
      <c r="Z1578" s="13">
        <f t="shared" si="1919"/>
        <v>8.2947704984503261E-3</v>
      </c>
      <c r="AA1578" s="13">
        <f t="shared" si="1920"/>
        <v>1.1862420412921329E-2</v>
      </c>
      <c r="AB1578" s="13">
        <f t="shared" si="1921"/>
        <v>8.4822731430111414E-3</v>
      </c>
      <c r="AC1578" s="13">
        <f t="shared" si="1922"/>
        <v>2.7628341749931414E-4</v>
      </c>
      <c r="AD1578" s="13">
        <f t="shared" si="1923"/>
        <v>1.9417009626107481E-2</v>
      </c>
      <c r="AE1578" s="13">
        <f t="shared" si="1924"/>
        <v>1.4843225136402145E-2</v>
      </c>
      <c r="AF1578" s="13">
        <f t="shared" si="1925"/>
        <v>5.67341049658037E-3</v>
      </c>
      <c r="AG1578" s="13">
        <f t="shared" si="1926"/>
        <v>1.4456690450545522E-3</v>
      </c>
      <c r="AH1578" s="13">
        <f t="shared" si="1927"/>
        <v>1.5852228063705049E-3</v>
      </c>
      <c r="AI1578" s="13">
        <f t="shared" si="1928"/>
        <v>2.2670403455805183E-3</v>
      </c>
      <c r="AJ1578" s="13">
        <f t="shared" si="1929"/>
        <v>1.6210566451087941E-3</v>
      </c>
      <c r="AK1578" s="13">
        <f t="shared" si="1930"/>
        <v>7.7276220565848956E-4</v>
      </c>
      <c r="AL1578" s="13">
        <f t="shared" si="1931"/>
        <v>1.2081745324292283E-5</v>
      </c>
      <c r="AM1578" s="13">
        <f t="shared" si="1932"/>
        <v>5.55368545494198E-3</v>
      </c>
      <c r="AN1578" s="13">
        <f t="shared" si="1933"/>
        <v>4.2454839922223091E-3</v>
      </c>
      <c r="AO1578" s="13">
        <f t="shared" si="1934"/>
        <v>1.6227183259160808E-3</v>
      </c>
      <c r="AP1578" s="13">
        <f t="shared" si="1935"/>
        <v>4.1349266971491211E-4</v>
      </c>
      <c r="AQ1578" s="13">
        <f t="shared" si="1936"/>
        <v>7.9023043545516455E-5</v>
      </c>
      <c r="AR1578" s="13">
        <f t="shared" si="1937"/>
        <v>2.4236295350731256E-4</v>
      </c>
      <c r="AS1578" s="13">
        <f t="shared" si="1938"/>
        <v>3.4660527950208786E-4</v>
      </c>
      <c r="AT1578" s="13">
        <f t="shared" si="1939"/>
        <v>2.4784154929663319E-4</v>
      </c>
      <c r="AU1578" s="13">
        <f t="shared" si="1940"/>
        <v>1.1814675499845342E-4</v>
      </c>
      <c r="AV1578" s="13">
        <f t="shared" si="1941"/>
        <v>4.2240664719895103E-5</v>
      </c>
      <c r="AW1578" s="13">
        <f t="shared" si="1942"/>
        <v>3.6689521026553289E-7</v>
      </c>
      <c r="AX1578" s="13">
        <f t="shared" si="1943"/>
        <v>1.323728641637448E-3</v>
      </c>
      <c r="AY1578" s="13">
        <f t="shared" si="1944"/>
        <v>1.0119170060517368E-3</v>
      </c>
      <c r="AZ1578" s="13">
        <f t="shared" si="1945"/>
        <v>3.8677716675755236E-4</v>
      </c>
      <c r="BA1578" s="13">
        <f t="shared" si="1946"/>
        <v>9.8556552121924375E-5</v>
      </c>
      <c r="BB1578" s="13">
        <f t="shared" si="1947"/>
        <v>1.8835252183301082E-5</v>
      </c>
      <c r="BC1578" s="13">
        <f t="shared" si="1948"/>
        <v>2.8797007782469188E-6</v>
      </c>
      <c r="BD1578" s="13">
        <f t="shared" si="1949"/>
        <v>3.0878835557968672E-5</v>
      </c>
      <c r="BE1578" s="13">
        <f t="shared" si="1950"/>
        <v>4.4160080055080767E-5</v>
      </c>
      <c r="BF1578" s="13">
        <f t="shared" si="1951"/>
        <v>3.1576849243719154E-5</v>
      </c>
      <c r="BG1578" s="13">
        <f t="shared" si="1952"/>
        <v>1.5052771747951082E-5</v>
      </c>
      <c r="BH1578" s="13">
        <f t="shared" si="1953"/>
        <v>5.381773579127369E-6</v>
      </c>
      <c r="BI1578" s="13">
        <f t="shared" si="1954"/>
        <v>1.5393038487246443E-6</v>
      </c>
      <c r="BJ1578" s="14">
        <f t="shared" si="1955"/>
        <v>0.5281739249237779</v>
      </c>
      <c r="BK1578" s="14">
        <f t="shared" si="1956"/>
        <v>0.2718360805020687</v>
      </c>
      <c r="BL1578" s="14">
        <f t="shared" si="1957"/>
        <v>0.19198733048296021</v>
      </c>
      <c r="BM1578" s="14">
        <f t="shared" si="1958"/>
        <v>0.37510580956244138</v>
      </c>
      <c r="BN1578" s="14">
        <f t="shared" si="1959"/>
        <v>0.62417474673397444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1.5169082125603901</v>
      </c>
      <c r="F1579" s="10">
        <f>VLOOKUP(B1579,home!$B$2:$E$405,3,FALSE)</f>
        <v>0.94</v>
      </c>
      <c r="G1579" s="10">
        <f>VLOOKUP(C1579,away!$B$2:$E$405,4,FALSE)</f>
        <v>0.81</v>
      </c>
      <c r="H1579" s="10">
        <f>VLOOKUP(A1579,away!$A$2:$E$405,3,FALSE)</f>
        <v>1.2367149758454099</v>
      </c>
      <c r="I1579" s="10">
        <f>VLOOKUP(C1579,away!$B$2:$E$405,3,FALSE)</f>
        <v>0.28999999999999998</v>
      </c>
      <c r="J1579" s="10">
        <f>VLOOKUP(B1579,home!$B$2:$E$405,4,FALSE)</f>
        <v>1.27</v>
      </c>
      <c r="K1579" s="12">
        <f t="shared" si="1904"/>
        <v>1.1549739130434811</v>
      </c>
      <c r="L1579" s="12">
        <f t="shared" si="1905"/>
        <v>0.45548212560386447</v>
      </c>
      <c r="M1579" s="13">
        <f t="shared" si="1906"/>
        <v>0.1997964783802795</v>
      </c>
      <c r="N1579" s="13">
        <f t="shared" si="1907"/>
        <v>0.23075972044717866</v>
      </c>
      <c r="O1579" s="13">
        <f t="shared" si="1908"/>
        <v>9.1003724660816271E-2</v>
      </c>
      <c r="P1579" s="13">
        <f t="shared" si="1909"/>
        <v>0.1051069279730345</v>
      </c>
      <c r="Q1579" s="13">
        <f t="shared" si="1910"/>
        <v>0.13326072864884891</v>
      </c>
      <c r="R1579" s="13">
        <f t="shared" si="1911"/>
        <v>2.0725284973188703E-2</v>
      </c>
      <c r="S1579" s="13">
        <f t="shared" si="1912"/>
        <v>1.3823399688383945E-2</v>
      </c>
      <c r="T1579" s="13">
        <f t="shared" si="1913"/>
        <v>6.0697879944497504E-2</v>
      </c>
      <c r="U1579" s="13">
        <f t="shared" si="1914"/>
        <v>2.3937163484425011E-2</v>
      </c>
      <c r="V1579" s="13">
        <f t="shared" si="1915"/>
        <v>8.0800838887438975E-4</v>
      </c>
      <c r="W1579" s="13">
        <f t="shared" si="1916"/>
        <v>5.130422174086216E-2</v>
      </c>
      <c r="X1579" s="13">
        <f t="shared" si="1917"/>
        <v>2.3368155970979895E-2</v>
      </c>
      <c r="Y1579" s="13">
        <f t="shared" si="1918"/>
        <v>5.3218886765522781E-3</v>
      </c>
      <c r="Z1579" s="13">
        <f t="shared" si="1919"/>
        <v>3.1466656177779411E-3</v>
      </c>
      <c r="AA1579" s="13">
        <f t="shared" si="1920"/>
        <v>3.6343167016043708E-3</v>
      </c>
      <c r="AB1579" s="13">
        <f t="shared" si="1921"/>
        <v>2.0987704910456393E-3</v>
      </c>
      <c r="AC1579" s="13">
        <f t="shared" si="1922"/>
        <v>2.6566809453900612E-5</v>
      </c>
      <c r="AD1579" s="13">
        <f t="shared" si="1923"/>
        <v>1.4813759434923506E-2</v>
      </c>
      <c r="AE1579" s="13">
        <f t="shared" si="1924"/>
        <v>6.7474026356032614E-3</v>
      </c>
      <c r="AF1579" s="13">
        <f t="shared" si="1925"/>
        <v>1.536660647384845E-3</v>
      </c>
      <c r="AG1579" s="13">
        <f t="shared" si="1926"/>
        <v>2.3330715266755325E-4</v>
      </c>
      <c r="AH1579" s="13">
        <f t="shared" si="1927"/>
        <v>3.5831248603752339E-4</v>
      </c>
      <c r="AI1579" s="13">
        <f t="shared" si="1928"/>
        <v>4.1384157409109598E-4</v>
      </c>
      <c r="AJ1579" s="13">
        <f t="shared" si="1929"/>
        <v>2.3898811110403348E-4</v>
      </c>
      <c r="AK1579" s="13">
        <f t="shared" si="1930"/>
        <v>9.2008344617565215E-5</v>
      </c>
      <c r="AL1579" s="13">
        <f t="shared" si="1931"/>
        <v>5.5904002921006005E-7</v>
      </c>
      <c r="AM1579" s="13">
        <f t="shared" si="1932"/>
        <v>3.4219011402876788E-3</v>
      </c>
      <c r="AN1579" s="13">
        <f t="shared" si="1933"/>
        <v>1.5586148049845196E-3</v>
      </c>
      <c r="AO1579" s="13">
        <f t="shared" si="1934"/>
        <v>3.5496059218600079E-4</v>
      </c>
      <c r="AP1579" s="13">
        <f t="shared" si="1935"/>
        <v>5.3892735011495378E-5</v>
      </c>
      <c r="AQ1579" s="13">
        <f t="shared" si="1936"/>
        <v>6.1367943744104285E-6</v>
      </c>
      <c r="AR1579" s="13">
        <f t="shared" si="1937"/>
        <v>3.2640986554155236E-5</v>
      </c>
      <c r="AS1579" s="13">
        <f t="shared" si="1938"/>
        <v>3.7699487966052323E-5</v>
      </c>
      <c r="AT1579" s="13">
        <f t="shared" si="1939"/>
        <v>2.1770962567943545E-5</v>
      </c>
      <c r="AU1579" s="13">
        <f t="shared" si="1940"/>
        <v>8.3816312759402993E-6</v>
      </c>
      <c r="AV1579" s="13">
        <f t="shared" si="1941"/>
        <v>2.4201413681150987E-6</v>
      </c>
      <c r="AW1579" s="13">
        <f t="shared" si="1942"/>
        <v>8.1692825842598623E-9</v>
      </c>
      <c r="AX1579" s="13">
        <f t="shared" si="1943"/>
        <v>6.5870109167433526E-4</v>
      </c>
      <c r="AY1579" s="13">
        <f t="shared" si="1944"/>
        <v>3.0002657337341223E-4</v>
      </c>
      <c r="AZ1579" s="13">
        <f t="shared" si="1945"/>
        <v>6.8328370688882788E-5</v>
      </c>
      <c r="BA1579" s="13">
        <f t="shared" si="1946"/>
        <v>1.0374117173473709E-5</v>
      </c>
      <c r="BB1579" s="13">
        <f t="shared" si="1947"/>
        <v>1.1813062353593394E-6</v>
      </c>
      <c r="BC1579" s="13">
        <f t="shared" si="1948"/>
        <v>1.0761277501411421E-7</v>
      </c>
      <c r="BD1579" s="13">
        <f t="shared" si="1949"/>
        <v>2.4778976562489642E-6</v>
      </c>
      <c r="BE1579" s="13">
        <f t="shared" si="1950"/>
        <v>2.8619071521591365E-6</v>
      </c>
      <c r="BF1579" s="13">
        <f t="shared" si="1951"/>
        <v>1.652714051148182E-6</v>
      </c>
      <c r="BG1579" s="13">
        <f t="shared" si="1952"/>
        <v>6.362805382655196E-7</v>
      </c>
      <c r="BH1579" s="13">
        <f t="shared" si="1953"/>
        <v>1.8372185576848495E-7</v>
      </c>
      <c r="BI1579" s="13">
        <f t="shared" si="1954"/>
        <v>4.2438790133707433E-8</v>
      </c>
      <c r="BJ1579" s="14">
        <f t="shared" si="1955"/>
        <v>0.53447795043826329</v>
      </c>
      <c r="BK1579" s="14">
        <f t="shared" si="1956"/>
        <v>0.31986196685342888</v>
      </c>
      <c r="BL1579" s="14">
        <f t="shared" si="1957"/>
        <v>0.14261317899670614</v>
      </c>
      <c r="BM1579" s="14">
        <f t="shared" si="1958"/>
        <v>0.2191468784187387</v>
      </c>
      <c r="BN1579" s="14">
        <f t="shared" si="1959"/>
        <v>0.78065286508334664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1.5169082125603901</v>
      </c>
      <c r="F1580" s="10">
        <f>VLOOKUP(B1580,home!$B$2:$E$405,3,FALSE)</f>
        <v>0.73</v>
      </c>
      <c r="G1580" s="10">
        <f>VLOOKUP(C1580,away!$B$2:$E$405,4,FALSE)</f>
        <v>1.32</v>
      </c>
      <c r="H1580" s="10">
        <f>VLOOKUP(A1580,away!$A$2:$E$405,3,FALSE)</f>
        <v>1.2367149758454099</v>
      </c>
      <c r="I1580" s="10">
        <f>VLOOKUP(C1580,away!$B$2:$E$405,3,FALSE)</f>
        <v>0.88</v>
      </c>
      <c r="J1580" s="10">
        <f>VLOOKUP(B1580,home!$B$2:$E$405,4,FALSE)</f>
        <v>1.44</v>
      </c>
      <c r="K1580" s="12">
        <f t="shared" si="1904"/>
        <v>1.4616927536231918</v>
      </c>
      <c r="L1580" s="12">
        <f t="shared" si="1905"/>
        <v>1.5671652173913033</v>
      </c>
      <c r="M1580" s="13">
        <f t="shared" si="1906"/>
        <v>4.8370847504615719E-2</v>
      </c>
      <c r="N1580" s="13">
        <f t="shared" si="1907"/>
        <v>7.0703317284109252E-2</v>
      </c>
      <c r="O1580" s="13">
        <f t="shared" si="1908"/>
        <v>7.5805109744972662E-2</v>
      </c>
      <c r="P1580" s="13">
        <f t="shared" si="1909"/>
        <v>0.11080377960183735</v>
      </c>
      <c r="Q1580" s="13">
        <f t="shared" si="1910"/>
        <v>5.1673263265651935E-2</v>
      </c>
      <c r="R1580" s="13">
        <f t="shared" si="1911"/>
        <v>5.9399565646425859E-2</v>
      </c>
      <c r="S1580" s="13">
        <f t="shared" si="1912"/>
        <v>6.3454943459906252E-2</v>
      </c>
      <c r="T1580" s="13">
        <f t="shared" si="1913"/>
        <v>8.0980540859033445E-2</v>
      </c>
      <c r="U1580" s="13">
        <f t="shared" si="1914"/>
        <v>8.682391467374577E-2</v>
      </c>
      <c r="V1580" s="13">
        <f t="shared" si="1915"/>
        <v>1.6150792224151531E-2</v>
      </c>
      <c r="W1580" s="13">
        <f t="shared" si="1916"/>
        <v>2.5176811490488973E-2</v>
      </c>
      <c r="X1580" s="13">
        <f t="shared" si="1917"/>
        <v>3.945622325271201E-2</v>
      </c>
      <c r="Y1580" s="13">
        <f t="shared" si="1918"/>
        <v>3.0917210345638112E-2</v>
      </c>
      <c r="Z1580" s="13">
        <f t="shared" si="1919"/>
        <v>3.1029644403076647E-2</v>
      </c>
      <c r="AA1580" s="13">
        <f t="shared" si="1920"/>
        <v>4.5355806371481573E-2</v>
      </c>
      <c r="AB1580" s="13">
        <f t="shared" si="1921"/>
        <v>3.3148126753965605E-2</v>
      </c>
      <c r="AC1580" s="13">
        <f t="shared" si="1922"/>
        <v>2.3123029085716216E-3</v>
      </c>
      <c r="AD1580" s="13">
        <f t="shared" si="1923"/>
        <v>9.2001907287462183E-3</v>
      </c>
      <c r="AE1580" s="13">
        <f t="shared" si="1924"/>
        <v>1.4418218903457019E-2</v>
      </c>
      <c r="AF1580" s="13">
        <f t="shared" si="1925"/>
        <v>1.1297865581115812E-2</v>
      </c>
      <c r="AG1580" s="13">
        <f t="shared" si="1926"/>
        <v>5.9018739898290262E-3</v>
      </c>
      <c r="AH1580" s="13">
        <f t="shared" si="1927"/>
        <v>1.2157144854130617E-2</v>
      </c>
      <c r="AI1580" s="13">
        <f t="shared" si="1928"/>
        <v>1.77700105380302E-2</v>
      </c>
      <c r="AJ1580" s="13">
        <f t="shared" si="1929"/>
        <v>1.298714781762325E-2</v>
      </c>
      <c r="AK1580" s="13">
        <f t="shared" si="1930"/>
        <v>6.3277399517510527E-3</v>
      </c>
      <c r="AL1580" s="13">
        <f t="shared" si="1931"/>
        <v>2.118729896800824E-4</v>
      </c>
      <c r="AM1580" s="13">
        <f t="shared" si="1932"/>
        <v>2.6895704240319208E-3</v>
      </c>
      <c r="AN1580" s="13">
        <f t="shared" si="1933"/>
        <v>4.2150012182672041E-3</v>
      </c>
      <c r="AO1580" s="13">
        <f t="shared" si="1934"/>
        <v>3.3028016502651665E-3</v>
      </c>
      <c r="AP1580" s="13">
        <f t="shared" si="1935"/>
        <v>1.7253452887460545E-3</v>
      </c>
      <c r="AQ1580" s="13">
        <f t="shared" si="1936"/>
        <v>6.7597528112819309E-4</v>
      </c>
      <c r="AR1580" s="13">
        <f t="shared" si="1937"/>
        <v>3.8104509116362343E-3</v>
      </c>
      <c r="AS1580" s="13">
        <f t="shared" si="1938"/>
        <v>5.5697084855755689E-3</v>
      </c>
      <c r="AT1580" s="13">
        <f t="shared" si="1939"/>
        <v>4.0706012665797063E-3</v>
      </c>
      <c r="AU1580" s="13">
        <f t="shared" si="1940"/>
        <v>1.9833227914163145E-3</v>
      </c>
      <c r="AV1580" s="13">
        <f t="shared" si="1941"/>
        <v>7.2475213807723774E-4</v>
      </c>
      <c r="AW1580" s="13">
        <f t="shared" si="1942"/>
        <v>1.3481678682744944E-5</v>
      </c>
      <c r="AX1580" s="13">
        <f t="shared" si="1943"/>
        <v>6.552209331944529E-4</v>
      </c>
      <c r="AY1580" s="13">
        <f t="shared" si="1944"/>
        <v>1.0268394562090173E-3</v>
      </c>
      <c r="AZ1580" s="13">
        <f t="shared" si="1945"/>
        <v>8.0461353980788635E-4</v>
      </c>
      <c r="BA1580" s="13">
        <f t="shared" si="1946"/>
        <v>4.2032078434300397E-4</v>
      </c>
      <c r="BB1580" s="13">
        <f t="shared" si="1947"/>
        <v>1.6467802834224676E-4</v>
      </c>
      <c r="BC1580" s="13">
        <f t="shared" si="1948"/>
        <v>5.1615535617309673E-5</v>
      </c>
      <c r="BD1580" s="13">
        <f t="shared" si="1949"/>
        <v>9.9526768854888131E-4</v>
      </c>
      <c r="BE1580" s="13">
        <f t="shared" si="1950"/>
        <v>1.4547755682672039E-3</v>
      </c>
      <c r="BF1580" s="13">
        <f t="shared" si="1951"/>
        <v>1.0632174531421165E-3</v>
      </c>
      <c r="BG1580" s="13">
        <f t="shared" si="1952"/>
        <v>5.1803241559451245E-4</v>
      </c>
      <c r="BH1580" s="13">
        <f t="shared" si="1953"/>
        <v>1.8930105700410433E-4</v>
      </c>
      <c r="BI1580" s="13">
        <f t="shared" si="1954"/>
        <v>5.5339996655221941E-5</v>
      </c>
      <c r="BJ1580" s="14">
        <f t="shared" si="1955"/>
        <v>0.35545749784073422</v>
      </c>
      <c r="BK1580" s="14">
        <f t="shared" si="1956"/>
        <v>0.2423313781449716</v>
      </c>
      <c r="BL1580" s="14">
        <f t="shared" si="1957"/>
        <v>0.37020933612462376</v>
      </c>
      <c r="BM1580" s="14">
        <f t="shared" si="1958"/>
        <v>0.58125861568826709</v>
      </c>
      <c r="BN1580" s="14">
        <f t="shared" si="1959"/>
        <v>0.41675588304761274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1.5169082125603901</v>
      </c>
      <c r="F1581" s="10">
        <f>VLOOKUP(B1581,home!$B$2:$E$405,3,FALSE)</f>
        <v>1.1000000000000001</v>
      </c>
      <c r="G1581" s="10">
        <f>VLOOKUP(C1581,away!$B$2:$E$405,4,FALSE)</f>
        <v>0.82</v>
      </c>
      <c r="H1581" s="10">
        <f>VLOOKUP(A1581,away!$A$2:$E$405,3,FALSE)</f>
        <v>1.2367149758454099</v>
      </c>
      <c r="I1581" s="10">
        <f>VLOOKUP(C1581,away!$B$2:$E$405,3,FALSE)</f>
        <v>0.74</v>
      </c>
      <c r="J1581" s="10">
        <f>VLOOKUP(B1581,home!$B$2:$E$405,4,FALSE)</f>
        <v>1.44</v>
      </c>
      <c r="K1581" s="12">
        <f t="shared" si="1904"/>
        <v>1.3682512077294717</v>
      </c>
      <c r="L1581" s="12">
        <f t="shared" si="1905"/>
        <v>1.3178434782608688</v>
      </c>
      <c r="M1581" s="13">
        <f t="shared" si="1906"/>
        <v>6.8146554072099394E-2</v>
      </c>
      <c r="N1581" s="13">
        <f t="shared" si="1907"/>
        <v>9.3241604911751735E-2</v>
      </c>
      <c r="O1581" s="13">
        <f t="shared" si="1908"/>
        <v>8.9806491849867817E-2</v>
      </c>
      <c r="P1581" s="13">
        <f t="shared" si="1909"/>
        <v>0.1228778409355286</v>
      </c>
      <c r="Q1581" s="13">
        <f t="shared" si="1910"/>
        <v>6.378896926556929E-2</v>
      </c>
      <c r="R1581" s="13">
        <f t="shared" si="1911"/>
        <v>5.9175449794918095E-2</v>
      </c>
      <c r="S1581" s="13">
        <f t="shared" si="1912"/>
        <v>5.5391516117609917E-2</v>
      </c>
      <c r="T1581" s="13">
        <f t="shared" si="1913"/>
        <v>8.4063877131613493E-2</v>
      </c>
      <c r="U1581" s="13">
        <f t="shared" si="1914"/>
        <v>8.0966880649831402E-2</v>
      </c>
      <c r="V1581" s="13">
        <f t="shared" si="1915"/>
        <v>1.1097634436309864E-2</v>
      </c>
      <c r="W1581" s="13">
        <f t="shared" si="1916"/>
        <v>2.9093111412477786E-2</v>
      </c>
      <c r="X1581" s="13">
        <f t="shared" si="1917"/>
        <v>3.8340167137250698E-2</v>
      </c>
      <c r="Y1581" s="13">
        <f t="shared" si="1918"/>
        <v>2.526316960862876E-2</v>
      </c>
      <c r="Z1581" s="13">
        <f t="shared" si="1919"/>
        <v>2.5994660195128753E-2</v>
      </c>
      <c r="AA1581" s="13">
        <f t="shared" si="1920"/>
        <v>3.5567225206502136E-2</v>
      </c>
      <c r="AB1581" s="13">
        <f t="shared" si="1921"/>
        <v>2.4332449422191336E-2</v>
      </c>
      <c r="AC1581" s="13">
        <f t="shared" si="1922"/>
        <v>1.2506624303985122E-3</v>
      </c>
      <c r="AD1581" s="13">
        <f t="shared" si="1923"/>
        <v>9.9516712066826957E-3</v>
      </c>
      <c r="AE1581" s="13">
        <f t="shared" si="1924"/>
        <v>1.3114744997523261E-2</v>
      </c>
      <c r="AF1581" s="13">
        <f t="shared" si="1925"/>
        <v>8.6415905820201918E-3</v>
      </c>
      <c r="AG1581" s="13">
        <f t="shared" si="1926"/>
        <v>3.7960879301052841E-3</v>
      </c>
      <c r="AH1581" s="13">
        <f t="shared" si="1927"/>
        <v>8.564223351939456E-3</v>
      </c>
      <c r="AI1581" s="13">
        <f t="shared" si="1928"/>
        <v>1.1718008944556105E-2</v>
      </c>
      <c r="AJ1581" s="13">
        <f t="shared" si="1929"/>
        <v>8.0165899452868238E-3</v>
      </c>
      <c r="AK1581" s="13">
        <f t="shared" si="1930"/>
        <v>3.6562362915035459E-3</v>
      </c>
      <c r="AL1581" s="13">
        <f t="shared" si="1931"/>
        <v>9.0204824751054742E-5</v>
      </c>
      <c r="AM1581" s="13">
        <f t="shared" si="1932"/>
        <v>2.7232772294940415E-3</v>
      </c>
      <c r="AN1581" s="13">
        <f t="shared" si="1933"/>
        <v>3.5888531363850494E-3</v>
      </c>
      <c r="AO1581" s="13">
        <f t="shared" si="1934"/>
        <v>2.3647733501105509E-3</v>
      </c>
      <c r="AP1581" s="13">
        <f t="shared" si="1935"/>
        <v>1.038800379002765E-3</v>
      </c>
      <c r="AQ1581" s="13">
        <f t="shared" si="1936"/>
        <v>3.4224407617092814E-4</v>
      </c>
      <c r="AR1581" s="13">
        <f t="shared" si="1937"/>
        <v>2.2572611781445703E-3</v>
      </c>
      <c r="AS1581" s="13">
        <f t="shared" si="1938"/>
        <v>3.0885003331571582E-3</v>
      </c>
      <c r="AT1581" s="13">
        <f t="shared" si="1939"/>
        <v>2.1129221554575793E-3</v>
      </c>
      <c r="AU1581" s="13">
        <f t="shared" si="1940"/>
        <v>9.6366943034773066E-4</v>
      </c>
      <c r="AV1581" s="13">
        <f t="shared" si="1941"/>
        <v>3.2963546548131343E-4</v>
      </c>
      <c r="AW1581" s="13">
        <f t="shared" si="1942"/>
        <v>4.5181114349402419E-6</v>
      </c>
      <c r="AX1581" s="13">
        <f t="shared" si="1943"/>
        <v>6.2102122637289854E-4</v>
      </c>
      <c r="AY1581" s="13">
        <f t="shared" si="1944"/>
        <v>8.184087730370909E-4</v>
      </c>
      <c r="AZ1581" s="13">
        <f t="shared" si="1945"/>
        <v>5.3926733204920493E-4</v>
      </c>
      <c r="BA1581" s="13">
        <f t="shared" si="1946"/>
        <v>2.3688997886006099E-4</v>
      </c>
      <c r="BB1581" s="13">
        <f t="shared" si="1947"/>
        <v>7.8045978426521609E-5</v>
      </c>
      <c r="BC1581" s="13">
        <f t="shared" si="1948"/>
        <v>2.0570476734775993E-5</v>
      </c>
      <c r="BD1581" s="13">
        <f t="shared" si="1949"/>
        <v>4.9578615372487746E-4</v>
      </c>
      <c r="BE1581" s="13">
        <f t="shared" si="1950"/>
        <v>6.7836000360961307E-4</v>
      </c>
      <c r="BF1581" s="13">
        <f t="shared" si="1951"/>
        <v>4.6408344710711105E-4</v>
      </c>
      <c r="BG1581" s="13">
        <f t="shared" si="1952"/>
        <v>2.1166091233052039E-4</v>
      </c>
      <c r="BH1581" s="13">
        <f t="shared" si="1953"/>
        <v>7.2401324731339055E-5</v>
      </c>
      <c r="BI1581" s="13">
        <f t="shared" si="1954"/>
        <v>1.9812640000973664E-5</v>
      </c>
      <c r="BJ1581" s="14">
        <f t="shared" si="1955"/>
        <v>0.3816671461202672</v>
      </c>
      <c r="BK1581" s="14">
        <f t="shared" si="1956"/>
        <v>0.25967282158973437</v>
      </c>
      <c r="BL1581" s="14">
        <f t="shared" si="1957"/>
        <v>0.33249764850068947</v>
      </c>
      <c r="BM1581" s="14">
        <f t="shared" si="1958"/>
        <v>0.50198147491448264</v>
      </c>
      <c r="BN1581" s="14">
        <f t="shared" si="1959"/>
        <v>0.49703691082973489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1.5169082125603901</v>
      </c>
      <c r="F1582" s="10">
        <f>VLOOKUP(B1582,home!$B$2:$E$405,3,FALSE)</f>
        <v>0.99</v>
      </c>
      <c r="G1582" s="10">
        <f>VLOOKUP(C1582,away!$B$2:$E$405,4,FALSE)</f>
        <v>0.95</v>
      </c>
      <c r="H1582" s="10">
        <f>VLOOKUP(A1582,away!$A$2:$E$405,3,FALSE)</f>
        <v>1.2367149758454099</v>
      </c>
      <c r="I1582" s="10">
        <f>VLOOKUP(C1582,away!$B$2:$E$405,3,FALSE)</f>
        <v>1.1000000000000001</v>
      </c>
      <c r="J1582" s="10">
        <f>VLOOKUP(B1582,home!$B$2:$E$405,4,FALSE)</f>
        <v>1.52</v>
      </c>
      <c r="K1582" s="12">
        <f t="shared" si="1904"/>
        <v>1.4266521739130469</v>
      </c>
      <c r="L1582" s="12">
        <f t="shared" si="1905"/>
        <v>2.0677874396135252</v>
      </c>
      <c r="M1582" s="13">
        <f t="shared" si="1906"/>
        <v>3.036576023087606E-2</v>
      </c>
      <c r="N1582" s="13">
        <f t="shared" si="1907"/>
        <v>4.3321377845901676E-2</v>
      </c>
      <c r="O1582" s="13">
        <f t="shared" si="1908"/>
        <v>6.2789937599721402E-2</v>
      </c>
      <c r="P1582" s="13">
        <f t="shared" si="1909"/>
        <v>8.9579400976507115E-2</v>
      </c>
      <c r="Q1582" s="13">
        <f t="shared" si="1910"/>
        <v>3.0902268940382074E-2</v>
      </c>
      <c r="R1582" s="13">
        <f t="shared" si="1911"/>
        <v>6.491812215141049E-2</v>
      </c>
      <c r="S1582" s="13">
        <f t="shared" si="1912"/>
        <v>6.6065109339420766E-2</v>
      </c>
      <c r="T1582" s="13">
        <f t="shared" si="1913"/>
        <v>6.3899323570481198E-2</v>
      </c>
      <c r="U1582" s="13">
        <f t="shared" si="1914"/>
        <v>9.2615580093662497E-2</v>
      </c>
      <c r="V1582" s="13">
        <f t="shared" si="1915"/>
        <v>2.1654773428568662E-2</v>
      </c>
      <c r="W1582" s="13">
        <f t="shared" si="1916"/>
        <v>1.4695596387547234E-2</v>
      </c>
      <c r="X1582" s="13">
        <f t="shared" si="1917"/>
        <v>3.0387369627800059E-2</v>
      </c>
      <c r="Y1582" s="13">
        <f t="shared" si="1918"/>
        <v>3.1417310619629255E-2</v>
      </c>
      <c r="Z1582" s="13">
        <f t="shared" si="1919"/>
        <v>4.4745625862661051E-2</v>
      </c>
      <c r="AA1582" s="13">
        <f t="shared" si="1920"/>
        <v>6.3836444410065252E-2</v>
      </c>
      <c r="AB1582" s="13">
        <f t="shared" si="1921"/>
        <v>4.5536201096249486E-2</v>
      </c>
      <c r="AC1582" s="13">
        <f t="shared" si="1922"/>
        <v>3.99261704890716E-3</v>
      </c>
      <c r="AD1582" s="13">
        <f t="shared" si="1923"/>
        <v>5.2413761333107451E-3</v>
      </c>
      <c r="AE1582" s="13">
        <f t="shared" si="1924"/>
        <v>1.0838051734750062E-2</v>
      </c>
      <c r="AF1582" s="13">
        <f t="shared" si="1925"/>
        <v>1.1205393623498882E-2</v>
      </c>
      <c r="AG1582" s="13">
        <f t="shared" si="1926"/>
        <v>7.7234573968654914E-3</v>
      </c>
      <c r="AH1582" s="13">
        <f t="shared" si="1927"/>
        <v>2.3131110784114162E-2</v>
      </c>
      <c r="AI1582" s="13">
        <f t="shared" si="1928"/>
        <v>3.3000049485179997E-2</v>
      </c>
      <c r="AJ1582" s="13">
        <f t="shared" si="1929"/>
        <v>2.3539796168635087E-2</v>
      </c>
      <c r="AK1582" s="13">
        <f t="shared" si="1930"/>
        <v>1.1194367125817751E-2</v>
      </c>
      <c r="AL1582" s="13">
        <f t="shared" si="1931"/>
        <v>4.7113095914658003E-4</v>
      </c>
      <c r="AM1582" s="13">
        <f t="shared" si="1932"/>
        <v>1.4955241309767466E-3</v>
      </c>
      <c r="AN1582" s="13">
        <f t="shared" si="1933"/>
        <v>3.0924260136726486E-3</v>
      </c>
      <c r="AO1582" s="13">
        <f t="shared" si="1934"/>
        <v>3.1972398345032141E-3</v>
      </c>
      <c r="AP1582" s="13">
        <f t="shared" si="1935"/>
        <v>2.2037374570725906E-3</v>
      </c>
      <c r="AQ1582" s="13">
        <f t="shared" si="1936"/>
        <v>1.1392151584851385E-3</v>
      </c>
      <c r="AR1582" s="13">
        <f t="shared" si="1937"/>
        <v>9.5660440687400424E-3</v>
      </c>
      <c r="AS1582" s="13">
        <f t="shared" si="1938"/>
        <v>1.3647417566415991E-2</v>
      </c>
      <c r="AT1582" s="13">
        <f t="shared" si="1939"/>
        <v>9.7350589697132398E-3</v>
      </c>
      <c r="AU1582" s="13">
        <f t="shared" si="1940"/>
        <v>4.6295143474376988E-3</v>
      </c>
      <c r="AV1582" s="13">
        <f t="shared" si="1941"/>
        <v>1.6511766769834086E-3</v>
      </c>
      <c r="AW1582" s="13">
        <f t="shared" si="1942"/>
        <v>3.8606740674142112E-5</v>
      </c>
      <c r="AX1582" s="13">
        <f t="shared" si="1943"/>
        <v>3.5559879209956605E-4</v>
      </c>
      <c r="AY1582" s="13">
        <f t="shared" si="1944"/>
        <v>7.3530271584522388E-4</v>
      </c>
      <c r="AZ1582" s="13">
        <f t="shared" si="1945"/>
        <v>7.6022486006923371E-4</v>
      </c>
      <c r="BA1582" s="13">
        <f t="shared" si="1946"/>
        <v>5.2399447231103703E-4</v>
      </c>
      <c r="BB1582" s="13">
        <f t="shared" si="1947"/>
        <v>2.7087729706791995E-4</v>
      </c>
      <c r="BC1582" s="13">
        <f t="shared" si="1948"/>
        <v>1.1202333451070125E-4</v>
      </c>
      <c r="BD1582" s="13">
        <f t="shared" si="1949"/>
        <v>3.2967576286883579E-3</v>
      </c>
      <c r="BE1582" s="13">
        <f t="shared" si="1950"/>
        <v>4.7033264378326676E-3</v>
      </c>
      <c r="BF1582" s="13">
        <f t="shared" si="1951"/>
        <v>3.3550054435783415E-3</v>
      </c>
      <c r="BG1582" s="13">
        <f t="shared" si="1952"/>
        <v>1.5954752698570487E-3</v>
      </c>
      <c r="BH1582" s="13">
        <f t="shared" si="1953"/>
        <v>5.6904706554151594E-4</v>
      </c>
      <c r="BI1582" s="13">
        <f t="shared" si="1954"/>
        <v>1.6236644662272871E-4</v>
      </c>
      <c r="BJ1582" s="14">
        <f t="shared" si="1955"/>
        <v>0.26351768994678071</v>
      </c>
      <c r="BK1582" s="14">
        <f t="shared" si="1956"/>
        <v>0.21286409469927159</v>
      </c>
      <c r="BL1582" s="14">
        <f t="shared" si="1957"/>
        <v>0.47347279883626708</v>
      </c>
      <c r="BM1582" s="14">
        <f t="shared" si="1958"/>
        <v>0.67202664562501058</v>
      </c>
      <c r="BN1582" s="14">
        <f t="shared" si="1959"/>
        <v>0.32187686774479884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1.5169082125603901</v>
      </c>
      <c r="F1583" s="10">
        <f>VLOOKUP(B1583,home!$B$2:$E$405,3,FALSE)</f>
        <v>0.66</v>
      </c>
      <c r="G1583" s="10">
        <f>VLOOKUP(C1583,away!$B$2:$E$405,4,FALSE)</f>
        <v>0.99</v>
      </c>
      <c r="H1583" s="10">
        <f>VLOOKUP(A1583,away!$A$2:$E$405,3,FALSE)</f>
        <v>1.2367149758454099</v>
      </c>
      <c r="I1583" s="10">
        <f>VLOOKUP(C1583,away!$B$2:$E$405,3,FALSE)</f>
        <v>1.4</v>
      </c>
      <c r="J1583" s="10">
        <f>VLOOKUP(B1583,home!$B$2:$E$405,4,FALSE)</f>
        <v>0.81</v>
      </c>
      <c r="K1583" s="12">
        <f t="shared" si="1904"/>
        <v>0.99114782608695895</v>
      </c>
      <c r="L1583" s="12">
        <f t="shared" si="1905"/>
        <v>1.4024347826086949</v>
      </c>
      <c r="M1583" s="13">
        <f t="shared" si="1906"/>
        <v>9.1301997911051425E-2</v>
      </c>
      <c r="N1583" s="13">
        <f t="shared" si="1907"/>
        <v>9.0493776746934665E-2</v>
      </c>
      <c r="O1583" s="13">
        <f t="shared" si="1908"/>
        <v>0.1280450975921249</v>
      </c>
      <c r="P1583" s="13">
        <f t="shared" si="1909"/>
        <v>0.12691162011952709</v>
      </c>
      <c r="Q1583" s="13">
        <f t="shared" si="1910"/>
        <v>4.4846355048561451E-2</v>
      </c>
      <c r="R1583" s="13">
        <f t="shared" si="1911"/>
        <v>8.9787449302860423E-2</v>
      </c>
      <c r="S1583" s="13">
        <f t="shared" si="1912"/>
        <v>4.4102428451386552E-2</v>
      </c>
      <c r="T1583" s="13">
        <f t="shared" si="1913"/>
        <v>6.2894088193321623E-2</v>
      </c>
      <c r="U1583" s="13">
        <f t="shared" si="1914"/>
        <v>8.8992635186423127E-2</v>
      </c>
      <c r="V1583" s="13">
        <f t="shared" si="1915"/>
        <v>6.8114739777275952E-3</v>
      </c>
      <c r="W1583" s="13">
        <f t="shared" si="1916"/>
        <v>1.48164557714352E-2</v>
      </c>
      <c r="X1583" s="13">
        <f t="shared" si="1917"/>
        <v>2.0779112928844067E-2</v>
      </c>
      <c r="Y1583" s="13">
        <f t="shared" si="1918"/>
        <v>1.4570675361582477E-2</v>
      </c>
      <c r="Z1583" s="13">
        <f t="shared" si="1919"/>
        <v>4.1973680648015418E-2</v>
      </c>
      <c r="AA1583" s="13">
        <f t="shared" si="1920"/>
        <v>4.160212232714873E-2</v>
      </c>
      <c r="AB1583" s="13">
        <f t="shared" si="1921"/>
        <v>2.0616926552578605E-2</v>
      </c>
      <c r="AC1583" s="13">
        <f t="shared" si="1922"/>
        <v>5.9175539534577176E-4</v>
      </c>
      <c r="AD1583" s="13">
        <f t="shared" si="1923"/>
        <v>3.6713244820428931E-3</v>
      </c>
      <c r="AE1583" s="13">
        <f t="shared" si="1924"/>
        <v>5.1487931518598038E-3</v>
      </c>
      <c r="AF1583" s="13">
        <f t="shared" si="1925"/>
        <v>3.6104233023128212E-3</v>
      </c>
      <c r="AG1583" s="13">
        <f t="shared" si="1926"/>
        <v>1.687794406368149E-3</v>
      </c>
      <c r="AH1583" s="13">
        <f t="shared" si="1927"/>
        <v>1.4716337423721576E-2</v>
      </c>
      <c r="AI1583" s="13">
        <f t="shared" si="1928"/>
        <v>1.4586065845483796E-2</v>
      </c>
      <c r="AJ1583" s="13">
        <f t="shared" si="1929"/>
        <v>7.228473726956253E-3</v>
      </c>
      <c r="AK1583" s="13">
        <f t="shared" si="1930"/>
        <v>2.3881620067997961E-3</v>
      </c>
      <c r="AL1583" s="13">
        <f t="shared" si="1931"/>
        <v>3.290207778846985E-5</v>
      </c>
      <c r="AM1583" s="13">
        <f t="shared" si="1932"/>
        <v>7.2776505584732894E-4</v>
      </c>
      <c r="AN1583" s="13">
        <f t="shared" si="1933"/>
        <v>1.0206430278874533E-3</v>
      </c>
      <c r="AO1583" s="13">
        <f t="shared" si="1934"/>
        <v>7.1569264146821056E-4</v>
      </c>
      <c r="AP1583" s="13">
        <f t="shared" si="1935"/>
        <v>3.3457075135070411E-4</v>
      </c>
      <c r="AQ1583" s="13">
        <f t="shared" si="1936"/>
        <v>1.1730341473443814E-4</v>
      </c>
      <c r="AR1583" s="13">
        <f t="shared" si="1937"/>
        <v>4.127740695126632E-3</v>
      </c>
      <c r="AS1583" s="13">
        <f t="shared" si="1938"/>
        <v>4.0912012166254329E-3</v>
      </c>
      <c r="AT1583" s="13">
        <f t="shared" si="1939"/>
        <v>2.0274925959713102E-3</v>
      </c>
      <c r="AU1583" s="13">
        <f t="shared" si="1940"/>
        <v>6.6984829296812297E-4</v>
      </c>
      <c r="AV1583" s="13">
        <f t="shared" si="1941"/>
        <v>1.6597966984585385E-4</v>
      </c>
      <c r="AW1583" s="13">
        <f t="shared" si="1942"/>
        <v>1.2704042302135707E-6</v>
      </c>
      <c r="AX1583" s="13">
        <f t="shared" si="1943"/>
        <v>1.2022045883418901E-4</v>
      </c>
      <c r="AY1583" s="13">
        <f t="shared" si="1944"/>
        <v>1.6860135305024339E-4</v>
      </c>
      <c r="AZ1583" s="13">
        <f t="shared" si="1945"/>
        <v>1.1822620095627498E-4</v>
      </c>
      <c r="BA1583" s="13">
        <f t="shared" si="1946"/>
        <v>5.5268178812255116E-5</v>
      </c>
      <c r="BB1583" s="13">
        <f t="shared" si="1947"/>
        <v>1.9377504084435876E-5</v>
      </c>
      <c r="BC1583" s="13">
        <f t="shared" si="1948"/>
        <v>5.4351371456309822E-6</v>
      </c>
      <c r="BD1583" s="13">
        <f t="shared" si="1949"/>
        <v>9.6481452073916287E-4</v>
      </c>
      <c r="BE1583" s="13">
        <f t="shared" si="1950"/>
        <v>9.562738148077523E-4</v>
      </c>
      <c r="BF1583" s="13">
        <f t="shared" si="1951"/>
        <v>4.7390435634529348E-4</v>
      </c>
      <c r="BG1583" s="13">
        <f t="shared" si="1952"/>
        <v>1.5656975752159239E-4</v>
      </c>
      <c r="BH1583" s="13">
        <f t="shared" si="1953"/>
        <v>3.879594369962214E-5</v>
      </c>
      <c r="BI1583" s="13">
        <f t="shared" si="1954"/>
        <v>7.6905030517745096E-6</v>
      </c>
      <c r="BJ1583" s="14">
        <f t="shared" si="1955"/>
        <v>0.26592190311743419</v>
      </c>
      <c r="BK1583" s="14">
        <f t="shared" si="1956"/>
        <v>0.2699207792858771</v>
      </c>
      <c r="BL1583" s="14">
        <f t="shared" si="1957"/>
        <v>0.42164358133079965</v>
      </c>
      <c r="BM1583" s="14">
        <f t="shared" si="1958"/>
        <v>0.42790631671224638</v>
      </c>
      <c r="BN1583" s="14">
        <f t="shared" si="1959"/>
        <v>0.57138629672105989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1.5169082125603901</v>
      </c>
      <c r="F1584" s="10">
        <f>VLOOKUP(B1584,home!$B$2:$E$405,3,FALSE)</f>
        <v>1.1000000000000001</v>
      </c>
      <c r="G1584" s="10">
        <f>VLOOKUP(C1584,away!$B$2:$E$405,4,FALSE)</f>
        <v>1.46</v>
      </c>
      <c r="H1584" s="10">
        <f>VLOOKUP(A1584,away!$A$2:$E$405,3,FALSE)</f>
        <v>1.2367149758454099</v>
      </c>
      <c r="I1584" s="10">
        <f>VLOOKUP(C1584,away!$B$2:$E$405,3,FALSE)</f>
        <v>1.1000000000000001</v>
      </c>
      <c r="J1584" s="10">
        <f>VLOOKUP(B1584,home!$B$2:$E$405,4,FALSE)</f>
        <v>0.99</v>
      </c>
      <c r="K1584" s="12">
        <f t="shared" si="1904"/>
        <v>2.4361545893719865</v>
      </c>
      <c r="L1584" s="12">
        <f t="shared" si="1905"/>
        <v>1.3467826086956514</v>
      </c>
      <c r="M1584" s="13">
        <f t="shared" si="1906"/>
        <v>2.2755755010816666E-2</v>
      </c>
      <c r="N1584" s="13">
        <f t="shared" si="1907"/>
        <v>5.5436537004225593E-2</v>
      </c>
      <c r="O1584" s="13">
        <f t="shared" si="1908"/>
        <v>3.0647055096306813E-2</v>
      </c>
      <c r="P1584" s="13">
        <f t="shared" si="1909"/>
        <v>7.4660963923603968E-2</v>
      </c>
      <c r="Q1584" s="13">
        <f t="shared" si="1910"/>
        <v>6.7525987020867081E-2</v>
      </c>
      <c r="R1584" s="13">
        <f t="shared" si="1911"/>
        <v>2.0637460405721727E-2</v>
      </c>
      <c r="S1584" s="13">
        <f t="shared" si="1912"/>
        <v>6.124010751732957E-2</v>
      </c>
      <c r="T1584" s="13">
        <f t="shared" si="1913"/>
        <v>9.0942824954712079E-2</v>
      </c>
      <c r="U1584" s="13">
        <f t="shared" si="1914"/>
        <v>5.0276043880381642E-2</v>
      </c>
      <c r="V1584" s="13">
        <f t="shared" si="1915"/>
        <v>2.232522159220143E-2</v>
      </c>
      <c r="W1584" s="13">
        <f t="shared" si="1916"/>
        <v>5.4834581060919513E-2</v>
      </c>
      <c r="X1584" s="13">
        <f t="shared" si="1917"/>
        <v>7.3850260127958353E-2</v>
      </c>
      <c r="Y1584" s="13">
        <f t="shared" si="1918"/>
        <v>4.9730122993992106E-2</v>
      </c>
      <c r="Z1584" s="13">
        <f t="shared" si="1919"/>
        <v>9.2647242540237068E-3</v>
      </c>
      <c r="AA1584" s="13">
        <f t="shared" si="1920"/>
        <v>2.2570300510705809E-2</v>
      </c>
      <c r="AB1584" s="13">
        <f t="shared" si="1921"/>
        <v>2.7492370586330431E-2</v>
      </c>
      <c r="AC1584" s="13">
        <f t="shared" si="1922"/>
        <v>4.5780247762860207E-3</v>
      </c>
      <c r="AD1584" s="13">
        <f t="shared" si="1923"/>
        <v>3.3396379076962315E-2</v>
      </c>
      <c r="AE1584" s="13">
        <f t="shared" si="1924"/>
        <v>4.4977662534260186E-2</v>
      </c>
      <c r="AF1584" s="13">
        <f t="shared" si="1925"/>
        <v>3.0287566840461803E-2</v>
      </c>
      <c r="AG1584" s="13">
        <f t="shared" si="1926"/>
        <v>1.3596922760147019E-2</v>
      </c>
      <c r="AH1584" s="13">
        <f t="shared" si="1927"/>
        <v>3.1193923749199817E-3</v>
      </c>
      <c r="AI1584" s="13">
        <f t="shared" si="1928"/>
        <v>7.5993220502132931E-3</v>
      </c>
      <c r="AJ1584" s="13">
        <f t="shared" si="1929"/>
        <v>9.256561644371426E-3</v>
      </c>
      <c r="AK1584" s="13">
        <f t="shared" si="1930"/>
        <v>7.5168050439133839E-3</v>
      </c>
      <c r="AL1584" s="13">
        <f t="shared" si="1931"/>
        <v>6.0081459393667217E-4</v>
      </c>
      <c r="AM1584" s="13">
        <f t="shared" si="1932"/>
        <v>1.6271748431349667E-2</v>
      </c>
      <c r="AN1584" s="13">
        <f t="shared" si="1933"/>
        <v>2.1914507800412479E-2</v>
      </c>
      <c r="AO1584" s="13">
        <f t="shared" si="1934"/>
        <v>1.4757038991860361E-2</v>
      </c>
      <c r="AP1584" s="13">
        <f t="shared" si="1935"/>
        <v>6.6248411566937147E-3</v>
      </c>
      <c r="AQ1584" s="13">
        <f t="shared" si="1936"/>
        <v>2.2305552138015701E-3</v>
      </c>
      <c r="AR1584" s="13">
        <f t="shared" si="1937"/>
        <v>8.4022868004801003E-4</v>
      </c>
      <c r="AS1584" s="13">
        <f t="shared" si="1938"/>
        <v>2.0469269550209262E-3</v>
      </c>
      <c r="AT1584" s="13">
        <f t="shared" si="1939"/>
        <v>2.493315247791728E-3</v>
      </c>
      <c r="AU1584" s="13">
        <f t="shared" si="1940"/>
        <v>2.0247004612196566E-3</v>
      </c>
      <c r="AV1584" s="13">
        <f t="shared" si="1941"/>
        <v>1.2331208301759611E-3</v>
      </c>
      <c r="AW1584" s="13">
        <f t="shared" si="1942"/>
        <v>5.4757084406118411E-5</v>
      </c>
      <c r="AX1584" s="13">
        <f t="shared" si="1943"/>
        <v>6.6067491030231528E-3</v>
      </c>
      <c r="AY1584" s="13">
        <f t="shared" si="1944"/>
        <v>8.8978547919671778E-3</v>
      </c>
      <c r="AZ1584" s="13">
        <f t="shared" si="1945"/>
        <v>5.9917380442603306E-3</v>
      </c>
      <c r="BA1584" s="13">
        <f t="shared" si="1946"/>
        <v>2.6898561979566359E-3</v>
      </c>
      <c r="BB1584" s="13">
        <f t="shared" si="1947"/>
        <v>9.0566288682505144E-4</v>
      </c>
      <c r="BC1584" s="13">
        <f t="shared" si="1948"/>
        <v>2.4394620506341513E-4</v>
      </c>
      <c r="BD1584" s="13">
        <f t="shared" si="1949"/>
        <v>1.8860089560266042E-4</v>
      </c>
      <c r="BE1584" s="13">
        <f t="shared" si="1950"/>
        <v>4.594609373820881E-4</v>
      </c>
      <c r="BF1584" s="13">
        <f t="shared" si="1951"/>
        <v>5.5965893562026452E-4</v>
      </c>
      <c r="BG1584" s="13">
        <f t="shared" si="1952"/>
        <v>4.5447189483144952E-4</v>
      </c>
      <c r="BH1584" s="13">
        <f t="shared" si="1953"/>
        <v>2.767909480835546E-4</v>
      </c>
      <c r="BI1584" s="13">
        <f t="shared" si="1954"/>
        <v>1.3486110769407494E-4</v>
      </c>
      <c r="BJ1584" s="14">
        <f t="shared" si="1955"/>
        <v>0.60171334319771952</v>
      </c>
      <c r="BK1584" s="14">
        <f t="shared" si="1956"/>
        <v>0.19505874220614153</v>
      </c>
      <c r="BL1584" s="14">
        <f t="shared" si="1957"/>
        <v>0.18982744848633487</v>
      </c>
      <c r="BM1584" s="14">
        <f t="shared" si="1958"/>
        <v>0.71535740197511677</v>
      </c>
      <c r="BN1584" s="14">
        <f t="shared" si="1959"/>
        <v>0.27166375846154184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1.5169082125603901</v>
      </c>
      <c r="F1585" s="10">
        <f>VLOOKUP(B1585,home!$B$2:$E$405,3,FALSE)</f>
        <v>0.91</v>
      </c>
      <c r="G1585" s="10">
        <f>VLOOKUP(C1585,away!$B$2:$E$405,4,FALSE)</f>
        <v>0.85</v>
      </c>
      <c r="H1585" s="10">
        <f>VLOOKUP(A1585,away!$A$2:$E$405,3,FALSE)</f>
        <v>1.2367149758454099</v>
      </c>
      <c r="I1585" s="10">
        <f>VLOOKUP(C1585,away!$B$2:$E$405,3,FALSE)</f>
        <v>0.75</v>
      </c>
      <c r="J1585" s="10">
        <f>VLOOKUP(B1585,home!$B$2:$E$405,4,FALSE)</f>
        <v>0.51</v>
      </c>
      <c r="K1585" s="12">
        <f t="shared" si="1904"/>
        <v>1.1733285024154618</v>
      </c>
      <c r="L1585" s="12">
        <f t="shared" si="1905"/>
        <v>0.47304347826086929</v>
      </c>
      <c r="M1585" s="13">
        <f t="shared" si="1906"/>
        <v>0.19274793486103439</v>
      </c>
      <c r="N1585" s="13">
        <f t="shared" si="1907"/>
        <v>0.22615664575417044</v>
      </c>
      <c r="O1585" s="13">
        <f t="shared" si="1908"/>
        <v>9.1178153534263159E-2</v>
      </c>
      <c r="P1585" s="13">
        <f t="shared" si="1909"/>
        <v>0.10698192633936404</v>
      </c>
      <c r="Q1585" s="13">
        <f t="shared" si="1910"/>
        <v>0.13267801923702252</v>
      </c>
      <c r="R1585" s="13">
        <f t="shared" si="1911"/>
        <v>2.1565615444625711E-2</v>
      </c>
      <c r="S1585" s="13">
        <f t="shared" si="1912"/>
        <v>1.48446889606531E-2</v>
      </c>
      <c r="T1585" s="13">
        <f t="shared" si="1913"/>
        <v>6.2762471708643658E-2</v>
      </c>
      <c r="U1585" s="13">
        <f t="shared" si="1914"/>
        <v>2.5303551273310437E-2</v>
      </c>
      <c r="V1585" s="13">
        <f t="shared" si="1915"/>
        <v>9.1548086829588233E-4</v>
      </c>
      <c r="W1585" s="13">
        <f t="shared" si="1916"/>
        <v>5.18916338716085E-2</v>
      </c>
      <c r="X1585" s="13">
        <f t="shared" si="1917"/>
        <v>2.4546998979265221E-2</v>
      </c>
      <c r="Y1585" s="13">
        <f t="shared" si="1918"/>
        <v>5.8058988890088148E-3</v>
      </c>
      <c r="Z1585" s="13">
        <f t="shared" si="1919"/>
        <v>3.4004912469206903E-3</v>
      </c>
      <c r="AA1585" s="13">
        <f t="shared" si="1920"/>
        <v>3.9898933022263399E-3</v>
      </c>
      <c r="AB1585" s="13">
        <f t="shared" si="1921"/>
        <v>2.3407277665493573E-3</v>
      </c>
      <c r="AC1585" s="13">
        <f t="shared" si="1922"/>
        <v>3.1757767887285944E-5</v>
      </c>
      <c r="AD1585" s="13">
        <f t="shared" si="1923"/>
        <v>1.5221483264616456E-2</v>
      </c>
      <c r="AE1585" s="13">
        <f t="shared" si="1924"/>
        <v>7.20042338778378E-3</v>
      </c>
      <c r="AF1585" s="13">
        <f t="shared" si="1925"/>
        <v>1.7030566621540758E-3</v>
      </c>
      <c r="AG1585" s="13">
        <f t="shared" si="1926"/>
        <v>2.6853994904690344E-4</v>
      </c>
      <c r="AH1585" s="13">
        <f t="shared" si="1927"/>
        <v>4.0214505180975085E-4</v>
      </c>
      <c r="AI1585" s="13">
        <f t="shared" si="1928"/>
        <v>4.7184825139372325E-4</v>
      </c>
      <c r="AJ1585" s="13">
        <f t="shared" si="1929"/>
        <v>2.7681650108757593E-4</v>
      </c>
      <c r="AK1585" s="13">
        <f t="shared" si="1930"/>
        <v>1.082655635549912E-4</v>
      </c>
      <c r="AL1585" s="13">
        <f t="shared" si="1931"/>
        <v>7.0506741092084824E-7</v>
      </c>
      <c r="AM1585" s="13">
        <f t="shared" si="1932"/>
        <v>3.5719600326828875E-3</v>
      </c>
      <c r="AN1585" s="13">
        <f t="shared" si="1933"/>
        <v>1.6896923980691215E-3</v>
      </c>
      <c r="AO1585" s="13">
        <f t="shared" si="1934"/>
        <v>3.9964898458678331E-4</v>
      </c>
      <c r="AP1585" s="13">
        <f t="shared" si="1935"/>
        <v>6.3017115250785515E-5</v>
      </c>
      <c r="AQ1585" s="13">
        <f t="shared" si="1936"/>
        <v>7.4524588470494114E-6</v>
      </c>
      <c r="AR1585" s="13">
        <f t="shared" si="1937"/>
        <v>3.8046418814696412E-5</v>
      </c>
      <c r="AS1585" s="13">
        <f t="shared" si="1938"/>
        <v>4.4640947610119184E-5</v>
      </c>
      <c r="AT1585" s="13">
        <f t="shared" si="1939"/>
        <v>2.6189248102894128E-5</v>
      </c>
      <c r="AU1585" s="13">
        <f t="shared" si="1940"/>
        <v>1.0242863751985249E-5</v>
      </c>
      <c r="AV1585" s="13">
        <f t="shared" si="1941"/>
        <v>3.0045609966406165E-6</v>
      </c>
      <c r="AW1585" s="13">
        <f t="shared" si="1942"/>
        <v>1.0870482488178544E-8</v>
      </c>
      <c r="AX1585" s="13">
        <f t="shared" si="1943"/>
        <v>6.9851375263928271E-4</v>
      </c>
      <c r="AY1585" s="13">
        <f t="shared" si="1944"/>
        <v>3.3042737516153872E-4</v>
      </c>
      <c r="AZ1585" s="13">
        <f t="shared" si="1945"/>
        <v>7.8153257429511731E-5</v>
      </c>
      <c r="BA1585" s="13">
        <f t="shared" si="1946"/>
        <v>1.2323296243957786E-5</v>
      </c>
      <c r="BB1585" s="13">
        <f t="shared" si="1947"/>
        <v>1.4573637297202239E-6</v>
      </c>
      <c r="BC1585" s="13">
        <f t="shared" si="1948"/>
        <v>1.3787928155961762E-7</v>
      </c>
      <c r="BD1585" s="13">
        <f t="shared" si="1949"/>
        <v>2.9996017152456286E-6</v>
      </c>
      <c r="BE1585" s="13">
        <f t="shared" si="1950"/>
        <v>3.5195181883920037E-6</v>
      </c>
      <c r="BF1585" s="13">
        <f t="shared" si="1951"/>
        <v>2.0647755026049856E-6</v>
      </c>
      <c r="BG1585" s="13">
        <f t="shared" si="1952"/>
        <v>8.0755331609854684E-7</v>
      </c>
      <c r="BH1585" s="13">
        <f t="shared" si="1953"/>
        <v>2.3688133074963691E-7</v>
      </c>
      <c r="BI1585" s="13">
        <f t="shared" si="1954"/>
        <v>5.5587923411730625E-8</v>
      </c>
      <c r="BJ1585" s="14">
        <f t="shared" si="1955"/>
        <v>0.53508795561724276</v>
      </c>
      <c r="BK1585" s="14">
        <f t="shared" si="1956"/>
        <v>0.31585292123980718</v>
      </c>
      <c r="BL1585" s="14">
        <f t="shared" si="1957"/>
        <v>0.14576882464607385</v>
      </c>
      <c r="BM1585" s="14">
        <f t="shared" si="1958"/>
        <v>0.22847148107488496</v>
      </c>
      <c r="BN1585" s="14">
        <f t="shared" si="1959"/>
        <v>0.77130829517048038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1.5169082125603901</v>
      </c>
      <c r="F1586" s="10">
        <f>VLOOKUP(B1586,home!$B$2:$E$405,3,FALSE)</f>
        <v>0.66</v>
      </c>
      <c r="G1586" s="10">
        <f>VLOOKUP(C1586,away!$B$2:$E$405,4,FALSE)</f>
        <v>0.81</v>
      </c>
      <c r="H1586" s="10">
        <f>VLOOKUP(A1586,away!$A$2:$E$405,3,FALSE)</f>
        <v>1.2367149758454099</v>
      </c>
      <c r="I1586" s="10">
        <f>VLOOKUP(C1586,away!$B$2:$E$405,3,FALSE)</f>
        <v>1.17</v>
      </c>
      <c r="J1586" s="10">
        <f>VLOOKUP(B1586,home!$B$2:$E$405,4,FALSE)</f>
        <v>0.91</v>
      </c>
      <c r="K1586" s="12">
        <f t="shared" si="1904"/>
        <v>0.81093913043478461</v>
      </c>
      <c r="L1586" s="12">
        <f t="shared" si="1905"/>
        <v>1.3167304347826079</v>
      </c>
      <c r="M1586" s="13">
        <f t="shared" si="1906"/>
        <v>0.11911455936458699</v>
      </c>
      <c r="N1586" s="13">
        <f t="shared" si="1907"/>
        <v>9.6594657193240716E-2</v>
      </c>
      <c r="O1586" s="13">
        <f t="shared" si="1908"/>
        <v>0.1568417655410714</v>
      </c>
      <c r="P1586" s="13">
        <f t="shared" si="1909"/>
        <v>0.12718912496373283</v>
      </c>
      <c r="Q1586" s="13">
        <f t="shared" si="1910"/>
        <v>3.9166193654466365E-2</v>
      </c>
      <c r="R1586" s="13">
        <f t="shared" si="1911"/>
        <v>0.10325916306648339</v>
      </c>
      <c r="S1586" s="13">
        <f t="shared" si="1912"/>
        <v>3.3952762775885978E-2</v>
      </c>
      <c r="T1586" s="13">
        <f t="shared" si="1913"/>
        <v>5.1571319199425321E-2</v>
      </c>
      <c r="U1586" s="13">
        <f t="shared" si="1914"/>
        <v>8.3736895906557682E-2</v>
      </c>
      <c r="V1586" s="13">
        <f t="shared" si="1915"/>
        <v>4.0282622885645441E-3</v>
      </c>
      <c r="W1586" s="13">
        <f t="shared" si="1916"/>
        <v>1.058713300819778E-2</v>
      </c>
      <c r="X1586" s="13">
        <f t="shared" si="1917"/>
        <v>1.3940400248985562E-2</v>
      </c>
      <c r="Y1586" s="13">
        <f t="shared" si="1918"/>
        <v>9.1778746404451664E-3</v>
      </c>
      <c r="Z1586" s="13">
        <f t="shared" si="1919"/>
        <v>4.5321494226606286E-2</v>
      </c>
      <c r="AA1586" s="13">
        <f t="shared" si="1920"/>
        <v>3.6752973118129216E-2</v>
      </c>
      <c r="AB1586" s="13">
        <f t="shared" si="1921"/>
        <v>1.4902212030654359E-2</v>
      </c>
      <c r="AC1586" s="13">
        <f t="shared" si="1922"/>
        <v>2.6883319214924791E-4</v>
      </c>
      <c r="AD1586" s="13">
        <f t="shared" si="1923"/>
        <v>2.1463801088663277E-3</v>
      </c>
      <c r="AE1586" s="13">
        <f t="shared" si="1924"/>
        <v>2.8262040139563011E-3</v>
      </c>
      <c r="AF1586" s="13">
        <f t="shared" si="1925"/>
        <v>1.8606744200405159E-3</v>
      </c>
      <c r="AG1586" s="13">
        <f t="shared" si="1926"/>
        <v>8.1666887936294162E-4</v>
      </c>
      <c r="AH1586" s="13">
        <f t="shared" si="1927"/>
        <v>1.4919047699499192E-2</v>
      </c>
      <c r="AI1586" s="13">
        <f t="shared" si="1928"/>
        <v>1.209843956834695E-2</v>
      </c>
      <c r="AJ1586" s="13">
        <f t="shared" si="1929"/>
        <v>4.9055490315865332E-3</v>
      </c>
      <c r="AK1586" s="13">
        <f t="shared" si="1930"/>
        <v>1.3260338886599944E-3</v>
      </c>
      <c r="AL1586" s="13">
        <f t="shared" si="1931"/>
        <v>1.1482276777270422E-5</v>
      </c>
      <c r="AM1586" s="13">
        <f t="shared" si="1932"/>
        <v>3.4811672381331569E-4</v>
      </c>
      <c r="AN1586" s="13">
        <f t="shared" si="1933"/>
        <v>4.5837588510180426E-4</v>
      </c>
      <c r="AO1586" s="13">
        <f t="shared" si="1934"/>
        <v>3.0177873924198067E-4</v>
      </c>
      <c r="AP1586" s="13">
        <f t="shared" si="1935"/>
        <v>1.324537501767468E-4</v>
      </c>
      <c r="AQ1586" s="13">
        <f t="shared" si="1936"/>
        <v>4.3601471014703706E-5</v>
      </c>
      <c r="AR1586" s="13">
        <f t="shared" si="1937"/>
        <v>3.9288728327808095E-3</v>
      </c>
      <c r="AS1586" s="13">
        <f t="shared" si="1938"/>
        <v>3.1860767186041188E-3</v>
      </c>
      <c r="AT1586" s="13">
        <f t="shared" si="1939"/>
        <v>1.291857141841668E-3</v>
      </c>
      <c r="AU1586" s="13">
        <f t="shared" si="1940"/>
        <v>3.4920583575034946E-4</v>
      </c>
      <c r="AV1586" s="13">
        <f t="shared" si="1941"/>
        <v>7.0796169196535151E-5</v>
      </c>
      <c r="AW1586" s="13">
        <f t="shared" si="1942"/>
        <v>3.4057333444444444E-7</v>
      </c>
      <c r="AX1586" s="13">
        <f t="shared" si="1943"/>
        <v>4.7050245549829376E-5</v>
      </c>
      <c r="AY1586" s="13">
        <f t="shared" si="1944"/>
        <v>6.1952490279455291E-5</v>
      </c>
      <c r="AZ1586" s="13">
        <f t="shared" si="1945"/>
        <v>4.0787364730766227E-5</v>
      </c>
      <c r="BA1586" s="13">
        <f t="shared" si="1946"/>
        <v>1.7901988165192871E-5</v>
      </c>
      <c r="BB1586" s="13">
        <f t="shared" si="1947"/>
        <v>5.8930231650568802E-6</v>
      </c>
      <c r="BC1586" s="13">
        <f t="shared" si="1948"/>
        <v>1.5519045908618658E-6</v>
      </c>
      <c r="BD1586" s="13">
        <f t="shared" si="1949"/>
        <v>8.6221107221884071E-4</v>
      </c>
      <c r="BE1586" s="13">
        <f t="shared" si="1950"/>
        <v>6.9920069715638999E-4</v>
      </c>
      <c r="BF1586" s="13">
        <f t="shared" si="1951"/>
        <v>2.8350460267569902E-4</v>
      </c>
      <c r="BG1586" s="13">
        <f t="shared" si="1952"/>
        <v>7.6634991989363494E-5</v>
      </c>
      <c r="BH1586" s="13">
        <f t="shared" si="1953"/>
        <v>1.5536578441182778E-5</v>
      </c>
      <c r="BI1586" s="13">
        <f t="shared" si="1954"/>
        <v>2.5198438822049169E-6</v>
      </c>
      <c r="BJ1586" s="14">
        <f t="shared" si="1955"/>
        <v>0.23014696895281675</v>
      </c>
      <c r="BK1586" s="14">
        <f t="shared" si="1956"/>
        <v>0.2846269773519764</v>
      </c>
      <c r="BL1586" s="14">
        <f t="shared" si="1957"/>
        <v>0.4395084963355258</v>
      </c>
      <c r="BM1586" s="14">
        <f t="shared" si="1958"/>
        <v>0.35737686116639839</v>
      </c>
      <c r="BN1586" s="14">
        <f t="shared" si="1959"/>
        <v>0.64216546378358175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1.5169082125603901</v>
      </c>
      <c r="F1587" s="10">
        <f>VLOOKUP(B1587,home!$B$2:$E$405,3,FALSE)</f>
        <v>0.95</v>
      </c>
      <c r="G1587" s="10">
        <f>VLOOKUP(C1587,away!$B$2:$E$405,4,FALSE)</f>
        <v>0.28000000000000003</v>
      </c>
      <c r="H1587" s="10">
        <f>VLOOKUP(A1587,away!$A$2:$E$405,3,FALSE)</f>
        <v>1.2367149758454099</v>
      </c>
      <c r="I1587" s="10">
        <f>VLOOKUP(C1587,away!$B$2:$E$405,3,FALSE)</f>
        <v>0.94</v>
      </c>
      <c r="J1587" s="10">
        <f>VLOOKUP(B1587,home!$B$2:$E$405,4,FALSE)</f>
        <v>0.99</v>
      </c>
      <c r="K1587" s="12">
        <f t="shared" si="1904"/>
        <v>0.40349758454106383</v>
      </c>
      <c r="L1587" s="12">
        <f t="shared" si="1905"/>
        <v>1.1508869565217383</v>
      </c>
      <c r="M1587" s="13">
        <f t="shared" si="1906"/>
        <v>0.21131940104034763</v>
      </c>
      <c r="N1587" s="13">
        <f t="shared" si="1907"/>
        <v>8.526686788644465E-2</v>
      </c>
      <c r="O1587" s="13">
        <f t="shared" si="1908"/>
        <v>0.24320474231732234</v>
      </c>
      <c r="P1587" s="13">
        <f t="shared" si="1909"/>
        <v>9.8132526073971438E-2</v>
      </c>
      <c r="Q1587" s="13">
        <f t="shared" si="1910"/>
        <v>1.7202487616781208E-2</v>
      </c>
      <c r="R1587" s="13">
        <f t="shared" si="1911"/>
        <v>0.13995058284861842</v>
      </c>
      <c r="S1587" s="13">
        <f t="shared" si="1912"/>
        <v>1.1392698240494268E-2</v>
      </c>
      <c r="T1587" s="13">
        <f t="shared" si="1913"/>
        <v>1.9798118617880216E-2</v>
      </c>
      <c r="U1587" s="13">
        <f t="shared" si="1914"/>
        <v>5.646972213453158E-2</v>
      </c>
      <c r="V1587" s="13">
        <f t="shared" si="1915"/>
        <v>5.8783804759482482E-4</v>
      </c>
      <c r="W1587" s="13">
        <f t="shared" si="1916"/>
        <v>2.3137207338229265E-3</v>
      </c>
      <c r="X1587" s="13">
        <f t="shared" si="1917"/>
        <v>2.6628310135907111E-3</v>
      </c>
      <c r="Y1587" s="13">
        <f t="shared" si="1918"/>
        <v>1.532308740481555E-3</v>
      </c>
      <c r="Z1587" s="13">
        <f t="shared" si="1919"/>
        <v>5.3689100119363266E-2</v>
      </c>
      <c r="AA1587" s="13">
        <f t="shared" si="1920"/>
        <v>2.1663422214346421E-2</v>
      </c>
      <c r="AB1587" s="13">
        <f t="shared" si="1921"/>
        <v>4.3705692681910019E-3</v>
      </c>
      <c r="AC1587" s="13">
        <f t="shared" si="1922"/>
        <v>1.7061268466382285E-5</v>
      </c>
      <c r="AD1587" s="13">
        <f t="shared" si="1923"/>
        <v>2.3339518185003206E-4</v>
      </c>
      <c r="AE1587" s="13">
        <f t="shared" si="1924"/>
        <v>2.6861147050622104E-4</v>
      </c>
      <c r="AF1587" s="13">
        <f t="shared" si="1925"/>
        <v>1.5457071888886679E-4</v>
      </c>
      <c r="AG1587" s="13">
        <f t="shared" si="1926"/>
        <v>5.9297808076461666E-5</v>
      </c>
      <c r="AH1587" s="13">
        <f t="shared" si="1927"/>
        <v>1.5447521258691227E-2</v>
      </c>
      <c r="AI1587" s="13">
        <f t="shared" si="1928"/>
        <v>6.233037515028645E-3</v>
      </c>
      <c r="AJ1587" s="13">
        <f t="shared" si="1929"/>
        <v>1.2575077908339462E-3</v>
      </c>
      <c r="AK1587" s="13">
        <f t="shared" si="1930"/>
        <v>1.6913378538102223E-4</v>
      </c>
      <c r="AL1587" s="13">
        <f t="shared" si="1931"/>
        <v>3.1691654706377235E-7</v>
      </c>
      <c r="AM1587" s="13">
        <f t="shared" si="1932"/>
        <v>1.8834878424002069E-5</v>
      </c>
      <c r="AN1587" s="13">
        <f t="shared" si="1933"/>
        <v>2.1676815905856699E-5</v>
      </c>
      <c r="AO1587" s="13">
        <f t="shared" si="1934"/>
        <v>1.2473782342486717E-5</v>
      </c>
      <c r="AP1587" s="13">
        <f t="shared" si="1935"/>
        <v>4.7853044654863775E-6</v>
      </c>
      <c r="AQ1587" s="13">
        <f t="shared" si="1936"/>
        <v>1.3768361230783755E-6</v>
      </c>
      <c r="AR1587" s="13">
        <f t="shared" si="1937"/>
        <v>3.555670145444001E-3</v>
      </c>
      <c r="AS1587" s="13">
        <f t="shared" si="1938"/>
        <v>1.4347043151114278E-3</v>
      </c>
      <c r="AT1587" s="13">
        <f t="shared" si="1939"/>
        <v>2.8944986283905113E-4</v>
      </c>
      <c r="AU1587" s="13">
        <f t="shared" si="1940"/>
        <v>3.8930773500433126E-5</v>
      </c>
      <c r="AV1587" s="13">
        <f t="shared" si="1941"/>
        <v>3.9271182679350045E-6</v>
      </c>
      <c r="AW1587" s="13">
        <f t="shared" si="1942"/>
        <v>4.0880483346405783E-9</v>
      </c>
      <c r="AX1587" s="13">
        <f t="shared" si="1943"/>
        <v>1.2666379915349046E-6</v>
      </c>
      <c r="AY1587" s="13">
        <f t="shared" si="1944"/>
        <v>1.4577571430924137E-6</v>
      </c>
      <c r="AZ1587" s="13">
        <f t="shared" si="1945"/>
        <v>8.3885684088072639E-7</v>
      </c>
      <c r="BA1587" s="13">
        <f t="shared" si="1946"/>
        <v>3.2180979885288632E-7</v>
      </c>
      <c r="BB1587" s="13">
        <f t="shared" si="1947"/>
        <v>9.2591674995167821E-8</v>
      </c>
      <c r="BC1587" s="13">
        <f t="shared" si="1948"/>
        <v>2.1312510206887734E-8</v>
      </c>
      <c r="BD1587" s="13">
        <f t="shared" si="1949"/>
        <v>6.8202906534754119E-4</v>
      </c>
      <c r="BE1587" s="13">
        <f t="shared" si="1950"/>
        <v>2.7519708045453228E-4</v>
      </c>
      <c r="BF1587" s="13">
        <f t="shared" si="1951"/>
        <v>5.552067861807828E-5</v>
      </c>
      <c r="BG1587" s="13">
        <f t="shared" si="1952"/>
        <v>7.4674865714917591E-6</v>
      </c>
      <c r="BH1587" s="13">
        <f t="shared" si="1953"/>
        <v>7.5327819854743851E-7</v>
      </c>
      <c r="BI1587" s="13">
        <f t="shared" si="1954"/>
        <v>6.078918672026711E-8</v>
      </c>
      <c r="BJ1587" s="14">
        <f t="shared" si="1955"/>
        <v>0.12955535637154331</v>
      </c>
      <c r="BK1587" s="14">
        <f t="shared" si="1956"/>
        <v>0.32145129934456473</v>
      </c>
      <c r="BL1587" s="14">
        <f t="shared" si="1957"/>
        <v>0.49510994972648442</v>
      </c>
      <c r="BM1587" s="14">
        <f t="shared" si="1958"/>
        <v>0.20472764410937516</v>
      </c>
      <c r="BN1587" s="14">
        <f t="shared" si="1959"/>
        <v>0.79507660778348566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1.5169082125603901</v>
      </c>
      <c r="F1588" s="10">
        <f>VLOOKUP(B1588,home!$B$2:$E$405,3,FALSE)</f>
        <v>0.91</v>
      </c>
      <c r="G1588" s="10">
        <f>VLOOKUP(C1588,away!$B$2:$E$405,4,FALSE)</f>
        <v>1.03</v>
      </c>
      <c r="H1588" s="10">
        <f>VLOOKUP(A1588,away!$A$2:$E$405,3,FALSE)</f>
        <v>1.2367149758454099</v>
      </c>
      <c r="I1588" s="10">
        <f>VLOOKUP(C1588,away!$B$2:$E$405,3,FALSE)</f>
        <v>0.37</v>
      </c>
      <c r="J1588" s="10">
        <f>VLOOKUP(B1588,home!$B$2:$E$405,4,FALSE)</f>
        <v>1.31</v>
      </c>
      <c r="K1588" s="12">
        <f t="shared" si="1904"/>
        <v>1.4217980676328539</v>
      </c>
      <c r="L1588" s="12">
        <f t="shared" si="1905"/>
        <v>0.59943574879227024</v>
      </c>
      <c r="M1588" s="13">
        <f t="shared" si="1906"/>
        <v>0.13249189351781399</v>
      </c>
      <c r="N1588" s="13">
        <f t="shared" si="1907"/>
        <v>0.18837671818064575</v>
      </c>
      <c r="O1588" s="13">
        <f t="shared" si="1908"/>
        <v>7.9420377399756562E-2</v>
      </c>
      <c r="P1588" s="13">
        <f t="shared" si="1909"/>
        <v>0.11291973911764586</v>
      </c>
      <c r="Q1588" s="13">
        <f t="shared" si="1910"/>
        <v>0.13391682694813045</v>
      </c>
      <c r="R1588" s="13">
        <f t="shared" si="1911"/>
        <v>2.3803706697993882E-2</v>
      </c>
      <c r="S1588" s="13">
        <f t="shared" si="1912"/>
        <v>2.4059712530040193E-2</v>
      </c>
      <c r="T1588" s="13">
        <f t="shared" si="1913"/>
        <v>8.0274533437537446E-2</v>
      </c>
      <c r="U1588" s="13">
        <f t="shared" si="1914"/>
        <v>3.3844064185706915E-2</v>
      </c>
      <c r="V1588" s="13">
        <f t="shared" si="1915"/>
        <v>2.2783921927456638E-3</v>
      </c>
      <c r="W1588" s="13">
        <f t="shared" si="1916"/>
        <v>6.3467561926125071E-2</v>
      </c>
      <c r="X1588" s="13">
        <f t="shared" si="1917"/>
        <v>3.8044725507206563E-2</v>
      </c>
      <c r="Y1588" s="13">
        <f t="shared" si="1918"/>
        <v>1.1402684261004372E-2</v>
      </c>
      <c r="Z1588" s="13">
        <f t="shared" si="1919"/>
        <v>4.7562642495145146E-3</v>
      </c>
      <c r="AA1588" s="13">
        <f t="shared" si="1920"/>
        <v>6.762447319110962E-3</v>
      </c>
      <c r="AB1588" s="13">
        <f t="shared" si="1921"/>
        <v>4.8074172653904705E-3</v>
      </c>
      <c r="AC1588" s="13">
        <f t="shared" si="1922"/>
        <v>1.213637704454772E-4</v>
      </c>
      <c r="AD1588" s="13">
        <f t="shared" si="1923"/>
        <v>2.255951422598327E-2</v>
      </c>
      <c r="AE1588" s="13">
        <f t="shared" si="1924"/>
        <v>1.3522979302442154E-2</v>
      </c>
      <c r="AF1588" s="13">
        <f t="shared" si="1925"/>
        <v>4.053078612030892E-3</v>
      </c>
      <c r="AG1588" s="13">
        <f t="shared" si="1926"/>
        <v>8.0985340423889109E-4</v>
      </c>
      <c r="AH1588" s="13">
        <f t="shared" si="1927"/>
        <v>7.1276870546540952E-4</v>
      </c>
      <c r="AI1588" s="13">
        <f t="shared" si="1928"/>
        <v>1.01341316809989E-3</v>
      </c>
      <c r="AJ1588" s="13">
        <f t="shared" si="1929"/>
        <v>7.2043444205905618E-4</v>
      </c>
      <c r="AK1588" s="13">
        <f t="shared" si="1930"/>
        <v>3.414374325252399E-4</v>
      </c>
      <c r="AL1588" s="13">
        <f t="shared" si="1931"/>
        <v>4.1374200136084696E-6</v>
      </c>
      <c r="AM1588" s="13">
        <f t="shared" si="1932"/>
        <v>6.4150147466477759E-3</v>
      </c>
      <c r="AN1588" s="13">
        <f t="shared" si="1933"/>
        <v>3.8453891681702653E-3</v>
      </c>
      <c r="AO1588" s="13">
        <f t="shared" si="1934"/>
        <v>1.1525318677099137E-3</v>
      </c>
      <c r="AP1588" s="13">
        <f t="shared" si="1935"/>
        <v>2.3028960104254869E-4</v>
      </c>
      <c r="AQ1588" s="13">
        <f t="shared" si="1936"/>
        <v>3.4510954860003335E-5</v>
      </c>
      <c r="AR1588" s="13">
        <f t="shared" si="1937"/>
        <v>8.5451808535271008E-5</v>
      </c>
      <c r="AS1588" s="13">
        <f t="shared" si="1938"/>
        <v>1.2149521625118092E-4</v>
      </c>
      <c r="AT1588" s="13">
        <f t="shared" si="1939"/>
        <v>8.6370831846282396E-5</v>
      </c>
      <c r="AU1588" s="13">
        <f t="shared" si="1940"/>
        <v>4.09339606062955E-5</v>
      </c>
      <c r="AV1588" s="13">
        <f t="shared" si="1941"/>
        <v>1.4549956522647569E-5</v>
      </c>
      <c r="AW1588" s="13">
        <f t="shared" si="1942"/>
        <v>9.7950728269772073E-8</v>
      </c>
      <c r="AX1588" s="13">
        <f t="shared" si="1943"/>
        <v>1.5201425951033459E-3</v>
      </c>
      <c r="AY1588" s="13">
        <f t="shared" si="1944"/>
        <v>9.1122781476679897E-4</v>
      </c>
      <c r="AZ1588" s="13">
        <f t="shared" si="1945"/>
        <v>2.7311126373254007E-4</v>
      </c>
      <c r="BA1588" s="13">
        <f t="shared" si="1946"/>
        <v>5.457088495970613E-5</v>
      </c>
      <c r="BB1588" s="13">
        <f t="shared" si="1947"/>
        <v>8.1779348220195711E-6</v>
      </c>
      <c r="BC1588" s="13">
        <f t="shared" si="1948"/>
        <v>9.8042929672233692E-7</v>
      </c>
      <c r="BD1588" s="13">
        <f t="shared" si="1949"/>
        <v>8.5371448058323079E-6</v>
      </c>
      <c r="BE1588" s="13">
        <f t="shared" si="1950"/>
        <v>1.2138095988034229E-5</v>
      </c>
      <c r="BF1588" s="13">
        <f t="shared" si="1951"/>
        <v>8.6289607102645842E-6</v>
      </c>
      <c r="BG1588" s="13">
        <f t="shared" si="1952"/>
        <v>4.0895465545113357E-6</v>
      </c>
      <c r="BH1588" s="13">
        <f t="shared" si="1953"/>
        <v>1.4536273471747026E-6</v>
      </c>
      <c r="BI1588" s="13">
        <f t="shared" si="1954"/>
        <v>4.1335291065425259E-7</v>
      </c>
      <c r="BJ1588" s="14">
        <f t="shared" si="1955"/>
        <v>0.5708744230664563</v>
      </c>
      <c r="BK1588" s="14">
        <f t="shared" si="1956"/>
        <v>0.27278646636347159</v>
      </c>
      <c r="BL1588" s="14">
        <f t="shared" si="1957"/>
        <v>0.15181012911818656</v>
      </c>
      <c r="BM1588" s="14">
        <f t="shared" si="1958"/>
        <v>0.32838689107160407</v>
      </c>
      <c r="BN1588" s="14">
        <f t="shared" si="1959"/>
        <v>0.67092926186198654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1.5169082125603901</v>
      </c>
      <c r="F1589" s="10">
        <f>VLOOKUP(B1589,home!$B$2:$E$405,3,FALSE)</f>
        <v>1.03</v>
      </c>
      <c r="G1589" s="10">
        <f>VLOOKUP(C1589,away!$B$2:$E$405,4,FALSE)</f>
        <v>1.4</v>
      </c>
      <c r="H1589" s="10">
        <f>VLOOKUP(A1589,away!$A$2:$E$405,3,FALSE)</f>
        <v>1.2367149758454099</v>
      </c>
      <c r="I1589" s="10">
        <f>VLOOKUP(C1589,away!$B$2:$E$405,3,FALSE)</f>
        <v>0.91</v>
      </c>
      <c r="J1589" s="10">
        <f>VLOOKUP(B1589,home!$B$2:$E$405,4,FALSE)</f>
        <v>0.9</v>
      </c>
      <c r="K1589" s="12">
        <f t="shared" si="1904"/>
        <v>2.1873816425120824</v>
      </c>
      <c r="L1589" s="12">
        <f t="shared" si="1905"/>
        <v>1.0128695652173907</v>
      </c>
      <c r="M1589" s="13">
        <f t="shared" si="1906"/>
        <v>4.0751965483704827E-2</v>
      </c>
      <c r="N1589" s="13">
        <f t="shared" si="1907"/>
        <v>8.9140101195341964E-2</v>
      </c>
      <c r="O1589" s="13">
        <f t="shared" si="1908"/>
        <v>4.1276425561234224E-2</v>
      </c>
      <c r="P1589" s="13">
        <f t="shared" si="1909"/>
        <v>9.0287295541160217E-2</v>
      </c>
      <c r="Q1589" s="13">
        <f t="shared" si="1910"/>
        <v>9.7491710483180186E-2</v>
      </c>
      <c r="R1589" s="13">
        <f t="shared" si="1911"/>
        <v>2.0903817605967649E-2</v>
      </c>
      <c r="S1589" s="13">
        <f t="shared" si="1912"/>
        <v>5.0008604734637932E-2</v>
      </c>
      <c r="T1589" s="13">
        <f t="shared" si="1913"/>
        <v>9.8746386409398437E-2</v>
      </c>
      <c r="U1589" s="13">
        <f t="shared" si="1914"/>
        <v>4.5724626889714501E-2</v>
      </c>
      <c r="V1589" s="13">
        <f t="shared" si="1915"/>
        <v>1.2310630969805626E-2</v>
      </c>
      <c r="W1589" s="13">
        <f t="shared" si="1916"/>
        <v>7.108385926933701E-2</v>
      </c>
      <c r="X1589" s="13">
        <f t="shared" si="1917"/>
        <v>7.1998677632107572E-2</v>
      </c>
      <c r="Y1589" s="13">
        <f t="shared" si="1918"/>
        <v>3.6462634654729931E-2</v>
      </c>
      <c r="Z1589" s="13">
        <f t="shared" si="1919"/>
        <v>7.057613549980031E-3</v>
      </c>
      <c r="AA1589" s="13">
        <f t="shared" si="1920"/>
        <v>1.543769431917085E-2</v>
      </c>
      <c r="AB1589" s="13">
        <f t="shared" si="1921"/>
        <v>1.6884064578233691E-2</v>
      </c>
      <c r="AC1589" s="13">
        <f t="shared" si="1922"/>
        <v>1.704662528966616E-3</v>
      </c>
      <c r="AD1589" s="13">
        <f t="shared" si="1923"/>
        <v>3.887188221116504E-2</v>
      </c>
      <c r="AE1589" s="13">
        <f t="shared" si="1924"/>
        <v>3.9372146434404356E-2</v>
      </c>
      <c r="AF1589" s="13">
        <f t="shared" si="1925"/>
        <v>1.9939424420345291E-2</v>
      </c>
      <c r="AG1589" s="13">
        <f t="shared" si="1926"/>
        <v>6.7320120477733867E-3</v>
      </c>
      <c r="AH1589" s="13">
        <f t="shared" si="1927"/>
        <v>1.7871104919601592E-3</v>
      </c>
      <c r="AI1589" s="13">
        <f t="shared" si="1928"/>
        <v>3.9090926832543891E-3</v>
      </c>
      <c r="AJ1589" s="13">
        <f t="shared" si="1929"/>
        <v>4.2753387871144752E-3</v>
      </c>
      <c r="AK1589" s="13">
        <f t="shared" si="1930"/>
        <v>3.117265859484691E-3</v>
      </c>
      <c r="AL1589" s="13">
        <f t="shared" si="1931"/>
        <v>1.5106939527841234E-4</v>
      </c>
      <c r="AM1589" s="13">
        <f t="shared" si="1932"/>
        <v>1.7005528311718879E-2</v>
      </c>
      <c r="AN1589" s="13">
        <f t="shared" si="1933"/>
        <v>1.7224382067382728E-2</v>
      </c>
      <c r="AO1589" s="13">
        <f t="shared" si="1934"/>
        <v>8.723026187864082E-3</v>
      </c>
      <c r="AP1589" s="13">
        <f t="shared" si="1935"/>
        <v>2.945095914093936E-3</v>
      </c>
      <c r="AQ1589" s="13">
        <f t="shared" si="1936"/>
        <v>7.4574950450795937E-4</v>
      </c>
      <c r="AR1589" s="13">
        <f t="shared" si="1937"/>
        <v>3.6202196539742489E-4</v>
      </c>
      <c r="AS1589" s="13">
        <f t="shared" si="1938"/>
        <v>7.9188020129647158E-4</v>
      </c>
      <c r="AT1589" s="13">
        <f t="shared" si="1939"/>
        <v>8.6607210769233743E-4</v>
      </c>
      <c r="AU1589" s="13">
        <f t="shared" si="1940"/>
        <v>6.3147674315265525E-4</v>
      </c>
      <c r="AV1589" s="13">
        <f t="shared" si="1941"/>
        <v>3.4532015891135899E-4</v>
      </c>
      <c r="AW1589" s="13">
        <f t="shared" si="1942"/>
        <v>9.2971978821081088E-6</v>
      </c>
      <c r="AX1589" s="13">
        <f t="shared" si="1943"/>
        <v>6.1995967417122254E-3</v>
      </c>
      <c r="AY1589" s="13">
        <f t="shared" si="1944"/>
        <v>6.279382856301214E-3</v>
      </c>
      <c r="AZ1589" s="13">
        <f t="shared" si="1945"/>
        <v>3.1800978917476738E-3</v>
      </c>
      <c r="BA1589" s="13">
        <f t="shared" si="1946"/>
        <v>1.0736747896544026E-3</v>
      </c>
      <c r="BB1589" s="13">
        <f t="shared" si="1947"/>
        <v>2.7187312934553196E-4</v>
      </c>
      <c r="BC1589" s="13">
        <f t="shared" si="1948"/>
        <v>5.5074403662900098E-5</v>
      </c>
      <c r="BD1589" s="13">
        <f t="shared" si="1949"/>
        <v>6.1113505115205802E-5</v>
      </c>
      <c r="BE1589" s="13">
        <f t="shared" si="1950"/>
        <v>1.3367855919856942E-4</v>
      </c>
      <c r="BF1589" s="13">
        <f t="shared" si="1951"/>
        <v>1.4620301319420774E-4</v>
      </c>
      <c r="BG1589" s="13">
        <f t="shared" si="1952"/>
        <v>1.066005957136539E-4</v>
      </c>
      <c r="BH1589" s="13">
        <f t="shared" si="1953"/>
        <v>5.8294046536224697E-5</v>
      </c>
      <c r="BI1589" s="13">
        <f t="shared" si="1954"/>
        <v>2.5502265452216592E-5</v>
      </c>
      <c r="BJ1589" s="14">
        <f t="shared" si="1955"/>
        <v>0.63354231655577486</v>
      </c>
      <c r="BK1589" s="14">
        <f t="shared" si="1956"/>
        <v>0.20149361150985487</v>
      </c>
      <c r="BL1589" s="14">
        <f t="shared" si="1957"/>
        <v>0.15684359993779498</v>
      </c>
      <c r="BM1589" s="14">
        <f t="shared" si="1958"/>
        <v>0.61281574002439643</v>
      </c>
      <c r="BN1589" s="14">
        <f t="shared" si="1959"/>
        <v>0.37985131587058907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1.5169082125603901</v>
      </c>
      <c r="F1590" s="10">
        <f>VLOOKUP(B1590,home!$B$2:$E$405,3,FALSE)</f>
        <v>0.57999999999999996</v>
      </c>
      <c r="G1590" s="10">
        <f>VLOOKUP(C1590,away!$B$2:$E$405,4,FALSE)</f>
        <v>0.47</v>
      </c>
      <c r="H1590" s="10">
        <f>VLOOKUP(A1590,away!$A$2:$E$405,3,FALSE)</f>
        <v>1.2367149758454099</v>
      </c>
      <c r="I1590" s="10">
        <f>VLOOKUP(C1590,away!$B$2:$E$405,3,FALSE)</f>
        <v>1.7</v>
      </c>
      <c r="J1590" s="10">
        <f>VLOOKUP(B1590,home!$B$2:$E$405,4,FALSE)</f>
        <v>1.1100000000000001</v>
      </c>
      <c r="K1590" s="12">
        <f t="shared" si="1904"/>
        <v>0.41350917874396226</v>
      </c>
      <c r="L1590" s="12">
        <f t="shared" si="1905"/>
        <v>2.3336811594202889</v>
      </c>
      <c r="M1590" s="13">
        <f t="shared" si="1906"/>
        <v>6.410772944471671E-2</v>
      </c>
      <c r="N1590" s="13">
        <f t="shared" si="1907"/>
        <v>2.6509134553824934E-2</v>
      </c>
      <c r="O1590" s="13">
        <f t="shared" si="1908"/>
        <v>0.14960700037834868</v>
      </c>
      <c r="P1590" s="13">
        <f t="shared" si="1909"/>
        <v>6.1863867860798609E-2</v>
      </c>
      <c r="Q1590" s="13">
        <f t="shared" si="1910"/>
        <v>5.4808852292826706E-3</v>
      </c>
      <c r="R1590" s="13">
        <f t="shared" si="1911"/>
        <v>0.17456751905016821</v>
      </c>
      <c r="S1590" s="13">
        <f t="shared" si="1912"/>
        <v>1.4924636154828587E-2</v>
      </c>
      <c r="T1590" s="13">
        <f t="shared" si="1913"/>
        <v>1.2790638596521917E-2</v>
      </c>
      <c r="U1590" s="13">
        <f t="shared" si="1914"/>
        <v>7.2185271437806051E-2</v>
      </c>
      <c r="V1590" s="13">
        <f t="shared" si="1915"/>
        <v>1.6002502990758133E-3</v>
      </c>
      <c r="W1590" s="13">
        <f t="shared" si="1916"/>
        <v>7.5546544998353012E-4</v>
      </c>
      <c r="X1590" s="13">
        <f t="shared" si="1917"/>
        <v>1.7630154872195348E-3</v>
      </c>
      <c r="Y1590" s="13">
        <f t="shared" si="1918"/>
        <v>2.0571580131452053E-3</v>
      </c>
      <c r="Z1590" s="13">
        <f t="shared" si="1919"/>
        <v>0.13579497675137328</v>
      </c>
      <c r="AA1590" s="13">
        <f t="shared" si="1920"/>
        <v>5.6152469314015817E-2</v>
      </c>
      <c r="AB1590" s="13">
        <f t="shared" si="1921"/>
        <v>1.160978073524211E-2</v>
      </c>
      <c r="AC1590" s="13">
        <f t="shared" si="1922"/>
        <v>9.6514954109005145E-5</v>
      </c>
      <c r="AD1590" s="13">
        <f t="shared" si="1923"/>
        <v>7.8097974448031849E-5</v>
      </c>
      <c r="AE1590" s="13">
        <f t="shared" si="1924"/>
        <v>1.8225577155825905E-4</v>
      </c>
      <c r="AF1590" s="13">
        <f t="shared" si="1925"/>
        <v>2.126634301405587E-4</v>
      </c>
      <c r="AG1590" s="13">
        <f t="shared" si="1926"/>
        <v>1.6542954673890486E-4</v>
      </c>
      <c r="AH1590" s="13">
        <f t="shared" si="1927"/>
        <v>7.9225544697149042E-2</v>
      </c>
      <c r="AI1590" s="13">
        <f t="shared" si="1928"/>
        <v>3.2760489923261173E-2</v>
      </c>
      <c r="AJ1590" s="13">
        <f t="shared" si="1929"/>
        <v>6.7733816417087896E-3</v>
      </c>
      <c r="AK1590" s="13">
        <f t="shared" si="1930"/>
        <v>9.3361849332747749E-4</v>
      </c>
      <c r="AL1590" s="13">
        <f t="shared" si="1931"/>
        <v>3.725471745331079E-6</v>
      </c>
      <c r="AM1590" s="13">
        <f t="shared" si="1932"/>
        <v>6.4588458551145196E-6</v>
      </c>
      <c r="AN1590" s="13">
        <f t="shared" si="1933"/>
        <v>1.5072886883680579E-5</v>
      </c>
      <c r="AO1590" s="13">
        <f t="shared" si="1934"/>
        <v>1.7587656069259283E-5</v>
      </c>
      <c r="AP1590" s="13">
        <f t="shared" si="1935"/>
        <v>1.3681327202398092E-5</v>
      </c>
      <c r="AQ1590" s="13">
        <f t="shared" si="1936"/>
        <v>7.981963882025184E-6</v>
      </c>
      <c r="AR1590" s="13">
        <f t="shared" si="1937"/>
        <v>3.6977432200909321E-2</v>
      </c>
      <c r="AS1590" s="13">
        <f t="shared" si="1938"/>
        <v>1.529050762145856E-2</v>
      </c>
      <c r="AT1590" s="13">
        <f t="shared" si="1939"/>
        <v>3.1613826245638125E-3</v>
      </c>
      <c r="AU1590" s="13">
        <f t="shared" si="1940"/>
        <v>4.3575357759293804E-4</v>
      </c>
      <c r="AV1590" s="13">
        <f t="shared" si="1941"/>
        <v>4.5047026001299805E-5</v>
      </c>
      <c r="AW1590" s="13">
        <f t="shared" si="1942"/>
        <v>9.9863192858067636E-8</v>
      </c>
      <c r="AX1590" s="13">
        <f t="shared" si="1943"/>
        <v>4.4513200753037481E-7</v>
      </c>
      <c r="AY1590" s="13">
        <f t="shared" si="1944"/>
        <v>1.0387961794285658E-6</v>
      </c>
      <c r="AZ1590" s="13">
        <f t="shared" si="1945"/>
        <v>1.2121095362051112E-6</v>
      </c>
      <c r="BA1590" s="13">
        <f t="shared" si="1946"/>
        <v>9.4289239593184408E-7</v>
      </c>
      <c r="BB1590" s="13">
        <f t="shared" si="1947"/>
        <v>5.5010255493670037E-7</v>
      </c>
      <c r="BC1590" s="13">
        <f t="shared" si="1948"/>
        <v>2.5675279364094828E-7</v>
      </c>
      <c r="BD1590" s="13">
        <f t="shared" si="1949"/>
        <v>1.4382256141833853E-2</v>
      </c>
      <c r="BE1590" s="13">
        <f t="shared" si="1950"/>
        <v>5.9471949256950235E-3</v>
      </c>
      <c r="BF1590" s="13">
        <f t="shared" si="1951"/>
        <v>1.2296098447772043E-3</v>
      </c>
      <c r="BG1590" s="13">
        <f t="shared" si="1952"/>
        <v>1.6948498569643758E-4</v>
      </c>
      <c r="BH1590" s="13">
        <f t="shared" si="1953"/>
        <v>1.752089931119152E-5</v>
      </c>
      <c r="BI1590" s="13">
        <f t="shared" si="1954"/>
        <v>1.4490105370052919E-6</v>
      </c>
      <c r="BJ1590" s="14">
        <f t="shared" si="1955"/>
        <v>5.0059972518223708E-2</v>
      </c>
      <c r="BK1590" s="14">
        <f t="shared" si="1956"/>
        <v>0.14259776298145349</v>
      </c>
      <c r="BL1590" s="14">
        <f t="shared" si="1957"/>
        <v>0.66147271452940404</v>
      </c>
      <c r="BM1590" s="14">
        <f t="shared" si="1958"/>
        <v>0.50778835133032807</v>
      </c>
      <c r="BN1590" s="14">
        <f t="shared" si="1959"/>
        <v>0.48213613651713982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1.3564356435643601</v>
      </c>
      <c r="F1591" s="10">
        <f>VLOOKUP(B1591,home!$B$2:$E$405,3,FALSE)</f>
        <v>1.03</v>
      </c>
      <c r="G1591" s="10">
        <f>VLOOKUP(C1591,away!$B$2:$E$405,4,FALSE)</f>
        <v>0.83</v>
      </c>
      <c r="H1591" s="10">
        <f>VLOOKUP(A1591,away!$A$2:$E$405,3,FALSE)</f>
        <v>1.15346534653465</v>
      </c>
      <c r="I1591" s="10">
        <f>VLOOKUP(C1591,away!$B$2:$E$405,3,FALSE)</f>
        <v>0.83</v>
      </c>
      <c r="J1591" s="10">
        <f>VLOOKUP(B1591,home!$B$2:$E$405,4,FALSE)</f>
        <v>1.04</v>
      </c>
      <c r="K1591" s="12">
        <f t="shared" si="1904"/>
        <v>1.1596168316831714</v>
      </c>
      <c r="L1591" s="12">
        <f t="shared" si="1905"/>
        <v>0.99567128712870989</v>
      </c>
      <c r="M1591" s="13">
        <f t="shared" si="1906"/>
        <v>0.11586980153354803</v>
      </c>
      <c r="N1591" s="13">
        <f t="shared" si="1907"/>
        <v>0.13436457214209085</v>
      </c>
      <c r="O1591" s="13">
        <f t="shared" si="1908"/>
        <v>0.11536823443225595</v>
      </c>
      <c r="P1591" s="13">
        <f t="shared" si="1909"/>
        <v>0.13378294648921399</v>
      </c>
      <c r="Q1591" s="13">
        <f t="shared" si="1910"/>
        <v>7.7905709718938149E-2</v>
      </c>
      <c r="R1591" s="13">
        <f t="shared" si="1911"/>
        <v>5.7434419235465509E-2</v>
      </c>
      <c r="S1591" s="13">
        <f t="shared" si="1912"/>
        <v>3.8616353300117381E-2</v>
      </c>
      <c r="T1591" s="13">
        <f t="shared" si="1913"/>
        <v>7.7568478270530802E-2</v>
      </c>
      <c r="U1591" s="13">
        <f t="shared" si="1914"/>
        <v>6.6601919263393511E-2</v>
      </c>
      <c r="V1591" s="13">
        <f t="shared" si="1915"/>
        <v>4.9540369725165701E-3</v>
      </c>
      <c r="W1591" s="13">
        <f t="shared" si="1916"/>
        <v>3.0113590758101313E-2</v>
      </c>
      <c r="X1591" s="13">
        <f t="shared" si="1917"/>
        <v>2.9983237670185958E-2</v>
      </c>
      <c r="Y1591" s="13">
        <f t="shared" si="1918"/>
        <v>1.4926724421680035E-2</v>
      </c>
      <c r="Z1591" s="13">
        <f t="shared" si="1919"/>
        <v>1.9061934041888627E-2</v>
      </c>
      <c r="AA1591" s="13">
        <f t="shared" si="1920"/>
        <v>2.2104539559408481E-2</v>
      </c>
      <c r="AB1591" s="13">
        <f t="shared" si="1921"/>
        <v>1.2816398064848293E-2</v>
      </c>
      <c r="AC1591" s="13">
        <f t="shared" si="1922"/>
        <v>3.5749482092616247E-4</v>
      </c>
      <c r="AD1591" s="13">
        <f t="shared" si="1923"/>
        <v>8.7300566763782676E-3</v>
      </c>
      <c r="AE1591" s="13">
        <f t="shared" si="1924"/>
        <v>8.6922667676761385E-3</v>
      </c>
      <c r="AF1591" s="13">
        <f t="shared" si="1925"/>
        <v>4.3273202203191049E-3</v>
      </c>
      <c r="AG1591" s="13">
        <f t="shared" si="1926"/>
        <v>1.4361961645277387E-3</v>
      </c>
      <c r="AH1591" s="13">
        <f t="shared" si="1927"/>
        <v>4.744855100662455E-3</v>
      </c>
      <c r="AI1591" s="13">
        <f t="shared" si="1928"/>
        <v>5.5022138386259306E-3</v>
      </c>
      <c r="AJ1591" s="13">
        <f t="shared" si="1929"/>
        <v>3.1902298893953514E-3</v>
      </c>
      <c r="AK1591" s="13">
        <f t="shared" si="1930"/>
        <v>1.2331480922271976E-3</v>
      </c>
      <c r="AL1591" s="13">
        <f t="shared" si="1931"/>
        <v>1.6510500532544224E-5</v>
      </c>
      <c r="AM1591" s="13">
        <f t="shared" si="1932"/>
        <v>2.0247041326952571E-3</v>
      </c>
      <c r="AN1591" s="13">
        <f t="shared" si="1933"/>
        <v>2.0159397698555053E-3</v>
      </c>
      <c r="AO1591" s="13">
        <f t="shared" si="1934"/>
        <v>1.0036066727129929E-3</v>
      </c>
      <c r="AP1591" s="13">
        <f t="shared" si="1935"/>
        <v>3.3308744919703588E-4</v>
      </c>
      <c r="AQ1591" s="13">
        <f t="shared" si="1936"/>
        <v>8.2911402317107871E-5</v>
      </c>
      <c r="AR1591" s="13">
        <f t="shared" si="1937"/>
        <v>9.4486319706316244E-4</v>
      </c>
      <c r="AS1591" s="13">
        <f t="shared" si="1938"/>
        <v>1.0956792669524163E-3</v>
      </c>
      <c r="AT1591" s="13">
        <f t="shared" si="1939"/>
        <v>6.3528406004215046E-4</v>
      </c>
      <c r="AU1591" s="13">
        <f t="shared" si="1940"/>
        <v>2.4556202964163344E-4</v>
      </c>
      <c r="AV1591" s="13">
        <f t="shared" si="1941"/>
        <v>7.1189465698679989E-5</v>
      </c>
      <c r="AW1591" s="13">
        <f t="shared" si="1942"/>
        <v>5.2952715030661522E-7</v>
      </c>
      <c r="AX1591" s="13">
        <f t="shared" si="1943"/>
        <v>3.9131349857531581E-4</v>
      </c>
      <c r="AY1591" s="13">
        <f t="shared" si="1944"/>
        <v>3.896196147973233E-4</v>
      </c>
      <c r="AZ1591" s="13">
        <f t="shared" si="1945"/>
        <v>1.939665316779215E-4</v>
      </c>
      <c r="BA1591" s="13">
        <f t="shared" si="1946"/>
        <v>6.4375635418549272E-5</v>
      </c>
      <c r="BB1591" s="13">
        <f t="shared" si="1947"/>
        <v>1.6024242944228877E-5</v>
      </c>
      <c r="BC1591" s="13">
        <f t="shared" si="1948"/>
        <v>3.190975719508704E-6</v>
      </c>
      <c r="BD1591" s="13">
        <f t="shared" si="1949"/>
        <v>1.5679552593007108E-4</v>
      </c>
      <c r="BE1591" s="13">
        <f t="shared" si="1950"/>
        <v>1.8182273100112557E-4</v>
      </c>
      <c r="BF1591" s="13">
        <f t="shared" si="1951"/>
        <v>1.0542234962575339E-4</v>
      </c>
      <c r="BG1591" s="13">
        <f t="shared" si="1952"/>
        <v>4.0749843687203914E-5</v>
      </c>
      <c r="BH1591" s="13">
        <f t="shared" si="1953"/>
        <v>1.1813551157034971E-5</v>
      </c>
      <c r="BI1591" s="13">
        <f t="shared" si="1954"/>
        <v>2.7398385527295919E-6</v>
      </c>
      <c r="BJ1591" s="14">
        <f t="shared" si="1955"/>
        <v>0.39456689273633899</v>
      </c>
      <c r="BK1591" s="14">
        <f t="shared" si="1956"/>
        <v>0.29398676323165202</v>
      </c>
      <c r="BL1591" s="14">
        <f t="shared" si="1957"/>
        <v>0.29248787933563464</v>
      </c>
      <c r="BM1591" s="14">
        <f t="shared" si="1958"/>
        <v>0.36498869570635473</v>
      </c>
      <c r="BN1591" s="14">
        <f t="shared" si="1959"/>
        <v>0.6347256835515126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1.3564356435643601</v>
      </c>
      <c r="F1592" s="10">
        <f>VLOOKUP(B1592,home!$B$2:$E$405,3,FALSE)</f>
        <v>0.74</v>
      </c>
      <c r="G1592" s="10">
        <f>VLOOKUP(C1592,away!$B$2:$E$405,4,FALSE)</f>
        <v>1.1100000000000001</v>
      </c>
      <c r="H1592" s="10">
        <f>VLOOKUP(A1592,away!$A$2:$E$405,3,FALSE)</f>
        <v>1.15346534653465</v>
      </c>
      <c r="I1592" s="10">
        <f>VLOOKUP(C1592,away!$B$2:$E$405,3,FALSE)</f>
        <v>0.74</v>
      </c>
      <c r="J1592" s="10">
        <f>VLOOKUP(B1592,home!$B$2:$E$405,4,FALSE)</f>
        <v>0.54</v>
      </c>
      <c r="K1592" s="12">
        <f t="shared" si="1904"/>
        <v>1.1141762376237654</v>
      </c>
      <c r="L1592" s="12">
        <f t="shared" si="1905"/>
        <v>0.46092475247524617</v>
      </c>
      <c r="M1592" s="13">
        <f t="shared" si="1906"/>
        <v>0.20698664802351072</v>
      </c>
      <c r="N1592" s="13">
        <f t="shared" si="1907"/>
        <v>0.23061960473318974</v>
      </c>
      <c r="O1592" s="13">
        <f t="shared" si="1908"/>
        <v>9.5405269505917586E-2</v>
      </c>
      <c r="P1592" s="13">
        <f t="shared" si="1909"/>
        <v>0.1062982842275846</v>
      </c>
      <c r="Q1592" s="13">
        <f t="shared" si="1910"/>
        <v>0.12847544176195266</v>
      </c>
      <c r="R1592" s="13">
        <f t="shared" si="1911"/>
        <v>2.1987325115924602E-2</v>
      </c>
      <c r="S1592" s="13">
        <f t="shared" si="1912"/>
        <v>1.3647408344480414E-2</v>
      </c>
      <c r="T1592" s="13">
        <f t="shared" si="1913"/>
        <v>5.9217511193275944E-2</v>
      </c>
      <c r="U1592" s="13">
        <f t="shared" si="1914"/>
        <v>2.4497755173071394E-2</v>
      </c>
      <c r="V1592" s="13">
        <f t="shared" si="1915"/>
        <v>7.787384167712171E-4</v>
      </c>
      <c r="W1592" s="13">
        <f t="shared" si="1916"/>
        <v>4.7714761443127869E-2</v>
      </c>
      <c r="X1592" s="13">
        <f t="shared" si="1917"/>
        <v>2.1992914607589138E-2</v>
      </c>
      <c r="Y1592" s="13">
        <f t="shared" si="1918"/>
        <v>5.0685393608561231E-3</v>
      </c>
      <c r="Z1592" s="13">
        <f t="shared" si="1919"/>
        <v>3.3781674622167706E-3</v>
      </c>
      <c r="AA1592" s="13">
        <f t="shared" si="1920"/>
        <v>3.7638739131157046E-3</v>
      </c>
      <c r="AB1592" s="13">
        <f t="shared" si="1921"/>
        <v>2.096809437702748E-3</v>
      </c>
      <c r="AC1592" s="13">
        <f t="shared" si="1922"/>
        <v>2.4995138078750484E-5</v>
      </c>
      <c r="AD1592" s="13">
        <f t="shared" si="1923"/>
        <v>1.3290663345954924E-2</v>
      </c>
      <c r="AE1592" s="13">
        <f t="shared" si="1924"/>
        <v>6.1259957129661006E-3</v>
      </c>
      <c r="AF1592" s="13">
        <f t="shared" si="1925"/>
        <v>1.4118115288316592E-3</v>
      </c>
      <c r="AG1592" s="13">
        <f t="shared" si="1926"/>
        <v>2.1691295982281049E-4</v>
      </c>
      <c r="AH1592" s="13">
        <f t="shared" si="1927"/>
        <v>3.8927025033554883E-4</v>
      </c>
      <c r="AI1592" s="13">
        <f t="shared" si="1928"/>
        <v>4.3371566293772305E-4</v>
      </c>
      <c r="AJ1592" s="13">
        <f t="shared" si="1929"/>
        <v>2.4161784276522481E-4</v>
      </c>
      <c r="AK1592" s="13">
        <f t="shared" si="1930"/>
        <v>8.9734952998309572E-5</v>
      </c>
      <c r="AL1592" s="13">
        <f t="shared" si="1931"/>
        <v>5.1345153268068826E-7</v>
      </c>
      <c r="AM1592" s="13">
        <f t="shared" si="1932"/>
        <v>2.961628256464028E-3</v>
      </c>
      <c r="AN1592" s="13">
        <f t="shared" si="1933"/>
        <v>1.3650877710343773E-3</v>
      </c>
      <c r="AO1592" s="13">
        <f t="shared" si="1934"/>
        <v>3.1460137148550281E-4</v>
      </c>
      <c r="AP1592" s="13">
        <f t="shared" si="1935"/>
        <v>4.8335853093442795E-5</v>
      </c>
      <c r="AQ1592" s="13">
        <f t="shared" si="1936"/>
        <v>5.569797780693745E-6</v>
      </c>
      <c r="AR1592" s="13">
        <f t="shared" si="1937"/>
        <v>3.588485875637801E-5</v>
      </c>
      <c r="AS1592" s="13">
        <f t="shared" si="1938"/>
        <v>3.9982056916841484E-5</v>
      </c>
      <c r="AT1592" s="13">
        <f t="shared" si="1939"/>
        <v>2.227352887403285E-5</v>
      </c>
      <c r="AU1592" s="13">
        <f t="shared" si="1940"/>
        <v>8.2722121998247417E-6</v>
      </c>
      <c r="AV1592" s="13">
        <f t="shared" si="1941"/>
        <v>2.3041755664065347E-6</v>
      </c>
      <c r="AW1592" s="13">
        <f t="shared" si="1942"/>
        <v>7.3245487999600211E-9</v>
      </c>
      <c r="AX1592" s="13">
        <f t="shared" si="1943"/>
        <v>5.4996263800455379E-4</v>
      </c>
      <c r="AY1592" s="13">
        <f t="shared" si="1944"/>
        <v>2.5349139279288237E-4</v>
      </c>
      <c r="AZ1592" s="13">
        <f t="shared" si="1945"/>
        <v>5.8420228738832339E-5</v>
      </c>
      <c r="BA1592" s="13">
        <f t="shared" si="1946"/>
        <v>8.9757764903311871E-6</v>
      </c>
      <c r="BB1592" s="13">
        <f t="shared" si="1947"/>
        <v>1.034289389269759E-6</v>
      </c>
      <c r="BC1592" s="13">
        <f t="shared" si="1948"/>
        <v>9.534591614738749E-8</v>
      </c>
      <c r="BD1592" s="13">
        <f t="shared" si="1949"/>
        <v>2.7567032733154492E-6</v>
      </c>
      <c r="BE1592" s="13">
        <f t="shared" si="1950"/>
        <v>3.0714532813077254E-6</v>
      </c>
      <c r="BF1592" s="13">
        <f t="shared" si="1951"/>
        <v>1.7110701305023057E-6</v>
      </c>
      <c r="BG1592" s="13">
        <f t="shared" si="1952"/>
        <v>6.3547789343782143E-7</v>
      </c>
      <c r="BH1592" s="13">
        <f t="shared" si="1953"/>
        <v>1.770085921009069E-7</v>
      </c>
      <c r="BI1592" s="13">
        <f t="shared" si="1954"/>
        <v>3.944375343481364E-8</v>
      </c>
      <c r="BJ1592" s="14">
        <f t="shared" si="1955"/>
        <v>0.51970135936875705</v>
      </c>
      <c r="BK1592" s="14">
        <f t="shared" si="1956"/>
        <v>0.3279900789947513</v>
      </c>
      <c r="BL1592" s="14">
        <f t="shared" si="1957"/>
        <v>0.14902247984400641</v>
      </c>
      <c r="BM1592" s="14">
        <f t="shared" si="1958"/>
        <v>0.2100660282334075</v>
      </c>
      <c r="BN1592" s="14">
        <f t="shared" si="1959"/>
        <v>0.78977257336807993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1.3564356435643601</v>
      </c>
      <c r="F1593" s="10">
        <f>VLOOKUP(B1593,home!$B$2:$E$405,3,FALSE)</f>
        <v>0.46</v>
      </c>
      <c r="G1593" s="10">
        <f>VLOOKUP(C1593,away!$B$2:$E$405,4,FALSE)</f>
        <v>0.41</v>
      </c>
      <c r="H1593" s="10">
        <f>VLOOKUP(A1593,away!$A$2:$E$405,3,FALSE)</f>
        <v>1.15346534653465</v>
      </c>
      <c r="I1593" s="10">
        <f>VLOOKUP(C1593,away!$B$2:$E$405,3,FALSE)</f>
        <v>1.47</v>
      </c>
      <c r="J1593" s="10">
        <f>VLOOKUP(B1593,home!$B$2:$E$405,4,FALSE)</f>
        <v>0.76</v>
      </c>
      <c r="K1593" s="12">
        <f t="shared" si="1904"/>
        <v>0.25582376237623827</v>
      </c>
      <c r="L1593" s="12">
        <f t="shared" si="1905"/>
        <v>1.2886514851485111</v>
      </c>
      <c r="M1593" s="13">
        <f t="shared" si="1906"/>
        <v>0.21342383652980645</v>
      </c>
      <c r="N1593" s="13">
        <f t="shared" si="1907"/>
        <v>5.4598888841826336E-2</v>
      </c>
      <c r="O1593" s="13">
        <f t="shared" si="1908"/>
        <v>0.27502894391022814</v>
      </c>
      <c r="P1593" s="13">
        <f t="shared" si="1909"/>
        <v>7.0358939193477979E-2</v>
      </c>
      <c r="Q1593" s="13">
        <f t="shared" si="1910"/>
        <v>6.9838465825390146E-3</v>
      </c>
      <c r="R1593" s="13">
        <f t="shared" si="1911"/>
        <v>0.17720822851437107</v>
      </c>
      <c r="S1593" s="13">
        <f t="shared" si="1912"/>
        <v>5.798766910157396E-3</v>
      </c>
      <c r="T1593" s="13">
        <f t="shared" si="1913"/>
        <v>8.9997442706382536E-3</v>
      </c>
      <c r="U1593" s="13">
        <f t="shared" si="1914"/>
        <v>4.53340757425746E-2</v>
      </c>
      <c r="V1593" s="13">
        <f t="shared" si="1915"/>
        <v>2.1240733153478776E-4</v>
      </c>
      <c r="W1593" s="13">
        <f t="shared" si="1916"/>
        <v>5.9554463620118813E-4</v>
      </c>
      <c r="X1593" s="13">
        <f t="shared" si="1917"/>
        <v>7.674494799128908E-4</v>
      </c>
      <c r="Y1593" s="13">
        <f t="shared" si="1918"/>
        <v>4.9448745603309968E-4</v>
      </c>
      <c r="Z1593" s="13">
        <f t="shared" si="1919"/>
        <v>7.6119882285193688E-2</v>
      </c>
      <c r="AA1593" s="13">
        <f t="shared" si="1920"/>
        <v>1.9473274677834624E-2</v>
      </c>
      <c r="AB1593" s="13">
        <f t="shared" si="1921"/>
        <v>2.4908631969347912E-3</v>
      </c>
      <c r="AC1593" s="13">
        <f t="shared" si="1922"/>
        <v>4.3764893974301554E-6</v>
      </c>
      <c r="AD1593" s="13">
        <f t="shared" si="1923"/>
        <v>3.8088617373994008E-5</v>
      </c>
      <c r="AE1593" s="13">
        <f t="shared" si="1924"/>
        <v>4.9082953346250754E-5</v>
      </c>
      <c r="AF1593" s="13">
        <f t="shared" si="1925"/>
        <v>3.1625410362560565E-5</v>
      </c>
      <c r="AG1593" s="13">
        <f t="shared" si="1926"/>
        <v>1.35847106773816E-5</v>
      </c>
      <c r="AH1593" s="13">
        <f t="shared" si="1927"/>
        <v>2.4522999839036153E-2</v>
      </c>
      <c r="AI1593" s="13">
        <f t="shared" si="1928"/>
        <v>6.2735660835741159E-3</v>
      </c>
      <c r="AJ1593" s="13">
        <f t="shared" si="1929"/>
        <v>8.0246363950794617E-4</v>
      </c>
      <c r="AK1593" s="13">
        <f t="shared" si="1930"/>
        <v>6.842975580968405E-5</v>
      </c>
      <c r="AL1593" s="13">
        <f t="shared" si="1931"/>
        <v>5.7711482728722325E-8</v>
      </c>
      <c r="AM1593" s="13">
        <f t="shared" si="1932"/>
        <v>1.9487946800648218E-6</v>
      </c>
      <c r="AN1593" s="13">
        <f t="shared" si="1933"/>
        <v>2.5113171587150502E-6</v>
      </c>
      <c r="AO1593" s="13">
        <f t="shared" si="1934"/>
        <v>1.6181062931285447E-6</v>
      </c>
      <c r="AP1593" s="13">
        <f t="shared" si="1935"/>
        <v>6.9505835925608396E-7</v>
      </c>
      <c r="AQ1593" s="13">
        <f t="shared" si="1936"/>
        <v>2.2392199673005981E-7</v>
      </c>
      <c r="AR1593" s="13">
        <f t="shared" si="1937"/>
        <v>6.3203200325741282E-3</v>
      </c>
      <c r="AS1593" s="13">
        <f t="shared" si="1938"/>
        <v>1.6168880501550224E-3</v>
      </c>
      <c r="AT1593" s="13">
        <f t="shared" si="1939"/>
        <v>2.0681919216591885E-4</v>
      </c>
      <c r="AU1593" s="13">
        <f t="shared" si="1940"/>
        <v>1.7636421290499863E-5</v>
      </c>
      <c r="AV1593" s="13">
        <f t="shared" si="1941"/>
        <v>1.1279539123470164E-6</v>
      </c>
      <c r="AW1593" s="13">
        <f t="shared" si="1942"/>
        <v>5.2848916999283106E-10</v>
      </c>
      <c r="AX1593" s="13">
        <f t="shared" si="1943"/>
        <v>8.3091331192163303E-8</v>
      </c>
      <c r="AY1593" s="13">
        <f t="shared" si="1944"/>
        <v>1.0707576734374803E-7</v>
      </c>
      <c r="AZ1593" s="13">
        <f t="shared" si="1945"/>
        <v>6.89916733054687E-8</v>
      </c>
      <c r="BA1593" s="13">
        <f t="shared" si="1946"/>
        <v>2.9635407422657716E-8</v>
      </c>
      <c r="BB1593" s="13">
        <f t="shared" si="1947"/>
        <v>9.5474279470472607E-9</v>
      </c>
      <c r="BC1593" s="13">
        <f t="shared" si="1948"/>
        <v>2.4606614406621708E-9</v>
      </c>
      <c r="BD1593" s="13">
        <f t="shared" si="1949"/>
        <v>1.3574482994317581E-3</v>
      </c>
      <c r="BE1593" s="13">
        <f t="shared" si="1950"/>
        <v>3.4726753119185884E-4</v>
      </c>
      <c r="BF1593" s="13">
        <f t="shared" si="1951"/>
        <v>4.4419643190304507E-5</v>
      </c>
      <c r="BG1593" s="13">
        <f t="shared" si="1952"/>
        <v>3.787866748117917E-6</v>
      </c>
      <c r="BH1593" s="13">
        <f t="shared" si="1953"/>
        <v>2.4225658072084307E-7</v>
      </c>
      <c r="BI1593" s="13">
        <f t="shared" si="1954"/>
        <v>1.2394997988081797E-8</v>
      </c>
      <c r="BJ1593" s="14">
        <f t="shared" si="1955"/>
        <v>7.2579640959667499E-2</v>
      </c>
      <c r="BK1593" s="14">
        <f t="shared" si="1956"/>
        <v>0.2897984912416241</v>
      </c>
      <c r="BL1593" s="14">
        <f t="shared" si="1957"/>
        <v>0.56111881500210992</v>
      </c>
      <c r="BM1593" s="14">
        <f t="shared" si="1958"/>
        <v>0.20201403936906806</v>
      </c>
      <c r="BN1593" s="14">
        <f t="shared" si="1959"/>
        <v>0.79760268357224917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1.3564356435643601</v>
      </c>
      <c r="F1594" s="10">
        <f>VLOOKUP(B1594,home!$B$2:$E$405,3,FALSE)</f>
        <v>0.82</v>
      </c>
      <c r="G1594" s="10">
        <f>VLOOKUP(C1594,away!$B$2:$E$405,4,FALSE)</f>
        <v>1.01</v>
      </c>
      <c r="H1594" s="10">
        <f>VLOOKUP(A1594,away!$A$2:$E$405,3,FALSE)</f>
        <v>1.15346534653465</v>
      </c>
      <c r="I1594" s="10">
        <f>VLOOKUP(C1594,away!$B$2:$E$405,3,FALSE)</f>
        <v>1.29</v>
      </c>
      <c r="J1594" s="10">
        <f>VLOOKUP(B1594,home!$B$2:$E$405,4,FALSE)</f>
        <v>1.54</v>
      </c>
      <c r="K1594" s="12">
        <f t="shared" si="1904"/>
        <v>1.1234000000000031</v>
      </c>
      <c r="L1594" s="12">
        <f t="shared" si="1905"/>
        <v>2.2914742574257358</v>
      </c>
      <c r="M1594" s="13">
        <f t="shared" si="1906"/>
        <v>3.2880540925443083E-2</v>
      </c>
      <c r="N1594" s="13">
        <f t="shared" si="1907"/>
        <v>3.6937999675642853E-2</v>
      </c>
      <c r="O1594" s="13">
        <f t="shared" si="1908"/>
        <v>7.5344913100886216E-2</v>
      </c>
      <c r="P1594" s="13">
        <f t="shared" si="1909"/>
        <v>8.4642475377535789E-2</v>
      </c>
      <c r="Q1594" s="13">
        <f t="shared" si="1910"/>
        <v>2.0748074417808654E-2</v>
      </c>
      <c r="R1594" s="13">
        <f t="shared" si="1911"/>
        <v>8.6325464399329935E-2</v>
      </c>
      <c r="S1594" s="13">
        <f t="shared" si="1912"/>
        <v>5.4472557600876909E-2</v>
      </c>
      <c r="T1594" s="13">
        <f t="shared" si="1913"/>
        <v>4.7543678419561988E-2</v>
      </c>
      <c r="U1594" s="13">
        <f t="shared" si="1914"/>
        <v>9.697802670620749E-2</v>
      </c>
      <c r="V1594" s="13">
        <f t="shared" si="1915"/>
        <v>1.5580617274644829E-2</v>
      </c>
      <c r="W1594" s="13">
        <f t="shared" si="1916"/>
        <v>7.7694622669887657E-3</v>
      </c>
      <c r="X1594" s="13">
        <f t="shared" si="1917"/>
        <v>1.7803522778845358E-2</v>
      </c>
      <c r="Y1594" s="13">
        <f t="shared" si="1918"/>
        <v>2.0398157069608423E-2</v>
      </c>
      <c r="Z1594" s="13">
        <f t="shared" si="1919"/>
        <v>6.5937526477128791E-2</v>
      </c>
      <c r="AA1594" s="13">
        <f t="shared" si="1920"/>
        <v>7.4074217244406673E-2</v>
      </c>
      <c r="AB1594" s="13">
        <f t="shared" si="1921"/>
        <v>4.1607487826183349E-2</v>
      </c>
      <c r="AC1594" s="13">
        <f t="shared" si="1922"/>
        <v>2.5067676369480286E-3</v>
      </c>
      <c r="AD1594" s="13">
        <f t="shared" si="1923"/>
        <v>2.1820534776838016E-3</v>
      </c>
      <c r="AE1594" s="13">
        <f t="shared" si="1924"/>
        <v>5.0001193724387343E-3</v>
      </c>
      <c r="AF1594" s="13">
        <f t="shared" si="1925"/>
        <v>5.7288224129995432E-3</v>
      </c>
      <c r="AG1594" s="13">
        <f t="shared" si="1926"/>
        <v>4.3758163615840139E-3</v>
      </c>
      <c r="AH1594" s="13">
        <f t="shared" si="1927"/>
        <v>3.7773536130167124E-2</v>
      </c>
      <c r="AI1594" s="13">
        <f t="shared" si="1928"/>
        <v>4.2434790488629859E-2</v>
      </c>
      <c r="AJ1594" s="13">
        <f t="shared" si="1929"/>
        <v>2.3835621817463459E-2</v>
      </c>
      <c r="AK1594" s="13">
        <f t="shared" si="1930"/>
        <v>8.9256458499128392E-3</v>
      </c>
      <c r="AL1594" s="13">
        <f t="shared" si="1931"/>
        <v>2.5812107953904407E-4</v>
      </c>
      <c r="AM1594" s="13">
        <f t="shared" si="1932"/>
        <v>4.9026377536599797E-4</v>
      </c>
      <c r="AN1594" s="13">
        <f t="shared" si="1933"/>
        <v>1.123426820599538E-3</v>
      </c>
      <c r="AO1594" s="13">
        <f t="shared" si="1934"/>
        <v>1.2871518197527412E-3</v>
      </c>
      <c r="AP1594" s="13">
        <f t="shared" si="1935"/>
        <v>9.8315842012069912E-4</v>
      </c>
      <c r="AQ1594" s="13">
        <f t="shared" si="1936"/>
        <v>5.6322055266948474E-4</v>
      </c>
      <c r="AR1594" s="13">
        <f t="shared" si="1937"/>
        <v>1.7311417130843786E-2</v>
      </c>
      <c r="AS1594" s="13">
        <f t="shared" si="1938"/>
        <v>1.9447646004789959E-2</v>
      </c>
      <c r="AT1594" s="13">
        <f t="shared" si="1939"/>
        <v>1.0923742760890552E-2</v>
      </c>
      <c r="AU1594" s="13">
        <f t="shared" si="1940"/>
        <v>4.0905775391948248E-3</v>
      </c>
      <c r="AV1594" s="13">
        <f t="shared" si="1941"/>
        <v>1.1488387018828703E-3</v>
      </c>
      <c r="AW1594" s="13">
        <f t="shared" si="1942"/>
        <v>1.8457393630583145E-5</v>
      </c>
      <c r="AX1594" s="13">
        <f t="shared" si="1943"/>
        <v>9.1793720874360537E-5</v>
      </c>
      <c r="AY1594" s="13">
        <f t="shared" si="1944"/>
        <v>2.1034294837692059E-4</v>
      </c>
      <c r="AZ1594" s="13">
        <f t="shared" si="1945"/>
        <v>2.4099772571837202E-4</v>
      </c>
      <c r="BA1594" s="13">
        <f t="shared" si="1946"/>
        <v>1.8408002819393258E-4</v>
      </c>
      <c r="BB1594" s="13">
        <f t="shared" si="1947"/>
        <v>1.0545366147815005E-4</v>
      </c>
      <c r="BC1594" s="13">
        <f t="shared" si="1948"/>
        <v>4.8328870125693769E-5</v>
      </c>
      <c r="BD1594" s="13">
        <f t="shared" si="1949"/>
        <v>6.6114444524812332E-3</v>
      </c>
      <c r="BE1594" s="13">
        <f t="shared" si="1950"/>
        <v>7.4272966979174355E-3</v>
      </c>
      <c r="BF1594" s="13">
        <f t="shared" si="1951"/>
        <v>4.1719125552202359E-3</v>
      </c>
      <c r="BG1594" s="13">
        <f t="shared" si="1952"/>
        <v>1.5622421881781414E-3</v>
      </c>
      <c r="BH1594" s="13">
        <f t="shared" si="1953"/>
        <v>4.3875571854983241E-4</v>
      </c>
      <c r="BI1594" s="13">
        <f t="shared" si="1954"/>
        <v>9.8579634843776634E-5</v>
      </c>
      <c r="BJ1594" s="14">
        <f t="shared" si="1955"/>
        <v>0.17381592459643805</v>
      </c>
      <c r="BK1594" s="14">
        <f t="shared" si="1956"/>
        <v>0.19055142284336457</v>
      </c>
      <c r="BL1594" s="14">
        <f t="shared" si="1957"/>
        <v>0.56053215694797964</v>
      </c>
      <c r="BM1594" s="14">
        <f t="shared" si="1958"/>
        <v>0.6537656774135181</v>
      </c>
      <c r="BN1594" s="14">
        <f t="shared" si="1959"/>
        <v>0.33687946789664652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1.3564356435643601</v>
      </c>
      <c r="F1595" s="10">
        <f>VLOOKUP(B1595,home!$B$2:$E$405,3,FALSE)</f>
        <v>0.74</v>
      </c>
      <c r="G1595" s="10">
        <f>VLOOKUP(C1595,away!$B$2:$E$405,4,FALSE)</f>
        <v>1.38</v>
      </c>
      <c r="H1595" s="10">
        <f>VLOOKUP(A1595,away!$A$2:$E$405,3,FALSE)</f>
        <v>1.15346534653465</v>
      </c>
      <c r="I1595" s="10">
        <f>VLOOKUP(C1595,away!$B$2:$E$405,3,FALSE)</f>
        <v>0.46</v>
      </c>
      <c r="J1595" s="10">
        <f>VLOOKUP(B1595,home!$B$2:$E$405,4,FALSE)</f>
        <v>0.96</v>
      </c>
      <c r="K1595" s="12">
        <f t="shared" si="1904"/>
        <v>1.3851920792079244</v>
      </c>
      <c r="L1595" s="12">
        <f t="shared" si="1905"/>
        <v>0.50937029702970149</v>
      </c>
      <c r="M1595" s="13">
        <f t="shared" si="1906"/>
        <v>0.15038413231791181</v>
      </c>
      <c r="N1595" s="13">
        <f t="shared" si="1907"/>
        <v>0.20831090892532789</v>
      </c>
      <c r="O1595" s="13">
        <f t="shared" si="1908"/>
        <v>7.6601210147328666E-2</v>
      </c>
      <c r="P1595" s="13">
        <f t="shared" si="1909"/>
        <v>0.10610738955382135</v>
      </c>
      <c r="Q1595" s="13">
        <f t="shared" si="1910"/>
        <v>0.14427531052798376</v>
      </c>
      <c r="R1595" s="13">
        <f t="shared" si="1911"/>
        <v>1.9509190582789691E-2</v>
      </c>
      <c r="S1595" s="13">
        <f t="shared" si="1912"/>
        <v>1.871669893690206E-2</v>
      </c>
      <c r="T1595" s="13">
        <f t="shared" si="1913"/>
        <v>7.3489557777691505E-2</v>
      </c>
      <c r="U1595" s="13">
        <f t="shared" si="1914"/>
        <v>2.7023976267038109E-2</v>
      </c>
      <c r="V1595" s="13">
        <f t="shared" si="1915"/>
        <v>1.467338663290695E-3</v>
      </c>
      <c r="W1595" s="13">
        <f t="shared" si="1916"/>
        <v>6.6616339122875581E-2</v>
      </c>
      <c r="X1595" s="13">
        <f t="shared" si="1917"/>
        <v>3.3932384446050456E-2</v>
      </c>
      <c r="Y1595" s="13">
        <f t="shared" si="1918"/>
        <v>8.6420743721053704E-3</v>
      </c>
      <c r="Z1595" s="13">
        <f t="shared" si="1919"/>
        <v>3.3124674006548812E-3</v>
      </c>
      <c r="AA1595" s="13">
        <f t="shared" si="1920"/>
        <v>4.588403606021604E-3</v>
      </c>
      <c r="AB1595" s="13">
        <f t="shared" si="1921"/>
        <v>3.1779101656351019E-3</v>
      </c>
      <c r="AC1595" s="13">
        <f t="shared" si="1922"/>
        <v>6.4707406606581537E-5</v>
      </c>
      <c r="AD1595" s="13">
        <f t="shared" si="1923"/>
        <v>2.3069106324709057E-2</v>
      </c>
      <c r="AE1595" s="13">
        <f t="shared" si="1924"/>
        <v>1.1750717540826816E-2</v>
      </c>
      <c r="AF1595" s="13">
        <f t="shared" si="1925"/>
        <v>2.9927332420415387E-3</v>
      </c>
      <c r="AG1595" s="13">
        <f t="shared" si="1926"/>
        <v>5.0813647347645364E-4</v>
      </c>
      <c r="AH1595" s="13">
        <f t="shared" si="1927"/>
        <v>4.2181812594319491E-4</v>
      </c>
      <c r="AI1595" s="13">
        <f t="shared" si="1928"/>
        <v>5.8429912692284423E-4</v>
      </c>
      <c r="AJ1595" s="13">
        <f t="shared" si="1929"/>
        <v>4.0468326125081479E-4</v>
      </c>
      <c r="AK1595" s="13">
        <f t="shared" si="1930"/>
        <v>1.8685468269088659E-4</v>
      </c>
      <c r="AL1595" s="13">
        <f t="shared" si="1931"/>
        <v>1.8262389506114877E-6</v>
      </c>
      <c r="AM1595" s="13">
        <f t="shared" si="1932"/>
        <v>6.3910286710784818E-3</v>
      </c>
      <c r="AN1595" s="13">
        <f t="shared" si="1933"/>
        <v>3.2554001725125844E-3</v>
      </c>
      <c r="AO1595" s="13">
        <f t="shared" si="1934"/>
        <v>8.2910207641163816E-4</v>
      </c>
      <c r="AP1595" s="13">
        <f t="shared" si="1935"/>
        <v>1.407733236432462E-4</v>
      </c>
      <c r="AQ1595" s="13">
        <f t="shared" si="1936"/>
        <v>1.7926437419504647E-5</v>
      </c>
      <c r="AR1595" s="13">
        <f t="shared" si="1937"/>
        <v>4.297232482083945E-5</v>
      </c>
      <c r="AS1595" s="13">
        <f t="shared" si="1938"/>
        <v>5.9524923966976891E-5</v>
      </c>
      <c r="AT1595" s="13">
        <f t="shared" si="1939"/>
        <v>4.122672659725517E-5</v>
      </c>
      <c r="AU1595" s="13">
        <f t="shared" si="1940"/>
        <v>1.9035645044729507E-5</v>
      </c>
      <c r="AV1595" s="13">
        <f t="shared" si="1941"/>
        <v>6.5920061846432217E-6</v>
      </c>
      <c r="AW1595" s="13">
        <f t="shared" si="1942"/>
        <v>3.5793050762764502E-8</v>
      </c>
      <c r="AX1595" s="13">
        <f t="shared" si="1943"/>
        <v>1.475467048861444E-3</v>
      </c>
      <c r="AY1595" s="13">
        <f t="shared" si="1944"/>
        <v>7.5155908893609086E-4</v>
      </c>
      <c r="AZ1595" s="13">
        <f t="shared" si="1945"/>
        <v>1.9141093818337418E-4</v>
      </c>
      <c r="BA1595" s="13">
        <f t="shared" si="1946"/>
        <v>3.2499682145733063E-5</v>
      </c>
      <c r="BB1595" s="13">
        <f t="shared" si="1947"/>
        <v>4.138593186985733E-6</v>
      </c>
      <c r="BC1595" s="13">
        <f t="shared" si="1948"/>
        <v>4.2161528818800436E-7</v>
      </c>
      <c r="BD1595" s="13">
        <f t="shared" si="1949"/>
        <v>3.6481376430079682E-6</v>
      </c>
      <c r="BE1595" s="13">
        <f t="shared" si="1950"/>
        <v>5.0533713669549037E-6</v>
      </c>
      <c r="BF1595" s="13">
        <f t="shared" si="1951"/>
        <v>3.4999449954010277E-6</v>
      </c>
      <c r="BG1595" s="13">
        <f t="shared" si="1952"/>
        <v>1.6160320284309727E-6</v>
      </c>
      <c r="BH1595" s="13">
        <f t="shared" si="1953"/>
        <v>5.5962869138222468E-7</v>
      </c>
      <c r="BI1595" s="13">
        <f t="shared" si="1954"/>
        <v>1.5503864612003069E-7</v>
      </c>
      <c r="BJ1595" s="14">
        <f t="shared" si="1955"/>
        <v>0.58667699640075566</v>
      </c>
      <c r="BK1595" s="14">
        <f t="shared" si="1956"/>
        <v>0.27749365220641925</v>
      </c>
      <c r="BL1595" s="14">
        <f t="shared" si="1957"/>
        <v>0.13268222974560662</v>
      </c>
      <c r="BM1595" s="14">
        <f t="shared" si="1958"/>
        <v>0.294225680402388</v>
      </c>
      <c r="BN1595" s="14">
        <f t="shared" si="1959"/>
        <v>0.70518814205516323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1.3564356435643601</v>
      </c>
      <c r="F1596" s="10">
        <f>VLOOKUP(B1596,home!$B$2:$E$405,3,FALSE)</f>
        <v>1.29</v>
      </c>
      <c r="G1596" s="10">
        <f>VLOOKUP(C1596,away!$B$2:$E$405,4,FALSE)</f>
        <v>1.01</v>
      </c>
      <c r="H1596" s="10">
        <f>VLOOKUP(A1596,away!$A$2:$E$405,3,FALSE)</f>
        <v>1.15346534653465</v>
      </c>
      <c r="I1596" s="10">
        <f>VLOOKUP(C1596,away!$B$2:$E$405,3,FALSE)</f>
        <v>1.1100000000000001</v>
      </c>
      <c r="J1596" s="10">
        <f>VLOOKUP(B1596,home!$B$2:$E$405,4,FALSE)</f>
        <v>0.76</v>
      </c>
      <c r="K1596" s="12">
        <f t="shared" si="1904"/>
        <v>1.7673000000000048</v>
      </c>
      <c r="L1596" s="12">
        <f t="shared" si="1905"/>
        <v>0.97306336633663093</v>
      </c>
      <c r="M1596" s="13">
        <f t="shared" si="1906"/>
        <v>6.4546888465022281E-2</v>
      </c>
      <c r="N1596" s="13">
        <f t="shared" si="1907"/>
        <v>0.1140737159842342</v>
      </c>
      <c r="O1596" s="13">
        <f t="shared" si="1908"/>
        <v>6.2808212576329639E-2</v>
      </c>
      <c r="P1596" s="13">
        <f t="shared" si="1909"/>
        <v>0.11100095408614767</v>
      </c>
      <c r="Q1596" s="13">
        <f t="shared" si="1910"/>
        <v>0.10080123912946884</v>
      </c>
      <c r="R1596" s="13">
        <f t="shared" si="1911"/>
        <v>3.0558185381555018E-2</v>
      </c>
      <c r="S1596" s="13">
        <f t="shared" si="1912"/>
        <v>4.7721943307584391E-2</v>
      </c>
      <c r="T1596" s="13">
        <f t="shared" si="1913"/>
        <v>9.8085993078224673E-2</v>
      </c>
      <c r="U1596" s="13">
        <f t="shared" si="1914"/>
        <v>5.4005481024822333E-2</v>
      </c>
      <c r="V1596" s="13">
        <f t="shared" si="1915"/>
        <v>9.1185757688165593E-3</v>
      </c>
      <c r="W1596" s="13">
        <f t="shared" si="1916"/>
        <v>5.9382009971170248E-2</v>
      </c>
      <c r="X1596" s="13">
        <f t="shared" si="1917"/>
        <v>5.7782458522382299E-2</v>
      </c>
      <c r="Y1596" s="13">
        <f t="shared" si="1918"/>
        <v>2.8112996802498035E-2</v>
      </c>
      <c r="Z1596" s="13">
        <f t="shared" si="1919"/>
        <v>9.9116835788382492E-3</v>
      </c>
      <c r="AA1596" s="13">
        <f t="shared" si="1920"/>
        <v>1.7516918388880885E-2</v>
      </c>
      <c r="AB1596" s="13">
        <f t="shared" si="1921"/>
        <v>1.547882493433464E-2</v>
      </c>
      <c r="AC1596" s="13">
        <f t="shared" si="1922"/>
        <v>9.8007300808345419E-4</v>
      </c>
      <c r="AD1596" s="13">
        <f t="shared" si="1923"/>
        <v>2.6236456555512367E-2</v>
      </c>
      <c r="AE1596" s="13">
        <f t="shared" si="1924"/>
        <v>2.552973473665163E-2</v>
      </c>
      <c r="AF1596" s="13">
        <f t="shared" si="1925"/>
        <v>1.2421024812263729E-2</v>
      </c>
      <c r="AG1596" s="13">
        <f t="shared" si="1926"/>
        <v>4.0288147390573877E-3</v>
      </c>
      <c r="AH1596" s="13">
        <f t="shared" si="1927"/>
        <v>2.4111740473219631E-3</v>
      </c>
      <c r="AI1596" s="13">
        <f t="shared" si="1928"/>
        <v>4.2612678938321168E-3</v>
      </c>
      <c r="AJ1596" s="13">
        <f t="shared" si="1929"/>
        <v>3.7654693743847611E-3</v>
      </c>
      <c r="AK1596" s="13">
        <f t="shared" si="1930"/>
        <v>2.2182380084500683E-3</v>
      </c>
      <c r="AL1596" s="13">
        <f t="shared" si="1931"/>
        <v>6.7417061648321913E-5</v>
      </c>
      <c r="AM1596" s="13">
        <f t="shared" si="1932"/>
        <v>9.2735379341114237E-3</v>
      </c>
      <c r="AN1596" s="13">
        <f t="shared" si="1933"/>
        <v>9.0237400400169088E-3</v>
      </c>
      <c r="AO1596" s="13">
        <f t="shared" si="1934"/>
        <v>4.3903354301427482E-3</v>
      </c>
      <c r="AP1596" s="13">
        <f t="shared" si="1935"/>
        <v>1.4240248576672277E-3</v>
      </c>
      <c r="AQ1596" s="13">
        <f t="shared" si="1936"/>
        <v>3.4641660543717858E-4</v>
      </c>
      <c r="AR1596" s="13">
        <f t="shared" si="1937"/>
        <v>4.6924502706212589E-4</v>
      </c>
      <c r="AS1596" s="13">
        <f t="shared" si="1938"/>
        <v>8.2929673632689733E-4</v>
      </c>
      <c r="AT1596" s="13">
        <f t="shared" si="1939"/>
        <v>7.3280806105526495E-4</v>
      </c>
      <c r="AU1596" s="13">
        <f t="shared" si="1940"/>
        <v>4.3169722876765769E-4</v>
      </c>
      <c r="AV1596" s="13">
        <f t="shared" si="1941"/>
        <v>1.907346281002709E-4</v>
      </c>
      <c r="AW1596" s="13">
        <f t="shared" si="1942"/>
        <v>3.2204660065336185E-6</v>
      </c>
      <c r="AX1596" s="13">
        <f t="shared" si="1943"/>
        <v>2.7315205984925275E-3</v>
      </c>
      <c r="AY1596" s="13">
        <f t="shared" si="1944"/>
        <v>2.6579426287869873E-3</v>
      </c>
      <c r="AZ1596" s="13">
        <f t="shared" si="1945"/>
        <v>1.29317330094855E-3</v>
      </c>
      <c r="BA1596" s="13">
        <f t="shared" si="1946"/>
        <v>4.1944652182588309E-4</v>
      </c>
      <c r="BB1596" s="13">
        <f t="shared" si="1947"/>
        <v>1.0203701113152123E-4</v>
      </c>
      <c r="BC1596" s="13">
        <f t="shared" si="1948"/>
        <v>1.9857695508513276E-5</v>
      </c>
      <c r="BD1596" s="13">
        <f t="shared" si="1949"/>
        <v>7.6100857611632568E-5</v>
      </c>
      <c r="BE1596" s="13">
        <f t="shared" si="1950"/>
        <v>1.344930456570386E-4</v>
      </c>
      <c r="BF1596" s="13">
        <f t="shared" si="1951"/>
        <v>1.1884477979484251E-4</v>
      </c>
      <c r="BG1596" s="13">
        <f t="shared" si="1952"/>
        <v>7.0011459777141901E-5</v>
      </c>
      <c r="BH1596" s="13">
        <f t="shared" si="1953"/>
        <v>3.0932813216035806E-5</v>
      </c>
      <c r="BI1596" s="13">
        <f t="shared" si="1954"/>
        <v>1.0933512159340044E-5</v>
      </c>
      <c r="BJ1596" s="14">
        <f t="shared" si="1955"/>
        <v>0.55813647695553303</v>
      </c>
      <c r="BK1596" s="14">
        <f t="shared" si="1956"/>
        <v>0.23609379432608965</v>
      </c>
      <c r="BL1596" s="14">
        <f t="shared" si="1957"/>
        <v>0.19611886977943968</v>
      </c>
      <c r="BM1596" s="14">
        <f t="shared" si="1958"/>
        <v>0.51381690685436254</v>
      </c>
      <c r="BN1596" s="14">
        <f t="shared" si="1959"/>
        <v>0.48378919562275763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1.3564356435643601</v>
      </c>
      <c r="F1597" s="10">
        <f>VLOOKUP(B1597,home!$B$2:$E$405,3,FALSE)</f>
        <v>1.23</v>
      </c>
      <c r="G1597" s="10">
        <f>VLOOKUP(C1597,away!$B$2:$E$405,4,FALSE)</f>
        <v>0.98</v>
      </c>
      <c r="H1597" s="10">
        <f>VLOOKUP(A1597,away!$A$2:$E$405,3,FALSE)</f>
        <v>1.15346534653465</v>
      </c>
      <c r="I1597" s="10">
        <f>VLOOKUP(C1597,away!$B$2:$E$405,3,FALSE)</f>
        <v>1.06</v>
      </c>
      <c r="J1597" s="10">
        <f>VLOOKUP(B1597,home!$B$2:$E$405,4,FALSE)</f>
        <v>1.06</v>
      </c>
      <c r="K1597" s="12">
        <f t="shared" si="1904"/>
        <v>1.6350475247524796</v>
      </c>
      <c r="L1597" s="12">
        <f t="shared" si="1905"/>
        <v>1.296033663366333</v>
      </c>
      <c r="M1597" s="13">
        <f t="shared" si="1906"/>
        <v>5.3339337100437624E-2</v>
      </c>
      <c r="N1597" s="13">
        <f t="shared" si="1907"/>
        <v>8.7212351098008636E-2</v>
      </c>
      <c r="O1597" s="13">
        <f t="shared" si="1908"/>
        <v>6.9129576463811931E-2</v>
      </c>
      <c r="P1597" s="13">
        <f t="shared" si="1909"/>
        <v>0.11303014288434296</v>
      </c>
      <c r="Q1597" s="13">
        <f t="shared" si="1910"/>
        <v>7.1298169395321631E-2</v>
      </c>
      <c r="R1597" s="13">
        <f t="shared" si="1911"/>
        <v>4.4797129115678617E-2</v>
      </c>
      <c r="S1597" s="13">
        <f t="shared" si="1912"/>
        <v>5.9879883660712833E-2</v>
      </c>
      <c r="T1597" s="13">
        <f t="shared" si="1913"/>
        <v>9.2404827672732046E-2</v>
      </c>
      <c r="U1597" s="13">
        <f t="shared" si="1914"/>
        <v>7.3245435076607565E-2</v>
      </c>
      <c r="V1597" s="13">
        <f t="shared" si="1915"/>
        <v>1.4098895807680183E-2</v>
      </c>
      <c r="W1597" s="13">
        <f t="shared" si="1916"/>
        <v>3.88586317964012E-2</v>
      </c>
      <c r="X1597" s="13">
        <f t="shared" si="1917"/>
        <v>5.036209492049331E-2</v>
      </c>
      <c r="Y1597" s="13">
        <f t="shared" si="1918"/>
        <v>3.2635485187304983E-2</v>
      </c>
      <c r="Z1597" s="13">
        <f t="shared" si="1919"/>
        <v>1.9352862452029183E-2</v>
      </c>
      <c r="AA1597" s="13">
        <f t="shared" si="1920"/>
        <v>3.164284984906552E-2</v>
      </c>
      <c r="AB1597" s="13">
        <f t="shared" si="1921"/>
        <v>2.586878166091448E-2</v>
      </c>
      <c r="AC1597" s="13">
        <f t="shared" si="1922"/>
        <v>1.8672900413216822E-3</v>
      </c>
      <c r="AD1597" s="13">
        <f t="shared" si="1923"/>
        <v>1.5883927433493445E-2</v>
      </c>
      <c r="AE1597" s="13">
        <f t="shared" si="1924"/>
        <v>2.0586104660275502E-2</v>
      </c>
      <c r="AF1597" s="13">
        <f t="shared" si="1925"/>
        <v>1.3340142318649805E-2</v>
      </c>
      <c r="AG1597" s="13">
        <f t="shared" si="1926"/>
        <v>5.7630911730226489E-3</v>
      </c>
      <c r="AH1597" s="13">
        <f t="shared" si="1927"/>
        <v>6.2704903050820405E-3</v>
      </c>
      <c r="AI1597" s="13">
        <f t="shared" si="1928"/>
        <v>1.0252549652308811E-2</v>
      </c>
      <c r="AJ1597" s="13">
        <f t="shared" si="1929"/>
        <v>8.3817029657047102E-3</v>
      </c>
      <c r="AK1597" s="13">
        <f t="shared" si="1930"/>
        <v>4.5681608957620001E-3</v>
      </c>
      <c r="AL1597" s="13">
        <f t="shared" si="1931"/>
        <v>1.582772277650735E-4</v>
      </c>
      <c r="AM1597" s="13">
        <f t="shared" si="1932"/>
        <v>5.1941952466962905E-3</v>
      </c>
      <c r="AN1597" s="13">
        <f t="shared" si="1933"/>
        <v>6.7318518938157866E-3</v>
      </c>
      <c r="AO1597" s="13">
        <f t="shared" si="1934"/>
        <v>4.3623533355908314E-3</v>
      </c>
      <c r="AP1597" s="13">
        <f t="shared" si="1935"/>
        <v>1.8845855914747084E-3</v>
      </c>
      <c r="AQ1597" s="13">
        <f t="shared" si="1936"/>
        <v>6.1062159201159404E-4</v>
      </c>
      <c r="AR1597" s="13">
        <f t="shared" si="1937"/>
        <v>1.6253533042397083E-3</v>
      </c>
      <c r="AS1597" s="13">
        <f t="shared" si="1938"/>
        <v>2.6575298969453987E-3</v>
      </c>
      <c r="AT1597" s="13">
        <f t="shared" si="1939"/>
        <v>2.1725938399781439E-3</v>
      </c>
      <c r="AU1597" s="13">
        <f t="shared" si="1940"/>
        <v>1.1840980601162494E-3</v>
      </c>
      <c r="AV1597" s="13">
        <f t="shared" si="1941"/>
        <v>4.8401415056432154E-4</v>
      </c>
      <c r="AW1597" s="13">
        <f t="shared" si="1942"/>
        <v>9.3167104149383498E-6</v>
      </c>
      <c r="AX1597" s="13">
        <f t="shared" si="1943"/>
        <v>1.4154593468653108E-3</v>
      </c>
      <c r="AY1597" s="13">
        <f t="shared" si="1944"/>
        <v>1.8344829626639656E-3</v>
      </c>
      <c r="AZ1597" s="13">
        <f t="shared" si="1945"/>
        <v>1.1887758372422521E-3</v>
      </c>
      <c r="BA1597" s="13">
        <f t="shared" si="1946"/>
        <v>5.1356450108748497E-4</v>
      </c>
      <c r="BB1597" s="13">
        <f t="shared" si="1947"/>
        <v>1.6639922042982925E-4</v>
      </c>
      <c r="BC1597" s="13">
        <f t="shared" si="1948"/>
        <v>4.3131798246994652E-5</v>
      </c>
      <c r="BD1597" s="13">
        <f t="shared" si="1949"/>
        <v>3.5108543285972745E-4</v>
      </c>
      <c r="BE1597" s="13">
        <f t="shared" si="1950"/>
        <v>5.7404136797395021E-4</v>
      </c>
      <c r="BF1597" s="13">
        <f t="shared" si="1951"/>
        <v>4.6929245890566738E-4</v>
      </c>
      <c r="BG1597" s="13">
        <f t="shared" si="1952"/>
        <v>2.5577182443957202E-4</v>
      </c>
      <c r="BH1597" s="13">
        <f t="shared" si="1953"/>
        <v>1.04549772112837E-4</v>
      </c>
      <c r="BI1597" s="13">
        <f t="shared" si="1954"/>
        <v>3.4188769221305974E-5</v>
      </c>
      <c r="BJ1597" s="14">
        <f t="shared" si="1955"/>
        <v>0.45229024698182824</v>
      </c>
      <c r="BK1597" s="14">
        <f t="shared" si="1956"/>
        <v>0.24420830968492432</v>
      </c>
      <c r="BL1597" s="14">
        <f t="shared" si="1957"/>
        <v>0.28406919486229254</v>
      </c>
      <c r="BM1597" s="14">
        <f t="shared" si="1958"/>
        <v>0.559288741671224</v>
      </c>
      <c r="BN1597" s="14">
        <f t="shared" si="1959"/>
        <v>0.43880670605760141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1.3564356435643601</v>
      </c>
      <c r="F1598" s="10">
        <f>VLOOKUP(B1598,home!$B$2:$E$405,3,FALSE)</f>
        <v>0.55000000000000004</v>
      </c>
      <c r="G1598" s="10">
        <f>VLOOKUP(C1598,away!$B$2:$E$405,4,FALSE)</f>
        <v>1.1100000000000001</v>
      </c>
      <c r="H1598" s="10">
        <f>VLOOKUP(A1598,away!$A$2:$E$405,3,FALSE)</f>
        <v>1.15346534653465</v>
      </c>
      <c r="I1598" s="10">
        <f>VLOOKUP(C1598,away!$B$2:$E$405,3,FALSE)</f>
        <v>0.83</v>
      </c>
      <c r="J1598" s="10">
        <f>VLOOKUP(B1598,home!$B$2:$E$405,4,FALSE)</f>
        <v>1.08</v>
      </c>
      <c r="K1598" s="12">
        <f t="shared" si="1904"/>
        <v>0.82810396039604206</v>
      </c>
      <c r="L1598" s="12">
        <f t="shared" si="1905"/>
        <v>1.0339663366336602</v>
      </c>
      <c r="M1598" s="13">
        <f t="shared" si="1906"/>
        <v>0.1553506751701805</v>
      </c>
      <c r="N1598" s="13">
        <f t="shared" si="1907"/>
        <v>0.12864650935862557</v>
      </c>
      <c r="O1598" s="13">
        <f t="shared" si="1908"/>
        <v>0.16062736849927725</v>
      </c>
      <c r="P1598" s="13">
        <f t="shared" si="1909"/>
        <v>0.13301616000224595</v>
      </c>
      <c r="Q1598" s="13">
        <f t="shared" si="1910"/>
        <v>5.3266341945502151E-2</v>
      </c>
      <c r="R1598" s="13">
        <f t="shared" si="1911"/>
        <v>8.3041645885151352E-2</v>
      </c>
      <c r="S1598" s="13">
        <f t="shared" si="1912"/>
        <v>2.8473160484112452E-2</v>
      </c>
      <c r="T1598" s="13">
        <f t="shared" si="1913"/>
        <v>5.5075604447266731E-2</v>
      </c>
      <c r="U1598" s="13">
        <f t="shared" si="1914"/>
        <v>6.8767115835299514E-2</v>
      </c>
      <c r="V1598" s="13">
        <f t="shared" si="1915"/>
        <v>2.7088466976588387E-3</v>
      </c>
      <c r="W1598" s="13">
        <f t="shared" si="1916"/>
        <v>1.4703356240293385E-2</v>
      </c>
      <c r="X1598" s="13">
        <f t="shared" si="1917"/>
        <v>1.5202775387995818E-2</v>
      </c>
      <c r="Y1598" s="13">
        <f t="shared" si="1918"/>
        <v>7.8595789872952047E-3</v>
      </c>
      <c r="Z1598" s="13">
        <f t="shared" si="1919"/>
        <v>2.8620755461299871E-2</v>
      </c>
      <c r="AA1598" s="13">
        <f t="shared" si="1920"/>
        <v>2.3700960947029073E-2</v>
      </c>
      <c r="AB1598" s="13">
        <f t="shared" si="1921"/>
        <v>9.8134298127133517E-3</v>
      </c>
      <c r="AC1598" s="13">
        <f t="shared" si="1922"/>
        <v>1.4496251197598063E-4</v>
      </c>
      <c r="AD1598" s="13">
        <f t="shared" si="1923"/>
        <v>3.0439768834252027E-3</v>
      </c>
      <c r="AE1598" s="13">
        <f t="shared" si="1924"/>
        <v>3.147369626952703E-3</v>
      </c>
      <c r="AF1598" s="13">
        <f t="shared" si="1925"/>
        <v>1.6271371216061679E-3</v>
      </c>
      <c r="AG1598" s="13">
        <f t="shared" si="1926"/>
        <v>5.6080166960925605E-4</v>
      </c>
      <c r="AH1598" s="13">
        <f t="shared" si="1927"/>
        <v>7.3982244190020094E-3</v>
      </c>
      <c r="AI1598" s="13">
        <f t="shared" si="1928"/>
        <v>6.1264989412742714E-3</v>
      </c>
      <c r="AJ1598" s="13">
        <f t="shared" si="1929"/>
        <v>2.5366890183156914E-3</v>
      </c>
      <c r="AK1598" s="13">
        <f t="shared" si="1930"/>
        <v>7.002140741201241E-4</v>
      </c>
      <c r="AL1598" s="13">
        <f t="shared" si="1931"/>
        <v>4.9648594487797336E-6</v>
      </c>
      <c r="AM1598" s="13">
        <f t="shared" si="1932"/>
        <v>5.0414586250368241E-4</v>
      </c>
      <c r="AN1598" s="13">
        <f t="shared" si="1933"/>
        <v>5.2126985058194937E-4</v>
      </c>
      <c r="AO1598" s="13">
        <f t="shared" si="1934"/>
        <v>2.6948773890189681E-4</v>
      </c>
      <c r="AP1598" s="13">
        <f t="shared" si="1935"/>
        <v>9.288041672002755E-5</v>
      </c>
      <c r="AQ1598" s="13">
        <f t="shared" si="1936"/>
        <v>2.4008806055253649E-5</v>
      </c>
      <c r="AR1598" s="13">
        <f t="shared" si="1937"/>
        <v>1.5299030000218404E-3</v>
      </c>
      <c r="AS1598" s="13">
        <f t="shared" si="1938"/>
        <v>1.266918733339872E-3</v>
      </c>
      <c r="AT1598" s="13">
        <f t="shared" si="1939"/>
        <v>5.245702102893425E-4</v>
      </c>
      <c r="AU1598" s="13">
        <f t="shared" si="1940"/>
        <v>1.4479955621546307E-4</v>
      </c>
      <c r="AV1598" s="13">
        <f t="shared" si="1941"/>
        <v>2.9977271491403575E-5</v>
      </c>
      <c r="AW1598" s="13">
        <f t="shared" si="1942"/>
        <v>1.1808526778816484E-7</v>
      </c>
      <c r="AX1598" s="13">
        <f t="shared" si="1943"/>
        <v>6.9580864226096294E-5</v>
      </c>
      <c r="AY1598" s="13">
        <f t="shared" si="1944"/>
        <v>7.1944271283660874E-5</v>
      </c>
      <c r="AZ1598" s="13">
        <f t="shared" si="1945"/>
        <v>3.7193977310472541E-5</v>
      </c>
      <c r="BA1598" s="13">
        <f t="shared" si="1946"/>
        <v>1.2819106821514925E-5</v>
      </c>
      <c r="BB1598" s="13">
        <f t="shared" si="1947"/>
        <v>3.313631229789336E-6</v>
      </c>
      <c r="BC1598" s="13">
        <f t="shared" si="1948"/>
        <v>6.8523662872403446E-7</v>
      </c>
      <c r="BD1598" s="13">
        <f t="shared" si="1949"/>
        <v>2.6364470005623797E-4</v>
      </c>
      <c r="BE1598" s="13">
        <f t="shared" si="1950"/>
        <v>2.1832522025399726E-4</v>
      </c>
      <c r="BF1598" s="13">
        <f t="shared" si="1951"/>
        <v>9.039798977333665E-5</v>
      </c>
      <c r="BG1598" s="13">
        <f t="shared" si="1952"/>
        <v>2.4952977781047001E-5</v>
      </c>
      <c r="BH1598" s="13">
        <f t="shared" si="1953"/>
        <v>5.1659149310398656E-6</v>
      </c>
      <c r="BI1598" s="13">
        <f t="shared" si="1954"/>
        <v>8.5558292269263197E-7</v>
      </c>
      <c r="BJ1598" s="14">
        <f t="shared" si="1955"/>
        <v>0.2847407814308352</v>
      </c>
      <c r="BK1598" s="14">
        <f t="shared" si="1956"/>
        <v>0.31977071399690621</v>
      </c>
      <c r="BL1598" s="14">
        <f t="shared" si="1957"/>
        <v>0.3668116585892589</v>
      </c>
      <c r="BM1598" s="14">
        <f t="shared" si="1958"/>
        <v>0.28592338243130144</v>
      </c>
      <c r="BN1598" s="14">
        <f t="shared" si="1959"/>
        <v>0.71394870086098283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1.3564356435643601</v>
      </c>
      <c r="F1599" s="10">
        <f>VLOOKUP(B1599,home!$B$2:$E$405,3,FALSE)</f>
        <v>1.38</v>
      </c>
      <c r="G1599" s="10">
        <f>VLOOKUP(C1599,away!$B$2:$E$405,4,FALSE)</f>
        <v>1.64</v>
      </c>
      <c r="H1599" s="10">
        <f>VLOOKUP(A1599,away!$A$2:$E$405,3,FALSE)</f>
        <v>1.15346534653465</v>
      </c>
      <c r="I1599" s="10">
        <f>VLOOKUP(C1599,away!$B$2:$E$405,3,FALSE)</f>
        <v>0.56999999999999995</v>
      </c>
      <c r="J1599" s="10">
        <f>VLOOKUP(B1599,home!$B$2:$E$405,4,FALSE)</f>
        <v>0.87</v>
      </c>
      <c r="K1599" s="12">
        <f t="shared" ref="K1599:K1662" si="1960">E1599*F1599*G1599</f>
        <v>3.0698851485148593</v>
      </c>
      <c r="L1599" s="12">
        <f t="shared" ref="L1599:L1662" si="1961">H1599*I1599*J1599</f>
        <v>0.5720034653465329</v>
      </c>
      <c r="M1599" s="13">
        <f t="shared" ref="M1599:M1662" si="1962">_xlfn.POISSON.DIST(0,K1599,FALSE) * _xlfn.POISSON.DIST(0,L1599,FALSE)</f>
        <v>2.6202810214767964E-2</v>
      </c>
      <c r="N1599" s="13">
        <f t="shared" ref="N1599:N1662" si="1963">_xlfn.POISSON.DIST(1,K1599,FALSE) * _xlfn.POISSON.DIST(0,L1599,FALSE)</f>
        <v>8.0439617927669627E-2</v>
      </c>
      <c r="O1599" s="13">
        <f t="shared" ref="O1599:O1662" si="1964">_xlfn.POISSON.DIST(0,K1599,FALSE) * _xlfn.POISSON.DIST(1,L1599,FALSE)</f>
        <v>1.4988098244664808E-2</v>
      </c>
      <c r="P1599" s="13">
        <f t="shared" ref="P1599:P1662" si="1965">_xlfn.POISSON.DIST(1,K1599,FALSE) * _xlfn.POISSON.DIST(1,L1599,FALSE)</f>
        <v>4.6011740205778119E-2</v>
      </c>
      <c r="Q1599" s="13">
        <f t="shared" ref="Q1599:Q1662" si="1966">_xlfn.POISSON.DIST(2,K1599,FALSE) * _xlfn.POISSON.DIST(0,L1599,FALSE)</f>
        <v>0.12347019421418134</v>
      </c>
      <c r="R1599" s="13">
        <f t="shared" ref="R1599:R1662" si="1967">_xlfn.POISSON.DIST(0,K1599,FALSE) * _xlfn.POISSON.DIST(2,L1599,FALSE)</f>
        <v>4.2866220674512776E-3</v>
      </c>
      <c r="S1599" s="13">
        <f t="shared" ref="S1599:S1662" si="1968">_xlfn.POISSON.DIST(2,K1599,FALSE) * _xlfn.POISSON.DIST(2,L1599,FALSE)</f>
        <v>2.0198980752557105E-2</v>
      </c>
      <c r="T1599" s="13">
        <f t="shared" ref="T1599:T1662" si="1969">_xlfn.POISSON.DIST(2,K1599,FALSE) * _xlfn.POISSON.DIST(1,L1599,FALSE)</f>
        <v>7.0625378957521176E-2</v>
      </c>
      <c r="U1599" s="13">
        <f t="shared" ref="U1599:U1662" si="1970">_xlfn.POISSON.DIST(1,K1599,FALSE) * _xlfn.POISSON.DIST(2,L1599,FALSE)</f>
        <v>1.3159437422164738E-2</v>
      </c>
      <c r="V1599" s="13">
        <f t="shared" ref="V1599:V1662" si="1971">_xlfn.POISSON.DIST(3,K1599,FALSE) * _xlfn.POISSON.DIST(3,L1599,FALSE)</f>
        <v>3.9410117854219214E-3</v>
      </c>
      <c r="W1599" s="13">
        <f t="shared" ref="W1599:W1662" si="1972">_xlfn.POISSON.DIST(3,K1599,FALSE) * _xlfn.POISSON.DIST(0,L1599,FALSE)</f>
        <v>0.12634643850078683</v>
      </c>
      <c r="X1599" s="13">
        <f t="shared" ref="X1599:X1662" si="1973">_xlfn.POISSON.DIST(3,K1599,FALSE) * _xlfn.POISSON.DIST(1,L1599,FALSE)</f>
        <v>7.2270600656642689E-2</v>
      </c>
      <c r="Y1599" s="13">
        <f t="shared" ref="Y1599:Y1662" si="1974">_xlfn.POISSON.DIST(3,K1599,FALSE) * _xlfn.POISSON.DIST(2,L1599,FALSE)</f>
        <v>2.0669517009137512E-2</v>
      </c>
      <c r="Z1599" s="13">
        <f t="shared" ref="Z1599:Z1662" si="1975">_xlfn.POISSON.DIST(0,K1599,FALSE) * _xlfn.POISSON.DIST(3,L1599,FALSE)</f>
        <v>8.1732089240435025E-4</v>
      </c>
      <c r="AA1599" s="13">
        <f t="shared" ref="AA1599:AA1662" si="1976">_xlfn.POISSON.DIST(1,K1599,FALSE) * _xlfn.POISSON.DIST(3,L1599,FALSE)</f>
        <v>2.5090812691630263E-3</v>
      </c>
      <c r="AB1599" s="13">
        <f t="shared" ref="AB1599:AB1662" si="1977">_xlfn.POISSON.DIST(2,K1599,FALSE) * _xlfn.POISSON.DIST(3,L1599,FALSE)</f>
        <v>3.8512956623101952E-3</v>
      </c>
      <c r="AC1599" s="13">
        <f t="shared" ref="AC1599:AC1662" si="1978">_xlfn.POISSON.DIST(4,K1599,FALSE) * _xlfn.POISSON.DIST(4,L1599,FALSE)</f>
        <v>4.3252233475262803E-4</v>
      </c>
      <c r="AD1599" s="13">
        <f t="shared" ref="AD1599:AD1662" si="1979">_xlfn.POISSON.DIST(4,K1599,FALSE) * _xlfn.POISSON.DIST(0,L1599,FALSE)</f>
        <v>9.6967263780327898E-2</v>
      </c>
      <c r="AE1599" s="13">
        <f t="shared" ref="AE1599:AE1662" si="1980">_xlfn.POISSON.DIST(4,K1599,FALSE) * _xlfn.POISSON.DIST(1,L1599,FALSE)</f>
        <v>5.5465610907518906E-2</v>
      </c>
      <c r="AF1599" s="13">
        <f t="shared" ref="AF1599:AF1662" si="1981">_xlfn.POISSON.DIST(4,K1599,FALSE) * _xlfn.POISSON.DIST(2,L1599,FALSE)</f>
        <v>1.5863260823331633E-2</v>
      </c>
      <c r="AG1599" s="13">
        <f t="shared" ref="AG1599:AG1662" si="1982">_xlfn.POISSON.DIST(4,K1599,FALSE) * _xlfn.POISSON.DIST(3,L1599,FALSE)</f>
        <v>3.0246133875471968E-3</v>
      </c>
      <c r="AH1599" s="13">
        <f t="shared" ref="AH1599:AH1662" si="1983">_xlfn.POISSON.DIST(0,K1599,FALSE) * _xlfn.POISSON.DIST(4,L1599,FALSE)</f>
        <v>1.1687759568885225E-4</v>
      </c>
      <c r="AI1599" s="13">
        <f t="shared" ref="AI1599:AI1662" si="1984">_xlfn.POISSON.DIST(1,K1599,FALSE) * _xlfn.POISSON.DIST(4,L1599,FALSE)</f>
        <v>3.5880079519933183E-4</v>
      </c>
      <c r="AJ1599" s="13">
        <f t="shared" ref="AJ1599:AJ1662" si="1985">_xlfn.POISSON.DIST(2,K1599,FALSE) * _xlfn.POISSON.DIST(4,L1599,FALSE)</f>
        <v>5.5073861622887538E-4</v>
      </c>
      <c r="AK1599" s="13">
        <f t="shared" ref="AK1599:AK1662" si="1986">_xlfn.POISSON.DIST(3,K1599,FALSE) * _xlfn.POISSON.DIST(4,L1599,FALSE)</f>
        <v>5.6356809955821624E-4</v>
      </c>
      <c r="AL1599" s="13">
        <f t="shared" ref="AL1599:AL1662" si="1987">_xlfn.POISSON.DIST(5,K1599,FALSE) * _xlfn.POISSON.DIST(5,L1599,FALSE)</f>
        <v>3.0380108296350905E-5</v>
      </c>
      <c r="AM1599" s="13">
        <f t="shared" ref="AM1599:AM1662" si="1988">_xlfn.POISSON.DIST(5,K1599,FALSE) * _xlfn.POISSON.DIST(0,L1599,FALSE)</f>
        <v>5.9535672594270256E-2</v>
      </c>
      <c r="AN1599" s="13">
        <f t="shared" ref="AN1599:AN1662" si="1989">_xlfn.POISSON.DIST(5,K1599,FALSE) * _xlfn.POISSON.DIST(1,L1599,FALSE)</f>
        <v>3.4054611035659196E-2</v>
      </c>
      <c r="AO1599" s="13">
        <f t="shared" ref="AO1599:AO1662" si="1990">_xlfn.POISSON.DIST(5,K1599,FALSE) * _xlfn.POISSON.DIST(2,L1599,FALSE)</f>
        <v>9.7396777617126708E-3</v>
      </c>
      <c r="AP1599" s="13">
        <f t="shared" ref="AP1599:AP1662" si="1991">_xlfn.POISSON.DIST(5,K1599,FALSE) * _xlfn.POISSON.DIST(3,L1599,FALSE)</f>
        <v>1.8570431436860707E-3</v>
      </c>
      <c r="AQ1599" s="13">
        <f t="shared" ref="AQ1599:AQ1662" si="1992">_xlfn.POISSON.DIST(5,K1599,FALSE) * _xlfn.POISSON.DIST(4,L1599,FALSE)</f>
        <v>2.6555877837161287E-4</v>
      </c>
      <c r="AR1599" s="13">
        <f t="shared" ref="AR1599:AR1662" si="1993">_xlfn.POISSON.DIST(0,K1599,FALSE) * _xlfn.POISSON.DIST(5,L1599,FALSE)</f>
        <v>1.33708779510789E-5</v>
      </c>
      <c r="AS1599" s="13">
        <f t="shared" ref="AS1599:AS1662" si="1994">_xlfn.POISSON.DIST(1,K1599,FALSE) * _xlfn.POISSON.DIST(5,L1599,FALSE)</f>
        <v>4.1047059644621905E-5</v>
      </c>
      <c r="AT1599" s="13">
        <f t="shared" ref="AT1599:AT1662" si="1995">_xlfn.POISSON.DIST(2,K1599,FALSE) * _xlfn.POISSON.DIST(5,L1599,FALSE)</f>
        <v>6.3004879396614226E-5</v>
      </c>
      <c r="AU1599" s="13">
        <f t="shared" ref="AU1599:AU1662" si="1996">_xlfn.POISSON.DIST(3,K1599,FALSE) * _xlfn.POISSON.DIST(5,L1599,FALSE)</f>
        <v>6.4472581181211936E-5</v>
      </c>
      <c r="AV1599" s="13">
        <f t="shared" ref="AV1599:AV1662" si="1997">_xlfn.POISSON.DIST(4,K1599,FALSE) * _xlfn.POISSON.DIST(5,L1599,FALSE)</f>
        <v>4.9480854863655288E-5</v>
      </c>
      <c r="AW1599" s="13">
        <f t="shared" ref="AW1599:AW1662" si="1998">_xlfn.POISSON.DIST(6,K1599,FALSE) * _xlfn.POISSON.DIST(6,L1599,FALSE)</f>
        <v>1.4818614650043191E-6</v>
      </c>
      <c r="AX1599" s="13">
        <f t="shared" ref="AX1599:AX1662" si="1999">_xlfn.POISSON.DIST(6,K1599,FALSE) * _xlfn.POISSON.DIST(0,L1599,FALSE)</f>
        <v>3.0461279517332254E-2</v>
      </c>
      <c r="AY1599" s="13">
        <f t="shared" ref="AY1599:AY1662" si="2000">_xlfn.POISSON.DIST(6,K1599,FALSE) * _xlfn.POISSON.DIST(1,L1599,FALSE)</f>
        <v>1.7423957442803416E-2</v>
      </c>
      <c r="AZ1599" s="13">
        <f t="shared" ref="AZ1599:AZ1662" si="2001">_xlfn.POISSON.DIST(6,K1599,FALSE) * _xlfn.POISSON.DIST(2,L1599,FALSE)</f>
        <v>4.9832820186670327E-3</v>
      </c>
      <c r="BA1599" s="13">
        <f t="shared" ref="BA1599:BA1662" si="2002">_xlfn.POISSON.DIST(6,K1599,FALSE) * _xlfn.POISSON.DIST(3,L1599,FALSE)</f>
        <v>9.5015152782553652E-4</v>
      </c>
      <c r="BB1599" s="13">
        <f t="shared" ref="BB1599:BB1662" si="2003">_xlfn.POISSON.DIST(6,K1599,FALSE) * _xlfn.POISSON.DIST(4,L1599,FALSE)</f>
        <v>1.3587249163012736E-4</v>
      </c>
      <c r="BC1599" s="13">
        <f t="shared" ref="BC1599:BC1662" si="2004">_xlfn.POISSON.DIST(6,K1599,FALSE) * _xlfn.POISSON.DIST(5,L1599,FALSE)</f>
        <v>1.554390721154013E-5</v>
      </c>
      <c r="BD1599" s="13">
        <f t="shared" ref="BD1599:BD1662" si="2005">_xlfn.POISSON.DIST(0,K1599,FALSE) * _xlfn.POISSON.DIST(6,L1599,FALSE)</f>
        <v>1.2746980871237797E-6</v>
      </c>
      <c r="BE1599" s="13">
        <f t="shared" ref="BE1599:BE1662" si="2006">_xlfn.POISSON.DIST(1,K1599,FALSE) * _xlfn.POISSON.DIST(6,L1599,FALSE)</f>
        <v>3.9131767265015915E-6</v>
      </c>
      <c r="BF1599" s="13">
        <f t="shared" ref="BF1599:BF1662" si="2007">_xlfn.POISSON.DIST(2,K1599,FALSE) * _xlfn.POISSON.DIST(6,L1599,FALSE)</f>
        <v>6.0065015581006156E-6</v>
      </c>
      <c r="BG1599" s="13">
        <f t="shared" ref="BG1599:BG1662" si="2008">_xlfn.POISSON.DIST(3,K1599,FALSE) * _xlfn.POISSON.DIST(6,L1599,FALSE)</f>
        <v>6.1464233092481467E-6</v>
      </c>
      <c r="BH1599" s="13">
        <f t="shared" ref="BH1599:BH1662" si="2009">_xlfn.POISSON.DIST(4,K1599,FALSE) * _xlfn.POISSON.DIST(6,L1599,FALSE)</f>
        <v>4.7172034083866104E-6</v>
      </c>
      <c r="BI1599" s="13">
        <f t="shared" ref="BI1599:BI1662" si="2010">_xlfn.POISSON.DIST(5,K1599,FALSE) * _xlfn.POISSON.DIST(6,L1599,FALSE)</f>
        <v>2.8962545371859443E-6</v>
      </c>
      <c r="BJ1599" s="14">
        <f t="shared" ref="BJ1599:BJ1662" si="2011">SUM(N1599,Q1599,T1599,W1599,X1599,Y1599,AD1599,AE1599,AF1599,AG1599,AM1599,AN1599,AO1599,AP1599,AQ1599,AX1599,AY1599,AZ1599,BA1599,BB1599,BC1599)</f>
        <v>0.82456514638383471</v>
      </c>
      <c r="BK1599" s="14">
        <f t="shared" ref="BK1599:BK1662" si="2012">SUM(M1599,P1599,S1599,V1599,AC1599,AL1599,AY1599)</f>
        <v>0.1142414028443775</v>
      </c>
      <c r="BL1599" s="14">
        <f t="shared" ref="BL1599:BL1662" si="2013">SUM(O1599,R1599,U1599,AA1599,AB1599,AH1599,AI1599,AJ1599,AK1599,AR1599,AS1599,AT1599,AU1599,AV1599,BD1599,BE1599,BF1599,BG1599,BH1599,BI1599)</f>
        <v>4.0640850283093062E-2</v>
      </c>
      <c r="BM1599" s="14">
        <f t="shared" ref="BM1599:BM1662" si="2014">SUM(S1599:BI1599)</f>
        <v>0.66744316194785813</v>
      </c>
      <c r="BN1599" s="14">
        <f t="shared" ref="BN1599:BN1662" si="2015">SUM(M1599:R1599)</f>
        <v>0.29539908287451316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1.3564356435643601</v>
      </c>
      <c r="F1600" s="10">
        <f>VLOOKUP(B1600,home!$B$2:$E$405,3,FALSE)</f>
        <v>1.2</v>
      </c>
      <c r="G1600" s="10">
        <f>VLOOKUP(C1600,away!$B$2:$E$405,4,FALSE)</f>
        <v>0.96</v>
      </c>
      <c r="H1600" s="10">
        <f>VLOOKUP(A1600,away!$A$2:$E$405,3,FALSE)</f>
        <v>1.15346534653465</v>
      </c>
      <c r="I1600" s="10">
        <f>VLOOKUP(C1600,away!$B$2:$E$405,3,FALSE)</f>
        <v>0.88</v>
      </c>
      <c r="J1600" s="10">
        <f>VLOOKUP(B1600,home!$B$2:$E$405,4,FALSE)</f>
        <v>0.65</v>
      </c>
      <c r="K1600" s="12">
        <f t="shared" si="1960"/>
        <v>1.5626138613861427</v>
      </c>
      <c r="L1600" s="12">
        <f t="shared" si="1961"/>
        <v>0.65978217821781981</v>
      </c>
      <c r="M1600" s="13">
        <f t="shared" si="1962"/>
        <v>0.10834918861277373</v>
      </c>
      <c r="N1600" s="13">
        <f t="shared" si="1963"/>
        <v>0.16930794399626181</v>
      </c>
      <c r="O1600" s="13">
        <f t="shared" si="1964"/>
        <v>7.1486863671069253E-2</v>
      </c>
      <c r="P1600" s="13">
        <f t="shared" si="1965"/>
        <v>0.11170636407943427</v>
      </c>
      <c r="Q1600" s="13">
        <f t="shared" si="1966"/>
        <v>0.13228147006567378</v>
      </c>
      <c r="R1600" s="13">
        <f t="shared" si="1967"/>
        <v>2.3582879313429197E-2</v>
      </c>
      <c r="S1600" s="13">
        <f t="shared" si="1968"/>
        <v>2.8791890219969786E-2</v>
      </c>
      <c r="T1600" s="13">
        <f t="shared" si="1969"/>
        <v>8.7276956457785576E-2</v>
      </c>
      <c r="U1600" s="13">
        <f t="shared" si="1970"/>
        <v>3.6850934106560977E-2</v>
      </c>
      <c r="V1600" s="13">
        <f t="shared" si="1971"/>
        <v>3.2982222803321507E-3</v>
      </c>
      <c r="W1600" s="13">
        <f t="shared" si="1972"/>
        <v>6.8901619576385978E-2</v>
      </c>
      <c r="X1600" s="13">
        <f t="shared" si="1973"/>
        <v>4.5460060646843513E-2</v>
      </c>
      <c r="Y1600" s="13">
        <f t="shared" si="1974"/>
        <v>1.4996868917744301E-2</v>
      </c>
      <c r="Z1600" s="13">
        <f t="shared" si="1975"/>
        <v>5.1865211606874264E-3</v>
      </c>
      <c r="AA1600" s="13">
        <f t="shared" si="1976"/>
        <v>8.1045298580627173E-3</v>
      </c>
      <c r="AB1600" s="13">
        <f t="shared" si="1977"/>
        <v>6.332125348113336E-3</v>
      </c>
      <c r="AC1600" s="13">
        <f t="shared" si="1978"/>
        <v>2.125260601733807E-4</v>
      </c>
      <c r="AD1600" s="13">
        <f t="shared" si="1979"/>
        <v>2.6916656455503885E-2</v>
      </c>
      <c r="AE1600" s="13">
        <f t="shared" si="1980"/>
        <v>1.7759130226553094E-2</v>
      </c>
      <c r="AF1600" s="13">
        <f t="shared" si="1981"/>
        <v>5.8585788120645611E-3</v>
      </c>
      <c r="AG1600" s="13">
        <f t="shared" si="1982"/>
        <v>1.2884619632949077E-3</v>
      </c>
      <c r="AH1600" s="13">
        <f t="shared" si="1983"/>
        <v>8.5549355719279118E-4</v>
      </c>
      <c r="AI1600" s="13">
        <f t="shared" si="1984"/>
        <v>1.3368060907959943E-3</v>
      </c>
      <c r="AJ1600" s="13">
        <f t="shared" si="1985"/>
        <v>1.0444558637316217E-3</v>
      </c>
      <c r="AK1600" s="13">
        <f t="shared" si="1986"/>
        <v>5.4402707009102271E-4</v>
      </c>
      <c r="AL1600" s="13">
        <f t="shared" si="1987"/>
        <v>8.7644453117008571E-6</v>
      </c>
      <c r="AM1600" s="13">
        <f t="shared" si="1988"/>
        <v>8.4120680959078285E-3</v>
      </c>
      <c r="AN1600" s="13">
        <f t="shared" si="1989"/>
        <v>5.5501326116346944E-3</v>
      </c>
      <c r="AO1600" s="13">
        <f t="shared" si="1990"/>
        <v>1.8309392919510477E-3</v>
      </c>
      <c r="AP1600" s="13">
        <f t="shared" si="1991"/>
        <v>4.0267370474268498E-4</v>
      </c>
      <c r="AQ1600" s="13">
        <f t="shared" si="1992"/>
        <v>6.6419233506541972E-5</v>
      </c>
      <c r="AR1600" s="13">
        <f t="shared" si="1993"/>
        <v>1.1288788052319421E-4</v>
      </c>
      <c r="AS1600" s="13">
        <f t="shared" si="1994"/>
        <v>1.7640016688804603E-4</v>
      </c>
      <c r="AT1600" s="13">
        <f t="shared" si="1995"/>
        <v>1.3782267296504484E-4</v>
      </c>
      <c r="AU1600" s="13">
        <f t="shared" si="1996"/>
        <v>7.1787873062822743E-5</v>
      </c>
      <c r="AV1600" s="13">
        <f t="shared" si="1997"/>
        <v>2.8044181381848924E-5</v>
      </c>
      <c r="AW1600" s="13">
        <f t="shared" si="1998"/>
        <v>2.5100026935496857E-7</v>
      </c>
      <c r="AX1600" s="13">
        <f t="shared" si="1999"/>
        <v>2.190802368264951E-3</v>
      </c>
      <c r="AY1600" s="13">
        <f t="shared" si="2000"/>
        <v>1.4454523585786074E-3</v>
      </c>
      <c r="AZ1600" s="13">
        <f t="shared" si="2001"/>
        <v>4.7684185282653935E-4</v>
      </c>
      <c r="BA1600" s="13">
        <f t="shared" si="2002"/>
        <v>1.0487058544110505E-4</v>
      </c>
      <c r="BB1600" s="13">
        <f t="shared" si="2003"/>
        <v>1.7297935823327566E-5</v>
      </c>
      <c r="BC1600" s="13">
        <f t="shared" si="2004"/>
        <v>2.2825739552374251E-6</v>
      </c>
      <c r="BD1600" s="13">
        <f t="shared" si="2005"/>
        <v>1.2413568617664338E-5</v>
      </c>
      <c r="BE1600" s="13">
        <f t="shared" si="2006"/>
        <v>1.9397614391230309E-5</v>
      </c>
      <c r="BF1600" s="13">
        <f t="shared" si="2007"/>
        <v>1.5155490562779907E-5</v>
      </c>
      <c r="BG1600" s="13">
        <f t="shared" si="2008"/>
        <v>7.8940598765022508E-6</v>
      </c>
      <c r="BH1600" s="13">
        <f t="shared" si="2009"/>
        <v>3.0838418464086498E-6</v>
      </c>
      <c r="BI1600" s="13">
        <f t="shared" si="2010"/>
        <v>9.637708031041578E-7</v>
      </c>
      <c r="BJ1600" s="14">
        <f t="shared" si="2011"/>
        <v>0.59054752773074393</v>
      </c>
      <c r="BK1600" s="14">
        <f t="shared" si="2012"/>
        <v>0.25381240805657362</v>
      </c>
      <c r="BL1600" s="14">
        <f t="shared" si="2013"/>
        <v>0.1507239659999656</v>
      </c>
      <c r="BM1600" s="14">
        <f t="shared" si="2014"/>
        <v>0.3821105118510193</v>
      </c>
      <c r="BN1600" s="14">
        <f t="shared" si="2015"/>
        <v>0.61671470973864206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1.3564356435643601</v>
      </c>
      <c r="F1601" s="10">
        <f>VLOOKUP(B1601,home!$B$2:$E$405,3,FALSE)</f>
        <v>0.98</v>
      </c>
      <c r="G1601" s="10">
        <f>VLOOKUP(C1601,away!$B$2:$E$405,4,FALSE)</f>
        <v>0.56999999999999995</v>
      </c>
      <c r="H1601" s="10">
        <f>VLOOKUP(A1601,away!$A$2:$E$405,3,FALSE)</f>
        <v>1.15346534653465</v>
      </c>
      <c r="I1601" s="10">
        <f>VLOOKUP(C1601,away!$B$2:$E$405,3,FALSE)</f>
        <v>1.47</v>
      </c>
      <c r="J1601" s="10">
        <f>VLOOKUP(B1601,home!$B$2:$E$405,4,FALSE)</f>
        <v>1.35</v>
      </c>
      <c r="K1601" s="12">
        <f t="shared" si="1960"/>
        <v>0.75770495049505149</v>
      </c>
      <c r="L1601" s="12">
        <f t="shared" si="1961"/>
        <v>2.2890519801980131</v>
      </c>
      <c r="M1601" s="13">
        <f t="shared" si="1962"/>
        <v>4.7512761983397954E-2</v>
      </c>
      <c r="N1601" s="13">
        <f t="shared" si="1963"/>
        <v>3.6000654966513716E-2</v>
      </c>
      <c r="O1601" s="13">
        <f t="shared" si="1964"/>
        <v>0.10875918190277396</v>
      </c>
      <c r="P1601" s="13">
        <f t="shared" si="1965"/>
        <v>8.2407370539523642E-2</v>
      </c>
      <c r="Q1601" s="13">
        <f t="shared" si="1966"/>
        <v>1.3638937244595849E-2</v>
      </c>
      <c r="R1601" s="13">
        <f t="shared" si="1967"/>
        <v>0.12447771034963037</v>
      </c>
      <c r="S1601" s="13">
        <f t="shared" si="1968"/>
        <v>3.5732371871010533E-2</v>
      </c>
      <c r="T1601" s="13">
        <f t="shared" si="1969"/>
        <v>3.1220236307538556E-2</v>
      </c>
      <c r="U1601" s="13">
        <f t="shared" si="1970"/>
        <v>9.4317377358204044E-2</v>
      </c>
      <c r="V1601" s="13">
        <f t="shared" si="1971"/>
        <v>6.8861283815805363E-3</v>
      </c>
      <c r="W1601" s="13">
        <f t="shared" si="1972"/>
        <v>3.4447634232405377E-3</v>
      </c>
      <c r="X1601" s="13">
        <f t="shared" si="1973"/>
        <v>7.8852425352824388E-3</v>
      </c>
      <c r="Y1601" s="13">
        <f t="shared" si="1974"/>
        <v>9.0248650198649361E-3</v>
      </c>
      <c r="Z1601" s="13">
        <f t="shared" si="1975"/>
        <v>9.497864978877868E-2</v>
      </c>
      <c r="AA1601" s="13">
        <f t="shared" si="1976"/>
        <v>7.1965793136293379E-2</v>
      </c>
      <c r="AB1601" s="13">
        <f t="shared" si="1977"/>
        <v>2.7264418862836141E-2</v>
      </c>
      <c r="AC1601" s="13">
        <f t="shared" si="1978"/>
        <v>7.4646751398330081E-4</v>
      </c>
      <c r="AD1601" s="13">
        <f t="shared" si="1979"/>
        <v>6.5252857476840885E-4</v>
      </c>
      <c r="AE1601" s="13">
        <f t="shared" si="1980"/>
        <v>1.4936718262094134E-3</v>
      </c>
      <c r="AF1601" s="13">
        <f t="shared" si="1981"/>
        <v>1.7095462257753207E-3</v>
      </c>
      <c r="AG1601" s="13">
        <f t="shared" si="1982"/>
        <v>1.3044133911170122E-3</v>
      </c>
      <c r="AH1601" s="13">
        <f t="shared" si="1983"/>
        <v>5.4352766593884376E-2</v>
      </c>
      <c r="AI1601" s="13">
        <f t="shared" si="1984"/>
        <v>4.1183360321288248E-2</v>
      </c>
      <c r="AJ1601" s="13">
        <f t="shared" si="1985"/>
        <v>1.5602417996730787E-2</v>
      </c>
      <c r="AK1601" s="13">
        <f t="shared" si="1986"/>
        <v>3.9406764519386676E-3</v>
      </c>
      <c r="AL1601" s="13">
        <f t="shared" si="1987"/>
        <v>5.1787707093966472E-5</v>
      </c>
      <c r="AM1601" s="13">
        <f t="shared" si="1988"/>
        <v>9.8884826288300799E-5</v>
      </c>
      <c r="AN1601" s="13">
        <f t="shared" si="1989"/>
        <v>2.2635250742677145E-4</v>
      </c>
      <c r="AO1601" s="13">
        <f t="shared" si="1990"/>
        <v>2.5906632767401841E-4</v>
      </c>
      <c r="AP1601" s="13">
        <f t="shared" si="1991"/>
        <v>1.9767209678827968E-4</v>
      </c>
      <c r="AQ1601" s="13">
        <f t="shared" si="1992"/>
        <v>1.1312042614577626E-4</v>
      </c>
      <c r="AR1601" s="13">
        <f t="shared" si="1993"/>
        <v>2.4883261600194301E-2</v>
      </c>
      <c r="AS1601" s="13">
        <f t="shared" si="1994"/>
        <v>1.885417049893064E-2</v>
      </c>
      <c r="AT1601" s="13">
        <f t="shared" si="1995"/>
        <v>7.1429491622587481E-3</v>
      </c>
      <c r="AU1601" s="13">
        <f t="shared" si="1996"/>
        <v>1.8040826471259783E-3</v>
      </c>
      <c r="AV1601" s="13">
        <f t="shared" si="1997"/>
        <v>3.4174058820739267E-4</v>
      </c>
      <c r="AW1601" s="13">
        <f t="shared" si="1998"/>
        <v>2.4950540711660896E-6</v>
      </c>
      <c r="AX1601" s="13">
        <f t="shared" si="1999"/>
        <v>1.2487587067914778E-5</v>
      </c>
      <c r="AY1601" s="13">
        <f t="shared" si="2000"/>
        <v>2.8584735905705419E-5</v>
      </c>
      <c r="AZ1601" s="13">
        <f t="shared" si="2001"/>
        <v>3.2715973164196133E-5</v>
      </c>
      <c r="BA1601" s="13">
        <f t="shared" si="2002"/>
        <v>2.4962854385202733E-5</v>
      </c>
      <c r="BB1601" s="13">
        <f t="shared" si="2003"/>
        <v>1.4285317815460746E-5</v>
      </c>
      <c r="BC1601" s="13">
        <f t="shared" si="2004"/>
        <v>6.5399670066476778E-6</v>
      </c>
      <c r="BD1601" s="13">
        <f t="shared" si="2005"/>
        <v>9.4931798732849886E-3</v>
      </c>
      <c r="BE1601" s="13">
        <f t="shared" si="2006"/>
        <v>7.1930293859280223E-3</v>
      </c>
      <c r="BF1601" s="13">
        <f t="shared" si="2007"/>
        <v>2.7250969873870209E-3</v>
      </c>
      <c r="BG1601" s="13">
        <f t="shared" si="2008"/>
        <v>6.8827315930743225E-4</v>
      </c>
      <c r="BH1601" s="13">
        <f t="shared" si="2009"/>
        <v>1.3037699502502765E-4</v>
      </c>
      <c r="BI1601" s="13">
        <f t="shared" si="2010"/>
        <v>1.9757458912226437E-5</v>
      </c>
      <c r="BJ1601" s="14">
        <f t="shared" si="2011"/>
        <v>0.10738953213457446</v>
      </c>
      <c r="BK1601" s="14">
        <f t="shared" si="2012"/>
        <v>0.17336547273249561</v>
      </c>
      <c r="BL1601" s="14">
        <f t="shared" si="2013"/>
        <v>0.61513962133014177</v>
      </c>
      <c r="BM1601" s="14">
        <f t="shared" si="2014"/>
        <v>0.57805056931772036</v>
      </c>
      <c r="BN1601" s="14">
        <f t="shared" si="2015"/>
        <v>0.41279661698643555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1.3564356435643601</v>
      </c>
      <c r="F1602" s="10">
        <f>VLOOKUP(B1602,home!$B$2:$E$405,3,FALSE)</f>
        <v>1.31</v>
      </c>
      <c r="G1602" s="10">
        <f>VLOOKUP(C1602,away!$B$2:$E$405,4,FALSE)</f>
        <v>0.83</v>
      </c>
      <c r="H1602" s="10">
        <f>VLOOKUP(A1602,away!$A$2:$E$405,3,FALSE)</f>
        <v>1.15346534653465</v>
      </c>
      <c r="I1602" s="10">
        <f>VLOOKUP(C1602,away!$B$2:$E$405,3,FALSE)</f>
        <v>0.74</v>
      </c>
      <c r="J1602" s="10">
        <f>VLOOKUP(B1602,home!$B$2:$E$405,4,FALSE)</f>
        <v>0.77</v>
      </c>
      <c r="K1602" s="12">
        <f t="shared" si="1960"/>
        <v>1.4748524752475287</v>
      </c>
      <c r="L1602" s="12">
        <f t="shared" si="1961"/>
        <v>0.65724455445544361</v>
      </c>
      <c r="M1602" s="13">
        <f t="shared" si="1962"/>
        <v>0.11858834963032272</v>
      </c>
      <c r="N1602" s="13">
        <f t="shared" si="1963"/>
        <v>0.17490032098780081</v>
      </c>
      <c r="O1602" s="13">
        <f t="shared" si="1964"/>
        <v>7.7941547016387822E-2</v>
      </c>
      <c r="P1602" s="13">
        <f t="shared" si="1965"/>
        <v>0.1149522835417412</v>
      </c>
      <c r="Q1602" s="13">
        <f t="shared" si="1966"/>
        <v>0.12897608566522267</v>
      </c>
      <c r="R1602" s="13">
        <f t="shared" si="1967"/>
        <v>2.561332867117691E-2</v>
      </c>
      <c r="S1602" s="13">
        <f t="shared" si="1968"/>
        <v>2.7856925938874181E-2</v>
      </c>
      <c r="T1602" s="13">
        <f t="shared" si="1969"/>
        <v>8.4768829958446396E-2</v>
      </c>
      <c r="U1602" s="13">
        <f t="shared" si="1970"/>
        <v>3.7775881190013759E-2</v>
      </c>
      <c r="V1602" s="13">
        <f t="shared" si="1971"/>
        <v>3.0003108878636545E-3</v>
      </c>
      <c r="W1602" s="13">
        <f t="shared" si="1972"/>
        <v>6.3406899730363675E-2</v>
      </c>
      <c r="X1602" s="13">
        <f t="shared" si="1973"/>
        <v>4.1673839562683855E-2</v>
      </c>
      <c r="Y1602" s="13">
        <f t="shared" si="1974"/>
        <v>1.3694952057911894E-2</v>
      </c>
      <c r="Z1602" s="13">
        <f t="shared" si="1975"/>
        <v>5.611406930202836E-3</v>
      </c>
      <c r="AA1602" s="13">
        <f t="shared" si="1976"/>
        <v>8.2759974006307892E-3</v>
      </c>
      <c r="AB1602" s="13">
        <f t="shared" si="1977"/>
        <v>6.102937625731217E-3</v>
      </c>
      <c r="AC1602" s="13">
        <f t="shared" si="1978"/>
        <v>1.8176985185002105E-4</v>
      </c>
      <c r="AD1602" s="13">
        <f t="shared" si="1979"/>
        <v>2.3378955753774685E-2</v>
      </c>
      <c r="AE1602" s="13">
        <f t="shared" si="1980"/>
        <v>1.5365691358023171E-2</v>
      </c>
      <c r="AF1602" s="13">
        <f t="shared" si="1981"/>
        <v>5.0495084852518997E-3</v>
      </c>
      <c r="AG1602" s="13">
        <f t="shared" si="1982"/>
        <v>1.1062539848694555E-3</v>
      </c>
      <c r="AH1602" s="13">
        <f t="shared" si="1983"/>
        <v>9.2201666192733771E-4</v>
      </c>
      <c r="AI1602" s="13">
        <f t="shared" si="1984"/>
        <v>1.3598385560629977E-3</v>
      </c>
      <c r="AJ1602" s="13">
        <f t="shared" si="1985"/>
        <v>1.002780630173269E-3</v>
      </c>
      <c r="AK1602" s="13">
        <f t="shared" si="1986"/>
        <v>4.9298449818044093E-4</v>
      </c>
      <c r="AL1602" s="13">
        <f t="shared" si="1987"/>
        <v>7.0478624972317335E-6</v>
      </c>
      <c r="AM1602" s="13">
        <f t="shared" si="1988"/>
        <v>6.8961021524314029E-3</v>
      </c>
      <c r="AN1602" s="13">
        <f t="shared" si="1989"/>
        <v>4.5324255866540028E-3</v>
      </c>
      <c r="AO1602" s="13">
        <f t="shared" si="1990"/>
        <v>1.4894560176514312E-3</v>
      </c>
      <c r="AP1602" s="13">
        <f t="shared" si="1991"/>
        <v>3.263122855674314E-4</v>
      </c>
      <c r="AQ1602" s="13">
        <f t="shared" si="1992"/>
        <v>5.3616743185275977E-5</v>
      </c>
      <c r="AR1602" s="13">
        <f t="shared" si="1993"/>
        <v>1.2119808603378575E-4</v>
      </c>
      <c r="AS1602" s="13">
        <f t="shared" si="1994"/>
        <v>1.7874929718219182E-4</v>
      </c>
      <c r="AT1602" s="13">
        <f t="shared" si="1995"/>
        <v>1.318144216989559E-4</v>
      </c>
      <c r="AU1602" s="13">
        <f t="shared" si="1996"/>
        <v>6.4802275372008908E-5</v>
      </c>
      <c r="AV1602" s="13">
        <f t="shared" si="1997"/>
        <v>2.3893449058519827E-5</v>
      </c>
      <c r="AW1602" s="13">
        <f t="shared" si="1998"/>
        <v>1.8977128554143057E-7</v>
      </c>
      <c r="AX1602" s="13">
        <f t="shared" si="1999"/>
        <v>1.6951222215122127E-3</v>
      </c>
      <c r="AY1602" s="13">
        <f t="shared" si="2000"/>
        <v>1.114109849225316E-3</v>
      </c>
      <c r="AZ1602" s="13">
        <f t="shared" si="2001"/>
        <v>3.6612131573425711E-4</v>
      </c>
      <c r="BA1602" s="13">
        <f t="shared" si="2002"/>
        <v>8.021041367880087E-5</v>
      </c>
      <c r="BB1602" s="13">
        <f t="shared" si="2003"/>
        <v>1.3179464400252573E-5</v>
      </c>
      <c r="BC1602" s="13">
        <f t="shared" si="2004"/>
        <v>1.7324262415410772E-6</v>
      </c>
      <c r="BD1602" s="13">
        <f t="shared" si="2005"/>
        <v>1.3276130342687999E-5</v>
      </c>
      <c r="BE1602" s="13">
        <f t="shared" si="2006"/>
        <v>1.9580333697622214E-5</v>
      </c>
      <c r="BF1602" s="13">
        <f t="shared" si="2007"/>
        <v>1.4439051810055363E-5</v>
      </c>
      <c r="BG1602" s="13">
        <f t="shared" si="2008"/>
        <v>7.098490434095822E-6</v>
      </c>
      <c r="BH1602" s="13">
        <f t="shared" si="2009"/>
        <v>2.6173065468117826E-6</v>
      </c>
      <c r="BI1602" s="13">
        <f t="shared" si="2010"/>
        <v>7.7202820780938309E-7</v>
      </c>
      <c r="BJ1602" s="14">
        <f t="shared" si="2011"/>
        <v>0.56888972602063037</v>
      </c>
      <c r="BK1602" s="14">
        <f t="shared" si="2012"/>
        <v>0.26570079756237436</v>
      </c>
      <c r="BL1602" s="14">
        <f t="shared" si="2013"/>
        <v>0.16006555312066906</v>
      </c>
      <c r="BM1602" s="14">
        <f t="shared" si="2014"/>
        <v>0.35818164804328478</v>
      </c>
      <c r="BN1602" s="14">
        <f t="shared" si="2015"/>
        <v>0.6409719155126522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1.51136363636364</v>
      </c>
      <c r="F1603" s="10">
        <f>VLOOKUP(B1603,home!$B$2:$E$405,3,FALSE)</f>
        <v>0.5</v>
      </c>
      <c r="G1603" s="10">
        <f>VLOOKUP(C1603,away!$B$2:$E$405,4,FALSE)</f>
        <v>1.03</v>
      </c>
      <c r="H1603" s="10">
        <f>VLOOKUP(A1603,away!$A$2:$E$405,3,FALSE)</f>
        <v>1.32386363636364</v>
      </c>
      <c r="I1603" s="10">
        <f>VLOOKUP(C1603,away!$B$2:$E$405,3,FALSE)</f>
        <v>1.76</v>
      </c>
      <c r="J1603" s="10">
        <f>VLOOKUP(B1603,home!$B$2:$E$405,4,FALSE)</f>
        <v>1.7</v>
      </c>
      <c r="K1603" s="12">
        <f t="shared" si="1960"/>
        <v>0.77835227272727459</v>
      </c>
      <c r="L1603" s="12">
        <f t="shared" si="1961"/>
        <v>3.9610000000000105</v>
      </c>
      <c r="M1603" s="13">
        <f t="shared" si="1962"/>
        <v>8.744308278482299E-3</v>
      </c>
      <c r="N1603" s="13">
        <f t="shared" si="1963"/>
        <v>6.8061522219846193E-3</v>
      </c>
      <c r="O1603" s="13">
        <f t="shared" si="1964"/>
        <v>3.4636205091068469E-2</v>
      </c>
      <c r="P1603" s="13">
        <f t="shared" si="1965"/>
        <v>2.6959168951281143E-2</v>
      </c>
      <c r="Q1603" s="13">
        <f t="shared" si="1966"/>
        <v>2.6487920252547593E-3</v>
      </c>
      <c r="R1603" s="13">
        <f t="shared" si="1967"/>
        <v>6.8597004182861299E-2</v>
      </c>
      <c r="S1603" s="13">
        <f t="shared" si="1968"/>
        <v>2.0779139052433646E-2</v>
      </c>
      <c r="T1603" s="13">
        <f t="shared" si="1969"/>
        <v>1.0491865212034128E-2</v>
      </c>
      <c r="U1603" s="13">
        <f t="shared" si="1970"/>
        <v>5.3392634108012448E-2</v>
      </c>
      <c r="V1603" s="13">
        <f t="shared" si="1971"/>
        <v>7.1181327014385584E-3</v>
      </c>
      <c r="W1603" s="13">
        <f t="shared" si="1972"/>
        <v>6.8723109761297408E-4</v>
      </c>
      <c r="X1603" s="13">
        <f t="shared" si="1973"/>
        <v>2.7221223776449969E-3</v>
      </c>
      <c r="Y1603" s="13">
        <f t="shared" si="1974"/>
        <v>5.3911633689259315E-3</v>
      </c>
      <c r="Z1603" s="13">
        <f t="shared" si="1975"/>
        <v>9.0570911189438108E-2</v>
      </c>
      <c r="AA1603" s="13">
        <f t="shared" si="1976"/>
        <v>7.0496074567279299E-2</v>
      </c>
      <c r="AB1603" s="13">
        <f t="shared" si="1977"/>
        <v>2.7435389928896634E-2</v>
      </c>
      <c r="AC1603" s="13">
        <f t="shared" si="1978"/>
        <v>1.371598930443274E-3</v>
      </c>
      <c r="AD1603" s="13">
        <f t="shared" si="1979"/>
        <v>1.3372697167897947E-4</v>
      </c>
      <c r="AE1603" s="13">
        <f t="shared" si="1980"/>
        <v>5.2969253482043892E-4</v>
      </c>
      <c r="AF1603" s="13">
        <f t="shared" si="1981"/>
        <v>1.0490560652118822E-3</v>
      </c>
      <c r="AG1603" s="13">
        <f t="shared" si="1982"/>
        <v>1.385103691434759E-3</v>
      </c>
      <c r="AH1603" s="13">
        <f t="shared" si="1983"/>
        <v>8.9687844805341352E-2</v>
      </c>
      <c r="AI1603" s="13">
        <f t="shared" si="1984"/>
        <v>6.9808737840248533E-2</v>
      </c>
      <c r="AJ1603" s="13">
        <f t="shared" si="1985"/>
        <v>2.7167894877089972E-2</v>
      </c>
      <c r="AK1603" s="13">
        <f t="shared" si="1986"/>
        <v>7.0487309075995524E-3</v>
      </c>
      <c r="AL1603" s="13">
        <f t="shared" si="1987"/>
        <v>1.6914850721907375E-4</v>
      </c>
      <c r="AM1603" s="13">
        <f t="shared" si="1988"/>
        <v>2.0817338466253916E-5</v>
      </c>
      <c r="AN1603" s="13">
        <f t="shared" si="1989"/>
        <v>8.2457477664831964E-5</v>
      </c>
      <c r="AO1603" s="13">
        <f t="shared" si="1990"/>
        <v>1.6330703451520015E-4</v>
      </c>
      <c r="AP1603" s="13">
        <f t="shared" si="1991"/>
        <v>2.1561972123823652E-4</v>
      </c>
      <c r="AQ1603" s="13">
        <f t="shared" si="1992"/>
        <v>2.1351742895616433E-4</v>
      </c>
      <c r="AR1603" s="13">
        <f t="shared" si="1993"/>
        <v>7.1050710654791571E-2</v>
      </c>
      <c r="AS1603" s="13">
        <f t="shared" si="1994"/>
        <v>5.5302482117045006E-2</v>
      </c>
      <c r="AT1603" s="13">
        <f t="shared" si="1995"/>
        <v>2.1522406321630723E-2</v>
      </c>
      <c r="AU1603" s="13">
        <f t="shared" si="1996"/>
        <v>5.5840046250003779E-3</v>
      </c>
      <c r="AV1603" s="13">
        <f t="shared" si="1997"/>
        <v>1.086580672697164E-3</v>
      </c>
      <c r="AW1603" s="13">
        <f t="shared" si="1998"/>
        <v>1.448594089482488E-5</v>
      </c>
      <c r="AX1603" s="13">
        <f t="shared" si="1999"/>
        <v>2.7005371178902745E-6</v>
      </c>
      <c r="AY1603" s="13">
        <f t="shared" si="2000"/>
        <v>1.0696827523963403E-5</v>
      </c>
      <c r="AZ1603" s="13">
        <f t="shared" si="2001"/>
        <v>2.1185066911209576E-5</v>
      </c>
      <c r="BA1603" s="13">
        <f t="shared" si="2002"/>
        <v>2.7971350011767122E-5</v>
      </c>
      <c r="BB1603" s="13">
        <f t="shared" si="2003"/>
        <v>2.7698629349152475E-5</v>
      </c>
      <c r="BC1603" s="13">
        <f t="shared" si="2004"/>
        <v>2.1942854170398638E-5</v>
      </c>
      <c r="BD1603" s="13">
        <f t="shared" si="2005"/>
        <v>4.6905310817271714E-2</v>
      </c>
      <c r="BE1603" s="13">
        <f t="shared" si="2006"/>
        <v>3.6508855277602656E-2</v>
      </c>
      <c r="BF1603" s="13">
        <f t="shared" si="2007"/>
        <v>1.4208375239996593E-2</v>
      </c>
      <c r="BG1603" s="13">
        <f t="shared" si="2008"/>
        <v>3.686373719937761E-3</v>
      </c>
      <c r="BH1603" s="13">
        <f t="shared" si="2009"/>
        <v>7.1732434075891336E-4</v>
      </c>
      <c r="BI1603" s="13">
        <f t="shared" si="2010"/>
        <v>1.1166620618245887E-4</v>
      </c>
      <c r="BJ1603" s="14">
        <f t="shared" si="2011"/>
        <v>3.2652819832528539E-2</v>
      </c>
      <c r="BK1603" s="14">
        <f t="shared" si="2012"/>
        <v>6.515219324882196E-2</v>
      </c>
      <c r="BL1603" s="14">
        <f t="shared" si="2013"/>
        <v>0.70495460630131246</v>
      </c>
      <c r="BM1603" s="14">
        <f t="shared" si="2014"/>
        <v>0.74494268893453941</v>
      </c>
      <c r="BN1603" s="14">
        <f t="shared" si="2015"/>
        <v>0.14839163075093259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1.51136363636364</v>
      </c>
      <c r="F1604" s="10">
        <f>VLOOKUP(B1604,home!$B$2:$E$405,3,FALSE)</f>
        <v>0.66</v>
      </c>
      <c r="G1604" s="10">
        <f>VLOOKUP(C1604,away!$B$2:$E$405,4,FALSE)</f>
        <v>0.57999999999999996</v>
      </c>
      <c r="H1604" s="10">
        <f>VLOOKUP(A1604,away!$A$2:$E$405,3,FALSE)</f>
        <v>1.32386363636364</v>
      </c>
      <c r="I1604" s="10">
        <f>VLOOKUP(C1604,away!$B$2:$E$405,3,FALSE)</f>
        <v>0.74</v>
      </c>
      <c r="J1604" s="10">
        <f>VLOOKUP(B1604,home!$B$2:$E$405,4,FALSE)</f>
        <v>1.32</v>
      </c>
      <c r="K1604" s="12">
        <f t="shared" si="1960"/>
        <v>0.57855000000000145</v>
      </c>
      <c r="L1604" s="12">
        <f t="shared" si="1961"/>
        <v>1.2931500000000036</v>
      </c>
      <c r="M1604" s="13">
        <f t="shared" si="1962"/>
        <v>0.15386187417258829</v>
      </c>
      <c r="N1604" s="13">
        <f t="shared" si="1963"/>
        <v>8.9016787302551165E-2</v>
      </c>
      <c r="O1604" s="13">
        <f t="shared" si="1964"/>
        <v>0.19896648258628305</v>
      </c>
      <c r="P1604" s="13">
        <f t="shared" si="1965"/>
        <v>0.11511205850029435</v>
      </c>
      <c r="Q1604" s="13">
        <f t="shared" si="1966"/>
        <v>2.5750331146945554E-2</v>
      </c>
      <c r="R1604" s="13">
        <f t="shared" si="1967"/>
        <v>0.12864675347822638</v>
      </c>
      <c r="S1604" s="13">
        <f t="shared" si="1968"/>
        <v>2.1530327255262192E-2</v>
      </c>
      <c r="T1604" s="13">
        <f t="shared" si="1969"/>
        <v>3.3299040722672729E-2</v>
      </c>
      <c r="U1604" s="13">
        <f t="shared" si="1970"/>
        <v>7.4428579224828054E-2</v>
      </c>
      <c r="V1604" s="13">
        <f t="shared" si="1971"/>
        <v>1.7897728825979908E-3</v>
      </c>
      <c r="W1604" s="13">
        <f t="shared" si="1972"/>
        <v>4.9659513616884636E-3</v>
      </c>
      <c r="X1604" s="13">
        <f t="shared" si="1973"/>
        <v>6.4217200033674536E-3</v>
      </c>
      <c r="Y1604" s="13">
        <f t="shared" si="1974"/>
        <v>4.1521236111773246E-3</v>
      </c>
      <c r="Z1604" s="13">
        <f t="shared" si="1975"/>
        <v>5.5453183086789641E-2</v>
      </c>
      <c r="AA1604" s="13">
        <f t="shared" si="1976"/>
        <v>3.2082439074862225E-2</v>
      </c>
      <c r="AB1604" s="13">
        <f t="shared" si="1977"/>
        <v>9.2806475633807946E-3</v>
      </c>
      <c r="AC1604" s="13">
        <f t="shared" si="1978"/>
        <v>8.3688877553236867E-5</v>
      </c>
      <c r="AD1604" s="13">
        <f t="shared" si="1979"/>
        <v>7.1826279007621669E-4</v>
      </c>
      <c r="AE1604" s="13">
        <f t="shared" si="1980"/>
        <v>9.2882152698706198E-4</v>
      </c>
      <c r="AF1604" s="13">
        <f t="shared" si="1981"/>
        <v>6.0055277881166161E-4</v>
      </c>
      <c r="AG1604" s="13">
        <f t="shared" si="1982"/>
        <v>2.5886827530676744E-4</v>
      </c>
      <c r="AH1604" s="13">
        <f t="shared" si="1983"/>
        <v>1.7927320927170566E-2</v>
      </c>
      <c r="AI1604" s="13">
        <f t="shared" si="1984"/>
        <v>1.0371851522414556E-2</v>
      </c>
      <c r="AJ1604" s="13">
        <f t="shared" si="1985"/>
        <v>3.0003173491464784E-3</v>
      </c>
      <c r="AK1604" s="13">
        <f t="shared" si="1986"/>
        <v>5.7861120078289989E-4</v>
      </c>
      <c r="AL1604" s="13">
        <f t="shared" si="1987"/>
        <v>2.5044798188084131E-6</v>
      </c>
      <c r="AM1604" s="13">
        <f t="shared" si="1988"/>
        <v>8.3110187439719286E-5</v>
      </c>
      <c r="AN1604" s="13">
        <f t="shared" si="1989"/>
        <v>1.0747393888767327E-4</v>
      </c>
      <c r="AO1604" s="13">
        <f t="shared" si="1990"/>
        <v>6.9489962036297574E-5</v>
      </c>
      <c r="AP1604" s="13">
        <f t="shared" si="1991"/>
        <v>2.9953648135746153E-5</v>
      </c>
      <c r="AQ1604" s="13">
        <f t="shared" si="1992"/>
        <v>9.683640021685066E-6</v>
      </c>
      <c r="AR1604" s="13">
        <f t="shared" si="1993"/>
        <v>4.6365430113941312E-3</v>
      </c>
      <c r="AS1604" s="13">
        <f t="shared" si="1994"/>
        <v>2.6824719592420812E-3</v>
      </c>
      <c r="AT1604" s="13">
        <f t="shared" si="1995"/>
        <v>7.7597207600975501E-4</v>
      </c>
      <c r="AU1604" s="13">
        <f t="shared" si="1996"/>
        <v>1.4964621485848164E-4</v>
      </c>
      <c r="AV1604" s="13">
        <f t="shared" si="1997"/>
        <v>2.1644454401593686E-5</v>
      </c>
      <c r="AW1604" s="13">
        <f t="shared" si="1998"/>
        <v>5.2048094898577027E-8</v>
      </c>
      <c r="AX1604" s="13">
        <f t="shared" si="1999"/>
        <v>8.0138998238749481E-6</v>
      </c>
      <c r="AY1604" s="13">
        <f t="shared" si="2000"/>
        <v>1.0363174557243918E-5</v>
      </c>
      <c r="AZ1604" s="13">
        <f t="shared" si="2001"/>
        <v>6.7005695893500071E-6</v>
      </c>
      <c r="BA1604" s="13">
        <f t="shared" si="2002"/>
        <v>2.8882805214893291E-6</v>
      </c>
      <c r="BB1604" s="13">
        <f t="shared" si="2003"/>
        <v>9.3374498909098456E-7</v>
      </c>
      <c r="BC1604" s="13">
        <f t="shared" si="2004"/>
        <v>2.4149446652860174E-7</v>
      </c>
      <c r="BD1604" s="13">
        <f t="shared" si="2005"/>
        <v>9.992909325307229E-4</v>
      </c>
      <c r="BE1604" s="13">
        <f t="shared" si="2006"/>
        <v>5.7813976901565116E-4</v>
      </c>
      <c r="BF1604" s="13">
        <f t="shared" si="2007"/>
        <v>1.6724138168200289E-4</v>
      </c>
      <c r="BG1604" s="13">
        <f t="shared" si="2008"/>
        <v>3.2252500457374342E-5</v>
      </c>
      <c r="BH1604" s="13">
        <f t="shared" si="2009"/>
        <v>4.6649210349034918E-6</v>
      </c>
      <c r="BI1604" s="13">
        <f t="shared" si="2010"/>
        <v>5.397780129486847E-7</v>
      </c>
      <c r="BJ1604" s="14">
        <f t="shared" si="2011"/>
        <v>0.16644131206005311</v>
      </c>
      <c r="BK1604" s="14">
        <f t="shared" si="2012"/>
        <v>0.29239058934267215</v>
      </c>
      <c r="BL1604" s="14">
        <f t="shared" si="2013"/>
        <v>0.4853314099257347</v>
      </c>
      <c r="BM1604" s="14">
        <f t="shared" si="2014"/>
        <v>0.28825189610189839</v>
      </c>
      <c r="BN1604" s="14">
        <f t="shared" si="2015"/>
        <v>0.71135428718688887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1.51136363636364</v>
      </c>
      <c r="F1605" s="10">
        <f>VLOOKUP(B1605,home!$B$2:$E$405,3,FALSE)</f>
        <v>1.61</v>
      </c>
      <c r="G1605" s="10">
        <f>VLOOKUP(C1605,away!$B$2:$E$405,4,FALSE)</f>
        <v>0.55000000000000004</v>
      </c>
      <c r="H1605" s="10">
        <f>VLOOKUP(A1605,away!$A$2:$E$405,3,FALSE)</f>
        <v>1.32386363636364</v>
      </c>
      <c r="I1605" s="10">
        <f>VLOOKUP(C1605,away!$B$2:$E$405,3,FALSE)</f>
        <v>0.77</v>
      </c>
      <c r="J1605" s="10">
        <f>VLOOKUP(B1605,home!$B$2:$E$405,4,FALSE)</f>
        <v>0.76</v>
      </c>
      <c r="K1605" s="12">
        <f t="shared" si="1960"/>
        <v>1.3383125000000033</v>
      </c>
      <c r="L1605" s="12">
        <f t="shared" si="1961"/>
        <v>0.77472500000000211</v>
      </c>
      <c r="M1605" s="13">
        <f t="shared" si="1962"/>
        <v>0.12087026483984843</v>
      </c>
      <c r="N1605" s="13">
        <f t="shared" si="1963"/>
        <v>0.16176218631348005</v>
      </c>
      <c r="O1605" s="13">
        <f t="shared" si="1964"/>
        <v>9.364121592805183E-2</v>
      </c>
      <c r="P1605" s="13">
        <f t="shared" si="1965"/>
        <v>0.12532120979171119</v>
      </c>
      <c r="Q1605" s="13">
        <f t="shared" si="1966"/>
        <v>0.10824417798532993</v>
      </c>
      <c r="R1605" s="13">
        <f t="shared" si="1967"/>
        <v>3.6273095504930068E-2</v>
      </c>
      <c r="S1605" s="13">
        <f t="shared" si="1968"/>
        <v>3.2484014253769421E-2</v>
      </c>
      <c r="T1605" s="13">
        <f t="shared" si="1969"/>
        <v>8.3859470789684948E-2</v>
      </c>
      <c r="U1605" s="13">
        <f t="shared" si="1970"/>
        <v>4.8544737127941842E-2</v>
      </c>
      <c r="V1605" s="13">
        <f t="shared" si="1971"/>
        <v>3.7422456131120923E-3</v>
      </c>
      <c r="W1605" s="13">
        <f t="shared" si="1972"/>
        <v>4.8288178816664092E-2</v>
      </c>
      <c r="X1605" s="13">
        <f t="shared" si="1973"/>
        <v>3.7410059333740191E-2</v>
      </c>
      <c r="Y1605" s="13">
        <f t="shared" si="1974"/>
        <v>1.4491254108665971E-2</v>
      </c>
      <c r="Z1605" s="13">
        <f t="shared" si="1975"/>
        <v>9.3672246383523436E-3</v>
      </c>
      <c r="AA1605" s="13">
        <f t="shared" si="1976"/>
        <v>1.2536273823814951E-2</v>
      </c>
      <c r="AB1605" s="13">
        <f t="shared" si="1977"/>
        <v>8.3887259809171961E-3</v>
      </c>
      <c r="AC1605" s="13">
        <f t="shared" si="1978"/>
        <v>2.4250316454709069E-4</v>
      </c>
      <c r="AD1605" s="13">
        <f t="shared" si="1979"/>
        <v>1.6156168328144222E-2</v>
      </c>
      <c r="AE1605" s="13">
        <f t="shared" si="1980"/>
        <v>1.2516587508021567E-2</v>
      </c>
      <c r="AF1605" s="13">
        <f t="shared" si="1981"/>
        <v>4.8484566285760169E-3</v>
      </c>
      <c r="AG1605" s="13">
        <f t="shared" si="1982"/>
        <v>1.252073520524522E-3</v>
      </c>
      <c r="AH1605" s="13">
        <f t="shared" si="1983"/>
        <v>1.8142557769868846E-3</v>
      </c>
      <c r="AI1605" s="13">
        <f t="shared" si="1984"/>
        <v>2.4280411845387659E-3</v>
      </c>
      <c r="AJ1605" s="13">
        <f t="shared" si="1985"/>
        <v>1.6247389338915231E-3</v>
      </c>
      <c r="AK1605" s="13">
        <f t="shared" si="1986"/>
        <v>7.2480280815456831E-4</v>
      </c>
      <c r="AL1605" s="13">
        <f t="shared" si="1987"/>
        <v>1.0057325513310399E-5</v>
      </c>
      <c r="AM1605" s="13">
        <f t="shared" si="1988"/>
        <v>4.3244004051319132E-3</v>
      </c>
      <c r="AN1605" s="13">
        <f t="shared" si="1989"/>
        <v>3.3502211038658304E-3</v>
      </c>
      <c r="AO1605" s="13">
        <f t="shared" si="1990"/>
        <v>1.2977500223462311E-3</v>
      </c>
      <c r="AP1605" s="13">
        <f t="shared" si="1991"/>
        <v>3.3513312868739558E-4</v>
      </c>
      <c r="AQ1605" s="13">
        <f t="shared" si="1992"/>
        <v>6.4909003280585803E-5</v>
      </c>
      <c r="AR1605" s="13">
        <f t="shared" si="1993"/>
        <v>2.8110986136523373E-4</v>
      </c>
      <c r="AS1605" s="13">
        <f t="shared" si="1994"/>
        <v>3.7621284133836026E-4</v>
      </c>
      <c r="AT1605" s="13">
        <f t="shared" si="1995"/>
        <v>2.5174517411182283E-4</v>
      </c>
      <c r="AU1605" s="13">
        <f t="shared" si="1996"/>
        <v>1.1230457110950994E-4</v>
      </c>
      <c r="AV1605" s="13">
        <f t="shared" si="1997"/>
        <v>3.7574652830749084E-5</v>
      </c>
      <c r="AW1605" s="13">
        <f t="shared" si="1998"/>
        <v>2.8965772200905574E-7</v>
      </c>
      <c r="AX1605" s="13">
        <f t="shared" si="1999"/>
        <v>9.6456651953218803E-4</v>
      </c>
      <c r="AY1605" s="13">
        <f t="shared" si="2000"/>
        <v>7.4727379684457634E-4</v>
      </c>
      <c r="AZ1605" s="13">
        <f t="shared" si="2001"/>
        <v>2.8946584613020798E-4</v>
      </c>
      <c r="BA1605" s="13">
        <f t="shared" si="2002"/>
        <v>7.4752142547742008E-5</v>
      </c>
      <c r="BB1605" s="13">
        <f t="shared" si="2003"/>
        <v>1.4478088408824894E-5</v>
      </c>
      <c r="BC1605" s="13">
        <f t="shared" si="2004"/>
        <v>2.24330740850538E-6</v>
      </c>
      <c r="BD1605" s="13">
        <f t="shared" si="2005"/>
        <v>3.6297139557696862E-5</v>
      </c>
      <c r="BE1605" s="13">
        <f t="shared" si="2006"/>
        <v>4.8576915584310297E-5</v>
      </c>
      <c r="BF1605" s="13">
        <f t="shared" si="2007"/>
        <v>3.2505546668963726E-5</v>
      </c>
      <c r="BG1605" s="13">
        <f t="shared" si="2008"/>
        <v>1.4500859808802545E-5</v>
      </c>
      <c r="BH1605" s="13">
        <f t="shared" si="2009"/>
        <v>4.8516704857170244E-6</v>
      </c>
      <c r="BI1605" s="13">
        <f t="shared" si="2010"/>
        <v>1.298610251383236E-6</v>
      </c>
      <c r="BJ1605" s="14">
        <f t="shared" si="2011"/>
        <v>0.50029380669701551</v>
      </c>
      <c r="BK1605" s="14">
        <f t="shared" si="2012"/>
        <v>0.28341756878534607</v>
      </c>
      <c r="BL1605" s="14">
        <f t="shared" si="2013"/>
        <v>0.20717286491234019</v>
      </c>
      <c r="BM1605" s="14">
        <f t="shared" si="2014"/>
        <v>0.35339233053058022</v>
      </c>
      <c r="BN1605" s="14">
        <f t="shared" si="2015"/>
        <v>0.64611215036335157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1.51136363636364</v>
      </c>
      <c r="F1606" s="10">
        <f>VLOOKUP(B1606,home!$B$2:$E$405,3,FALSE)</f>
        <v>1.82</v>
      </c>
      <c r="G1606" s="10">
        <f>VLOOKUP(C1606,away!$B$2:$E$405,4,FALSE)</f>
        <v>1.08</v>
      </c>
      <c r="H1606" s="10">
        <f>VLOOKUP(A1606,away!$A$2:$E$405,3,FALSE)</f>
        <v>1.32386363636364</v>
      </c>
      <c r="I1606" s="10">
        <f>VLOOKUP(C1606,away!$B$2:$E$405,3,FALSE)</f>
        <v>1.1599999999999999</v>
      </c>
      <c r="J1606" s="10">
        <f>VLOOKUP(B1606,home!$B$2:$E$405,4,FALSE)</f>
        <v>1.23</v>
      </c>
      <c r="K1606" s="12">
        <f t="shared" si="1960"/>
        <v>2.9707363636363713</v>
      </c>
      <c r="L1606" s="12">
        <f t="shared" si="1961"/>
        <v>1.8888886363636415</v>
      </c>
      <c r="M1606" s="13">
        <f t="shared" si="1962"/>
        <v>7.7533908676197978E-3</v>
      </c>
      <c r="N1606" s="13">
        <f t="shared" si="1963"/>
        <v>2.3033280191924282E-2</v>
      </c>
      <c r="O1606" s="13">
        <f t="shared" si="1964"/>
        <v>1.4645291903132667E-2</v>
      </c>
      <c r="P1606" s="13">
        <f t="shared" si="1965"/>
        <v>4.3507301212705518E-2</v>
      </c>
      <c r="Q1606" s="13">
        <f t="shared" si="1966"/>
        <v>3.4212901519987418E-2</v>
      </c>
      <c r="R1606" s="13">
        <f t="shared" si="1967"/>
        <v>1.3831662726027876E-2</v>
      </c>
      <c r="S1606" s="13">
        <f t="shared" si="1968"/>
        <v>6.1034110466372755E-2</v>
      </c>
      <c r="T1606" s="13">
        <f t="shared" si="1969"/>
        <v>6.4624360898132574E-2</v>
      </c>
      <c r="U1606" s="13">
        <f t="shared" si="1970"/>
        <v>4.1090223429764788E-2</v>
      </c>
      <c r="V1606" s="13">
        <f t="shared" si="1971"/>
        <v>3.8054022980947094E-2</v>
      </c>
      <c r="W1606" s="13">
        <f t="shared" si="1972"/>
        <v>3.3879170216978893E-2</v>
      </c>
      <c r="X1606" s="13">
        <f t="shared" si="1973"/>
        <v>6.3993979632280942E-2</v>
      </c>
      <c r="Y1606" s="13">
        <f t="shared" si="1974"/>
        <v>6.0438750461550922E-2</v>
      </c>
      <c r="Z1606" s="13">
        <f t="shared" si="1975"/>
        <v>8.7088235150695314E-3</v>
      </c>
      <c r="AA1606" s="13">
        <f t="shared" si="1976"/>
        <v>2.5871618700708577E-2</v>
      </c>
      <c r="AB1606" s="13">
        <f t="shared" si="1977"/>
        <v>3.8428879230164879E-2</v>
      </c>
      <c r="AC1606" s="13">
        <f t="shared" si="1978"/>
        <v>1.3345998128876926E-2</v>
      </c>
      <c r="AD1606" s="13">
        <f t="shared" si="1979"/>
        <v>2.5161520733351383E-2</v>
      </c>
      <c r="AE1606" s="13">
        <f t="shared" si="1980"/>
        <v>4.7527310586855574E-2</v>
      </c>
      <c r="AF1606" s="13">
        <f t="shared" si="1981"/>
        <v>4.4886898442218465E-2</v>
      </c>
      <c r="AG1606" s="13">
        <f t="shared" si="1982"/>
        <v>2.826211746303842E-2</v>
      </c>
      <c r="AH1606" s="13">
        <f t="shared" si="1983"/>
        <v>4.1124994434278261E-3</v>
      </c>
      <c r="AI1606" s="13">
        <f t="shared" si="1984"/>
        <v>1.2217151642025378E-2</v>
      </c>
      <c r="AJ1606" s="13">
        <f t="shared" si="1985"/>
        <v>1.8146968321512306E-2</v>
      </c>
      <c r="AK1606" s="13">
        <f t="shared" si="1986"/>
        <v>1.796995289415796E-2</v>
      </c>
      <c r="AL1606" s="13">
        <f t="shared" si="1987"/>
        <v>2.9955841024457744E-3</v>
      </c>
      <c r="AM1606" s="13">
        <f t="shared" si="1988"/>
        <v>1.4949648921391489E-2</v>
      </c>
      <c r="AN1606" s="13">
        <f t="shared" si="1989"/>
        <v>2.8238221965242345E-2</v>
      </c>
      <c r="AO1606" s="13">
        <f t="shared" si="1990"/>
        <v>2.666942829063023E-2</v>
      </c>
      <c r="AP1606" s="13">
        <f t="shared" si="1991"/>
        <v>1.6791860012162145E-2</v>
      </c>
      <c r="AQ1606" s="13">
        <f t="shared" si="1992"/>
        <v>7.9294883900955307E-3</v>
      </c>
      <c r="AR1606" s="13">
        <f t="shared" si="1993"/>
        <v>1.5536106931485242E-3</v>
      </c>
      <c r="AS1606" s="13">
        <f t="shared" si="1994"/>
        <v>4.6153677810706279E-3</v>
      </c>
      <c r="AT1606" s="13">
        <f t="shared" si="1995"/>
        <v>6.855520449391115E-3</v>
      </c>
      <c r="AU1606" s="13">
        <f t="shared" si="1996"/>
        <v>6.7886479635529805E-3</v>
      </c>
      <c r="AV1606" s="13">
        <f t="shared" si="1997"/>
        <v>5.0418208413132099E-3</v>
      </c>
      <c r="AW1606" s="13">
        <f t="shared" si="1998"/>
        <v>4.6692753201767867E-4</v>
      </c>
      <c r="AX1606" s="13">
        <f t="shared" si="1999"/>
        <v>7.4019109457291541E-3</v>
      </c>
      <c r="AY1606" s="13">
        <f t="shared" si="2000"/>
        <v>1.3981385472763449E-2</v>
      </c>
      <c r="AZ1606" s="13">
        <f t="shared" si="2001"/>
        <v>1.3204640070061295E-2</v>
      </c>
      <c r="BA1606" s="13">
        <f t="shared" si="2002"/>
        <v>8.3140315252035902E-3</v>
      </c>
      <c r="BB1606" s="13">
        <f t="shared" si="2003"/>
        <v>3.9260699175815341E-3</v>
      </c>
      <c r="BC1606" s="13">
        <f t="shared" si="2004"/>
        <v>1.4831817705777796E-3</v>
      </c>
      <c r="BD1606" s="13">
        <f t="shared" si="2005"/>
        <v>4.890995972702143E-4</v>
      </c>
      <c r="BE1606" s="13">
        <f t="shared" si="2006"/>
        <v>1.4529859590505299E-3</v>
      </c>
      <c r="BF1606" s="13">
        <f t="shared" si="2007"/>
        <v>2.1582191122022391E-3</v>
      </c>
      <c r="BG1606" s="13">
        <f t="shared" si="2008"/>
        <v>2.1371666657713992E-3</v>
      </c>
      <c r="BH1606" s="13">
        <f t="shared" si="2009"/>
        <v>1.5872396822896484E-3</v>
      </c>
      <c r="BI1606" s="13">
        <f t="shared" si="2010"/>
        <v>9.430541283968998E-4</v>
      </c>
      <c r="BJ1606" s="14">
        <f t="shared" si="2011"/>
        <v>0.5689101574277573</v>
      </c>
      <c r="BK1606" s="14">
        <f t="shared" si="2012"/>
        <v>0.18067179323173133</v>
      </c>
      <c r="BL1606" s="14">
        <f t="shared" si="2013"/>
        <v>0.21993698116437965</v>
      </c>
      <c r="BM1606" s="14">
        <f t="shared" si="2014"/>
        <v>0.82772946897679467</v>
      </c>
      <c r="BN1606" s="14">
        <f t="shared" si="2015"/>
        <v>0.13698382842139756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1.51136363636364</v>
      </c>
      <c r="F1607" s="10">
        <f>VLOOKUP(B1607,home!$B$2:$E$405,3,FALSE)</f>
        <v>1.32</v>
      </c>
      <c r="G1607" s="10">
        <f>VLOOKUP(C1607,away!$B$2:$E$405,4,FALSE)</f>
        <v>0.74</v>
      </c>
      <c r="H1607" s="10">
        <f>VLOOKUP(A1607,away!$A$2:$E$405,3,FALSE)</f>
        <v>1.32386363636364</v>
      </c>
      <c r="I1607" s="10">
        <f>VLOOKUP(C1607,away!$B$2:$E$405,3,FALSE)</f>
        <v>0.91</v>
      </c>
      <c r="J1607" s="10">
        <f>VLOOKUP(B1607,home!$B$2:$E$405,4,FALSE)</f>
        <v>0.94</v>
      </c>
      <c r="K1607" s="12">
        <f t="shared" si="1960"/>
        <v>1.4763000000000037</v>
      </c>
      <c r="L1607" s="12">
        <f t="shared" si="1961"/>
        <v>1.1324329545454577</v>
      </c>
      <c r="M1607" s="13">
        <f t="shared" si="1962"/>
        <v>7.3627774423753331E-2</v>
      </c>
      <c r="N1607" s="13">
        <f t="shared" si="1963"/>
        <v>0.10869668338178731</v>
      </c>
      <c r="O1607" s="13">
        <f t="shared" si="1964"/>
        <v>8.3378518127297463E-2</v>
      </c>
      <c r="P1607" s="13">
        <f t="shared" si="1965"/>
        <v>0.12309170631132955</v>
      </c>
      <c r="Q1607" s="13">
        <f t="shared" si="1966"/>
        <v>8.0234456838266521E-2</v>
      </c>
      <c r="R1607" s="13">
        <f t="shared" si="1967"/>
        <v>4.7210290814258732E-2</v>
      </c>
      <c r="S1607" s="13">
        <f t="shared" si="1968"/>
        <v>5.1446510101718183E-2</v>
      </c>
      <c r="T1607" s="13">
        <f t="shared" si="1969"/>
        <v>9.0860143013708164E-2</v>
      </c>
      <c r="U1607" s="13">
        <f t="shared" si="1970"/>
        <v>6.9696552329090347E-2</v>
      </c>
      <c r="V1607" s="13">
        <f t="shared" si="1971"/>
        <v>9.5565366342099996E-3</v>
      </c>
      <c r="W1607" s="13">
        <f t="shared" si="1972"/>
        <v>3.948337621011104E-2</v>
      </c>
      <c r="X1607" s="13">
        <f t="shared" si="1973"/>
        <v>4.4712276377045883E-2</v>
      </c>
      <c r="Y1607" s="13">
        <f t="shared" si="1974"/>
        <v>2.5316827621055572E-2</v>
      </c>
      <c r="Z1607" s="13">
        <f t="shared" si="1975"/>
        <v>1.7820829703913757E-2</v>
      </c>
      <c r="AA1607" s="13">
        <f t="shared" si="1976"/>
        <v>2.6308890891887947E-2</v>
      </c>
      <c r="AB1607" s="13">
        <f t="shared" si="1977"/>
        <v>1.9419907811847142E-2</v>
      </c>
      <c r="AC1607" s="13">
        <f t="shared" si="1978"/>
        <v>9.9854505478585748E-4</v>
      </c>
      <c r="AD1607" s="13">
        <f t="shared" si="1979"/>
        <v>1.4572327074746771E-2</v>
      </c>
      <c r="AE1607" s="13">
        <f t="shared" si="1980"/>
        <v>1.6502183403858253E-2</v>
      </c>
      <c r="AF1607" s="13">
        <f t="shared" si="1981"/>
        <v>9.3438081542411081E-3</v>
      </c>
      <c r="AG1607" s="13">
        <f t="shared" si="1982"/>
        <v>3.5270787582710643E-3</v>
      </c>
      <c r="AH1607" s="13">
        <f t="shared" si="1983"/>
        <v>5.0452237085136329E-3</v>
      </c>
      <c r="AI1607" s="13">
        <f t="shared" si="1984"/>
        <v>7.4482637608786944E-3</v>
      </c>
      <c r="AJ1607" s="13">
        <f t="shared" si="1985"/>
        <v>5.497935895092624E-3</v>
      </c>
      <c r="AK1607" s="13">
        <f t="shared" si="1986"/>
        <v>2.7055342539750861E-3</v>
      </c>
      <c r="AL1607" s="13">
        <f t="shared" si="1987"/>
        <v>6.6775135108621702E-5</v>
      </c>
      <c r="AM1607" s="13">
        <f t="shared" si="1988"/>
        <v>4.3026252920897413E-3</v>
      </c>
      <c r="AN1607" s="13">
        <f t="shared" si="1989"/>
        <v>4.8724346718231979E-3</v>
      </c>
      <c r="AO1607" s="13">
        <f t="shared" si="1990"/>
        <v>2.758852795621236E-3</v>
      </c>
      <c r="AP1607" s="13">
        <f t="shared" si="1991"/>
        <v>1.0414052741671168E-3</v>
      </c>
      <c r="AQ1607" s="13">
        <f t="shared" si="1992"/>
        <v>2.948304128760729E-4</v>
      </c>
      <c r="AR1607" s="13">
        <f t="shared" si="1993"/>
        <v>1.1426755181149773E-3</v>
      </c>
      <c r="AS1607" s="13">
        <f t="shared" si="1994"/>
        <v>1.686931867393145E-3</v>
      </c>
      <c r="AT1607" s="13">
        <f t="shared" si="1995"/>
        <v>1.2452087579162534E-3</v>
      </c>
      <c r="AU1607" s="13">
        <f t="shared" si="1996"/>
        <v>6.1276722977058966E-4</v>
      </c>
      <c r="AV1607" s="13">
        <f t="shared" si="1997"/>
        <v>2.2615706532758096E-4</v>
      </c>
      <c r="AW1607" s="13">
        <f t="shared" si="1998"/>
        <v>3.1009830582198917E-6</v>
      </c>
      <c r="AX1607" s="13">
        <f t="shared" si="1999"/>
        <v>1.0586609531186846E-3</v>
      </c>
      <c r="AY1607" s="13">
        <f t="shared" si="2000"/>
        <v>1.1988625510021022E-3</v>
      </c>
      <c r="AZ1607" s="13">
        <f t="shared" si="2001"/>
        <v>6.7881573036260756E-4</v>
      </c>
      <c r="BA1607" s="13">
        <f t="shared" si="2002"/>
        <v>2.5623776770882E-4</v>
      </c>
      <c r="BB1607" s="13">
        <f t="shared" si="2003"/>
        <v>7.2543023088157999E-5</v>
      </c>
      <c r="BC1607" s="13">
        <f t="shared" si="2004"/>
        <v>1.6430021993476427E-5</v>
      </c>
      <c r="BD1607" s="13">
        <f t="shared" si="2005"/>
        <v>2.1566723551095073E-4</v>
      </c>
      <c r="BE1607" s="13">
        <f t="shared" si="2006"/>
        <v>3.1838953978481735E-4</v>
      </c>
      <c r="BF1607" s="13">
        <f t="shared" si="2007"/>
        <v>2.3501923879216358E-4</v>
      </c>
      <c r="BG1607" s="13">
        <f t="shared" si="2008"/>
        <v>1.1565296740962395E-4</v>
      </c>
      <c r="BH1607" s="13">
        <f t="shared" si="2009"/>
        <v>4.2684618946707065E-5</v>
      </c>
      <c r="BI1607" s="13">
        <f t="shared" si="2010"/>
        <v>1.2603060590204757E-5</v>
      </c>
      <c r="BJ1607" s="14">
        <f t="shared" si="2011"/>
        <v>0.44980085932694297</v>
      </c>
      <c r="BK1607" s="14">
        <f t="shared" si="2012"/>
        <v>0.25998671021190767</v>
      </c>
      <c r="BL1607" s="14">
        <f t="shared" si="2013"/>
        <v>0.27256487469239865</v>
      </c>
      <c r="BM1607" s="14">
        <f t="shared" si="2014"/>
        <v>0.48273808247052613</v>
      </c>
      <c r="BN1607" s="14">
        <f t="shared" si="2015"/>
        <v>0.51623942989669291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1.51136363636364</v>
      </c>
      <c r="F1608" s="10">
        <f>VLOOKUP(B1608,home!$B$2:$E$405,3,FALSE)</f>
        <v>1.57</v>
      </c>
      <c r="G1608" s="10">
        <f>VLOOKUP(C1608,away!$B$2:$E$405,4,FALSE)</f>
        <v>2.08</v>
      </c>
      <c r="H1608" s="10">
        <f>VLOOKUP(A1608,away!$A$2:$E$405,3,FALSE)</f>
        <v>1.32386363636364</v>
      </c>
      <c r="I1608" s="10">
        <f>VLOOKUP(C1608,away!$B$2:$E$405,3,FALSE)</f>
        <v>0.56999999999999995</v>
      </c>
      <c r="J1608" s="10">
        <f>VLOOKUP(B1608,home!$B$2:$E$405,4,FALSE)</f>
        <v>0.47</v>
      </c>
      <c r="K1608" s="12">
        <f t="shared" si="1960"/>
        <v>4.9355090909091031</v>
      </c>
      <c r="L1608" s="12">
        <f t="shared" si="1961"/>
        <v>0.35466306818181914</v>
      </c>
      <c r="M1608" s="13">
        <f t="shared" si="1962"/>
        <v>5.0408923495394772E-3</v>
      </c>
      <c r="N1608" s="13">
        <f t="shared" si="1963"/>
        <v>2.4879370017446244E-2</v>
      </c>
      <c r="O1608" s="13">
        <f t="shared" si="1964"/>
        <v>1.7878183470619298E-3</v>
      </c>
      <c r="P1608" s="13">
        <f t="shared" si="1965"/>
        <v>8.8237937048182419E-3</v>
      </c>
      <c r="Q1608" s="13">
        <f t="shared" si="1966"/>
        <v>6.139617844859864E-2</v>
      </c>
      <c r="R1608" s="13">
        <f t="shared" si="1967"/>
        <v>3.1703657016036616E-4</v>
      </c>
      <c r="S1608" s="13">
        <f t="shared" si="1968"/>
        <v>3.8613865336909565E-3</v>
      </c>
      <c r="T1608" s="13">
        <f t="shared" si="1969"/>
        <v>2.177495702321847E-2</v>
      </c>
      <c r="U1608" s="13">
        <f t="shared" si="1970"/>
        <v>1.5647368741771291E-3</v>
      </c>
      <c r="V1608" s="13">
        <f t="shared" si="1971"/>
        <v>7.5101513835398046E-4</v>
      </c>
      <c r="W1608" s="13">
        <f t="shared" si="1972"/>
        <v>0.10100713229337875</v>
      </c>
      <c r="X1608" s="13">
        <f t="shared" si="1973"/>
        <v>3.5823499447416605E-2</v>
      </c>
      <c r="Y1608" s="13">
        <f t="shared" si="1974"/>
        <v>6.3526361135152372E-3</v>
      </c>
      <c r="Z1608" s="13">
        <f t="shared" si="1975"/>
        <v>3.748038756630535E-5</v>
      </c>
      <c r="AA1608" s="13">
        <f t="shared" si="1976"/>
        <v>1.8498479356429657E-4</v>
      </c>
      <c r="AB1608" s="13">
        <f t="shared" si="1977"/>
        <v>4.5649706515826468E-4</v>
      </c>
      <c r="AC1608" s="13">
        <f t="shared" si="1978"/>
        <v>8.2163064970982525E-5</v>
      </c>
      <c r="AD1608" s="13">
        <f t="shared" si="1979"/>
        <v>0.12463040492015731</v>
      </c>
      <c r="AE1608" s="13">
        <f t="shared" si="1980"/>
        <v>4.4201801797725475E-2</v>
      </c>
      <c r="AF1608" s="13">
        <f t="shared" si="1981"/>
        <v>7.8383733223729816E-3</v>
      </c>
      <c r="AG1608" s="13">
        <f t="shared" si="1982"/>
        <v>9.2666051068910705E-4</v>
      </c>
      <c r="AH1608" s="13">
        <f t="shared" si="1983"/>
        <v>3.3232273127273897E-6</v>
      </c>
      <c r="AI1608" s="13">
        <f t="shared" si="1984"/>
        <v>1.6401818613123463E-5</v>
      </c>
      <c r="AJ1608" s="13">
        <f t="shared" si="1985"/>
        <v>4.0475662436256485E-5</v>
      </c>
      <c r="AK1608" s="13">
        <f t="shared" si="1986"/>
        <v>6.6589333304904017E-5</v>
      </c>
      <c r="AL1608" s="13">
        <f t="shared" si="1987"/>
        <v>5.7528698110425713E-6</v>
      </c>
      <c r="AM1608" s="13">
        <f t="shared" si="1988"/>
        <v>0.12302289929742379</v>
      </c>
      <c r="AN1608" s="13">
        <f t="shared" si="1989"/>
        <v>4.3631678921447273E-2</v>
      </c>
      <c r="AO1608" s="13">
        <f t="shared" si="1990"/>
        <v>7.7372725581022466E-3</v>
      </c>
      <c r="AP1608" s="13">
        <f t="shared" si="1991"/>
        <v>9.1470827493851182E-4</v>
      </c>
      <c r="AQ1608" s="13">
        <f t="shared" si="1992"/>
        <v>8.1103310820247889E-5</v>
      </c>
      <c r="AR1608" s="13">
        <f t="shared" si="1993"/>
        <v>2.3572519899950362E-7</v>
      </c>
      <c r="AS1608" s="13">
        <f t="shared" si="1994"/>
        <v>1.1634238626184076E-6</v>
      </c>
      <c r="AT1608" s="13">
        <f t="shared" si="1995"/>
        <v>2.8710445252668668E-6</v>
      </c>
      <c r="AU1608" s="13">
        <f t="shared" si="1996"/>
        <v>4.7233554516198119E-6</v>
      </c>
      <c r="AV1608" s="13">
        <f t="shared" si="1997"/>
        <v>5.8280409427661638E-6</v>
      </c>
      <c r="AW1608" s="13">
        <f t="shared" si="1998"/>
        <v>2.7972415344694662E-7</v>
      </c>
      <c r="AX1608" s="13">
        <f t="shared" si="1999"/>
        <v>0.10119677297873837</v>
      </c>
      <c r="AY1608" s="13">
        <f t="shared" si="2000"/>
        <v>3.5890757994738356E-2</v>
      </c>
      <c r="AZ1608" s="13">
        <f t="shared" si="2001"/>
        <v>6.3645631748925286E-3</v>
      </c>
      <c r="BA1608" s="13">
        <f t="shared" si="2002"/>
        <v>7.5242516774813486E-4</v>
      </c>
      <c r="BB1608" s="13">
        <f t="shared" si="2003"/>
        <v>6.6714354642693357E-5</v>
      </c>
      <c r="BC1608" s="13">
        <f t="shared" si="2004"/>
        <v>4.7322235418695241E-6</v>
      </c>
      <c r="BD1608" s="13">
        <f t="shared" si="2005"/>
        <v>1.3933837054155632E-8</v>
      </c>
      <c r="BE1608" s="13">
        <f t="shared" si="2006"/>
        <v>6.8770579452031238E-8</v>
      </c>
      <c r="BF1608" s="13">
        <f t="shared" si="2007"/>
        <v>1.6970891003629345E-7</v>
      </c>
      <c r="BG1608" s="13">
        <f t="shared" si="2008"/>
        <v>2.7919995609746725E-7</v>
      </c>
      <c r="BH1608" s="13">
        <f t="shared" si="2009"/>
        <v>3.44498480375118E-7</v>
      </c>
      <c r="BI1608" s="13">
        <f t="shared" si="2010"/>
        <v>3.4005507633915318E-7</v>
      </c>
      <c r="BJ1608" s="14">
        <f t="shared" si="2011"/>
        <v>0.74849464215155292</v>
      </c>
      <c r="BK1608" s="14">
        <f t="shared" si="2012"/>
        <v>5.4455761655923043E-2</v>
      </c>
      <c r="BL1608" s="14">
        <f t="shared" si="2013"/>
        <v>4.4539014486096222E-3</v>
      </c>
      <c r="BM1608" s="14">
        <f t="shared" si="2014"/>
        <v>0.66930621793544198</v>
      </c>
      <c r="BN1608" s="14">
        <f t="shared" si="2015"/>
        <v>0.10224508943762491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1.51136363636364</v>
      </c>
      <c r="F1609" s="10">
        <f>VLOOKUP(B1609,home!$B$2:$E$405,3,FALSE)</f>
        <v>1.24</v>
      </c>
      <c r="G1609" s="10">
        <f>VLOOKUP(C1609,away!$B$2:$E$405,4,FALSE)</f>
        <v>1.51</v>
      </c>
      <c r="H1609" s="10">
        <f>VLOOKUP(A1609,away!$A$2:$E$405,3,FALSE)</f>
        <v>1.32386363636364</v>
      </c>
      <c r="I1609" s="10">
        <f>VLOOKUP(C1609,away!$B$2:$E$405,3,FALSE)</f>
        <v>1.04</v>
      </c>
      <c r="J1609" s="10">
        <f>VLOOKUP(B1609,home!$B$2:$E$405,4,FALSE)</f>
        <v>1.7</v>
      </c>
      <c r="K1609" s="12">
        <f t="shared" si="1960"/>
        <v>2.8298772727272796</v>
      </c>
      <c r="L1609" s="12">
        <f t="shared" si="1961"/>
        <v>2.3405909090909156</v>
      </c>
      <c r="M1609" s="13">
        <f t="shared" si="1962"/>
        <v>5.6819080303692395E-3</v>
      </c>
      <c r="N1609" s="13">
        <f t="shared" si="1963"/>
        <v>1.6079102400868534E-2</v>
      </c>
      <c r="O1609" s="13">
        <f t="shared" si="1964"/>
        <v>1.3299022282172912E-2</v>
      </c>
      <c r="P1609" s="13">
        <f t="shared" si="1965"/>
        <v>3.7634600905814809E-2</v>
      </c>
      <c r="Q1609" s="13">
        <f t="shared" si="1966"/>
        <v>2.2750943225036253E-2</v>
      </c>
      <c r="R1609" s="13">
        <f t="shared" si="1967"/>
        <v>1.556378532672572E-2</v>
      </c>
      <c r="S1609" s="13">
        <f t="shared" si="1968"/>
        <v>6.2318994683195975E-2</v>
      </c>
      <c r="T1609" s="13">
        <f t="shared" si="1969"/>
        <v>5.3250650885763411E-2</v>
      </c>
      <c r="U1609" s="13">
        <f t="shared" si="1970"/>
        <v>4.4043602373707434E-2</v>
      </c>
      <c r="V1609" s="13">
        <f t="shared" si="1971"/>
        <v>4.5863906616071919E-2</v>
      </c>
      <c r="W1609" s="13">
        <f t="shared" si="1972"/>
        <v>2.1460792388546257E-2</v>
      </c>
      <c r="X1609" s="13">
        <f t="shared" si="1973"/>
        <v>5.0230935566518885E-2</v>
      </c>
      <c r="Y1609" s="13">
        <f t="shared" si="1974"/>
        <v>5.8785035571062821E-2</v>
      </c>
      <c r="Z1609" s="13">
        <f t="shared" si="1975"/>
        <v>1.2142818148925604E-2</v>
      </c>
      <c r="AA1609" s="13">
        <f t="shared" si="1976"/>
        <v>3.4362685106504906E-2</v>
      </c>
      <c r="AB1609" s="13">
        <f t="shared" si="1977"/>
        <v>4.862109080639121E-2</v>
      </c>
      <c r="AC1609" s="13">
        <f t="shared" si="1978"/>
        <v>1.8986467796686359E-2</v>
      </c>
      <c r="AD1609" s="13">
        <f t="shared" si="1979"/>
        <v>1.5182852158766413E-2</v>
      </c>
      <c r="AE1609" s="13">
        <f t="shared" si="1980"/>
        <v>3.5536845736880047E-2</v>
      </c>
      <c r="AF1609" s="13">
        <f t="shared" si="1981"/>
        <v>4.1588609034753851E-2</v>
      </c>
      <c r="AG1609" s="13">
        <f t="shared" si="1982"/>
        <v>3.2447306742827066E-2</v>
      </c>
      <c r="AH1609" s="13">
        <f t="shared" si="1983"/>
        <v>7.1053424425298649E-3</v>
      </c>
      <c r="AI1609" s="13">
        <f t="shared" si="1984"/>
        <v>2.0107247093059805E-2</v>
      </c>
      <c r="AJ1609" s="13">
        <f t="shared" si="1985"/>
        <v>2.8450520782880802E-2</v>
      </c>
      <c r="AK1609" s="13">
        <f t="shared" si="1986"/>
        <v>2.6837160720243169E-2</v>
      </c>
      <c r="AL1609" s="13">
        <f t="shared" si="1987"/>
        <v>5.0303393460098683E-3</v>
      </c>
      <c r="AM1609" s="13">
        <f t="shared" si="1988"/>
        <v>8.5931216518542741E-3</v>
      </c>
      <c r="AN1609" s="13">
        <f t="shared" si="1989"/>
        <v>2.0112982419042427E-2</v>
      </c>
      <c r="AO1609" s="13">
        <f t="shared" si="1990"/>
        <v>2.353813190235806E-2</v>
      </c>
      <c r="AP1609" s="13">
        <f t="shared" si="1991"/>
        <v>1.836437918254738E-2</v>
      </c>
      <c r="AQ1609" s="13">
        <f t="shared" si="1992"/>
        <v>1.0745874741442219E-2</v>
      </c>
      <c r="AR1609" s="13">
        <f t="shared" si="1993"/>
        <v>3.3261399853926473E-3</v>
      </c>
      <c r="AS1609" s="13">
        <f t="shared" si="1994"/>
        <v>9.4125679505720986E-3</v>
      </c>
      <c r="AT1609" s="13">
        <f t="shared" si="1995"/>
        <v>1.3318206060662587E-2</v>
      </c>
      <c r="AU1609" s="13">
        <f t="shared" si="1996"/>
        <v>1.256296288152259E-2</v>
      </c>
      <c r="AV1609" s="13">
        <f t="shared" si="1997"/>
        <v>8.8879107841342998E-3</v>
      </c>
      <c r="AW1609" s="13">
        <f t="shared" si="1998"/>
        <v>9.2552445360113891E-4</v>
      </c>
      <c r="AX1609" s="13">
        <f t="shared" si="1999"/>
        <v>4.0529132773938527E-3</v>
      </c>
      <c r="AY1609" s="13">
        <f t="shared" si="2000"/>
        <v>9.486211972401919E-3</v>
      </c>
      <c r="AZ1609" s="13">
        <f t="shared" si="2001"/>
        <v>1.1101670752156668E-2</v>
      </c>
      <c r="BA1609" s="13">
        <f t="shared" si="2002"/>
        <v>8.6614898794061361E-3</v>
      </c>
      <c r="BB1609" s="13">
        <f t="shared" si="2003"/>
        <v>5.068251117730245E-3</v>
      </c>
      <c r="BC1609" s="13">
        <f t="shared" si="2004"/>
        <v>2.372540498229856E-3</v>
      </c>
      <c r="BD1609" s="13">
        <f t="shared" si="2005"/>
        <v>1.2975221686956371E-3</v>
      </c>
      <c r="BE1609" s="13">
        <f t="shared" si="2006"/>
        <v>3.671828496051595E-3</v>
      </c>
      <c r="BF1609" s="13">
        <f t="shared" si="2007"/>
        <v>5.1954120051643992E-3</v>
      </c>
      <c r="BG1609" s="13">
        <f t="shared" si="2008"/>
        <v>4.9007927852897318E-3</v>
      </c>
      <c r="BH1609" s="13">
        <f t="shared" si="2009"/>
        <v>3.4671605303593094E-3</v>
      </c>
      <c r="BI1609" s="13">
        <f t="shared" si="2010"/>
        <v>1.9623277571521737E-3</v>
      </c>
      <c r="BJ1609" s="14">
        <f t="shared" si="2011"/>
        <v>0.46941064110558661</v>
      </c>
      <c r="BK1609" s="14">
        <f t="shared" si="2012"/>
        <v>0.18500242935055008</v>
      </c>
      <c r="BL1609" s="14">
        <f t="shared" si="2013"/>
        <v>0.30639328833921287</v>
      </c>
      <c r="BM1609" s="14">
        <f t="shared" si="2014"/>
        <v>0.85337912725448706</v>
      </c>
      <c r="BN1609" s="14">
        <f t="shared" si="2015"/>
        <v>0.11100936217098745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1.51136363636364</v>
      </c>
      <c r="F1610" s="10">
        <f>VLOOKUP(B1610,home!$B$2:$E$405,3,FALSE)</f>
        <v>1.1599999999999999</v>
      </c>
      <c r="G1610" s="10">
        <f>VLOOKUP(C1610,away!$B$2:$E$405,4,FALSE)</f>
        <v>0.91</v>
      </c>
      <c r="H1610" s="10">
        <f>VLOOKUP(A1610,away!$A$2:$E$405,3,FALSE)</f>
        <v>1.32386363636364</v>
      </c>
      <c r="I1610" s="10">
        <f>VLOOKUP(C1610,away!$B$2:$E$405,3,FALSE)</f>
        <v>1.32</v>
      </c>
      <c r="J1610" s="10">
        <f>VLOOKUP(B1610,home!$B$2:$E$405,4,FALSE)</f>
        <v>1.04</v>
      </c>
      <c r="K1610" s="12">
        <f t="shared" si="1960"/>
        <v>1.5953954545454585</v>
      </c>
      <c r="L1610" s="12">
        <f t="shared" si="1961"/>
        <v>1.8174000000000052</v>
      </c>
      <c r="M1610" s="13">
        <f t="shared" si="1962"/>
        <v>3.2948964183216092E-2</v>
      </c>
      <c r="N1610" s="13">
        <f t="shared" si="1963"/>
        <v>5.2566627689884064E-2</v>
      </c>
      <c r="O1610" s="13">
        <f t="shared" si="1964"/>
        <v>5.9881447506577111E-2</v>
      </c>
      <c r="P1610" s="13">
        <f t="shared" si="1965"/>
        <v>9.5534589163595585E-2</v>
      </c>
      <c r="Q1610" s="13">
        <f t="shared" si="1966"/>
        <v>4.1932279438612247E-2</v>
      </c>
      <c r="R1610" s="13">
        <f t="shared" si="1967"/>
        <v>5.4414271349226787E-2</v>
      </c>
      <c r="S1610" s="13">
        <f t="shared" si="1968"/>
        <v>6.9249959391031013E-2</v>
      </c>
      <c r="T1610" s="13">
        <f t="shared" si="1969"/>
        <v>7.6207724651734129E-2</v>
      </c>
      <c r="U1610" s="13">
        <f t="shared" si="1970"/>
        <v>8.6812281172959582E-2</v>
      </c>
      <c r="V1610" s="13">
        <f t="shared" si="1971"/>
        <v>2.2309810824165579E-2</v>
      </c>
      <c r="W1610" s="13">
        <f t="shared" si="1972"/>
        <v>2.2299522671697325E-2</v>
      </c>
      <c r="X1610" s="13">
        <f t="shared" si="1973"/>
        <v>4.0527152503542836E-2</v>
      </c>
      <c r="Y1610" s="13">
        <f t="shared" si="1974"/>
        <v>3.6827023479969488E-2</v>
      </c>
      <c r="Z1610" s="13">
        <f t="shared" si="1975"/>
        <v>3.2964165583361675E-2</v>
      </c>
      <c r="AA1610" s="13">
        <f t="shared" si="1976"/>
        <v>5.259087993457906E-2</v>
      </c>
      <c r="AB1610" s="13">
        <f t="shared" si="1977"/>
        <v>4.1951625399086701E-2</v>
      </c>
      <c r="AC1610" s="13">
        <f t="shared" si="1978"/>
        <v>4.0429165685462792E-3</v>
      </c>
      <c r="AD1610" s="13">
        <f t="shared" si="1979"/>
        <v>8.8941392772398289E-3</v>
      </c>
      <c r="AE1610" s="13">
        <f t="shared" si="1980"/>
        <v>1.6164208722455716E-2</v>
      </c>
      <c r="AF1610" s="13">
        <f t="shared" si="1981"/>
        <v>1.4688416466095552E-2</v>
      </c>
      <c r="AG1610" s="13">
        <f t="shared" si="1982"/>
        <v>8.8982426951607109E-3</v>
      </c>
      <c r="AH1610" s="13">
        <f t="shared" si="1983"/>
        <v>1.4977268632800418E-2</v>
      </c>
      <c r="AI1610" s="13">
        <f t="shared" si="1984"/>
        <v>2.3894666298276059E-2</v>
      </c>
      <c r="AJ1610" s="13">
        <f t="shared" si="1985"/>
        <v>1.9060721000075095E-2</v>
      </c>
      <c r="AK1610" s="13">
        <f t="shared" si="1986"/>
        <v>1.0136462547959657E-2</v>
      </c>
      <c r="AL1610" s="13">
        <f t="shared" si="1987"/>
        <v>4.6889288689142949E-4</v>
      </c>
      <c r="AM1610" s="13">
        <f t="shared" si="1988"/>
        <v>2.8379338750005303E-3</v>
      </c>
      <c r="AN1610" s="13">
        <f t="shared" si="1989"/>
        <v>5.1576610244259795E-3</v>
      </c>
      <c r="AO1610" s="13">
        <f t="shared" si="1990"/>
        <v>4.6867665728959019E-3</v>
      </c>
      <c r="AP1610" s="13">
        <f t="shared" si="1991"/>
        <v>2.8392431898603449E-3</v>
      </c>
      <c r="AQ1610" s="13">
        <f t="shared" si="1992"/>
        <v>1.2900101433130512E-3</v>
      </c>
      <c r="AR1610" s="13">
        <f t="shared" si="1993"/>
        <v>5.4439376026503145E-3</v>
      </c>
      <c r="AS1610" s="13">
        <f t="shared" si="1994"/>
        <v>8.6852333060974118E-3</v>
      </c>
      <c r="AT1610" s="13">
        <f t="shared" si="1995"/>
        <v>6.928190869107319E-3</v>
      </c>
      <c r="AU1610" s="13">
        <f t="shared" si="1996"/>
        <v>3.6844014069323892E-3</v>
      </c>
      <c r="AV1610" s="13">
        <f t="shared" si="1997"/>
        <v>1.4695193143352068E-3</v>
      </c>
      <c r="AW1610" s="13">
        <f t="shared" si="1998"/>
        <v>3.7765045984631659E-5</v>
      </c>
      <c r="AX1610" s="13">
        <f t="shared" si="1999"/>
        <v>7.546044674127375E-4</v>
      </c>
      <c r="AY1610" s="13">
        <f t="shared" si="2000"/>
        <v>1.3714181590759134E-3</v>
      </c>
      <c r="AZ1610" s="13">
        <f t="shared" si="2001"/>
        <v>1.2462076811522863E-3</v>
      </c>
      <c r="BA1610" s="13">
        <f t="shared" si="2002"/>
        <v>7.549526132420571E-4</v>
      </c>
      <c r="BB1610" s="13">
        <f t="shared" si="2003"/>
        <v>3.4301271982652956E-4</v>
      </c>
      <c r="BC1610" s="13">
        <f t="shared" si="2004"/>
        <v>1.2467826340254739E-4</v>
      </c>
      <c r="BD1610" s="13">
        <f t="shared" si="2005"/>
        <v>1.6489686998427825E-3</v>
      </c>
      <c r="BE1610" s="13">
        <f t="shared" si="2006"/>
        <v>2.6307571684169094E-3</v>
      </c>
      <c r="BF1610" s="13">
        <f t="shared" si="2007"/>
        <v>2.0985490142526098E-3</v>
      </c>
      <c r="BG1610" s="13">
        <f t="shared" si="2008"/>
        <v>1.1160051861598221E-3</v>
      </c>
      <c r="BH1610" s="13">
        <f t="shared" si="2009"/>
        <v>4.4511740031213471E-4</v>
      </c>
      <c r="BI1610" s="13">
        <f t="shared" si="2010"/>
        <v>1.4202765543941417E-4</v>
      </c>
      <c r="BJ1610" s="14">
        <f t="shared" si="2011"/>
        <v>0.3404118263059997</v>
      </c>
      <c r="BK1610" s="14">
        <f t="shared" si="2012"/>
        <v>0.22592655117652186</v>
      </c>
      <c r="BL1610" s="14">
        <f t="shared" si="2013"/>
        <v>0.3980123314650868</v>
      </c>
      <c r="BM1610" s="14">
        <f t="shared" si="2014"/>
        <v>0.658703042086767</v>
      </c>
      <c r="BN1610" s="14">
        <f t="shared" si="2015"/>
        <v>0.33727817933111187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1.51136363636364</v>
      </c>
      <c r="F1611" s="10">
        <f>VLOOKUP(B1611,home!$B$2:$E$405,3,FALSE)</f>
        <v>1.03</v>
      </c>
      <c r="G1611" s="10">
        <f>VLOOKUP(C1611,away!$B$2:$E$405,4,FALSE)</f>
        <v>0.91</v>
      </c>
      <c r="H1611" s="10">
        <f>VLOOKUP(A1611,away!$A$2:$E$405,3,FALSE)</f>
        <v>1.32386363636364</v>
      </c>
      <c r="I1611" s="10">
        <f>VLOOKUP(C1611,away!$B$2:$E$405,3,FALSE)</f>
        <v>0.17</v>
      </c>
      <c r="J1611" s="10">
        <f>VLOOKUP(B1611,home!$B$2:$E$405,4,FALSE)</f>
        <v>0.92</v>
      </c>
      <c r="K1611" s="12">
        <f t="shared" si="1960"/>
        <v>1.4166011363636397</v>
      </c>
      <c r="L1611" s="12">
        <f t="shared" si="1961"/>
        <v>0.20705227272727333</v>
      </c>
      <c r="M1611" s="13">
        <f t="shared" si="1962"/>
        <v>0.19717701328674705</v>
      </c>
      <c r="N1611" s="13">
        <f t="shared" si="1963"/>
        <v>0.27932118108679432</v>
      </c>
      <c r="O1611" s="13">
        <f t="shared" si="1964"/>
        <v>4.0825948730596751E-2</v>
      </c>
      <c r="P1611" s="13">
        <f t="shared" si="1965"/>
        <v>5.7834085364887045E-2</v>
      </c>
      <c r="Q1611" s="13">
        <f t="shared" si="1966"/>
        <v>0.19784335126899344</v>
      </c>
      <c r="R1611" s="13">
        <f t="shared" si="1967"/>
        <v>4.2265527354585983E-3</v>
      </c>
      <c r="S1611" s="13">
        <f t="shared" si="1968"/>
        <v>4.2408359045494485E-3</v>
      </c>
      <c r="T1611" s="13">
        <f t="shared" si="1969"/>
        <v>4.0963915524225368E-2</v>
      </c>
      <c r="U1611" s="13">
        <f t="shared" si="1970"/>
        <v>5.9873394079514993E-3</v>
      </c>
      <c r="V1611" s="13">
        <f t="shared" si="1971"/>
        <v>1.3820907058410023E-4</v>
      </c>
      <c r="W1611" s="13">
        <f t="shared" si="1972"/>
        <v>9.3421705409882289E-2</v>
      </c>
      <c r="X1611" s="13">
        <f t="shared" si="1973"/>
        <v>1.9343176427173932E-2</v>
      </c>
      <c r="Y1611" s="13">
        <f t="shared" si="1974"/>
        <v>2.002524320505491E-3</v>
      </c>
      <c r="Z1611" s="13">
        <f t="shared" si="1975"/>
        <v>2.9170578322612568E-4</v>
      </c>
      <c r="AA1611" s="13">
        <f t="shared" si="1976"/>
        <v>4.1323074400197515E-4</v>
      </c>
      <c r="AB1611" s="13">
        <f t="shared" si="1977"/>
        <v>2.9269157076679519E-4</v>
      </c>
      <c r="AC1611" s="13">
        <f t="shared" si="1978"/>
        <v>2.5336355938262794E-6</v>
      </c>
      <c r="AD1611" s="13">
        <f t="shared" si="1979"/>
        <v>3.3085323511167115E-2</v>
      </c>
      <c r="AE1611" s="13">
        <f t="shared" si="1980"/>
        <v>6.8503914269042419E-3</v>
      </c>
      <c r="AF1611" s="13">
        <f t="shared" si="1981"/>
        <v>7.0919455700597608E-4</v>
      </c>
      <c r="AG1611" s="13">
        <f t="shared" si="1982"/>
        <v>4.8946781611299733E-5</v>
      </c>
      <c r="AH1611" s="13">
        <f t="shared" si="1983"/>
        <v>1.5099586346164659E-5</v>
      </c>
      <c r="AI1611" s="13">
        <f t="shared" si="1984"/>
        <v>2.1390091176597753E-5</v>
      </c>
      <c r="AJ1611" s="13">
        <f t="shared" si="1985"/>
        <v>1.5150613733845121E-5</v>
      </c>
      <c r="AK1611" s="13">
        <f t="shared" si="1986"/>
        <v>7.1541255439905219E-6</v>
      </c>
      <c r="AL1611" s="13">
        <f t="shared" si="1987"/>
        <v>2.9725675376525091E-8</v>
      </c>
      <c r="AM1611" s="13">
        <f t="shared" si="1988"/>
        <v>9.3737413765755985E-3</v>
      </c>
      <c r="AN1611" s="13">
        <f t="shared" si="1989"/>
        <v>1.9408544559776574E-3</v>
      </c>
      <c r="AO1611" s="13">
        <f t="shared" si="1990"/>
        <v>2.0092916307151481E-4</v>
      </c>
      <c r="AP1611" s="13">
        <f t="shared" si="1991"/>
        <v>1.3867613290382025E-5</v>
      </c>
      <c r="AQ1611" s="13">
        <f t="shared" si="1992"/>
        <v>7.178302122691347E-7</v>
      </c>
      <c r="AR1611" s="13">
        <f t="shared" si="1993"/>
        <v>6.2528073404301981E-7</v>
      </c>
      <c r="AS1611" s="13">
        <f t="shared" si="1994"/>
        <v>8.8577339839163258E-7</v>
      </c>
      <c r="AT1611" s="13">
        <f t="shared" si="1995"/>
        <v>6.2739380136113491E-7</v>
      </c>
      <c r="AU1611" s="13">
        <f t="shared" si="1996"/>
        <v>2.962555906518958E-7</v>
      </c>
      <c r="AV1611" s="13">
        <f t="shared" si="1997"/>
        <v>1.0491900159288924E-7</v>
      </c>
      <c r="AW1611" s="13">
        <f t="shared" si="1998"/>
        <v>2.4219034046252929E-10</v>
      </c>
      <c r="AX1611" s="13">
        <f t="shared" si="1999"/>
        <v>2.2131421143393071E-3</v>
      </c>
      <c r="AY1611" s="13">
        <f t="shared" si="2000"/>
        <v>4.5823610464239658E-4</v>
      </c>
      <c r="AZ1611" s="13">
        <f t="shared" si="2001"/>
        <v>4.743941345595043E-5</v>
      </c>
      <c r="BA1611" s="13">
        <f t="shared" si="2002"/>
        <v>3.2741461243011102E-6</v>
      </c>
      <c r="BB1611" s="13">
        <f t="shared" si="2003"/>
        <v>1.6947984906943459E-7</v>
      </c>
      <c r="BC1611" s="13">
        <f t="shared" si="2004"/>
        <v>7.0182375862603414E-9</v>
      </c>
      <c r="BD1611" s="13">
        <f t="shared" si="2005"/>
        <v>2.1577632846030819E-8</v>
      </c>
      <c r="BE1611" s="13">
        <f t="shared" si="2006"/>
        <v>3.0566899209724652E-8</v>
      </c>
      <c r="BF1611" s="13">
        <f t="shared" si="2007"/>
        <v>2.1650552077804396E-8</v>
      </c>
      <c r="BG1611" s="13">
        <f t="shared" si="2008"/>
        <v>1.0223398892105955E-8</v>
      </c>
      <c r="BH1611" s="13">
        <f t="shared" si="2009"/>
        <v>3.6206196220140188E-9</v>
      </c>
      <c r="BI1611" s="13">
        <f t="shared" si="2010"/>
        <v>1.0257947741771105E-9</v>
      </c>
      <c r="BJ1611" s="14">
        <f t="shared" si="2011"/>
        <v>0.68784208903003952</v>
      </c>
      <c r="BK1611" s="14">
        <f t="shared" si="2012"/>
        <v>0.2598509430926792</v>
      </c>
      <c r="BL1611" s="14">
        <f t="shared" si="2013"/>
        <v>5.1807185892999687E-2</v>
      </c>
      <c r="BM1611" s="14">
        <f t="shared" si="2014"/>
        <v>0.2221055554630153</v>
      </c>
      <c r="BN1611" s="14">
        <f t="shared" si="2015"/>
        <v>0.77722813247347711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1.51136363636364</v>
      </c>
      <c r="F1612" s="10">
        <f>VLOOKUP(B1612,home!$B$2:$E$405,3,FALSE)</f>
        <v>1.1299999999999999</v>
      </c>
      <c r="G1612" s="10">
        <f>VLOOKUP(C1612,away!$B$2:$E$405,4,FALSE)</f>
        <v>1.23</v>
      </c>
      <c r="H1612" s="10">
        <f>VLOOKUP(A1612,away!$A$2:$E$405,3,FALSE)</f>
        <v>1.32386363636364</v>
      </c>
      <c r="I1612" s="10">
        <f>VLOOKUP(C1612,away!$B$2:$E$405,3,FALSE)</f>
        <v>0.56999999999999995</v>
      </c>
      <c r="J1612" s="10">
        <f>VLOOKUP(B1612,home!$B$2:$E$405,4,FALSE)</f>
        <v>1.19</v>
      </c>
      <c r="K1612" s="12">
        <f t="shared" si="1960"/>
        <v>2.1006443181818231</v>
      </c>
      <c r="L1612" s="12">
        <f t="shared" si="1961"/>
        <v>0.89797670454545697</v>
      </c>
      <c r="M1612" s="13">
        <f t="shared" si="1962"/>
        <v>4.9855770962389856E-2</v>
      </c>
      <c r="N1612" s="13">
        <f t="shared" si="1963"/>
        <v>0.10472924200071856</v>
      </c>
      <c r="O1612" s="13">
        <f t="shared" si="1964"/>
        <v>4.4769320911379924E-2</v>
      </c>
      <c r="P1612" s="13">
        <f t="shared" si="1965"/>
        <v>9.4044419601348905E-2</v>
      </c>
      <c r="Q1612" s="13">
        <f t="shared" si="1966"/>
        <v>0.10999944357814931</v>
      </c>
      <c r="R1612" s="13">
        <f t="shared" si="1967"/>
        <v>2.0100903628369478E-2</v>
      </c>
      <c r="S1612" s="13">
        <f t="shared" si="1968"/>
        <v>4.4349694566084306E-2</v>
      </c>
      <c r="T1612" s="13">
        <f t="shared" si="1969"/>
        <v>9.8776937846140445E-2</v>
      </c>
      <c r="U1612" s="13">
        <f t="shared" si="1970"/>
        <v>4.2224848997254733E-2</v>
      </c>
      <c r="V1612" s="13">
        <f t="shared" si="1971"/>
        <v>9.2953493747012592E-3</v>
      </c>
      <c r="W1612" s="13">
        <f t="shared" si="1972"/>
        <v>7.702323538520045E-2</v>
      </c>
      <c r="X1612" s="13">
        <f t="shared" si="1973"/>
        <v>6.9165071084631324E-2</v>
      </c>
      <c r="Y1612" s="13">
        <f t="shared" si="1974"/>
        <v>3.1054311301114756E-2</v>
      </c>
      <c r="Z1612" s="13">
        <f t="shared" si="1975"/>
        <v>6.0167143995296813E-3</v>
      </c>
      <c r="AA1612" s="13">
        <f t="shared" si="1976"/>
        <v>1.2638976917494785E-2</v>
      </c>
      <c r="AB1612" s="13">
        <f t="shared" si="1977"/>
        <v>1.3274997524683318E-2</v>
      </c>
      <c r="AC1612" s="13">
        <f t="shared" si="1978"/>
        <v>1.095880827912331E-3</v>
      </c>
      <c r="AD1612" s="13">
        <f t="shared" si="1979"/>
        <v>4.0449605444975625E-2</v>
      </c>
      <c r="AE1612" s="13">
        <f t="shared" si="1980"/>
        <v>3.6322803397643183E-2</v>
      </c>
      <c r="AF1612" s="13">
        <f t="shared" si="1981"/>
        <v>1.6308515647434074E-2</v>
      </c>
      <c r="AG1612" s="13">
        <f t="shared" si="1982"/>
        <v>4.8815557123702913E-3</v>
      </c>
      <c r="AH1612" s="13">
        <f t="shared" si="1983"/>
        <v>1.3507173421702151E-3</v>
      </c>
      <c r="AI1612" s="13">
        <f t="shared" si="1984"/>
        <v>2.8373767102995158E-3</v>
      </c>
      <c r="AJ1612" s="13">
        <f t="shared" si="1985"/>
        <v>2.9801596325160556E-3</v>
      </c>
      <c r="AK1612" s="13">
        <f t="shared" si="1986"/>
        <v>2.0867517997732272E-3</v>
      </c>
      <c r="AL1612" s="13">
        <f t="shared" si="1987"/>
        <v>8.2687700479856834E-5</v>
      </c>
      <c r="AM1612" s="13">
        <f t="shared" si="1988"/>
        <v>1.6994046770136911E-2</v>
      </c>
      <c r="AN1612" s="13">
        <f t="shared" si="1989"/>
        <v>1.5260258115538911E-2</v>
      </c>
      <c r="AO1612" s="13">
        <f t="shared" si="1990"/>
        <v>6.8516781465523474E-3</v>
      </c>
      <c r="AP1612" s="13">
        <f t="shared" si="1991"/>
        <v>2.0508824542157344E-3</v>
      </c>
      <c r="AQ1612" s="13">
        <f t="shared" si="1992"/>
        <v>4.604111669116859E-4</v>
      </c>
      <c r="AR1612" s="13">
        <f t="shared" si="1993"/>
        <v>2.4258254153888169E-4</v>
      </c>
      <c r="AS1612" s="13">
        <f t="shared" si="1994"/>
        <v>5.0957963757375792E-4</v>
      </c>
      <c r="AT1612" s="13">
        <f t="shared" si="1995"/>
        <v>5.3522278516523374E-4</v>
      </c>
      <c r="AU1612" s="13">
        <f t="shared" si="1996"/>
        <v>3.7477090087293286E-4</v>
      </c>
      <c r="AV1612" s="13">
        <f t="shared" si="1997"/>
        <v>1.9681509088465246E-4</v>
      </c>
      <c r="AW1612" s="13">
        <f t="shared" si="1998"/>
        <v>4.332673947763239E-6</v>
      </c>
      <c r="AX1612" s="13">
        <f t="shared" si="1999"/>
        <v>5.9497412984340419E-3</v>
      </c>
      <c r="AY1612" s="13">
        <f t="shared" si="2000"/>
        <v>5.3427290840658091E-3</v>
      </c>
      <c r="AZ1612" s="13">
        <f t="shared" si="2001"/>
        <v>2.3988231280942913E-3</v>
      </c>
      <c r="BA1612" s="13">
        <f t="shared" si="2002"/>
        <v>7.1802909578451218E-4</v>
      </c>
      <c r="BB1612" s="13">
        <f t="shared" si="2003"/>
        <v>1.611933503000826E-4</v>
      </c>
      <c r="BC1612" s="13">
        <f t="shared" si="2004"/>
        <v>2.8949574699421932E-5</v>
      </c>
      <c r="BD1612" s="13">
        <f t="shared" si="2005"/>
        <v>3.6305578538557724E-5</v>
      </c>
      <c r="BE1612" s="13">
        <f t="shared" si="2006"/>
        <v>7.6265107275325209E-5</v>
      </c>
      <c r="BF1612" s="13">
        <f t="shared" si="2007"/>
        <v>8.0102932136719577E-5</v>
      </c>
      <c r="BG1612" s="13">
        <f t="shared" si="2008"/>
        <v>5.6089256420901369E-5</v>
      </c>
      <c r="BH1612" s="13">
        <f t="shared" si="2009"/>
        <v>2.9455894452902456E-5</v>
      </c>
      <c r="BI1612" s="13">
        <f t="shared" si="2010"/>
        <v>1.2375271463890603E-5</v>
      </c>
      <c r="BJ1612" s="14">
        <f t="shared" si="2011"/>
        <v>0.6449274635831117</v>
      </c>
      <c r="BK1612" s="14">
        <f t="shared" si="2012"/>
        <v>0.20406653211698234</v>
      </c>
      <c r="BL1612" s="14">
        <f t="shared" si="2013"/>
        <v>0.14441361846026499</v>
      </c>
      <c r="BM1612" s="14">
        <f t="shared" si="2014"/>
        <v>0.5705868314674144</v>
      </c>
      <c r="BN1612" s="14">
        <f t="shared" si="2015"/>
        <v>0.42349910068235597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1.51136363636364</v>
      </c>
      <c r="F1613" s="10">
        <f>VLOOKUP(B1613,home!$B$2:$E$405,3,FALSE)</f>
        <v>0.74</v>
      </c>
      <c r="G1613" s="10">
        <f>VLOOKUP(C1613,away!$B$2:$E$405,4,FALSE)</f>
        <v>0.74</v>
      </c>
      <c r="H1613" s="10">
        <f>VLOOKUP(A1613,away!$A$2:$E$405,3,FALSE)</f>
        <v>1.32386363636364</v>
      </c>
      <c r="I1613" s="10">
        <f>VLOOKUP(C1613,away!$B$2:$E$405,3,FALSE)</f>
        <v>1.08</v>
      </c>
      <c r="J1613" s="10">
        <f>VLOOKUP(B1613,home!$B$2:$E$405,4,FALSE)</f>
        <v>1.1299999999999999</v>
      </c>
      <c r="K1613" s="12">
        <f t="shared" si="1960"/>
        <v>0.82762272727272923</v>
      </c>
      <c r="L1613" s="12">
        <f t="shared" si="1961"/>
        <v>1.6156431818181864</v>
      </c>
      <c r="M1613" s="13">
        <f t="shared" si="1962"/>
        <v>8.687665637508446E-2</v>
      </c>
      <c r="N1613" s="13">
        <f t="shared" si="1963"/>
        <v>7.1901095285483135E-2</v>
      </c>
      <c r="O1613" s="13">
        <f t="shared" si="1964"/>
        <v>0.1403616775315667</v>
      </c>
      <c r="P1613" s="13">
        <f t="shared" si="1965"/>
        <v>0.11616651436325059</v>
      </c>
      <c r="Q1613" s="13">
        <f t="shared" si="1966"/>
        <v>2.9753490287033967E-2</v>
      </c>
      <c r="R1613" s="13">
        <f t="shared" si="1967"/>
        <v>0.11338719364621935</v>
      </c>
      <c r="S1613" s="13">
        <f t="shared" si="1968"/>
        <v>3.8832810856131973E-2</v>
      </c>
      <c r="T1613" s="13">
        <f t="shared" si="1969"/>
        <v>4.807102371754006E-2</v>
      </c>
      <c r="U1613" s="13">
        <f t="shared" si="1970"/>
        <v>9.3841818443285138E-2</v>
      </c>
      <c r="V1613" s="13">
        <f t="shared" si="1971"/>
        <v>5.7694468716505904E-3</v>
      </c>
      <c r="W1613" s="13">
        <f t="shared" si="1972"/>
        <v>8.208221592412572E-3</v>
      </c>
      <c r="X1613" s="13">
        <f t="shared" si="1973"/>
        <v>1.3261557250634189E-2</v>
      </c>
      <c r="Y1613" s="13">
        <f t="shared" si="1974"/>
        <v>1.0712972276139333E-2</v>
      </c>
      <c r="Z1613" s="13">
        <f t="shared" si="1975"/>
        <v>6.1064415440004224E-2</v>
      </c>
      <c r="AA1613" s="13">
        <f t="shared" si="1976"/>
        <v>5.053829804577125E-2</v>
      </c>
      <c r="AB1613" s="13">
        <f t="shared" si="1977"/>
        <v>2.0913322030181623E-2</v>
      </c>
      <c r="AC1613" s="13">
        <f t="shared" si="1978"/>
        <v>4.821609745703665E-4</v>
      </c>
      <c r="AD1613" s="13">
        <f t="shared" si="1979"/>
        <v>1.6983276850928487E-3</v>
      </c>
      <c r="AE1613" s="13">
        <f t="shared" si="1980"/>
        <v>2.743891544913325E-3</v>
      </c>
      <c r="AF1613" s="13">
        <f t="shared" si="1981"/>
        <v>2.2165748330938923E-3</v>
      </c>
      <c r="AG1613" s="13">
        <f t="shared" si="1982"/>
        <v>1.1937313386926438E-3</v>
      </c>
      <c r="AH1613" s="13">
        <f t="shared" si="1983"/>
        <v>2.4664576614339004E-2</v>
      </c>
      <c r="AI1613" s="13">
        <f t="shared" si="1984"/>
        <v>2.0412964164586423E-2</v>
      </c>
      <c r="AJ1613" s="13">
        <f t="shared" si="1985"/>
        <v>8.4471165368077521E-3</v>
      </c>
      <c r="AK1613" s="13">
        <f t="shared" si="1986"/>
        <v>2.3303418752611354E-3</v>
      </c>
      <c r="AL1613" s="13">
        <f t="shared" si="1987"/>
        <v>2.578872719778883E-5</v>
      </c>
      <c r="AM1613" s="13">
        <f t="shared" si="1988"/>
        <v>2.8111491810786497E-4</v>
      </c>
      <c r="AN1613" s="13">
        <f t="shared" si="1989"/>
        <v>4.5418140074834982E-4</v>
      </c>
      <c r="AO1613" s="13">
        <f t="shared" si="1990"/>
        <v>3.6689754171385247E-4</v>
      </c>
      <c r="AP1613" s="13">
        <f t="shared" si="1991"/>
        <v>1.9759183723194645E-4</v>
      </c>
      <c r="AQ1613" s="13">
        <f t="shared" si="1992"/>
        <v>7.9809476151680782E-5</v>
      </c>
      <c r="AR1613" s="13">
        <f t="shared" si="1993"/>
        <v>7.9698310078778166E-3</v>
      </c>
      <c r="AS1613" s="13">
        <f t="shared" si="1994"/>
        <v>6.5960132746426025E-3</v>
      </c>
      <c r="AT1613" s="13">
        <f t="shared" si="1995"/>
        <v>2.7295052477434184E-3</v>
      </c>
      <c r="AU1613" s="13">
        <f t="shared" si="1996"/>
        <v>7.5300019241421161E-4</v>
      </c>
      <c r="AV1613" s="13">
        <f t="shared" si="1997"/>
        <v>1.5580001822068485E-4</v>
      </c>
      <c r="AW1613" s="13">
        <f t="shared" si="1998"/>
        <v>9.5786712431376147E-7</v>
      </c>
      <c r="AX1613" s="13">
        <f t="shared" si="1999"/>
        <v>3.8776182533580179E-5</v>
      </c>
      <c r="AY1613" s="13">
        <f t="shared" si="2000"/>
        <v>6.2648474927316265E-5</v>
      </c>
      <c r="AZ1613" s="13">
        <f t="shared" si="2001"/>
        <v>5.0608790683813075E-5</v>
      </c>
      <c r="BA1613" s="13">
        <f t="shared" si="2002"/>
        <v>2.7255249202788778E-5</v>
      </c>
      <c r="BB1613" s="13">
        <f t="shared" si="2003"/>
        <v>1.1008689385810312E-5</v>
      </c>
      <c r="BC1613" s="13">
        <f t="shared" si="2004"/>
        <v>3.5572227893877323E-6</v>
      </c>
      <c r="BD1613" s="13">
        <f t="shared" si="2005"/>
        <v>2.1460671880201626E-3</v>
      </c>
      <c r="BE1613" s="13">
        <f t="shared" si="2006"/>
        <v>1.7761339790597641E-3</v>
      </c>
      <c r="BF1613" s="13">
        <f t="shared" si="2007"/>
        <v>7.3498442387560329E-4</v>
      </c>
      <c r="BG1613" s="13">
        <f t="shared" si="2008"/>
        <v>2.0276327113030087E-4</v>
      </c>
      <c r="BH1613" s="13">
        <f t="shared" si="2009"/>
        <v>4.1952872860899838E-5</v>
      </c>
      <c r="BI1613" s="13">
        <f t="shared" si="2010"/>
        <v>6.9442302108128014E-6</v>
      </c>
      <c r="BJ1613" s="14">
        <f t="shared" si="2011"/>
        <v>0.19133433559451238</v>
      </c>
      <c r="BK1613" s="14">
        <f t="shared" si="2012"/>
        <v>0.24821602664281311</v>
      </c>
      <c r="BL1613" s="14">
        <f t="shared" si="2013"/>
        <v>0.49801030459407469</v>
      </c>
      <c r="BM1613" s="14">
        <f t="shared" si="2014"/>
        <v>0.44011676417496315</v>
      </c>
      <c r="BN1613" s="14">
        <f t="shared" si="2015"/>
        <v>0.55844662748863816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1.6834532374100699</v>
      </c>
      <c r="F1614" s="10">
        <f>VLOOKUP(B1614,home!$B$2:$E$405,3,FALSE)</f>
        <v>1.19</v>
      </c>
      <c r="G1614" s="10">
        <f>VLOOKUP(C1614,away!$B$2:$E$405,4,FALSE)</f>
        <v>1.0900000000000001</v>
      </c>
      <c r="H1614" s="10">
        <f>VLOOKUP(A1614,away!$A$2:$E$405,3,FALSE)</f>
        <v>1.19424460431655</v>
      </c>
      <c r="I1614" s="10">
        <f>VLOOKUP(C1614,away!$B$2:$E$405,3,FALSE)</f>
        <v>0.69</v>
      </c>
      <c r="J1614" s="10">
        <f>VLOOKUP(B1614,home!$B$2:$E$405,4,FALSE)</f>
        <v>0.96</v>
      </c>
      <c r="K1614" s="12">
        <f t="shared" si="1960"/>
        <v>2.1836071942446016</v>
      </c>
      <c r="L1614" s="12">
        <f t="shared" si="1961"/>
        <v>0.7910676258992827</v>
      </c>
      <c r="M1614" s="13">
        <f t="shared" si="1962"/>
        <v>5.1064036300618842E-2</v>
      </c>
      <c r="N1614" s="13">
        <f t="shared" si="1963"/>
        <v>0.11150379703319878</v>
      </c>
      <c r="O1614" s="13">
        <f t="shared" si="1964"/>
        <v>4.039510596516533E-2</v>
      </c>
      <c r="P1614" s="13">
        <f t="shared" si="1965"/>
        <v>8.820704399780803E-2</v>
      </c>
      <c r="Q1614" s="13">
        <f t="shared" si="1966"/>
        <v>0.12174024669364139</v>
      </c>
      <c r="R1614" s="13">
        <f t="shared" si="1967"/>
        <v>1.5977630286906644E-2</v>
      </c>
      <c r="S1614" s="13">
        <f t="shared" si="1968"/>
        <v>3.8091792063923442E-2</v>
      </c>
      <c r="T1614" s="13">
        <f t="shared" si="1969"/>
        <v>9.6304767928331883E-2</v>
      </c>
      <c r="U1614" s="13">
        <f t="shared" si="1970"/>
        <v>3.4888868441469788E-2</v>
      </c>
      <c r="V1614" s="13">
        <f t="shared" si="1971"/>
        <v>7.3110040341360597E-3</v>
      </c>
      <c r="W1614" s="13">
        <f t="shared" si="1972"/>
        <v>8.8610959503115982E-2</v>
      </c>
      <c r="X1614" s="13">
        <f t="shared" si="1973"/>
        <v>7.0097261362787433E-2</v>
      </c>
      <c r="Y1614" s="13">
        <f t="shared" si="1974"/>
        <v>2.7725837064150886E-2</v>
      </c>
      <c r="Z1614" s="13">
        <f t="shared" si="1975"/>
        <v>4.213128686186572E-3</v>
      </c>
      <c r="AA1614" s="13">
        <f t="shared" si="1976"/>
        <v>9.1998181094353048E-3</v>
      </c>
      <c r="AB1614" s="13">
        <f t="shared" si="1977"/>
        <v>1.0044394504752353E-2</v>
      </c>
      <c r="AC1614" s="13">
        <f t="shared" si="1978"/>
        <v>7.8930557250545853E-4</v>
      </c>
      <c r="AD1614" s="13">
        <f t="shared" si="1979"/>
        <v>4.8372882164980278E-2</v>
      </c>
      <c r="AE1614" s="13">
        <f t="shared" si="1980"/>
        <v>3.8266221052156699E-2</v>
      </c>
      <c r="AF1614" s="13">
        <f t="shared" si="1981"/>
        <v>1.5135584319933375E-2</v>
      </c>
      <c r="AG1614" s="13">
        <f t="shared" si="1982"/>
        <v>3.9910902515227021E-3</v>
      </c>
      <c r="AH1614" s="13">
        <f t="shared" si="1983"/>
        <v>8.3321742684744381E-4</v>
      </c>
      <c r="AI1614" s="13">
        <f t="shared" si="1984"/>
        <v>1.8194195676340531E-3</v>
      </c>
      <c r="AJ1614" s="13">
        <f t="shared" si="1985"/>
        <v>1.9864488286175609E-3</v>
      </c>
      <c r="AK1614" s="13">
        <f t="shared" si="1986"/>
        <v>1.4458746510560227E-3</v>
      </c>
      <c r="AL1614" s="13">
        <f t="shared" si="1987"/>
        <v>5.4537256672646004E-5</v>
      </c>
      <c r="AM1614" s="13">
        <f t="shared" si="1988"/>
        <v>2.1125474700359463E-2</v>
      </c>
      <c r="AN1614" s="13">
        <f t="shared" si="1989"/>
        <v>1.6711679117208719E-2</v>
      </c>
      <c r="AO1614" s="13">
        <f t="shared" si="1990"/>
        <v>6.6100341620204603E-3</v>
      </c>
      <c r="AP1614" s="13">
        <f t="shared" si="1991"/>
        <v>1.7429946772208936E-3</v>
      </c>
      <c r="AQ1614" s="13">
        <f t="shared" si="1992"/>
        <v>3.4470666531605465E-4</v>
      </c>
      <c r="AR1614" s="13">
        <f t="shared" si="1993"/>
        <v>1.3182626634282335E-4</v>
      </c>
      <c r="AS1614" s="13">
        <f t="shared" si="1994"/>
        <v>2.8785678357659403E-4</v>
      </c>
      <c r="AT1614" s="13">
        <f t="shared" si="1995"/>
        <v>3.1428307176498106E-4</v>
      </c>
      <c r="AU1614" s="13">
        <f t="shared" si="1996"/>
        <v>2.2875692551176837E-4</v>
      </c>
      <c r="AV1614" s="13">
        <f t="shared" si="1997"/>
        <v>1.2487881707019349E-4</v>
      </c>
      <c r="AW1614" s="13">
        <f t="shared" si="1998"/>
        <v>2.6168505204173386E-6</v>
      </c>
      <c r="AX1614" s="13">
        <f t="shared" si="1999"/>
        <v>7.6882897562562062E-3</v>
      </c>
      <c r="AY1614" s="13">
        <f t="shared" si="2000"/>
        <v>6.081957124707371E-3</v>
      </c>
      <c r="AZ1614" s="13">
        <f t="shared" si="2001"/>
        <v>2.4056196917317438E-3</v>
      </c>
      <c r="BA1614" s="13">
        <f t="shared" si="2002"/>
        <v>6.3433595278493166E-4</v>
      </c>
      <c r="BB1614" s="13">
        <f t="shared" si="2003"/>
        <v>1.2545065904803382E-4</v>
      </c>
      <c r="BC1614" s="13">
        <f t="shared" si="2004"/>
        <v>1.9847991004125703E-5</v>
      </c>
      <c r="BD1614" s="13">
        <f t="shared" si="2005"/>
        <v>1.7380581924497291E-5</v>
      </c>
      <c r="BE1614" s="13">
        <f t="shared" si="2006"/>
        <v>3.795236373048996E-5</v>
      </c>
      <c r="BF1614" s="13">
        <f t="shared" si="2007"/>
        <v>4.1436527240242894E-5</v>
      </c>
      <c r="BG1614" s="13">
        <f t="shared" si="2008"/>
        <v>3.0160366328768931E-5</v>
      </c>
      <c r="BH1614" s="13">
        <f t="shared" si="2009"/>
        <v>1.6464598224138121E-5</v>
      </c>
      <c r="BI1614" s="13">
        <f t="shared" si="2010"/>
        <v>7.1904430265149781E-6</v>
      </c>
      <c r="BJ1614" s="14">
        <f t="shared" si="2011"/>
        <v>0.68523903787147722</v>
      </c>
      <c r="BK1614" s="14">
        <f t="shared" si="2012"/>
        <v>0.19159967635037187</v>
      </c>
      <c r="BL1614" s="14">
        <f t="shared" si="2013"/>
        <v>0.11782896452662553</v>
      </c>
      <c r="BM1614" s="14">
        <f t="shared" si="2014"/>
        <v>0.56391360688313519</v>
      </c>
      <c r="BN1614" s="14">
        <f t="shared" si="2015"/>
        <v>0.42888786027733899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1.6834532374100699</v>
      </c>
      <c r="F1615" s="10">
        <f>VLOOKUP(B1615,home!$B$2:$E$405,3,FALSE)</f>
        <v>1.02</v>
      </c>
      <c r="G1615" s="10">
        <f>VLOOKUP(C1615,away!$B$2:$E$405,4,FALSE)</f>
        <v>1.02</v>
      </c>
      <c r="H1615" s="10">
        <f>VLOOKUP(A1615,away!$A$2:$E$405,3,FALSE)</f>
        <v>1.19424460431655</v>
      </c>
      <c r="I1615" s="10">
        <f>VLOOKUP(C1615,away!$B$2:$E$405,3,FALSE)</f>
        <v>0.68</v>
      </c>
      <c r="J1615" s="10">
        <f>VLOOKUP(B1615,home!$B$2:$E$405,4,FALSE)</f>
        <v>0.84</v>
      </c>
      <c r="K1615" s="12">
        <f t="shared" si="1960"/>
        <v>1.7514647482014367</v>
      </c>
      <c r="L1615" s="12">
        <f t="shared" si="1961"/>
        <v>0.68215251798561338</v>
      </c>
      <c r="M1615" s="13">
        <f t="shared" si="1962"/>
        <v>8.7718955194828654E-2</v>
      </c>
      <c r="N1615" s="13">
        <f t="shared" si="1963"/>
        <v>0.15363665777280369</v>
      </c>
      <c r="O1615" s="13">
        <f t="shared" si="1964"/>
        <v>5.9837706161219577E-2</v>
      </c>
      <c r="P1615" s="13">
        <f t="shared" si="1965"/>
        <v>0.10480363295461199</v>
      </c>
      <c r="Q1615" s="13">
        <f t="shared" si="1966"/>
        <v>0.13454459506027699</v>
      </c>
      <c r="R1615" s="13">
        <f t="shared" si="1967"/>
        <v>2.0409220964179589E-2</v>
      </c>
      <c r="S1615" s="13">
        <f t="shared" si="1968"/>
        <v>3.1303956642237139E-2</v>
      </c>
      <c r="T1615" s="13">
        <f t="shared" si="1969"/>
        <v>9.1779934301722668E-2</v>
      </c>
      <c r="U1615" s="13">
        <f t="shared" si="1970"/>
        <v>3.5746031057014287E-2</v>
      </c>
      <c r="V1615" s="13">
        <f t="shared" si="1971"/>
        <v>4.1556562023356176E-3</v>
      </c>
      <c r="W1615" s="13">
        <f t="shared" si="1972"/>
        <v>7.8550038436370762E-2</v>
      </c>
      <c r="X1615" s="13">
        <f t="shared" si="1973"/>
        <v>5.3583106507237029E-2</v>
      </c>
      <c r="Y1615" s="13">
        <f t="shared" si="1974"/>
        <v>1.8275925512701519E-2</v>
      </c>
      <c r="Z1615" s="13">
        <f t="shared" si="1975"/>
        <v>4.6407338236132915E-3</v>
      </c>
      <c r="AA1615" s="13">
        <f t="shared" si="1976"/>
        <v>8.1280816978447443E-3</v>
      </c>
      <c r="AB1615" s="13">
        <f t="shared" si="1977"/>
        <v>7.1180242821381771E-3</v>
      </c>
      <c r="AC1615" s="13">
        <f t="shared" si="1978"/>
        <v>3.1031481903469966E-4</v>
      </c>
      <c r="AD1615" s="13">
        <f t="shared" si="1979"/>
        <v>3.439440582279283E-2</v>
      </c>
      <c r="AE1615" s="13">
        <f t="shared" si="1980"/>
        <v>2.3462230536637169E-2</v>
      </c>
      <c r="AF1615" s="13">
        <f t="shared" si="1981"/>
        <v>8.0024098190629965E-3</v>
      </c>
      <c r="AG1615" s="13">
        <f t="shared" si="1982"/>
        <v>1.8196213360088733E-3</v>
      </c>
      <c r="AH1615" s="13">
        <f t="shared" si="1983"/>
        <v>7.9142206576970247E-4</v>
      </c>
      <c r="AI1615" s="13">
        <f t="shared" si="1984"/>
        <v>1.3861478491443929E-3</v>
      </c>
      <c r="AJ1615" s="13">
        <f t="shared" si="1985"/>
        <v>1.2138945467858237E-3</v>
      </c>
      <c r="AK1615" s="13">
        <f t="shared" si="1986"/>
        <v>7.0869783557644332E-4</v>
      </c>
      <c r="AL1615" s="13">
        <f t="shared" si="1987"/>
        <v>1.4830144897305751E-5</v>
      </c>
      <c r="AM1615" s="13">
        <f t="shared" si="1988"/>
        <v>1.2048117866791167E-2</v>
      </c>
      <c r="AN1615" s="13">
        <f t="shared" si="1989"/>
        <v>8.2186539398190518E-3</v>
      </c>
      <c r="AO1615" s="13">
        <f t="shared" si="1990"/>
        <v>2.8031877397499735E-3</v>
      </c>
      <c r="AP1615" s="13">
        <f t="shared" si="1991"/>
        <v>6.3740052501894834E-4</v>
      </c>
      <c r="AQ1615" s="13">
        <f t="shared" si="1992"/>
        <v>1.0870109327675687E-4</v>
      </c>
      <c r="AR1615" s="13">
        <f t="shared" si="1993"/>
        <v>1.079741109908357E-4</v>
      </c>
      <c r="AS1615" s="13">
        <f t="shared" si="1994"/>
        <v>1.8911284911883803E-4</v>
      </c>
      <c r="AT1615" s="13">
        <f t="shared" si="1995"/>
        <v>1.65612244331791E-4</v>
      </c>
      <c r="AU1615" s="13">
        <f t="shared" si="1996"/>
        <v>9.6688002605885038E-5</v>
      </c>
      <c r="AV1615" s="13">
        <f t="shared" si="1997"/>
        <v>4.2336407034554081E-5</v>
      </c>
      <c r="AW1615" s="13">
        <f t="shared" si="1998"/>
        <v>4.9218206126754506E-7</v>
      </c>
      <c r="AX1615" s="13">
        <f t="shared" si="1999"/>
        <v>3.5169756209767699E-3</v>
      </c>
      <c r="AY1615" s="13">
        <f t="shared" si="2000"/>
        <v>2.3991137755433201E-3</v>
      </c>
      <c r="AZ1615" s="13">
        <f t="shared" si="2001"/>
        <v>8.1828075146042362E-4</v>
      </c>
      <c r="BA1615" s="13">
        <f t="shared" si="2002"/>
        <v>1.8606409167596261E-4</v>
      </c>
      <c r="BB1615" s="13">
        <f t="shared" si="2003"/>
        <v>3.1731022160865975E-5</v>
      </c>
      <c r="BC1615" s="13">
        <f t="shared" si="2004"/>
        <v>4.3290793330584064E-6</v>
      </c>
      <c r="BD1615" s="13">
        <f t="shared" si="2005"/>
        <v>1.2275801948276107E-5</v>
      </c>
      <c r="BE1615" s="13">
        <f t="shared" si="2006"/>
        <v>2.1500634368308115E-5</v>
      </c>
      <c r="BF1615" s="13">
        <f t="shared" si="2007"/>
        <v>1.8828801580029969E-5</v>
      </c>
      <c r="BG1615" s="13">
        <f t="shared" si="2008"/>
        <v>1.0992660739433999E-5</v>
      </c>
      <c r="BH1615" s="13">
        <f t="shared" si="2009"/>
        <v>4.8133144435141483E-6</v>
      </c>
      <c r="BI1615" s="13">
        <f t="shared" si="2010"/>
        <v>1.6860701139647684E-6</v>
      </c>
      <c r="BJ1615" s="14">
        <f t="shared" si="2011"/>
        <v>0.62882148061142085</v>
      </c>
      <c r="BK1615" s="14">
        <f t="shared" si="2012"/>
        <v>0.23070645973348877</v>
      </c>
      <c r="BL1615" s="14">
        <f t="shared" si="2013"/>
        <v>0.13601104735694819</v>
      </c>
      <c r="BM1615" s="14">
        <f t="shared" si="2014"/>
        <v>0.43683033182406844</v>
      </c>
      <c r="BN1615" s="14">
        <f t="shared" si="2015"/>
        <v>0.56095076810792055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1.175</v>
      </c>
      <c r="F1616" s="10">
        <f>VLOOKUP(B1616,home!$B$2:$E$405,3,FALSE)</f>
        <v>0.56999999999999995</v>
      </c>
      <c r="G1616" s="10">
        <f>VLOOKUP(C1616,away!$B$2:$E$405,4,FALSE)</f>
        <v>1.38</v>
      </c>
      <c r="H1616" s="10">
        <f>VLOOKUP(A1616,away!$A$2:$E$405,3,FALSE)</f>
        <v>0.99375000000000002</v>
      </c>
      <c r="I1616" s="10">
        <f>VLOOKUP(C1616,away!$B$2:$E$405,3,FALSE)</f>
        <v>0.74</v>
      </c>
      <c r="J1616" s="10">
        <f>VLOOKUP(B1616,home!$B$2:$E$405,4,FALSE)</f>
        <v>1.01</v>
      </c>
      <c r="K1616" s="12">
        <f t="shared" si="1960"/>
        <v>0.92425499999999983</v>
      </c>
      <c r="L1616" s="12">
        <f t="shared" si="1961"/>
        <v>0.74272875000000005</v>
      </c>
      <c r="M1616" s="13">
        <f t="shared" si="1962"/>
        <v>0.18881572302577565</v>
      </c>
      <c r="N1616" s="13">
        <f t="shared" si="1963"/>
        <v>0.17451387608518823</v>
      </c>
      <c r="O1616" s="13">
        <f t="shared" si="1964"/>
        <v>0.14023886594328058</v>
      </c>
      <c r="P1616" s="13">
        <f t="shared" si="1965"/>
        <v>0.12961647304240675</v>
      </c>
      <c r="Q1616" s="13">
        <f t="shared" si="1966"/>
        <v>8.0647661270557794E-2</v>
      </c>
      <c r="R1616" s="13">
        <f t="shared" si="1967"/>
        <v>5.2079718801735175E-2</v>
      </c>
      <c r="S1616" s="13">
        <f t="shared" si="1968"/>
        <v>2.2244479716421035E-2</v>
      </c>
      <c r="T1616" s="13">
        <f t="shared" si="1969"/>
        <v>5.9899336645904806E-2</v>
      </c>
      <c r="U1616" s="13">
        <f t="shared" si="1970"/>
        <v>4.8134940501097734E-2</v>
      </c>
      <c r="V1616" s="13">
        <f t="shared" si="1971"/>
        <v>1.6966872128029841E-3</v>
      </c>
      <c r="W1616" s="13">
        <f t="shared" si="1972"/>
        <v>2.48463347225398E-2</v>
      </c>
      <c r="X1616" s="13">
        <f t="shared" si="1973"/>
        <v>1.8454087130553583E-2</v>
      </c>
      <c r="Y1616" s="13">
        <f t="shared" si="1974"/>
        <v>6.8531905334335754E-3</v>
      </c>
      <c r="Z1616" s="13">
        <f t="shared" si="1975"/>
        <v>1.2893701481988089E-2</v>
      </c>
      <c r="AA1616" s="13">
        <f t="shared" si="1976"/>
        <v>1.1917068063234898E-2</v>
      </c>
      <c r="AB1616" s="13">
        <f t="shared" si="1977"/>
        <v>5.5072048713925839E-3</v>
      </c>
      <c r="AC1616" s="13">
        <f t="shared" si="1978"/>
        <v>7.2795385116594807E-5</v>
      </c>
      <c r="AD1616" s="13">
        <f t="shared" si="1979"/>
        <v>5.7410872747452532E-3</v>
      </c>
      <c r="AE1616" s="13">
        <f t="shared" si="1980"/>
        <v>4.2640705752124489E-3</v>
      </c>
      <c r="AF1616" s="13">
        <f t="shared" si="1981"/>
        <v>1.5835239041196616E-3</v>
      </c>
      <c r="AG1616" s="13">
        <f t="shared" si="1982"/>
        <v>3.9204290996730539E-4</v>
      </c>
      <c r="AH1616" s="13">
        <f t="shared" si="1983"/>
        <v>2.3941306961475402E-3</v>
      </c>
      <c r="AI1616" s="13">
        <f t="shared" si="1984"/>
        <v>2.2127872665678441E-3</v>
      </c>
      <c r="AJ1616" s="13">
        <f t="shared" si="1985"/>
        <v>1.0225898475308311E-3</v>
      </c>
      <c r="AK1616" s="13">
        <f t="shared" si="1986"/>
        <v>3.150445931765361E-4</v>
      </c>
      <c r="AL1616" s="13">
        <f t="shared" si="1987"/>
        <v>1.9988761362397085E-6</v>
      </c>
      <c r="AM1616" s="13">
        <f t="shared" si="1988"/>
        <v>1.061245723823935E-3</v>
      </c>
      <c r="AN1616" s="13">
        <f t="shared" si="1989"/>
        <v>7.8821770989859652E-4</v>
      </c>
      <c r="AO1616" s="13">
        <f t="shared" si="1990"/>
        <v>2.9271597720042359E-4</v>
      </c>
      <c r="AP1616" s="13">
        <f t="shared" si="1991"/>
        <v>7.246952395036637E-5</v>
      </c>
      <c r="AQ1616" s="13">
        <f t="shared" si="1992"/>
        <v>1.3456299734187668E-5</v>
      </c>
      <c r="AR1616" s="13">
        <f t="shared" si="1993"/>
        <v>3.5563793985725854E-4</v>
      </c>
      <c r="AS1616" s="13">
        <f t="shared" si="1994"/>
        <v>3.2870014410277043E-4</v>
      </c>
      <c r="AT1616" s="13">
        <f t="shared" si="1995"/>
        <v>1.51901375843853E-4</v>
      </c>
      <c r="AU1616" s="13">
        <f t="shared" si="1996"/>
        <v>4.6798535376853454E-5</v>
      </c>
      <c r="AV1616" s="13">
        <f t="shared" si="1997"/>
        <v>1.0813445078683417E-5</v>
      </c>
      <c r="AW1616" s="13">
        <f t="shared" si="1998"/>
        <v>3.8115833945886144E-8</v>
      </c>
      <c r="AX1616" s="13">
        <f t="shared" si="1999"/>
        <v>1.6347694441214844E-4</v>
      </c>
      <c r="AY1616" s="13">
        <f t="shared" si="2000"/>
        <v>1.2141902657705449E-4</v>
      </c>
      <c r="AZ1616" s="13">
        <f t="shared" si="2001"/>
        <v>4.5090700917896237E-5</v>
      </c>
      <c r="BA1616" s="13">
        <f t="shared" si="2002"/>
        <v>1.1163386643124308E-5</v>
      </c>
      <c r="BB1616" s="13">
        <f t="shared" si="2003"/>
        <v>2.0728420518036031E-6</v>
      </c>
      <c r="BC1616" s="13">
        <f t="shared" si="2004"/>
        <v>3.0791187721670522E-7</v>
      </c>
      <c r="BD1616" s="13">
        <f t="shared" si="2005"/>
        <v>4.4023753753792789E-5</v>
      </c>
      <c r="BE1616" s="13">
        <f t="shared" si="2006"/>
        <v>4.0689174525711743E-5</v>
      </c>
      <c r="BF1616" s="13">
        <f t="shared" si="2007"/>
        <v>1.8803586500630847E-5</v>
      </c>
      <c r="BG1616" s="13">
        <f t="shared" si="2008"/>
        <v>5.7931029470468556E-6</v>
      </c>
      <c r="BH1616" s="13">
        <f t="shared" si="2009"/>
        <v>1.3385760910806972E-6</v>
      </c>
      <c r="BI1616" s="13">
        <f t="shared" si="2010"/>
        <v>2.4743712901235801E-7</v>
      </c>
      <c r="BJ1616" s="14">
        <f t="shared" si="2011"/>
        <v>0.37976684709930919</v>
      </c>
      <c r="BK1616" s="14">
        <f t="shared" si="2012"/>
        <v>0.34256957628523627</v>
      </c>
      <c r="BL1616" s="14">
        <f t="shared" si="2013"/>
        <v>0.26482709765537044</v>
      </c>
      <c r="BM1616" s="14">
        <f t="shared" si="2014"/>
        <v>0.23402352344221677</v>
      </c>
      <c r="BN1616" s="14">
        <f t="shared" si="2015"/>
        <v>0.76591231816894423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1.175</v>
      </c>
      <c r="F1617" s="10">
        <f>VLOOKUP(B1617,home!$B$2:$E$405,3,FALSE)</f>
        <v>0.85</v>
      </c>
      <c r="G1617" s="10">
        <f>VLOOKUP(C1617,away!$B$2:$E$405,4,FALSE)</f>
        <v>1.22</v>
      </c>
      <c r="H1617" s="10">
        <f>VLOOKUP(A1617,away!$A$2:$E$405,3,FALSE)</f>
        <v>0.99375000000000002</v>
      </c>
      <c r="I1617" s="10">
        <f>VLOOKUP(C1617,away!$B$2:$E$405,3,FALSE)</f>
        <v>0.61</v>
      </c>
      <c r="J1617" s="10">
        <f>VLOOKUP(B1617,home!$B$2:$E$405,4,FALSE)</f>
        <v>0.56000000000000005</v>
      </c>
      <c r="K1617" s="12">
        <f t="shared" si="1960"/>
        <v>1.218475</v>
      </c>
      <c r="L1617" s="12">
        <f t="shared" si="1961"/>
        <v>0.33946500000000002</v>
      </c>
      <c r="M1617" s="13">
        <f t="shared" si="1962"/>
        <v>0.21056939768047372</v>
      </c>
      <c r="N1617" s="13">
        <f t="shared" si="1963"/>
        <v>0.25657354683871525</v>
      </c>
      <c r="O1617" s="13">
        <f t="shared" si="1964"/>
        <v>7.1480940583602007E-2</v>
      </c>
      <c r="P1617" s="13">
        <f t="shared" si="1965"/>
        <v>8.7097739077604458E-2</v>
      </c>
      <c r="Q1617" s="13">
        <f t="shared" si="1966"/>
        <v>0.15631422624215183</v>
      </c>
      <c r="R1617" s="13">
        <f t="shared" si="1967"/>
        <v>1.2132638747606226E-2</v>
      </c>
      <c r="S1617" s="13">
        <f t="shared" si="1968"/>
        <v>9.0065510895626279E-3</v>
      </c>
      <c r="T1617" s="13">
        <f t="shared" si="1969"/>
        <v>5.3063208811292062E-2</v>
      </c>
      <c r="U1617" s="13">
        <f t="shared" si="1970"/>
        <v>1.4783316997989498E-2</v>
      </c>
      <c r="V1617" s="13">
        <f t="shared" si="1971"/>
        <v>4.1393069639270567E-4</v>
      </c>
      <c r="W1617" s="13">
        <f t="shared" si="1972"/>
        <v>6.3488325606801954E-2</v>
      </c>
      <c r="X1617" s="13">
        <f t="shared" si="1973"/>
        <v>2.155206445211302E-2</v>
      </c>
      <c r="Y1617" s="13">
        <f t="shared" si="1974"/>
        <v>3.6580857796182729E-3</v>
      </c>
      <c r="Z1617" s="13">
        <f t="shared" si="1975"/>
        <v>1.3728687374853824E-3</v>
      </c>
      <c r="AA1617" s="13">
        <f t="shared" si="1976"/>
        <v>1.6728062349075016E-3</v>
      </c>
      <c r="AB1617" s="13">
        <f t="shared" si="1977"/>
        <v>1.0191362885394592E-3</v>
      </c>
      <c r="AC1617" s="13">
        <f t="shared" si="1978"/>
        <v>1.0700874684236635E-5</v>
      </c>
      <c r="AD1617" s="13">
        <f t="shared" si="1979"/>
        <v>1.9339734385937012E-2</v>
      </c>
      <c r="AE1617" s="13">
        <f t="shared" si="1980"/>
        <v>6.5651629333221065E-3</v>
      </c>
      <c r="AF1617" s="13">
        <f t="shared" si="1981"/>
        <v>1.1143215175800942E-3</v>
      </c>
      <c r="AG1617" s="13">
        <f t="shared" si="1982"/>
        <v>1.2609105132177557E-4</v>
      </c>
      <c r="AH1617" s="13">
        <f t="shared" si="1983"/>
        <v>1.1651022149261884E-4</v>
      </c>
      <c r="AI1617" s="13">
        <f t="shared" si="1984"/>
        <v>1.4196479213321876E-4</v>
      </c>
      <c r="AJ1617" s="13">
        <f t="shared" si="1985"/>
        <v>8.6490275047261883E-5</v>
      </c>
      <c r="AK1617" s="13">
        <f t="shared" si="1986"/>
        <v>3.5128745962737456E-5</v>
      </c>
      <c r="AL1617" s="13">
        <f t="shared" si="1987"/>
        <v>1.7704794740669242E-7</v>
      </c>
      <c r="AM1617" s="13">
        <f t="shared" si="1988"/>
        <v>4.7129965711809182E-3</v>
      </c>
      <c r="AN1617" s="13">
        <f t="shared" si="1989"/>
        <v>1.5998973810359301E-3</v>
      </c>
      <c r="AO1617" s="13">
        <f t="shared" si="1990"/>
        <v>2.7155458222668095E-4</v>
      </c>
      <c r="AP1617" s="13">
        <f t="shared" si="1991"/>
        <v>3.0727758751860087E-5</v>
      </c>
      <c r="AQ1617" s="13">
        <f t="shared" si="1992"/>
        <v>2.6077496561750459E-6</v>
      </c>
      <c r="AR1617" s="13">
        <f t="shared" si="1993"/>
        <v>7.9102284677983727E-6</v>
      </c>
      <c r="AS1617" s="13">
        <f t="shared" si="1994"/>
        <v>9.6384156323006237E-6</v>
      </c>
      <c r="AT1617" s="13">
        <f t="shared" si="1995"/>
        <v>5.8720842437837526E-6</v>
      </c>
      <c r="AU1617" s="13">
        <f t="shared" si="1996"/>
        <v>2.3849959496481348E-6</v>
      </c>
      <c r="AV1617" s="13">
        <f t="shared" si="1997"/>
        <v>7.2651448493687802E-7</v>
      </c>
      <c r="AW1617" s="13">
        <f t="shared" si="1998"/>
        <v>2.0342298465913131E-9</v>
      </c>
      <c r="AX1617" s="13">
        <f t="shared" si="1999"/>
        <v>9.5711141617827703E-4</v>
      </c>
      <c r="AY1617" s="13">
        <f t="shared" si="2000"/>
        <v>3.2490582689295873E-4</v>
      </c>
      <c r="AZ1617" s="13">
        <f t="shared" si="2001"/>
        <v>5.5147078263109114E-5</v>
      </c>
      <c r="BA1617" s="13">
        <f t="shared" si="2002"/>
        <v>6.2401676408621122E-6</v>
      </c>
      <c r="BB1617" s="13">
        <f t="shared" si="2003"/>
        <v>5.2957962705131419E-7</v>
      </c>
      <c r="BC1617" s="13">
        <f t="shared" si="2004"/>
        <v>3.5954749619394884E-8</v>
      </c>
      <c r="BD1617" s="13">
        <f t="shared" si="2005"/>
        <v>4.4754095113686226E-7</v>
      </c>
      <c r="BE1617" s="13">
        <f t="shared" si="2006"/>
        <v>5.4531746043648827E-7</v>
      </c>
      <c r="BF1617" s="13">
        <f t="shared" si="2007"/>
        <v>3.3222784630267513E-7</v>
      </c>
      <c r="BG1617" s="13">
        <f t="shared" si="2008"/>
        <v>1.3493710834121728E-7</v>
      </c>
      <c r="BH1617" s="13">
        <f t="shared" si="2009"/>
        <v>4.1104373271516205E-8</v>
      </c>
      <c r="BI1617" s="13">
        <f t="shared" si="2010"/>
        <v>1.0016930244402138E-8</v>
      </c>
      <c r="BJ1617" s="14">
        <f t="shared" si="2011"/>
        <v>0.58975652168505699</v>
      </c>
      <c r="BK1617" s="14">
        <f t="shared" si="2012"/>
        <v>0.30742340229355819</v>
      </c>
      <c r="BL1617" s="14">
        <f t="shared" si="2013"/>
        <v>0.10149697627072871</v>
      </c>
      <c r="BM1617" s="14">
        <f t="shared" si="2014"/>
        <v>0.20555637602401239</v>
      </c>
      <c r="BN1617" s="14">
        <f t="shared" si="2015"/>
        <v>0.79416848917015348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1.175</v>
      </c>
      <c r="F1618" s="10">
        <f>VLOOKUP(B1618,home!$B$2:$E$405,3,FALSE)</f>
        <v>1.7</v>
      </c>
      <c r="G1618" s="10">
        <f>VLOOKUP(C1618,away!$B$2:$E$405,4,FALSE)</f>
        <v>1.06</v>
      </c>
      <c r="H1618" s="10">
        <f>VLOOKUP(A1618,away!$A$2:$E$405,3,FALSE)</f>
        <v>0.99375000000000002</v>
      </c>
      <c r="I1618" s="10">
        <f>VLOOKUP(C1618,away!$B$2:$E$405,3,FALSE)</f>
        <v>1.17</v>
      </c>
      <c r="J1618" s="10">
        <f>VLOOKUP(B1618,home!$B$2:$E$405,4,FALSE)</f>
        <v>0.63</v>
      </c>
      <c r="K1618" s="12">
        <f t="shared" si="1960"/>
        <v>2.1173500000000001</v>
      </c>
      <c r="L1618" s="12">
        <f t="shared" si="1961"/>
        <v>0.73249312499999997</v>
      </c>
      <c r="M1618" s="13">
        <f t="shared" si="1962"/>
        <v>5.7853395914480514E-2</v>
      </c>
      <c r="N1618" s="13">
        <f t="shared" si="1963"/>
        <v>0.12249588783952531</v>
      </c>
      <c r="O1618" s="13">
        <f t="shared" si="1964"/>
        <v>4.2377214765260067E-2</v>
      </c>
      <c r="P1618" s="13">
        <f t="shared" si="1965"/>
        <v>8.9727395683223396E-2</v>
      </c>
      <c r="Q1618" s="13">
        <f t="shared" si="1966"/>
        <v>0.12968333405850951</v>
      </c>
      <c r="R1618" s="13">
        <f t="shared" si="1967"/>
        <v>1.552050923610074E-2</v>
      </c>
      <c r="S1618" s="13">
        <f t="shared" si="1968"/>
        <v>3.479054863086524E-2</v>
      </c>
      <c r="T1618" s="13">
        <f t="shared" si="1969"/>
        <v>9.4992150624936572E-2</v>
      </c>
      <c r="U1618" s="13">
        <f t="shared" si="1970"/>
        <v>3.28623502310579E-2</v>
      </c>
      <c r="V1618" s="13">
        <f t="shared" si="1971"/>
        <v>5.9953559696392829E-3</v>
      </c>
      <c r="W1618" s="13">
        <f t="shared" si="1972"/>
        <v>9.1528335789595031E-2</v>
      </c>
      <c r="X1618" s="13">
        <f t="shared" si="1973"/>
        <v>6.7043876708569802E-2</v>
      </c>
      <c r="Y1618" s="13">
        <f t="shared" si="1974"/>
        <v>2.45545893811875E-2</v>
      </c>
      <c r="Z1618" s="13">
        <f t="shared" si="1975"/>
        <v>3.7895554373142647E-3</v>
      </c>
      <c r="AA1618" s="13">
        <f t="shared" si="1976"/>
        <v>8.0238152051973592E-3</v>
      </c>
      <c r="AB1618" s="13">
        <f t="shared" si="1977"/>
        <v>8.4946125623623168E-3</v>
      </c>
      <c r="AC1618" s="13">
        <f t="shared" si="1978"/>
        <v>5.8115395480068204E-4</v>
      </c>
      <c r="AD1618" s="13">
        <f t="shared" si="1979"/>
        <v>4.8449380446024773E-2</v>
      </c>
      <c r="AE1618" s="13">
        <f t="shared" si="1980"/>
        <v>3.5488838087222578E-2</v>
      </c>
      <c r="AF1618" s="13">
        <f t="shared" si="1981"/>
        <v>1.2997664956564342E-2</v>
      </c>
      <c r="AG1618" s="13">
        <f t="shared" si="1982"/>
        <v>3.173566740578935E-3</v>
      </c>
      <c r="AH1618" s="13">
        <f t="shared" si="1983"/>
        <v>6.939558261597668E-4</v>
      </c>
      <c r="AI1618" s="13">
        <f t="shared" si="1984"/>
        <v>1.4693473685193821E-3</v>
      </c>
      <c r="AJ1618" s="13">
        <f t="shared" si="1985"/>
        <v>1.5555613253672575E-3</v>
      </c>
      <c r="AK1618" s="13">
        <f t="shared" si="1986"/>
        <v>1.0978892574221206E-3</v>
      </c>
      <c r="AL1618" s="13">
        <f t="shared" si="1987"/>
        <v>3.6053496968338947E-5</v>
      </c>
      <c r="AM1618" s="13">
        <f t="shared" si="1988"/>
        <v>2.0516859137478097E-2</v>
      </c>
      <c r="AN1618" s="13">
        <f t="shared" si="1989"/>
        <v>1.5028458264796136E-2</v>
      </c>
      <c r="AO1618" s="13">
        <f t="shared" si="1990"/>
        <v>5.504121179156299E-3</v>
      </c>
      <c r="AP1618" s="13">
        <f t="shared" si="1991"/>
        <v>1.3439103076329608E-3</v>
      </c>
      <c r="AQ1618" s="13">
        <f t="shared" si="1992"/>
        <v>2.4610126523944465E-4</v>
      </c>
      <c r="AR1618" s="13">
        <f t="shared" si="1993"/>
        <v>1.0166357434314488E-4</v>
      </c>
      <c r="AS1618" s="13">
        <f t="shared" si="1994"/>
        <v>2.152573691354578E-4</v>
      </c>
      <c r="AT1618" s="13">
        <f t="shared" si="1995"/>
        <v>2.2788759526948089E-4</v>
      </c>
      <c r="AU1618" s="13">
        <f t="shared" si="1996"/>
        <v>1.6083926661461176E-4</v>
      </c>
      <c r="AV1618" s="13">
        <f t="shared" si="1997"/>
        <v>8.5138255291612079E-5</v>
      </c>
      <c r="AW1618" s="13">
        <f t="shared" si="1998"/>
        <v>1.5532490631933948E-6</v>
      </c>
      <c r="AX1618" s="13">
        <f t="shared" si="1999"/>
        <v>7.2402286157898779E-3</v>
      </c>
      <c r="AY1618" s="13">
        <f t="shared" si="2000"/>
        <v>5.3034176844943513E-3</v>
      </c>
      <c r="AZ1618" s="13">
        <f t="shared" si="2001"/>
        <v>1.9423584964477654E-3</v>
      </c>
      <c r="BA1618" s="13">
        <f t="shared" si="2002"/>
        <v>4.7425474831110841E-4</v>
      </c>
      <c r="BB1618" s="13">
        <f t="shared" si="2003"/>
        <v>8.6847085659123055E-5</v>
      </c>
      <c r="BC1618" s="13">
        <f t="shared" si="2004"/>
        <v>1.2722978634318749E-5</v>
      </c>
      <c r="BD1618" s="13">
        <f t="shared" si="2005"/>
        <v>1.2411311544879997E-5</v>
      </c>
      <c r="BE1618" s="13">
        <f t="shared" si="2006"/>
        <v>2.6279090499551663E-5</v>
      </c>
      <c r="BF1618" s="13">
        <f t="shared" si="2007"/>
        <v>2.7821016134612869E-5</v>
      </c>
      <c r="BG1618" s="13">
        <f t="shared" si="2008"/>
        <v>1.9635609504207516E-5</v>
      </c>
      <c r="BH1618" s="13">
        <f t="shared" si="2009"/>
        <v>1.0393864445933448E-5</v>
      </c>
      <c r="BI1618" s="13">
        <f t="shared" si="2010"/>
        <v>4.4014897769194351E-6</v>
      </c>
      <c r="BJ1618" s="14">
        <f t="shared" si="2011"/>
        <v>0.68810690439635369</v>
      </c>
      <c r="BK1618" s="14">
        <f t="shared" si="2012"/>
        <v>0.19428732133447182</v>
      </c>
      <c r="BL1618" s="14">
        <f t="shared" si="2013"/>
        <v>0.1129869842200073</v>
      </c>
      <c r="BM1618" s="14">
        <f t="shared" si="2014"/>
        <v>0.53621116345561648</v>
      </c>
      <c r="BN1618" s="14">
        <f t="shared" si="2015"/>
        <v>0.45765773749709959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1.175</v>
      </c>
      <c r="F1619" s="10">
        <f>VLOOKUP(B1619,home!$B$2:$E$405,3,FALSE)</f>
        <v>1.0900000000000001</v>
      </c>
      <c r="G1619" s="10">
        <f>VLOOKUP(C1619,away!$B$2:$E$405,4,FALSE)</f>
        <v>1.28</v>
      </c>
      <c r="H1619" s="10">
        <f>VLOOKUP(A1619,away!$A$2:$E$405,3,FALSE)</f>
        <v>0.99375000000000002</v>
      </c>
      <c r="I1619" s="10">
        <f>VLOOKUP(C1619,away!$B$2:$E$405,3,FALSE)</f>
        <v>0.74</v>
      </c>
      <c r="J1619" s="10">
        <f>VLOOKUP(B1619,home!$B$2:$E$405,4,FALSE)</f>
        <v>0.86</v>
      </c>
      <c r="K1619" s="12">
        <f t="shared" si="1960"/>
        <v>1.6393600000000002</v>
      </c>
      <c r="L1619" s="12">
        <f t="shared" si="1961"/>
        <v>0.6324225</v>
      </c>
      <c r="M1619" s="13">
        <f t="shared" si="1962"/>
        <v>0.10312819015184432</v>
      </c>
      <c r="N1619" s="13">
        <f t="shared" si="1963"/>
        <v>0.16906422980732752</v>
      </c>
      <c r="O1619" s="13">
        <f t="shared" si="1964"/>
        <v>6.5220587836304758E-2</v>
      </c>
      <c r="P1619" s="13">
        <f t="shared" si="1965"/>
        <v>0.10692002287532458</v>
      </c>
      <c r="Q1619" s="13">
        <f t="shared" si="1966"/>
        <v>0.13857856788847026</v>
      </c>
      <c r="R1619" s="13">
        <f t="shared" si="1967"/>
        <v>2.0623483605452721E-2</v>
      </c>
      <c r="S1619" s="13">
        <f t="shared" si="1968"/>
        <v>2.7712818567909987E-2</v>
      </c>
      <c r="T1619" s="13">
        <f t="shared" si="1969"/>
        <v>8.7640204350446074E-2</v>
      </c>
      <c r="U1619" s="13">
        <f t="shared" si="1970"/>
        <v>3.3809314083434974E-2</v>
      </c>
      <c r="V1619" s="13">
        <f t="shared" si="1971"/>
        <v>3.1924186252058409E-3</v>
      </c>
      <c r="W1619" s="13">
        <f t="shared" si="1972"/>
        <v>7.5726720351214208E-2</v>
      </c>
      <c r="X1619" s="13">
        <f t="shared" si="1973"/>
        <v>4.7891281801315765E-2</v>
      </c>
      <c r="Y1619" s="13">
        <f t="shared" si="1974"/>
        <v>1.5143762082496307E-2</v>
      </c>
      <c r="Z1619" s="13">
        <f t="shared" si="1975"/>
        <v>4.3475850201564756E-3</v>
      </c>
      <c r="AA1619" s="13">
        <f t="shared" si="1976"/>
        <v>7.1272569786437201E-3</v>
      </c>
      <c r="AB1619" s="13">
        <f t="shared" si="1977"/>
        <v>5.8420700002546865E-3</v>
      </c>
      <c r="AC1619" s="13">
        <f t="shared" si="1978"/>
        <v>2.0686237192520229E-4</v>
      </c>
      <c r="AD1619" s="13">
        <f t="shared" si="1979"/>
        <v>3.1035839068741647E-2</v>
      </c>
      <c r="AE1619" s="13">
        <f t="shared" si="1980"/>
        <v>1.9627762933451264E-2</v>
      </c>
      <c r="AF1619" s="13">
        <f t="shared" si="1981"/>
        <v>6.2065194518902888E-3</v>
      </c>
      <c r="AG1619" s="13">
        <f t="shared" si="1982"/>
        <v>1.3083808493543625E-3</v>
      </c>
      <c r="AH1619" s="13">
        <f t="shared" si="1983"/>
        <v>6.8737764685247705E-4</v>
      </c>
      <c r="AI1619" s="13">
        <f t="shared" si="1984"/>
        <v>1.1268594191440769E-3</v>
      </c>
      <c r="AJ1619" s="13">
        <f t="shared" si="1985"/>
        <v>9.2366412868401715E-4</v>
      </c>
      <c r="AK1619" s="13">
        <f t="shared" si="1986"/>
        <v>5.0473934199981012E-4</v>
      </c>
      <c r="AL1619" s="13">
        <f t="shared" si="1987"/>
        <v>8.5787327425103561E-6</v>
      </c>
      <c r="AM1619" s="13">
        <f t="shared" si="1988"/>
        <v>1.0175782627146456E-2</v>
      </c>
      <c r="AN1619" s="13">
        <f t="shared" si="1989"/>
        <v>6.4353938885165288E-3</v>
      </c>
      <c r="AO1619" s="13">
        <f t="shared" si="1990"/>
        <v>2.0349439457301717E-3</v>
      </c>
      <c r="AP1619" s="13">
        <f t="shared" si="1991"/>
        <v>4.289814458395133E-4</v>
      </c>
      <c r="AQ1619" s="13">
        <f t="shared" si="1992"/>
        <v>6.7824379607859896E-5</v>
      </c>
      <c r="AR1619" s="13">
        <f t="shared" si="1993"/>
        <v>8.6942617973312153E-5</v>
      </c>
      <c r="AS1619" s="13">
        <f t="shared" si="1994"/>
        <v>1.4253025020072901E-4</v>
      </c>
      <c r="AT1619" s="13">
        <f t="shared" si="1995"/>
        <v>1.1682919548453359E-4</v>
      </c>
      <c r="AU1619" s="13">
        <f t="shared" si="1996"/>
        <v>6.3841703303175003E-5</v>
      </c>
      <c r="AV1619" s="13">
        <f t="shared" si="1997"/>
        <v>2.6164883681773256E-5</v>
      </c>
      <c r="AW1619" s="13">
        <f t="shared" si="1998"/>
        <v>2.4705991309348315E-7</v>
      </c>
      <c r="AX1619" s="13">
        <f t="shared" si="1999"/>
        <v>2.780295167939803E-3</v>
      </c>
      <c r="AY1619" s="13">
        <f t="shared" si="2000"/>
        <v>1.7583212208464099E-3</v>
      </c>
      <c r="AZ1619" s="13">
        <f t="shared" si="2001"/>
        <v>5.5600095114536924E-4</v>
      </c>
      <c r="BA1619" s="13">
        <f t="shared" si="2002"/>
        <v>1.1720917050857745E-4</v>
      </c>
      <c r="BB1619" s="13">
        <f t="shared" si="2003"/>
        <v>1.8531429158990201E-5</v>
      </c>
      <c r="BC1619" s="13">
        <f t="shared" si="2004"/>
        <v>2.3439385514602967E-6</v>
      </c>
      <c r="BD1619" s="13">
        <f t="shared" si="2005"/>
        <v>9.1640779692044967E-6</v>
      </c>
      <c r="BE1619" s="13">
        <f t="shared" si="2006"/>
        <v>1.5023222859595085E-5</v>
      </c>
      <c r="BF1619" s="13">
        <f t="shared" si="2007"/>
        <v>1.2314235313552904E-5</v>
      </c>
      <c r="BG1619" s="13">
        <f t="shared" si="2008"/>
        <v>6.7291549345420292E-6</v>
      </c>
      <c r="BH1619" s="13">
        <f t="shared" si="2009"/>
        <v>2.7578768583727068E-6</v>
      </c>
      <c r="BI1619" s="13">
        <f t="shared" si="2010"/>
        <v>9.0423060130837558E-7</v>
      </c>
      <c r="BJ1619" s="14">
        <f t="shared" si="2011"/>
        <v>0.61659889674969881</v>
      </c>
      <c r="BK1619" s="14">
        <f t="shared" si="2012"/>
        <v>0.24292721254579888</v>
      </c>
      <c r="BL1619" s="14">
        <f t="shared" si="2013"/>
        <v>0.1363485544899514</v>
      </c>
      <c r="BM1619" s="14">
        <f t="shared" si="2014"/>
        <v>0.39492909247994801</v>
      </c>
      <c r="BN1619" s="14">
        <f t="shared" si="2015"/>
        <v>0.60353508216472418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1.175</v>
      </c>
      <c r="F1620" s="10">
        <f>VLOOKUP(B1620,home!$B$2:$E$405,3,FALSE)</f>
        <v>0.64</v>
      </c>
      <c r="G1620" s="10">
        <f>VLOOKUP(C1620,away!$B$2:$E$405,4,FALSE)</f>
        <v>1.04</v>
      </c>
      <c r="H1620" s="10">
        <f>VLOOKUP(A1620,away!$A$2:$E$405,3,FALSE)</f>
        <v>0.99375000000000002</v>
      </c>
      <c r="I1620" s="10">
        <f>VLOOKUP(C1620,away!$B$2:$E$405,3,FALSE)</f>
        <v>0.76</v>
      </c>
      <c r="J1620" s="10">
        <f>VLOOKUP(B1620,home!$B$2:$E$405,4,FALSE)</f>
        <v>0.5</v>
      </c>
      <c r="K1620" s="12">
        <f t="shared" si="1960"/>
        <v>0.78208</v>
      </c>
      <c r="L1620" s="12">
        <f t="shared" si="1961"/>
        <v>0.37762499999999999</v>
      </c>
      <c r="M1620" s="13">
        <f t="shared" si="1962"/>
        <v>0.31357867294787456</v>
      </c>
      <c r="N1620" s="13">
        <f t="shared" si="1963"/>
        <v>0.2452436085390737</v>
      </c>
      <c r="O1620" s="13">
        <f t="shared" si="1964"/>
        <v>0.1184151463719411</v>
      </c>
      <c r="P1620" s="13">
        <f t="shared" si="1965"/>
        <v>9.2610117674567685E-2</v>
      </c>
      <c r="Q1620" s="13">
        <f t="shared" si="1966"/>
        <v>9.5900060683119376E-2</v>
      </c>
      <c r="R1620" s="13">
        <f t="shared" si="1967"/>
        <v>2.235825982435213E-2</v>
      </c>
      <c r="S1620" s="13">
        <f t="shared" si="1968"/>
        <v>6.8377050446945982E-3</v>
      </c>
      <c r="T1620" s="13">
        <f t="shared" si="1969"/>
        <v>3.6214260415462947E-2</v>
      </c>
      <c r="U1620" s="13">
        <f t="shared" si="1970"/>
        <v>1.7485947843429311E-2</v>
      </c>
      <c r="V1620" s="13">
        <f t="shared" si="1971"/>
        <v>2.2437774116184316E-4</v>
      </c>
      <c r="W1620" s="13">
        <f t="shared" si="1972"/>
        <v>2.5000506486351336E-2</v>
      </c>
      <c r="X1620" s="13">
        <f t="shared" si="1973"/>
        <v>9.4408162619084215E-3</v>
      </c>
      <c r="Y1620" s="13">
        <f t="shared" si="1974"/>
        <v>1.7825441204515837E-3</v>
      </c>
      <c r="Z1620" s="13">
        <f t="shared" si="1975"/>
        <v>2.8143459553903252E-3</v>
      </c>
      <c r="AA1620" s="13">
        <f t="shared" si="1976"/>
        <v>2.2010436847916654E-3</v>
      </c>
      <c r="AB1620" s="13">
        <f t="shared" si="1977"/>
        <v>8.6069612250093267E-4</v>
      </c>
      <c r="AC1620" s="13">
        <f t="shared" si="1978"/>
        <v>4.1416339034650593E-6</v>
      </c>
      <c r="AD1620" s="13">
        <f t="shared" si="1979"/>
        <v>4.8880990282114123E-3</v>
      </c>
      <c r="AE1620" s="13">
        <f t="shared" si="1980"/>
        <v>1.8458683955283343E-3</v>
      </c>
      <c r="AF1620" s="13">
        <f t="shared" si="1981"/>
        <v>3.4852302643069362E-4</v>
      </c>
      <c r="AG1620" s="13">
        <f t="shared" si="1982"/>
        <v>4.3870335951963573E-5</v>
      </c>
      <c r="AH1620" s="13">
        <f t="shared" si="1983"/>
        <v>2.6569184785106776E-4</v>
      </c>
      <c r="AI1620" s="13">
        <f t="shared" si="1984"/>
        <v>2.0779228036736305E-4</v>
      </c>
      <c r="AJ1620" s="13">
        <f t="shared" si="1985"/>
        <v>8.1255093314853641E-5</v>
      </c>
      <c r="AK1620" s="13">
        <f t="shared" si="1986"/>
        <v>2.1182661126560247E-5</v>
      </c>
      <c r="AL1620" s="13">
        <f t="shared" si="1987"/>
        <v>4.8926439997867633E-8</v>
      </c>
      <c r="AM1620" s="13">
        <f t="shared" si="1988"/>
        <v>7.6457689759671667E-4</v>
      </c>
      <c r="AN1620" s="13">
        <f t="shared" si="1989"/>
        <v>2.8872335095496003E-4</v>
      </c>
      <c r="AO1620" s="13">
        <f t="shared" si="1990"/>
        <v>5.45145777021834E-5</v>
      </c>
      <c r="AP1620" s="13">
        <f t="shared" si="1991"/>
        <v>6.8620224682623366E-6</v>
      </c>
      <c r="AQ1620" s="13">
        <f t="shared" si="1992"/>
        <v>6.4781780864439098E-7</v>
      </c>
      <c r="AR1620" s="13">
        <f t="shared" si="1993"/>
        <v>2.0066376808951894E-5</v>
      </c>
      <c r="AS1620" s="13">
        <f t="shared" si="1994"/>
        <v>1.5693511974745097E-5</v>
      </c>
      <c r="AT1620" s="13">
        <f t="shared" si="1995"/>
        <v>6.1367909226043217E-6</v>
      </c>
      <c r="AU1620" s="13">
        <f t="shared" si="1996"/>
        <v>1.5998204815834627E-6</v>
      </c>
      <c r="AV1620" s="13">
        <f t="shared" si="1997"/>
        <v>3.1279690055919863E-7</v>
      </c>
      <c r="AW1620" s="13">
        <f t="shared" si="1998"/>
        <v>4.0137750963423995E-10</v>
      </c>
      <c r="AX1620" s="13">
        <f t="shared" si="1999"/>
        <v>9.9660050012073304E-5</v>
      </c>
      <c r="AY1620" s="13">
        <f t="shared" si="2000"/>
        <v>3.7634126385809173E-5</v>
      </c>
      <c r="AZ1620" s="13">
        <f t="shared" si="2001"/>
        <v>7.1057934882205944E-6</v>
      </c>
      <c r="BA1620" s="13">
        <f t="shared" si="2002"/>
        <v>8.9444175532976752E-7</v>
      </c>
      <c r="BB1620" s="13">
        <f t="shared" si="2003"/>
        <v>8.4440891964100838E-8</v>
      </c>
      <c r="BC1620" s="13">
        <f t="shared" si="2004"/>
        <v>6.377398365588716E-9</v>
      </c>
      <c r="BD1620" s="13">
        <f t="shared" si="2005"/>
        <v>1.2629275904134102E-6</v>
      </c>
      <c r="BE1620" s="13">
        <f t="shared" si="2006"/>
        <v>9.8771040991051981E-7</v>
      </c>
      <c r="BF1620" s="13">
        <f t="shared" si="2007"/>
        <v>3.8623427869140964E-7</v>
      </c>
      <c r="BG1620" s="13">
        <f t="shared" si="2008"/>
        <v>1.0068870155965922E-7</v>
      </c>
      <c r="BH1620" s="13">
        <f t="shared" si="2009"/>
        <v>1.9686654928944569E-8</v>
      </c>
      <c r="BI1620" s="13">
        <f t="shared" si="2010"/>
        <v>3.0793078173657949E-9</v>
      </c>
      <c r="BJ1620" s="14">
        <f t="shared" si="2011"/>
        <v>0.42196886718895227</v>
      </c>
      <c r="BK1620" s="14">
        <f t="shared" si="2012"/>
        <v>0.41329269809502794</v>
      </c>
      <c r="BL1620" s="14">
        <f t="shared" si="2013"/>
        <v>0.1619435853537067</v>
      </c>
      <c r="BM1620" s="14">
        <f t="shared" si="2014"/>
        <v>0.11187599682714053</v>
      </c>
      <c r="BN1620" s="14">
        <f t="shared" si="2015"/>
        <v>0.88810586604092856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1.175</v>
      </c>
      <c r="F1621" s="10">
        <f>VLOOKUP(B1621,home!$B$2:$E$405,3,FALSE)</f>
        <v>1.28</v>
      </c>
      <c r="G1621" s="10">
        <f>VLOOKUP(C1621,away!$B$2:$E$405,4,FALSE)</f>
        <v>1.34</v>
      </c>
      <c r="H1621" s="10">
        <f>VLOOKUP(A1621,away!$A$2:$E$405,3,FALSE)</f>
        <v>0.99375000000000002</v>
      </c>
      <c r="I1621" s="10">
        <f>VLOOKUP(C1621,away!$B$2:$E$405,3,FALSE)</f>
        <v>0.61</v>
      </c>
      <c r="J1621" s="10">
        <f>VLOOKUP(B1621,home!$B$2:$E$405,4,FALSE)</f>
        <v>1.01</v>
      </c>
      <c r="K1621" s="12">
        <f t="shared" si="1960"/>
        <v>2.0153600000000003</v>
      </c>
      <c r="L1621" s="12">
        <f t="shared" si="1961"/>
        <v>0.61224937499999998</v>
      </c>
      <c r="M1621" s="13">
        <f t="shared" si="1962"/>
        <v>7.2250980944157384E-2</v>
      </c>
      <c r="N1621" s="13">
        <f t="shared" si="1963"/>
        <v>0.14561173695561702</v>
      </c>
      <c r="O1621" s="13">
        <f t="shared" si="1964"/>
        <v>4.4235617926197263E-2</v>
      </c>
      <c r="P1621" s="13">
        <f t="shared" si="1965"/>
        <v>8.9150694943740935E-2</v>
      </c>
      <c r="Q1621" s="13">
        <f t="shared" si="1966"/>
        <v>0.14673003509543622</v>
      </c>
      <c r="R1621" s="13">
        <f t="shared" si="1967"/>
        <v>1.3541614714026531E-2</v>
      </c>
      <c r="S1621" s="13">
        <f t="shared" si="1968"/>
        <v>2.7500825265939392E-2</v>
      </c>
      <c r="T1621" s="13">
        <f t="shared" si="1969"/>
        <v>8.9835372280908904E-2</v>
      </c>
      <c r="U1621" s="13">
        <f t="shared" si="1970"/>
        <v>2.7291228630060515E-2</v>
      </c>
      <c r="V1621" s="13">
        <f t="shared" si="1971"/>
        <v>3.7703720065595803E-3</v>
      </c>
      <c r="W1621" s="13">
        <f t="shared" si="1972"/>
        <v>9.8571281176646125E-2</v>
      </c>
      <c r="X1621" s="13">
        <f t="shared" si="1973"/>
        <v>6.0350205293350855E-2</v>
      </c>
      <c r="Y1621" s="13">
        <f t="shared" si="1974"/>
        <v>1.8474687735987871E-2</v>
      </c>
      <c r="Z1621" s="13">
        <f t="shared" si="1975"/>
        <v>2.7636150483845165E-3</v>
      </c>
      <c r="AA1621" s="13">
        <f t="shared" si="1976"/>
        <v>5.5696792239122196E-3</v>
      </c>
      <c r="AB1621" s="13">
        <f t="shared" si="1977"/>
        <v>5.6124543603518684E-3</v>
      </c>
      <c r="AC1621" s="13">
        <f t="shared" si="1978"/>
        <v>2.9076705965505205E-4</v>
      </c>
      <c r="AD1621" s="13">
        <f t="shared" si="1979"/>
        <v>4.9664154308041386E-2</v>
      </c>
      <c r="AE1621" s="13">
        <f t="shared" si="1980"/>
        <v>3.0406847435001896E-2</v>
      </c>
      <c r="AF1621" s="13">
        <f t="shared" si="1981"/>
        <v>9.3082866689001287E-3</v>
      </c>
      <c r="AG1621" s="13">
        <f t="shared" si="1982"/>
        <v>1.8996642317849791E-3</v>
      </c>
      <c r="AH1621" s="13">
        <f t="shared" si="1983"/>
        <v>4.2300539652850367E-4</v>
      </c>
      <c r="AI1621" s="13">
        <f t="shared" si="1984"/>
        <v>8.5250815594768519E-4</v>
      </c>
      <c r="AJ1621" s="13">
        <f t="shared" si="1985"/>
        <v>8.5905541858536381E-4</v>
      </c>
      <c r="AK1621" s="13">
        <f t="shared" si="1986"/>
        <v>5.7710197613339959E-4</v>
      </c>
      <c r="AL1621" s="13">
        <f t="shared" si="1987"/>
        <v>1.4351132729965958E-5</v>
      </c>
      <c r="AM1621" s="13">
        <f t="shared" si="1988"/>
        <v>2.0018230005250871E-2</v>
      </c>
      <c r="AN1621" s="13">
        <f t="shared" si="1989"/>
        <v>1.2256148809321092E-2</v>
      </c>
      <c r="AO1621" s="13">
        <f t="shared" si="1990"/>
        <v>3.7519097242069157E-3</v>
      </c>
      <c r="AP1621" s="13">
        <f t="shared" si="1991"/>
        <v>7.6570146123403559E-4</v>
      </c>
      <c r="AQ1621" s="13">
        <f t="shared" si="1992"/>
        <v>1.1720006026928123E-4</v>
      </c>
      <c r="AR1621" s="13">
        <f t="shared" si="1993"/>
        <v>5.1796957929240722E-5</v>
      </c>
      <c r="AS1621" s="13">
        <f t="shared" si="1994"/>
        <v>1.0438951713227459E-4</v>
      </c>
      <c r="AT1621" s="13">
        <f t="shared" si="1995"/>
        <v>1.0519122862385051E-4</v>
      </c>
      <c r="AU1621" s="13">
        <f t="shared" si="1996"/>
        <v>7.0666064839787786E-5</v>
      </c>
      <c r="AV1621" s="13">
        <f t="shared" si="1997"/>
        <v>3.5604390108878679E-5</v>
      </c>
      <c r="AW1621" s="13">
        <f t="shared" si="1998"/>
        <v>4.9188623054250928E-7</v>
      </c>
      <c r="AX1621" s="13">
        <f t="shared" si="1999"/>
        <v>6.7239900038970589E-3</v>
      </c>
      <c r="AY1621" s="13">
        <f t="shared" si="2000"/>
        <v>4.1167586773922221E-3</v>
      </c>
      <c r="AZ1621" s="13">
        <f t="shared" si="2001"/>
        <v>1.260241463629607E-3</v>
      </c>
      <c r="BA1621" s="13">
        <f t="shared" si="2002"/>
        <v>2.5719401615210405E-4</v>
      </c>
      <c r="BB1621" s="13">
        <f t="shared" si="2003"/>
        <v>3.9366718910716394E-5</v>
      </c>
      <c r="BC1621" s="13">
        <f t="shared" si="2004"/>
        <v>4.8204498097773605E-6</v>
      </c>
      <c r="BD1621" s="13">
        <f t="shared" si="2005"/>
        <v>5.2854425198464841E-6</v>
      </c>
      <c r="BE1621" s="13">
        <f t="shared" si="2006"/>
        <v>1.0652069436797811E-5</v>
      </c>
      <c r="BF1621" s="13">
        <f t="shared" si="2007"/>
        <v>1.0733877330072423E-5</v>
      </c>
      <c r="BG1621" s="13">
        <f t="shared" si="2008"/>
        <v>7.210875671978253E-6</v>
      </c>
      <c r="BH1621" s="13">
        <f t="shared" si="2009"/>
        <v>3.6331275985695233E-6</v>
      </c>
      <c r="BI1621" s="13">
        <f t="shared" si="2010"/>
        <v>1.4644120074106159E-6</v>
      </c>
      <c r="BJ1621" s="14">
        <f t="shared" si="2011"/>
        <v>0.70016383257174897</v>
      </c>
      <c r="BK1621" s="14">
        <f t="shared" si="2012"/>
        <v>0.19709475003017454</v>
      </c>
      <c r="BL1621" s="14">
        <f t="shared" si="2013"/>
        <v>9.936889376494204E-2</v>
      </c>
      <c r="BM1621" s="14">
        <f t="shared" si="2014"/>
        <v>0.48375414404491301</v>
      </c>
      <c r="BN1621" s="14">
        <f t="shared" si="2015"/>
        <v>0.51152068057917532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1.175</v>
      </c>
      <c r="F1622" s="10">
        <f>VLOOKUP(B1622,home!$B$2:$E$405,3,FALSE)</f>
        <v>1.06</v>
      </c>
      <c r="G1622" s="10">
        <f>VLOOKUP(C1622,away!$B$2:$E$405,4,FALSE)</f>
        <v>1.1299999999999999</v>
      </c>
      <c r="H1622" s="10">
        <f>VLOOKUP(A1622,away!$A$2:$E$405,3,FALSE)</f>
        <v>0.99375000000000002</v>
      </c>
      <c r="I1622" s="10">
        <f>VLOOKUP(C1622,away!$B$2:$E$405,3,FALSE)</f>
        <v>0.85</v>
      </c>
      <c r="J1622" s="10">
        <f>VLOOKUP(B1622,home!$B$2:$E$405,4,FALSE)</f>
        <v>0.25</v>
      </c>
      <c r="K1622" s="12">
        <f t="shared" si="1960"/>
        <v>1.4074149999999999</v>
      </c>
      <c r="L1622" s="12">
        <f t="shared" si="1961"/>
        <v>0.21117187500000001</v>
      </c>
      <c r="M1622" s="13">
        <f t="shared" si="1962"/>
        <v>0.19817855237002449</v>
      </c>
      <c r="N1622" s="13">
        <f t="shared" si="1963"/>
        <v>0.27891946728385802</v>
      </c>
      <c r="O1622" s="13">
        <f t="shared" si="1964"/>
        <v>4.1849736488763771E-2</v>
      </c>
      <c r="P1622" s="13">
        <f t="shared" si="1965"/>
        <v>5.8899946880333461E-2</v>
      </c>
      <c r="Q1622" s="13">
        <f t="shared" si="1966"/>
        <v>0.19627772102365551</v>
      </c>
      <c r="R1622" s="13">
        <f t="shared" si="1967"/>
        <v>4.4187436612940813E-3</v>
      </c>
      <c r="S1622" s="13">
        <f t="shared" si="1968"/>
        <v>4.3763612421951941E-3</v>
      </c>
      <c r="T1622" s="13">
        <f t="shared" si="1969"/>
        <v>4.1448334369292253E-2</v>
      </c>
      <c r="U1622" s="13">
        <f t="shared" si="1970"/>
        <v>6.2190061100602092E-3</v>
      </c>
      <c r="V1622" s="13">
        <f t="shared" si="1971"/>
        <v>1.4452031688472455E-4</v>
      </c>
      <c r="W1622" s="13">
        <f t="shared" si="1972"/>
        <v>9.2081402911502699E-2</v>
      </c>
      <c r="X1622" s="13">
        <f t="shared" si="1973"/>
        <v>1.9445002505452488E-2</v>
      </c>
      <c r="Y1622" s="13">
        <f t="shared" si="1974"/>
        <v>2.05311881922805E-3</v>
      </c>
      <c r="Z1622" s="13">
        <f t="shared" si="1975"/>
        <v>3.1103812803327888E-4</v>
      </c>
      <c r="AA1622" s="13">
        <f t="shared" si="1976"/>
        <v>4.3775972696595718E-4</v>
      </c>
      <c r="AB1622" s="13">
        <f t="shared" si="1977"/>
        <v>3.0805480306389629E-4</v>
      </c>
      <c r="AC1622" s="13">
        <f t="shared" si="1978"/>
        <v>2.6845232764346397E-6</v>
      </c>
      <c r="AD1622" s="13">
        <f t="shared" si="1979"/>
        <v>3.2399186919673154E-2</v>
      </c>
      <c r="AE1622" s="13">
        <f t="shared" si="1980"/>
        <v>6.8417970503028541E-3</v>
      </c>
      <c r="AF1622" s="13">
        <f t="shared" si="1981"/>
        <v>7.2239755574096155E-4</v>
      </c>
      <c r="AG1622" s="13">
        <f t="shared" si="1982"/>
        <v>5.0850015447078657E-5</v>
      </c>
      <c r="AH1622" s="13">
        <f t="shared" si="1983"/>
        <v>1.6420626173319385E-5</v>
      </c>
      <c r="AI1622" s="13">
        <f t="shared" si="1984"/>
        <v>2.3110635585722302E-5</v>
      </c>
      <c r="AJ1622" s="13">
        <f t="shared" si="1985"/>
        <v>1.6263127591439675E-5</v>
      </c>
      <c r="AK1622" s="13">
        <f t="shared" si="1986"/>
        <v>7.6296565730353567E-6</v>
      </c>
      <c r="AL1622" s="13">
        <f t="shared" si="1987"/>
        <v>3.1914306869250326E-8</v>
      </c>
      <c r="AM1622" s="13">
        <f t="shared" si="1988"/>
        <v>9.1198203317103509E-3</v>
      </c>
      <c r="AN1622" s="13">
        <f t="shared" si="1989"/>
        <v>1.925849559110397E-3</v>
      </c>
      <c r="AO1622" s="13">
        <f t="shared" si="1990"/>
        <v>2.0334263118263293E-4</v>
      </c>
      <c r="AP1622" s="13">
        <f t="shared" si="1991"/>
        <v>1.4313414898090031E-5</v>
      </c>
      <c r="AQ1622" s="13">
        <f t="shared" si="1992"/>
        <v>7.5564766542065119E-7</v>
      </c>
      <c r="AR1622" s="13">
        <f t="shared" si="1993"/>
        <v>6.9351488353878612E-7</v>
      </c>
      <c r="AS1622" s="13">
        <f t="shared" si="1994"/>
        <v>9.7606324981574064E-7</v>
      </c>
      <c r="AT1622" s="13">
        <f t="shared" si="1995"/>
        <v>6.8686302936971027E-7</v>
      </c>
      <c r="AU1622" s="13">
        <f t="shared" si="1996"/>
        <v>3.2223377682679027E-7</v>
      </c>
      <c r="AV1622" s="13">
        <f t="shared" si="1997"/>
        <v>1.1337916275316927E-7</v>
      </c>
      <c r="AW1622" s="13">
        <f t="shared" si="1998"/>
        <v>2.6347606416894353E-10</v>
      </c>
      <c r="AX1622" s="13">
        <f t="shared" si="1999"/>
        <v>2.1392286553590196E-3</v>
      </c>
      <c r="AY1622" s="13">
        <f t="shared" si="2000"/>
        <v>4.5174492620589303E-4</v>
      </c>
      <c r="AZ1622" s="13">
        <f t="shared" si="2001"/>
        <v>4.7697911544317534E-5</v>
      </c>
      <c r="BA1622" s="13">
        <f t="shared" si="2002"/>
        <v>3.3574858047992287E-6</v>
      </c>
      <c r="BB1622" s="13">
        <f t="shared" si="2003"/>
        <v>1.7725164317133423E-7</v>
      </c>
      <c r="BC1622" s="13">
        <f t="shared" si="2004"/>
        <v>7.486112367064321E-9</v>
      </c>
      <c r="BD1622" s="13">
        <f t="shared" si="2005"/>
        <v>2.4408473049548689E-8</v>
      </c>
      <c r="BE1622" s="13">
        <f t="shared" si="2006"/>
        <v>3.4352851097030568E-8</v>
      </c>
      <c r="BF1622" s="13">
        <f t="shared" si="2007"/>
        <v>2.4174358963363635E-8</v>
      </c>
      <c r="BG1622" s="13">
        <f t="shared" si="2008"/>
        <v>1.1341118473474144E-8</v>
      </c>
      <c r="BH1622" s="13">
        <f t="shared" si="2009"/>
        <v>3.9904150640861542E-9</v>
      </c>
      <c r="BI1622" s="13">
        <f t="shared" si="2010"/>
        <v>1.123234003484162E-9</v>
      </c>
      <c r="BJ1622" s="14">
        <f t="shared" si="2011"/>
        <v>0.68414557375538954</v>
      </c>
      <c r="BK1622" s="14">
        <f t="shared" si="2012"/>
        <v>0.26205384217322708</v>
      </c>
      <c r="BL1622" s="14">
        <f t="shared" si="2013"/>
        <v>5.3299616280624393E-2</v>
      </c>
      <c r="BM1622" s="14">
        <f t="shared" si="2014"/>
        <v>0.22081415796661508</v>
      </c>
      <c r="BN1622" s="14">
        <f t="shared" si="2015"/>
        <v>0.77854416770792945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1.175</v>
      </c>
      <c r="F1623" s="10">
        <f>VLOOKUP(B1623,home!$B$2:$E$405,3,FALSE)</f>
        <v>1.22</v>
      </c>
      <c r="G1623" s="10">
        <f>VLOOKUP(C1623,away!$B$2:$E$405,4,FALSE)</f>
        <v>0.95</v>
      </c>
      <c r="H1623" s="10">
        <f>VLOOKUP(A1623,away!$A$2:$E$405,3,FALSE)</f>
        <v>0.99375000000000002</v>
      </c>
      <c r="I1623" s="10">
        <f>VLOOKUP(C1623,away!$B$2:$E$405,3,FALSE)</f>
        <v>1.04</v>
      </c>
      <c r="J1623" s="10">
        <f>VLOOKUP(B1623,home!$B$2:$E$405,4,FALSE)</f>
        <v>1.58</v>
      </c>
      <c r="K1623" s="12">
        <f t="shared" si="1960"/>
        <v>1.3618249999999998</v>
      </c>
      <c r="L1623" s="12">
        <f t="shared" si="1961"/>
        <v>1.6329300000000002</v>
      </c>
      <c r="M1623" s="13">
        <f t="shared" si="1962"/>
        <v>5.0048887562069412E-2</v>
      </c>
      <c r="N1623" s="13">
        <f t="shared" si="1963"/>
        <v>6.8157826304215172E-2</v>
      </c>
      <c r="O1623" s="13">
        <f t="shared" si="1964"/>
        <v>8.1726329966730016E-2</v>
      </c>
      <c r="P1623" s="13">
        <f t="shared" si="1965"/>
        <v>0.11129695930694208</v>
      </c>
      <c r="Q1623" s="13">
        <f t="shared" si="1966"/>
        <v>4.640951590336892E-2</v>
      </c>
      <c r="R1623" s="13">
        <f t="shared" si="1967"/>
        <v>6.6726687996286241E-2</v>
      </c>
      <c r="S1623" s="13">
        <f t="shared" si="1968"/>
        <v>6.1874567819359912E-2</v>
      </c>
      <c r="T1623" s="13">
        <f t="shared" si="1969"/>
        <v>7.5783490804088222E-2</v>
      </c>
      <c r="U1623" s="13">
        <f t="shared" si="1970"/>
        <v>9.0870071880542497E-2</v>
      </c>
      <c r="V1623" s="13">
        <f t="shared" si="1971"/>
        <v>1.5288276883245225E-2</v>
      </c>
      <c r="W1623" s="13">
        <f t="shared" si="1972"/>
        <v>2.1067212998368456E-2</v>
      </c>
      <c r="X1623" s="13">
        <f t="shared" si="1973"/>
        <v>3.4401284121425804E-2</v>
      </c>
      <c r="Y1623" s="13">
        <f t="shared" si="1974"/>
        <v>2.8087444440199928E-2</v>
      </c>
      <c r="Z1623" s="13">
        <f t="shared" si="1975"/>
        <v>3.6320003543258567E-2</v>
      </c>
      <c r="AA1623" s="13">
        <f t="shared" si="1976"/>
        <v>4.9461488825298099E-2</v>
      </c>
      <c r="AB1623" s="13">
        <f t="shared" si="1977"/>
        <v>3.3678946009755795E-2</v>
      </c>
      <c r="AC1623" s="13">
        <f t="shared" si="1978"/>
        <v>2.1248458420249625E-3</v>
      </c>
      <c r="AD1623" s="13">
        <f t="shared" si="1979"/>
        <v>7.1724643353757809E-3</v>
      </c>
      <c r="AE1623" s="13">
        <f t="shared" si="1980"/>
        <v>1.1712132187165176E-2</v>
      </c>
      <c r="AF1623" s="13">
        <f t="shared" si="1981"/>
        <v>9.5625460061938179E-3</v>
      </c>
      <c r="AG1623" s="13">
        <f t="shared" si="1982"/>
        <v>5.204989416631358E-3</v>
      </c>
      <c r="AH1623" s="13">
        <f t="shared" si="1983"/>
        <v>1.4827005846473314E-2</v>
      </c>
      <c r="AI1623" s="13">
        <f t="shared" si="1984"/>
        <v>2.019178723687352E-2</v>
      </c>
      <c r="AJ1623" s="13">
        <f t="shared" si="1985"/>
        <v>1.3748840326927643E-2</v>
      </c>
      <c r="AK1623" s="13">
        <f t="shared" si="1986"/>
        <v>6.2411714927394111E-3</v>
      </c>
      <c r="AL1623" s="13">
        <f t="shared" si="1987"/>
        <v>1.8900630382250898E-4</v>
      </c>
      <c r="AM1623" s="13">
        <f t="shared" si="1988"/>
        <v>1.9535282487046233E-3</v>
      </c>
      <c r="AN1623" s="13">
        <f t="shared" si="1989"/>
        <v>3.1899748831572408E-3</v>
      </c>
      <c r="AO1623" s="13">
        <f t="shared" si="1990"/>
        <v>2.6045028429769776E-3</v>
      </c>
      <c r="AP1623" s="13">
        <f t="shared" si="1991"/>
        <v>1.4176569424607989E-3</v>
      </c>
      <c r="AQ1623" s="13">
        <f t="shared" si="1992"/>
        <v>5.7873363776312844E-4</v>
      </c>
      <c r="AR1623" s="13">
        <f t="shared" si="1993"/>
        <v>4.8422925313763316E-3</v>
      </c>
      <c r="AS1623" s="13">
        <f t="shared" si="1994"/>
        <v>6.5943550265415724E-3</v>
      </c>
      <c r="AT1623" s="13">
        <f t="shared" si="1995"/>
        <v>4.4901787670099886E-3</v>
      </c>
      <c r="AU1623" s="13">
        <f t="shared" si="1996"/>
        <v>2.0382792331277923E-3</v>
      </c>
      <c r="AV1623" s="13">
        <f t="shared" si="1997"/>
        <v>6.9394490416356406E-4</v>
      </c>
      <c r="AW1623" s="13">
        <f t="shared" si="1998"/>
        <v>1.1675155105540664E-5</v>
      </c>
      <c r="AX1623" s="13">
        <f t="shared" si="1999"/>
        <v>4.4339393454869531E-4</v>
      </c>
      <c r="AY1623" s="13">
        <f t="shared" si="2000"/>
        <v>7.2403125754260116E-4</v>
      </c>
      <c r="AZ1623" s="13">
        <f t="shared" si="2001"/>
        <v>5.9114618068952006E-4</v>
      </c>
      <c r="BA1623" s="13">
        <f t="shared" si="2002"/>
        <v>3.2176677761111268E-4</v>
      </c>
      <c r="BB1623" s="13">
        <f t="shared" si="2003"/>
        <v>1.3135565604112867E-4</v>
      </c>
      <c r="BC1623" s="13">
        <f t="shared" si="2004"/>
        <v>4.2898918283848018E-5</v>
      </c>
      <c r="BD1623" s="13">
        <f t="shared" si="2005"/>
        <v>1.3178541238767262E-3</v>
      </c>
      <c r="BE1623" s="13">
        <f t="shared" si="2006"/>
        <v>1.7946866922484224E-3</v>
      </c>
      <c r="BF1623" s="13">
        <f t="shared" si="2007"/>
        <v>1.2220246023356043E-3</v>
      </c>
      <c r="BG1623" s="13">
        <f t="shared" si="2008"/>
        <v>5.5472788469189459E-4</v>
      </c>
      <c r="BH1623" s="13">
        <f t="shared" si="2009"/>
        <v>1.8886057539263486E-4</v>
      </c>
      <c r="BI1623" s="13">
        <f t="shared" si="2010"/>
        <v>5.1439010616814956E-5</v>
      </c>
      <c r="BJ1623" s="14">
        <f t="shared" si="2011"/>
        <v>0.31955789579681226</v>
      </c>
      <c r="BK1623" s="14">
        <f t="shared" si="2012"/>
        <v>0.2415465749750067</v>
      </c>
      <c r="BL1623" s="14">
        <f t="shared" si="2013"/>
        <v>0.40126097293300794</v>
      </c>
      <c r="BM1623" s="14">
        <f t="shared" si="2014"/>
        <v>0.57360688410603655</v>
      </c>
      <c r="BN1623" s="14">
        <f t="shared" si="2015"/>
        <v>0.42436620703961181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1.175</v>
      </c>
      <c r="F1624" s="10">
        <f>VLOOKUP(B1624,home!$B$2:$E$405,3,FALSE)</f>
        <v>0.74</v>
      </c>
      <c r="G1624" s="10">
        <f>VLOOKUP(C1624,away!$B$2:$E$405,4,FALSE)</f>
        <v>0.53</v>
      </c>
      <c r="H1624" s="10">
        <f>VLOOKUP(A1624,away!$A$2:$E$405,3,FALSE)</f>
        <v>0.99375000000000002</v>
      </c>
      <c r="I1624" s="10">
        <f>VLOOKUP(C1624,away!$B$2:$E$405,3,FALSE)</f>
        <v>1.49</v>
      </c>
      <c r="J1624" s="10">
        <f>VLOOKUP(B1624,home!$B$2:$E$405,4,FALSE)</f>
        <v>1.01</v>
      </c>
      <c r="K1624" s="12">
        <f t="shared" si="1960"/>
        <v>0.46083500000000005</v>
      </c>
      <c r="L1624" s="12">
        <f t="shared" si="1961"/>
        <v>1.495494375</v>
      </c>
      <c r="M1624" s="13">
        <f t="shared" si="1962"/>
        <v>0.14137640945157068</v>
      </c>
      <c r="N1624" s="13">
        <f t="shared" si="1963"/>
        <v>6.5151197649614592E-2</v>
      </c>
      <c r="O1624" s="13">
        <f t="shared" si="1964"/>
        <v>0.21142762509252078</v>
      </c>
      <c r="P1624" s="13">
        <f t="shared" si="1965"/>
        <v>9.7433249609511843E-2</v>
      </c>
      <c r="Q1624" s="13">
        <f t="shared" si="1966"/>
        <v>1.5011976084430069E-2</v>
      </c>
      <c r="R1624" s="13">
        <f t="shared" si="1967"/>
        <v>0.15809441202273686</v>
      </c>
      <c r="S1624" s="13">
        <f t="shared" si="1968"/>
        <v>1.6787167969351709E-2</v>
      </c>
      <c r="T1624" s="13">
        <f t="shared" si="1969"/>
        <v>2.2450325791899692E-2</v>
      </c>
      <c r="U1624" s="13">
        <f t="shared" si="1970"/>
        <v>7.2855438364497968E-2</v>
      </c>
      <c r="V1624" s="13">
        <f t="shared" si="1971"/>
        <v>1.2854795328455268E-3</v>
      </c>
      <c r="W1624" s="13">
        <f t="shared" si="1972"/>
        <v>2.3060146662894445E-3</v>
      </c>
      <c r="X1624" s="13">
        <f t="shared" si="1973"/>
        <v>3.4486319621033663E-3</v>
      </c>
      <c r="Y1624" s="13">
        <f t="shared" si="1974"/>
        <v>2.5787048503853991E-3</v>
      </c>
      <c r="Z1624" s="13">
        <f t="shared" si="1975"/>
        <v>7.880976796631177E-2</v>
      </c>
      <c r="AA1624" s="13">
        <f t="shared" si="1976"/>
        <v>3.6318299420755297E-2</v>
      </c>
      <c r="AB1624" s="13">
        <f t="shared" si="1977"/>
        <v>8.3683717567818831E-3</v>
      </c>
      <c r="AC1624" s="13">
        <f t="shared" si="1978"/>
        <v>5.5370114733746246E-5</v>
      </c>
      <c r="AD1624" s="13">
        <f t="shared" si="1979"/>
        <v>2.65673067184874E-4</v>
      </c>
      <c r="AE1624" s="13">
        <f t="shared" si="1980"/>
        <v>3.9731257756397617E-4</v>
      </c>
      <c r="AF1624" s="13">
        <f t="shared" si="1981"/>
        <v>2.9708936243183883E-4</v>
      </c>
      <c r="AG1624" s="13">
        <f t="shared" si="1982"/>
        <v>1.4809849012971708E-4</v>
      </c>
      <c r="AH1624" s="13">
        <f t="shared" si="1983"/>
        <v>2.946489117216862E-2</v>
      </c>
      <c r="AI1624" s="13">
        <f t="shared" si="1984"/>
        <v>1.3578453123326331E-2</v>
      </c>
      <c r="AJ1624" s="13">
        <f t="shared" si="1985"/>
        <v>3.1287132225440448E-3</v>
      </c>
      <c r="AK1624" s="13">
        <f t="shared" si="1986"/>
        <v>4.8060685263702843E-4</v>
      </c>
      <c r="AL1624" s="13">
        <f t="shared" si="1987"/>
        <v>1.5263905005618242E-6</v>
      </c>
      <c r="AM1624" s="13">
        <f t="shared" si="1988"/>
        <v>2.4486289583228289E-5</v>
      </c>
      <c r="AN1624" s="13">
        <f t="shared" si="1989"/>
        <v>3.6619108336339001E-5</v>
      </c>
      <c r="AO1624" s="13">
        <f t="shared" si="1990"/>
        <v>2.7381835267255295E-5</v>
      </c>
      <c r="AP1624" s="13">
        <f t="shared" si="1991"/>
        <v>1.3649793539785637E-5</v>
      </c>
      <c r="AQ1624" s="13">
        <f t="shared" si="1992"/>
        <v>5.1032973646651912E-6</v>
      </c>
      <c r="AR1624" s="13">
        <f t="shared" si="1993"/>
        <v>8.812915801593069E-3</v>
      </c>
      <c r="AS1624" s="13">
        <f t="shared" si="1994"/>
        <v>4.0613000534271432E-3</v>
      </c>
      <c r="AT1624" s="13">
        <f t="shared" si="1995"/>
        <v>9.3579460506054886E-4</v>
      </c>
      <c r="AU1624" s="13">
        <f t="shared" si="1996"/>
        <v>1.4374896894102607E-4</v>
      </c>
      <c r="AV1624" s="13">
        <f t="shared" si="1997"/>
        <v>1.6561139025484436E-5</v>
      </c>
      <c r="AW1624" s="13">
        <f t="shared" si="1998"/>
        <v>2.9220886917679364E-8</v>
      </c>
      <c r="AX1624" s="13">
        <f t="shared" si="1999"/>
        <v>1.8806898766811684E-6</v>
      </c>
      <c r="AY1624" s="13">
        <f t="shared" si="2000"/>
        <v>2.8125611316961312E-6</v>
      </c>
      <c r="AZ1624" s="13">
        <f t="shared" si="2001"/>
        <v>2.1030846758975994E-6</v>
      </c>
      <c r="BA1624" s="13">
        <f t="shared" si="2002"/>
        <v>1.0483837676511859E-6</v>
      </c>
      <c r="BB1624" s="13">
        <f t="shared" si="2003"/>
        <v>3.91963006840914E-7</v>
      </c>
      <c r="BC1624" s="13">
        <f t="shared" si="2004"/>
        <v>1.1723569438773472E-7</v>
      </c>
      <c r="BD1624" s="13">
        <f t="shared" si="2005"/>
        <v>2.1966110014385062E-3</v>
      </c>
      <c r="BE1624" s="13">
        <f t="shared" si="2006"/>
        <v>1.0122752308479143E-3</v>
      </c>
      <c r="BF1624" s="13">
        <f t="shared" si="2007"/>
        <v>2.3324592800389932E-4</v>
      </c>
      <c r="BG1624" s="13">
        <f t="shared" si="2008"/>
        <v>3.5829295743892326E-5</v>
      </c>
      <c r="BH1624" s="13">
        <f t="shared" si="2009"/>
        <v>4.1278483760341547E-6</v>
      </c>
      <c r="BI1624" s="13">
        <f t="shared" si="2010"/>
        <v>3.8045140127394003E-7</v>
      </c>
      <c r="BJ1624" s="14">
        <f t="shared" si="2011"/>
        <v>0.11217061874427739</v>
      </c>
      <c r="BK1624" s="14">
        <f t="shared" si="2012"/>
        <v>0.25694201562964575</v>
      </c>
      <c r="BL1624" s="14">
        <f t="shared" si="2013"/>
        <v>0.55116960135182758</v>
      </c>
      <c r="BM1624" s="14">
        <f t="shared" si="2014"/>
        <v>0.31059435044143291</v>
      </c>
      <c r="BN1624" s="14">
        <f t="shared" si="2015"/>
        <v>0.68849486991038489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1.175</v>
      </c>
      <c r="F1625" s="10">
        <f>VLOOKUP(B1625,home!$B$2:$E$405,3,FALSE)</f>
        <v>0.95</v>
      </c>
      <c r="G1625" s="10">
        <f>VLOOKUP(C1625,away!$B$2:$E$405,4,FALSE)</f>
        <v>0.74</v>
      </c>
      <c r="H1625" s="10">
        <f>VLOOKUP(A1625,away!$A$2:$E$405,3,FALSE)</f>
        <v>0.99375000000000002</v>
      </c>
      <c r="I1625" s="10">
        <f>VLOOKUP(C1625,away!$B$2:$E$405,3,FALSE)</f>
        <v>0.64</v>
      </c>
      <c r="J1625" s="10">
        <f>VLOOKUP(B1625,home!$B$2:$E$405,4,FALSE)</f>
        <v>1.23</v>
      </c>
      <c r="K1625" s="12">
        <f t="shared" si="1960"/>
        <v>0.82602500000000001</v>
      </c>
      <c r="L1625" s="12">
        <f t="shared" si="1961"/>
        <v>0.78227999999999998</v>
      </c>
      <c r="M1625" s="13">
        <f t="shared" si="1962"/>
        <v>0.20022671088436156</v>
      </c>
      <c r="N1625" s="13">
        <f t="shared" si="1963"/>
        <v>0.16539226885825478</v>
      </c>
      <c r="O1625" s="13">
        <f t="shared" si="1964"/>
        <v>0.15663335139061835</v>
      </c>
      <c r="P1625" s="13">
        <f t="shared" si="1965"/>
        <v>0.12938306408243552</v>
      </c>
      <c r="Q1625" s="13">
        <f t="shared" si="1966"/>
        <v>6.8309074441819939E-2</v>
      </c>
      <c r="R1625" s="13">
        <f t="shared" si="1967"/>
        <v>6.1265569062926448E-2</v>
      </c>
      <c r="S1625" s="13">
        <f t="shared" si="1968"/>
        <v>2.0901278852135243E-2</v>
      </c>
      <c r="T1625" s="13">
        <f t="shared" si="1969"/>
        <v>5.3436822754346892E-2</v>
      </c>
      <c r="U1625" s="13">
        <f t="shared" si="1970"/>
        <v>5.0606891685203825E-2</v>
      </c>
      <c r="V1625" s="13">
        <f t="shared" si="1971"/>
        <v>1.5006719628445396E-3</v>
      </c>
      <c r="W1625" s="13">
        <f t="shared" si="1972"/>
        <v>1.8808334405268107E-2</v>
      </c>
      <c r="X1625" s="13">
        <f t="shared" si="1973"/>
        <v>1.4713383838553133E-2</v>
      </c>
      <c r="Y1625" s="13">
        <f t="shared" si="1974"/>
        <v>5.7549929546116714E-3</v>
      </c>
      <c r="Z1625" s="13">
        <f t="shared" si="1975"/>
        <v>1.5975609788848703E-2</v>
      </c>
      <c r="AA1625" s="13">
        <f t="shared" si="1976"/>
        <v>1.3196253075833751E-2</v>
      </c>
      <c r="AB1625" s="13">
        <f t="shared" si="1977"/>
        <v>5.4502174734827862E-3</v>
      </c>
      <c r="AC1625" s="13">
        <f t="shared" si="1978"/>
        <v>6.0606779147327679E-5</v>
      </c>
      <c r="AD1625" s="13">
        <f t="shared" si="1979"/>
        <v>3.8840386067778964E-3</v>
      </c>
      <c r="AE1625" s="13">
        <f t="shared" si="1980"/>
        <v>3.0384057213102122E-3</v>
      </c>
      <c r="AF1625" s="13">
        <f t="shared" si="1981"/>
        <v>1.1884420138332764E-3</v>
      </c>
      <c r="AG1625" s="13">
        <f t="shared" si="1982"/>
        <v>3.0989813952716518E-4</v>
      </c>
      <c r="AH1625" s="13">
        <f t="shared" si="1983"/>
        <v>3.1243500064051404E-3</v>
      </c>
      <c r="AI1625" s="13">
        <f t="shared" si="1984"/>
        <v>2.5807912140408062E-3</v>
      </c>
      <c r="AJ1625" s="13">
        <f t="shared" si="1985"/>
        <v>1.0658990312890284E-3</v>
      </c>
      <c r="AK1625" s="13">
        <f t="shared" si="1986"/>
        <v>2.9348641577350658E-4</v>
      </c>
      <c r="AL1625" s="13">
        <f t="shared" si="1987"/>
        <v>1.5665224196341065E-6</v>
      </c>
      <c r="AM1625" s="13">
        <f t="shared" si="1988"/>
        <v>6.4166259803274267E-4</v>
      </c>
      <c r="AN1625" s="13">
        <f t="shared" si="1989"/>
        <v>5.019598171890539E-4</v>
      </c>
      <c r="AO1625" s="13">
        <f t="shared" si="1990"/>
        <v>1.9633656289532651E-4</v>
      </c>
      <c r="AP1625" s="13">
        <f t="shared" si="1991"/>
        <v>5.1196722140585342E-5</v>
      </c>
      <c r="AQ1625" s="13">
        <f t="shared" si="1992"/>
        <v>1.0012542949034274E-5</v>
      </c>
      <c r="AR1625" s="13">
        <f t="shared" si="1993"/>
        <v>4.8882330460212271E-4</v>
      </c>
      <c r="AS1625" s="13">
        <f t="shared" si="1994"/>
        <v>4.0378027018396842E-4</v>
      </c>
      <c r="AT1625" s="13">
        <f t="shared" si="1995"/>
        <v>1.6676629883935622E-4</v>
      </c>
      <c r="AU1625" s="13">
        <f t="shared" si="1996"/>
        <v>4.5917710666259748E-5</v>
      </c>
      <c r="AV1625" s="13">
        <f t="shared" si="1997"/>
        <v>9.4822942382743009E-6</v>
      </c>
      <c r="AW1625" s="13">
        <f t="shared" si="1998"/>
        <v>2.8118330592868621E-8</v>
      </c>
      <c r="AX1625" s="13">
        <f t="shared" si="1999"/>
        <v>8.8338224589999315E-5</v>
      </c>
      <c r="AY1625" s="13">
        <f t="shared" si="2000"/>
        <v>6.9105226332264653E-5</v>
      </c>
      <c r="AZ1625" s="13">
        <f t="shared" si="2001"/>
        <v>2.7029818227601994E-5</v>
      </c>
      <c r="BA1625" s="13">
        <f t="shared" si="2002"/>
        <v>7.0482954010294967E-6</v>
      </c>
      <c r="BB1625" s="13">
        <f t="shared" si="2003"/>
        <v>1.3784351315793384E-6</v>
      </c>
      <c r="BC1625" s="13">
        <f t="shared" si="2004"/>
        <v>2.1566444694637699E-7</v>
      </c>
      <c r="BD1625" s="13">
        <f t="shared" si="2005"/>
        <v>6.3732782454024728E-5</v>
      </c>
      <c r="BE1625" s="13">
        <f t="shared" si="2006"/>
        <v>5.2644871626585788E-5</v>
      </c>
      <c r="BF1625" s="13">
        <f t="shared" si="2007"/>
        <v>2.1742990042675259E-5</v>
      </c>
      <c r="BG1625" s="13">
        <f t="shared" si="2008"/>
        <v>5.9867511166669437E-6</v>
      </c>
      <c r="BH1625" s="13">
        <f t="shared" si="2009"/>
        <v>1.236301522786203E-6</v>
      </c>
      <c r="BI1625" s="13">
        <f t="shared" si="2010"/>
        <v>2.0424319307189475E-7</v>
      </c>
      <c r="BJ1625" s="14">
        <f t="shared" si="2011"/>
        <v>0.33642994564163919</v>
      </c>
      <c r="BK1625" s="14">
        <f t="shared" si="2012"/>
        <v>0.35214300430967604</v>
      </c>
      <c r="BL1625" s="14">
        <f t="shared" si="2013"/>
        <v>0.29547712717405944</v>
      </c>
      <c r="BM1625" s="14">
        <f t="shared" si="2014"/>
        <v>0.21874657108580522</v>
      </c>
      <c r="BN1625" s="14">
        <f t="shared" si="2015"/>
        <v>0.78121003872041661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1.73913043478261</v>
      </c>
      <c r="F1626" s="10">
        <f>VLOOKUP(B1626,home!$B$2:$E$405,3,FALSE)</f>
        <v>0.41</v>
      </c>
      <c r="G1626" s="10">
        <f>VLOOKUP(C1626,away!$B$2:$E$405,4,FALSE)</f>
        <v>1.34</v>
      </c>
      <c r="H1626" s="10">
        <f>VLOOKUP(A1626,away!$A$2:$E$405,3,FALSE)</f>
        <v>1.3217391304347801</v>
      </c>
      <c r="I1626" s="10">
        <f>VLOOKUP(C1626,away!$B$2:$E$405,3,FALSE)</f>
        <v>0.48</v>
      </c>
      <c r="J1626" s="10">
        <f>VLOOKUP(B1626,home!$B$2:$E$405,4,FALSE)</f>
        <v>1.19</v>
      </c>
      <c r="K1626" s="12">
        <f t="shared" si="1960"/>
        <v>0.95547826086956589</v>
      </c>
      <c r="L1626" s="12">
        <f t="shared" si="1961"/>
        <v>0.75497739130434638</v>
      </c>
      <c r="M1626" s="13">
        <f t="shared" si="1962"/>
        <v>0.18078339949825711</v>
      </c>
      <c r="N1626" s="13">
        <f t="shared" si="1963"/>
        <v>0.17273460814668265</v>
      </c>
      <c r="O1626" s="13">
        <f t="shared" si="1964"/>
        <v>0.13648737934432564</v>
      </c>
      <c r="P1626" s="13">
        <f t="shared" si="1965"/>
        <v>0.13041072384656097</v>
      </c>
      <c r="Q1626" s="13">
        <f t="shared" si="1966"/>
        <v>8.2522081491989141E-2</v>
      </c>
      <c r="R1626" s="13">
        <f t="shared" si="1967"/>
        <v>5.1522442801672848E-2</v>
      </c>
      <c r="S1626" s="13">
        <f t="shared" si="1968"/>
        <v>2.3518416156274272E-2</v>
      </c>
      <c r="T1626" s="13">
        <f t="shared" si="1969"/>
        <v>6.2302305809826646E-2</v>
      </c>
      <c r="U1626" s="13">
        <f t="shared" si="1970"/>
        <v>4.9228574043894052E-2</v>
      </c>
      <c r="V1626" s="13">
        <f t="shared" si="1971"/>
        <v>1.8850389060897223E-3</v>
      </c>
      <c r="W1626" s="13">
        <f t="shared" si="1972"/>
        <v>2.6282684969100793E-2</v>
      </c>
      <c r="X1626" s="13">
        <f t="shared" si="1973"/>
        <v>1.9842832934445671E-2</v>
      </c>
      <c r="Y1626" s="13">
        <f t="shared" si="1974"/>
        <v>7.4904451224678797E-3</v>
      </c>
      <c r="Z1626" s="13">
        <f t="shared" si="1975"/>
        <v>1.2966093153344791E-2</v>
      </c>
      <c r="AA1626" s="13">
        <f t="shared" si="1976"/>
        <v>1.2388820136430665E-2</v>
      </c>
      <c r="AB1626" s="13">
        <f t="shared" si="1977"/>
        <v>5.9186241590913156E-3</v>
      </c>
      <c r="AC1626" s="13">
        <f t="shared" si="1978"/>
        <v>8.4987507462092778E-5</v>
      </c>
      <c r="AD1626" s="13">
        <f t="shared" si="1979"/>
        <v>6.2781335313147751E-3</v>
      </c>
      <c r="AE1626" s="13">
        <f t="shared" si="1980"/>
        <v>4.7398488757323725E-3</v>
      </c>
      <c r="AF1626" s="13">
        <f t="shared" si="1981"/>
        <v>1.7892393696886328E-3</v>
      </c>
      <c r="AG1626" s="13">
        <f t="shared" si="1982"/>
        <v>4.5027842391551909E-4</v>
      </c>
      <c r="AH1626" s="13">
        <f t="shared" si="1983"/>
        <v>2.4472767960803487E-3</v>
      </c>
      <c r="AI1626" s="13">
        <f t="shared" si="1984"/>
        <v>2.3383197769852944E-3</v>
      </c>
      <c r="AJ1626" s="13">
        <f t="shared" si="1985"/>
        <v>1.1171068569354103E-3</v>
      </c>
      <c r="AK1626" s="13">
        <f t="shared" si="1986"/>
        <v>3.5579043895670424E-4</v>
      </c>
      <c r="AL1626" s="13">
        <f t="shared" si="1987"/>
        <v>2.4522787815268145E-6</v>
      </c>
      <c r="AM1626" s="13">
        <f t="shared" si="1988"/>
        <v>1.19972402160151E-3</v>
      </c>
      <c r="AN1626" s="13">
        <f t="shared" si="1989"/>
        <v>9.0576451211386735E-4</v>
      </c>
      <c r="AO1626" s="13">
        <f t="shared" si="1990"/>
        <v>3.4191586424589076E-4</v>
      </c>
      <c r="AP1626" s="13">
        <f t="shared" si="1991"/>
        <v>8.6046249077977911E-5</v>
      </c>
      <c r="AQ1626" s="13">
        <f t="shared" si="1992"/>
        <v>1.6240743165103939E-5</v>
      </c>
      <c r="AR1626" s="13">
        <f t="shared" si="1993"/>
        <v>3.6952773026088022E-4</v>
      </c>
      <c r="AS1626" s="13">
        <f t="shared" si="1994"/>
        <v>3.5307571305274386E-4</v>
      </c>
      <c r="AT1626" s="13">
        <f t="shared" si="1995"/>
        <v>1.6867808413145878E-4</v>
      </c>
      <c r="AU1626" s="13">
        <f t="shared" si="1996"/>
        <v>5.372274749091219E-5</v>
      </c>
      <c r="AV1626" s="13">
        <f t="shared" si="1997"/>
        <v>1.2832729335437901E-5</v>
      </c>
      <c r="AW1626" s="13">
        <f t="shared" si="1998"/>
        <v>4.9138522775513357E-8</v>
      </c>
      <c r="AX1626" s="13">
        <f t="shared" si="1999"/>
        <v>1.910517036138753E-4</v>
      </c>
      <c r="AY1626" s="13">
        <f t="shared" si="2000"/>
        <v>1.4423971679865475E-4</v>
      </c>
      <c r="AZ1626" s="13">
        <f t="shared" si="2001"/>
        <v>5.4448862555563024E-5</v>
      </c>
      <c r="BA1626" s="13">
        <f t="shared" si="2002"/>
        <v>1.3702553403895963E-5</v>
      </c>
      <c r="BB1626" s="13">
        <f t="shared" si="2003"/>
        <v>2.5862795057704656E-6</v>
      </c>
      <c r="BC1626" s="13">
        <f t="shared" si="2004"/>
        <v>3.9051651089009623E-7</v>
      </c>
      <c r="BD1626" s="13">
        <f t="shared" si="2005"/>
        <v>4.6497513634495903E-5</v>
      </c>
      <c r="BE1626" s="13">
        <f t="shared" si="2006"/>
        <v>4.4427363462247075E-5</v>
      </c>
      <c r="BF1626" s="13">
        <f t="shared" si="2007"/>
        <v>2.1224689987963963E-5</v>
      </c>
      <c r="BG1626" s="13">
        <f t="shared" si="2008"/>
        <v>6.7599099590651653E-6</v>
      </c>
      <c r="BH1626" s="13">
        <f t="shared" si="2009"/>
        <v>1.6147367528306101E-6</v>
      </c>
      <c r="BI1626" s="13">
        <f t="shared" si="2010"/>
        <v>3.0856917287135246E-7</v>
      </c>
      <c r="BJ1626" s="14">
        <f t="shared" si="2011"/>
        <v>0.38738856969775709</v>
      </c>
      <c r="BK1626" s="14">
        <f t="shared" si="2012"/>
        <v>0.33682925791022439</v>
      </c>
      <c r="BL1626" s="14">
        <f t="shared" si="2013"/>
        <v>0.26288300414161325</v>
      </c>
      <c r="BM1626" s="14">
        <f t="shared" si="2014"/>
        <v>0.24546209919517517</v>
      </c>
      <c r="BN1626" s="14">
        <f t="shared" si="2015"/>
        <v>0.75446063512948836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1.73913043478261</v>
      </c>
      <c r="F1627" s="10">
        <f>VLOOKUP(B1627,home!$B$2:$E$405,3,FALSE)</f>
        <v>0.28999999999999998</v>
      </c>
      <c r="G1627" s="10">
        <f>VLOOKUP(C1627,away!$B$2:$E$405,4,FALSE)</f>
        <v>0.67</v>
      </c>
      <c r="H1627" s="10">
        <f>VLOOKUP(A1627,away!$A$2:$E$405,3,FALSE)</f>
        <v>1.3217391304347801</v>
      </c>
      <c r="I1627" s="10">
        <f>VLOOKUP(C1627,away!$B$2:$E$405,3,FALSE)</f>
        <v>0.57999999999999996</v>
      </c>
      <c r="J1627" s="10">
        <f>VLOOKUP(B1627,home!$B$2:$E$405,4,FALSE)</f>
        <v>0.88</v>
      </c>
      <c r="K1627" s="12">
        <f t="shared" si="1960"/>
        <v>0.33791304347826112</v>
      </c>
      <c r="L1627" s="12">
        <f t="shared" si="1961"/>
        <v>0.67461565217391173</v>
      </c>
      <c r="M1627" s="13">
        <f t="shared" si="1962"/>
        <v>0.36329914410355829</v>
      </c>
      <c r="N1627" s="13">
        <f t="shared" si="1963"/>
        <v>0.12276351947708074</v>
      </c>
      <c r="O1627" s="13">
        <f t="shared" si="1964"/>
        <v>0.24508728903364596</v>
      </c>
      <c r="P1627" s="13">
        <f t="shared" si="1965"/>
        <v>8.2818191755195544E-2</v>
      </c>
      <c r="Q1627" s="13">
        <f t="shared" si="1966"/>
        <v>2.0741697247301565E-2</v>
      </c>
      <c r="R1627" s="13">
        <f t="shared" si="1967"/>
        <v>8.2669860665484526E-2</v>
      </c>
      <c r="S1627" s="13">
        <f t="shared" si="1968"/>
        <v>4.7198383184500585E-3</v>
      </c>
      <c r="T1627" s="13">
        <f t="shared" si="1969"/>
        <v>1.3992673615682176E-2</v>
      </c>
      <c r="U1627" s="13">
        <f t="shared" si="1970"/>
        <v>2.7935224221397659E-2</v>
      </c>
      <c r="V1627" s="13">
        <f t="shared" si="1971"/>
        <v>1.1954900932962106E-4</v>
      </c>
      <c r="W1627" s="13">
        <f t="shared" si="1972"/>
        <v>2.3362966812467811E-3</v>
      </c>
      <c r="X1627" s="13">
        <f t="shared" si="1973"/>
        <v>1.5761023092910429E-3</v>
      </c>
      <c r="Y1627" s="13">
        <f t="shared" si="1974"/>
        <v>5.3163164363759252E-4</v>
      </c>
      <c r="Z1627" s="13">
        <f t="shared" si="1975"/>
        <v>1.859012732265742E-2</v>
      </c>
      <c r="AA1627" s="13">
        <f t="shared" si="1976"/>
        <v>6.2818465022475463E-3</v>
      </c>
      <c r="AB1627" s="13">
        <f t="shared" si="1977"/>
        <v>1.0613589351188685E-3</v>
      </c>
      <c r="AC1627" s="13">
        <f t="shared" si="1978"/>
        <v>1.7032851816982925E-6</v>
      </c>
      <c r="AD1627" s="13">
        <f t="shared" si="1979"/>
        <v>1.9736628050706515E-4</v>
      </c>
      <c r="AE1627" s="13">
        <f t="shared" si="1980"/>
        <v>1.3314638204141297E-4</v>
      </c>
      <c r="AF1627" s="13">
        <f t="shared" si="1981"/>
        <v>4.4911316677732307E-5</v>
      </c>
      <c r="AG1627" s="13">
        <f t="shared" si="1982"/>
        <v>1.0099292396845822E-5</v>
      </c>
      <c r="AH1627" s="13">
        <f t="shared" si="1983"/>
        <v>3.1352977169426472E-3</v>
      </c>
      <c r="AI1627" s="13">
        <f t="shared" si="1984"/>
        <v>1.0594579937425336E-3</v>
      </c>
      <c r="AJ1627" s="13">
        <f t="shared" si="1985"/>
        <v>1.7900233755145596E-4</v>
      </c>
      <c r="AK1627" s="13">
        <f t="shared" si="1986"/>
        <v>2.0162408223911839E-5</v>
      </c>
      <c r="AL1627" s="13">
        <f t="shared" si="1987"/>
        <v>1.5531332906356907E-8</v>
      </c>
      <c r="AM1627" s="13">
        <f t="shared" si="1988"/>
        <v>1.333852810522532E-5</v>
      </c>
      <c r="AN1627" s="13">
        <f t="shared" si="1989"/>
        <v>8.998379836746631E-6</v>
      </c>
      <c r="AO1627" s="13">
        <f t="shared" si="1990"/>
        <v>3.0352239410377024E-6</v>
      </c>
      <c r="AP1627" s="13">
        <f t="shared" si="1991"/>
        <v>6.825365261590069E-7</v>
      </c>
      <c r="AQ1627" s="13">
        <f t="shared" si="1992"/>
        <v>1.1511245593181862E-7</v>
      </c>
      <c r="AR1627" s="13">
        <f t="shared" si="1993"/>
        <v>4.2302418281492827E-4</v>
      </c>
      <c r="AS1627" s="13">
        <f t="shared" si="1994"/>
        <v>1.4294538907989673E-4</v>
      </c>
      <c r="AT1627" s="13">
        <f t="shared" si="1995"/>
        <v>2.4151555737586043E-5</v>
      </c>
      <c r="AU1627" s="13">
        <f t="shared" si="1996"/>
        <v>2.7203752346741865E-6</v>
      </c>
      <c r="AV1627" s="13">
        <f t="shared" si="1997"/>
        <v>2.2981256873791077E-7</v>
      </c>
      <c r="AW1627" s="13">
        <f t="shared" si="1998"/>
        <v>9.8348467534648915E-11</v>
      </c>
      <c r="AX1627" s="13">
        <f t="shared" si="1999"/>
        <v>7.5121043792616812E-7</v>
      </c>
      <c r="AY1627" s="13">
        <f t="shared" si="2000"/>
        <v>5.0677831950141183E-7</v>
      </c>
      <c r="AZ1627" s="13">
        <f t="shared" si="2001"/>
        <v>1.7094029325902193E-7</v>
      </c>
      <c r="BA1627" s="13">
        <f t="shared" si="2002"/>
        <v>3.8439665806578278E-8</v>
      </c>
      <c r="BB1627" s="13">
        <f t="shared" si="2003"/>
        <v>6.4830000543630039E-9</v>
      </c>
      <c r="BC1627" s="13">
        <f t="shared" si="2004"/>
        <v>8.7470666194352101E-10</v>
      </c>
      <c r="BD1627" s="13">
        <f t="shared" si="2005"/>
        <v>4.7563122495838131E-5</v>
      </c>
      <c r="BE1627" s="13">
        <f t="shared" si="2006"/>
        <v>1.6072199479898008E-5</v>
      </c>
      <c r="BF1627" s="13">
        <f t="shared" si="2007"/>
        <v>2.71550292082103E-6</v>
      </c>
      <c r="BG1627" s="13">
        <f t="shared" si="2008"/>
        <v>3.0586795218291391E-7</v>
      </c>
      <c r="BH1627" s="13">
        <f t="shared" si="2009"/>
        <v>2.5839192656147921E-8</v>
      </c>
      <c r="BI1627" s="13">
        <f t="shared" si="2010"/>
        <v>1.7462800462920158E-9</v>
      </c>
      <c r="BJ1627" s="14">
        <f t="shared" si="2011"/>
        <v>0.16235508875315124</v>
      </c>
      <c r="BK1627" s="14">
        <f t="shared" si="2012"/>
        <v>0.45095894878136761</v>
      </c>
      <c r="BL1627" s="14">
        <f t="shared" si="2013"/>
        <v>0.36808925540811244</v>
      </c>
      <c r="BM1627" s="14">
        <f t="shared" si="2014"/>
        <v>8.2613211303051007E-2</v>
      </c>
      <c r="BN1627" s="14">
        <f t="shared" si="2015"/>
        <v>0.91737970228226673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1.73913043478261</v>
      </c>
      <c r="F1628" s="10">
        <f>VLOOKUP(B1628,home!$B$2:$E$405,3,FALSE)</f>
        <v>0.67</v>
      </c>
      <c r="G1628" s="10">
        <f>VLOOKUP(C1628,away!$B$2:$E$405,4,FALSE)</f>
        <v>1.1499999999999999</v>
      </c>
      <c r="H1628" s="10">
        <f>VLOOKUP(A1628,away!$A$2:$E$405,3,FALSE)</f>
        <v>1.3217391304347801</v>
      </c>
      <c r="I1628" s="10">
        <f>VLOOKUP(C1628,away!$B$2:$E$405,3,FALSE)</f>
        <v>0.9</v>
      </c>
      <c r="J1628" s="10">
        <f>VLOOKUP(B1628,home!$B$2:$E$405,4,FALSE)</f>
        <v>1.89</v>
      </c>
      <c r="K1628" s="12">
        <f t="shared" si="1960"/>
        <v>1.3400000000000007</v>
      </c>
      <c r="L1628" s="12">
        <f t="shared" si="1961"/>
        <v>2.2482782608695606</v>
      </c>
      <c r="M1628" s="13">
        <f t="shared" si="1962"/>
        <v>2.7645888478207495E-2</v>
      </c>
      <c r="N1628" s="13">
        <f t="shared" si="1963"/>
        <v>3.7045490560798061E-2</v>
      </c>
      <c r="O1628" s="13">
        <f t="shared" si="1964"/>
        <v>6.2155650067978171E-2</v>
      </c>
      <c r="P1628" s="13">
        <f t="shared" si="1965"/>
        <v>8.3288571091090793E-2</v>
      </c>
      <c r="Q1628" s="13">
        <f t="shared" si="1966"/>
        <v>2.4820478675734722E-2</v>
      </c>
      <c r="R1628" s="13">
        <f t="shared" si="1967"/>
        <v>6.9871598419025488E-2</v>
      </c>
      <c r="S1628" s="13">
        <f t="shared" si="1968"/>
        <v>6.2730721060601166E-2</v>
      </c>
      <c r="T1628" s="13">
        <f t="shared" si="1969"/>
        <v>5.5803342631030872E-2</v>
      </c>
      <c r="U1628" s="13">
        <f t="shared" si="1970"/>
        <v>9.3627941881494203E-2</v>
      </c>
      <c r="V1628" s="13">
        <f t="shared" si="1971"/>
        <v>2.0998710671328601E-2</v>
      </c>
      <c r="W1628" s="13">
        <f t="shared" si="1972"/>
        <v>1.108648047516151E-2</v>
      </c>
      <c r="X1628" s="13">
        <f t="shared" si="1973"/>
        <v>2.4925493041860463E-2</v>
      </c>
      <c r="Y1628" s="13">
        <f t="shared" si="1974"/>
        <v>2.8019722073735195E-2</v>
      </c>
      <c r="Z1628" s="13">
        <f t="shared" si="1975"/>
        <v>5.2363598592567659E-2</v>
      </c>
      <c r="AA1628" s="13">
        <f t="shared" si="1976"/>
        <v>7.0167222114040695E-2</v>
      </c>
      <c r="AB1628" s="13">
        <f t="shared" si="1977"/>
        <v>4.7012038816407302E-2</v>
      </c>
      <c r="AC1628" s="13">
        <f t="shared" si="1978"/>
        <v>3.953916619348412E-3</v>
      </c>
      <c r="AD1628" s="13">
        <f t="shared" si="1979"/>
        <v>3.7139709591791086E-3</v>
      </c>
      <c r="AE1628" s="13">
        <f t="shared" si="1980"/>
        <v>8.3500401690232602E-3</v>
      </c>
      <c r="AF1628" s="13">
        <f t="shared" si="1981"/>
        <v>9.3866068947012962E-3</v>
      </c>
      <c r="AG1628" s="13">
        <f t="shared" si="1982"/>
        <v>7.0345680748950846E-3</v>
      </c>
      <c r="AH1628" s="13">
        <f t="shared" si="1983"/>
        <v>2.9431985094142434E-2</v>
      </c>
      <c r="AI1628" s="13">
        <f t="shared" si="1984"/>
        <v>3.9438860026150879E-2</v>
      </c>
      <c r="AJ1628" s="13">
        <f t="shared" si="1985"/>
        <v>2.642403621752111E-2</v>
      </c>
      <c r="AK1628" s="13">
        <f t="shared" si="1986"/>
        <v>1.1802736177159432E-2</v>
      </c>
      <c r="AL1628" s="13">
        <f t="shared" si="1987"/>
        <v>4.7647745623865428E-4</v>
      </c>
      <c r="AM1628" s="13">
        <f t="shared" si="1988"/>
        <v>9.9534421706000192E-4</v>
      </c>
      <c r="AN1628" s="13">
        <f t="shared" si="1989"/>
        <v>2.2378107652982356E-3</v>
      </c>
      <c r="AO1628" s="13">
        <f t="shared" si="1990"/>
        <v>2.5156106477799496E-3</v>
      </c>
      <c r="AP1628" s="13">
        <f t="shared" si="1991"/>
        <v>1.8852642440718844E-3</v>
      </c>
      <c r="AQ1628" s="13">
        <f t="shared" si="1992"/>
        <v>1.0596496539853754E-3</v>
      </c>
      <c r="AR1628" s="13">
        <f t="shared" si="1993"/>
        <v>1.3234258452279477E-2</v>
      </c>
      <c r="AS1628" s="13">
        <f t="shared" si="1994"/>
        <v>1.7733906326054507E-2</v>
      </c>
      <c r="AT1628" s="13">
        <f t="shared" si="1995"/>
        <v>1.1881717238456529E-2</v>
      </c>
      <c r="AU1628" s="13">
        <f t="shared" si="1996"/>
        <v>5.3071670331772507E-3</v>
      </c>
      <c r="AV1628" s="13">
        <f t="shared" si="1997"/>
        <v>1.7779009561143802E-3</v>
      </c>
      <c r="AW1628" s="13">
        <f t="shared" si="1998"/>
        <v>3.9874450969965633E-5</v>
      </c>
      <c r="AX1628" s="13">
        <f t="shared" si="1999"/>
        <v>2.2229354181006687E-4</v>
      </c>
      <c r="AY1628" s="13">
        <f t="shared" si="2000"/>
        <v>4.997777375832721E-4</v>
      </c>
      <c r="AZ1628" s="13">
        <f t="shared" si="2001"/>
        <v>5.6181971133752141E-4</v>
      </c>
      <c r="BA1628" s="13">
        <f t="shared" si="2002"/>
        <v>4.2104234784272039E-4</v>
      </c>
      <c r="BB1628" s="13">
        <f t="shared" si="2003"/>
        <v>2.3665508939006691E-4</v>
      </c>
      <c r="BC1628" s="13">
        <f t="shared" si="2004"/>
        <v>1.0641329855996601E-4</v>
      </c>
      <c r="BD1628" s="13">
        <f t="shared" si="2005"/>
        <v>4.9590492628315327E-3</v>
      </c>
      <c r="BE1628" s="13">
        <f t="shared" si="2006"/>
        <v>6.6451260121942572E-3</v>
      </c>
      <c r="BF1628" s="13">
        <f t="shared" si="2007"/>
        <v>4.4522344281701558E-3</v>
      </c>
      <c r="BG1628" s="13">
        <f t="shared" si="2008"/>
        <v>1.9886647112493366E-3</v>
      </c>
      <c r="BH1628" s="13">
        <f t="shared" si="2009"/>
        <v>6.6620267826852822E-4</v>
      </c>
      <c r="BI1628" s="13">
        <f t="shared" si="2010"/>
        <v>1.7854231777596571E-4</v>
      </c>
      <c r="BJ1628" s="14">
        <f t="shared" si="2011"/>
        <v>0.22092787481083853</v>
      </c>
      <c r="BK1628" s="14">
        <f t="shared" si="2012"/>
        <v>0.1995940631143984</v>
      </c>
      <c r="BL1628" s="14">
        <f t="shared" si="2013"/>
        <v>0.51875683823049157</v>
      </c>
      <c r="BM1628" s="14">
        <f t="shared" si="2014"/>
        <v>0.68635479416884837</v>
      </c>
      <c r="BN1628" s="14">
        <f t="shared" si="2015"/>
        <v>0.30482767729283478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1.73913043478261</v>
      </c>
      <c r="F1629" s="10">
        <f>VLOOKUP(B1629,home!$B$2:$E$405,3,FALSE)</f>
        <v>0.82</v>
      </c>
      <c r="G1629" s="10">
        <f>VLOOKUP(C1629,away!$B$2:$E$405,4,FALSE)</f>
        <v>0.99</v>
      </c>
      <c r="H1629" s="10">
        <f>VLOOKUP(A1629,away!$A$2:$E$405,3,FALSE)</f>
        <v>1.3217391304347801</v>
      </c>
      <c r="I1629" s="10">
        <f>VLOOKUP(C1629,away!$B$2:$E$405,3,FALSE)</f>
        <v>0.82</v>
      </c>
      <c r="J1629" s="10">
        <f>VLOOKUP(B1629,home!$B$2:$E$405,4,FALSE)</f>
        <v>0.86</v>
      </c>
      <c r="K1629" s="12">
        <f t="shared" si="1960"/>
        <v>1.4118260869565227</v>
      </c>
      <c r="L1629" s="12">
        <f t="shared" si="1961"/>
        <v>0.93209043478260678</v>
      </c>
      <c r="M1629" s="13">
        <f t="shared" si="1962"/>
        <v>9.5951106769416372E-2</v>
      </c>
      <c r="N1629" s="13">
        <f t="shared" si="1963"/>
        <v>0.13546627560941263</v>
      </c>
      <c r="O1629" s="13">
        <f t="shared" si="1964"/>
        <v>8.9435108826577639E-2</v>
      </c>
      <c r="P1629" s="13">
        <f t="shared" si="1965"/>
        <v>0.12626681973115786</v>
      </c>
      <c r="Q1629" s="13">
        <f t="shared" si="1966"/>
        <v>9.5627410904105453E-2</v>
      </c>
      <c r="R1629" s="13">
        <f t="shared" si="1967"/>
        <v>4.1680804735497248E-2</v>
      </c>
      <c r="S1629" s="13">
        <f t="shared" si="1968"/>
        <v>4.1540192452742292E-2</v>
      </c>
      <c r="T1629" s="13">
        <f t="shared" si="1969"/>
        <v>8.9133395006742638E-2</v>
      </c>
      <c r="U1629" s="13">
        <f t="shared" si="1970"/>
        <v>5.8846047450915977E-2</v>
      </c>
      <c r="V1629" s="13">
        <f t="shared" si="1971"/>
        <v>6.0738665864165592E-3</v>
      </c>
      <c r="W1629" s="13">
        <f t="shared" si="1972"/>
        <v>4.5003091114175546E-2</v>
      </c>
      <c r="X1629" s="13">
        <f t="shared" si="1973"/>
        <v>4.1946950763173153E-2</v>
      </c>
      <c r="Y1629" s="13">
        <f t="shared" si="1974"/>
        <v>1.9549175787325332E-2</v>
      </c>
      <c r="Z1629" s="13">
        <f t="shared" si="1975"/>
        <v>1.2950093135999522E-2</v>
      </c>
      <c r="AA1629" s="13">
        <f t="shared" si="1976"/>
        <v>1.8283279317920727E-2</v>
      </c>
      <c r="AB1629" s="13">
        <f t="shared" si="1977"/>
        <v>1.2906405348076574E-2</v>
      </c>
      <c r="AC1629" s="13">
        <f t="shared" si="1978"/>
        <v>4.9955639072329526E-4</v>
      </c>
      <c r="AD1629" s="13">
        <f t="shared" si="1979"/>
        <v>1.5884134507168586E-2</v>
      </c>
      <c r="AE1629" s="13">
        <f t="shared" si="1980"/>
        <v>1.4805449838932174E-2</v>
      </c>
      <c r="AF1629" s="13">
        <f t="shared" si="1981"/>
        <v>6.9000090887611828E-3</v>
      </c>
      <c r="AG1629" s="13">
        <f t="shared" si="1982"/>
        <v>2.1438108238491164E-3</v>
      </c>
      <c r="AH1629" s="13">
        <f t="shared" si="1983"/>
        <v>3.0176644854022616E-3</v>
      </c>
      <c r="AI1629" s="13">
        <f t="shared" si="1984"/>
        <v>4.2604174421731426E-3</v>
      </c>
      <c r="AJ1629" s="13">
        <f t="shared" si="1985"/>
        <v>3.0074842430923136E-3</v>
      </c>
      <c r="AK1629" s="13">
        <f t="shared" si="1986"/>
        <v>1.4153482368361393E-3</v>
      </c>
      <c r="AL1629" s="13">
        <f t="shared" si="1987"/>
        <v>2.629564112672083E-5</v>
      </c>
      <c r="AM1629" s="13">
        <f t="shared" si="1988"/>
        <v>4.4851270931893774E-3</v>
      </c>
      <c r="AN1629" s="13">
        <f t="shared" si="1989"/>
        <v>4.1805440623461356E-3</v>
      </c>
      <c r="AO1629" s="13">
        <f t="shared" si="1990"/>
        <v>1.9483225663500276E-3</v>
      </c>
      <c r="AP1629" s="13">
        <f t="shared" si="1991"/>
        <v>6.0533760932198713E-4</v>
      </c>
      <c r="AQ1629" s="13">
        <f t="shared" si="1992"/>
        <v>1.4105734886579868E-4</v>
      </c>
      <c r="AR1629" s="13">
        <f t="shared" si="1993"/>
        <v>5.6254724044532516E-4</v>
      </c>
      <c r="AS1629" s="13">
        <f t="shared" si="1994"/>
        <v>7.942188692061133E-4</v>
      </c>
      <c r="AT1629" s="13">
        <f t="shared" si="1995"/>
        <v>5.6064945914915075E-4</v>
      </c>
      <c r="AU1629" s="13">
        <f t="shared" si="1996"/>
        <v>2.6384651068827865E-4</v>
      </c>
      <c r="AV1629" s="13">
        <f t="shared" si="1997"/>
        <v>9.3126346685541239E-5</v>
      </c>
      <c r="AW1629" s="13">
        <f t="shared" si="1998"/>
        <v>9.612149497723794E-7</v>
      </c>
      <c r="AX1629" s="13">
        <f t="shared" si="1999"/>
        <v>1.0553699055800394E-3</v>
      </c>
      <c r="AY1629" s="13">
        <f t="shared" si="2000"/>
        <v>9.8370019414857754E-4</v>
      </c>
      <c r="AZ1629" s="13">
        <f t="shared" si="2001"/>
        <v>4.5844877082984112E-4</v>
      </c>
      <c r="BA1629" s="13">
        <f t="shared" si="2002"/>
        <v>1.4243857137611276E-4</v>
      </c>
      <c r="BB1629" s="13">
        <f t="shared" si="2003"/>
        <v>3.3191407480943574E-5</v>
      </c>
      <c r="BC1629" s="13">
        <f t="shared" si="2004"/>
        <v>6.187478685991874E-6</v>
      </c>
      <c r="BD1629" s="13">
        <f t="shared" si="2005"/>
        <v>8.7390816988739764E-5</v>
      </c>
      <c r="BE1629" s="13">
        <f t="shared" si="2006"/>
        <v>1.2338063518514605E-4</v>
      </c>
      <c r="BF1629" s="13">
        <f t="shared" si="2007"/>
        <v>8.709599968982752E-5</v>
      </c>
      <c r="BG1629" s="13">
        <f t="shared" si="2008"/>
        <v>4.0988134810551883E-5</v>
      </c>
      <c r="BH1629" s="13">
        <f t="shared" si="2009"/>
        <v>1.446702949530698E-5</v>
      </c>
      <c r="BI1629" s="13">
        <f t="shared" si="2010"/>
        <v>4.0849859284487678E-6</v>
      </c>
      <c r="BJ1629" s="14">
        <f t="shared" si="2011"/>
        <v>0.48049942845182064</v>
      </c>
      <c r="BK1629" s="14">
        <f t="shared" si="2012"/>
        <v>0.27134153776573167</v>
      </c>
      <c r="BL1629" s="14">
        <f t="shared" si="2013"/>
        <v>0.23548435611476445</v>
      </c>
      <c r="BM1629" s="14">
        <f t="shared" si="2014"/>
        <v>0.41486514991295032</v>
      </c>
      <c r="BN1629" s="14">
        <f t="shared" si="2015"/>
        <v>0.58442752657616726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1.41772151898734</v>
      </c>
      <c r="F1630" s="10">
        <f>VLOOKUP(B1630,home!$B$2:$E$405,3,FALSE)</f>
        <v>1.41</v>
      </c>
      <c r="G1630" s="10">
        <f>VLOOKUP(C1630,away!$B$2:$E$405,4,FALSE)</f>
        <v>0.82</v>
      </c>
      <c r="H1630" s="10">
        <f>VLOOKUP(A1630,away!$A$2:$E$405,3,FALSE)</f>
        <v>1.21518987341772</v>
      </c>
      <c r="I1630" s="10">
        <f>VLOOKUP(C1630,away!$B$2:$E$405,3,FALSE)</f>
        <v>0.82</v>
      </c>
      <c r="J1630" s="10">
        <f>VLOOKUP(B1630,home!$B$2:$E$405,4,FALSE)</f>
        <v>0.59</v>
      </c>
      <c r="K1630" s="12">
        <f t="shared" si="1960"/>
        <v>1.6391696202531623</v>
      </c>
      <c r="L1630" s="12">
        <f t="shared" si="1961"/>
        <v>0.58790886075949289</v>
      </c>
      <c r="M1630" s="13">
        <f t="shared" si="1962"/>
        <v>0.10784303582559378</v>
      </c>
      <c r="N1630" s="13">
        <f t="shared" si="1963"/>
        <v>0.17677302808118669</v>
      </c>
      <c r="O1630" s="13">
        <f t="shared" si="1964"/>
        <v>6.3401876333070012E-2</v>
      </c>
      <c r="P1630" s="13">
        <f t="shared" si="1965"/>
        <v>0.1039264295522163</v>
      </c>
      <c r="Q1630" s="13">
        <f t="shared" si="1966"/>
        <v>0.14488048865542025</v>
      </c>
      <c r="R1630" s="13">
        <f t="shared" si="1967"/>
        <v>1.8637262442494723E-2</v>
      </c>
      <c r="S1630" s="13">
        <f t="shared" si="1968"/>
        <v>2.503801630950683E-2</v>
      </c>
      <c r="T1630" s="13">
        <f t="shared" si="1969"/>
        <v>8.5176523031686741E-2</v>
      </c>
      <c r="U1630" s="13">
        <f t="shared" si="1970"/>
        <v>3.054963440042259E-2</v>
      </c>
      <c r="V1630" s="13">
        <f t="shared" si="1971"/>
        <v>2.6809660274580305E-3</v>
      </c>
      <c r="W1630" s="13">
        <f t="shared" si="1972"/>
        <v>7.91612318571326E-2</v>
      </c>
      <c r="X1630" s="13">
        <f t="shared" si="1973"/>
        <v>4.6539589637444902E-2</v>
      </c>
      <c r="Y1630" s="13">
        <f t="shared" si="1974"/>
        <v>1.3680518561982265E-2</v>
      </c>
      <c r="Z1630" s="13">
        <f t="shared" si="1975"/>
        <v>3.6523372434142535E-3</v>
      </c>
      <c r="AA1630" s="13">
        <f t="shared" si="1976"/>
        <v>5.9868002523238211E-3</v>
      </c>
      <c r="AB1630" s="13">
        <f t="shared" si="1977"/>
        <v>4.9066905480665895E-3</v>
      </c>
      <c r="AC1630" s="13">
        <f t="shared" si="1978"/>
        <v>1.6147497660111884E-4</v>
      </c>
      <c r="AD1630" s="13">
        <f t="shared" si="1979"/>
        <v>3.2439671590507119E-2</v>
      </c>
      <c r="AE1630" s="13">
        <f t="shared" si="1980"/>
        <v>1.907157036818713E-2</v>
      </c>
      <c r="AF1630" s="13">
        <f t="shared" si="1981"/>
        <v>5.6061726040276981E-3</v>
      </c>
      <c r="AG1630" s="13">
        <f t="shared" si="1982"/>
        <v>1.0986395162850015E-3</v>
      </c>
      <c r="AH1630" s="13">
        <f t="shared" si="1983"/>
        <v>5.3681035697128487E-4</v>
      </c>
      <c r="AI1630" s="13">
        <f t="shared" si="1984"/>
        <v>8.7992322898458532E-4</v>
      </c>
      <c r="AJ1630" s="13">
        <f t="shared" si="1985"/>
        <v>7.2117171255329973E-4</v>
      </c>
      <c r="AK1630" s="13">
        <f t="shared" si="1986"/>
        <v>3.9404092073443841E-4</v>
      </c>
      <c r="AL1630" s="13">
        <f t="shared" si="1987"/>
        <v>6.2244233581559865E-6</v>
      </c>
      <c r="AM1630" s="13">
        <f t="shared" si="1988"/>
        <v>1.0634824832429774E-2</v>
      </c>
      <c r="AN1630" s="13">
        <f t="shared" si="1989"/>
        <v>6.2523077516105528E-3</v>
      </c>
      <c r="AO1630" s="13">
        <f t="shared" si="1990"/>
        <v>1.8378935636835531E-3</v>
      </c>
      <c r="AP1630" s="13">
        <f t="shared" si="1991"/>
        <v>3.6017130374080091E-4</v>
      </c>
      <c r="AQ1630" s="13">
        <f t="shared" si="1992"/>
        <v>5.2936975215128862E-5</v>
      </c>
      <c r="AR1630" s="13">
        <f t="shared" si="1993"/>
        <v>6.3119113082176981E-5</v>
      </c>
      <c r="AS1630" s="13">
        <f t="shared" si="1994"/>
        <v>1.0346293262162842E-4</v>
      </c>
      <c r="AT1630" s="13">
        <f t="shared" si="1995"/>
        <v>8.4796647987836626E-5</v>
      </c>
      <c r="AU1630" s="13">
        <f t="shared" si="1996"/>
        <v>4.6332029760321082E-5</v>
      </c>
      <c r="AV1630" s="13">
        <f t="shared" si="1997"/>
        <v>1.8986513906945916E-5</v>
      </c>
      <c r="AW1630" s="13">
        <f t="shared" si="1998"/>
        <v>1.6662130255698653E-7</v>
      </c>
      <c r="AX1630" s="13">
        <f t="shared" si="1999"/>
        <v>2.9053802970054653E-3</v>
      </c>
      <c r="AY1630" s="13">
        <f t="shared" si="2000"/>
        <v>1.70809882048556E-3</v>
      </c>
      <c r="AZ1630" s="13">
        <f t="shared" si="2001"/>
        <v>5.0210321580814962E-4</v>
      </c>
      <c r="BA1630" s="13">
        <f t="shared" si="2002"/>
        <v>9.8396976529815708E-5</v>
      </c>
      <c r="BB1630" s="13">
        <f t="shared" si="2003"/>
        <v>1.4462113593455622E-5</v>
      </c>
      <c r="BC1630" s="13">
        <f t="shared" si="2004"/>
        <v>1.700480945380575E-6</v>
      </c>
      <c r="BD1630" s="13">
        <f t="shared" si="2005"/>
        <v>6.1847143107153785E-6</v>
      </c>
      <c r="BE1630" s="13">
        <f t="shared" si="2006"/>
        <v>1.0137795808069622E-5</v>
      </c>
      <c r="BF1630" s="13">
        <f t="shared" si="2007"/>
        <v>8.3087834524587959E-6</v>
      </c>
      <c r="BG1630" s="13">
        <f t="shared" si="2008"/>
        <v>4.5398351388442144E-6</v>
      </c>
      <c r="BH1630" s="13">
        <f t="shared" si="2009"/>
        <v>1.860389960137807E-6</v>
      </c>
      <c r="BI1630" s="13">
        <f t="shared" si="2010"/>
        <v>6.0989894089637711E-7</v>
      </c>
      <c r="BJ1630" s="14">
        <f t="shared" si="2011"/>
        <v>0.62879571023490799</v>
      </c>
      <c r="BK1630" s="14">
        <f t="shared" si="2012"/>
        <v>0.2413642459352198</v>
      </c>
      <c r="BL1630" s="14">
        <f t="shared" si="2013"/>
        <v>0.12636254885059137</v>
      </c>
      <c r="BM1630" s="14">
        <f t="shared" si="2014"/>
        <v>0.38300478917496877</v>
      </c>
      <c r="BN1630" s="14">
        <f t="shared" si="2015"/>
        <v>0.61546212088998176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1.41772151898734</v>
      </c>
      <c r="F1631" s="10">
        <f>VLOOKUP(B1631,home!$B$2:$E$405,3,FALSE)</f>
        <v>0.6</v>
      </c>
      <c r="G1631" s="10">
        <f>VLOOKUP(C1631,away!$B$2:$E$405,4,FALSE)</f>
        <v>1.41</v>
      </c>
      <c r="H1631" s="10">
        <f>VLOOKUP(A1631,away!$A$2:$E$405,3,FALSE)</f>
        <v>1.21518987341772</v>
      </c>
      <c r="I1631" s="10">
        <f>VLOOKUP(C1631,away!$B$2:$E$405,3,FALSE)</f>
        <v>0.91</v>
      </c>
      <c r="J1631" s="10">
        <f>VLOOKUP(B1631,home!$B$2:$E$405,4,FALSE)</f>
        <v>0.47</v>
      </c>
      <c r="K1631" s="12">
        <f t="shared" si="1960"/>
        <v>1.1993924050632894</v>
      </c>
      <c r="L1631" s="12">
        <f t="shared" si="1961"/>
        <v>0.51973670886075884</v>
      </c>
      <c r="M1631" s="13">
        <f t="shared" si="1962"/>
        <v>0.17922216205179425</v>
      </c>
      <c r="N1631" s="13">
        <f t="shared" si="1963"/>
        <v>0.21495769998394409</v>
      </c>
      <c r="O1631" s="13">
        <f t="shared" si="1964"/>
        <v>9.3148336659709119E-2</v>
      </c>
      <c r="P1631" s="13">
        <f t="shared" si="1965"/>
        <v>0.11172140753393348</v>
      </c>
      <c r="Q1631" s="13">
        <f t="shared" si="1966"/>
        <v>0.12890931638530789</v>
      </c>
      <c r="R1631" s="13">
        <f t="shared" si="1967"/>
        <v>2.4206304965685592E-2</v>
      </c>
      <c r="S1631" s="13">
        <f t="shared" si="1968"/>
        <v>1.7410894889433533E-2</v>
      </c>
      <c r="T1631" s="13">
        <f t="shared" si="1969"/>
        <v>6.6998903839590201E-2</v>
      </c>
      <c r="U1631" s="13">
        <f t="shared" si="1970"/>
        <v>2.9032858330489082E-2</v>
      </c>
      <c r="V1631" s="13">
        <f t="shared" si="1971"/>
        <v>1.2059332526513106E-3</v>
      </c>
      <c r="W1631" s="13">
        <f t="shared" si="1972"/>
        <v>5.1537618338146317E-2</v>
      </c>
      <c r="X1631" s="13">
        <f t="shared" si="1973"/>
        <v>2.6785992137590052E-2</v>
      </c>
      <c r="Y1631" s="13">
        <f t="shared" si="1974"/>
        <v>6.9608316985806072E-3</v>
      </c>
      <c r="Z1631" s="13">
        <f t="shared" si="1975"/>
        <v>4.193635092181759E-3</v>
      </c>
      <c r="AA1631" s="13">
        <f t="shared" si="1976"/>
        <v>5.0298140791696887E-3</v>
      </c>
      <c r="AB1631" s="13">
        <f t="shared" si="1977"/>
        <v>3.0163604027182642E-3</v>
      </c>
      <c r="AC1631" s="13">
        <f t="shared" si="1978"/>
        <v>4.6983782179810471E-5</v>
      </c>
      <c r="AD1631" s="13">
        <f t="shared" si="1979"/>
        <v>1.5453457002455808E-2</v>
      </c>
      <c r="AE1631" s="13">
        <f t="shared" si="1980"/>
        <v>8.0317288829776286E-3</v>
      </c>
      <c r="AF1631" s="13">
        <f t="shared" si="1981"/>
        <v>2.0871921680503456E-3</v>
      </c>
      <c r="AG1631" s="13">
        <f t="shared" si="1982"/>
        <v>3.6159679606081292E-4</v>
      </c>
      <c r="AH1631" s="13">
        <f t="shared" si="1983"/>
        <v>5.4489652524338298E-4</v>
      </c>
      <c r="AI1631" s="13">
        <f t="shared" si="1984"/>
        <v>6.5354475392229042E-4</v>
      </c>
      <c r="AJ1631" s="13">
        <f t="shared" si="1985"/>
        <v>3.9192830711167587E-4</v>
      </c>
      <c r="AK1631" s="13">
        <f t="shared" si="1986"/>
        <v>1.5669194495968551E-4</v>
      </c>
      <c r="AL1631" s="13">
        <f t="shared" si="1987"/>
        <v>1.1715279441566389E-6</v>
      </c>
      <c r="AM1631" s="13">
        <f t="shared" si="1988"/>
        <v>3.7069517921435166E-3</v>
      </c>
      <c r="AN1631" s="13">
        <f t="shared" si="1989"/>
        <v>1.9266389243541627E-3</v>
      </c>
      <c r="AO1631" s="13">
        <f t="shared" si="1990"/>
        <v>5.0067248685343243E-4</v>
      </c>
      <c r="AP1631" s="13">
        <f t="shared" si="1991"/>
        <v>8.6739290178111544E-5</v>
      </c>
      <c r="AQ1631" s="13">
        <f t="shared" si="1992"/>
        <v>1.1270398301522507E-5</v>
      </c>
      <c r="AR1631" s="13">
        <f t="shared" si="1993"/>
        <v>5.6640545339931863E-5</v>
      </c>
      <c r="AS1631" s="13">
        <f t="shared" si="1994"/>
        <v>6.7934239899357151E-5</v>
      </c>
      <c r="AT1631" s="13">
        <f t="shared" si="1995"/>
        <v>4.0739905689518239E-5</v>
      </c>
      <c r="AU1631" s="13">
        <f t="shared" si="1996"/>
        <v>1.6287711155667624E-5</v>
      </c>
      <c r="AV1631" s="13">
        <f t="shared" si="1997"/>
        <v>4.8838392639930931E-6</v>
      </c>
      <c r="AW1631" s="13">
        <f t="shared" si="1998"/>
        <v>2.0285926042866981E-8</v>
      </c>
      <c r="AX1631" s="13">
        <f t="shared" si="1999"/>
        <v>7.4101497090544709E-4</v>
      </c>
      <c r="AY1631" s="13">
        <f t="shared" si="2000"/>
        <v>3.8513268219494794E-4</v>
      </c>
      <c r="AZ1631" s="13">
        <f t="shared" si="2001"/>
        <v>1.0008379635935941E-4</v>
      </c>
      <c r="BA1631" s="13">
        <f t="shared" si="2002"/>
        <v>1.7339074310034625E-5</v>
      </c>
      <c r="BB1631" s="13">
        <f t="shared" si="2003"/>
        <v>2.2529383541473813E-6</v>
      </c>
      <c r="BC1631" s="13">
        <f t="shared" si="2004"/>
        <v>2.3418695309014698E-7</v>
      </c>
      <c r="BD1631" s="13">
        <f t="shared" si="2005"/>
        <v>4.9063617705091288E-6</v>
      </c>
      <c r="BE1631" s="13">
        <f t="shared" si="2006"/>
        <v>5.8846530440415216E-6</v>
      </c>
      <c r="BF1631" s="13">
        <f t="shared" si="2007"/>
        <v>3.5290040837279847E-6</v>
      </c>
      <c r="BG1631" s="13">
        <f t="shared" si="2008"/>
        <v>1.4108868984868928E-6</v>
      </c>
      <c r="BH1631" s="13">
        <f t="shared" si="2009"/>
        <v>4.230517576121201E-7</v>
      </c>
      <c r="BI1631" s="13">
        <f t="shared" si="2010"/>
        <v>1.0148101300573038E-7</v>
      </c>
      <c r="BJ1631" s="14">
        <f t="shared" si="2011"/>
        <v>0.52956266777361138</v>
      </c>
      <c r="BK1631" s="14">
        <f t="shared" si="2012"/>
        <v>0.30999368572013153</v>
      </c>
      <c r="BL1631" s="14">
        <f t="shared" si="2013"/>
        <v>0.15638347764892468</v>
      </c>
      <c r="BM1631" s="14">
        <f t="shared" si="2014"/>
        <v>0.24758312625820614</v>
      </c>
      <c r="BN1631" s="14">
        <f t="shared" si="2015"/>
        <v>0.75216522758037441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1.41772151898734</v>
      </c>
      <c r="F1632" s="10">
        <f>VLOOKUP(B1632,home!$B$2:$E$405,3,FALSE)</f>
        <v>0.6</v>
      </c>
      <c r="G1632" s="10">
        <f>VLOOKUP(C1632,away!$B$2:$E$405,4,FALSE)</f>
        <v>1.41</v>
      </c>
      <c r="H1632" s="10">
        <f>VLOOKUP(A1632,away!$A$2:$E$405,3,FALSE)</f>
        <v>1.21518987341772</v>
      </c>
      <c r="I1632" s="10">
        <f>VLOOKUP(C1632,away!$B$2:$E$405,3,FALSE)</f>
        <v>0.35</v>
      </c>
      <c r="J1632" s="10">
        <f>VLOOKUP(B1632,home!$B$2:$E$405,4,FALSE)</f>
        <v>1.06</v>
      </c>
      <c r="K1632" s="12">
        <f t="shared" si="1960"/>
        <v>1.1993924050632894</v>
      </c>
      <c r="L1632" s="12">
        <f t="shared" si="1961"/>
        <v>0.45083544303797413</v>
      </c>
      <c r="M1632" s="13">
        <f t="shared" si="1962"/>
        <v>0.19200615539846067</v>
      </c>
      <c r="N1632" s="13">
        <f t="shared" si="1963"/>
        <v>0.2302907245103154</v>
      </c>
      <c r="O1632" s="13">
        <f t="shared" si="1964"/>
        <v>8.6563180135083115E-2</v>
      </c>
      <c r="P1632" s="13">
        <f t="shared" si="1965"/>
        <v>0.10382322081214408</v>
      </c>
      <c r="Q1632" s="13">
        <f t="shared" si="1966"/>
        <v>0.13810447296709732</v>
      </c>
      <c r="R1632" s="13">
        <f t="shared" si="1967"/>
        <v>1.9512874833488077E-2</v>
      </c>
      <c r="S1632" s="13">
        <f t="shared" si="1968"/>
        <v>1.4035046373171703E-2</v>
      </c>
      <c r="T1632" s="13">
        <f t="shared" si="1969"/>
        <v>6.2262391255647247E-2</v>
      </c>
      <c r="U1632" s="13">
        <f t="shared" si="1970"/>
        <v>2.3403593876236192E-2</v>
      </c>
      <c r="V1632" s="13">
        <f t="shared" si="1971"/>
        <v>8.4323900721163523E-4</v>
      </c>
      <c r="W1632" s="13">
        <f t="shared" si="1972"/>
        <v>5.521381866066831E-2</v>
      </c>
      <c r="X1632" s="13">
        <f t="shared" si="1973"/>
        <v>2.489234639770076E-2</v>
      </c>
      <c r="Y1632" s="13">
        <f t="shared" si="1974"/>
        <v>5.6111760082310693E-3</v>
      </c>
      <c r="Z1632" s="13">
        <f t="shared" si="1975"/>
        <v>2.9323651901667115E-3</v>
      </c>
      <c r="AA1632" s="13">
        <f t="shared" si="1976"/>
        <v>3.5170565379579214E-3</v>
      </c>
      <c r="AB1632" s="13">
        <f t="shared" si="1977"/>
        <v>2.1091654499024591E-3</v>
      </c>
      <c r="AC1632" s="13">
        <f t="shared" si="1978"/>
        <v>2.8497715822398801E-5</v>
      </c>
      <c r="AD1632" s="13">
        <f t="shared" si="1979"/>
        <v>1.6555758689036835E-2</v>
      </c>
      <c r="AE1632" s="13">
        <f t="shared" si="1980"/>
        <v>7.4639228034017102E-3</v>
      </c>
      <c r="AF1632" s="13">
        <f t="shared" si="1981"/>
        <v>1.6825004719364235E-3</v>
      </c>
      <c r="AG1632" s="13">
        <f t="shared" si="1982"/>
        <v>2.5284361522568609E-4</v>
      </c>
      <c r="AH1632" s="13">
        <f t="shared" si="1983"/>
        <v>3.3050353991448552E-4</v>
      </c>
      <c r="AI1632" s="13">
        <f t="shared" si="1984"/>
        <v>3.9640343561996559E-4</v>
      </c>
      <c r="AJ1632" s="13">
        <f t="shared" si="1985"/>
        <v>2.3772163501179072E-4</v>
      </c>
      <c r="AK1632" s="13">
        <f t="shared" si="1986"/>
        <v>9.5040507850789726E-5</v>
      </c>
      <c r="AL1632" s="13">
        <f t="shared" si="1987"/>
        <v>6.1638120639008657E-7</v>
      </c>
      <c r="AM1632" s="13">
        <f t="shared" si="1988"/>
        <v>3.9713702463382633E-3</v>
      </c>
      <c r="AN1632" s="13">
        <f t="shared" si="1989"/>
        <v>1.7904344644757394E-3</v>
      </c>
      <c r="AO1632" s="13">
        <f t="shared" si="1990"/>
        <v>4.0359565751118886E-4</v>
      </c>
      <c r="AP1632" s="13">
        <f t="shared" si="1991"/>
        <v>6.0651742354086446E-5</v>
      </c>
      <c r="AQ1632" s="13">
        <f t="shared" si="1992"/>
        <v>6.8359887838074027E-6</v>
      </c>
      <c r="AR1632" s="13">
        <f t="shared" si="1993"/>
        <v>2.9800541968593169E-5</v>
      </c>
      <c r="AS1632" s="13">
        <f t="shared" si="1994"/>
        <v>3.5742543703900449E-5</v>
      </c>
      <c r="AT1632" s="13">
        <f t="shared" si="1995"/>
        <v>2.1434667728050452E-5</v>
      </c>
      <c r="AU1632" s="13">
        <f t="shared" si="1996"/>
        <v>8.5695258926929697E-6</v>
      </c>
      <c r="AV1632" s="13">
        <f t="shared" si="1997"/>
        <v>2.56955606767229E-6</v>
      </c>
      <c r="AW1632" s="13">
        <f t="shared" si="1998"/>
        <v>9.2581930746914476E-9</v>
      </c>
      <c r="AX1632" s="13">
        <f t="shared" si="1999"/>
        <v>7.9387188519207277E-4</v>
      </c>
      <c r="AY1632" s="13">
        <f t="shared" si="2000"/>
        <v>3.5790558307595985E-4</v>
      </c>
      <c r="AZ1632" s="13">
        <f t="shared" si="2001"/>
        <v>8.067826105590739E-5</v>
      </c>
      <c r="BA1632" s="13">
        <f t="shared" si="2002"/>
        <v>1.212420652222445E-5</v>
      </c>
      <c r="BB1632" s="13">
        <f t="shared" si="2003"/>
        <v>1.3665055047327384E-6</v>
      </c>
      <c r="BC1632" s="13">
        <f t="shared" si="2004"/>
        <v>1.2321382292800291E-7</v>
      </c>
      <c r="BD1632" s="13">
        <f t="shared" si="2005"/>
        <v>2.2391900901970736E-6</v>
      </c>
      <c r="BE1632" s="13">
        <f t="shared" si="2006"/>
        <v>2.6856675876753519E-6</v>
      </c>
      <c r="BF1632" s="13">
        <f t="shared" si="2007"/>
        <v>1.6105846535912318E-6</v>
      </c>
      <c r="BG1632" s="13">
        <f t="shared" si="2008"/>
        <v>6.4390766707627082E-7</v>
      </c>
      <c r="BH1632" s="13">
        <f t="shared" si="2009"/>
        <v>1.9307449136332521E-7</v>
      </c>
      <c r="BI1632" s="13">
        <f t="shared" si="2010"/>
        <v>4.6314415710525935E-8</v>
      </c>
      <c r="BJ1632" s="14">
        <f t="shared" si="2011"/>
        <v>0.54980891313389746</v>
      </c>
      <c r="BK1632" s="14">
        <f t="shared" si="2012"/>
        <v>0.31109468127109285</v>
      </c>
      <c r="BL1632" s="14">
        <f t="shared" si="2013"/>
        <v>0.13627107552533138</v>
      </c>
      <c r="BM1632" s="14">
        <f t="shared" si="2014"/>
        <v>0.22944851013901701</v>
      </c>
      <c r="BN1632" s="14">
        <f t="shared" si="2015"/>
        <v>0.77030062865658877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1.41772151898734</v>
      </c>
      <c r="F1633" s="10">
        <f>VLOOKUP(B1633,home!$B$2:$E$405,3,FALSE)</f>
        <v>1.41</v>
      </c>
      <c r="G1633" s="10">
        <f>VLOOKUP(C1633,away!$B$2:$E$405,4,FALSE)</f>
        <v>0.99</v>
      </c>
      <c r="H1633" s="10">
        <f>VLOOKUP(A1633,away!$A$2:$E$405,3,FALSE)</f>
        <v>1.21518987341772</v>
      </c>
      <c r="I1633" s="10">
        <f>VLOOKUP(C1633,away!$B$2:$E$405,3,FALSE)</f>
        <v>0.85</v>
      </c>
      <c r="J1633" s="10">
        <f>VLOOKUP(B1633,home!$B$2:$E$405,4,FALSE)</f>
        <v>0.82</v>
      </c>
      <c r="K1633" s="12">
        <f t="shared" si="1960"/>
        <v>1.9789974683544278</v>
      </c>
      <c r="L1633" s="12">
        <f t="shared" si="1961"/>
        <v>0.84698734177215074</v>
      </c>
      <c r="M1633" s="13">
        <f t="shared" si="1962"/>
        <v>5.9250277814440151E-2</v>
      </c>
      <c r="N1633" s="13">
        <f t="shared" si="1963"/>
        <v>0.11725614979407356</v>
      </c>
      <c r="O1633" s="13">
        <f t="shared" si="1964"/>
        <v>5.0184235305314094E-2</v>
      </c>
      <c r="P1633" s="13">
        <f t="shared" si="1965"/>
        <v>9.9314474620519483E-2</v>
      </c>
      <c r="Q1633" s="13">
        <f t="shared" si="1966"/>
        <v>0.11602481179572961</v>
      </c>
      <c r="R1633" s="13">
        <f t="shared" si="1967"/>
        <v>2.1252706030058053E-2</v>
      </c>
      <c r="S1633" s="13">
        <f t="shared" si="1968"/>
        <v>4.1617378149853883E-2</v>
      </c>
      <c r="T1633" s="13">
        <f t="shared" si="1969"/>
        <v>9.8271546922479094E-2</v>
      </c>
      <c r="U1633" s="13">
        <f t="shared" si="1970"/>
        <v>4.2059051429165766E-2</v>
      </c>
      <c r="V1633" s="13">
        <f t="shared" si="1971"/>
        <v>7.7509398333410829E-3</v>
      </c>
      <c r="W1633" s="13">
        <f t="shared" si="1972"/>
        <v>7.653760293668263E-2</v>
      </c>
      <c r="X1633" s="13">
        <f t="shared" si="1973"/>
        <v>6.4826380856953178E-2</v>
      </c>
      <c r="Y1633" s="13">
        <f t="shared" si="1974"/>
        <v>2.7453561999369904E-2</v>
      </c>
      <c r="Z1633" s="13">
        <f t="shared" si="1975"/>
        <v>6.0002576619546102E-3</v>
      </c>
      <c r="AA1633" s="13">
        <f t="shared" si="1976"/>
        <v>1.1874494722482429E-2</v>
      </c>
      <c r="AB1633" s="13">
        <f t="shared" si="1977"/>
        <v>1.1749797496890375E-2</v>
      </c>
      <c r="AC1633" s="13">
        <f t="shared" si="1978"/>
        <v>8.1200095779964396E-4</v>
      </c>
      <c r="AD1633" s="13">
        <f t="shared" si="1979"/>
        <v>3.7866930611402838E-2</v>
      </c>
      <c r="AE1633" s="13">
        <f t="shared" si="1980"/>
        <v>3.2072810899622564E-2</v>
      </c>
      <c r="AF1633" s="13">
        <f t="shared" si="1981"/>
        <v>1.3582632423516091E-2</v>
      </c>
      <c r="AG1633" s="13">
        <f t="shared" si="1982"/>
        <v>3.8347725768873731E-3</v>
      </c>
      <c r="AH1633" s="13">
        <f t="shared" si="1983"/>
        <v>1.2705355717617284E-3</v>
      </c>
      <c r="AI1633" s="13">
        <f t="shared" si="1984"/>
        <v>2.5143866799707056E-3</v>
      </c>
      <c r="AJ1633" s="13">
        <f t="shared" si="1985"/>
        <v>2.4879824370630617E-3</v>
      </c>
      <c r="AK1633" s="13">
        <f t="shared" si="1986"/>
        <v>1.6412369814193598E-3</v>
      </c>
      <c r="AL1633" s="13">
        <f t="shared" si="1987"/>
        <v>5.4442579167503139E-5</v>
      </c>
      <c r="AM1633" s="13">
        <f t="shared" si="1988"/>
        <v>1.4987711962863803E-2</v>
      </c>
      <c r="AN1633" s="13">
        <f t="shared" si="1989"/>
        <v>1.2694402314672676E-2</v>
      </c>
      <c r="AO1633" s="13">
        <f t="shared" si="1990"/>
        <v>5.3759990359454231E-3</v>
      </c>
      <c r="AP1633" s="13">
        <f t="shared" si="1991"/>
        <v>1.5178010442750199E-3</v>
      </c>
      <c r="AQ1633" s="13">
        <f t="shared" si="1992"/>
        <v>3.2138956795737329E-4</v>
      </c>
      <c r="AR1633" s="13">
        <f t="shared" si="1993"/>
        <v>2.152255093106853E-4</v>
      </c>
      <c r="AS1633" s="13">
        <f t="shared" si="1994"/>
        <v>4.2593073805113847E-4</v>
      </c>
      <c r="AT1633" s="13">
        <f t="shared" si="1995"/>
        <v>4.2145792614876822E-4</v>
      </c>
      <c r="AU1633" s="13">
        <f t="shared" si="1996"/>
        <v>2.7802138962210659E-4</v>
      </c>
      <c r="AV1633" s="13">
        <f t="shared" si="1997"/>
        <v>1.3755090655263223E-4</v>
      </c>
      <c r="AW1633" s="13">
        <f t="shared" si="1998"/>
        <v>2.5348855109263227E-6</v>
      </c>
      <c r="AX1633" s="13">
        <f t="shared" si="1999"/>
        <v>4.9434406718221399E-3</v>
      </c>
      <c r="AY1633" s="13">
        <f t="shared" si="2000"/>
        <v>4.1870316738349695E-3</v>
      </c>
      <c r="AZ1633" s="13">
        <f t="shared" si="2001"/>
        <v>1.7731814136686399E-3</v>
      </c>
      <c r="BA1633" s="13">
        <f t="shared" si="2002"/>
        <v>5.0062073734766189E-4</v>
      </c>
      <c r="BB1633" s="13">
        <f t="shared" si="2003"/>
        <v>1.0600485689052753E-4</v>
      </c>
      <c r="BC1633" s="13">
        <f t="shared" si="2004"/>
        <v>1.7956954390529042E-5</v>
      </c>
      <c r="BD1633" s="13">
        <f t="shared" si="2005"/>
        <v>3.0382213668769091E-5</v>
      </c>
      <c r="BE1633" s="13">
        <f t="shared" si="2006"/>
        <v>6.0126323933497315E-5</v>
      </c>
      <c r="BF1633" s="13">
        <f t="shared" si="2007"/>
        <v>5.9494921422924739E-5</v>
      </c>
      <c r="BG1633" s="13">
        <f t="shared" si="2008"/>
        <v>3.9246766291971226E-5</v>
      </c>
      <c r="BH1633" s="13">
        <f t="shared" si="2009"/>
        <v>1.9417312783227237E-5</v>
      </c>
      <c r="BI1633" s="13">
        <f t="shared" si="2010"/>
        <v>7.6853625680505559E-6</v>
      </c>
      <c r="BJ1633" s="14">
        <f t="shared" si="2011"/>
        <v>0.63415274105038555</v>
      </c>
      <c r="BK1633" s="14">
        <f t="shared" si="2012"/>
        <v>0.21298654562895672</v>
      </c>
      <c r="BL1633" s="14">
        <f t="shared" si="2013"/>
        <v>0.1467289660244793</v>
      </c>
      <c r="BM1633" s="14">
        <f t="shared" si="2014"/>
        <v>0.53240135821731716</v>
      </c>
      <c r="BN1633" s="14">
        <f t="shared" si="2015"/>
        <v>0.46328265536013497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1.41772151898734</v>
      </c>
      <c r="F1634" s="10">
        <f>VLOOKUP(B1634,home!$B$2:$E$405,3,FALSE)</f>
        <v>0.56000000000000005</v>
      </c>
      <c r="G1634" s="10">
        <f>VLOOKUP(C1634,away!$B$2:$E$405,4,FALSE)</f>
        <v>1.41</v>
      </c>
      <c r="H1634" s="10">
        <f>VLOOKUP(A1634,away!$A$2:$E$405,3,FALSE)</f>
        <v>1.21518987341772</v>
      </c>
      <c r="I1634" s="10">
        <f>VLOOKUP(C1634,away!$B$2:$E$405,3,FALSE)</f>
        <v>1.01</v>
      </c>
      <c r="J1634" s="10">
        <f>VLOOKUP(B1634,home!$B$2:$E$405,4,FALSE)</f>
        <v>0.99</v>
      </c>
      <c r="K1634" s="12">
        <f t="shared" si="1960"/>
        <v>1.1194329113924038</v>
      </c>
      <c r="L1634" s="12">
        <f t="shared" si="1961"/>
        <v>1.2150683544303782</v>
      </c>
      <c r="M1634" s="13">
        <f t="shared" si="1962"/>
        <v>9.6858777264926393E-2</v>
      </c>
      <c r="N1634" s="13">
        <f t="shared" si="1963"/>
        <v>0.10842690302758491</v>
      </c>
      <c r="O1634" s="13">
        <f t="shared" si="1964"/>
        <v>0.11769003510343262</v>
      </c>
      <c r="P1634" s="13">
        <f t="shared" si="1965"/>
        <v>0.13174609863770978</v>
      </c>
      <c r="Q1634" s="13">
        <f t="shared" si="1966"/>
        <v>6.0688321864715622E-2</v>
      </c>
      <c r="R1634" s="13">
        <f t="shared" si="1967"/>
        <v>7.1500718642990693E-2</v>
      </c>
      <c r="S1634" s="13">
        <f t="shared" si="1968"/>
        <v>4.4799849317688878E-2</v>
      </c>
      <c r="T1634" s="13">
        <f t="shared" si="1969"/>
        <v>7.3740459381301138E-2</v>
      </c>
      <c r="U1634" s="13">
        <f t="shared" si="1970"/>
        <v>8.0040257637172194E-2</v>
      </c>
      <c r="V1634" s="13">
        <f t="shared" si="1971"/>
        <v>6.770688365781095E-3</v>
      </c>
      <c r="W1634" s="13">
        <f t="shared" si="1972"/>
        <v>2.2645501610845959E-2</v>
      </c>
      <c r="X1634" s="13">
        <f t="shared" si="1973"/>
        <v>2.7515832377541079E-2</v>
      </c>
      <c r="Y1634" s="13">
        <f t="shared" si="1974"/>
        <v>1.6716808583880485E-2</v>
      </c>
      <c r="Z1634" s="13">
        <f t="shared" si="1975"/>
        <v>2.8959420180709392E-2</v>
      </c>
      <c r="AA1634" s="13">
        <f t="shared" si="1976"/>
        <v>3.2418128045127448E-2</v>
      </c>
      <c r="AB1634" s="13">
        <f t="shared" si="1977"/>
        <v>1.8144959729724377E-2</v>
      </c>
      <c r="AC1634" s="13">
        <f t="shared" si="1978"/>
        <v>5.7558785744035799E-4</v>
      </c>
      <c r="AD1634" s="13">
        <f t="shared" si="1979"/>
        <v>6.3375299495426604E-3</v>
      </c>
      <c r="AE1634" s="13">
        <f t="shared" si="1980"/>
        <v>7.7005320869440374E-3</v>
      </c>
      <c r="AF1634" s="13">
        <f t="shared" si="1981"/>
        <v>4.6783364255607108E-3</v>
      </c>
      <c r="AG1634" s="13">
        <f t="shared" si="1982"/>
        <v>1.8948328473592502E-3</v>
      </c>
      <c r="AH1634" s="13">
        <f t="shared" si="1983"/>
        <v>8.796918756058111E-3</v>
      </c>
      <c r="AI1634" s="13">
        <f t="shared" si="1984"/>
        <v>9.8475603743765731E-3</v>
      </c>
      <c r="AJ1634" s="13">
        <f t="shared" si="1985"/>
        <v>5.51184159000042E-3</v>
      </c>
      <c r="AK1634" s="13">
        <f t="shared" si="1986"/>
        <v>2.0567122927426353E-3</v>
      </c>
      <c r="AL1634" s="13">
        <f t="shared" si="1987"/>
        <v>3.1316296481254379E-5</v>
      </c>
      <c r="AM1634" s="13">
        <f t="shared" si="1988"/>
        <v>1.4188879204906179E-3</v>
      </c>
      <c r="AN1634" s="13">
        <f t="shared" si="1989"/>
        <v>1.7240458106716763E-3</v>
      </c>
      <c r="AO1634" s="13">
        <f t="shared" si="1990"/>
        <v>1.0474167530677109E-3</v>
      </c>
      <c r="AP1634" s="13">
        <f t="shared" si="1991"/>
        <v>4.242276501842645E-4</v>
      </c>
      <c r="AQ1634" s="13">
        <f t="shared" si="1992"/>
        <v>1.288663982033151E-4</v>
      </c>
      <c r="AR1634" s="13">
        <f t="shared" si="1993"/>
        <v>2.1377715193962514E-3</v>
      </c>
      <c r="AS1634" s="13">
        <f t="shared" si="1994"/>
        <v>2.3930917958495082E-3</v>
      </c>
      <c r="AT1634" s="13">
        <f t="shared" si="1995"/>
        <v>1.3394528581285457E-3</v>
      </c>
      <c r="AU1634" s="13">
        <f t="shared" si="1996"/>
        <v>4.9980920421590475E-4</v>
      </c>
      <c r="AV1634" s="13">
        <f t="shared" si="1997"/>
        <v>1.3987571815403258E-4</v>
      </c>
      <c r="AW1634" s="13">
        <f t="shared" si="1998"/>
        <v>1.1832231998225771E-6</v>
      </c>
      <c r="AX1634" s="13">
        <f t="shared" si="1999"/>
        <v>2.6472497262905464E-4</v>
      </c>
      <c r="AY1634" s="13">
        <f t="shared" si="2000"/>
        <v>3.2165893686901228E-4</v>
      </c>
      <c r="AZ1634" s="13">
        <f t="shared" si="2001"/>
        <v>1.9541879755462791E-4</v>
      </c>
      <c r="BA1634" s="13">
        <f t="shared" si="2002"/>
        <v>7.9149065589821657E-5</v>
      </c>
      <c r="BB1634" s="13">
        <f t="shared" si="2003"/>
        <v>2.4042881220231668E-5</v>
      </c>
      <c r="BC1634" s="13">
        <f t="shared" si="2004"/>
        <v>5.8427488240063867E-6</v>
      </c>
      <c r="BD1634" s="13">
        <f t="shared" si="2005"/>
        <v>4.3292308703682186E-4</v>
      </c>
      <c r="BE1634" s="13">
        <f t="shared" si="2006"/>
        <v>4.846283517306165E-4</v>
      </c>
      <c r="BF1634" s="13">
        <f t="shared" si="2007"/>
        <v>2.7125446336055296E-4</v>
      </c>
      <c r="BG1634" s="13">
        <f t="shared" si="2008"/>
        <v>1.0121705788262932E-4</v>
      </c>
      <c r="BH1634" s="13">
        <f t="shared" si="2009"/>
        <v>2.8326426447031272E-5</v>
      </c>
      <c r="BI1634" s="13">
        <f t="shared" si="2010"/>
        <v>6.3419068053885969E-6</v>
      </c>
      <c r="BJ1634" s="14">
        <f t="shared" si="2011"/>
        <v>0.33597934009058011</v>
      </c>
      <c r="BK1634" s="14">
        <f t="shared" si="2012"/>
        <v>0.28110397667689679</v>
      </c>
      <c r="BL1634" s="14">
        <f t="shared" si="2013"/>
        <v>0.35384182456063223</v>
      </c>
      <c r="BM1634" s="14">
        <f t="shared" si="2014"/>
        <v>0.41265323125378939</v>
      </c>
      <c r="BN1634" s="14">
        <f t="shared" si="2015"/>
        <v>0.58691085454136005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1.41772151898734</v>
      </c>
      <c r="F1635" s="10">
        <f>VLOOKUP(B1635,home!$B$2:$E$405,3,FALSE)</f>
        <v>0.71</v>
      </c>
      <c r="G1635" s="10">
        <f>VLOOKUP(C1635,away!$B$2:$E$405,4,FALSE)</f>
        <v>0.81</v>
      </c>
      <c r="H1635" s="10">
        <f>VLOOKUP(A1635,away!$A$2:$E$405,3,FALSE)</f>
        <v>1.21518987341772</v>
      </c>
      <c r="I1635" s="10">
        <f>VLOOKUP(C1635,away!$B$2:$E$405,3,FALSE)</f>
        <v>1.21</v>
      </c>
      <c r="J1635" s="10">
        <f>VLOOKUP(B1635,home!$B$2:$E$405,4,FALSE)</f>
        <v>0.82</v>
      </c>
      <c r="K1635" s="12">
        <f t="shared" si="1960"/>
        <v>0.81533164556961935</v>
      </c>
      <c r="L1635" s="12">
        <f t="shared" si="1961"/>
        <v>1.2057113924050618</v>
      </c>
      <c r="M1635" s="13">
        <f t="shared" si="1962"/>
        <v>0.13251717252722403</v>
      </c>
      <c r="N1635" s="13">
        <f t="shared" si="1963"/>
        <v>0.10804544434285471</v>
      </c>
      <c r="O1635" s="13">
        <f t="shared" si="1964"/>
        <v>0.15977746460538103</v>
      </c>
      <c r="P1635" s="13">
        <f t="shared" si="1965"/>
        <v>0.13027162314164692</v>
      </c>
      <c r="Q1635" s="13">
        <f t="shared" si="1966"/>
        <v>4.4046434966180228E-2</v>
      </c>
      <c r="R1635" s="13">
        <f t="shared" si="1967"/>
        <v>9.6322754662152246E-2</v>
      </c>
      <c r="S1635" s="13">
        <f t="shared" si="1968"/>
        <v>3.2016031342037704E-2</v>
      </c>
      <c r="T1635" s="13">
        <f t="shared" si="1969"/>
        <v>5.3107288433552148E-2</v>
      </c>
      <c r="U1635" s="13">
        <f t="shared" si="1970"/>
        <v>7.8534990064491314E-2</v>
      </c>
      <c r="V1635" s="13">
        <f t="shared" si="1971"/>
        <v>3.4970565113608284E-3</v>
      </c>
      <c r="W1635" s="13">
        <f t="shared" si="1972"/>
        <v>1.1970817434150315E-2</v>
      </c>
      <c r="X1635" s="13">
        <f t="shared" si="1973"/>
        <v>1.4433350956756161E-2</v>
      </c>
      <c r="Y1635" s="13">
        <f t="shared" si="1974"/>
        <v>8.7012278395707035E-3</v>
      </c>
      <c r="Z1635" s="13">
        <f t="shared" si="1975"/>
        <v>3.8712480881331598E-2</v>
      </c>
      <c r="AA1635" s="13">
        <f t="shared" si="1976"/>
        <v>3.1563510741058523E-2</v>
      </c>
      <c r="AB1635" s="13">
        <f t="shared" si="1977"/>
        <v>1.28673645762308E-2</v>
      </c>
      <c r="AC1635" s="13">
        <f t="shared" si="1978"/>
        <v>2.1486235484850528E-4</v>
      </c>
      <c r="AD1635" s="13">
        <f t="shared" si="1979"/>
        <v>2.440046569349816E-3</v>
      </c>
      <c r="AE1635" s="13">
        <f t="shared" si="1980"/>
        <v>2.94199194666396E-3</v>
      </c>
      <c r="AF1635" s="13">
        <f t="shared" si="1981"/>
        <v>1.7735966032283411E-3</v>
      </c>
      <c r="AG1635" s="13">
        <f t="shared" si="1982"/>
        <v>7.1281521001444409E-4</v>
      </c>
      <c r="AH1635" s="13">
        <f t="shared" si="1983"/>
        <v>1.1669019806721154E-2</v>
      </c>
      <c r="AI1635" s="13">
        <f t="shared" si="1984"/>
        <v>9.5141211211984406E-3</v>
      </c>
      <c r="AJ1635" s="13">
        <f t="shared" si="1985"/>
        <v>3.8785820149476982E-3</v>
      </c>
      <c r="AK1635" s="13">
        <f t="shared" si="1986"/>
        <v>1.0541102189080122E-3</v>
      </c>
      <c r="AL1635" s="13">
        <f t="shared" si="1987"/>
        <v>8.4488575131350637E-6</v>
      </c>
      <c r="AM1635" s="13">
        <f t="shared" si="1988"/>
        <v>3.9788943693089805E-4</v>
      </c>
      <c r="AN1635" s="13">
        <f t="shared" si="1989"/>
        <v>4.79739827025219E-4</v>
      </c>
      <c r="AO1635" s="13">
        <f t="shared" si="1990"/>
        <v>2.8921388741737024E-4</v>
      </c>
      <c r="AP1635" s="13">
        <f t="shared" si="1991"/>
        <v>1.1623615963362613E-4</v>
      </c>
      <c r="AQ1635" s="13">
        <f t="shared" si="1992"/>
        <v>3.503681546991907E-5</v>
      </c>
      <c r="AR1635" s="13">
        <f t="shared" si="1993"/>
        <v>2.8138940238328007E-3</v>
      </c>
      <c r="AS1635" s="13">
        <f t="shared" si="1994"/>
        <v>2.2942568449101151E-3</v>
      </c>
      <c r="AT1635" s="13">
        <f t="shared" si="1995"/>
        <v>9.3529010435996357E-4</v>
      </c>
      <c r="AU1635" s="13">
        <f t="shared" si="1996"/>
        <v>2.5419053995759671E-4</v>
      </c>
      <c r="AV1635" s="13">
        <f t="shared" si="1997"/>
        <v>5.1812397807964343E-5</v>
      </c>
      <c r="AW1635" s="13">
        <f t="shared" si="1998"/>
        <v>2.3071357489797714E-7</v>
      </c>
      <c r="AX1635" s="13">
        <f t="shared" si="1999"/>
        <v>5.4068641561273038E-5</v>
      </c>
      <c r="AY1635" s="13">
        <f t="shared" si="2000"/>
        <v>6.519117710229269E-5</v>
      </c>
      <c r="AZ1635" s="13">
        <f t="shared" si="2001"/>
        <v>3.9300872458265165E-5</v>
      </c>
      <c r="BA1635" s="13">
        <f t="shared" si="2002"/>
        <v>1.5795169884796216E-5</v>
      </c>
      <c r="BB1635" s="13">
        <f t="shared" si="2003"/>
        <v>4.7611040687680327E-6</v>
      </c>
      <c r="BC1635" s="13">
        <f t="shared" si="2004"/>
        <v>1.1481034832279418E-6</v>
      </c>
      <c r="BD1635" s="13">
        <f t="shared" si="2005"/>
        <v>5.6545734692595466E-4</v>
      </c>
      <c r="BE1635" s="13">
        <f t="shared" si="2006"/>
        <v>4.610352691685697E-4</v>
      </c>
      <c r="BF1635" s="13">
        <f t="shared" si="2007"/>
        <v>1.8794832233842118E-4</v>
      </c>
      <c r="BG1635" s="13">
        <f t="shared" si="2008"/>
        <v>5.1080071644744721E-5</v>
      </c>
      <c r="BH1635" s="13">
        <f t="shared" si="2009"/>
        <v>1.0411799717480942E-5</v>
      </c>
      <c r="BI1635" s="13">
        <f t="shared" si="2010"/>
        <v>1.6978139593990074E-6</v>
      </c>
      <c r="BJ1635" s="14">
        <f t="shared" si="2011"/>
        <v>0.24967139549735648</v>
      </c>
      <c r="BK1635" s="14">
        <f t="shared" si="2012"/>
        <v>0.29859038591173337</v>
      </c>
      <c r="BL1635" s="14">
        <f t="shared" si="2013"/>
        <v>0.41280899234571222</v>
      </c>
      <c r="BM1635" s="14">
        <f t="shared" si="2014"/>
        <v>0.32873739992716716</v>
      </c>
      <c r="BN1635" s="14">
        <f t="shared" si="2015"/>
        <v>0.67098089424543905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1.21333333333333</v>
      </c>
      <c r="F1636" s="10" t="e">
        <f>VLOOKUP(B1636,home!$B$2:$E$405,3,FALSE)</f>
        <v>#N/A</v>
      </c>
      <c r="G1636" s="10">
        <f>VLOOKUP(C1636,away!$B$2:$E$405,4,FALSE)</f>
        <v>0.72</v>
      </c>
      <c r="H1636" s="10">
        <f>VLOOKUP(A1636,away!$A$2:$E$405,3,FALSE)</f>
        <v>1.2533333333333301</v>
      </c>
      <c r="I1636" s="10">
        <f>VLOOKUP(C1636,away!$B$2:$E$405,3,FALSE)</f>
        <v>1.34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1.21333333333333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1.2533333333333301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1.21333333333333</v>
      </c>
      <c r="F1638" s="10" t="e">
        <f>VLOOKUP(B1638,home!$B$2:$E$405,3,FALSE)</f>
        <v>#N/A</v>
      </c>
      <c r="G1638" s="10">
        <f>VLOOKUP(C1638,away!$B$2:$E$405,4,FALSE)</f>
        <v>1.41</v>
      </c>
      <c r="H1638" s="10">
        <f>VLOOKUP(A1638,away!$A$2:$E$405,3,FALSE)</f>
        <v>1.2533333333333301</v>
      </c>
      <c r="I1638" s="10">
        <f>VLOOKUP(C1638,away!$B$2:$E$405,3,FALSE)</f>
        <v>0.94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1.21333333333333</v>
      </c>
      <c r="F1639" s="10">
        <f>VLOOKUP(B1639,home!$B$2:$E$405,3,FALSE)</f>
        <v>0.52</v>
      </c>
      <c r="G1639" s="10" t="e">
        <f>VLOOKUP(C1639,away!$B$2:$E$405,4,FALSE)</f>
        <v>#N/A</v>
      </c>
      <c r="H1639" s="10">
        <f>VLOOKUP(A1639,away!$A$2:$E$405,3,FALSE)</f>
        <v>1.2533333333333301</v>
      </c>
      <c r="I1639" s="10" t="e">
        <f>VLOOKUP(C1639,away!$B$2:$E$405,3,FALSE)</f>
        <v>#N/A</v>
      </c>
      <c r="J1639" s="10">
        <f>VLOOKUP(B1639,home!$B$2:$E$405,4,FALSE)</f>
        <v>1.6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1.21333333333333</v>
      </c>
      <c r="F1640" s="10">
        <f>VLOOKUP(B1640,home!$B$2:$E$405,3,FALSE)</f>
        <v>1.03</v>
      </c>
      <c r="G1640" s="10" t="e">
        <f>VLOOKUP(C1640,away!$B$2:$E$405,4,FALSE)</f>
        <v>#N/A</v>
      </c>
      <c r="H1640" s="10">
        <f>VLOOKUP(A1640,away!$A$2:$E$405,3,FALSE)</f>
        <v>1.2533333333333301</v>
      </c>
      <c r="I1640" s="10" t="e">
        <f>VLOOKUP(C1640,away!$B$2:$E$405,3,FALSE)</f>
        <v>#N/A</v>
      </c>
      <c r="J1640" s="10">
        <f>VLOOKUP(B1640,home!$B$2:$E$405,4,FALSE)</f>
        <v>0.7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1.512</v>
      </c>
      <c r="F1641" s="10">
        <f>VLOOKUP(B1641,home!$B$2:$E$405,3,FALSE)</f>
        <v>0.47</v>
      </c>
      <c r="G1641" s="10">
        <f>VLOOKUP(C1641,away!$B$2:$E$405,4,FALSE)</f>
        <v>1.23</v>
      </c>
      <c r="H1641" s="10">
        <f>VLOOKUP(A1641,away!$A$2:$E$405,3,FALSE)</f>
        <v>1.32</v>
      </c>
      <c r="I1641" s="10">
        <f>VLOOKUP(C1641,away!$B$2:$E$405,3,FALSE)</f>
        <v>1.42</v>
      </c>
      <c r="J1641" s="10">
        <f>VLOOKUP(B1641,home!$B$2:$E$405,4,FALSE)</f>
        <v>1.84</v>
      </c>
      <c r="K1641" s="12">
        <f t="shared" si="1960"/>
        <v>0.87408719999999995</v>
      </c>
      <c r="L1641" s="12">
        <f t="shared" si="1961"/>
        <v>3.4488960000000004</v>
      </c>
      <c r="M1641" s="13">
        <f t="shared" si="1962"/>
        <v>1.3260266452092877E-2</v>
      </c>
      <c r="N1641" s="13">
        <f t="shared" si="1963"/>
        <v>1.1590629174363796E-2</v>
      </c>
      <c r="O1641" s="13">
        <f t="shared" si="1964"/>
        <v>4.573327992555732E-2</v>
      </c>
      <c r="P1641" s="13">
        <f t="shared" si="1965"/>
        <v>3.9974874596946604E-2</v>
      </c>
      <c r="Q1641" s="13">
        <f t="shared" si="1966"/>
        <v>5.0656103006289808E-3</v>
      </c>
      <c r="R1641" s="13">
        <f t="shared" si="1967"/>
        <v>7.8864663101067517E-2</v>
      </c>
      <c r="S1641" s="13">
        <f t="shared" si="1968"/>
        <v>3.0127422492128651E-2</v>
      </c>
      <c r="T1641" s="13">
        <f t="shared" si="1969"/>
        <v>1.7470763103398092E-2</v>
      </c>
      <c r="U1641" s="13">
        <f t="shared" si="1970"/>
        <v>6.8934592548955426E-2</v>
      </c>
      <c r="V1641" s="13">
        <f t="shared" si="1971"/>
        <v>1.0091467538279364E-2</v>
      </c>
      <c r="W1641" s="13">
        <f t="shared" si="1972"/>
        <v>1.4759283746559816E-3</v>
      </c>
      <c r="X1641" s="13">
        <f t="shared" si="1973"/>
        <v>5.0903234676375171E-3</v>
      </c>
      <c r="Y1641" s="13">
        <f t="shared" si="1974"/>
        <v>8.7779981231205853E-3</v>
      </c>
      <c r="Z1641" s="13">
        <f t="shared" si="1975"/>
        <v>9.0665340370206432E-2</v>
      </c>
      <c r="AA1641" s="13">
        <f t="shared" si="1976"/>
        <v>7.9249413501240706E-2</v>
      </c>
      <c r="AB1641" s="13">
        <f t="shared" si="1977"/>
        <v>3.4635448974470837E-2</v>
      </c>
      <c r="AC1641" s="13">
        <f t="shared" si="1978"/>
        <v>1.9013812373195431E-3</v>
      </c>
      <c r="AD1641" s="13">
        <f t="shared" si="1979"/>
        <v>3.2252252510089939E-4</v>
      </c>
      <c r="AE1641" s="13">
        <f t="shared" si="1980"/>
        <v>1.1123466467303916E-3</v>
      </c>
      <c r="AF1641" s="13">
        <f t="shared" si="1981"/>
        <v>1.9181839502609315E-3</v>
      </c>
      <c r="AG1641" s="13">
        <f t="shared" si="1982"/>
        <v>2.205205651106375E-3</v>
      </c>
      <c r="AH1641" s="13">
        <f t="shared" si="1983"/>
        <v>7.8173832435360885E-2</v>
      </c>
      <c r="AI1641" s="13">
        <f t="shared" si="1984"/>
        <v>6.8330746306693765E-2</v>
      </c>
      <c r="AJ1641" s="13">
        <f t="shared" si="1985"/>
        <v>2.9863515356564146E-2</v>
      </c>
      <c r="AK1641" s="13">
        <f t="shared" si="1986"/>
        <v>8.7011055067253863E-3</v>
      </c>
      <c r="AL1641" s="13">
        <f t="shared" si="1987"/>
        <v>2.2927888152907993E-4</v>
      </c>
      <c r="AM1641" s="13">
        <f t="shared" si="1988"/>
        <v>5.638256218047498E-5</v>
      </c>
      <c r="AN1641" s="13">
        <f t="shared" si="1989"/>
        <v>1.9445759317399146E-4</v>
      </c>
      <c r="AO1641" s="13">
        <f t="shared" si="1990"/>
        <v>3.3533200763370344E-4</v>
      </c>
      <c r="AP1641" s="13">
        <f t="shared" si="1991"/>
        <v>3.8550840659994968E-4</v>
      </c>
      <c r="AQ1641" s="13">
        <f t="shared" si="1992"/>
        <v>3.3239460037223502E-4</v>
      </c>
      <c r="AR1641" s="13">
        <f t="shared" si="1993"/>
        <v>5.3922683598197269E-2</v>
      </c>
      <c r="AS1641" s="13">
        <f t="shared" si="1994"/>
        <v>4.7133127522834176E-2</v>
      </c>
      <c r="AT1641" s="13">
        <f t="shared" si="1995"/>
        <v>2.0599231731838526E-2</v>
      </c>
      <c r="AU1641" s="13">
        <f t="shared" si="1996"/>
        <v>6.0018415955446309E-3</v>
      </c>
      <c r="AV1641" s="13">
        <f t="shared" si="1997"/>
        <v>1.3115332287732843E-3</v>
      </c>
      <c r="AW1641" s="13">
        <f t="shared" si="1998"/>
        <v>1.9199787094035541E-5</v>
      </c>
      <c r="AX1641" s="13">
        <f t="shared" si="1999"/>
        <v>8.2138793175262079E-6</v>
      </c>
      <c r="AY1641" s="13">
        <f t="shared" si="2000"/>
        <v>2.8328815522698875E-5</v>
      </c>
      <c r="AZ1641" s="13">
        <f t="shared" si="2001"/>
        <v>4.8851569270487056E-5</v>
      </c>
      <c r="BA1641" s="13">
        <f t="shared" si="2002"/>
        <v>5.6161327283568566E-5</v>
      </c>
      <c r="BB1641" s="13">
        <f t="shared" si="2003"/>
        <v>4.8423644255747628E-5</v>
      </c>
      <c r="BC1641" s="13">
        <f t="shared" si="2004"/>
        <v>3.3401622595814185E-5</v>
      </c>
      <c r="BD1641" s="13">
        <f t="shared" si="2005"/>
        <v>3.0995621295181384E-2</v>
      </c>
      <c r="BE1641" s="13">
        <f t="shared" si="2006"/>
        <v>2.7092875830165467E-2</v>
      </c>
      <c r="BF1641" s="13">
        <f t="shared" si="2007"/>
        <v>1.1840767987168503E-2</v>
      </c>
      <c r="BG1641" s="13">
        <f t="shared" si="2008"/>
        <v>3.4499545785845851E-3</v>
      </c>
      <c r="BH1641" s="13">
        <f t="shared" si="2009"/>
        <v>7.5389028443054477E-4</v>
      </c>
      <c r="BI1641" s="13">
        <f t="shared" si="2010"/>
        <v>1.3179316956501972E-4</v>
      </c>
      <c r="BJ1641" s="14">
        <f t="shared" si="2011"/>
        <v>5.6556967345209749E-2</v>
      </c>
      <c r="BK1641" s="14">
        <f t="shared" si="2012"/>
        <v>9.5613020013818828E-2</v>
      </c>
      <c r="BL1641" s="14">
        <f t="shared" si="2013"/>
        <v>0.69571991847891934</v>
      </c>
      <c r="BM1641" s="14">
        <f t="shared" si="2014"/>
        <v>0.74405679362906874</v>
      </c>
      <c r="BN1641" s="14">
        <f t="shared" si="2015"/>
        <v>0.19448932355065707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1.512</v>
      </c>
      <c r="F1642" s="10">
        <f>VLOOKUP(B1642,home!$B$2:$E$405,3,FALSE)</f>
        <v>2.09</v>
      </c>
      <c r="G1642" s="10">
        <f>VLOOKUP(C1642,away!$B$2:$E$405,4,FALSE)</f>
        <v>1.23</v>
      </c>
      <c r="H1642" s="10">
        <f>VLOOKUP(A1642,away!$A$2:$E$405,3,FALSE)</f>
        <v>1.32</v>
      </c>
      <c r="I1642" s="10">
        <f>VLOOKUP(C1642,away!$B$2:$E$405,3,FALSE)</f>
        <v>0.56999999999999995</v>
      </c>
      <c r="J1642" s="10">
        <f>VLOOKUP(B1642,home!$B$2:$E$405,4,FALSE)</f>
        <v>0.38</v>
      </c>
      <c r="K1642" s="12">
        <f t="shared" si="1960"/>
        <v>3.8868983999999998</v>
      </c>
      <c r="L1642" s="12">
        <f t="shared" si="1961"/>
        <v>0.285912</v>
      </c>
      <c r="M1642" s="13">
        <f t="shared" si="1962"/>
        <v>1.5408894058595614E-2</v>
      </c>
      <c r="N1642" s="13">
        <f t="shared" si="1963"/>
        <v>5.98928056621248E-2</v>
      </c>
      <c r="O1642" s="13">
        <f t="shared" si="1964"/>
        <v>4.4055877180811899E-3</v>
      </c>
      <c r="P1642" s="13">
        <f t="shared" si="1965"/>
        <v>1.712407185246943E-2</v>
      </c>
      <c r="Q1642" s="13">
        <f t="shared" si="1966"/>
        <v>0.11639862524981191</v>
      </c>
      <c r="R1642" s="13">
        <f t="shared" si="1967"/>
        <v>6.2980519782601446E-4</v>
      </c>
      <c r="S1642" s="13">
        <f t="shared" si="1968"/>
        <v>4.7575419055619975E-3</v>
      </c>
      <c r="T1642" s="13">
        <f t="shared" si="1969"/>
        <v>3.327976374242423E-2</v>
      </c>
      <c r="U1642" s="13">
        <f t="shared" si="1970"/>
        <v>2.4479888157416191E-3</v>
      </c>
      <c r="V1642" s="13">
        <f t="shared" si="1971"/>
        <v>5.8745646163238649E-4</v>
      </c>
      <c r="W1642" s="13">
        <f t="shared" si="1972"/>
        <v>0.1508098767485645</v>
      </c>
      <c r="X1642" s="13">
        <f t="shared" si="1973"/>
        <v>4.3118353480935581E-2</v>
      </c>
      <c r="Y1642" s="13">
        <f t="shared" si="1974"/>
        <v>6.1640273402206259E-3</v>
      </c>
      <c r="Z1642" s="13">
        <f t="shared" si="1975"/>
        <v>6.0022954573610487E-5</v>
      </c>
      <c r="AA1642" s="13">
        <f t="shared" si="1976"/>
        <v>2.3330312609543929E-4</v>
      </c>
      <c r="AB1642" s="13">
        <f t="shared" si="1977"/>
        <v>4.5341277376768056E-4</v>
      </c>
      <c r="AC1642" s="13">
        <f t="shared" si="1978"/>
        <v>4.0802922896901608E-5</v>
      </c>
      <c r="AD1642" s="13">
        <f t="shared" si="1979"/>
        <v>0.14654566715954814</v>
      </c>
      <c r="AE1642" s="13">
        <f t="shared" si="1980"/>
        <v>4.1899164788920737E-2</v>
      </c>
      <c r="AF1642" s="13">
        <f t="shared" si="1981"/>
        <v>5.9897370015649515E-3</v>
      </c>
      <c r="AG1642" s="13">
        <f t="shared" si="1982"/>
        <v>5.7084589519714618E-4</v>
      </c>
      <c r="AH1642" s="13">
        <f t="shared" si="1983"/>
        <v>4.2903207470125295E-6</v>
      </c>
      <c r="AI1642" s="13">
        <f t="shared" si="1984"/>
        <v>1.6676040847049807E-5</v>
      </c>
      <c r="AJ1642" s="13">
        <f t="shared" si="1985"/>
        <v>3.2409038243366272E-5</v>
      </c>
      <c r="AK1642" s="13">
        <f t="shared" si="1986"/>
        <v>4.199021296455972E-5</v>
      </c>
      <c r="AL1642" s="13">
        <f t="shared" si="1987"/>
        <v>1.8137893110830954E-6</v>
      </c>
      <c r="AM1642" s="13">
        <f t="shared" si="1988"/>
        <v>0.11392162384187605</v>
      </c>
      <c r="AN1642" s="13">
        <f t="shared" si="1989"/>
        <v>3.2571559315878469E-2</v>
      </c>
      <c r="AO1642" s="13">
        <f t="shared" si="1990"/>
        <v>4.6562998335607213E-3</v>
      </c>
      <c r="AP1642" s="13">
        <f t="shared" si="1991"/>
        <v>4.4376399933767101E-4</v>
      </c>
      <c r="AQ1642" s="13">
        <f t="shared" si="1992"/>
        <v>3.1719363144658047E-5</v>
      </c>
      <c r="AR1642" s="13">
        <f t="shared" si="1993"/>
        <v>2.4533083708396945E-7</v>
      </c>
      <c r="AS1642" s="13">
        <f t="shared" si="1994"/>
        <v>9.5357603813234145E-7</v>
      </c>
      <c r="AT1642" s="13">
        <f t="shared" si="1995"/>
        <v>1.8532265884474684E-6</v>
      </c>
      <c r="AU1642" s="13">
        <f t="shared" si="1996"/>
        <v>2.4011011538246412E-6</v>
      </c>
      <c r="AV1642" s="13">
        <f t="shared" si="1997"/>
        <v>2.333209058259788E-6</v>
      </c>
      <c r="AW1642" s="13">
        <f t="shared" si="1998"/>
        <v>5.5991217312759022E-8</v>
      </c>
      <c r="AX1642" s="13">
        <f t="shared" si="1999"/>
        <v>7.3800296239398294E-2</v>
      </c>
      <c r="AY1642" s="13">
        <f t="shared" si="2000"/>
        <v>2.1100390298398847E-2</v>
      </c>
      <c r="AZ1642" s="13">
        <f t="shared" si="2001"/>
        <v>3.0164273954979052E-3</v>
      </c>
      <c r="BA1642" s="13">
        <f t="shared" si="2002"/>
        <v>2.8747759650053236E-4</v>
      </c>
      <c r="BB1642" s="13">
        <f t="shared" si="2003"/>
        <v>2.054832364266505E-5</v>
      </c>
      <c r="BC1642" s="13">
        <f t="shared" si="2004"/>
        <v>1.1750024618643307E-6</v>
      </c>
      <c r="BD1642" s="13">
        <f t="shared" si="2005"/>
        <v>1.1690505048725299E-8</v>
      </c>
      <c r="BE1642" s="13">
        <f t="shared" si="2006"/>
        <v>4.5439805369082288E-8</v>
      </c>
      <c r="BF1642" s="13">
        <f t="shared" si="2007"/>
        <v>8.8309953392698665E-8</v>
      </c>
      <c r="BG1642" s="13">
        <f t="shared" si="2008"/>
        <v>1.1441727218205167E-7</v>
      </c>
      <c r="BH1642" s="13">
        <f t="shared" si="2009"/>
        <v>1.1118207804419529E-7</v>
      </c>
      <c r="BI1642" s="13">
        <f t="shared" si="2010"/>
        <v>8.6430688251731556E-8</v>
      </c>
      <c r="BJ1642" s="14">
        <f t="shared" si="2011"/>
        <v>0.85452014827901035</v>
      </c>
      <c r="BK1642" s="14">
        <f t="shared" si="2012"/>
        <v>5.9020971288866256E-2</v>
      </c>
      <c r="BL1642" s="14">
        <f t="shared" si="2013"/>
        <v>8.2737071582919697E-3</v>
      </c>
      <c r="BM1642" s="14">
        <f t="shared" si="2014"/>
        <v>0.68691472563465161</v>
      </c>
      <c r="BN1642" s="14">
        <f t="shared" si="2015"/>
        <v>0.21385978973890896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1.512</v>
      </c>
      <c r="F1643" s="10">
        <f>VLOOKUP(B1643,home!$B$2:$E$405,3,FALSE)</f>
        <v>0.56999999999999995</v>
      </c>
      <c r="G1643" s="10">
        <f>VLOOKUP(C1643,away!$B$2:$E$405,4,FALSE)</f>
        <v>0.66</v>
      </c>
      <c r="H1643" s="10">
        <f>VLOOKUP(A1643,away!$A$2:$E$405,3,FALSE)</f>
        <v>1.32</v>
      </c>
      <c r="I1643" s="10">
        <f>VLOOKUP(C1643,away!$B$2:$E$405,3,FALSE)</f>
        <v>1.04</v>
      </c>
      <c r="J1643" s="10">
        <f>VLOOKUP(B1643,home!$B$2:$E$405,4,FALSE)</f>
        <v>0.97</v>
      </c>
      <c r="K1643" s="12">
        <f t="shared" si="1960"/>
        <v>0.56881439999999994</v>
      </c>
      <c r="L1643" s="12">
        <f t="shared" si="1961"/>
        <v>1.3316159999999999</v>
      </c>
      <c r="M1643" s="13">
        <f t="shared" si="1962"/>
        <v>0.149504258740291</v>
      </c>
      <c r="N1643" s="13">
        <f t="shared" si="1963"/>
        <v>8.5040175232803356E-2</v>
      </c>
      <c r="O1643" s="13">
        <f t="shared" si="1964"/>
        <v>0.19908226300671131</v>
      </c>
      <c r="P1643" s="13">
        <f t="shared" si="1965"/>
        <v>0.11324085798280467</v>
      </c>
      <c r="Q1643" s="13">
        <f t="shared" si="1966"/>
        <v>2.418603812547095E-2</v>
      </c>
      <c r="R1643" s="13">
        <f t="shared" si="1967"/>
        <v>0.13255056336797247</v>
      </c>
      <c r="S1643" s="13">
        <f t="shared" si="1968"/>
        <v>2.1443355568482286E-2</v>
      </c>
      <c r="T1643" s="13">
        <f t="shared" si="1969"/>
        <v>3.2206515344487124E-2</v>
      </c>
      <c r="U1643" s="13">
        <f t="shared" si="1970"/>
        <v>7.5396669171815228E-2</v>
      </c>
      <c r="V1643" s="13">
        <f t="shared" si="1971"/>
        <v>1.8046784182051726E-3</v>
      </c>
      <c r="W1643" s="13">
        <f t="shared" si="1972"/>
        <v>4.5857889215722937E-3</v>
      </c>
      <c r="X1643" s="13">
        <f t="shared" si="1973"/>
        <v>6.1065099005884116E-3</v>
      </c>
      <c r="Y1643" s="13">
        <f t="shared" si="1974"/>
        <v>4.0657631438909703E-3</v>
      </c>
      <c r="Z1643" s="13">
        <f t="shared" si="1975"/>
        <v>5.8835483663268677E-2</v>
      </c>
      <c r="AA1643" s="13">
        <f t="shared" si="1976"/>
        <v>3.3466470338631968E-2</v>
      </c>
      <c r="AB1643" s="13">
        <f t="shared" si="1977"/>
        <v>9.5181051228933698E-3</v>
      </c>
      <c r="AC1643" s="13">
        <f t="shared" si="1978"/>
        <v>8.5433742064670555E-5</v>
      </c>
      <c r="AD1643" s="13">
        <f t="shared" si="1979"/>
        <v>6.5211569348769781E-4</v>
      </c>
      <c r="AE1643" s="13">
        <f t="shared" si="1980"/>
        <v>8.6836769129931411E-4</v>
      </c>
      <c r="AF1643" s="13">
        <f t="shared" si="1981"/>
        <v>5.7816615580861381E-4</v>
      </c>
      <c r="AG1643" s="13">
        <f t="shared" si="1982"/>
        <v>2.5663176791108103E-4</v>
      </c>
      <c r="AH1643" s="13">
        <f t="shared" si="1983"/>
        <v>1.9586567853436803E-2</v>
      </c>
      <c r="AI1643" s="13">
        <f t="shared" si="1984"/>
        <v>1.1141121841611942E-2</v>
      </c>
      <c r="AJ1643" s="13">
        <f t="shared" si="1985"/>
        <v>3.1686152678316957E-3</v>
      </c>
      <c r="AK1643" s="13">
        <f t="shared" si="1986"/>
        <v>6.00784664134175E-4</v>
      </c>
      <c r="AL1643" s="13">
        <f t="shared" si="1987"/>
        <v>2.588445395094994E-6</v>
      </c>
      <c r="AM1643" s="13">
        <f t="shared" si="1988"/>
        <v>7.4186559384357775E-5</v>
      </c>
      <c r="AN1643" s="13">
        <f t="shared" si="1989"/>
        <v>9.8788009461160957E-5</v>
      </c>
      <c r="AO1643" s="13">
        <f t="shared" si="1990"/>
        <v>6.5773847003316668E-5</v>
      </c>
      <c r="AP1643" s="13">
        <f t="shared" si="1991"/>
        <v>2.9195169017056177E-5</v>
      </c>
      <c r="AQ1643" s="13">
        <f t="shared" si="1992"/>
        <v>9.7191885464540738E-6</v>
      </c>
      <c r="AR1643" s="13">
        <f t="shared" si="1993"/>
        <v>5.2163574277444133E-3</v>
      </c>
      <c r="AS1643" s="13">
        <f t="shared" si="1994"/>
        <v>2.9671392204479816E-3</v>
      </c>
      <c r="AT1643" s="13">
        <f t="shared" si="1995"/>
        <v>8.4387575769779308E-4</v>
      </c>
      <c r="AU1643" s="13">
        <f t="shared" si="1996"/>
        <v>1.6000289426313852E-4</v>
      </c>
      <c r="AV1643" s="13">
        <f t="shared" si="1997"/>
        <v>2.2752987574637639E-5</v>
      </c>
      <c r="AW1643" s="13">
        <f t="shared" si="1998"/>
        <v>5.4461060517231292E-8</v>
      </c>
      <c r="AX1643" s="13">
        <f t="shared" si="1999"/>
        <v>7.0330638773796332E-6</v>
      </c>
      <c r="AY1643" s="13">
        <f t="shared" si="2000"/>
        <v>9.3653403881407569E-6</v>
      </c>
      <c r="AZ1643" s="13">
        <f t="shared" si="2001"/>
        <v>6.2355185531472225E-6</v>
      </c>
      <c r="BA1643" s="13">
        <f t="shared" si="2002"/>
        <v>2.7677720912225639E-6</v>
      </c>
      <c r="BB1643" s="13">
        <f t="shared" si="2003"/>
        <v>9.2140240025635675E-7</v>
      </c>
      <c r="BC1643" s="13">
        <f t="shared" si="2004"/>
        <v>2.4539083572395341E-7</v>
      </c>
      <c r="BD1643" s="13">
        <f t="shared" si="2005"/>
        <v>1.1576975020838834E-3</v>
      </c>
      <c r="BE1643" s="13">
        <f t="shared" si="2006"/>
        <v>6.5851501002934273E-4</v>
      </c>
      <c r="BF1643" s="13">
        <f t="shared" si="2007"/>
        <v>1.8728641016041729E-4</v>
      </c>
      <c r="BG1643" s="13">
        <f t="shared" si="2008"/>
        <v>3.5510402341183885E-5</v>
      </c>
      <c r="BH1643" s="13">
        <f t="shared" si="2009"/>
        <v>5.0497070503647757E-6</v>
      </c>
      <c r="BI1643" s="13">
        <f t="shared" si="2010"/>
        <v>5.7446921720580222E-7</v>
      </c>
      <c r="BJ1643" s="14">
        <f t="shared" si="2011"/>
        <v>0.15885030323887803</v>
      </c>
      <c r="BK1643" s="14">
        <f t="shared" si="2012"/>
        <v>0.28609053823763103</v>
      </c>
      <c r="BL1643" s="14">
        <f t="shared" si="2013"/>
        <v>0.49576592242364931</v>
      </c>
      <c r="BM1643" s="14">
        <f t="shared" si="2014"/>
        <v>0.29592878022804564</v>
      </c>
      <c r="BN1643" s="14">
        <f t="shared" si="2015"/>
        <v>0.70360415645605368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1.512</v>
      </c>
      <c r="F1644" s="10">
        <f>VLOOKUP(B1644,home!$B$2:$E$405,3,FALSE)</f>
        <v>0.94</v>
      </c>
      <c r="G1644" s="10">
        <f>VLOOKUP(C1644,away!$B$2:$E$405,4,FALSE)</f>
        <v>1.04</v>
      </c>
      <c r="H1644" s="10">
        <f>VLOOKUP(A1644,away!$A$2:$E$405,3,FALSE)</f>
        <v>1.32</v>
      </c>
      <c r="I1644" s="10">
        <f>VLOOKUP(C1644,away!$B$2:$E$405,3,FALSE)</f>
        <v>0.56999999999999995</v>
      </c>
      <c r="J1644" s="10">
        <f>VLOOKUP(B1644,home!$B$2:$E$405,4,FALSE)</f>
        <v>0.32</v>
      </c>
      <c r="K1644" s="12">
        <f t="shared" si="1960"/>
        <v>1.4781312</v>
      </c>
      <c r="L1644" s="12">
        <f t="shared" si="1961"/>
        <v>0.24076799999999998</v>
      </c>
      <c r="M1644" s="13">
        <f t="shared" si="1962"/>
        <v>0.17926337245958973</v>
      </c>
      <c r="N1644" s="13">
        <f t="shared" si="1963"/>
        <v>0.26497478384974033</v>
      </c>
      <c r="O1644" s="13">
        <f t="shared" si="1964"/>
        <v>4.3160883660350487E-2</v>
      </c>
      <c r="P1644" s="13">
        <f t="shared" si="1965"/>
        <v>6.3797448757934264E-2</v>
      </c>
      <c r="Q1644" s="13">
        <f t="shared" si="1966"/>
        <v>0.19583374761077868</v>
      </c>
      <c r="R1644" s="13">
        <f t="shared" si="1967"/>
        <v>5.1958798185676325E-3</v>
      </c>
      <c r="S1644" s="13">
        <f t="shared" si="1968"/>
        <v>5.6761657612722175E-3</v>
      </c>
      <c r="T1644" s="13">
        <f t="shared" si="1969"/>
        <v>4.7150499744751946E-2</v>
      </c>
      <c r="U1644" s="13">
        <f t="shared" si="1970"/>
        <v>7.6801920712751574E-3</v>
      </c>
      <c r="V1644" s="13">
        <f t="shared" si="1971"/>
        <v>2.2445242892731094E-4</v>
      </c>
      <c r="W1644" s="13">
        <f t="shared" si="1972"/>
        <v>9.6489324118805772E-2</v>
      </c>
      <c r="X1644" s="13">
        <f t="shared" si="1973"/>
        <v>2.3231541589436622E-2</v>
      </c>
      <c r="Y1644" s="13">
        <f t="shared" si="1974"/>
        <v>2.7967059027027377E-3</v>
      </c>
      <c r="Z1644" s="13">
        <f t="shared" si="1975"/>
        <v>4.1700053071896395E-4</v>
      </c>
      <c r="AA1644" s="13">
        <f t="shared" si="1976"/>
        <v>6.16381494872259E-4</v>
      </c>
      <c r="AB1644" s="13">
        <f t="shared" si="1977"/>
        <v>4.5554635933666311E-4</v>
      </c>
      <c r="AC1644" s="13">
        <f t="shared" si="1978"/>
        <v>4.9924770383280474E-6</v>
      </c>
      <c r="AD1644" s="13">
        <f t="shared" si="1979"/>
        <v>3.5655970111729843E-2</v>
      </c>
      <c r="AE1644" s="13">
        <f t="shared" si="1980"/>
        <v>8.5848166118609685E-3</v>
      </c>
      <c r="AF1644" s="13">
        <f t="shared" si="1981"/>
        <v>1.0334745630022706E-3</v>
      </c>
      <c r="AG1644" s="13">
        <f t="shared" si="1982"/>
        <v>8.2942534528310225E-5</v>
      </c>
      <c r="AH1644" s="13">
        <f t="shared" si="1983"/>
        <v>2.5100095945035866E-5</v>
      </c>
      <c r="AI1644" s="13">
        <f t="shared" si="1984"/>
        <v>3.7101234939351003E-5</v>
      </c>
      <c r="AJ1644" s="13">
        <f t="shared" si="1985"/>
        <v>2.7420246461192416E-5</v>
      </c>
      <c r="AK1644" s="13">
        <f t="shared" si="1986"/>
        <v>1.3510240601992695E-5</v>
      </c>
      <c r="AL1644" s="13">
        <f t="shared" si="1987"/>
        <v>7.1070245674351929E-8</v>
      </c>
      <c r="AM1644" s="13">
        <f t="shared" si="1988"/>
        <v>1.054084037768308E-2</v>
      </c>
      <c r="AN1644" s="13">
        <f t="shared" si="1989"/>
        <v>2.537897056053999E-3</v>
      </c>
      <c r="AO1644" s="13">
        <f t="shared" si="1990"/>
        <v>3.055221991960046E-4</v>
      </c>
      <c r="AP1644" s="13">
        <f t="shared" si="1991"/>
        <v>2.4519989618674544E-5</v>
      </c>
      <c r="AQ1644" s="13">
        <f t="shared" si="1992"/>
        <v>1.4759072151272575E-6</v>
      </c>
      <c r="AR1644" s="13">
        <f t="shared" si="1993"/>
        <v>1.2086599800988793E-6</v>
      </c>
      <c r="AS1644" s="13">
        <f t="shared" si="1994"/>
        <v>1.7865580267755325E-6</v>
      </c>
      <c r="AT1644" s="13">
        <f t="shared" si="1995"/>
        <v>1.3203835799936752E-6</v>
      </c>
      <c r="AU1644" s="13">
        <f t="shared" si="1996"/>
        <v>6.5056672185211551E-7</v>
      </c>
      <c r="AV1644" s="13">
        <f t="shared" si="1997"/>
        <v>2.4040574231283349E-7</v>
      </c>
      <c r="AW1644" s="13">
        <f t="shared" si="1998"/>
        <v>7.0258207463331932E-10</v>
      </c>
      <c r="AX1644" s="13">
        <f t="shared" si="1999"/>
        <v>2.5967908394121898E-3</v>
      </c>
      <c r="AY1644" s="13">
        <f t="shared" si="2000"/>
        <v>6.2522413682359397E-4</v>
      </c>
      <c r="AZ1644" s="13">
        <f t="shared" si="2001"/>
        <v>7.5266982487371523E-5</v>
      </c>
      <c r="BA1644" s="13">
        <f t="shared" si="2002"/>
        <v>6.0406269465064896E-6</v>
      </c>
      <c r="BB1644" s="13">
        <f t="shared" si="2003"/>
        <v>3.6359741716411846E-7</v>
      </c>
      <c r="BC1644" s="13">
        <f t="shared" si="2004"/>
        <v>1.7508524587154099E-8</v>
      </c>
      <c r="BD1644" s="13">
        <f t="shared" si="2005"/>
        <v>4.8501107681407807E-8</v>
      </c>
      <c r="BE1644" s="13">
        <f t="shared" si="2006"/>
        <v>7.1691000498448545E-8</v>
      </c>
      <c r="BF1644" s="13">
        <f t="shared" si="2007"/>
        <v>5.2984352297986184E-8</v>
      </c>
      <c r="BG1644" s="13">
        <f t="shared" si="2008"/>
        <v>2.6105941414481683E-8</v>
      </c>
      <c r="BH1644" s="13">
        <f t="shared" si="2009"/>
        <v>9.6470016275293789E-9</v>
      </c>
      <c r="BI1644" s="13">
        <f t="shared" si="2010"/>
        <v>2.851906818420393E-9</v>
      </c>
      <c r="BJ1644" s="14">
        <f t="shared" si="2011"/>
        <v>0.69254776585871602</v>
      </c>
      <c r="BK1644" s="14">
        <f t="shared" si="2012"/>
        <v>0.24959172709183111</v>
      </c>
      <c r="BL1644" s="14">
        <f t="shared" si="2013"/>
        <v>5.7217433577711148E-2</v>
      </c>
      <c r="BM1644" s="14">
        <f t="shared" si="2014"/>
        <v>0.24692258746777432</v>
      </c>
      <c r="BN1644" s="14">
        <f t="shared" si="2015"/>
        <v>0.75222611615696111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1.512</v>
      </c>
      <c r="F1645" s="10">
        <f>VLOOKUP(B1645,home!$B$2:$E$405,3,FALSE)</f>
        <v>0.56999999999999995</v>
      </c>
      <c r="G1645" s="10">
        <f>VLOOKUP(C1645,away!$B$2:$E$405,4,FALSE)</f>
        <v>1.04</v>
      </c>
      <c r="H1645" s="10">
        <f>VLOOKUP(A1645,away!$A$2:$E$405,3,FALSE)</f>
        <v>1.32</v>
      </c>
      <c r="I1645" s="10">
        <f>VLOOKUP(C1645,away!$B$2:$E$405,3,FALSE)</f>
        <v>0.85</v>
      </c>
      <c r="J1645" s="10">
        <f>VLOOKUP(B1645,home!$B$2:$E$405,4,FALSE)</f>
        <v>1.41</v>
      </c>
      <c r="K1645" s="12">
        <f t="shared" si="1960"/>
        <v>0.89631359999999993</v>
      </c>
      <c r="L1645" s="12">
        <f t="shared" si="1961"/>
        <v>1.58202</v>
      </c>
      <c r="M1645" s="13">
        <f t="shared" si="1962"/>
        <v>8.38828916407547E-2</v>
      </c>
      <c r="N1645" s="13">
        <f t="shared" si="1963"/>
        <v>7.5185376584934738E-2</v>
      </c>
      <c r="O1645" s="13">
        <f t="shared" si="1964"/>
        <v>0.13270441223350674</v>
      </c>
      <c r="P1645" s="13">
        <f t="shared" si="1965"/>
        <v>0.11894476946489844</v>
      </c>
      <c r="Q1645" s="13">
        <f t="shared" si="1966"/>
        <v>3.3694837777099279E-2</v>
      </c>
      <c r="R1645" s="13">
        <f t="shared" si="1967"/>
        <v>0.10497051712082621</v>
      </c>
      <c r="S1645" s="13">
        <f t="shared" si="1968"/>
        <v>4.2165505701832758E-2</v>
      </c>
      <c r="T1645" s="13">
        <f t="shared" si="1969"/>
        <v>5.33059072601266E-2</v>
      </c>
      <c r="U1645" s="13">
        <f t="shared" si="1970"/>
        <v>9.4086502094429356E-2</v>
      </c>
      <c r="V1645" s="13">
        <f t="shared" si="1971"/>
        <v>6.6433442796452052E-3</v>
      </c>
      <c r="W1645" s="13">
        <f t="shared" si="1972"/>
        <v>1.0067047116469283E-2</v>
      </c>
      <c r="X1645" s="13">
        <f t="shared" si="1973"/>
        <v>1.5926269879196733E-2</v>
      </c>
      <c r="Y1645" s="13">
        <f t="shared" si="1974"/>
        <v>1.2597838737143412E-2</v>
      </c>
      <c r="Z1645" s="13">
        <f t="shared" si="1975"/>
        <v>5.5355152498496471E-2</v>
      </c>
      <c r="AA1645" s="13">
        <f t="shared" si="1976"/>
        <v>4.9615576014476359E-2</v>
      </c>
      <c r="AB1645" s="13">
        <f t="shared" si="1977"/>
        <v>2.2235557776804478E-2</v>
      </c>
      <c r="AC1645" s="13">
        <f t="shared" si="1978"/>
        <v>5.8876059107686E-4</v>
      </c>
      <c r="AD1645" s="13">
        <f t="shared" si="1979"/>
        <v>2.2558078105830502E-3</v>
      </c>
      <c r="AE1645" s="13">
        <f t="shared" si="1980"/>
        <v>3.5687330724985967E-3</v>
      </c>
      <c r="AF1645" s="13">
        <f t="shared" si="1981"/>
        <v>2.8229035476771158E-3</v>
      </c>
      <c r="AG1645" s="13">
        <f t="shared" si="1982"/>
        <v>1.4886299568320498E-3</v>
      </c>
      <c r="AH1645" s="13">
        <f t="shared" si="1983"/>
        <v>2.1893239588917854E-2</v>
      </c>
      <c r="AI1645" s="13">
        <f t="shared" si="1984"/>
        <v>1.9623208391605477E-2</v>
      </c>
      <c r="AJ1645" s="13">
        <f t="shared" si="1985"/>
        <v>8.7942742785150577E-3</v>
      </c>
      <c r="AK1645" s="13">
        <f t="shared" si="1986"/>
        <v>2.6274758793210775E-3</v>
      </c>
      <c r="AL1645" s="13">
        <f t="shared" si="1987"/>
        <v>3.3394171996631651E-5</v>
      </c>
      <c r="AM1645" s="13">
        <f t="shared" si="1988"/>
        <v>4.0438224392236246E-4</v>
      </c>
      <c r="AN1645" s="13">
        <f t="shared" si="1989"/>
        <v>6.3974079753005586E-4</v>
      </c>
      <c r="AO1645" s="13">
        <f t="shared" si="1990"/>
        <v>5.0604136825424962E-4</v>
      </c>
      <c r="AP1645" s="13">
        <f t="shared" si="1991"/>
        <v>2.6685585513519592E-4</v>
      </c>
      <c r="AQ1645" s="13">
        <f t="shared" si="1992"/>
        <v>1.0554282498524569E-4</v>
      </c>
      <c r="AR1645" s="13">
        <f t="shared" si="1993"/>
        <v>6.9271085788919591E-3</v>
      </c>
      <c r="AS1645" s="13">
        <f t="shared" si="1994"/>
        <v>6.208861627937534E-3</v>
      </c>
      <c r="AT1645" s="13">
        <f t="shared" si="1995"/>
        <v>2.7825435588192762E-3</v>
      </c>
      <c r="AU1645" s="13">
        <f t="shared" si="1996"/>
        <v>8.313438781207055E-4</v>
      </c>
      <c r="AV1645" s="13">
        <f t="shared" si="1997"/>
        <v>1.8628620605908266E-4</v>
      </c>
      <c r="AW1645" s="13">
        <f t="shared" si="1998"/>
        <v>1.315346382159411E-6</v>
      </c>
      <c r="AX1645" s="13">
        <f t="shared" si="1999"/>
        <v>6.0408884137688438E-5</v>
      </c>
      <c r="AY1645" s="13">
        <f t="shared" si="2000"/>
        <v>9.5568062883505847E-5</v>
      </c>
      <c r="AZ1645" s="13">
        <f t="shared" si="2001"/>
        <v>7.5595293421481987E-5</v>
      </c>
      <c r="BA1645" s="13">
        <f t="shared" si="2002"/>
        <v>3.9864422032884297E-5</v>
      </c>
      <c r="BB1645" s="13">
        <f t="shared" si="2003"/>
        <v>1.5766578236115908E-5</v>
      </c>
      <c r="BC1645" s="13">
        <f t="shared" si="2004"/>
        <v>4.9886084202200139E-6</v>
      </c>
      <c r="BD1645" s="13">
        <f t="shared" si="2005"/>
        <v>1.8264707189964429E-3</v>
      </c>
      <c r="BE1645" s="13">
        <f t="shared" si="2006"/>
        <v>1.6370905454382897E-3</v>
      </c>
      <c r="BF1645" s="13">
        <f t="shared" si="2007"/>
        <v>7.3367326015387848E-4</v>
      </c>
      <c r="BG1645" s="13">
        <f t="shared" si="2008"/>
        <v>2.1920044034408643E-4</v>
      </c>
      <c r="BH1645" s="13">
        <f t="shared" si="2009"/>
        <v>4.9118083951598324E-5</v>
      </c>
      <c r="BI1645" s="13">
        <f t="shared" si="2010"/>
        <v>8.805041330351867E-6</v>
      </c>
      <c r="BJ1645" s="14">
        <f t="shared" si="2011"/>
        <v>0.21312810668151985</v>
      </c>
      <c r="BK1645" s="14">
        <f t="shared" si="2012"/>
        <v>0.25235423391308814</v>
      </c>
      <c r="BL1645" s="14">
        <f t="shared" si="2013"/>
        <v>0.47796126531844579</v>
      </c>
      <c r="BM1645" s="14">
        <f t="shared" si="2014"/>
        <v>0.44932170087302886</v>
      </c>
      <c r="BN1645" s="14">
        <f t="shared" si="2015"/>
        <v>0.54938280482202007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1.512</v>
      </c>
      <c r="F1646" s="10">
        <f>VLOOKUP(B1646,home!$B$2:$E$405,3,FALSE)</f>
        <v>0.94</v>
      </c>
      <c r="G1646" s="10">
        <f>VLOOKUP(C1646,away!$B$2:$E$405,4,FALSE)</f>
        <v>1.32</v>
      </c>
      <c r="H1646" s="10">
        <f>VLOOKUP(A1646,away!$A$2:$E$405,3,FALSE)</f>
        <v>1.32</v>
      </c>
      <c r="I1646" s="10">
        <f>VLOOKUP(C1646,away!$B$2:$E$405,3,FALSE)</f>
        <v>0.55000000000000004</v>
      </c>
      <c r="J1646" s="10">
        <f>VLOOKUP(B1646,home!$B$2:$E$405,4,FALSE)</f>
        <v>0.97</v>
      </c>
      <c r="K1646" s="12">
        <f t="shared" si="1960"/>
        <v>1.8760896</v>
      </c>
      <c r="L1646" s="12">
        <f t="shared" si="1961"/>
        <v>0.70422000000000007</v>
      </c>
      <c r="M1646" s="13">
        <f t="shared" si="1962"/>
        <v>7.5750548022376227E-2</v>
      </c>
      <c r="N1646" s="13">
        <f t="shared" si="1963"/>
        <v>0.14211481533908063</v>
      </c>
      <c r="O1646" s="13">
        <f t="shared" si="1964"/>
        <v>5.3345050928317796E-2</v>
      </c>
      <c r="P1646" s="13">
        <f t="shared" si="1965"/>
        <v>0.10008009525808736</v>
      </c>
      <c r="Q1646" s="13">
        <f t="shared" si="1966"/>
        <v>0.13331006353178484</v>
      </c>
      <c r="R1646" s="13">
        <f t="shared" si="1967"/>
        <v>1.8783325882369979E-2</v>
      </c>
      <c r="S1646" s="13">
        <f t="shared" si="1968"/>
        <v>3.3055950512427885E-2</v>
      </c>
      <c r="T1646" s="13">
        <f t="shared" si="1969"/>
        <v>9.3879612940353532E-2</v>
      </c>
      <c r="U1646" s="13">
        <f t="shared" si="1970"/>
        <v>3.5239202341325146E-2</v>
      </c>
      <c r="V1646" s="13">
        <f t="shared" si="1971"/>
        <v>4.8525394095031938E-3</v>
      </c>
      <c r="W1646" s="13">
        <f t="shared" si="1972"/>
        <v>8.3367207922440262E-2</v>
      </c>
      <c r="X1646" s="13">
        <f t="shared" si="1973"/>
        <v>5.870885516314088E-2</v>
      </c>
      <c r="Y1646" s="13">
        <f t="shared" si="1974"/>
        <v>2.0671974991493536E-2</v>
      </c>
      <c r="Z1646" s="13">
        <f t="shared" si="1975"/>
        <v>4.4091979176275305E-3</v>
      </c>
      <c r="AA1646" s="13">
        <f t="shared" si="1976"/>
        <v>8.2720503576026675E-3</v>
      </c>
      <c r="AB1646" s="13">
        <f t="shared" si="1977"/>
        <v>7.7595538232873244E-3</v>
      </c>
      <c r="AC1646" s="13">
        <f t="shared" si="1978"/>
        <v>4.0069232090179631E-4</v>
      </c>
      <c r="AD1646" s="13">
        <f t="shared" si="1979"/>
        <v>3.9101087941081941E-2</v>
      </c>
      <c r="AE1646" s="13">
        <f t="shared" si="1980"/>
        <v>2.7535768149868727E-2</v>
      </c>
      <c r="AF1646" s="13">
        <f t="shared" si="1981"/>
        <v>9.695619323250278E-3</v>
      </c>
      <c r="AG1646" s="13">
        <f t="shared" si="1982"/>
        <v>2.2759496799397709E-3</v>
      </c>
      <c r="AH1646" s="13">
        <f t="shared" si="1983"/>
        <v>7.7626133938791468E-4</v>
      </c>
      <c r="AI1646" s="13">
        <f t="shared" si="1984"/>
        <v>1.4563358257077372E-3</v>
      </c>
      <c r="AJ1646" s="13">
        <f t="shared" si="1985"/>
        <v>1.3661082483588495E-3</v>
      </c>
      <c r="AK1646" s="13">
        <f t="shared" si="1986"/>
        <v>8.543138257400847E-4</v>
      </c>
      <c r="AL1646" s="13">
        <f t="shared" si="1987"/>
        <v>2.1175464305916424E-5</v>
      </c>
      <c r="AM1646" s="13">
        <f t="shared" si="1988"/>
        <v>1.4671428886989852E-2</v>
      </c>
      <c r="AN1646" s="13">
        <f t="shared" si="1989"/>
        <v>1.0331913650795993E-2</v>
      </c>
      <c r="AO1646" s="13">
        <f t="shared" si="1990"/>
        <v>3.6379701155817776E-3</v>
      </c>
      <c r="AP1646" s="13">
        <f t="shared" si="1991"/>
        <v>8.5397710493166678E-4</v>
      </c>
      <c r="AQ1646" s="13">
        <f t="shared" si="1992"/>
        <v>1.5034693920874456E-4</v>
      </c>
      <c r="AR1646" s="13">
        <f t="shared" si="1993"/>
        <v>1.0933175208475149E-4</v>
      </c>
      <c r="AS1646" s="13">
        <f t="shared" si="1994"/>
        <v>2.0511616303598061E-4</v>
      </c>
      <c r="AT1646" s="13">
        <f t="shared" si="1995"/>
        <v>1.9240815013185387E-4</v>
      </c>
      <c r="AU1646" s="13">
        <f t="shared" si="1996"/>
        <v>1.2032497647253653E-4</v>
      </c>
      <c r="AV1646" s="13">
        <f t="shared" si="1997"/>
        <v>5.6435109245092618E-5</v>
      </c>
      <c r="AW1646" s="13">
        <f t="shared" si="1998"/>
        <v>7.7712766889243882E-7</v>
      </c>
      <c r="AX1646" s="13">
        <f t="shared" si="1999"/>
        <v>4.587485858670204E-3</v>
      </c>
      <c r="AY1646" s="13">
        <f t="shared" si="2000"/>
        <v>3.2305992913927309E-3</v>
      </c>
      <c r="AZ1646" s="13">
        <f t="shared" si="2001"/>
        <v>1.1375263164922946E-3</v>
      </c>
      <c r="BA1646" s="13">
        <f t="shared" si="2002"/>
        <v>2.6702292753340133E-4</v>
      </c>
      <c r="BB1646" s="13">
        <f t="shared" si="2003"/>
        <v>4.701072150689296E-5</v>
      </c>
      <c r="BC1646" s="13">
        <f t="shared" si="2004"/>
        <v>6.6211780599168339E-6</v>
      </c>
      <c r="BD1646" s="13">
        <f t="shared" si="2005"/>
        <v>1.2832267742187282E-5</v>
      </c>
      <c r="BE1646" s="13">
        <f t="shared" si="2006"/>
        <v>2.4074484055533046E-5</v>
      </c>
      <c r="BF1646" s="13">
        <f t="shared" si="2007"/>
        <v>2.2582944580975691E-5</v>
      </c>
      <c r="BG1646" s="13">
        <f t="shared" si="2008"/>
        <v>1.4122542488581613E-5</v>
      </c>
      <c r="BH1646" s="13">
        <f t="shared" si="2009"/>
        <v>6.6237887720965206E-6</v>
      </c>
      <c r="BI1646" s="13">
        <f t="shared" si="2010"/>
        <v>2.4853642455854109E-6</v>
      </c>
      <c r="BJ1646" s="14">
        <f t="shared" si="2011"/>
        <v>0.64958285797359783</v>
      </c>
      <c r="BK1646" s="14">
        <f t="shared" si="2012"/>
        <v>0.21739160027899512</v>
      </c>
      <c r="BL1646" s="14">
        <f t="shared" si="2013"/>
        <v>0.12861854011495263</v>
      </c>
      <c r="BM1646" s="14">
        <f t="shared" si="2014"/>
        <v>0.47338847515943233</v>
      </c>
      <c r="BN1646" s="14">
        <f t="shared" si="2015"/>
        <v>0.52338389896201687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1.512</v>
      </c>
      <c r="F1647" s="10">
        <f>VLOOKUP(B1647,home!$B$2:$E$405,3,FALSE)</f>
        <v>1.32</v>
      </c>
      <c r="G1647" s="10">
        <f>VLOOKUP(C1647,away!$B$2:$E$405,4,FALSE)</f>
        <v>1.8</v>
      </c>
      <c r="H1647" s="10">
        <f>VLOOKUP(A1647,away!$A$2:$E$405,3,FALSE)</f>
        <v>1.32</v>
      </c>
      <c r="I1647" s="10">
        <f>VLOOKUP(C1647,away!$B$2:$E$405,3,FALSE)</f>
        <v>0.47</v>
      </c>
      <c r="J1647" s="10">
        <f>VLOOKUP(B1647,home!$B$2:$E$405,4,FALSE)</f>
        <v>1.19</v>
      </c>
      <c r="K1647" s="12">
        <f t="shared" si="1960"/>
        <v>3.5925120000000001</v>
      </c>
      <c r="L1647" s="12">
        <f t="shared" si="1961"/>
        <v>0.73827599999999993</v>
      </c>
      <c r="M1647" s="13">
        <f t="shared" si="1962"/>
        <v>1.3157175549738762E-2</v>
      </c>
      <c r="N1647" s="13">
        <f t="shared" si="1963"/>
        <v>4.7267311048543099E-2</v>
      </c>
      <c r="O1647" s="13">
        <f t="shared" si="1964"/>
        <v>9.7136269361589329E-3</v>
      </c>
      <c r="P1647" s="13">
        <f t="shared" si="1965"/>
        <v>3.4896321331674203E-2</v>
      </c>
      <c r="Q1647" s="13">
        <f t="shared" si="1966"/>
        <v>8.4904191074811841E-2</v>
      </c>
      <c r="R1647" s="13">
        <f t="shared" si="1967"/>
        <v>3.5856688199598355E-3</v>
      </c>
      <c r="S1647" s="13">
        <f t="shared" si="1968"/>
        <v>2.3138576320577378E-2</v>
      </c>
      <c r="T1647" s="13">
        <f t="shared" si="1969"/>
        <v>6.2682726569947778E-2</v>
      </c>
      <c r="U1647" s="13">
        <f t="shared" si="1970"/>
        <v>1.2881558263731548E-2</v>
      </c>
      <c r="V1647" s="13">
        <f t="shared" si="1971"/>
        <v>6.818849459224622E-3</v>
      </c>
      <c r="W1647" s="13">
        <f t="shared" si="1972"/>
        <v>0.10167310842885149</v>
      </c>
      <c r="X1647" s="13">
        <f t="shared" si="1973"/>
        <v>7.5062815798418753E-2</v>
      </c>
      <c r="Y1647" s="13">
        <f t="shared" si="1974"/>
        <v>2.7708537698196693E-2</v>
      </c>
      <c r="Z1647" s="13">
        <f t="shared" si="1975"/>
        <v>8.8240441124155594E-4</v>
      </c>
      <c r="AA1647" s="13">
        <f t="shared" si="1976"/>
        <v>3.1700484362382248E-3</v>
      </c>
      <c r="AB1647" s="13">
        <f t="shared" si="1977"/>
        <v>5.6942185238835286E-3</v>
      </c>
      <c r="AC1647" s="13">
        <f t="shared" si="1978"/>
        <v>1.1303374009768942E-3</v>
      </c>
      <c r="AD1647" s="13">
        <f t="shared" si="1979"/>
        <v>9.1315465526987549E-2</v>
      </c>
      <c r="AE1647" s="13">
        <f t="shared" si="1980"/>
        <v>6.741601662740225E-2</v>
      </c>
      <c r="AF1647" s="13">
        <f t="shared" si="1981"/>
        <v>2.4885813545806004E-2</v>
      </c>
      <c r="AG1647" s="13">
        <f t="shared" si="1982"/>
        <v>6.1241996271144926E-3</v>
      </c>
      <c r="AH1647" s="13">
        <f t="shared" si="1983"/>
        <v>1.6286449977844268E-4</v>
      </c>
      <c r="AI1647" s="13">
        <f t="shared" si="1984"/>
        <v>5.8509266982805267E-4</v>
      </c>
      <c r="AJ1647" s="13">
        <f t="shared" si="1985"/>
        <v>1.0509762187346585E-3</v>
      </c>
      <c r="AK1647" s="13">
        <f t="shared" si="1986"/>
        <v>1.2585482258396286E-3</v>
      </c>
      <c r="AL1647" s="13">
        <f t="shared" si="1987"/>
        <v>1.1991819067423584E-4</v>
      </c>
      <c r="AM1647" s="13">
        <f t="shared" si="1988"/>
        <v>6.561038113825779E-2</v>
      </c>
      <c r="AN1647" s="13">
        <f t="shared" si="1989"/>
        <v>4.8438569745228401E-2</v>
      </c>
      <c r="AO1647" s="13">
        <f t="shared" si="1990"/>
        <v>1.7880516758614119E-2</v>
      </c>
      <c r="AP1647" s="13">
        <f t="shared" si="1991"/>
        <v>4.4002521301608659E-3</v>
      </c>
      <c r="AQ1647" s="13">
        <f t="shared" si="1992"/>
        <v>8.1215013541166049E-4</v>
      </c>
      <c r="AR1647" s="13">
        <f t="shared" si="1993"/>
        <v>2.4047790287685911E-5</v>
      </c>
      <c r="AS1647" s="13">
        <f t="shared" si="1994"/>
        <v>8.6391975181995099E-5</v>
      </c>
      <c r="AT1647" s="13">
        <f t="shared" si="1995"/>
        <v>1.5518210377250978E-4</v>
      </c>
      <c r="AU1647" s="13">
        <f t="shared" si="1996"/>
        <v>1.8583118999599557E-4</v>
      </c>
      <c r="AV1647" s="13">
        <f t="shared" si="1997"/>
        <v>1.6690019500872354E-4</v>
      </c>
      <c r="AW1647" s="13">
        <f t="shared" si="1998"/>
        <v>8.8348574076164707E-6</v>
      </c>
      <c r="AX1647" s="13">
        <f t="shared" si="1999"/>
        <v>3.9284346927294156E-2</v>
      </c>
      <c r="AY1647" s="13">
        <f t="shared" si="2000"/>
        <v>2.9002690512095017E-2</v>
      </c>
      <c r="AZ1647" s="13">
        <f t="shared" si="2001"/>
        <v>1.0705995170253727E-2</v>
      </c>
      <c r="BA1647" s="13">
        <f t="shared" si="2002"/>
        <v>2.6346597634380807E-3</v>
      </c>
      <c r="BB1647" s="13">
        <f t="shared" si="2003"/>
        <v>4.8627651787800291E-4</v>
      </c>
      <c r="BC1647" s="13">
        <f t="shared" si="2004"/>
        <v>7.1801256502580107E-5</v>
      </c>
      <c r="BD1647" s="13">
        <f t="shared" si="2005"/>
        <v>2.9589844037385998E-6</v>
      </c>
      <c r="BE1647" s="13">
        <f t="shared" si="2006"/>
        <v>1.0630186978243765E-5</v>
      </c>
      <c r="BF1647" s="13">
        <f t="shared" si="2007"/>
        <v>1.9094537140792234E-5</v>
      </c>
      <c r="BG1647" s="13">
        <f t="shared" si="2008"/>
        <v>2.2865784604247267E-5</v>
      </c>
      <c r="BH1647" s="13">
        <f t="shared" si="2009"/>
        <v>2.0536401395043395E-5</v>
      </c>
      <c r="BI1647" s="13">
        <f t="shared" si="2010"/>
        <v>1.475545368970202E-5</v>
      </c>
      <c r="BJ1647" s="14">
        <f t="shared" si="2011"/>
        <v>0.80836782600121448</v>
      </c>
      <c r="BK1647" s="14">
        <f t="shared" si="2012"/>
        <v>0.10826386876496111</v>
      </c>
      <c r="BL1647" s="14">
        <f t="shared" si="2013"/>
        <v>3.8811797196611521E-2</v>
      </c>
      <c r="BM1647" s="14">
        <f t="shared" si="2014"/>
        <v>0.73380774595845466</v>
      </c>
      <c r="BN1647" s="14">
        <f t="shared" si="2015"/>
        <v>0.19352429476088667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1.512</v>
      </c>
      <c r="F1648" s="10">
        <f>VLOOKUP(B1648,home!$B$2:$E$405,3,FALSE)</f>
        <v>1.8</v>
      </c>
      <c r="G1648" s="10">
        <f>VLOOKUP(C1648,away!$B$2:$E$405,4,FALSE)</f>
        <v>0.94</v>
      </c>
      <c r="H1648" s="10">
        <f>VLOOKUP(A1648,away!$A$2:$E$405,3,FALSE)</f>
        <v>1.32</v>
      </c>
      <c r="I1648" s="10">
        <f>VLOOKUP(C1648,away!$B$2:$E$405,3,FALSE)</f>
        <v>0.94</v>
      </c>
      <c r="J1648" s="10">
        <f>VLOOKUP(B1648,home!$B$2:$E$405,4,FALSE)</f>
        <v>1.19</v>
      </c>
      <c r="K1648" s="12">
        <f t="shared" si="1960"/>
        <v>2.5583039999999997</v>
      </c>
      <c r="L1648" s="12">
        <f t="shared" si="1961"/>
        <v>1.4765519999999999</v>
      </c>
      <c r="M1648" s="13">
        <f t="shared" si="1962"/>
        <v>1.7688227034489679E-2</v>
      </c>
      <c r="N1648" s="13">
        <f t="shared" si="1963"/>
        <v>4.5251861975243078E-2</v>
      </c>
      <c r="O1648" s="13">
        <f t="shared" si="1964"/>
        <v>2.6117587004229805E-2</v>
      </c>
      <c r="P1648" s="13">
        <f t="shared" si="1965"/>
        <v>6.6816727303269111E-2</v>
      </c>
      <c r="Q1648" s="13">
        <f t="shared" si="1966"/>
        <v>5.788400974935614E-2</v>
      </c>
      <c r="R1648" s="13">
        <f t="shared" si="1967"/>
        <v>1.9281987663134763E-2</v>
      </c>
      <c r="S1648" s="13">
        <f t="shared" si="1968"/>
        <v>6.3099527143312614E-2</v>
      </c>
      <c r="T1648" s="13">
        <f t="shared" si="1969"/>
        <v>8.5468750363431295E-2</v>
      </c>
      <c r="U1648" s="13">
        <f t="shared" si="1970"/>
        <v>4.9329186166548314E-2</v>
      </c>
      <c r="V1648" s="13">
        <f t="shared" si="1971"/>
        <v>2.648405562436219E-2</v>
      </c>
      <c r="W1648" s="13">
        <f t="shared" si="1972"/>
        <v>4.936163122593893E-2</v>
      </c>
      <c r="X1648" s="13">
        <f t="shared" si="1973"/>
        <v>7.2885015309922571E-2</v>
      </c>
      <c r="Y1648" s="13">
        <f t="shared" si="1974"/>
        <v>5.3809257562948402E-2</v>
      </c>
      <c r="Z1648" s="13">
        <f t="shared" si="1975"/>
        <v>9.4902858159923182E-3</v>
      </c>
      <c r="AA1648" s="13">
        <f t="shared" si="1976"/>
        <v>2.427903616419641E-2</v>
      </c>
      <c r="AB1648" s="13">
        <f t="shared" si="1977"/>
        <v>3.1056577667504168E-2</v>
      </c>
      <c r="AC1648" s="13">
        <f t="shared" si="1978"/>
        <v>6.2526685090002919E-3</v>
      </c>
      <c r="AD1648" s="13">
        <f t="shared" si="1979"/>
        <v>3.157051465296111E-2</v>
      </c>
      <c r="AE1648" s="13">
        <f t="shared" si="1980"/>
        <v>4.6615506551859032E-2</v>
      </c>
      <c r="AF1648" s="13">
        <f t="shared" si="1981"/>
        <v>3.4415109715080286E-2</v>
      </c>
      <c r="AG1648" s="13">
        <f t="shared" si="1982"/>
        <v>1.6938566360007071E-2</v>
      </c>
      <c r="AH1648" s="13">
        <f t="shared" si="1983"/>
        <v>3.5032251255437733E-3</v>
      </c>
      <c r="AI1648" s="13">
        <f t="shared" si="1984"/>
        <v>8.9623148515791361E-3</v>
      </c>
      <c r="AJ1648" s="13">
        <f t="shared" si="1985"/>
        <v>1.1464162967027156E-2</v>
      </c>
      <c r="AK1648" s="13">
        <f t="shared" si="1986"/>
        <v>9.7762713250658124E-3</v>
      </c>
      <c r="AL1648" s="13">
        <f t="shared" si="1987"/>
        <v>9.447704303410171E-4</v>
      </c>
      <c r="AM1648" s="13">
        <f t="shared" si="1988"/>
        <v>1.6153394783745799E-2</v>
      </c>
      <c r="AN1648" s="13">
        <f t="shared" si="1989"/>
        <v>2.3851327374729423E-2</v>
      </c>
      <c r="AO1648" s="13">
        <f t="shared" si="1990"/>
        <v>1.7608862568905741E-2</v>
      </c>
      <c r="AP1648" s="13">
        <f t="shared" si="1991"/>
        <v>8.6668004146143018E-3</v>
      </c>
      <c r="AQ1648" s="13">
        <f t="shared" si="1992"/>
        <v>3.199245371449895E-3</v>
      </c>
      <c r="AR1648" s="13">
        <f t="shared" si="1993"/>
        <v>1.034538813114382E-3</v>
      </c>
      <c r="AS1648" s="13">
        <f t="shared" si="1994"/>
        <v>2.6466647837457757E-3</v>
      </c>
      <c r="AT1648" s="13">
        <f t="shared" si="1995"/>
        <v>3.385486551457977E-3</v>
      </c>
      <c r="AU1648" s="13">
        <f t="shared" si="1996"/>
        <v>2.8870345955137157E-3</v>
      </c>
      <c r="AV1648" s="13">
        <f t="shared" si="1997"/>
        <v>1.84647803846028E-3</v>
      </c>
      <c r="AW1648" s="13">
        <f t="shared" si="1998"/>
        <v>9.9134469631504614E-5</v>
      </c>
      <c r="AX1648" s="13">
        <f t="shared" si="1999"/>
        <v>6.8875490814726678E-3</v>
      </c>
      <c r="AY1648" s="13">
        <f t="shared" si="2000"/>
        <v>1.016982437134663E-2</v>
      </c>
      <c r="AZ1648" s="13">
        <f t="shared" si="2001"/>
        <v>7.508137257580305E-3</v>
      </c>
      <c r="BA1648" s="13">
        <f t="shared" si="2002"/>
        <v>3.6953850279849041E-3</v>
      </c>
      <c r="BB1648" s="13">
        <f t="shared" si="2003"/>
        <v>1.3641070384602918E-3</v>
      </c>
      <c r="BC1648" s="13">
        <f t="shared" si="2004"/>
        <v>4.0283499517052425E-4</v>
      </c>
      <c r="BD1648" s="13">
        <f t="shared" si="2005"/>
        <v>2.5459172559694443E-4</v>
      </c>
      <c r="BE1648" s="13">
        <f t="shared" si="2006"/>
        <v>6.5132302996156522E-4</v>
      </c>
      <c r="BF1648" s="13">
        <f t="shared" si="2007"/>
        <v>8.3314115642139604E-4</v>
      </c>
      <c r="BG1648" s="13">
        <f t="shared" si="2008"/>
        <v>7.1047611767916105E-4</v>
      </c>
      <c r="BH1648" s="13">
        <f t="shared" si="2009"/>
        <v>4.5440347344076698E-4</v>
      </c>
      <c r="BI1648" s="13">
        <f t="shared" si="2010"/>
        <v>2.325004447434815E-4</v>
      </c>
      <c r="BJ1648" s="14">
        <f t="shared" si="2011"/>
        <v>0.59370769175220839</v>
      </c>
      <c r="BK1648" s="14">
        <f t="shared" si="2012"/>
        <v>0.19145580041612156</v>
      </c>
      <c r="BL1648" s="14">
        <f t="shared" si="2013"/>
        <v>0.19870698766496478</v>
      </c>
      <c r="BM1648" s="14">
        <f t="shared" si="2014"/>
        <v>0.75024967501784934</v>
      </c>
      <c r="BN1648" s="14">
        <f t="shared" si="2015"/>
        <v>0.2330404007297226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1.512</v>
      </c>
      <c r="F1649" s="10">
        <f>VLOOKUP(B1649,home!$B$2:$E$405,3,FALSE)</f>
        <v>1.21</v>
      </c>
      <c r="G1649" s="10">
        <f>VLOOKUP(C1649,away!$B$2:$E$405,4,FALSE)</f>
        <v>0.56999999999999995</v>
      </c>
      <c r="H1649" s="10">
        <f>VLOOKUP(A1649,away!$A$2:$E$405,3,FALSE)</f>
        <v>1.32</v>
      </c>
      <c r="I1649" s="10">
        <f>VLOOKUP(C1649,away!$B$2:$E$405,3,FALSE)</f>
        <v>1.7</v>
      </c>
      <c r="J1649" s="10">
        <f>VLOOKUP(B1649,home!$B$2:$E$405,4,FALSE)</f>
        <v>1.39</v>
      </c>
      <c r="K1649" s="12">
        <f t="shared" si="1960"/>
        <v>1.0428263999999998</v>
      </c>
      <c r="L1649" s="12">
        <f t="shared" si="1961"/>
        <v>3.1191599999999999</v>
      </c>
      <c r="M1649" s="13">
        <f t="shared" si="1962"/>
        <v>1.5576585838585922E-2</v>
      </c>
      <c r="N1649" s="13">
        <f t="shared" si="1963"/>
        <v>1.6243674934343536E-2</v>
      </c>
      <c r="O1649" s="13">
        <f t="shared" si="1964"/>
        <v>4.8585863484283669E-2</v>
      </c>
      <c r="P1649" s="13">
        <f t="shared" si="1965"/>
        <v>5.066662110820698E-2</v>
      </c>
      <c r="Q1649" s="13">
        <f t="shared" si="1966"/>
        <v>8.4696665272758487E-3</v>
      </c>
      <c r="R1649" s="13">
        <f t="shared" si="1967"/>
        <v>7.5773540972819131E-2</v>
      </c>
      <c r="S1649" s="13">
        <f t="shared" si="1968"/>
        <v>4.1201366607620686E-2</v>
      </c>
      <c r="T1649" s="13">
        <f t="shared" si="1969"/>
        <v>2.6418245045217739E-2</v>
      </c>
      <c r="U1649" s="13">
        <f t="shared" si="1970"/>
        <v>7.9018648947937462E-2</v>
      </c>
      <c r="V1649" s="13">
        <f t="shared" si="1971"/>
        <v>1.4890825760899147E-2</v>
      </c>
      <c r="W1649" s="13">
        <f t="shared" si="1972"/>
        <v>2.9441306179465256E-3</v>
      </c>
      <c r="X1649" s="13">
        <f t="shared" si="1973"/>
        <v>9.1832144582740839E-3</v>
      </c>
      <c r="Y1649" s="13">
        <f t="shared" si="1974"/>
        <v>1.4321957604835098E-2</v>
      </c>
      <c r="Z1649" s="13">
        <f t="shared" si="1975"/>
        <v>7.8783266020259507E-2</v>
      </c>
      <c r="AA1649" s="13">
        <f t="shared" si="1976"/>
        <v>8.215726968414952E-2</v>
      </c>
      <c r="AB1649" s="13">
        <f t="shared" si="1977"/>
        <v>4.2837884889275382E-2</v>
      </c>
      <c r="AC1649" s="13">
        <f t="shared" si="1978"/>
        <v>3.0272512644701978E-3</v>
      </c>
      <c r="AD1649" s="13">
        <f t="shared" si="1979"/>
        <v>7.6755428336073737E-4</v>
      </c>
      <c r="AE1649" s="13">
        <f t="shared" si="1980"/>
        <v>2.3941246184874779E-3</v>
      </c>
      <c r="AF1649" s="13">
        <f t="shared" si="1981"/>
        <v>3.7338288725007013E-3</v>
      </c>
      <c r="AG1649" s="13">
        <f t="shared" si="1982"/>
        <v>3.8821365553164287E-3</v>
      </c>
      <c r="AH1649" s="13">
        <f t="shared" si="1983"/>
        <v>6.1434403009938153E-2</v>
      </c>
      <c r="AI1649" s="13">
        <f t="shared" si="1984"/>
        <v>6.4065417327002952E-2</v>
      </c>
      <c r="AJ1649" s="13">
        <f t="shared" si="1985"/>
        <v>3.3404554257808049E-2</v>
      </c>
      <c r="AK1649" s="13">
        <f t="shared" si="1986"/>
        <v>1.1611717020091547E-2</v>
      </c>
      <c r="AL1649" s="13">
        <f t="shared" si="1987"/>
        <v>3.9387474098798105E-4</v>
      </c>
      <c r="AM1649" s="13">
        <f t="shared" si="1988"/>
        <v>1.6008517402433159E-4</v>
      </c>
      <c r="AN1649" s="13">
        <f t="shared" si="1989"/>
        <v>4.9933127140973409E-4</v>
      </c>
      <c r="AO1649" s="13">
        <f t="shared" si="1990"/>
        <v>7.787470642651932E-4</v>
      </c>
      <c r="AP1649" s="13">
        <f t="shared" si="1991"/>
        <v>8.0967889765780668E-4</v>
      </c>
      <c r="AQ1649" s="13">
        <f t="shared" si="1992"/>
        <v>6.3137950760458104E-4</v>
      </c>
      <c r="AR1649" s="13">
        <f t="shared" si="1993"/>
        <v>3.8324746498495744E-2</v>
      </c>
      <c r="AS1649" s="13">
        <f t="shared" si="1994"/>
        <v>3.9966057421938914E-2</v>
      </c>
      <c r="AT1649" s="13">
        <f t="shared" si="1995"/>
        <v>2.0838829891756911E-2</v>
      </c>
      <c r="AU1649" s="13">
        <f t="shared" si="1996"/>
        <v>7.2437606520777504E-3</v>
      </c>
      <c r="AV1649" s="13">
        <f t="shared" si="1997"/>
        <v>1.8884962108169727E-3</v>
      </c>
      <c r="AW1649" s="13">
        <f t="shared" si="1998"/>
        <v>3.558814077411256E-5</v>
      </c>
      <c r="AX1649" s="13">
        <f t="shared" si="1999"/>
        <v>2.7823507620194517E-5</v>
      </c>
      <c r="AY1649" s="13">
        <f t="shared" si="2000"/>
        <v>8.6785972028605924E-5</v>
      </c>
      <c r="AZ1649" s="13">
        <f t="shared" si="2001"/>
        <v>1.3534966625637325E-4</v>
      </c>
      <c r="BA1649" s="13">
        <f t="shared" si="2002"/>
        <v>1.4072575500007639E-4</v>
      </c>
      <c r="BB1649" s="13">
        <f t="shared" si="2003"/>
        <v>1.0973653649150956E-4</v>
      </c>
      <c r="BC1649" s="13">
        <f t="shared" si="2004"/>
        <v>6.8457163032571396E-5</v>
      </c>
      <c r="BD1649" s="13">
        <f t="shared" si="2005"/>
        <v>1.9923502714707993E-2</v>
      </c>
      <c r="BE1649" s="13">
        <f t="shared" si="2006"/>
        <v>2.0776754611369158E-2</v>
      </c>
      <c r="BF1649" s="13">
        <f t="shared" si="2007"/>
        <v>1.0833274107528745E-2</v>
      </c>
      <c r="BG1649" s="13">
        <f t="shared" si="2008"/>
        <v>3.7657414125891386E-3</v>
      </c>
      <c r="BH1649" s="13">
        <f t="shared" si="2009"/>
        <v>9.8175364015531128E-4</v>
      </c>
      <c r="BI1649" s="13">
        <f t="shared" si="2010"/>
        <v>2.0475972285001178E-4</v>
      </c>
      <c r="BJ1649" s="14">
        <f t="shared" si="2011"/>
        <v>9.1806634032949128E-2</v>
      </c>
      <c r="BK1649" s="14">
        <f t="shared" si="2012"/>
        <v>0.12584331129279952</v>
      </c>
      <c r="BL1649" s="14">
        <f t="shared" si="2013"/>
        <v>0.66363697647759257</v>
      </c>
      <c r="BM1649" s="14">
        <f t="shared" si="2014"/>
        <v>0.74470303712683117</v>
      </c>
      <c r="BN1649" s="14">
        <f t="shared" si="2015"/>
        <v>0.21531595286551511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1.50833333333333</v>
      </c>
      <c r="F1650" s="10">
        <f>VLOOKUP(B1650,home!$B$2:$E$405,3,FALSE)</f>
        <v>0.99</v>
      </c>
      <c r="G1650" s="10">
        <f>VLOOKUP(C1650,away!$B$2:$E$405,4,FALSE)</f>
        <v>1.22</v>
      </c>
      <c r="H1650" s="10">
        <f>VLOOKUP(A1650,away!$A$2:$E$405,3,FALSE)</f>
        <v>1.30833333333333</v>
      </c>
      <c r="I1650" s="10">
        <f>VLOOKUP(C1650,away!$B$2:$E$405,3,FALSE)</f>
        <v>0.99</v>
      </c>
      <c r="J1650" s="10">
        <f>VLOOKUP(B1650,home!$B$2:$E$405,4,FALSE)</f>
        <v>0.51</v>
      </c>
      <c r="K1650" s="12">
        <f t="shared" si="1960"/>
        <v>1.8217649999999959</v>
      </c>
      <c r="L1650" s="12">
        <f t="shared" si="1961"/>
        <v>0.66057749999999837</v>
      </c>
      <c r="M1650" s="13">
        <f t="shared" si="1962"/>
        <v>8.3547286669308218E-2</v>
      </c>
      <c r="N1650" s="13">
        <f t="shared" si="1963"/>
        <v>0.15220352269911194</v>
      </c>
      <c r="O1650" s="13">
        <f t="shared" si="1964"/>
        <v>5.5189457759794815E-2</v>
      </c>
      <c r="P1650" s="13">
        <f t="shared" si="1965"/>
        <v>0.10054222251577238</v>
      </c>
      <c r="Q1650" s="13">
        <f t="shared" si="1966"/>
        <v>0.13863952526497356</v>
      </c>
      <c r="R1650" s="13">
        <f t="shared" si="1967"/>
        <v>1.8228457016660381E-2</v>
      </c>
      <c r="S1650" s="13">
        <f t="shared" si="1968"/>
        <v>3.0248554176339915E-2</v>
      </c>
      <c r="T1650" s="13">
        <f t="shared" si="1969"/>
        <v>9.1582151000722839E-2</v>
      </c>
      <c r="U1650" s="13">
        <f t="shared" si="1970"/>
        <v>3.3207964996956225E-2</v>
      </c>
      <c r="V1650" s="13">
        <f t="shared" si="1971"/>
        <v>4.0446248213577311E-3</v>
      </c>
      <c r="W1650" s="13">
        <f t="shared" si="1972"/>
        <v>8.4189544914781339E-2</v>
      </c>
      <c r="X1650" s="13">
        <f t="shared" si="1973"/>
        <v>5.5613719105943829E-2</v>
      </c>
      <c r="Y1650" s="13">
        <f t="shared" si="1974"/>
        <v>1.8368585766353255E-2</v>
      </c>
      <c r="Z1650" s="13">
        <f t="shared" si="1975"/>
        <v>4.0137695216409825E-3</v>
      </c>
      <c r="AA1650" s="13">
        <f t="shared" si="1976"/>
        <v>7.3121448325922682E-3</v>
      </c>
      <c r="AB1650" s="13">
        <f t="shared" si="1977"/>
        <v>6.6605047654737124E-3</v>
      </c>
      <c r="AC1650" s="13">
        <f t="shared" si="1978"/>
        <v>3.0421063402645559E-4</v>
      </c>
      <c r="AD1650" s="13">
        <f t="shared" si="1979"/>
        <v>3.8343391572919057E-2</v>
      </c>
      <c r="AE1650" s="13">
        <f t="shared" si="1980"/>
        <v>2.5328781746759874E-2</v>
      </c>
      <c r="AF1650" s="13">
        <f t="shared" si="1981"/>
        <v>8.3658116621601122E-3</v>
      </c>
      <c r="AG1650" s="13">
        <f t="shared" si="1982"/>
        <v>1.8420889844201868E-3</v>
      </c>
      <c r="AH1650" s="13">
        <f t="shared" si="1983"/>
        <v>6.6285145904544705E-4</v>
      </c>
      <c r="AI1650" s="13">
        <f t="shared" si="1984"/>
        <v>1.2075595882879262E-3</v>
      </c>
      <c r="AJ1650" s="13">
        <f t="shared" si="1985"/>
        <v>1.0999448966786745E-3</v>
      </c>
      <c r="AK1650" s="13">
        <f t="shared" si="1986"/>
        <v>6.6794703823260708E-4</v>
      </c>
      <c r="AL1650" s="13">
        <f t="shared" si="1987"/>
        <v>1.4643689569005787E-5</v>
      </c>
      <c r="AM1650" s="13">
        <f t="shared" si="1988"/>
        <v>1.3970529749767754E-2</v>
      </c>
      <c r="AN1650" s="13">
        <f t="shared" si="1989"/>
        <v>9.2286176157771859E-3</v>
      </c>
      <c r="AO1650" s="13">
        <f t="shared" si="1990"/>
        <v>3.0481085765430185E-3</v>
      </c>
      <c r="AP1650" s="13">
        <f t="shared" si="1991"/>
        <v>6.7117064774044723E-4</v>
      </c>
      <c r="AQ1650" s="13">
        <f t="shared" si="1992"/>
        <v>1.1084005713944099E-4</v>
      </c>
      <c r="AR1650" s="13">
        <f t="shared" si="1993"/>
        <v>8.7572951937518579E-5</v>
      </c>
      <c r="AS1650" s="13">
        <f t="shared" si="1994"/>
        <v>1.595373387864532E-4</v>
      </c>
      <c r="AT1650" s="13">
        <f t="shared" si="1995"/>
        <v>1.4531976999715115E-4</v>
      </c>
      <c r="AU1650" s="13">
        <f t="shared" si="1996"/>
        <v>8.824615692961982E-5</v>
      </c>
      <c r="AV1650" s="13">
        <f t="shared" si="1997"/>
        <v>4.019094001972211E-5</v>
      </c>
      <c r="AW1650" s="13">
        <f t="shared" si="1998"/>
        <v>4.8951290334221766E-7</v>
      </c>
      <c r="AX1650" s="13">
        <f t="shared" si="1999"/>
        <v>4.2418370215975996E-3</v>
      </c>
      <c r="AY1650" s="13">
        <f t="shared" si="2000"/>
        <v>2.8020620951343814E-3</v>
      </c>
      <c r="AZ1650" s="13">
        <f t="shared" si="2001"/>
        <v>9.2548958682431336E-4</v>
      </c>
      <c r="BA1650" s="13">
        <f t="shared" si="2002"/>
        <v>2.0378586584681222E-4</v>
      </c>
      <c r="BB1650" s="13">
        <f t="shared" si="2003"/>
        <v>3.3654089449105546E-5</v>
      </c>
      <c r="BC1650" s="13">
        <f t="shared" si="2004"/>
        <v>4.4462268546132952E-6</v>
      </c>
      <c r="BD1650" s="13">
        <f t="shared" si="2005"/>
        <v>9.6414536097510062E-6</v>
      </c>
      <c r="BE1650" s="13">
        <f t="shared" si="2006"/>
        <v>1.7564462735368001E-5</v>
      </c>
      <c r="BF1650" s="13">
        <f t="shared" si="2007"/>
        <v>1.599916172754881E-5</v>
      </c>
      <c r="BG1650" s="13">
        <f t="shared" si="2008"/>
        <v>9.715570954862632E-6</v>
      </c>
      <c r="BH1650" s="13">
        <f t="shared" si="2009"/>
        <v>4.4248717801463193E-6</v>
      </c>
      <c r="BI1650" s="13">
        <f t="shared" si="2010"/>
        <v>1.6122153077116493E-6</v>
      </c>
      <c r="BJ1650" s="14">
        <f t="shared" si="2011"/>
        <v>0.64971766425082078</v>
      </c>
      <c r="BK1650" s="14">
        <f t="shared" si="2012"/>
        <v>0.22150360460150811</v>
      </c>
      <c r="BL1650" s="14">
        <f t="shared" si="2013"/>
        <v>0.12481665724750794</v>
      </c>
      <c r="BM1650" s="14">
        <f t="shared" si="2014"/>
        <v>0.4488996511136254</v>
      </c>
      <c r="BN1650" s="14">
        <f t="shared" si="2015"/>
        <v>0.54835047192562136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1.50833333333333</v>
      </c>
      <c r="F1651" s="10">
        <f>VLOOKUP(B1651,home!$B$2:$E$405,3,FALSE)</f>
        <v>0.66</v>
      </c>
      <c r="G1651" s="10">
        <f>VLOOKUP(C1651,away!$B$2:$E$405,4,FALSE)</f>
        <v>1.33</v>
      </c>
      <c r="H1651" s="10">
        <f>VLOOKUP(A1651,away!$A$2:$E$405,3,FALSE)</f>
        <v>1.30833333333333</v>
      </c>
      <c r="I1651" s="10">
        <f>VLOOKUP(C1651,away!$B$2:$E$405,3,FALSE)</f>
        <v>0.55000000000000004</v>
      </c>
      <c r="J1651" s="10">
        <f>VLOOKUP(B1651,home!$B$2:$E$405,4,FALSE)</f>
        <v>1.02</v>
      </c>
      <c r="K1651" s="12">
        <f t="shared" si="1960"/>
        <v>1.3240149999999973</v>
      </c>
      <c r="L1651" s="12">
        <f t="shared" si="1961"/>
        <v>0.73397499999999827</v>
      </c>
      <c r="M1651" s="13">
        <f t="shared" si="1962"/>
        <v>0.12771041001028899</v>
      </c>
      <c r="N1651" s="13">
        <f t="shared" si="1963"/>
        <v>0.1690904985097724</v>
      </c>
      <c r="O1651" s="13">
        <f t="shared" si="1964"/>
        <v>9.3736248187301655E-2</v>
      </c>
      <c r="P1651" s="13">
        <f t="shared" si="1965"/>
        <v>0.12410819864370992</v>
      </c>
      <c r="Q1651" s="13">
        <f t="shared" si="1966"/>
        <v>0.11193917819220793</v>
      </c>
      <c r="R1651" s="13">
        <f t="shared" si="1967"/>
        <v>3.4400031381637268E-2</v>
      </c>
      <c r="S1651" s="13">
        <f t="shared" si="1968"/>
        <v>3.0151897894121604E-2</v>
      </c>
      <c r="T1651" s="13">
        <f t="shared" si="1969"/>
        <v>8.2160558313625634E-2</v>
      </c>
      <c r="U1651" s="13">
        <f t="shared" si="1970"/>
        <v>4.5546157549758368E-2</v>
      </c>
      <c r="V1651" s="13">
        <f t="shared" si="1971"/>
        <v>3.2557145263491256E-3</v>
      </c>
      <c r="W1651" s="13">
        <f t="shared" si="1972"/>
        <v>4.9403050338051986E-2</v>
      </c>
      <c r="X1651" s="13">
        <f t="shared" si="1973"/>
        <v>3.6260603871871626E-2</v>
      </c>
      <c r="Y1651" s="13">
        <f t="shared" si="1974"/>
        <v>1.3307188363428452E-2</v>
      </c>
      <c r="Z1651" s="13">
        <f t="shared" si="1975"/>
        <v>8.41625434444572E-3</v>
      </c>
      <c r="AA1651" s="13">
        <f t="shared" si="1976"/>
        <v>1.1143246995861276E-2</v>
      </c>
      <c r="AB1651" s="13">
        <f t="shared" si="1977"/>
        <v>7.3769130856126191E-3</v>
      </c>
      <c r="AC1651" s="13">
        <f t="shared" si="1978"/>
        <v>1.977427217614816E-4</v>
      </c>
      <c r="AD1651" s="13">
        <f t="shared" si="1979"/>
        <v>1.6352594923333932E-2</v>
      </c>
      <c r="AE1651" s="13">
        <f t="shared" si="1980"/>
        <v>1.2002395858853996E-2</v>
      </c>
      <c r="AF1651" s="13">
        <f t="shared" si="1981"/>
        <v>4.4047292502511692E-3</v>
      </c>
      <c r="AG1651" s="13">
        <f t="shared" si="1982"/>
        <v>1.0776537171510315E-3</v>
      </c>
      <c r="AH1651" s="13">
        <f t="shared" si="1983"/>
        <v>1.5443300706161332E-3</v>
      </c>
      <c r="AI1651" s="13">
        <f t="shared" si="1984"/>
        <v>2.0447161784468149E-3</v>
      </c>
      <c r="AJ1651" s="13">
        <f t="shared" si="1985"/>
        <v>1.3536174455031271E-3</v>
      </c>
      <c r="AK1651" s="13">
        <f t="shared" si="1986"/>
        <v>5.9740326736927335E-4</v>
      </c>
      <c r="AL1651" s="13">
        <f t="shared" si="1987"/>
        <v>7.6866069072191223E-6</v>
      </c>
      <c r="AM1651" s="13">
        <f t="shared" si="1988"/>
        <v>4.3302161934835872E-3</v>
      </c>
      <c r="AN1651" s="13">
        <f t="shared" si="1989"/>
        <v>3.1782704306121089E-3</v>
      </c>
      <c r="AO1651" s="13">
        <f t="shared" si="1990"/>
        <v>1.1663855196542582E-3</v>
      </c>
      <c r="AP1651" s="13">
        <f t="shared" si="1991"/>
        <v>2.8536593726274413E-4</v>
      </c>
      <c r="AQ1651" s="13">
        <f t="shared" si="1992"/>
        <v>5.2362865950605524E-5</v>
      </c>
      <c r="AR1651" s="13">
        <f t="shared" si="1993"/>
        <v>2.2669993271609481E-4</v>
      </c>
      <c r="AS1651" s="13">
        <f t="shared" si="1994"/>
        <v>3.001541114150996E-4</v>
      </c>
      <c r="AT1651" s="13">
        <f t="shared" si="1995"/>
        <v>1.9870427291263115E-4</v>
      </c>
      <c r="AU1651" s="13">
        <f t="shared" si="1996"/>
        <v>8.7695812633472307E-5</v>
      </c>
      <c r="AV1651" s="13">
        <f t="shared" si="1997"/>
        <v>2.9027642840976632E-5</v>
      </c>
      <c r="AW1651" s="13">
        <f t="shared" si="1998"/>
        <v>2.0749438272547101E-7</v>
      </c>
      <c r="AX1651" s="13">
        <f t="shared" si="1999"/>
        <v>9.5554519890252588E-4</v>
      </c>
      <c r="AY1651" s="13">
        <f t="shared" si="2000"/>
        <v>7.0134628736447991E-4</v>
      </c>
      <c r="AZ1651" s="13">
        <f t="shared" si="2001"/>
        <v>2.5738532063417134E-4</v>
      </c>
      <c r="BA1651" s="13">
        <f t="shared" si="2002"/>
        <v>6.2971463570821843E-5</v>
      </c>
      <c r="BB1651" s="13">
        <f t="shared" si="2003"/>
        <v>1.1554869993598462E-5</v>
      </c>
      <c r="BC1651" s="13">
        <f t="shared" si="2004"/>
        <v>1.6961971407102826E-6</v>
      </c>
      <c r="BD1651" s="13">
        <f t="shared" si="2005"/>
        <v>2.7732013852549199E-5</v>
      </c>
      <c r="BE1651" s="13">
        <f t="shared" si="2006"/>
        <v>3.6717602320982845E-5</v>
      </c>
      <c r="BF1651" s="13">
        <f t="shared" si="2007"/>
        <v>2.4307328118508004E-5</v>
      </c>
      <c r="BG1651" s="13">
        <f t="shared" si="2008"/>
        <v>1.0727755679608775E-5</v>
      </c>
      <c r="BH1651" s="13">
        <f t="shared" si="2009"/>
        <v>3.5509273590342938E-6</v>
      </c>
      <c r="BI1651" s="13">
        <f t="shared" si="2010"/>
        <v>9.4029621745435637E-7</v>
      </c>
      <c r="BJ1651" s="14">
        <f t="shared" si="2011"/>
        <v>0.50700155162311766</v>
      </c>
      <c r="BK1651" s="14">
        <f t="shared" si="2012"/>
        <v>0.28613299669050279</v>
      </c>
      <c r="BL1651" s="14">
        <f t="shared" si="2013"/>
        <v>0.19868892185817297</v>
      </c>
      <c r="BM1651" s="14">
        <f t="shared" si="2014"/>
        <v>0.33855402079833907</v>
      </c>
      <c r="BN1651" s="14">
        <f t="shared" si="2015"/>
        <v>0.66098456492491808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1.50833333333333</v>
      </c>
      <c r="F1652" s="10">
        <f>VLOOKUP(B1652,home!$B$2:$E$405,3,FALSE)</f>
        <v>1.33</v>
      </c>
      <c r="G1652" s="10">
        <f>VLOOKUP(C1652,away!$B$2:$E$405,4,FALSE)</f>
        <v>0.88</v>
      </c>
      <c r="H1652" s="10">
        <f>VLOOKUP(A1652,away!$A$2:$E$405,3,FALSE)</f>
        <v>1.30833333333333</v>
      </c>
      <c r="I1652" s="10">
        <f>VLOOKUP(C1652,away!$B$2:$E$405,3,FALSE)</f>
        <v>0.99</v>
      </c>
      <c r="J1652" s="10">
        <f>VLOOKUP(B1652,home!$B$2:$E$405,4,FALSE)</f>
        <v>1.1499999999999999</v>
      </c>
      <c r="K1652" s="12">
        <f t="shared" si="1960"/>
        <v>1.7653533333333293</v>
      </c>
      <c r="L1652" s="12">
        <f t="shared" si="1961"/>
        <v>1.489537499999996</v>
      </c>
      <c r="M1652" s="13">
        <f t="shared" si="1962"/>
        <v>3.858503263286258E-2</v>
      </c>
      <c r="N1652" s="13">
        <f t="shared" si="1963"/>
        <v>6.8116215975199249E-2</v>
      </c>
      <c r="O1652" s="13">
        <f t="shared" si="1964"/>
        <v>5.7473853045372385E-2</v>
      </c>
      <c r="P1652" s="13">
        <f t="shared" si="1965"/>
        <v>0.10146165805315806</v>
      </c>
      <c r="Q1652" s="13">
        <f t="shared" si="1966"/>
        <v>6.0124594462935492E-2</v>
      </c>
      <c r="R1652" s="13">
        <f t="shared" si="1967"/>
        <v>4.2804729690285578E-2</v>
      </c>
      <c r="S1652" s="13">
        <f t="shared" si="1968"/>
        <v>6.6699879152935182E-2</v>
      </c>
      <c r="T1652" s="13">
        <f t="shared" si="1969"/>
        <v>8.9557838124834518E-2</v>
      </c>
      <c r="U1652" s="13">
        <f t="shared" si="1970"/>
        <v>7.5565472241177781E-2</v>
      </c>
      <c r="V1652" s="13">
        <f t="shared" si="1971"/>
        <v>1.9487925956490834E-2</v>
      </c>
      <c r="W1652" s="13">
        <f t="shared" si="1972"/>
        <v>3.5380384416819267E-2</v>
      </c>
      <c r="X1652" s="13">
        <f t="shared" si="1973"/>
        <v>5.2700409353267787E-2</v>
      </c>
      <c r="Y1652" s="13">
        <f t="shared" si="1974"/>
        <v>3.924961799852146E-2</v>
      </c>
      <c r="Z1652" s="13">
        <f t="shared" si="1975"/>
        <v>2.1253083350347861E-2</v>
      </c>
      <c r="AA1652" s="13">
        <f t="shared" si="1976"/>
        <v>3.7519201536147677E-2</v>
      </c>
      <c r="AB1652" s="13">
        <f t="shared" si="1977"/>
        <v>3.3117323747921638E-2</v>
      </c>
      <c r="AC1652" s="13">
        <f t="shared" si="1978"/>
        <v>3.2027918998679059E-3</v>
      </c>
      <c r="AD1652" s="13">
        <f t="shared" si="1979"/>
        <v>1.561471989121163E-2</v>
      </c>
      <c r="AE1652" s="13">
        <f t="shared" si="1980"/>
        <v>2.3258710829955578E-2</v>
      </c>
      <c r="AF1652" s="13">
        <f t="shared" si="1981"/>
        <v>1.7322360991437434E-2</v>
      </c>
      <c r="AG1652" s="13">
        <f t="shared" si="1982"/>
        <v>8.6007687617610552E-3</v>
      </c>
      <c r="AH1652" s="13">
        <f t="shared" si="1983"/>
        <v>7.9143161602421713E-3</v>
      </c>
      <c r="AI1652" s="13">
        <f t="shared" si="1984"/>
        <v>1.3971564414537353E-2</v>
      </c>
      <c r="AJ1652" s="13">
        <f t="shared" si="1985"/>
        <v>1.2332373905542423E-2</v>
      </c>
      <c r="AK1652" s="13">
        <f t="shared" si="1986"/>
        <v>7.2569991273540952E-3</v>
      </c>
      <c r="AL1652" s="13">
        <f t="shared" si="1987"/>
        <v>3.3687733754363071E-4</v>
      </c>
      <c r="AM1652" s="13">
        <f t="shared" si="1988"/>
        <v>5.5130995618033309E-3</v>
      </c>
      <c r="AN1652" s="13">
        <f t="shared" si="1989"/>
        <v>8.2119685385396053E-3</v>
      </c>
      <c r="AO1652" s="13">
        <f t="shared" si="1990"/>
        <v>6.1160175434874543E-3</v>
      </c>
      <c r="AP1652" s="13">
        <f t="shared" si="1991"/>
        <v>3.036679160560806E-3</v>
      </c>
      <c r="AQ1652" s="13">
        <f t="shared" si="1992"/>
        <v>1.1308118712809573E-3</v>
      </c>
      <c r="AR1652" s="13">
        <f t="shared" si="1993"/>
        <v>2.3577341415073373E-3</v>
      </c>
      <c r="AS1652" s="13">
        <f t="shared" si="1994"/>
        <v>4.1622338258237735E-3</v>
      </c>
      <c r="AT1652" s="13">
        <f t="shared" si="1995"/>
        <v>3.6739066792653677E-3</v>
      </c>
      <c r="AU1652" s="13">
        <f t="shared" si="1996"/>
        <v>2.1619144675322334E-3</v>
      </c>
      <c r="AV1652" s="13">
        <f t="shared" si="1997"/>
        <v>9.5413572790989506E-4</v>
      </c>
      <c r="AW1652" s="13">
        <f t="shared" si="1998"/>
        <v>2.4606643572086449E-5</v>
      </c>
      <c r="AX1652" s="13">
        <f t="shared" si="1999"/>
        <v>1.6220947814046735E-3</v>
      </c>
      <c r="AY1652" s="13">
        <f t="shared" si="2000"/>
        <v>2.416171005456557E-3</v>
      </c>
      <c r="AZ1652" s="13">
        <f t="shared" si="2001"/>
        <v>1.7994886595201188E-3</v>
      </c>
      <c r="BA1652" s="13">
        <f t="shared" si="2002"/>
        <v>8.9346861305998051E-4</v>
      </c>
      <c r="BB1652" s="13">
        <f t="shared" si="2003"/>
        <v>3.3271375105645672E-4</v>
      </c>
      <c r="BC1652" s="13">
        <f t="shared" si="2004"/>
        <v>9.9117921792851068E-5</v>
      </c>
      <c r="BD1652" s="13">
        <f t="shared" si="2005"/>
        <v>5.853222364675801E-4</v>
      </c>
      <c r="BE1652" s="13">
        <f t="shared" si="2006"/>
        <v>1.0333005612221616E-3</v>
      </c>
      <c r="BF1652" s="13">
        <f t="shared" si="2007"/>
        <v>9.1207029504437171E-4</v>
      </c>
      <c r="BG1652" s="13">
        <f t="shared" si="2008"/>
        <v>5.3670877853029828E-4</v>
      </c>
      <c r="BH1652" s="13">
        <f t="shared" si="2009"/>
        <v>2.3687015780193057E-4</v>
      </c>
      <c r="BI1652" s="13">
        <f t="shared" si="2010"/>
        <v>8.3631904528565858E-5</v>
      </c>
      <c r="BJ1652" s="14">
        <f t="shared" si="2011"/>
        <v>0.44109725221390633</v>
      </c>
      <c r="BK1652" s="14">
        <f t="shared" si="2012"/>
        <v>0.23219033603831471</v>
      </c>
      <c r="BL1652" s="14">
        <f t="shared" si="2013"/>
        <v>0.30465366264421467</v>
      </c>
      <c r="BM1652" s="14">
        <f t="shared" si="2014"/>
        <v>0.62823668602508564</v>
      </c>
      <c r="BN1652" s="14">
        <f t="shared" si="2015"/>
        <v>0.36856608385981338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1.50833333333333</v>
      </c>
      <c r="F1653" s="10">
        <f>VLOOKUP(B1653,home!$B$2:$E$405,3,FALSE)</f>
        <v>1.55</v>
      </c>
      <c r="G1653" s="10">
        <f>VLOOKUP(C1653,away!$B$2:$E$405,4,FALSE)</f>
        <v>0.44</v>
      </c>
      <c r="H1653" s="10">
        <f>VLOOKUP(A1653,away!$A$2:$E$405,3,FALSE)</f>
        <v>1.30833333333333</v>
      </c>
      <c r="I1653" s="10">
        <f>VLOOKUP(C1653,away!$B$2:$E$405,3,FALSE)</f>
        <v>1.1000000000000001</v>
      </c>
      <c r="J1653" s="10">
        <f>VLOOKUP(B1653,home!$B$2:$E$405,4,FALSE)</f>
        <v>0.64</v>
      </c>
      <c r="K1653" s="12">
        <f t="shared" si="1960"/>
        <v>1.028683333333331</v>
      </c>
      <c r="L1653" s="12">
        <f t="shared" si="1961"/>
        <v>0.92106666666666448</v>
      </c>
      <c r="M1653" s="13">
        <f t="shared" si="1962"/>
        <v>0.1423096445508461</v>
      </c>
      <c r="N1653" s="13">
        <f t="shared" si="1963"/>
        <v>0.14639155952204586</v>
      </c>
      <c r="O1653" s="13">
        <f t="shared" si="1964"/>
        <v>0.13107666994096567</v>
      </c>
      <c r="P1653" s="13">
        <f t="shared" si="1965"/>
        <v>0.13483638575710538</v>
      </c>
      <c r="Q1653" s="13">
        <f t="shared" si="1966"/>
        <v>7.5295278710501443E-2</v>
      </c>
      <c r="R1653" s="13">
        <f t="shared" si="1967"/>
        <v>6.0365175730145909E-2</v>
      </c>
      <c r="S1653" s="13">
        <f t="shared" si="1968"/>
        <v>3.1938894551772734E-2</v>
      </c>
      <c r="T1653" s="13">
        <f t="shared" si="1969"/>
        <v>6.9351971377619018E-2</v>
      </c>
      <c r="U1653" s="13">
        <f t="shared" si="1970"/>
        <v>6.209665018733878E-2</v>
      </c>
      <c r="V1653" s="13">
        <f t="shared" si="1971"/>
        <v>3.3624059080078362E-3</v>
      </c>
      <c r="W1653" s="13">
        <f t="shared" si="1972"/>
        <v>2.5818332762726937E-2</v>
      </c>
      <c r="X1653" s="13">
        <f t="shared" si="1973"/>
        <v>2.3780405696655633E-2</v>
      </c>
      <c r="Y1653" s="13">
        <f t="shared" si="1974"/>
        <v>1.0951669503499781E-2</v>
      </c>
      <c r="Z1653" s="13">
        <f t="shared" si="1975"/>
        <v>1.8533450397504314E-2</v>
      </c>
      <c r="AA1653" s="13">
        <f t="shared" si="1976"/>
        <v>1.9065051533072683E-2</v>
      </c>
      <c r="AB1653" s="13">
        <f t="shared" si="1977"/>
        <v>9.805950380606469E-3</v>
      </c>
      <c r="AC1653" s="13">
        <f t="shared" si="1978"/>
        <v>1.991145178156423E-4</v>
      </c>
      <c r="AD1653" s="13">
        <f t="shared" si="1979"/>
        <v>6.6397221518677725E-3</v>
      </c>
      <c r="AE1653" s="13">
        <f t="shared" si="1980"/>
        <v>6.1156267500136613E-3</v>
      </c>
      <c r="AF1653" s="13">
        <f t="shared" si="1981"/>
        <v>2.8164499726062845E-3</v>
      </c>
      <c r="AG1653" s="13">
        <f t="shared" si="1982"/>
        <v>8.647127293672965E-4</v>
      </c>
      <c r="AH1653" s="13">
        <f t="shared" si="1983"/>
        <v>4.2676358448653154E-3</v>
      </c>
      <c r="AI1653" s="13">
        <f t="shared" si="1984"/>
        <v>4.3900458663488585E-3</v>
      </c>
      <c r="AJ1653" s="13">
        <f t="shared" si="1985"/>
        <v>2.2579835076409773E-3</v>
      </c>
      <c r="AK1653" s="13">
        <f t="shared" si="1986"/>
        <v>7.7425000041726917E-4</v>
      </c>
      <c r="AL1653" s="13">
        <f t="shared" si="1987"/>
        <v>7.5463281547126515E-6</v>
      </c>
      <c r="AM1653" s="13">
        <f t="shared" si="1988"/>
        <v>1.3660343031181E-3</v>
      </c>
      <c r="AN1653" s="13">
        <f t="shared" si="1989"/>
        <v>1.2582086621253082E-3</v>
      </c>
      <c r="AO1653" s="13">
        <f t="shared" si="1990"/>
        <v>5.7944702919744055E-4</v>
      </c>
      <c r="AP1653" s="13">
        <f t="shared" si="1991"/>
        <v>1.7790311456426268E-4</v>
      </c>
      <c r="AQ1653" s="13">
        <f t="shared" si="1992"/>
        <v>4.0965157180330781E-5</v>
      </c>
      <c r="AR1653" s="13">
        <f t="shared" si="1993"/>
        <v>7.861554244354542E-4</v>
      </c>
      <c r="AS1653" s="13">
        <f t="shared" si="1994"/>
        <v>8.0870498252634255E-4</v>
      </c>
      <c r="AT1653" s="13">
        <f t="shared" si="1995"/>
        <v>4.1595066855423563E-4</v>
      </c>
      <c r="AU1653" s="13">
        <f t="shared" si="1996"/>
        <v>1.4262717341019955E-4</v>
      </c>
      <c r="AV1653" s="13">
        <f t="shared" si="1997"/>
        <v>3.6679549041878773E-5</v>
      </c>
      <c r="AW1653" s="13">
        <f t="shared" si="1998"/>
        <v>1.9861221503800699E-7</v>
      </c>
      <c r="AX1653" s="13">
        <f t="shared" si="1999"/>
        <v>2.342027867298667E-4</v>
      </c>
      <c r="AY1653" s="13">
        <f t="shared" si="2000"/>
        <v>2.1571638009732202E-4</v>
      </c>
      <c r="AZ1653" s="13">
        <f t="shared" si="2001"/>
        <v>9.9344583580819793E-5</v>
      </c>
      <c r="BA1653" s="13">
        <f t="shared" si="2002"/>
        <v>3.0500994816724518E-5</v>
      </c>
      <c r="BB1653" s="13">
        <f t="shared" si="2003"/>
        <v>7.0233624064644144E-6</v>
      </c>
      <c r="BC1653" s="13">
        <f t="shared" si="2004"/>
        <v>1.2937970001028285E-6</v>
      </c>
      <c r="BD1653" s="13">
        <f t="shared" si="2005"/>
        <v>1.2068359271111342E-4</v>
      </c>
      <c r="BE1653" s="13">
        <f t="shared" si="2006"/>
        <v>1.2414520042871023E-4</v>
      </c>
      <c r="BF1653" s="13">
        <f t="shared" si="2007"/>
        <v>6.3853049297170052E-5</v>
      </c>
      <c r="BG1653" s="13">
        <f t="shared" si="2008"/>
        <v>2.18948558648368E-5</v>
      </c>
      <c r="BH1653" s="13">
        <f t="shared" si="2009"/>
        <v>5.630718328473287E-6</v>
      </c>
      <c r="BI1653" s="13">
        <f t="shared" si="2010"/>
        <v>1.1584452198389967E-6</v>
      </c>
      <c r="BJ1653" s="14">
        <f t="shared" si="2011"/>
        <v>0.37203636934772033</v>
      </c>
      <c r="BK1653" s="14">
        <f t="shared" si="2012"/>
        <v>0.31286970799379971</v>
      </c>
      <c r="BL1653" s="14">
        <f t="shared" si="2013"/>
        <v>0.29662689665122011</v>
      </c>
      <c r="BM1653" s="14">
        <f t="shared" si="2014"/>
        <v>0.30957619241075185</v>
      </c>
      <c r="BN1653" s="14">
        <f t="shared" si="2015"/>
        <v>0.69027471421161035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1.6834532374100699</v>
      </c>
      <c r="F1654" s="10">
        <f>VLOOKUP(B1654,home!$B$2:$E$405,3,FALSE)</f>
        <v>1.26</v>
      </c>
      <c r="G1654" s="10">
        <f>VLOOKUP(C1654,away!$B$2:$E$405,4,FALSE)</f>
        <v>0.68</v>
      </c>
      <c r="H1654" s="10">
        <f>VLOOKUP(A1654,away!$A$2:$E$405,3,FALSE)</f>
        <v>1.19424460431655</v>
      </c>
      <c r="I1654" s="10">
        <f>VLOOKUP(C1654,away!$B$2:$E$405,3,FALSE)</f>
        <v>1.1000000000000001</v>
      </c>
      <c r="J1654" s="10">
        <f>VLOOKUP(B1654,home!$B$2:$E$405,4,FALSE)</f>
        <v>0.42</v>
      </c>
      <c r="K1654" s="12">
        <f t="shared" si="1960"/>
        <v>1.442382733812948</v>
      </c>
      <c r="L1654" s="12">
        <f t="shared" si="1961"/>
        <v>0.55174100719424612</v>
      </c>
      <c r="M1654" s="13">
        <f t="shared" si="1962"/>
        <v>0.13613288958738262</v>
      </c>
      <c r="N1654" s="13">
        <f t="shared" si="1963"/>
        <v>0.19635572944490512</v>
      </c>
      <c r="O1654" s="13">
        <f t="shared" si="1964"/>
        <v>7.5110097613205584E-2</v>
      </c>
      <c r="P1654" s="13">
        <f t="shared" si="1965"/>
        <v>0.10833750793229284</v>
      </c>
      <c r="Q1654" s="13">
        <f t="shared" si="1966"/>
        <v>0.14161005691828896</v>
      </c>
      <c r="R1654" s="13">
        <f t="shared" si="1967"/>
        <v>2.0720660453784092E-2</v>
      </c>
      <c r="S1654" s="13">
        <f t="shared" si="1968"/>
        <v>2.155433499677115E-2</v>
      </c>
      <c r="T1654" s="13">
        <f t="shared" si="1969"/>
        <v>7.8132075432931269E-2</v>
      </c>
      <c r="U1654" s="13">
        <f t="shared" si="1970"/>
        <v>2.9887122871738933E-2</v>
      </c>
      <c r="V1654" s="13">
        <f t="shared" si="1971"/>
        <v>1.9059341743740959E-3</v>
      </c>
      <c r="W1654" s="13">
        <f t="shared" si="1972"/>
        <v>6.8085300344402924E-2</v>
      </c>
      <c r="X1654" s="13">
        <f t="shared" si="1973"/>
        <v>3.7565452187143626E-2</v>
      </c>
      <c r="Y1654" s="13">
        <f t="shared" si="1974"/>
        <v>1.0363200212720957E-2</v>
      </c>
      <c r="Z1654" s="13">
        <f t="shared" si="1975"/>
        <v>3.8108126895002739E-3</v>
      </c>
      <c r="AA1654" s="13">
        <f t="shared" si="1976"/>
        <v>5.4966504251304773E-3</v>
      </c>
      <c r="AB1654" s="13">
        <f t="shared" si="1977"/>
        <v>3.9641368335069016E-3</v>
      </c>
      <c r="AC1654" s="13">
        <f t="shared" si="1978"/>
        <v>9.4798986196747241E-5</v>
      </c>
      <c r="AD1654" s="13">
        <f t="shared" si="1979"/>
        <v>2.4551265410808883E-2</v>
      </c>
      <c r="AE1654" s="13">
        <f t="shared" si="1980"/>
        <v>1.3545939905652952E-2</v>
      </c>
      <c r="AF1654" s="13">
        <f t="shared" si="1981"/>
        <v>3.7369252634688443E-3</v>
      </c>
      <c r="AG1654" s="13">
        <f t="shared" si="1982"/>
        <v>6.8727163622530805E-4</v>
      </c>
      <c r="AH1654" s="13">
        <f t="shared" si="1983"/>
        <v>5.2564540788337371E-4</v>
      </c>
      <c r="AI1654" s="13">
        <f t="shared" si="1984"/>
        <v>7.5818186043904252E-4</v>
      </c>
      <c r="AJ1654" s="13">
        <f t="shared" si="1985"/>
        <v>5.4679421229372673E-4</v>
      </c>
      <c r="AK1654" s="13">
        <f t="shared" si="1986"/>
        <v>2.6289551025377437E-4</v>
      </c>
      <c r="AL1654" s="13">
        <f t="shared" si="1987"/>
        <v>3.017723622907749E-6</v>
      </c>
      <c r="AM1654" s="13">
        <f t="shared" si="1988"/>
        <v>7.0824642643619561E-3</v>
      </c>
      <c r="AN1654" s="13">
        <f t="shared" si="1989"/>
        <v>3.9076859666363215E-3</v>
      </c>
      <c r="AO1654" s="13">
        <f t="shared" si="1990"/>
        <v>1.0780152955153725E-3</v>
      </c>
      <c r="AP1654" s="13">
        <f t="shared" si="1991"/>
        <v>1.9826174830615153E-4</v>
      </c>
      <c r="AQ1654" s="13">
        <f t="shared" si="1992"/>
        <v>2.7347284174632035E-5</v>
      </c>
      <c r="AR1654" s="13">
        <f t="shared" si="1993"/>
        <v>5.8004025354520576E-5</v>
      </c>
      <c r="AS1654" s="13">
        <f t="shared" si="1994"/>
        <v>8.3664004663008929E-5</v>
      </c>
      <c r="AT1654" s="13">
        <f t="shared" si="1995"/>
        <v>6.0337757883785042E-5</v>
      </c>
      <c r="AU1654" s="13">
        <f t="shared" si="1996"/>
        <v>2.9010046722852541E-5</v>
      </c>
      <c r="AV1654" s="13">
        <f t="shared" si="1997"/>
        <v>1.046089762503735E-5</v>
      </c>
      <c r="AW1654" s="13">
        <f t="shared" si="1998"/>
        <v>6.6710276408173466E-8</v>
      </c>
      <c r="AX1654" s="13">
        <f t="shared" si="1999"/>
        <v>1.7026040279604839E-3</v>
      </c>
      <c r="AY1654" s="13">
        <f t="shared" si="2000"/>
        <v>9.3939646123989784E-4</v>
      </c>
      <c r="AZ1654" s="13">
        <f t="shared" si="2001"/>
        <v>2.5915177483960583E-4</v>
      </c>
      <c r="BA1654" s="13">
        <f t="shared" si="2002"/>
        <v>4.7661553755393553E-5</v>
      </c>
      <c r="BB1654" s="13">
        <f t="shared" si="2003"/>
        <v>6.5742084183608838E-6</v>
      </c>
      <c r="BC1654" s="13">
        <f t="shared" si="2004"/>
        <v>7.254520748502651E-7</v>
      </c>
      <c r="BD1654" s="13">
        <f t="shared" si="2005"/>
        <v>5.3338665617372939E-6</v>
      </c>
      <c r="BE1654" s="13">
        <f t="shared" si="2006"/>
        <v>7.6934770331121058E-6</v>
      </c>
      <c r="BF1654" s="13">
        <f t="shared" si="2007"/>
        <v>5.5484692177736858E-6</v>
      </c>
      <c r="BG1654" s="13">
        <f t="shared" si="2008"/>
        <v>2.6676720662697995E-6</v>
      </c>
      <c r="BH1654" s="13">
        <f t="shared" si="2009"/>
        <v>9.619510319656671E-7</v>
      </c>
      <c r="BI1654" s="13">
        <f t="shared" si="2010"/>
        <v>2.7750031185616508E-7</v>
      </c>
      <c r="BJ1654" s="14">
        <f t="shared" si="2011"/>
        <v>0.58988310479383177</v>
      </c>
      <c r="BK1654" s="14">
        <f t="shared" si="2012"/>
        <v>0.26896787986188031</v>
      </c>
      <c r="BL1654" s="14">
        <f t="shared" si="2013"/>
        <v>0.13753614485670784</v>
      </c>
      <c r="BM1654" s="14">
        <f t="shared" si="2014"/>
        <v>0.32099167050109745</v>
      </c>
      <c r="BN1654" s="14">
        <f t="shared" si="2015"/>
        <v>0.67826694194985926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1.6834532374100699</v>
      </c>
      <c r="F1655" s="10">
        <f>VLOOKUP(B1655,home!$B$2:$E$405,3,FALSE)</f>
        <v>0.93</v>
      </c>
      <c r="G1655" s="10">
        <f>VLOOKUP(C1655,away!$B$2:$E$405,4,FALSE)</f>
        <v>1.27</v>
      </c>
      <c r="H1655" s="10">
        <f>VLOOKUP(A1655,away!$A$2:$E$405,3,FALSE)</f>
        <v>1.19424460431655</v>
      </c>
      <c r="I1655" s="10">
        <f>VLOOKUP(C1655,away!$B$2:$E$405,3,FALSE)</f>
        <v>0.59</v>
      </c>
      <c r="J1655" s="10">
        <f>VLOOKUP(B1655,home!$B$2:$E$405,4,FALSE)</f>
        <v>0.96</v>
      </c>
      <c r="K1655" s="12">
        <f t="shared" si="1960"/>
        <v>1.9883266187050337</v>
      </c>
      <c r="L1655" s="12">
        <f t="shared" si="1961"/>
        <v>0.67642014388489391</v>
      </c>
      <c r="M1655" s="13">
        <f t="shared" si="1962"/>
        <v>6.9616980925163829E-2</v>
      </c>
      <c r="N1655" s="13">
        <f t="shared" si="1963"/>
        <v>0.13842129628738384</v>
      </c>
      <c r="O1655" s="13">
        <f t="shared" si="1964"/>
        <v>4.7090328254231234E-2</v>
      </c>
      <c r="P1655" s="13">
        <f t="shared" si="1965"/>
        <v>9.3630953151445706E-2</v>
      </c>
      <c r="Q1655" s="13">
        <f t="shared" si="1966"/>
        <v>0.13761337400193077</v>
      </c>
      <c r="R1655" s="13">
        <f t="shared" si="1967"/>
        <v>1.5926423306656987E-2</v>
      </c>
      <c r="S1655" s="13">
        <f t="shared" si="1968"/>
        <v>3.1482101319045351E-2</v>
      </c>
      <c r="T1655" s="13">
        <f t="shared" si="1969"/>
        <v>9.3084458242871732E-2</v>
      </c>
      <c r="U1655" s="13">
        <f t="shared" si="1970"/>
        <v>3.1666931401390333E-2</v>
      </c>
      <c r="V1655" s="13">
        <f t="shared" si="1971"/>
        <v>4.7046298738861667E-3</v>
      </c>
      <c r="W1655" s="13">
        <f t="shared" si="1972"/>
        <v>9.1206778205950079E-2</v>
      </c>
      <c r="X1655" s="13">
        <f t="shared" si="1973"/>
        <v>6.1694102037346356E-2</v>
      </c>
      <c r="Y1655" s="13">
        <f t="shared" si="1974"/>
        <v>2.0865566688475574E-2</v>
      </c>
      <c r="Z1655" s="13">
        <f t="shared" si="1975"/>
        <v>3.5909845148868833E-3</v>
      </c>
      <c r="AA1655" s="13">
        <f t="shared" si="1976"/>
        <v>7.1400500983071725E-3</v>
      </c>
      <c r="AB1655" s="13">
        <f t="shared" si="1977"/>
        <v>7.098375834675822E-3</v>
      </c>
      <c r="AC1655" s="13">
        <f t="shared" si="1978"/>
        <v>3.9546653476528481E-4</v>
      </c>
      <c r="AD1655" s="13">
        <f t="shared" si="1979"/>
        <v>4.5337216228304181E-2</v>
      </c>
      <c r="AE1655" s="13">
        <f t="shared" si="1980"/>
        <v>3.0667006324490056E-2</v>
      </c>
      <c r="AF1655" s="13">
        <f t="shared" si="1981"/>
        <v>1.0371890415265258E-2</v>
      </c>
      <c r="AG1655" s="13">
        <f t="shared" si="1982"/>
        <v>2.3385852023506933E-3</v>
      </c>
      <c r="AH1655" s="13">
        <f t="shared" si="1983"/>
        <v>6.0725356556205268E-4</v>
      </c>
      <c r="AI1655" s="13">
        <f t="shared" si="1984"/>
        <v>1.2074184287105718E-3</v>
      </c>
      <c r="AJ1655" s="13">
        <f t="shared" si="1985"/>
        <v>1.2003711008601182E-3</v>
      </c>
      <c r="AK1655" s="13">
        <f t="shared" si="1986"/>
        <v>7.9557660405481267E-4</v>
      </c>
      <c r="AL1655" s="13">
        <f t="shared" si="1987"/>
        <v>2.1275216533378154E-5</v>
      </c>
      <c r="AM1655" s="13">
        <f t="shared" si="1988"/>
        <v>1.8029038768944593E-2</v>
      </c>
      <c r="AN1655" s="13">
        <f t="shared" si="1989"/>
        <v>1.2195204998195831E-2</v>
      </c>
      <c r="AO1655" s="13">
        <f t="shared" si="1990"/>
        <v>4.1245411597927006E-3</v>
      </c>
      <c r="AP1655" s="13">
        <f t="shared" si="1991"/>
        <v>9.2997424158871537E-4</v>
      </c>
      <c r="AQ1655" s="13">
        <f t="shared" si="1992"/>
        <v>1.5726332757617096E-4</v>
      </c>
      <c r="AR1655" s="13">
        <f t="shared" si="1993"/>
        <v>8.2151708838419717E-5</v>
      </c>
      <c r="AS1655" s="13">
        <f t="shared" si="1994"/>
        <v>1.6334442945553553E-4</v>
      </c>
      <c r="AT1655" s="13">
        <f t="shared" si="1995"/>
        <v>1.6239103855181393E-4</v>
      </c>
      <c r="AU1655" s="13">
        <f t="shared" si="1996"/>
        <v>1.0762880819724233E-4</v>
      </c>
      <c r="AV1655" s="13">
        <f t="shared" si="1997"/>
        <v>5.350030606951887E-5</v>
      </c>
      <c r="AW1655" s="13">
        <f t="shared" si="1998"/>
        <v>7.9483273894249532E-7</v>
      </c>
      <c r="AX1655" s="13">
        <f t="shared" si="1999"/>
        <v>5.9746029489929336E-3</v>
      </c>
      <c r="AY1655" s="13">
        <f t="shared" si="2000"/>
        <v>4.0413417864129117E-3</v>
      </c>
      <c r="AZ1655" s="13">
        <f t="shared" si="2001"/>
        <v>1.3668224963267279E-3</v>
      </c>
      <c r="BA1655" s="13">
        <f t="shared" si="2002"/>
        <v>3.0818208987681177E-4</v>
      </c>
      <c r="BB1655" s="13">
        <f t="shared" si="2003"/>
        <v>5.2115143394305068E-5</v>
      </c>
      <c r="BC1655" s="13">
        <f t="shared" si="2004"/>
        <v>7.0503465586715427E-6</v>
      </c>
      <c r="BD1655" s="13">
        <f t="shared" si="2005"/>
        <v>9.2615117854789625E-6</v>
      </c>
      <c r="BE1655" s="13">
        <f t="shared" si="2006"/>
        <v>1.8414910412518208E-5</v>
      </c>
      <c r="BF1655" s="13">
        <f t="shared" si="2007"/>
        <v>1.8307428277139223E-5</v>
      </c>
      <c r="BG1655" s="13">
        <f t="shared" si="2008"/>
        <v>1.2133715654489719E-5</v>
      </c>
      <c r="BH1655" s="13">
        <f t="shared" si="2009"/>
        <v>6.03144745490497E-6</v>
      </c>
      <c r="BI1655" s="13">
        <f t="shared" si="2010"/>
        <v>2.3984975047816541E-6</v>
      </c>
      <c r="BJ1655" s="14">
        <f t="shared" si="2011"/>
        <v>0.67878641094202863</v>
      </c>
      <c r="BK1655" s="14">
        <f t="shared" si="2012"/>
        <v>0.20389274880725267</v>
      </c>
      <c r="BL1655" s="14">
        <f t="shared" si="2013"/>
        <v>0.11336829239665097</v>
      </c>
      <c r="BM1655" s="14">
        <f t="shared" si="2014"/>
        <v>0.49329853378033311</v>
      </c>
      <c r="BN1655" s="14">
        <f t="shared" si="2015"/>
        <v>0.5022993559268123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1.6834532374100699</v>
      </c>
      <c r="F1656" s="10">
        <f>VLOOKUP(B1656,home!$B$2:$E$405,3,FALSE)</f>
        <v>0.69</v>
      </c>
      <c r="G1656" s="10">
        <f>VLOOKUP(C1656,away!$B$2:$E$405,4,FALSE)</f>
        <v>1.61</v>
      </c>
      <c r="H1656" s="10">
        <f>VLOOKUP(A1656,away!$A$2:$E$405,3,FALSE)</f>
        <v>1.19424460431655</v>
      </c>
      <c r="I1656" s="10">
        <f>VLOOKUP(C1656,away!$B$2:$E$405,3,FALSE)</f>
        <v>0.76</v>
      </c>
      <c r="J1656" s="10">
        <f>VLOOKUP(B1656,home!$B$2:$E$405,4,FALSE)</f>
        <v>0.7</v>
      </c>
      <c r="K1656" s="12">
        <f t="shared" si="1960"/>
        <v>1.8701482014388464</v>
      </c>
      <c r="L1656" s="12">
        <f t="shared" si="1961"/>
        <v>0.63533812949640456</v>
      </c>
      <c r="M1656" s="13">
        <f t="shared" si="1962"/>
        <v>8.1635886272637986E-2</v>
      </c>
      <c r="N1656" s="13">
        <f t="shared" si="1963"/>
        <v>0.15267120588564012</v>
      </c>
      <c r="O1656" s="13">
        <f t="shared" si="1964"/>
        <v>5.1866391284239033E-2</v>
      </c>
      <c r="P1656" s="13">
        <f t="shared" si="1965"/>
        <v>9.6997838375343079E-2</v>
      </c>
      <c r="Q1656" s="13">
        <f t="shared" si="1966"/>
        <v>0.14275889054926488</v>
      </c>
      <c r="R1656" s="13">
        <f t="shared" si="1967"/>
        <v>1.647634801112852E-2</v>
      </c>
      <c r="S1656" s="13">
        <f t="shared" si="1968"/>
        <v>2.8812637061559853E-2</v>
      </c>
      <c r="T1656" s="13">
        <f t="shared" si="1969"/>
        <v>9.0700166490551903E-2</v>
      </c>
      <c r="U1656" s="13">
        <f t="shared" si="1970"/>
        <v>3.0813212599292511E-2</v>
      </c>
      <c r="V1656" s="13">
        <f t="shared" si="1971"/>
        <v>3.8038330124831217E-3</v>
      </c>
      <c r="W1656" s="13">
        <f t="shared" si="1972"/>
        <v>8.8993427466704272E-2</v>
      </c>
      <c r="X1656" s="13">
        <f t="shared" si="1973"/>
        <v>5.6540917744169847E-2</v>
      </c>
      <c r="Y1656" s="13">
        <f t="shared" si="1974"/>
        <v>1.7961300459795465E-2</v>
      </c>
      <c r="Z1656" s="13">
        <f t="shared" si="1975"/>
        <v>3.4893507087740672E-3</v>
      </c>
      <c r="AA1656" s="13">
        <f t="shared" si="1976"/>
        <v>6.5256029522031845E-3</v>
      </c>
      <c r="AB1656" s="13">
        <f t="shared" si="1977"/>
        <v>6.1019223121834077E-3</v>
      </c>
      <c r="AC1656" s="13">
        <f t="shared" si="1978"/>
        <v>2.8247655274376735E-4</v>
      </c>
      <c r="AD1656" s="13">
        <f t="shared" si="1979"/>
        <v>4.1607724579183873E-2</v>
      </c>
      <c r="AE1656" s="13">
        <f t="shared" si="1980"/>
        <v>2.6434973906740256E-2</v>
      </c>
      <c r="AF1656" s="13">
        <f t="shared" si="1981"/>
        <v>8.3975734375973075E-3</v>
      </c>
      <c r="AG1656" s="13">
        <f t="shared" si="1982"/>
        <v>1.7784328667172554E-3</v>
      </c>
      <c r="AH1656" s="13">
        <f t="shared" si="1983"/>
        <v>5.5422938811736718E-4</v>
      </c>
      <c r="AI1656" s="13">
        <f t="shared" si="1984"/>
        <v>1.0364910933722466E-3</v>
      </c>
      <c r="AJ1656" s="13">
        <f t="shared" si="1985"/>
        <v>9.6919597703874533E-4</v>
      </c>
      <c r="AK1656" s="13">
        <f t="shared" si="1986"/>
        <v>6.0418003776692496E-4</v>
      </c>
      <c r="AL1656" s="13">
        <f t="shared" si="1987"/>
        <v>1.3425279620953937E-5</v>
      </c>
      <c r="AM1656" s="13">
        <f t="shared" si="1988"/>
        <v>1.5562522257544705E-2</v>
      </c>
      <c r="AN1656" s="13">
        <f t="shared" si="1989"/>
        <v>9.8874637813546173E-3</v>
      </c>
      <c r="AO1656" s="13">
        <f t="shared" si="1990"/>
        <v>3.1409413721546439E-3</v>
      </c>
      <c r="AP1656" s="13">
        <f t="shared" si="1991"/>
        <v>6.6518660541420077E-4</v>
      </c>
      <c r="AQ1656" s="13">
        <f t="shared" si="1992"/>
        <v>1.0565460341248029E-4</v>
      </c>
      <c r="AR1656" s="13">
        <f t="shared" si="1993"/>
        <v>7.0424612551684996E-5</v>
      </c>
      <c r="AS1656" s="13">
        <f t="shared" si="1994"/>
        <v>1.317044625005613E-4</v>
      </c>
      <c r="AT1656" s="13">
        <f t="shared" si="1995"/>
        <v>1.2315343183344737E-4</v>
      </c>
      <c r="AU1656" s="13">
        <f t="shared" si="1996"/>
        <v>7.6771723014781049E-5</v>
      </c>
      <c r="AV1656" s="13">
        <f t="shared" si="1997"/>
        <v>3.589362492936353E-5</v>
      </c>
      <c r="AW1656" s="13">
        <f t="shared" si="1998"/>
        <v>4.4310003380541632E-7</v>
      </c>
      <c r="AX1656" s="13">
        <f t="shared" si="1999"/>
        <v>4.85070383496654E-3</v>
      </c>
      <c r="AY1656" s="13">
        <f t="shared" si="2000"/>
        <v>3.0818371012486779E-3</v>
      </c>
      <c r="AZ1656" s="13">
        <f t="shared" si="2001"/>
        <v>9.790043096599779E-4</v>
      </c>
      <c r="BA1656" s="13">
        <f t="shared" si="2002"/>
        <v>2.0733292228942979E-4</v>
      </c>
      <c r="BB1656" s="13">
        <f t="shared" si="2003"/>
        <v>3.2931627757597424E-5</v>
      </c>
      <c r="BC1656" s="13">
        <f t="shared" si="2004"/>
        <v>4.1845437561567657E-6</v>
      </c>
      <c r="BD1656" s="13">
        <f t="shared" si="2005"/>
        <v>7.4572402681827587E-6</v>
      </c>
      <c r="BE1656" s="13">
        <f t="shared" si="2006"/>
        <v>1.3946144475239326E-5</v>
      </c>
      <c r="BF1656" s="13">
        <f t="shared" si="2007"/>
        <v>1.3040678503687568E-5</v>
      </c>
      <c r="BG1656" s="13">
        <f t="shared" si="2008"/>
        <v>8.1293338164045091E-6</v>
      </c>
      <c r="BH1656" s="13">
        <f t="shared" si="2009"/>
        <v>3.8007647539112228E-6</v>
      </c>
      <c r="BI1656" s="13">
        <f t="shared" si="2010"/>
        <v>1.4215986737238454E-6</v>
      </c>
      <c r="BJ1656" s="14">
        <f t="shared" si="2011"/>
        <v>0.66636237634592421</v>
      </c>
      <c r="BK1656" s="14">
        <f t="shared" si="2012"/>
        <v>0.21462793365563743</v>
      </c>
      <c r="BL1656" s="14">
        <f t="shared" si="2013"/>
        <v>0.11543331727066292</v>
      </c>
      <c r="BM1656" s="14">
        <f t="shared" si="2014"/>
        <v>0.4544250236015302</v>
      </c>
      <c r="BN1656" s="14">
        <f t="shared" si="2015"/>
        <v>0.54240656037825363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1.6834532374100699</v>
      </c>
      <c r="F1657" s="10">
        <f>VLOOKUP(B1657,home!$B$2:$E$405,3,FALSE)</f>
        <v>1.02</v>
      </c>
      <c r="G1657" s="10">
        <f>VLOOKUP(C1657,away!$B$2:$E$405,4,FALSE)</f>
        <v>1.44</v>
      </c>
      <c r="H1657" s="10">
        <f>VLOOKUP(A1657,away!$A$2:$E$405,3,FALSE)</f>
        <v>1.19424460431655</v>
      </c>
      <c r="I1657" s="10">
        <f>VLOOKUP(C1657,away!$B$2:$E$405,3,FALSE)</f>
        <v>0.93</v>
      </c>
      <c r="J1657" s="10">
        <f>VLOOKUP(B1657,home!$B$2:$E$405,4,FALSE)</f>
        <v>1.08</v>
      </c>
      <c r="K1657" s="12">
        <f t="shared" si="1960"/>
        <v>2.4726561151079105</v>
      </c>
      <c r="L1657" s="12">
        <f t="shared" si="1961"/>
        <v>1.1994992805755429</v>
      </c>
      <c r="M1657" s="13">
        <f t="shared" si="1962"/>
        <v>2.5421617209240979E-2</v>
      </c>
      <c r="N1657" s="13">
        <f t="shared" si="1963"/>
        <v>6.2858917248362192E-2</v>
      </c>
      <c r="O1657" s="13">
        <f t="shared" si="1964"/>
        <v>3.0493211553551398E-2</v>
      </c>
      <c r="P1657" s="13">
        <f t="shared" si="1965"/>
        <v>7.5399226017168045E-2</v>
      </c>
      <c r="Q1657" s="13">
        <f t="shared" si="1966"/>
        <v>7.7714243061612454E-2</v>
      </c>
      <c r="R1657" s="13">
        <f t="shared" si="1967"/>
        <v>1.8288292660461374E-2</v>
      </c>
      <c r="S1657" s="13">
        <f t="shared" si="1968"/>
        <v>5.590756910934673E-2</v>
      </c>
      <c r="T1657" s="13">
        <f t="shared" si="1969"/>
        <v>9.3218178642877014E-2</v>
      </c>
      <c r="U1657" s="13">
        <f t="shared" si="1970"/>
        <v>4.5220658681772927E-2</v>
      </c>
      <c r="V1657" s="13">
        <f t="shared" si="1971"/>
        <v>1.8424334624128683E-2</v>
      </c>
      <c r="W1657" s="13">
        <f t="shared" si="1972"/>
        <v>6.4053532779092842E-2</v>
      </c>
      <c r="X1657" s="13">
        <f t="shared" si="1973"/>
        <v>7.6832166486843836E-2</v>
      </c>
      <c r="Y1657" s="13">
        <f t="shared" si="1974"/>
        <v>4.6080064213014776E-2</v>
      </c>
      <c r="Z1657" s="13">
        <f t="shared" si="1975"/>
        <v>7.3122646297261338E-3</v>
      </c>
      <c r="AA1657" s="13">
        <f t="shared" si="1976"/>
        <v>1.8080715851979606E-2</v>
      </c>
      <c r="AB1657" s="13">
        <f t="shared" si="1977"/>
        <v>2.2353696308462952E-2</v>
      </c>
      <c r="AC1657" s="13">
        <f t="shared" si="1978"/>
        <v>3.4153525695929054E-3</v>
      </c>
      <c r="AD1657" s="13">
        <f t="shared" si="1979"/>
        <v>3.9595589880122246E-2</v>
      </c>
      <c r="AE1657" s="13">
        <f t="shared" si="1980"/>
        <v>4.7494881575170886E-2</v>
      </c>
      <c r="AF1657" s="13">
        <f t="shared" si="1981"/>
        <v>2.8485038140219052E-2</v>
      </c>
      <c r="AG1657" s="13">
        <f t="shared" si="1982"/>
        <v>1.1389260918786552E-2</v>
      </c>
      <c r="AH1657" s="13">
        <f t="shared" si="1983"/>
        <v>2.1927640406836225E-3</v>
      </c>
      <c r="AI1657" s="13">
        <f t="shared" si="1984"/>
        <v>5.4219514141850894E-3</v>
      </c>
      <c r="AJ1657" s="13">
        <f t="shared" si="1985"/>
        <v>6.7033106600513726E-3</v>
      </c>
      <c r="AK1657" s="13">
        <f t="shared" si="1986"/>
        <v>5.5249940316813573E-3</v>
      </c>
      <c r="AL1657" s="13">
        <f t="shared" si="1987"/>
        <v>4.0519049312007097E-4</v>
      </c>
      <c r="AM1657" s="13">
        <f t="shared" si="1988"/>
        <v>1.9581255489677832E-2</v>
      </c>
      <c r="AN1657" s="13">
        <f t="shared" si="1989"/>
        <v>2.3487701872634464E-2</v>
      </c>
      <c r="AO1657" s="13">
        <f t="shared" si="1990"/>
        <v>1.4086740749298939E-2</v>
      </c>
      <c r="AP1657" s="13">
        <f t="shared" si="1991"/>
        <v>5.6323451314794215E-3</v>
      </c>
      <c r="AQ1657" s="13">
        <f t="shared" si="1992"/>
        <v>1.6889984832906826E-3</v>
      </c>
      <c r="AR1657" s="13">
        <f t="shared" si="1993"/>
        <v>5.2604377785438455E-4</v>
      </c>
      <c r="AS1657" s="13">
        <f t="shared" si="1994"/>
        <v>1.3007253641261112E-3</v>
      </c>
      <c r="AT1657" s="13">
        <f t="shared" si="1995"/>
        <v>1.6081232628411962E-3</v>
      </c>
      <c r="AU1657" s="13">
        <f t="shared" si="1996"/>
        <v>1.32544527323719E-3</v>
      </c>
      <c r="AV1657" s="13">
        <f t="shared" si="1997"/>
        <v>8.1934259002770359E-4</v>
      </c>
      <c r="AW1657" s="13">
        <f t="shared" si="1998"/>
        <v>3.3382623098666549E-5</v>
      </c>
      <c r="AX1657" s="13">
        <f t="shared" si="1999"/>
        <v>8.0696185213403656E-3</v>
      </c>
      <c r="AY1657" s="13">
        <f t="shared" si="2000"/>
        <v>9.6795016108668468E-3</v>
      </c>
      <c r="AZ1657" s="13">
        <f t="shared" si="2001"/>
        <v>5.8052776092822975E-3</v>
      </c>
      <c r="BA1657" s="13">
        <f t="shared" si="2002"/>
        <v>2.3211421052918083E-3</v>
      </c>
      <c r="BB1657" s="13">
        <f t="shared" si="2003"/>
        <v>6.9605207135278149E-4</v>
      </c>
      <c r="BC1657" s="13">
        <f t="shared" si="2004"/>
        <v>1.6698279176615541E-4</v>
      </c>
      <c r="BD1657" s="13">
        <f t="shared" si="2005"/>
        <v>1.0516485551459593E-4</v>
      </c>
      <c r="BE1657" s="13">
        <f t="shared" si="2006"/>
        <v>2.600365230826055E-4</v>
      </c>
      <c r="BF1657" s="13">
        <f t="shared" si="2007"/>
        <v>3.2149044947580191E-4</v>
      </c>
      <c r="BG1657" s="13">
        <f t="shared" si="2008"/>
        <v>2.6497844194837744E-4</v>
      </c>
      <c r="BH1657" s="13">
        <f t="shared" si="2009"/>
        <v>1.6380014121385555E-4</v>
      </c>
      <c r="BI1657" s="13">
        <f t="shared" si="2010"/>
        <v>8.1004284165595838E-5</v>
      </c>
      <c r="BJ1657" s="14">
        <f t="shared" si="2011"/>
        <v>0.63893748938238348</v>
      </c>
      <c r="BK1657" s="14">
        <f t="shared" si="2012"/>
        <v>0.18865279163346424</v>
      </c>
      <c r="BL1657" s="14">
        <f t="shared" si="2013"/>
        <v>0.1610557501663171</v>
      </c>
      <c r="BM1657" s="14">
        <f t="shared" si="2014"/>
        <v>0.69613666907372629</v>
      </c>
      <c r="BN1657" s="14">
        <f t="shared" si="2015"/>
        <v>0.29017550775039647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1.6834532374100699</v>
      </c>
      <c r="F1658" s="10">
        <f>VLOOKUP(B1658,home!$B$2:$E$405,3,FALSE)</f>
        <v>0.93</v>
      </c>
      <c r="G1658" s="10">
        <f>VLOOKUP(C1658,away!$B$2:$E$405,4,FALSE)</f>
        <v>1.1000000000000001</v>
      </c>
      <c r="H1658" s="10">
        <f>VLOOKUP(A1658,away!$A$2:$E$405,3,FALSE)</f>
        <v>1.19424460431655</v>
      </c>
      <c r="I1658" s="10">
        <f>VLOOKUP(C1658,away!$B$2:$E$405,3,FALSE)</f>
        <v>0.51</v>
      </c>
      <c r="J1658" s="10">
        <f>VLOOKUP(B1658,home!$B$2:$E$405,4,FALSE)</f>
        <v>0.84</v>
      </c>
      <c r="K1658" s="12">
        <f t="shared" si="1960"/>
        <v>1.7221726618705018</v>
      </c>
      <c r="L1658" s="12">
        <f t="shared" si="1961"/>
        <v>0.51161438848921004</v>
      </c>
      <c r="M1658" s="13">
        <f t="shared" si="1962"/>
        <v>0.10712198465628116</v>
      </c>
      <c r="N1658" s="13">
        <f t="shared" si="1963"/>
        <v>0.18448255346035872</v>
      </c>
      <c r="O1658" s="13">
        <f t="shared" si="1964"/>
        <v>5.480514867367383E-2</v>
      </c>
      <c r="P1658" s="13">
        <f t="shared" si="1965"/>
        <v>9.4383928775549436E-2</v>
      </c>
      <c r="Q1658" s="13">
        <f t="shared" si="1966"/>
        <v>0.15885540508074661</v>
      </c>
      <c r="R1658" s="13">
        <f t="shared" si="1967"/>
        <v>1.4019551312370936E-2</v>
      </c>
      <c r="S1658" s="13">
        <f t="shared" si="1968"/>
        <v>2.0790144151295948E-2</v>
      </c>
      <c r="T1658" s="13">
        <f t="shared" si="1969"/>
        <v>8.1272710928591937E-2</v>
      </c>
      <c r="U1658" s="13">
        <f t="shared" si="1970"/>
        <v>2.4144088001855937E-2</v>
      </c>
      <c r="V1658" s="13">
        <f t="shared" si="1971"/>
        <v>2.0353281158915848E-3</v>
      </c>
      <c r="W1658" s="13">
        <f t="shared" si="1972"/>
        <v>9.1192145273475439E-2</v>
      </c>
      <c r="X1658" s="13">
        <f t="shared" si="1973"/>
        <v>4.6655213639108351E-2</v>
      </c>
      <c r="Y1658" s="13">
        <f t="shared" si="1974"/>
        <v>1.1934739297902933E-2</v>
      </c>
      <c r="Z1658" s="13">
        <f t="shared" si="1975"/>
        <v>2.3908680571905869E-3</v>
      </c>
      <c r="AA1658" s="13">
        <f t="shared" si="1976"/>
        <v>4.1174876062330668E-3</v>
      </c>
      <c r="AB1658" s="13">
        <f t="shared" si="1977"/>
        <v>3.5455122955226018E-3</v>
      </c>
      <c r="AC1658" s="13">
        <f t="shared" si="1978"/>
        <v>1.1208148853709676E-4</v>
      </c>
      <c r="AD1658" s="13">
        <f t="shared" si="1979"/>
        <v>3.9262154891825662E-2</v>
      </c>
      <c r="AE1658" s="13">
        <f t="shared" si="1980"/>
        <v>2.0087083365750037E-2</v>
      </c>
      <c r="AF1658" s="13">
        <f t="shared" si="1981"/>
        <v>5.1384204363499929E-3</v>
      </c>
      <c r="AG1658" s="13">
        <f t="shared" si="1982"/>
        <v>8.7629660978122078E-4</v>
      </c>
      <c r="AH1658" s="13">
        <f t="shared" si="1983"/>
        <v>3.0580062475948683E-4</v>
      </c>
      <c r="AI1658" s="13">
        <f t="shared" si="1984"/>
        <v>5.2664147594370784E-4</v>
      </c>
      <c r="AJ1658" s="13">
        <f t="shared" si="1985"/>
        <v>4.5348377623869265E-4</v>
      </c>
      <c r="AK1658" s="13">
        <f t="shared" si="1986"/>
        <v>2.6032578734669224E-4</v>
      </c>
      <c r="AL1658" s="13">
        <f t="shared" si="1987"/>
        <v>3.95014758738326E-6</v>
      </c>
      <c r="AM1658" s="13">
        <f t="shared" si="1988"/>
        <v>1.3523241960165451E-2</v>
      </c>
      <c r="AN1658" s="13">
        <f t="shared" si="1989"/>
        <v>6.9186851658416745E-3</v>
      </c>
      <c r="AO1658" s="13">
        <f t="shared" si="1990"/>
        <v>1.7698494401357282E-3</v>
      </c>
      <c r="AP1658" s="13">
        <f t="shared" si="1991"/>
        <v>3.0182681301100389E-4</v>
      </c>
      <c r="AQ1658" s="13">
        <f t="shared" si="1992"/>
        <v>3.8604735092067957E-5</v>
      </c>
      <c r="AR1658" s="13">
        <f t="shared" si="1993"/>
        <v>3.1290399927188656E-5</v>
      </c>
      <c r="AS1658" s="13">
        <f t="shared" si="1994"/>
        <v>5.388747133359903E-5</v>
      </c>
      <c r="AT1658" s="13">
        <f t="shared" si="1995"/>
        <v>4.6401764974027311E-5</v>
      </c>
      <c r="AU1658" s="13">
        <f t="shared" si="1996"/>
        <v>2.6637283700270019E-5</v>
      </c>
      <c r="AV1658" s="13">
        <f t="shared" si="1997"/>
        <v>1.1468500443773435E-5</v>
      </c>
      <c r="AW1658" s="13">
        <f t="shared" si="1998"/>
        <v>9.6678579859934579E-8</v>
      </c>
      <c r="AX1658" s="13">
        <f t="shared" si="1999"/>
        <v>3.8815596006095054E-3</v>
      </c>
      <c r="AY1658" s="13">
        <f t="shared" si="2000"/>
        <v>1.9858617414502547E-3</v>
      </c>
      <c r="AZ1658" s="13">
        <f t="shared" si="2001"/>
        <v>5.079977202380948E-4</v>
      </c>
      <c r="BA1658" s="13">
        <f t="shared" si="2002"/>
        <v>8.6632980997841926E-5</v>
      </c>
      <c r="BB1658" s="13">
        <f t="shared" si="2003"/>
        <v>1.1080669899052058E-5</v>
      </c>
      <c r="BC1658" s="13">
        <f t="shared" si="2004"/>
        <v>1.1338060308908634E-6</v>
      </c>
      <c r="BD1658" s="13">
        <f t="shared" si="2005"/>
        <v>2.6681031373885744E-6</v>
      </c>
      <c r="BE1658" s="13">
        <f t="shared" si="2006"/>
        <v>4.5949342822615175E-6</v>
      </c>
      <c r="BF1658" s="13">
        <f t="shared" si="2007"/>
        <v>3.9566351020011715E-6</v>
      </c>
      <c r="BG1658" s="13">
        <f t="shared" si="2008"/>
        <v>2.2713362685545415E-6</v>
      </c>
      <c r="BH1658" s="13">
        <f t="shared" si="2009"/>
        <v>9.7790830690489657E-7</v>
      </c>
      <c r="BI1658" s="13">
        <f t="shared" si="2010"/>
        <v>3.3682539039353583E-7</v>
      </c>
      <c r="BJ1658" s="14">
        <f t="shared" si="2011"/>
        <v>0.66878319761736249</v>
      </c>
      <c r="BK1658" s="14">
        <f t="shared" si="2012"/>
        <v>0.22643327907659289</v>
      </c>
      <c r="BL1658" s="14">
        <f t="shared" si="2013"/>
        <v>0.10236253071681131</v>
      </c>
      <c r="BM1658" s="14">
        <f t="shared" si="2014"/>
        <v>0.38431553844610616</v>
      </c>
      <c r="BN1658" s="14">
        <f t="shared" si="2015"/>
        <v>0.61366857195898072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1.6834532374100699</v>
      </c>
      <c r="F1659" s="10">
        <f>VLOOKUP(B1659,home!$B$2:$E$405,3,FALSE)</f>
        <v>0.79</v>
      </c>
      <c r="G1659" s="10">
        <f>VLOOKUP(C1659,away!$B$2:$E$405,4,FALSE)</f>
        <v>0.5</v>
      </c>
      <c r="H1659" s="10">
        <f>VLOOKUP(A1659,away!$A$2:$E$405,3,FALSE)</f>
        <v>1.19424460431655</v>
      </c>
      <c r="I1659" s="10">
        <f>VLOOKUP(C1659,away!$B$2:$E$405,3,FALSE)</f>
        <v>0.69</v>
      </c>
      <c r="J1659" s="10">
        <f>VLOOKUP(B1659,home!$B$2:$E$405,4,FALSE)</f>
        <v>1.1200000000000001</v>
      </c>
      <c r="K1659" s="12">
        <f t="shared" si="1960"/>
        <v>0.66496402877697769</v>
      </c>
      <c r="L1659" s="12">
        <f t="shared" si="1961"/>
        <v>0.92291223021582991</v>
      </c>
      <c r="M1659" s="13">
        <f t="shared" si="1962"/>
        <v>0.20435915712438124</v>
      </c>
      <c r="N1659" s="13">
        <f t="shared" si="1963"/>
        <v>0.13589148843889592</v>
      </c>
      <c r="O1659" s="13">
        <f t="shared" si="1964"/>
        <v>0.18860556546668991</v>
      </c>
      <c r="P1659" s="13">
        <f t="shared" si="1965"/>
        <v>0.12541591666249011</v>
      </c>
      <c r="Q1659" s="13">
        <f t="shared" si="1966"/>
        <v>4.518147581441416E-2</v>
      </c>
      <c r="R1659" s="13">
        <f t="shared" si="1967"/>
        <v>8.7033191527990217E-2</v>
      </c>
      <c r="S1659" s="13">
        <f t="shared" si="1968"/>
        <v>1.9242044708962153E-2</v>
      </c>
      <c r="T1659" s="13">
        <f t="shared" si="1969"/>
        <v>4.1698536608323553E-2</v>
      </c>
      <c r="U1659" s="13">
        <f t="shared" si="1970"/>
        <v>5.7873941675770688E-2</v>
      </c>
      <c r="V1659" s="13">
        <f t="shared" si="1971"/>
        <v>1.3121009922992808E-3</v>
      </c>
      <c r="W1659" s="13">
        <f t="shared" si="1972"/>
        <v>1.0014685394547473E-2</v>
      </c>
      <c r="X1659" s="13">
        <f t="shared" si="1973"/>
        <v>9.2426756323917073E-3</v>
      </c>
      <c r="Y1659" s="13">
        <f t="shared" si="1974"/>
        <v>4.2650891905260668E-3</v>
      </c>
      <c r="Z1659" s="13">
        <f t="shared" si="1975"/>
        <v>2.6774665631966316E-2</v>
      </c>
      <c r="AA1659" s="13">
        <f t="shared" si="1976"/>
        <v>1.78041895277888E-2</v>
      </c>
      <c r="AB1659" s="13">
        <f t="shared" si="1977"/>
        <v>5.9195727987536584E-3</v>
      </c>
      <c r="AC1659" s="13">
        <f t="shared" si="1978"/>
        <v>5.03275553621327E-5</v>
      </c>
      <c r="AD1659" s="13">
        <f t="shared" si="1979"/>
        <v>1.6648513867230607E-3</v>
      </c>
      <c r="AE1659" s="13">
        <f t="shared" si="1980"/>
        <v>1.5365117062984971E-3</v>
      </c>
      <c r="AF1659" s="13">
        <f t="shared" si="1981"/>
        <v>7.0903272280633785E-4</v>
      </c>
      <c r="AG1659" s="13">
        <f t="shared" si="1982"/>
        <v>2.1812499050039992E-4</v>
      </c>
      <c r="AH1659" s="13">
        <f t="shared" si="1983"/>
        <v>6.1776665929202902E-3</v>
      </c>
      <c r="AI1659" s="13">
        <f t="shared" si="1984"/>
        <v>4.1079260660692209E-3</v>
      </c>
      <c r="AJ1659" s="13">
        <f t="shared" si="1985"/>
        <v>1.3658115334056751E-3</v>
      </c>
      <c r="AK1659" s="13">
        <f t="shared" si="1986"/>
        <v>3.0273851326783312E-4</v>
      </c>
      <c r="AL1659" s="13">
        <f t="shared" si="1987"/>
        <v>1.235447743657004E-6</v>
      </c>
      <c r="AM1659" s="13">
        <f t="shared" si="1988"/>
        <v>2.2141325708606105E-4</v>
      </c>
      <c r="AN1659" s="13">
        <f t="shared" si="1989"/>
        <v>2.0434500289664753E-4</v>
      </c>
      <c r="AO1659" s="13">
        <f t="shared" si="1990"/>
        <v>9.429625117840256E-5</v>
      </c>
      <c r="AP1659" s="13">
        <f t="shared" si="1991"/>
        <v>2.9009054492017204E-5</v>
      </c>
      <c r="AQ1659" s="13">
        <f t="shared" si="1992"/>
        <v>6.6932027944200329E-6</v>
      </c>
      <c r="AR1659" s="13">
        <f t="shared" si="1993"/>
        <v>1.140288810560379E-3</v>
      </c>
      <c r="AS1659" s="13">
        <f t="shared" si="1994"/>
        <v>7.5825104143953739E-4</v>
      </c>
      <c r="AT1659" s="13">
        <f t="shared" si="1995"/>
        <v>2.521048336699869E-4</v>
      </c>
      <c r="AU1659" s="13">
        <f t="shared" si="1996"/>
        <v>5.5880215290448114E-5</v>
      </c>
      <c r="AV1659" s="13">
        <f t="shared" si="1997"/>
        <v>9.2895832721153111E-6</v>
      </c>
      <c r="AW1659" s="13">
        <f t="shared" si="1998"/>
        <v>2.1061070105913038E-8</v>
      </c>
      <c r="AX1659" s="13">
        <f t="shared" si="1999"/>
        <v>2.4538641909429956E-5</v>
      </c>
      <c r="AY1659" s="13">
        <f t="shared" si="2000"/>
        <v>2.2647012731099634E-5</v>
      </c>
      <c r="AZ1659" s="13">
        <f t="shared" si="2001"/>
        <v>1.0450602513692724E-5</v>
      </c>
      <c r="BA1659" s="13">
        <f t="shared" si="2002"/>
        <v>3.2149962910037709E-6</v>
      </c>
      <c r="BB1659" s="13">
        <f t="shared" si="2003"/>
        <v>7.417898492664779E-7</v>
      </c>
      <c r="BC1659" s="13">
        <f t="shared" si="2004"/>
        <v>1.3692138482759791E-7</v>
      </c>
      <c r="BD1659" s="13">
        <f t="shared" si="2005"/>
        <v>1.753977482074058E-4</v>
      </c>
      <c r="BE1659" s="13">
        <f t="shared" si="2006"/>
        <v>1.1663319328640646E-4</v>
      </c>
      <c r="BF1659" s="13">
        <f t="shared" si="2007"/>
        <v>3.8778439048426393E-5</v>
      </c>
      <c r="BG1659" s="13">
        <f t="shared" si="2008"/>
        <v>8.595422353108028E-6</v>
      </c>
      <c r="BH1659" s="13">
        <f t="shared" si="2009"/>
        <v>1.4289116692406006E-6</v>
      </c>
      <c r="BI1659" s="13">
        <f t="shared" si="2010"/>
        <v>1.9003497206893331E-7</v>
      </c>
      <c r="BJ1659" s="14">
        <f t="shared" si="2011"/>
        <v>0.25103995861855405</v>
      </c>
      <c r="BK1659" s="14">
        <f t="shared" si="2012"/>
        <v>0.35040342950396963</v>
      </c>
      <c r="BL1659" s="14">
        <f t="shared" si="2013"/>
        <v>0.3717474419364255</v>
      </c>
      <c r="BM1659" s="14">
        <f t="shared" si="2014"/>
        <v>0.21345607470439298</v>
      </c>
      <c r="BN1659" s="14">
        <f t="shared" si="2015"/>
        <v>0.78648679503486152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1.6834532374100699</v>
      </c>
      <c r="F1660" s="10">
        <f>VLOOKUP(B1660,home!$B$2:$E$405,3,FALSE)</f>
        <v>0.76</v>
      </c>
      <c r="G1660" s="10">
        <f>VLOOKUP(C1660,away!$B$2:$E$405,4,FALSE)</f>
        <v>1.29</v>
      </c>
      <c r="H1660" s="10">
        <f>VLOOKUP(A1660,away!$A$2:$E$405,3,FALSE)</f>
        <v>1.19424460431655</v>
      </c>
      <c r="I1660" s="10">
        <f>VLOOKUP(C1660,away!$B$2:$E$405,3,FALSE)</f>
        <v>0.59</v>
      </c>
      <c r="J1660" s="10">
        <f>VLOOKUP(B1660,home!$B$2:$E$405,4,FALSE)</f>
        <v>1.44</v>
      </c>
      <c r="K1660" s="12">
        <f t="shared" si="1960"/>
        <v>1.6504575539568327</v>
      </c>
      <c r="L1660" s="12">
        <f t="shared" si="1961"/>
        <v>1.0146302158273408</v>
      </c>
      <c r="M1660" s="13">
        <f t="shared" si="1962"/>
        <v>6.9593245081103483E-2</v>
      </c>
      <c r="N1660" s="13">
        <f t="shared" si="1963"/>
        <v>0.11486069704847643</v>
      </c>
      <c r="O1660" s="13">
        <f t="shared" si="1964"/>
        <v>7.0611409276765041E-2</v>
      </c>
      <c r="P1660" s="13">
        <f t="shared" si="1965"/>
        <v>0.11654113383637445</v>
      </c>
      <c r="Q1660" s="13">
        <f t="shared" si="1966"/>
        <v>9.4786352548202613E-2</v>
      </c>
      <c r="R1660" s="13">
        <f t="shared" si="1967"/>
        <v>3.5822234717178401E-2</v>
      </c>
      <c r="S1660" s="13">
        <f t="shared" si="1968"/>
        <v>4.879006525719401E-2</v>
      </c>
      <c r="T1660" s="13">
        <f t="shared" si="1969"/>
        <v>9.6173097343469238E-2</v>
      </c>
      <c r="U1660" s="13">
        <f t="shared" si="1970"/>
        <v>5.9123077888581795E-2</v>
      </c>
      <c r="V1660" s="13">
        <f t="shared" si="1971"/>
        <v>9.0782270581283662E-3</v>
      </c>
      <c r="W1660" s="13">
        <f t="shared" si="1972"/>
        <v>5.2146950525065502E-2</v>
      </c>
      <c r="X1660" s="13">
        <f t="shared" si="1973"/>
        <v>5.2909871665984876E-2</v>
      </c>
      <c r="Y1660" s="13">
        <f t="shared" si="1974"/>
        <v>2.6841977253927563E-2</v>
      </c>
      <c r="Z1660" s="13">
        <f t="shared" si="1975"/>
        <v>1.2115440580836127E-2</v>
      </c>
      <c r="AA1660" s="13">
        <f t="shared" si="1976"/>
        <v>1.9996020426156145E-2</v>
      </c>
      <c r="AB1660" s="13">
        <f t="shared" si="1977"/>
        <v>1.6501291480712266E-2</v>
      </c>
      <c r="AC1660" s="13">
        <f t="shared" si="1978"/>
        <v>9.5015226814161666E-4</v>
      </c>
      <c r="AD1660" s="13">
        <f t="shared" si="1979"/>
        <v>2.1516582102476901E-2</v>
      </c>
      <c r="AE1660" s="13">
        <f t="shared" si="1980"/>
        <v>2.1831374342502839E-2</v>
      </c>
      <c r="AF1660" s="13">
        <f t="shared" si="1981"/>
        <v>1.107538603047056E-2</v>
      </c>
      <c r="AG1660" s="13">
        <f t="shared" si="1982"/>
        <v>3.7458071061558201E-3</v>
      </c>
      <c r="AH1660" s="13">
        <f t="shared" si="1983"/>
        <v>3.0731730228442705E-3</v>
      </c>
      <c r="AI1660" s="13">
        <f t="shared" si="1984"/>
        <v>5.0721416301696808E-3</v>
      </c>
      <c r="AJ1660" s="13">
        <f t="shared" si="1985"/>
        <v>4.1856772341262371E-3</v>
      </c>
      <c r="AK1660" s="13">
        <f t="shared" si="1986"/>
        <v>2.3027608698295973E-3</v>
      </c>
      <c r="AL1660" s="13">
        <f t="shared" si="1987"/>
        <v>6.3645155513228805E-5</v>
      </c>
      <c r="AM1660" s="13">
        <f t="shared" si="1988"/>
        <v>7.1024410932730778E-3</v>
      </c>
      <c r="AN1660" s="13">
        <f t="shared" si="1989"/>
        <v>7.2063513393686371E-3</v>
      </c>
      <c r="AO1660" s="13">
        <f t="shared" si="1990"/>
        <v>3.6558909073956224E-3</v>
      </c>
      <c r="AP1660" s="13">
        <f t="shared" si="1991"/>
        <v>1.2364591268040112E-3</v>
      </c>
      <c r="AQ1660" s="13">
        <f t="shared" si="1992"/>
        <v>3.1363719767270976E-4</v>
      </c>
      <c r="AR1660" s="13">
        <f t="shared" si="1993"/>
        <v>6.2362684148864901E-4</v>
      </c>
      <c r="AS1660" s="13">
        <f t="shared" si="1994"/>
        <v>1.0292696313851811E-3</v>
      </c>
      <c r="AT1660" s="13">
        <f t="shared" si="1995"/>
        <v>8.4938291908901852E-4</v>
      </c>
      <c r="AU1660" s="13">
        <f t="shared" si="1996"/>
        <v>4.6729015167079206E-4</v>
      </c>
      <c r="AV1660" s="13">
        <f t="shared" si="1997"/>
        <v>1.9281064017867325E-4</v>
      </c>
      <c r="AW1660" s="13">
        <f t="shared" si="1998"/>
        <v>2.9605677398319685E-6</v>
      </c>
      <c r="AX1660" s="13">
        <f t="shared" si="1999"/>
        <v>1.9537129256543273E-3</v>
      </c>
      <c r="AY1660" s="13">
        <f t="shared" si="2000"/>
        <v>1.9822961674213157E-3</v>
      </c>
      <c r="AZ1660" s="13">
        <f t="shared" si="2001"/>
        <v>1.0056487940921998E-3</v>
      </c>
      <c r="BA1660" s="13">
        <f t="shared" si="2002"/>
        <v>3.4012055099875792E-4</v>
      </c>
      <c r="BB1660" s="13">
        <f t="shared" si="2003"/>
        <v>8.6274147016795948E-5</v>
      </c>
      <c r="BC1660" s="13">
        <f t="shared" si="2004"/>
        <v>1.7507271281594289E-5</v>
      </c>
      <c r="BD1660" s="13">
        <f t="shared" si="2005"/>
        <v>1.0545843946255843E-4</v>
      </c>
      <c r="BE1660" s="13">
        <f t="shared" si="2006"/>
        <v>1.740546780394789E-4</v>
      </c>
      <c r="BF1660" s="13">
        <f t="shared" si="2007"/>
        <v>1.4363492908589122E-4</v>
      </c>
      <c r="BG1660" s="13">
        <f t="shared" si="2008"/>
        <v>7.9021117907287735E-5</v>
      </c>
      <c r="BH1660" s="13">
        <f t="shared" si="2009"/>
        <v>3.2605250243049153E-5</v>
      </c>
      <c r="BI1660" s="13">
        <f t="shared" si="2010"/>
        <v>1.0762716312458665E-5</v>
      </c>
      <c r="BJ1660" s="14">
        <f t="shared" si="2011"/>
        <v>0.52078843548771125</v>
      </c>
      <c r="BK1660" s="14">
        <f t="shared" si="2012"/>
        <v>0.24699876482387648</v>
      </c>
      <c r="BL1660" s="14">
        <f t="shared" si="2013"/>
        <v>0.22039570386122645</v>
      </c>
      <c r="BM1660" s="14">
        <f t="shared" si="2014"/>
        <v>0.49610393664586849</v>
      </c>
      <c r="BN1660" s="14">
        <f t="shared" si="2015"/>
        <v>0.50221507250810038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1.6923076923076901</v>
      </c>
      <c r="F1661" s="10">
        <f>VLOOKUP(B1661,home!$B$2:$E$405,3,FALSE)</f>
        <v>1.1000000000000001</v>
      </c>
      <c r="G1661" s="10">
        <f>VLOOKUP(C1661,away!$B$2:$E$405,4,FALSE)</f>
        <v>0.93</v>
      </c>
      <c r="H1661" s="10">
        <f>VLOOKUP(A1661,away!$A$2:$E$405,3,FALSE)</f>
        <v>1.40769230769231</v>
      </c>
      <c r="I1661" s="10">
        <f>VLOOKUP(C1661,away!$B$2:$E$405,3,FALSE)</f>
        <v>1.35</v>
      </c>
      <c r="J1661" s="10">
        <f>VLOOKUP(B1661,home!$B$2:$E$405,4,FALSE)</f>
        <v>1.1200000000000001</v>
      </c>
      <c r="K1661" s="12">
        <f t="shared" si="1960"/>
        <v>1.7312307692307671</v>
      </c>
      <c r="L1661" s="12">
        <f t="shared" si="1961"/>
        <v>2.1284307692307731</v>
      </c>
      <c r="M1661" s="13">
        <f t="shared" si="1962"/>
        <v>2.1075131437443544E-2</v>
      </c>
      <c r="N1661" s="13">
        <f t="shared" si="1963"/>
        <v>3.6485916010084905E-2</v>
      </c>
      <c r="O1661" s="13">
        <f t="shared" si="1964"/>
        <v>4.4856958217037619E-2</v>
      </c>
      <c r="P1661" s="13">
        <f t="shared" si="1965"/>
        <v>7.7657746279434392E-2</v>
      </c>
      <c r="Q1661" s="13">
        <f t="shared" si="1966"/>
        <v>3.1582770220114235E-2</v>
      </c>
      <c r="R1661" s="13">
        <f t="shared" si="1967"/>
        <v>4.7737465041621019E-2</v>
      </c>
      <c r="S1661" s="13">
        <f t="shared" si="1968"/>
        <v>7.1538409797131844E-2</v>
      </c>
      <c r="T1661" s="13">
        <f t="shared" si="1969"/>
        <v>6.7221739914036502E-2</v>
      </c>
      <c r="U1661" s="13">
        <f t="shared" si="1970"/>
        <v>8.2644568325132395E-2</v>
      </c>
      <c r="V1661" s="13">
        <f t="shared" si="1971"/>
        <v>2.9289453168220611E-2</v>
      </c>
      <c r="W1661" s="13">
        <f t="shared" si="1972"/>
        <v>1.8225687860868981E-2</v>
      </c>
      <c r="X1661" s="13">
        <f t="shared" si="1973"/>
        <v>3.8792114833469331E-2</v>
      </c>
      <c r="Y1661" s="13">
        <f t="shared" si="1974"/>
        <v>4.1283165407544814E-2</v>
      </c>
      <c r="Z1661" s="13">
        <f t="shared" si="1975"/>
        <v>3.3868629813221515E-2</v>
      </c>
      <c r="AA1661" s="13">
        <f t="shared" si="1976"/>
        <v>5.8634414044335566E-2</v>
      </c>
      <c r="AB1661" s="13">
        <f t="shared" si="1977"/>
        <v>5.0754850864685203E-2</v>
      </c>
      <c r="AC1661" s="13">
        <f t="shared" si="1978"/>
        <v>6.7453699208013095E-3</v>
      </c>
      <c r="AD1661" s="13">
        <f t="shared" si="1979"/>
        <v>7.8882179037830166E-3</v>
      </c>
      <c r="AE1661" s="13">
        <f t="shared" si="1980"/>
        <v>1.6789525700808841E-2</v>
      </c>
      <c r="AF1661" s="13">
        <f t="shared" si="1981"/>
        <v>1.7867671551196201E-2</v>
      </c>
      <c r="AG1661" s="13">
        <f t="shared" si="1982"/>
        <v>1.2676700634691776E-2</v>
      </c>
      <c r="AH1661" s="13">
        <f t="shared" si="1983"/>
        <v>1.8021758451536835E-2</v>
      </c>
      <c r="AI1661" s="13">
        <f t="shared" si="1984"/>
        <v>3.1199822746945188E-2</v>
      </c>
      <c r="AJ1661" s="13">
        <f t="shared" si="1985"/>
        <v>2.7007046567028764E-2</v>
      </c>
      <c r="AK1661" s="13">
        <f t="shared" si="1986"/>
        <v>1.558514333429612E-2</v>
      </c>
      <c r="AL1661" s="13">
        <f t="shared" si="1987"/>
        <v>9.9421486869561045E-4</v>
      </c>
      <c r="AM1661" s="13">
        <f t="shared" si="1988"/>
        <v>2.7312651098852334E-3</v>
      </c>
      <c r="AN1661" s="13">
        <f t="shared" si="1989"/>
        <v>5.8133086988062001E-3</v>
      </c>
      <c r="AO1661" s="13">
        <f t="shared" si="1990"/>
        <v>6.1866125527880135E-3</v>
      </c>
      <c r="AP1661" s="13">
        <f t="shared" si="1991"/>
        <v>4.3892588382211158E-3</v>
      </c>
      <c r="AQ1661" s="13">
        <f t="shared" si="1992"/>
        <v>2.3355583913469836E-3</v>
      </c>
      <c r="AR1661" s="13">
        <f t="shared" si="1993"/>
        <v>7.6716130407791542E-3</v>
      </c>
      <c r="AS1661" s="13">
        <f t="shared" si="1994"/>
        <v>1.3281332545828877E-2</v>
      </c>
      <c r="AT1661" s="13">
        <f t="shared" si="1995"/>
        <v>1.1496525779862479E-2</v>
      </c>
      <c r="AU1661" s="13">
        <f t="shared" si="1996"/>
        <v>6.6343797231175556E-3</v>
      </c>
      <c r="AV1661" s="13">
        <f t="shared" si="1997"/>
        <v>2.8714105778554527E-3</v>
      </c>
      <c r="AW1661" s="13">
        <f t="shared" si="1998"/>
        <v>1.0176354883476935E-4</v>
      </c>
      <c r="AX1661" s="13">
        <f t="shared" si="1999"/>
        <v>7.8807503285996156E-4</v>
      </c>
      <c r="AY1661" s="13">
        <f t="shared" si="2000"/>
        <v>1.6773631484016949E-3</v>
      </c>
      <c r="AZ1661" s="13">
        <f t="shared" si="2001"/>
        <v>1.7850756681159858E-3</v>
      </c>
      <c r="BA1661" s="13">
        <f t="shared" si="2002"/>
        <v>1.2664699924744144E-3</v>
      </c>
      <c r="BB1661" s="13">
        <f t="shared" si="2003"/>
        <v>6.7389842507250208E-4</v>
      </c>
      <c r="BC1661" s="13">
        <f t="shared" si="2004"/>
        <v>2.8686922865209469E-4</v>
      </c>
      <c r="BD1661" s="13">
        <f t="shared" si="2005"/>
        <v>2.7214162076043993E-3</v>
      </c>
      <c r="BE1661" s="13">
        <f t="shared" si="2006"/>
        <v>4.7113994744880407E-3</v>
      </c>
      <c r="BF1661" s="13">
        <f t="shared" si="2007"/>
        <v>4.0782598681856829E-3</v>
      </c>
      <c r="BG1661" s="13">
        <f t="shared" si="2008"/>
        <v>2.3534696562406889E-3</v>
      </c>
      <c r="BH1661" s="13">
        <f t="shared" si="2009"/>
        <v>1.0185997708337094E-3</v>
      </c>
      <c r="BI1661" s="13">
        <f t="shared" si="2010"/>
        <v>3.5268625295974484E-4</v>
      </c>
      <c r="BJ1661" s="14">
        <f t="shared" si="2011"/>
        <v>0.31674726512322288</v>
      </c>
      <c r="BK1661" s="14">
        <f t="shared" si="2012"/>
        <v>0.208977688620129</v>
      </c>
      <c r="BL1661" s="14">
        <f t="shared" si="2013"/>
        <v>0.4336331204903745</v>
      </c>
      <c r="BM1661" s="14">
        <f t="shared" si="2014"/>
        <v>0.73225511724164516</v>
      </c>
      <c r="BN1661" s="14">
        <f t="shared" si="2015"/>
        <v>0.25939598720573576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1.6923076923076901</v>
      </c>
      <c r="F1662" s="10">
        <f>VLOOKUP(B1662,home!$B$2:$E$405,3,FALSE)</f>
        <v>1.1000000000000001</v>
      </c>
      <c r="G1662" s="10">
        <f>VLOOKUP(C1662,away!$B$2:$E$405,4,FALSE)</f>
        <v>1.28</v>
      </c>
      <c r="H1662" s="10">
        <f>VLOOKUP(A1662,away!$A$2:$E$405,3,FALSE)</f>
        <v>1.40769230769231</v>
      </c>
      <c r="I1662" s="10">
        <f>VLOOKUP(C1662,away!$B$2:$E$405,3,FALSE)</f>
        <v>0.69</v>
      </c>
      <c r="J1662" s="10">
        <f>VLOOKUP(B1662,home!$B$2:$E$405,4,FALSE)</f>
        <v>0.91</v>
      </c>
      <c r="K1662" s="12">
        <f t="shared" si="1960"/>
        <v>2.3827692307692279</v>
      </c>
      <c r="L1662" s="12">
        <f t="shared" si="1961"/>
        <v>0.88389000000000151</v>
      </c>
      <c r="M1662" s="13">
        <f t="shared" si="1962"/>
        <v>3.8133610103604589E-2</v>
      </c>
      <c r="N1662" s="13">
        <f t="shared" si="1963"/>
        <v>9.0863592813019547E-2</v>
      </c>
      <c r="O1662" s="13">
        <f t="shared" si="1964"/>
        <v>3.3705916634475114E-2</v>
      </c>
      <c r="P1662" s="13">
        <f t="shared" si="1965"/>
        <v>8.0313421051499981E-2</v>
      </c>
      <c r="Q1662" s="13">
        <f t="shared" si="1966"/>
        <v>0.10825348657600349</v>
      </c>
      <c r="R1662" s="13">
        <f t="shared" si="1967"/>
        <v>1.4896161327023131E-2</v>
      </c>
      <c r="S1662" s="13">
        <f t="shared" si="1968"/>
        <v>4.2287142388767782E-2</v>
      </c>
      <c r="T1662" s="13">
        <f t="shared" si="1969"/>
        <v>9.5684174249663898E-2</v>
      </c>
      <c r="U1662" s="13">
        <f t="shared" si="1970"/>
        <v>3.5494114866605218E-2</v>
      </c>
      <c r="V1662" s="13">
        <f t="shared" si="1971"/>
        <v>9.8956888759947244E-3</v>
      </c>
      <c r="W1662" s="13">
        <f t="shared" si="1972"/>
        <v>8.5981025645596926E-2</v>
      </c>
      <c r="X1662" s="13">
        <f t="shared" si="1973"/>
        <v>7.5997768757886788E-2</v>
      </c>
      <c r="Y1662" s="13">
        <f t="shared" si="1974"/>
        <v>3.3586833913704338E-2</v>
      </c>
      <c r="Z1662" s="13">
        <f t="shared" si="1975"/>
        <v>4.3888560117808324E-3</v>
      </c>
      <c r="AA1662" s="13">
        <f t="shared" si="1976"/>
        <v>1.0457631063147914E-2</v>
      </c>
      <c r="AB1662" s="13">
        <f t="shared" si="1977"/>
        <v>1.2459060762002672E-2</v>
      </c>
      <c r="AC1662" s="13">
        <f t="shared" si="1978"/>
        <v>1.3025855425390278E-3</v>
      </c>
      <c r="AD1662" s="13">
        <f t="shared" si="1979"/>
        <v>5.1218235584577033E-2</v>
      </c>
      <c r="AE1662" s="13">
        <f t="shared" si="1980"/>
        <v>4.5271286250851875E-2</v>
      </c>
      <c r="AF1662" s="13">
        <f t="shared" si="1981"/>
        <v>2.0007418602132766E-2</v>
      </c>
      <c r="AG1662" s="13">
        <f t="shared" si="1982"/>
        <v>5.8947857427463866E-3</v>
      </c>
      <c r="AH1662" s="13">
        <f t="shared" si="1983"/>
        <v>9.6981648506324139E-4</v>
      </c>
      <c r="AI1662" s="13">
        <f t="shared" si="1984"/>
        <v>2.3108488801014556E-3</v>
      </c>
      <c r="AJ1662" s="13">
        <f t="shared" si="1985"/>
        <v>2.7531098042316393E-3</v>
      </c>
      <c r="AK1662" s="13">
        <f t="shared" si="1986"/>
        <v>2.1866751101507478E-3</v>
      </c>
      <c r="AL1662" s="13">
        <f t="shared" si="1987"/>
        <v>1.0973532361536869E-4</v>
      </c>
      <c r="AM1662" s="13">
        <f t="shared" si="1988"/>
        <v>2.4408247161043947E-2</v>
      </c>
      <c r="AN1662" s="13">
        <f t="shared" si="1989"/>
        <v>2.157420558317517E-2</v>
      </c>
      <c r="AO1662" s="13">
        <f t="shared" si="1990"/>
        <v>9.5346122864563669E-3</v>
      </c>
      <c r="AP1662" s="13">
        <f t="shared" si="1991"/>
        <v>2.8091828179586443E-3</v>
      </c>
      <c r="AQ1662" s="13">
        <f t="shared" si="1992"/>
        <v>6.2075215024136744E-4</v>
      </c>
      <c r="AR1662" s="13">
        <f t="shared" si="1993"/>
        <v>1.7144221859651006E-4</v>
      </c>
      <c r="AS1662" s="13">
        <f t="shared" si="1994"/>
        <v>4.0850724332657608E-4</v>
      </c>
      <c r="AT1662" s="13">
        <f t="shared" si="1995"/>
        <v>4.8668924497246186E-4</v>
      </c>
      <c r="AU1662" s="13">
        <f t="shared" si="1996"/>
        <v>3.8655605262222974E-4</v>
      </c>
      <c r="AV1662" s="13">
        <f t="shared" si="1997"/>
        <v>2.3026846703896479E-4</v>
      </c>
      <c r="AW1662" s="13">
        <f t="shared" si="1998"/>
        <v>6.4198392221740764E-6</v>
      </c>
      <c r="AX1662" s="13">
        <f t="shared" si="1999"/>
        <v>9.6932033853909857E-3</v>
      </c>
      <c r="AY1662" s="13">
        <f t="shared" si="2000"/>
        <v>8.5677255403132542E-3</v>
      </c>
      <c r="AZ1662" s="13">
        <f t="shared" si="2001"/>
        <v>3.7864634639137472E-3</v>
      </c>
      <c r="BA1662" s="13">
        <f t="shared" si="2002"/>
        <v>1.1156057303729093E-3</v>
      </c>
      <c r="BB1662" s="13">
        <f t="shared" si="2003"/>
        <v>2.4651818725482806E-4</v>
      </c>
      <c r="BC1662" s="13">
        <f t="shared" si="2004"/>
        <v>4.3578992106534087E-5</v>
      </c>
      <c r="BD1662" s="13">
        <f t="shared" si="2005"/>
        <v>2.5256010432544907E-5</v>
      </c>
      <c r="BE1662" s="13">
        <f t="shared" si="2006"/>
        <v>6.0179244550654616E-5</v>
      </c>
      <c r="BF1662" s="13">
        <f t="shared" si="2007"/>
        <v>7.1696626123118304E-5</v>
      </c>
      <c r="BG1662" s="13">
        <f t="shared" si="2008"/>
        <v>5.6945504892043834E-5</v>
      </c>
      <c r="BH1662" s="13">
        <f t="shared" si="2009"/>
        <v>3.3921999221845134E-5</v>
      </c>
      <c r="BI1662" s="13">
        <f t="shared" si="2010"/>
        <v>1.6165659198398055E-5</v>
      </c>
      <c r="BJ1662" s="14">
        <f t="shared" si="2011"/>
        <v>0.69515870343441077</v>
      </c>
      <c r="BK1662" s="14">
        <f t="shared" si="2012"/>
        <v>0.18060990882633476</v>
      </c>
      <c r="BL1662" s="14">
        <f t="shared" si="2013"/>
        <v>0.11718096320377649</v>
      </c>
      <c r="BM1662" s="14">
        <f t="shared" si="2014"/>
        <v>0.62261093726958583</v>
      </c>
      <c r="BN1662" s="14">
        <f t="shared" si="2015"/>
        <v>0.36616618850562588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1.6923076923076901</v>
      </c>
      <c r="F1663" s="10">
        <f>VLOOKUP(B1663,home!$B$2:$E$405,3,FALSE)</f>
        <v>0.84</v>
      </c>
      <c r="G1663" s="10">
        <f>VLOOKUP(C1663,away!$B$2:$E$405,4,FALSE)</f>
        <v>0</v>
      </c>
      <c r="H1663" s="10">
        <f>VLOOKUP(A1663,away!$A$2:$E$405,3,FALSE)</f>
        <v>1.40769230769231</v>
      </c>
      <c r="I1663" s="10">
        <f>VLOOKUP(C1663,away!$B$2:$E$405,3,FALSE)</f>
        <v>0</v>
      </c>
      <c r="J1663" s="10">
        <f>VLOOKUP(B1663,home!$B$2:$E$405,4,FALSE)</f>
        <v>1.32</v>
      </c>
      <c r="K1663" s="12">
        <f t="shared" ref="K1663:K1725" si="2016">E1663*F1663*G1663</f>
        <v>0</v>
      </c>
      <c r="L1663" s="12">
        <f t="shared" ref="L1663:L1725" si="2017">H1663*I1663*J1663</f>
        <v>0</v>
      </c>
      <c r="M1663" s="13">
        <f t="shared" ref="M1663:M1725" si="2018">_xlfn.POISSON.DIST(0,K1663,FALSE) * _xlfn.POISSON.DIST(0,L1663,FALSE)</f>
        <v>1</v>
      </c>
      <c r="N1663" s="13">
        <f t="shared" ref="N1663:N1725" si="2019">_xlfn.POISSON.DIST(1,K1663,FALSE) * _xlfn.POISSON.DIST(0,L1663,FALSE)</f>
        <v>0</v>
      </c>
      <c r="O1663" s="13">
        <f t="shared" ref="O1663:O1725" si="2020">_xlfn.POISSON.DIST(0,K1663,FALSE) * _xlfn.POISSON.DIST(1,L1663,FALSE)</f>
        <v>0</v>
      </c>
      <c r="P1663" s="13">
        <f t="shared" ref="P1663:P1725" si="2021">_xlfn.POISSON.DIST(1,K1663,FALSE) * _xlfn.POISSON.DIST(1,L1663,FALSE)</f>
        <v>0</v>
      </c>
      <c r="Q1663" s="13">
        <f t="shared" ref="Q1663:Q1725" si="2022">_xlfn.POISSON.DIST(2,K1663,FALSE) * _xlfn.POISSON.DIST(0,L1663,FALSE)</f>
        <v>0</v>
      </c>
      <c r="R1663" s="13">
        <f t="shared" ref="R1663:R1725" si="2023">_xlfn.POISSON.DIST(0,K1663,FALSE) * _xlfn.POISSON.DIST(2,L1663,FALSE)</f>
        <v>0</v>
      </c>
      <c r="S1663" s="13">
        <f t="shared" ref="S1663:S1725" si="2024">_xlfn.POISSON.DIST(2,K1663,FALSE) * _xlfn.POISSON.DIST(2,L1663,FALSE)</f>
        <v>0</v>
      </c>
      <c r="T1663" s="13">
        <f t="shared" ref="T1663:T1725" si="2025">_xlfn.POISSON.DIST(2,K1663,FALSE) * _xlfn.POISSON.DIST(1,L1663,FALSE)</f>
        <v>0</v>
      </c>
      <c r="U1663" s="13">
        <f t="shared" ref="U1663:U1725" si="2026">_xlfn.POISSON.DIST(1,K1663,FALSE) * _xlfn.POISSON.DIST(2,L1663,FALSE)</f>
        <v>0</v>
      </c>
      <c r="V1663" s="13">
        <f t="shared" ref="V1663:V1725" si="2027">_xlfn.POISSON.DIST(3,K1663,FALSE) * _xlfn.POISSON.DIST(3,L1663,FALSE)</f>
        <v>0</v>
      </c>
      <c r="W1663" s="13">
        <f t="shared" ref="W1663:W1725" si="2028">_xlfn.POISSON.DIST(3,K1663,FALSE) * _xlfn.POISSON.DIST(0,L1663,FALSE)</f>
        <v>0</v>
      </c>
      <c r="X1663" s="13">
        <f t="shared" ref="X1663:X1725" si="2029">_xlfn.POISSON.DIST(3,K1663,FALSE) * _xlfn.POISSON.DIST(1,L1663,FALSE)</f>
        <v>0</v>
      </c>
      <c r="Y1663" s="13">
        <f t="shared" ref="Y1663:Y1725" si="2030">_xlfn.POISSON.DIST(3,K1663,FALSE) * _xlfn.POISSON.DIST(2,L1663,FALSE)</f>
        <v>0</v>
      </c>
      <c r="Z1663" s="13">
        <f t="shared" ref="Z1663:Z1725" si="2031">_xlfn.POISSON.DIST(0,K1663,FALSE) * _xlfn.POISSON.DIST(3,L1663,FALSE)</f>
        <v>0</v>
      </c>
      <c r="AA1663" s="13">
        <f t="shared" ref="AA1663:AA1725" si="2032">_xlfn.POISSON.DIST(1,K1663,FALSE) * _xlfn.POISSON.DIST(3,L1663,FALSE)</f>
        <v>0</v>
      </c>
      <c r="AB1663" s="13">
        <f t="shared" ref="AB1663:AB1725" si="2033">_xlfn.POISSON.DIST(2,K1663,FALSE) * _xlfn.POISSON.DIST(3,L1663,FALSE)</f>
        <v>0</v>
      </c>
      <c r="AC1663" s="13">
        <f t="shared" ref="AC1663:AC1725" si="2034">_xlfn.POISSON.DIST(4,K1663,FALSE) * _xlfn.POISSON.DIST(4,L1663,FALSE)</f>
        <v>0</v>
      </c>
      <c r="AD1663" s="13">
        <f t="shared" ref="AD1663:AD1725" si="2035">_xlfn.POISSON.DIST(4,K1663,FALSE) * _xlfn.POISSON.DIST(0,L1663,FALSE)</f>
        <v>0</v>
      </c>
      <c r="AE1663" s="13">
        <f t="shared" ref="AE1663:AE1725" si="2036">_xlfn.POISSON.DIST(4,K1663,FALSE) * _xlfn.POISSON.DIST(1,L1663,FALSE)</f>
        <v>0</v>
      </c>
      <c r="AF1663" s="13">
        <f t="shared" ref="AF1663:AF1725" si="2037">_xlfn.POISSON.DIST(4,K1663,FALSE) * _xlfn.POISSON.DIST(2,L1663,FALSE)</f>
        <v>0</v>
      </c>
      <c r="AG1663" s="13">
        <f t="shared" ref="AG1663:AG1725" si="2038">_xlfn.POISSON.DIST(4,K1663,FALSE) * _xlfn.POISSON.DIST(3,L1663,FALSE)</f>
        <v>0</v>
      </c>
      <c r="AH1663" s="13">
        <f t="shared" ref="AH1663:AH1725" si="2039">_xlfn.POISSON.DIST(0,K1663,FALSE) * _xlfn.POISSON.DIST(4,L1663,FALSE)</f>
        <v>0</v>
      </c>
      <c r="AI1663" s="13">
        <f t="shared" ref="AI1663:AI1725" si="2040">_xlfn.POISSON.DIST(1,K1663,FALSE) * _xlfn.POISSON.DIST(4,L1663,FALSE)</f>
        <v>0</v>
      </c>
      <c r="AJ1663" s="13">
        <f t="shared" ref="AJ1663:AJ1725" si="2041">_xlfn.POISSON.DIST(2,K1663,FALSE) * _xlfn.POISSON.DIST(4,L1663,FALSE)</f>
        <v>0</v>
      </c>
      <c r="AK1663" s="13">
        <f t="shared" ref="AK1663:AK1725" si="2042">_xlfn.POISSON.DIST(3,K1663,FALSE) * _xlfn.POISSON.DIST(4,L1663,FALSE)</f>
        <v>0</v>
      </c>
      <c r="AL1663" s="13">
        <f t="shared" ref="AL1663:AL1725" si="2043">_xlfn.POISSON.DIST(5,K1663,FALSE) * _xlfn.POISSON.DIST(5,L1663,FALSE)</f>
        <v>0</v>
      </c>
      <c r="AM1663" s="13">
        <f t="shared" ref="AM1663:AM1725" si="2044">_xlfn.POISSON.DIST(5,K1663,FALSE) * _xlfn.POISSON.DIST(0,L1663,FALSE)</f>
        <v>0</v>
      </c>
      <c r="AN1663" s="13">
        <f t="shared" ref="AN1663:AN1725" si="2045">_xlfn.POISSON.DIST(5,K1663,FALSE) * _xlfn.POISSON.DIST(1,L1663,FALSE)</f>
        <v>0</v>
      </c>
      <c r="AO1663" s="13">
        <f t="shared" ref="AO1663:AO1725" si="2046">_xlfn.POISSON.DIST(5,K1663,FALSE) * _xlfn.POISSON.DIST(2,L1663,FALSE)</f>
        <v>0</v>
      </c>
      <c r="AP1663" s="13">
        <f t="shared" ref="AP1663:AP1725" si="2047">_xlfn.POISSON.DIST(5,K1663,FALSE) * _xlfn.POISSON.DIST(3,L1663,FALSE)</f>
        <v>0</v>
      </c>
      <c r="AQ1663" s="13">
        <f t="shared" ref="AQ1663:AQ1725" si="2048">_xlfn.POISSON.DIST(5,K1663,FALSE) * _xlfn.POISSON.DIST(4,L1663,FALSE)</f>
        <v>0</v>
      </c>
      <c r="AR1663" s="13">
        <f t="shared" ref="AR1663:AR1725" si="2049">_xlfn.POISSON.DIST(0,K1663,FALSE) * _xlfn.POISSON.DIST(5,L1663,FALSE)</f>
        <v>0</v>
      </c>
      <c r="AS1663" s="13">
        <f t="shared" ref="AS1663:AS1725" si="2050">_xlfn.POISSON.DIST(1,K1663,FALSE) * _xlfn.POISSON.DIST(5,L1663,FALSE)</f>
        <v>0</v>
      </c>
      <c r="AT1663" s="13">
        <f t="shared" ref="AT1663:AT1725" si="2051">_xlfn.POISSON.DIST(2,K1663,FALSE) * _xlfn.POISSON.DIST(5,L1663,FALSE)</f>
        <v>0</v>
      </c>
      <c r="AU1663" s="13">
        <f t="shared" ref="AU1663:AU1725" si="2052">_xlfn.POISSON.DIST(3,K1663,FALSE) * _xlfn.POISSON.DIST(5,L1663,FALSE)</f>
        <v>0</v>
      </c>
      <c r="AV1663" s="13">
        <f t="shared" ref="AV1663:AV1725" si="2053">_xlfn.POISSON.DIST(4,K1663,FALSE) * _xlfn.POISSON.DIST(5,L1663,FALSE)</f>
        <v>0</v>
      </c>
      <c r="AW1663" s="13">
        <f t="shared" ref="AW1663:AW1725" si="2054">_xlfn.POISSON.DIST(6,K1663,FALSE) * _xlfn.POISSON.DIST(6,L1663,FALSE)</f>
        <v>0</v>
      </c>
      <c r="AX1663" s="13">
        <f t="shared" ref="AX1663:AX1725" si="2055">_xlfn.POISSON.DIST(6,K1663,FALSE) * _xlfn.POISSON.DIST(0,L1663,FALSE)</f>
        <v>0</v>
      </c>
      <c r="AY1663" s="13">
        <f t="shared" ref="AY1663:AY1725" si="2056">_xlfn.POISSON.DIST(6,K1663,FALSE) * _xlfn.POISSON.DIST(1,L1663,FALSE)</f>
        <v>0</v>
      </c>
      <c r="AZ1663" s="13">
        <f t="shared" ref="AZ1663:AZ1725" si="2057">_xlfn.POISSON.DIST(6,K1663,FALSE) * _xlfn.POISSON.DIST(2,L1663,FALSE)</f>
        <v>0</v>
      </c>
      <c r="BA1663" s="13">
        <f t="shared" ref="BA1663:BA1725" si="2058">_xlfn.POISSON.DIST(6,K1663,FALSE) * _xlfn.POISSON.DIST(3,L1663,FALSE)</f>
        <v>0</v>
      </c>
      <c r="BB1663" s="13">
        <f t="shared" ref="BB1663:BB1725" si="2059">_xlfn.POISSON.DIST(6,K1663,FALSE) * _xlfn.POISSON.DIST(4,L1663,FALSE)</f>
        <v>0</v>
      </c>
      <c r="BC1663" s="13">
        <f t="shared" ref="BC1663:BC1725" si="2060">_xlfn.POISSON.DIST(6,K1663,FALSE) * _xlfn.POISSON.DIST(5,L1663,FALSE)</f>
        <v>0</v>
      </c>
      <c r="BD1663" s="13">
        <f t="shared" ref="BD1663:BD1725" si="2061">_xlfn.POISSON.DIST(0,K1663,FALSE) * _xlfn.POISSON.DIST(6,L1663,FALSE)</f>
        <v>0</v>
      </c>
      <c r="BE1663" s="13">
        <f t="shared" ref="BE1663:BE1725" si="2062">_xlfn.POISSON.DIST(1,K1663,FALSE) * _xlfn.POISSON.DIST(6,L1663,FALSE)</f>
        <v>0</v>
      </c>
      <c r="BF1663" s="13">
        <f t="shared" ref="BF1663:BF1725" si="2063">_xlfn.POISSON.DIST(2,K1663,FALSE) * _xlfn.POISSON.DIST(6,L1663,FALSE)</f>
        <v>0</v>
      </c>
      <c r="BG1663" s="13">
        <f t="shared" ref="BG1663:BG1725" si="2064">_xlfn.POISSON.DIST(3,K1663,FALSE) * _xlfn.POISSON.DIST(6,L1663,FALSE)</f>
        <v>0</v>
      </c>
      <c r="BH1663" s="13">
        <f t="shared" ref="BH1663:BH1725" si="2065">_xlfn.POISSON.DIST(4,K1663,FALSE) * _xlfn.POISSON.DIST(6,L1663,FALSE)</f>
        <v>0</v>
      </c>
      <c r="BI1663" s="13">
        <f t="shared" ref="BI1663:BI1725" si="2066">_xlfn.POISSON.DIST(5,K1663,FALSE) * _xlfn.POISSON.DIST(6,L1663,FALSE)</f>
        <v>0</v>
      </c>
      <c r="BJ1663" s="14">
        <f t="shared" ref="BJ1663:BJ1725" si="2067">SUM(N1663,Q1663,T1663,W1663,X1663,Y1663,AD1663,AE1663,AF1663,AG1663,AM1663,AN1663,AO1663,AP1663,AQ1663,AX1663,AY1663,AZ1663,BA1663,BB1663,BC1663)</f>
        <v>0</v>
      </c>
      <c r="BK1663" s="14">
        <f t="shared" ref="BK1663:BK1725" si="2068">SUM(M1663,P1663,S1663,V1663,AC1663,AL1663,AY1663)</f>
        <v>1</v>
      </c>
      <c r="BL1663" s="14">
        <f t="shared" ref="BL1663:BL1725" si="2069">SUM(O1663,R1663,U1663,AA1663,AB1663,AH1663,AI1663,AJ1663,AK1663,AR1663,AS1663,AT1663,AU1663,AV1663,BD1663,BE1663,BF1663,BG1663,BH1663,BI1663)</f>
        <v>0</v>
      </c>
      <c r="BM1663" s="14">
        <f t="shared" ref="BM1663:BM1725" si="2070">SUM(S1663:BI1663)</f>
        <v>0</v>
      </c>
      <c r="BN1663" s="14">
        <f t="shared" ref="BN1663:BN1725" si="2071">SUM(M1663:R1663)</f>
        <v>1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1.6923076923076901</v>
      </c>
      <c r="F1664" s="10">
        <f>VLOOKUP(B1664,home!$B$2:$E$405,3,FALSE)</f>
        <v>1.38</v>
      </c>
      <c r="G1664" s="10">
        <f>VLOOKUP(C1664,away!$B$2:$E$405,4,FALSE)</f>
        <v>0.42</v>
      </c>
      <c r="H1664" s="10">
        <f>VLOOKUP(A1664,away!$A$2:$E$405,3,FALSE)</f>
        <v>1.40769230769231</v>
      </c>
      <c r="I1664" s="10">
        <f>VLOOKUP(C1664,away!$B$2:$E$405,3,FALSE)</f>
        <v>1.27</v>
      </c>
      <c r="J1664" s="10">
        <f>VLOOKUP(B1664,home!$B$2:$E$405,4,FALSE)</f>
        <v>1.07</v>
      </c>
      <c r="K1664" s="12">
        <f t="shared" si="2016"/>
        <v>0.98086153846153701</v>
      </c>
      <c r="L1664" s="12">
        <f t="shared" si="2017"/>
        <v>1.9129130769230802</v>
      </c>
      <c r="M1664" s="13">
        <f t="shared" si="2018"/>
        <v>5.5366829203859824E-2</v>
      </c>
      <c r="N1664" s="13">
        <f t="shared" si="2019"/>
        <v>5.4307193272635106E-2</v>
      </c>
      <c r="O1664" s="13">
        <f t="shared" si="2020"/>
        <v>0.10591193161183017</v>
      </c>
      <c r="P1664" s="13">
        <f t="shared" si="2021"/>
        <v>0.10388494018221284</v>
      </c>
      <c r="Q1664" s="13">
        <f t="shared" si="2022"/>
        <v>2.6633918571462446E-2</v>
      </c>
      <c r="R1664" s="13">
        <f t="shared" si="2023"/>
        <v>0.10130015949122646</v>
      </c>
      <c r="S1664" s="13">
        <f t="shared" si="2024"/>
        <v>4.8729902686524003E-2</v>
      </c>
      <c r="T1664" s="13">
        <f t="shared" si="2025"/>
        <v>5.0948371125055007E-2</v>
      </c>
      <c r="U1664" s="13">
        <f t="shared" si="2026"/>
        <v>9.9361430284963456E-2</v>
      </c>
      <c r="V1664" s="13">
        <f t="shared" si="2027"/>
        <v>1.0159117328045073E-2</v>
      </c>
      <c r="W1664" s="13">
        <f t="shared" si="2028"/>
        <v>8.7080621150879885E-3</v>
      </c>
      <c r="X1664" s="13">
        <f t="shared" si="2029"/>
        <v>1.6657765894610273E-2</v>
      </c>
      <c r="Y1664" s="13">
        <f t="shared" si="2030"/>
        <v>1.5932429106061644E-2</v>
      </c>
      <c r="Z1664" s="13">
        <f t="shared" si="2031"/>
        <v>6.4592799928386929E-2</v>
      </c>
      <c r="AA1664" s="13">
        <f t="shared" si="2032"/>
        <v>6.335659311129585E-2</v>
      </c>
      <c r="AB1664" s="13">
        <f t="shared" si="2033"/>
        <v>3.1072022695413631E-2</v>
      </c>
      <c r="AC1664" s="13">
        <f t="shared" si="2034"/>
        <v>1.1913488083746785E-3</v>
      </c>
      <c r="AD1664" s="13">
        <f t="shared" si="2035"/>
        <v>2.1353508008059574E-3</v>
      </c>
      <c r="AE1664" s="13">
        <f t="shared" si="2036"/>
        <v>4.0847404706798873E-3</v>
      </c>
      <c r="AF1664" s="13">
        <f t="shared" si="2037"/>
        <v>3.9068767311002481E-3</v>
      </c>
      <c r="AG1664" s="13">
        <f t="shared" si="2038"/>
        <v>2.4911718629493868E-3</v>
      </c>
      <c r="AH1664" s="13">
        <f t="shared" si="2039"/>
        <v>3.0890102914521891E-2</v>
      </c>
      <c r="AI1664" s="13">
        <f t="shared" si="2040"/>
        <v>3.0298913867973152E-2</v>
      </c>
      <c r="AJ1664" s="13">
        <f t="shared" si="2041"/>
        <v>1.4859519635126869E-2</v>
      </c>
      <c r="AK1664" s="13">
        <f t="shared" si="2042"/>
        <v>4.8583770967033212E-3</v>
      </c>
      <c r="AL1664" s="13">
        <f t="shared" si="2043"/>
        <v>8.9413247226753602E-5</v>
      </c>
      <c r="AM1664" s="13">
        <f t="shared" si="2044"/>
        <v>4.1889669432672137E-4</v>
      </c>
      <c r="AN1664" s="13">
        <f t="shared" si="2045"/>
        <v>8.0131296445743567E-4</v>
      </c>
      <c r="AO1664" s="13">
        <f t="shared" si="2046"/>
        <v>7.6642102420931412E-4</v>
      </c>
      <c r="AP1664" s="13">
        <f t="shared" si="2047"/>
        <v>4.8869893321292586E-4</v>
      </c>
      <c r="AQ1664" s="13">
        <f t="shared" si="2048"/>
        <v>2.3370964500534126E-4</v>
      </c>
      <c r="AR1664" s="13">
        <f t="shared" si="2049"/>
        <v>1.1818016362537733E-2</v>
      </c>
      <c r="AS1664" s="13">
        <f t="shared" si="2050"/>
        <v>1.1591837710922379E-2</v>
      </c>
      <c r="AT1664" s="13">
        <f t="shared" si="2051"/>
        <v>5.6849938853658919E-3</v>
      </c>
      <c r="AU1664" s="13">
        <f t="shared" si="2052"/>
        <v>1.8587306161814737E-3</v>
      </c>
      <c r="AV1664" s="13">
        <f t="shared" si="2053"/>
        <v>4.5578934294333016E-4</v>
      </c>
      <c r="AW1664" s="13">
        <f t="shared" si="2054"/>
        <v>4.6601758836945778E-6</v>
      </c>
      <c r="AX1664" s="13">
        <f t="shared" si="2055"/>
        <v>6.8479942675626665E-5</v>
      </c>
      <c r="AY1664" s="13">
        <f t="shared" si="2056"/>
        <v>1.3099617785114918E-4</v>
      </c>
      <c r="AZ1664" s="13">
        <f t="shared" si="2057"/>
        <v>1.2529215081920242E-4</v>
      </c>
      <c r="BA1664" s="13">
        <f t="shared" si="2058"/>
        <v>7.9890997912623706E-5</v>
      </c>
      <c r="BB1664" s="13">
        <f t="shared" si="2059"/>
        <v>3.8206133658873106E-5</v>
      </c>
      <c r="BC1664" s="13">
        <f t="shared" si="2060"/>
        <v>1.4617002538945878E-5</v>
      </c>
      <c r="BD1664" s="13">
        <f t="shared" si="2061"/>
        <v>3.7678063405315646E-3</v>
      </c>
      <c r="BE1664" s="13">
        <f t="shared" si="2062"/>
        <v>3.6956963237989239E-3</v>
      </c>
      <c r="BF1664" s="13">
        <f t="shared" si="2063"/>
        <v>1.8124831909240293E-3</v>
      </c>
      <c r="BG1664" s="13">
        <f t="shared" si="2064"/>
        <v>5.9259835036180658E-4</v>
      </c>
      <c r="BH1664" s="13">
        <f t="shared" si="2065"/>
        <v>1.4531423240641259E-4</v>
      </c>
      <c r="BI1664" s="13">
        <f t="shared" si="2066"/>
        <v>2.8506628311702249E-5</v>
      </c>
      <c r="BJ1664" s="14">
        <f t="shared" si="2067"/>
        <v>0.18897240161711604</v>
      </c>
      <c r="BK1664" s="14">
        <f t="shared" si="2068"/>
        <v>0.21955254763409432</v>
      </c>
      <c r="BL1664" s="14">
        <f t="shared" si="2069"/>
        <v>0.52336082369334003</v>
      </c>
      <c r="BM1664" s="14">
        <f t="shared" si="2070"/>
        <v>0.54894726453774323</v>
      </c>
      <c r="BN1664" s="14">
        <f t="shared" si="2071"/>
        <v>0.44740497233322685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1.6923076923076901</v>
      </c>
      <c r="F1665" s="10">
        <f>VLOOKUP(B1665,home!$B$2:$E$405,3,FALSE)</f>
        <v>1.52</v>
      </c>
      <c r="G1665" s="10">
        <f>VLOOKUP(C1665,away!$B$2:$E$405,4,FALSE)</f>
        <v>1.94</v>
      </c>
      <c r="H1665" s="10">
        <f>VLOOKUP(A1665,away!$A$2:$E$405,3,FALSE)</f>
        <v>1.40769230769231</v>
      </c>
      <c r="I1665" s="10">
        <f>VLOOKUP(C1665,away!$B$2:$E$405,3,FALSE)</f>
        <v>0.68</v>
      </c>
      <c r="J1665" s="10">
        <f>VLOOKUP(B1665,home!$B$2:$E$405,4,FALSE)</f>
        <v>1.1200000000000001</v>
      </c>
      <c r="K1665" s="12">
        <f t="shared" si="2016"/>
        <v>4.9902769230769159</v>
      </c>
      <c r="L1665" s="12">
        <f t="shared" si="2017"/>
        <v>1.0720984615384634</v>
      </c>
      <c r="M1665" s="13">
        <f t="shared" si="2018"/>
        <v>2.3288623682357658E-3</v>
      </c>
      <c r="N1665" s="13">
        <f t="shared" si="2019"/>
        <v>1.1621668133229198E-2</v>
      </c>
      <c r="O1665" s="13">
        <f t="shared" si="2020"/>
        <v>2.496769762120387E-3</v>
      </c>
      <c r="P1665" s="13">
        <f t="shared" si="2021"/>
        <v>1.2459572526145608E-2</v>
      </c>
      <c r="Q1665" s="13">
        <f t="shared" si="2022"/>
        <v>2.8997671146456027E-2</v>
      </c>
      <c r="R1665" s="13">
        <f t="shared" si="2023"/>
        <v>1.338391510392511E-3</v>
      </c>
      <c r="S1665" s="13">
        <f t="shared" si="2024"/>
        <v>1.6664890726441419E-2</v>
      </c>
      <c r="T1665" s="13">
        <f t="shared" si="2025"/>
        <v>3.1088358624313792E-2</v>
      </c>
      <c r="U1665" s="13">
        <f t="shared" si="2026"/>
        <v>6.6789442683538062E-3</v>
      </c>
      <c r="V1665" s="13">
        <f t="shared" si="2027"/>
        <v>9.9064780144461888E-3</v>
      </c>
      <c r="W1665" s="13">
        <f t="shared" si="2028"/>
        <v>4.8235469715044284E-2</v>
      </c>
      <c r="X1665" s="13">
        <f t="shared" si="2029"/>
        <v>5.1713172873084114E-2</v>
      </c>
      <c r="Y1665" s="13">
        <f t="shared" si="2030"/>
        <v>2.7720806539253039E-2</v>
      </c>
      <c r="Z1665" s="13">
        <f t="shared" si="2031"/>
        <v>4.7829582640931723E-4</v>
      </c>
      <c r="AA1665" s="13">
        <f t="shared" si="2032"/>
        <v>2.3868286249344186E-3</v>
      </c>
      <c r="AB1665" s="13">
        <f t="shared" si="2033"/>
        <v>5.9554679031748178E-3</v>
      </c>
      <c r="AC1665" s="13">
        <f t="shared" si="2034"/>
        <v>3.3125208197995674E-3</v>
      </c>
      <c r="AD1665" s="13">
        <f t="shared" si="2035"/>
        <v>6.0177087848190244E-2</v>
      </c>
      <c r="AE1665" s="13">
        <f t="shared" si="2036"/>
        <v>6.4515763301909723E-2</v>
      </c>
      <c r="AF1665" s="13">
        <f t="shared" si="2037"/>
        <v>3.458362529047853E-2</v>
      </c>
      <c r="AG1665" s="13">
        <f t="shared" si="2038"/>
        <v>1.2359017156114913E-2</v>
      </c>
      <c r="AH1665" s="13">
        <f t="shared" si="2039"/>
        <v>1.2819505491342421E-4</v>
      </c>
      <c r="AI1665" s="13">
        <f t="shared" si="2040"/>
        <v>6.3972882418703893E-4</v>
      </c>
      <c r="AJ1665" s="13">
        <f t="shared" si="2041"/>
        <v>1.596211994183855E-3</v>
      </c>
      <c r="AK1665" s="13">
        <f t="shared" si="2042"/>
        <v>2.6551799596380922E-3</v>
      </c>
      <c r="AL1665" s="13">
        <f t="shared" si="2043"/>
        <v>7.0888849356823367E-4</v>
      </c>
      <c r="AM1665" s="13">
        <f t="shared" si="2044"/>
        <v>6.006006655735921E-2</v>
      </c>
      <c r="AN1665" s="13">
        <f t="shared" si="2045"/>
        <v>6.4390304956042518E-2</v>
      </c>
      <c r="AO1665" s="13">
        <f t="shared" si="2046"/>
        <v>3.451637344068284E-2</v>
      </c>
      <c r="AP1665" s="13">
        <f t="shared" si="2047"/>
        <v>1.2334983621214386E-2</v>
      </c>
      <c r="AQ1665" s="13">
        <f t="shared" si="2048"/>
        <v>3.3060792408515214E-3</v>
      </c>
      <c r="AR1665" s="13">
        <f t="shared" si="2049"/>
        <v>2.7487544229904194E-5</v>
      </c>
      <c r="AS1665" s="13">
        <f t="shared" si="2050"/>
        <v>1.3717045764254695E-4</v>
      </c>
      <c r="AT1665" s="13">
        <f t="shared" si="2051"/>
        <v>3.4225928465075081E-4</v>
      </c>
      <c r="AU1665" s="13">
        <f t="shared" si="2052"/>
        <v>5.6932286996715174E-4</v>
      </c>
      <c r="AV1665" s="13">
        <f t="shared" si="2053"/>
        <v>7.1026969494424942E-4</v>
      </c>
      <c r="AW1665" s="13">
        <f t="shared" si="2054"/>
        <v>1.0535004986689112E-4</v>
      </c>
      <c r="AX1665" s="13">
        <f t="shared" si="2055"/>
        <v>4.9952727356608877E-2</v>
      </c>
      <c r="AY1665" s="13">
        <f t="shared" si="2056"/>
        <v>5.3554242148670689E-2</v>
      </c>
      <c r="AZ1665" s="13">
        <f t="shared" si="2057"/>
        <v>2.8707710308224089E-2</v>
      </c>
      <c r="BA1665" s="13">
        <f t="shared" si="2058"/>
        <v>1.0259164018579646E-2</v>
      </c>
      <c r="BB1665" s="13">
        <f t="shared" si="2059"/>
        <v>2.7497084902474989E-3</v>
      </c>
      <c r="BC1665" s="13">
        <f t="shared" si="2060"/>
        <v>5.8959164841471915E-4</v>
      </c>
      <c r="BD1665" s="13">
        <f t="shared" si="2061"/>
        <v>4.9115589800584575E-6</v>
      </c>
      <c r="BE1665" s="13">
        <f t="shared" si="2062"/>
        <v>2.4510039434516915E-5</v>
      </c>
      <c r="BF1665" s="13">
        <f t="shared" si="2063"/>
        <v>6.1155942086887471E-5</v>
      </c>
      <c r="BG1665" s="13">
        <f t="shared" si="2064"/>
        <v>1.0172836216840764E-4</v>
      </c>
      <c r="BH1665" s="13">
        <f t="shared" si="2065"/>
        <v>1.2691317453785388E-4</v>
      </c>
      <c r="BI1665" s="13">
        <f t="shared" si="2066"/>
        <v>1.2666637722613699E-4</v>
      </c>
      <c r="BJ1665" s="14">
        <f t="shared" si="2067"/>
        <v>0.69143359241496982</v>
      </c>
      <c r="BK1665" s="14">
        <f t="shared" si="2068"/>
        <v>9.8935455097307473E-2</v>
      </c>
      <c r="BL1665" s="14">
        <f t="shared" si="2069"/>
        <v>2.610811320776682E-2</v>
      </c>
      <c r="BM1665" s="14">
        <f t="shared" si="2070"/>
        <v>0.70426362900106987</v>
      </c>
      <c r="BN1665" s="14">
        <f t="shared" si="2071"/>
        <v>5.9242935446579506E-2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1.6923076923076901</v>
      </c>
      <c r="F1666" s="10">
        <f>VLOOKUP(B1666,home!$B$2:$E$405,3,FALSE)</f>
        <v>0.89</v>
      </c>
      <c r="G1666" s="10">
        <f>VLOOKUP(C1666,away!$B$2:$E$405,4,FALSE)</f>
        <v>0.69</v>
      </c>
      <c r="H1666" s="10">
        <f>VLOOKUP(A1666,away!$A$2:$E$405,3,FALSE)</f>
        <v>1.40769230769231</v>
      </c>
      <c r="I1666" s="10">
        <f>VLOOKUP(C1666,away!$B$2:$E$405,3,FALSE)</f>
        <v>0.98</v>
      </c>
      <c r="J1666" s="10">
        <f>VLOOKUP(B1666,home!$B$2:$E$405,4,FALSE)</f>
        <v>0.47</v>
      </c>
      <c r="K1666" s="12">
        <f t="shared" si="2016"/>
        <v>1.0392461538461524</v>
      </c>
      <c r="L1666" s="12">
        <f t="shared" si="2017"/>
        <v>0.64838307692307795</v>
      </c>
      <c r="M1666" s="13">
        <f t="shared" si="2018"/>
        <v>0.18495749616328386</v>
      </c>
      <c r="N1666" s="13">
        <f t="shared" si="2019"/>
        <v>0.19221636651270724</v>
      </c>
      <c r="O1666" s="13">
        <f t="shared" si="2020"/>
        <v>0.11992331046233835</v>
      </c>
      <c r="P1666" s="13">
        <f t="shared" si="2021"/>
        <v>0.1246298391544832</v>
      </c>
      <c r="Q1666" s="13">
        <f t="shared" si="2022"/>
        <v>9.9880059802306659E-2</v>
      </c>
      <c r="R1666" s="13">
        <f t="shared" si="2023"/>
        <v>3.8878122516186241E-2</v>
      </c>
      <c r="S1666" s="13">
        <f t="shared" si="2024"/>
        <v>2.0994819255608713E-2</v>
      </c>
      <c r="T1666" s="13">
        <f t="shared" si="2025"/>
        <v>6.4760540497880617E-2</v>
      </c>
      <c r="U1666" s="13">
        <f t="shared" si="2026"/>
        <v>4.0403939293706045E-2</v>
      </c>
      <c r="V1666" s="13">
        <f t="shared" si="2027"/>
        <v>1.5718812286796937E-3</v>
      </c>
      <c r="W1666" s="13">
        <f t="shared" si="2028"/>
        <v>3.4599989331823629E-2</v>
      </c>
      <c r="X1666" s="13">
        <f t="shared" si="2029"/>
        <v>2.2434047544473475E-2</v>
      </c>
      <c r="Y1666" s="13">
        <f t="shared" si="2030"/>
        <v>7.2729283873621655E-3</v>
      </c>
      <c r="Z1666" s="13">
        <f t="shared" si="2031"/>
        <v>8.4026389006790787E-3</v>
      </c>
      <c r="AA1666" s="13">
        <f t="shared" si="2032"/>
        <v>8.7324101596887947E-3</v>
      </c>
      <c r="AB1666" s="13">
        <f t="shared" si="2033"/>
        <v>4.5375618361318216E-3</v>
      </c>
      <c r="AC1666" s="13">
        <f t="shared" si="2034"/>
        <v>6.6198758080935867E-5</v>
      </c>
      <c r="AD1666" s="13">
        <f t="shared" si="2035"/>
        <v>8.989476459053904E-3</v>
      </c>
      <c r="AE1666" s="13">
        <f t="shared" si="2036"/>
        <v>5.8286244064489458E-3</v>
      </c>
      <c r="AF1666" s="13">
        <f t="shared" si="2037"/>
        <v>1.8895907134411577E-3</v>
      </c>
      <c r="AG1666" s="13">
        <f t="shared" si="2038"/>
        <v>4.0839288030208404E-4</v>
      </c>
      <c r="AH1666" s="13">
        <f t="shared" si="2039"/>
        <v>1.3620322161739622E-3</v>
      </c>
      <c r="AI1666" s="13">
        <f t="shared" si="2040"/>
        <v>1.4154867420733414E-3</v>
      </c>
      <c r="AJ1666" s="13">
        <f t="shared" si="2041"/>
        <v>7.3551957625997021E-4</v>
      </c>
      <c r="AK1666" s="13">
        <f t="shared" si="2042"/>
        <v>2.5479529690224193E-4</v>
      </c>
      <c r="AL1666" s="13">
        <f t="shared" si="2043"/>
        <v>1.7842673572029837E-6</v>
      </c>
      <c r="AM1666" s="13">
        <f t="shared" si="2044"/>
        <v>1.8684557670324603E-3</v>
      </c>
      <c r="AN1666" s="13">
        <f t="shared" si="2045"/>
        <v>1.2114750993231763E-3</v>
      </c>
      <c r="AO1666" s="13">
        <f t="shared" si="2046"/>
        <v>3.9274997625742615E-4</v>
      </c>
      <c r="AP1666" s="13">
        <f t="shared" si="2047"/>
        <v>8.4884146022418599E-5</v>
      </c>
      <c r="AQ1666" s="13">
        <f t="shared" si="2048"/>
        <v>1.3759360945000903E-5</v>
      </c>
      <c r="AR1666" s="13">
        <f t="shared" si="2049"/>
        <v>1.7662372783824656E-4</v>
      </c>
      <c r="AS1666" s="13">
        <f t="shared" si="2050"/>
        <v>1.8355552983386733E-4</v>
      </c>
      <c r="AT1666" s="13">
        <f t="shared" si="2051"/>
        <v>9.5379689198519648E-5</v>
      </c>
      <c r="AU1666" s="13">
        <f t="shared" si="2052"/>
        <v>3.3040991718200984E-5</v>
      </c>
      <c r="AV1666" s="13">
        <f t="shared" si="2053"/>
        <v>8.5844308906007365E-6</v>
      </c>
      <c r="AW1666" s="13">
        <f t="shared" si="2054"/>
        <v>3.3397005370551539E-8</v>
      </c>
      <c r="AX1666" s="13">
        <f t="shared" si="2055"/>
        <v>3.23630911586691E-4</v>
      </c>
      <c r="AY1666" s="13">
        <f t="shared" si="2056"/>
        <v>2.098368062419993E-4</v>
      </c>
      <c r="AZ1666" s="13">
        <f t="shared" si="2057"/>
        <v>6.8027317041449603E-5</v>
      </c>
      <c r="BA1666" s="13">
        <f t="shared" si="2058"/>
        <v>1.470258704605228E-5</v>
      </c>
      <c r="BB1666" s="13">
        <f t="shared" si="2059"/>
        <v>2.3832271569121907E-6</v>
      </c>
      <c r="BC1666" s="13">
        <f t="shared" si="2060"/>
        <v>3.090488314010732E-7</v>
      </c>
      <c r="BD1666" s="13">
        <f t="shared" si="2061"/>
        <v>1.9086639352231087E-5</v>
      </c>
      <c r="BE1666" s="13">
        <f t="shared" si="2062"/>
        <v>1.9835716536654777E-5</v>
      </c>
      <c r="BF1666" s="13">
        <f t="shared" si="2063"/>
        <v>1.0307096059750498E-5</v>
      </c>
      <c r="BG1666" s="13">
        <f t="shared" si="2064"/>
        <v>3.5705366458061786E-6</v>
      </c>
      <c r="BH1666" s="13">
        <f t="shared" si="2065"/>
        <v>9.2766661908020339E-7</v>
      </c>
      <c r="BI1666" s="13">
        <f t="shared" si="2066"/>
        <v>1.9281479318611306E-7</v>
      </c>
      <c r="BJ1666" s="14">
        <f t="shared" si="2067"/>
        <v>0.44247023078328485</v>
      </c>
      <c r="BK1666" s="14">
        <f t="shared" si="2068"/>
        <v>0.33243185563373556</v>
      </c>
      <c r="BL1666" s="14">
        <f t="shared" si="2069"/>
        <v>0.21679428293894693</v>
      </c>
      <c r="BM1666" s="14">
        <f t="shared" si="2070"/>
        <v>0.23940401023610428</v>
      </c>
      <c r="BN1666" s="14">
        <f t="shared" si="2071"/>
        <v>0.76048519461130548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1.6923076923076901</v>
      </c>
      <c r="F1667" s="10">
        <f>VLOOKUP(B1667,home!$B$2:$E$405,3,FALSE)</f>
        <v>0.42</v>
      </c>
      <c r="G1667" s="10">
        <f>VLOOKUP(C1667,away!$B$2:$E$405,4,FALSE)</f>
        <v>1.27</v>
      </c>
      <c r="H1667" s="10">
        <f>VLOOKUP(A1667,away!$A$2:$E$405,3,FALSE)</f>
        <v>1.40769230769231</v>
      </c>
      <c r="I1667" s="10">
        <f>VLOOKUP(C1667,away!$B$2:$E$405,3,FALSE)</f>
        <v>0.84</v>
      </c>
      <c r="J1667" s="10">
        <f>VLOOKUP(B1667,home!$B$2:$E$405,4,FALSE)</f>
        <v>1.42</v>
      </c>
      <c r="K1667" s="12">
        <f t="shared" si="2016"/>
        <v>0.90267692307692193</v>
      </c>
      <c r="L1667" s="12">
        <f t="shared" si="2017"/>
        <v>1.6790953846153873</v>
      </c>
      <c r="M1667" s="13">
        <f t="shared" si="2018"/>
        <v>7.5639828108262877E-2</v>
      </c>
      <c r="N1667" s="13">
        <f t="shared" si="2019"/>
        <v>6.8278327298833999E-2</v>
      </c>
      <c r="O1667" s="13">
        <f t="shared" si="2020"/>
        <v>0.12700648626968544</v>
      </c>
      <c r="P1667" s="13">
        <f t="shared" si="2021"/>
        <v>0.11464582423673098</v>
      </c>
      <c r="Q1667" s="13">
        <f t="shared" si="2022"/>
        <v>3.0816635199475237E-2</v>
      </c>
      <c r="R1667" s="13">
        <f t="shared" si="2023"/>
        <v>0.10662800245582321</v>
      </c>
      <c r="S1667" s="13">
        <f t="shared" si="2024"/>
        <v>4.3441614502702723E-2</v>
      </c>
      <c r="T1667" s="13">
        <f t="shared" si="2025"/>
        <v>5.1744069932814961E-2</v>
      </c>
      <c r="U1667" s="13">
        <f t="shared" si="2026"/>
        <v>9.6250637170660958E-2</v>
      </c>
      <c r="V1667" s="13">
        <f t="shared" si="2027"/>
        <v>7.3159571931517694E-3</v>
      </c>
      <c r="W1667" s="13">
        <f t="shared" si="2028"/>
        <v>9.2724884804820922E-3</v>
      </c>
      <c r="X1667" s="13">
        <f t="shared" si="2029"/>
        <v>1.5569392611476827E-2</v>
      </c>
      <c r="Y1667" s="13">
        <f t="shared" si="2030"/>
        <v>1.307124763759783E-2</v>
      </c>
      <c r="Z1667" s="13">
        <f t="shared" si="2031"/>
        <v>5.9679528931443661E-2</v>
      </c>
      <c r="AA1667" s="13">
        <f t="shared" si="2032"/>
        <v>5.3871333546515708E-2</v>
      </c>
      <c r="AB1667" s="13">
        <f t="shared" si="2033"/>
        <v>2.4314204803909681E-2</v>
      </c>
      <c r="AC1667" s="13">
        <f t="shared" si="2034"/>
        <v>6.9304092455848394E-4</v>
      </c>
      <c r="AD1667" s="13">
        <f t="shared" si="2035"/>
        <v>2.0925153427069441E-3</v>
      </c>
      <c r="AE1667" s="13">
        <f t="shared" si="2036"/>
        <v>3.5135328541761155E-3</v>
      </c>
      <c r="AF1667" s="13">
        <f t="shared" si="2037"/>
        <v>2.9497783995708227E-3</v>
      </c>
      <c r="AG1667" s="13">
        <f t="shared" si="2038"/>
        <v>1.650986432119178E-3</v>
      </c>
      <c r="AH1667" s="13">
        <f t="shared" si="2039"/>
        <v>2.5051905396201869E-2</v>
      </c>
      <c r="AI1667" s="13">
        <f t="shared" si="2040"/>
        <v>2.261377688025764E-2</v>
      </c>
      <c r="AJ1667" s="13">
        <f t="shared" si="2041"/>
        <v>1.02064672667095E-2</v>
      </c>
      <c r="AK1667" s="13">
        <f t="shared" si="2042"/>
        <v>3.0710474892662182E-3</v>
      </c>
      <c r="AL1667" s="13">
        <f t="shared" si="2043"/>
        <v>4.2017148908414307E-5</v>
      </c>
      <c r="AM1667" s="13">
        <f t="shared" si="2044"/>
        <v>3.7777306220919117E-4</v>
      </c>
      <c r="AN1667" s="13">
        <f t="shared" si="2045"/>
        <v>6.3431700518747449E-4</v>
      </c>
      <c r="AO1667" s="13">
        <f t="shared" si="2046"/>
        <v>5.325393778966717E-4</v>
      </c>
      <c r="AP1667" s="13">
        <f t="shared" si="2047"/>
        <v>2.9806147051741709E-4</v>
      </c>
      <c r="AQ1667" s="13">
        <f t="shared" si="2048"/>
        <v>1.2511840986936752E-4</v>
      </c>
      <c r="AR1667" s="13">
        <f t="shared" si="2049"/>
        <v>8.412907745316783E-3</v>
      </c>
      <c r="AS1667" s="13">
        <f t="shared" si="2050"/>
        <v>7.5941376776725586E-3</v>
      </c>
      <c r="AT1667" s="13">
        <f t="shared" si="2051"/>
        <v>3.4275264161519933E-3</v>
      </c>
      <c r="AU1667" s="13">
        <f t="shared" si="2052"/>
        <v>1.031316333032317E-3</v>
      </c>
      <c r="AV1667" s="13">
        <f t="shared" si="2053"/>
        <v>2.3273636355514648E-4</v>
      </c>
      <c r="AW1667" s="13">
        <f t="shared" si="2054"/>
        <v>1.7690161053585935E-6</v>
      </c>
      <c r="AX1667" s="13">
        <f t="shared" si="2055"/>
        <v>5.6834504236056519E-5</v>
      </c>
      <c r="AY1667" s="13">
        <f t="shared" si="2056"/>
        <v>9.5430553749666184E-5</v>
      </c>
      <c r="AZ1667" s="13">
        <f t="shared" si="2057"/>
        <v>8.0118501176177593E-5</v>
      </c>
      <c r="BA1667" s="13">
        <f t="shared" si="2058"/>
        <v>4.4842201849074105E-5</v>
      </c>
      <c r="BB1667" s="13">
        <f t="shared" si="2059"/>
        <v>1.8823583540192969E-5</v>
      </c>
      <c r="BC1667" s="13">
        <f t="shared" si="2060"/>
        <v>6.3213184488520439E-6</v>
      </c>
      <c r="BD1667" s="13">
        <f t="shared" si="2061"/>
        <v>2.3543457610594081E-3</v>
      </c>
      <c r="BE1667" s="13">
        <f t="shared" si="2062"/>
        <v>2.1252135874523007E-3</v>
      </c>
      <c r="BF1667" s="13">
        <f t="shared" si="2063"/>
        <v>9.5919063100135486E-4</v>
      </c>
      <c r="BG1667" s="13">
        <f t="shared" si="2064"/>
        <v>2.8861308247883811E-4</v>
      </c>
      <c r="BH1667" s="13">
        <f t="shared" si="2065"/>
        <v>6.5131092312935857E-5</v>
      </c>
      <c r="BI1667" s="13">
        <f t="shared" si="2066"/>
        <v>1.1758466801135982E-5</v>
      </c>
      <c r="BJ1667" s="14">
        <f t="shared" si="2067"/>
        <v>0.20122915417793413</v>
      </c>
      <c r="BK1667" s="14">
        <f t="shared" si="2068"/>
        <v>0.2418737126680649</v>
      </c>
      <c r="BL1667" s="14">
        <f t="shared" si="2069"/>
        <v>0.49551673843586502</v>
      </c>
      <c r="BM1667" s="14">
        <f t="shared" si="2070"/>
        <v>0.4751903691068517</v>
      </c>
      <c r="BN1667" s="14">
        <f t="shared" si="2071"/>
        <v>0.52301510356881176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1.6923076923076901</v>
      </c>
      <c r="F1668" s="10">
        <f>VLOOKUP(B1668,home!$B$2:$E$405,3,FALSE)</f>
        <v>0.76</v>
      </c>
      <c r="G1668" s="10">
        <f>VLOOKUP(C1668,away!$B$2:$E$405,4,FALSE)</f>
        <v>0.89</v>
      </c>
      <c r="H1668" s="10">
        <f>VLOOKUP(A1668,away!$A$2:$E$405,3,FALSE)</f>
        <v>1.40769230769231</v>
      </c>
      <c r="I1668" s="10">
        <f>VLOOKUP(C1668,away!$B$2:$E$405,3,FALSE)</f>
        <v>0.59</v>
      </c>
      <c r="J1668" s="10">
        <f>VLOOKUP(B1668,home!$B$2:$E$405,4,FALSE)</f>
        <v>1.62</v>
      </c>
      <c r="K1668" s="12">
        <f t="shared" si="2016"/>
        <v>1.1446769230769216</v>
      </c>
      <c r="L1668" s="12">
        <f t="shared" si="2017"/>
        <v>1.3454723076923101</v>
      </c>
      <c r="M1668" s="13">
        <f t="shared" si="2018"/>
        <v>8.2897594780232883E-2</v>
      </c>
      <c r="N1668" s="13">
        <f t="shared" si="2019"/>
        <v>9.4890963723514465E-2</v>
      </c>
      <c r="O1668" s="13">
        <f t="shared" si="2020"/>
        <v>0.11153641815110196</v>
      </c>
      <c r="P1668" s="13">
        <f t="shared" si="2021"/>
        <v>0.12767316394022429</v>
      </c>
      <c r="Q1668" s="13">
        <f t="shared" si="2022"/>
        <v>5.4309748191418171E-2</v>
      </c>
      <c r="R1668" s="13">
        <f t="shared" si="2023"/>
        <v>7.5034580960748817E-2</v>
      </c>
      <c r="S1668" s="13">
        <f t="shared" si="2024"/>
        <v>4.9158352644974049E-2</v>
      </c>
      <c r="T1668" s="13">
        <f t="shared" si="2025"/>
        <v>7.3072262229295679E-2</v>
      </c>
      <c r="U1668" s="13">
        <f t="shared" si="2026"/>
        <v>8.5890353258516114E-2</v>
      </c>
      <c r="V1668" s="13">
        <f t="shared" si="2027"/>
        <v>8.4122564216619952E-3</v>
      </c>
      <c r="W1668" s="13">
        <f t="shared" si="2028"/>
        <v>2.0722371817611659E-2</v>
      </c>
      <c r="X1668" s="13">
        <f t="shared" si="2029"/>
        <v>2.7881377430300055E-2</v>
      </c>
      <c r="Y1668" s="13">
        <f t="shared" si="2030"/>
        <v>1.8756810616393053E-2</v>
      </c>
      <c r="Z1668" s="13">
        <f t="shared" si="2031"/>
        <v>3.365231693399473E-2</v>
      </c>
      <c r="AA1668" s="13">
        <f t="shared" si="2032"/>
        <v>3.8521030602414477E-2</v>
      </c>
      <c r="AB1668" s="13">
        <f t="shared" si="2033"/>
        <v>2.2047067391861873E-2</v>
      </c>
      <c r="AC1668" s="13">
        <f t="shared" si="2034"/>
        <v>8.0974860917056349E-4</v>
      </c>
      <c r="AD1668" s="13">
        <f t="shared" si="2035"/>
        <v>5.9301052027599067E-3</v>
      </c>
      <c r="AE1668" s="13">
        <f t="shared" si="2036"/>
        <v>7.9787923320155472E-3</v>
      </c>
      <c r="AF1668" s="13">
        <f t="shared" si="2037"/>
        <v>5.3676220657773339E-3</v>
      </c>
      <c r="AG1668" s="13">
        <f t="shared" si="2038"/>
        <v>2.4073289492205318E-3</v>
      </c>
      <c r="AH1668" s="13">
        <f t="shared" si="2039"/>
        <v>1.1319565131093728E-2</v>
      </c>
      <c r="AI1668" s="13">
        <f t="shared" si="2040"/>
        <v>1.295724498482918E-2</v>
      </c>
      <c r="AJ1668" s="13">
        <f t="shared" si="2041"/>
        <v>7.4159296603940718E-3</v>
      </c>
      <c r="AK1668" s="13">
        <f t="shared" si="2042"/>
        <v>2.8296145151382561E-3</v>
      </c>
      <c r="AL1668" s="13">
        <f t="shared" si="2043"/>
        <v>4.9884760687244394E-5</v>
      </c>
      <c r="AM1668" s="13">
        <f t="shared" si="2044"/>
        <v>1.3576109154035305E-3</v>
      </c>
      <c r="AN1668" s="13">
        <f t="shared" si="2045"/>
        <v>1.8266278912962579E-3</v>
      </c>
      <c r="AO1668" s="13">
        <f t="shared" si="2046"/>
        <v>1.2288386220987572E-3</v>
      </c>
      <c r="AP1668" s="13">
        <f t="shared" si="2047"/>
        <v>5.5112277888555124E-4</v>
      </c>
      <c r="AQ1668" s="13">
        <f t="shared" si="2048"/>
        <v>1.8538010928223541E-4</v>
      </c>
      <c r="AR1668" s="13">
        <f t="shared" si="2049"/>
        <v>3.0460322838012179E-3</v>
      </c>
      <c r="AS1668" s="13">
        <f t="shared" si="2050"/>
        <v>3.4867228622145465E-3</v>
      </c>
      <c r="AT1668" s="13">
        <f t="shared" si="2051"/>
        <v>1.9955855987708526E-3</v>
      </c>
      <c r="AU1668" s="13">
        <f t="shared" si="2052"/>
        <v>7.6143359431254552E-4</v>
      </c>
      <c r="AV1668" s="13">
        <f t="shared" si="2053"/>
        <v>2.1789886596627138E-4</v>
      </c>
      <c r="AW1668" s="13">
        <f t="shared" si="2054"/>
        <v>2.1341408725849941E-6</v>
      </c>
      <c r="AX1668" s="13">
        <f t="shared" si="2055"/>
        <v>2.590043142299594E-4</v>
      </c>
      <c r="AY1668" s="13">
        <f t="shared" si="2056"/>
        <v>3.4848313236924774E-4</v>
      </c>
      <c r="AZ1668" s="13">
        <f t="shared" si="2057"/>
        <v>2.3443720215034829E-4</v>
      </c>
      <c r="BA1668" s="13">
        <f t="shared" si="2058"/>
        <v>1.0514292112871924E-4</v>
      </c>
      <c r="BB1668" s="13">
        <f t="shared" si="2059"/>
        <v>3.5366722182142124E-5</v>
      </c>
      <c r="BC1668" s="13">
        <f t="shared" si="2060"/>
        <v>9.5169890619839166E-6</v>
      </c>
      <c r="BD1668" s="13">
        <f t="shared" si="2061"/>
        <v>6.8305868103188318E-4</v>
      </c>
      <c r="BE1668" s="13">
        <f t="shared" si="2062"/>
        <v>7.8188150928455648E-4</v>
      </c>
      <c r="BF1668" s="13">
        <f t="shared" si="2063"/>
        <v>4.4750086012929291E-4</v>
      </c>
      <c r="BG1668" s="13">
        <f t="shared" si="2064"/>
        <v>1.7074796921569168E-4</v>
      </c>
      <c r="BH1668" s="13">
        <f t="shared" si="2065"/>
        <v>4.8862815005862712E-5</v>
      </c>
      <c r="BI1668" s="13">
        <f t="shared" si="2066"/>
        <v>1.1186427346757549E-5</v>
      </c>
      <c r="BJ1668" s="14">
        <f t="shared" si="2067"/>
        <v>0.31745891415639516</v>
      </c>
      <c r="BK1668" s="14">
        <f t="shared" si="2068"/>
        <v>0.26934948428932021</v>
      </c>
      <c r="BL1668" s="14">
        <f t="shared" si="2069"/>
        <v>0.37920271612317785</v>
      </c>
      <c r="BM1668" s="14">
        <f t="shared" si="2070"/>
        <v>0.45297461276415074</v>
      </c>
      <c r="BN1668" s="14">
        <f t="shared" si="2071"/>
        <v>0.54634246974724066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1.6923076923076901</v>
      </c>
      <c r="F1669" s="10">
        <f>VLOOKUP(B1669,home!$B$2:$E$405,3,FALSE)</f>
        <v>0.68</v>
      </c>
      <c r="G1669" s="10">
        <f>VLOOKUP(C1669,away!$B$2:$E$405,4,FALSE)</f>
        <v>0.76</v>
      </c>
      <c r="H1669" s="10">
        <f>VLOOKUP(A1669,away!$A$2:$E$405,3,FALSE)</f>
        <v>1.40769230769231</v>
      </c>
      <c r="I1669" s="10">
        <f>VLOOKUP(C1669,away!$B$2:$E$405,3,FALSE)</f>
        <v>1.18</v>
      </c>
      <c r="J1669" s="10">
        <f>VLOOKUP(B1669,home!$B$2:$E$405,4,FALSE)</f>
        <v>0.81</v>
      </c>
      <c r="K1669" s="12">
        <f t="shared" si="2016"/>
        <v>0.87458461538461441</v>
      </c>
      <c r="L1669" s="12">
        <f t="shared" si="2017"/>
        <v>1.3454723076923101</v>
      </c>
      <c r="M1669" s="13">
        <f t="shared" si="2018"/>
        <v>0.10860292663625791</v>
      </c>
      <c r="N1669" s="13">
        <f t="shared" si="2019"/>
        <v>9.4982448821815113E-2</v>
      </c>
      <c r="O1669" s="13">
        <f t="shared" si="2020"/>
        <v>0.14612223032342461</v>
      </c>
      <c r="P1669" s="13">
        <f t="shared" si="2021"/>
        <v>0.12779625460655433</v>
      </c>
      <c r="Q1669" s="13">
        <f t="shared" si="2022"/>
        <v>4.1535094235557991E-2</v>
      </c>
      <c r="R1669" s="13">
        <f t="shared" si="2023"/>
        <v>9.8301707219202686E-2</v>
      </c>
      <c r="S1669" s="13">
        <f t="shared" si="2024"/>
        <v>3.7595401885815151E-2</v>
      </c>
      <c r="T1669" s="13">
        <f t="shared" si="2025"/>
        <v>5.5884319091333789E-2</v>
      </c>
      <c r="U1669" s="13">
        <f t="shared" si="2026"/>
        <v>8.5973160799957343E-2</v>
      </c>
      <c r="V1669" s="13">
        <f t="shared" si="2027"/>
        <v>4.9155126643923245E-3</v>
      </c>
      <c r="W1669" s="13">
        <f t="shared" si="2028"/>
        <v>1.2108651472323068E-2</v>
      </c>
      <c r="X1669" s="13">
        <f t="shared" si="2029"/>
        <v>1.6291855239508407E-2</v>
      </c>
      <c r="Y1669" s="13">
        <f t="shared" si="2030"/>
        <v>1.0960120032845216E-2</v>
      </c>
      <c r="Z1669" s="13">
        <f t="shared" si="2031"/>
        <v>4.4087408287438158E-2</v>
      </c>
      <c r="AA1669" s="13">
        <f t="shared" si="2032"/>
        <v>3.855816902037356E-2</v>
      </c>
      <c r="AB1669" s="13">
        <f t="shared" si="2033"/>
        <v>1.686119071130918E-2</v>
      </c>
      <c r="AC1669" s="13">
        <f t="shared" si="2034"/>
        <v>3.6151426084744885E-4</v>
      </c>
      <c r="AD1669" s="13">
        <f t="shared" si="2035"/>
        <v>2.6475100726870032E-3</v>
      </c>
      <c r="AE1669" s="13">
        <f t="shared" si="2036"/>
        <v>3.5621514871368187E-3</v>
      </c>
      <c r="AF1669" s="13">
        <f t="shared" si="2037"/>
        <v>2.3963880908737848E-3</v>
      </c>
      <c r="AG1669" s="13">
        <f t="shared" si="2038"/>
        <v>1.0747579382514403E-3</v>
      </c>
      <c r="AH1669" s="13">
        <f t="shared" si="2039"/>
        <v>1.4829596742168129E-2</v>
      </c>
      <c r="AI1669" s="13">
        <f t="shared" si="2040"/>
        <v>1.2969737163058043E-2</v>
      </c>
      <c r="AJ1669" s="13">
        <f t="shared" si="2041"/>
        <v>5.671566294196329E-3</v>
      </c>
      <c r="AK1669" s="13">
        <f t="shared" si="2042"/>
        <v>1.6534215420126797E-3</v>
      </c>
      <c r="AL1669" s="13">
        <f t="shared" si="2043"/>
        <v>1.7016178091737213E-5</v>
      </c>
      <c r="AM1669" s="13">
        <f t="shared" si="2044"/>
        <v>4.6309431572957123E-4</v>
      </c>
      <c r="AN1669" s="13">
        <f t="shared" si="2045"/>
        <v>6.2308057766385753E-4</v>
      </c>
      <c r="AO1669" s="13">
        <f t="shared" si="2046"/>
        <v>4.1916883135382409E-4</v>
      </c>
      <c r="AP1669" s="13">
        <f t="shared" si="2047"/>
        <v>1.879933516114395E-4</v>
      </c>
      <c r="AQ1669" s="13">
        <f t="shared" si="2048"/>
        <v>6.3234962155863864E-5</v>
      </c>
      <c r="AR1669" s="13">
        <f t="shared" si="2049"/>
        <v>3.9905623501662645E-3</v>
      </c>
      <c r="AS1669" s="13">
        <f t="shared" si="2050"/>
        <v>3.4900844381884851E-3</v>
      </c>
      <c r="AT1669" s="13">
        <f t="shared" si="2051"/>
        <v>1.5261870780164521E-3</v>
      </c>
      <c r="AU1669" s="13">
        <f t="shared" si="2052"/>
        <v>4.4492657954399569E-4</v>
      </c>
      <c r="AV1669" s="13">
        <f t="shared" si="2053"/>
        <v>9.7281485361219375E-5</v>
      </c>
      <c r="AW1669" s="13">
        <f t="shared" si="2054"/>
        <v>5.5620657523179861E-7</v>
      </c>
      <c r="AX1669" s="13">
        <f t="shared" si="2055"/>
        <v>6.7502527334858023E-5</v>
      </c>
      <c r="AY1669" s="13">
        <f t="shared" si="2056"/>
        <v>9.082278122829468E-5</v>
      </c>
      <c r="AZ1669" s="13">
        <f t="shared" si="2057"/>
        <v>6.1099768525133729E-5</v>
      </c>
      <c r="BA1669" s="13">
        <f t="shared" si="2058"/>
        <v>2.7402682185659222E-5</v>
      </c>
      <c r="BB1669" s="13">
        <f t="shared" si="2059"/>
        <v>9.2173875093244707E-6</v>
      </c>
      <c r="BC1669" s="13">
        <f t="shared" si="2060"/>
        <v>2.4803479286130147E-6</v>
      </c>
      <c r="BD1669" s="13">
        <f t="shared" si="2061"/>
        <v>8.9486518904470795E-4</v>
      </c>
      <c r="BE1669" s="13">
        <f t="shared" si="2062"/>
        <v>7.8263532718174616E-4</v>
      </c>
      <c r="BF1669" s="13">
        <f t="shared" si="2063"/>
        <v>3.4224040830482962E-4</v>
      </c>
      <c r="BG1669" s="13">
        <f t="shared" si="2064"/>
        <v>9.9772731955450941E-5</v>
      </c>
      <c r="BH1669" s="13">
        <f t="shared" si="2065"/>
        <v>2.1814924100782568E-5</v>
      </c>
      <c r="BI1669" s="13">
        <f t="shared" si="2066"/>
        <v>3.8157994008654969E-6</v>
      </c>
      <c r="BJ1669" s="14">
        <f t="shared" si="2067"/>
        <v>0.24345839401555905</v>
      </c>
      <c r="BK1669" s="14">
        <f t="shared" si="2068"/>
        <v>0.27937944901318723</v>
      </c>
      <c r="BL1669" s="14">
        <f t="shared" si="2069"/>
        <v>0.43263496612696739</v>
      </c>
      <c r="BM1669" s="14">
        <f t="shared" si="2070"/>
        <v>0.3821292890256861</v>
      </c>
      <c r="BN1669" s="14">
        <f t="shared" si="2071"/>
        <v>0.61734066184281267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1.6923076923076901</v>
      </c>
      <c r="F1670" s="10">
        <f>VLOOKUP(B1670,home!$B$2:$E$405,3,FALSE)</f>
        <v>1.18</v>
      </c>
      <c r="G1670" s="10">
        <f>VLOOKUP(C1670,away!$B$2:$E$405,4,FALSE)</f>
        <v>0.76</v>
      </c>
      <c r="H1670" s="10">
        <f>VLOOKUP(A1670,away!$A$2:$E$405,3,FALSE)</f>
        <v>1.40769230769231</v>
      </c>
      <c r="I1670" s="10">
        <f>VLOOKUP(C1670,away!$B$2:$E$405,3,FALSE)</f>
        <v>0.93</v>
      </c>
      <c r="J1670" s="10">
        <f>VLOOKUP(B1670,home!$B$2:$E$405,4,FALSE)</f>
        <v>0.71</v>
      </c>
      <c r="K1670" s="12">
        <f t="shared" si="2016"/>
        <v>1.5176615384615364</v>
      </c>
      <c r="L1670" s="12">
        <f t="shared" si="2017"/>
        <v>0.92949923076923224</v>
      </c>
      <c r="M1670" s="13">
        <f t="shared" si="2018"/>
        <v>8.6538942051040402E-2</v>
      </c>
      <c r="N1670" s="13">
        <f t="shared" si="2019"/>
        <v>0.13133682393001572</v>
      </c>
      <c r="O1670" s="13">
        <f t="shared" si="2020"/>
        <v>8.0437880068025214E-2</v>
      </c>
      <c r="P1670" s="13">
        <f t="shared" si="2021"/>
        <v>0.12207747681462369</v>
      </c>
      <c r="Q1670" s="13">
        <f t="shared" si="2022"/>
        <v>9.9662423131139807E-2</v>
      </c>
      <c r="R1670" s="13">
        <f t="shared" si="2023"/>
        <v>3.7383473823968595E-2</v>
      </c>
      <c r="S1670" s="13">
        <f t="shared" si="2024"/>
        <v>4.3052613055505395E-2</v>
      </c>
      <c r="T1670" s="13">
        <f t="shared" si="2025"/>
        <v>9.263614563699217E-2</v>
      </c>
      <c r="U1670" s="13">
        <f t="shared" si="2026"/>
        <v>5.6735460396720755E-2</v>
      </c>
      <c r="V1670" s="13">
        <f t="shared" si="2027"/>
        <v>6.7480916009562981E-3</v>
      </c>
      <c r="W1670" s="13">
        <f t="shared" si="2028"/>
        <v>5.0417942138670076E-2</v>
      </c>
      <c r="X1670" s="13">
        <f t="shared" si="2029"/>
        <v>4.6863438434861494E-2</v>
      </c>
      <c r="Y1670" s="13">
        <f t="shared" si="2030"/>
        <v>2.1779764988202516E-2</v>
      </c>
      <c r="Z1670" s="13">
        <f t="shared" si="2031"/>
        <v>1.1582636720953512E-2</v>
      </c>
      <c r="AA1670" s="13">
        <f t="shared" si="2032"/>
        <v>1.7578522265363394E-2</v>
      </c>
      <c r="AB1670" s="13">
        <f t="shared" si="2033"/>
        <v>1.3339123572565892E-2</v>
      </c>
      <c r="AC1670" s="13">
        <f t="shared" si="2034"/>
        <v>5.9495613797834446E-4</v>
      </c>
      <c r="AD1670" s="13">
        <f t="shared" si="2035"/>
        <v>1.9129342908059701E-2</v>
      </c>
      <c r="AE1670" s="13">
        <f t="shared" si="2036"/>
        <v>1.7780709518162359E-2</v>
      </c>
      <c r="AF1670" s="13">
        <f t="shared" si="2037"/>
        <v>8.2635779098315394E-3</v>
      </c>
      <c r="AG1670" s="13">
        <f t="shared" si="2038"/>
        <v>2.5603297701966786E-3</v>
      </c>
      <c r="AH1670" s="13">
        <f t="shared" si="2039"/>
        <v>2.6915129806014382E-3</v>
      </c>
      <c r="AI1670" s="13">
        <f t="shared" si="2040"/>
        <v>4.0848057309287736E-3</v>
      </c>
      <c r="AJ1670" s="13">
        <f t="shared" si="2041"/>
        <v>3.0996762749589324E-3</v>
      </c>
      <c r="AK1670" s="13">
        <f t="shared" si="2042"/>
        <v>1.5680864880622989E-3</v>
      </c>
      <c r="AL1670" s="13">
        <f t="shared" si="2043"/>
        <v>3.3571357549960323E-5</v>
      </c>
      <c r="AM1670" s="13">
        <f t="shared" si="2044"/>
        <v>5.806373597520828E-3</v>
      </c>
      <c r="AN1670" s="13">
        <f t="shared" si="2045"/>
        <v>5.3970197924543889E-3</v>
      </c>
      <c r="AO1670" s="13">
        <f t="shared" si="2046"/>
        <v>2.5082628727663378E-3</v>
      </c>
      <c r="AP1670" s="13">
        <f t="shared" si="2047"/>
        <v>7.7714280360111196E-4</v>
      </c>
      <c r="AQ1670" s="13">
        <f t="shared" si="2048"/>
        <v>1.8058840953626951E-4</v>
      </c>
      <c r="AR1670" s="13">
        <f t="shared" si="2049"/>
        <v>5.0035184901488813E-4</v>
      </c>
      <c r="AS1670" s="13">
        <f t="shared" si="2050"/>
        <v>7.5936475694800948E-4</v>
      </c>
      <c r="AT1670" s="13">
        <f t="shared" si="2051"/>
        <v>5.7622934264159342E-4</v>
      </c>
      <c r="AU1670" s="13">
        <f t="shared" si="2052"/>
        <v>2.9150703688670678E-4</v>
      </c>
      <c r="AV1670" s="13">
        <f t="shared" si="2053"/>
        <v>1.106022545184609E-4</v>
      </c>
      <c r="AW1670" s="13">
        <f t="shared" si="2054"/>
        <v>1.315498525162218E-6</v>
      </c>
      <c r="AX1670" s="13">
        <f t="shared" si="2055"/>
        <v>1.4686849811493174E-3</v>
      </c>
      <c r="AY1670" s="13">
        <f t="shared" si="2056"/>
        <v>1.3651415602206147E-3</v>
      </c>
      <c r="AZ1670" s="13">
        <f t="shared" si="2057"/>
        <v>6.3444901505808546E-4</v>
      </c>
      <c r="BA1670" s="13">
        <f t="shared" si="2058"/>
        <v>1.965732904862625E-4</v>
      </c>
      <c r="BB1670" s="13">
        <f t="shared" si="2059"/>
        <v>4.5678680574189458E-5</v>
      </c>
      <c r="BC1670" s="13">
        <f t="shared" si="2060"/>
        <v>8.4916596912525157E-6</v>
      </c>
      <c r="BD1670" s="13">
        <f t="shared" si="2061"/>
        <v>7.751277646221691E-5</v>
      </c>
      <c r="BE1670" s="13">
        <f t="shared" si="2062"/>
        <v>1.1763815957607329E-4</v>
      </c>
      <c r="BF1670" s="13">
        <f t="shared" si="2063"/>
        <v>8.9267455122003558E-5</v>
      </c>
      <c r="BG1670" s="13">
        <f t="shared" si="2064"/>
        <v>4.515926109166869E-5</v>
      </c>
      <c r="BH1670" s="13">
        <f t="shared" si="2065"/>
        <v>1.7134118416042036E-5</v>
      </c>
      <c r="BI1670" s="13">
        <f t="shared" si="2066"/>
        <v>5.200758503094496E-6</v>
      </c>
      <c r="BJ1670" s="14">
        <f t="shared" si="2067"/>
        <v>0.50881890502919058</v>
      </c>
      <c r="BK1670" s="14">
        <f t="shared" si="2068"/>
        <v>0.26041079257787469</v>
      </c>
      <c r="BL1670" s="14">
        <f t="shared" si="2069"/>
        <v>0.21950850937037608</v>
      </c>
      <c r="BM1670" s="14">
        <f t="shared" si="2070"/>
        <v>0.44151999781788603</v>
      </c>
      <c r="BN1670" s="14">
        <f t="shared" si="2071"/>
        <v>0.55743701981881344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1.73913043478261</v>
      </c>
      <c r="F1671" s="10">
        <f>VLOOKUP(B1671,home!$B$2:$E$405,3,FALSE)</f>
        <v>1.23</v>
      </c>
      <c r="G1671" s="10">
        <f>VLOOKUP(C1671,away!$B$2:$E$405,4,FALSE)</f>
        <v>0.99</v>
      </c>
      <c r="H1671" s="10">
        <f>VLOOKUP(A1671,away!$A$2:$E$405,3,FALSE)</f>
        <v>1.3217391304347801</v>
      </c>
      <c r="I1671" s="10">
        <f>VLOOKUP(C1671,away!$B$2:$E$405,3,FALSE)</f>
        <v>0.74</v>
      </c>
      <c r="J1671" s="10">
        <f>VLOOKUP(B1671,home!$B$2:$E$405,4,FALSE)</f>
        <v>1.3</v>
      </c>
      <c r="K1671" s="12">
        <f t="shared" si="2016"/>
        <v>2.1177391304347841</v>
      </c>
      <c r="L1671" s="12">
        <f t="shared" si="2017"/>
        <v>1.2715130434782584</v>
      </c>
      <c r="M1671" s="13">
        <f t="shared" si="2018"/>
        <v>3.3733894555549981E-2</v>
      </c>
      <c r="N1671" s="13">
        <f t="shared" si="2019"/>
        <v>7.1439588522249117E-2</v>
      </c>
      <c r="O1671" s="13">
        <f t="shared" si="2020"/>
        <v>4.2893086934702007E-2</v>
      </c>
      <c r="P1671" s="13">
        <f t="shared" si="2021"/>
        <v>9.0836368626759423E-2</v>
      </c>
      <c r="Q1671" s="13">
        <f t="shared" si="2022"/>
        <v>7.564520603786333E-2</v>
      </c>
      <c r="R1671" s="13">
        <f t="shared" si="2023"/>
        <v>2.7269559756260241E-2</v>
      </c>
      <c r="S1671" s="13">
        <f t="shared" si="2024"/>
        <v>6.1149520193325958E-2</v>
      </c>
      <c r="T1671" s="13">
        <f t="shared" si="2025"/>
        <v>9.6183866153743525E-2</v>
      </c>
      <c r="U1671" s="13">
        <f t="shared" si="2026"/>
        <v>5.7749813765561951E-2</v>
      </c>
      <c r="V1671" s="13">
        <f t="shared" si="2027"/>
        <v>1.8295480721865015E-2</v>
      </c>
      <c r="W1671" s="13">
        <f t="shared" si="2028"/>
        <v>5.3398937618728257E-2</v>
      </c>
      <c r="X1671" s="13">
        <f t="shared" si="2029"/>
        <v>6.7897445690094829E-2</v>
      </c>
      <c r="Y1671" s="13">
        <f t="shared" si="2030"/>
        <v>4.3166243906906127E-2</v>
      </c>
      <c r="Z1671" s="13">
        <f t="shared" si="2031"/>
        <v>1.1557866973331566E-2</v>
      </c>
      <c r="AA1671" s="13">
        <f t="shared" si="2032"/>
        <v>2.4476547153784101E-2</v>
      </c>
      <c r="AB1671" s="13">
        <f t="shared" si="2033"/>
        <v>2.5917470842750371E-2</v>
      </c>
      <c r="AC1671" s="13">
        <f t="shared" si="2034"/>
        <v>3.0790527097279709E-3</v>
      </c>
      <c r="AD1671" s="13">
        <f t="shared" si="2035"/>
        <v>2.827125492970672E-2</v>
      </c>
      <c r="AE1671" s="13">
        <f t="shared" si="2036"/>
        <v>3.5947269398621112E-2</v>
      </c>
      <c r="AF1671" s="13">
        <f t="shared" si="2037"/>
        <v>2.2853710958886799E-2</v>
      </c>
      <c r="AG1671" s="13">
        <f t="shared" si="2038"/>
        <v>9.6862638587021949E-3</v>
      </c>
      <c r="AH1671" s="13">
        <f t="shared" si="2039"/>
        <v>3.6739946528444156E-3</v>
      </c>
      <c r="AI1671" s="13">
        <f t="shared" si="2040"/>
        <v>7.7805622413367791E-3</v>
      </c>
      <c r="AJ1671" s="13">
        <f t="shared" si="2041"/>
        <v>8.2386005576311344E-3</v>
      </c>
      <c r="AK1671" s="13">
        <f t="shared" si="2042"/>
        <v>5.8157355936390952E-3</v>
      </c>
      <c r="AL1671" s="13">
        <f t="shared" si="2043"/>
        <v>3.3164266462208056E-4</v>
      </c>
      <c r="AM1671" s="13">
        <f t="shared" si="2044"/>
        <v>1.1974228566227435E-2</v>
      </c>
      <c r="AN1671" s="13">
        <f t="shared" si="2045"/>
        <v>1.5225387807548146E-2</v>
      </c>
      <c r="AO1671" s="13">
        <f t="shared" si="2046"/>
        <v>9.6796395946561579E-3</v>
      </c>
      <c r="AP1671" s="13">
        <f t="shared" si="2047"/>
        <v>4.1025960002579699E-3</v>
      </c>
      <c r="AQ1671" s="13">
        <f t="shared" si="2048"/>
        <v>1.3041260816124348E-3</v>
      </c>
      <c r="AR1671" s="13">
        <f t="shared" si="2049"/>
        <v>9.3430642455221021E-4</v>
      </c>
      <c r="AS1671" s="13">
        <f t="shared" si="2050"/>
        <v>1.9786172750908297E-3</v>
      </c>
      <c r="AT1671" s="13">
        <f t="shared" si="2051"/>
        <v>2.0950976138070483E-3</v>
      </c>
      <c r="AU1671" s="13">
        <f t="shared" si="2052"/>
        <v>1.4789567329465765E-3</v>
      </c>
      <c r="AV1671" s="13">
        <f t="shared" si="2053"/>
        <v>7.8301113639523833E-4</v>
      </c>
      <c r="AW1671" s="13">
        <f t="shared" si="2054"/>
        <v>2.4806253417681983E-5</v>
      </c>
      <c r="AX1671" s="13">
        <f t="shared" si="2055"/>
        <v>4.2263820652449768E-3</v>
      </c>
      <c r="AY1671" s="13">
        <f t="shared" si="2056"/>
        <v>5.3738999226815671E-3</v>
      </c>
      <c r="AZ1671" s="13">
        <f t="shared" si="2057"/>
        <v>3.4164919230182094E-3</v>
      </c>
      <c r="BA1671" s="13">
        <f t="shared" si="2058"/>
        <v>1.448038014351924E-3</v>
      </c>
      <c r="BB1671" s="13">
        <f t="shared" si="2059"/>
        <v>4.6029980567520706E-4</v>
      </c>
      <c r="BC1671" s="13">
        <f t="shared" si="2060"/>
        <v>1.1705544136530671E-4</v>
      </c>
      <c r="BD1671" s="13">
        <f t="shared" si="2061"/>
        <v>1.9799713423727835E-4</v>
      </c>
      <c r="BE1671" s="13">
        <f t="shared" si="2062"/>
        <v>4.1930627888823308E-4</v>
      </c>
      <c r="BF1671" s="13">
        <f t="shared" si="2063"/>
        <v>4.4399065721930601E-4</v>
      </c>
      <c r="BG1671" s="13">
        <f t="shared" si="2064"/>
        <v>3.1341879611359376E-4</v>
      </c>
      <c r="BH1671" s="13">
        <f t="shared" si="2065"/>
        <v>1.6593481218587979E-4</v>
      </c>
      <c r="BI1671" s="13">
        <f t="shared" si="2066"/>
        <v>7.028132897347681E-5</v>
      </c>
      <c r="BJ1671" s="14">
        <f t="shared" si="2067"/>
        <v>0.56181793229814114</v>
      </c>
      <c r="BK1671" s="14">
        <f t="shared" si="2068"/>
        <v>0.21279985939453197</v>
      </c>
      <c r="BL1671" s="14">
        <f t="shared" si="2069"/>
        <v>0.21269628968891977</v>
      </c>
      <c r="BM1671" s="14">
        <f t="shared" si="2070"/>
        <v>0.6517051502522766</v>
      </c>
      <c r="BN1671" s="14">
        <f t="shared" si="2071"/>
        <v>0.34181770443338411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1.73913043478261</v>
      </c>
      <c r="F1672" s="10">
        <f>VLOOKUP(B1672,home!$B$2:$E$405,3,FALSE)</f>
        <v>0.67</v>
      </c>
      <c r="G1672" s="10">
        <f>VLOOKUP(C1672,away!$B$2:$E$405,4,FALSE)</f>
        <v>0.67</v>
      </c>
      <c r="H1672" s="10">
        <f>VLOOKUP(A1672,away!$A$2:$E$405,3,FALSE)</f>
        <v>1.3217391304347801</v>
      </c>
      <c r="I1672" s="10">
        <f>VLOOKUP(C1672,away!$B$2:$E$405,3,FALSE)</f>
        <v>1.34</v>
      </c>
      <c r="J1672" s="10">
        <f>VLOOKUP(B1672,home!$B$2:$E$405,4,FALSE)</f>
        <v>1.51</v>
      </c>
      <c r="K1672" s="12">
        <f t="shared" si="2016"/>
        <v>0.78069565217391368</v>
      </c>
      <c r="L1672" s="12">
        <f t="shared" si="2017"/>
        <v>2.6744069565217341</v>
      </c>
      <c r="M1672" s="13">
        <f t="shared" si="2018"/>
        <v>3.1584063390270263E-2</v>
      </c>
      <c r="N1672" s="13">
        <f t="shared" si="2019"/>
        <v>2.4657540966769271E-2</v>
      </c>
      <c r="O1672" s="13">
        <f t="shared" si="2020"/>
        <v>8.4468638846162208E-2</v>
      </c>
      <c r="P1672" s="13">
        <f t="shared" si="2021"/>
        <v>6.5944299092247388E-2</v>
      </c>
      <c r="Q1672" s="13">
        <f t="shared" si="2022"/>
        <v>9.6250175130284631E-3</v>
      </c>
      <c r="R1672" s="13">
        <f t="shared" si="2023"/>
        <v>0.11295175766904914</v>
      </c>
      <c r="S1672" s="13">
        <f t="shared" si="2024"/>
        <v>3.4421240619307222E-2</v>
      </c>
      <c r="T1672" s="13">
        <f t="shared" si="2025"/>
        <v>2.5741213793486841E-2</v>
      </c>
      <c r="U1672" s="13">
        <f t="shared" si="2026"/>
        <v>8.8180946117628167E-2</v>
      </c>
      <c r="V1672" s="13">
        <f t="shared" si="2027"/>
        <v>7.9853372691926338E-3</v>
      </c>
      <c r="W1672" s="13">
        <f t="shared" si="2028"/>
        <v>2.5047364415063658E-3</v>
      </c>
      <c r="X1672" s="13">
        <f t="shared" si="2029"/>
        <v>6.6986845634181185E-3</v>
      </c>
      <c r="Y1672" s="13">
        <f t="shared" si="2030"/>
        <v>8.9575042979750871E-3</v>
      </c>
      <c r="Z1672" s="13">
        <f t="shared" si="2031"/>
        <v>0.10069298882048736</v>
      </c>
      <c r="AA1672" s="13">
        <f t="shared" si="2032"/>
        <v>7.8610578576550974E-2</v>
      </c>
      <c r="AB1672" s="13">
        <f t="shared" si="2033"/>
        <v>3.0685468454794567E-2</v>
      </c>
      <c r="AC1672" s="13">
        <f t="shared" si="2034"/>
        <v>1.0420355487617708E-3</v>
      </c>
      <c r="AD1672" s="13">
        <f t="shared" si="2035"/>
        <v>4.8885921243139508E-4</v>
      </c>
      <c r="AE1672" s="13">
        <f t="shared" si="2036"/>
        <v>1.307408478486259E-3</v>
      </c>
      <c r="AF1672" s="13">
        <f t="shared" si="2037"/>
        <v>1.748271164939574E-3</v>
      </c>
      <c r="AG1672" s="13">
        <f t="shared" si="2038"/>
        <v>1.5585295218002507E-3</v>
      </c>
      <c r="AH1672" s="13">
        <f t="shared" si="2039"/>
        <v>6.7323507443619174E-2</v>
      </c>
      <c r="AI1672" s="13">
        <f t="shared" si="2040"/>
        <v>5.2559169550331603E-2</v>
      </c>
      <c r="AJ1672" s="13">
        <f t="shared" si="2041"/>
        <v>2.0516357574907711E-2</v>
      </c>
      <c r="AK1672" s="13">
        <f t="shared" si="2042"/>
        <v>5.3390103857252642E-3</v>
      </c>
      <c r="AL1672" s="13">
        <f t="shared" si="2043"/>
        <v>8.7026552654993725E-5</v>
      </c>
      <c r="AM1672" s="13">
        <f t="shared" si="2044"/>
        <v>7.6330052334070789E-5</v>
      </c>
      <c r="AN1672" s="13">
        <f t="shared" si="2045"/>
        <v>2.0413762295390692E-4</v>
      </c>
      <c r="AO1672" s="13">
        <f t="shared" si="2046"/>
        <v>2.7297353945786984E-4</v>
      </c>
      <c r="AP1672" s="13">
        <f t="shared" si="2047"/>
        <v>2.4334744429082899E-4</v>
      </c>
      <c r="AQ1672" s="13">
        <f t="shared" si="2048"/>
        <v>1.6270252446579463E-4</v>
      </c>
      <c r="AR1672" s="13">
        <f t="shared" si="2049"/>
        <v>3.6010091328931557E-2</v>
      </c>
      <c r="AS1672" s="13">
        <f t="shared" si="2050"/>
        <v>2.8112921734882418E-2</v>
      </c>
      <c r="AT1672" s="13">
        <f t="shared" si="2051"/>
        <v>1.0973817884164109E-2</v>
      </c>
      <c r="AU1672" s="13">
        <f t="shared" si="2052"/>
        <v>2.8557373033050856E-3</v>
      </c>
      <c r="AV1672" s="13">
        <f t="shared" si="2053"/>
        <v>5.5736542411028431E-4</v>
      </c>
      <c r="AW1672" s="13">
        <f t="shared" si="2054"/>
        <v>5.0472931961630058E-6</v>
      </c>
      <c r="AX1672" s="13">
        <f t="shared" si="2055"/>
        <v>9.9317566645693856E-6</v>
      </c>
      <c r="AY1672" s="13">
        <f t="shared" si="2056"/>
        <v>2.656155911420546E-5</v>
      </c>
      <c r="AZ1672" s="13">
        <f t="shared" si="2057"/>
        <v>3.5518209235547184E-5</v>
      </c>
      <c r="BA1672" s="13">
        <f t="shared" si="2058"/>
        <v>3.1663381954247295E-5</v>
      </c>
      <c r="BB1672" s="13">
        <f t="shared" si="2059"/>
        <v>2.1170192241360935E-5</v>
      </c>
      <c r="BC1672" s="13">
        <f t="shared" si="2060"/>
        <v>1.132354188023962E-5</v>
      </c>
      <c r="BD1672" s="13">
        <f t="shared" si="2061"/>
        <v>1.6050939792512924E-2</v>
      </c>
      <c r="BE1672" s="13">
        <f t="shared" si="2062"/>
        <v>1.2530898909320099E-2</v>
      </c>
      <c r="BF1672" s="13">
        <f t="shared" si="2063"/>
        <v>4.8914091481685176E-3</v>
      </c>
      <c r="BG1672" s="13">
        <f t="shared" si="2064"/>
        <v>1.2729006183262897E-3</v>
      </c>
      <c r="BH1672" s="13">
        <f t="shared" si="2065"/>
        <v>2.4843699459420516E-4</v>
      </c>
      <c r="BI1672" s="13">
        <f t="shared" si="2066"/>
        <v>3.879073630377003E-5</v>
      </c>
      <c r="BJ1672" s="14">
        <f t="shared" si="2067"/>
        <v>8.438342577843426E-2</v>
      </c>
      <c r="BK1672" s="14">
        <f t="shared" si="2068"/>
        <v>0.14109056403154846</v>
      </c>
      <c r="BL1672" s="14">
        <f t="shared" si="2069"/>
        <v>0.65417874449338809</v>
      </c>
      <c r="BM1672" s="14">
        <f t="shared" si="2070"/>
        <v>0.65109289138041337</v>
      </c>
      <c r="BN1672" s="14">
        <f t="shared" si="2071"/>
        <v>0.32923131747752676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1.73913043478261</v>
      </c>
      <c r="F1673" s="10">
        <f>VLOOKUP(B1673,home!$B$2:$E$405,3,FALSE)</f>
        <v>1.73</v>
      </c>
      <c r="G1673" s="10">
        <f>VLOOKUP(C1673,away!$B$2:$E$405,4,FALSE)</f>
        <v>0.96</v>
      </c>
      <c r="H1673" s="10">
        <f>VLOOKUP(A1673,away!$A$2:$E$405,3,FALSE)</f>
        <v>1.3217391304347801</v>
      </c>
      <c r="I1673" s="10">
        <f>VLOOKUP(C1673,away!$B$2:$E$405,3,FALSE)</f>
        <v>0.48</v>
      </c>
      <c r="J1673" s="10">
        <f>VLOOKUP(B1673,home!$B$2:$E$405,4,FALSE)</f>
        <v>1.19</v>
      </c>
      <c r="K1673" s="12">
        <f t="shared" si="2016"/>
        <v>2.8883478260869584</v>
      </c>
      <c r="L1673" s="12">
        <f t="shared" si="2017"/>
        <v>0.75497739130434638</v>
      </c>
      <c r="M1673" s="13">
        <f t="shared" si="2018"/>
        <v>2.6165194191245311E-2</v>
      </c>
      <c r="N1673" s="13">
        <f t="shared" si="2019"/>
        <v>7.5574181761426495E-2</v>
      </c>
      <c r="O1673" s="13">
        <f t="shared" si="2020"/>
        <v>1.9754130053478022E-2</v>
      </c>
      <c r="P1673" s="13">
        <f t="shared" si="2021"/>
        <v>5.7056798596202288E-2</v>
      </c>
      <c r="Q1673" s="13">
        <f t="shared" si="2022"/>
        <v>0.10914226179945848</v>
      </c>
      <c r="R1673" s="13">
        <f t="shared" si="2023"/>
        <v>7.4569607876308116E-3</v>
      </c>
      <c r="S1673" s="13">
        <f t="shared" si="2024"/>
        <v>3.1105045908056479E-2</v>
      </c>
      <c r="T1673" s="13">
        <f t="shared" si="2025"/>
        <v>8.2399940094411178E-2</v>
      </c>
      <c r="U1673" s="13">
        <f t="shared" si="2026"/>
        <v>2.1538296480169146E-2</v>
      </c>
      <c r="V1673" s="13">
        <f t="shared" si="2027"/>
        <v>7.5365359489474645E-3</v>
      </c>
      <c r="W1673" s="13">
        <f t="shared" si="2028"/>
        <v>0.1050802715342265</v>
      </c>
      <c r="X1673" s="13">
        <f t="shared" si="2029"/>
        <v>7.9333229280462686E-2</v>
      </c>
      <c r="Y1673" s="13">
        <f t="shared" si="2030"/>
        <v>2.9947397242956652E-2</v>
      </c>
      <c r="Z1673" s="13">
        <f t="shared" si="2031"/>
        <v>1.8766122675014385E-3</v>
      </c>
      <c r="AA1673" s="13">
        <f t="shared" si="2032"/>
        <v>5.4203089632458967E-3</v>
      </c>
      <c r="AB1673" s="13">
        <f t="shared" si="2033"/>
        <v>7.8278688053554733E-3</v>
      </c>
      <c r="AC1673" s="13">
        <f t="shared" si="2034"/>
        <v>1.0271532159505535E-3</v>
      </c>
      <c r="AD1673" s="13">
        <f t="shared" si="2035"/>
        <v>7.5877093462627609E-2</v>
      </c>
      <c r="AE1673" s="13">
        <f t="shared" si="2036"/>
        <v>5.7285490082170668E-2</v>
      </c>
      <c r="AF1673" s="13">
        <f t="shared" si="2037"/>
        <v>2.1624624930914105E-2</v>
      </c>
      <c r="AG1673" s="13">
        <f t="shared" si="2038"/>
        <v>5.4420343060921561E-3</v>
      </c>
      <c r="AH1673" s="13">
        <f t="shared" si="2039"/>
        <v>3.5419995855199247E-4</v>
      </c>
      <c r="AI1673" s="13">
        <f t="shared" si="2040"/>
        <v>1.0230526802837382E-3</v>
      </c>
      <c r="AJ1673" s="13">
        <f t="shared" si="2041"/>
        <v>1.4774659925349861E-3</v>
      </c>
      <c r="AK1673" s="13">
        <f t="shared" si="2042"/>
        <v>1.4224785625519454E-3</v>
      </c>
      <c r="AL1673" s="13">
        <f t="shared" si="2043"/>
        <v>8.9593944904932355E-5</v>
      </c>
      <c r="AM1673" s="13">
        <f t="shared" si="2044"/>
        <v>4.383188759051547E-2</v>
      </c>
      <c r="AN1673" s="13">
        <f t="shared" si="2045"/>
        <v>3.3092084149032724E-2</v>
      </c>
      <c r="AO1673" s="13">
        <f t="shared" si="2046"/>
        <v>1.2491887681830316E-2</v>
      </c>
      <c r="AP1673" s="13">
        <f t="shared" si="2047"/>
        <v>3.1436975914983845E-3</v>
      </c>
      <c r="AQ1673" s="13">
        <f t="shared" si="2048"/>
        <v>5.9335515166980166E-4</v>
      </c>
      <c r="AR1673" s="13">
        <f t="shared" si="2049"/>
        <v>5.3482592141538196E-5</v>
      </c>
      <c r="AS1673" s="13">
        <f t="shared" si="2050"/>
        <v>1.5447632874550729E-4</v>
      </c>
      <c r="AT1673" s="13">
        <f t="shared" si="2051"/>
        <v>2.2309068415699021E-4</v>
      </c>
      <c r="AU1673" s="13">
        <f t="shared" si="2052"/>
        <v>2.1478783086836494E-4</v>
      </c>
      <c r="AV1673" s="13">
        <f t="shared" si="2053"/>
        <v>1.5509549108964381E-4</v>
      </c>
      <c r="AW1673" s="13">
        <f t="shared" si="2054"/>
        <v>5.4269971870476422E-6</v>
      </c>
      <c r="AX1673" s="13">
        <f t="shared" si="2055"/>
        <v>2.1100289539225554E-2</v>
      </c>
      <c r="AY1673" s="13">
        <f t="shared" si="2056"/>
        <v>1.5930241552090899E-2</v>
      </c>
      <c r="AZ1673" s="13">
        <f t="shared" si="2057"/>
        <v>6.0134861049228432E-3</v>
      </c>
      <c r="BA1673" s="13">
        <f t="shared" si="2058"/>
        <v>1.5133486840465283E-3</v>
      </c>
      <c r="BB1673" s="13">
        <f t="shared" si="2059"/>
        <v>2.8563601040382827E-4</v>
      </c>
      <c r="BC1673" s="13">
        <f t="shared" si="2060"/>
        <v>4.3129745999452695E-5</v>
      </c>
      <c r="BD1673" s="13">
        <f t="shared" si="2061"/>
        <v>6.7296913158688052E-6</v>
      </c>
      <c r="BE1673" s="13">
        <f t="shared" si="2062"/>
        <v>1.9437689282425943E-5</v>
      </c>
      <c r="BF1673" s="13">
        <f t="shared" si="2063"/>
        <v>2.8071403791524383E-5</v>
      </c>
      <c r="BG1673" s="13">
        <f t="shared" si="2064"/>
        <v>2.7026659372152878E-5</v>
      </c>
      <c r="BH1673" s="13">
        <f t="shared" si="2065"/>
        <v>1.9515598210987621E-5</v>
      </c>
      <c r="BI1673" s="13">
        <f t="shared" si="2066"/>
        <v>1.1273567133498523E-5</v>
      </c>
      <c r="BJ1673" s="14">
        <f t="shared" si="2067"/>
        <v>0.77974556829598229</v>
      </c>
      <c r="BK1673" s="14">
        <f t="shared" si="2068"/>
        <v>0.13891056335739793</v>
      </c>
      <c r="BL1673" s="14">
        <f t="shared" si="2069"/>
        <v>6.7187749819910506E-2</v>
      </c>
      <c r="BM1673" s="14">
        <f t="shared" si="2070"/>
        <v>0.67664615199644695</v>
      </c>
      <c r="BN1673" s="14">
        <f t="shared" si="2071"/>
        <v>0.29514952718944137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1.73913043478261</v>
      </c>
      <c r="F1674" s="10">
        <f>VLOOKUP(B1674,home!$B$2:$E$405,3,FALSE)</f>
        <v>2.2200000000000002</v>
      </c>
      <c r="G1674" s="10">
        <f>VLOOKUP(C1674,away!$B$2:$E$405,4,FALSE)</f>
        <v>0.82</v>
      </c>
      <c r="H1674" s="10">
        <f>VLOOKUP(A1674,away!$A$2:$E$405,3,FALSE)</f>
        <v>1.3217391304347801</v>
      </c>
      <c r="I1674" s="10">
        <f>VLOOKUP(C1674,away!$B$2:$E$405,3,FALSE)</f>
        <v>0.57999999999999996</v>
      </c>
      <c r="J1674" s="10">
        <f>VLOOKUP(B1674,home!$B$2:$E$405,4,FALSE)</f>
        <v>0.11</v>
      </c>
      <c r="K1674" s="12">
        <f t="shared" si="2016"/>
        <v>3.165913043478263</v>
      </c>
      <c r="L1674" s="12">
        <f t="shared" si="2017"/>
        <v>8.4326956521738966E-2</v>
      </c>
      <c r="M1674" s="13">
        <f t="shared" si="2018"/>
        <v>3.8764903138450171E-2</v>
      </c>
      <c r="N1674" s="13">
        <f t="shared" si="2019"/>
        <v>0.12272631247519088</v>
      </c>
      <c r="O1674" s="13">
        <f t="shared" si="2020"/>
        <v>3.26892630152551E-3</v>
      </c>
      <c r="P1674" s="13">
        <f t="shared" si="2021"/>
        <v>1.0349136416168771E-2</v>
      </c>
      <c r="Q1674" s="13">
        <f t="shared" si="2022"/>
        <v>0.19427041672159795</v>
      </c>
      <c r="R1674" s="13">
        <f t="shared" si="2023"/>
        <v>1.3782930305075532E-4</v>
      </c>
      <c r="S1674" s="13">
        <f t="shared" si="2024"/>
        <v>6.907319242998156E-4</v>
      </c>
      <c r="T1674" s="13">
        <f t="shared" si="2025"/>
        <v>1.6382232984342302E-2</v>
      </c>
      <c r="U1674" s="13">
        <f t="shared" si="2026"/>
        <v>4.3635558830190473E-4</v>
      </c>
      <c r="V1674" s="13">
        <f t="shared" si="2027"/>
        <v>2.0489550348762398E-5</v>
      </c>
      <c r="W1674" s="13">
        <f t="shared" si="2028"/>
        <v>0.20501441542028817</v>
      </c>
      <c r="X1674" s="13">
        <f t="shared" si="2029"/>
        <v>1.728824169547637E-2</v>
      </c>
      <c r="Y1674" s="13">
        <f t="shared" si="2030"/>
        <v>7.2893240289587536E-4</v>
      </c>
      <c r="Z1674" s="13">
        <f t="shared" si="2031"/>
        <v>3.8742418819275433E-6</v>
      </c>
      <c r="AA1674" s="13">
        <f t="shared" si="2032"/>
        <v>1.2265512907584184E-5</v>
      </c>
      <c r="AB1674" s="13">
        <f t="shared" si="2033"/>
        <v>1.9415773649535883E-5</v>
      </c>
      <c r="AC1674" s="13">
        <f t="shared" si="2034"/>
        <v>3.4188327342770548E-7</v>
      </c>
      <c r="AD1674" s="13">
        <f t="shared" si="2035"/>
        <v>0.16226445297004038</v>
      </c>
      <c r="AE1674" s="13">
        <f t="shared" si="2036"/>
        <v>1.3683267470628353E-2</v>
      </c>
      <c r="AF1674" s="13">
        <f t="shared" si="2037"/>
        <v>5.7693415053550114E-4</v>
      </c>
      <c r="AG1674" s="13">
        <f t="shared" si="2038"/>
        <v>1.6217033676037871E-5</v>
      </c>
      <c r="AH1674" s="13">
        <f t="shared" si="2039"/>
        <v>8.1675756683001005E-8</v>
      </c>
      <c r="AI1674" s="13">
        <f t="shared" si="2040"/>
        <v>2.5857834341866986E-7</v>
      </c>
      <c r="AJ1674" s="13">
        <f t="shared" si="2041"/>
        <v>4.0931827509508427E-7</v>
      </c>
      <c r="AK1674" s="13">
        <f t="shared" si="2042"/>
        <v>4.31955355352517E-7</v>
      </c>
      <c r="AL1674" s="13">
        <f t="shared" si="2043"/>
        <v>3.6509278740853373E-9</v>
      </c>
      <c r="AM1674" s="13">
        <f t="shared" si="2044"/>
        <v>0.10274302963014315</v>
      </c>
      <c r="AN1674" s="13">
        <f t="shared" si="2045"/>
        <v>8.6640069925328182E-3</v>
      </c>
      <c r="AO1674" s="13">
        <f t="shared" si="2046"/>
        <v>3.6530467048167869E-4</v>
      </c>
      <c r="AP1674" s="13">
        <f t="shared" si="2047"/>
        <v>1.0268343688298902E-5</v>
      </c>
      <c r="AQ1674" s="13">
        <f t="shared" si="2048"/>
        <v>2.164745429383635E-7</v>
      </c>
      <c r="AR1674" s="13">
        <f t="shared" si="2049"/>
        <v>1.3774935965375107E-9</v>
      </c>
      <c r="AS1674" s="13">
        <f t="shared" si="2050"/>
        <v>4.3610249445858901E-9</v>
      </c>
      <c r="AT1674" s="13">
        <f t="shared" si="2051"/>
        <v>6.903312877499269E-9</v>
      </c>
      <c r="AU1674" s="13">
        <f t="shared" si="2052"/>
        <v>7.2850960940287978E-9</v>
      </c>
      <c r="AV1674" s="13">
        <f t="shared" si="2053"/>
        <v>5.7659951867695806E-9</v>
      </c>
      <c r="AW1674" s="13">
        <f t="shared" si="2054"/>
        <v>2.7074856345897569E-11</v>
      </c>
      <c r="AX1674" s="13">
        <f t="shared" si="2055"/>
        <v>5.4212582938757296E-2</v>
      </c>
      <c r="AY1674" s="13">
        <f t="shared" si="2056"/>
        <v>4.5715821244077543E-3</v>
      </c>
      <c r="AZ1674" s="13">
        <f t="shared" si="2057"/>
        <v>1.9275380352024585E-4</v>
      </c>
      <c r="BA1674" s="13">
        <f t="shared" si="2058"/>
        <v>5.4181138696171966E-6</v>
      </c>
      <c r="BB1674" s="13">
        <f t="shared" si="2059"/>
        <v>1.1422326317826003E-7</v>
      </c>
      <c r="BC1674" s="13">
        <f t="shared" si="2060"/>
        <v>1.9264200295608552E-9</v>
      </c>
      <c r="BD1674" s="13">
        <f t="shared" si="2061"/>
        <v>1.9359973770698758E-11</v>
      </c>
      <c r="BE1674" s="13">
        <f t="shared" si="2062"/>
        <v>6.1291993482052268E-11</v>
      </c>
      <c r="BF1674" s="13">
        <f t="shared" si="2063"/>
        <v>9.7022560812806975E-11</v>
      </c>
      <c r="BG1674" s="13">
        <f t="shared" si="2064"/>
        <v>1.0238833026297617E-10</v>
      </c>
      <c r="BH1674" s="13">
        <f t="shared" si="2065"/>
        <v>8.1038137569879132E-11</v>
      </c>
      <c r="BI1674" s="13">
        <f t="shared" si="2066"/>
        <v>5.1311939350333204E-11</v>
      </c>
      <c r="BJ1674" s="14">
        <f t="shared" si="2067"/>
        <v>0.90371670256629899</v>
      </c>
      <c r="BK1674" s="14">
        <f t="shared" si="2068"/>
        <v>5.4397188687876581E-2</v>
      </c>
      <c r="BL1674" s="14">
        <f t="shared" si="2069"/>
        <v>3.8760001125014748E-3</v>
      </c>
      <c r="BM1674" s="14">
        <f t="shared" si="2070"/>
        <v>0.58790465915524215</v>
      </c>
      <c r="BN1674" s="14">
        <f t="shared" si="2071"/>
        <v>0.36951752435598401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1.3737373737373699</v>
      </c>
      <c r="F1675" s="10">
        <f>VLOOKUP(B1675,home!$B$2:$E$405,3,FALSE)</f>
        <v>1.31</v>
      </c>
      <c r="G1675" s="10">
        <f>VLOOKUP(C1675,away!$B$2:$E$405,4,FALSE)</f>
        <v>1.89</v>
      </c>
      <c r="H1675" s="10">
        <f>VLOOKUP(A1675,away!$A$2:$E$405,3,FALSE)</f>
        <v>1.1818181818181801</v>
      </c>
      <c r="I1675" s="10">
        <f>VLOOKUP(C1675,away!$B$2:$E$405,3,FALSE)</f>
        <v>0.73</v>
      </c>
      <c r="J1675" s="10">
        <f>VLOOKUP(B1675,home!$B$2:$E$405,4,FALSE)</f>
        <v>0.85</v>
      </c>
      <c r="K1675" s="12">
        <f t="shared" si="2016"/>
        <v>3.4012363636363543</v>
      </c>
      <c r="L1675" s="12">
        <f t="shared" si="2017"/>
        <v>0.73331818181818076</v>
      </c>
      <c r="M1675" s="13">
        <f t="shared" si="2018"/>
        <v>1.6009795177679045E-2</v>
      </c>
      <c r="N1675" s="13">
        <f t="shared" si="2019"/>
        <v>5.4453097532691924E-2</v>
      </c>
      <c r="O1675" s="13">
        <f t="shared" si="2020"/>
        <v>1.1740273890977076E-2</v>
      </c>
      <c r="P1675" s="13">
        <f t="shared" si="2021"/>
        <v>3.99314464770417E-2</v>
      </c>
      <c r="Q1675" s="13">
        <f t="shared" si="2022"/>
        <v>9.2603927720414425E-2</v>
      </c>
      <c r="R1675" s="13">
        <f t="shared" si="2023"/>
        <v>4.304678151889384E-3</v>
      </c>
      <c r="S1675" s="13">
        <f t="shared" si="2024"/>
        <v>2.4899138309588377E-2</v>
      </c>
      <c r="T1675" s="13">
        <f t="shared" si="2025"/>
        <v>6.7908143905156537E-2</v>
      </c>
      <c r="U1675" s="13">
        <f t="shared" si="2026"/>
        <v>1.4641227863957109E-2</v>
      </c>
      <c r="V1675" s="13">
        <f t="shared" si="2027"/>
        <v>6.9003492875549669E-3</v>
      </c>
      <c r="W1675" s="13">
        <f t="shared" si="2028"/>
        <v>0.10498928212607538</v>
      </c>
      <c r="X1675" s="13">
        <f t="shared" si="2029"/>
        <v>7.6990549479089621E-2</v>
      </c>
      <c r="Y1675" s="13">
        <f t="shared" si="2030"/>
        <v>2.8229284880594337E-2</v>
      </c>
      <c r="Z1675" s="13">
        <f t="shared" si="2031"/>
        <v>1.0522329185519898E-3</v>
      </c>
      <c r="AA1675" s="13">
        <f t="shared" si="2032"/>
        <v>3.5788928655942384E-3</v>
      </c>
      <c r="AB1675" s="13">
        <f t="shared" si="2033"/>
        <v>6.0863302780089206E-3</v>
      </c>
      <c r="AC1675" s="13">
        <f t="shared" si="2034"/>
        <v>1.0756732253243268E-3</v>
      </c>
      <c r="AD1675" s="13">
        <f t="shared" si="2035"/>
        <v>8.9273341039820986E-2</v>
      </c>
      <c r="AE1675" s="13">
        <f t="shared" si="2036"/>
        <v>6.5465764136155902E-2</v>
      </c>
      <c r="AF1675" s="13">
        <f t="shared" si="2037"/>
        <v>2.4003617563831851E-2</v>
      </c>
      <c r="AG1675" s="13">
        <f t="shared" si="2038"/>
        <v>5.8674297296560417E-3</v>
      </c>
      <c r="AH1675" s="13">
        <f t="shared" si="2039"/>
        <v>1.9290538267044573E-4</v>
      </c>
      <c r="AI1675" s="13">
        <f t="shared" si="2040"/>
        <v>6.5611680227990624E-4</v>
      </c>
      <c r="AJ1675" s="13">
        <f t="shared" si="2041"/>
        <v>1.1158041633536108E-3</v>
      </c>
      <c r="AK1675" s="13">
        <f t="shared" si="2042"/>
        <v>1.2650378983650465E-3</v>
      </c>
      <c r="AL1675" s="13">
        <f t="shared" si="2043"/>
        <v>1.0731727007653606E-4</v>
      </c>
      <c r="AM1675" s="13">
        <f t="shared" si="2044"/>
        <v>6.0727946769589737E-2</v>
      </c>
      <c r="AN1675" s="13">
        <f t="shared" si="2045"/>
        <v>4.4532907510626808E-2</v>
      </c>
      <c r="AO1675" s="13">
        <f t="shared" si="2046"/>
        <v>1.6328395383385028E-2</v>
      </c>
      <c r="AP1675" s="13">
        <f t="shared" si="2047"/>
        <v>3.991303071517429E-3</v>
      </c>
      <c r="AQ1675" s="13">
        <f t="shared" si="2048"/>
        <v>7.3172377787262004E-4</v>
      </c>
      <c r="AR1675" s="13">
        <f t="shared" si="2049"/>
        <v>2.8292204896566341E-5</v>
      </c>
      <c r="AS1675" s="13">
        <f t="shared" si="2050"/>
        <v>9.6228476101651959E-5</v>
      </c>
      <c r="AT1675" s="13">
        <f t="shared" si="2051"/>
        <v>1.6364789606712529E-4</v>
      </c>
      <c r="AU1675" s="13">
        <f t="shared" si="2052"/>
        <v>1.8553505831202976E-4</v>
      </c>
      <c r="AV1675" s="13">
        <f t="shared" si="2053"/>
        <v>1.5776214676506677E-4</v>
      </c>
      <c r="AW1675" s="13">
        <f t="shared" si="2054"/>
        <v>7.4352638122199704E-6</v>
      </c>
      <c r="AX1675" s="13">
        <f t="shared" si="2055"/>
        <v>3.4425016806950259E-2</v>
      </c>
      <c r="AY1675" s="13">
        <f t="shared" si="2056"/>
        <v>2.5244490733933079E-2</v>
      </c>
      <c r="AZ1675" s="13">
        <f t="shared" si="2057"/>
        <v>9.2561220229668579E-3</v>
      </c>
      <c r="BA1675" s="13">
        <f t="shared" si="2058"/>
        <v>2.2625608575230927E-3</v>
      </c>
      <c r="BB1675" s="13">
        <f t="shared" si="2059"/>
        <v>4.1479425357295442E-4</v>
      </c>
      <c r="BC1675" s="13">
        <f t="shared" si="2060"/>
        <v>6.0835233571749693E-5</v>
      </c>
      <c r="BD1675" s="13">
        <f t="shared" si="2061"/>
        <v>3.4578647090629089E-6</v>
      </c>
      <c r="BE1675" s="13">
        <f t="shared" si="2062"/>
        <v>1.1761015188999607E-5</v>
      </c>
      <c r="BF1675" s="13">
        <f t="shared" si="2063"/>
        <v>2.0000996267052483E-5</v>
      </c>
      <c r="BG1675" s="13">
        <f t="shared" si="2064"/>
        <v>2.2676038604151293E-5</v>
      </c>
      <c r="BH1675" s="13">
        <f t="shared" si="2065"/>
        <v>1.9281641770915284E-5</v>
      </c>
      <c r="BI1675" s="13">
        <f t="shared" si="2066"/>
        <v>1.3116284228369342E-5</v>
      </c>
      <c r="BJ1675" s="14">
        <f t="shared" si="2067"/>
        <v>0.80776053453499641</v>
      </c>
      <c r="BK1675" s="14">
        <f t="shared" si="2068"/>
        <v>0.11416821048119803</v>
      </c>
      <c r="BL1675" s="14">
        <f t="shared" si="2069"/>
        <v>4.4303026920006733E-2</v>
      </c>
      <c r="BM1675" s="14">
        <f t="shared" si="2070"/>
        <v>0.72300373043393906</v>
      </c>
      <c r="BN1675" s="14">
        <f t="shared" si="2071"/>
        <v>0.21904321895069356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1.3737373737373699</v>
      </c>
      <c r="F1676" s="10">
        <f>VLOOKUP(B1676,home!$B$2:$E$405,3,FALSE)</f>
        <v>0.73</v>
      </c>
      <c r="G1676" s="10">
        <f>VLOOKUP(C1676,away!$B$2:$E$405,4,FALSE)</f>
        <v>0.73</v>
      </c>
      <c r="H1676" s="10">
        <f>VLOOKUP(A1676,away!$A$2:$E$405,3,FALSE)</f>
        <v>1.1818181818181801</v>
      </c>
      <c r="I1676" s="10">
        <f>VLOOKUP(C1676,away!$B$2:$E$405,3,FALSE)</f>
        <v>0.87</v>
      </c>
      <c r="J1676" s="10">
        <f>VLOOKUP(B1676,home!$B$2:$E$405,4,FALSE)</f>
        <v>0.85</v>
      </c>
      <c r="K1676" s="12">
        <f t="shared" si="2016"/>
        <v>0.73206464646464431</v>
      </c>
      <c r="L1676" s="12">
        <f t="shared" si="2017"/>
        <v>0.87395454545454421</v>
      </c>
      <c r="M1676" s="13">
        <f t="shared" si="2018"/>
        <v>0.20068491420101101</v>
      </c>
      <c r="N1676" s="13">
        <f t="shared" si="2019"/>
        <v>0.1469143307653506</v>
      </c>
      <c r="O1676" s="13">
        <f t="shared" si="2020"/>
        <v>0.17538949297012879</v>
      </c>
      <c r="P1676" s="13">
        <f t="shared" si="2021"/>
        <v>0.12839644716479054</v>
      </c>
      <c r="Q1676" s="13">
        <f t="shared" si="2022"/>
        <v>5.3775393806163099E-2</v>
      </c>
      <c r="R1676" s="13">
        <f t="shared" si="2023"/>
        <v>7.6641222303105938E-2</v>
      </c>
      <c r="S1676" s="13">
        <f t="shared" si="2024"/>
        <v>2.0536730065355599E-2</v>
      </c>
      <c r="T1676" s="13">
        <f t="shared" si="2025"/>
        <v>4.699724985050438E-2</v>
      </c>
      <c r="U1676" s="13">
        <f t="shared" si="2026"/>
        <v>5.6106329309941458E-2</v>
      </c>
      <c r="V1676" s="13">
        <f t="shared" si="2027"/>
        <v>1.4599132992311125E-3</v>
      </c>
      <c r="W1676" s="13">
        <f t="shared" si="2028"/>
        <v>1.3122354885068604E-2</v>
      </c>
      <c r="X1676" s="13">
        <f t="shared" si="2029"/>
        <v>1.146834169887335E-2</v>
      </c>
      <c r="Y1676" s="13">
        <f t="shared" si="2030"/>
        <v>5.0114046782781269E-3</v>
      </c>
      <c r="Z1676" s="13">
        <f t="shared" si="2031"/>
        <v>2.232698153366388E-2</v>
      </c>
      <c r="AA1676" s="13">
        <f t="shared" si="2032"/>
        <v>1.6344793843064288E-2</v>
      </c>
      <c r="AB1676" s="13">
        <f t="shared" si="2033"/>
        <v>5.9827228631301769E-3</v>
      </c>
      <c r="AC1676" s="13">
        <f t="shared" si="2034"/>
        <v>5.8377482413224094E-5</v>
      </c>
      <c r="AD1676" s="13">
        <f t="shared" si="2035"/>
        <v>2.4016030224303362E-3</v>
      </c>
      <c r="AE1676" s="13">
        <f t="shared" si="2036"/>
        <v>2.0988918778303638E-3</v>
      </c>
      <c r="AF1676" s="13">
        <f t="shared" si="2037"/>
        <v>9.1716804852373527E-4</v>
      </c>
      <c r="AG1676" s="13">
        <f t="shared" si="2038"/>
        <v>2.6718772831766421E-4</v>
      </c>
      <c r="AH1676" s="13">
        <f t="shared" si="2039"/>
        <v>4.8781917494063031E-3</v>
      </c>
      <c r="AI1676" s="13">
        <f t="shared" si="2040"/>
        <v>3.57115171841587E-3</v>
      </c>
      <c r="AJ1676" s="13">
        <f t="shared" si="2041"/>
        <v>1.3071569601068604E-3</v>
      </c>
      <c r="AK1676" s="13">
        <f t="shared" si="2042"/>
        <v>3.1897446595814265E-4</v>
      </c>
      <c r="AL1676" s="13">
        <f t="shared" si="2043"/>
        <v>1.4939760402269959E-6</v>
      </c>
      <c r="AM1676" s="13">
        <f t="shared" si="2044"/>
        <v>3.5162573351277715E-4</v>
      </c>
      <c r="AN1676" s="13">
        <f t="shared" si="2045"/>
        <v>3.0730490810227984E-4</v>
      </c>
      <c r="AO1676" s="13">
        <f t="shared" si="2046"/>
        <v>1.3428526063823923E-4</v>
      </c>
      <c r="AP1676" s="13">
        <f t="shared" si="2047"/>
        <v>3.9119737974112466E-5</v>
      </c>
      <c r="AQ1676" s="13">
        <f t="shared" si="2048"/>
        <v>8.5472182048665796E-6</v>
      </c>
      <c r="AR1676" s="13">
        <f t="shared" si="2049"/>
        <v>8.5266357059849893E-4</v>
      </c>
      <c r="AS1676" s="13">
        <f t="shared" si="2050"/>
        <v>6.2420485536347141E-4</v>
      </c>
      <c r="AT1676" s="13">
        <f t="shared" si="2051"/>
        <v>2.2847915338158705E-4</v>
      </c>
      <c r="AU1676" s="13">
        <f t="shared" si="2052"/>
        <v>5.5753836881610926E-5</v>
      </c>
      <c r="AV1676" s="13">
        <f t="shared" si="2053"/>
        <v>1.0203853221445985E-5</v>
      </c>
      <c r="AW1676" s="13">
        <f t="shared" si="2054"/>
        <v>2.6550910039220238E-8</v>
      </c>
      <c r="AX1676" s="13">
        <f t="shared" si="2055"/>
        <v>4.2902128048650388E-5</v>
      </c>
      <c r="AY1676" s="13">
        <f t="shared" si="2056"/>
        <v>3.7494509817790899E-5</v>
      </c>
      <c r="AZ1676" s="13">
        <f t="shared" si="2057"/>
        <v>1.6384248642424196E-5</v>
      </c>
      <c r="BA1676" s="13">
        <f t="shared" si="2058"/>
        <v>4.7730295249680255E-6</v>
      </c>
      <c r="BB1676" s="13">
        <f t="shared" si="2059"/>
        <v>1.0428527122336371E-6</v>
      </c>
      <c r="BC1676" s="13">
        <f t="shared" si="2060"/>
        <v>1.8228117361923742E-7</v>
      </c>
      <c r="BD1676" s="13">
        <f t="shared" si="2061"/>
        <v>1.2419820054467657E-4</v>
      </c>
      <c r="BE1676" s="13">
        <f t="shared" si="2062"/>
        <v>9.0921111773283655E-5</v>
      </c>
      <c r="BF1676" s="13">
        <f t="shared" si="2063"/>
        <v>3.3280065773240647E-5</v>
      </c>
      <c r="BG1676" s="13">
        <f t="shared" si="2064"/>
        <v>8.1210531948691764E-6</v>
      </c>
      <c r="BH1676" s="13">
        <f t="shared" si="2065"/>
        <v>1.4862839840056181E-6</v>
      </c>
      <c r="BI1676" s="13">
        <f t="shared" si="2066"/>
        <v>2.1761119185942724E-7</v>
      </c>
      <c r="BJ1676" s="14">
        <f t="shared" si="2067"/>
        <v>0.2839175882696921</v>
      </c>
      <c r="BK1676" s="14">
        <f t="shared" si="2068"/>
        <v>0.35117537069865951</v>
      </c>
      <c r="BL1676" s="14">
        <f t="shared" si="2069"/>
        <v>0.34256956577916631</v>
      </c>
      <c r="BM1676" s="14">
        <f t="shared" si="2070"/>
        <v>0.21815023711172421</v>
      </c>
      <c r="BN1676" s="14">
        <f t="shared" si="2071"/>
        <v>0.78180180121054987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1.3737373737373699</v>
      </c>
      <c r="F1677" s="10">
        <f>VLOOKUP(B1677,home!$B$2:$E$405,3,FALSE)</f>
        <v>0.57999999999999996</v>
      </c>
      <c r="G1677" s="10">
        <f>VLOOKUP(C1677,away!$B$2:$E$405,4,FALSE)</f>
        <v>1.33</v>
      </c>
      <c r="H1677" s="10">
        <f>VLOOKUP(A1677,away!$A$2:$E$405,3,FALSE)</f>
        <v>1.1818181818181801</v>
      </c>
      <c r="I1677" s="10">
        <f>VLOOKUP(C1677,away!$B$2:$E$405,3,FALSE)</f>
        <v>0.49</v>
      </c>
      <c r="J1677" s="10">
        <f>VLOOKUP(B1677,home!$B$2:$E$405,4,FALSE)</f>
        <v>1.18</v>
      </c>
      <c r="K1677" s="12">
        <f t="shared" si="2016"/>
        <v>1.0597010101010071</v>
      </c>
      <c r="L1677" s="12">
        <f t="shared" si="2017"/>
        <v>0.68332727272727167</v>
      </c>
      <c r="M1677" s="13">
        <f t="shared" si="2018"/>
        <v>0.17498967919466224</v>
      </c>
      <c r="N1677" s="13">
        <f t="shared" si="2019"/>
        <v>0.18543673979983474</v>
      </c>
      <c r="O1677" s="13">
        <f t="shared" si="2020"/>
        <v>0.11957522023950877</v>
      </c>
      <c r="P1677" s="13">
        <f t="shared" si="2021"/>
        <v>0.12671398167085782</v>
      </c>
      <c r="Q1677" s="13">
        <f t="shared" si="2022"/>
        <v>9.8253750237861259E-2</v>
      </c>
      <c r="R1677" s="13">
        <f t="shared" si="2023"/>
        <v>4.0854504566013188E-2</v>
      </c>
      <c r="S1677" s="13">
        <f t="shared" si="2024"/>
        <v>2.293911450203439E-2</v>
      </c>
      <c r="T1677" s="13">
        <f t="shared" si="2025"/>
        <v>6.713946718526427E-2</v>
      </c>
      <c r="U1677" s="13">
        <f t="shared" si="2026"/>
        <v>4.3293559755780378E-2</v>
      </c>
      <c r="V1677" s="13">
        <f t="shared" si="2027"/>
        <v>1.8456368067811793E-3</v>
      </c>
      <c r="W1677" s="13">
        <f t="shared" si="2028"/>
        <v>3.4706532791091219E-2</v>
      </c>
      <c r="X1677" s="13">
        <f t="shared" si="2029"/>
        <v>2.3715920397955993E-2</v>
      </c>
      <c r="Y1677" s="13">
        <f t="shared" si="2030"/>
        <v>8.1028676028761688E-3</v>
      </c>
      <c r="Z1677" s="13">
        <f t="shared" si="2031"/>
        <v>9.305665727905886E-3</v>
      </c>
      <c r="AA1677" s="13">
        <f t="shared" si="2032"/>
        <v>9.8612233715241904E-3</v>
      </c>
      <c r="AB1677" s="13">
        <f t="shared" si="2033"/>
        <v>5.2249741838179221E-3</v>
      </c>
      <c r="AC1677" s="13">
        <f t="shared" si="2034"/>
        <v>8.3529207830226911E-5</v>
      </c>
      <c r="AD1677" s="13">
        <f t="shared" si="2035"/>
        <v>9.1946369639557719E-3</v>
      </c>
      <c r="AE1677" s="13">
        <f t="shared" si="2036"/>
        <v>6.2829462002972607E-3</v>
      </c>
      <c r="AF1677" s="13">
        <f t="shared" si="2037"/>
        <v>2.1466542458706507E-3</v>
      </c>
      <c r="AG1677" s="13">
        <f t="shared" si="2038"/>
        <v>4.8895579710640325E-4</v>
      </c>
      <c r="AH1677" s="13">
        <f t="shared" si="2039"/>
        <v>1.5897037956903925E-3</v>
      </c>
      <c r="AI1677" s="13">
        <f t="shared" si="2040"/>
        <v>1.6846107180545136E-3</v>
      </c>
      <c r="AJ1677" s="13">
        <f t="shared" si="2041"/>
        <v>8.9259183977467556E-4</v>
      </c>
      <c r="AK1677" s="13">
        <f t="shared" si="2042"/>
        <v>3.1529349140571339E-4</v>
      </c>
      <c r="AL1677" s="13">
        <f t="shared" si="2043"/>
        <v>2.4194154898030146E-6</v>
      </c>
      <c r="AM1677" s="13">
        <f t="shared" si="2044"/>
        <v>1.9487132156431983E-3</v>
      </c>
      <c r="AN1677" s="13">
        <f t="shared" si="2045"/>
        <v>1.3316088869730586E-3</v>
      </c>
      <c r="AO1677" s="13">
        <f t="shared" si="2046"/>
        <v>4.5496233453734888E-4</v>
      </c>
      <c r="AP1677" s="13">
        <f t="shared" si="2047"/>
        <v>1.0362939041767975E-4</v>
      </c>
      <c r="AQ1677" s="13">
        <f t="shared" si="2048"/>
        <v>1.7703197182125686E-5</v>
      </c>
      <c r="AR1677" s="13">
        <f t="shared" si="2049"/>
        <v>2.1725759183066168E-4</v>
      </c>
      <c r="AS1677" s="13">
        <f t="shared" si="2050"/>
        <v>2.3022808951506446E-4</v>
      </c>
      <c r="AT1677" s="13">
        <f t="shared" si="2051"/>
        <v>1.2198646950636946E-4</v>
      </c>
      <c r="AU1677" s="13">
        <f t="shared" si="2052"/>
        <v>4.3089728318185147E-5</v>
      </c>
      <c r="AV1677" s="13">
        <f t="shared" si="2053"/>
        <v>1.1415557155939691E-5</v>
      </c>
      <c r="AW1677" s="13">
        <f t="shared" si="2054"/>
        <v>4.8665373269758708E-8</v>
      </c>
      <c r="AX1677" s="13">
        <f t="shared" si="2055"/>
        <v>3.441755605023797E-4</v>
      </c>
      <c r="AY1677" s="13">
        <f t="shared" si="2056"/>
        <v>2.3518454709747127E-4</v>
      </c>
      <c r="AZ1677" s="13">
        <f t="shared" si="2057"/>
        <v>8.0354007577856796E-5</v>
      </c>
      <c r="BA1677" s="13">
        <f t="shared" si="2058"/>
        <v>1.830269495029447E-5</v>
      </c>
      <c r="BB1677" s="13">
        <f t="shared" si="2059"/>
        <v>3.1266826559859814E-6</v>
      </c>
      <c r="BC1677" s="13">
        <f t="shared" si="2060"/>
        <v>4.2730950639971282E-7</v>
      </c>
      <c r="BD1677" s="13">
        <f t="shared" si="2061"/>
        <v>2.4743006284156792E-5</v>
      </c>
      <c r="BE1677" s="13">
        <f t="shared" si="2062"/>
        <v>2.6220188752256514E-5</v>
      </c>
      <c r="BF1677" s="13">
        <f t="shared" si="2063"/>
        <v>1.3892780252902648E-5</v>
      </c>
      <c r="BG1677" s="13">
        <f t="shared" si="2064"/>
        <v>4.9073977557040879E-6</v>
      </c>
      <c r="BH1677" s="13">
        <f t="shared" si="2065"/>
        <v>1.3000935896717592E-6</v>
      </c>
      <c r="BI1677" s="13">
        <f t="shared" si="2066"/>
        <v>2.7554209804020154E-7</v>
      </c>
      <c r="BJ1677" s="14">
        <f t="shared" si="2067"/>
        <v>0.44000665904915742</v>
      </c>
      <c r="BK1677" s="14">
        <f t="shared" si="2068"/>
        <v>0.32680954534475309</v>
      </c>
      <c r="BL1677" s="14">
        <f t="shared" si="2069"/>
        <v>0.22398699840662872</v>
      </c>
      <c r="BM1677" s="14">
        <f t="shared" si="2070"/>
        <v>0.25404985693798304</v>
      </c>
      <c r="BN1677" s="14">
        <f t="shared" si="2071"/>
        <v>0.74582387570873809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1.3737373737373699</v>
      </c>
      <c r="F1678" s="10">
        <f>VLOOKUP(B1678,home!$B$2:$E$405,3,FALSE)</f>
        <v>2.33</v>
      </c>
      <c r="G1678" s="10">
        <f>VLOOKUP(C1678,away!$B$2:$E$405,4,FALSE)</f>
        <v>1.02</v>
      </c>
      <c r="H1678" s="10">
        <f>VLOOKUP(A1678,away!$A$2:$E$405,3,FALSE)</f>
        <v>1.1818181818181801</v>
      </c>
      <c r="I1678" s="10">
        <f>VLOOKUP(C1678,away!$B$2:$E$405,3,FALSE)</f>
        <v>0.57999999999999996</v>
      </c>
      <c r="J1678" s="10">
        <f>VLOOKUP(B1678,home!$B$2:$E$405,4,FALSE)</f>
        <v>0.34</v>
      </c>
      <c r="K1678" s="12">
        <f t="shared" si="2016"/>
        <v>3.2648242424242335</v>
      </c>
      <c r="L1678" s="12">
        <f t="shared" si="2017"/>
        <v>0.23305454545454513</v>
      </c>
      <c r="M1678" s="13">
        <f t="shared" si="2018"/>
        <v>3.0261506463305304E-2</v>
      </c>
      <c r="N1678" s="13">
        <f t="shared" si="2019"/>
        <v>9.8798499913676771E-2</v>
      </c>
      <c r="O1678" s="13">
        <f t="shared" si="2020"/>
        <v>7.0525816335753966E-3</v>
      </c>
      <c r="P1678" s="13">
        <f t="shared" si="2021"/>
        <v>2.3025439488972854E-2</v>
      </c>
      <c r="Q1678" s="13">
        <f t="shared" si="2022"/>
        <v>0.16127986881666032</v>
      </c>
      <c r="R1678" s="13">
        <f t="shared" si="2023"/>
        <v>8.2181810344699347E-4</v>
      </c>
      <c r="S1678" s="13">
        <f t="shared" si="2024"/>
        <v>4.3799113595288852E-3</v>
      </c>
      <c r="T1678" s="13">
        <f t="shared" si="2025"/>
        <v>3.7587006518035433E-2</v>
      </c>
      <c r="U1678" s="13">
        <f t="shared" si="2026"/>
        <v>2.6830916669968504E-3</v>
      </c>
      <c r="V1678" s="13">
        <f t="shared" si="2027"/>
        <v>3.70288475956101E-4</v>
      </c>
      <c r="W1678" s="13">
        <f t="shared" si="2028"/>
        <v>0.17551680850921089</v>
      </c>
      <c r="X1678" s="13">
        <f t="shared" si="2029"/>
        <v>4.0904990026746579E-2</v>
      </c>
      <c r="Y1678" s="13">
        <f t="shared" si="2030"/>
        <v>4.7665469287530614E-3</v>
      </c>
      <c r="Z1678" s="13">
        <f t="shared" si="2031"/>
        <v>6.384281484838514E-5</v>
      </c>
      <c r="AA1678" s="13">
        <f t="shared" si="2032"/>
        <v>2.084355696216096E-4</v>
      </c>
      <c r="AB1678" s="13">
        <f t="shared" si="2033"/>
        <v>3.402527503420677E-4</v>
      </c>
      <c r="AC1678" s="13">
        <f t="shared" si="2034"/>
        <v>1.7609117764282823E-5</v>
      </c>
      <c r="AD1678" s="13">
        <f t="shared" si="2035"/>
        <v>0.14325788284345092</v>
      </c>
      <c r="AE1678" s="13">
        <f t="shared" si="2036"/>
        <v>3.338690076886093E-2</v>
      </c>
      <c r="AF1678" s="13">
        <f t="shared" si="2037"/>
        <v>3.8904844914114424E-3</v>
      </c>
      <c r="AG1678" s="13">
        <f t="shared" si="2038"/>
        <v>3.0223169824795032E-4</v>
      </c>
      <c r="AH1678" s="13">
        <f t="shared" si="2039"/>
        <v>3.7197145487572699E-6</v>
      </c>
      <c r="AI1678" s="13">
        <f t="shared" si="2040"/>
        <v>1.2144214233680852E-5</v>
      </c>
      <c r="AJ1678" s="13">
        <f t="shared" si="2041"/>
        <v>1.9824362517657347E-5</v>
      </c>
      <c r="AK1678" s="13">
        <f t="shared" si="2042"/>
        <v>2.1574353112751337E-5</v>
      </c>
      <c r="AL1678" s="13">
        <f t="shared" si="2043"/>
        <v>5.3593852114050392E-7</v>
      </c>
      <c r="AM1678" s="13">
        <f t="shared" si="2044"/>
        <v>9.3542361765133836E-2</v>
      </c>
      <c r="AN1678" s="13">
        <f t="shared" si="2045"/>
        <v>2.1800472601917885E-2</v>
      </c>
      <c r="AO1678" s="13">
        <f t="shared" si="2046"/>
        <v>2.5403496164671181E-3</v>
      </c>
      <c r="AP1678" s="13">
        <f t="shared" si="2047"/>
        <v>1.9734667505379077E-4</v>
      </c>
      <c r="AQ1678" s="13">
        <f t="shared" si="2048"/>
        <v>1.1498134912906753E-5</v>
      </c>
      <c r="AR1678" s="13">
        <f t="shared" si="2049"/>
        <v>1.7337927667625681E-7</v>
      </c>
      <c r="AS1678" s="13">
        <f t="shared" si="2050"/>
        <v>5.6605286562662172E-7</v>
      </c>
      <c r="AT1678" s="13">
        <f t="shared" si="2051"/>
        <v>9.2403155909575113E-7</v>
      </c>
      <c r="AU1678" s="13">
        <f t="shared" si="2052"/>
        <v>1.005600211633623E-6</v>
      </c>
      <c r="AV1678" s="13">
        <f t="shared" si="2053"/>
        <v>8.2077698728209786E-7</v>
      </c>
      <c r="AW1678" s="13">
        <f t="shared" si="2054"/>
        <v>1.1327390094752384E-8</v>
      </c>
      <c r="AX1678" s="13">
        <f t="shared" si="2055"/>
        <v>5.0899895064071117E-2</v>
      </c>
      <c r="AY1678" s="13">
        <f t="shared" si="2056"/>
        <v>1.1862451907841139E-2</v>
      </c>
      <c r="AZ1678" s="13">
        <f t="shared" si="2057"/>
        <v>1.3822991686791588E-3</v>
      </c>
      <c r="BA1678" s="13">
        <f t="shared" si="2058"/>
        <v>1.0738370147957233E-4</v>
      </c>
      <c r="BB1678" s="13">
        <f t="shared" si="2059"/>
        <v>6.2565649343870716E-6</v>
      </c>
      <c r="BC1678" s="13">
        <f t="shared" si="2060"/>
        <v>2.9162417937808505E-7</v>
      </c>
      <c r="BD1678" s="13">
        <f t="shared" si="2061"/>
        <v>6.7344714195038045E-9</v>
      </c>
      <c r="BE1678" s="13">
        <f t="shared" si="2062"/>
        <v>2.198686555030916E-8</v>
      </c>
      <c r="BF1678" s="13">
        <f t="shared" si="2063"/>
        <v>3.5891625831785803E-8</v>
      </c>
      <c r="BG1678" s="13">
        <f t="shared" si="2064"/>
        <v>3.9059950038544708E-8</v>
      </c>
      <c r="BH1678" s="13">
        <f t="shared" si="2065"/>
        <v>3.1880967948430029E-8</v>
      </c>
      <c r="BI1678" s="13">
        <f t="shared" si="2066"/>
        <v>2.0817151405996867E-8</v>
      </c>
      <c r="BJ1678" s="14">
        <f t="shared" si="2067"/>
        <v>0.88204182733972458</v>
      </c>
      <c r="BK1678" s="14">
        <f t="shared" si="2068"/>
        <v>6.9917742751889722E-2</v>
      </c>
      <c r="BL1678" s="14">
        <f t="shared" si="2069"/>
        <v>1.1167088580328275E-2</v>
      </c>
      <c r="BM1678" s="14">
        <f t="shared" si="2070"/>
        <v>0.6300883464867022</v>
      </c>
      <c r="BN1678" s="14">
        <f t="shared" si="2071"/>
        <v>0.32123971441963761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1.3737373737373699</v>
      </c>
      <c r="F1679" s="10">
        <f>VLOOKUP(B1679,home!$B$2:$E$405,3,FALSE)</f>
        <v>1.89</v>
      </c>
      <c r="G1679" s="10">
        <f>VLOOKUP(C1679,away!$B$2:$E$405,4,FALSE)</f>
        <v>0.57999999999999996</v>
      </c>
      <c r="H1679" s="10">
        <f>VLOOKUP(A1679,away!$A$2:$E$405,3,FALSE)</f>
        <v>1.1818181818181801</v>
      </c>
      <c r="I1679" s="10">
        <f>VLOOKUP(C1679,away!$B$2:$E$405,3,FALSE)</f>
        <v>0.87</v>
      </c>
      <c r="J1679" s="10">
        <f>VLOOKUP(B1679,home!$B$2:$E$405,4,FALSE)</f>
        <v>0.68</v>
      </c>
      <c r="K1679" s="12">
        <f t="shared" si="2016"/>
        <v>1.5058909090909047</v>
      </c>
      <c r="L1679" s="12">
        <f t="shared" si="2017"/>
        <v>0.69916363636363543</v>
      </c>
      <c r="M1679" s="13">
        <f t="shared" si="2018"/>
        <v>0.11024451180347528</v>
      </c>
      <c r="N1679" s="13">
        <f t="shared" si="2019"/>
        <v>0.16601620810201834</v>
      </c>
      <c r="O1679" s="13">
        <f t="shared" si="2020"/>
        <v>7.7078953761651511E-2</v>
      </c>
      <c r="P1679" s="13">
        <f t="shared" si="2021"/>
        <v>0.1160724957519092</v>
      </c>
      <c r="Q1679" s="13">
        <f t="shared" si="2022"/>
        <v>0.12500114927128664</v>
      </c>
      <c r="R1679" s="13">
        <f t="shared" si="2023"/>
        <v>2.6945400799550386E-2</v>
      </c>
      <c r="S1679" s="13">
        <f t="shared" si="2024"/>
        <v>3.0552142799847446E-2</v>
      </c>
      <c r="T1679" s="13">
        <f t="shared" si="2025"/>
        <v>8.7396258074146374E-2</v>
      </c>
      <c r="U1679" s="13">
        <f t="shared" si="2026"/>
        <v>4.0576834105853721E-2</v>
      </c>
      <c r="V1679" s="13">
        <f t="shared" si="2027"/>
        <v>3.5741395873733193E-3</v>
      </c>
      <c r="W1679" s="13">
        <f t="shared" si="2028"/>
        <v>6.2746031437848557E-2</v>
      </c>
      <c r="X1679" s="13">
        <f t="shared" si="2029"/>
        <v>4.3869743507473191E-2</v>
      </c>
      <c r="Y1679" s="13">
        <f t="shared" si="2030"/>
        <v>1.5336064698512467E-2</v>
      </c>
      <c r="Z1679" s="13">
        <f t="shared" si="2031"/>
        <v>6.2797481354297533E-3</v>
      </c>
      <c r="AA1679" s="13">
        <f t="shared" si="2032"/>
        <v>9.4566156285242238E-3</v>
      </c>
      <c r="AB1679" s="13">
        <f t="shared" si="2033"/>
        <v>7.1203157528808014E-3</v>
      </c>
      <c r="AC1679" s="13">
        <f t="shared" si="2034"/>
        <v>2.3519271803505902E-4</v>
      </c>
      <c r="AD1679" s="13">
        <f t="shared" si="2035"/>
        <v>2.3622169580947067E-2</v>
      </c>
      <c r="AE1679" s="13">
        <f t="shared" si="2036"/>
        <v>1.6515761983013407E-2</v>
      </c>
      <c r="AF1679" s="13">
        <f t="shared" si="2037"/>
        <v>5.773610102679968E-3</v>
      </c>
      <c r="AG1679" s="13">
        <f t="shared" si="2038"/>
        <v>1.34556607811185E-3</v>
      </c>
      <c r="AH1679" s="13">
        <f t="shared" si="2039"/>
        <v>1.097642885453706E-3</v>
      </c>
      <c r="AI1679" s="13">
        <f t="shared" si="2040"/>
        <v>1.652930442633045E-3</v>
      </c>
      <c r="AJ1679" s="13">
        <f t="shared" si="2041"/>
        <v>1.244566463460354E-3</v>
      </c>
      <c r="AK1679" s="13">
        <f t="shared" si="2042"/>
        <v>6.2472710769478814E-4</v>
      </c>
      <c r="AL1679" s="13">
        <f t="shared" si="2043"/>
        <v>9.9050393778037767E-6</v>
      </c>
      <c r="AM1679" s="13">
        <f t="shared" si="2044"/>
        <v>7.1144820849903846E-3</v>
      </c>
      <c r="AN1679" s="13">
        <f t="shared" si="2045"/>
        <v>4.9741871653858167E-3</v>
      </c>
      <c r="AO1679" s="13">
        <f t="shared" si="2046"/>
        <v>1.7388853932522354E-3</v>
      </c>
      <c r="AP1679" s="13">
        <f t="shared" si="2047"/>
        <v>4.0525514492194774E-4</v>
      </c>
      <c r="AQ1679" s="13">
        <f t="shared" si="2048"/>
        <v>7.0834915194675232E-5</v>
      </c>
      <c r="AR1679" s="13">
        <f t="shared" si="2049"/>
        <v>1.5348639824449732E-4</v>
      </c>
      <c r="AS1679" s="13">
        <f t="shared" si="2050"/>
        <v>2.3113377178549471E-4</v>
      </c>
      <c r="AT1679" s="13">
        <f t="shared" si="2051"/>
        <v>1.740311228578342E-4</v>
      </c>
      <c r="AU1679" s="13">
        <f t="shared" si="2052"/>
        <v>8.7357295270164937E-5</v>
      </c>
      <c r="AV1679" s="13">
        <f t="shared" si="2053"/>
        <v>3.2887639197527819E-5</v>
      </c>
      <c r="AW1679" s="13">
        <f t="shared" si="2054"/>
        <v>2.8968502787697059E-7</v>
      </c>
      <c r="AX1679" s="13">
        <f t="shared" si="2055"/>
        <v>1.7856056491128498E-3</v>
      </c>
      <c r="AY1679" s="13">
        <f t="shared" si="2056"/>
        <v>1.2484305387451898E-3</v>
      </c>
      <c r="AZ1679" s="13">
        <f t="shared" si="2057"/>
        <v>4.3642861760824958E-4</v>
      </c>
      <c r="BA1679" s="13">
        <f t="shared" si="2058"/>
        <v>1.0171167310004612E-4</v>
      </c>
      <c r="BB1679" s="13">
        <f t="shared" si="2059"/>
        <v>1.7778275806314393E-5</v>
      </c>
      <c r="BC1679" s="13">
        <f t="shared" si="2060"/>
        <v>2.4859847922036838E-6</v>
      </c>
      <c r="BD1679" s="13">
        <f t="shared" si="2061"/>
        <v>1.7885351388163306E-5</v>
      </c>
      <c r="BE1679" s="13">
        <f t="shared" si="2062"/>
        <v>2.6933388061331514E-5</v>
      </c>
      <c r="BF1679" s="13">
        <f t="shared" si="2063"/>
        <v>2.0279372116288321E-5</v>
      </c>
      <c r="BG1679" s="13">
        <f t="shared" si="2064"/>
        <v>1.0179507370663385E-5</v>
      </c>
      <c r="BH1679" s="13">
        <f t="shared" si="2065"/>
        <v>3.8323069021264633E-6</v>
      </c>
      <c r="BI1679" s="13">
        <f t="shared" si="2066"/>
        <v>1.1542072249517146E-6</v>
      </c>
      <c r="BJ1679" s="14">
        <f t="shared" si="2067"/>
        <v>0.56551864827894804</v>
      </c>
      <c r="BK1679" s="14">
        <f t="shared" si="2068"/>
        <v>0.2619368182387633</v>
      </c>
      <c r="BL1679" s="14">
        <f t="shared" si="2069"/>
        <v>0.1665571473081216</v>
      </c>
      <c r="BM1679" s="14">
        <f t="shared" si="2070"/>
        <v>0.37768550161765363</v>
      </c>
      <c r="BN1679" s="14">
        <f t="shared" si="2071"/>
        <v>0.62135871948989141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1.3737373737373699</v>
      </c>
      <c r="F1680" s="10">
        <f>VLOOKUP(B1680,home!$B$2:$E$405,3,FALSE)</f>
        <v>0.73</v>
      </c>
      <c r="G1680" s="10">
        <f>VLOOKUP(C1680,away!$B$2:$E$405,4,FALSE)</f>
        <v>1.46</v>
      </c>
      <c r="H1680" s="10">
        <f>VLOOKUP(A1680,away!$A$2:$E$405,3,FALSE)</f>
        <v>1.1818181818181801</v>
      </c>
      <c r="I1680" s="10">
        <f>VLOOKUP(C1680,away!$B$2:$E$405,3,FALSE)</f>
        <v>0.44</v>
      </c>
      <c r="J1680" s="10">
        <f>VLOOKUP(B1680,home!$B$2:$E$405,4,FALSE)</f>
        <v>0.85</v>
      </c>
      <c r="K1680" s="12">
        <f t="shared" si="2016"/>
        <v>1.4641292929292886</v>
      </c>
      <c r="L1680" s="12">
        <f t="shared" si="2017"/>
        <v>0.44199999999999934</v>
      </c>
      <c r="M1680" s="13">
        <f t="shared" si="2018"/>
        <v>0.14865467312534278</v>
      </c>
      <c r="N1680" s="13">
        <f t="shared" si="2019"/>
        <v>0.21764966145364267</v>
      </c>
      <c r="O1680" s="13">
        <f t="shared" si="2020"/>
        <v>6.570536552140141E-2</v>
      </c>
      <c r="P1680" s="13">
        <f t="shared" si="2021"/>
        <v>9.6201150362509896E-2</v>
      </c>
      <c r="Q1680" s="13">
        <f t="shared" si="2022"/>
        <v>0.15933362246521046</v>
      </c>
      <c r="R1680" s="13">
        <f t="shared" si="2023"/>
        <v>1.4520885780229689E-2</v>
      </c>
      <c r="S1680" s="13">
        <f t="shared" si="2024"/>
        <v>1.5564026909646639E-2</v>
      </c>
      <c r="T1680" s="13">
        <f t="shared" si="2025"/>
        <v>7.0425461129622904E-2</v>
      </c>
      <c r="U1680" s="13">
        <f t="shared" si="2026"/>
        <v>2.1260454230114658E-2</v>
      </c>
      <c r="V1680" s="13">
        <f t="shared" si="2027"/>
        <v>1.1191316099715741E-3</v>
      </c>
      <c r="W1680" s="13">
        <f t="shared" si="2028"/>
        <v>7.7761674666616917E-2</v>
      </c>
      <c r="X1680" s="13">
        <f t="shared" si="2029"/>
        <v>3.4370660202644621E-2</v>
      </c>
      <c r="Y1680" s="13">
        <f t="shared" si="2030"/>
        <v>7.5959159047844504E-3</v>
      </c>
      <c r="Z1680" s="13">
        <f t="shared" si="2031"/>
        <v>2.1394105049538379E-3</v>
      </c>
      <c r="AA1680" s="13">
        <f t="shared" si="2032"/>
        <v>3.1323735899035548E-3</v>
      </c>
      <c r="AB1680" s="13">
        <f t="shared" si="2033"/>
        <v>2.2930999646879348E-3</v>
      </c>
      <c r="AC1680" s="13">
        <f t="shared" si="2034"/>
        <v>4.526503692366891E-5</v>
      </c>
      <c r="AD1680" s="13">
        <f t="shared" si="2035"/>
        <v>2.8463286436657798E-2</v>
      </c>
      <c r="AE1680" s="13">
        <f t="shared" si="2036"/>
        <v>1.2580772605002725E-2</v>
      </c>
      <c r="AF1680" s="13">
        <f t="shared" si="2037"/>
        <v>2.7803507457055984E-3</v>
      </c>
      <c r="AG1680" s="13">
        <f t="shared" si="2038"/>
        <v>4.0963834320062421E-4</v>
      </c>
      <c r="AH1680" s="13">
        <f t="shared" si="2039"/>
        <v>2.364048607973987E-4</v>
      </c>
      <c r="AI1680" s="13">
        <f t="shared" si="2040"/>
        <v>3.461272816843423E-4</v>
      </c>
      <c r="AJ1680" s="13">
        <f t="shared" si="2041"/>
        <v>2.5338754609801641E-4</v>
      </c>
      <c r="AK1680" s="13">
        <f t="shared" si="2042"/>
        <v>1.2366404290185874E-4</v>
      </c>
      <c r="AL1680" s="13">
        <f t="shared" si="2043"/>
        <v>1.1717219598166987E-6</v>
      </c>
      <c r="AM1680" s="13">
        <f t="shared" si="2044"/>
        <v>8.3347862889895114E-3</v>
      </c>
      <c r="AN1680" s="13">
        <f t="shared" si="2045"/>
        <v>3.6839755397333582E-3</v>
      </c>
      <c r="AO1680" s="13">
        <f t="shared" si="2046"/>
        <v>8.1415859428107102E-4</v>
      </c>
      <c r="AP1680" s="13">
        <f t="shared" si="2047"/>
        <v>1.1995269955741095E-4</v>
      </c>
      <c r="AQ1680" s="13">
        <f t="shared" si="2048"/>
        <v>1.325477330109389E-5</v>
      </c>
      <c r="AR1680" s="13">
        <f t="shared" si="2049"/>
        <v>2.0898189694490024E-5</v>
      </c>
      <c r="AS1680" s="13">
        <f t="shared" si="2050"/>
        <v>3.059765170089583E-5</v>
      </c>
      <c r="AT1680" s="13">
        <f t="shared" si="2051"/>
        <v>2.2399459075064628E-5</v>
      </c>
      <c r="AU1680" s="13">
        <f t="shared" si="2052"/>
        <v>1.0931901392524301E-5</v>
      </c>
      <c r="AV1680" s="13">
        <f t="shared" si="2053"/>
        <v>4.0014292640523269E-6</v>
      </c>
      <c r="AW1680" s="13">
        <f t="shared" si="2054"/>
        <v>2.1063171680138154E-8</v>
      </c>
      <c r="AX1680" s="13">
        <f t="shared" si="2055"/>
        <v>2.0338674593358237E-3</v>
      </c>
      <c r="AY1680" s="13">
        <f t="shared" si="2056"/>
        <v>8.989694170264326E-4</v>
      </c>
      <c r="AZ1680" s="13">
        <f t="shared" si="2057"/>
        <v>1.9867224116284132E-4</v>
      </c>
      <c r="BA1680" s="13">
        <f t="shared" si="2058"/>
        <v>2.9271043531325244E-5</v>
      </c>
      <c r="BB1680" s="13">
        <f t="shared" si="2059"/>
        <v>3.2344503102114347E-6</v>
      </c>
      <c r="BC1680" s="13">
        <f t="shared" si="2060"/>
        <v>2.8592540742269055E-7</v>
      </c>
      <c r="BD1680" s="13">
        <f t="shared" si="2061"/>
        <v>1.5394999741607617E-6</v>
      </c>
      <c r="BE1680" s="13">
        <f t="shared" si="2062"/>
        <v>2.2540270086326545E-6</v>
      </c>
      <c r="BF1680" s="13">
        <f t="shared" si="2063"/>
        <v>1.650093485196424E-6</v>
      </c>
      <c r="BG1680" s="13">
        <f t="shared" si="2064"/>
        <v>8.0531673591595515E-7</v>
      </c>
      <c r="BH1680" s="13">
        <f t="shared" si="2065"/>
        <v>2.9477195578518745E-7</v>
      </c>
      <c r="BI1680" s="13">
        <f t="shared" si="2066"/>
        <v>8.6316851039829944E-8</v>
      </c>
      <c r="BJ1680" s="14">
        <f t="shared" si="2067"/>
        <v>0.6275014723857254</v>
      </c>
      <c r="BK1680" s="14">
        <f t="shared" si="2068"/>
        <v>0.26248438818338077</v>
      </c>
      <c r="BL1680" s="14">
        <f t="shared" si="2069"/>
        <v>0.10796722147495663</v>
      </c>
      <c r="BM1680" s="14">
        <f t="shared" si="2070"/>
        <v>0.29712818548682485</v>
      </c>
      <c r="BN1680" s="14">
        <f t="shared" si="2071"/>
        <v>0.70206535870833686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1.3737373737373699</v>
      </c>
      <c r="F1681" s="10">
        <f>VLOOKUP(B1681,home!$B$2:$E$405,3,FALSE)</f>
        <v>1.02</v>
      </c>
      <c r="G1681" s="10">
        <f>VLOOKUP(C1681,away!$B$2:$E$405,4,FALSE)</f>
        <v>0.44</v>
      </c>
      <c r="H1681" s="10">
        <f>VLOOKUP(A1681,away!$A$2:$E$405,3,FALSE)</f>
        <v>1.1818181818181801</v>
      </c>
      <c r="I1681" s="10">
        <f>VLOOKUP(C1681,away!$B$2:$E$405,3,FALSE)</f>
        <v>1.1599999999999999</v>
      </c>
      <c r="J1681" s="10">
        <f>VLOOKUP(B1681,home!$B$2:$E$405,4,FALSE)</f>
        <v>1.18</v>
      </c>
      <c r="K1681" s="12">
        <f t="shared" si="2016"/>
        <v>0.6165333333333316</v>
      </c>
      <c r="L1681" s="12">
        <f t="shared" si="2017"/>
        <v>1.6176727272727247</v>
      </c>
      <c r="M1681" s="13">
        <f t="shared" si="2018"/>
        <v>0.10707710884946943</v>
      </c>
      <c r="N1681" s="13">
        <f t="shared" si="2019"/>
        <v>6.6016606842659364E-2</v>
      </c>
      <c r="O1681" s="13">
        <f t="shared" si="2020"/>
        <v>0.17321571870099961</v>
      </c>
      <c r="P1681" s="13">
        <f t="shared" si="2021"/>
        <v>0.106793264436456</v>
      </c>
      <c r="Q1681" s="13">
        <f t="shared" si="2022"/>
        <v>2.0350719336030401E-2</v>
      </c>
      <c r="R1681" s="13">
        <f t="shared" si="2023"/>
        <v>0.14010317203877562</v>
      </c>
      <c r="S1681" s="13">
        <f t="shared" si="2024"/>
        <v>2.6627543112477607E-2</v>
      </c>
      <c r="T1681" s="13">
        <f t="shared" si="2025"/>
        <v>3.2920803650278073E-2</v>
      </c>
      <c r="U1681" s="13">
        <f t="shared" si="2026"/>
        <v>8.6378275667639531E-2</v>
      </c>
      <c r="V1681" s="13">
        <f t="shared" si="2027"/>
        <v>2.9507730804241555E-3</v>
      </c>
      <c r="W1681" s="13">
        <f t="shared" si="2028"/>
        <v>4.1822989426579691E-3</v>
      </c>
      <c r="X1681" s="13">
        <f t="shared" si="2029"/>
        <v>6.7655909368393502E-3</v>
      </c>
      <c r="Y1681" s="13">
        <f t="shared" si="2030"/>
        <v>5.4722559712042712E-3</v>
      </c>
      <c r="Z1681" s="13">
        <f t="shared" si="2031"/>
        <v>7.5547026803841968E-2</v>
      </c>
      <c r="AA1681" s="13">
        <f t="shared" si="2032"/>
        <v>4.6577260258795231E-2</v>
      </c>
      <c r="AB1681" s="13">
        <f t="shared" si="2033"/>
        <v>1.4358216762444569E-2</v>
      </c>
      <c r="AC1681" s="13">
        <f t="shared" si="2034"/>
        <v>1.8393444059593356E-4</v>
      </c>
      <c r="AD1681" s="13">
        <f t="shared" si="2035"/>
        <v>6.4463167702834647E-4</v>
      </c>
      <c r="AE1681" s="13">
        <f t="shared" si="2036"/>
        <v>1.0428030830648355E-3</v>
      </c>
      <c r="AF1681" s="13">
        <f t="shared" si="2037"/>
        <v>8.4345705369494924E-4</v>
      </c>
      <c r="AG1681" s="13">
        <f t="shared" si="2038"/>
        <v>4.5481249079604185E-4</v>
      </c>
      <c r="AH1681" s="13">
        <f t="shared" si="2039"/>
        <v>3.0552591221779175E-2</v>
      </c>
      <c r="AI1681" s="13">
        <f t="shared" si="2040"/>
        <v>1.88366909079342E-2</v>
      </c>
      <c r="AJ1681" s="13">
        <f t="shared" si="2041"/>
        <v>5.8067239172191667E-3</v>
      </c>
      <c r="AK1681" s="13">
        <f t="shared" si="2042"/>
        <v>1.1933462841431711E-3</v>
      </c>
      <c r="AL1681" s="13">
        <f t="shared" si="2043"/>
        <v>7.337874384018904E-6</v>
      </c>
      <c r="AM1681" s="13">
        <f t="shared" si="2044"/>
        <v>7.948738332210845E-5</v>
      </c>
      <c r="AN1681" s="13">
        <f t="shared" si="2045"/>
        <v>1.2858457216244766E-4</v>
      </c>
      <c r="AO1681" s="13">
        <f t="shared" si="2046"/>
        <v>1.0400387776761162E-4</v>
      </c>
      <c r="AP1681" s="13">
        <f t="shared" si="2047"/>
        <v>5.6081412198423798E-5</v>
      </c>
      <c r="AQ1681" s="13">
        <f t="shared" si="2048"/>
        <v>2.2680342755082525E-5</v>
      </c>
      <c r="AR1681" s="13">
        <f t="shared" si="2049"/>
        <v>9.8848187133968434E-3</v>
      </c>
      <c r="AS1681" s="13">
        <f t="shared" si="2050"/>
        <v>6.0943202307662493E-3</v>
      </c>
      <c r="AT1681" s="13">
        <f t="shared" si="2051"/>
        <v>1.878675783137537E-3</v>
      </c>
      <c r="AU1681" s="13">
        <f t="shared" si="2052"/>
        <v>3.8608874761013095E-4</v>
      </c>
      <c r="AV1681" s="13">
        <f t="shared" si="2053"/>
        <v>5.9509145631641345E-5</v>
      </c>
      <c r="AW1681" s="13">
        <f t="shared" si="2054"/>
        <v>2.0328952344978718E-7</v>
      </c>
      <c r="AX1681" s="13">
        <f t="shared" si="2055"/>
        <v>8.1677702329206261E-6</v>
      </c>
      <c r="AY1681" s="13">
        <f t="shared" si="2056"/>
        <v>1.3212779148425686E-5</v>
      </c>
      <c r="AZ1681" s="13">
        <f t="shared" si="2057"/>
        <v>1.0686976239942986E-5</v>
      </c>
      <c r="BA1681" s="13">
        <f t="shared" si="2058"/>
        <v>5.762676666789127E-6</v>
      </c>
      <c r="BB1681" s="13">
        <f t="shared" si="2059"/>
        <v>2.3305312199889163E-6</v>
      </c>
      <c r="BC1681" s="13">
        <f t="shared" si="2060"/>
        <v>7.5400735892673982E-7</v>
      </c>
      <c r="BD1681" s="13">
        <f t="shared" si="2061"/>
        <v>2.6650669411161887E-3</v>
      </c>
      <c r="BE1681" s="13">
        <f t="shared" si="2062"/>
        <v>1.6431026047628292E-3</v>
      </c>
      <c r="BF1681" s="13">
        <f t="shared" si="2063"/>
        <v>5.0651376296155341E-4</v>
      </c>
      <c r="BG1681" s="13">
        <f t="shared" si="2064"/>
        <v>1.0409420621929851E-4</v>
      </c>
      <c r="BH1681" s="13">
        <f t="shared" si="2065"/>
        <v>1.604438698526783E-5</v>
      </c>
      <c r="BI1681" s="13">
        <f t="shared" si="2066"/>
        <v>1.9783798778634202E-6</v>
      </c>
      <c r="BJ1681" s="14">
        <f t="shared" si="2067"/>
        <v>0.13912573231332626</v>
      </c>
      <c r="BK1681" s="14">
        <f t="shared" si="2068"/>
        <v>0.24365317457295557</v>
      </c>
      <c r="BL1681" s="14">
        <f t="shared" si="2069"/>
        <v>0.54026220866219565</v>
      </c>
      <c r="BM1681" s="14">
        <f t="shared" si="2070"/>
        <v>0.38501854265830415</v>
      </c>
      <c r="BN1681" s="14">
        <f t="shared" si="2071"/>
        <v>0.61355659020439035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1.3737373737373699</v>
      </c>
      <c r="F1682" s="10">
        <f>VLOOKUP(B1682,home!$B$2:$E$405,3,FALSE)</f>
        <v>0.73</v>
      </c>
      <c r="G1682" s="10">
        <f>VLOOKUP(C1682,away!$B$2:$E$405,4,FALSE)</f>
        <v>1.31</v>
      </c>
      <c r="H1682" s="10">
        <f>VLOOKUP(A1682,away!$A$2:$E$405,3,FALSE)</f>
        <v>1.1818181818181801</v>
      </c>
      <c r="I1682" s="10">
        <f>VLOOKUP(C1682,away!$B$2:$E$405,3,FALSE)</f>
        <v>0.73</v>
      </c>
      <c r="J1682" s="10">
        <f>VLOOKUP(B1682,home!$B$2:$E$405,4,FALSE)</f>
        <v>1.18</v>
      </c>
      <c r="K1682" s="12">
        <f t="shared" si="2016"/>
        <v>1.3137050505050467</v>
      </c>
      <c r="L1682" s="12">
        <f t="shared" si="2017"/>
        <v>1.0180181818181802</v>
      </c>
      <c r="M1682" s="13">
        <f t="shared" si="2018"/>
        <v>9.712822829159358E-2</v>
      </c>
      <c r="N1682" s="13">
        <f t="shared" si="2019"/>
        <v>0.12759784405327365</v>
      </c>
      <c r="O1682" s="13">
        <f t="shared" si="2020"/>
        <v>9.8878302368629226E-2</v>
      </c>
      <c r="P1682" s="13">
        <f t="shared" si="2021"/>
        <v>0.12989692520703333</v>
      </c>
      <c r="Q1682" s="13">
        <f t="shared" si="2022"/>
        <v>8.3812966083170501E-2</v>
      </c>
      <c r="R1682" s="13">
        <f t="shared" si="2023"/>
        <v>5.0329954799290089E-2</v>
      </c>
      <c r="S1682" s="13">
        <f t="shared" si="2024"/>
        <v>4.3430245447249625E-2</v>
      </c>
      <c r="T1682" s="13">
        <f t="shared" si="2025"/>
        <v>8.5323123344778026E-2</v>
      </c>
      <c r="U1682" s="13">
        <f t="shared" si="2026"/>
        <v>6.6118715811518111E-2</v>
      </c>
      <c r="V1682" s="13">
        <f t="shared" si="2027"/>
        <v>6.4536168593404726E-3</v>
      </c>
      <c r="W1682" s="13">
        <f t="shared" si="2028"/>
        <v>3.6701838947089768E-2</v>
      </c>
      <c r="X1682" s="13">
        <f t="shared" si="2029"/>
        <v>3.7363139354299996E-2</v>
      </c>
      <c r="Y1682" s="13">
        <f t="shared" si="2030"/>
        <v>1.901817759624189E-2</v>
      </c>
      <c r="Z1682" s="13">
        <f t="shared" si="2031"/>
        <v>1.7078936358588166E-2</v>
      </c>
      <c r="AA1682" s="13">
        <f t="shared" si="2032"/>
        <v>2.2436684951531546E-2</v>
      </c>
      <c r="AB1682" s="13">
        <f t="shared" si="2033"/>
        <v>1.4737593168708788E-2</v>
      </c>
      <c r="AC1682" s="13">
        <f t="shared" si="2034"/>
        <v>5.3943186833896024E-4</v>
      </c>
      <c r="AD1682" s="13">
        <f t="shared" si="2035"/>
        <v>1.2053847796903657E-2</v>
      </c>
      <c r="AE1682" s="13">
        <f t="shared" si="2036"/>
        <v>1.2271036218116937E-2</v>
      </c>
      <c r="AF1682" s="13">
        <f t="shared" si="2037"/>
        <v>6.246068989896221E-3</v>
      </c>
      <c r="AG1682" s="13">
        <f t="shared" si="2038"/>
        <v>2.1195372655350231E-3</v>
      </c>
      <c r="AH1682" s="13">
        <f t="shared" si="2039"/>
        <v>4.3466669347895824E-3</v>
      </c>
      <c r="AI1682" s="13">
        <f t="shared" si="2040"/>
        <v>5.710238305096366E-3</v>
      </c>
      <c r="AJ1682" s="13">
        <f t="shared" si="2041"/>
        <v>3.7507844504962376E-3</v>
      </c>
      <c r="AK1682" s="13">
        <f t="shared" si="2042"/>
        <v>1.6424748253242353E-3</v>
      </c>
      <c r="AL1682" s="13">
        <f t="shared" si="2043"/>
        <v>2.8856921324891815E-5</v>
      </c>
      <c r="AM1682" s="13">
        <f t="shared" si="2044"/>
        <v>3.1670401457622923E-3</v>
      </c>
      <c r="AN1682" s="13">
        <f t="shared" si="2045"/>
        <v>3.2241044509341132E-3</v>
      </c>
      <c r="AO1682" s="13">
        <f t="shared" si="2046"/>
        <v>1.641098475565924E-3</v>
      </c>
      <c r="AP1682" s="13">
        <f t="shared" si="2047"/>
        <v>5.5688936209340309E-4</v>
      </c>
      <c r="AQ1682" s="13">
        <f t="shared" si="2048"/>
        <v>1.4173087396805308E-4</v>
      </c>
      <c r="AR1682" s="13">
        <f t="shared" si="2049"/>
        <v>8.8499719398473886E-4</v>
      </c>
      <c r="AS1682" s="13">
        <f t="shared" si="2050"/>
        <v>1.1626252834205462E-3</v>
      </c>
      <c r="AT1682" s="13">
        <f t="shared" si="2051"/>
        <v>7.6367335333721656E-4</v>
      </c>
      <c r="AU1682" s="13">
        <f t="shared" si="2052"/>
        <v>3.3441384707174232E-4</v>
      </c>
      <c r="AV1682" s="13">
        <f t="shared" si="2053"/>
        <v>1.0983028996424249E-4</v>
      </c>
      <c r="AW1682" s="13">
        <f t="shared" si="2054"/>
        <v>1.0720150902507562E-6</v>
      </c>
      <c r="AX1682" s="13">
        <f t="shared" si="2055"/>
        <v>6.9342610577336047E-4</v>
      </c>
      <c r="AY1682" s="13">
        <f t="shared" si="2056"/>
        <v>7.0592038342465744E-4</v>
      </c>
      <c r="AZ1682" s="13">
        <f t="shared" si="2057"/>
        <v>3.5931989262118121E-4</v>
      </c>
      <c r="BA1682" s="13">
        <f t="shared" si="2058"/>
        <v>1.2193139459243956E-4</v>
      </c>
      <c r="BB1682" s="13">
        <f t="shared" si="2059"/>
        <v>3.1032094157387593E-5</v>
      </c>
      <c r="BC1682" s="13">
        <f t="shared" si="2060"/>
        <v>6.3182472144228595E-6</v>
      </c>
      <c r="BD1682" s="13">
        <f t="shared" si="2061"/>
        <v>1.5015720572242246E-4</v>
      </c>
      <c r="BE1682" s="13">
        <f t="shared" si="2062"/>
        <v>1.9726227952727169E-4</v>
      </c>
      <c r="BF1682" s="13">
        <f t="shared" si="2063"/>
        <v>1.2957222644455758E-4</v>
      </c>
      <c r="BG1682" s="13">
        <f t="shared" si="2064"/>
        <v>5.6739896095132978E-5</v>
      </c>
      <c r="BH1682" s="13">
        <f t="shared" si="2065"/>
        <v>1.8634872016326933E-5</v>
      </c>
      <c r="BI1682" s="13">
        <f t="shared" si="2066"/>
        <v>4.89614509667277E-6</v>
      </c>
      <c r="BJ1682" s="14">
        <f t="shared" si="2067"/>
        <v>0.43315639107541298</v>
      </c>
      <c r="BK1682" s="14">
        <f t="shared" si="2068"/>
        <v>0.27818322497830544</v>
      </c>
      <c r="BL1682" s="14">
        <f t="shared" si="2069"/>
        <v>0.27176421820806501</v>
      </c>
      <c r="BM1682" s="14">
        <f t="shared" si="2070"/>
        <v>0.41183370144904685</v>
      </c>
      <c r="BN1682" s="14">
        <f t="shared" si="2071"/>
        <v>0.58764422080299039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1.3737373737373699</v>
      </c>
      <c r="F1683" s="10">
        <f>VLOOKUP(B1683,home!$B$2:$E$405,3,FALSE)</f>
        <v>0.57999999999999996</v>
      </c>
      <c r="G1683" s="10">
        <f>VLOOKUP(C1683,away!$B$2:$E$405,4,FALSE)</f>
        <v>0.57999999999999996</v>
      </c>
      <c r="H1683" s="10">
        <f>VLOOKUP(A1683,away!$A$2:$E$405,3,FALSE)</f>
        <v>1.1818181818181801</v>
      </c>
      <c r="I1683" s="10">
        <f>VLOOKUP(C1683,away!$B$2:$E$405,3,FALSE)</f>
        <v>0.57999999999999996</v>
      </c>
      <c r="J1683" s="10">
        <f>VLOOKUP(B1683,home!$B$2:$E$405,4,FALSE)</f>
        <v>1.02</v>
      </c>
      <c r="K1683" s="12">
        <f t="shared" si="2016"/>
        <v>0.46212525252525116</v>
      </c>
      <c r="L1683" s="12">
        <f t="shared" si="2017"/>
        <v>0.69916363636363532</v>
      </c>
      <c r="M1683" s="13">
        <f t="shared" si="2018"/>
        <v>0.31308239230245244</v>
      </c>
      <c r="N1683" s="13">
        <f t="shared" si="2019"/>
        <v>0.14468327960398056</v>
      </c>
      <c r="O1683" s="13">
        <f t="shared" si="2020"/>
        <v>0.2188958238836089</v>
      </c>
      <c r="P1683" s="13">
        <f t="shared" si="2021"/>
        <v>0.10115728788893566</v>
      </c>
      <c r="Q1683" s="13">
        <f t="shared" si="2022"/>
        <v>3.3430898561585515E-2</v>
      </c>
      <c r="R1683" s="13">
        <f t="shared" si="2023"/>
        <v>7.6522000105638921E-2</v>
      </c>
      <c r="S1683" s="13">
        <f t="shared" si="2024"/>
        <v>8.1710095685927596E-3</v>
      </c>
      <c r="T1683" s="13">
        <f t="shared" si="2025"/>
        <v>2.3373668605221956E-2</v>
      </c>
      <c r="U1683" s="13">
        <f t="shared" si="2026"/>
        <v>3.536274862255568E-2</v>
      </c>
      <c r="V1683" s="13">
        <f t="shared" si="2027"/>
        <v>2.9334030756950698E-4</v>
      </c>
      <c r="W1683" s="13">
        <f t="shared" si="2028"/>
        <v>5.1497541466395879E-3</v>
      </c>
      <c r="X1683" s="13">
        <f t="shared" si="2029"/>
        <v>3.6005208355432447E-3</v>
      </c>
      <c r="Y1683" s="13">
        <f t="shared" si="2030"/>
        <v>1.2586766200907244E-3</v>
      </c>
      <c r="Z1683" s="13">
        <f t="shared" si="2031"/>
        <v>1.7833799951892337E-2</v>
      </c>
      <c r="AA1683" s="13">
        <f t="shared" si="2032"/>
        <v>8.2414493062530573E-3</v>
      </c>
      <c r="AB1683" s="13">
        <f t="shared" si="2033"/>
        <v>1.9042909209131247E-3</v>
      </c>
      <c r="AC1683" s="13">
        <f t="shared" si="2034"/>
        <v>5.9236623233612582E-6</v>
      </c>
      <c r="AD1683" s="13">
        <f t="shared" si="2035"/>
        <v>5.9495785886469466E-4</v>
      </c>
      <c r="AE1683" s="13">
        <f t="shared" si="2036"/>
        <v>4.159729000869625E-4</v>
      </c>
      <c r="AF1683" s="13">
        <f t="shared" si="2037"/>
        <v>1.4541656272676389E-4</v>
      </c>
      <c r="AG1683" s="13">
        <f t="shared" si="2038"/>
        <v>3.3889990927848308E-5</v>
      </c>
      <c r="AH1683" s="13">
        <f t="shared" si="2039"/>
        <v>3.1171861061366673E-3</v>
      </c>
      <c r="AI1683" s="13">
        <f t="shared" si="2040"/>
        <v>1.4405304164666116E-3</v>
      </c>
      <c r="AJ1683" s="13">
        <f t="shared" si="2041"/>
        <v>3.32852741239969E-4</v>
      </c>
      <c r="AK1683" s="13">
        <f t="shared" si="2042"/>
        <v>5.1273219033080927E-5</v>
      </c>
      <c r="AL1683" s="13">
        <f t="shared" si="2043"/>
        <v>7.6557689571021292E-8</v>
      </c>
      <c r="AM1683" s="13">
        <f t="shared" si="2044"/>
        <v>5.498901015394596E-5</v>
      </c>
      <c r="AN1683" s="13">
        <f t="shared" si="2045"/>
        <v>3.8446316299269732E-5</v>
      </c>
      <c r="AO1683" s="13">
        <f t="shared" si="2046"/>
        <v>1.344013315429196E-5</v>
      </c>
      <c r="AP1683" s="13">
        <f t="shared" si="2047"/>
        <v>3.132284123122075E-6</v>
      </c>
      <c r="AQ1683" s="13">
        <f t="shared" si="2048"/>
        <v>5.4749478941152756E-7</v>
      </c>
      <c r="AR1683" s="13">
        <f t="shared" si="2049"/>
        <v>4.3588463463774274E-4</v>
      </c>
      <c r="AS1683" s="13">
        <f t="shared" si="2050"/>
        <v>2.0143329685384369E-4</v>
      </c>
      <c r="AT1683" s="13">
        <f t="shared" si="2051"/>
        <v>4.6543706587788189E-5</v>
      </c>
      <c r="AU1683" s="13">
        <f t="shared" si="2052"/>
        <v>7.169674053447606E-6</v>
      </c>
      <c r="AV1683" s="13">
        <f t="shared" si="2053"/>
        <v>8.2832185811830378E-7</v>
      </c>
      <c r="AW1683" s="13">
        <f t="shared" si="2054"/>
        <v>6.8710775630146255E-10</v>
      </c>
      <c r="AX1683" s="13">
        <f t="shared" si="2055"/>
        <v>4.2353017005843127E-6</v>
      </c>
      <c r="AY1683" s="13">
        <f t="shared" si="2056"/>
        <v>2.9611689380776169E-6</v>
      </c>
      <c r="AZ1683" s="13">
        <f t="shared" si="2057"/>
        <v>1.0351708213166952E-6</v>
      </c>
      <c r="BA1683" s="13">
        <f t="shared" si="2058"/>
        <v>2.4125126522977061E-7</v>
      </c>
      <c r="BB1683" s="13">
        <f t="shared" si="2059"/>
        <v>4.2168527968843561E-8</v>
      </c>
      <c r="BC1683" s="13">
        <f t="shared" si="2060"/>
        <v>5.896540270959667E-9</v>
      </c>
      <c r="BD1683" s="13">
        <f t="shared" si="2061"/>
        <v>5.0792447698059788E-5</v>
      </c>
      <c r="BE1683" s="13">
        <f t="shared" si="2062"/>
        <v>2.347247271884149E-5</v>
      </c>
      <c r="BF1683" s="13">
        <f t="shared" si="2063"/>
        <v>5.423611191293345E-6</v>
      </c>
      <c r="BG1683" s="13">
        <f t="shared" si="2064"/>
        <v>8.3546256379173855E-7</v>
      </c>
      <c r="BH1683" s="13">
        <f t="shared" si="2065"/>
        <v>9.6522087066912725E-8</v>
      </c>
      <c r="BI1683" s="13">
        <f t="shared" si="2066"/>
        <v>8.921058772012266E-9</v>
      </c>
      <c r="BJ1683" s="14">
        <f t="shared" si="2067"/>
        <v>0.21280611188198134</v>
      </c>
      <c r="BK1683" s="14">
        <f t="shared" si="2068"/>
        <v>0.42271299145650137</v>
      </c>
      <c r="BL1683" s="14">
        <f t="shared" si="2069"/>
        <v>0.34664064439315467</v>
      </c>
      <c r="BM1683" s="14">
        <f t="shared" si="2070"/>
        <v>0.11221890485549757</v>
      </c>
      <c r="BN1683" s="14">
        <f t="shared" si="2071"/>
        <v>0.88777168234620196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1.36029411764706</v>
      </c>
      <c r="F1684" s="10">
        <f>VLOOKUP(B1684,home!$B$2:$E$405,3,FALSE)</f>
        <v>0.86</v>
      </c>
      <c r="G1684" s="10">
        <f>VLOOKUP(C1684,away!$B$2:$E$405,4,FALSE)</f>
        <v>0.98</v>
      </c>
      <c r="H1684" s="10">
        <f>VLOOKUP(A1684,away!$A$2:$E$405,3,FALSE)</f>
        <v>1.0661764705882399</v>
      </c>
      <c r="I1684" s="10">
        <f>VLOOKUP(C1684,away!$B$2:$E$405,3,FALSE)</f>
        <v>0.61</v>
      </c>
      <c r="J1684" s="10">
        <f>VLOOKUP(B1684,home!$B$2:$E$405,4,FALSE)</f>
        <v>0.78</v>
      </c>
      <c r="K1684" s="12">
        <f t="shared" si="2016"/>
        <v>1.146455882352942</v>
      </c>
      <c r="L1684" s="12">
        <f t="shared" si="2017"/>
        <v>0.50728676470588452</v>
      </c>
      <c r="M1684" s="13">
        <f t="shared" si="2018"/>
        <v>0.19133247697926445</v>
      </c>
      <c r="N1684" s="13">
        <f t="shared" si="2019"/>
        <v>0.21935424371803658</v>
      </c>
      <c r="O1684" s="13">
        <f t="shared" si="2020"/>
        <v>9.706043322997418E-2</v>
      </c>
      <c r="P1684" s="13">
        <f t="shared" si="2021"/>
        <v>0.11127550462022887</v>
      </c>
      <c r="Q1684" s="13">
        <f t="shared" si="2022"/>
        <v>0.12573998151481197</v>
      </c>
      <c r="R1684" s="13">
        <f t="shared" si="2023"/>
        <v>2.4618736577092563E-2</v>
      </c>
      <c r="S1684" s="13">
        <f t="shared" si="2024"/>
        <v>1.6178954723181285E-2</v>
      </c>
      <c r="T1684" s="13">
        <f t="shared" si="2025"/>
        <v>6.3786228416826685E-2</v>
      </c>
      <c r="U1684" s="13">
        <f t="shared" si="2026"/>
        <v>2.8224295364905304E-2</v>
      </c>
      <c r="V1684" s="13">
        <f t="shared" si="2027"/>
        <v>1.0454874615660908E-3</v>
      </c>
      <c r="W1684" s="13">
        <f t="shared" si="2028"/>
        <v>4.8051780484868807E-2</v>
      </c>
      <c r="X1684" s="13">
        <f t="shared" si="2029"/>
        <v>2.4376032260526453E-2</v>
      </c>
      <c r="Y1684" s="13">
        <f t="shared" si="2030"/>
        <v>6.1828192709043666E-3</v>
      </c>
      <c r="Z1684" s="13">
        <f t="shared" si="2031"/>
        <v>4.162919743113236E-3</v>
      </c>
      <c r="AA1684" s="13">
        <f t="shared" si="2032"/>
        <v>4.7726038272553686E-3</v>
      </c>
      <c r="AB1684" s="13">
        <f t="shared" si="2033"/>
        <v>2.7357898659485409E-3</v>
      </c>
      <c r="AC1684" s="13">
        <f t="shared" si="2034"/>
        <v>3.8002286222066982E-5</v>
      </c>
      <c r="AD1684" s="13">
        <f t="shared" si="2035"/>
        <v>1.3772311598602524E-2</v>
      </c>
      <c r="AE1684" s="13">
        <f t="shared" si="2036"/>
        <v>6.9865113933764026E-3</v>
      </c>
      <c r="AF1684" s="13">
        <f t="shared" si="2037"/>
        <v>1.7720823806633584E-3</v>
      </c>
      <c r="AG1684" s="13">
        <f t="shared" si="2038"/>
        <v>2.9965131255967227E-4</v>
      </c>
      <c r="AH1684" s="13">
        <f t="shared" si="2039"/>
        <v>5.2794852205354144E-4</v>
      </c>
      <c r="AI1684" s="13">
        <f t="shared" si="2040"/>
        <v>6.0526968868782451E-4</v>
      </c>
      <c r="AJ1684" s="13">
        <f t="shared" si="2041"/>
        <v>3.4695749750304522E-4</v>
      </c>
      <c r="AK1684" s="13">
        <f t="shared" si="2042"/>
        <v>1.3259048797960749E-4</v>
      </c>
      <c r="AL1684" s="13">
        <f t="shared" si="2043"/>
        <v>8.8405766607854366E-7</v>
      </c>
      <c r="AM1684" s="13">
        <f t="shared" si="2044"/>
        <v>3.1578695291631059E-3</v>
      </c>
      <c r="AN1684" s="13">
        <f t="shared" si="2045"/>
        <v>1.6019454168124468E-3</v>
      </c>
      <c r="AO1684" s="13">
        <f t="shared" si="2046"/>
        <v>4.0632285386510289E-4</v>
      </c>
      <c r="AP1684" s="13">
        <f t="shared" si="2047"/>
        <v>6.8707401987763326E-5</v>
      </c>
      <c r="AQ1684" s="13">
        <f t="shared" si="2048"/>
        <v>8.7135889164297785E-6</v>
      </c>
      <c r="AR1684" s="13">
        <f t="shared" si="2049"/>
        <v>5.3564259536758889E-5</v>
      </c>
      <c r="AS1684" s="13">
        <f t="shared" si="2050"/>
        <v>6.1409060429796903E-5</v>
      </c>
      <c r="AT1684" s="13">
        <f t="shared" si="2051"/>
        <v>3.5201389279753977E-5</v>
      </c>
      <c r="AU1684" s="13">
        <f t="shared" si="2052"/>
        <v>1.3452279935589917E-5</v>
      </c>
      <c r="AV1684" s="13">
        <f t="shared" si="2053"/>
        <v>3.8556113658038754E-6</v>
      </c>
      <c r="AW1684" s="13">
        <f t="shared" si="2054"/>
        <v>1.4281998142040013E-8</v>
      </c>
      <c r="AX1684" s="13">
        <f t="shared" si="2055"/>
        <v>6.0339301623535966E-4</v>
      </c>
      <c r="AY1684" s="13">
        <f t="shared" si="2056"/>
        <v>3.0609329105216085E-4</v>
      </c>
      <c r="AZ1684" s="13">
        <f t="shared" si="2057"/>
        <v>7.7638537658013669E-5</v>
      </c>
      <c r="BA1684" s="13">
        <f t="shared" si="2058"/>
        <v>1.3128334195009913E-5</v>
      </c>
      <c r="BB1684" s="13">
        <f t="shared" si="2059"/>
        <v>1.6649575449410528E-6</v>
      </c>
      <c r="BC1684" s="13">
        <f t="shared" si="2060"/>
        <v>1.6892218526915988E-7</v>
      </c>
      <c r="BD1684" s="13">
        <f t="shared" si="2061"/>
        <v>4.5287399873781196E-6</v>
      </c>
      <c r="BE1684" s="13">
        <f t="shared" si="2062"/>
        <v>5.1920005981766337E-6</v>
      </c>
      <c r="BF1684" s="13">
        <f t="shared" si="2063"/>
        <v>2.9761998134797985E-6</v>
      </c>
      <c r="BG1684" s="13">
        <f t="shared" si="2064"/>
        <v>1.1373605944072148E-6</v>
      </c>
      <c r="BH1684" s="13">
        <f t="shared" si="2065"/>
        <v>3.2598343595364722E-7</v>
      </c>
      <c r="BI1684" s="13">
        <f t="shared" si="2066"/>
        <v>7.4745125539736543E-8</v>
      </c>
      <c r="BJ1684" s="14">
        <f t="shared" si="2067"/>
        <v>0.51656728820079223</v>
      </c>
      <c r="BK1684" s="14">
        <f t="shared" si="2068"/>
        <v>0.32017740341918094</v>
      </c>
      <c r="BL1684" s="14">
        <f t="shared" si="2069"/>
        <v>0.15920634269150266</v>
      </c>
      <c r="BM1684" s="14">
        <f t="shared" si="2070"/>
        <v>0.2304264984061267</v>
      </c>
      <c r="BN1684" s="14">
        <f t="shared" si="2071"/>
        <v>0.76938137663940853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1.36029411764706</v>
      </c>
      <c r="F1685" s="10">
        <f>VLOOKUP(B1685,home!$B$2:$E$405,3,FALSE)</f>
        <v>1.1599999999999999</v>
      </c>
      <c r="G1685" s="10">
        <f>VLOOKUP(C1685,away!$B$2:$E$405,4,FALSE)</f>
        <v>1.03</v>
      </c>
      <c r="H1685" s="10">
        <f>VLOOKUP(A1685,away!$A$2:$E$405,3,FALSE)</f>
        <v>1.0661764705882399</v>
      </c>
      <c r="I1685" s="10">
        <f>VLOOKUP(C1685,away!$B$2:$E$405,3,FALSE)</f>
        <v>0.59</v>
      </c>
      <c r="J1685" s="10">
        <f>VLOOKUP(B1685,home!$B$2:$E$405,4,FALSE)</f>
        <v>0.54</v>
      </c>
      <c r="K1685" s="12">
        <f t="shared" si="2016"/>
        <v>1.6252794117647071</v>
      </c>
      <c r="L1685" s="12">
        <f t="shared" si="2017"/>
        <v>0.33968382352941329</v>
      </c>
      <c r="M1685" s="13">
        <f t="shared" si="2018"/>
        <v>0.14016103950048567</v>
      </c>
      <c r="N1685" s="13">
        <f t="shared" si="2019"/>
        <v>0.22780085183167922</v>
      </c>
      <c r="O1685" s="13">
        <f t="shared" si="2020"/>
        <v>4.7610437807382104E-2</v>
      </c>
      <c r="P1685" s="13">
        <f t="shared" si="2021"/>
        <v>7.7380264353442155E-2</v>
      </c>
      <c r="Q1685" s="13">
        <f t="shared" si="2022"/>
        <v>0.18512001723224544</v>
      </c>
      <c r="R1685" s="13">
        <f t="shared" si="2023"/>
        <v>8.0862477771604432E-3</v>
      </c>
      <c r="S1685" s="13">
        <f t="shared" si="2024"/>
        <v>1.0680045847169682E-2</v>
      </c>
      <c r="T1685" s="13">
        <f t="shared" si="2025"/>
        <v>6.2882275265280008E-2</v>
      </c>
      <c r="U1685" s="13">
        <f t="shared" si="2026"/>
        <v>1.3142412030646996E-2</v>
      </c>
      <c r="V1685" s="13">
        <f t="shared" si="2027"/>
        <v>6.5513908057802234E-4</v>
      </c>
      <c r="W1685" s="13">
        <f t="shared" si="2028"/>
        <v>0.10029058423769878</v>
      </c>
      <c r="X1685" s="13">
        <f t="shared" si="2029"/>
        <v>3.406708911786023E-2</v>
      </c>
      <c r="Y1685" s="13">
        <f t="shared" si="2030"/>
        <v>5.7860195440360149E-3</v>
      </c>
      <c r="Z1685" s="13">
        <f t="shared" si="2031"/>
        <v>9.1558918765069323E-4</v>
      </c>
      <c r="AA1685" s="13">
        <f t="shared" si="2032"/>
        <v>1.4880882563230449E-3</v>
      </c>
      <c r="AB1685" s="13">
        <f t="shared" si="2033"/>
        <v>1.2092796029453438E-3</v>
      </c>
      <c r="AC1685" s="13">
        <f t="shared" si="2034"/>
        <v>2.2605620035383792E-5</v>
      </c>
      <c r="AD1685" s="13">
        <f t="shared" si="2035"/>
        <v>4.0750055438846453E-2</v>
      </c>
      <c r="AE1685" s="13">
        <f t="shared" si="2036"/>
        <v>1.3842134640502927E-2</v>
      </c>
      <c r="AF1685" s="13">
        <f t="shared" si="2037"/>
        <v>2.3509746102474871E-3</v>
      </c>
      <c r="AG1685" s="13">
        <f t="shared" si="2038"/>
        <v>2.6619601487647967E-4</v>
      </c>
      <c r="AH1685" s="13">
        <f t="shared" si="2039"/>
        <v>7.7752709010844214E-5</v>
      </c>
      <c r="AI1685" s="13">
        <f t="shared" si="2040"/>
        <v>1.2636987716425734E-4</v>
      </c>
      <c r="AJ1685" s="13">
        <f t="shared" si="2041"/>
        <v>1.0269317981115124E-4</v>
      </c>
      <c r="AK1685" s="13">
        <f t="shared" si="2042"/>
        <v>5.5635036958571733E-5</v>
      </c>
      <c r="AL1685" s="13">
        <f t="shared" si="2043"/>
        <v>4.9920544552051623E-7</v>
      </c>
      <c r="AM1685" s="13">
        <f t="shared" si="2044"/>
        <v>1.3246045226605508E-2</v>
      </c>
      <c r="AN1685" s="13">
        <f t="shared" si="2045"/>
        <v>4.4994672892168927E-3</v>
      </c>
      <c r="AO1685" s="13">
        <f t="shared" si="2046"/>
        <v>7.6419812632335922E-4</v>
      </c>
      <c r="AP1685" s="13">
        <f t="shared" si="2047"/>
        <v>8.6528580494510786E-5</v>
      </c>
      <c r="AQ1685" s="13">
        <f t="shared" si="2048"/>
        <v>7.3480897667370071E-6</v>
      </c>
      <c r="AR1685" s="13">
        <f t="shared" si="2049"/>
        <v>5.2822674973146858E-6</v>
      </c>
      <c r="AS1685" s="13">
        <f t="shared" si="2050"/>
        <v>8.5851606108194438E-6</v>
      </c>
      <c r="AT1685" s="13">
        <f t="shared" si="2051"/>
        <v>6.9766423937290813E-6</v>
      </c>
      <c r="AU1685" s="13">
        <f t="shared" si="2052"/>
        <v>3.7796644152575736E-6</v>
      </c>
      <c r="AV1685" s="13">
        <f t="shared" si="2053"/>
        <v>1.5357526893744555E-6</v>
      </c>
      <c r="AW1685" s="13">
        <f t="shared" si="2054"/>
        <v>7.6556084420865278E-9</v>
      </c>
      <c r="AX1685" s="13">
        <f t="shared" si="2055"/>
        <v>3.5880874323510237E-3</v>
      </c>
      <c r="AY1685" s="13">
        <f t="shared" si="2056"/>
        <v>1.2188152581788308E-3</v>
      </c>
      <c r="AZ1685" s="13">
        <f t="shared" si="2057"/>
        <v>2.0700591353708711E-4</v>
      </c>
      <c r="BA1685" s="13">
        <f t="shared" si="2058"/>
        <v>2.3438853401158973E-5</v>
      </c>
      <c r="BB1685" s="13">
        <f t="shared" si="2059"/>
        <v>1.9904498356127674E-6</v>
      </c>
      <c r="BC1685" s="13">
        <f t="shared" si="2060"/>
        <v>1.3522472214088741E-7</v>
      </c>
      <c r="BD1685" s="13">
        <f t="shared" si="2061"/>
        <v>2.9905013673216637E-7</v>
      </c>
      <c r="BE1685" s="13">
        <f t="shared" si="2062"/>
        <v>4.8604003031621056E-7</v>
      </c>
      <c r="BF1685" s="13">
        <f t="shared" si="2063"/>
        <v>3.9497542728321562E-7</v>
      </c>
      <c r="BG1685" s="13">
        <f t="shared" si="2064"/>
        <v>2.1398181003879285E-7</v>
      </c>
      <c r="BH1685" s="13">
        <f t="shared" si="2065"/>
        <v>8.6945057587049098E-8</v>
      </c>
      <c r="BI1685" s="13">
        <f t="shared" si="2066"/>
        <v>2.8262002410185541E-8</v>
      </c>
      <c r="BJ1685" s="14">
        <f t="shared" si="2067"/>
        <v>0.69679925837770584</v>
      </c>
      <c r="BK1685" s="14">
        <f t="shared" si="2068"/>
        <v>0.23011840886533527</v>
      </c>
      <c r="BL1685" s="14">
        <f t="shared" si="2069"/>
        <v>7.1926585019473618E-2</v>
      </c>
      <c r="BM1685" s="14">
        <f t="shared" si="2070"/>
        <v>0.31238217534519996</v>
      </c>
      <c r="BN1685" s="14">
        <f t="shared" si="2071"/>
        <v>0.68615885850239511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1.36029411764706</v>
      </c>
      <c r="F1686" s="10">
        <f>VLOOKUP(B1686,home!$B$2:$E$405,3,FALSE)</f>
        <v>0.84</v>
      </c>
      <c r="G1686" s="10">
        <f>VLOOKUP(C1686,away!$B$2:$E$405,4,FALSE)</f>
        <v>1.47</v>
      </c>
      <c r="H1686" s="10">
        <f>VLOOKUP(A1686,away!$A$2:$E$405,3,FALSE)</f>
        <v>1.0661764705882399</v>
      </c>
      <c r="I1686" s="10">
        <f>VLOOKUP(C1686,away!$B$2:$E$405,3,FALSE)</f>
        <v>0.63</v>
      </c>
      <c r="J1686" s="10">
        <f>VLOOKUP(B1686,home!$B$2:$E$405,4,FALSE)</f>
        <v>0.94</v>
      </c>
      <c r="K1686" s="12">
        <f t="shared" si="2016"/>
        <v>1.6796911764705895</v>
      </c>
      <c r="L1686" s="12">
        <f t="shared" si="2017"/>
        <v>0.63138970588235566</v>
      </c>
      <c r="M1686" s="13">
        <f t="shared" si="2018"/>
        <v>9.9154019787408704E-2</v>
      </c>
      <c r="N1686" s="13">
        <f t="shared" si="2019"/>
        <v>0.16654813214850062</v>
      </c>
      <c r="O1686" s="13">
        <f t="shared" si="2020"/>
        <v>6.2604827390625242E-2</v>
      </c>
      <c r="P1686" s="13">
        <f t="shared" si="2021"/>
        <v>0.1051567761724975</v>
      </c>
      <c r="Q1686" s="13">
        <f t="shared" si="2022"/>
        <v>0.13987471401374715</v>
      </c>
      <c r="R1686" s="13">
        <f t="shared" si="2023"/>
        <v>1.9764021776491256E-2</v>
      </c>
      <c r="S1686" s="13">
        <f t="shared" si="2024"/>
        <v>2.788073443391793E-2</v>
      </c>
      <c r="T1686" s="13">
        <f t="shared" si="2025"/>
        <v>8.8315454541518415E-2</v>
      </c>
      <c r="U1686" s="13">
        <f t="shared" si="2026"/>
        <v>3.3197452989544948E-2</v>
      </c>
      <c r="V1686" s="13">
        <f t="shared" si="2027"/>
        <v>3.2854029145525151E-3</v>
      </c>
      <c r="W1686" s="13">
        <f t="shared" si="2028"/>
        <v>7.8315440980079407E-2</v>
      </c>
      <c r="X1686" s="13">
        <f t="shared" si="2029"/>
        <v>4.9447563246459311E-2</v>
      </c>
      <c r="Y1686" s="13">
        <f t="shared" si="2030"/>
        <v>1.5610341207390563E-2</v>
      </c>
      <c r="Z1686" s="13">
        <f t="shared" si="2031"/>
        <v>4.1595999655037637E-3</v>
      </c>
      <c r="AA1686" s="13">
        <f t="shared" si="2032"/>
        <v>6.9868433597040395E-3</v>
      </c>
      <c r="AB1686" s="13">
        <f t="shared" si="2033"/>
        <v>5.8678695713385038E-3</v>
      </c>
      <c r="AC1686" s="13">
        <f t="shared" si="2034"/>
        <v>2.1776876750862053E-4</v>
      </c>
      <c r="AD1686" s="13">
        <f t="shared" si="2035"/>
        <v>3.2886438798910657E-2</v>
      </c>
      <c r="AE1686" s="13">
        <f t="shared" si="2036"/>
        <v>2.0764158920762287E-2</v>
      </c>
      <c r="AF1686" s="13">
        <f t="shared" si="2037"/>
        <v>6.5551380969372961E-3</v>
      </c>
      <c r="AG1686" s="13">
        <f t="shared" si="2038"/>
        <v>1.3796155716811549E-3</v>
      </c>
      <c r="AH1686" s="13">
        <f t="shared" si="2039"/>
        <v>6.5658214970191933E-4</v>
      </c>
      <c r="AI1686" s="13">
        <f t="shared" si="2040"/>
        <v>1.1028552434824055E-3</v>
      </c>
      <c r="AJ1686" s="13">
        <f t="shared" si="2041"/>
        <v>9.2622811070086034E-4</v>
      </c>
      <c r="AK1686" s="13">
        <f t="shared" si="2042"/>
        <v>5.1859239498108648E-4</v>
      </c>
      <c r="AL1686" s="13">
        <f t="shared" si="2043"/>
        <v>9.2380970903098539E-6</v>
      </c>
      <c r="AM1686" s="13">
        <f t="shared" si="2044"/>
        <v>1.104781221521405E-2</v>
      </c>
      <c r="AN1686" s="13">
        <f t="shared" si="2045"/>
        <v>6.9754749052074946E-3</v>
      </c>
      <c r="AO1686" s="13">
        <f t="shared" si="2046"/>
        <v>2.2021215243943565E-3</v>
      </c>
      <c r="AP1686" s="13">
        <f t="shared" si="2047"/>
        <v>4.6346562053485254E-4</v>
      </c>
      <c r="AQ1686" s="13">
        <f t="shared" si="2048"/>
        <v>7.3156855459020979E-5</v>
      </c>
      <c r="AR1686" s="13">
        <f t="shared" si="2049"/>
        <v>8.291184207757994E-5</v>
      </c>
      <c r="AS1686" s="13">
        <f t="shared" si="2050"/>
        <v>1.3926628956263397E-4</v>
      </c>
      <c r="AT1686" s="13">
        <f t="shared" si="2051"/>
        <v>1.1696217887907725E-4</v>
      </c>
      <c r="AU1686" s="13">
        <f t="shared" si="2052"/>
        <v>6.5486779947986935E-5</v>
      </c>
      <c r="AV1686" s="13">
        <f t="shared" si="2053"/>
        <v>2.7499391613526206E-5</v>
      </c>
      <c r="AW1686" s="13">
        <f t="shared" si="2054"/>
        <v>2.7214913560975053E-7</v>
      </c>
      <c r="AX1686" s="13">
        <f t="shared" si="2055"/>
        <v>3.0928187828665058E-3</v>
      </c>
      <c r="AY1686" s="13">
        <f t="shared" si="2056"/>
        <v>1.952773941661508E-3</v>
      </c>
      <c r="AZ1686" s="13">
        <f t="shared" si="2057"/>
        <v>6.1648068234019398E-4</v>
      </c>
      <c r="BA1686" s="13">
        <f t="shared" si="2058"/>
        <v>1.2974651890164301E-4</v>
      </c>
      <c r="BB1686" s="13">
        <f t="shared" si="2059"/>
        <v>2.0480154102141967E-5</v>
      </c>
      <c r="BC1686" s="13">
        <f t="shared" si="2060"/>
        <v>2.5861916949953476E-6</v>
      </c>
      <c r="BD1686" s="13">
        <f t="shared" si="2061"/>
        <v>8.7249472639212518E-6</v>
      </c>
      <c r="BE1686" s="13">
        <f t="shared" si="2062"/>
        <v>1.4655216934379739E-5</v>
      </c>
      <c r="BF1686" s="13">
        <f t="shared" si="2063"/>
        <v>1.2308119286970009E-5</v>
      </c>
      <c r="BG1686" s="13">
        <f t="shared" si="2064"/>
        <v>6.8912797884236693E-6</v>
      </c>
      <c r="BH1686" s="13">
        <f t="shared" si="2065"/>
        <v>2.8938054638013378E-6</v>
      </c>
      <c r="BI1686" s="13">
        <f t="shared" si="2066"/>
        <v>9.7213990079389738E-7</v>
      </c>
      <c r="BJ1686" s="14">
        <f t="shared" si="2067"/>
        <v>0.62627391491836371</v>
      </c>
      <c r="BK1686" s="14">
        <f t="shared" si="2068"/>
        <v>0.23765671411463707</v>
      </c>
      <c r="BL1686" s="14">
        <f t="shared" si="2069"/>
        <v>0.13210384497728939</v>
      </c>
      <c r="BM1686" s="14">
        <f t="shared" si="2070"/>
        <v>0.40513908089399753</v>
      </c>
      <c r="BN1686" s="14">
        <f t="shared" si="2071"/>
        <v>0.59310249128927051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1.36029411764706</v>
      </c>
      <c r="F1687" s="10">
        <f>VLOOKUP(B1687,home!$B$2:$E$405,3,FALSE)</f>
        <v>0.84</v>
      </c>
      <c r="G1687" s="10">
        <f>VLOOKUP(C1687,away!$B$2:$E$405,4,FALSE)</f>
        <v>0.95</v>
      </c>
      <c r="H1687" s="10">
        <f>VLOOKUP(A1687,away!$A$2:$E$405,3,FALSE)</f>
        <v>1.0661764705882399</v>
      </c>
      <c r="I1687" s="10">
        <f>VLOOKUP(C1687,away!$B$2:$E$405,3,FALSE)</f>
        <v>1.47</v>
      </c>
      <c r="J1687" s="10">
        <f>VLOOKUP(B1687,home!$B$2:$E$405,4,FALSE)</f>
        <v>1.21</v>
      </c>
      <c r="K1687" s="12">
        <f t="shared" si="2016"/>
        <v>1.0855147058823538</v>
      </c>
      <c r="L1687" s="12">
        <f t="shared" si="2017"/>
        <v>1.8964080882353023</v>
      </c>
      <c r="M1687" s="13">
        <f t="shared" si="2018"/>
        <v>5.0695263536611544E-2</v>
      </c>
      <c r="N1687" s="13">
        <f t="shared" si="2019"/>
        <v>5.5030454087573288E-2</v>
      </c>
      <c r="O1687" s="13">
        <f t="shared" si="2020"/>
        <v>9.6138907806050319E-2</v>
      </c>
      <c r="P1687" s="13">
        <f t="shared" si="2021"/>
        <v>0.10436019823093542</v>
      </c>
      <c r="Q1687" s="13">
        <f t="shared" si="2022"/>
        <v>2.9868183591722244E-2</v>
      </c>
      <c r="R1687" s="13">
        <f t="shared" si="2023"/>
        <v>9.1159301178750957E-2</v>
      </c>
      <c r="S1687" s="13">
        <f t="shared" si="2024"/>
        <v>5.3708424688110899E-2</v>
      </c>
      <c r="T1687" s="13">
        <f t="shared" si="2025"/>
        <v>5.6642264944238997E-2</v>
      </c>
      <c r="U1687" s="13">
        <f t="shared" si="2026"/>
        <v>9.8954762007492744E-2</v>
      </c>
      <c r="V1687" s="13">
        <f t="shared" si="2027"/>
        <v>1.2284780900410365E-2</v>
      </c>
      <c r="W1687" s="13">
        <f t="shared" si="2028"/>
        <v>1.0807450842269507E-2</v>
      </c>
      <c r="X1687" s="13">
        <f t="shared" si="2029"/>
        <v>2.0495337190485321E-2</v>
      </c>
      <c r="Y1687" s="13">
        <f t="shared" si="2030"/>
        <v>1.9433761609573084E-2</v>
      </c>
      <c r="Z1687" s="13">
        <f t="shared" si="2031"/>
        <v>5.7625078691087066E-2</v>
      </c>
      <c r="AA1687" s="13">
        <f t="shared" si="2032"/>
        <v>6.2552870346802861E-2</v>
      </c>
      <c r="AB1687" s="13">
        <f t="shared" si="2033"/>
        <v>3.3951030328303357E-2</v>
      </c>
      <c r="AC1687" s="13">
        <f t="shared" si="2034"/>
        <v>1.5805743975772996E-3</v>
      </c>
      <c r="AD1687" s="13">
        <f t="shared" si="2035"/>
        <v>2.9329117055960446E-3</v>
      </c>
      <c r="AE1687" s="13">
        <f t="shared" si="2036"/>
        <v>5.5619974805723345E-3</v>
      </c>
      <c r="AF1687" s="13">
        <f t="shared" si="2037"/>
        <v>5.2739085044508759E-3</v>
      </c>
      <c r="AG1687" s="13">
        <f t="shared" si="2038"/>
        <v>3.3338275814845282E-3</v>
      </c>
      <c r="AH1687" s="13">
        <f t="shared" si="2039"/>
        <v>2.7320166328743335E-2</v>
      </c>
      <c r="AI1687" s="13">
        <f t="shared" si="2040"/>
        <v>2.9656442317002801E-2</v>
      </c>
      <c r="AJ1687" s="13">
        <f t="shared" si="2041"/>
        <v>1.6096252129629143E-2</v>
      </c>
      <c r="AK1687" s="13">
        <f t="shared" si="2042"/>
        <v>5.8242394654341974E-3</v>
      </c>
      <c r="AL1687" s="13">
        <f t="shared" si="2043"/>
        <v>1.3014948217462871E-4</v>
      </c>
      <c r="AM1687" s="13">
        <f t="shared" si="2044"/>
        <v>6.3674375749580084E-4</v>
      </c>
      <c r="AN1687" s="13">
        <f t="shared" si="2045"/>
        <v>1.2075260118483745E-3</v>
      </c>
      <c r="AO1687" s="13">
        <f t="shared" si="2046"/>
        <v>1.1449810478118877E-3</v>
      </c>
      <c r="AP1687" s="13">
        <f t="shared" si="2047"/>
        <v>7.2378377331553149E-4</v>
      </c>
      <c r="AQ1687" s="13">
        <f t="shared" si="2048"/>
        <v>3.4314735046226031E-4</v>
      </c>
      <c r="AR1687" s="13">
        <f t="shared" si="2049"/>
        <v>1.0362036879552511E-2</v>
      </c>
      <c r="AS1687" s="13">
        <f t="shared" si="2050"/>
        <v>1.1248143415649545E-2</v>
      </c>
      <c r="AT1687" s="13">
        <f t="shared" si="2051"/>
        <v>6.1050125457806749E-3</v>
      </c>
      <c r="AU1687" s="13">
        <f t="shared" si="2052"/>
        <v>2.2090269660137297E-3</v>
      </c>
      <c r="AV1687" s="13">
        <f t="shared" si="2053"/>
        <v>5.9948281432464551E-4</v>
      </c>
      <c r="AW1687" s="13">
        <f t="shared" si="2054"/>
        <v>7.4423048250896897E-6</v>
      </c>
      <c r="AX1687" s="13">
        <f t="shared" si="2055"/>
        <v>1.1519911877341311E-4</v>
      </c>
      <c r="AY1687" s="13">
        <f t="shared" si="2056"/>
        <v>2.1846454059947984E-4</v>
      </c>
      <c r="AZ1687" s="13">
        <f t="shared" si="2057"/>
        <v>2.0714896089273164E-4</v>
      </c>
      <c r="BA1687" s="13">
        <f t="shared" si="2058"/>
        <v>1.3094632163550483E-4</v>
      </c>
      <c r="BB1687" s="13">
        <f t="shared" si="2059"/>
        <v>6.2081915868558216E-5</v>
      </c>
      <c r="BC1687" s="13">
        <f t="shared" si="2060"/>
        <v>2.3546529477255437E-5</v>
      </c>
      <c r="BD1687" s="13">
        <f t="shared" si="2061"/>
        <v>3.2751084248293094E-3</v>
      </c>
      <c r="BE1687" s="13">
        <f t="shared" si="2062"/>
        <v>3.5551783585114063E-3</v>
      </c>
      <c r="BF1687" s="13">
        <f t="shared" si="2063"/>
        <v>1.9295991950994092E-3</v>
      </c>
      <c r="BG1687" s="13">
        <f t="shared" si="2064"/>
        <v>6.9820276757972068E-4</v>
      </c>
      <c r="BH1687" s="13">
        <f t="shared" si="2065"/>
        <v>1.8947734297388642E-4</v>
      </c>
      <c r="BI1687" s="13">
        <f t="shared" si="2066"/>
        <v>4.1136088445933656E-5</v>
      </c>
      <c r="BJ1687" s="14">
        <f t="shared" si="2067"/>
        <v>0.21419366686614705</v>
      </c>
      <c r="BK1687" s="14">
        <f t="shared" si="2068"/>
        <v>0.22297785577641965</v>
      </c>
      <c r="BL1687" s="14">
        <f t="shared" si="2069"/>
        <v>0.50186637670697043</v>
      </c>
      <c r="BM1687" s="14">
        <f t="shared" si="2070"/>
        <v>0.56919964737320583</v>
      </c>
      <c r="BN1687" s="14">
        <f t="shared" si="2071"/>
        <v>0.42725230843164375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1.36029411764706</v>
      </c>
      <c r="F1688" s="10">
        <f>VLOOKUP(B1688,home!$B$2:$E$405,3,FALSE)</f>
        <v>0.42</v>
      </c>
      <c r="G1688" s="10">
        <f>VLOOKUP(C1688,away!$B$2:$E$405,4,FALSE)</f>
        <v>1.26</v>
      </c>
      <c r="H1688" s="10">
        <f>VLOOKUP(A1688,away!$A$2:$E$405,3,FALSE)</f>
        <v>1.0661764705882399</v>
      </c>
      <c r="I1688" s="10">
        <f>VLOOKUP(C1688,away!$B$2:$E$405,3,FALSE)</f>
        <v>0.84</v>
      </c>
      <c r="J1688" s="10">
        <f>VLOOKUP(B1688,home!$B$2:$E$405,4,FALSE)</f>
        <v>1.21</v>
      </c>
      <c r="K1688" s="12">
        <f t="shared" si="2016"/>
        <v>0.719867647058824</v>
      </c>
      <c r="L1688" s="12">
        <f t="shared" si="2017"/>
        <v>1.083661764705887</v>
      </c>
      <c r="M1688" s="13">
        <f t="shared" si="2018"/>
        <v>0.16471650871389268</v>
      </c>
      <c r="N1688" s="13">
        <f t="shared" si="2019"/>
        <v>0.11857408555961418</v>
      </c>
      <c r="O1688" s="13">
        <f t="shared" si="2020"/>
        <v>0.17849698250908957</v>
      </c>
      <c r="P1688" s="13">
        <f t="shared" si="2021"/>
        <v>0.12849420280591836</v>
      </c>
      <c r="Q1688" s="13">
        <f t="shared" si="2022"/>
        <v>4.2678823986975568E-2</v>
      </c>
      <c r="R1688" s="13">
        <f t="shared" si="2023"/>
        <v>9.6715177530237922E-2</v>
      </c>
      <c r="S1688" s="13">
        <f t="shared" si="2024"/>
        <v>2.5059358475426313E-2</v>
      </c>
      <c r="T1688" s="13">
        <f t="shared" si="2025"/>
        <v>4.6249409717297886E-2</v>
      </c>
      <c r="U1688" s="13">
        <f t="shared" si="2026"/>
        <v>6.9622127283568799E-2</v>
      </c>
      <c r="V1688" s="13">
        <f t="shared" si="2027"/>
        <v>2.1720701392210005E-3</v>
      </c>
      <c r="W1688" s="13">
        <f t="shared" si="2028"/>
        <v>1.0241034867580602E-2</v>
      </c>
      <c r="X1688" s="13">
        <f t="shared" si="2029"/>
        <v>1.1097817917016917E-2</v>
      </c>
      <c r="Y1688" s="13">
        <f t="shared" si="2030"/>
        <v>6.0131404741695814E-3</v>
      </c>
      <c r="Z1688" s="13">
        <f t="shared" si="2031"/>
        <v>3.4935513318753587E-2</v>
      </c>
      <c r="AA1688" s="13">
        <f t="shared" si="2032"/>
        <v>2.514894577156335E-2</v>
      </c>
      <c r="AB1688" s="13">
        <f t="shared" si="2033"/>
        <v>9.0519562092926335E-3</v>
      </c>
      <c r="AC1688" s="13">
        <f t="shared" si="2034"/>
        <v>1.0590105052194843E-4</v>
      </c>
      <c r="AD1688" s="13">
        <f t="shared" si="2035"/>
        <v>1.8430474183931554E-3</v>
      </c>
      <c r="AE1688" s="13">
        <f t="shared" si="2036"/>
        <v>1.9972400178525566E-3</v>
      </c>
      <c r="AF1688" s="13">
        <f t="shared" si="2037"/>
        <v>1.0821663211436593E-3</v>
      </c>
      <c r="AG1688" s="13">
        <f t="shared" si="2038"/>
        <v>3.9090075509193843E-4</v>
      </c>
      <c r="AH1688" s="13">
        <f t="shared" si="2039"/>
        <v>9.4645700034766325E-3</v>
      </c>
      <c r="AI1688" s="13">
        <f t="shared" si="2040"/>
        <v>6.8132377388262482E-3</v>
      </c>
      <c r="AJ1688" s="13">
        <f t="shared" si="2041"/>
        <v>2.4523147099506167E-3</v>
      </c>
      <c r="AK1688" s="13">
        <f t="shared" si="2042"/>
        <v>5.8844734003329782E-4</v>
      </c>
      <c r="AL1688" s="13">
        <f t="shared" si="2043"/>
        <v>3.3045069178252552E-6</v>
      </c>
      <c r="AM1688" s="13">
        <f t="shared" si="2044"/>
        <v>2.6535004169930425E-4</v>
      </c>
      <c r="AN1688" s="13">
        <f t="shared" si="2045"/>
        <v>2.8754969445264877E-4</v>
      </c>
      <c r="AO1688" s="13">
        <f t="shared" si="2046"/>
        <v>1.5580330466559799E-4</v>
      </c>
      <c r="AP1688" s="13">
        <f t="shared" si="2047"/>
        <v>5.6279361360310281E-5</v>
      </c>
      <c r="AQ1688" s="13">
        <f t="shared" si="2048"/>
        <v>1.5246948012058537E-5</v>
      </c>
      <c r="AR1688" s="13">
        <f t="shared" si="2049"/>
        <v>2.0512785264299792E-3</v>
      </c>
      <c r="AS1688" s="13">
        <f t="shared" si="2050"/>
        <v>1.4766490462834404E-3</v>
      </c>
      <c r="AT1688" s="13">
        <f t="shared" si="2051"/>
        <v>5.3149593723985831E-4</v>
      </c>
      <c r="AU1688" s="13">
        <f t="shared" si="2052"/>
        <v>1.2753557658739376E-4</v>
      </c>
      <c r="AV1688" s="13">
        <f t="shared" si="2053"/>
        <v>2.2952183858564393E-5</v>
      </c>
      <c r="AW1688" s="13">
        <f t="shared" si="2054"/>
        <v>7.1606190638279587E-8</v>
      </c>
      <c r="AX1688" s="13">
        <f t="shared" si="2055"/>
        <v>3.1836151694173151E-5</v>
      </c>
      <c r="AY1688" s="13">
        <f t="shared" si="2056"/>
        <v>3.4499620326351995E-5</v>
      </c>
      <c r="AZ1688" s="13">
        <f t="shared" si="2057"/>
        <v>1.8692959722268846E-5</v>
      </c>
      <c r="BA1688" s="13">
        <f t="shared" si="2058"/>
        <v>6.7522819067366408E-6</v>
      </c>
      <c r="BB1688" s="13">
        <f t="shared" si="2059"/>
        <v>1.8292974317114648E-6</v>
      </c>
      <c r="BC1688" s="13">
        <f t="shared" si="2060"/>
        <v>3.9646793660407873E-7</v>
      </c>
      <c r="BD1688" s="13">
        <f t="shared" si="2061"/>
        <v>3.7048201797573363E-4</v>
      </c>
      <c r="BE1688" s="13">
        <f t="shared" si="2062"/>
        <v>2.6669801855779625E-4</v>
      </c>
      <c r="BF1688" s="13">
        <f t="shared" si="2063"/>
        <v>9.5993637547225666E-5</v>
      </c>
      <c r="BG1688" s="13">
        <f t="shared" si="2064"/>
        <v>2.3034237997912983E-5</v>
      </c>
      <c r="BH1688" s="13">
        <f t="shared" si="2065"/>
        <v>4.1454006773376425E-6</v>
      </c>
      <c r="BI1688" s="13">
        <f t="shared" si="2066"/>
        <v>5.9682796634222107E-7</v>
      </c>
      <c r="BJ1688" s="14">
        <f t="shared" si="2067"/>
        <v>0.24104190316434382</v>
      </c>
      <c r="BK1688" s="14">
        <f t="shared" si="2068"/>
        <v>0.32058584531222445</v>
      </c>
      <c r="BL1688" s="14">
        <f t="shared" si="2069"/>
        <v>0.4033246205071605</v>
      </c>
      <c r="BM1688" s="14">
        <f t="shared" si="2070"/>
        <v>0.27017767318261848</v>
      </c>
      <c r="BN1688" s="14">
        <f t="shared" si="2071"/>
        <v>0.72967578110572828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1.36029411764706</v>
      </c>
      <c r="F1689" s="10">
        <f>VLOOKUP(B1689,home!$B$2:$E$405,3,FALSE)</f>
        <v>0.86</v>
      </c>
      <c r="G1689" s="10">
        <f>VLOOKUP(C1689,away!$B$2:$E$405,4,FALSE)</f>
        <v>0.32</v>
      </c>
      <c r="H1689" s="10">
        <f>VLOOKUP(A1689,away!$A$2:$E$405,3,FALSE)</f>
        <v>1.0661764705882399</v>
      </c>
      <c r="I1689" s="10">
        <f>VLOOKUP(C1689,away!$B$2:$E$405,3,FALSE)</f>
        <v>0.63</v>
      </c>
      <c r="J1689" s="10">
        <f>VLOOKUP(B1689,home!$B$2:$E$405,4,FALSE)</f>
        <v>1.72</v>
      </c>
      <c r="K1689" s="12">
        <f t="shared" si="2016"/>
        <v>0.37435294117647089</v>
      </c>
      <c r="L1689" s="12">
        <f t="shared" si="2017"/>
        <v>1.1553088235294169</v>
      </c>
      <c r="M1689" s="13">
        <f t="shared" si="2018"/>
        <v>0.21660891970870144</v>
      </c>
      <c r="N1689" s="13">
        <f t="shared" si="2019"/>
        <v>8.1088186178010405E-2</v>
      </c>
      <c r="O1689" s="13">
        <f t="shared" si="2020"/>
        <v>0.25025019619463773</v>
      </c>
      <c r="P1689" s="13">
        <f t="shared" si="2021"/>
        <v>9.3681896975451512E-2</v>
      </c>
      <c r="Q1689" s="13">
        <f t="shared" si="2022"/>
        <v>1.5177800495201723E-2</v>
      </c>
      <c r="R1689" s="13">
        <f t="shared" si="2023"/>
        <v>0.14455812987681638</v>
      </c>
      <c r="S1689" s="13">
        <f t="shared" si="2024"/>
        <v>1.0129197164089084E-2</v>
      </c>
      <c r="T1689" s="13">
        <f t="shared" si="2025"/>
        <v>1.75350468338757E-2</v>
      </c>
      <c r="U1689" s="13">
        <f t="shared" si="2026"/>
        <v>5.4115761090356471E-2</v>
      </c>
      <c r="V1689" s="13">
        <f t="shared" si="2027"/>
        <v>4.8675660696929576E-4</v>
      </c>
      <c r="W1689" s="13">
        <f t="shared" si="2028"/>
        <v>1.8939514186561539E-3</v>
      </c>
      <c r="X1689" s="13">
        <f t="shared" si="2029"/>
        <v>2.1880987853095109E-3</v>
      </c>
      <c r="Y1689" s="13">
        <f t="shared" si="2030"/>
        <v>1.2639649167110387E-3</v>
      </c>
      <c r="Z1689" s="13">
        <f t="shared" si="2031"/>
        <v>5.5669760986532438E-2</v>
      </c>
      <c r="AA1689" s="13">
        <f t="shared" si="2032"/>
        <v>2.0840138759899571E-2</v>
      </c>
      <c r="AB1689" s="13">
        <f t="shared" si="2033"/>
        <v>3.9007836196470872E-3</v>
      </c>
      <c r="AC1689" s="13">
        <f t="shared" si="2034"/>
        <v>1.3157434365913287E-5</v>
      </c>
      <c r="AD1689" s="13">
        <f t="shared" si="2035"/>
        <v>1.7725157100482016E-4</v>
      </c>
      <c r="AE1689" s="13">
        <f t="shared" si="2036"/>
        <v>2.0478030396631965E-4</v>
      </c>
      <c r="AF1689" s="13">
        <f t="shared" si="2037"/>
        <v>1.1829224602866258E-4</v>
      </c>
      <c r="AG1689" s="13">
        <f t="shared" si="2038"/>
        <v>4.5554691864008824E-5</v>
      </c>
      <c r="AH1689" s="13">
        <f t="shared" si="2039"/>
        <v>1.6078941517878659E-2</v>
      </c>
      <c r="AI1689" s="13">
        <f t="shared" si="2040"/>
        <v>6.0191990482223456E-3</v>
      </c>
      <c r="AJ1689" s="13">
        <f t="shared" si="2041"/>
        <v>1.1266524336143245E-3</v>
      </c>
      <c r="AK1689" s="13">
        <f t="shared" si="2042"/>
        <v>1.4058855073571699E-4</v>
      </c>
      <c r="AL1689" s="13">
        <f t="shared" si="2043"/>
        <v>2.2762006520994404E-7</v>
      </c>
      <c r="AM1689" s="13">
        <f t="shared" si="2044"/>
        <v>1.32709293867609E-5</v>
      </c>
      <c r="AN1689" s="13">
        <f t="shared" si="2045"/>
        <v>1.5332021816960698E-5</v>
      </c>
      <c r="AO1689" s="13">
        <f t="shared" si="2046"/>
        <v>8.8566100438401112E-6</v>
      </c>
      <c r="AP1689" s="13">
        <f t="shared" si="2047"/>
        <v>3.4107065767359111E-6</v>
      </c>
      <c r="AQ1689" s="13">
        <f t="shared" si="2048"/>
        <v>9.8510485064320285E-7</v>
      </c>
      <c r="AR1689" s="13">
        <f t="shared" si="2049"/>
        <v>3.7152286017237373E-3</v>
      </c>
      <c r="AS1689" s="13">
        <f t="shared" si="2050"/>
        <v>1.3908067541982282E-3</v>
      </c>
      <c r="AT1689" s="13">
        <f t="shared" si="2051"/>
        <v>2.6032629952110384E-4</v>
      </c>
      <c r="AU1689" s="13">
        <f t="shared" si="2052"/>
        <v>3.2484638630437381E-5</v>
      </c>
      <c r="AV1689" s="13">
        <f t="shared" si="2053"/>
        <v>3.0401800035897591E-6</v>
      </c>
      <c r="AW1689" s="13">
        <f t="shared" si="2054"/>
        <v>2.7345595318384274E-9</v>
      </c>
      <c r="AX1689" s="13">
        <f t="shared" si="2055"/>
        <v>8.2800190801320004E-7</v>
      </c>
      <c r="AY1689" s="13">
        <f t="shared" si="2056"/>
        <v>9.5659791022684254E-7</v>
      </c>
      <c r="AZ1689" s="13">
        <f t="shared" si="2057"/>
        <v>5.5258300312743619E-7</v>
      </c>
      <c r="BA1689" s="13">
        <f t="shared" si="2058"/>
        <v>2.1280133974850341E-7</v>
      </c>
      <c r="BB1689" s="13">
        <f t="shared" si="2059"/>
        <v>6.1462816367581826E-8</v>
      </c>
      <c r="BC1689" s="13">
        <f t="shared" si="2060"/>
        <v>1.4201706813687104E-8</v>
      </c>
      <c r="BD1689" s="13">
        <f t="shared" si="2061"/>
        <v>7.1537273083338245E-4</v>
      </c>
      <c r="BE1689" s="13">
        <f t="shared" si="2062"/>
        <v>2.6780188582492054E-4</v>
      </c>
      <c r="BF1689" s="13">
        <f t="shared" si="2063"/>
        <v>5.0126211805582216E-5</v>
      </c>
      <c r="BG1689" s="13">
        <f t="shared" si="2064"/>
        <v>6.2549649398181468E-6</v>
      </c>
      <c r="BH1689" s="13">
        <f t="shared" si="2065"/>
        <v>5.8539113054415752E-7</v>
      </c>
      <c r="BI1689" s="13">
        <f t="shared" si="2066"/>
        <v>4.3828578291564966E-8</v>
      </c>
      <c r="BJ1689" s="14">
        <f t="shared" si="2067"/>
        <v>0.11973740846198756</v>
      </c>
      <c r="BK1689" s="14">
        <f t="shared" si="2068"/>
        <v>0.32092111210755264</v>
      </c>
      <c r="BL1689" s="14">
        <f t="shared" si="2069"/>
        <v>0.50347246257899791</v>
      </c>
      <c r="BM1689" s="14">
        <f t="shared" si="2070"/>
        <v>0.19843466084290068</v>
      </c>
      <c r="BN1689" s="14">
        <f t="shared" si="2071"/>
        <v>0.8013651294288191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1.36029411764706</v>
      </c>
      <c r="F1690" s="10">
        <f>VLOOKUP(B1690,home!$B$2:$E$405,3,FALSE)</f>
        <v>0.95</v>
      </c>
      <c r="G1690" s="10">
        <f>VLOOKUP(C1690,away!$B$2:$E$405,4,FALSE)</f>
        <v>0.92</v>
      </c>
      <c r="H1690" s="10">
        <f>VLOOKUP(A1690,away!$A$2:$E$405,3,FALSE)</f>
        <v>1.0661764705882399</v>
      </c>
      <c r="I1690" s="10">
        <f>VLOOKUP(C1690,away!$B$2:$E$405,3,FALSE)</f>
        <v>1.75</v>
      </c>
      <c r="J1690" s="10">
        <f>VLOOKUP(B1690,home!$B$2:$E$405,4,FALSE)</f>
        <v>0.54</v>
      </c>
      <c r="K1690" s="12">
        <f t="shared" si="2016"/>
        <v>1.1888970588235304</v>
      </c>
      <c r="L1690" s="12">
        <f t="shared" si="2017"/>
        <v>1.0075367647058868</v>
      </c>
      <c r="M1690" s="13">
        <f t="shared" si="2018"/>
        <v>0.11119900739277984</v>
      </c>
      <c r="N1690" s="13">
        <f t="shared" si="2019"/>
        <v>0.13220417283337194</v>
      </c>
      <c r="O1690" s="13">
        <f t="shared" si="2020"/>
        <v>0.11203708814702738</v>
      </c>
      <c r="P1690" s="13">
        <f t="shared" si="2021"/>
        <v>0.13320056457715346</v>
      </c>
      <c r="Q1690" s="13">
        <f t="shared" si="2022"/>
        <v>7.8588576122896825E-2</v>
      </c>
      <c r="R1690" s="13">
        <f t="shared" si="2023"/>
        <v>5.6440742659362123E-2</v>
      </c>
      <c r="S1690" s="13">
        <f t="shared" si="2024"/>
        <v>3.9888823694716843E-2</v>
      </c>
      <c r="T1690" s="13">
        <f t="shared" si="2025"/>
        <v>7.9180879729705778E-2</v>
      </c>
      <c r="U1690" s="13">
        <f t="shared" si="2026"/>
        <v>6.7102232945531373E-2</v>
      </c>
      <c r="V1690" s="13">
        <f t="shared" si="2027"/>
        <v>5.3090140531034651E-3</v>
      </c>
      <c r="W1690" s="13">
        <f t="shared" si="2028"/>
        <v>3.1144575669880371E-2</v>
      </c>
      <c r="X1690" s="13">
        <f t="shared" si="2029"/>
        <v>3.1379305008568947E-2</v>
      </c>
      <c r="Y1690" s="13">
        <f t="shared" si="2030"/>
        <v>1.5807901723526394E-2</v>
      </c>
      <c r="Z1690" s="13">
        <f t="shared" si="2031"/>
        <v>1.8955374418870411E-2</v>
      </c>
      <c r="AA1690" s="13">
        <f t="shared" si="2032"/>
        <v>2.2535988895493818E-2</v>
      </c>
      <c r="AB1690" s="13">
        <f t="shared" si="2033"/>
        <v>1.3396485457766175E-2</v>
      </c>
      <c r="AC1690" s="13">
        <f t="shared" si="2034"/>
        <v>3.9746514256393196E-4</v>
      </c>
      <c r="AD1690" s="13">
        <f t="shared" si="2035"/>
        <v>9.2569236030569154E-3</v>
      </c>
      <c r="AE1690" s="13">
        <f t="shared" si="2036"/>
        <v>9.326690858153526E-3</v>
      </c>
      <c r="AF1690" s="13">
        <f t="shared" si="2037"/>
        <v>4.6984919663179874E-3</v>
      </c>
      <c r="AG1690" s="13">
        <f t="shared" si="2038"/>
        <v>1.5779677982468751E-3</v>
      </c>
      <c r="AH1690" s="13">
        <f t="shared" si="2039"/>
        <v>4.7745591539443558E-3</v>
      </c>
      <c r="AI1690" s="13">
        <f t="shared" si="2040"/>
        <v>5.6764593353034075E-3</v>
      </c>
      <c r="AJ1690" s="13">
        <f t="shared" si="2041"/>
        <v>3.3743629041367977E-3</v>
      </c>
      <c r="AK1690" s="13">
        <f t="shared" si="2042"/>
        <v>1.3372567107104878E-3</v>
      </c>
      <c r="AL1690" s="13">
        <f t="shared" si="2043"/>
        <v>1.9044264020181215E-5</v>
      </c>
      <c r="AM1690" s="13">
        <f t="shared" si="2044"/>
        <v>2.2011058490856968E-3</v>
      </c>
      <c r="AN1690" s="13">
        <f t="shared" si="2045"/>
        <v>2.2176950659630072E-3</v>
      </c>
      <c r="AO1690" s="13">
        <f t="shared" si="2046"/>
        <v>1.1172046559322882E-3</v>
      </c>
      <c r="AP1690" s="13">
        <f t="shared" si="2047"/>
        <v>3.7520825485079035E-4</v>
      </c>
      <c r="AQ1690" s="13">
        <f t="shared" si="2048"/>
        <v>9.4509027795826783E-5</v>
      </c>
      <c r="AR1690" s="13">
        <f t="shared" si="2049"/>
        <v>9.6210877657239475E-4</v>
      </c>
      <c r="AS1690" s="13">
        <f t="shared" si="2050"/>
        <v>1.1438482947352252E-3</v>
      </c>
      <c r="AT1690" s="13">
        <f t="shared" si="2051"/>
        <v>6.799589366755102E-4</v>
      </c>
      <c r="AU1690" s="13">
        <f t="shared" si="2052"/>
        <v>2.6946705997809629E-4</v>
      </c>
      <c r="AV1690" s="13">
        <f t="shared" si="2053"/>
        <v>8.0092148764445646E-5</v>
      </c>
      <c r="AW1690" s="13">
        <f t="shared" si="2054"/>
        <v>6.3367540045776009E-7</v>
      </c>
      <c r="AX1690" s="13">
        <f t="shared" si="2055"/>
        <v>4.3614804502287564E-4</v>
      </c>
      <c r="AY1690" s="13">
        <f t="shared" si="2056"/>
        <v>4.3943519021514557E-4</v>
      </c>
      <c r="AZ1690" s="13">
        <f t="shared" si="2057"/>
        <v>2.2137355492364189E-4</v>
      </c>
      <c r="BA1690" s="13">
        <f t="shared" si="2058"/>
        <v>7.4347331773069018E-5</v>
      </c>
      <c r="BB1690" s="13">
        <f t="shared" si="2059"/>
        <v>1.8726917529788285E-5</v>
      </c>
      <c r="BC1690" s="13">
        <f t="shared" si="2060"/>
        <v>3.7736115801753704E-6</v>
      </c>
      <c r="BD1690" s="13">
        <f t="shared" si="2061"/>
        <v>1.6155999400714819E-4</v>
      </c>
      <c r="BE1690" s="13">
        <f t="shared" si="2062"/>
        <v>1.9207820169864565E-4</v>
      </c>
      <c r="BF1690" s="13">
        <f t="shared" si="2063"/>
        <v>1.1418060453181638E-4</v>
      </c>
      <c r="BG1690" s="13">
        <f t="shared" si="2064"/>
        <v>4.5249661634189697E-5</v>
      </c>
      <c r="BH1690" s="13">
        <f t="shared" si="2065"/>
        <v>1.3449297407412019E-5</v>
      </c>
      <c r="BI1690" s="13">
        <f t="shared" si="2066"/>
        <v>3.1979660261830166E-6</v>
      </c>
      <c r="BJ1690" s="14">
        <f t="shared" si="2067"/>
        <v>0.40036501281839793</v>
      </c>
      <c r="BK1690" s="14">
        <f t="shared" si="2068"/>
        <v>0.29045335431455288</v>
      </c>
      <c r="BL1690" s="14">
        <f t="shared" si="2069"/>
        <v>0.29034036715130696</v>
      </c>
      <c r="BM1690" s="14">
        <f t="shared" si="2070"/>
        <v>0.37600515545572194</v>
      </c>
      <c r="BN1690" s="14">
        <f t="shared" si="2071"/>
        <v>0.62367015173259166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1.36029411764706</v>
      </c>
      <c r="F1691" s="10">
        <f>VLOOKUP(B1691,home!$B$2:$E$405,3,FALSE)</f>
        <v>0.42</v>
      </c>
      <c r="G1691" s="10">
        <f>VLOOKUP(C1691,away!$B$2:$E$405,4,FALSE)</f>
        <v>1.26</v>
      </c>
      <c r="H1691" s="10">
        <f>VLOOKUP(A1691,away!$A$2:$E$405,3,FALSE)</f>
        <v>1.0661764705882399</v>
      </c>
      <c r="I1691" s="10">
        <f>VLOOKUP(C1691,away!$B$2:$E$405,3,FALSE)</f>
        <v>0.63</v>
      </c>
      <c r="J1691" s="10">
        <f>VLOOKUP(B1691,home!$B$2:$E$405,4,FALSE)</f>
        <v>1.34</v>
      </c>
      <c r="K1691" s="12">
        <f t="shared" si="2016"/>
        <v>0.719867647058824</v>
      </c>
      <c r="L1691" s="12">
        <f t="shared" si="2017"/>
        <v>0.90006617647059228</v>
      </c>
      <c r="M1691" s="13">
        <f t="shared" si="2018"/>
        <v>0.1979117957543941</v>
      </c>
      <c r="N1691" s="13">
        <f t="shared" si="2019"/>
        <v>0.14247029873490222</v>
      </c>
      <c r="O1691" s="13">
        <f t="shared" si="2020"/>
        <v>0.1781337132830863</v>
      </c>
      <c r="P1691" s="13">
        <f t="shared" si="2021"/>
        <v>0.12823269704294649</v>
      </c>
      <c r="Q1691" s="13">
        <f t="shared" si="2022"/>
        <v>5.1279879363030891E-2</v>
      </c>
      <c r="R1691" s="13">
        <f t="shared" si="2023"/>
        <v>8.0166065107608112E-2</v>
      </c>
      <c r="S1691" s="13">
        <f t="shared" si="2024"/>
        <v>2.0771405423598923E-2</v>
      </c>
      <c r="T1691" s="13">
        <f t="shared" si="2025"/>
        <v>4.6155284948156447E-2</v>
      </c>
      <c r="U1691" s="13">
        <f t="shared" si="2026"/>
        <v>5.7708956662978331E-2</v>
      </c>
      <c r="V1691" s="13">
        <f t="shared" si="2027"/>
        <v>1.4953762208887332E-3</v>
      </c>
      <c r="W1691" s="13">
        <f t="shared" si="2028"/>
        <v>1.2304908699508468E-2</v>
      </c>
      <c r="X1691" s="13">
        <f t="shared" si="2029"/>
        <v>1.1075232124986316E-2</v>
      </c>
      <c r="Y1691" s="13">
        <f t="shared" si="2030"/>
        <v>4.9842209161303523E-3</v>
      </c>
      <c r="Z1691" s="13">
        <f t="shared" si="2031"/>
        <v>2.4051587901365801E-2</v>
      </c>
      <c r="AA1691" s="13">
        <f t="shared" si="2032"/>
        <v>1.7313959990584674E-2</v>
      </c>
      <c r="AB1691" s="13">
        <f t="shared" si="2033"/>
        <v>6.2318798198464026E-3</v>
      </c>
      <c r="AC1691" s="13">
        <f t="shared" si="2034"/>
        <v>6.0556056413767871E-5</v>
      </c>
      <c r="AD1691" s="13">
        <f t="shared" si="2035"/>
        <v>2.2144764181972034E-3</v>
      </c>
      <c r="AE1691" s="13">
        <f t="shared" si="2036"/>
        <v>1.9931753226110492E-3</v>
      </c>
      <c r="AF1691" s="13">
        <f t="shared" si="2037"/>
        <v>8.9699484582903303E-4</v>
      </c>
      <c r="AG1691" s="13">
        <f t="shared" si="2038"/>
        <v>2.691182403997221E-4</v>
      </c>
      <c r="AH1691" s="13">
        <f t="shared" si="2039"/>
        <v>5.4120051901071671E-3</v>
      </c>
      <c r="AI1691" s="13">
        <f t="shared" si="2040"/>
        <v>3.895927442072589E-3</v>
      </c>
      <c r="AJ1691" s="13">
        <f t="shared" si="2041"/>
        <v>1.4022760604183485E-3</v>
      </c>
      <c r="AK1691" s="13">
        <f t="shared" si="2042"/>
        <v>3.3648438938009139E-4</v>
      </c>
      <c r="AL1691" s="13">
        <f t="shared" si="2043"/>
        <v>1.5694398419503747E-6</v>
      </c>
      <c r="AM1691" s="13">
        <f t="shared" si="2044"/>
        <v>3.1882598572697472E-4</v>
      </c>
      <c r="AN1691" s="13">
        <f t="shared" si="2045"/>
        <v>2.8696448593274577E-4</v>
      </c>
      <c r="AO1691" s="13">
        <f t="shared" si="2046"/>
        <v>1.2914351381816778E-4</v>
      </c>
      <c r="AP1691" s="13">
        <f t="shared" si="2047"/>
        <v>3.8745902899431791E-5</v>
      </c>
      <c r="AQ1691" s="13">
        <f t="shared" si="2048"/>
        <v>8.7184691691481002E-6</v>
      </c>
      <c r="AR1691" s="13">
        <f t="shared" si="2049"/>
        <v>9.7423256369975203E-4</v>
      </c>
      <c r="AS1691" s="13">
        <f t="shared" si="2050"/>
        <v>7.0131850331862618E-4</v>
      </c>
      <c r="AT1691" s="13">
        <f t="shared" si="2051"/>
        <v>2.5242825041139769E-4</v>
      </c>
      <c r="AU1691" s="13">
        <f t="shared" si="2052"/>
        <v>6.0571643558276182E-5</v>
      </c>
      <c r="AV1691" s="13">
        <f t="shared" si="2053"/>
        <v>1.090089163169551E-5</v>
      </c>
      <c r="AW1691" s="13">
        <f t="shared" si="2054"/>
        <v>2.8246800973582453E-8</v>
      </c>
      <c r="AX1691" s="13">
        <f t="shared" si="2055"/>
        <v>3.825208536108124E-5</v>
      </c>
      <c r="AY1691" s="13">
        <f t="shared" si="2056"/>
        <v>3.4429408212975106E-5</v>
      </c>
      <c r="AZ1691" s="13">
        <f t="shared" si="2057"/>
        <v>1.5494372904198854E-5</v>
      </c>
      <c r="BA1691" s="13">
        <f t="shared" si="2058"/>
        <v>4.6486536588972699E-6</v>
      </c>
      <c r="BB1691" s="13">
        <f t="shared" si="2059"/>
        <v>1.0460239811249235E-6</v>
      </c>
      <c r="BC1691" s="13">
        <f t="shared" si="2060"/>
        <v>1.8829816103753143E-7</v>
      </c>
      <c r="BD1691" s="13">
        <f t="shared" si="2061"/>
        <v>1.4614562976706305E-4</v>
      </c>
      <c r="BE1691" s="13">
        <f t="shared" si="2062"/>
        <v>1.0520551062834568E-4</v>
      </c>
      <c r="BF1691" s="13">
        <f t="shared" si="2063"/>
        <v>3.786702169682465E-5</v>
      </c>
      <c r="BG1691" s="13">
        <f t="shared" si="2064"/>
        <v>9.0864146033395354E-6</v>
      </c>
      <c r="BH1691" s="13">
        <f t="shared" si="2065"/>
        <v>1.6352539751767419E-6</v>
      </c>
      <c r="BI1691" s="13">
        <f t="shared" si="2066"/>
        <v>2.3543328629081404E-7</v>
      </c>
      <c r="BJ1691" s="14">
        <f t="shared" si="2067"/>
        <v>0.2745200468135775</v>
      </c>
      <c r="BK1691" s="14">
        <f t="shared" si="2068"/>
        <v>0.34850782934629693</v>
      </c>
      <c r="BL1691" s="14">
        <f t="shared" si="2069"/>
        <v>0.35290089506265881</v>
      </c>
      <c r="BM1691" s="14">
        <f t="shared" si="2070"/>
        <v>0.22175150867651888</v>
      </c>
      <c r="BN1691" s="14">
        <f t="shared" si="2071"/>
        <v>0.77819444928596815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1.36029411764706</v>
      </c>
      <c r="F1692" s="10">
        <f>VLOOKUP(B1692,home!$B$2:$E$405,3,FALSE)</f>
        <v>1.35</v>
      </c>
      <c r="G1692" s="10">
        <f>VLOOKUP(C1692,away!$B$2:$E$405,4,FALSE)</f>
        <v>0.84</v>
      </c>
      <c r="H1692" s="10">
        <f>VLOOKUP(A1692,away!$A$2:$E$405,3,FALSE)</f>
        <v>1.0661764705882399</v>
      </c>
      <c r="I1692" s="10">
        <f>VLOOKUP(C1692,away!$B$2:$E$405,3,FALSE)</f>
        <v>1.05</v>
      </c>
      <c r="J1692" s="10">
        <f>VLOOKUP(B1692,home!$B$2:$E$405,4,FALSE)</f>
        <v>0.94</v>
      </c>
      <c r="K1692" s="12">
        <f t="shared" si="2016"/>
        <v>1.542573529411766</v>
      </c>
      <c r="L1692" s="12">
        <f t="shared" si="2017"/>
        <v>1.0523161764705928</v>
      </c>
      <c r="M1692" s="13">
        <f t="shared" si="2018"/>
        <v>7.4654109529515247E-2</v>
      </c>
      <c r="N1692" s="13">
        <f t="shared" si="2019"/>
        <v>0.1151594532220369</v>
      </c>
      <c r="O1692" s="13">
        <f t="shared" si="2020"/>
        <v>7.8559727097916338E-2</v>
      </c>
      <c r="P1692" s="13">
        <f t="shared" si="2021"/>
        <v>0.12118415549905794</v>
      </c>
      <c r="Q1692" s="13">
        <f t="shared" si="2022"/>
        <v>8.8820962100923329E-2</v>
      </c>
      <c r="R1692" s="13">
        <f t="shared" si="2023"/>
        <v>4.1334835822126263E-2</v>
      </c>
      <c r="S1692" s="13">
        <f t="shared" si="2024"/>
        <v>4.9178804879501513E-2</v>
      </c>
      <c r="T1692" s="13">
        <f t="shared" si="2025"/>
        <v>9.3467735228483076E-2</v>
      </c>
      <c r="U1692" s="13">
        <f t="shared" si="2026"/>
        <v>6.3762023581793198E-2</v>
      </c>
      <c r="V1692" s="13">
        <f t="shared" si="2027"/>
        <v>8.8700809273513145E-3</v>
      </c>
      <c r="W1692" s="13">
        <f t="shared" si="2028"/>
        <v>4.5670954997923348E-2</v>
      </c>
      <c r="X1692" s="13">
        <f t="shared" si="2029"/>
        <v>4.8060284739175202E-2</v>
      </c>
      <c r="Y1692" s="13">
        <f t="shared" si="2030"/>
        <v>2.5287307538408414E-2</v>
      </c>
      <c r="Z1692" s="13">
        <f t="shared" si="2031"/>
        <v>1.4499105462459871E-2</v>
      </c>
      <c r="AA1692" s="13">
        <f t="shared" si="2032"/>
        <v>2.2365936286540138E-2</v>
      </c>
      <c r="AB1692" s="13">
        <f t="shared" si="2033"/>
        <v>1.725055063806346E-2</v>
      </c>
      <c r="AC1692" s="13">
        <f t="shared" si="2034"/>
        <v>8.9991133204494935E-4</v>
      </c>
      <c r="AD1692" s="13">
        <f t="shared" si="2035"/>
        <v>1.761270156068814E-2</v>
      </c>
      <c r="AE1692" s="13">
        <f t="shared" si="2036"/>
        <v>1.8534130763660984E-2</v>
      </c>
      <c r="AF1692" s="13">
        <f t="shared" si="2037"/>
        <v>9.7518828097108573E-3</v>
      </c>
      <c r="AG1692" s="13">
        <f t="shared" si="2038"/>
        <v>3.420688010568078E-3</v>
      </c>
      <c r="AH1692" s="13">
        <f t="shared" si="2039"/>
        <v>3.8144108056249134E-3</v>
      </c>
      <c r="AI1692" s="13">
        <f t="shared" si="2040"/>
        <v>5.8840091390591999E-3</v>
      </c>
      <c r="AJ1692" s="13">
        <f t="shared" si="2041"/>
        <v>4.5382583723648203E-3</v>
      </c>
      <c r="AK1692" s="13">
        <f t="shared" si="2042"/>
        <v>2.3335324116137658E-3</v>
      </c>
      <c r="AL1692" s="13">
        <f t="shared" si="2043"/>
        <v>5.843214552296469E-5</v>
      </c>
      <c r="AM1692" s="13">
        <f t="shared" si="2044"/>
        <v>5.433777441789361E-3</v>
      </c>
      <c r="AN1692" s="13">
        <f t="shared" si="2045"/>
        <v>5.7180519013359399E-3</v>
      </c>
      <c r="AO1692" s="13">
        <f t="shared" si="2046"/>
        <v>3.0085992568371195E-3</v>
      </c>
      <c r="AP1692" s="13">
        <f t="shared" si="2047"/>
        <v>1.0553325554957017E-3</v>
      </c>
      <c r="AQ1692" s="13">
        <f t="shared" si="2048"/>
        <v>2.7763587992604406E-4</v>
      </c>
      <c r="AR1692" s="13">
        <f t="shared" si="2049"/>
        <v>8.0279323889266487E-4</v>
      </c>
      <c r="AS1692" s="13">
        <f t="shared" si="2050"/>
        <v>1.238367599906561E-3</v>
      </c>
      <c r="AT1692" s="13">
        <f t="shared" si="2051"/>
        <v>9.5513653964852106E-4</v>
      </c>
      <c r="AU1692" s="13">
        <f t="shared" si="2052"/>
        <v>4.9112278101192015E-4</v>
      </c>
      <c r="AV1692" s="13">
        <f t="shared" si="2053"/>
        <v>1.8939825042001994E-4</v>
      </c>
      <c r="AW1692" s="13">
        <f t="shared" si="2054"/>
        <v>2.634762377905507E-6</v>
      </c>
      <c r="AX1692" s="13">
        <f t="shared" si="2055"/>
        <v>1.3970002077365092E-3</v>
      </c>
      <c r="AY1692" s="13">
        <f t="shared" si="2056"/>
        <v>1.4700859171339071E-3</v>
      </c>
      <c r="AZ1692" s="13">
        <f t="shared" si="2057"/>
        <v>7.7349759570080883E-4</v>
      </c>
      <c r="BA1692" s="13">
        <f t="shared" si="2058"/>
        <v>2.7132134413902396E-4</v>
      </c>
      <c r="BB1692" s="13">
        <f t="shared" si="2059"/>
        <v>7.1378959864809875E-5</v>
      </c>
      <c r="BC1692" s="13">
        <f t="shared" si="2060"/>
        <v>1.5022646825076932E-5</v>
      </c>
      <c r="BD1692" s="13">
        <f t="shared" si="2061"/>
        <v>1.4079871860799532E-4</v>
      </c>
      <c r="BE1692" s="13">
        <f t="shared" si="2062"/>
        <v>2.1719237629978943E-4</v>
      </c>
      <c r="BF1692" s="13">
        <f t="shared" si="2063"/>
        <v>1.6751760523504733E-4</v>
      </c>
      <c r="BG1692" s="13">
        <f t="shared" si="2064"/>
        <v>8.6136074515344649E-5</v>
      </c>
      <c r="BH1692" s="13">
        <f t="shared" si="2065"/>
        <v>3.3217807118702525E-5</v>
      </c>
      <c r="BI1692" s="13">
        <f t="shared" si="2066"/>
        <v>1.0248181993283241E-5</v>
      </c>
      <c r="BJ1692" s="14">
        <f t="shared" si="2067"/>
        <v>0.48527780467836268</v>
      </c>
      <c r="BK1692" s="14">
        <f t="shared" si="2068"/>
        <v>0.25631558023012785</v>
      </c>
      <c r="BL1692" s="14">
        <f t="shared" si="2069"/>
        <v>0.24417521332875197</v>
      </c>
      <c r="BM1692" s="14">
        <f t="shared" si="2070"/>
        <v>0.47908700927337022</v>
      </c>
      <c r="BN1692" s="14">
        <f t="shared" si="2071"/>
        <v>0.51971324327157598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1.36029411764706</v>
      </c>
      <c r="F1693" s="10">
        <f>VLOOKUP(B1693,home!$B$2:$E$405,3,FALSE)</f>
        <v>0.63</v>
      </c>
      <c r="G1693" s="10">
        <f>VLOOKUP(C1693,away!$B$2:$E$405,4,FALSE)</f>
        <v>0.74</v>
      </c>
      <c r="H1693" s="10">
        <f>VLOOKUP(A1693,away!$A$2:$E$405,3,FALSE)</f>
        <v>1.0661764705882399</v>
      </c>
      <c r="I1693" s="10">
        <f>VLOOKUP(C1693,away!$B$2:$E$405,3,FALSE)</f>
        <v>0.86</v>
      </c>
      <c r="J1693" s="10">
        <f>VLOOKUP(B1693,home!$B$2:$E$405,4,FALSE)</f>
        <v>1.21</v>
      </c>
      <c r="K1693" s="12">
        <f t="shared" si="2016"/>
        <v>0.63416911764705941</v>
      </c>
      <c r="L1693" s="12">
        <f t="shared" si="2017"/>
        <v>1.1094632352941225</v>
      </c>
      <c r="M1693" s="13">
        <f t="shared" si="2018"/>
        <v>0.17488400507989488</v>
      </c>
      <c r="N1693" s="13">
        <f t="shared" si="2019"/>
        <v>0.11090603519210078</v>
      </c>
      <c r="O1693" s="13">
        <f t="shared" si="2020"/>
        <v>0.19402737407713389</v>
      </c>
      <c r="P1693" s="13">
        <f t="shared" si="2021"/>
        <v>0.12304616861787193</v>
      </c>
      <c r="Q1693" s="13">
        <f t="shared" si="2022"/>
        <v>3.516659123975413E-2</v>
      </c>
      <c r="R1693" s="13">
        <f t="shared" si="2023"/>
        <v>0.10763311908961999</v>
      </c>
      <c r="S1693" s="13">
        <f t="shared" si="2024"/>
        <v>2.1643431033931574E-2</v>
      </c>
      <c r="T1693" s="13">
        <f t="shared" si="2025"/>
        <v>3.9016040091123562E-2</v>
      </c>
      <c r="U1693" s="13">
        <f t="shared" si="2026"/>
        <v>6.8257600162665175E-2</v>
      </c>
      <c r="V1693" s="13">
        <f t="shared" si="2027"/>
        <v>1.6920048509066119E-3</v>
      </c>
      <c r="W1693" s="13">
        <f t="shared" si="2028"/>
        <v>7.4338553790565627E-3</v>
      </c>
      <c r="X1693" s="13">
        <f t="shared" si="2029"/>
        <v>8.2475892395567074E-3</v>
      </c>
      <c r="Y1693" s="13">
        <f t="shared" si="2030"/>
        <v>4.5751985205477897E-3</v>
      </c>
      <c r="Z1693" s="13">
        <f t="shared" si="2031"/>
        <v>3.9804996176655803E-2</v>
      </c>
      <c r="AA1693" s="13">
        <f t="shared" si="2032"/>
        <v>2.5243099303294384E-2</v>
      </c>
      <c r="AB1693" s="13">
        <f t="shared" si="2033"/>
        <v>8.0041970059236498E-3</v>
      </c>
      <c r="AC1693" s="13">
        <f t="shared" si="2034"/>
        <v>7.4404572509289624E-5</v>
      </c>
      <c r="AD1693" s="13">
        <f t="shared" si="2035"/>
        <v>1.1785803766130366E-3</v>
      </c>
      <c r="AE1693" s="13">
        <f t="shared" si="2036"/>
        <v>1.3075915976912648E-3</v>
      </c>
      <c r="AF1693" s="13">
        <f t="shared" si="2037"/>
        <v>7.2536240220898087E-4</v>
      </c>
      <c r="AG1693" s="13">
        <f t="shared" si="2038"/>
        <v>2.6825430583849759E-4</v>
      </c>
      <c r="AH1693" s="13">
        <f t="shared" si="2039"/>
        <v>1.1040544959755681E-2</v>
      </c>
      <c r="AI1693" s="13">
        <f t="shared" si="2040"/>
        <v>7.0015726554709485E-3</v>
      </c>
      <c r="AJ1693" s="13">
        <f t="shared" si="2041"/>
        <v>2.2200905765308947E-3</v>
      </c>
      <c r="AK1693" s="13">
        <f t="shared" si="2042"/>
        <v>4.6930429400504967E-4</v>
      </c>
      <c r="AL1693" s="13">
        <f t="shared" si="2043"/>
        <v>2.0940045536437083E-6</v>
      </c>
      <c r="AM1693" s="13">
        <f t="shared" si="2044"/>
        <v>1.4948385550256571E-4</v>
      </c>
      <c r="AN1693" s="13">
        <f t="shared" si="2045"/>
        <v>1.6584684195011565E-4</v>
      </c>
      <c r="AO1693" s="13">
        <f t="shared" si="2046"/>
        <v>9.2000486916644185E-5</v>
      </c>
      <c r="AP1693" s="13">
        <f t="shared" si="2047"/>
        <v>3.4023719287724891E-5</v>
      </c>
      <c r="AQ1693" s="13">
        <f t="shared" si="2048"/>
        <v>9.4370164194245727E-6</v>
      </c>
      <c r="AR1693" s="13">
        <f t="shared" si="2049"/>
        <v>2.4498157460921505E-3</v>
      </c>
      <c r="AS1693" s="13">
        <f t="shared" si="2050"/>
        <v>1.5535974900971318E-3</v>
      </c>
      <c r="AT1693" s="13">
        <f t="shared" si="2051"/>
        <v>4.9262177473679203E-4</v>
      </c>
      <c r="AU1693" s="13">
        <f t="shared" si="2052"/>
        <v>1.0413517207285329E-4</v>
      </c>
      <c r="AV1693" s="13">
        <f t="shared" si="2053"/>
        <v>1.6509827547366517E-5</v>
      </c>
      <c r="AW1693" s="13">
        <f t="shared" si="2054"/>
        <v>4.0925418167653633E-8</v>
      </c>
      <c r="AX1693" s="13">
        <f t="shared" si="2055"/>
        <v>1.5799674124423762E-5</v>
      </c>
      <c r="AY1693" s="13">
        <f t="shared" si="2056"/>
        <v>1.7529157570676018E-5</v>
      </c>
      <c r="AZ1693" s="13">
        <f t="shared" si="2057"/>
        <v>9.7239779351713409E-6</v>
      </c>
      <c r="BA1693" s="13">
        <f t="shared" si="2058"/>
        <v>3.5961320066279534E-6</v>
      </c>
      <c r="BB1693" s="13">
        <f t="shared" si="2059"/>
        <v>9.9744406265454845E-7</v>
      </c>
      <c r="BC1693" s="13">
        <f t="shared" si="2060"/>
        <v>2.2132550335552572E-7</v>
      </c>
      <c r="BD1693" s="13">
        <f t="shared" si="2061"/>
        <v>4.529967505889804E-4</v>
      </c>
      <c r="BE1693" s="13">
        <f t="shared" si="2062"/>
        <v>2.8727654961799878E-4</v>
      </c>
      <c r="BF1693" s="13">
        <f t="shared" si="2063"/>
        <v>9.1090957995968968E-5</v>
      </c>
      <c r="BG1693" s="13">
        <f t="shared" si="2064"/>
        <v>1.9255690819309663E-5</v>
      </c>
      <c r="BH1693" s="13">
        <f t="shared" si="2065"/>
        <v>3.0528411141415478E-6</v>
      </c>
      <c r="BI1693" s="13">
        <f t="shared" si="2066"/>
        <v>3.8720351113436235E-7</v>
      </c>
      <c r="BJ1693" s="14">
        <f t="shared" si="2067"/>
        <v>0.20932375797577069</v>
      </c>
      <c r="BK1693" s="14">
        <f t="shared" si="2068"/>
        <v>0.3213596373172386</v>
      </c>
      <c r="BL1693" s="14">
        <f t="shared" si="2069"/>
        <v>0.42936764212859352</v>
      </c>
      <c r="BM1693" s="14">
        <f t="shared" si="2070"/>
        <v>0.25417525206973052</v>
      </c>
      <c r="BN1693" s="14">
        <f t="shared" si="2071"/>
        <v>0.7456632932963756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1.32085561497326</v>
      </c>
      <c r="F1694" s="10">
        <f>VLOOKUP(B1694,home!$B$2:$E$405,3,FALSE)</f>
        <v>1.01</v>
      </c>
      <c r="G1694" s="10">
        <f>VLOOKUP(C1694,away!$B$2:$E$405,4,FALSE)</f>
        <v>0.59</v>
      </c>
      <c r="H1694" s="10">
        <f>VLOOKUP(A1694,away!$A$2:$E$405,3,FALSE)</f>
        <v>1.0053475935828899</v>
      </c>
      <c r="I1694" s="10">
        <f>VLOOKUP(C1694,away!$B$2:$E$405,3,FALSE)</f>
        <v>1.35</v>
      </c>
      <c r="J1694" s="10">
        <f>VLOOKUP(B1694,home!$B$2:$E$405,4,FALSE)</f>
        <v>0.99</v>
      </c>
      <c r="K1694" s="12">
        <f t="shared" si="2016"/>
        <v>0.78709786096256562</v>
      </c>
      <c r="L1694" s="12">
        <f t="shared" si="2017"/>
        <v>1.3436470588235325</v>
      </c>
      <c r="M1694" s="13">
        <f t="shared" si="2018"/>
        <v>0.1187488025644403</v>
      </c>
      <c r="N1694" s="13">
        <f t="shared" si="2019"/>
        <v>9.3466928490336984E-2</v>
      </c>
      <c r="O1694" s="13">
        <f t="shared" si="2020"/>
        <v>0.15955647930452657</v>
      </c>
      <c r="P1694" s="13">
        <f t="shared" si="2021"/>
        <v>0.12558656356331072</v>
      </c>
      <c r="Q1694" s="13">
        <f t="shared" si="2022"/>
        <v>3.678380974274266E-2</v>
      </c>
      <c r="R1694" s="13">
        <f t="shared" si="2023"/>
        <v>0.10719379706688248</v>
      </c>
      <c r="S1694" s="13">
        <f t="shared" si="2024"/>
        <v>3.3204513660427544E-2</v>
      </c>
      <c r="T1694" s="13">
        <f t="shared" si="2025"/>
        <v>4.9424457773160568E-2</v>
      </c>
      <c r="U1694" s="13">
        <f t="shared" si="2026"/>
        <v>8.4372008379798538E-2</v>
      </c>
      <c r="V1694" s="13">
        <f t="shared" si="2027"/>
        <v>3.9018318738097864E-3</v>
      </c>
      <c r="W1694" s="13">
        <f t="shared" si="2028"/>
        <v>9.6508193221889107E-3</v>
      </c>
      <c r="X1694" s="13">
        <f t="shared" si="2029"/>
        <v>1.2967294997496446E-2</v>
      </c>
      <c r="Y1694" s="13">
        <f t="shared" si="2030"/>
        <v>8.7117338921416047E-3</v>
      </c>
      <c r="Z1694" s="13">
        <f t="shared" si="2031"/>
        <v>4.8010210051014454E-2</v>
      </c>
      <c r="AA1694" s="13">
        <f t="shared" si="2032"/>
        <v>3.7788733635516943E-2</v>
      </c>
      <c r="AB1694" s="13">
        <f t="shared" si="2033"/>
        <v>1.4871715706499769E-2</v>
      </c>
      <c r="AC1694" s="13">
        <f t="shared" si="2034"/>
        <v>2.5790663045194235E-4</v>
      </c>
      <c r="AD1694" s="13">
        <f t="shared" si="2035"/>
        <v>1.8990348112577721E-3</v>
      </c>
      <c r="AE1694" s="13">
        <f t="shared" si="2036"/>
        <v>2.5516325387500076E-3</v>
      </c>
      <c r="AF1694" s="13">
        <f t="shared" si="2037"/>
        <v>1.7142467779449355E-3</v>
      </c>
      <c r="AG1694" s="13">
        <f t="shared" si="2038"/>
        <v>7.6778088042781043E-4</v>
      </c>
      <c r="AH1694" s="13">
        <f t="shared" si="2039"/>
        <v>1.6127194382136386E-2</v>
      </c>
      <c r="AI1694" s="13">
        <f t="shared" si="2040"/>
        <v>1.2693680201507055E-2</v>
      </c>
      <c r="AJ1694" s="13">
        <f t="shared" si="2041"/>
        <v>4.9955842671745351E-3</v>
      </c>
      <c r="AK1694" s="13">
        <f t="shared" si="2042"/>
        <v>1.3106712303171076E-3</v>
      </c>
      <c r="AL1694" s="13">
        <f t="shared" si="2043"/>
        <v>1.0910293574059609E-5</v>
      </c>
      <c r="AM1694" s="13">
        <f t="shared" si="2044"/>
        <v>2.9894524756688844E-4</v>
      </c>
      <c r="AN1694" s="13">
        <f t="shared" si="2045"/>
        <v>4.0167690264252237E-4</v>
      </c>
      <c r="AO1694" s="13">
        <f t="shared" si="2046"/>
        <v>2.6985599441648584E-4</v>
      </c>
      <c r="AP1694" s="13">
        <f t="shared" si="2047"/>
        <v>1.2086373773453702E-4</v>
      </c>
      <c r="AQ1694" s="13">
        <f t="shared" si="2048"/>
        <v>4.0599551431357352E-5</v>
      </c>
      <c r="AR1694" s="13">
        <f t="shared" si="2049"/>
        <v>4.3338514597265898E-3</v>
      </c>
      <c r="AS1694" s="13">
        <f t="shared" si="2050"/>
        <v>3.4111652136802916E-3</v>
      </c>
      <c r="AT1694" s="13">
        <f t="shared" si="2051"/>
        <v>1.3424604215388351E-3</v>
      </c>
      <c r="AU1694" s="13">
        <f t="shared" si="2052"/>
        <v>3.5221590874004048E-4</v>
      </c>
      <c r="AV1694" s="13">
        <f t="shared" si="2053"/>
        <v>6.9307097091568013E-5</v>
      </c>
      <c r="AW1694" s="13">
        <f t="shared" si="2054"/>
        <v>3.2051464188904859E-7</v>
      </c>
      <c r="AX1694" s="13">
        <f t="shared" si="2055"/>
        <v>3.9216527484137063E-5</v>
      </c>
      <c r="AY1694" s="13">
        <f t="shared" si="2056"/>
        <v>5.2693171811332995E-5</v>
      </c>
      <c r="AZ1694" s="13">
        <f t="shared" si="2057"/>
        <v>3.5400512662190328E-5</v>
      </c>
      <c r="BA1694" s="13">
        <f t="shared" si="2058"/>
        <v>1.5855264906465761E-5</v>
      </c>
      <c r="BB1694" s="13">
        <f t="shared" si="2059"/>
        <v>5.3259700146101714E-6</v>
      </c>
      <c r="BC1694" s="13">
        <f t="shared" si="2060"/>
        <v>1.4312447891026565E-6</v>
      </c>
      <c r="BD1694" s="13">
        <f t="shared" si="2061"/>
        <v>9.7052779453995098E-4</v>
      </c>
      <c r="BE1694" s="13">
        <f t="shared" si="2062"/>
        <v>7.6390035108711183E-4</v>
      </c>
      <c r="BF1694" s="13">
        <f t="shared" si="2063"/>
        <v>3.0063216616460926E-4</v>
      </c>
      <c r="BG1694" s="13">
        <f t="shared" si="2064"/>
        <v>7.8875644974902187E-5</v>
      </c>
      <c r="BH1694" s="13">
        <f t="shared" si="2065"/>
        <v>1.5520712860447061E-5</v>
      </c>
      <c r="BI1694" s="13">
        <f t="shared" si="2066"/>
        <v>2.4432639786144135E-6</v>
      </c>
      <c r="BJ1694" s="14">
        <f t="shared" si="2067"/>
        <v>0.21921960335190732</v>
      </c>
      <c r="BK1694" s="14">
        <f t="shared" si="2068"/>
        <v>0.2817632217578257</v>
      </c>
      <c r="BL1694" s="14">
        <f t="shared" si="2069"/>
        <v>0.45055076420874224</v>
      </c>
      <c r="BM1694" s="14">
        <f t="shared" si="2070"/>
        <v>0.35815504598008069</v>
      </c>
      <c r="BN1694" s="14">
        <f t="shared" si="2071"/>
        <v>0.64133638073223975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1.32085561497326</v>
      </c>
      <c r="F1695" s="10">
        <f>VLOOKUP(B1695,home!$B$2:$E$405,3,FALSE)</f>
        <v>1.6</v>
      </c>
      <c r="G1695" s="10">
        <f>VLOOKUP(C1695,away!$B$2:$E$405,4,FALSE)</f>
        <v>1.43</v>
      </c>
      <c r="H1695" s="10">
        <f>VLOOKUP(A1695,away!$A$2:$E$405,3,FALSE)</f>
        <v>1.0053475935828899</v>
      </c>
      <c r="I1695" s="10">
        <f>VLOOKUP(C1695,away!$B$2:$E$405,3,FALSE)</f>
        <v>0.67</v>
      </c>
      <c r="J1695" s="10">
        <f>VLOOKUP(B1695,home!$B$2:$E$405,4,FALSE)</f>
        <v>1.1100000000000001</v>
      </c>
      <c r="K1695" s="12">
        <f t="shared" si="2016"/>
        <v>3.0221176470588187</v>
      </c>
      <c r="L1695" s="12">
        <f t="shared" si="2017"/>
        <v>0.7476770053475954</v>
      </c>
      <c r="M1695" s="13">
        <f t="shared" si="2018"/>
        <v>2.3056797459007548E-2</v>
      </c>
      <c r="N1695" s="13">
        <f t="shared" si="2019"/>
        <v>6.9680354485527632E-2</v>
      </c>
      <c r="O1695" s="13">
        <f t="shared" si="2020"/>
        <v>1.7239037277056807E-2</v>
      </c>
      <c r="P1695" s="13">
        <f t="shared" si="2021"/>
        <v>5.209839877329818E-2</v>
      </c>
      <c r="Q1695" s="13">
        <f t="shared" si="2022"/>
        <v>0.1052911144720136</v>
      </c>
      <c r="R1695" s="13">
        <f t="shared" si="2023"/>
        <v>6.4446158831926994E-3</v>
      </c>
      <c r="S1695" s="13">
        <f t="shared" si="2024"/>
        <v>2.9429967014794927E-2</v>
      </c>
      <c r="T1695" s="13">
        <f t="shared" si="2025"/>
        <v>7.872374515814598E-2</v>
      </c>
      <c r="U1695" s="13">
        <f t="shared" si="2026"/>
        <v>1.9476387389112212E-2</v>
      </c>
      <c r="V1695" s="13">
        <f t="shared" si="2027"/>
        <v>7.3887786605989266E-3</v>
      </c>
      <c r="W1695" s="13">
        <f t="shared" si="2028"/>
        <v>0.1060673783747875</v>
      </c>
      <c r="X1695" s="13">
        <f t="shared" si="2029"/>
        <v>7.9304139828331413E-2</v>
      </c>
      <c r="Y1695" s="13">
        <f t="shared" si="2030"/>
        <v>2.9646940889256897E-2</v>
      </c>
      <c r="Z1695" s="13">
        <f t="shared" si="2031"/>
        <v>1.6061637013870225E-3</v>
      </c>
      <c r="AA1695" s="13">
        <f t="shared" si="2032"/>
        <v>4.8540156660270319E-3</v>
      </c>
      <c r="AB1695" s="13">
        <f t="shared" si="2033"/>
        <v>7.3347032017001294E-3</v>
      </c>
      <c r="AC1695" s="13">
        <f t="shared" si="2034"/>
        <v>1.0434654297499094E-3</v>
      </c>
      <c r="AD1695" s="13">
        <f t="shared" si="2035"/>
        <v>8.0137023990927564E-2</v>
      </c>
      <c r="AE1695" s="13">
        <f t="shared" si="2036"/>
        <v>5.9916610115005126E-2</v>
      </c>
      <c r="AF1695" s="13">
        <f t="shared" si="2037"/>
        <v>2.2399135810683236E-2</v>
      </c>
      <c r="AG1695" s="13">
        <f t="shared" si="2038"/>
        <v>5.5824395951019103E-3</v>
      </c>
      <c r="AH1695" s="13">
        <f t="shared" si="2039"/>
        <v>3.0022291658776451E-4</v>
      </c>
      <c r="AI1695" s="13">
        <f t="shared" si="2040"/>
        <v>9.0730897427135089E-4</v>
      </c>
      <c r="AJ1695" s="13">
        <f t="shared" si="2041"/>
        <v>1.3709972312401428E-3</v>
      </c>
      <c r="AK1695" s="13">
        <f t="shared" si="2042"/>
        <v>1.3811049755332052E-3</v>
      </c>
      <c r="AL1695" s="13">
        <f t="shared" si="2043"/>
        <v>9.4311238430945112E-5</v>
      </c>
      <c r="AM1695" s="13">
        <f t="shared" si="2044"/>
        <v>4.8436702877151613E-2</v>
      </c>
      <c r="AN1695" s="13">
        <f t="shared" si="2045"/>
        <v>3.621500895609997E-2</v>
      </c>
      <c r="AO1695" s="13">
        <f t="shared" si="2046"/>
        <v>1.3538564722466586E-2</v>
      </c>
      <c r="AP1695" s="13">
        <f t="shared" si="2047"/>
        <v>3.374157842799473E-3</v>
      </c>
      <c r="AQ1695" s="13">
        <f t="shared" si="2048"/>
        <v>6.3069505786860294E-4</v>
      </c>
      <c r="AR1695" s="13">
        <f t="shared" si="2049"/>
        <v>4.4893954242212156E-5</v>
      </c>
      <c r="AS1695" s="13">
        <f t="shared" si="2050"/>
        <v>1.3567481136164046E-4</v>
      </c>
      <c r="AT1695" s="13">
        <f t="shared" si="2051"/>
        <v>2.0501262083869501E-4</v>
      </c>
      <c r="AU1695" s="13">
        <f t="shared" si="2052"/>
        <v>2.0652408643546624E-4</v>
      </c>
      <c r="AV1695" s="13">
        <f t="shared" si="2053"/>
        <v>1.5603502153983085E-4</v>
      </c>
      <c r="AW1695" s="13">
        <f t="shared" si="2054"/>
        <v>5.9195178983968029E-6</v>
      </c>
      <c r="AX1695" s="13">
        <f t="shared" si="2055"/>
        <v>2.439690242173076E-2</v>
      </c>
      <c r="AY1695" s="13">
        <f t="shared" si="2056"/>
        <v>1.8241002942437152E-2</v>
      </c>
      <c r="AZ1695" s="13">
        <f t="shared" si="2057"/>
        <v>6.8191892272690428E-3</v>
      </c>
      <c r="BA1695" s="13">
        <f t="shared" si="2058"/>
        <v>1.6995169934477007E-3</v>
      </c>
      <c r="BB1695" s="13">
        <f t="shared" si="2059"/>
        <v>3.1767244404958136E-4</v>
      </c>
      <c r="BC1695" s="13">
        <f t="shared" si="2060"/>
        <v>4.7503276329688524E-5</v>
      </c>
      <c r="BD1695" s="13">
        <f t="shared" si="2061"/>
        <v>5.5943628776715253E-6</v>
      </c>
      <c r="BE1695" s="13">
        <f t="shared" si="2062"/>
        <v>1.6906822776661872E-5</v>
      </c>
      <c r="BF1695" s="13">
        <f t="shared" si="2063"/>
        <v>2.5547203734522913E-5</v>
      </c>
      <c r="BG1695" s="13">
        <f t="shared" si="2064"/>
        <v>2.5735551746369553E-5</v>
      </c>
      <c r="BH1695" s="13">
        <f t="shared" si="2065"/>
        <v>1.9443966272374709E-5</v>
      </c>
      <c r="BI1695" s="13">
        <f t="shared" si="2066"/>
        <v>1.1752390720112013E-5</v>
      </c>
      <c r="BJ1695" s="14">
        <f t="shared" si="2067"/>
        <v>0.79046579948143125</v>
      </c>
      <c r="BK1695" s="14">
        <f t="shared" si="2068"/>
        <v>0.13135272151831759</v>
      </c>
      <c r="BL1695" s="14">
        <f t="shared" si="2069"/>
        <v>6.0161514307266906E-2</v>
      </c>
      <c r="BM1695" s="14">
        <f t="shared" si="2070"/>
        <v>0.69154079723376771</v>
      </c>
      <c r="BN1695" s="14">
        <f t="shared" si="2071"/>
        <v>0.27381031835009645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1.32085561497326</v>
      </c>
      <c r="F1696" s="10">
        <f>VLOOKUP(B1696,home!$B$2:$E$405,3,FALSE)</f>
        <v>0.85</v>
      </c>
      <c r="G1696" s="10" t="e">
        <f>VLOOKUP(C1696,away!$B$2:$E$405,4,FALSE)</f>
        <v>#N/A</v>
      </c>
      <c r="H1696" s="10">
        <f>VLOOKUP(A1696,away!$A$2:$E$405,3,FALSE)</f>
        <v>1.0053475935828899</v>
      </c>
      <c r="I1696" s="10" t="e">
        <f>VLOOKUP(C1696,away!$B$2:$E$405,3,FALSE)</f>
        <v>#N/A</v>
      </c>
      <c r="J1696" s="10">
        <f>VLOOKUP(B1696,home!$B$2:$E$405,4,FALSE)</f>
        <v>0.5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1.32085561497326</v>
      </c>
      <c r="F1697" s="10">
        <f>VLOOKUP(B1697,home!$B$2:$E$405,3,FALSE)</f>
        <v>0.93</v>
      </c>
      <c r="G1697" s="10">
        <f>VLOOKUP(C1697,away!$B$2:$E$405,4,FALSE)</f>
        <v>0.85</v>
      </c>
      <c r="H1697" s="10">
        <f>VLOOKUP(A1697,away!$A$2:$E$405,3,FALSE)</f>
        <v>1.0053475935828899</v>
      </c>
      <c r="I1697" s="10">
        <f>VLOOKUP(C1697,away!$B$2:$E$405,3,FALSE)</f>
        <v>0.38</v>
      </c>
      <c r="J1697" s="10">
        <f>VLOOKUP(B1697,home!$B$2:$E$405,4,FALSE)</f>
        <v>0.33</v>
      </c>
      <c r="K1697" s="12">
        <f t="shared" si="2016"/>
        <v>1.0441363636363621</v>
      </c>
      <c r="L1697" s="12">
        <f t="shared" si="2017"/>
        <v>0.12607058823529441</v>
      </c>
      <c r="M1697" s="13">
        <f t="shared" si="2018"/>
        <v>0.31030271689199618</v>
      </c>
      <c r="N1697" s="13">
        <f t="shared" si="2019"/>
        <v>0.32399835044209246</v>
      </c>
      <c r="O1697" s="13">
        <f t="shared" si="2020"/>
        <v>3.9120046049583995E-2</v>
      </c>
      <c r="P1697" s="13">
        <f t="shared" si="2021"/>
        <v>4.0846662627499662E-2</v>
      </c>
      <c r="Q1697" s="13">
        <f t="shared" si="2022"/>
        <v>0.16914922972739305</v>
      </c>
      <c r="R1697" s="13">
        <f t="shared" si="2023"/>
        <v>2.4659436086314295E-3</v>
      </c>
      <c r="S1697" s="13">
        <f t="shared" si="2024"/>
        <v>1.3442114401350028E-3</v>
      </c>
      <c r="T1697" s="13">
        <f t="shared" si="2025"/>
        <v>2.1324742891279391E-2</v>
      </c>
      <c r="U1697" s="13">
        <f t="shared" si="2026"/>
        <v>2.5747813924487492E-3</v>
      </c>
      <c r="V1697" s="13">
        <f t="shared" si="2027"/>
        <v>1.9660568788069651E-5</v>
      </c>
      <c r="W1697" s="13">
        <f t="shared" si="2028"/>
        <v>5.8871620546483941E-2</v>
      </c>
      <c r="X1697" s="13">
        <f t="shared" si="2029"/>
        <v>7.4219798326602762E-3</v>
      </c>
      <c r="Y1697" s="13">
        <f t="shared" si="2030"/>
        <v>4.6784668168698643E-4</v>
      </c>
      <c r="Z1697" s="13">
        <f t="shared" si="2031"/>
        <v>1.0362765376507635E-4</v>
      </c>
      <c r="AA1697" s="13">
        <f t="shared" si="2032"/>
        <v>1.082014015744348E-4</v>
      </c>
      <c r="AB1697" s="13">
        <f t="shared" si="2033"/>
        <v>5.6488508990144037E-5</v>
      </c>
      <c r="AC1697" s="13">
        <f t="shared" si="2034"/>
        <v>1.6175104515571844E-7</v>
      </c>
      <c r="AD1697" s="13">
        <f t="shared" si="2035"/>
        <v>1.5367499949696368E-2</v>
      </c>
      <c r="AE1697" s="13">
        <f t="shared" si="2036"/>
        <v>1.9373897583640786E-3</v>
      </c>
      <c r="AF1697" s="13">
        <f t="shared" si="2037"/>
        <v>1.2212393323899712E-4</v>
      </c>
      <c r="AG1697" s="13">
        <f t="shared" si="2038"/>
        <v>5.1320787003493992E-6</v>
      </c>
      <c r="AH1697" s="13">
        <f t="shared" si="2039"/>
        <v>3.2660998169016481E-6</v>
      </c>
      <c r="AI1697" s="13">
        <f t="shared" si="2040"/>
        <v>3.4102535860930751E-6</v>
      </c>
      <c r="AJ1697" s="13">
        <f t="shared" si="2041"/>
        <v>1.7803848892305432E-6</v>
      </c>
      <c r="AK1697" s="13">
        <f t="shared" si="2042"/>
        <v>6.1965486803810234E-7</v>
      </c>
      <c r="AL1697" s="13">
        <f t="shared" si="2043"/>
        <v>8.5168321274102439E-10</v>
      </c>
      <c r="AM1697" s="13">
        <f t="shared" si="2044"/>
        <v>3.2091531031315898E-3</v>
      </c>
      <c r="AN1697" s="13">
        <f t="shared" si="2045"/>
        <v>4.0457981944892003E-4</v>
      </c>
      <c r="AO1697" s="13">
        <f t="shared" si="2046"/>
        <v>2.5502807913027275E-5</v>
      </c>
      <c r="AP1697" s="13">
        <f t="shared" si="2047"/>
        <v>1.0717179984156902E-6</v>
      </c>
      <c r="AQ1697" s="13">
        <f t="shared" si="2048"/>
        <v>3.377802962065459E-8</v>
      </c>
      <c r="AR1697" s="13">
        <f t="shared" si="2049"/>
        <v>8.2351825030395627E-8</v>
      </c>
      <c r="AS1697" s="13">
        <f t="shared" si="2050"/>
        <v>8.5986535126055226E-8</v>
      </c>
      <c r="AT1697" s="13">
        <f t="shared" si="2051"/>
        <v>4.4890834054104807E-8</v>
      </c>
      <c r="AU1697" s="13">
        <f t="shared" si="2052"/>
        <v>1.5624050743285458E-8</v>
      </c>
      <c r="AV1697" s="13">
        <f t="shared" si="2053"/>
        <v>4.0784098820910179E-9</v>
      </c>
      <c r="AW1697" s="13">
        <f t="shared" si="2054"/>
        <v>3.1142006178837027E-12</v>
      </c>
      <c r="AX1697" s="13">
        <f t="shared" si="2055"/>
        <v>5.5846557524269404E-4</v>
      </c>
      <c r="AY1697" s="13">
        <f t="shared" si="2056"/>
        <v>7.0406083580008518E-5</v>
      </c>
      <c r="AZ1697" s="13">
        <f t="shared" si="2057"/>
        <v>4.4380681861374882E-6</v>
      </c>
      <c r="BA1697" s="13">
        <f t="shared" si="2058"/>
        <v>1.865032889515665E-7</v>
      </c>
      <c r="BB1697" s="13">
        <f t="shared" si="2059"/>
        <v>5.8781448364852663E-9</v>
      </c>
      <c r="BC1697" s="13">
        <f t="shared" si="2060"/>
        <v>1.4821223545359119E-10</v>
      </c>
      <c r="BD1697" s="13">
        <f t="shared" si="2061"/>
        <v>1.7303571706386715E-9</v>
      </c>
      <c r="BE1697" s="13">
        <f t="shared" si="2062"/>
        <v>1.8067288439427666E-9</v>
      </c>
      <c r="BF1697" s="13">
        <f t="shared" si="2063"/>
        <v>9.4323564259566418E-10</v>
      </c>
      <c r="BG1697" s="13">
        <f t="shared" si="2064"/>
        <v>3.2828887797068141E-10</v>
      </c>
      <c r="BH1697" s="13">
        <f t="shared" si="2065"/>
        <v>8.5694588816642153E-11</v>
      </c>
      <c r="BI1697" s="13">
        <f t="shared" si="2066"/>
        <v>1.7895367270064407E-11</v>
      </c>
      <c r="BJ1697" s="14">
        <f t="shared" si="2067"/>
        <v>0.60293975932477228</v>
      </c>
      <c r="BK1697" s="14">
        <f t="shared" si="2068"/>
        <v>0.35258382021472728</v>
      </c>
      <c r="BL1697" s="14">
        <f t="shared" si="2069"/>
        <v>4.4334775198244337E-2</v>
      </c>
      <c r="BM1697" s="14">
        <f t="shared" si="2070"/>
        <v>0.11400862696384648</v>
      </c>
      <c r="BN1697" s="14">
        <f t="shared" si="2071"/>
        <v>0.88588294934719669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1.32085561497326</v>
      </c>
      <c r="F1698" s="10">
        <f>VLOOKUP(B1698,home!$B$2:$E$405,3,FALSE)</f>
        <v>0.47</v>
      </c>
      <c r="G1698" s="10">
        <f>VLOOKUP(C1698,away!$B$2:$E$405,4,FALSE)</f>
        <v>1.1399999999999999</v>
      </c>
      <c r="H1698" s="10">
        <f>VLOOKUP(A1698,away!$A$2:$E$405,3,FALSE)</f>
        <v>1.0053475935828899</v>
      </c>
      <c r="I1698" s="10">
        <f>VLOOKUP(C1698,away!$B$2:$E$405,3,FALSE)</f>
        <v>1.04</v>
      </c>
      <c r="J1698" s="10">
        <f>VLOOKUP(B1698,home!$B$2:$E$405,4,FALSE)</f>
        <v>0.99</v>
      </c>
      <c r="K1698" s="12">
        <f t="shared" si="2016"/>
        <v>0.70771443850267268</v>
      </c>
      <c r="L1698" s="12">
        <f t="shared" si="2017"/>
        <v>1.0351058823529435</v>
      </c>
      <c r="M1698" s="13">
        <f t="shared" si="2018"/>
        <v>0.17502607417779828</v>
      </c>
      <c r="N1698" s="13">
        <f t="shared" si="2019"/>
        <v>0.12386847981006764</v>
      </c>
      <c r="O1698" s="13">
        <f t="shared" si="2020"/>
        <v>0.18117051894658159</v>
      </c>
      <c r="P1698" s="13">
        <f t="shared" si="2021"/>
        <v>0.12821699208951781</v>
      </c>
      <c r="Q1698" s="13">
        <f t="shared" si="2022"/>
        <v>4.3831755818480825E-2</v>
      </c>
      <c r="R1698" s="13">
        <f t="shared" si="2023"/>
        <v>9.3765334935271005E-2</v>
      </c>
      <c r="S1698" s="13">
        <f t="shared" si="2024"/>
        <v>2.3481640003796652E-2</v>
      </c>
      <c r="T1698" s="13">
        <f t="shared" si="2025"/>
        <v>4.537050828156735E-2</v>
      </c>
      <c r="U1698" s="13">
        <f t="shared" si="2026"/>
        <v>6.6359081364730357E-2</v>
      </c>
      <c r="V1698" s="13">
        <f t="shared" si="2027"/>
        <v>1.9112995114578507E-3</v>
      </c>
      <c r="W1698" s="13">
        <f t="shared" si="2028"/>
        <v>1.0340122152554141E-2</v>
      </c>
      <c r="X1698" s="13">
        <f t="shared" si="2029"/>
        <v>1.070312126435677E-2</v>
      </c>
      <c r="Y1698" s="13">
        <f t="shared" si="2030"/>
        <v>5.5394318901362842E-3</v>
      </c>
      <c r="Z1698" s="13">
        <f t="shared" si="2031"/>
        <v>3.2352349917430995E-2</v>
      </c>
      <c r="AA1698" s="13">
        <f t="shared" si="2032"/>
        <v>2.2896225156056663E-2</v>
      </c>
      <c r="AB1698" s="13">
        <f t="shared" si="2033"/>
        <v>8.1019945650747036E-3</v>
      </c>
      <c r="AC1698" s="13">
        <f t="shared" si="2034"/>
        <v>8.7508773868582269E-5</v>
      </c>
      <c r="AD1698" s="13">
        <f t="shared" si="2035"/>
        <v>1.8294634358109749E-3</v>
      </c>
      <c r="AE1698" s="13">
        <f t="shared" si="2036"/>
        <v>1.8936883639575665E-3</v>
      </c>
      <c r="AF1698" s="13">
        <f t="shared" si="2037"/>
        <v>9.8008398243789956E-4</v>
      </c>
      <c r="AG1698" s="13">
        <f t="shared" si="2038"/>
        <v>3.3816356514045624E-4</v>
      </c>
      <c r="AH1698" s="13">
        <f t="shared" si="2039"/>
        <v>8.3720269268683974E-3</v>
      </c>
      <c r="AI1698" s="13">
        <f t="shared" si="2040"/>
        <v>5.925004335677924E-3</v>
      </c>
      <c r="AJ1698" s="13">
        <f t="shared" si="2041"/>
        <v>2.0966055582751011E-3</v>
      </c>
      <c r="AK1698" s="13">
        <f t="shared" si="2042"/>
        <v>4.9459934181208208E-4</v>
      </c>
      <c r="AL1698" s="13">
        <f t="shared" si="2043"/>
        <v>2.5642149193093601E-6</v>
      </c>
      <c r="AM1698" s="13">
        <f t="shared" si="2044"/>
        <v>2.5894753764722696E-4</v>
      </c>
      <c r="AN1698" s="13">
        <f t="shared" si="2045"/>
        <v>2.6803811943945487E-4</v>
      </c>
      <c r="AO1698" s="13">
        <f t="shared" si="2046"/>
        <v>1.3872391706330029E-4</v>
      </c>
      <c r="AP1698" s="13">
        <f t="shared" si="2047"/>
        <v>4.7864647525088007E-5</v>
      </c>
      <c r="AQ1698" s="13">
        <f t="shared" si="2048"/>
        <v>1.2386244552492214E-5</v>
      </c>
      <c r="AR1698" s="13">
        <f t="shared" si="2049"/>
        <v>1.7331868638437438E-3</v>
      </c>
      <c r="AS1698" s="13">
        <f t="shared" si="2050"/>
        <v>1.2266013681653833E-3</v>
      </c>
      <c r="AT1698" s="13">
        <f t="shared" si="2051"/>
        <v>4.3404174926888703E-4</v>
      </c>
      <c r="AU1698" s="13">
        <f t="shared" si="2052"/>
        <v>1.0239253762351613E-4</v>
      </c>
      <c r="AV1698" s="13">
        <f t="shared" si="2053"/>
        <v>1.8116169317772619E-5</v>
      </c>
      <c r="AW1698" s="13">
        <f t="shared" si="2054"/>
        <v>5.2178880199130962E-8</v>
      </c>
      <c r="AX1698" s="13">
        <f t="shared" si="2055"/>
        <v>3.0543485201276152E-5</v>
      </c>
      <c r="AY1698" s="13">
        <f t="shared" si="2056"/>
        <v>3.1615741199401017E-5</v>
      </c>
      <c r="AZ1698" s="13">
        <f t="shared" si="2057"/>
        <v>1.636281984522415E-5</v>
      </c>
      <c r="BA1698" s="13">
        <f t="shared" si="2058"/>
        <v>5.6457503578909995E-6</v>
      </c>
      <c r="BB1698" s="13">
        <f t="shared" si="2059"/>
        <v>1.4609873514373024E-6</v>
      </c>
      <c r="BC1698" s="13">
        <f t="shared" si="2060"/>
        <v>3.0245532030319993E-7</v>
      </c>
      <c r="BD1698" s="13">
        <f t="shared" si="2061"/>
        <v>2.9900531966358475E-4</v>
      </c>
      <c r="BE1698" s="13">
        <f t="shared" si="2062"/>
        <v>2.1161038191502604E-4</v>
      </c>
      <c r="BF1698" s="13">
        <f t="shared" si="2063"/>
        <v>7.4879861309164371E-5</v>
      </c>
      <c r="BG1698" s="13">
        <f t="shared" si="2064"/>
        <v>1.7664519667191097E-5</v>
      </c>
      <c r="BH1698" s="13">
        <f t="shared" si="2065"/>
        <v>3.1253589044213906E-6</v>
      </c>
      <c r="BI1698" s="13">
        <f t="shared" si="2066"/>
        <v>4.4237232443238266E-7</v>
      </c>
      <c r="BJ1698" s="14">
        <f t="shared" si="2067"/>
        <v>0.245506710270013</v>
      </c>
      <c r="BK1698" s="14">
        <f t="shared" si="2068"/>
        <v>0.32875769451255793</v>
      </c>
      <c r="BL1698" s="14">
        <f t="shared" si="2069"/>
        <v>0.39330245763235089</v>
      </c>
      <c r="BM1698" s="14">
        <f t="shared" si="2070"/>
        <v>0.25400849299231643</v>
      </c>
      <c r="BN1698" s="14">
        <f t="shared" si="2071"/>
        <v>0.74587915577771713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1.32085561497326</v>
      </c>
      <c r="F1699" s="10">
        <f>VLOOKUP(B1699,home!$B$2:$E$405,3,FALSE)</f>
        <v>0.42</v>
      </c>
      <c r="G1699" s="10">
        <f>VLOOKUP(C1699,away!$B$2:$E$405,4,FALSE)</f>
        <v>0.66</v>
      </c>
      <c r="H1699" s="10">
        <f>VLOOKUP(A1699,away!$A$2:$E$405,3,FALSE)</f>
        <v>1.0053475935828899</v>
      </c>
      <c r="I1699" s="10">
        <f>VLOOKUP(C1699,away!$B$2:$E$405,3,FALSE)</f>
        <v>0.66</v>
      </c>
      <c r="J1699" s="10">
        <f>VLOOKUP(B1699,home!$B$2:$E$405,4,FALSE)</f>
        <v>0.66</v>
      </c>
      <c r="K1699" s="12">
        <f t="shared" si="2016"/>
        <v>0.36614117647058769</v>
      </c>
      <c r="L1699" s="12">
        <f t="shared" si="2017"/>
        <v>0.4379294117647069</v>
      </c>
      <c r="M1699" s="13">
        <f t="shared" si="2018"/>
        <v>0.44750364849666291</v>
      </c>
      <c r="N1699" s="13">
        <f t="shared" si="2019"/>
        <v>0.16384951233544848</v>
      </c>
      <c r="O1699" s="13">
        <f t="shared" si="2020"/>
        <v>0.19597500954870375</v>
      </c>
      <c r="P1699" s="13">
        <f t="shared" si="2021"/>
        <v>7.1754520554997037E-2</v>
      </c>
      <c r="Q1699" s="13">
        <f t="shared" si="2022"/>
        <v>2.9996026605316584E-2</v>
      </c>
      <c r="R1699" s="13">
        <f t="shared" si="2023"/>
        <v>4.2911610326123312E-2</v>
      </c>
      <c r="S1699" s="13">
        <f t="shared" si="2024"/>
        <v>2.8763515322020252E-3</v>
      </c>
      <c r="T1699" s="13">
        <f t="shared" si="2025"/>
        <v>1.313614228654479E-2</v>
      </c>
      <c r="U1699" s="13">
        <f t="shared" si="2026"/>
        <v>1.5711707489054209E-2</v>
      </c>
      <c r="V1699" s="13">
        <f t="shared" si="2027"/>
        <v>5.1245075712823829E-5</v>
      </c>
      <c r="W1699" s="13">
        <f t="shared" si="2028"/>
        <v>3.6609268235712217E-3</v>
      </c>
      <c r="X1699" s="13">
        <f t="shared" si="2029"/>
        <v>1.6032275303601818E-3</v>
      </c>
      <c r="Y1699" s="13">
        <f t="shared" si="2030"/>
        <v>3.51050244647809E-4</v>
      </c>
      <c r="Z1699" s="13">
        <f t="shared" si="2031"/>
        <v>6.2640854226651702E-3</v>
      </c>
      <c r="AA1699" s="13">
        <f t="shared" si="2032"/>
        <v>2.2935396061668839E-3</v>
      </c>
      <c r="AB1699" s="13">
        <f t="shared" si="2033"/>
        <v>4.198796448419155E-4</v>
      </c>
      <c r="AC1699" s="13">
        <f t="shared" si="2034"/>
        <v>5.1355249433871607E-7</v>
      </c>
      <c r="AD1699" s="13">
        <f t="shared" si="2035"/>
        <v>3.3510401353877462E-4</v>
      </c>
      <c r="AE1699" s="13">
        <f t="shared" si="2036"/>
        <v>1.4675190352902794E-4</v>
      </c>
      <c r="AF1699" s="13">
        <f t="shared" si="2037"/>
        <v>3.2133487393909099E-5</v>
      </c>
      <c r="AG1699" s="13">
        <f t="shared" si="2038"/>
        <v>4.690733077454414E-6</v>
      </c>
      <c r="AH1699" s="13">
        <f t="shared" si="2039"/>
        <v>6.858068110979082E-4</v>
      </c>
      <c r="AI1699" s="13">
        <f t="shared" si="2040"/>
        <v>2.5110211264693015E-4</v>
      </c>
      <c r="AJ1699" s="13">
        <f t="shared" si="2041"/>
        <v>4.5969411469398518E-5</v>
      </c>
      <c r="AK1699" s="13">
        <f t="shared" si="2042"/>
        <v>5.6104314656887011E-6</v>
      </c>
      <c r="AL1699" s="13">
        <f t="shared" si="2043"/>
        <v>3.2938022413796901E-9</v>
      </c>
      <c r="AM1699" s="13">
        <f t="shared" si="2044"/>
        <v>2.4539075551420544E-5</v>
      </c>
      <c r="AN1699" s="13">
        <f t="shared" si="2045"/>
        <v>1.0746382921483298E-5</v>
      </c>
      <c r="AO1699" s="13">
        <f t="shared" si="2046"/>
        <v>2.3530785757017362E-6</v>
      </c>
      <c r="AP1699" s="13">
        <f t="shared" si="2047"/>
        <v>3.4349410549773194E-7</v>
      </c>
      <c r="AQ1699" s="13">
        <f t="shared" si="2048"/>
        <v>3.7606542891316478E-8</v>
      </c>
      <c r="AR1699" s="13">
        <f t="shared" si="2049"/>
        <v>6.0066994673667308E-5</v>
      </c>
      <c r="AS1699" s="13">
        <f t="shared" si="2050"/>
        <v>2.1993000096869071E-5</v>
      </c>
      <c r="AT1699" s="13">
        <f t="shared" si="2051"/>
        <v>4.0262714647926946E-6</v>
      </c>
      <c r="AU1699" s="13">
        <f t="shared" si="2052"/>
        <v>4.9139459030305127E-7</v>
      </c>
      <c r="AV1699" s="13">
        <f t="shared" si="2053"/>
        <v>4.4979948351210399E-8</v>
      </c>
      <c r="AW1699" s="13">
        <f t="shared" si="2054"/>
        <v>1.4670594271325978E-11</v>
      </c>
      <c r="AX1699" s="13">
        <f t="shared" si="2055"/>
        <v>1.497460998649625E-6</v>
      </c>
      <c r="AY1699" s="13">
        <f t="shared" si="2056"/>
        <v>6.557822142792207E-7</v>
      </c>
      <c r="AZ1699" s="13">
        <f t="shared" si="2057"/>
        <v>1.4359315967252802E-7</v>
      </c>
      <c r="BA1699" s="13">
        <f t="shared" si="2058"/>
        <v>2.0961222649608615E-8</v>
      </c>
      <c r="BB1699" s="13">
        <f t="shared" si="2059"/>
        <v>2.2948839762030377E-9</v>
      </c>
      <c r="BC1699" s="13">
        <f t="shared" si="2060"/>
        <v>2.0099943795336966E-10</v>
      </c>
      <c r="BD1699" s="13">
        <f t="shared" si="2061"/>
        <v>4.3841839406521502E-6</v>
      </c>
      <c r="BE1699" s="13">
        <f t="shared" si="2062"/>
        <v>1.6052302658938354E-6</v>
      </c>
      <c r="BF1699" s="13">
        <f t="shared" si="2063"/>
        <v>2.9387044903028154E-7</v>
      </c>
      <c r="BG1699" s="13">
        <f t="shared" si="2064"/>
        <v>3.5866023979295722E-8</v>
      </c>
      <c r="BH1699" s="13">
        <f t="shared" si="2065"/>
        <v>3.2830070537754108E-9</v>
      </c>
      <c r="BI1699" s="13">
        <f t="shared" si="2066"/>
        <v>2.4040881300611344E-10</v>
      </c>
      <c r="BJ1699" s="14">
        <f t="shared" si="2067"/>
        <v>0.2131559058946039</v>
      </c>
      <c r="BK1699" s="14">
        <f t="shared" si="2068"/>
        <v>0.52218693828808571</v>
      </c>
      <c r="BL1699" s="14">
        <f t="shared" si="2069"/>
        <v>0.25839318069643941</v>
      </c>
      <c r="BM1699" s="14">
        <f t="shared" si="2070"/>
        <v>4.8009126666998372E-2</v>
      </c>
      <c r="BN1699" s="14">
        <f t="shared" si="2071"/>
        <v>0.95199032786725213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1.32085561497326</v>
      </c>
      <c r="F1700" s="10">
        <f>VLOOKUP(B1700,home!$B$2:$E$405,3,FALSE)</f>
        <v>0.76</v>
      </c>
      <c r="G1700" s="10" t="e">
        <f>VLOOKUP(C1700,away!$B$2:$E$405,4,FALSE)</f>
        <v>#N/A</v>
      </c>
      <c r="H1700" s="10">
        <f>VLOOKUP(A1700,away!$A$2:$E$405,3,FALSE)</f>
        <v>1.0053475935828899</v>
      </c>
      <c r="I1700" s="10" t="e">
        <f>VLOOKUP(C1700,away!$B$2:$E$405,3,FALSE)</f>
        <v>#N/A</v>
      </c>
      <c r="J1700" s="10">
        <f>VLOOKUP(B1700,home!$B$2:$E$405,4,FALSE)</f>
        <v>2.36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1.32085561497326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1.0053475935828899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1.32085561497326</v>
      </c>
      <c r="F1702" s="10">
        <f>VLOOKUP(B1702,home!$B$2:$E$405,3,FALSE)</f>
        <v>0.59</v>
      </c>
      <c r="G1702" s="10">
        <f>VLOOKUP(C1702,away!$B$2:$E$405,4,FALSE)</f>
        <v>0.76</v>
      </c>
      <c r="H1702" s="10">
        <f>VLOOKUP(A1702,away!$A$2:$E$405,3,FALSE)</f>
        <v>1.0053475935828899</v>
      </c>
      <c r="I1702" s="10">
        <f>VLOOKUP(C1702,away!$B$2:$E$405,3,FALSE)</f>
        <v>0.84</v>
      </c>
      <c r="J1702" s="10">
        <f>VLOOKUP(B1702,home!$B$2:$E$405,4,FALSE)</f>
        <v>0.77</v>
      </c>
      <c r="K1702" s="12">
        <f t="shared" si="2016"/>
        <v>0.59227165775400981</v>
      </c>
      <c r="L1702" s="12">
        <f t="shared" si="2017"/>
        <v>0.65025882352941322</v>
      </c>
      <c r="M1702" s="13">
        <f t="shared" si="2018"/>
        <v>0.28865286232294646</v>
      </c>
      <c r="N1702" s="13">
        <f t="shared" si="2019"/>
        <v>0.17096090928345145</v>
      </c>
      <c r="O1702" s="13">
        <f t="shared" si="2020"/>
        <v>0.18769907066251684</v>
      </c>
      <c r="P1702" s="13">
        <f t="shared" si="2021"/>
        <v>0.11116883974017587</v>
      </c>
      <c r="Q1702" s="13">
        <f t="shared" si="2022"/>
        <v>5.0627650576221345E-2</v>
      </c>
      <c r="R1702" s="13">
        <f t="shared" si="2023"/>
        <v>6.1026488433286195E-2</v>
      </c>
      <c r="S1702" s="13">
        <f t="shared" si="2024"/>
        <v>1.0703610237675501E-2</v>
      </c>
      <c r="T1702" s="13">
        <f t="shared" si="2025"/>
        <v>3.2921076501751904E-2</v>
      </c>
      <c r="U1702" s="13">
        <f t="shared" si="2026"/>
        <v>3.6144259471288319E-2</v>
      </c>
      <c r="V1702" s="13">
        <f t="shared" si="2027"/>
        <v>4.5803111490529493E-4</v>
      </c>
      <c r="W1702" s="13">
        <f t="shared" si="2028"/>
        <v>9.9951075116564547E-3</v>
      </c>
      <c r="X1702" s="13">
        <f t="shared" si="2029"/>
        <v>6.4994068515797261E-3</v>
      </c>
      <c r="Y1702" s="13">
        <f t="shared" si="2030"/>
        <v>2.1131483264736199E-3</v>
      </c>
      <c r="Z1702" s="13">
        <f t="shared" si="2031"/>
        <v>1.3227670857586677E-2</v>
      </c>
      <c r="AA1702" s="13">
        <f t="shared" si="2032"/>
        <v>7.834374547047265E-3</v>
      </c>
      <c r="AB1702" s="13">
        <f t="shared" si="2033"/>
        <v>2.3200390002227518E-3</v>
      </c>
      <c r="AC1702" s="13">
        <f t="shared" si="2034"/>
        <v>1.1025091523246479E-5</v>
      </c>
      <c r="AD1702" s="13">
        <f t="shared" si="2035"/>
        <v>1.4799547238395811E-3</v>
      </c>
      <c r="AE1702" s="13">
        <f t="shared" si="2036"/>
        <v>9.6235361760072338E-4</v>
      </c>
      <c r="AF1702" s="13">
        <f t="shared" si="2037"/>
        <v>3.1288946560016059E-4</v>
      </c>
      <c r="AG1702" s="13">
        <f t="shared" si="2038"/>
        <v>6.7819711931969089E-5</v>
      </c>
      <c r="AH1702" s="13">
        <f t="shared" si="2039"/>
        <v>2.1503524224721535E-3</v>
      </c>
      <c r="AI1702" s="13">
        <f t="shared" si="2040"/>
        <v>1.2735927940129331E-3</v>
      </c>
      <c r="AJ1702" s="13">
        <f t="shared" si="2041"/>
        <v>3.7715645770680054E-4</v>
      </c>
      <c r="AK1702" s="13">
        <f t="shared" si="2042"/>
        <v>7.4459693479545625E-5</v>
      </c>
      <c r="AL1702" s="13">
        <f t="shared" si="2043"/>
        <v>1.6984368321243945E-7</v>
      </c>
      <c r="AM1702" s="13">
        <f t="shared" si="2044"/>
        <v>1.7530704753786932E-4</v>
      </c>
      <c r="AN1702" s="13">
        <f t="shared" si="2045"/>
        <v>1.1399495448838981E-4</v>
      </c>
      <c r="AO1702" s="13">
        <f t="shared" si="2046"/>
        <v>3.7063112496954678E-5</v>
      </c>
      <c r="AP1702" s="13">
        <f t="shared" si="2047"/>
        <v>8.0335386428693476E-6</v>
      </c>
      <c r="AQ1702" s="13">
        <f t="shared" si="2048"/>
        <v>1.305969846672575E-6</v>
      </c>
      <c r="AR1702" s="13">
        <f t="shared" si="2049"/>
        <v>2.7965712728207339E-4</v>
      </c>
      <c r="AS1702" s="13">
        <f t="shared" si="2050"/>
        <v>1.6563299037807773E-4</v>
      </c>
      <c r="AT1702" s="13">
        <f t="shared" si="2051"/>
        <v>4.9049862894989028E-5</v>
      </c>
      <c r="AU1702" s="13">
        <f t="shared" si="2052"/>
        <v>9.6836145364740159E-6</v>
      </c>
      <c r="AV1702" s="13">
        <f t="shared" si="2053"/>
        <v>1.4338326086420731E-6</v>
      </c>
      <c r="AW1702" s="13">
        <f t="shared" si="2054"/>
        <v>1.8169965519575407E-9</v>
      </c>
      <c r="AX1702" s="13">
        <f t="shared" si="2055"/>
        <v>1.7304899276869139E-5</v>
      </c>
      <c r="AY1702" s="13">
        <f t="shared" si="2056"/>
        <v>1.1252663445071919E-5</v>
      </c>
      <c r="AZ1702" s="13">
        <f t="shared" si="2057"/>
        <v>3.6585718466824495E-6</v>
      </c>
      <c r="BA1702" s="13">
        <f t="shared" si="2058"/>
        <v>7.9300620827385426E-7</v>
      </c>
      <c r="BB1702" s="13">
        <f t="shared" si="2059"/>
        <v>1.2891482101091929E-7</v>
      </c>
      <c r="BC1702" s="13">
        <f t="shared" si="2060"/>
        <v>1.676559996921306E-8</v>
      </c>
      <c r="BD1702" s="13">
        <f t="shared" si="2061"/>
        <v>3.0308252429676051E-5</v>
      </c>
      <c r="BE1702" s="13">
        <f t="shared" si="2062"/>
        <v>1.795071891015123E-5</v>
      </c>
      <c r="BF1702" s="13">
        <f t="shared" si="2063"/>
        <v>5.315851023395761E-6</v>
      </c>
      <c r="BG1702" s="13">
        <f t="shared" si="2064"/>
        <v>1.0494759659999855E-6</v>
      </c>
      <c r="BH1702" s="13">
        <f t="shared" si="2065"/>
        <v>1.5539371753895055E-7</v>
      </c>
      <c r="BI1702" s="13">
        <f t="shared" si="2066"/>
        <v>1.8407058938270525E-8</v>
      </c>
      <c r="BJ1702" s="14">
        <f t="shared" si="2067"/>
        <v>0.27630917601431759</v>
      </c>
      <c r="BK1702" s="14">
        <f t="shared" si="2068"/>
        <v>0.41100579101435469</v>
      </c>
      <c r="BL1702" s="14">
        <f t="shared" si="2069"/>
        <v>0.29946004900883877</v>
      </c>
      <c r="BM1702" s="14">
        <f t="shared" si="2070"/>
        <v>0.12985561503005097</v>
      </c>
      <c r="BN1702" s="14">
        <f t="shared" si="2071"/>
        <v>0.8701358210185981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1.32085561497326</v>
      </c>
      <c r="F1703" s="10">
        <f>VLOOKUP(B1703,home!$B$2:$E$405,3,FALSE)</f>
        <v>1.23</v>
      </c>
      <c r="G1703" s="10" t="e">
        <f>VLOOKUP(C1703,away!$B$2:$E$405,4,FALSE)</f>
        <v>#N/A</v>
      </c>
      <c r="H1703" s="10">
        <f>VLOOKUP(A1703,away!$A$2:$E$405,3,FALSE)</f>
        <v>1.0053475935828899</v>
      </c>
      <c r="I1703" s="10" t="e">
        <f>VLOOKUP(C1703,away!$B$2:$E$405,3,FALSE)</f>
        <v>#N/A</v>
      </c>
      <c r="J1703" s="10">
        <f>VLOOKUP(B1703,home!$B$2:$E$405,4,FALSE)</f>
        <v>0.87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1.32085561497326</v>
      </c>
      <c r="F1704" s="10">
        <f>VLOOKUP(B1704,home!$B$2:$E$405,3,FALSE)</f>
        <v>1.35</v>
      </c>
      <c r="G1704" s="10">
        <f>VLOOKUP(C1704,away!$B$2:$E$405,4,FALSE)</f>
        <v>1.26</v>
      </c>
      <c r="H1704" s="10">
        <f>VLOOKUP(A1704,away!$A$2:$E$405,3,FALSE)</f>
        <v>1.0053475935828899</v>
      </c>
      <c r="I1704" s="10">
        <f>VLOOKUP(C1704,away!$B$2:$E$405,3,FALSE)</f>
        <v>0.93</v>
      </c>
      <c r="J1704" s="10">
        <f>VLOOKUP(B1704,home!$B$2:$E$405,4,FALSE)</f>
        <v>0.77</v>
      </c>
      <c r="K1704" s="12">
        <f t="shared" si="2016"/>
        <v>2.2467754010695153</v>
      </c>
      <c r="L1704" s="12">
        <f t="shared" si="2017"/>
        <v>0.71992941176470759</v>
      </c>
      <c r="M1704" s="13">
        <f t="shared" si="2018"/>
        <v>5.1472643180179287E-2</v>
      </c>
      <c r="N1704" s="13">
        <f t="shared" si="2019"/>
        <v>0.11564746852525534</v>
      </c>
      <c r="O1704" s="13">
        <f t="shared" si="2020"/>
        <v>3.7056669726681153E-2</v>
      </c>
      <c r="P1704" s="13">
        <f t="shared" si="2021"/>
        <v>8.3258013987464602E-2</v>
      </c>
      <c r="Q1704" s="13">
        <f t="shared" si="2022"/>
        <v>0.12991694373925239</v>
      </c>
      <c r="R1704" s="13">
        <f t="shared" si="2023"/>
        <v>1.3339093219144307E-2</v>
      </c>
      <c r="S1704" s="13">
        <f t="shared" si="2024"/>
        <v>3.3667869303271675E-2</v>
      </c>
      <c r="T1704" s="13">
        <f t="shared" si="2025"/>
        <v>9.353102888446857E-2</v>
      </c>
      <c r="U1704" s="13">
        <f t="shared" si="2026"/>
        <v>2.99699465173466E-2</v>
      </c>
      <c r="V1704" s="13">
        <f t="shared" si="2027"/>
        <v>6.0509379571842348E-3</v>
      </c>
      <c r="W1704" s="13">
        <f t="shared" si="2028"/>
        <v>9.7298064458494815E-2</v>
      </c>
      <c r="X1704" s="13">
        <f t="shared" si="2029"/>
        <v>7.0047738311448768E-2</v>
      </c>
      <c r="Y1704" s="13">
        <f t="shared" si="2030"/>
        <v>2.5214713519004745E-2</v>
      </c>
      <c r="Z1704" s="13">
        <f t="shared" si="2031"/>
        <v>3.2010685115777199E-3</v>
      </c>
      <c r="AA1704" s="13">
        <f t="shared" si="2032"/>
        <v>7.1920819889510273E-3</v>
      </c>
      <c r="AB1704" s="13">
        <f t="shared" si="2033"/>
        <v>8.0794964476251438E-3</v>
      </c>
      <c r="AC1704" s="13">
        <f t="shared" si="2034"/>
        <v>6.1171945662599227E-4</v>
      </c>
      <c r="AD1704" s="13">
        <f t="shared" si="2035"/>
        <v>5.4651724449255569E-2</v>
      </c>
      <c r="AE1704" s="13">
        <f t="shared" si="2036"/>
        <v>3.9345383834679448E-2</v>
      </c>
      <c r="AF1704" s="13">
        <f t="shared" si="2037"/>
        <v>1.4162949519878707E-2</v>
      </c>
      <c r="AG1704" s="13">
        <f t="shared" si="2038"/>
        <v>3.3987746388998413E-3</v>
      </c>
      <c r="AH1704" s="13">
        <f t="shared" si="2039"/>
        <v>5.7613584263966895E-4</v>
      </c>
      <c r="AI1704" s="13">
        <f t="shared" si="2040"/>
        <v>1.2944478389172653E-3</v>
      </c>
      <c r="AJ1704" s="13">
        <f t="shared" si="2041"/>
        <v>1.4541667812234533E-3</v>
      </c>
      <c r="AK1704" s="13">
        <f t="shared" si="2042"/>
        <v>1.089062051035097E-3</v>
      </c>
      <c r="AL1704" s="13">
        <f t="shared" si="2043"/>
        <v>3.9578730703911548E-5</v>
      </c>
      <c r="AM1704" s="13">
        <f t="shared" si="2044"/>
        <v>2.4558030023723358E-2</v>
      </c>
      <c r="AN1704" s="13">
        <f t="shared" si="2045"/>
        <v>1.7680048109079183E-2</v>
      </c>
      <c r="AO1704" s="13">
        <f t="shared" si="2046"/>
        <v>6.3641933175705538E-3</v>
      </c>
      <c r="AP1704" s="13">
        <f t="shared" si="2047"/>
        <v>1.5272566504918172E-3</v>
      </c>
      <c r="AQ1704" s="13">
        <f t="shared" si="2048"/>
        <v>2.7487924550057788E-4</v>
      </c>
      <c r="AR1704" s="13">
        <f t="shared" si="2049"/>
        <v>8.2955427657628231E-5</v>
      </c>
      <c r="AS1704" s="13">
        <f t="shared" si="2050"/>
        <v>1.8638221424636082E-4</v>
      </c>
      <c r="AT1704" s="13">
        <f t="shared" si="2051"/>
        <v>2.0937948708279588E-4</v>
      </c>
      <c r="AU1704" s="13">
        <f t="shared" si="2052"/>
        <v>1.568095603553927E-4</v>
      </c>
      <c r="AV1704" s="13">
        <f t="shared" si="2053"/>
        <v>8.807896571475547E-5</v>
      </c>
      <c r="AW1704" s="13">
        <f t="shared" si="2054"/>
        <v>1.7783160092209883E-6</v>
      </c>
      <c r="AX1704" s="13">
        <f t="shared" si="2055"/>
        <v>9.1960629593380496E-3</v>
      </c>
      <c r="AY1704" s="13">
        <f t="shared" si="2056"/>
        <v>6.6205161968674571E-3</v>
      </c>
      <c r="AZ1704" s="13">
        <f t="shared" si="2057"/>
        <v>2.383152165594754E-3</v>
      </c>
      <c r="BA1704" s="13">
        <f t="shared" si="2058"/>
        <v>5.7190044557414005E-4</v>
      </c>
      <c r="BB1704" s="13">
        <f t="shared" si="2059"/>
        <v>1.029319878425412E-4</v>
      </c>
      <c r="BC1704" s="13">
        <f t="shared" si="2060"/>
        <v>1.4820753091850549E-5</v>
      </c>
      <c r="BD1704" s="13">
        <f t="shared" si="2061"/>
        <v>9.953675372707669E-6</v>
      </c>
      <c r="BE1704" s="13">
        <f t="shared" si="2062"/>
        <v>2.2363672977631026E-5</v>
      </c>
      <c r="BF1704" s="13">
        <f t="shared" si="2063"/>
        <v>2.5123075161852223E-5</v>
      </c>
      <c r="BG1704" s="13">
        <f t="shared" si="2064"/>
        <v>1.8815302424290033E-5</v>
      </c>
      <c r="BH1704" s="13">
        <f t="shared" si="2065"/>
        <v>1.0568439662644617E-5</v>
      </c>
      <c r="BI1704" s="13">
        <f t="shared" si="2066"/>
        <v>4.7489820523434654E-6</v>
      </c>
      <c r="BJ1704" s="14">
        <f t="shared" si="2067"/>
        <v>0.7125085817353124</v>
      </c>
      <c r="BK1704" s="14">
        <f t="shared" si="2068"/>
        <v>0.18172127881229713</v>
      </c>
      <c r="BL1704" s="14">
        <f t="shared" si="2069"/>
        <v>0.1008662792162721</v>
      </c>
      <c r="BM1704" s="14">
        <f t="shared" si="2070"/>
        <v>0.56098763801662399</v>
      </c>
      <c r="BN1704" s="14">
        <f t="shared" si="2071"/>
        <v>0.43069083237797706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1.57692307692308</v>
      </c>
      <c r="F1705" s="10">
        <f>VLOOKUP(B1705,home!$B$2:$E$405,3,FALSE)</f>
        <v>1.06</v>
      </c>
      <c r="G1705" s="10">
        <f>VLOOKUP(C1705,away!$B$2:$E$405,4,FALSE)</f>
        <v>1.27</v>
      </c>
      <c r="H1705" s="10">
        <f>VLOOKUP(A1705,away!$A$2:$E$405,3,FALSE)</f>
        <v>1.1000000000000001</v>
      </c>
      <c r="I1705" s="10">
        <f>VLOOKUP(C1705,away!$B$2:$E$405,3,FALSE)</f>
        <v>0.95</v>
      </c>
      <c r="J1705" s="10">
        <f>VLOOKUP(B1705,home!$B$2:$E$405,4,FALSE)</f>
        <v>0.3</v>
      </c>
      <c r="K1705" s="12">
        <f t="shared" si="2016"/>
        <v>2.1228538461538506</v>
      </c>
      <c r="L1705" s="12">
        <f t="shared" si="2017"/>
        <v>0.31349999999999995</v>
      </c>
      <c r="M1705" s="13">
        <f t="shared" si="2018"/>
        <v>8.7479233417843832E-2</v>
      </c>
      <c r="N1705" s="13">
        <f t="shared" si="2019"/>
        <v>0.18570562711966021</v>
      </c>
      <c r="O1705" s="13">
        <f t="shared" si="2020"/>
        <v>2.7424739676494034E-2</v>
      </c>
      <c r="P1705" s="13">
        <f t="shared" si="2021"/>
        <v>5.8218714102013458E-2</v>
      </c>
      <c r="Q1705" s="13">
        <f t="shared" si="2022"/>
        <v>0.19711295239169183</v>
      </c>
      <c r="R1705" s="13">
        <f t="shared" si="2023"/>
        <v>4.2988279442904391E-3</v>
      </c>
      <c r="S1705" s="13">
        <f t="shared" si="2024"/>
        <v>9.6863522325991713E-3</v>
      </c>
      <c r="T1705" s="13">
        <f t="shared" si="2025"/>
        <v>6.1794910574795366E-2</v>
      </c>
      <c r="U1705" s="13">
        <f t="shared" si="2026"/>
        <v>9.1257834354906073E-3</v>
      </c>
      <c r="V1705" s="13">
        <f t="shared" si="2027"/>
        <v>7.1626773487739736E-4</v>
      </c>
      <c r="W1705" s="13">
        <f t="shared" si="2028"/>
        <v>0.13948066303714793</v>
      </c>
      <c r="X1705" s="13">
        <f t="shared" si="2029"/>
        <v>4.3727187862145869E-2</v>
      </c>
      <c r="Y1705" s="13">
        <f t="shared" si="2030"/>
        <v>6.8542366973913631E-3</v>
      </c>
      <c r="Z1705" s="13">
        <f t="shared" si="2031"/>
        <v>4.4922752017835087E-4</v>
      </c>
      <c r="AA1705" s="13">
        <f t="shared" si="2032"/>
        <v>9.5364436900876844E-4</v>
      </c>
      <c r="AB1705" s="13">
        <f t="shared" si="2033"/>
        <v>1.0122238083066133E-3</v>
      </c>
      <c r="AC1705" s="13">
        <f t="shared" si="2034"/>
        <v>2.9792918307639497E-5</v>
      </c>
      <c r="AD1705" s="13">
        <f t="shared" si="2035"/>
        <v>7.40242654981247E-2</v>
      </c>
      <c r="AE1705" s="13">
        <f t="shared" si="2036"/>
        <v>2.3206607233662087E-2</v>
      </c>
      <c r="AF1705" s="13">
        <f t="shared" si="2037"/>
        <v>3.6376356838765311E-3</v>
      </c>
      <c r="AG1705" s="13">
        <f t="shared" si="2038"/>
        <v>3.8013292896509749E-4</v>
      </c>
      <c r="AH1705" s="13">
        <f t="shared" si="2039"/>
        <v>3.5208206893978226E-5</v>
      </c>
      <c r="AI1705" s="13">
        <f t="shared" si="2040"/>
        <v>7.4741877421062179E-5</v>
      </c>
      <c r="AJ1705" s="13">
        <f t="shared" si="2041"/>
        <v>7.9333040976030777E-5</v>
      </c>
      <c r="AK1705" s="13">
        <f t="shared" si="2042"/>
        <v>5.6137483721015982E-5</v>
      </c>
      <c r="AL1705" s="13">
        <f t="shared" si="2043"/>
        <v>7.9310498066769991E-7</v>
      </c>
      <c r="AM1705" s="13">
        <f t="shared" si="2044"/>
        <v>3.1428539344281546E-2</v>
      </c>
      <c r="AN1705" s="13">
        <f t="shared" si="2045"/>
        <v>9.8528470844322612E-3</v>
      </c>
      <c r="AO1705" s="13">
        <f t="shared" si="2046"/>
        <v>1.5444337804847565E-3</v>
      </c>
      <c r="AP1705" s="13">
        <f t="shared" si="2047"/>
        <v>1.6139333006065705E-4</v>
      </c>
      <c r="AQ1705" s="13">
        <f t="shared" si="2048"/>
        <v>1.2649202243503988E-5</v>
      </c>
      <c r="AR1705" s="13">
        <f t="shared" si="2049"/>
        <v>2.2075545722524342E-6</v>
      </c>
      <c r="AS1705" s="13">
        <f t="shared" si="2050"/>
        <v>4.686315714300598E-6</v>
      </c>
      <c r="AT1705" s="13">
        <f t="shared" si="2051"/>
        <v>4.9741816691971283E-6</v>
      </c>
      <c r="AU1705" s="13">
        <f t="shared" si="2052"/>
        <v>3.5198202293077018E-6</v>
      </c>
      <c r="AV1705" s="13">
        <f t="shared" si="2053"/>
        <v>1.8680159778889962E-6</v>
      </c>
      <c r="AW1705" s="13">
        <f t="shared" si="2054"/>
        <v>1.4661750222932008E-8</v>
      </c>
      <c r="AX1705" s="13">
        <f t="shared" si="2055"/>
        <v>1.1119699271000948E-2</v>
      </c>
      <c r="AY1705" s="13">
        <f t="shared" si="2056"/>
        <v>3.4860257214587962E-3</v>
      </c>
      <c r="AZ1705" s="13">
        <f t="shared" si="2057"/>
        <v>5.4643453183866614E-4</v>
      </c>
      <c r="BA1705" s="13">
        <f t="shared" si="2058"/>
        <v>5.7102408577140609E-5</v>
      </c>
      <c r="BB1705" s="13">
        <f t="shared" si="2059"/>
        <v>4.4754012722333922E-6</v>
      </c>
      <c r="BC1705" s="13">
        <f t="shared" si="2060"/>
        <v>2.8060765976903365E-7</v>
      </c>
      <c r="BD1705" s="13">
        <f t="shared" si="2061"/>
        <v>1.1534472640018968E-7</v>
      </c>
      <c r="BE1705" s="13">
        <f t="shared" si="2062"/>
        <v>2.4485999607220619E-7</v>
      </c>
      <c r="BF1705" s="13">
        <f t="shared" si="2063"/>
        <v>2.5990099221554997E-7</v>
      </c>
      <c r="BG1705" s="13">
        <f t="shared" si="2064"/>
        <v>1.8391060698132739E-7</v>
      </c>
      <c r="BH1705" s="13">
        <f t="shared" si="2065"/>
        <v>9.7603834844700045E-8</v>
      </c>
      <c r="BI1705" s="13">
        <f t="shared" si="2066"/>
        <v>4.1439735239887318E-8</v>
      </c>
      <c r="BJ1705" s="14">
        <f t="shared" si="2067"/>
        <v>0.79413809971077143</v>
      </c>
      <c r="BK1705" s="14">
        <f t="shared" si="2068"/>
        <v>0.15961717923208096</v>
      </c>
      <c r="BL1705" s="14">
        <f t="shared" si="2069"/>
        <v>4.3078838790657256E-2</v>
      </c>
      <c r="BM1705" s="14">
        <f t="shared" si="2070"/>
        <v>0.43355723954198533</v>
      </c>
      <c r="BN1705" s="14">
        <f t="shared" si="2071"/>
        <v>0.56024009465199387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1.57692307692308</v>
      </c>
      <c r="F1706" s="10">
        <f>VLOOKUP(B1706,home!$B$2:$E$405,3,FALSE)</f>
        <v>1.27</v>
      </c>
      <c r="G1706" s="10">
        <f>VLOOKUP(C1706,away!$B$2:$E$405,4,FALSE)</f>
        <v>1.06</v>
      </c>
      <c r="H1706" s="10">
        <f>VLOOKUP(A1706,away!$A$2:$E$405,3,FALSE)</f>
        <v>1.1000000000000001</v>
      </c>
      <c r="I1706" s="10">
        <f>VLOOKUP(C1706,away!$B$2:$E$405,3,FALSE)</f>
        <v>0.85</v>
      </c>
      <c r="J1706" s="10">
        <f>VLOOKUP(B1706,home!$B$2:$E$405,4,FALSE)</f>
        <v>0.76</v>
      </c>
      <c r="K1706" s="12">
        <f t="shared" si="2016"/>
        <v>2.1228538461538506</v>
      </c>
      <c r="L1706" s="12">
        <f t="shared" si="2017"/>
        <v>0.71060000000000001</v>
      </c>
      <c r="M1706" s="13">
        <f t="shared" si="2018"/>
        <v>5.8809383930628033E-2</v>
      </c>
      <c r="N1706" s="13">
        <f t="shared" si="2019"/>
        <v>0.12484372686707215</v>
      </c>
      <c r="O1706" s="13">
        <f t="shared" si="2020"/>
        <v>4.1789948221104281E-2</v>
      </c>
      <c r="P1706" s="13">
        <f t="shared" si="2021"/>
        <v>8.8713952311741479E-2</v>
      </c>
      <c r="Q1706" s="13">
        <f t="shared" si="2022"/>
        <v>0.13251249287397251</v>
      </c>
      <c r="R1706" s="13">
        <f t="shared" si="2023"/>
        <v>1.4847968602958348E-2</v>
      </c>
      <c r="S1706" s="13">
        <f t="shared" si="2024"/>
        <v>3.3456248003097794E-2</v>
      </c>
      <c r="T1706" s="13">
        <f t="shared" si="2025"/>
        <v>9.4163377436244866E-2</v>
      </c>
      <c r="U1706" s="13">
        <f t="shared" si="2026"/>
        <v>3.1520067256361743E-2</v>
      </c>
      <c r="V1706" s="13">
        <f t="shared" si="2027"/>
        <v>5.6076386898045068E-3</v>
      </c>
      <c r="W1706" s="13">
        <f t="shared" si="2028"/>
        <v>9.3768218386982419E-2</v>
      </c>
      <c r="X1706" s="13">
        <f t="shared" si="2029"/>
        <v>6.6631695985789705E-2</v>
      </c>
      <c r="Y1706" s="13">
        <f t="shared" si="2030"/>
        <v>2.3674241583751081E-2</v>
      </c>
      <c r="Z1706" s="13">
        <f t="shared" si="2031"/>
        <v>3.5169888297540684E-3</v>
      </c>
      <c r="AA1706" s="13">
        <f t="shared" si="2032"/>
        <v>7.4660532641235523E-3</v>
      </c>
      <c r="AB1706" s="13">
        <f t="shared" si="2033"/>
        <v>7.9246699436670998E-3</v>
      </c>
      <c r="AC1706" s="13">
        <f t="shared" si="2034"/>
        <v>5.286951652728794E-4</v>
      </c>
      <c r="AD1706" s="13">
        <f t="shared" si="2035"/>
        <v>4.9764055762449973E-2</v>
      </c>
      <c r="AE1706" s="13">
        <f t="shared" si="2036"/>
        <v>3.5362338024796949E-2</v>
      </c>
      <c r="AF1706" s="13">
        <f t="shared" si="2037"/>
        <v>1.2564238700210355E-2</v>
      </c>
      <c r="AG1706" s="13">
        <f t="shared" si="2038"/>
        <v>2.9760493401231602E-3</v>
      </c>
      <c r="AH1706" s="13">
        <f t="shared" si="2039"/>
        <v>6.2479306560581018E-4</v>
      </c>
      <c r="AI1706" s="13">
        <f t="shared" si="2040"/>
        <v>1.3263443623715489E-3</v>
      </c>
      <c r="AJ1706" s="13">
        <f t="shared" si="2041"/>
        <v>1.4078176154924602E-3</v>
      </c>
      <c r="AK1706" s="13">
        <f t="shared" si="2042"/>
        <v>9.9619701324377054E-4</v>
      </c>
      <c r="AL1706" s="13">
        <f t="shared" si="2043"/>
        <v>3.1901465068767376E-5</v>
      </c>
      <c r="AM1706" s="13">
        <f t="shared" si="2044"/>
        <v>2.1128363435106313E-2</v>
      </c>
      <c r="AN1706" s="13">
        <f t="shared" si="2045"/>
        <v>1.5013815056986545E-2</v>
      </c>
      <c r="AO1706" s="13">
        <f t="shared" si="2046"/>
        <v>5.3344084897473188E-3</v>
      </c>
      <c r="AP1706" s="13">
        <f t="shared" si="2047"/>
        <v>1.2635435576048152E-3</v>
      </c>
      <c r="AQ1706" s="13">
        <f t="shared" si="2048"/>
        <v>2.244685130084954E-4</v>
      </c>
      <c r="AR1706" s="13">
        <f t="shared" si="2049"/>
        <v>8.8795590483897773E-5</v>
      </c>
      <c r="AS1706" s="13">
        <f t="shared" si="2050"/>
        <v>1.8850006078024461E-4</v>
      </c>
      <c r="AT1706" s="13">
        <f t="shared" si="2051"/>
        <v>2.0007903951378852E-4</v>
      </c>
      <c r="AU1706" s="13">
        <f t="shared" si="2052"/>
        <v>1.4157951952220474E-4</v>
      </c>
      <c r="AV1706" s="13">
        <f t="shared" si="2053"/>
        <v>7.5138156888581646E-5</v>
      </c>
      <c r="AW1706" s="13">
        <f t="shared" si="2054"/>
        <v>1.3367599511196139E-6</v>
      </c>
      <c r="AX1706" s="13">
        <f t="shared" si="2055"/>
        <v>7.475404596858636E-3</v>
      </c>
      <c r="AY1706" s="13">
        <f t="shared" si="2056"/>
        <v>5.3120225065277464E-3</v>
      </c>
      <c r="AZ1706" s="13">
        <f t="shared" si="2057"/>
        <v>1.887361596569308E-3</v>
      </c>
      <c r="BA1706" s="13">
        <f t="shared" si="2058"/>
        <v>4.4705305017405018E-4</v>
      </c>
      <c r="BB1706" s="13">
        <f t="shared" si="2059"/>
        <v>7.9418974363420017E-5</v>
      </c>
      <c r="BC1706" s="13">
        <f t="shared" si="2060"/>
        <v>1.1287024636529257E-5</v>
      </c>
      <c r="BD1706" s="13">
        <f t="shared" si="2061"/>
        <v>1.0516357766309619E-5</v>
      </c>
      <c r="BE1706" s="13">
        <f t="shared" si="2062"/>
        <v>2.2324690531740287E-5</v>
      </c>
      <c r="BF1706" s="13">
        <f t="shared" si="2063"/>
        <v>2.3696027579749667E-5</v>
      </c>
      <c r="BG1706" s="13">
        <f t="shared" si="2064"/>
        <v>1.6767734428746433E-5</v>
      </c>
      <c r="BH1706" s="13">
        <f t="shared" si="2065"/>
        <v>8.8988623808376783E-6</v>
      </c>
      <c r="BI1706" s="13">
        <f t="shared" si="2066"/>
        <v>3.7781968463110134E-6</v>
      </c>
      <c r="BJ1706" s="14">
        <f t="shared" si="2067"/>
        <v>0.69443758176297621</v>
      </c>
      <c r="BK1706" s="14">
        <f t="shared" si="2068"/>
        <v>0.1924598420721412</v>
      </c>
      <c r="BL1706" s="14">
        <f t="shared" si="2069"/>
        <v>0.10868393358165103</v>
      </c>
      <c r="BM1706" s="14">
        <f t="shared" si="2070"/>
        <v>0.53227018769246892</v>
      </c>
      <c r="BN1706" s="14">
        <f t="shared" si="2071"/>
        <v>0.46151747280747679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1.57692307692308</v>
      </c>
      <c r="F1707" s="10">
        <f>VLOOKUP(B1707,home!$B$2:$E$405,3,FALSE)</f>
        <v>1.36</v>
      </c>
      <c r="G1707" s="10">
        <f>VLOOKUP(C1707,away!$B$2:$E$405,4,FALSE)</f>
        <v>0.85</v>
      </c>
      <c r="H1707" s="10">
        <f>VLOOKUP(A1707,away!$A$2:$E$405,3,FALSE)</f>
        <v>1.1000000000000001</v>
      </c>
      <c r="I1707" s="10">
        <f>VLOOKUP(C1707,away!$B$2:$E$405,3,FALSE)</f>
        <v>0.63</v>
      </c>
      <c r="J1707" s="10">
        <f>VLOOKUP(B1707,home!$B$2:$E$405,4,FALSE)</f>
        <v>0.91</v>
      </c>
      <c r="K1707" s="12">
        <f t="shared" si="2016"/>
        <v>1.8229230769230804</v>
      </c>
      <c r="L1707" s="12">
        <f t="shared" si="2017"/>
        <v>0.63063000000000002</v>
      </c>
      <c r="M1707" s="13">
        <f t="shared" si="2018"/>
        <v>8.5987522804483407E-2</v>
      </c>
      <c r="N1707" s="13">
        <f t="shared" si="2019"/>
        <v>0.15674863964774244</v>
      </c>
      <c r="O1707" s="13">
        <f t="shared" si="2020"/>
        <v>5.4226311506191373E-2</v>
      </c>
      <c r="P1707" s="13">
        <f t="shared" si="2021"/>
        <v>9.8850394621055826E-2</v>
      </c>
      <c r="Q1707" s="13">
        <f t="shared" si="2022"/>
        <v>0.14287035624508493</v>
      </c>
      <c r="R1707" s="13">
        <f t="shared" si="2023"/>
        <v>1.709836941257473E-2</v>
      </c>
      <c r="S1707" s="13">
        <f t="shared" si="2024"/>
        <v>2.8409355793852974E-2</v>
      </c>
      <c r="T1707" s="13">
        <f t="shared" si="2025"/>
        <v>9.0098332758837912E-2</v>
      </c>
      <c r="U1707" s="13">
        <f t="shared" si="2026"/>
        <v>3.1169012179938213E-2</v>
      </c>
      <c r="V1707" s="13">
        <f t="shared" si="2027"/>
        <v>3.6287900843187102E-3</v>
      </c>
      <c r="W1707" s="13">
        <f t="shared" si="2028"/>
        <v>8.6813889802462268E-2</v>
      </c>
      <c r="X1707" s="13">
        <f t="shared" si="2029"/>
        <v>5.4747443326126785E-2</v>
      </c>
      <c r="Y1707" s="13">
        <f t="shared" si="2030"/>
        <v>1.7262690092377665E-2</v>
      </c>
      <c r="Z1707" s="13">
        <f t="shared" si="2031"/>
        <v>3.5942482342173352E-3</v>
      </c>
      <c r="AA1707" s="13">
        <f t="shared" si="2032"/>
        <v>6.5520380503448139E-3</v>
      </c>
      <c r="AB1707" s="13">
        <f t="shared" si="2033"/>
        <v>5.9719306814258353E-3</v>
      </c>
      <c r="AC1707" s="13">
        <f t="shared" si="2034"/>
        <v>2.6072629502850941E-4</v>
      </c>
      <c r="AD1707" s="13">
        <f t="shared" si="2035"/>
        <v>3.9563760779591436E-2</v>
      </c>
      <c r="AE1707" s="13">
        <f t="shared" si="2036"/>
        <v>2.4950094460433749E-2</v>
      </c>
      <c r="AF1707" s="13">
        <f t="shared" si="2037"/>
        <v>7.8671390347916665E-3</v>
      </c>
      <c r="AG1707" s="13">
        <f t="shared" si="2038"/>
        <v>1.6537512965035567E-3</v>
      </c>
      <c r="AH1707" s="13">
        <f t="shared" si="2039"/>
        <v>5.6666019098611936E-4</v>
      </c>
      <c r="AI1707" s="13">
        <f t="shared" si="2040"/>
        <v>1.0329779389222373E-3</v>
      </c>
      <c r="AJ1707" s="13">
        <f t="shared" si="2041"/>
        <v>9.4151966140689337E-4</v>
      </c>
      <c r="AK1707" s="13">
        <f t="shared" si="2042"/>
        <v>5.7210597271847689E-4</v>
      </c>
      <c r="AL1707" s="13">
        <f t="shared" si="2043"/>
        <v>1.1989133451491955E-5</v>
      </c>
      <c r="AM1707" s="13">
        <f t="shared" si="2044"/>
        <v>1.4424338506996296E-2</v>
      </c>
      <c r="AN1707" s="13">
        <f t="shared" si="2045"/>
        <v>9.0964205926670743E-3</v>
      </c>
      <c r="AO1707" s="13">
        <f t="shared" si="2046"/>
        <v>2.8682378591768183E-3</v>
      </c>
      <c r="AP1707" s="13">
        <f t="shared" si="2047"/>
        <v>6.0293228037755909E-4</v>
      </c>
      <c r="AQ1707" s="13">
        <f t="shared" si="2048"/>
        <v>9.505679599362501E-5</v>
      </c>
      <c r="AR1707" s="13">
        <f t="shared" si="2049"/>
        <v>7.1470583248315332E-5</v>
      </c>
      <c r="AS1707" s="13">
        <f t="shared" si="2050"/>
        <v>1.3028537552450616E-4</v>
      </c>
      <c r="AT1707" s="13">
        <f t="shared" si="2051"/>
        <v>1.187501088146059E-4</v>
      </c>
      <c r="AU1707" s="13">
        <f t="shared" si="2052"/>
        <v>7.2157437915090658E-5</v>
      </c>
      <c r="AV1707" s="13">
        <f t="shared" si="2053"/>
        <v>3.2884364686765797E-5</v>
      </c>
      <c r="AW1707" s="13">
        <f t="shared" si="2054"/>
        <v>3.8284965790883299E-7</v>
      </c>
      <c r="AX1707" s="13">
        <f t="shared" si="2055"/>
        <v>4.3824099222922932E-3</v>
      </c>
      <c r="AY1707" s="13">
        <f t="shared" si="2056"/>
        <v>2.7636791692951892E-3</v>
      </c>
      <c r="AZ1707" s="13">
        <f t="shared" si="2057"/>
        <v>8.714294972663125E-4</v>
      </c>
      <c r="BA1707" s="13">
        <f t="shared" si="2058"/>
        <v>1.8318319462035161E-4</v>
      </c>
      <c r="BB1707" s="13">
        <f t="shared" si="2059"/>
        <v>2.8880204505858077E-5</v>
      </c>
      <c r="BC1707" s="13">
        <f t="shared" si="2060"/>
        <v>3.6425446735058578E-6</v>
      </c>
      <c r="BD1707" s="13">
        <f t="shared" si="2061"/>
        <v>7.5119156523141794E-6</v>
      </c>
      <c r="BE1707" s="13">
        <f t="shared" si="2062"/>
        <v>1.3693644394503214E-5</v>
      </c>
      <c r="BF1707" s="13">
        <f t="shared" si="2063"/>
        <v>1.2481230186959147E-5</v>
      </c>
      <c r="BG1707" s="13">
        <f t="shared" si="2064"/>
        <v>7.5841075120656002E-6</v>
      </c>
      <c r="BH1707" s="13">
        <f t="shared" si="2065"/>
        <v>3.4563111504025175E-6</v>
      </c>
      <c r="BI1707" s="13">
        <f t="shared" si="2066"/>
        <v>1.2601178714190612E-6</v>
      </c>
      <c r="BJ1707" s="14">
        <f t="shared" si="2067"/>
        <v>0.65789630801181742</v>
      </c>
      <c r="BK1707" s="14">
        <f t="shared" si="2068"/>
        <v>0.21991245790148611</v>
      </c>
      <c r="BL1707" s="14">
        <f t="shared" si="2069"/>
        <v>0.11860246079146564</v>
      </c>
      <c r="BM1707" s="14">
        <f t="shared" si="2070"/>
        <v>0.44146058438221653</v>
      </c>
      <c r="BN1707" s="14">
        <f t="shared" si="2071"/>
        <v>0.55578159423713269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1.57692307692308</v>
      </c>
      <c r="F1708" s="10">
        <f>VLOOKUP(B1708,home!$B$2:$E$405,3,FALSE)</f>
        <v>0.82</v>
      </c>
      <c r="G1708" s="10" t="e">
        <f>VLOOKUP(C1708,away!$B$2:$E$405,4,FALSE)</f>
        <v>#N/A</v>
      </c>
      <c r="H1708" s="10">
        <f>VLOOKUP(A1708,away!$A$2:$E$405,3,FALSE)</f>
        <v>1.1000000000000001</v>
      </c>
      <c r="I1708" s="10" t="e">
        <f>VLOOKUP(C1708,away!$B$2:$E$405,3,FALSE)</f>
        <v>#N/A</v>
      </c>
      <c r="J1708" s="10">
        <f>VLOOKUP(B1708,home!$B$2:$E$405,4,FALSE)</f>
        <v>2.08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1.57692307692308</v>
      </c>
      <c r="F1709" s="10">
        <f>VLOOKUP(B1709,home!$B$2:$E$405,3,FALSE)</f>
        <v>0.91</v>
      </c>
      <c r="G1709" s="10">
        <f>VLOOKUP(C1709,away!$B$2:$E$405,4,FALSE)</f>
        <v>1.18</v>
      </c>
      <c r="H1709" s="10">
        <f>VLOOKUP(A1709,away!$A$2:$E$405,3,FALSE)</f>
        <v>1.1000000000000001</v>
      </c>
      <c r="I1709" s="10">
        <f>VLOOKUP(C1709,away!$B$2:$E$405,3,FALSE)</f>
        <v>1</v>
      </c>
      <c r="J1709" s="10">
        <f>VLOOKUP(B1709,home!$B$2:$E$405,4,FALSE)</f>
        <v>1.3</v>
      </c>
      <c r="K1709" s="12">
        <f t="shared" si="2016"/>
        <v>1.6933000000000034</v>
      </c>
      <c r="L1709" s="12">
        <f t="shared" si="2017"/>
        <v>1.4300000000000002</v>
      </c>
      <c r="M1709" s="13">
        <f t="shared" si="2018"/>
        <v>4.4011689935428464E-2</v>
      </c>
      <c r="N1709" s="13">
        <f t="shared" si="2019"/>
        <v>7.4524994567661165E-2</v>
      </c>
      <c r="O1709" s="13">
        <f t="shared" si="2020"/>
        <v>6.2936716607662715E-2</v>
      </c>
      <c r="P1709" s="13">
        <f t="shared" si="2021"/>
        <v>0.10657074223175547</v>
      </c>
      <c r="Q1709" s="13">
        <f t="shared" si="2022"/>
        <v>6.3096586650710454E-2</v>
      </c>
      <c r="R1709" s="13">
        <f t="shared" si="2023"/>
        <v>4.4999752374478848E-2</v>
      </c>
      <c r="S1709" s="13">
        <f t="shared" si="2024"/>
        <v>6.4513105021018938E-2</v>
      </c>
      <c r="T1709" s="13">
        <f t="shared" si="2025"/>
        <v>9.0228118910515964E-2</v>
      </c>
      <c r="U1709" s="13">
        <f t="shared" si="2026"/>
        <v>7.6198080695705175E-2</v>
      </c>
      <c r="V1709" s="13">
        <f t="shared" si="2027"/>
        <v>1.7357028694098994E-2</v>
      </c>
      <c r="W1709" s="13">
        <f t="shared" si="2028"/>
        <v>3.5613816725216067E-2</v>
      </c>
      <c r="X1709" s="13">
        <f t="shared" si="2029"/>
        <v>5.0927757917058981E-2</v>
      </c>
      <c r="Y1709" s="13">
        <f t="shared" si="2030"/>
        <v>3.6413346910697184E-2</v>
      </c>
      <c r="Z1709" s="13">
        <f t="shared" si="2031"/>
        <v>2.1449881965168255E-2</v>
      </c>
      <c r="AA1709" s="13">
        <f t="shared" si="2032"/>
        <v>3.6321085131619475E-2</v>
      </c>
      <c r="AB1709" s="13">
        <f t="shared" si="2033"/>
        <v>3.0751246726685694E-2</v>
      </c>
      <c r="AC1709" s="13">
        <f t="shared" si="2034"/>
        <v>2.6267899414647868E-3</v>
      </c>
      <c r="AD1709" s="13">
        <f t="shared" si="2035"/>
        <v>1.5076218965202134E-2</v>
      </c>
      <c r="AE1709" s="13">
        <f t="shared" si="2036"/>
        <v>2.1558993120239053E-2</v>
      </c>
      <c r="AF1709" s="13">
        <f t="shared" si="2037"/>
        <v>1.5414680080970926E-2</v>
      </c>
      <c r="AG1709" s="13">
        <f t="shared" si="2038"/>
        <v>7.3476641719294761E-3</v>
      </c>
      <c r="AH1709" s="13">
        <f t="shared" si="2039"/>
        <v>7.6683328025476481E-3</v>
      </c>
      <c r="AI1709" s="13">
        <f t="shared" si="2040"/>
        <v>1.2984787934553958E-2</v>
      </c>
      <c r="AJ1709" s="13">
        <f t="shared" si="2041"/>
        <v>1.0993570704790132E-2</v>
      </c>
      <c r="AK1709" s="13">
        <f t="shared" si="2042"/>
        <v>6.2051377581403876E-3</v>
      </c>
      <c r="AL1709" s="13">
        <f t="shared" si="2043"/>
        <v>2.5442236293086925E-4</v>
      </c>
      <c r="AM1709" s="13">
        <f t="shared" si="2044"/>
        <v>5.1057123147553625E-3</v>
      </c>
      <c r="AN1709" s="13">
        <f t="shared" si="2045"/>
        <v>7.3011686101001685E-3</v>
      </c>
      <c r="AO1709" s="13">
        <f t="shared" si="2046"/>
        <v>5.2203355562216221E-3</v>
      </c>
      <c r="AP1709" s="13">
        <f t="shared" si="2047"/>
        <v>2.4883599484656401E-3</v>
      </c>
      <c r="AQ1709" s="13">
        <f t="shared" si="2048"/>
        <v>8.8958868157646602E-4</v>
      </c>
      <c r="AR1709" s="13">
        <f t="shared" si="2049"/>
        <v>2.193143181528627E-3</v>
      </c>
      <c r="AS1709" s="13">
        <f t="shared" si="2050"/>
        <v>3.7136493492824314E-3</v>
      </c>
      <c r="AT1709" s="13">
        <f t="shared" si="2051"/>
        <v>3.1441612215699776E-3</v>
      </c>
      <c r="AU1709" s="13">
        <f t="shared" si="2052"/>
        <v>1.7746693988281506E-3</v>
      </c>
      <c r="AV1709" s="13">
        <f t="shared" si="2053"/>
        <v>7.5126192325892887E-4</v>
      </c>
      <c r="AW1709" s="13">
        <f t="shared" si="2054"/>
        <v>1.7112865100714021E-5</v>
      </c>
      <c r="AX1709" s="13">
        <f t="shared" si="2055"/>
        <v>1.4409171104292115E-3</v>
      </c>
      <c r="AY1709" s="13">
        <f t="shared" si="2056"/>
        <v>2.0605114679137725E-3</v>
      </c>
      <c r="AZ1709" s="13">
        <f t="shared" si="2057"/>
        <v>1.4732656995583477E-3</v>
      </c>
      <c r="BA1709" s="13">
        <f t="shared" si="2058"/>
        <v>7.0225665012281252E-4</v>
      </c>
      <c r="BB1709" s="13">
        <f t="shared" si="2059"/>
        <v>2.5105675241890538E-4</v>
      </c>
      <c r="BC1709" s="13">
        <f t="shared" si="2060"/>
        <v>7.1802231191806925E-5</v>
      </c>
      <c r="BD1709" s="13">
        <f t="shared" si="2061"/>
        <v>5.2269912493099052E-4</v>
      </c>
      <c r="BE1709" s="13">
        <f t="shared" si="2062"/>
        <v>8.8508642824564803E-4</v>
      </c>
      <c r="BF1709" s="13">
        <f t="shared" si="2063"/>
        <v>7.4935842447417954E-4</v>
      </c>
      <c r="BG1709" s="13">
        <f t="shared" si="2064"/>
        <v>4.2296287338737678E-4</v>
      </c>
      <c r="BH1709" s="13">
        <f t="shared" si="2065"/>
        <v>1.7905075837671176E-4</v>
      </c>
      <c r="BI1709" s="13">
        <f t="shared" si="2066"/>
        <v>6.0637329831857297E-5</v>
      </c>
      <c r="BJ1709" s="14">
        <f t="shared" si="2067"/>
        <v>0.43720715304295554</v>
      </c>
      <c r="BK1709" s="14">
        <f t="shared" si="2068"/>
        <v>0.23739428965461126</v>
      </c>
      <c r="BL1709" s="14">
        <f t="shared" si="2069"/>
        <v>0.3034553907498988</v>
      </c>
      <c r="BM1709" s="14">
        <f t="shared" si="2070"/>
        <v>0.60132283444212398</v>
      </c>
      <c r="BN1709" s="14">
        <f t="shared" si="2071"/>
        <v>0.39614048236769711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1.57692307692308</v>
      </c>
      <c r="F1710" s="10">
        <f>VLOOKUP(B1710,home!$B$2:$E$405,3,FALSE)</f>
        <v>1.06</v>
      </c>
      <c r="G1710" s="10">
        <f>VLOOKUP(C1710,away!$B$2:$E$405,4,FALSE)</f>
        <v>0.45</v>
      </c>
      <c r="H1710" s="10">
        <f>VLOOKUP(A1710,away!$A$2:$E$405,3,FALSE)</f>
        <v>1.1000000000000001</v>
      </c>
      <c r="I1710" s="10">
        <f>VLOOKUP(C1710,away!$B$2:$E$405,3,FALSE)</f>
        <v>1.27</v>
      </c>
      <c r="J1710" s="10">
        <f>VLOOKUP(B1710,home!$B$2:$E$405,4,FALSE)</f>
        <v>0.76</v>
      </c>
      <c r="K1710" s="12">
        <f t="shared" si="2016"/>
        <v>0.75219230769230927</v>
      </c>
      <c r="L1710" s="12">
        <f t="shared" si="2017"/>
        <v>1.0617200000000002</v>
      </c>
      <c r="M1710" s="13">
        <f t="shared" si="2018"/>
        <v>0.16301512229017986</v>
      </c>
      <c r="N1710" s="13">
        <f t="shared" si="2019"/>
        <v>0.12261872102419438</v>
      </c>
      <c r="O1710" s="13">
        <f t="shared" si="2020"/>
        <v>0.1730764156379298</v>
      </c>
      <c r="P1710" s="13">
        <f t="shared" si="2021"/>
        <v>0.13018674848580769</v>
      </c>
      <c r="Q1710" s="13">
        <f t="shared" si="2022"/>
        <v>4.611642936673413E-2</v>
      </c>
      <c r="R1710" s="13">
        <f t="shared" si="2023"/>
        <v>9.1879346005551435E-2</v>
      </c>
      <c r="S1710" s="13">
        <f t="shared" si="2024"/>
        <v>2.5992357707674992E-2</v>
      </c>
      <c r="T1710" s="13">
        <f t="shared" si="2025"/>
        <v>4.8962735387248969E-2</v>
      </c>
      <c r="U1710" s="13">
        <f t="shared" si="2026"/>
        <v>6.9110937301175887E-2</v>
      </c>
      <c r="V1710" s="13">
        <f t="shared" si="2027"/>
        <v>2.3064394189684025E-3</v>
      </c>
      <c r="W1710" s="13">
        <f t="shared" si="2028"/>
        <v>1.1562807809297708E-2</v>
      </c>
      <c r="X1710" s="13">
        <f t="shared" si="2029"/>
        <v>1.2276464307287566E-2</v>
      </c>
      <c r="Y1710" s="13">
        <f t="shared" si="2030"/>
        <v>6.5170838421666783E-3</v>
      </c>
      <c r="Z1710" s="13">
        <f t="shared" si="2031"/>
        <v>3.2516713080338031E-2</v>
      </c>
      <c r="AA1710" s="13">
        <f t="shared" si="2032"/>
        <v>2.4458821450468161E-2</v>
      </c>
      <c r="AB1710" s="13">
        <f t="shared" si="2033"/>
        <v>9.1988686751309015E-3</v>
      </c>
      <c r="AC1710" s="13">
        <f t="shared" si="2034"/>
        <v>1.1512269702212472E-4</v>
      </c>
      <c r="AD1710" s="13">
        <f t="shared" si="2035"/>
        <v>2.1743637723695745E-3</v>
      </c>
      <c r="AE1710" s="13">
        <f t="shared" si="2036"/>
        <v>2.308565504400225E-3</v>
      </c>
      <c r="AF1710" s="13">
        <f t="shared" si="2037"/>
        <v>1.2255250836659037E-3</v>
      </c>
      <c r="AG1710" s="13">
        <f t="shared" si="2038"/>
        <v>4.3372149727658789E-4</v>
      </c>
      <c r="AH1710" s="13">
        <f t="shared" si="2039"/>
        <v>8.6309111529141239E-3</v>
      </c>
      <c r="AI1710" s="13">
        <f t="shared" si="2040"/>
        <v>6.4921049775977643E-3</v>
      </c>
      <c r="AJ1710" s="13">
        <f t="shared" si="2041"/>
        <v>2.4416557124399951E-3</v>
      </c>
      <c r="AK1710" s="13">
        <f t="shared" si="2042"/>
        <v>6.1219821497678312E-4</v>
      </c>
      <c r="AL1710" s="13">
        <f t="shared" si="2043"/>
        <v>3.6775605579826765E-6</v>
      </c>
      <c r="AM1710" s="13">
        <f t="shared" si="2044"/>
        <v>3.2710794074024513E-4</v>
      </c>
      <c r="AN1710" s="13">
        <f t="shared" si="2045"/>
        <v>3.472970428427331E-4</v>
      </c>
      <c r="AO1710" s="13">
        <f t="shared" si="2046"/>
        <v>1.8436610816349334E-4</v>
      </c>
      <c r="AP1710" s="13">
        <f t="shared" si="2047"/>
        <v>6.5248394786448076E-5</v>
      </c>
      <c r="AQ1710" s="13">
        <f t="shared" si="2048"/>
        <v>1.7318881428166914E-5</v>
      </c>
      <c r="AR1710" s="13">
        <f t="shared" si="2049"/>
        <v>1.8327221978543975E-3</v>
      </c>
      <c r="AS1710" s="13">
        <f t="shared" si="2050"/>
        <v>1.3785595393630203E-3</v>
      </c>
      <c r="AT1710" s="13">
        <f t="shared" si="2051"/>
        <v>5.1847094060235852E-4</v>
      </c>
      <c r="AU1710" s="13">
        <f t="shared" si="2052"/>
        <v>1.2999661776103008E-4</v>
      </c>
      <c r="AV1710" s="13">
        <f t="shared" si="2053"/>
        <v>2.4445613976466064E-5</v>
      </c>
      <c r="AW1710" s="13">
        <f t="shared" si="2054"/>
        <v>8.1582351358511947E-8</v>
      </c>
      <c r="AX1710" s="13">
        <f t="shared" si="2055"/>
        <v>4.1008012801647333E-5</v>
      </c>
      <c r="AY1710" s="13">
        <f t="shared" si="2056"/>
        <v>4.3539027351765016E-5</v>
      </c>
      <c r="AZ1710" s="13">
        <f t="shared" si="2057"/>
        <v>2.311312805995798E-5</v>
      </c>
      <c r="BA1710" s="13">
        <f t="shared" si="2058"/>
        <v>8.1798901079395315E-6</v>
      </c>
      <c r="BB1710" s="13">
        <f t="shared" si="2059"/>
        <v>2.1711882313503898E-6</v>
      </c>
      <c r="BC1710" s="13">
        <f t="shared" si="2060"/>
        <v>4.6103879379786736E-7</v>
      </c>
      <c r="BD1710" s="13">
        <f t="shared" si="2061"/>
        <v>3.2430630198432845E-4</v>
      </c>
      <c r="BE1710" s="13">
        <f t="shared" si="2062"/>
        <v>2.4394070568875095E-4</v>
      </c>
      <c r="BF1710" s="13">
        <f t="shared" si="2063"/>
        <v>9.1745161176056005E-5</v>
      </c>
      <c r="BG1710" s="13">
        <f t="shared" si="2064"/>
        <v>2.3003334834873474E-5</v>
      </c>
      <c r="BH1710" s="13">
        <f t="shared" si="2065"/>
        <v>4.3257328785155906E-6</v>
      </c>
      <c r="BI1710" s="13">
        <f t="shared" si="2066"/>
        <v>6.5075659927022774E-7</v>
      </c>
      <c r="BJ1710" s="14">
        <f t="shared" si="2067"/>
        <v>0.25525622824794936</v>
      </c>
      <c r="BK1710" s="14">
        <f t="shared" si="2068"/>
        <v>0.32166300718756285</v>
      </c>
      <c r="BL1710" s="14">
        <f t="shared" si="2069"/>
        <v>0.3904734260309039</v>
      </c>
      <c r="BM1710" s="14">
        <f t="shared" si="2070"/>
        <v>0.27297313429135628</v>
      </c>
      <c r="BN1710" s="14">
        <f t="shared" si="2071"/>
        <v>0.72689278281039726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1.57692307692308</v>
      </c>
      <c r="F1711" s="10">
        <f>VLOOKUP(B1711,home!$B$2:$E$405,3,FALSE)</f>
        <v>1.36</v>
      </c>
      <c r="G1711" s="10">
        <f>VLOOKUP(C1711,away!$B$2:$E$405,4,FALSE)</f>
        <v>0.91</v>
      </c>
      <c r="H1711" s="10">
        <f>VLOOKUP(A1711,away!$A$2:$E$405,3,FALSE)</f>
        <v>1.1000000000000001</v>
      </c>
      <c r="I1711" s="10">
        <f>VLOOKUP(C1711,away!$B$2:$E$405,3,FALSE)</f>
        <v>0.54</v>
      </c>
      <c r="J1711" s="10">
        <f>VLOOKUP(B1711,home!$B$2:$E$405,4,FALSE)</f>
        <v>0.78</v>
      </c>
      <c r="K1711" s="12">
        <f t="shared" si="2016"/>
        <v>1.9516000000000038</v>
      </c>
      <c r="L1711" s="12">
        <f t="shared" si="2017"/>
        <v>0.46332000000000007</v>
      </c>
      <c r="M1711" s="13">
        <f t="shared" si="2018"/>
        <v>8.9374488594849699E-2</v>
      </c>
      <c r="N1711" s="13">
        <f t="shared" si="2019"/>
        <v>0.17442325194170899</v>
      </c>
      <c r="O1711" s="13">
        <f t="shared" si="2020"/>
        <v>4.1408988055765775E-2</v>
      </c>
      <c r="P1711" s="13">
        <f t="shared" si="2021"/>
        <v>8.0813781089632636E-2</v>
      </c>
      <c r="Q1711" s="13">
        <f t="shared" si="2022"/>
        <v>0.17020220924471999</v>
      </c>
      <c r="R1711" s="13">
        <f t="shared" si="2023"/>
        <v>9.5928061729986976E-3</v>
      </c>
      <c r="S1711" s="13">
        <f t="shared" si="2024"/>
        <v>1.8268264570465504E-2</v>
      </c>
      <c r="T1711" s="13">
        <f t="shared" si="2025"/>
        <v>7.8858087587263676E-2</v>
      </c>
      <c r="U1711" s="13">
        <f t="shared" si="2026"/>
        <v>1.8721320527224295E-2</v>
      </c>
      <c r="V1711" s="13">
        <f t="shared" si="2027"/>
        <v>1.8353827275868946E-3</v>
      </c>
      <c r="W1711" s="13">
        <f t="shared" si="2028"/>
        <v>0.1107222105206654</v>
      </c>
      <c r="X1711" s="13">
        <f t="shared" si="2029"/>
        <v>5.1299814578434702E-2</v>
      </c>
      <c r="Y1711" s="13">
        <f t="shared" si="2030"/>
        <v>1.1884115045240182E-2</v>
      </c>
      <c r="Z1711" s="13">
        <f t="shared" si="2031"/>
        <v>1.4815129853579195E-3</v>
      </c>
      <c r="AA1711" s="13">
        <f t="shared" si="2032"/>
        <v>2.8913207422245212E-3</v>
      </c>
      <c r="AB1711" s="13">
        <f t="shared" si="2033"/>
        <v>2.8213507802626937E-3</v>
      </c>
      <c r="AC1711" s="13">
        <f t="shared" si="2034"/>
        <v>1.0372382285402492E-4</v>
      </c>
      <c r="AD1711" s="13">
        <f t="shared" si="2035"/>
        <v>5.4021366513032777E-2</v>
      </c>
      <c r="AE1711" s="13">
        <f t="shared" si="2036"/>
        <v>2.5029179532818351E-2</v>
      </c>
      <c r="AF1711" s="13">
        <f t="shared" si="2037"/>
        <v>5.7982597305726987E-3</v>
      </c>
      <c r="AG1711" s="13">
        <f t="shared" si="2038"/>
        <v>8.95483232789648E-4</v>
      </c>
      <c r="AH1711" s="13">
        <f t="shared" si="2039"/>
        <v>1.7160364909400781E-4</v>
      </c>
      <c r="AI1711" s="13">
        <f t="shared" si="2040"/>
        <v>3.3490168157186624E-4</v>
      </c>
      <c r="AJ1711" s="13">
        <f t="shared" si="2041"/>
        <v>3.2679706087782777E-4</v>
      </c>
      <c r="AK1711" s="13">
        <f t="shared" si="2042"/>
        <v>2.1259238133638998E-4</v>
      </c>
      <c r="AL1711" s="13">
        <f t="shared" si="2043"/>
        <v>3.7515467537514013E-6</v>
      </c>
      <c r="AM1711" s="13">
        <f t="shared" si="2044"/>
        <v>2.1085619777366983E-2</v>
      </c>
      <c r="AN1711" s="13">
        <f t="shared" si="2045"/>
        <v>9.7693893552496733E-3</v>
      </c>
      <c r="AO1711" s="13">
        <f t="shared" si="2046"/>
        <v>2.2631767380371392E-3</v>
      </c>
      <c r="AP1711" s="13">
        <f t="shared" si="2047"/>
        <v>3.495250154224559E-4</v>
      </c>
      <c r="AQ1711" s="13">
        <f t="shared" si="2048"/>
        <v>4.0485482536383066E-5</v>
      </c>
      <c r="AR1711" s="13">
        <f t="shared" si="2049"/>
        <v>1.5901480539647142E-5</v>
      </c>
      <c r="AS1711" s="13">
        <f t="shared" si="2050"/>
        <v>3.1033329421175423E-5</v>
      </c>
      <c r="AT1711" s="13">
        <f t="shared" si="2051"/>
        <v>3.0282322849183039E-5</v>
      </c>
      <c r="AU1711" s="13">
        <f t="shared" si="2052"/>
        <v>1.9699660424155246E-5</v>
      </c>
      <c r="AV1711" s="13">
        <f t="shared" si="2053"/>
        <v>9.6114643209453671E-6</v>
      </c>
      <c r="AW1711" s="13">
        <f t="shared" si="2054"/>
        <v>9.4227944956275512E-8</v>
      </c>
      <c r="AX1711" s="13">
        <f t="shared" si="2055"/>
        <v>6.858449259584916E-3</v>
      </c>
      <c r="AY1711" s="13">
        <f t="shared" si="2056"/>
        <v>3.1776567109508837E-3</v>
      </c>
      <c r="AZ1711" s="13">
        <f t="shared" si="2057"/>
        <v>7.3613595365888175E-4</v>
      </c>
      <c r="BA1711" s="13">
        <f t="shared" si="2058"/>
        <v>1.1368883668307773E-4</v>
      </c>
      <c r="BB1711" s="13">
        <f t="shared" si="2059"/>
        <v>1.3168577953000894E-5</v>
      </c>
      <c r="BC1711" s="13">
        <f t="shared" si="2060"/>
        <v>1.2202531074368751E-6</v>
      </c>
      <c r="BD1711" s="13">
        <f t="shared" si="2061"/>
        <v>1.2279123272715525E-6</v>
      </c>
      <c r="BE1711" s="13">
        <f t="shared" si="2062"/>
        <v>2.3963936979031666E-6</v>
      </c>
      <c r="BF1711" s="13">
        <f t="shared" si="2063"/>
        <v>2.3384009704139148E-6</v>
      </c>
      <c r="BG1711" s="13">
        <f t="shared" si="2064"/>
        <v>1.5212077779532683E-6</v>
      </c>
      <c r="BH1711" s="13">
        <f t="shared" si="2065"/>
        <v>7.4219727486340136E-7</v>
      </c>
      <c r="BI1711" s="13">
        <f t="shared" si="2066"/>
        <v>2.8969444032468325E-7</v>
      </c>
      <c r="BJ1711" s="14">
        <f t="shared" si="2067"/>
        <v>0.72754249388779724</v>
      </c>
      <c r="BK1711" s="14">
        <f t="shared" si="2068"/>
        <v>0.19357704906309342</v>
      </c>
      <c r="BL1711" s="14">
        <f t="shared" si="2069"/>
        <v>7.6596725115399916E-2</v>
      </c>
      <c r="BM1711" s="14">
        <f t="shared" si="2070"/>
        <v>0.43020469346896678</v>
      </c>
      <c r="BN1711" s="14">
        <f t="shared" si="2071"/>
        <v>0.56581552509967581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1.57692307692308</v>
      </c>
      <c r="F1712" s="10">
        <f>VLOOKUP(B1712,home!$B$2:$E$405,3,FALSE)</f>
        <v>1.06</v>
      </c>
      <c r="G1712" s="10">
        <f>VLOOKUP(C1712,away!$B$2:$E$405,4,FALSE)</f>
        <v>1.1599999999999999</v>
      </c>
      <c r="H1712" s="10">
        <f>VLOOKUP(A1712,away!$A$2:$E$405,3,FALSE)</f>
        <v>1.1000000000000001</v>
      </c>
      <c r="I1712" s="10">
        <f>VLOOKUP(C1712,away!$B$2:$E$405,3,FALSE)</f>
        <v>0.32</v>
      </c>
      <c r="J1712" s="10">
        <f>VLOOKUP(B1712,home!$B$2:$E$405,4,FALSE)</f>
        <v>1.06</v>
      </c>
      <c r="K1712" s="12">
        <f t="shared" si="2016"/>
        <v>1.9389846153846193</v>
      </c>
      <c r="L1712" s="12">
        <f t="shared" si="2017"/>
        <v>0.37312000000000006</v>
      </c>
      <c r="M1712" s="13">
        <f t="shared" si="2018"/>
        <v>9.9052564482563138E-2</v>
      </c>
      <c r="N1712" s="13">
        <f t="shared" si="2019"/>
        <v>0.19206139864608285</v>
      </c>
      <c r="O1712" s="13">
        <f t="shared" si="2020"/>
        <v>3.695849285973396E-2</v>
      </c>
      <c r="P1712" s="13">
        <f t="shared" si="2021"/>
        <v>7.1661949062826427E-2</v>
      </c>
      <c r="Q1712" s="13">
        <f t="shared" si="2022"/>
        <v>0.18620204859200357</v>
      </c>
      <c r="R1712" s="13">
        <f t="shared" si="2023"/>
        <v>6.8949764279119677E-3</v>
      </c>
      <c r="S1712" s="13">
        <f t="shared" si="2024"/>
        <v>1.2961388153628161E-2</v>
      </c>
      <c r="T1712" s="13">
        <f t="shared" si="2025"/>
        <v>6.947570837064837E-2</v>
      </c>
      <c r="U1712" s="13">
        <f t="shared" si="2026"/>
        <v>1.33692532171609E-2</v>
      </c>
      <c r="V1712" s="13">
        <f t="shared" si="2027"/>
        <v>1.0419140612651771E-3</v>
      </c>
      <c r="W1712" s="13">
        <f t="shared" si="2028"/>
        <v>0.12034763585766474</v>
      </c>
      <c r="X1712" s="13">
        <f t="shared" si="2029"/>
        <v>4.4904109891211866E-2</v>
      </c>
      <c r="Y1712" s="13">
        <f t="shared" si="2030"/>
        <v>8.3773107413044872E-3</v>
      </c>
      <c r="Z1712" s="13">
        <f t="shared" si="2031"/>
        <v>8.5755120159417139E-4</v>
      </c>
      <c r="AA1712" s="13">
        <f t="shared" si="2032"/>
        <v>1.6627785867956923E-3</v>
      </c>
      <c r="AB1712" s="13">
        <f t="shared" si="2033"/>
        <v>1.6120510492939138E-3</v>
      </c>
      <c r="AC1712" s="13">
        <f t="shared" si="2034"/>
        <v>4.7112354420270739E-5</v>
      </c>
      <c r="AD1712" s="13">
        <f t="shared" si="2035"/>
        <v>5.8338053606480589E-2</v>
      </c>
      <c r="AE1712" s="13">
        <f t="shared" si="2036"/>
        <v>2.1767094561650036E-2</v>
      </c>
      <c r="AF1712" s="13">
        <f t="shared" si="2037"/>
        <v>4.0608691614214308E-3</v>
      </c>
      <c r="AG1712" s="13">
        <f t="shared" si="2038"/>
        <v>5.0506383383652157E-4</v>
      </c>
      <c r="AH1712" s="13">
        <f t="shared" si="2039"/>
        <v>7.9992376084704302E-5</v>
      </c>
      <c r="AI1712" s="13">
        <f t="shared" si="2040"/>
        <v>1.5510398657630218E-4</v>
      </c>
      <c r="AJ1712" s="13">
        <f t="shared" si="2041"/>
        <v>1.5037212187813629E-4</v>
      </c>
      <c r="AK1712" s="13">
        <f t="shared" si="2042"/>
        <v>9.718974363481572E-5</v>
      </c>
      <c r="AL1712" s="13">
        <f t="shared" si="2043"/>
        <v>1.3633824264245455E-6</v>
      </c>
      <c r="AM1712" s="13">
        <f t="shared" si="2044"/>
        <v>2.2623317686889799E-2</v>
      </c>
      <c r="AN1712" s="13">
        <f t="shared" si="2045"/>
        <v>8.4412122953323211E-3</v>
      </c>
      <c r="AO1712" s="13">
        <f t="shared" si="2046"/>
        <v>1.5747925658171982E-3</v>
      </c>
      <c r="AP1712" s="13">
        <f t="shared" si="2047"/>
        <v>1.9586220071923772E-4</v>
      </c>
      <c r="AQ1712" s="13">
        <f t="shared" si="2048"/>
        <v>1.8270026083090494E-5</v>
      </c>
      <c r="AR1712" s="13">
        <f t="shared" si="2049"/>
        <v>5.9693510729449766E-6</v>
      </c>
      <c r="AS1712" s="13">
        <f t="shared" si="2050"/>
        <v>1.1574479894269977E-5</v>
      </c>
      <c r="AT1712" s="13">
        <f t="shared" si="2051"/>
        <v>1.1221369223034045E-5</v>
      </c>
      <c r="AU1712" s="13">
        <f t="shared" si="2052"/>
        <v>7.2526874290044902E-6</v>
      </c>
      <c r="AV1712" s="13">
        <f t="shared" si="2053"/>
        <v>3.5157123362582848E-6</v>
      </c>
      <c r="AW1712" s="13">
        <f t="shared" si="2054"/>
        <v>2.739921264868404E-8</v>
      </c>
      <c r="AX1712" s="13">
        <f t="shared" si="2055"/>
        <v>7.3110441573063451E-3</v>
      </c>
      <c r="AY1712" s="13">
        <f t="shared" si="2056"/>
        <v>2.7278967959741434E-3</v>
      </c>
      <c r="AZ1712" s="13">
        <f t="shared" si="2057"/>
        <v>5.0891642625693621E-4</v>
      </c>
      <c r="BA1712" s="13">
        <f t="shared" si="2058"/>
        <v>6.3295632321662705E-5</v>
      </c>
      <c r="BB1712" s="13">
        <f t="shared" si="2059"/>
        <v>5.9042165829646972E-6</v>
      </c>
      <c r="BC1712" s="13">
        <f t="shared" si="2060"/>
        <v>4.4059625828715771E-7</v>
      </c>
      <c r="BD1712" s="13">
        <f t="shared" si="2061"/>
        <v>3.7121404538953818E-7</v>
      </c>
      <c r="BE1712" s="13">
        <f t="shared" si="2062"/>
        <v>7.197783230250022E-7</v>
      </c>
      <c r="BF1712" s="13">
        <f t="shared" si="2063"/>
        <v>6.9781954741641038E-7</v>
      </c>
      <c r="BG1712" s="13">
        <f t="shared" si="2064"/>
        <v>4.5102045558502579E-7</v>
      </c>
      <c r="BH1712" s="13">
        <f t="shared" si="2065"/>
        <v>2.1863043115078181E-7</v>
      </c>
      <c r="BI1712" s="13">
        <f t="shared" si="2066"/>
        <v>8.4784208491254387E-8</v>
      </c>
      <c r="BJ1712" s="14">
        <f t="shared" si="2067"/>
        <v>0.74951024586184645</v>
      </c>
      <c r="BK1712" s="14">
        <f t="shared" si="2068"/>
        <v>0.18749418829310374</v>
      </c>
      <c r="BL1712" s="14">
        <f t="shared" si="2069"/>
        <v>6.1022287216036961E-2</v>
      </c>
      <c r="BM1712" s="14">
        <f t="shared" si="2070"/>
        <v>0.40332497310469789</v>
      </c>
      <c r="BN1712" s="14">
        <f t="shared" si="2071"/>
        <v>0.59283143007112182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1.57692307692308</v>
      </c>
      <c r="F1713" s="10">
        <f>VLOOKUP(B1713,home!$B$2:$E$405,3,FALSE)</f>
        <v>0.21</v>
      </c>
      <c r="G1713" s="10">
        <f>VLOOKUP(C1713,away!$B$2:$E$405,4,FALSE)</f>
        <v>0.63</v>
      </c>
      <c r="H1713" s="10">
        <f>VLOOKUP(A1713,away!$A$2:$E$405,3,FALSE)</f>
        <v>1.1000000000000001</v>
      </c>
      <c r="I1713" s="10">
        <f>VLOOKUP(C1713,away!$B$2:$E$405,3,FALSE)</f>
        <v>0.32</v>
      </c>
      <c r="J1713" s="10">
        <f>VLOOKUP(B1713,home!$B$2:$E$405,4,FALSE)</f>
        <v>1.21</v>
      </c>
      <c r="K1713" s="12">
        <f t="shared" si="2016"/>
        <v>0.20862692307692349</v>
      </c>
      <c r="L1713" s="12">
        <f t="shared" si="2017"/>
        <v>0.42592000000000002</v>
      </c>
      <c r="M1713" s="13">
        <f t="shared" si="2018"/>
        <v>0.53017564425849351</v>
      </c>
      <c r="N1713" s="13">
        <f t="shared" si="2019"/>
        <v>0.11060891335197508</v>
      </c>
      <c r="O1713" s="13">
        <f t="shared" si="2020"/>
        <v>0.22581241040257763</v>
      </c>
      <c r="P1713" s="13">
        <f t="shared" si="2021"/>
        <v>4.7110548374873239E-2</v>
      </c>
      <c r="Q1713" s="13">
        <f t="shared" si="2022"/>
        <v>1.1537998628752299E-2</v>
      </c>
      <c r="R1713" s="13">
        <f t="shared" si="2023"/>
        <v>4.8089010919332917E-2</v>
      </c>
      <c r="S1713" s="13">
        <f t="shared" si="2024"/>
        <v>1.0465417415040539E-3</v>
      </c>
      <c r="T1713" s="13">
        <f t="shared" si="2025"/>
        <v>4.9142643759581802E-3</v>
      </c>
      <c r="U1713" s="13">
        <f t="shared" si="2026"/>
        <v>1.0032662381913002E-2</v>
      </c>
      <c r="V1713" s="13">
        <f t="shared" si="2027"/>
        <v>1.0332666976265634E-5</v>
      </c>
      <c r="W1713" s="13">
        <f t="shared" si="2028"/>
        <v>8.0237905079411857E-4</v>
      </c>
      <c r="X1713" s="13">
        <f t="shared" si="2029"/>
        <v>3.4174928531423109E-4</v>
      </c>
      <c r="Y1713" s="13">
        <f t="shared" si="2030"/>
        <v>7.2778927800518637E-5</v>
      </c>
      <c r="Z1713" s="13">
        <f t="shared" si="2031"/>
        <v>6.8273571769207602E-3</v>
      </c>
      <c r="AA1713" s="13">
        <f t="shared" si="2032"/>
        <v>1.4243705205681289E-3</v>
      </c>
      <c r="AB1713" s="13">
        <f t="shared" si="2033"/>
        <v>1.4858101951380223E-4</v>
      </c>
      <c r="AC1713" s="13">
        <f t="shared" si="2034"/>
        <v>5.7384002440788601E-8</v>
      </c>
      <c r="AD1713" s="13">
        <f t="shared" si="2035"/>
        <v>4.1849468127139847E-5</v>
      </c>
      <c r="AE1713" s="13">
        <f t="shared" si="2036"/>
        <v>1.7824525464711406E-5</v>
      </c>
      <c r="AF1713" s="13">
        <f t="shared" si="2037"/>
        <v>3.7959109429649404E-6</v>
      </c>
      <c r="AG1713" s="13">
        <f t="shared" si="2038"/>
        <v>5.3891812960920923E-7</v>
      </c>
      <c r="AH1713" s="13">
        <f t="shared" si="2039"/>
        <v>7.2697699219852251E-4</v>
      </c>
      <c r="AI1713" s="13">
        <f t="shared" si="2040"/>
        <v>1.5166697303009436E-4</v>
      </c>
      <c r="AJ1713" s="13">
        <f t="shared" si="2041"/>
        <v>1.582090695782966E-5</v>
      </c>
      <c r="AK1713" s="13">
        <f t="shared" si="2042"/>
        <v>1.1002223796327646E-6</v>
      </c>
      <c r="AL1713" s="13">
        <f t="shared" si="2043"/>
        <v>2.039619776733874E-10</v>
      </c>
      <c r="AM1713" s="13">
        <f t="shared" si="2044"/>
        <v>1.7461851535541933E-6</v>
      </c>
      <c r="AN1713" s="13">
        <f t="shared" si="2045"/>
        <v>7.4373518060180219E-7</v>
      </c>
      <c r="AO1713" s="13">
        <f t="shared" si="2046"/>
        <v>1.5838584406095976E-7</v>
      </c>
      <c r="AP1713" s="13">
        <f t="shared" si="2047"/>
        <v>2.2486566234147996E-8</v>
      </c>
      <c r="AQ1713" s="13">
        <f t="shared" si="2048"/>
        <v>2.3943695726120786E-9</v>
      </c>
      <c r="AR1713" s="13">
        <f t="shared" si="2049"/>
        <v>6.1926808103438972E-5</v>
      </c>
      <c r="AS1713" s="13">
        <f t="shared" si="2050"/>
        <v>1.2919599430595563E-5</v>
      </c>
      <c r="AT1713" s="13">
        <f t="shared" si="2051"/>
        <v>1.3476881382957625E-6</v>
      </c>
      <c r="AU1713" s="13">
        <f t="shared" si="2052"/>
        <v>9.3721343186637472E-8</v>
      </c>
      <c r="AV1713" s="13">
        <f t="shared" si="2053"/>
        <v>4.8881988639161377E-9</v>
      </c>
      <c r="AW1713" s="13">
        <f t="shared" si="2054"/>
        <v>5.0343696470502247E-13</v>
      </c>
      <c r="AX1713" s="13">
        <f t="shared" si="2055"/>
        <v>6.0716872618102771E-8</v>
      </c>
      <c r="AY1713" s="13">
        <f t="shared" si="2056"/>
        <v>2.5860530385502338E-8</v>
      </c>
      <c r="AZ1713" s="13">
        <f t="shared" si="2057"/>
        <v>5.5072585508965767E-9</v>
      </c>
      <c r="BA1713" s="13">
        <f t="shared" si="2058"/>
        <v>7.8188385399929013E-10</v>
      </c>
      <c r="BB1713" s="13">
        <f t="shared" si="2059"/>
        <v>8.3254992773844404E-11</v>
      </c>
      <c r="BC1713" s="13">
        <f t="shared" si="2060"/>
        <v>7.0919933044471656E-12</v>
      </c>
      <c r="BD1713" s="13">
        <f t="shared" si="2061"/>
        <v>4.3959776845694516E-6</v>
      </c>
      <c r="BE1713" s="13">
        <f t="shared" si="2062"/>
        <v>9.1711929824654312E-7</v>
      </c>
      <c r="BF1713" s="13">
        <f t="shared" si="2063"/>
        <v>9.56678886438218E-8</v>
      </c>
      <c r="BG1713" s="13">
        <f t="shared" si="2064"/>
        <v>6.6529657483421008E-9</v>
      </c>
      <c r="BH1713" s="13">
        <f t="shared" si="2065"/>
        <v>3.4699694335319334E-10</v>
      </c>
      <c r="BI1713" s="13">
        <f t="shared" si="2066"/>
        <v>1.4478580921774851E-11</v>
      </c>
      <c r="BJ1713" s="14">
        <f t="shared" si="2067"/>
        <v>0.12834485858726521</v>
      </c>
      <c r="BK1713" s="14">
        <f t="shared" si="2068"/>
        <v>0.57834315049034191</v>
      </c>
      <c r="BL1713" s="14">
        <f t="shared" si="2069"/>
        <v>0.2864843088229988</v>
      </c>
      <c r="BM1713" s="14">
        <f t="shared" si="2070"/>
        <v>2.6665123281494948E-2</v>
      </c>
      <c r="BN1713" s="14">
        <f t="shared" si="2071"/>
        <v>0.97333452593600467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1.57692307692308</v>
      </c>
      <c r="F1714" s="10">
        <f>VLOOKUP(B1714,home!$B$2:$E$405,3,FALSE)</f>
        <v>0.74</v>
      </c>
      <c r="G1714" s="10">
        <f>VLOOKUP(C1714,away!$B$2:$E$405,4,FALSE)</f>
        <v>1.0900000000000001</v>
      </c>
      <c r="H1714" s="10">
        <f>VLOOKUP(A1714,away!$A$2:$E$405,3,FALSE)</f>
        <v>1.1000000000000001</v>
      </c>
      <c r="I1714" s="10">
        <f>VLOOKUP(C1714,away!$B$2:$E$405,3,FALSE)</f>
        <v>1</v>
      </c>
      <c r="J1714" s="10">
        <f>VLOOKUP(B1714,home!$B$2:$E$405,4,FALSE)</f>
        <v>1.21</v>
      </c>
      <c r="K1714" s="12">
        <f t="shared" si="2016"/>
        <v>1.2719461538461565</v>
      </c>
      <c r="L1714" s="12">
        <f t="shared" si="2017"/>
        <v>1.331</v>
      </c>
      <c r="M1714" s="13">
        <f t="shared" si="2018"/>
        <v>7.4055078850624914E-2</v>
      </c>
      <c r="N1714" s="13">
        <f t="shared" si="2019"/>
        <v>9.4194072716826227E-2</v>
      </c>
      <c r="O1714" s="13">
        <f t="shared" si="2020"/>
        <v>9.8567309950181758E-2</v>
      </c>
      <c r="P1714" s="13">
        <f t="shared" si="2021"/>
        <v>0.1253723107860957</v>
      </c>
      <c r="Q1714" s="13">
        <f t="shared" si="2022"/>
        <v>5.9904894253636168E-2</v>
      </c>
      <c r="R1714" s="13">
        <f t="shared" si="2023"/>
        <v>6.5596544771845969E-2</v>
      </c>
      <c r="S1714" s="13">
        <f t="shared" si="2024"/>
        <v>5.3062587184432977E-2</v>
      </c>
      <c r="T1714" s="13">
        <f t="shared" si="2025"/>
        <v>7.9733414251589738E-2</v>
      </c>
      <c r="U1714" s="13">
        <f t="shared" si="2026"/>
        <v>8.3435272828146709E-2</v>
      </c>
      <c r="V1714" s="13">
        <f t="shared" si="2027"/>
        <v>9.9814283501365522E-3</v>
      </c>
      <c r="W1714" s="13">
        <f t="shared" si="2028"/>
        <v>2.5398599947491073E-2</v>
      </c>
      <c r="X1714" s="13">
        <f t="shared" si="2029"/>
        <v>3.3805536530110619E-2</v>
      </c>
      <c r="Y1714" s="13">
        <f t="shared" si="2030"/>
        <v>2.2497584560788618E-2</v>
      </c>
      <c r="Z1714" s="13">
        <f t="shared" si="2031"/>
        <v>2.9103000363775666E-2</v>
      </c>
      <c r="AA1714" s="13">
        <f t="shared" si="2032"/>
        <v>3.7017449378087756E-2</v>
      </c>
      <c r="AB1714" s="13">
        <f t="shared" si="2033"/>
        <v>2.3542101180826766E-2</v>
      </c>
      <c r="AC1714" s="13">
        <f t="shared" si="2034"/>
        <v>1.056135140074787E-3</v>
      </c>
      <c r="AD1714" s="13">
        <f t="shared" si="2035"/>
        <v>8.0764128790721187E-3</v>
      </c>
      <c r="AE1714" s="13">
        <f t="shared" si="2036"/>
        <v>1.0749705542044989E-2</v>
      </c>
      <c r="AF1714" s="13">
        <f t="shared" si="2037"/>
        <v>7.1539290382309408E-3</v>
      </c>
      <c r="AG1714" s="13">
        <f t="shared" si="2038"/>
        <v>3.1739598499617942E-3</v>
      </c>
      <c r="AH1714" s="13">
        <f t="shared" si="2039"/>
        <v>9.6840233710463533E-3</v>
      </c>
      <c r="AI1714" s="13">
        <f t="shared" si="2040"/>
        <v>1.2317556280558702E-2</v>
      </c>
      <c r="AJ1714" s="13">
        <f t="shared" si="2041"/>
        <v>7.8336341679201057E-3</v>
      </c>
      <c r="AK1714" s="13">
        <f t="shared" si="2042"/>
        <v>3.3213202835079376E-3</v>
      </c>
      <c r="AL1714" s="13">
        <f t="shared" si="2043"/>
        <v>7.1519795843120887E-5</v>
      </c>
      <c r="AM1714" s="13">
        <f t="shared" si="2044"/>
        <v>2.0545524596818692E-3</v>
      </c>
      <c r="AN1714" s="13">
        <f t="shared" si="2045"/>
        <v>2.7346093238365676E-3</v>
      </c>
      <c r="AO1714" s="13">
        <f t="shared" si="2046"/>
        <v>1.8198825050132362E-3</v>
      </c>
      <c r="AP1714" s="13">
        <f t="shared" si="2047"/>
        <v>8.074212047242058E-4</v>
      </c>
      <c r="AQ1714" s="13">
        <f t="shared" si="2048"/>
        <v>2.686694058719795E-4</v>
      </c>
      <c r="AR1714" s="13">
        <f t="shared" si="2049"/>
        <v>2.5778870213725375E-3</v>
      </c>
      <c r="AS1714" s="13">
        <f t="shared" si="2050"/>
        <v>3.2789334818847239E-3</v>
      </c>
      <c r="AT1714" s="13">
        <f t="shared" si="2051"/>
        <v>2.0853134155003309E-3</v>
      </c>
      <c r="AU1714" s="13">
        <f t="shared" si="2052"/>
        <v>8.8413545946981243E-4</v>
      </c>
      <c r="AV1714" s="13">
        <f t="shared" si="2053"/>
        <v>2.8114317428790814E-4</v>
      </c>
      <c r="AW1714" s="13">
        <f t="shared" si="2054"/>
        <v>3.3633382563088307E-6</v>
      </c>
      <c r="AX1714" s="13">
        <f t="shared" si="2055"/>
        <v>4.3554668316125178E-4</v>
      </c>
      <c r="AY1714" s="13">
        <f t="shared" si="2056"/>
        <v>5.7971263528762602E-4</v>
      </c>
      <c r="AZ1714" s="13">
        <f t="shared" si="2057"/>
        <v>3.8579875878391523E-4</v>
      </c>
      <c r="BA1714" s="13">
        <f t="shared" si="2058"/>
        <v>1.7116604931379704E-4</v>
      </c>
      <c r="BB1714" s="13">
        <f t="shared" si="2059"/>
        <v>5.6955502909165971E-5</v>
      </c>
      <c r="BC1714" s="13">
        <f t="shared" si="2060"/>
        <v>1.5161554874419972E-5</v>
      </c>
      <c r="BD1714" s="13">
        <f t="shared" si="2061"/>
        <v>5.7186127090780791E-4</v>
      </c>
      <c r="BE1714" s="13">
        <f t="shared" si="2062"/>
        <v>7.2737674406476137E-4</v>
      </c>
      <c r="BF1714" s="13">
        <f t="shared" si="2063"/>
        <v>4.625920260051568E-4</v>
      </c>
      <c r="BG1714" s="13">
        <f t="shared" si="2064"/>
        <v>1.9613071609238673E-4</v>
      </c>
      <c r="BH1714" s="13">
        <f t="shared" si="2065"/>
        <v>6.2366927496200969E-5</v>
      </c>
      <c r="BI1714" s="13">
        <f t="shared" si="2066"/>
        <v>1.5865474711198988E-5</v>
      </c>
      <c r="BJ1714" s="14">
        <f t="shared" si="2067"/>
        <v>0.35401758565321023</v>
      </c>
      <c r="BK1714" s="14">
        <f t="shared" si="2068"/>
        <v>0.26417877274249568</v>
      </c>
      <c r="BL1714" s="14">
        <f t="shared" si="2069"/>
        <v>0.35245881792391492</v>
      </c>
      <c r="BM1714" s="14">
        <f t="shared" si="2070"/>
        <v>0.48149161605715446</v>
      </c>
      <c r="BN1714" s="14">
        <f t="shared" si="2071"/>
        <v>0.51769021132921078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1.51136363636364</v>
      </c>
      <c r="F1715" s="10">
        <f>VLOOKUP(B1715,home!$B$2:$E$405,3,FALSE)</f>
        <v>1.32</v>
      </c>
      <c r="G1715" s="10">
        <f>VLOOKUP(C1715,away!$B$2:$E$405,4,FALSE)</f>
        <v>0.83</v>
      </c>
      <c r="H1715" s="10">
        <f>VLOOKUP(A1715,away!$A$2:$E$405,3,FALSE)</f>
        <v>1.32386363636364</v>
      </c>
      <c r="I1715" s="10">
        <f>VLOOKUP(C1715,away!$B$2:$E$405,3,FALSE)</f>
        <v>0.83</v>
      </c>
      <c r="J1715" s="10">
        <f>VLOOKUP(B1715,home!$B$2:$E$405,4,FALSE)</f>
        <v>0.97</v>
      </c>
      <c r="K1715" s="12">
        <f t="shared" si="2016"/>
        <v>1.655850000000004</v>
      </c>
      <c r="L1715" s="12">
        <f t="shared" si="2017"/>
        <v>1.0658426136363666</v>
      </c>
      <c r="M1715" s="13">
        <f t="shared" si="2018"/>
        <v>6.5763348229190235E-2</v>
      </c>
      <c r="N1715" s="13">
        <f t="shared" si="2019"/>
        <v>0.1088942401653049</v>
      </c>
      <c r="O1715" s="13">
        <f t="shared" si="2020"/>
        <v>7.0093378958078642E-2</v>
      </c>
      <c r="P1715" s="13">
        <f t="shared" si="2021"/>
        <v>0.11606412154773479</v>
      </c>
      <c r="Q1715" s="13">
        <f t="shared" si="2022"/>
        <v>9.0156263788860297E-2</v>
      </c>
      <c r="R1715" s="13">
        <f t="shared" si="2023"/>
        <v>3.7354255113641412E-2</v>
      </c>
      <c r="S1715" s="13">
        <f t="shared" si="2024"/>
        <v>5.1209680898926864E-2</v>
      </c>
      <c r="T1715" s="13">
        <f t="shared" si="2025"/>
        <v>9.6092387832408588E-2</v>
      </c>
      <c r="U1715" s="13">
        <f t="shared" si="2026"/>
        <v>6.1853043329923273E-2</v>
      </c>
      <c r="V1715" s="13">
        <f t="shared" si="2027"/>
        <v>1.0042078973432376E-2</v>
      </c>
      <c r="W1715" s="13">
        <f t="shared" si="2028"/>
        <v>4.9761749798261569E-2</v>
      </c>
      <c r="X1715" s="13">
        <f t="shared" si="2029"/>
        <v>5.3038193464098056E-2</v>
      </c>
      <c r="Y1715" s="13">
        <f t="shared" si="2030"/>
        <v>2.8265183372162755E-2</v>
      </c>
      <c r="Z1715" s="13">
        <f t="shared" si="2031"/>
        <v>1.3271252300254393E-2</v>
      </c>
      <c r="AA1715" s="13">
        <f t="shared" si="2032"/>
        <v>2.197520312137629E-2</v>
      </c>
      <c r="AB1715" s="13">
        <f t="shared" si="2033"/>
        <v>1.8193820044265511E-2</v>
      </c>
      <c r="AC1715" s="13">
        <f t="shared" si="2034"/>
        <v>1.1076886916767681E-3</v>
      </c>
      <c r="AD1715" s="13">
        <f t="shared" si="2035"/>
        <v>2.0599498350862906E-2</v>
      </c>
      <c r="AE1715" s="13">
        <f t="shared" si="2036"/>
        <v>2.1955823161881747E-2</v>
      </c>
      <c r="AF1715" s="13">
        <f t="shared" si="2037"/>
        <v>1.1700725971698954E-2</v>
      </c>
      <c r="AG1715" s="13">
        <f t="shared" si="2038"/>
        <v>4.1570441170395095E-3</v>
      </c>
      <c r="AH1715" s="13">
        <f t="shared" si="2039"/>
        <v>3.5362665594826956E-3</v>
      </c>
      <c r="AI1715" s="13">
        <f t="shared" si="2040"/>
        <v>5.8555269825194345E-3</v>
      </c>
      <c r="AJ1715" s="13">
        <f t="shared" si="2041"/>
        <v>4.8479371770024163E-3</v>
      </c>
      <c r="AK1715" s="13">
        <f t="shared" si="2042"/>
        <v>2.6758189248464906E-3</v>
      </c>
      <c r="AL1715" s="13">
        <f t="shared" si="2043"/>
        <v>7.8197304978920614E-5</v>
      </c>
      <c r="AM1715" s="13">
        <f t="shared" si="2044"/>
        <v>6.8219358688552797E-3</v>
      </c>
      <c r="AN1715" s="13">
        <f t="shared" si="2045"/>
        <v>7.2711099565203894E-3</v>
      </c>
      <c r="AO1715" s="13">
        <f t="shared" si="2046"/>
        <v>3.8749294200475489E-3</v>
      </c>
      <c r="AP1715" s="13">
        <f t="shared" si="2047"/>
        <v>1.3766883002399768E-3</v>
      </c>
      <c r="AQ1715" s="13">
        <f t="shared" si="2048"/>
        <v>3.6683326402259584E-4</v>
      </c>
      <c r="AR1715" s="13">
        <f t="shared" si="2049"/>
        <v>7.5382071845478383E-4</v>
      </c>
      <c r="AS1715" s="13">
        <f t="shared" si="2050"/>
        <v>1.2482140366533569E-3</v>
      </c>
      <c r="AT1715" s="13">
        <f t="shared" si="2051"/>
        <v>1.0334276062962332E-3</v>
      </c>
      <c r="AU1715" s="13">
        <f t="shared" si="2052"/>
        <v>5.7040036729520736E-4</v>
      </c>
      <c r="AV1715" s="13">
        <f t="shared" si="2053"/>
        <v>2.3612436204644287E-4</v>
      </c>
      <c r="AW1715" s="13">
        <f t="shared" si="2054"/>
        <v>3.8335696411474467E-6</v>
      </c>
      <c r="AX1715" s="13">
        <f t="shared" si="2055"/>
        <v>1.8826837514073415E-3</v>
      </c>
      <c r="AY1715" s="13">
        <f t="shared" si="2056"/>
        <v>2.0066445702507209E-3</v>
      </c>
      <c r="AZ1715" s="13">
        <f t="shared" si="2057"/>
        <v>1.0693836466976255E-3</v>
      </c>
      <c r="BA1715" s="13">
        <f t="shared" si="2058"/>
        <v>3.7993155365872875E-4</v>
      </c>
      <c r="BB1715" s="13">
        <f t="shared" si="2059"/>
        <v>1.012368100386362E-4</v>
      </c>
      <c r="BC1715" s="13">
        <f t="shared" si="2060"/>
        <v>2.1580501241557683E-5</v>
      </c>
      <c r="BD1715" s="13">
        <f t="shared" si="2061"/>
        <v>1.3390904079518167E-4</v>
      </c>
      <c r="BE1715" s="13">
        <f t="shared" si="2062"/>
        <v>2.2173328520070211E-4</v>
      </c>
      <c r="BF1715" s="13">
        <f t="shared" si="2063"/>
        <v>1.8357853014979177E-4</v>
      </c>
      <c r="BG1715" s="13">
        <f t="shared" si="2064"/>
        <v>1.0132616971617782E-4</v>
      </c>
      <c r="BH1715" s="13">
        <f t="shared" si="2065"/>
        <v>4.1945234531133371E-5</v>
      </c>
      <c r="BI1715" s="13">
        <f t="shared" si="2066"/>
        <v>1.389100331967546E-5</v>
      </c>
      <c r="BJ1715" s="14">
        <f t="shared" si="2067"/>
        <v>0.50979406766555957</v>
      </c>
      <c r="BK1715" s="14">
        <f t="shared" si="2068"/>
        <v>0.24627176021619068</v>
      </c>
      <c r="BL1715" s="14">
        <f t="shared" si="2069"/>
        <v>0.23092362056559487</v>
      </c>
      <c r="BM1715" s="14">
        <f t="shared" si="2070"/>
        <v>0.50993228194417961</v>
      </c>
      <c r="BN1715" s="14">
        <f t="shared" si="2071"/>
        <v>0.48832560780281031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1.51136363636364</v>
      </c>
      <c r="F1716" s="10">
        <f>VLOOKUP(B1716,home!$B$2:$E$405,3,FALSE)</f>
        <v>1.1599999999999999</v>
      </c>
      <c r="G1716" s="10">
        <f>VLOOKUP(C1716,away!$B$2:$E$405,4,FALSE)</f>
        <v>1.24</v>
      </c>
      <c r="H1716" s="10">
        <f>VLOOKUP(A1716,away!$A$2:$E$405,3,FALSE)</f>
        <v>1.32386363636364</v>
      </c>
      <c r="I1716" s="10">
        <f>VLOOKUP(C1716,away!$B$2:$E$405,3,FALSE)</f>
        <v>0.83</v>
      </c>
      <c r="J1716" s="10">
        <f>VLOOKUP(B1716,home!$B$2:$E$405,4,FALSE)</f>
        <v>0.28000000000000003</v>
      </c>
      <c r="K1716" s="12">
        <f t="shared" si="2016"/>
        <v>2.1739454545454597</v>
      </c>
      <c r="L1716" s="12">
        <f t="shared" si="2017"/>
        <v>0.30766590909090996</v>
      </c>
      <c r="M1716" s="13">
        <f t="shared" si="2018"/>
        <v>8.3608393464652278E-2</v>
      </c>
      <c r="N1716" s="13">
        <f t="shared" si="2019"/>
        <v>0.18176008693432913</v>
      </c>
      <c r="O1716" s="13">
        <f t="shared" si="2020"/>
        <v>2.5723452382932738E-2</v>
      </c>
      <c r="P1716" s="13">
        <f t="shared" si="2021"/>
        <v>5.5921382383093202E-2</v>
      </c>
      <c r="Q1716" s="13">
        <f t="shared" si="2022"/>
        <v>0.19756825740433626</v>
      </c>
      <c r="R1716" s="13">
        <f t="shared" si="2023"/>
        <v>3.9571146811758677E-3</v>
      </c>
      <c r="S1716" s="13">
        <f t="shared" si="2024"/>
        <v>9.3507388374775915E-3</v>
      </c>
      <c r="T1716" s="13">
        <f t="shared" si="2025"/>
        <v>6.0785017521812014E-2</v>
      </c>
      <c r="U1716" s="13">
        <f t="shared" si="2026"/>
        <v>8.6025514742573833E-3</v>
      </c>
      <c r="V1716" s="13">
        <f t="shared" si="2027"/>
        <v>6.949146031693281E-4</v>
      </c>
      <c r="W1716" s="13">
        <f t="shared" si="2028"/>
        <v>0.14316753838220805</v>
      </c>
      <c r="X1716" s="13">
        <f t="shared" si="2029"/>
        <v>4.404777084866978E-2</v>
      </c>
      <c r="Y1716" s="13">
        <f t="shared" si="2030"/>
        <v>6.7759987307920355E-3</v>
      </c>
      <c r="Z1716" s="13">
        <f t="shared" si="2031"/>
        <v>4.0582309525365331E-4</v>
      </c>
      <c r="AA1716" s="13">
        <f t="shared" si="2032"/>
        <v>8.8223727327624876E-4</v>
      </c>
      <c r="AB1716" s="13">
        <f t="shared" si="2033"/>
        <v>9.5896785503474095E-4</v>
      </c>
      <c r="AC1716" s="13">
        <f t="shared" si="2034"/>
        <v>2.9049554444447635E-5</v>
      </c>
      <c r="AD1716" s="13">
        <f t="shared" si="2035"/>
        <v>7.7809604826115944E-2</v>
      </c>
      <c r="AE1716" s="13">
        <f t="shared" si="2036"/>
        <v>2.3939362804831419E-2</v>
      </c>
      <c r="AF1716" s="13">
        <f t="shared" si="2037"/>
        <v>3.6826629102027874E-3</v>
      </c>
      <c r="AG1716" s="13">
        <f t="shared" si="2038"/>
        <v>3.7767661071430564E-4</v>
      </c>
      <c r="AH1716" s="13">
        <f t="shared" si="2039"/>
        <v>3.1214482882825546E-5</v>
      </c>
      <c r="AI1716" s="13">
        <f t="shared" si="2040"/>
        <v>6.7858583179105647E-5</v>
      </c>
      <c r="AJ1716" s="13">
        <f t="shared" si="2041"/>
        <v>7.3760429227055874E-5</v>
      </c>
      <c r="AK1716" s="13">
        <f t="shared" si="2042"/>
        <v>5.3450383281160057E-5</v>
      </c>
      <c r="AL1716" s="13">
        <f t="shared" si="2043"/>
        <v>7.7719050675611404E-7</v>
      </c>
      <c r="AM1716" s="13">
        <f t="shared" si="2044"/>
        <v>3.3830767346342647E-2</v>
      </c>
      <c r="AN1716" s="13">
        <f t="shared" si="2045"/>
        <v>1.0408573790855582E-2</v>
      </c>
      <c r="AO1716" s="13">
        <f t="shared" si="2046"/>
        <v>1.6011816588517005E-3</v>
      </c>
      <c r="AP1716" s="13">
        <f t="shared" si="2047"/>
        <v>1.6420967023009995E-4</v>
      </c>
      <c r="AQ1716" s="13">
        <f t="shared" si="2048"/>
        <v>1.2630429368215557E-5</v>
      </c>
      <c r="AR1716" s="13">
        <f t="shared" si="2049"/>
        <v>1.9207264505894351E-6</v>
      </c>
      <c r="AS1716" s="13">
        <f t="shared" si="2050"/>
        <v>4.1755545366841372E-6</v>
      </c>
      <c r="AT1716" s="13">
        <f t="shared" si="2051"/>
        <v>4.538713902615577E-6</v>
      </c>
      <c r="AU1716" s="13">
        <f t="shared" si="2052"/>
        <v>3.2889721526911395E-6</v>
      </c>
      <c r="AV1716" s="13">
        <f t="shared" si="2053"/>
        <v>1.7875115153673745E-6</v>
      </c>
      <c r="AW1716" s="13">
        <f t="shared" si="2054"/>
        <v>1.4439528308307531E-8</v>
      </c>
      <c r="AX1716" s="13">
        <f t="shared" si="2055"/>
        <v>1.2257707149394424E-2</v>
      </c>
      <c r="AY1716" s="13">
        <f t="shared" si="2056"/>
        <v>3.7712786134885819E-3</v>
      </c>
      <c r="AZ1716" s="13">
        <f t="shared" si="2057"/>
        <v>5.8014693152703555E-4</v>
      </c>
      <c r="BA1716" s="13">
        <f t="shared" si="2058"/>
        <v>5.9497144364855773E-5</v>
      </c>
      <c r="BB1716" s="13">
        <f t="shared" si="2059"/>
        <v>4.5763107523316148E-6</v>
      </c>
      <c r="BC1716" s="13">
        <f t="shared" si="2060"/>
        <v>2.8159496157972271E-7</v>
      </c>
      <c r="BD1716" s="13">
        <f t="shared" si="2061"/>
        <v>9.8490341589259153E-8</v>
      </c>
      <c r="BE1716" s="13">
        <f t="shared" si="2062"/>
        <v>2.1411263041459959E-7</v>
      </c>
      <c r="BF1716" s="13">
        <f t="shared" si="2063"/>
        <v>2.327345898252954E-7</v>
      </c>
      <c r="BG1716" s="13">
        <f t="shared" si="2064"/>
        <v>1.6865076788873431E-7</v>
      </c>
      <c r="BH1716" s="13">
        <f t="shared" si="2065"/>
        <v>9.1659392564328825E-8</v>
      </c>
      <c r="BI1716" s="13">
        <f t="shared" si="2066"/>
        <v>3.9852503966324108E-8</v>
      </c>
      <c r="BJ1716" s="14">
        <f t="shared" si="2067"/>
        <v>0.80260482761414875</v>
      </c>
      <c r="BK1716" s="14">
        <f t="shared" si="2068"/>
        <v>0.15337653464683218</v>
      </c>
      <c r="BL1716" s="14">
        <f t="shared" si="2069"/>
        <v>4.0367164524031315E-2</v>
      </c>
      <c r="BM1716" s="14">
        <f t="shared" si="2070"/>
        <v>0.44444439845578632</v>
      </c>
      <c r="BN1716" s="14">
        <f t="shared" si="2071"/>
        <v>0.54853868725051946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1.51136363636364</v>
      </c>
      <c r="F1717" s="10">
        <f>VLOOKUP(B1717,home!$B$2:$E$405,3,FALSE)</f>
        <v>1.49</v>
      </c>
      <c r="G1717" s="10">
        <f>VLOOKUP(C1717,away!$B$2:$E$405,4,FALSE)</f>
        <v>1.65</v>
      </c>
      <c r="H1717" s="10">
        <f>VLOOKUP(A1717,away!$A$2:$E$405,3,FALSE)</f>
        <v>1.32386363636364</v>
      </c>
      <c r="I1717" s="10">
        <f>VLOOKUP(C1717,away!$B$2:$E$405,3,FALSE)</f>
        <v>0.74</v>
      </c>
      <c r="J1717" s="10">
        <f>VLOOKUP(B1717,home!$B$2:$E$405,4,FALSE)</f>
        <v>0.56999999999999995</v>
      </c>
      <c r="K1717" s="12">
        <f t="shared" si="2016"/>
        <v>3.7156875000000085</v>
      </c>
      <c r="L1717" s="12">
        <f t="shared" si="2017"/>
        <v>0.55840568181818329</v>
      </c>
      <c r="M1717" s="13">
        <f t="shared" si="2018"/>
        <v>1.3924670139464062E-2</v>
      </c>
      <c r="N1717" s="13">
        <f t="shared" si="2019"/>
        <v>5.1739722778829988E-2</v>
      </c>
      <c r="O1717" s="13">
        <f t="shared" si="2020"/>
        <v>7.7756149233207256E-3</v>
      </c>
      <c r="P1717" s="13">
        <f t="shared" si="2021"/>
        <v>2.8891755175396345E-2</v>
      </c>
      <c r="Q1717" s="13">
        <f t="shared" si="2022"/>
        <v>9.6124320591382151E-2</v>
      </c>
      <c r="R1717" s="13">
        <f t="shared" si="2023"/>
        <v>2.1709737764062753E-3</v>
      </c>
      <c r="S1717" s="13">
        <f t="shared" si="2024"/>
        <v>1.4986594094414383E-2</v>
      </c>
      <c r="T1717" s="13">
        <f t="shared" si="2025"/>
        <v>5.367636677914038E-2</v>
      </c>
      <c r="U1717" s="13">
        <f t="shared" si="2026"/>
        <v>8.0666601238206098E-3</v>
      </c>
      <c r="V1717" s="13">
        <f t="shared" si="2027"/>
        <v>3.4550110874537556E-3</v>
      </c>
      <c r="W1717" s="13">
        <f t="shared" si="2028"/>
        <v>0.11905597882246403</v>
      </c>
      <c r="X1717" s="13">
        <f t="shared" si="2029"/>
        <v>6.6481535028889219E-2</v>
      </c>
      <c r="Y1717" s="13">
        <f t="shared" si="2030"/>
        <v>1.8561833448063159E-2</v>
      </c>
      <c r="Z1717" s="13">
        <f t="shared" si="2031"/>
        <v>4.0409469727451409E-4</v>
      </c>
      <c r="AA1717" s="13">
        <f t="shared" si="2032"/>
        <v>1.5014896154791995E-3</v>
      </c>
      <c r="AB1717" s="13">
        <f t="shared" si="2033"/>
        <v>2.7895330978079409E-3</v>
      </c>
      <c r="AC1717" s="13">
        <f t="shared" si="2034"/>
        <v>4.4804173755653759E-4</v>
      </c>
      <c r="AD1717" s="13">
        <f t="shared" si="2035"/>
        <v>0.11059370307772384</v>
      </c>
      <c r="AE1717" s="13">
        <f t="shared" si="2036"/>
        <v>6.1756152171914089E-2</v>
      </c>
      <c r="AF1717" s="13">
        <f t="shared" si="2037"/>
        <v>1.7242493130012582E-2</v>
      </c>
      <c r="AG1717" s="13">
        <f t="shared" si="2038"/>
        <v>3.209435377503339E-3</v>
      </c>
      <c r="AH1717" s="13">
        <f t="shared" si="2039"/>
        <v>5.6412193737671848E-5</v>
      </c>
      <c r="AI1717" s="13">
        <f t="shared" si="2040"/>
        <v>2.0961008311864602E-4</v>
      </c>
      <c r="AJ1717" s="13">
        <f t="shared" si="2041"/>
        <v>3.89422782858958E-4</v>
      </c>
      <c r="AK1717" s="13">
        <f t="shared" si="2042"/>
        <v>4.823244554947493E-4</v>
      </c>
      <c r="AL1717" s="13">
        <f t="shared" si="2043"/>
        <v>3.7184973317697247E-5</v>
      </c>
      <c r="AM1717" s="13">
        <f t="shared" si="2044"/>
        <v>8.2186328020922197E-2</v>
      </c>
      <c r="AN1717" s="13">
        <f t="shared" si="2045"/>
        <v>4.5893312534655915E-2</v>
      </c>
      <c r="AO1717" s="13">
        <f t="shared" si="2046"/>
        <v>1.2813543238404756E-2</v>
      </c>
      <c r="AP1717" s="13">
        <f t="shared" si="2047"/>
        <v>2.3850517828493934E-3</v>
      </c>
      <c r="AQ1717" s="13">
        <f t="shared" si="2048"/>
        <v>3.3295661674342226E-4</v>
      </c>
      <c r="AR1717" s="13">
        <f t="shared" si="2049"/>
        <v>6.3001779013888199E-6</v>
      </c>
      <c r="AS1717" s="13">
        <f t="shared" si="2050"/>
        <v>2.3409492275966724E-5</v>
      </c>
      <c r="AT1717" s="13">
        <f t="shared" si="2051"/>
        <v>4.3491178915578154E-5</v>
      </c>
      <c r="AU1717" s="13">
        <f t="shared" si="2052"/>
        <v>5.3866543285625894E-5</v>
      </c>
      <c r="AV1717" s="13">
        <f t="shared" si="2053"/>
        <v>5.0037810388652385E-5</v>
      </c>
      <c r="AW1717" s="13">
        <f t="shared" si="2054"/>
        <v>2.1431569823326202E-6</v>
      </c>
      <c r="AX1717" s="13">
        <f t="shared" si="2055"/>
        <v>5.0896451949706822E-2</v>
      </c>
      <c r="AY1717" s="13">
        <f t="shared" si="2056"/>
        <v>2.842086795310244E-2</v>
      </c>
      <c r="AZ1717" s="13">
        <f t="shared" si="2057"/>
        <v>7.9351870736083605E-3</v>
      </c>
      <c r="BA1717" s="13">
        <f t="shared" si="2058"/>
        <v>1.4770178493977038E-3</v>
      </c>
      <c r="BB1717" s="13">
        <f t="shared" si="2059"/>
        <v>2.0619378981263787E-4</v>
      </c>
      <c r="BC1717" s="13">
        <f t="shared" si="2060"/>
        <v>2.3027956757400246E-5</v>
      </c>
      <c r="BD1717" s="13">
        <f t="shared" si="2061"/>
        <v>5.8634252276681235E-7</v>
      </c>
      <c r="BE1717" s="13">
        <f t="shared" si="2062"/>
        <v>2.178665582563115E-6</v>
      </c>
      <c r="BF1717" s="13">
        <f t="shared" si="2063"/>
        <v>4.047620235905002E-6</v>
      </c>
      <c r="BG1717" s="13">
        <f t="shared" si="2064"/>
        <v>5.0132306384331007E-6</v>
      </c>
      <c r="BH1717" s="13">
        <f t="shared" si="2065"/>
        <v>4.6568996044607335E-6</v>
      </c>
      <c r="BI1717" s="13">
        <f t="shared" si="2066"/>
        <v>3.4607167298099466E-6</v>
      </c>
      <c r="BJ1717" s="14">
        <f t="shared" si="2067"/>
        <v>0.83101147997188374</v>
      </c>
      <c r="BK1717" s="14">
        <f t="shared" si="2068"/>
        <v>9.0164125160705225E-2</v>
      </c>
      <c r="BL1717" s="14">
        <f t="shared" si="2069"/>
        <v>2.363908973012592E-2</v>
      </c>
      <c r="BM1717" s="14">
        <f t="shared" si="2070"/>
        <v>0.71617300737906986</v>
      </c>
      <c r="BN1717" s="14">
        <f t="shared" si="2071"/>
        <v>0.20062705738479955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1.51136363636364</v>
      </c>
      <c r="F1718" s="10">
        <f>VLOOKUP(B1718,home!$B$2:$E$405,3,FALSE)</f>
        <v>0.41</v>
      </c>
      <c r="G1718" s="10">
        <f>VLOOKUP(C1718,away!$B$2:$E$405,4,FALSE)</f>
        <v>1.1299999999999999</v>
      </c>
      <c r="H1718" s="10">
        <f>VLOOKUP(A1718,away!$A$2:$E$405,3,FALSE)</f>
        <v>1.32386363636364</v>
      </c>
      <c r="I1718" s="10">
        <f>VLOOKUP(C1718,away!$B$2:$E$405,3,FALSE)</f>
        <v>0.95</v>
      </c>
      <c r="J1718" s="10">
        <f>VLOOKUP(B1718,home!$B$2:$E$405,4,FALSE)</f>
        <v>1.32</v>
      </c>
      <c r="K1718" s="12">
        <f t="shared" si="2016"/>
        <v>0.70021477272727428</v>
      </c>
      <c r="L1718" s="12">
        <f t="shared" si="2017"/>
        <v>1.6601250000000047</v>
      </c>
      <c r="M1718" s="13">
        <f t="shared" si="2018"/>
        <v>9.4388147229134647E-2</v>
      </c>
      <c r="N1718" s="13">
        <f t="shared" si="2019"/>
        <v>6.6091975060197011E-2</v>
      </c>
      <c r="O1718" s="13">
        <f t="shared" si="2020"/>
        <v>0.15669612291876761</v>
      </c>
      <c r="P1718" s="13">
        <f t="shared" si="2021"/>
        <v>0.10972094009680988</v>
      </c>
      <c r="Q1718" s="13">
        <f t="shared" si="2022"/>
        <v>2.3139288647936265E-2</v>
      </c>
      <c r="R1718" s="13">
        <f t="shared" si="2023"/>
        <v>0.13006757553025994</v>
      </c>
      <c r="S1718" s="13">
        <f t="shared" si="2024"/>
        <v>3.1886113482296918E-2</v>
      </c>
      <c r="T1718" s="13">
        <f t="shared" si="2025"/>
        <v>3.84141115666553E-2</v>
      </c>
      <c r="U1718" s="13">
        <f t="shared" si="2026"/>
        <v>9.1075237839108536E-2</v>
      </c>
      <c r="V1718" s="13">
        <f t="shared" si="2027"/>
        <v>4.1184247646147967E-3</v>
      </c>
      <c r="W1718" s="13">
        <f t="shared" si="2028"/>
        <v>5.4008239138951634E-3</v>
      </c>
      <c r="X1718" s="13">
        <f t="shared" si="2029"/>
        <v>8.9660428000552343E-3</v>
      </c>
      <c r="Y1718" s="13">
        <f t="shared" si="2030"/>
        <v>7.4423759017208709E-3</v>
      </c>
      <c r="Z1718" s="13">
        <f t="shared" si="2031"/>
        <v>7.1976144609057768E-2</v>
      </c>
      <c r="AA1718" s="13">
        <f t="shared" si="2032"/>
        <v>5.0398759739216807E-2</v>
      </c>
      <c r="AB1718" s="13">
        <f t="shared" si="2033"/>
        <v>1.7644978048266098E-2</v>
      </c>
      <c r="AC1718" s="13">
        <f t="shared" si="2034"/>
        <v>2.992148975777585E-4</v>
      </c>
      <c r="AD1718" s="13">
        <f t="shared" si="2035"/>
        <v>9.4543417235203248E-4</v>
      </c>
      <c r="AE1718" s="13">
        <f t="shared" si="2036"/>
        <v>1.5695389053759223E-3</v>
      </c>
      <c r="AF1718" s="13">
        <f t="shared" si="2037"/>
        <v>1.3028153876436057E-3</v>
      </c>
      <c r="AG1718" s="13">
        <f t="shared" si="2038"/>
        <v>7.2094546513728195E-4</v>
      </c>
      <c r="AH1718" s="13">
        <f t="shared" si="2039"/>
        <v>2.9872349267278102E-2</v>
      </c>
      <c r="AI1718" s="13">
        <f t="shared" si="2040"/>
        <v>2.0917060253016893E-2</v>
      </c>
      <c r="AJ1718" s="13">
        <f t="shared" si="2041"/>
        <v>7.3232172955944629E-3</v>
      </c>
      <c r="AK1718" s="13">
        <f t="shared" si="2042"/>
        <v>1.7092749780890403E-3</v>
      </c>
      <c r="AL1718" s="13">
        <f t="shared" si="2043"/>
        <v>1.3912823089324813E-5</v>
      </c>
      <c r="AM1718" s="13">
        <f t="shared" si="2044"/>
        <v>1.3240139482441541E-4</v>
      </c>
      <c r="AN1718" s="13">
        <f t="shared" si="2045"/>
        <v>2.1980286558288329E-4</v>
      </c>
      <c r="AO1718" s="13">
        <f t="shared" si="2046"/>
        <v>1.8245011611289262E-4</v>
      </c>
      <c r="AP1718" s="13">
        <f t="shared" si="2047"/>
        <v>1.0096333300397219E-4</v>
      </c>
      <c r="AQ1718" s="13">
        <f t="shared" si="2048"/>
        <v>4.1902938300804966E-5</v>
      </c>
      <c r="AR1718" s="13">
        <f t="shared" si="2049"/>
        <v>9.9183667654680428E-3</v>
      </c>
      <c r="AS1718" s="13">
        <f t="shared" si="2050"/>
        <v>6.9449869305079548E-3</v>
      </c>
      <c r="AT1718" s="13">
        <f t="shared" si="2051"/>
        <v>2.4314912225697587E-3</v>
      </c>
      <c r="AU1718" s="13">
        <f t="shared" si="2052"/>
        <v>5.6752202460001538E-4</v>
      </c>
      <c r="AV1718" s="13">
        <f t="shared" si="2053"/>
        <v>9.934682636825557E-5</v>
      </c>
      <c r="AW1718" s="13">
        <f t="shared" si="2054"/>
        <v>4.4924662258221017E-7</v>
      </c>
      <c r="AX1718" s="13">
        <f t="shared" si="2055"/>
        <v>1.5451568764292023E-5</v>
      </c>
      <c r="AY1718" s="13">
        <f t="shared" si="2056"/>
        <v>2.5651535594820365E-5</v>
      </c>
      <c r="AZ1718" s="13">
        <f t="shared" si="2057"/>
        <v>2.1292377764675646E-5</v>
      </c>
      <c r="BA1718" s="13">
        <f t="shared" si="2058"/>
        <v>1.1782669545527414E-5</v>
      </c>
      <c r="BB1718" s="13">
        <f t="shared" si="2059"/>
        <v>4.89017606981719E-6</v>
      </c>
      <c r="BC1718" s="13">
        <f t="shared" si="2060"/>
        <v>1.6236607095810575E-6</v>
      </c>
      <c r="BD1718" s="13">
        <f t="shared" si="2061"/>
        <v>2.7442881044204468E-3</v>
      </c>
      <c r="BE1718" s="13">
        <f t="shared" si="2062"/>
        <v>1.9215910713349252E-3</v>
      </c>
      <c r="BF1718" s="13">
        <f t="shared" si="2063"/>
        <v>6.7276322764477212E-4</v>
      </c>
      <c r="BG1718" s="13">
        <f t="shared" si="2064"/>
        <v>1.5702625018151718E-4</v>
      </c>
      <c r="BH1718" s="13">
        <f t="shared" si="2065"/>
        <v>2.7488025020766792E-5</v>
      </c>
      <c r="BI1718" s="13">
        <f t="shared" si="2066"/>
        <v>3.8495042385275699E-6</v>
      </c>
      <c r="BJ1718" s="14">
        <f t="shared" si="2067"/>
        <v>0.15475156445724236</v>
      </c>
      <c r="BK1718" s="14">
        <f t="shared" si="2068"/>
        <v>0.24045240482911814</v>
      </c>
      <c r="BL1718" s="14">
        <f t="shared" si="2069"/>
        <v>0.5311932958219524</v>
      </c>
      <c r="BM1718" s="14">
        <f t="shared" si="2070"/>
        <v>0.41824415794529313</v>
      </c>
      <c r="BN1718" s="14">
        <f t="shared" si="2071"/>
        <v>0.58010404948310534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1.51136363636364</v>
      </c>
      <c r="F1719" s="10">
        <f>VLOOKUP(B1719,home!$B$2:$E$405,3,FALSE)</f>
        <v>1.42</v>
      </c>
      <c r="G1719" s="10">
        <f>VLOOKUP(C1719,away!$B$2:$E$405,4,FALSE)</f>
        <v>0.66</v>
      </c>
      <c r="H1719" s="10">
        <f>VLOOKUP(A1719,away!$A$2:$E$405,3,FALSE)</f>
        <v>1.32386363636364</v>
      </c>
      <c r="I1719" s="10">
        <f>VLOOKUP(C1719,away!$B$2:$E$405,3,FALSE)</f>
        <v>0.99</v>
      </c>
      <c r="J1719" s="10">
        <f>VLOOKUP(B1719,home!$B$2:$E$405,4,FALSE)</f>
        <v>0.54</v>
      </c>
      <c r="K1719" s="12">
        <f t="shared" si="2016"/>
        <v>1.4164500000000035</v>
      </c>
      <c r="L1719" s="12">
        <f t="shared" si="2017"/>
        <v>0.70773750000000202</v>
      </c>
      <c r="M1719" s="13">
        <f t="shared" si="2018"/>
        <v>0.1195300469863249</v>
      </c>
      <c r="N1719" s="13">
        <f t="shared" si="2019"/>
        <v>0.16930833505378032</v>
      </c>
      <c r="O1719" s="13">
        <f t="shared" si="2020"/>
        <v>8.4595896628984368E-2</v>
      </c>
      <c r="P1719" s="13">
        <f t="shared" si="2021"/>
        <v>0.11982585778012519</v>
      </c>
      <c r="Q1719" s="13">
        <f t="shared" si="2022"/>
        <v>0.1199083955934639</v>
      </c>
      <c r="R1719" s="13">
        <f t="shared" si="2023"/>
        <v>2.9935844195227997E-2</v>
      </c>
      <c r="S1719" s="13">
        <f t="shared" si="2024"/>
        <v>3.0030600160279114E-2</v>
      </c>
      <c r="T1719" s="13">
        <f t="shared" si="2025"/>
        <v>8.4863668126329408E-2</v>
      </c>
      <c r="U1719" s="13">
        <f t="shared" si="2026"/>
        <v>4.2402626510330797E-2</v>
      </c>
      <c r="V1719" s="13">
        <f t="shared" si="2027"/>
        <v>3.3449910383612567E-3</v>
      </c>
      <c r="W1719" s="13">
        <f t="shared" si="2028"/>
        <v>5.6614748979454135E-2</v>
      </c>
      <c r="X1719" s="13">
        <f t="shared" si="2029"/>
        <v>4.0068380905846537E-2</v>
      </c>
      <c r="Y1719" s="13">
        <f t="shared" si="2030"/>
        <v>1.4178947865675822E-2</v>
      </c>
      <c r="Z1719" s="13">
        <f t="shared" si="2031"/>
        <v>7.0622398437067439E-3</v>
      </c>
      <c r="AA1719" s="13">
        <f t="shared" si="2032"/>
        <v>1.0003309626618443E-2</v>
      </c>
      <c r="AB1719" s="13">
        <f t="shared" si="2033"/>
        <v>7.0845939603118666E-3</v>
      </c>
      <c r="AC1719" s="13">
        <f t="shared" si="2034"/>
        <v>2.0957932259719046E-4</v>
      </c>
      <c r="AD1719" s="13">
        <f t="shared" si="2035"/>
        <v>2.0047990297986998E-2</v>
      </c>
      <c r="AE1719" s="13">
        <f t="shared" si="2036"/>
        <v>1.4188714533521612E-2</v>
      </c>
      <c r="AF1719" s="13">
        <f t="shared" si="2037"/>
        <v>5.0209426760841405E-3</v>
      </c>
      <c r="AG1719" s="13">
        <f t="shared" si="2038"/>
        <v>1.1845031390717031E-3</v>
      </c>
      <c r="AH1719" s="13">
        <f t="shared" si="2039"/>
        <v>1.2495529928463539E-3</v>
      </c>
      <c r="AI1719" s="13">
        <f t="shared" si="2040"/>
        <v>1.7699293367172224E-3</v>
      </c>
      <c r="AJ1719" s="13">
        <f t="shared" si="2041"/>
        <v>1.2535082044965583E-3</v>
      </c>
      <c r="AK1719" s="13">
        <f t="shared" si="2042"/>
        <v>5.9184389875305168E-4</v>
      </c>
      <c r="AL1719" s="13">
        <f t="shared" si="2043"/>
        <v>8.4039194282451973E-6</v>
      </c>
      <c r="AM1719" s="13">
        <f t="shared" si="2044"/>
        <v>5.6793951715167507E-3</v>
      </c>
      <c r="AN1719" s="13">
        <f t="shared" si="2045"/>
        <v>4.0195209402013477E-3</v>
      </c>
      <c r="AO1719" s="13">
        <f t="shared" si="2046"/>
        <v>1.4223828507078796E-3</v>
      </c>
      <c r="AP1719" s="13">
        <f t="shared" si="2047"/>
        <v>3.355578942676236E-4</v>
      </c>
      <c r="AQ1719" s="13">
        <f t="shared" si="2048"/>
        <v>5.9371726298558233E-5</v>
      </c>
      <c r="AR1719" s="13">
        <f t="shared" si="2049"/>
        <v>1.7687110225491983E-4</v>
      </c>
      <c r="AS1719" s="13">
        <f t="shared" si="2050"/>
        <v>2.5052907278898181E-4</v>
      </c>
      <c r="AT1719" s="13">
        <f t="shared" si="2051"/>
        <v>1.7743095257597715E-4</v>
      </c>
      <c r="AU1719" s="13">
        <f t="shared" si="2052"/>
        <v>8.3774024258747844E-5</v>
      </c>
      <c r="AV1719" s="13">
        <f t="shared" si="2053"/>
        <v>2.9665429165325908E-5</v>
      </c>
      <c r="AW1719" s="13">
        <f t="shared" si="2054"/>
        <v>2.3401992488125593E-7</v>
      </c>
      <c r="AX1719" s="13">
        <f t="shared" si="2055"/>
        <v>1.3407632151158193E-3</v>
      </c>
      <c r="AY1719" s="13">
        <f t="shared" si="2056"/>
        <v>9.4890840595803481E-4</v>
      </c>
      <c r="AZ1719" s="13">
        <f t="shared" si="2057"/>
        <v>3.3578903148086329E-4</v>
      </c>
      <c r="BA1719" s="13">
        <f t="shared" si="2058"/>
        <v>7.921682988922938E-5</v>
      </c>
      <c r="BB1719" s="13">
        <f t="shared" si="2059"/>
        <v>1.401618028593216E-5</v>
      </c>
      <c r="BC1719" s="13">
        <f t="shared" si="2060"/>
        <v>1.9839552790229885E-6</v>
      </c>
      <c r="BD1719" s="13">
        <f t="shared" si="2061"/>
        <v>2.0863051955356938E-5</v>
      </c>
      <c r="BE1719" s="13">
        <f t="shared" si="2062"/>
        <v>2.9551469942165405E-5</v>
      </c>
      <c r="BF1719" s="13">
        <f t="shared" si="2063"/>
        <v>2.0929089799790151E-5</v>
      </c>
      <c r="BG1719" s="13">
        <f t="shared" si="2064"/>
        <v>9.8816697489709477E-6</v>
      </c>
      <c r="BH1719" s="13">
        <f t="shared" si="2065"/>
        <v>3.4992227789824821E-6</v>
      </c>
      <c r="BI1719" s="13">
        <f t="shared" si="2066"/>
        <v>9.9129482105794986E-7</v>
      </c>
      <c r="BJ1719" s="14">
        <f t="shared" si="2067"/>
        <v>0.53962153337221563</v>
      </c>
      <c r="BK1719" s="14">
        <f t="shared" si="2068"/>
        <v>0.27389838761307395</v>
      </c>
      <c r="BL1719" s="14">
        <f t="shared" si="2069"/>
        <v>0.17969109173437686</v>
      </c>
      <c r="BM1719" s="14">
        <f t="shared" si="2070"/>
        <v>0.35622020193943338</v>
      </c>
      <c r="BN1719" s="14">
        <f t="shared" si="2071"/>
        <v>0.64310437623790662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1.51136363636364</v>
      </c>
      <c r="F1720" s="10">
        <f>VLOOKUP(B1720,home!$B$2:$E$405,3,FALSE)</f>
        <v>0.33</v>
      </c>
      <c r="G1720" s="10">
        <f>VLOOKUP(C1720,away!$B$2:$E$405,4,FALSE)</f>
        <v>1.24</v>
      </c>
      <c r="H1720" s="10">
        <f>VLOOKUP(A1720,away!$A$2:$E$405,3,FALSE)</f>
        <v>1.32386363636364</v>
      </c>
      <c r="I1720" s="10">
        <f>VLOOKUP(C1720,away!$B$2:$E$405,3,FALSE)</f>
        <v>0.91</v>
      </c>
      <c r="J1720" s="10">
        <f>VLOOKUP(B1720,home!$B$2:$E$405,4,FALSE)</f>
        <v>1.42</v>
      </c>
      <c r="K1720" s="12">
        <f t="shared" si="2016"/>
        <v>0.6184500000000015</v>
      </c>
      <c r="L1720" s="12">
        <f t="shared" si="2017"/>
        <v>1.7106965909090956</v>
      </c>
      <c r="M1720" s="13">
        <f t="shared" si="2018"/>
        <v>9.7378815605276808E-2</v>
      </c>
      <c r="N1720" s="13">
        <f t="shared" si="2019"/>
        <v>6.0223928511083588E-2</v>
      </c>
      <c r="O1720" s="13">
        <f t="shared" si="2020"/>
        <v>0.16658560788271246</v>
      </c>
      <c r="P1720" s="13">
        <f t="shared" si="2021"/>
        <v>0.10302486919506378</v>
      </c>
      <c r="Q1720" s="13">
        <f t="shared" si="2022"/>
        <v>1.8622744293839866E-2</v>
      </c>
      <c r="R1720" s="13">
        <f t="shared" si="2023"/>
        <v>0.14248871574973782</v>
      </c>
      <c r="S1720" s="13">
        <f t="shared" si="2024"/>
        <v>2.7249570675834035E-2</v>
      </c>
      <c r="T1720" s="13">
        <f t="shared" si="2025"/>
        <v>3.1857865176843671E-2</v>
      </c>
      <c r="U1720" s="13">
        <f t="shared" si="2026"/>
        <v>8.8122146255425568E-2</v>
      </c>
      <c r="V1720" s="13">
        <f t="shared" si="2027"/>
        <v>3.2032787932931074E-3</v>
      </c>
      <c r="W1720" s="13">
        <f t="shared" si="2028"/>
        <v>3.839078736175098E-3</v>
      </c>
      <c r="X1720" s="13">
        <f t="shared" si="2029"/>
        <v>6.5674989062063389E-3</v>
      </c>
      <c r="Y1720" s="13">
        <f t="shared" si="2030"/>
        <v>5.6174989948232007E-3</v>
      </c>
      <c r="Z1720" s="13">
        <f t="shared" si="2031"/>
        <v>8.125165342536389E-2</v>
      </c>
      <c r="AA1720" s="13">
        <f t="shared" si="2032"/>
        <v>5.0250085060916425E-2</v>
      </c>
      <c r="AB1720" s="13">
        <f t="shared" si="2033"/>
        <v>1.5538582552961916E-2</v>
      </c>
      <c r="AC1720" s="13">
        <f t="shared" si="2034"/>
        <v>2.1181286750040132E-4</v>
      </c>
      <c r="AD1720" s="13">
        <f t="shared" si="2035"/>
        <v>5.9356956109687367E-4</v>
      </c>
      <c r="AE1720" s="13">
        <f t="shared" si="2036"/>
        <v>1.01541742463583E-3</v>
      </c>
      <c r="AF1720" s="13">
        <f t="shared" si="2037"/>
        <v>8.685355633371041E-4</v>
      </c>
      <c r="AG1720" s="13">
        <f t="shared" si="2038"/>
        <v>4.9526694242803162E-4</v>
      </c>
      <c r="AH1720" s="13">
        <f t="shared" si="2039"/>
        <v>3.4749231630124347E-2</v>
      </c>
      <c r="AI1720" s="13">
        <f t="shared" si="2040"/>
        <v>2.1490662301650455E-2</v>
      </c>
      <c r="AJ1720" s="13">
        <f t="shared" si="2041"/>
        <v>6.6454500502278772E-3</v>
      </c>
      <c r="AK1720" s="13">
        <f t="shared" si="2042"/>
        <v>1.3699595278544804E-3</v>
      </c>
      <c r="AL1720" s="13">
        <f t="shared" si="2043"/>
        <v>8.9637537004004075E-6</v>
      </c>
      <c r="AM1720" s="13">
        <f t="shared" si="2044"/>
        <v>7.3418619012072511E-5</v>
      </c>
      <c r="AN1720" s="13">
        <f t="shared" si="2045"/>
        <v>1.2559698125320617E-4</v>
      </c>
      <c r="AO1720" s="13">
        <f t="shared" si="2046"/>
        <v>1.0742916382916671E-4</v>
      </c>
      <c r="AP1720" s="13">
        <f t="shared" si="2047"/>
        <v>6.1259568108923407E-5</v>
      </c>
      <c r="AQ1720" s="13">
        <f t="shared" si="2048"/>
        <v>2.6199133581124716E-5</v>
      </c>
      <c r="AR1720" s="13">
        <f t="shared" si="2049"/>
        <v>1.1889078417272842E-2</v>
      </c>
      <c r="AS1720" s="13">
        <f t="shared" si="2050"/>
        <v>7.352800547162407E-3</v>
      </c>
      <c r="AT1720" s="13">
        <f t="shared" si="2051"/>
        <v>2.2736697491963008E-3</v>
      </c>
      <c r="AU1720" s="13">
        <f t="shared" si="2052"/>
        <v>4.687170187968186E-4</v>
      </c>
      <c r="AV1720" s="13">
        <f t="shared" si="2053"/>
        <v>7.2469510068723275E-5</v>
      </c>
      <c r="AW1720" s="13">
        <f t="shared" si="2054"/>
        <v>2.6342985801845466E-7</v>
      </c>
      <c r="AX1720" s="13">
        <f t="shared" si="2055"/>
        <v>7.5676241546693902E-6</v>
      </c>
      <c r="AY1720" s="13">
        <f t="shared" si="2056"/>
        <v>1.2945908842674252E-5</v>
      </c>
      <c r="AZ1720" s="13">
        <f t="shared" si="2057"/>
        <v>1.1073261061691381E-5</v>
      </c>
      <c r="BA1720" s="13">
        <f t="shared" si="2058"/>
        <v>6.3143299828272941E-6</v>
      </c>
      <c r="BB1720" s="13">
        <f t="shared" si="2059"/>
        <v>2.7004756938744358E-6</v>
      </c>
      <c r="BC1720" s="13">
        <f t="shared" si="2060"/>
        <v>9.2393891266877388E-7</v>
      </c>
      <c r="BD1720" s="13">
        <f t="shared" si="2061"/>
        <v>3.3897676529132596E-3</v>
      </c>
      <c r="BE1720" s="13">
        <f t="shared" si="2062"/>
        <v>2.0964018049442106E-3</v>
      </c>
      <c r="BF1720" s="13">
        <f t="shared" si="2063"/>
        <v>6.4825984813387497E-4</v>
      </c>
      <c r="BG1720" s="13">
        <f t="shared" si="2064"/>
        <v>1.3363876769279865E-4</v>
      </c>
      <c r="BH1720" s="13">
        <f t="shared" si="2065"/>
        <v>2.0662223969902879E-5</v>
      </c>
      <c r="BI1720" s="13">
        <f t="shared" si="2066"/>
        <v>2.5557104828372942E-6</v>
      </c>
      <c r="BJ1720" s="14">
        <f t="shared" si="2067"/>
        <v>0.13013683311490248</v>
      </c>
      <c r="BK1720" s="14">
        <f t="shared" si="2068"/>
        <v>0.23109025679951123</v>
      </c>
      <c r="BL1720" s="14">
        <f t="shared" si="2069"/>
        <v>0.55558846226224501</v>
      </c>
      <c r="BM1720" s="14">
        <f t="shared" si="2070"/>
        <v>0.40972984188532385</v>
      </c>
      <c r="BN1720" s="14">
        <f t="shared" si="2071"/>
        <v>0.58832468123771431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1.51136363636364</v>
      </c>
      <c r="F1721" s="10">
        <f>VLOOKUP(B1721,home!$B$2:$E$405,3,FALSE)</f>
        <v>0.85</v>
      </c>
      <c r="G1721" s="10">
        <f>VLOOKUP(C1721,away!$B$2:$E$405,4,FALSE)</f>
        <v>1.04</v>
      </c>
      <c r="H1721" s="10">
        <f>VLOOKUP(A1721,away!$A$2:$E$405,3,FALSE)</f>
        <v>1.32386363636364</v>
      </c>
      <c r="I1721" s="10">
        <f>VLOOKUP(C1721,away!$B$2:$E$405,3,FALSE)</f>
        <v>0.38</v>
      </c>
      <c r="J1721" s="10">
        <f>VLOOKUP(B1721,home!$B$2:$E$405,4,FALSE)</f>
        <v>1.4</v>
      </c>
      <c r="K1721" s="12">
        <f t="shared" si="2016"/>
        <v>1.3360454545454579</v>
      </c>
      <c r="L1721" s="12">
        <f t="shared" si="2017"/>
        <v>0.7042954545454565</v>
      </c>
      <c r="M1721" s="13">
        <f t="shared" si="2018"/>
        <v>0.12998439046385296</v>
      </c>
      <c r="N1721" s="13">
        <f t="shared" si="2019"/>
        <v>0.1736650540410927</v>
      </c>
      <c r="O1721" s="13">
        <f t="shared" si="2020"/>
        <v>9.1547415365553414E-2</v>
      </c>
      <c r="P1721" s="13">
        <f t="shared" si="2021"/>
        <v>0.12231150817453264</v>
      </c>
      <c r="Q1721" s="13">
        <f t="shared" si="2022"/>
        <v>0.11601220303249661</v>
      </c>
      <c r="R1721" s="13">
        <f t="shared" si="2023"/>
        <v>3.2238214258672071E-2</v>
      </c>
      <c r="S1721" s="13">
        <f t="shared" si="2024"/>
        <v>2.8772887610856987E-2</v>
      </c>
      <c r="T1721" s="13">
        <f t="shared" si="2025"/>
        <v>8.1706867267591993E-2</v>
      </c>
      <c r="U1721" s="13">
        <f t="shared" si="2026"/>
        <v>4.3071719622961385E-2</v>
      </c>
      <c r="V1721" s="13">
        <f t="shared" si="2027"/>
        <v>3.0082717074819375E-3</v>
      </c>
      <c r="W1721" s="13">
        <f t="shared" si="2028"/>
        <v>5.1665858844457305E-2</v>
      </c>
      <c r="X1721" s="13">
        <f t="shared" si="2029"/>
        <v>3.6388029539338451E-2</v>
      </c>
      <c r="Y1721" s="13">
        <f t="shared" si="2030"/>
        <v>1.2813961902210935E-2</v>
      </c>
      <c r="Z1721" s="13">
        <f t="shared" si="2031"/>
        <v>7.5684092550150879E-3</v>
      </c>
      <c r="AA1721" s="13">
        <f t="shared" si="2032"/>
        <v>1.0111738783302683E-2</v>
      </c>
      <c r="AB1721" s="13">
        <f t="shared" si="2033"/>
        <v>6.754871319491285E-3</v>
      </c>
      <c r="AC1721" s="13">
        <f t="shared" si="2034"/>
        <v>1.7691847855147539E-4</v>
      </c>
      <c r="AD1721" s="13">
        <f t="shared" si="2035"/>
        <v>1.7256983966081111E-2</v>
      </c>
      <c r="AE1721" s="13">
        <f t="shared" si="2036"/>
        <v>1.2154015366474751E-2</v>
      </c>
      <c r="AF1721" s="13">
        <f t="shared" si="2037"/>
        <v>4.2800088885418981E-3</v>
      </c>
      <c r="AG1721" s="13">
        <f t="shared" si="2038"/>
        <v>1.0047969352047366E-3</v>
      </c>
      <c r="AH1721" s="13">
        <f t="shared" si="2039"/>
        <v>1.3325990591117225E-3</v>
      </c>
      <c r="AI1721" s="13">
        <f t="shared" si="2040"/>
        <v>1.7804129156577708E-3</v>
      </c>
      <c r="AJ1721" s="13">
        <f t="shared" si="2041"/>
        <v>1.1893562915892954E-3</v>
      </c>
      <c r="AK1721" s="13">
        <f t="shared" si="2042"/>
        <v>5.2967802240430682E-4</v>
      </c>
      <c r="AL1721" s="13">
        <f t="shared" si="2043"/>
        <v>6.6590044722615284E-6</v>
      </c>
      <c r="AM1721" s="13">
        <f t="shared" si="2044"/>
        <v>4.6112229974092974E-3</v>
      </c>
      <c r="AN1721" s="13">
        <f t="shared" si="2045"/>
        <v>3.2476633969708434E-3</v>
      </c>
      <c r="AO1721" s="13">
        <f t="shared" si="2046"/>
        <v>1.1436572841901104E-3</v>
      </c>
      <c r="AP1721" s="13">
        <f t="shared" si="2047"/>
        <v>2.6849087560429873E-4</v>
      </c>
      <c r="AQ1721" s="13">
        <f t="shared" si="2048"/>
        <v>4.727422581875929E-5</v>
      </c>
      <c r="AR1721" s="13">
        <f t="shared" si="2049"/>
        <v>1.8770869201278773E-4</v>
      </c>
      <c r="AS1721" s="13">
        <f t="shared" si="2050"/>
        <v>2.5078734474235834E-4</v>
      </c>
      <c r="AT1721" s="13">
        <f t="shared" si="2051"/>
        <v>1.6753164600027634E-4</v>
      </c>
      <c r="AU1721" s="13">
        <f t="shared" si="2052"/>
        <v>7.4609964710395989E-5</v>
      </c>
      <c r="AV1721" s="13">
        <f t="shared" si="2053"/>
        <v>2.49205760537804E-5</v>
      </c>
      <c r="AW1721" s="13">
        <f t="shared" si="2054"/>
        <v>1.7405356585014126E-7</v>
      </c>
      <c r="AX1721" s="13">
        <f t="shared" si="2055"/>
        <v>1.0268005875973625E-3</v>
      </c>
      <c r="AY1721" s="13">
        <f t="shared" si="2056"/>
        <v>7.2317098656942628E-4</v>
      </c>
      <c r="AZ1721" s="13">
        <f t="shared" si="2057"/>
        <v>2.5466301935000014E-4</v>
      </c>
      <c r="BA1721" s="13">
        <f t="shared" si="2058"/>
        <v>5.9786002323008905E-5</v>
      </c>
      <c r="BB1721" s="13">
        <f t="shared" si="2059"/>
        <v>1.0526752420384818E-5</v>
      </c>
      <c r="BC1721" s="13">
        <f t="shared" si="2060"/>
        <v>1.4827887761604824E-6</v>
      </c>
      <c r="BD1721" s="13">
        <f t="shared" si="2061"/>
        <v>2.2033729760546558E-5</v>
      </c>
      <c r="BE1721" s="13">
        <f t="shared" si="2062"/>
        <v>2.9438064493261207E-5</v>
      </c>
      <c r="BF1721" s="13">
        <f t="shared" si="2063"/>
        <v>1.966529612841884E-5</v>
      </c>
      <c r="BG1721" s="13">
        <f t="shared" si="2064"/>
        <v>8.7579098348881305E-6</v>
      </c>
      <c r="BH1721" s="13">
        <f t="shared" si="2065"/>
        <v>2.9252414065553127E-6</v>
      </c>
      <c r="BI1721" s="13">
        <f t="shared" si="2066"/>
        <v>7.8165109693527633E-7</v>
      </c>
      <c r="BJ1721" s="14">
        <f t="shared" si="2067"/>
        <v>0.51834251870052006</v>
      </c>
      <c r="BK1721" s="14">
        <f t="shared" si="2068"/>
        <v>0.28498380642631771</v>
      </c>
      <c r="BL1721" s="14">
        <f t="shared" si="2069"/>
        <v>0.18934516575498414</v>
      </c>
      <c r="BM1721" s="14">
        <f t="shared" si="2070"/>
        <v>0.3337581178676331</v>
      </c>
      <c r="BN1721" s="14">
        <f t="shared" si="2071"/>
        <v>0.66575878533620036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1.51136363636364</v>
      </c>
      <c r="F1722" s="10">
        <f>VLOOKUP(B1722,home!$B$2:$E$405,3,FALSE)</f>
        <v>0.57999999999999996</v>
      </c>
      <c r="G1722" s="10">
        <f>VLOOKUP(C1722,away!$B$2:$E$405,4,FALSE)</f>
        <v>0.85</v>
      </c>
      <c r="H1722" s="10">
        <f>VLOOKUP(A1722,away!$A$2:$E$405,3,FALSE)</f>
        <v>1.32386363636364</v>
      </c>
      <c r="I1722" s="10">
        <f>VLOOKUP(C1722,away!$B$2:$E$405,3,FALSE)</f>
        <v>0.56999999999999995</v>
      </c>
      <c r="J1722" s="10">
        <f>VLOOKUP(B1722,home!$B$2:$E$405,4,FALSE)</f>
        <v>0.56999999999999995</v>
      </c>
      <c r="K1722" s="12">
        <f t="shared" si="2016"/>
        <v>0.74510227272727447</v>
      </c>
      <c r="L1722" s="12">
        <f t="shared" si="2017"/>
        <v>0.43012329545454658</v>
      </c>
      <c r="M1722" s="13">
        <f t="shared" si="2018"/>
        <v>0.30874932780817904</v>
      </c>
      <c r="N1722" s="13">
        <f t="shared" si="2019"/>
        <v>0.23004982585289249</v>
      </c>
      <c r="O1722" s="13">
        <f t="shared" si="2020"/>
        <v>0.13280027834623007</v>
      </c>
      <c r="P1722" s="13">
        <f t="shared" si="2021"/>
        <v>9.8949789214590675E-2</v>
      </c>
      <c r="Q1722" s="13">
        <f t="shared" si="2022"/>
        <v>8.5705324041751949E-2</v>
      </c>
      <c r="R1722" s="13">
        <f t="shared" si="2023"/>
        <v>2.8560246679780764E-2</v>
      </c>
      <c r="S1722" s="13">
        <f t="shared" si="2024"/>
        <v>7.9280017021566996E-3</v>
      </c>
      <c r="T1722" s="13">
        <f t="shared" si="2025"/>
        <v>3.686385641483813E-2</v>
      </c>
      <c r="U1722" s="13">
        <f t="shared" si="2026"/>
        <v>2.1280304710756242E-2</v>
      </c>
      <c r="V1722" s="13">
        <f t="shared" si="2027"/>
        <v>2.8231248051626984E-4</v>
      </c>
      <c r="W1722" s="13">
        <f t="shared" si="2028"/>
        <v>2.1286410576112299E-2</v>
      </c>
      <c r="X1722" s="13">
        <f t="shared" si="2029"/>
        <v>9.1557810653959352E-3</v>
      </c>
      <c r="Y1722" s="13">
        <f t="shared" si="2030"/>
        <v>1.9690573621542191E-3</v>
      </c>
      <c r="Z1722" s="13">
        <f t="shared" si="2031"/>
        <v>4.0948091403006925E-3</v>
      </c>
      <c r="AA1722" s="13">
        <f t="shared" si="2032"/>
        <v>3.0510515968224629E-3</v>
      </c>
      <c r="AB1722" s="13">
        <f t="shared" si="2033"/>
        <v>1.1366727395002985E-3</v>
      </c>
      <c r="AC1722" s="13">
        <f t="shared" si="2034"/>
        <v>5.6548221169505944E-6</v>
      </c>
      <c r="AD1722" s="13">
        <f t="shared" si="2035"/>
        <v>3.9651382246167904E-3</v>
      </c>
      <c r="AE1722" s="13">
        <f t="shared" si="2036"/>
        <v>1.7054983201049644E-3</v>
      </c>
      <c r="AF1722" s="13">
        <f t="shared" si="2037"/>
        <v>3.6678727891787012E-4</v>
      </c>
      <c r="AG1722" s="13">
        <f t="shared" si="2038"/>
        <v>5.2587917712986756E-5</v>
      </c>
      <c r="AH1722" s="13">
        <f t="shared" si="2039"/>
        <v>4.40318200420883E-4</v>
      </c>
      <c r="AI1722" s="13">
        <f t="shared" si="2040"/>
        <v>3.2808209185678346E-4</v>
      </c>
      <c r="AJ1722" s="13">
        <f t="shared" si="2041"/>
        <v>1.2222735614180388E-4</v>
      </c>
      <c r="AK1722" s="13">
        <f t="shared" si="2042"/>
        <v>3.0357293616901355E-5</v>
      </c>
      <c r="AL1722" s="13">
        <f t="shared" si="2043"/>
        <v>7.2491617778148124E-8</v>
      </c>
      <c r="AM1722" s="13">
        <f t="shared" si="2044"/>
        <v>5.9088670056795228E-4</v>
      </c>
      <c r="AN1722" s="13">
        <f t="shared" si="2045"/>
        <v>2.5415413488855159E-4</v>
      </c>
      <c r="AO1722" s="13">
        <f t="shared" si="2046"/>
        <v>5.4658807025831562E-5</v>
      </c>
      <c r="AP1722" s="13">
        <f t="shared" si="2047"/>
        <v>7.8366754011882674E-6</v>
      </c>
      <c r="AQ1722" s="13">
        <f t="shared" si="2048"/>
        <v>8.4268416224166934E-7</v>
      </c>
      <c r="AR1722" s="13">
        <f t="shared" si="2049"/>
        <v>3.7878223082729148E-5</v>
      </c>
      <c r="AS1722" s="13">
        <f t="shared" si="2050"/>
        <v>2.8223150105812197E-5</v>
      </c>
      <c r="AT1722" s="13">
        <f t="shared" si="2051"/>
        <v>1.0514566643681842E-5</v>
      </c>
      <c r="AU1722" s="13">
        <f t="shared" si="2052"/>
        <v>2.611475834316577E-6</v>
      </c>
      <c r="AV1722" s="13">
        <f t="shared" si="2053"/>
        <v>4.8645414483040909E-7</v>
      </c>
      <c r="AW1722" s="13">
        <f t="shared" si="2054"/>
        <v>6.4534826052128059E-10</v>
      </c>
      <c r="AX1722" s="13">
        <f t="shared" si="2055"/>
        <v>7.3378503919583607E-5</v>
      </c>
      <c r="AY1722" s="13">
        <f t="shared" si="2056"/>
        <v>3.1561803921415669E-5</v>
      </c>
      <c r="AZ1722" s="13">
        <f t="shared" si="2057"/>
        <v>6.7877335565847674E-6</v>
      </c>
      <c r="BA1722" s="13">
        <f t="shared" si="2058"/>
        <v>9.731874420085502E-7</v>
      </c>
      <c r="BB1722" s="13">
        <f t="shared" si="2059"/>
        <v>1.0464764741292449E-7</v>
      </c>
      <c r="BC1722" s="13">
        <f t="shared" si="2060"/>
        <v>9.0022781933625087E-9</v>
      </c>
      <c r="BD1722" s="13">
        <f t="shared" si="2061"/>
        <v>2.7153843563843224E-6</v>
      </c>
      <c r="BE1722" s="13">
        <f t="shared" si="2062"/>
        <v>2.0232390552700458E-6</v>
      </c>
      <c r="BF1722" s="13">
        <f t="shared" si="2063"/>
        <v>7.5376000917614746E-7</v>
      </c>
      <c r="BG1722" s="13">
        <f t="shared" si="2064"/>
        <v>1.8720943197602624E-7</v>
      </c>
      <c r="BH1722" s="13">
        <f t="shared" si="2065"/>
        <v>3.4872543310329804E-8</v>
      </c>
      <c r="BI1722" s="13">
        <f t="shared" si="2066"/>
        <v>5.1967222552614106E-9</v>
      </c>
      <c r="BJ1722" s="14">
        <f t="shared" si="2067"/>
        <v>0.39214146093530866</v>
      </c>
      <c r="BK1722" s="14">
        <f t="shared" si="2068"/>
        <v>0.41594672032309882</v>
      </c>
      <c r="BL1722" s="14">
        <f t="shared" si="2069"/>
        <v>0.18783497254705595</v>
      </c>
      <c r="BM1722" s="14">
        <f t="shared" si="2070"/>
        <v>0.1151716098437659</v>
      </c>
      <c r="BN1722" s="14">
        <f t="shared" si="2071"/>
        <v>0.88481479194342494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1.51136363636364</v>
      </c>
      <c r="F1723" s="10">
        <f>VLOOKUP(B1723,home!$B$2:$E$405,3,FALSE)</f>
        <v>0.95</v>
      </c>
      <c r="G1723" s="10">
        <f>VLOOKUP(C1723,away!$B$2:$E$405,4,FALSE)</f>
        <v>0.66</v>
      </c>
      <c r="H1723" s="10">
        <f>VLOOKUP(A1723,away!$A$2:$E$405,3,FALSE)</f>
        <v>1.32386363636364</v>
      </c>
      <c r="I1723" s="10">
        <f>VLOOKUP(C1723,away!$B$2:$E$405,3,FALSE)</f>
        <v>0.91</v>
      </c>
      <c r="J1723" s="10">
        <f>VLOOKUP(B1723,home!$B$2:$E$405,4,FALSE)</f>
        <v>1.19</v>
      </c>
      <c r="K1723" s="12">
        <f t="shared" si="2016"/>
        <v>0.94762500000000227</v>
      </c>
      <c r="L1723" s="12">
        <f t="shared" si="2017"/>
        <v>1.4336119318181859</v>
      </c>
      <c r="M1723" s="13">
        <f t="shared" si="2018"/>
        <v>9.2436169528252718E-2</v>
      </c>
      <c r="N1723" s="13">
        <f t="shared" si="2019"/>
        <v>8.7594825149210687E-2</v>
      </c>
      <c r="O1723" s="13">
        <f t="shared" si="2020"/>
        <v>0.13251759556727172</v>
      </c>
      <c r="P1723" s="13">
        <f t="shared" si="2021"/>
        <v>0.12557698649943613</v>
      </c>
      <c r="Q1723" s="13">
        <f t="shared" si="2022"/>
        <v>4.1503523091010491E-2</v>
      </c>
      <c r="R1723" s="13">
        <f t="shared" si="2023"/>
        <v>9.4989403090548749E-2</v>
      </c>
      <c r="S1723" s="13">
        <f t="shared" si="2024"/>
        <v>4.264991620368818E-2</v>
      </c>
      <c r="T1723" s="13">
        <f t="shared" si="2025"/>
        <v>5.9499945915764234E-2</v>
      </c>
      <c r="U1723" s="13">
        <f t="shared" si="2026"/>
        <v>9.0014333103681468E-2</v>
      </c>
      <c r="V1723" s="13">
        <f t="shared" si="2027"/>
        <v>6.437893519923789E-3</v>
      </c>
      <c r="W1723" s="13">
        <f t="shared" si="2028"/>
        <v>1.3109925356372969E-2</v>
      </c>
      <c r="X1723" s="13">
        <f t="shared" si="2029"/>
        <v>1.8794545416142071E-2</v>
      </c>
      <c r="Y1723" s="13">
        <f t="shared" si="2030"/>
        <v>1.3472042280840035E-2</v>
      </c>
      <c r="Z1723" s="13">
        <f t="shared" si="2031"/>
        <v>4.5392647222299326E-2</v>
      </c>
      <c r="AA1723" s="13">
        <f t="shared" si="2032"/>
        <v>4.3015207324031496E-2</v>
      </c>
      <c r="AB1723" s="13">
        <f t="shared" si="2033"/>
        <v>2.0381142920217723E-2</v>
      </c>
      <c r="AC1723" s="13">
        <f t="shared" si="2034"/>
        <v>5.4662806220917169E-4</v>
      </c>
      <c r="AD1723" s="13">
        <f t="shared" si="2035"/>
        <v>3.1058232539582409E-3</v>
      </c>
      <c r="AE1723" s="13">
        <f t="shared" si="2036"/>
        <v>4.4525452749929178E-3</v>
      </c>
      <c r="AF1723" s="13">
        <f t="shared" si="2037"/>
        <v>3.1916110165952673E-3</v>
      </c>
      <c r="AG1723" s="13">
        <f t="shared" si="2038"/>
        <v>1.5251772117044486E-3</v>
      </c>
      <c r="AH1723" s="13">
        <f t="shared" si="2039"/>
        <v>1.6268860168675469E-2</v>
      </c>
      <c r="AI1723" s="13">
        <f t="shared" si="2040"/>
        <v>1.5416778617341127E-2</v>
      </c>
      <c r="AJ1723" s="13">
        <f t="shared" si="2041"/>
        <v>7.3046624186289605E-3</v>
      </c>
      <c r="AK1723" s="13">
        <f t="shared" si="2042"/>
        <v>2.3073602414844284E-3</v>
      </c>
      <c r="AL1723" s="13">
        <f t="shared" si="2043"/>
        <v>2.9704348476825804E-5</v>
      </c>
      <c r="AM1723" s="13">
        <f t="shared" si="2044"/>
        <v>5.8863115220643707E-4</v>
      </c>
      <c r="AN1723" s="13">
        <f t="shared" si="2045"/>
        <v>8.4386864324303491E-4</v>
      </c>
      <c r="AO1723" s="13">
        <f t="shared" si="2046"/>
        <v>6.048900779202195E-4</v>
      </c>
      <c r="AP1723" s="13">
        <f t="shared" si="2047"/>
        <v>2.8905921104828636E-4</v>
      </c>
      <c r="AQ1723" s="13">
        <f t="shared" si="2048"/>
        <v>1.0359968349019352E-4</v>
      </c>
      <c r="AR1723" s="13">
        <f t="shared" si="2049"/>
        <v>4.6646464109789581E-3</v>
      </c>
      <c r="AS1723" s="13">
        <f t="shared" si="2050"/>
        <v>4.4203355552039445E-3</v>
      </c>
      <c r="AT1723" s="13">
        <f t="shared" si="2051"/>
        <v>2.0944102402500743E-3</v>
      </c>
      <c r="AU1723" s="13">
        <f t="shared" si="2052"/>
        <v>6.6157183463899378E-4</v>
      </c>
      <c r="AV1723" s="13">
        <f t="shared" si="2053"/>
        <v>1.567305024499445E-4</v>
      </c>
      <c r="AW1723" s="13">
        <f t="shared" si="2054"/>
        <v>1.1209484659900556E-6</v>
      </c>
      <c r="AX1723" s="13">
        <f t="shared" si="2055"/>
        <v>9.2966932601604358E-5</v>
      </c>
      <c r="AY1723" s="13">
        <f t="shared" si="2056"/>
        <v>1.332785038421971E-4</v>
      </c>
      <c r="AZ1723" s="13">
        <f t="shared" si="2057"/>
        <v>9.5534826681524868E-5</v>
      </c>
      <c r="BA1723" s="13">
        <f t="shared" si="2058"/>
        <v>4.5653289144938818E-5</v>
      </c>
      <c r="BB1723" s="13">
        <f t="shared" si="2059"/>
        <v>1.6362275011232473E-5</v>
      </c>
      <c r="BC1723" s="13">
        <f t="shared" si="2060"/>
        <v>4.6914305375586849E-6</v>
      </c>
      <c r="BD1723" s="13">
        <f t="shared" si="2061"/>
        <v>1.1145487920820514E-3</v>
      </c>
      <c r="BE1723" s="13">
        <f t="shared" si="2062"/>
        <v>1.0561742990967563E-3</v>
      </c>
      <c r="BF1723" s="13">
        <f t="shared" si="2063"/>
        <v>5.0042858509078303E-4</v>
      </c>
      <c r="BG1723" s="13">
        <f t="shared" si="2064"/>
        <v>1.5807287931555146E-4</v>
      </c>
      <c r="BH1723" s="13">
        <f t="shared" si="2065"/>
        <v>3.7448453065349958E-5</v>
      </c>
      <c r="BI1723" s="13">
        <f t="shared" si="2066"/>
        <v>7.0974180672104678E-6</v>
      </c>
      <c r="BJ1723" s="14">
        <f t="shared" si="2067"/>
        <v>0.24906849999231864</v>
      </c>
      <c r="BK1723" s="14">
        <f t="shared" si="2068"/>
        <v>0.26781057666582903</v>
      </c>
      <c r="BL1723" s="14">
        <f t="shared" si="2069"/>
        <v>0.43708680842212083</v>
      </c>
      <c r="BM1723" s="14">
        <f t="shared" si="2070"/>
        <v>0.42460787182146104</v>
      </c>
      <c r="BN1723" s="14">
        <f t="shared" si="2071"/>
        <v>0.57461850292573047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1.51136363636364</v>
      </c>
      <c r="F1724" s="10">
        <f>VLOOKUP(B1724,home!$B$2:$E$405,3,FALSE)</f>
        <v>0.55000000000000004</v>
      </c>
      <c r="G1724" s="10">
        <f>VLOOKUP(C1724,away!$B$2:$E$405,4,FALSE)</f>
        <v>0.44</v>
      </c>
      <c r="H1724" s="10">
        <f>VLOOKUP(A1724,away!$A$2:$E$405,3,FALSE)</f>
        <v>1.32386363636364</v>
      </c>
      <c r="I1724" s="10">
        <f>VLOOKUP(C1724,away!$B$2:$E$405,3,FALSE)</f>
        <v>1.18</v>
      </c>
      <c r="J1724" s="10">
        <f>VLOOKUP(B1724,home!$B$2:$E$405,4,FALSE)</f>
        <v>0.38</v>
      </c>
      <c r="K1724" s="12">
        <f t="shared" si="2016"/>
        <v>0.36575000000000091</v>
      </c>
      <c r="L1724" s="12">
        <f t="shared" si="2017"/>
        <v>0.5936204545454562</v>
      </c>
      <c r="M1724" s="13">
        <f t="shared" si="2018"/>
        <v>0.38313401034246553</v>
      </c>
      <c r="N1724" s="13">
        <f t="shared" si="2019"/>
        <v>0.1401312642827571</v>
      </c>
      <c r="O1724" s="13">
        <f t="shared" si="2020"/>
        <v>0.22743618537131788</v>
      </c>
      <c r="P1724" s="13">
        <f t="shared" si="2021"/>
        <v>8.3184784799559722E-2</v>
      </c>
      <c r="Q1724" s="13">
        <f t="shared" si="2022"/>
        <v>2.5626504955709277E-2</v>
      </c>
      <c r="R1724" s="13">
        <f t="shared" si="2023"/>
        <v>6.7505385870103171E-2</v>
      </c>
      <c r="S1724" s="13">
        <f t="shared" si="2024"/>
        <v>4.5152011015439876E-3</v>
      </c>
      <c r="T1724" s="13">
        <f t="shared" si="2025"/>
        <v>1.5212417520219524E-2</v>
      </c>
      <c r="U1724" s="13">
        <f t="shared" si="2026"/>
        <v>2.4690094881990299E-2</v>
      </c>
      <c r="V1724" s="13">
        <f t="shared" si="2027"/>
        <v>1.0892505314928665E-4</v>
      </c>
      <c r="W1724" s="13">
        <f t="shared" si="2028"/>
        <v>3.1242980625168964E-3</v>
      </c>
      <c r="X1724" s="13">
        <f t="shared" si="2029"/>
        <v>1.854647236006768E-3</v>
      </c>
      <c r="Y1724" s="13">
        <f t="shared" si="2030"/>
        <v>5.5047826762990573E-4</v>
      </c>
      <c r="Z1724" s="13">
        <f t="shared" si="2031"/>
        <v>1.3357525948159022E-2</v>
      </c>
      <c r="AA1724" s="13">
        <f t="shared" si="2032"/>
        <v>4.8855151155391746E-3</v>
      </c>
      <c r="AB1724" s="13">
        <f t="shared" si="2033"/>
        <v>8.9343857675422899E-4</v>
      </c>
      <c r="AC1724" s="13">
        <f t="shared" si="2034"/>
        <v>1.4780903777970692E-6</v>
      </c>
      <c r="AD1724" s="13">
        <f t="shared" si="2035"/>
        <v>2.8567800409138948E-4</v>
      </c>
      <c r="AE1724" s="13">
        <f t="shared" si="2036"/>
        <v>1.6958430664236929E-4</v>
      </c>
      <c r="AF1724" s="13">
        <f t="shared" si="2037"/>
        <v>5.0334356596409644E-5</v>
      </c>
      <c r="AG1724" s="13">
        <f t="shared" si="2038"/>
        <v>9.9598345473379255E-6</v>
      </c>
      <c r="AH1724" s="13">
        <f t="shared" si="2039"/>
        <v>1.9823251562372211E-3</v>
      </c>
      <c r="AI1724" s="13">
        <f t="shared" si="2040"/>
        <v>7.2503542589376531E-4</v>
      </c>
      <c r="AJ1724" s="13">
        <f t="shared" si="2041"/>
        <v>1.325908535103227E-4</v>
      </c>
      <c r="AK1724" s="13">
        <f t="shared" si="2042"/>
        <v>1.6165034890466881E-5</v>
      </c>
      <c r="AL1724" s="13">
        <f t="shared" si="2043"/>
        <v>1.2836723096594415E-8</v>
      </c>
      <c r="AM1724" s="13">
        <f t="shared" si="2044"/>
        <v>2.0897345999285206E-5</v>
      </c>
      <c r="AN1724" s="13">
        <f t="shared" si="2045"/>
        <v>1.2405092030889354E-5</v>
      </c>
      <c r="AO1724" s="13">
        <f t="shared" si="2046"/>
        <v>3.6819581850273773E-6</v>
      </c>
      <c r="AP1724" s="13">
        <f t="shared" si="2047"/>
        <v>7.2856189713777156E-7</v>
      </c>
      <c r="AQ1724" s="13">
        <f t="shared" si="2048"/>
        <v>1.0812231113585596E-7</v>
      </c>
      <c r="AR1724" s="13">
        <f t="shared" si="2049"/>
        <v>2.3534975206048641E-4</v>
      </c>
      <c r="AS1724" s="13">
        <f t="shared" si="2050"/>
        <v>8.6079171816123124E-5</v>
      </c>
      <c r="AT1724" s="13">
        <f t="shared" si="2051"/>
        <v>1.5741728545873556E-5</v>
      </c>
      <c r="AU1724" s="13">
        <f t="shared" si="2052"/>
        <v>1.9191790718844224E-6</v>
      </c>
      <c r="AV1724" s="13">
        <f t="shared" si="2053"/>
        <v>1.7548493638543233E-7</v>
      </c>
      <c r="AW1724" s="13">
        <f t="shared" si="2054"/>
        <v>7.7418519912717027E-11</v>
      </c>
      <c r="AX1724" s="13">
        <f t="shared" si="2055"/>
        <v>1.2738673832064291E-6</v>
      </c>
      <c r="AY1724" s="13">
        <f t="shared" si="2056"/>
        <v>7.5619373504963125E-7</v>
      </c>
      <c r="AZ1724" s="13">
        <f t="shared" si="2057"/>
        <v>2.2444603436229419E-7</v>
      </c>
      <c r="BA1724" s="13">
        <f t="shared" si="2058"/>
        <v>4.4411918979690054E-8</v>
      </c>
      <c r="BB1724" s="13">
        <f t="shared" si="2059"/>
        <v>6.5909558829898952E-9</v>
      </c>
      <c r="BC1724" s="13">
        <f t="shared" si="2060"/>
        <v>7.8250524542990234E-10</v>
      </c>
      <c r="BD1724" s="13">
        <f t="shared" si="2061"/>
        <v>2.3284737799217712E-5</v>
      </c>
      <c r="BE1724" s="13">
        <f t="shared" si="2062"/>
        <v>8.5163928500639006E-6</v>
      </c>
      <c r="BF1724" s="13">
        <f t="shared" si="2063"/>
        <v>1.5574353424554399E-6</v>
      </c>
      <c r="BG1724" s="13">
        <f t="shared" si="2064"/>
        <v>1.8987732550102614E-7</v>
      </c>
      <c r="BH1724" s="13">
        <f t="shared" si="2065"/>
        <v>1.7361907950500123E-8</v>
      </c>
      <c r="BI1724" s="13">
        <f t="shared" si="2066"/>
        <v>1.2700235665790882E-9</v>
      </c>
      <c r="BJ1724" s="14">
        <f t="shared" si="2067"/>
        <v>0.18705529419967321</v>
      </c>
      <c r="BK1724" s="14">
        <f t="shared" si="2068"/>
        <v>0.47094516841755446</v>
      </c>
      <c r="BL1724" s="14">
        <f t="shared" si="2069"/>
        <v>0.32863956867791599</v>
      </c>
      <c r="BM1724" s="14">
        <f t="shared" si="2070"/>
        <v>7.2978665505073481E-2</v>
      </c>
      <c r="BN1724" s="14">
        <f t="shared" si="2071"/>
        <v>0.9270181356219126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1.51136363636364</v>
      </c>
      <c r="F1725" s="15">
        <f>VLOOKUP(B1725,home!$B$2:$E$405,3,FALSE)</f>
        <v>0.57999999999999996</v>
      </c>
      <c r="G1725" s="15">
        <f>VLOOKUP(C1725,away!$B$2:$E$405,4,FALSE)</f>
        <v>1.1299999999999999</v>
      </c>
      <c r="H1725" s="15">
        <f>VLOOKUP(A1725,away!$A$2:$E$405,3,FALSE)</f>
        <v>1.32386363636364</v>
      </c>
      <c r="I1725" s="15">
        <f>VLOOKUP(C1725,away!$B$2:$E$405,3,FALSE)</f>
        <v>0.28000000000000003</v>
      </c>
      <c r="J1725" s="15">
        <f>VLOOKUP(B1725,home!$B$2:$E$405,4,FALSE)</f>
        <v>0.76</v>
      </c>
      <c r="K1725" s="20">
        <f t="shared" si="2016"/>
        <v>0.99054772727272955</v>
      </c>
      <c r="L1725" s="20">
        <f t="shared" si="2017"/>
        <v>0.28171818181818259</v>
      </c>
      <c r="M1725" s="21">
        <f t="shared" si="2018"/>
        <v>0.28019600325243171</v>
      </c>
      <c r="N1725" s="21">
        <f t="shared" si="2019"/>
        <v>0.27754751421259855</v>
      </c>
      <c r="O1725" s="21">
        <f t="shared" si="2020"/>
        <v>7.8936308588996626E-2</v>
      </c>
      <c r="P1725" s="21">
        <f t="shared" si="2021"/>
        <v>7.8190181072129439E-2</v>
      </c>
      <c r="Q1725" s="21">
        <f t="shared" si="2022"/>
        <v>0.13746202970674254</v>
      </c>
      <c r="R1725" s="21">
        <f t="shared" si="2023"/>
        <v>1.111889666756556E-2</v>
      </c>
      <c r="S1725" s="21">
        <f t="shared" si="2024"/>
        <v>5.4548462015217309E-3</v>
      </c>
      <c r="T1725" s="21">
        <f t="shared" si="2025"/>
        <v>3.872555307802051E-2</v>
      </c>
      <c r="U1725" s="21">
        <f t="shared" si="2026"/>
        <v>1.1013797823837391E-2</v>
      </c>
      <c r="V1725" s="21">
        <f t="shared" si="2027"/>
        <v>1.6913375211428903E-4</v>
      </c>
      <c r="W1725" s="21">
        <f t="shared" si="2028"/>
        <v>4.5387567037436752E-2</v>
      </c>
      <c r="X1725" s="21">
        <f t="shared" si="2029"/>
        <v>1.2786502862937558E-2</v>
      </c>
      <c r="Y1725" s="21">
        <f t="shared" si="2030"/>
        <v>1.8010951691798775E-3</v>
      </c>
      <c r="Z1725" s="21">
        <f t="shared" si="2031"/>
        <v>1.0441317843369396E-3</v>
      </c>
      <c r="AA1725" s="21">
        <f t="shared" si="2032"/>
        <v>1.0342623659481752E-3</v>
      </c>
      <c r="AB1725" s="21">
        <f t="shared" si="2033"/>
        <v>5.1224311799684061E-4</v>
      </c>
      <c r="AC1725" s="21">
        <f t="shared" si="2034"/>
        <v>2.9498544210386913E-6</v>
      </c>
      <c r="AD1725" s="21">
        <f t="shared" si="2035"/>
        <v>1.1239637843842906E-2</v>
      </c>
      <c r="AE1725" s="21">
        <f t="shared" si="2036"/>
        <v>3.1664103376622611E-3</v>
      </c>
      <c r="AF1725" s="21">
        <f t="shared" si="2037"/>
        <v>4.4601768160825491E-4</v>
      </c>
      <c r="AG1725" s="21">
        <f t="shared" si="2038"/>
        <v>4.1883763440479541E-5</v>
      </c>
      <c r="AH1725" s="21">
        <f t="shared" si="2039"/>
        <v>7.3537726965494337E-5</v>
      </c>
      <c r="AI1725" s="21">
        <f t="shared" si="2040"/>
        <v>7.2842628314472938E-5</v>
      </c>
      <c r="AJ1725" s="21">
        <f t="shared" si="2041"/>
        <v>3.6077049962736673E-5</v>
      </c>
      <c r="AK1725" s="21">
        <f t="shared" si="2042"/>
        <v>1.1912013282431174E-5</v>
      </c>
      <c r="AL1725" s="21">
        <f t="shared" si="2043"/>
        <v>3.2926900975049565E-8</v>
      </c>
      <c r="AM1725" s="21">
        <f t="shared" si="2044"/>
        <v>2.226679544317431E-3</v>
      </c>
      <c r="AN1725" s="21">
        <f t="shared" si="2045"/>
        <v>6.2729611271684601E-4</v>
      </c>
      <c r="AO1725" s="21">
        <f t="shared" si="2046"/>
        <v>8.8360360168101792E-5</v>
      </c>
      <c r="AP1725" s="21">
        <f t="shared" si="2047"/>
        <v>8.2975733371191328E-6</v>
      </c>
      <c r="AQ1725" s="21">
        <f t="shared" si="2048"/>
        <v>5.8439431850905801E-7</v>
      </c>
      <c r="AR1725" s="21">
        <f t="shared" si="2049"/>
        <v>4.1433829471522034E-6</v>
      </c>
      <c r="AS1725" s="21">
        <f t="shared" si="2050"/>
        <v>4.1042185615221987E-6</v>
      </c>
      <c r="AT1725" s="21">
        <f t="shared" si="2051"/>
        <v>2.0327121841731829E-6</v>
      </c>
      <c r="AU1725" s="21">
        <f t="shared" si="2052"/>
        <v>6.7116614474411075E-7</v>
      </c>
      <c r="AV1725" s="21">
        <f t="shared" si="2053"/>
        <v>1.6620552482466966E-7</v>
      </c>
      <c r="AW1725" s="21">
        <f t="shared" si="2054"/>
        <v>2.5523406626259119E-10</v>
      </c>
      <c r="AX1725" s="21">
        <f t="shared" si="2055"/>
        <v>3.6760539366471792E-4</v>
      </c>
      <c r="AY1725" s="21">
        <f t="shared" si="2056"/>
        <v>1.0356112312978159E-4</v>
      </c>
      <c r="AZ1725" s="21">
        <f t="shared" si="2057"/>
        <v>1.4587525657585503E-5</v>
      </c>
      <c r="BA1725" s="21">
        <f t="shared" si="2058"/>
        <v>1.369857068493692E-6</v>
      </c>
      <c r="BB1725" s="21">
        <f t="shared" si="2059"/>
        <v>9.6478410671707136E-8</v>
      </c>
      <c r="BC1725" s="21">
        <f t="shared" si="2060"/>
        <v>5.4359444878282593E-9</v>
      </c>
      <c r="BD1725" s="21">
        <f t="shared" si="2061"/>
        <v>1.9454438507469673E-7</v>
      </c>
      <c r="BE1725" s="21">
        <f t="shared" si="2062"/>
        <v>1.9270549848941157E-7</v>
      </c>
      <c r="BF1725" s="21">
        <f t="shared" si="2063"/>
        <v>9.5441996780822526E-8</v>
      </c>
      <c r="BG1725" s="21">
        <f t="shared" si="2064"/>
        <v>3.1513284332538309E-8</v>
      </c>
      <c r="BH1725" s="21">
        <f t="shared" si="2065"/>
        <v>7.8038530436237827E-9</v>
      </c>
      <c r="BI1725" s="21">
        <f t="shared" si="2066"/>
        <v>1.5460177792663827E-9</v>
      </c>
      <c r="BJ1725" s="22">
        <f t="shared" si="2067"/>
        <v>0.53204265549220353</v>
      </c>
      <c r="BK1725" s="22">
        <f t="shared" si="2068"/>
        <v>0.36411670818264902</v>
      </c>
      <c r="BL1725" s="22">
        <f t="shared" si="2069"/>
        <v>0.10282151922326767</v>
      </c>
      <c r="BM1725" s="22">
        <f t="shared" si="2070"/>
        <v>0.1364705203140969</v>
      </c>
      <c r="BN1725" s="22">
        <f t="shared" si="2071"/>
        <v>0.86345093350046442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1.4212962962963001</v>
      </c>
      <c r="F1726" s="10">
        <f>VLOOKUP(B1726,home!$B$2:$E$405,3,FALSE)</f>
        <v>0.55000000000000004</v>
      </c>
      <c r="G1726" s="10">
        <f>VLOOKUP(C1726,away!$B$2:$E$405,4,FALSE)</f>
        <v>0.86</v>
      </c>
      <c r="H1726" s="10">
        <f>VLOOKUP(A1726,away!$A$2:$E$405,3,FALSE)</f>
        <v>1.1111111111111101</v>
      </c>
      <c r="I1726" s="10">
        <f>VLOOKUP(C1726,away!$B$2:$E$405,3,FALSE)</f>
        <v>0.86</v>
      </c>
      <c r="J1726" s="10">
        <f>VLOOKUP(B1726,home!$B$2:$E$405,4,FALSE)</f>
        <v>1.4</v>
      </c>
      <c r="K1726" s="12">
        <f t="shared" ref="K1726:K1753" si="2072">E1726*F1726*G1726</f>
        <v>0.67227314814814998</v>
      </c>
      <c r="L1726" s="12">
        <f t="shared" ref="L1726:L1753" si="2073">H1726*I1726*J1726</f>
        <v>1.3377777777777764</v>
      </c>
      <c r="M1726" s="13">
        <f t="shared" ref="M1726:M1753" si="2074">_xlfn.POISSON.DIST(0,K1726,FALSE) * _xlfn.POISSON.DIST(0,L1726,FALSE)</f>
        <v>0.13398185134522733</v>
      </c>
      <c r="N1726" s="13">
        <f t="shared" ref="N1726:N1753" si="2075">_xlfn.POISSON.DIST(1,K1726,FALSE) * _xlfn.POISSON.DIST(0,L1726,FALSE)</f>
        <v>9.0072400998573415E-2</v>
      </c>
      <c r="O1726" s="13">
        <f t="shared" ref="O1726:O1753" si="2076">_xlfn.POISSON.DIST(0,K1726,FALSE) * _xlfn.POISSON.DIST(1,L1726,FALSE)</f>
        <v>0.1792379433551706</v>
      </c>
      <c r="P1726" s="13">
        <f t="shared" ref="P1726:P1753" si="2077">_xlfn.POISSON.DIST(1,K1726,FALSE) * _xlfn.POISSON.DIST(1,L1726,FALSE)</f>
        <v>0.12049685644698031</v>
      </c>
      <c r="Q1726" s="13">
        <f t="shared" ref="Q1726:Q1753" si="2078">_xlfn.POISSON.DIST(2,K1726,FALSE) * _xlfn.POISSON.DIST(0,L1726,FALSE)</f>
        <v>3.027662829028676E-2</v>
      </c>
      <c r="R1726" s="13">
        <f t="shared" ref="R1726:R1753" si="2079">_xlfn.POISSON.DIST(0,K1726,FALSE) * _xlfn.POISSON.DIST(2,L1726,FALSE)</f>
        <v>0.11989026877756956</v>
      </c>
      <c r="S1726" s="13">
        <f t="shared" ref="S1726:S1753" si="2080">_xlfn.POISSON.DIST(2,K1726,FALSE) * _xlfn.POISSON.DIST(2,L1726,FALSE)</f>
        <v>2.7092274565217438E-2</v>
      </c>
      <c r="T1726" s="13">
        <f t="shared" ref="T1726:T1753" si="2081">_xlfn.POISSON.DIST(2,K1726,FALSE) * _xlfn.POISSON.DIST(1,L1726,FALSE)</f>
        <v>4.0503400512783581E-2</v>
      </c>
      <c r="U1726" s="13">
        <f t="shared" ref="U1726:U1753" si="2082">_xlfn.POISSON.DIST(1,K1726,FALSE) * _xlfn.POISSON.DIST(2,L1726,FALSE)</f>
        <v>8.0599008423424531E-2</v>
      </c>
      <c r="V1726" s="13">
        <f t="shared" ref="V1726:V1753" si="2083">_xlfn.POISSON.DIST(3,K1726,FALSE) * _xlfn.POISSON.DIST(3,L1726,FALSE)</f>
        <v>2.7072770481226084E-3</v>
      </c>
      <c r="W1726" s="13">
        <f t="shared" ref="W1726:W1753" si="2084">_xlfn.POISSON.DIST(3,K1726,FALSE) * _xlfn.POISSON.DIST(0,L1726,FALSE)</f>
        <v>6.7847214053408066E-3</v>
      </c>
      <c r="X1726" s="13">
        <f t="shared" ref="X1726:X1753" si="2085">_xlfn.POISSON.DIST(3,K1726,FALSE) * _xlfn.POISSON.DIST(1,L1726,FALSE)</f>
        <v>9.0764495244781366E-3</v>
      </c>
      <c r="Y1726" s="13">
        <f t="shared" ref="Y1726:Y1753" si="2086">_xlfn.POISSON.DIST(3,K1726,FALSE) * _xlfn.POISSON.DIST(2,L1726,FALSE)</f>
        <v>6.0711362374842592E-3</v>
      </c>
      <c r="Z1726" s="13">
        <f t="shared" ref="Z1726:Z1753" si="2087">_xlfn.POISSON.DIST(0,K1726,FALSE) * _xlfn.POISSON.DIST(3,L1726,FALSE)</f>
        <v>5.3462179114145789E-2</v>
      </c>
      <c r="AA1726" s="13">
        <f t="shared" ref="AA1726:AA1753" si="2088">_xlfn.POISSON.DIST(1,K1726,FALSE) * _xlfn.POISSON.DIST(3,L1726,FALSE)</f>
        <v>3.5941187459927061E-2</v>
      </c>
      <c r="AB1726" s="13">
        <f t="shared" ref="AB1726:AB1753" si="2089">_xlfn.POISSON.DIST(2,K1726,FALSE) * _xlfn.POISSON.DIST(3,L1726,FALSE)</f>
        <v>1.2081147620933989E-2</v>
      </c>
      <c r="AC1726" s="13">
        <f t="shared" ref="AC1726:AC1753" si="2090">_xlfn.POISSON.DIST(4,K1726,FALSE) * _xlfn.POISSON.DIST(4,L1726,FALSE)</f>
        <v>1.5217470246645418E-4</v>
      </c>
      <c r="AD1726" s="13">
        <f t="shared" ref="AD1726:AD1753" si="2091">_xlfn.POISSON.DIST(4,K1726,FALSE) * _xlfn.POISSON.DIST(0,L1726,FALSE)</f>
        <v>1.140296504619151E-3</v>
      </c>
      <c r="AE1726" s="13">
        <f t="shared" ref="AE1726:AE1753" si="2092">_xlfn.POISSON.DIST(4,K1726,FALSE) * _xlfn.POISSON.DIST(1,L1726,FALSE)</f>
        <v>1.5254633239571739E-3</v>
      </c>
      <c r="AF1726" s="13">
        <f t="shared" ref="AF1726:AF1753" si="2093">_xlfn.POISSON.DIST(4,K1726,FALSE) * _xlfn.POISSON.DIST(2,L1726,FALSE)</f>
        <v>1.0203654678024642E-3</v>
      </c>
      <c r="AG1726" s="13">
        <f t="shared" ref="AG1726:AG1753" si="2094">_xlfn.POISSON.DIST(4,K1726,FALSE) * _xlfn.POISSON.DIST(3,L1726,FALSE)</f>
        <v>4.5500741601265407E-4</v>
      </c>
      <c r="AH1726" s="13">
        <f t="shared" ref="AH1726:AH1753" si="2095">_xlfn.POISSON.DIST(0,K1726,FALSE) * _xlfn.POISSON.DIST(4,L1726,FALSE)</f>
        <v>1.7880128792619857E-2</v>
      </c>
      <c r="AI1726" s="13">
        <f t="shared" ref="AI1726:AI1753" si="2096">_xlfn.POISSON.DIST(1,K1726,FALSE) * _xlfn.POISSON.DIST(4,L1726,FALSE)</f>
        <v>1.2020330472708929E-2</v>
      </c>
      <c r="AJ1726" s="13">
        <f t="shared" ref="AJ1726:AJ1753" si="2097">_xlfn.POISSON.DIST(2,K1726,FALSE) * _xlfn.POISSON.DIST(4,L1726,FALSE)</f>
        <v>4.0404727043345861E-3</v>
      </c>
      <c r="AK1726" s="13">
        <f t="shared" ref="AK1726:AK1753" si="2098">_xlfn.POISSON.DIST(3,K1726,FALSE) * _xlfn.POISSON.DIST(4,L1726,FALSE)</f>
        <v>9.0543376831656041E-4</v>
      </c>
      <c r="AL1726" s="13">
        <f t="shared" ref="AL1726:AL1753" si="2099">_xlfn.POISSON.DIST(5,K1726,FALSE) * _xlfn.POISSON.DIST(5,L1726,FALSE)</f>
        <v>5.4743453964417728E-6</v>
      </c>
      <c r="AM1726" s="13">
        <f t="shared" ref="AM1726:AM1753" si="2100">_xlfn.POISSON.DIST(5,K1726,FALSE) * _xlfn.POISSON.DIST(0,L1726,FALSE)</f>
        <v>1.5331814419652966E-4</v>
      </c>
      <c r="AN1726" s="13">
        <f t="shared" ref="AN1726:AN1753" si="2101">_xlfn.POISSON.DIST(5,K1726,FALSE) * _xlfn.POISSON.DIST(1,L1726,FALSE)</f>
        <v>2.0510560623624615E-4</v>
      </c>
      <c r="AO1726" s="13">
        <f t="shared" ref="AO1726:AO1753" si="2102">_xlfn.POISSON.DIST(5,K1726,FALSE) * _xlfn.POISSON.DIST(2,L1726,FALSE)</f>
        <v>1.3719286106024452E-4</v>
      </c>
      <c r="AP1726" s="13">
        <f t="shared" ref="AP1726:AP1753" si="2103">_xlfn.POISSON.DIST(5,K1726,FALSE) * _xlfn.POISSON.DIST(3,L1726,FALSE)</f>
        <v>6.1177853598716396E-5</v>
      </c>
      <c r="AQ1726" s="13">
        <f t="shared" ref="AQ1726:AQ1753" si="2104">_xlfn.POISSON.DIST(5,K1726,FALSE) * _xlfn.POISSON.DIST(4,L1726,FALSE)</f>
        <v>2.0460593259126243E-5</v>
      </c>
      <c r="AR1726" s="13">
        <f t="shared" ref="AR1726:AR1753" si="2105">_xlfn.POISSON.DIST(0,K1726,FALSE) * _xlfn.POISSON.DIST(5,L1726,FALSE)</f>
        <v>4.7839277925142863E-3</v>
      </c>
      <c r="AS1726" s="13">
        <f t="shared" ref="AS1726:AS1753" si="2106">_xlfn.POISSON.DIST(1,K1726,FALSE) * _xlfn.POISSON.DIST(5,L1726,FALSE)</f>
        <v>3.2161061975870086E-3</v>
      </c>
      <c r="AT1726" s="13">
        <f t="shared" ref="AT1726:AT1753" si="2107">_xlfn.POISSON.DIST(2,K1726,FALSE) * _xlfn.POISSON.DIST(5,L1726,FALSE)</f>
        <v>1.0810509191152972E-3</v>
      </c>
      <c r="AU1726" s="13">
        <f t="shared" ref="AU1726:AU1753" si="2108">_xlfn.POISSON.DIST(3,K1726,FALSE) * _xlfn.POISSON.DIST(5,L1726,FALSE)</f>
        <v>2.422538349006973E-4</v>
      </c>
      <c r="AV1726" s="13">
        <f t="shared" ref="AV1726:AV1753" si="2109">_xlfn.POISSON.DIST(4,K1726,FALSE) * _xlfn.POISSON.DIST(5,L1726,FALSE)</f>
        <v>4.0715187059913484E-5</v>
      </c>
      <c r="AW1726" s="13">
        <f t="shared" ref="AW1726:AW1753" si="2110">_xlfn.POISSON.DIST(6,K1726,FALSE) * _xlfn.POISSON.DIST(6,L1726,FALSE)</f>
        <v>1.367601085837761E-7</v>
      </c>
      <c r="AX1726" s="13">
        <f t="shared" ref="AX1726:AX1753" si="2111">_xlfn.POISSON.DIST(6,K1726,FALSE) * _xlfn.POISSON.DIST(0,L1726,FALSE)</f>
        <v>1.7178611911205493E-5</v>
      </c>
      <c r="AY1726" s="13">
        <f t="shared" ref="AY1726:AY1753" si="2112">_xlfn.POISSON.DIST(6,K1726,FALSE) * _xlfn.POISSON.DIST(1,L1726,FALSE)</f>
        <v>2.2981165267879327E-5</v>
      </c>
      <c r="AZ1726" s="13">
        <f t="shared" ref="AZ1726:AZ1753" si="2113">_xlfn.POISSON.DIST(6,K1726,FALSE) * _xlfn.POISSON.DIST(2,L1726,FALSE)</f>
        <v>1.5371846101403715E-5</v>
      </c>
      <c r="BA1726" s="13">
        <f t="shared" ref="BA1726:BA1753" si="2114">_xlfn.POISSON.DIST(6,K1726,FALSE) * _xlfn.POISSON.DIST(3,L1726,FALSE)</f>
        <v>6.8547047059592803E-6</v>
      </c>
      <c r="BB1726" s="13">
        <f t="shared" ref="BB1726:BB1753" si="2115">_xlfn.POISSON.DIST(6,K1726,FALSE) * _xlfn.POISSON.DIST(4,L1726,FALSE)</f>
        <v>2.2925179072152683E-6</v>
      </c>
      <c r="BC1726" s="13">
        <f t="shared" ref="BC1726:BC1753" si="2116">_xlfn.POISSON.DIST(6,K1726,FALSE) * _xlfn.POISSON.DIST(5,L1726,FALSE)</f>
        <v>6.1337590228604024E-7</v>
      </c>
      <c r="BD1726" s="13">
        <f t="shared" ref="BD1726:BD1753" si="2117">_xlfn.POISSON.DIST(0,K1726,FALSE) * _xlfn.POISSON.DIST(6,L1726,FALSE)</f>
        <v>1.0666387152198497E-3</v>
      </c>
      <c r="BE1726" s="13">
        <f t="shared" ref="BE1726:BE1753" si="2118">_xlfn.POISSON.DIST(1,K1726,FALSE) * _xlfn.POISSON.DIST(6,L1726,FALSE)</f>
        <v>7.1707256701754633E-4</v>
      </c>
      <c r="BF1726" s="13">
        <f t="shared" ref="BF1726:BF1753" si="2119">_xlfn.POISSON.DIST(2,K1726,FALSE) * _xlfn.POISSON.DIST(6,L1726,FALSE)</f>
        <v>2.4103431603978058E-4</v>
      </c>
      <c r="BG1726" s="13">
        <f t="shared" ref="BG1726:BG1753" si="2120">_xlfn.POISSON.DIST(3,K1726,FALSE) * _xlfn.POISSON.DIST(6,L1726,FALSE)</f>
        <v>5.4013632818599808E-5</v>
      </c>
      <c r="BH1726" s="13">
        <f t="shared" ref="BH1726:BH1753" si="2121">_xlfn.POISSON.DIST(4,K1726,FALSE) * _xlfn.POISSON.DIST(6,L1726,FALSE)</f>
        <v>9.07797874446958E-6</v>
      </c>
      <c r="BI1726" s="13">
        <f t="shared" ref="BI1726:BI1753" si="2122">_xlfn.POISSON.DIST(5,K1726,FALSE) * _xlfn.POISSON.DIST(6,L1726,FALSE)</f>
        <v>1.2205762698733113E-6</v>
      </c>
      <c r="BJ1726" s="14">
        <f t="shared" ref="BJ1726:BJ1753" si="2123">SUM(N1726,Q1726,T1726,W1726,X1726,Y1726,AD1726,AE1726,AF1726,AG1726,AM1726,AN1726,AO1726,AP1726,AQ1726,AX1726,AY1726,AZ1726,BA1726,BB1726,BC1726)</f>
        <v>0.18756841696148521</v>
      </c>
      <c r="BK1726" s="14">
        <f t="shared" ref="BK1726:BK1753" si="2124">SUM(M1726,P1726,S1726,V1726,AC1726,AL1726,AY1726)</f>
        <v>0.28445888961867855</v>
      </c>
      <c r="BL1726" s="14">
        <f t="shared" ref="BL1726:BL1753" si="2125">SUM(O1726,R1726,U1726,AA1726,AB1726,AH1726,AI1726,AJ1726,AK1726,AR1726,AS1726,AT1726,AU1726,AV1726,BD1726,BE1726,BF1726,BG1726,BH1726,BI1726)</f>
        <v>0.47404903309229302</v>
      </c>
      <c r="BM1726" s="14">
        <f t="shared" ref="BM1726:BM1753" si="2126">SUM(S1726:BI1726)</f>
        <v>0.32555972516763532</v>
      </c>
      <c r="BN1726" s="14">
        <f t="shared" ref="BN1726:BN1753" si="2127">SUM(M1726:R1726)</f>
        <v>0.67395594921380797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1.4212962962963001</v>
      </c>
      <c r="F1727" s="10">
        <f>VLOOKUP(B1727,home!$B$2:$E$405,3,FALSE)</f>
        <v>1.02</v>
      </c>
      <c r="G1727" s="10">
        <f>VLOOKUP(C1727,away!$B$2:$E$405,4,FALSE)</f>
        <v>0.86</v>
      </c>
      <c r="H1727" s="10">
        <f>VLOOKUP(A1727,away!$A$2:$E$405,3,FALSE)</f>
        <v>1.1111111111111101</v>
      </c>
      <c r="I1727" s="10">
        <f>VLOOKUP(C1727,away!$B$2:$E$405,3,FALSE)</f>
        <v>0.78</v>
      </c>
      <c r="J1727" s="10">
        <f>VLOOKUP(B1727,home!$B$2:$E$405,4,FALSE)</f>
        <v>0.9</v>
      </c>
      <c r="K1727" s="12">
        <f t="shared" si="2072"/>
        <v>1.2467611111111145</v>
      </c>
      <c r="L1727" s="12">
        <f t="shared" si="2073"/>
        <v>0.77999999999999936</v>
      </c>
      <c r="M1727" s="13">
        <f t="shared" si="2074"/>
        <v>0.13176159193415274</v>
      </c>
      <c r="N1727" s="13">
        <f t="shared" si="2075"/>
        <v>0.16427522876159353</v>
      </c>
      <c r="O1727" s="13">
        <f t="shared" si="2076"/>
        <v>0.10277404170863903</v>
      </c>
      <c r="P1727" s="13">
        <f t="shared" si="2077"/>
        <v>0.12813467843404283</v>
      </c>
      <c r="Q1727" s="13">
        <f t="shared" si="2078"/>
        <v>0.10240598336941845</v>
      </c>
      <c r="R1727" s="13">
        <f t="shared" si="2079"/>
        <v>4.0081876266369193E-2</v>
      </c>
      <c r="S1727" s="13">
        <f t="shared" si="2080"/>
        <v>3.1151900140977039E-2</v>
      </c>
      <c r="T1727" s="13">
        <f t="shared" si="2081"/>
        <v>7.9876667028146317E-2</v>
      </c>
      <c r="U1727" s="13">
        <f t="shared" si="2082"/>
        <v>4.9972524589276666E-2</v>
      </c>
      <c r="V1727" s="13">
        <f t="shared" si="2083"/>
        <v>3.3660447281922043E-3</v>
      </c>
      <c r="W1727" s="13">
        <f t="shared" si="2084"/>
        <v>4.255859920336081E-2</v>
      </c>
      <c r="X1727" s="13">
        <f t="shared" si="2085"/>
        <v>3.3195707378621403E-2</v>
      </c>
      <c r="Y1727" s="13">
        <f t="shared" si="2086"/>
        <v>1.2946325877662335E-2</v>
      </c>
      <c r="Z1727" s="13">
        <f t="shared" si="2087"/>
        <v>1.0421287829255981E-2</v>
      </c>
      <c r="AA1727" s="13">
        <f t="shared" si="2088"/>
        <v>1.2992856393211922E-2</v>
      </c>
      <c r="AB1727" s="13">
        <f t="shared" si="2089"/>
        <v>8.0994940366540223E-3</v>
      </c>
      <c r="AC1727" s="13">
        <f t="shared" si="2090"/>
        <v>2.0458686618681784E-4</v>
      </c>
      <c r="AD1727" s="13">
        <f t="shared" si="2091"/>
        <v>1.326510160752869E-2</v>
      </c>
      <c r="AE1727" s="13">
        <f t="shared" si="2092"/>
        <v>1.034677925387237E-2</v>
      </c>
      <c r="AF1727" s="13">
        <f t="shared" si="2093"/>
        <v>4.0352439090102204E-3</v>
      </c>
      <c r="AG1727" s="13">
        <f t="shared" si="2094"/>
        <v>1.0491634163426564E-3</v>
      </c>
      <c r="AH1727" s="13">
        <f t="shared" si="2095"/>
        <v>2.0321511267049146E-3</v>
      </c>
      <c r="AI1727" s="13">
        <f t="shared" si="2096"/>
        <v>2.5336069966763229E-3</v>
      </c>
      <c r="AJ1727" s="13">
        <f t="shared" si="2097"/>
        <v>1.5794013371475332E-3</v>
      </c>
      <c r="AK1727" s="13">
        <f t="shared" si="2098"/>
        <v>6.5637872199747938E-4</v>
      </c>
      <c r="AL1727" s="13">
        <f t="shared" si="2099"/>
        <v>7.9582135965015063E-6</v>
      </c>
      <c r="AM1727" s="13">
        <f t="shared" si="2100"/>
        <v>3.3076825638408574E-3</v>
      </c>
      <c r="AN1727" s="13">
        <f t="shared" si="2101"/>
        <v>2.5799923997958663E-3</v>
      </c>
      <c r="AO1727" s="13">
        <f t="shared" si="2102"/>
        <v>1.006197035920387E-3</v>
      </c>
      <c r="AP1727" s="13">
        <f t="shared" si="2103"/>
        <v>2.616112293393004E-4</v>
      </c>
      <c r="AQ1727" s="13">
        <f t="shared" si="2104"/>
        <v>5.101418972116354E-5</v>
      </c>
      <c r="AR1727" s="13">
        <f t="shared" si="2105"/>
        <v>3.1701557576596645E-4</v>
      </c>
      <c r="AS1727" s="13">
        <f t="shared" si="2106"/>
        <v>3.9524269148150608E-4</v>
      </c>
      <c r="AT1727" s="13">
        <f t="shared" si="2107"/>
        <v>2.4638660859501501E-4</v>
      </c>
      <c r="AU1727" s="13">
        <f t="shared" si="2108"/>
        <v>1.0239508063160671E-4</v>
      </c>
      <c r="AV1727" s="13">
        <f t="shared" si="2109"/>
        <v>3.1915551125143564E-5</v>
      </c>
      <c r="AW1727" s="13">
        <f t="shared" si="2110"/>
        <v>2.1497647656406527E-7</v>
      </c>
      <c r="AX1727" s="13">
        <f t="shared" si="2111"/>
        <v>6.8731499808284745E-4</v>
      </c>
      <c r="AY1727" s="13">
        <f t="shared" si="2112"/>
        <v>5.3610569850462051E-4</v>
      </c>
      <c r="AZ1727" s="13">
        <f t="shared" si="2113"/>
        <v>2.0908122241680181E-4</v>
      </c>
      <c r="BA1727" s="13">
        <f t="shared" si="2114"/>
        <v>5.4361117828368431E-5</v>
      </c>
      <c r="BB1727" s="13">
        <f t="shared" si="2115"/>
        <v>1.0600417976531834E-5</v>
      </c>
      <c r="BC1727" s="13">
        <f t="shared" si="2116"/>
        <v>1.6536652043389651E-6</v>
      </c>
      <c r="BD1727" s="13">
        <f t="shared" si="2117"/>
        <v>4.1212024849575601E-5</v>
      </c>
      <c r="BE1727" s="13">
        <f t="shared" si="2118"/>
        <v>5.1381549892595741E-5</v>
      </c>
      <c r="BF1727" s="13">
        <f t="shared" si="2119"/>
        <v>3.2030259117351921E-5</v>
      </c>
      <c r="BG1727" s="13">
        <f t="shared" si="2120"/>
        <v>1.331136048210886E-5</v>
      </c>
      <c r="BH1727" s="13">
        <f t="shared" si="2121"/>
        <v>4.1490216462686589E-6</v>
      </c>
      <c r="BI1727" s="13">
        <f t="shared" si="2122"/>
        <v>1.034567767545195E-6</v>
      </c>
      <c r="BJ1727" s="14">
        <f t="shared" si="2123"/>
        <v>0.47266041434418776</v>
      </c>
      <c r="BK1727" s="14">
        <f t="shared" si="2124"/>
        <v>0.29516286601565267</v>
      </c>
      <c r="BL1727" s="14">
        <f t="shared" si="2125"/>
        <v>0.22195840546803181</v>
      </c>
      <c r="BM1727" s="14">
        <f t="shared" si="2126"/>
        <v>0.33023368246088436</v>
      </c>
      <c r="BN1727" s="14">
        <f t="shared" si="2127"/>
        <v>0.66943340047421573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1.4212962962963001</v>
      </c>
      <c r="F1728" s="10">
        <f>VLOOKUP(B1728,home!$B$2:$E$405,3,FALSE)</f>
        <v>0.55000000000000004</v>
      </c>
      <c r="G1728" s="10">
        <f>VLOOKUP(C1728,away!$B$2:$E$405,4,FALSE)</f>
        <v>0.94</v>
      </c>
      <c r="H1728" s="10">
        <f>VLOOKUP(A1728,away!$A$2:$E$405,3,FALSE)</f>
        <v>1.1111111111111101</v>
      </c>
      <c r="I1728" s="10">
        <f>VLOOKUP(C1728,away!$B$2:$E$405,3,FALSE)</f>
        <v>1.02</v>
      </c>
      <c r="J1728" s="10">
        <f>VLOOKUP(B1728,home!$B$2:$E$405,4,FALSE)</f>
        <v>1.1000000000000001</v>
      </c>
      <c r="K1728" s="12">
        <f t="shared" si="2072"/>
        <v>0.73481018518518715</v>
      </c>
      <c r="L1728" s="12">
        <f t="shared" si="2073"/>
        <v>1.2466666666666655</v>
      </c>
      <c r="M1728" s="13">
        <f t="shared" si="2074"/>
        <v>0.13786547999880264</v>
      </c>
      <c r="N1728" s="13">
        <f t="shared" si="2075"/>
        <v>0.10130495888856489</v>
      </c>
      <c r="O1728" s="13">
        <f t="shared" si="2076"/>
        <v>0.17187229839850712</v>
      </c>
      <c r="P1728" s="13">
        <f t="shared" si="2077"/>
        <v>0.12629351541441078</v>
      </c>
      <c r="Q1728" s="13">
        <f t="shared" si="2078"/>
        <v>3.7219957800542061E-2</v>
      </c>
      <c r="R1728" s="13">
        <f t="shared" si="2079"/>
        <v>0.10713373266840268</v>
      </c>
      <c r="S1728" s="13">
        <f t="shared" si="2080"/>
        <v>2.8923215651714511E-2</v>
      </c>
      <c r="T1728" s="13">
        <f t="shared" si="2081"/>
        <v>4.6400880724675728E-2</v>
      </c>
      <c r="U1728" s="13">
        <f t="shared" si="2082"/>
        <v>7.872295794164931E-2</v>
      </c>
      <c r="V1728" s="13">
        <f t="shared" si="2083"/>
        <v>2.9439442481467024E-3</v>
      </c>
      <c r="W1728" s="13">
        <f t="shared" si="2084"/>
        <v>9.1165346946670556E-3</v>
      </c>
      <c r="X1728" s="13">
        <f t="shared" si="2085"/>
        <v>1.1365279919351587E-2</v>
      </c>
      <c r="Y1728" s="13">
        <f t="shared" si="2086"/>
        <v>7.0843578163958159E-3</v>
      </c>
      <c r="Z1728" s="13">
        <f t="shared" si="2087"/>
        <v>4.4520017797758396E-2</v>
      </c>
      <c r="AA1728" s="13">
        <f t="shared" si="2088"/>
        <v>3.2713762522418678E-2</v>
      </c>
      <c r="AB1728" s="13">
        <f t="shared" si="2089"/>
        <v>1.201920294860135E-2</v>
      </c>
      <c r="AC1728" s="13">
        <f t="shared" si="2090"/>
        <v>1.6855246699795282E-4</v>
      </c>
      <c r="AD1728" s="13">
        <f t="shared" si="2091"/>
        <v>1.6747306368088705E-3</v>
      </c>
      <c r="AE1728" s="13">
        <f t="shared" si="2092"/>
        <v>2.0878308605550566E-3</v>
      </c>
      <c r="AF1728" s="13">
        <f t="shared" si="2093"/>
        <v>1.3014145697459842E-3</v>
      </c>
      <c r="AG1728" s="13">
        <f t="shared" si="2094"/>
        <v>5.4081005453888618E-4</v>
      </c>
      <c r="AH1728" s="13">
        <f t="shared" si="2095"/>
        <v>1.3875405546968032E-2</v>
      </c>
      <c r="AI1728" s="13">
        <f t="shared" si="2096"/>
        <v>1.0195789319487154E-2</v>
      </c>
      <c r="AJ1728" s="13">
        <f t="shared" si="2097"/>
        <v>3.7459849189807534E-3</v>
      </c>
      <c r="AK1728" s="13">
        <f t="shared" si="2098"/>
        <v>9.1752929067238876E-4</v>
      </c>
      <c r="AL1728" s="13">
        <f t="shared" si="2099"/>
        <v>6.1761895984775326E-6</v>
      </c>
      <c r="AM1728" s="13">
        <f t="shared" si="2100"/>
        <v>2.4612182587376659E-4</v>
      </c>
      <c r="AN1728" s="13">
        <f t="shared" si="2101"/>
        <v>3.0683187625596208E-4</v>
      </c>
      <c r="AO1728" s="13">
        <f t="shared" si="2102"/>
        <v>1.9125853619954953E-4</v>
      </c>
      <c r="AP1728" s="13">
        <f t="shared" si="2103"/>
        <v>7.9478547265146042E-5</v>
      </c>
      <c r="AQ1728" s="13">
        <f t="shared" si="2104"/>
        <v>2.4770813897637181E-5</v>
      </c>
      <c r="AR1728" s="13">
        <f t="shared" si="2105"/>
        <v>3.4596011163773605E-3</v>
      </c>
      <c r="AS1728" s="13">
        <f t="shared" si="2106"/>
        <v>2.5421501369921285E-3</v>
      </c>
      <c r="AT1728" s="13">
        <f t="shared" si="2107"/>
        <v>9.3399890646586733E-4</v>
      </c>
      <c r="AU1728" s="13">
        <f t="shared" si="2108"/>
        <v>2.2877063647431547E-4</v>
      </c>
      <c r="AV1728" s="13">
        <f t="shared" si="2109"/>
        <v>4.2025748438156209E-5</v>
      </c>
      <c r="AW1728" s="13">
        <f t="shared" si="2110"/>
        <v>1.5716058393064223E-7</v>
      </c>
      <c r="AX1728" s="13">
        <f t="shared" si="2111"/>
        <v>3.0142137408069793E-5</v>
      </c>
      <c r="AY1728" s="13">
        <f t="shared" si="2112"/>
        <v>3.7577197968726972E-5</v>
      </c>
      <c r="AZ1728" s="13">
        <f t="shared" si="2113"/>
        <v>2.3423120067173125E-5</v>
      </c>
      <c r="BA1728" s="13">
        <f t="shared" si="2114"/>
        <v>9.7336076723585992E-6</v>
      </c>
      <c r="BB1728" s="13">
        <f t="shared" si="2115"/>
        <v>3.0336410578850963E-6</v>
      </c>
      <c r="BC1728" s="13">
        <f t="shared" si="2116"/>
        <v>7.5638783709935019E-7</v>
      </c>
      <c r="BD1728" s="13">
        <f t="shared" si="2117"/>
        <v>7.1882823195840466E-4</v>
      </c>
      <c r="BE1728" s="13">
        <f t="shared" si="2118"/>
        <v>5.2820230624169603E-4</v>
      </c>
      <c r="BF1728" s="13">
        <f t="shared" si="2119"/>
        <v>1.9406421723235177E-4</v>
      </c>
      <c r="BG1728" s="13">
        <f t="shared" si="2120"/>
        <v>4.7533454467440935E-5</v>
      </c>
      <c r="BH1728" s="13">
        <f t="shared" si="2121"/>
        <v>8.732016619927982E-6</v>
      </c>
      <c r="BI1728" s="13">
        <f t="shared" si="2122"/>
        <v>1.283274949905883E-6</v>
      </c>
      <c r="BJ1728" s="14">
        <f t="shared" si="2123"/>
        <v>0.21904988365734934</v>
      </c>
      <c r="BK1728" s="14">
        <f t="shared" si="2124"/>
        <v>0.29623846116763974</v>
      </c>
      <c r="BL1728" s="14">
        <f t="shared" si="2125"/>
        <v>0.43990185360190509</v>
      </c>
      <c r="BM1728" s="14">
        <f t="shared" si="2126"/>
        <v>0.31798285301803764</v>
      </c>
      <c r="BN1728" s="14">
        <f t="shared" si="2127"/>
        <v>0.68168994316923015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1.4212962962963001</v>
      </c>
      <c r="F1729" s="10">
        <f>VLOOKUP(B1729,home!$B$2:$E$405,3,FALSE)</f>
        <v>1.02</v>
      </c>
      <c r="G1729" s="10">
        <f>VLOOKUP(C1729,away!$B$2:$E$405,4,FALSE)</f>
        <v>1.17</v>
      </c>
      <c r="H1729" s="10">
        <f>VLOOKUP(A1729,away!$A$2:$E$405,3,FALSE)</f>
        <v>1.1111111111111101</v>
      </c>
      <c r="I1729" s="10">
        <f>VLOOKUP(C1729,away!$B$2:$E$405,3,FALSE)</f>
        <v>0.7</v>
      </c>
      <c r="J1729" s="10">
        <f>VLOOKUP(B1729,home!$B$2:$E$405,4,FALSE)</f>
        <v>1</v>
      </c>
      <c r="K1729" s="12">
        <f t="shared" si="2072"/>
        <v>1.6961750000000044</v>
      </c>
      <c r="L1729" s="12">
        <f t="shared" si="2073"/>
        <v>0.77777777777777701</v>
      </c>
      <c r="M1729" s="13">
        <f t="shared" si="2074"/>
        <v>8.425117377680777E-2</v>
      </c>
      <c r="N1729" s="13">
        <f t="shared" si="2075"/>
        <v>0.14290473468087728</v>
      </c>
      <c r="O1729" s="13">
        <f t="shared" si="2076"/>
        <v>6.5528690715294866E-2</v>
      </c>
      <c r="P1729" s="13">
        <f t="shared" si="2077"/>
        <v>0.11114812697401556</v>
      </c>
      <c r="Q1729" s="13">
        <f t="shared" si="2078"/>
        <v>0.12119571917366884</v>
      </c>
      <c r="R1729" s="13">
        <f t="shared" si="2079"/>
        <v>2.5483379722614639E-2</v>
      </c>
      <c r="S1729" s="13">
        <f t="shared" si="2080"/>
        <v>3.6657964441418271E-2</v>
      </c>
      <c r="T1729" s="13">
        <f t="shared" si="2081"/>
        <v>9.4263337135075675E-2</v>
      </c>
      <c r="U1729" s="13">
        <f t="shared" si="2082"/>
        <v>4.322427160100599E-2</v>
      </c>
      <c r="V1729" s="13">
        <f t="shared" si="2083"/>
        <v>5.3734353068513492E-3</v>
      </c>
      <c r="W1729" s="13">
        <f t="shared" si="2084"/>
        <v>6.8523049656466106E-2</v>
      </c>
      <c r="X1729" s="13">
        <f t="shared" si="2085"/>
        <v>5.3295705288362479E-2</v>
      </c>
      <c r="Y1729" s="13">
        <f t="shared" si="2086"/>
        <v>2.0726107612140936E-2</v>
      </c>
      <c r="Z1729" s="13">
        <f t="shared" si="2087"/>
        <v>6.606802150307494E-3</v>
      </c>
      <c r="AA1729" s="13">
        <f t="shared" si="2088"/>
        <v>1.1206292637297841E-2</v>
      </c>
      <c r="AB1729" s="13">
        <f t="shared" si="2089"/>
        <v>9.5039167070343593E-3</v>
      </c>
      <c r="AC1729" s="13">
        <f t="shared" si="2090"/>
        <v>4.4305560014715407E-4</v>
      </c>
      <c r="AD1729" s="13">
        <f t="shared" si="2091"/>
        <v>2.9056770937764157E-2</v>
      </c>
      <c r="AE1729" s="13">
        <f t="shared" si="2092"/>
        <v>2.2599710729372103E-2</v>
      </c>
      <c r="AF1729" s="13">
        <f t="shared" si="2093"/>
        <v>8.788776394755806E-3</v>
      </c>
      <c r="AG1729" s="13">
        <f t="shared" si="2094"/>
        <v>2.2785716578996519E-3</v>
      </c>
      <c r="AH1729" s="13">
        <f t="shared" si="2095"/>
        <v>1.2846559736709002E-3</v>
      </c>
      <c r="AI1729" s="13">
        <f t="shared" si="2096"/>
        <v>2.1790013461412449E-3</v>
      </c>
      <c r="AJ1729" s="13">
        <f t="shared" si="2097"/>
        <v>1.8479838041455682E-3</v>
      </c>
      <c r="AK1729" s="13">
        <f t="shared" si="2098"/>
        <v>1.0448346429988724E-3</v>
      </c>
      <c r="AL1729" s="13">
        <f t="shared" si="2099"/>
        <v>2.3379994791365346E-5</v>
      </c>
      <c r="AM1729" s="13">
        <f t="shared" si="2100"/>
        <v>9.8570736890724493E-3</v>
      </c>
      <c r="AN1729" s="13">
        <f t="shared" si="2101"/>
        <v>7.6666128692785647E-3</v>
      </c>
      <c r="AO1729" s="13">
        <f t="shared" si="2102"/>
        <v>2.9814605602749935E-3</v>
      </c>
      <c r="AP1729" s="13">
        <f t="shared" si="2103"/>
        <v>7.7297125636759025E-4</v>
      </c>
      <c r="AQ1729" s="13">
        <f t="shared" si="2104"/>
        <v>1.5029996651592017E-4</v>
      </c>
      <c r="AR1729" s="13">
        <f t="shared" si="2105"/>
        <v>1.9983537368213993E-4</v>
      </c>
      <c r="AS1729" s="13">
        <f t="shared" si="2106"/>
        <v>3.3895576495530455E-4</v>
      </c>
      <c r="AT1729" s="13">
        <f t="shared" si="2107"/>
        <v>2.8746414731153263E-4</v>
      </c>
      <c r="AU1729" s="13">
        <f t="shared" si="2108"/>
        <v>1.6252983335538005E-4</v>
      </c>
      <c r="AV1729" s="13">
        <f t="shared" si="2109"/>
        <v>6.8919760022890592E-5</v>
      </c>
      <c r="AW1729" s="13">
        <f t="shared" si="2110"/>
        <v>8.5677758844663318E-7</v>
      </c>
      <c r="AX1729" s="13">
        <f t="shared" si="2111"/>
        <v>2.7865536607604179E-3</v>
      </c>
      <c r="AY1729" s="13">
        <f t="shared" si="2112"/>
        <v>2.1673195139247678E-3</v>
      </c>
      <c r="AZ1729" s="13">
        <f t="shared" si="2113"/>
        <v>8.4284647763740853E-4</v>
      </c>
      <c r="BA1729" s="13">
        <f t="shared" si="2114"/>
        <v>2.185157534615502E-4</v>
      </c>
      <c r="BB1729" s="13">
        <f t="shared" si="2115"/>
        <v>4.2489174284190269E-5</v>
      </c>
      <c r="BC1729" s="13">
        <f t="shared" si="2116"/>
        <v>6.6094271108740381E-6</v>
      </c>
      <c r="BD1729" s="13">
        <f t="shared" si="2117"/>
        <v>2.5904585477314391E-5</v>
      </c>
      <c r="BE1729" s="13">
        <f t="shared" si="2118"/>
        <v>4.3938710271983845E-5</v>
      </c>
      <c r="BF1729" s="13">
        <f t="shared" si="2119"/>
        <v>3.7263870947791208E-5</v>
      </c>
      <c r="BG1729" s="13">
        <f t="shared" si="2120"/>
        <v>2.1068682101623308E-5</v>
      </c>
      <c r="BH1729" s="13">
        <f t="shared" si="2121"/>
        <v>8.9340429659302466E-6</v>
      </c>
      <c r="BI1729" s="13">
        <f t="shared" si="2122"/>
        <v>3.0307400655473548E-6</v>
      </c>
      <c r="BJ1729" s="14">
        <f t="shared" si="2123"/>
        <v>0.5911252356150718</v>
      </c>
      <c r="BK1729" s="14">
        <f t="shared" si="2124"/>
        <v>0.24006445560795628</v>
      </c>
      <c r="BL1729" s="14">
        <f t="shared" si="2125"/>
        <v>0.16250087266136168</v>
      </c>
      <c r="BM1729" s="14">
        <f t="shared" si="2126"/>
        <v>0.44761907825508185</v>
      </c>
      <c r="BN1729" s="14">
        <f t="shared" si="2127"/>
        <v>0.55051182504327889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1.4212962962963001</v>
      </c>
      <c r="F1730" s="10">
        <f>VLOOKUP(B1730,home!$B$2:$E$405,3,FALSE)</f>
        <v>0.94</v>
      </c>
      <c r="G1730" s="10">
        <f>VLOOKUP(C1730,away!$B$2:$E$405,4,FALSE)</f>
        <v>0.86</v>
      </c>
      <c r="H1730" s="10">
        <f>VLOOKUP(A1730,away!$A$2:$E$405,3,FALSE)</f>
        <v>1.1111111111111101</v>
      </c>
      <c r="I1730" s="10">
        <f>VLOOKUP(C1730,away!$B$2:$E$405,3,FALSE)</f>
        <v>0.7</v>
      </c>
      <c r="J1730" s="10">
        <f>VLOOKUP(B1730,home!$B$2:$E$405,4,FALSE)</f>
        <v>1</v>
      </c>
      <c r="K1730" s="12">
        <f t="shared" si="2072"/>
        <v>1.1489759259259289</v>
      </c>
      <c r="L1730" s="12">
        <f t="shared" si="2073"/>
        <v>0.77777777777777701</v>
      </c>
      <c r="M1730" s="13">
        <f t="shared" si="2074"/>
        <v>0.14562015818881988</v>
      </c>
      <c r="N1730" s="13">
        <f t="shared" si="2075"/>
        <v>0.16731405608847952</v>
      </c>
      <c r="O1730" s="13">
        <f t="shared" si="2076"/>
        <v>0.11326012303574867</v>
      </c>
      <c r="P1730" s="13">
        <f t="shared" si="2077"/>
        <v>0.13013315473548395</v>
      </c>
      <c r="Q1730" s="13">
        <f t="shared" si="2078"/>
        <v>9.6119911257341817E-2</v>
      </c>
      <c r="R1730" s="13">
        <f t="shared" si="2079"/>
        <v>4.4045603402791095E-2</v>
      </c>
      <c r="S1730" s="13">
        <f t="shared" si="2080"/>
        <v>2.9073306491418139E-2</v>
      </c>
      <c r="T1730" s="13">
        <f t="shared" si="2081"/>
        <v>7.4759930977932459E-2</v>
      </c>
      <c r="U1730" s="13">
        <f t="shared" si="2082"/>
        <v>5.0607337952688132E-2</v>
      </c>
      <c r="V1730" s="13">
        <f t="shared" si="2083"/>
        <v>2.886811169381952E-3</v>
      </c>
      <c r="W1730" s="13">
        <f t="shared" si="2084"/>
        <v>3.6813154678940807E-2</v>
      </c>
      <c r="X1730" s="13">
        <f t="shared" si="2085"/>
        <v>2.8632453639176155E-2</v>
      </c>
      <c r="Y1730" s="13">
        <f t="shared" si="2086"/>
        <v>1.1134843081901824E-2</v>
      </c>
      <c r="Z1730" s="13">
        <f t="shared" si="2087"/>
        <v>1.1419230511834719E-2</v>
      </c>
      <c r="AA1730" s="13">
        <f t="shared" si="2088"/>
        <v>1.3120420950696914E-2</v>
      </c>
      <c r="AB1730" s="13">
        <f t="shared" si="2089"/>
        <v>7.5375239051824758E-3</v>
      </c>
      <c r="AC1730" s="13">
        <f t="shared" si="2090"/>
        <v>1.612370538485942E-4</v>
      </c>
      <c r="AD1730" s="13">
        <f t="shared" si="2091"/>
        <v>1.0574357120872612E-2</v>
      </c>
      <c r="AE1730" s="13">
        <f t="shared" si="2092"/>
        <v>8.2244999829009131E-3</v>
      </c>
      <c r="AF1730" s="13">
        <f t="shared" si="2093"/>
        <v>3.1984166600170171E-3</v>
      </c>
      <c r="AG1730" s="13">
        <f t="shared" si="2094"/>
        <v>8.2921913407848536E-4</v>
      </c>
      <c r="AH1730" s="13">
        <f t="shared" si="2095"/>
        <v>2.2204059328567488E-3</v>
      </c>
      <c r="AI1730" s="13">
        <f t="shared" si="2096"/>
        <v>2.5511929626355085E-3</v>
      </c>
      <c r="AJ1730" s="13">
        <f t="shared" si="2097"/>
        <v>1.4656296482299244E-3</v>
      </c>
      <c r="AK1730" s="13">
        <f t="shared" si="2098"/>
        <v>5.6132439404649008E-4</v>
      </c>
      <c r="AL1730" s="13">
        <f t="shared" si="2099"/>
        <v>5.7635664563324465E-6</v>
      </c>
      <c r="AM1730" s="13">
        <f t="shared" si="2100"/>
        <v>2.4299363528052088E-3</v>
      </c>
      <c r="AN1730" s="13">
        <f t="shared" si="2101"/>
        <v>1.8899504966262718E-3</v>
      </c>
      <c r="AO1730" s="13">
        <f t="shared" si="2102"/>
        <v>7.3498074868799364E-4</v>
      </c>
      <c r="AP1730" s="13">
        <f t="shared" si="2103"/>
        <v>1.9055056447466487E-4</v>
      </c>
      <c r="AQ1730" s="13">
        <f t="shared" si="2104"/>
        <v>3.7051498647851466E-5</v>
      </c>
      <c r="AR1730" s="13">
        <f t="shared" si="2105"/>
        <v>3.4539647844438295E-4</v>
      </c>
      <c r="AS1730" s="13">
        <f t="shared" si="2106"/>
        <v>3.9685223863218996E-4</v>
      </c>
      <c r="AT1730" s="13">
        <f t="shared" si="2107"/>
        <v>2.279868341690992E-4</v>
      </c>
      <c r="AU1730" s="13">
        <f t="shared" si="2108"/>
        <v>8.7317127962787303E-5</v>
      </c>
      <c r="AV1730" s="13">
        <f t="shared" si="2109"/>
        <v>2.5081319487559085E-5</v>
      </c>
      <c r="AW1730" s="13">
        <f t="shared" si="2110"/>
        <v>1.4307220290309053E-7</v>
      </c>
      <c r="AX1730" s="13">
        <f t="shared" si="2111"/>
        <v>4.6532306181757354E-4</v>
      </c>
      <c r="AY1730" s="13">
        <f t="shared" si="2112"/>
        <v>3.6191793696922352E-4</v>
      </c>
      <c r="AZ1730" s="13">
        <f t="shared" si="2113"/>
        <v>1.4074586437692006E-4</v>
      </c>
      <c r="BA1730" s="13">
        <f t="shared" si="2114"/>
        <v>3.6489668542164434E-5</v>
      </c>
      <c r="BB1730" s="13">
        <f t="shared" si="2115"/>
        <v>7.0952133276430776E-6</v>
      </c>
      <c r="BC1730" s="13">
        <f t="shared" si="2116"/>
        <v>1.1036998509667003E-6</v>
      </c>
      <c r="BD1730" s="13">
        <f t="shared" si="2117"/>
        <v>4.4773617576123643E-5</v>
      </c>
      <c r="BE1730" s="13">
        <f t="shared" si="2118"/>
        <v>5.1443808711580092E-5</v>
      </c>
      <c r="BF1730" s="13">
        <f t="shared" si="2119"/>
        <v>2.9553848873772069E-5</v>
      </c>
      <c r="BG1730" s="13">
        <f t="shared" si="2120"/>
        <v>1.1318886958139075E-5</v>
      </c>
      <c r="BH1730" s="13">
        <f t="shared" si="2121"/>
        <v>3.2512821557946908E-6</v>
      </c>
      <c r="BI1730" s="13">
        <f t="shared" si="2122"/>
        <v>7.4712898508013071E-7</v>
      </c>
      <c r="BJ1730" s="14">
        <f t="shared" si="2123"/>
        <v>0.443895987727768</v>
      </c>
      <c r="BK1730" s="14">
        <f t="shared" si="2124"/>
        <v>0.30824234914237802</v>
      </c>
      <c r="BL1730" s="14">
        <f t="shared" si="2125"/>
        <v>0.23659328475683247</v>
      </c>
      <c r="BM1730" s="14">
        <f t="shared" si="2126"/>
        <v>0.30329607056538199</v>
      </c>
      <c r="BN1730" s="14">
        <f t="shared" si="2127"/>
        <v>0.69649300670866487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1.4212962962963001</v>
      </c>
      <c r="F1731" s="10">
        <f>VLOOKUP(B1731,home!$B$2:$E$405,3,FALSE)</f>
        <v>1.17</v>
      </c>
      <c r="G1731" s="10">
        <f>VLOOKUP(C1731,away!$B$2:$E$405,4,FALSE)</f>
        <v>0.7</v>
      </c>
      <c r="H1731" s="10">
        <f>VLOOKUP(A1731,away!$A$2:$E$405,3,FALSE)</f>
        <v>1.1111111111111101</v>
      </c>
      <c r="I1731" s="10">
        <f>VLOOKUP(C1731,away!$B$2:$E$405,3,FALSE)</f>
        <v>0.7</v>
      </c>
      <c r="J1731" s="10">
        <f>VLOOKUP(B1731,home!$B$2:$E$405,4,FALSE)</f>
        <v>0.8</v>
      </c>
      <c r="K1731" s="12">
        <f t="shared" si="2072"/>
        <v>1.1640416666666697</v>
      </c>
      <c r="L1731" s="12">
        <f t="shared" si="2073"/>
        <v>0.62222222222222168</v>
      </c>
      <c r="M1731" s="13">
        <f t="shared" si="2074"/>
        <v>0.16758511812353596</v>
      </c>
      <c r="N1731" s="13">
        <f t="shared" si="2075"/>
        <v>0.19507606020905149</v>
      </c>
      <c r="O1731" s="13">
        <f t="shared" si="2076"/>
        <v>0.10427518461020004</v>
      </c>
      <c r="P1731" s="13">
        <f t="shared" si="2077"/>
        <v>0.12138065968563191</v>
      </c>
      <c r="Q1731" s="13">
        <f t="shared" si="2078"/>
        <v>0.11353833112625598</v>
      </c>
      <c r="R1731" s="13">
        <f t="shared" si="2079"/>
        <v>3.2441168545395541E-2</v>
      </c>
      <c r="S1731" s="13">
        <f t="shared" si="2080"/>
        <v>2.1978778173576421E-2</v>
      </c>
      <c r="T1731" s="13">
        <f t="shared" si="2081"/>
        <v>7.0646072700781423E-2</v>
      </c>
      <c r="U1731" s="13">
        <f t="shared" si="2082"/>
        <v>3.7762871902196564E-2</v>
      </c>
      <c r="V1731" s="13">
        <f t="shared" si="2083"/>
        <v>1.768785136150798E-3</v>
      </c>
      <c r="W1731" s="13">
        <f t="shared" si="2084"/>
        <v>4.4054449398253065E-2</v>
      </c>
      <c r="X1731" s="13">
        <f t="shared" si="2085"/>
        <v>2.7411657403357437E-2</v>
      </c>
      <c r="Y1731" s="13">
        <f t="shared" si="2086"/>
        <v>8.5280711921556385E-3</v>
      </c>
      <c r="Z1731" s="13">
        <f t="shared" si="2087"/>
        <v>6.7285386612672181E-3</v>
      </c>
      <c r="AA1731" s="13">
        <f t="shared" si="2088"/>
        <v>7.8322993574926145E-3</v>
      </c>
      <c r="AB1731" s="13">
        <f t="shared" si="2089"/>
        <v>4.5585613989639964E-3</v>
      </c>
      <c r="AC1731" s="13">
        <f t="shared" si="2090"/>
        <v>8.0069873250119129E-5</v>
      </c>
      <c r="AD1731" s="13">
        <f t="shared" si="2091"/>
        <v>1.2820303675406248E-2</v>
      </c>
      <c r="AE1731" s="13">
        <f t="shared" si="2092"/>
        <v>7.9770778424749916E-3</v>
      </c>
      <c r="AF1731" s="13">
        <f t="shared" si="2093"/>
        <v>2.4817575509922169E-3</v>
      </c>
      <c r="AG1731" s="13">
        <f t="shared" si="2094"/>
        <v>5.1473489946505212E-4</v>
      </c>
      <c r="AH1731" s="13">
        <f t="shared" si="2095"/>
        <v>1.0466615695304551E-3</v>
      </c>
      <c r="AI1731" s="13">
        <f t="shared" si="2096"/>
        <v>1.2183576778321832E-3</v>
      </c>
      <c r="AJ1731" s="13">
        <f t="shared" si="2097"/>
        <v>7.0910955094995415E-4</v>
      </c>
      <c r="AK1731" s="13">
        <f t="shared" si="2098"/>
        <v>2.7514435451234603E-4</v>
      </c>
      <c r="AL1731" s="13">
        <f t="shared" si="2099"/>
        <v>2.3197606433955642E-6</v>
      </c>
      <c r="AM1731" s="13">
        <f t="shared" si="2100"/>
        <v>2.9846735314985407E-3</v>
      </c>
      <c r="AN1731" s="13">
        <f t="shared" si="2101"/>
        <v>1.8571301973768679E-3</v>
      </c>
      <c r="AO1731" s="13">
        <f t="shared" si="2102"/>
        <v>5.7777383918391383E-4</v>
      </c>
      <c r="AP1731" s="13">
        <f t="shared" si="2103"/>
        <v>1.1983457405295984E-4</v>
      </c>
      <c r="AQ1731" s="13">
        <f t="shared" si="2104"/>
        <v>1.8640933741571511E-5</v>
      </c>
      <c r="AR1731" s="13">
        <f t="shared" si="2105"/>
        <v>1.3025121754156767E-4</v>
      </c>
      <c r="AS1731" s="13">
        <f t="shared" si="2106"/>
        <v>1.5161784435244939E-4</v>
      </c>
      <c r="AT1731" s="13">
        <f t="shared" si="2107"/>
        <v>8.8244744118216471E-5</v>
      </c>
      <c r="AU1731" s="13">
        <f t="shared" si="2108"/>
        <v>3.4240186339314154E-5</v>
      </c>
      <c r="AV1731" s="13">
        <f t="shared" si="2109"/>
        <v>9.9642508933481518E-6</v>
      </c>
      <c r="AW1731" s="13">
        <f t="shared" si="2110"/>
        <v>4.6671818072201073E-8</v>
      </c>
      <c r="AX1731" s="13">
        <f t="shared" si="2111"/>
        <v>5.7904739201024356E-4</v>
      </c>
      <c r="AY1731" s="13">
        <f t="shared" si="2112"/>
        <v>3.6029615502859567E-4</v>
      </c>
      <c r="AZ1731" s="13">
        <f t="shared" si="2113"/>
        <v>1.1209213712000743E-4</v>
      </c>
      <c r="BA1731" s="13">
        <f t="shared" si="2114"/>
        <v>2.324873955081634E-5</v>
      </c>
      <c r="BB1731" s="13">
        <f t="shared" si="2115"/>
        <v>3.6164705967936488E-6</v>
      </c>
      <c r="BC1731" s="13">
        <f t="shared" si="2116"/>
        <v>4.5004967426765385E-7</v>
      </c>
      <c r="BD1731" s="13">
        <f t="shared" si="2117"/>
        <v>1.3507533670977369E-5</v>
      </c>
      <c r="BE1731" s="13">
        <f t="shared" si="2118"/>
        <v>1.5723332006920656E-5</v>
      </c>
      <c r="BF1731" s="13">
        <f t="shared" si="2119"/>
        <v>9.1513067974446584E-6</v>
      </c>
      <c r="BG1731" s="13">
        <f t="shared" si="2120"/>
        <v>3.5508341388918337E-6</v>
      </c>
      <c r="BH1731" s="13">
        <f t="shared" si="2121"/>
        <v>1.0333297222731403E-6</v>
      </c>
      <c r="BI1731" s="13">
        <f t="shared" si="2122"/>
        <v>2.4056777042620633E-7</v>
      </c>
      <c r="BJ1731" s="14">
        <f t="shared" si="2123"/>
        <v>0.48968532001802823</v>
      </c>
      <c r="BK1731" s="14">
        <f t="shared" si="2124"/>
        <v>0.31315602690781719</v>
      </c>
      <c r="BL1731" s="14">
        <f t="shared" si="2125"/>
        <v>0.19057688411442547</v>
      </c>
      <c r="BM1731" s="14">
        <f t="shared" si="2126"/>
        <v>0.26548999791825673</v>
      </c>
      <c r="BN1731" s="14">
        <f t="shared" si="2127"/>
        <v>0.73429652230007103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1.5169082125603901</v>
      </c>
      <c r="F1732" s="10">
        <f>VLOOKUP(B1732,home!$B$2:$E$405,3,FALSE)</f>
        <v>0.88</v>
      </c>
      <c r="G1732" s="10">
        <f>VLOOKUP(C1732,away!$B$2:$E$405,4,FALSE)</f>
        <v>0.88</v>
      </c>
      <c r="H1732" s="10">
        <f>VLOOKUP(A1732,away!$A$2:$E$405,3,FALSE)</f>
        <v>1.2367149758454099</v>
      </c>
      <c r="I1732" s="10">
        <f>VLOOKUP(C1732,away!$B$2:$E$405,3,FALSE)</f>
        <v>0.59</v>
      </c>
      <c r="J1732" s="10">
        <f>VLOOKUP(B1732,home!$B$2:$E$405,4,FALSE)</f>
        <v>1.08</v>
      </c>
      <c r="K1732" s="12">
        <f t="shared" si="2072"/>
        <v>1.1746937198067662</v>
      </c>
      <c r="L1732" s="12">
        <f t="shared" si="2073"/>
        <v>0.78803478260869519</v>
      </c>
      <c r="M1732" s="13">
        <f t="shared" si="2074"/>
        <v>0.14047461222890811</v>
      </c>
      <c r="N1732" s="13">
        <f t="shared" si="2075"/>
        <v>0.16501464477758912</v>
      </c>
      <c r="O1732" s="13">
        <f t="shared" si="2076"/>
        <v>0.11069888050984836</v>
      </c>
      <c r="P1732" s="13">
        <f t="shared" si="2077"/>
        <v>0.1300372797245585</v>
      </c>
      <c r="Q1732" s="13">
        <f t="shared" si="2078"/>
        <v>9.6920833448189206E-2</v>
      </c>
      <c r="R1732" s="13">
        <f t="shared" si="2079"/>
        <v>4.3617284118802141E-2</v>
      </c>
      <c r="S1732" s="13">
        <f t="shared" si="2080"/>
        <v>3.0093861534581361E-2</v>
      </c>
      <c r="T1732" s="13">
        <f t="shared" si="2081"/>
        <v>7.6376987916597333E-2</v>
      </c>
      <c r="U1732" s="13">
        <f t="shared" si="2082"/>
        <v>5.1236949729384272E-2</v>
      </c>
      <c r="V1732" s="13">
        <f t="shared" si="2083"/>
        <v>3.095319208908087E-3</v>
      </c>
      <c r="W1732" s="13">
        <f t="shared" si="2084"/>
        <v>3.7950764790008473E-2</v>
      </c>
      <c r="X1732" s="13">
        <f t="shared" si="2085"/>
        <v>2.9906522681128048E-2</v>
      </c>
      <c r="Y1732" s="13">
        <f t="shared" si="2086"/>
        <v>1.1783690049802377E-2</v>
      </c>
      <c r="Z1732" s="13">
        <f t="shared" si="2087"/>
        <v>1.1457312336180647E-2</v>
      </c>
      <c r="AA1732" s="13">
        <f t="shared" si="2088"/>
        <v>1.3458832847175993E-2</v>
      </c>
      <c r="AB1732" s="13">
        <f t="shared" si="2089"/>
        <v>7.9050032107533322E-3</v>
      </c>
      <c r="AC1732" s="13">
        <f t="shared" si="2090"/>
        <v>1.7908346720939925E-4</v>
      </c>
      <c r="AD1732" s="13">
        <f t="shared" si="2091"/>
        <v>1.1145131265171672E-2</v>
      </c>
      <c r="AE1732" s="13">
        <f t="shared" si="2092"/>
        <v>8.7827510936949304E-3</v>
      </c>
      <c r="AF1732" s="13">
        <f t="shared" si="2093"/>
        <v>3.4605566744130823E-3</v>
      </c>
      <c r="AG1732" s="13">
        <f t="shared" si="2094"/>
        <v>9.090130088753942E-4</v>
      </c>
      <c r="AH1732" s="13">
        <f t="shared" si="2095"/>
        <v>2.2571901590305089E-3</v>
      </c>
      <c r="AI1732" s="13">
        <f t="shared" si="2096"/>
        <v>2.6515071042227745E-3</v>
      </c>
      <c r="AJ1732" s="13">
        <f t="shared" si="2097"/>
        <v>1.5573543716767598E-3</v>
      </c>
      <c r="AK1732" s="13">
        <f t="shared" si="2098"/>
        <v>6.0980479997410056E-4</v>
      </c>
      <c r="AL1732" s="13">
        <f t="shared" si="2099"/>
        <v>6.6310991146513072E-6</v>
      </c>
      <c r="AM1732" s="13">
        <f t="shared" si="2100"/>
        <v>2.6184231407238401E-3</v>
      </c>
      <c r="AN1732" s="13">
        <f t="shared" si="2101"/>
        <v>2.0634085104778879E-3</v>
      </c>
      <c r="AO1732" s="13">
        <f t="shared" si="2102"/>
        <v>8.1301883849368701E-4</v>
      </c>
      <c r="AP1732" s="13">
        <f t="shared" si="2103"/>
        <v>2.135623745497155E-4</v>
      </c>
      <c r="AQ1732" s="13">
        <f t="shared" si="2104"/>
        <v>4.2073644850420446E-5</v>
      </c>
      <c r="AR1732" s="13">
        <f t="shared" si="2105"/>
        <v>3.5574887125561878E-4</v>
      </c>
      <c r="AS1732" s="13">
        <f t="shared" si="2106"/>
        <v>4.178959648923212E-4</v>
      </c>
      <c r="AT1732" s="13">
        <f t="shared" si="2107"/>
        <v>2.4544988274579938E-4</v>
      </c>
      <c r="AU1732" s="13">
        <f t="shared" si="2108"/>
        <v>9.6109478596265887E-5</v>
      </c>
      <c r="AV1732" s="13">
        <f t="shared" si="2109"/>
        <v>2.822480023023408E-5</v>
      </c>
      <c r="AW1732" s="13">
        <f t="shared" si="2110"/>
        <v>1.7051125561077903E-7</v>
      </c>
      <c r="AX1732" s="13">
        <f t="shared" si="2111"/>
        <v>5.1264086986750016E-4</v>
      </c>
      <c r="AY1732" s="13">
        <f t="shared" si="2112"/>
        <v>4.0397883644236788E-4</v>
      </c>
      <c r="AZ1732" s="13">
        <f t="shared" si="2113"/>
        <v>1.5917468727718752E-4</v>
      </c>
      <c r="BA1732" s="13">
        <f t="shared" si="2114"/>
        <v>4.1811730028428499E-5</v>
      </c>
      <c r="BB1732" s="13">
        <f t="shared" si="2115"/>
        <v>8.237274395861526E-6</v>
      </c>
      <c r="BC1732" s="13">
        <f t="shared" si="2116"/>
        <v>1.2982517475661821E-6</v>
      </c>
      <c r="BD1732" s="13">
        <f t="shared" si="2117"/>
        <v>4.6723747403868341E-5</v>
      </c>
      <c r="BE1732" s="13">
        <f t="shared" si="2118"/>
        <v>5.4886092641161834E-5</v>
      </c>
      <c r="BF1732" s="13">
        <f t="shared" si="2119"/>
        <v>3.2237174165152599E-5</v>
      </c>
      <c r="BG1732" s="13">
        <f t="shared" si="2120"/>
        <v>1.2622935345373896E-5</v>
      </c>
      <c r="BH1732" s="13">
        <f t="shared" si="2121"/>
        <v>3.7070207189343911E-6</v>
      </c>
      <c r="BI1732" s="13">
        <f t="shared" si="2122"/>
        <v>8.7092279154515843E-7</v>
      </c>
      <c r="BJ1732" s="14">
        <f t="shared" si="2123"/>
        <v>0.44912852386432411</v>
      </c>
      <c r="BK1732" s="14">
        <f t="shared" si="2124"/>
        <v>0.3042907660997225</v>
      </c>
      <c r="BL1732" s="14">
        <f t="shared" si="2125"/>
        <v>0.2352872837416545</v>
      </c>
      <c r="BM1732" s="14">
        <f t="shared" si="2126"/>
        <v>0.31299654290879964</v>
      </c>
      <c r="BN1732" s="14">
        <f t="shared" si="2127"/>
        <v>0.68676353480789543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1.5169082125603901</v>
      </c>
      <c r="F1733" s="10">
        <f>VLOOKUP(B1733,home!$B$2:$E$405,3,FALSE)</f>
        <v>0.88</v>
      </c>
      <c r="G1733" s="10">
        <f>VLOOKUP(C1733,away!$B$2:$E$405,4,FALSE)</f>
        <v>0.86</v>
      </c>
      <c r="H1733" s="10">
        <f>VLOOKUP(A1733,away!$A$2:$E$405,3,FALSE)</f>
        <v>1.2367149758454099</v>
      </c>
      <c r="I1733" s="10">
        <f>VLOOKUP(C1733,away!$B$2:$E$405,3,FALSE)</f>
        <v>0.59</v>
      </c>
      <c r="J1733" s="10">
        <f>VLOOKUP(B1733,home!$B$2:$E$405,4,FALSE)</f>
        <v>1.17</v>
      </c>
      <c r="K1733" s="12">
        <f t="shared" si="2072"/>
        <v>1.1479961352657033</v>
      </c>
      <c r="L1733" s="12">
        <f t="shared" si="2073"/>
        <v>0.8537043478260864</v>
      </c>
      <c r="M1733" s="13">
        <f t="shared" si="2074"/>
        <v>0.13510534343552685</v>
      </c>
      <c r="N1733" s="13">
        <f t="shared" si="2075"/>
        <v>0.15510041211773037</v>
      </c>
      <c r="O1733" s="13">
        <f t="shared" si="2076"/>
        <v>0.11534001910544588</v>
      </c>
      <c r="P1733" s="13">
        <f t="shared" si="2077"/>
        <v>0.13240989617452423</v>
      </c>
      <c r="Q1733" s="13">
        <f t="shared" si="2078"/>
        <v>8.9027336844636193E-2</v>
      </c>
      <c r="R1733" s="13">
        <f t="shared" si="2079"/>
        <v>4.9233137894331508E-2</v>
      </c>
      <c r="S1733" s="13">
        <f t="shared" si="2080"/>
        <v>3.2442056248713172E-2</v>
      </c>
      <c r="T1733" s="13">
        <f t="shared" si="2081"/>
        <v>7.6003024539643457E-2</v>
      </c>
      <c r="U1733" s="13">
        <f t="shared" si="2082"/>
        <v>5.6519452029696007E-2</v>
      </c>
      <c r="V1733" s="13">
        <f t="shared" si="2083"/>
        <v>3.5327571396003947E-3</v>
      </c>
      <c r="W1733" s="13">
        <f t="shared" si="2084"/>
        <v>3.4067679543546767E-2</v>
      </c>
      <c r="X1733" s="13">
        <f t="shared" si="2085"/>
        <v>2.9083726146671696E-2</v>
      </c>
      <c r="Y1733" s="13">
        <f t="shared" si="2086"/>
        <v>1.2414451731198428E-2</v>
      </c>
      <c r="Z1733" s="13">
        <f t="shared" si="2087"/>
        <v>1.4010181292504019E-2</v>
      </c>
      <c r="AA1733" s="13">
        <f t="shared" si="2088"/>
        <v>1.6083633978166468E-2</v>
      </c>
      <c r="AB1733" s="13">
        <f t="shared" si="2089"/>
        <v>9.2319748239816299E-3</v>
      </c>
      <c r="AC1733" s="13">
        <f t="shared" si="2090"/>
        <v>2.1639225833410561E-4</v>
      </c>
      <c r="AD1733" s="13">
        <f t="shared" si="2091"/>
        <v>9.7773911133655373E-3</v>
      </c>
      <c r="AE1733" s="13">
        <f t="shared" si="2092"/>
        <v>8.3470013038762988E-3</v>
      </c>
      <c r="AF1733" s="13">
        <f t="shared" si="2093"/>
        <v>3.5629356522146041E-3</v>
      </c>
      <c r="AG1733" s="13">
        <f t="shared" si="2094"/>
        <v>1.0138978857733934E-3</v>
      </c>
      <c r="AH1733" s="13">
        <f t="shared" si="2095"/>
        <v>2.9901381708105942E-3</v>
      </c>
      <c r="AI1733" s="13">
        <f t="shared" si="2096"/>
        <v>3.4326670640010214E-3</v>
      </c>
      <c r="AJ1733" s="13">
        <f t="shared" si="2097"/>
        <v>1.9703442615635215E-3</v>
      </c>
      <c r="AK1733" s="13">
        <f t="shared" si="2098"/>
        <v>7.5398253247262615E-4</v>
      </c>
      <c r="AL1733" s="13">
        <f t="shared" si="2099"/>
        <v>8.4830031826721671E-6</v>
      </c>
      <c r="AM1733" s="13">
        <f t="shared" si="2100"/>
        <v>2.2448814422249734E-3</v>
      </c>
      <c r="AN1733" s="13">
        <f t="shared" si="2101"/>
        <v>1.9164650475815552E-3</v>
      </c>
      <c r="AO1733" s="13">
        <f t="shared" si="2102"/>
        <v>8.1804727178855056E-4</v>
      </c>
      <c r="AP1733" s="13">
        <f t="shared" si="2103"/>
        <v>2.327901708843846E-4</v>
      </c>
      <c r="AQ1733" s="13">
        <f t="shared" si="2104"/>
        <v>4.9683495253794184E-5</v>
      </c>
      <c r="AR1733" s="13">
        <f t="shared" si="2105"/>
        <v>5.1053879140434922E-4</v>
      </c>
      <c r="AS1733" s="13">
        <f t="shared" si="2106"/>
        <v>5.86096559435416E-4</v>
      </c>
      <c r="AT1733" s="13">
        <f t="shared" si="2107"/>
        <v>3.3641829256219165E-4</v>
      </c>
      <c r="AU1733" s="13">
        <f t="shared" si="2108"/>
        <v>1.2873563323136092E-4</v>
      </c>
      <c r="AV1733" s="13">
        <f t="shared" si="2109"/>
        <v>3.6947002355146342E-5</v>
      </c>
      <c r="AW1733" s="13">
        <f t="shared" si="2110"/>
        <v>2.3093781285847639E-7</v>
      </c>
      <c r="AX1733" s="13">
        <f t="shared" si="2111"/>
        <v>4.2951920330066125E-4</v>
      </c>
      <c r="AY1733" s="13">
        <f t="shared" si="2112"/>
        <v>3.666824113325712E-4</v>
      </c>
      <c r="AZ1733" s="13">
        <f t="shared" si="2113"/>
        <v>1.5651918441298473E-4</v>
      </c>
      <c r="BA1733" s="13">
        <f t="shared" si="2114"/>
        <v>4.454036941718602E-5</v>
      </c>
      <c r="BB1733" s="13">
        <f t="shared" si="2115"/>
        <v>9.5060767563079374E-6</v>
      </c>
      <c r="BC1733" s="13">
        <f t="shared" si="2116"/>
        <v>1.623075811525718E-6</v>
      </c>
      <c r="BD1733" s="13">
        <f t="shared" si="2117"/>
        <v>7.2641530992628025E-5</v>
      </c>
      <c r="BE1733" s="13">
        <f t="shared" si="2118"/>
        <v>8.339219683932078E-5</v>
      </c>
      <c r="BF1733" s="13">
        <f t="shared" si="2119"/>
        <v>4.7866959841428539E-5</v>
      </c>
      <c r="BG1733" s="13">
        <f t="shared" si="2120"/>
        <v>1.8317028301626197E-5</v>
      </c>
      <c r="BH1733" s="13">
        <f t="shared" si="2121"/>
        <v>5.2569694249548457E-6</v>
      </c>
      <c r="BI1733" s="13">
        <f t="shared" si="2122"/>
        <v>1.2069961166116257E-6</v>
      </c>
      <c r="BJ1733" s="14">
        <f t="shared" si="2123"/>
        <v>0.42466811462742127</v>
      </c>
      <c r="BK1733" s="14">
        <f t="shared" si="2124"/>
        <v>0.30408161067121398</v>
      </c>
      <c r="BL1733" s="14">
        <f t="shared" si="2125"/>
        <v>0.25738276782097419</v>
      </c>
      <c r="BM1733" s="14">
        <f t="shared" si="2126"/>
        <v>0.3235600773663988</v>
      </c>
      <c r="BN1733" s="14">
        <f t="shared" si="2127"/>
        <v>0.676216145572195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1.5169082125603901</v>
      </c>
      <c r="F1734" s="10">
        <f>VLOOKUP(B1734,home!$B$2:$E$405,3,FALSE)</f>
        <v>0.99</v>
      </c>
      <c r="G1734" s="10">
        <f>VLOOKUP(C1734,away!$B$2:$E$405,4,FALSE)</f>
        <v>0.92</v>
      </c>
      <c r="H1734" s="10">
        <f>VLOOKUP(A1734,away!$A$2:$E$405,3,FALSE)</f>
        <v>1.2367149758454099</v>
      </c>
      <c r="I1734" s="10">
        <f>VLOOKUP(C1734,away!$B$2:$E$405,3,FALSE)</f>
        <v>0.86</v>
      </c>
      <c r="J1734" s="10">
        <f>VLOOKUP(B1734,home!$B$2:$E$405,4,FALSE)</f>
        <v>1.1299999999999999</v>
      </c>
      <c r="K1734" s="12">
        <f t="shared" si="2072"/>
        <v>1.3816000000000035</v>
      </c>
      <c r="L1734" s="12">
        <f t="shared" si="2073"/>
        <v>1.2018396135265692</v>
      </c>
      <c r="M1734" s="13">
        <f t="shared" si="2074"/>
        <v>7.5513818459058205E-2</v>
      </c>
      <c r="N1734" s="13">
        <f t="shared" si="2075"/>
        <v>0.10432989158303507</v>
      </c>
      <c r="O1734" s="13">
        <f t="shared" si="2076"/>
        <v>9.0755498392750003E-2</v>
      </c>
      <c r="P1734" s="13">
        <f t="shared" si="2077"/>
        <v>0.12538779657942373</v>
      </c>
      <c r="Q1734" s="13">
        <f t="shared" si="2078"/>
        <v>7.2071089105560815E-2</v>
      </c>
      <c r="R1734" s="13">
        <f t="shared" si="2079"/>
        <v>5.4536776556876942E-2</v>
      </c>
      <c r="S1734" s="13">
        <f t="shared" si="2080"/>
        <v>5.2050405647170062E-2</v>
      </c>
      <c r="T1734" s="13">
        <f t="shared" si="2081"/>
        <v>8.6617889877066132E-2</v>
      </c>
      <c r="U1734" s="13">
        <f t="shared" si="2082"/>
        <v>7.5348010490981374E-2</v>
      </c>
      <c r="V1734" s="13">
        <f t="shared" si="2083"/>
        <v>9.6030778182853056E-3</v>
      </c>
      <c r="W1734" s="13">
        <f t="shared" si="2084"/>
        <v>3.3191138902747698E-2</v>
      </c>
      <c r="X1734" s="13">
        <f t="shared" si="2085"/>
        <v>3.9890425551384966E-2</v>
      </c>
      <c r="Y1734" s="13">
        <f t="shared" si="2086"/>
        <v>2.3970946814043454E-2</v>
      </c>
      <c r="Z1734" s="13">
        <f t="shared" si="2087"/>
        <v>2.1848152820033936E-2</v>
      </c>
      <c r="AA1734" s="13">
        <f t="shared" si="2088"/>
        <v>3.0185407936158964E-2</v>
      </c>
      <c r="AB1734" s="13">
        <f t="shared" si="2089"/>
        <v>2.0852079802298664E-2</v>
      </c>
      <c r="AC1734" s="13">
        <f t="shared" si="2090"/>
        <v>9.9659637847307903E-4</v>
      </c>
      <c r="AD1734" s="13">
        <f t="shared" si="2091"/>
        <v>1.1464219377009087E-2</v>
      </c>
      <c r="AE1734" s="13">
        <f t="shared" si="2092"/>
        <v>1.3778152985448405E-2</v>
      </c>
      <c r="AF1734" s="13">
        <f t="shared" si="2093"/>
        <v>8.2795650295706315E-3</v>
      </c>
      <c r="AG1734" s="13">
        <f t="shared" si="2094"/>
        <v>3.3169030784357535E-3</v>
      </c>
      <c r="AH1734" s="13">
        <f t="shared" si="2095"/>
        <v>6.5644938853747573E-3</v>
      </c>
      <c r="AI1734" s="13">
        <f t="shared" si="2096"/>
        <v>9.0695047520337867E-3</v>
      </c>
      <c r="AJ1734" s="13">
        <f t="shared" si="2097"/>
        <v>6.2652138827049564E-3</v>
      </c>
      <c r="AK1734" s="13">
        <f t="shared" si="2098"/>
        <v>2.8853398334483973E-3</v>
      </c>
      <c r="AL1734" s="13">
        <f t="shared" si="2099"/>
        <v>6.6192401086708936E-5</v>
      </c>
      <c r="AM1734" s="13">
        <f t="shared" si="2100"/>
        <v>3.1677930982551583E-3</v>
      </c>
      <c r="AN1734" s="13">
        <f t="shared" si="2101"/>
        <v>3.8071792329391124E-3</v>
      </c>
      <c r="AO1734" s="13">
        <f t="shared" si="2102"/>
        <v>2.2878094089709626E-3</v>
      </c>
      <c r="AP1734" s="13">
        <f t="shared" si="2103"/>
        <v>9.165266586333696E-4</v>
      </c>
      <c r="AQ1734" s="13">
        <f t="shared" si="2104"/>
        <v>2.7537951129968187E-4</v>
      </c>
      <c r="AR1734" s="13">
        <f t="shared" si="2105"/>
        <v>1.5778937588392626E-3</v>
      </c>
      <c r="AS1734" s="13">
        <f t="shared" si="2106"/>
        <v>2.1800180172123307E-3</v>
      </c>
      <c r="AT1734" s="13">
        <f t="shared" si="2107"/>
        <v>1.5059564462902818E-3</v>
      </c>
      <c r="AU1734" s="13">
        <f t="shared" si="2108"/>
        <v>6.9354314206488635E-4</v>
      </c>
      <c r="AV1734" s="13">
        <f t="shared" si="2109"/>
        <v>2.3954980126921242E-4</v>
      </c>
      <c r="AW1734" s="13">
        <f t="shared" si="2110"/>
        <v>3.0530539133722266E-6</v>
      </c>
      <c r="AX1734" s="13">
        <f t="shared" si="2111"/>
        <v>7.2943715742488952E-4</v>
      </c>
      <c r="AY1734" s="13">
        <f t="shared" si="2112"/>
        <v>8.766664713714484E-4</v>
      </c>
      <c r="AZ1734" s="13">
        <f t="shared" si="2113"/>
        <v>5.2680624657238154E-4</v>
      </c>
      <c r="BA1734" s="13">
        <f t="shared" si="2114"/>
        <v>2.110455385946444E-4</v>
      </c>
      <c r="BB1734" s="13">
        <f t="shared" si="2115"/>
        <v>6.3410722135273567E-5</v>
      </c>
      <c r="BC1734" s="13">
        <f t="shared" si="2116"/>
        <v>1.5241903556899547E-5</v>
      </c>
      <c r="BD1734" s="13">
        <f t="shared" si="2117"/>
        <v>3.1606253755156027E-4</v>
      </c>
      <c r="BE1734" s="13">
        <f t="shared" si="2118"/>
        <v>4.3667200188123674E-4</v>
      </c>
      <c r="BF1734" s="13">
        <f t="shared" si="2119"/>
        <v>3.0165301889955909E-4</v>
      </c>
      <c r="BG1734" s="13">
        <f t="shared" si="2120"/>
        <v>1.3892127030387734E-4</v>
      </c>
      <c r="BH1734" s="13">
        <f t="shared" si="2121"/>
        <v>4.7983406762959366E-5</v>
      </c>
      <c r="BI1734" s="13">
        <f t="shared" si="2122"/>
        <v>1.3258774956740963E-5</v>
      </c>
      <c r="BJ1734" s="14">
        <f t="shared" si="2123"/>
        <v>0.40978751825405579</v>
      </c>
      <c r="BK1734" s="14">
        <f t="shared" si="2124"/>
        <v>0.26449455375486852</v>
      </c>
      <c r="BL1734" s="14">
        <f t="shared" si="2125"/>
        <v>0.30391383770865982</v>
      </c>
      <c r="BM1734" s="14">
        <f t="shared" si="2126"/>
        <v>0.47657557844345522</v>
      </c>
      <c r="BN1734" s="14">
        <f t="shared" si="2127"/>
        <v>0.52259487067670474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1.5169082125603901</v>
      </c>
      <c r="F1735" s="10">
        <f>VLOOKUP(B1735,home!$B$2:$E$405,3,FALSE)</f>
        <v>1.39</v>
      </c>
      <c r="G1735" s="10">
        <f>VLOOKUP(C1735,away!$B$2:$E$405,4,FALSE)</f>
        <v>1.54</v>
      </c>
      <c r="H1735" s="10">
        <f>VLOOKUP(A1735,away!$A$2:$E$405,3,FALSE)</f>
        <v>1.2367149758454099</v>
      </c>
      <c r="I1735" s="10">
        <f>VLOOKUP(C1735,away!$B$2:$E$405,3,FALSE)</f>
        <v>0.22</v>
      </c>
      <c r="J1735" s="10">
        <f>VLOOKUP(B1735,home!$B$2:$E$405,4,FALSE)</f>
        <v>1.26</v>
      </c>
      <c r="K1735" s="12">
        <f t="shared" si="2072"/>
        <v>3.2470937198067706</v>
      </c>
      <c r="L1735" s="12">
        <f t="shared" si="2073"/>
        <v>0.34281739130434763</v>
      </c>
      <c r="M1735" s="13">
        <f t="shared" si="2074"/>
        <v>2.7600783717209264E-2</v>
      </c>
      <c r="N1735" s="13">
        <f t="shared" si="2075"/>
        <v>8.9622331469895192E-2</v>
      </c>
      <c r="O1735" s="13">
        <f t="shared" si="2076"/>
        <v>9.4620286718891944E-3</v>
      </c>
      <c r="P1735" s="13">
        <f t="shared" si="2077"/>
        <v>3.0724093877123007E-2</v>
      </c>
      <c r="Q1735" s="13">
        <f t="shared" si="2078"/>
        <v>0.14550605483516868</v>
      </c>
      <c r="R1735" s="13">
        <f t="shared" si="2079"/>
        <v>1.6218739928719971E-3</v>
      </c>
      <c r="S1735" s="13">
        <f t="shared" si="2080"/>
        <v>8.5502096085562952E-3</v>
      </c>
      <c r="T1735" s="13">
        <f t="shared" si="2081"/>
        <v>4.9882006137579885E-2</v>
      </c>
      <c r="U1735" s="13">
        <f t="shared" si="2082"/>
        <v>5.2663768565725938E-3</v>
      </c>
      <c r="V1735" s="13">
        <f t="shared" si="2083"/>
        <v>1.0575281137500988E-3</v>
      </c>
      <c r="W1735" s="13">
        <f t="shared" si="2084"/>
        <v>0.15749059894971196</v>
      </c>
      <c r="X1735" s="13">
        <f t="shared" si="2085"/>
        <v>5.3990516286899479E-2</v>
      </c>
      <c r="Y1735" s="13">
        <f t="shared" si="2086"/>
        <v>9.2544439743248857E-3</v>
      </c>
      <c r="Z1735" s="13">
        <f t="shared" si="2087"/>
        <v>1.8533553708691475E-4</v>
      </c>
      <c r="AA1735" s="13">
        <f t="shared" si="2088"/>
        <v>6.0180185853193576E-4</v>
      </c>
      <c r="AB1735" s="13">
        <f t="shared" si="2089"/>
        <v>9.7705351770354548E-4</v>
      </c>
      <c r="AC1735" s="13">
        <f t="shared" si="2090"/>
        <v>7.3574887803584674E-5</v>
      </c>
      <c r="AD1735" s="13">
        <f t="shared" si="2091"/>
        <v>0.12784668369455413</v>
      </c>
      <c r="AE1735" s="13">
        <f t="shared" si="2092"/>
        <v>4.3828066591079122E-2</v>
      </c>
      <c r="AF1735" s="13">
        <f t="shared" si="2093"/>
        <v>7.5125117273334872E-3</v>
      </c>
      <c r="AG1735" s="13">
        <f t="shared" si="2094"/>
        <v>8.5847322416926161E-4</v>
      </c>
      <c r="AH1735" s="13">
        <f t="shared" si="2095"/>
        <v>1.5884061335031572E-5</v>
      </c>
      <c r="AI1735" s="13">
        <f t="shared" si="2096"/>
        <v>5.1577035806006568E-5</v>
      </c>
      <c r="AJ1735" s="13">
        <f t="shared" si="2097"/>
        <v>8.3737734525966433E-5</v>
      </c>
      <c r="AK1735" s="13">
        <f t="shared" si="2098"/>
        <v>9.0634757296704065E-5</v>
      </c>
      <c r="AL1735" s="13">
        <f t="shared" si="2099"/>
        <v>3.2760254680256457E-6</v>
      </c>
      <c r="AM1735" s="13">
        <f t="shared" si="2100"/>
        <v>8.3026032744541844E-2</v>
      </c>
      <c r="AN1735" s="13">
        <f t="shared" si="2101"/>
        <v>2.8462767955833183E-2</v>
      </c>
      <c r="AO1735" s="13">
        <f t="shared" si="2102"/>
        <v>4.878765929959855E-3</v>
      </c>
      <c r="AP1735" s="13">
        <f t="shared" si="2103"/>
        <v>5.5750860296445567E-4</v>
      </c>
      <c r="AQ1735" s="13">
        <f t="shared" si="2104"/>
        <v>4.7780911224501501E-5</v>
      </c>
      <c r="AR1735" s="13">
        <f t="shared" si="2105"/>
        <v>1.0890664940387554E-6</v>
      </c>
      <c r="AS1735" s="13">
        <f t="shared" si="2106"/>
        <v>3.5363009732452211E-6</v>
      </c>
      <c r="AT1735" s="13">
        <f t="shared" si="2107"/>
        <v>5.7413503407855642E-6</v>
      </c>
      <c r="AU1735" s="13">
        <f t="shared" si="2108"/>
        <v>6.2142342115917561E-6</v>
      </c>
      <c r="AV1735" s="13">
        <f t="shared" si="2109"/>
        <v>5.0445502204669932E-6</v>
      </c>
      <c r="AW1735" s="13">
        <f t="shared" si="2110"/>
        <v>1.0129836554917581E-7</v>
      </c>
      <c r="AX1735" s="13">
        <f t="shared" si="2111"/>
        <v>4.4932218250878855E-2</v>
      </c>
      <c r="AY1735" s="13">
        <f t="shared" si="2112"/>
        <v>1.5403545846283886E-2</v>
      </c>
      <c r="AZ1735" s="13">
        <f t="shared" si="2113"/>
        <v>2.6403017019299806E-3</v>
      </c>
      <c r="BA1735" s="13">
        <f t="shared" si="2114"/>
        <v>3.0171378057068838E-4</v>
      </c>
      <c r="BB1735" s="13">
        <f t="shared" si="2115"/>
        <v>2.5858182793953943E-5</v>
      </c>
      <c r="BC1735" s="13">
        <f t="shared" si="2116"/>
        <v>1.7729269538588519E-6</v>
      </c>
      <c r="BD1735" s="13">
        <f t="shared" si="2117"/>
        <v>6.2225155740556309E-8</v>
      </c>
      <c r="BE1735" s="13">
        <f t="shared" si="2118"/>
        <v>2.0205091241915866E-7</v>
      </c>
      <c r="BF1735" s="13">
        <f t="shared" si="2119"/>
        <v>3.2803912439873892E-7</v>
      </c>
      <c r="BG1735" s="13">
        <f t="shared" si="2120"/>
        <v>3.5505792689535242E-7</v>
      </c>
      <c r="BH1735" s="13">
        <f t="shared" si="2121"/>
        <v>2.8822659114737765E-7</v>
      </c>
      <c r="BI1735" s="13">
        <f t="shared" si="2122"/>
        <v>1.8717975079919266E-7</v>
      </c>
      <c r="BJ1735" s="14">
        <f t="shared" si="2123"/>
        <v>0.8660699537246509</v>
      </c>
      <c r="BK1735" s="14">
        <f t="shared" si="2124"/>
        <v>8.3413012076194157E-2</v>
      </c>
      <c r="BL1735" s="14">
        <f t="shared" si="2125"/>
        <v>1.8194016768234497E-2</v>
      </c>
      <c r="BM1735" s="14">
        <f t="shared" si="2126"/>
        <v>0.64792170699409113</v>
      </c>
      <c r="BN1735" s="14">
        <f t="shared" si="2127"/>
        <v>0.30453716656415736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1.5169082125603901</v>
      </c>
      <c r="F1736" s="10">
        <f>VLOOKUP(B1736,home!$B$2:$E$405,3,FALSE)</f>
        <v>1.1000000000000001</v>
      </c>
      <c r="G1736" s="10">
        <f>VLOOKUP(C1736,away!$B$2:$E$405,4,FALSE)</f>
        <v>1.22</v>
      </c>
      <c r="H1736" s="10">
        <f>VLOOKUP(A1736,away!$A$2:$E$405,3,FALSE)</f>
        <v>1.2367149758454099</v>
      </c>
      <c r="I1736" s="10">
        <f>VLOOKUP(C1736,away!$B$2:$E$405,3,FALSE)</f>
        <v>1.1299999999999999</v>
      </c>
      <c r="J1736" s="10">
        <f>VLOOKUP(B1736,home!$B$2:$E$405,4,FALSE)</f>
        <v>0.9</v>
      </c>
      <c r="K1736" s="12">
        <f t="shared" si="2072"/>
        <v>2.0356908212560434</v>
      </c>
      <c r="L1736" s="12">
        <f t="shared" si="2073"/>
        <v>1.2577391304347818</v>
      </c>
      <c r="M1736" s="13">
        <f t="shared" si="2074"/>
        <v>3.71262893798937E-2</v>
      </c>
      <c r="N1736" s="13">
        <f t="shared" si="2075"/>
        <v>7.5577646517945324E-2</v>
      </c>
      <c r="O1736" s="13">
        <f t="shared" si="2076"/>
        <v>4.6695186920937583E-2</v>
      </c>
      <c r="P1736" s="13">
        <f t="shared" si="2077"/>
        <v>9.505696341178789E-2</v>
      </c>
      <c r="Q1736" s="13">
        <f t="shared" si="2078"/>
        <v>7.692636065435754E-2</v>
      </c>
      <c r="R1736" s="13">
        <f t="shared" si="2079"/>
        <v>2.9365181896714818E-2</v>
      </c>
      <c r="S1736" s="13">
        <f t="shared" si="2080"/>
        <v>6.0845201904041267E-2</v>
      </c>
      <c r="T1736" s="13">
        <f t="shared" si="2081"/>
        <v>9.6753293956924086E-2</v>
      </c>
      <c r="U1736" s="13">
        <f t="shared" si="2082"/>
        <v>5.9778431251656487E-2</v>
      </c>
      <c r="V1736" s="13">
        <f t="shared" si="2083"/>
        <v>1.7309567568125038E-2</v>
      </c>
      <c r="W1736" s="13">
        <f t="shared" si="2084"/>
        <v>5.2199428765569232E-2</v>
      </c>
      <c r="X1736" s="13">
        <f t="shared" si="2085"/>
        <v>6.5653264144799398E-2</v>
      </c>
      <c r="Y1736" s="13">
        <f t="shared" si="2086"/>
        <v>4.1287339677842518E-2</v>
      </c>
      <c r="Z1736" s="13">
        <f t="shared" si="2087"/>
        <v>1.2311246114611098E-2</v>
      </c>
      <c r="AA1736" s="13">
        <f t="shared" si="2088"/>
        <v>2.506189071373794E-2</v>
      </c>
      <c r="AB1736" s="13">
        <f t="shared" si="2089"/>
        <v>2.5509130444639198E-2</v>
      </c>
      <c r="AC1736" s="13">
        <f t="shared" si="2090"/>
        <v>2.7699289345897793E-3</v>
      </c>
      <c r="AD1736" s="13">
        <f t="shared" si="2091"/>
        <v>2.6565474503219499E-2</v>
      </c>
      <c r="AE1736" s="13">
        <f t="shared" si="2092"/>
        <v>3.3412436801266668E-2</v>
      </c>
      <c r="AF1736" s="13">
        <f t="shared" si="2093"/>
        <v>2.101206460406612E-2</v>
      </c>
      <c r="AG1736" s="13">
        <f t="shared" si="2094"/>
        <v>8.8092319545858607E-3</v>
      </c>
      <c r="AH1736" s="13">
        <f t="shared" si="2095"/>
        <v>3.8710839956898877E-3</v>
      </c>
      <c r="AI1736" s="13">
        <f t="shared" si="2096"/>
        <v>7.880330158337074E-3</v>
      </c>
      <c r="AJ1736" s="13">
        <f t="shared" si="2097"/>
        <v>8.0209578858969829E-3</v>
      </c>
      <c r="AK1736" s="13">
        <f t="shared" si="2098"/>
        <v>5.4427301153339228E-3</v>
      </c>
      <c r="AL1736" s="13">
        <f t="shared" si="2099"/>
        <v>2.8368149662825966E-4</v>
      </c>
      <c r="AM1736" s="13">
        <f t="shared" si="2100"/>
        <v>1.0815818521703068E-2</v>
      </c>
      <c r="AN1736" s="13">
        <f t="shared" si="2101"/>
        <v>1.3603478182427225E-2</v>
      </c>
      <c r="AO1736" s="13">
        <f t="shared" si="2102"/>
        <v>8.5548134100272722E-3</v>
      </c>
      <c r="AP1736" s="13">
        <f t="shared" si="2103"/>
        <v>3.5865745264531709E-3</v>
      </c>
      <c r="AQ1736" s="13">
        <f t="shared" si="2104"/>
        <v>1.127743781535188E-3</v>
      </c>
      <c r="AR1736" s="13">
        <f t="shared" si="2105"/>
        <v>9.7376276371579902E-4</v>
      </c>
      <c r="AS1736" s="13">
        <f t="shared" si="2106"/>
        <v>1.9822799201771697E-3</v>
      </c>
      <c r="AT1736" s="13">
        <f t="shared" si="2107"/>
        <v>2.0176545193324132E-3</v>
      </c>
      <c r="AU1736" s="13">
        <f t="shared" si="2108"/>
        <v>1.3691069284902562E-3</v>
      </c>
      <c r="AV1736" s="13">
        <f t="shared" si="2109"/>
        <v>6.9676960191141738E-4</v>
      </c>
      <c r="AW1736" s="13">
        <f t="shared" si="2110"/>
        <v>2.0175806308679345E-5</v>
      </c>
      <c r="AX1736" s="13">
        <f t="shared" si="2111"/>
        <v>3.6696104148336759E-3</v>
      </c>
      <c r="AY1736" s="13">
        <f t="shared" si="2112"/>
        <v>4.6154126121873279E-3</v>
      </c>
      <c r="AZ1736" s="13">
        <f t="shared" si="2113"/>
        <v>2.9024925227251071E-3</v>
      </c>
      <c r="BA1736" s="13">
        <f t="shared" si="2114"/>
        <v>1.2168594738752442E-3</v>
      </c>
      <c r="BB1736" s="13">
        <f t="shared" si="2115"/>
        <v>3.8262294413329406E-4</v>
      </c>
      <c r="BC1736" s="13">
        <f t="shared" si="2116"/>
        <v>9.6247969807720962E-5</v>
      </c>
      <c r="BD1736" s="13">
        <f t="shared" si="2117"/>
        <v>2.0412325528094643E-4</v>
      </c>
      <c r="BE1736" s="13">
        <f t="shared" si="2118"/>
        <v>4.1553183718032687E-4</v>
      </c>
      <c r="BF1736" s="13">
        <f t="shared" si="2119"/>
        <v>4.2294717344382605E-4</v>
      </c>
      <c r="BG1736" s="13">
        <f t="shared" si="2120"/>
        <v>2.8699655961859487E-4</v>
      </c>
      <c r="BH1736" s="13">
        <f t="shared" si="2121"/>
        <v>1.4605906553690916E-4</v>
      </c>
      <c r="BI1736" s="13">
        <f t="shared" si="2122"/>
        <v>5.9466219814944116E-5</v>
      </c>
      <c r="BJ1736" s="14">
        <f t="shared" si="2123"/>
        <v>0.54876821594028469</v>
      </c>
      <c r="BK1736" s="14">
        <f t="shared" si="2124"/>
        <v>0.21800704530725323</v>
      </c>
      <c r="BL1736" s="14">
        <f t="shared" si="2125"/>
        <v>0.22019962122744652</v>
      </c>
      <c r="BM1736" s="14">
        <f t="shared" si="2126"/>
        <v>0.63394326300208004</v>
      </c>
      <c r="BN1736" s="14">
        <f t="shared" si="2127"/>
        <v>0.36074762878163685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1.5169082125603901</v>
      </c>
      <c r="F1737" s="10">
        <f>VLOOKUP(B1737,home!$B$2:$E$405,3,FALSE)</f>
        <v>0.99</v>
      </c>
      <c r="G1737" s="10">
        <f>VLOOKUP(C1737,away!$B$2:$E$405,4,FALSE)</f>
        <v>0.81</v>
      </c>
      <c r="H1737" s="10">
        <f>VLOOKUP(A1737,away!$A$2:$E$405,3,FALSE)</f>
        <v>1.2367149758454099</v>
      </c>
      <c r="I1737" s="10">
        <f>VLOOKUP(C1737,away!$B$2:$E$405,3,FALSE)</f>
        <v>0.88</v>
      </c>
      <c r="J1737" s="10">
        <f>VLOOKUP(B1737,home!$B$2:$E$405,4,FALSE)</f>
        <v>1.1100000000000001</v>
      </c>
      <c r="K1737" s="12">
        <f t="shared" si="2072"/>
        <v>1.2164086956521769</v>
      </c>
      <c r="L1737" s="12">
        <f t="shared" si="2073"/>
        <v>1.2080231884057966</v>
      </c>
      <c r="M1737" s="13">
        <f t="shared" si="2074"/>
        <v>8.8528399153149612E-2</v>
      </c>
      <c r="N1737" s="13">
        <f t="shared" si="2075"/>
        <v>0.10768671454205801</v>
      </c>
      <c r="O1737" s="13">
        <f t="shared" si="2076"/>
        <v>0.10694435900944882</v>
      </c>
      <c r="P1737" s="13">
        <f t="shared" si="2077"/>
        <v>0.13008804825004178</v>
      </c>
      <c r="Q1737" s="13">
        <f t="shared" si="2078"/>
        <v>6.5495527987586552E-2</v>
      </c>
      <c r="R1737" s="13">
        <f t="shared" si="2079"/>
        <v>6.4595632776304299E-2</v>
      </c>
      <c r="S1737" s="13">
        <f t="shared" si="2080"/>
        <v>4.7789467728399364E-2</v>
      </c>
      <c r="T1737" s="13">
        <f t="shared" si="2081"/>
        <v>7.9120116545885397E-2</v>
      </c>
      <c r="U1737" s="13">
        <f t="shared" si="2082"/>
        <v>7.8574689410251308E-2</v>
      </c>
      <c r="V1737" s="13">
        <f t="shared" si="2083"/>
        <v>7.8026921218567486E-3</v>
      </c>
      <c r="W1737" s="13">
        <f t="shared" si="2084"/>
        <v>2.655644325681027E-2</v>
      </c>
      <c r="X1737" s="13">
        <f t="shared" si="2085"/>
        <v>3.2080799255809554E-2</v>
      </c>
      <c r="Y1737" s="13">
        <f t="shared" si="2086"/>
        <v>1.9377174701804691E-2</v>
      </c>
      <c r="Z1737" s="13">
        <f t="shared" si="2087"/>
        <v>2.6011007421173703E-2</v>
      </c>
      <c r="AA1737" s="13">
        <f t="shared" si="2088"/>
        <v>3.1640015609788998E-2</v>
      </c>
      <c r="AB1737" s="13">
        <f t="shared" si="2089"/>
        <v>1.9243595059158979E-2</v>
      </c>
      <c r="AC1737" s="13">
        <f t="shared" si="2090"/>
        <v>7.1660407771547373E-4</v>
      </c>
      <c r="AD1737" s="13">
        <f t="shared" si="2091"/>
        <v>8.0758721257944074E-3</v>
      </c>
      <c r="AE1737" s="13">
        <f t="shared" si="2092"/>
        <v>9.7558407945596594E-3</v>
      </c>
      <c r="AF1737" s="13">
        <f t="shared" si="2093"/>
        <v>5.8926409511116514E-3</v>
      </c>
      <c r="AG1737" s="13">
        <f t="shared" si="2094"/>
        <v>2.3728156366308213E-3</v>
      </c>
      <c r="AH1737" s="13">
        <f t="shared" si="2095"/>
        <v>7.8554750296432729E-3</v>
      </c>
      <c r="AI1737" s="13">
        <f t="shared" si="2096"/>
        <v>9.5554681345366189E-3</v>
      </c>
      <c r="AJ1737" s="13">
        <f t="shared" si="2097"/>
        <v>5.811677264938816E-3</v>
      </c>
      <c r="AK1737" s="13">
        <f t="shared" si="2098"/>
        <v>2.3564582537985452E-3</v>
      </c>
      <c r="AL1737" s="13">
        <f t="shared" si="2099"/>
        <v>4.2120551926736353E-5</v>
      </c>
      <c r="AM1737" s="13">
        <f t="shared" si="2100"/>
        <v>1.964712215758268E-3</v>
      </c>
      <c r="AN1737" s="13">
        <f t="shared" si="2101"/>
        <v>2.3734179151801201E-3</v>
      </c>
      <c r="AO1737" s="13">
        <f t="shared" si="2102"/>
        <v>1.4335719386576642E-3</v>
      </c>
      <c r="AP1737" s="13">
        <f t="shared" si="2103"/>
        <v>5.7726271471543694E-4</v>
      </c>
      <c r="AQ1737" s="13">
        <f t="shared" si="2104"/>
        <v>1.7433668629458199E-4</v>
      </c>
      <c r="AR1737" s="13">
        <f t="shared" si="2105"/>
        <v>1.8979191983503545E-3</v>
      </c>
      <c r="AS1737" s="13">
        <f t="shared" si="2106"/>
        <v>2.3086454165185798E-3</v>
      </c>
      <c r="AT1737" s="13">
        <f t="shared" si="2107"/>
        <v>1.4041281799153714E-3</v>
      </c>
      <c r="AU1737" s="13">
        <f t="shared" si="2108"/>
        <v>5.6933124261977406E-4</v>
      </c>
      <c r="AV1737" s="13">
        <f t="shared" si="2109"/>
        <v>1.7313486855728813E-4</v>
      </c>
      <c r="AW1737" s="13">
        <f t="shared" si="2110"/>
        <v>1.7192789243585692E-6</v>
      </c>
      <c r="AX1737" s="13">
        <f t="shared" si="2111"/>
        <v>3.9831550395040229E-4</v>
      </c>
      <c r="AY1737" s="13">
        <f t="shared" si="2112"/>
        <v>4.8117436507362661E-4</v>
      </c>
      <c r="AZ1737" s="13">
        <f t="shared" si="2113"/>
        <v>2.9063489533768871E-4</v>
      </c>
      <c r="BA1737" s="13">
        <f t="shared" si="2114"/>
        <v>1.1703123097593992E-4</v>
      </c>
      <c r="BB1737" s="13">
        <f t="shared" si="2115"/>
        <v>3.5344110196652543E-5</v>
      </c>
      <c r="BC1737" s="13">
        <f t="shared" si="2116"/>
        <v>8.5393009382251934E-6</v>
      </c>
      <c r="BD1737" s="13">
        <f t="shared" si="2117"/>
        <v>3.821217335546283E-4</v>
      </c>
      <c r="BE1737" s="13">
        <f t="shared" si="2118"/>
        <v>4.6481619949353411E-4</v>
      </c>
      <c r="BF1737" s="13">
        <f t="shared" si="2119"/>
        <v>2.8270323347196597E-4</v>
      </c>
      <c r="BG1737" s="13">
        <f t="shared" si="2120"/>
        <v>1.14627557161429E-4</v>
      </c>
      <c r="BH1737" s="13">
        <f t="shared" si="2121"/>
        <v>3.4858489323132304E-5</v>
      </c>
      <c r="BI1737" s="13">
        <f t="shared" si="2122"/>
        <v>8.4804339059913324E-6</v>
      </c>
      <c r="BJ1737" s="14">
        <f t="shared" si="2123"/>
        <v>0.36426828667512967</v>
      </c>
      <c r="BK1737" s="14">
        <f t="shared" si="2124"/>
        <v>0.27544850624816331</v>
      </c>
      <c r="BL1737" s="14">
        <f t="shared" si="2125"/>
        <v>0.33421813710074166</v>
      </c>
      <c r="BM1737" s="14">
        <f t="shared" si="2126"/>
        <v>0.43612780064047002</v>
      </c>
      <c r="BN1737" s="14">
        <f t="shared" si="2127"/>
        <v>0.56333868171858903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1.5169082125603901</v>
      </c>
      <c r="F1738" s="10">
        <f>VLOOKUP(B1738,home!$B$2:$E$405,3,FALSE)</f>
        <v>1.32</v>
      </c>
      <c r="G1738" s="10">
        <f>VLOOKUP(C1738,away!$B$2:$E$405,4,FALSE)</f>
        <v>1.25</v>
      </c>
      <c r="H1738" s="10">
        <f>VLOOKUP(A1738,away!$A$2:$E$405,3,FALSE)</f>
        <v>1.2367149758454099</v>
      </c>
      <c r="I1738" s="10">
        <f>VLOOKUP(C1738,away!$B$2:$E$405,3,FALSE)</f>
        <v>0.73</v>
      </c>
      <c r="J1738" s="10">
        <f>VLOOKUP(B1738,home!$B$2:$E$405,4,FALSE)</f>
        <v>0.72</v>
      </c>
      <c r="K1738" s="12">
        <f t="shared" si="2072"/>
        <v>2.5028985507246437</v>
      </c>
      <c r="L1738" s="12">
        <f t="shared" si="2073"/>
        <v>0.65001739130434744</v>
      </c>
      <c r="M1738" s="13">
        <f t="shared" si="2074"/>
        <v>4.2727354552104142E-2</v>
      </c>
      <c r="N1738" s="13">
        <f t="shared" si="2075"/>
        <v>0.10694223378475946</v>
      </c>
      <c r="O1738" s="13">
        <f t="shared" si="2076"/>
        <v>2.7773523543294664E-2</v>
      </c>
      <c r="P1738" s="13">
        <f t="shared" si="2077"/>
        <v>6.9514311825028985E-2</v>
      </c>
      <c r="Q1738" s="13">
        <f t="shared" si="2078"/>
        <v>0.13383278097556528</v>
      </c>
      <c r="R1738" s="13">
        <f t="shared" si="2079"/>
        <v>9.0266366604711355E-3</v>
      </c>
      <c r="S1738" s="13">
        <f t="shared" si="2080"/>
        <v>2.8273687893634165E-2</v>
      </c>
      <c r="T1738" s="13">
        <f t="shared" si="2081"/>
        <v>8.6993635160743016E-2</v>
      </c>
      <c r="U1738" s="13">
        <f t="shared" si="2082"/>
        <v>2.2592755815411144E-2</v>
      </c>
      <c r="V1738" s="13">
        <f t="shared" si="2083"/>
        <v>5.1110269789160266E-3</v>
      </c>
      <c r="W1738" s="13">
        <f t="shared" si="2084"/>
        <v>0.11165662451439699</v>
      </c>
      <c r="X1738" s="13">
        <f t="shared" si="2085"/>
        <v>7.257874778869737E-2</v>
      </c>
      <c r="Y1738" s="13">
        <f t="shared" si="2086"/>
        <v>2.3588724150872618E-2</v>
      </c>
      <c r="Z1738" s="13">
        <f t="shared" si="2087"/>
        <v>1.9558236047638785E-3</v>
      </c>
      <c r="AA1738" s="13">
        <f t="shared" si="2088"/>
        <v>4.8952280658365599E-3</v>
      </c>
      <c r="AB1738" s="13">
        <f t="shared" si="2089"/>
        <v>6.1261296157244646E-3</v>
      </c>
      <c r="AC1738" s="13">
        <f t="shared" si="2090"/>
        <v>5.1970442425420421E-4</v>
      </c>
      <c r="AD1738" s="13">
        <f t="shared" si="2091"/>
        <v>6.9866300918972501E-2</v>
      </c>
      <c r="AE1738" s="13">
        <f t="shared" si="2092"/>
        <v>4.5414310663435029E-2</v>
      </c>
      <c r="AF1738" s="13">
        <f t="shared" si="2093"/>
        <v>1.4760045872665621E-2</v>
      </c>
      <c r="AG1738" s="13">
        <f t="shared" si="2094"/>
        <v>3.1980955045608698E-3</v>
      </c>
      <c r="AH1738" s="13">
        <f t="shared" si="2095"/>
        <v>3.1782983935502027E-4</v>
      </c>
      <c r="AI1738" s="13">
        <f t="shared" si="2096"/>
        <v>7.9549584429872654E-4</v>
      </c>
      <c r="AJ1738" s="13">
        <f t="shared" si="2097"/>
        <v>9.9552269790138012E-4</v>
      </c>
      <c r="AK1738" s="13">
        <f t="shared" si="2098"/>
        <v>8.3056410593028375E-4</v>
      </c>
      <c r="AL1738" s="13">
        <f t="shared" si="2099"/>
        <v>3.3820858588751397E-5</v>
      </c>
      <c r="AM1738" s="13">
        <f t="shared" si="2100"/>
        <v>3.4973652662917631E-2</v>
      </c>
      <c r="AN1738" s="13">
        <f t="shared" si="2101"/>
        <v>2.2733482468334055E-2</v>
      </c>
      <c r="AO1738" s="13">
        <f t="shared" si="2102"/>
        <v>7.3885794846648102E-3</v>
      </c>
      <c r="AP1738" s="13">
        <f t="shared" si="2103"/>
        <v>1.6009017206888802E-3</v>
      </c>
      <c r="AQ1738" s="13">
        <f t="shared" si="2104"/>
        <v>2.6015349005420669E-4</v>
      </c>
      <c r="AR1738" s="13">
        <f t="shared" si="2105"/>
        <v>4.1318984611246037E-5</v>
      </c>
      <c r="AS1738" s="13">
        <f t="shared" si="2106"/>
        <v>1.0341722670090156E-4</v>
      </c>
      <c r="AT1738" s="13">
        <f t="shared" si="2107"/>
        <v>1.2942141341482424E-4</v>
      </c>
      <c r="AU1738" s="13">
        <f t="shared" si="2108"/>
        <v>1.0797622268956619E-4</v>
      </c>
      <c r="AV1738" s="13">
        <f t="shared" si="2109"/>
        <v>6.756338282060916E-5</v>
      </c>
      <c r="AW1738" s="13">
        <f t="shared" si="2110"/>
        <v>1.5284468844983208E-6</v>
      </c>
      <c r="AX1738" s="13">
        <f t="shared" si="2111"/>
        <v>1.4589250760593942E-2</v>
      </c>
      <c r="AY1738" s="13">
        <f t="shared" si="2112"/>
        <v>9.483266720486239E-3</v>
      </c>
      <c r="AZ1738" s="13">
        <f t="shared" si="2113"/>
        <v>3.0821441473468992E-3</v>
      </c>
      <c r="BA1738" s="13">
        <f t="shared" si="2114"/>
        <v>6.6781576609413137E-4</v>
      </c>
      <c r="BB1738" s="13">
        <f t="shared" si="2115"/>
        <v>1.0852296553710536E-4</v>
      </c>
      <c r="BC1738" s="13">
        <f t="shared" si="2116"/>
        <v>1.4108362991008172E-5</v>
      </c>
      <c r="BD1738" s="13">
        <f t="shared" si="2117"/>
        <v>4.4763430980577677E-6</v>
      </c>
      <c r="BE1738" s="13">
        <f t="shared" si="2118"/>
        <v>1.1203832652675048E-5</v>
      </c>
      <c r="BF1738" s="13">
        <f t="shared" si="2119"/>
        <v>1.4021028254470912E-5</v>
      </c>
      <c r="BG1738" s="13">
        <f t="shared" si="2120"/>
        <v>1.1697737099261509E-5</v>
      </c>
      <c r="BH1738" s="13">
        <f t="shared" si="2121"/>
        <v>7.3195623081248826E-6</v>
      </c>
      <c r="BI1738" s="13">
        <f t="shared" si="2122"/>
        <v>3.6640243785888998E-6</v>
      </c>
      <c r="BJ1738" s="14">
        <f t="shared" si="2123"/>
        <v>0.76373337788437767</v>
      </c>
      <c r="BK1738" s="14">
        <f t="shared" si="2124"/>
        <v>0.15566317325301249</v>
      </c>
      <c r="BL1738" s="14">
        <f t="shared" si="2125"/>
        <v>7.3855765946251692E-2</v>
      </c>
      <c r="BM1738" s="14">
        <f t="shared" si="2126"/>
        <v>0.59590956107358017</v>
      </c>
      <c r="BN1738" s="14">
        <f t="shared" si="2127"/>
        <v>0.38981684134122369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1.5169082125603901</v>
      </c>
      <c r="F1739" s="10">
        <f>VLOOKUP(B1739,home!$B$2:$E$405,3,FALSE)</f>
        <v>1.17</v>
      </c>
      <c r="G1739" s="10">
        <f>VLOOKUP(C1739,away!$B$2:$E$405,4,FALSE)</f>
        <v>1.1000000000000001</v>
      </c>
      <c r="H1739" s="10">
        <f>VLOOKUP(A1739,away!$A$2:$E$405,3,FALSE)</f>
        <v>1.2367149758454099</v>
      </c>
      <c r="I1739" s="10">
        <f>VLOOKUP(C1739,away!$B$2:$E$405,3,FALSE)</f>
        <v>0.28999999999999998</v>
      </c>
      <c r="J1739" s="10">
        <f>VLOOKUP(B1739,home!$B$2:$E$405,4,FALSE)</f>
        <v>0.54</v>
      </c>
      <c r="K1739" s="12">
        <f t="shared" si="2072"/>
        <v>1.9522608695652222</v>
      </c>
      <c r="L1739" s="12">
        <f t="shared" si="2073"/>
        <v>0.1936695652173912</v>
      </c>
      <c r="M1739" s="13">
        <f t="shared" si="2074"/>
        <v>0.1169591635282357</v>
      </c>
      <c r="N1739" s="13">
        <f t="shared" si="2075"/>
        <v>0.2283347982932544</v>
      </c>
      <c r="O1739" s="13">
        <f t="shared" si="2076"/>
        <v>2.2651430348703167E-2</v>
      </c>
      <c r="P1739" s="13">
        <f t="shared" si="2077"/>
        <v>4.4221501109455302E-2</v>
      </c>
      <c r="Q1739" s="13">
        <f t="shared" si="2078"/>
        <v>0.22288454593399429</v>
      </c>
      <c r="R1739" s="13">
        <f t="shared" si="2079"/>
        <v>2.1934463335926808E-3</v>
      </c>
      <c r="S1739" s="13">
        <f t="shared" si="2080"/>
        <v>4.1799656849919676E-3</v>
      </c>
      <c r="T1739" s="13">
        <f t="shared" si="2081"/>
        <v>4.3165953104712329E-2</v>
      </c>
      <c r="U1739" s="13">
        <f t="shared" si="2082"/>
        <v>4.2821794465642948E-3</v>
      </c>
      <c r="V1739" s="13">
        <f t="shared" si="2083"/>
        <v>1.7560199037782882E-4</v>
      </c>
      <c r="W1739" s="13">
        <f t="shared" si="2084"/>
        <v>0.1450429258192498</v>
      </c>
      <c r="X1739" s="13">
        <f t="shared" si="2085"/>
        <v>2.8090400381272435E-2</v>
      </c>
      <c r="Y1739" s="13">
        <f t="shared" si="2086"/>
        <v>2.7201278143117362E-3</v>
      </c>
      <c r="Z1739" s="13">
        <f t="shared" si="2087"/>
        <v>1.4160126591819175E-4</v>
      </c>
      <c r="AA1739" s="13">
        <f t="shared" si="2088"/>
        <v>2.7644261053298523E-4</v>
      </c>
      <c r="AB1739" s="13">
        <f t="shared" si="2089"/>
        <v>2.6984404561200299E-4</v>
      </c>
      <c r="AC1739" s="13">
        <f t="shared" si="2090"/>
        <v>4.1496233482600523E-6</v>
      </c>
      <c r="AD1739" s="13">
        <f t="shared" si="2091"/>
        <v>7.0790407121043161E-2</v>
      </c>
      <c r="AE1739" s="13">
        <f t="shared" si="2092"/>
        <v>1.3709947368694544E-2</v>
      </c>
      <c r="AF1739" s="13">
        <f t="shared" si="2093"/>
        <v>1.3275997730241944E-3</v>
      </c>
      <c r="AG1739" s="13">
        <f t="shared" si="2094"/>
        <v>8.5705223608100969E-5</v>
      </c>
      <c r="AH1739" s="13">
        <f t="shared" si="2095"/>
        <v>6.8559639011520986E-6</v>
      </c>
      <c r="AI1739" s="13">
        <f t="shared" si="2096"/>
        <v>1.3384630047370967E-5</v>
      </c>
      <c r="AJ1739" s="13">
        <f t="shared" si="2097"/>
        <v>1.3065144747544626E-5</v>
      </c>
      <c r="AK1739" s="13">
        <f t="shared" si="2098"/>
        <v>8.5021902819456558E-6</v>
      </c>
      <c r="AL1739" s="13">
        <f t="shared" si="2099"/>
        <v>6.2757826907543991E-8</v>
      </c>
      <c r="AM1739" s="13">
        <f t="shared" si="2100"/>
        <v>2.7640268352600767E-2</v>
      </c>
      <c r="AN1739" s="13">
        <f t="shared" si="2101"/>
        <v>5.3530787543402082E-3</v>
      </c>
      <c r="AO1739" s="13">
        <f t="shared" si="2102"/>
        <v>5.1836421746376108E-4</v>
      </c>
      <c r="AP1739" s="13">
        <f t="shared" si="2103"/>
        <v>3.3463790873486602E-5</v>
      </c>
      <c r="AQ1739" s="13">
        <f t="shared" si="2104"/>
        <v>1.6202294572484638E-6</v>
      </c>
      <c r="AR1739" s="13">
        <f t="shared" si="2105"/>
        <v>2.6555830957645146E-7</v>
      </c>
      <c r="AS1739" s="13">
        <f t="shared" si="2106"/>
        <v>5.1843909637399345E-7</v>
      </c>
      <c r="AT1739" s="13">
        <f t="shared" si="2107"/>
        <v>5.0606418055185042E-7</v>
      </c>
      <c r="AU1739" s="13">
        <f t="shared" si="2108"/>
        <v>3.2932309905998905E-7</v>
      </c>
      <c r="AV1739" s="13">
        <f t="shared" si="2109"/>
        <v>1.6073114993469201E-7</v>
      </c>
      <c r="AW1739" s="13">
        <f t="shared" si="2110"/>
        <v>6.5912020260838198E-10</v>
      </c>
      <c r="AX1739" s="13">
        <f t="shared" si="2111"/>
        <v>8.9935023881774021E-3</v>
      </c>
      <c r="AY1739" s="13">
        <f t="shared" si="2112"/>
        <v>1.7417676972998869E-3</v>
      </c>
      <c r="AZ1739" s="13">
        <f t="shared" si="2113"/>
        <v>1.6866369632288287E-4</v>
      </c>
      <c r="BA1739" s="13">
        <f t="shared" si="2114"/>
        <v>1.0888341578270273E-5</v>
      </c>
      <c r="BB1739" s="13">
        <f t="shared" si="2115"/>
        <v>5.2718509485051186E-7</v>
      </c>
      <c r="BC1739" s="13">
        <f t="shared" si="2116"/>
        <v>2.0419941621757568E-8</v>
      </c>
      <c r="BD1739" s="13">
        <f t="shared" si="2117"/>
        <v>8.5717603925894398E-9</v>
      </c>
      <c r="BE1739" s="13">
        <f t="shared" si="2118"/>
        <v>1.673431239774139E-8</v>
      </c>
      <c r="BF1739" s="13">
        <f t="shared" si="2119"/>
        <v>1.6334871636595346E-8</v>
      </c>
      <c r="BG1739" s="13">
        <f t="shared" si="2120"/>
        <v>1.0629976901831971E-8</v>
      </c>
      <c r="BH1739" s="13">
        <f t="shared" si="2121"/>
        <v>5.1881219874571782E-9</v>
      </c>
      <c r="BI1739" s="13">
        <f t="shared" si="2122"/>
        <v>2.0257135085287201E-9</v>
      </c>
      <c r="BJ1739" s="14">
        <f t="shared" si="2123"/>
        <v>0.80061457590631524</v>
      </c>
      <c r="BK1739" s="14">
        <f t="shared" si="2124"/>
        <v>0.16728221239153584</v>
      </c>
      <c r="BL1739" s="14">
        <f t="shared" si="2125"/>
        <v>2.9716990314575465E-2</v>
      </c>
      <c r="BM1739" s="14">
        <f t="shared" si="2126"/>
        <v>0.35876872729292969</v>
      </c>
      <c r="BN1739" s="14">
        <f t="shared" si="2127"/>
        <v>0.63724488554723546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1.5169082125603901</v>
      </c>
      <c r="F1740" s="10">
        <f>VLOOKUP(B1740,home!$B$2:$E$405,3,FALSE)</f>
        <v>1.45</v>
      </c>
      <c r="G1740" s="10">
        <f>VLOOKUP(C1740,away!$B$2:$E$405,4,FALSE)</f>
        <v>1.1000000000000001</v>
      </c>
      <c r="H1740" s="10">
        <f>VLOOKUP(A1740,away!$A$2:$E$405,3,FALSE)</f>
        <v>1.2367149758454099</v>
      </c>
      <c r="I1740" s="10">
        <f>VLOOKUP(C1740,away!$B$2:$E$405,3,FALSE)</f>
        <v>0.81</v>
      </c>
      <c r="J1740" s="10">
        <f>VLOOKUP(B1740,home!$B$2:$E$405,4,FALSE)</f>
        <v>0.81</v>
      </c>
      <c r="K1740" s="12">
        <f t="shared" si="2072"/>
        <v>2.4194685990338223</v>
      </c>
      <c r="L1740" s="12">
        <f t="shared" si="2073"/>
        <v>0.81140869565217344</v>
      </c>
      <c r="M1740" s="13">
        <f t="shared" si="2074"/>
        <v>3.9522810423104467E-2</v>
      </c>
      <c r="N1740" s="13">
        <f t="shared" si="2075"/>
        <v>9.5624198764267906E-2</v>
      </c>
      <c r="O1740" s="13">
        <f t="shared" si="2076"/>
        <v>3.2069152053919317E-2</v>
      </c>
      <c r="P1740" s="13">
        <f t="shared" si="2077"/>
        <v>7.7590306392098796E-2</v>
      </c>
      <c r="Q1740" s="13">
        <f t="shared" si="2078"/>
        <v>0.11567987310895754</v>
      </c>
      <c r="R1740" s="13">
        <f t="shared" si="2079"/>
        <v>1.3010594419370946E-2</v>
      </c>
      <c r="S1740" s="13">
        <f t="shared" si="2080"/>
        <v>3.8080892917096383E-2</v>
      </c>
      <c r="T1740" s="13">
        <f t="shared" si="2081"/>
        <v>9.386365495254817E-2</v>
      </c>
      <c r="U1740" s="13">
        <f t="shared" si="2082"/>
        <v>3.1478724652432684E-2</v>
      </c>
      <c r="V1740" s="13">
        <f t="shared" si="2083"/>
        <v>8.3066184297993072E-3</v>
      </c>
      <c r="W1740" s="13">
        <f t="shared" si="2084"/>
        <v>9.3294606842446601E-2</v>
      </c>
      <c r="X1740" s="13">
        <f t="shared" si="2085"/>
        <v>7.5700055249411924E-2</v>
      </c>
      <c r="Y1740" s="13">
        <f t="shared" si="2086"/>
        <v>3.0711841545361395E-2</v>
      </c>
      <c r="Z1740" s="13">
        <f t="shared" si="2087"/>
        <v>3.5189698158270754E-3</v>
      </c>
      <c r="AA1740" s="13">
        <f t="shared" si="2088"/>
        <v>8.5140369703414417E-3</v>
      </c>
      <c r="AB1740" s="13">
        <f t="shared" si="2089"/>
        <v>1.029972255037709E-2</v>
      </c>
      <c r="AC1740" s="13">
        <f t="shared" si="2090"/>
        <v>1.0192105871120092E-3</v>
      </c>
      <c r="AD1740" s="13">
        <f t="shared" si="2091"/>
        <v>5.6430842928626393E-2</v>
      </c>
      <c r="AE1740" s="13">
        <f t="shared" si="2092"/>
        <v>4.5788476655269417E-2</v>
      </c>
      <c r="AF1740" s="13">
        <f t="shared" si="2093"/>
        <v>1.8576584059376074E-2</v>
      </c>
      <c r="AG1740" s="13">
        <f t="shared" si="2094"/>
        <v>5.0244006137637664E-3</v>
      </c>
      <c r="AH1740" s="13">
        <f t="shared" si="2095"/>
        <v>7.13830677074904E-4</v>
      </c>
      <c r="AI1740" s="13">
        <f t="shared" si="2096"/>
        <v>1.7270909082097827E-3</v>
      </c>
      <c r="AJ1740" s="13">
        <f t="shared" si="2097"/>
        <v>2.0893211100451877E-3</v>
      </c>
      <c r="AK1740" s="13">
        <f t="shared" si="2098"/>
        <v>1.6850156063509399E-3</v>
      </c>
      <c r="AL1740" s="13">
        <f t="shared" si="2099"/>
        <v>8.0035666376460036E-5</v>
      </c>
      <c r="AM1740" s="13">
        <f t="shared" si="2100"/>
        <v>2.7306530496564257E-2</v>
      </c>
      <c r="AN1740" s="13">
        <f t="shared" si="2101"/>
        <v>2.21567562930035E-2</v>
      </c>
      <c r="AO1740" s="13">
        <f t="shared" si="2102"/>
        <v>8.9890923617945272E-3</v>
      </c>
      <c r="AP1740" s="13">
        <f t="shared" si="2103"/>
        <v>2.4312759027935375E-3</v>
      </c>
      <c r="AQ1740" s="13">
        <f t="shared" si="2104"/>
        <v>4.9318960226406609E-4</v>
      </c>
      <c r="AR1740" s="13">
        <f t="shared" si="2105"/>
        <v>1.1584168372037116E-4</v>
      </c>
      <c r="AS1740" s="13">
        <f t="shared" si="2106"/>
        <v>2.802753162206455E-4</v>
      </c>
      <c r="AT1740" s="13">
        <f t="shared" si="2107"/>
        <v>3.3905866334006343E-4</v>
      </c>
      <c r="AU1740" s="13">
        <f t="shared" si="2108"/>
        <v>2.7344726306055453E-4</v>
      </c>
      <c r="AV1740" s="13">
        <f t="shared" si="2109"/>
        <v>1.6539926661668827E-4</v>
      </c>
      <c r="AW1740" s="13">
        <f t="shared" si="2110"/>
        <v>4.3645624513802983E-6</v>
      </c>
      <c r="AX1740" s="13">
        <f t="shared" si="2111"/>
        <v>1.1011215514166109E-2</v>
      </c>
      <c r="AY1740" s="13">
        <f t="shared" si="2112"/>
        <v>8.9345960178944979E-3</v>
      </c>
      <c r="AZ1740" s="13">
        <f t="shared" si="2113"/>
        <v>3.6248044505294385E-3</v>
      </c>
      <c r="BA1740" s="13">
        <f t="shared" si="2114"/>
        <v>9.8039928373276175E-4</v>
      </c>
      <c r="BB1740" s="13">
        <f t="shared" si="2115"/>
        <v>1.988761260079813E-4</v>
      </c>
      <c r="BC1740" s="13">
        <f t="shared" si="2116"/>
        <v>3.2273963600098681E-5</v>
      </c>
      <c r="BD1740" s="13">
        <f t="shared" si="2117"/>
        <v>1.5665824914949659E-5</v>
      </c>
      <c r="BE1740" s="13">
        <f t="shared" si="2118"/>
        <v>3.7902971459682395E-5</v>
      </c>
      <c r="BF1740" s="13">
        <f t="shared" si="2119"/>
        <v>4.5852524628388367E-5</v>
      </c>
      <c r="BG1740" s="13">
        <f t="shared" si="2120"/>
        <v>3.697958117493687E-5</v>
      </c>
      <c r="BH1740" s="13">
        <f t="shared" si="2121"/>
        <v>2.2367733864545512E-5</v>
      </c>
      <c r="BI1740" s="13">
        <f t="shared" si="2122"/>
        <v>1.0823605943362655E-5</v>
      </c>
      <c r="BJ1740" s="14">
        <f t="shared" si="2123"/>
        <v>0.71685354473238017</v>
      </c>
      <c r="BK1740" s="14">
        <f t="shared" si="2124"/>
        <v>0.17353447043348191</v>
      </c>
      <c r="BL1740" s="14">
        <f t="shared" si="2125"/>
        <v>0.10293110338306651</v>
      </c>
      <c r="BM1740" s="14">
        <f t="shared" si="2126"/>
        <v>0.61441092174759349</v>
      </c>
      <c r="BN1740" s="14">
        <f t="shared" si="2127"/>
        <v>0.373496935161719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1.5169082125603901</v>
      </c>
      <c r="F1741" s="10">
        <f>VLOOKUP(B1741,home!$B$2:$E$405,3,FALSE)</f>
        <v>0.91</v>
      </c>
      <c r="G1741" s="10">
        <f>VLOOKUP(C1741,away!$B$2:$E$405,4,FALSE)</f>
        <v>0.73</v>
      </c>
      <c r="H1741" s="10">
        <f>VLOOKUP(A1741,away!$A$2:$E$405,3,FALSE)</f>
        <v>1.2367149758454099</v>
      </c>
      <c r="I1741" s="10">
        <f>VLOOKUP(C1741,away!$B$2:$E$405,3,FALSE)</f>
        <v>0.88</v>
      </c>
      <c r="J1741" s="10">
        <f>VLOOKUP(B1741,home!$B$2:$E$405,4,FALSE)</f>
        <v>1.01</v>
      </c>
      <c r="K1741" s="12">
        <f t="shared" si="2072"/>
        <v>1.0076821256038673</v>
      </c>
      <c r="L1741" s="12">
        <f t="shared" si="2073"/>
        <v>1.0991922705314003</v>
      </c>
      <c r="M1741" s="13">
        <f t="shared" si="2074"/>
        <v>0.12161750111837179</v>
      </c>
      <c r="N1741" s="13">
        <f t="shared" si="2075"/>
        <v>0.12255178203759158</v>
      </c>
      <c r="O1741" s="13">
        <f t="shared" si="2076"/>
        <v>0.1336810171906582</v>
      </c>
      <c r="P1741" s="13">
        <f t="shared" si="2077"/>
        <v>0.13470797155556957</v>
      </c>
      <c r="Q1741" s="13">
        <f t="shared" si="2078"/>
        <v>6.1746620110091049E-2</v>
      </c>
      <c r="R1741" s="13">
        <f t="shared" si="2079"/>
        <v>7.3470570406373364E-2</v>
      </c>
      <c r="S1741" s="13">
        <f t="shared" si="2080"/>
        <v>3.7301863288068601E-2</v>
      </c>
      <c r="T1741" s="13">
        <f t="shared" si="2081"/>
        <v>6.7871407556450811E-2</v>
      </c>
      <c r="U1741" s="13">
        <f t="shared" si="2082"/>
        <v>7.4034980556422908E-2</v>
      </c>
      <c r="V1741" s="13">
        <f t="shared" si="2083"/>
        <v>4.5907668556208654E-3</v>
      </c>
      <c r="W1741" s="13">
        <f t="shared" si="2084"/>
        <v>2.0740321800463687E-2</v>
      </c>
      <c r="X1741" s="13">
        <f t="shared" si="2085"/>
        <v>2.2797601411403582E-2</v>
      </c>
      <c r="Y1741" s="13">
        <f t="shared" si="2086"/>
        <v>1.252947362903528E-2</v>
      </c>
      <c r="Z1741" s="13">
        <f t="shared" si="2087"/>
        <v>2.6919427700739556E-2</v>
      </c>
      <c r="AA1741" s="13">
        <f t="shared" si="2088"/>
        <v>2.7126226125520861E-2</v>
      </c>
      <c r="AB1741" s="13">
        <f t="shared" si="2089"/>
        <v>1.3667306600888007E-2</v>
      </c>
      <c r="AC1741" s="13">
        <f t="shared" si="2090"/>
        <v>3.1780628061258532E-4</v>
      </c>
      <c r="AD1741" s="13">
        <f t="shared" si="2091"/>
        <v>5.2249128893998688E-3</v>
      </c>
      <c r="AE1741" s="13">
        <f t="shared" si="2092"/>
        <v>5.7431838622282209E-3</v>
      </c>
      <c r="AF1741" s="13">
        <f t="shared" si="2093"/>
        <v>3.1564316548009677E-3</v>
      </c>
      <c r="AG1741" s="13">
        <f t="shared" si="2094"/>
        <v>1.1565084258059537E-3</v>
      </c>
      <c r="AH1741" s="13">
        <f t="shared" si="2095"/>
        <v>7.3974067139454432E-3</v>
      </c>
      <c r="AI1741" s="13">
        <f t="shared" si="2096"/>
        <v>7.4542345214648632E-3</v>
      </c>
      <c r="AJ1741" s="13">
        <f t="shared" si="2097"/>
        <v>3.7557494436697191E-3</v>
      </c>
      <c r="AK1741" s="13">
        <f t="shared" si="2098"/>
        <v>1.2615338608775485E-3</v>
      </c>
      <c r="AL1741" s="13">
        <f t="shared" si="2099"/>
        <v>1.4080552228177439E-5</v>
      </c>
      <c r="AM1741" s="13">
        <f t="shared" si="2100"/>
        <v>1.0530102652971012E-3</v>
      </c>
      <c r="AN1741" s="13">
        <f t="shared" si="2101"/>
        <v>1.1574607444047929E-3</v>
      </c>
      <c r="AO1741" s="13">
        <f t="shared" si="2102"/>
        <v>6.3613595184663452E-4</v>
      </c>
      <c r="AP1741" s="13">
        <f t="shared" si="2103"/>
        <v>2.3307857375898526E-4</v>
      </c>
      <c r="AQ1741" s="13">
        <f t="shared" si="2104"/>
        <v>6.4049541675589849E-5</v>
      </c>
      <c r="AR1741" s="13">
        <f t="shared" si="2105"/>
        <v>1.6262344563891841E-3</v>
      </c>
      <c r="AS1741" s="13">
        <f t="shared" si="2106"/>
        <v>1.6387273937445027E-3</v>
      </c>
      <c r="AT1741" s="13">
        <f t="shared" si="2107"/>
        <v>8.2565815170687292E-4</v>
      </c>
      <c r="AU1741" s="13">
        <f t="shared" si="2108"/>
        <v>2.7733365377804737E-4</v>
      </c>
      <c r="AV1741" s="13">
        <f t="shared" si="2109"/>
        <v>6.9866041435137437E-5</v>
      </c>
      <c r="AW1741" s="13">
        <f t="shared" si="2110"/>
        <v>4.3322589530421253E-7</v>
      </c>
      <c r="AX1741" s="13">
        <f t="shared" si="2111"/>
        <v>1.7684993706954574E-4</v>
      </c>
      <c r="AY1741" s="13">
        <f t="shared" si="2112"/>
        <v>1.9439208387080924E-4</v>
      </c>
      <c r="AZ1741" s="13">
        <f t="shared" si="2113"/>
        <v>1.068371380216426E-4</v>
      </c>
      <c r="BA1741" s="13">
        <f t="shared" si="2114"/>
        <v>3.9144852106361982E-5</v>
      </c>
      <c r="BB1741" s="13">
        <f t="shared" si="2115"/>
        <v>1.075692971660197E-5</v>
      </c>
      <c r="BC1741" s="13">
        <f t="shared" si="2116"/>
        <v>2.3647867998276836E-6</v>
      </c>
      <c r="BD1741" s="13">
        <f t="shared" si="2117"/>
        <v>2.9792405742247073E-4</v>
      </c>
      <c r="BE1741" s="13">
        <f t="shared" si="2118"/>
        <v>3.0021274745200394E-4</v>
      </c>
      <c r="BF1741" s="13">
        <f t="shared" si="2119"/>
        <v>1.5125950974290614E-4</v>
      </c>
      <c r="BG1741" s="13">
        <f t="shared" si="2120"/>
        <v>5.0807168098510185E-5</v>
      </c>
      <c r="BH1741" s="13">
        <f t="shared" si="2121"/>
        <v>1.2799368786354935E-5</v>
      </c>
      <c r="BI1741" s="13">
        <f t="shared" si="2122"/>
        <v>2.5795390290043873E-6</v>
      </c>
      <c r="BJ1741" s="14">
        <f t="shared" si="2123"/>
        <v>0.32719232418183886</v>
      </c>
      <c r="BK1741" s="14">
        <f t="shared" si="2124"/>
        <v>0.29874438173434237</v>
      </c>
      <c r="BL1741" s="14">
        <f t="shared" si="2125"/>
        <v>0.34710242750740594</v>
      </c>
      <c r="BM1741" s="14">
        <f t="shared" si="2126"/>
        <v>0.35198913984769575</v>
      </c>
      <c r="BN1741" s="14">
        <f t="shared" si="2127"/>
        <v>0.64777546241865558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1.5169082125603901</v>
      </c>
      <c r="F1742" s="10">
        <f>VLOOKUP(B1742,home!$B$2:$E$405,3,FALSE)</f>
        <v>1.32</v>
      </c>
      <c r="G1742" s="10">
        <f>VLOOKUP(C1742,away!$B$2:$E$405,4,FALSE)</f>
        <v>1.4</v>
      </c>
      <c r="H1742" s="10">
        <f>VLOOKUP(A1742,away!$A$2:$E$405,3,FALSE)</f>
        <v>1.2367149758454099</v>
      </c>
      <c r="I1742" s="10">
        <f>VLOOKUP(C1742,away!$B$2:$E$405,3,FALSE)</f>
        <v>0.74</v>
      </c>
      <c r="J1742" s="10">
        <f>VLOOKUP(B1742,home!$B$2:$E$405,4,FALSE)</f>
        <v>0.4</v>
      </c>
      <c r="K1742" s="12">
        <f t="shared" si="2072"/>
        <v>2.8032463768116007</v>
      </c>
      <c r="L1742" s="12">
        <f t="shared" si="2073"/>
        <v>0.36606763285024135</v>
      </c>
      <c r="M1742" s="13">
        <f t="shared" si="2074"/>
        <v>4.2032421851119654E-2</v>
      </c>
      <c r="N1742" s="13">
        <f t="shared" si="2075"/>
        <v>0.11782723426276792</v>
      </c>
      <c r="O1742" s="13">
        <f t="shared" si="2076"/>
        <v>1.5386709170002129E-2</v>
      </c>
      <c r="P1742" s="13">
        <f t="shared" si="2077"/>
        <v>4.3132736731862305E-2</v>
      </c>
      <c r="Q1742" s="13">
        <f t="shared" si="2078"/>
        <v>0.16514938376841795</v>
      </c>
      <c r="R1742" s="13">
        <f t="shared" si="2079"/>
        <v>2.8162881016088903E-3</v>
      </c>
      <c r="S1742" s="13">
        <f t="shared" si="2080"/>
        <v>1.1065463849370041E-2</v>
      </c>
      <c r="T1742" s="13">
        <f t="shared" si="2081"/>
        <v>6.0455843982780824E-2</v>
      </c>
      <c r="U1742" s="13">
        <f t="shared" si="2082"/>
        <v>7.8947494168927421E-3</v>
      </c>
      <c r="V1742" s="13">
        <f t="shared" si="2083"/>
        <v>1.2616814407416094E-3</v>
      </c>
      <c r="W1742" s="13">
        <f t="shared" si="2084"/>
        <v>0.15431813722716209</v>
      </c>
      <c r="X1742" s="13">
        <f t="shared" si="2085"/>
        <v>5.6490875200605924E-2</v>
      </c>
      <c r="Y1742" s="13">
        <f t="shared" si="2086"/>
        <v>1.0339740481162105E-2</v>
      </c>
      <c r="Z1742" s="13">
        <f t="shared" si="2087"/>
        <v>3.4365063959342226E-4</v>
      </c>
      <c r="AA1742" s="13">
        <f t="shared" si="2088"/>
        <v>9.6333741032925016E-4</v>
      </c>
      <c r="AB1742" s="13">
        <f t="shared" si="2089"/>
        <v>1.3502360525762705E-3</v>
      </c>
      <c r="AC1742" s="13">
        <f t="shared" si="2090"/>
        <v>8.0919340098551401E-5</v>
      </c>
      <c r="AD1742" s="13">
        <f t="shared" si="2091"/>
        <v>0.10814793976458938</v>
      </c>
      <c r="AE1742" s="13">
        <f t="shared" si="2092"/>
        <v>3.9589460307253715E-2</v>
      </c>
      <c r="AF1742" s="13">
        <f t="shared" si="2093"/>
        <v>7.2462100102474768E-3</v>
      </c>
      <c r="AG1742" s="13">
        <f t="shared" si="2094"/>
        <v>8.8420098186233929E-4</v>
      </c>
      <c r="AH1742" s="13">
        <f t="shared" si="2095"/>
        <v>3.1449844040858862E-5</v>
      </c>
      <c r="AI1742" s="13">
        <f t="shared" si="2096"/>
        <v>8.8161661358827524E-5</v>
      </c>
      <c r="AJ1742" s="13">
        <f t="shared" si="2097"/>
        <v>1.2356942888891231E-4</v>
      </c>
      <c r="AK1742" s="13">
        <f t="shared" si="2098"/>
        <v>1.1546518460584071E-4</v>
      </c>
      <c r="AL1742" s="13">
        <f t="shared" si="2099"/>
        <v>3.321505104178404E-6</v>
      </c>
      <c r="AM1742" s="13">
        <f t="shared" si="2100"/>
        <v>6.0633064060944861E-2</v>
      </c>
      <c r="AN1742" s="13">
        <f t="shared" si="2101"/>
        <v>2.2195802233247124E-2</v>
      </c>
      <c r="AO1742" s="13">
        <f t="shared" si="2102"/>
        <v>4.0625823913684371E-3</v>
      </c>
      <c r="AP1742" s="13">
        <f t="shared" si="2103"/>
        <v>4.9572663975577227E-4</v>
      </c>
      <c r="AQ1742" s="13">
        <f t="shared" si="2104"/>
        <v>4.5367369389049962E-5</v>
      </c>
      <c r="AR1742" s="13">
        <f t="shared" si="2105"/>
        <v>2.3025539923092947E-6</v>
      </c>
      <c r="AS1742" s="13">
        <f t="shared" si="2106"/>
        <v>6.4546261363541173E-6</v>
      </c>
      <c r="AT1742" s="13">
        <f t="shared" si="2107"/>
        <v>9.0469536652040705E-6</v>
      </c>
      <c r="AU1742" s="13">
        <f t="shared" si="2108"/>
        <v>8.4536133610552481E-6</v>
      </c>
      <c r="AV1742" s="13">
        <f t="shared" si="2109"/>
        <v>5.9243902563360652E-6</v>
      </c>
      <c r="AW1742" s="13">
        <f t="shared" si="2110"/>
        <v>9.4679296826517384E-8</v>
      </c>
      <c r="AX1742" s="13">
        <f t="shared" si="2111"/>
        <v>2.832823619063821E-2</v>
      </c>
      <c r="AY1742" s="13">
        <f t="shared" si="2112"/>
        <v>1.0370050365129467E-2</v>
      </c>
      <c r="AZ1742" s="13">
        <f t="shared" si="2113"/>
        <v>1.8980698948503623E-3</v>
      </c>
      <c r="BA1742" s="13">
        <f t="shared" si="2114"/>
        <v>2.3160731779739294E-4</v>
      </c>
      <c r="BB1742" s="13">
        <f t="shared" si="2115"/>
        <v>2.1195985644221293E-5</v>
      </c>
      <c r="BC1742" s="13">
        <f t="shared" si="2116"/>
        <v>1.5518328581415573E-6</v>
      </c>
      <c r="BD1742" s="13">
        <f t="shared" si="2117"/>
        <v>1.4048174824575606E-7</v>
      </c>
      <c r="BE1742" s="13">
        <f t="shared" si="2118"/>
        <v>3.9380495177807515E-7</v>
      </c>
      <c r="BF1742" s="13">
        <f t="shared" si="2119"/>
        <v>5.5196615212117823E-7</v>
      </c>
      <c r="BG1742" s="13">
        <f t="shared" si="2120"/>
        <v>5.1576570535211118E-7</v>
      </c>
      <c r="BH1742" s="13">
        <f t="shared" si="2121"/>
        <v>3.6145458620299638E-7</v>
      </c>
      <c r="BI1742" s="13">
        <f t="shared" si="2122"/>
        <v>2.0264925183109712E-7</v>
      </c>
      <c r="BJ1742" s="14">
        <f t="shared" si="2123"/>
        <v>0.84873228026847281</v>
      </c>
      <c r="BK1742" s="14">
        <f t="shared" si="2124"/>
        <v>0.1079465950834258</v>
      </c>
      <c r="BL1742" s="14">
        <f t="shared" si="2125"/>
        <v>2.8804314530110509E-2</v>
      </c>
      <c r="BM1742" s="14">
        <f t="shared" si="2126"/>
        <v>0.58911211094999105</v>
      </c>
      <c r="BN1742" s="14">
        <f t="shared" si="2127"/>
        <v>0.38634477388577887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1.5169082125603901</v>
      </c>
      <c r="F1743" s="10">
        <f>VLOOKUP(B1743,home!$B$2:$E$405,3,FALSE)</f>
        <v>0.88</v>
      </c>
      <c r="G1743" s="10">
        <f>VLOOKUP(C1743,away!$B$2:$E$405,4,FALSE)</f>
        <v>0.86</v>
      </c>
      <c r="H1743" s="10">
        <f>VLOOKUP(A1743,away!$A$2:$E$405,3,FALSE)</f>
        <v>1.2367149758454099</v>
      </c>
      <c r="I1743" s="10">
        <f>VLOOKUP(C1743,away!$B$2:$E$405,3,FALSE)</f>
        <v>0.86</v>
      </c>
      <c r="J1743" s="10">
        <f>VLOOKUP(B1743,home!$B$2:$E$405,4,FALSE)</f>
        <v>0.72</v>
      </c>
      <c r="K1743" s="12">
        <f t="shared" si="2072"/>
        <v>1.1479961352657033</v>
      </c>
      <c r="L1743" s="12">
        <f t="shared" si="2073"/>
        <v>0.76577391304347775</v>
      </c>
      <c r="M1743" s="13">
        <f t="shared" si="2074"/>
        <v>0.14752316741595994</v>
      </c>
      <c r="N1743" s="13">
        <f t="shared" si="2075"/>
        <v>0.16935602605567732</v>
      </c>
      <c r="O1743" s="13">
        <f t="shared" si="2076"/>
        <v>0.11296939317668771</v>
      </c>
      <c r="P1743" s="13">
        <f t="shared" si="2077"/>
        <v>0.12968842677014919</v>
      </c>
      <c r="Q1743" s="13">
        <f t="shared" si="2078"/>
        <v>9.7210031697937682E-2</v>
      </c>
      <c r="R1743" s="13">
        <f t="shared" si="2079"/>
        <v>4.3254507133529643E-2</v>
      </c>
      <c r="S1743" s="13">
        <f t="shared" si="2080"/>
        <v>2.8502452077057226E-2</v>
      </c>
      <c r="T1743" s="13">
        <f t="shared" si="2081"/>
        <v>7.4440906360410244E-2</v>
      </c>
      <c r="U1743" s="13">
        <f t="shared" si="2082"/>
        <v>4.9656007022114819E-2</v>
      </c>
      <c r="V1743" s="13">
        <f t="shared" si="2083"/>
        <v>2.7840735750282054E-3</v>
      </c>
      <c r="W1743" s="13">
        <f t="shared" si="2084"/>
        <v>3.719891356609633E-2</v>
      </c>
      <c r="X1743" s="13">
        <f t="shared" si="2085"/>
        <v>2.8485957602475694E-2</v>
      </c>
      <c r="Y1743" s="13">
        <f t="shared" si="2086"/>
        <v>1.0906901610019205E-2</v>
      </c>
      <c r="Z1743" s="13">
        <f t="shared" si="2087"/>
        <v>1.1041057728136674E-2</v>
      </c>
      <c r="AA1743" s="13">
        <f t="shared" si="2088"/>
        <v>1.2675091601146427E-2</v>
      </c>
      <c r="AB1743" s="13">
        <f t="shared" si="2089"/>
        <v>7.2754780861274395E-3</v>
      </c>
      <c r="AC1743" s="13">
        <f t="shared" si="2090"/>
        <v>1.5296839823626364E-4</v>
      </c>
      <c r="AD1743" s="13">
        <f t="shared" si="2091"/>
        <v>1.0676052252490381E-2</v>
      </c>
      <c r="AE1743" s="13">
        <f t="shared" si="2092"/>
        <v>8.1754423092461927E-3</v>
      </c>
      <c r="AF1743" s="13">
        <f t="shared" si="2093"/>
        <v>3.1302702240063309E-3</v>
      </c>
      <c r="AG1743" s="13">
        <f t="shared" si="2094"/>
        <v>7.9902642610693748E-4</v>
      </c>
      <c r="AH1743" s="13">
        <f t="shared" si="2095"/>
        <v>2.1137384951535375E-3</v>
      </c>
      <c r="AI1743" s="13">
        <f t="shared" si="2096"/>
        <v>2.4265636233986041E-3</v>
      </c>
      <c r="AJ1743" s="13">
        <f t="shared" si="2097"/>
        <v>1.3928428308189701E-3</v>
      </c>
      <c r="AK1743" s="13">
        <f t="shared" si="2098"/>
        <v>5.3299272893757321E-4</v>
      </c>
      <c r="AL1743" s="13">
        <f t="shared" si="2099"/>
        <v>5.3790143637234527E-6</v>
      </c>
      <c r="AM1743" s="13">
        <f t="shared" si="2100"/>
        <v>2.4512133451507325E-3</v>
      </c>
      <c r="AN1743" s="13">
        <f t="shared" si="2101"/>
        <v>1.8770752350204692E-3</v>
      </c>
      <c r="AO1743" s="13">
        <f t="shared" si="2102"/>
        <v>7.1870762389931498E-4</v>
      </c>
      <c r="AP1743" s="13">
        <f t="shared" si="2103"/>
        <v>1.8345584982918623E-4</v>
      </c>
      <c r="AQ1743" s="13">
        <f t="shared" si="2104"/>
        <v>3.5121425998603131E-5</v>
      </c>
      <c r="AR1743" s="13">
        <f t="shared" si="2105"/>
        <v>3.2372915971687138E-4</v>
      </c>
      <c r="AS1743" s="13">
        <f t="shared" si="2106"/>
        <v>3.7163982422778189E-4</v>
      </c>
      <c r="AT1743" s="13">
        <f t="shared" si="2107"/>
        <v>2.1332054096215953E-4</v>
      </c>
      <c r="AU1743" s="13">
        <f t="shared" si="2108"/>
        <v>8.1630385532449433E-5</v>
      </c>
      <c r="AV1743" s="13">
        <f t="shared" si="2109"/>
        <v>2.3427841777875331E-5</v>
      </c>
      <c r="AW1743" s="13">
        <f t="shared" si="2110"/>
        <v>1.3135336311813374E-7</v>
      </c>
      <c r="AX1743" s="13">
        <f t="shared" si="2111"/>
        <v>4.6899724115745953E-4</v>
      </c>
      <c r="AY1743" s="13">
        <f t="shared" si="2112"/>
        <v>3.5914585256774335E-4</v>
      </c>
      <c r="AZ1743" s="13">
        <f t="shared" si="2113"/>
        <v>1.3751226243706837E-4</v>
      </c>
      <c r="BA1743" s="13">
        <f t="shared" si="2114"/>
        <v>3.5101101099298504E-5</v>
      </c>
      <c r="BB1743" s="13">
        <f t="shared" si="2115"/>
        <v>6.7198768852361313E-6</v>
      </c>
      <c r="BC1743" s="13">
        <f t="shared" si="2116"/>
        <v>1.0291812835155381E-6</v>
      </c>
      <c r="BD1743" s="13">
        <f t="shared" si="2117"/>
        <v>4.1317224233777594E-5</v>
      </c>
      <c r="BE1743" s="13">
        <f t="shared" si="2118"/>
        <v>4.7432013740283131E-5</v>
      </c>
      <c r="BF1743" s="13">
        <f t="shared" si="2119"/>
        <v>2.7225884230857396E-5</v>
      </c>
      <c r="BG1743" s="13">
        <f t="shared" si="2120"/>
        <v>1.0418403292071915E-5</v>
      </c>
      <c r="BH1743" s="13">
        <f t="shared" si="2121"/>
        <v>2.9900716787345096E-6</v>
      </c>
      <c r="BI1743" s="13">
        <f t="shared" si="2122"/>
        <v>6.8651814627093003E-7</v>
      </c>
      <c r="BJ1743" s="14">
        <f t="shared" si="2123"/>
        <v>0.44665360709979496</v>
      </c>
      <c r="BK1743" s="14">
        <f t="shared" si="2124"/>
        <v>0.30901561310336223</v>
      </c>
      <c r="BL1743" s="14">
        <f t="shared" si="2125"/>
        <v>0.23344043256545383</v>
      </c>
      <c r="BM1743" s="14">
        <f t="shared" si="2126"/>
        <v>0.29979014374760171</v>
      </c>
      <c r="BN1743" s="14">
        <f t="shared" si="2127"/>
        <v>0.70000155224994154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1.51136363636364</v>
      </c>
      <c r="F1744" s="10">
        <f>VLOOKUP(B1744,home!$B$2:$E$405,3,FALSE)</f>
        <v>1.32</v>
      </c>
      <c r="G1744" s="10">
        <f>VLOOKUP(C1744,away!$B$2:$E$405,4,FALSE)</f>
        <v>1.51</v>
      </c>
      <c r="H1744" s="10">
        <f>VLOOKUP(A1744,away!$A$2:$E$405,3,FALSE)</f>
        <v>1.32386363636364</v>
      </c>
      <c r="I1744" s="10">
        <f>VLOOKUP(C1744,away!$B$2:$E$405,3,FALSE)</f>
        <v>1.04</v>
      </c>
      <c r="J1744" s="10">
        <f>VLOOKUP(B1744,home!$B$2:$E$405,4,FALSE)</f>
        <v>0.97</v>
      </c>
      <c r="K1744" s="12">
        <f t="shared" si="2072"/>
        <v>3.0124500000000074</v>
      </c>
      <c r="L1744" s="12">
        <f t="shared" si="2073"/>
        <v>1.3355136363636402</v>
      </c>
      <c r="M1744" s="13">
        <f t="shared" si="2074"/>
        <v>1.2933122323290027E-2</v>
      </c>
      <c r="N1744" s="13">
        <f t="shared" si="2075"/>
        <v>3.8960384342795133E-2</v>
      </c>
      <c r="O1744" s="13">
        <f t="shared" si="2076"/>
        <v>1.7272361223512833E-2</v>
      </c>
      <c r="P1744" s="13">
        <f t="shared" si="2077"/>
        <v>5.2032124567771357E-2</v>
      </c>
      <c r="Q1744" s="13">
        <f t="shared" si="2078"/>
        <v>5.8683104906726756E-2</v>
      </c>
      <c r="R1744" s="13">
        <f t="shared" si="2079"/>
        <v>1.153373697309998E-2</v>
      </c>
      <c r="S1744" s="13">
        <f t="shared" si="2080"/>
        <v>5.2333495333928046E-2</v>
      </c>
      <c r="T1744" s="13">
        <f t="shared" si="2081"/>
        <v>7.8372086827091625E-2</v>
      </c>
      <c r="U1744" s="13">
        <f t="shared" si="2082"/>
        <v>3.4744805944615119E-2</v>
      </c>
      <c r="V1744" s="13">
        <f t="shared" si="2083"/>
        <v>2.3394049619386906E-2</v>
      </c>
      <c r="W1744" s="13">
        <f t="shared" si="2084"/>
        <v>5.8926639792089813E-2</v>
      </c>
      <c r="X1744" s="13">
        <f t="shared" si="2085"/>
        <v>7.8697330987424235E-2</v>
      </c>
      <c r="Y1744" s="13">
        <f t="shared" si="2086"/>
        <v>5.255067933956397E-2</v>
      </c>
      <c r="Z1744" s="13">
        <f t="shared" si="2087"/>
        <v>5.1344876686021746E-3</v>
      </c>
      <c r="AA1744" s="13">
        <f t="shared" si="2088"/>
        <v>1.5467387377280657E-2</v>
      </c>
      <c r="AB1744" s="13">
        <f t="shared" si="2089"/>
        <v>2.3297365552344622E-2</v>
      </c>
      <c r="AC1744" s="13">
        <f t="shared" si="2090"/>
        <v>5.882387067451169E-3</v>
      </c>
      <c r="AD1744" s="13">
        <f t="shared" si="2091"/>
        <v>4.4378389010420356E-2</v>
      </c>
      <c r="AE1744" s="13">
        <f t="shared" si="2092"/>
        <v>5.926794368326669E-2</v>
      </c>
      <c r="AF1744" s="13">
        <f t="shared" si="2093"/>
        <v>3.9576573494117473E-2</v>
      </c>
      <c r="AG1744" s="13">
        <f t="shared" si="2094"/>
        <v>1.7618351193980569E-2</v>
      </c>
      <c r="AH1744" s="13">
        <f t="shared" si="2095"/>
        <v>1.7142945742897903E-3</v>
      </c>
      <c r="AI1744" s="13">
        <f t="shared" si="2096"/>
        <v>5.1642266903192914E-3</v>
      </c>
      <c r="AJ1744" s="13">
        <f t="shared" si="2097"/>
        <v>7.7784873466261954E-3</v>
      </c>
      <c r="AK1744" s="13">
        <f t="shared" si="2098"/>
        <v>7.8107680691147123E-3</v>
      </c>
      <c r="AL1744" s="13">
        <f t="shared" si="2099"/>
        <v>9.4663326920921005E-4</v>
      </c>
      <c r="AM1744" s="13">
        <f t="shared" si="2100"/>
        <v>2.6737535594888225E-2</v>
      </c>
      <c r="AN1744" s="13">
        <f t="shared" si="2101"/>
        <v>3.5708343389731438E-2</v>
      </c>
      <c r="AO1744" s="13">
        <f t="shared" si="2102"/>
        <v>2.3844489764470896E-2</v>
      </c>
      <c r="AP1744" s="13">
        <f t="shared" si="2103"/>
        <v>1.0614880410861378E-2</v>
      </c>
      <c r="AQ1744" s="13">
        <f t="shared" si="2104"/>
        <v>3.5440793842686637E-3</v>
      </c>
      <c r="AR1744" s="13">
        <f t="shared" si="2105"/>
        <v>4.5789275614164295E-4</v>
      </c>
      <c r="AS1744" s="13">
        <f t="shared" si="2106"/>
        <v>1.3793790332388956E-3</v>
      </c>
      <c r="AT1744" s="13">
        <f t="shared" si="2107"/>
        <v>2.0776551843402612E-3</v>
      </c>
      <c r="AU1744" s="13">
        <f t="shared" si="2108"/>
        <v>2.0862774533552783E-3</v>
      </c>
      <c r="AV1744" s="13">
        <f t="shared" si="2109"/>
        <v>1.5712016285900311E-3</v>
      </c>
      <c r="AW1744" s="13">
        <f t="shared" si="2110"/>
        <v>1.0579068687241699E-4</v>
      </c>
      <c r="AX1744" s="13">
        <f t="shared" si="2111"/>
        <v>1.3424248183803535E-2</v>
      </c>
      <c r="AY1744" s="13">
        <f t="shared" si="2112"/>
        <v>1.7928266507399447E-2</v>
      </c>
      <c r="AZ1744" s="13">
        <f t="shared" si="2113"/>
        <v>1.1971722198496751E-2</v>
      </c>
      <c r="BA1744" s="13">
        <f t="shared" si="2114"/>
        <v>5.3294660822832372E-3</v>
      </c>
      <c r="BB1744" s="13">
        <f t="shared" si="2115"/>
        <v>1.7793936568566932E-3</v>
      </c>
      <c r="BC1744" s="13">
        <f t="shared" si="2116"/>
        <v>4.7528089863821518E-4</v>
      </c>
      <c r="BD1744" s="13">
        <f t="shared" si="2117"/>
        <v>1.0192033663654927E-4</v>
      </c>
      <c r="BE1744" s="13">
        <f t="shared" si="2118"/>
        <v>3.0702991810077358E-4</v>
      </c>
      <c r="BF1744" s="13">
        <f t="shared" si="2119"/>
        <v>4.6245613839133895E-4</v>
      </c>
      <c r="BG1744" s="13">
        <f t="shared" si="2120"/>
        <v>4.6437533136566407E-4</v>
      </c>
      <c r="BH1744" s="13">
        <f t="shared" si="2121"/>
        <v>3.4972686674312461E-4</v>
      </c>
      <c r="BI1744" s="13">
        <f t="shared" si="2122"/>
        <v>2.1070693994406565E-4</v>
      </c>
      <c r="BJ1744" s="14">
        <f t="shared" si="2123"/>
        <v>0.67838918964917494</v>
      </c>
      <c r="BK1744" s="14">
        <f t="shared" si="2124"/>
        <v>0.16545007868843617</v>
      </c>
      <c r="BL1744" s="14">
        <f t="shared" si="2125"/>
        <v>0.13425205533805082</v>
      </c>
      <c r="BM1744" s="14">
        <f t="shared" si="2126"/>
        <v>0.77398850118654106</v>
      </c>
      <c r="BN1744" s="14">
        <f t="shared" si="2127"/>
        <v>0.19141483433719608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1.51136363636364</v>
      </c>
      <c r="F1745" s="10">
        <f>VLOOKUP(B1745,home!$B$2:$E$405,3,FALSE)</f>
        <v>1.49</v>
      </c>
      <c r="G1745" s="10">
        <f>VLOOKUP(C1745,away!$B$2:$E$405,4,FALSE)</f>
        <v>0.83</v>
      </c>
      <c r="H1745" s="10">
        <f>VLOOKUP(A1745,away!$A$2:$E$405,3,FALSE)</f>
        <v>1.32386363636364</v>
      </c>
      <c r="I1745" s="10">
        <f>VLOOKUP(C1745,away!$B$2:$E$405,3,FALSE)</f>
        <v>0.83</v>
      </c>
      <c r="J1745" s="10">
        <f>VLOOKUP(B1745,home!$B$2:$E$405,4,FALSE)</f>
        <v>0.56999999999999995</v>
      </c>
      <c r="K1745" s="12">
        <f t="shared" si="2072"/>
        <v>1.8691034090909135</v>
      </c>
      <c r="L1745" s="12">
        <f t="shared" si="2073"/>
        <v>0.626319886363638</v>
      </c>
      <c r="M1745" s="13">
        <f t="shared" si="2074"/>
        <v>8.2461538408629062E-2</v>
      </c>
      <c r="N1745" s="13">
        <f t="shared" si="2075"/>
        <v>0.15412914255844992</v>
      </c>
      <c r="O1745" s="13">
        <f t="shared" si="2076"/>
        <v>5.1647301365463326E-2</v>
      </c>
      <c r="P1745" s="13">
        <f t="shared" si="2077"/>
        <v>9.6534147052533312E-2</v>
      </c>
      <c r="Q1745" s="13">
        <f t="shared" si="2078"/>
        <v>0.14404165289812909</v>
      </c>
      <c r="R1745" s="13">
        <f t="shared" si="2079"/>
        <v>1.6173865961102776E-2</v>
      </c>
      <c r="S1745" s="13">
        <f t="shared" si="2080"/>
        <v>2.8252084932558593E-2</v>
      </c>
      <c r="T1745" s="13">
        <f t="shared" si="2081"/>
        <v>9.0216151674786804E-2</v>
      </c>
      <c r="U1745" s="13">
        <f t="shared" si="2082"/>
        <v>3.023062800607669E-2</v>
      </c>
      <c r="V1745" s="13">
        <f t="shared" si="2083"/>
        <v>3.6748322969747315E-3</v>
      </c>
      <c r="W1745" s="13">
        <f t="shared" si="2084"/>
        <v>8.9742914827661044E-2</v>
      </c>
      <c r="X1745" s="13">
        <f t="shared" si="2085"/>
        <v>5.6207772216802315E-2</v>
      </c>
      <c r="Y1745" s="13">
        <f t="shared" si="2086"/>
        <v>1.7602022753790435E-2</v>
      </c>
      <c r="Z1745" s="13">
        <f t="shared" si="2087"/>
        <v>3.3766712969395345E-3</v>
      </c>
      <c r="AA1745" s="13">
        <f t="shared" si="2088"/>
        <v>6.3113478324891212E-3</v>
      </c>
      <c r="AB1745" s="13">
        <f t="shared" si="2089"/>
        <v>5.8982808748319826E-3</v>
      </c>
      <c r="AC1745" s="13">
        <f t="shared" si="2090"/>
        <v>2.6887292563568293E-4</v>
      </c>
      <c r="AD1745" s="13">
        <f t="shared" si="2091"/>
        <v>4.1934697011534183E-2</v>
      </c>
      <c r="AE1745" s="13">
        <f t="shared" si="2092"/>
        <v>2.6264534666957683E-2</v>
      </c>
      <c r="AF1745" s="13">
        <f t="shared" si="2093"/>
        <v>8.2250001840013815E-3</v>
      </c>
      <c r="AG1745" s="13">
        <f t="shared" si="2094"/>
        <v>1.7171603935282158E-3</v>
      </c>
      <c r="AH1745" s="13">
        <f t="shared" si="2095"/>
        <v>5.2871909574663174E-4</v>
      </c>
      <c r="AI1745" s="13">
        <f t="shared" si="2096"/>
        <v>9.8823066431149458E-4</v>
      </c>
      <c r="AJ1745" s="13">
        <f t="shared" si="2097"/>
        <v>9.2355265181639655E-4</v>
      </c>
      <c r="AK1745" s="13">
        <f t="shared" si="2098"/>
        <v>5.7540513666166004E-4</v>
      </c>
      <c r="AL1745" s="13">
        <f t="shared" si="2099"/>
        <v>1.2590314972364767E-5</v>
      </c>
      <c r="AM1745" s="13">
        <f t="shared" si="2100"/>
        <v>1.5676057028690613E-2</v>
      </c>
      <c r="AN1745" s="13">
        <f t="shared" si="2101"/>
        <v>9.8182262568394137E-3</v>
      </c>
      <c r="AO1745" s="13">
        <f t="shared" si="2102"/>
        <v>3.0746751767380741E-3</v>
      </c>
      <c r="AP1745" s="13">
        <f t="shared" si="2103"/>
        <v>6.4191006909989636E-4</v>
      </c>
      <c r="AQ1745" s="13">
        <f t="shared" si="2104"/>
        <v>1.005102603835805E-4</v>
      </c>
      <c r="AR1745" s="13">
        <f t="shared" si="2105"/>
        <v>6.6229456793263201E-5</v>
      </c>
      <c r="AS1745" s="13">
        <f t="shared" si="2106"/>
        <v>1.2378970347452762E-4</v>
      </c>
      <c r="AT1745" s="13">
        <f t="shared" si="2107"/>
        <v>1.1568787838729646E-4</v>
      </c>
      <c r="AU1745" s="13">
        <f t="shared" si="2108"/>
        <v>7.2077535961396935E-5</v>
      </c>
      <c r="AV1745" s="13">
        <f t="shared" si="2109"/>
        <v>3.3680092046079983E-5</v>
      </c>
      <c r="AW1745" s="13">
        <f t="shared" si="2110"/>
        <v>4.094148821226529E-7</v>
      </c>
      <c r="AX1745" s="13">
        <f t="shared" si="2111"/>
        <v>4.883361938904875E-3</v>
      </c>
      <c r="AY1745" s="13">
        <f t="shared" si="2112"/>
        <v>3.0585466946474165E-3</v>
      </c>
      <c r="AZ1745" s="13">
        <f t="shared" si="2113"/>
        <v>9.5781430911472511E-4</v>
      </c>
      <c r="BA1745" s="13">
        <f t="shared" si="2114"/>
        <v>1.9996604974740036E-4</v>
      </c>
      <c r="BB1745" s="13">
        <f t="shared" si="2115"/>
        <v>3.131067838859434E-5</v>
      </c>
      <c r="BC1745" s="13">
        <f t="shared" si="2116"/>
        <v>3.9221001060625664E-6</v>
      </c>
      <c r="BD1745" s="13">
        <f t="shared" si="2117"/>
        <v>6.9134709754470083E-6</v>
      </c>
      <c r="BE1745" s="13">
        <f t="shared" si="2118"/>
        <v>1.2921992168859088E-5</v>
      </c>
      <c r="BF1745" s="13">
        <f t="shared" si="2119"/>
        <v>1.2076269807530305E-5</v>
      </c>
      <c r="BG1745" s="13">
        <f t="shared" si="2120"/>
        <v>7.5239323554521884E-6</v>
      </c>
      <c r="BH1745" s="13">
        <f t="shared" si="2121"/>
        <v>3.5157519038362777E-6</v>
      </c>
      <c r="BI1745" s="13">
        <f t="shared" si="2122"/>
        <v>1.3142607737956508E-6</v>
      </c>
      <c r="BJ1745" s="14">
        <f t="shared" si="2123"/>
        <v>0.66852734974830152</v>
      </c>
      <c r="BK1745" s="14">
        <f t="shared" si="2124"/>
        <v>0.21426261262595117</v>
      </c>
      <c r="BL1745" s="14">
        <f t="shared" si="2125"/>
        <v>0.11373306193314754</v>
      </c>
      <c r="BM1745" s="14">
        <f t="shared" si="2126"/>
        <v>0.45185391008026715</v>
      </c>
      <c r="BN1745" s="14">
        <f t="shared" si="2127"/>
        <v>0.54498764824430745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1.51136363636364</v>
      </c>
      <c r="F1746" s="10">
        <f>VLOOKUP(B1746,home!$B$2:$E$405,3,FALSE)</f>
        <v>0.95</v>
      </c>
      <c r="G1746" s="10">
        <f>VLOOKUP(C1746,away!$B$2:$E$405,4,FALSE)</f>
        <v>0.44</v>
      </c>
      <c r="H1746" s="10">
        <f>VLOOKUP(A1746,away!$A$2:$E$405,3,FALSE)</f>
        <v>1.32386363636364</v>
      </c>
      <c r="I1746" s="10">
        <f>VLOOKUP(C1746,away!$B$2:$E$405,3,FALSE)</f>
        <v>1.18</v>
      </c>
      <c r="J1746" s="10">
        <f>VLOOKUP(B1746,home!$B$2:$E$405,4,FALSE)</f>
        <v>1.19</v>
      </c>
      <c r="K1746" s="12">
        <f t="shared" si="2072"/>
        <v>0.63175000000000148</v>
      </c>
      <c r="L1746" s="12">
        <f t="shared" si="2073"/>
        <v>1.8589693181818232</v>
      </c>
      <c r="M1746" s="13">
        <f t="shared" si="2074"/>
        <v>8.2850349373199933E-2</v>
      </c>
      <c r="N1746" s="13">
        <f t="shared" si="2075"/>
        <v>5.2340708216519177E-2</v>
      </c>
      <c r="O1746" s="13">
        <f t="shared" si="2076"/>
        <v>0.1540162574854233</v>
      </c>
      <c r="P1746" s="13">
        <f t="shared" si="2077"/>
        <v>9.7299770666416402E-2</v>
      </c>
      <c r="Q1746" s="13">
        <f t="shared" si="2078"/>
        <v>1.6533121207893034E-2</v>
      </c>
      <c r="R1746" s="13">
        <f t="shared" si="2079"/>
        <v>0.14315574858329677</v>
      </c>
      <c r="S1746" s="13">
        <f t="shared" si="2080"/>
        <v>2.8567306726408479E-2</v>
      </c>
      <c r="T1746" s="13">
        <f t="shared" si="2081"/>
        <v>3.073456505925435E-2</v>
      </c>
      <c r="U1746" s="13">
        <f t="shared" si="2082"/>
        <v>9.0438644167497945E-2</v>
      </c>
      <c r="V1746" s="13">
        <f t="shared" si="2083"/>
        <v>3.7277283869391331E-3</v>
      </c>
      <c r="W1746" s="13">
        <f t="shared" si="2084"/>
        <v>3.4815997743621496E-3</v>
      </c>
      <c r="X1746" s="13">
        <f t="shared" si="2085"/>
        <v>6.4721871587279933E-3</v>
      </c>
      <c r="Y1746" s="13">
        <f t="shared" si="2086"/>
        <v>6.0157986748028665E-3</v>
      </c>
      <c r="Z1746" s="13">
        <f t="shared" si="2087"/>
        <v>8.8707381445899888E-2</v>
      </c>
      <c r="AA1746" s="13">
        <f t="shared" si="2088"/>
        <v>5.604088822844739E-2</v>
      </c>
      <c r="AB1746" s="13">
        <f t="shared" si="2089"/>
        <v>1.7701915569160859E-2</v>
      </c>
      <c r="AC1746" s="13">
        <f t="shared" si="2090"/>
        <v>2.7361616449108998E-4</v>
      </c>
      <c r="AD1746" s="13">
        <f t="shared" si="2091"/>
        <v>5.498751643633231E-4</v>
      </c>
      <c r="AE1746" s="13">
        <f t="shared" si="2092"/>
        <v>1.0222010593816046E-3</v>
      </c>
      <c r="AF1746" s="13">
        <f t="shared" si="2093"/>
        <v>9.501202032016797E-4</v>
      </c>
      <c r="AG1746" s="13">
        <f t="shared" si="2094"/>
        <v>5.8874810211220058E-4</v>
      </c>
      <c r="AH1746" s="13">
        <f t="shared" si="2095"/>
        <v>4.1226075101044861E-2</v>
      </c>
      <c r="AI1746" s="13">
        <f t="shared" si="2096"/>
        <v>2.6044572945085151E-2</v>
      </c>
      <c r="AJ1746" s="13">
        <f t="shared" si="2097"/>
        <v>8.2268294790287921E-3</v>
      </c>
      <c r="AK1746" s="13">
        <f t="shared" si="2098"/>
        <v>1.732433174458817E-3</v>
      </c>
      <c r="AL1746" s="13">
        <f t="shared" si="2099"/>
        <v>1.2853435263470048E-5</v>
      </c>
      <c r="AM1746" s="13">
        <f t="shared" si="2100"/>
        <v>6.9476727017306054E-5</v>
      </c>
      <c r="AN1746" s="13">
        <f t="shared" si="2101"/>
        <v>1.2915510385286608E-4</v>
      </c>
      <c r="AO1746" s="13">
        <f t="shared" si="2102"/>
        <v>1.2004768767453254E-4</v>
      </c>
      <c r="AP1746" s="13">
        <f t="shared" si="2103"/>
        <v>7.4388322701876729E-5</v>
      </c>
      <c r="AQ1746" s="13">
        <f t="shared" si="2104"/>
        <v>3.4571402383449306E-5</v>
      </c>
      <c r="AR1746" s="13">
        <f t="shared" si="2105"/>
        <v>1.5327601744380406E-2</v>
      </c>
      <c r="AS1746" s="13">
        <f t="shared" si="2106"/>
        <v>9.6832124020123454E-3</v>
      </c>
      <c r="AT1746" s="13">
        <f t="shared" si="2107"/>
        <v>3.0586847174856563E-3</v>
      </c>
      <c r="AU1746" s="13">
        <f t="shared" si="2108"/>
        <v>6.4410802342385596E-4</v>
      </c>
      <c r="AV1746" s="13">
        <f t="shared" si="2109"/>
        <v>1.0172881094950546E-4</v>
      </c>
      <c r="AW1746" s="13">
        <f t="shared" si="2110"/>
        <v>4.1930900207183739E-7</v>
      </c>
      <c r="AX1746" s="13">
        <f t="shared" si="2111"/>
        <v>7.3153203821971991E-6</v>
      </c>
      <c r="AY1746" s="13">
        <f t="shared" si="2112"/>
        <v>1.3598956143174719E-5</v>
      </c>
      <c r="AZ1746" s="13">
        <f t="shared" si="2113"/>
        <v>1.2640021114731014E-5</v>
      </c>
      <c r="BA1746" s="13">
        <f t="shared" si="2114"/>
        <v>7.8324704778184544E-6</v>
      </c>
      <c r="BB1746" s="13">
        <f t="shared" si="2115"/>
        <v>3.6400805759573578E-6</v>
      </c>
      <c r="BC1746" s="13">
        <f t="shared" si="2116"/>
        <v>1.35335962128287E-6</v>
      </c>
      <c r="BD1746" s="13">
        <f t="shared" si="2117"/>
        <v>4.7489235606855557E-3</v>
      </c>
      <c r="BE1746" s="13">
        <f t="shared" si="2118"/>
        <v>3.0001324594631069E-3</v>
      </c>
      <c r="BF1746" s="13">
        <f t="shared" si="2119"/>
        <v>9.4766684063291105E-4</v>
      </c>
      <c r="BG1746" s="13">
        <f t="shared" si="2120"/>
        <v>1.9956284218994766E-4</v>
      </c>
      <c r="BH1746" s="13">
        <f t="shared" si="2121"/>
        <v>3.1518456388374926E-5</v>
      </c>
      <c r="BI1746" s="13">
        <f t="shared" si="2122"/>
        <v>3.9823569646711816E-6</v>
      </c>
      <c r="BJ1746" s="14">
        <f t="shared" si="2123"/>
        <v>0.11916294407256356</v>
      </c>
      <c r="BK1746" s="14">
        <f t="shared" si="2124"/>
        <v>0.21274522370886167</v>
      </c>
      <c r="BL1746" s="14">
        <f t="shared" si="2125"/>
        <v>0.57633048694801992</v>
      </c>
      <c r="BM1746" s="14">
        <f t="shared" si="2126"/>
        <v>0.45073690099545571</v>
      </c>
      <c r="BN1746" s="14">
        <f t="shared" si="2127"/>
        <v>0.54619595553274858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1.4212962962963001</v>
      </c>
      <c r="F1747" s="10">
        <f>VLOOKUP(B1747,home!$B$2:$E$405,3,FALSE)</f>
        <v>0.55000000000000004</v>
      </c>
      <c r="G1747" s="10">
        <f>VLOOKUP(C1747,away!$B$2:$E$405,4,FALSE)</f>
        <v>0.63</v>
      </c>
      <c r="H1747" s="10">
        <f>VLOOKUP(A1747,away!$A$2:$E$405,3,FALSE)</f>
        <v>1.1111111111111101</v>
      </c>
      <c r="I1747" s="10">
        <f>VLOOKUP(C1747,away!$B$2:$E$405,3,FALSE)</f>
        <v>1.0900000000000001</v>
      </c>
      <c r="J1747" s="10">
        <f>VLOOKUP(B1747,home!$B$2:$E$405,4,FALSE)</f>
        <v>1.2</v>
      </c>
      <c r="K1747" s="12">
        <f t="shared" si="2072"/>
        <v>0.49247916666666802</v>
      </c>
      <c r="L1747" s="12">
        <f t="shared" si="2073"/>
        <v>1.453333333333332</v>
      </c>
      <c r="M1747" s="13">
        <f t="shared" si="2074"/>
        <v>0.14287109340330534</v>
      </c>
      <c r="N1747" s="13">
        <f t="shared" si="2075"/>
        <v>7.0361037020015504E-2</v>
      </c>
      <c r="O1747" s="13">
        <f t="shared" si="2076"/>
        <v>0.20763932241280361</v>
      </c>
      <c r="P1747" s="13">
        <f t="shared" si="2077"/>
        <v>0.10225804046908914</v>
      </c>
      <c r="Q1747" s="13">
        <f t="shared" si="2078"/>
        <v>1.7325672438709906E-2</v>
      </c>
      <c r="R1747" s="13">
        <f t="shared" si="2079"/>
        <v>0.15088457428663715</v>
      </c>
      <c r="S1747" s="13">
        <f t="shared" si="2080"/>
        <v>1.8297450155049959E-2</v>
      </c>
      <c r="T1747" s="13">
        <f t="shared" si="2081"/>
        <v>2.5179977277591709E-2</v>
      </c>
      <c r="U1747" s="13">
        <f t="shared" si="2082"/>
        <v>7.4307509407538039E-2</v>
      </c>
      <c r="V1747" s="13">
        <f t="shared" si="2083"/>
        <v>1.4551278777611026E-3</v>
      </c>
      <c r="W1747" s="13">
        <f t="shared" si="2084"/>
        <v>2.8441775748518378E-3</v>
      </c>
      <c r="X1747" s="13">
        <f t="shared" si="2085"/>
        <v>4.1335380754513353E-3</v>
      </c>
      <c r="Y1747" s="13">
        <f t="shared" si="2086"/>
        <v>3.0037043348279673E-3</v>
      </c>
      <c r="Z1747" s="13">
        <f t="shared" si="2087"/>
        <v>7.3095193765526367E-2</v>
      </c>
      <c r="AA1747" s="13">
        <f t="shared" si="2088"/>
        <v>3.5997860112985051E-2</v>
      </c>
      <c r="AB1747" s="13">
        <f t="shared" si="2089"/>
        <v>8.8640980751130815E-3</v>
      </c>
      <c r="AC1747" s="13">
        <f t="shared" si="2090"/>
        <v>6.5092998287517842E-5</v>
      </c>
      <c r="AD1747" s="13">
        <f t="shared" si="2091"/>
        <v>3.5017455047876443E-4</v>
      </c>
      <c r="AE1747" s="13">
        <f t="shared" si="2092"/>
        <v>5.0892034669580396E-4</v>
      </c>
      <c r="AF1747" s="13">
        <f t="shared" si="2093"/>
        <v>3.6981545193228381E-4</v>
      </c>
      <c r="AG1747" s="13">
        <f t="shared" si="2094"/>
        <v>1.7915504115830619E-4</v>
      </c>
      <c r="AH1747" s="13">
        <f t="shared" si="2095"/>
        <v>2.6557920401474547E-2</v>
      </c>
      <c r="AI1747" s="13">
        <f t="shared" si="2096"/>
        <v>1.3079222507717888E-2</v>
      </c>
      <c r="AJ1747" s="13">
        <f t="shared" si="2097"/>
        <v>3.2206223006244158E-3</v>
      </c>
      <c r="AK1747" s="13">
        <f t="shared" si="2098"/>
        <v>5.2869646225319996E-4</v>
      </c>
      <c r="AL1747" s="13">
        <f t="shared" si="2099"/>
        <v>1.8635771014503493E-6</v>
      </c>
      <c r="AM1747" s="13">
        <f t="shared" si="2100"/>
        <v>3.4490734161531404E-5</v>
      </c>
      <c r="AN1747" s="13">
        <f t="shared" si="2101"/>
        <v>5.0126533648092269E-5</v>
      </c>
      <c r="AO1747" s="13">
        <f t="shared" si="2102"/>
        <v>3.6425281117613682E-5</v>
      </c>
      <c r="AP1747" s="13">
        <f t="shared" si="2103"/>
        <v>1.7646025074755054E-5</v>
      </c>
      <c r="AQ1747" s="13">
        <f t="shared" si="2104"/>
        <v>6.4113891104943282E-6</v>
      </c>
      <c r="AR1747" s="13">
        <f t="shared" si="2105"/>
        <v>7.7195021966952595E-3</v>
      </c>
      <c r="AS1747" s="13">
        <f t="shared" si="2106"/>
        <v>3.8016940089099951E-3</v>
      </c>
      <c r="AT1747" s="13">
        <f t="shared" si="2107"/>
        <v>9.3612754871482914E-4</v>
      </c>
      <c r="AU1747" s="13">
        <f t="shared" si="2108"/>
        <v>1.5367443836159661E-4</v>
      </c>
      <c r="AV1747" s="13">
        <f t="shared" si="2109"/>
        <v>1.892036483557183E-5</v>
      </c>
      <c r="AW1747" s="13">
        <f t="shared" si="2110"/>
        <v>3.7050831805780518E-8</v>
      </c>
      <c r="AX1747" s="13">
        <f t="shared" si="2111"/>
        <v>2.8309946695987609E-6</v>
      </c>
      <c r="AY1747" s="13">
        <f t="shared" si="2112"/>
        <v>4.1143789198168627E-6</v>
      </c>
      <c r="AZ1747" s="13">
        <f t="shared" si="2113"/>
        <v>2.9897820150669175E-6</v>
      </c>
      <c r="BA1747" s="13">
        <f t="shared" si="2114"/>
        <v>1.4483832872990829E-6</v>
      </c>
      <c r="BB1747" s="13">
        <f t="shared" si="2115"/>
        <v>5.2624592771866615E-7</v>
      </c>
      <c r="BC1747" s="13">
        <f t="shared" si="2116"/>
        <v>1.5296214965689213E-7</v>
      </c>
      <c r="BD1747" s="13">
        <f t="shared" si="2117"/>
        <v>1.8698349765328508E-3</v>
      </c>
      <c r="BE1747" s="13">
        <f t="shared" si="2118"/>
        <v>9.208547710470871E-4</v>
      </c>
      <c r="BF1747" s="13">
        <f t="shared" si="2119"/>
        <v>2.2675089513314736E-4</v>
      </c>
      <c r="BG1747" s="13">
        <f t="shared" si="2120"/>
        <v>3.7223363958697828E-5</v>
      </c>
      <c r="BH1747" s="13">
        <f t="shared" si="2121"/>
        <v>4.5829328157273962E-6</v>
      </c>
      <c r="BI1747" s="13">
        <f t="shared" si="2122"/>
        <v>4.5139978679575103E-7</v>
      </c>
      <c r="BJ1747" s="14">
        <f t="shared" si="2123"/>
        <v>0.12441333482179505</v>
      </c>
      <c r="BK1747" s="14">
        <f t="shared" si="2124"/>
        <v>0.26495278285951435</v>
      </c>
      <c r="BL1747" s="14">
        <f t="shared" si="2125"/>
        <v>0.53676944286393824</v>
      </c>
      <c r="BM1747" s="14">
        <f t="shared" si="2126"/>
        <v>0.30788693695212566</v>
      </c>
      <c r="BN1747" s="14">
        <f t="shared" si="2127"/>
        <v>0.69133974003056065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1.4212962962963001</v>
      </c>
      <c r="F1748" s="10">
        <f>VLOOKUP(B1748,home!$B$2:$E$405,3,FALSE)</f>
        <v>0.86</v>
      </c>
      <c r="G1748" s="10">
        <f>VLOOKUP(C1748,away!$B$2:$E$405,4,FALSE)</f>
        <v>1.17</v>
      </c>
      <c r="H1748" s="10">
        <f>VLOOKUP(A1748,away!$A$2:$E$405,3,FALSE)</f>
        <v>1.1111111111111101</v>
      </c>
      <c r="I1748" s="10">
        <f>VLOOKUP(C1748,away!$B$2:$E$405,3,FALSE)</f>
        <v>0.63</v>
      </c>
      <c r="J1748" s="10">
        <f>VLOOKUP(B1748,home!$B$2:$E$405,4,FALSE)</f>
        <v>0.9</v>
      </c>
      <c r="K1748" s="12">
        <f t="shared" si="2072"/>
        <v>1.4301083333333369</v>
      </c>
      <c r="L1748" s="12">
        <f t="shared" si="2073"/>
        <v>0.62999999999999934</v>
      </c>
      <c r="M1748" s="13">
        <f t="shared" si="2074"/>
        <v>0.12744016312929507</v>
      </c>
      <c r="N1748" s="13">
        <f t="shared" si="2075"/>
        <v>0.18225323929256476</v>
      </c>
      <c r="O1748" s="13">
        <f t="shared" si="2076"/>
        <v>8.0287302771455807E-2</v>
      </c>
      <c r="P1748" s="13">
        <f t="shared" si="2077"/>
        <v>0.11481954075431568</v>
      </c>
      <c r="Q1748" s="13">
        <f t="shared" si="2078"/>
        <v>0.13032093814464582</v>
      </c>
      <c r="R1748" s="13">
        <f t="shared" si="2079"/>
        <v>2.5290500373008552E-2</v>
      </c>
      <c r="S1748" s="13">
        <f t="shared" si="2080"/>
        <v>2.5862190174804907E-2</v>
      </c>
      <c r="T1748" s="13">
        <f t="shared" si="2081"/>
        <v>8.2102191031126773E-2</v>
      </c>
      <c r="U1748" s="13">
        <f t="shared" si="2082"/>
        <v>3.6168155337609399E-2</v>
      </c>
      <c r="V1748" s="13">
        <f t="shared" si="2083"/>
        <v>2.5890013581068012E-3</v>
      </c>
      <c r="W1748" s="13">
        <f t="shared" si="2084"/>
        <v>6.2124353216158786E-2</v>
      </c>
      <c r="X1748" s="13">
        <f t="shared" si="2085"/>
        <v>3.9138342526179995E-2</v>
      </c>
      <c r="Y1748" s="13">
        <f t="shared" si="2086"/>
        <v>1.2328577895746685E-2</v>
      </c>
      <c r="Z1748" s="13">
        <f t="shared" si="2087"/>
        <v>5.3110050783317904E-3</v>
      </c>
      <c r="AA1748" s="13">
        <f t="shared" si="2088"/>
        <v>7.5953126208979666E-3</v>
      </c>
      <c r="AB1748" s="13">
        <f t="shared" si="2089"/>
        <v>5.4310599367090248E-3</v>
      </c>
      <c r="AC1748" s="13">
        <f t="shared" si="2090"/>
        <v>1.4578800142881949E-4</v>
      </c>
      <c r="AD1748" s="13">
        <f t="shared" si="2091"/>
        <v>2.2211138809343098E-2</v>
      </c>
      <c r="AE1748" s="13">
        <f t="shared" si="2092"/>
        <v>1.3993017449886137E-2</v>
      </c>
      <c r="AF1748" s="13">
        <f t="shared" si="2093"/>
        <v>4.4078004967141289E-3</v>
      </c>
      <c r="AG1748" s="13">
        <f t="shared" si="2094"/>
        <v>9.2563810430996605E-4</v>
      </c>
      <c r="AH1748" s="13">
        <f t="shared" si="2095"/>
        <v>8.3648329983725611E-4</v>
      </c>
      <c r="AI1748" s="13">
        <f t="shared" si="2096"/>
        <v>1.1962617377914283E-3</v>
      </c>
      <c r="AJ1748" s="13">
        <f t="shared" si="2097"/>
        <v>8.5539194003167039E-4</v>
      </c>
      <c r="AK1748" s="13">
        <f t="shared" si="2098"/>
        <v>4.077677139018207E-4</v>
      </c>
      <c r="AL1748" s="13">
        <f t="shared" si="2099"/>
        <v>5.254014420732848E-6</v>
      </c>
      <c r="AM1748" s="13">
        <f t="shared" si="2100"/>
        <v>6.3528669408130112E-3</v>
      </c>
      <c r="AN1748" s="13">
        <f t="shared" si="2101"/>
        <v>4.0023061727121924E-3</v>
      </c>
      <c r="AO1748" s="13">
        <f t="shared" si="2102"/>
        <v>1.2607264444043395E-3</v>
      </c>
      <c r="AP1748" s="13">
        <f t="shared" si="2103"/>
        <v>2.64752553324911E-4</v>
      </c>
      <c r="AQ1748" s="13">
        <f t="shared" si="2104"/>
        <v>4.1698527148673433E-5</v>
      </c>
      <c r="AR1748" s="13">
        <f t="shared" si="2105"/>
        <v>1.0539689577949417E-4</v>
      </c>
      <c r="AS1748" s="13">
        <f t="shared" si="2106"/>
        <v>1.5072897896171983E-4</v>
      </c>
      <c r="AT1748" s="13">
        <f t="shared" si="2107"/>
        <v>1.0777938444399038E-4</v>
      </c>
      <c r="AU1748" s="13">
        <f t="shared" si="2108"/>
        <v>5.1378731951629361E-5</v>
      </c>
      <c r="AV1748" s="13">
        <f t="shared" si="2109"/>
        <v>1.836928818003124E-5</v>
      </c>
      <c r="AW1748" s="13">
        <f t="shared" si="2110"/>
        <v>1.3149167161451229E-7</v>
      </c>
      <c r="AX1748" s="13">
        <f t="shared" si="2111"/>
        <v>1.5142146587690916E-3</v>
      </c>
      <c r="AY1748" s="13">
        <f t="shared" si="2112"/>
        <v>9.5395523502452668E-4</v>
      </c>
      <c r="AZ1748" s="13">
        <f t="shared" si="2113"/>
        <v>3.0049589903272561E-4</v>
      </c>
      <c r="BA1748" s="13">
        <f t="shared" si="2114"/>
        <v>6.3104138796872322E-5</v>
      </c>
      <c r="BB1748" s="13">
        <f t="shared" si="2115"/>
        <v>9.938901860507378E-6</v>
      </c>
      <c r="BC1748" s="13">
        <f t="shared" si="2116"/>
        <v>1.2523016344239284E-6</v>
      </c>
      <c r="BD1748" s="13">
        <f t="shared" si="2117"/>
        <v>1.1066674056846871E-5</v>
      </c>
      <c r="BE1748" s="13">
        <f t="shared" si="2118"/>
        <v>1.5826542790980559E-5</v>
      </c>
      <c r="BF1748" s="13">
        <f t="shared" si="2119"/>
        <v>1.1316835366618972E-5</v>
      </c>
      <c r="BG1748" s="13">
        <f t="shared" si="2120"/>
        <v>5.3947668549210753E-6</v>
      </c>
      <c r="BH1748" s="13">
        <f t="shared" si="2121"/>
        <v>1.9287752589032771E-6</v>
      </c>
      <c r="BI1748" s="13">
        <f t="shared" si="2122"/>
        <v>5.516715141769482E-7</v>
      </c>
      <c r="BJ1748" s="14">
        <f t="shared" si="2123"/>
        <v>0.56457054874019741</v>
      </c>
      <c r="BK1748" s="14">
        <f t="shared" si="2124"/>
        <v>0.27181589266739653</v>
      </c>
      <c r="BL1748" s="14">
        <f t="shared" si="2125"/>
        <v>0.15854797427640219</v>
      </c>
      <c r="BM1748" s="14">
        <f t="shared" si="2126"/>
        <v>0.33887991255368949</v>
      </c>
      <c r="BN1748" s="14">
        <f t="shared" si="2127"/>
        <v>0.66041168446528564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1.4212962962963001</v>
      </c>
      <c r="F1749" s="10">
        <f>VLOOKUP(B1749,home!$B$2:$E$405,3,FALSE)</f>
        <v>1.8</v>
      </c>
      <c r="G1749" s="10">
        <f>VLOOKUP(C1749,away!$B$2:$E$405,4,FALSE)</f>
        <v>1.41</v>
      </c>
      <c r="H1749" s="10">
        <f>VLOOKUP(A1749,away!$A$2:$E$405,3,FALSE)</f>
        <v>1.1111111111111101</v>
      </c>
      <c r="I1749" s="10">
        <f>VLOOKUP(C1749,away!$B$2:$E$405,3,FALSE)</f>
        <v>0.78</v>
      </c>
      <c r="J1749" s="10">
        <f>VLOOKUP(B1749,home!$B$2:$E$405,4,FALSE)</f>
        <v>0.6</v>
      </c>
      <c r="K1749" s="12">
        <f t="shared" si="2072"/>
        <v>3.6072500000000094</v>
      </c>
      <c r="L1749" s="12">
        <f t="shared" si="2073"/>
        <v>0.51999999999999957</v>
      </c>
      <c r="M1749" s="13">
        <f t="shared" si="2074"/>
        <v>1.6127167608519902E-2</v>
      </c>
      <c r="N1749" s="13">
        <f t="shared" si="2075"/>
        <v>5.8174725355833574E-2</v>
      </c>
      <c r="O1749" s="13">
        <f t="shared" si="2076"/>
        <v>8.3861271564303428E-3</v>
      </c>
      <c r="P1749" s="13">
        <f t="shared" si="2077"/>
        <v>3.0250857185033436E-2</v>
      </c>
      <c r="Q1749" s="13">
        <f t="shared" si="2078"/>
        <v>0.10492538901991558</v>
      </c>
      <c r="R1749" s="13">
        <f t="shared" si="2079"/>
        <v>2.1803930606718873E-3</v>
      </c>
      <c r="S1749" s="13">
        <f t="shared" si="2080"/>
        <v>1.4185912595492562E-2</v>
      </c>
      <c r="T1749" s="13">
        <f t="shared" si="2081"/>
        <v>5.4561202290356055E-2</v>
      </c>
      <c r="U1749" s="13">
        <f t="shared" si="2082"/>
        <v>7.8652228681086855E-3</v>
      </c>
      <c r="V1749" s="13">
        <f t="shared" si="2083"/>
        <v>2.9566121410274596E-3</v>
      </c>
      <c r="W1749" s="13">
        <f t="shared" si="2084"/>
        <v>0.12616403651403052</v>
      </c>
      <c r="X1749" s="13">
        <f t="shared" si="2085"/>
        <v>6.5605298987295807E-2</v>
      </c>
      <c r="Y1749" s="13">
        <f t="shared" si="2086"/>
        <v>1.7057377736696896E-2</v>
      </c>
      <c r="Z1749" s="13">
        <f t="shared" si="2087"/>
        <v>3.7793479718312677E-4</v>
      </c>
      <c r="AA1749" s="13">
        <f t="shared" si="2088"/>
        <v>1.3633052971388378E-3</v>
      </c>
      <c r="AB1749" s="13">
        <f t="shared" si="2089"/>
        <v>2.458891516552042E-3</v>
      </c>
      <c r="AC1749" s="13">
        <f t="shared" si="2090"/>
        <v>3.46620272235943E-4</v>
      </c>
      <c r="AD1749" s="13">
        <f t="shared" si="2091"/>
        <v>0.11377630517880945</v>
      </c>
      <c r="AE1749" s="13">
        <f t="shared" si="2092"/>
        <v>5.9163678692980858E-2</v>
      </c>
      <c r="AF1749" s="13">
        <f t="shared" si="2093"/>
        <v>1.538255646017501E-2</v>
      </c>
      <c r="AG1749" s="13">
        <f t="shared" si="2094"/>
        <v>2.6663097864303331E-3</v>
      </c>
      <c r="AH1749" s="13">
        <f t="shared" si="2095"/>
        <v>4.9131523633806442E-5</v>
      </c>
      <c r="AI1749" s="13">
        <f t="shared" si="2096"/>
        <v>1.7722968862804878E-4</v>
      </c>
      <c r="AJ1749" s="13">
        <f t="shared" si="2097"/>
        <v>3.1965589715176522E-4</v>
      </c>
      <c r="AK1749" s="13">
        <f t="shared" si="2098"/>
        <v>3.8435957833356943E-4</v>
      </c>
      <c r="AL1749" s="13">
        <f t="shared" si="2099"/>
        <v>2.6007196322080653E-5</v>
      </c>
      <c r="AM1749" s="13">
        <f t="shared" si="2100"/>
        <v>8.2083915371252286E-2</v>
      </c>
      <c r="AN1749" s="13">
        <f t="shared" si="2101"/>
        <v>4.2683635993051153E-2</v>
      </c>
      <c r="AO1749" s="13">
        <f t="shared" si="2102"/>
        <v>1.109774535819329E-2</v>
      </c>
      <c r="AP1749" s="13">
        <f t="shared" si="2103"/>
        <v>1.9236091954201689E-3</v>
      </c>
      <c r="AQ1749" s="13">
        <f t="shared" si="2104"/>
        <v>2.5006919540462174E-4</v>
      </c>
      <c r="AR1749" s="13">
        <f t="shared" si="2105"/>
        <v>5.1096784579158684E-6</v>
      </c>
      <c r="AS1749" s="13">
        <f t="shared" si="2106"/>
        <v>1.8431887617317066E-5</v>
      </c>
      <c r="AT1749" s="13">
        <f t="shared" si="2107"/>
        <v>3.3244213303783567E-5</v>
      </c>
      <c r="AU1749" s="13">
        <f t="shared" si="2108"/>
        <v>3.9973396146691207E-5</v>
      </c>
      <c r="AV1749" s="13">
        <f t="shared" si="2109"/>
        <v>3.6048508312538055E-5</v>
      </c>
      <c r="AW1749" s="13">
        <f t="shared" si="2110"/>
        <v>1.3550977401408129E-6</v>
      </c>
      <c r="AX1749" s="13">
        <f t="shared" si="2111"/>
        <v>4.9349533953825096E-2</v>
      </c>
      <c r="AY1749" s="13">
        <f t="shared" si="2112"/>
        <v>2.5661757655989027E-2</v>
      </c>
      <c r="AZ1749" s="13">
        <f t="shared" si="2113"/>
        <v>6.6720569905571406E-3</v>
      </c>
      <c r="BA1749" s="13">
        <f t="shared" si="2114"/>
        <v>1.1564898783632369E-3</v>
      </c>
      <c r="BB1749" s="13">
        <f t="shared" si="2115"/>
        <v>1.5034368418722065E-4</v>
      </c>
      <c r="BC1749" s="13">
        <f t="shared" si="2116"/>
        <v>1.5635743155470944E-5</v>
      </c>
      <c r="BD1749" s="13">
        <f t="shared" si="2117"/>
        <v>4.428387996860412E-7</v>
      </c>
      <c r="BE1749" s="13">
        <f t="shared" si="2118"/>
        <v>1.5974302601674764E-6</v>
      </c>
      <c r="BF1749" s="13">
        <f t="shared" si="2119"/>
        <v>2.8811651529945715E-6</v>
      </c>
      <c r="BG1749" s="13">
        <f t="shared" si="2120"/>
        <v>3.4643609993798993E-6</v>
      </c>
      <c r="BH1749" s="13">
        <f t="shared" si="2121"/>
        <v>3.1242040537532934E-6</v>
      </c>
      <c r="BI1749" s="13">
        <f t="shared" si="2122"/>
        <v>2.2539570145803197E-6</v>
      </c>
      <c r="BJ1749" s="14">
        <f t="shared" si="2123"/>
        <v>0.83852167304192282</v>
      </c>
      <c r="BK1749" s="14">
        <f t="shared" si="2124"/>
        <v>8.9554934654620416E-2</v>
      </c>
      <c r="BL1749" s="14">
        <f t="shared" si="2125"/>
        <v>2.3330888226767786E-2</v>
      </c>
      <c r="BM1749" s="14">
        <f t="shared" si="2126"/>
        <v>0.70608036877584046</v>
      </c>
      <c r="BN1749" s="14">
        <f t="shared" si="2127"/>
        <v>0.22004465938640475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1.4212962962963001</v>
      </c>
      <c r="F1750" s="10">
        <f>VLOOKUP(B1750,home!$B$2:$E$405,3,FALSE)</f>
        <v>1.17</v>
      </c>
      <c r="G1750" s="10">
        <f>VLOOKUP(C1750,away!$B$2:$E$405,4,FALSE)</f>
        <v>1.02</v>
      </c>
      <c r="H1750" s="10">
        <f>VLOOKUP(A1750,away!$A$2:$E$405,3,FALSE)</f>
        <v>1.1111111111111101</v>
      </c>
      <c r="I1750" s="10">
        <f>VLOOKUP(C1750,away!$B$2:$E$405,3,FALSE)</f>
        <v>0.47</v>
      </c>
      <c r="J1750" s="10">
        <f>VLOOKUP(B1750,home!$B$2:$E$405,4,FALSE)</f>
        <v>1</v>
      </c>
      <c r="K1750" s="12">
        <f t="shared" si="2072"/>
        <v>1.6961750000000044</v>
      </c>
      <c r="L1750" s="12">
        <f t="shared" si="2073"/>
        <v>0.5222222222222217</v>
      </c>
      <c r="M1750" s="13">
        <f t="shared" si="2074"/>
        <v>0.10878332466839245</v>
      </c>
      <c r="N1750" s="13">
        <f t="shared" si="2075"/>
        <v>0.18451555571941103</v>
      </c>
      <c r="O1750" s="13">
        <f t="shared" si="2076"/>
        <v>5.6809069549049331E-2</v>
      </c>
      <c r="P1750" s="13">
        <f t="shared" si="2077"/>
        <v>9.6358123542358995E-2</v>
      </c>
      <c r="Q1750" s="13">
        <f t="shared" si="2078"/>
        <v>0.15648533636118644</v>
      </c>
      <c r="R1750" s="13">
        <f t="shared" si="2079"/>
        <v>1.4833479271140643E-2</v>
      </c>
      <c r="S1750" s="13">
        <f t="shared" si="2080"/>
        <v>2.1338031359374079E-2</v>
      </c>
      <c r="T1750" s="13">
        <f t="shared" si="2081"/>
        <v>8.1720120099730606E-2</v>
      </c>
      <c r="U1750" s="13">
        <f t="shared" si="2082"/>
        <v>2.5160176702727043E-2</v>
      </c>
      <c r="V1750" s="13">
        <f t="shared" si="2083"/>
        <v>2.1000897049708155E-3</v>
      </c>
      <c r="W1750" s="13">
        <f t="shared" si="2084"/>
        <v>8.8475505134145371E-2</v>
      </c>
      <c r="X1750" s="13">
        <f t="shared" si="2085"/>
        <v>4.6203874903386982E-2</v>
      </c>
      <c r="Y1750" s="13">
        <f t="shared" si="2086"/>
        <v>1.2064345113662143E-2</v>
      </c>
      <c r="Z1750" s="13">
        <f t="shared" si="2087"/>
        <v>2.5821241694207763E-3</v>
      </c>
      <c r="AA1750" s="13">
        <f t="shared" si="2088"/>
        <v>4.379734463067296E-3</v>
      </c>
      <c r="AB1750" s="13">
        <f t="shared" si="2089"/>
        <v>3.7143980514465959E-3</v>
      </c>
      <c r="AC1750" s="13">
        <f t="shared" si="2090"/>
        <v>1.1626362763920639E-4</v>
      </c>
      <c r="AD1750" s="13">
        <f t="shared" si="2091"/>
        <v>3.7517484980227334E-2</v>
      </c>
      <c r="AE1750" s="13">
        <f t="shared" si="2092"/>
        <v>1.9592464378563143E-2</v>
      </c>
      <c r="AF1750" s="13">
        <f t="shared" si="2093"/>
        <v>5.1158101432914821E-3</v>
      </c>
      <c r="AG1750" s="13">
        <f t="shared" si="2094"/>
        <v>8.9052991383222011E-4</v>
      </c>
      <c r="AH1750" s="13">
        <f t="shared" si="2095"/>
        <v>3.3711065545215653E-4</v>
      </c>
      <c r="AI1750" s="13">
        <f t="shared" si="2096"/>
        <v>5.7179866601156305E-4</v>
      </c>
      <c r="AJ1750" s="13">
        <f t="shared" si="2097"/>
        <v>4.8493530116108281E-4</v>
      </c>
      <c r="AK1750" s="13">
        <f t="shared" si="2098"/>
        <v>2.741783781489673E-4</v>
      </c>
      <c r="AL1750" s="13">
        <f t="shared" si="2099"/>
        <v>4.1193611354283412E-6</v>
      </c>
      <c r="AM1750" s="13">
        <f t="shared" si="2100"/>
        <v>1.2727244017267452E-2</v>
      </c>
      <c r="AN1750" s="13">
        <f t="shared" si="2101"/>
        <v>6.6464496534618849E-3</v>
      </c>
      <c r="AO1750" s="13">
        <f t="shared" si="2102"/>
        <v>1.7354618539594904E-3</v>
      </c>
      <c r="AP1750" s="13">
        <f t="shared" si="2103"/>
        <v>3.0209891531887397E-4</v>
      </c>
      <c r="AQ1750" s="13">
        <f t="shared" si="2104"/>
        <v>3.944069172218628E-5</v>
      </c>
      <c r="AR1750" s="13">
        <f t="shared" si="2105"/>
        <v>3.5209335125002985E-5</v>
      </c>
      <c r="AS1750" s="13">
        <f t="shared" si="2106"/>
        <v>5.9721194005652092E-5</v>
      </c>
      <c r="AT1750" s="13">
        <f t="shared" si="2107"/>
        <v>5.0648798121268613E-5</v>
      </c>
      <c r="AU1750" s="13">
        <f t="shared" si="2108"/>
        <v>2.8636408384447673E-5</v>
      </c>
      <c r="AV1750" s="13">
        <f t="shared" si="2109"/>
        <v>1.2143089997872658E-5</v>
      </c>
      <c r="AW1750" s="13">
        <f t="shared" si="2110"/>
        <v>1.0135691252240843E-7</v>
      </c>
      <c r="AX1750" s="13">
        <f t="shared" si="2111"/>
        <v>3.5979388534981135E-3</v>
      </c>
      <c r="AY1750" s="13">
        <f t="shared" si="2112"/>
        <v>1.8789236234934574E-3</v>
      </c>
      <c r="AZ1750" s="13">
        <f t="shared" si="2113"/>
        <v>4.9060783502329107E-4</v>
      </c>
      <c r="BA1750" s="13">
        <f t="shared" si="2114"/>
        <v>8.5402104615165414E-5</v>
      </c>
      <c r="BB1750" s="13">
        <f t="shared" si="2115"/>
        <v>1.1149719213646583E-5</v>
      </c>
      <c r="BC1750" s="13">
        <f t="shared" si="2116"/>
        <v>1.1645262289808645E-6</v>
      </c>
      <c r="BD1750" s="13">
        <f t="shared" si="2117"/>
        <v>3.06451620532433E-6</v>
      </c>
      <c r="BE1750" s="13">
        <f t="shared" si="2118"/>
        <v>5.1979557745660085E-6</v>
      </c>
      <c r="BF1750" s="13">
        <f t="shared" si="2119"/>
        <v>4.4083213179622615E-6</v>
      </c>
      <c r="BG1750" s="13">
        <f t="shared" si="2120"/>
        <v>2.4924281371648863E-6</v>
      </c>
      <c r="BH1750" s="13">
        <f t="shared" si="2121"/>
        <v>1.0568985738889151E-6</v>
      </c>
      <c r="BI1750" s="13">
        <f t="shared" si="2122"/>
        <v>3.5853698771320699E-7</v>
      </c>
      <c r="BJ1750" s="14">
        <f t="shared" si="2123"/>
        <v>0.66009690854123926</v>
      </c>
      <c r="BK1750" s="14">
        <f t="shared" si="2124"/>
        <v>0.23057887588736442</v>
      </c>
      <c r="BL1750" s="14">
        <f t="shared" si="2125"/>
        <v>0.10676781852083557</v>
      </c>
      <c r="BM1750" s="14">
        <f t="shared" si="2126"/>
        <v>0.38036201574074019</v>
      </c>
      <c r="BN1750" s="14">
        <f t="shared" si="2127"/>
        <v>0.61778488911153895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1.4212962962963001</v>
      </c>
      <c r="F1751" s="10">
        <f>VLOOKUP(B1751,home!$B$2:$E$405,3,FALSE)</f>
        <v>0.78</v>
      </c>
      <c r="G1751" s="10">
        <f>VLOOKUP(C1751,away!$B$2:$E$405,4,FALSE)</f>
        <v>1.41</v>
      </c>
      <c r="H1751" s="10">
        <f>VLOOKUP(A1751,away!$A$2:$E$405,3,FALSE)</f>
        <v>1.1111111111111101</v>
      </c>
      <c r="I1751" s="10">
        <f>VLOOKUP(C1751,away!$B$2:$E$405,3,FALSE)</f>
        <v>1.02</v>
      </c>
      <c r="J1751" s="10">
        <f>VLOOKUP(B1751,home!$B$2:$E$405,4,FALSE)</f>
        <v>0.9</v>
      </c>
      <c r="K1751" s="12">
        <f t="shared" si="2072"/>
        <v>1.5631416666666709</v>
      </c>
      <c r="L1751" s="12">
        <f t="shared" si="2073"/>
        <v>1.0199999999999989</v>
      </c>
      <c r="M1751" s="13">
        <f t="shared" si="2074"/>
        <v>7.5536320916249108E-2</v>
      </c>
      <c r="N1751" s="13">
        <f t="shared" si="2075"/>
        <v>0.11807397057089414</v>
      </c>
      <c r="O1751" s="13">
        <f t="shared" si="2076"/>
        <v>7.7047047334574015E-2</v>
      </c>
      <c r="P1751" s="13">
        <f t="shared" si="2077"/>
        <v>0.1204354499823119</v>
      </c>
      <c r="Q1751" s="13">
        <f t="shared" si="2078"/>
        <v>9.2283171574069484E-2</v>
      </c>
      <c r="R1751" s="13">
        <f t="shared" si="2079"/>
        <v>3.9293994140632706E-2</v>
      </c>
      <c r="S1751" s="13">
        <f t="shared" si="2080"/>
        <v>4.8005705852830843E-2</v>
      </c>
      <c r="T1751" s="13">
        <f t="shared" si="2081"/>
        <v>9.4128835005550776E-2</v>
      </c>
      <c r="U1751" s="13">
        <f t="shared" si="2082"/>
        <v>6.1422079490979005E-2</v>
      </c>
      <c r="V1751" s="13">
        <f t="shared" si="2083"/>
        <v>8.5045014930477739E-3</v>
      </c>
      <c r="W1751" s="13">
        <f t="shared" si="2084"/>
        <v>4.8083890206525773E-2</v>
      </c>
      <c r="X1751" s="13">
        <f t="shared" si="2085"/>
        <v>4.9045568010656238E-2</v>
      </c>
      <c r="Y1751" s="13">
        <f t="shared" si="2086"/>
        <v>2.5013239685434657E-2</v>
      </c>
      <c r="Z1751" s="13">
        <f t="shared" si="2087"/>
        <v>1.3359958007815106E-2</v>
      </c>
      <c r="AA1751" s="13">
        <f t="shared" si="2088"/>
        <v>2.0883507026932837E-2</v>
      </c>
      <c r="AB1751" s="13">
        <f t="shared" si="2089"/>
        <v>1.632193998996247E-2</v>
      </c>
      <c r="AC1751" s="13">
        <f t="shared" si="2090"/>
        <v>8.4747596567325662E-4</v>
      </c>
      <c r="AD1751" s="13">
        <f t="shared" si="2091"/>
        <v>1.8790483069311473E-2</v>
      </c>
      <c r="AE1751" s="13">
        <f t="shared" si="2092"/>
        <v>1.9166292730697681E-2</v>
      </c>
      <c r="AF1751" s="13">
        <f t="shared" si="2093"/>
        <v>9.7748092926558082E-3</v>
      </c>
      <c r="AG1751" s="13">
        <f t="shared" si="2094"/>
        <v>3.3234351595029707E-3</v>
      </c>
      <c r="AH1751" s="13">
        <f t="shared" si="2095"/>
        <v>3.4067892919928478E-3</v>
      </c>
      <c r="AI1751" s="13">
        <f t="shared" si="2096"/>
        <v>5.3252942918678679E-3</v>
      </c>
      <c r="AJ1751" s="13">
        <f t="shared" si="2097"/>
        <v>4.1620946974404247E-3</v>
      </c>
      <c r="AK1751" s="13">
        <f t="shared" si="2098"/>
        <v>2.1686478807271797E-3</v>
      </c>
      <c r="AL1751" s="13">
        <f t="shared" si="2099"/>
        <v>5.4048779732451547E-5</v>
      </c>
      <c r="AM1751" s="13">
        <f t="shared" si="2100"/>
        <v>5.8744374044870798E-3</v>
      </c>
      <c r="AN1751" s="13">
        <f t="shared" si="2101"/>
        <v>5.9919261525768156E-3</v>
      </c>
      <c r="AO1751" s="13">
        <f t="shared" si="2102"/>
        <v>3.0558823378141727E-3</v>
      </c>
      <c r="AP1751" s="13">
        <f t="shared" si="2103"/>
        <v>1.0389999948568175E-3</v>
      </c>
      <c r="AQ1751" s="13">
        <f t="shared" si="2104"/>
        <v>2.6494499868848817E-4</v>
      </c>
      <c r="AR1751" s="13">
        <f t="shared" si="2105"/>
        <v>6.9498501556654042E-4</v>
      </c>
      <c r="AS1751" s="13">
        <f t="shared" si="2106"/>
        <v>1.0863600355410443E-3</v>
      </c>
      <c r="AT1751" s="13">
        <f t="shared" si="2107"/>
        <v>8.4906731827784603E-4</v>
      </c>
      <c r="AU1751" s="13">
        <f t="shared" si="2108"/>
        <v>4.4240416766834435E-4</v>
      </c>
      <c r="AV1751" s="13">
        <f t="shared" si="2109"/>
        <v>1.7288509699734422E-4</v>
      </c>
      <c r="AW1751" s="13">
        <f t="shared" si="2110"/>
        <v>2.3937671562480444E-6</v>
      </c>
      <c r="AX1751" s="13">
        <f t="shared" si="2111"/>
        <v>1.5304296458631607E-3</v>
      </c>
      <c r="AY1751" s="13">
        <f t="shared" si="2112"/>
        <v>1.5610382387804221E-3</v>
      </c>
      <c r="AZ1751" s="13">
        <f t="shared" si="2113"/>
        <v>7.9612950177801445E-4</v>
      </c>
      <c r="BA1751" s="13">
        <f t="shared" si="2114"/>
        <v>2.7068403060452465E-4</v>
      </c>
      <c r="BB1751" s="13">
        <f t="shared" si="2115"/>
        <v>6.9024427804153697E-5</v>
      </c>
      <c r="BC1751" s="13">
        <f t="shared" si="2116"/>
        <v>1.4080983272047345E-5</v>
      </c>
      <c r="BD1751" s="13">
        <f t="shared" si="2117"/>
        <v>1.1814745264631167E-4</v>
      </c>
      <c r="BE1751" s="13">
        <f t="shared" si="2118"/>
        <v>1.846812060419772E-4</v>
      </c>
      <c r="BF1751" s="13">
        <f t="shared" si="2119"/>
        <v>1.4434144410723358E-4</v>
      </c>
      <c r="BG1751" s="13">
        <f t="shared" si="2120"/>
        <v>7.5208708503618407E-5</v>
      </c>
      <c r="BH1751" s="13">
        <f t="shared" si="2121"/>
        <v>2.9390466489548468E-5</v>
      </c>
      <c r="BI1751" s="13">
        <f t="shared" si="2122"/>
        <v>9.1882925545167473E-6</v>
      </c>
      <c r="BJ1751" s="14">
        <f t="shared" si="2123"/>
        <v>0.4981512730218246</v>
      </c>
      <c r="BK1751" s="14">
        <f t="shared" si="2124"/>
        <v>0.25494454122862575</v>
      </c>
      <c r="BL1751" s="14">
        <f t="shared" si="2125"/>
        <v>0.23383805334950369</v>
      </c>
      <c r="BM1751" s="14">
        <f t="shared" si="2126"/>
        <v>0.47606522661741357</v>
      </c>
      <c r="BN1751" s="14">
        <f t="shared" si="2127"/>
        <v>0.52266995451873144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1.4212962962963001</v>
      </c>
      <c r="F1752" s="10">
        <f>VLOOKUP(B1752,home!$B$2:$E$405,3,FALSE)</f>
        <v>0.94</v>
      </c>
      <c r="G1752" s="10">
        <f>VLOOKUP(C1752,away!$B$2:$E$405,4,FALSE)</f>
        <v>0.31</v>
      </c>
      <c r="H1752" s="10">
        <f>VLOOKUP(A1752,away!$A$2:$E$405,3,FALSE)</f>
        <v>1.1111111111111101</v>
      </c>
      <c r="I1752" s="10">
        <f>VLOOKUP(C1752,away!$B$2:$E$405,3,FALSE)</f>
        <v>0.94</v>
      </c>
      <c r="J1752" s="10">
        <f>VLOOKUP(B1752,home!$B$2:$E$405,4,FALSE)</f>
        <v>1</v>
      </c>
      <c r="K1752" s="12">
        <f t="shared" si="2072"/>
        <v>0.41416574074074181</v>
      </c>
      <c r="L1752" s="12">
        <f t="shared" si="2073"/>
        <v>1.0444444444444434</v>
      </c>
      <c r="M1752" s="13">
        <f t="shared" si="2074"/>
        <v>0.23255926454093775</v>
      </c>
      <c r="N1752" s="13">
        <f t="shared" si="2075"/>
        <v>9.6318080064719619E-2</v>
      </c>
      <c r="O1752" s="13">
        <f t="shared" si="2076"/>
        <v>0.24289523185386802</v>
      </c>
      <c r="P1752" s="13">
        <f t="shared" si="2077"/>
        <v>0.10059888362315147</v>
      </c>
      <c r="Q1752" s="13">
        <f t="shared" si="2078"/>
        <v>1.9945824488365339E-2</v>
      </c>
      <c r="R1752" s="13">
        <f t="shared" si="2079"/>
        <v>0.12684528774590872</v>
      </c>
      <c r="S1752" s="13">
        <f t="shared" si="2080"/>
        <v>1.0879092912296034E-2</v>
      </c>
      <c r="T1752" s="13">
        <f t="shared" si="2081"/>
        <v>2.0832305576737108E-2</v>
      </c>
      <c r="U1752" s="13">
        <f t="shared" si="2082"/>
        <v>5.2534972558756832E-2</v>
      </c>
      <c r="V1752" s="13">
        <f t="shared" si="2083"/>
        <v>5.2288922470764595E-4</v>
      </c>
      <c r="W1752" s="13">
        <f t="shared" si="2084"/>
        <v>2.7536257246362199E-3</v>
      </c>
      <c r="X1752" s="13">
        <f t="shared" si="2085"/>
        <v>2.8760090901756041E-3</v>
      </c>
      <c r="Y1752" s="13">
        <f t="shared" si="2086"/>
        <v>1.5019158582028141E-3</v>
      </c>
      <c r="Z1752" s="13">
        <f t="shared" si="2087"/>
        <v>4.4160952030057078E-2</v>
      </c>
      <c r="AA1752" s="13">
        <f t="shared" si="2088"/>
        <v>1.8289953409344958E-2</v>
      </c>
      <c r="AB1752" s="13">
        <f t="shared" si="2089"/>
        <v>3.7875360509475051E-3</v>
      </c>
      <c r="AC1752" s="13">
        <f t="shared" si="2090"/>
        <v>1.4136738534153497E-5</v>
      </c>
      <c r="AD1752" s="13">
        <f t="shared" si="2091"/>
        <v>2.851143594916804E-4</v>
      </c>
      <c r="AE1752" s="13">
        <f t="shared" si="2092"/>
        <v>2.9778610880242136E-4</v>
      </c>
      <c r="AF1752" s="13">
        <f t="shared" si="2093"/>
        <v>1.5551052348570878E-4</v>
      </c>
      <c r="AG1752" s="13">
        <f t="shared" si="2094"/>
        <v>5.4140700769098572E-5</v>
      </c>
      <c r="AH1752" s="13">
        <f t="shared" si="2095"/>
        <v>1.1530915252292665E-2</v>
      </c>
      <c r="AI1752" s="13">
        <f t="shared" si="2096"/>
        <v>4.77571005688451E-3</v>
      </c>
      <c r="AJ1752" s="13">
        <f t="shared" si="2097"/>
        <v>9.8896774663629152E-4</v>
      </c>
      <c r="AK1752" s="13">
        <f t="shared" si="2098"/>
        <v>1.3653218645144071E-4</v>
      </c>
      <c r="AL1752" s="13">
        <f t="shared" si="2099"/>
        <v>2.4460691642028965E-7</v>
      </c>
      <c r="AM1752" s="13">
        <f t="shared" si="2100"/>
        <v>2.3616919978938796E-5</v>
      </c>
      <c r="AN1752" s="13">
        <f t="shared" si="2101"/>
        <v>2.4666560866891603E-5</v>
      </c>
      <c r="AO1752" s="13">
        <f t="shared" si="2102"/>
        <v>1.2881426230487824E-5</v>
      </c>
      <c r="AP1752" s="13">
        <f t="shared" si="2103"/>
        <v>4.4846446876513127E-6</v>
      </c>
      <c r="AQ1752" s="13">
        <f t="shared" si="2104"/>
        <v>1.1709905573311745E-6</v>
      </c>
      <c r="AR1752" s="13">
        <f t="shared" si="2105"/>
        <v>2.4086800749233556E-3</v>
      </c>
      <c r="AS1752" s="13">
        <f t="shared" si="2106"/>
        <v>9.9759276743809707E-4</v>
      </c>
      <c r="AT1752" s="13">
        <f t="shared" si="2107"/>
        <v>2.0658437374180302E-4</v>
      </c>
      <c r="AU1752" s="13">
        <f t="shared" si="2108"/>
        <v>2.8520056725412045E-5</v>
      </c>
      <c r="AV1752" s="13">
        <f t="shared" si="2109"/>
        <v>2.9530076049120622E-6</v>
      </c>
      <c r="AW1752" s="13">
        <f t="shared" si="2110"/>
        <v>2.9391770507946535E-9</v>
      </c>
      <c r="AX1752" s="13">
        <f t="shared" si="2111"/>
        <v>1.6302198595153349E-6</v>
      </c>
      <c r="AY1752" s="13">
        <f t="shared" si="2112"/>
        <v>1.7026740754937921E-6</v>
      </c>
      <c r="AZ1752" s="13">
        <f t="shared" si="2113"/>
        <v>8.8917423942453496E-7</v>
      </c>
      <c r="BA1752" s="13">
        <f t="shared" si="2114"/>
        <v>3.0956436483668975E-7</v>
      </c>
      <c r="BB1752" s="13">
        <f t="shared" si="2115"/>
        <v>8.0830695262913319E-8</v>
      </c>
      <c r="BC1752" s="13">
        <f t="shared" si="2116"/>
        <v>1.688463412158633E-8</v>
      </c>
      <c r="BD1752" s="13">
        <f t="shared" si="2117"/>
        <v>4.19288753782954E-4</v>
      </c>
      <c r="BE1752" s="13">
        <f t="shared" si="2118"/>
        <v>1.7365503729477964E-4</v>
      </c>
      <c r="BF1752" s="13">
        <f t="shared" si="2119"/>
        <v>3.5960983577276783E-5</v>
      </c>
      <c r="BG1752" s="13">
        <f t="shared" si="2120"/>
        <v>4.9646024670161644E-6</v>
      </c>
      <c r="BH1752" s="13">
        <f t="shared" si="2121"/>
        <v>5.140420645587657E-7</v>
      </c>
      <c r="BI1752" s="13">
        <f t="shared" si="2122"/>
        <v>4.2579722487976295E-8</v>
      </c>
      <c r="BJ1752" s="14">
        <f t="shared" si="2123"/>
        <v>0.14509176238557558</v>
      </c>
      <c r="BK1752" s="14">
        <f t="shared" si="2124"/>
        <v>0.34457621432061908</v>
      </c>
      <c r="BL1752" s="14">
        <f t="shared" si="2125"/>
        <v>0.46606386314043358</v>
      </c>
      <c r="BM1752" s="14">
        <f t="shared" si="2126"/>
        <v>0.18072851982483581</v>
      </c>
      <c r="BN1752" s="14">
        <f t="shared" si="2127"/>
        <v>0.819162572316951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1.21333333333333</v>
      </c>
      <c r="F1753" s="15">
        <f>VLOOKUP(B1753,home!$B$2:$E$405,3,FALSE)</f>
        <v>1.55</v>
      </c>
      <c r="G1753" s="15">
        <f>VLOOKUP(C1753,away!$B$2:$E$405,4,FALSE)</f>
        <v>1.41</v>
      </c>
      <c r="H1753" s="15">
        <f>VLOOKUP(A1753,away!$A$2:$E$405,3,FALSE)</f>
        <v>1.2533333333333301</v>
      </c>
      <c r="I1753" s="15">
        <f>VLOOKUP(C1753,away!$B$2:$E$405,3,FALSE)</f>
        <v>0.94</v>
      </c>
      <c r="J1753" s="15">
        <f>VLOOKUP(B1753,home!$B$2:$E$405,4,FALSE)</f>
        <v>1.2</v>
      </c>
      <c r="K1753" s="20">
        <f t="shared" si="2072"/>
        <v>2.6517399999999927</v>
      </c>
      <c r="L1753" s="20">
        <f t="shared" si="2073"/>
        <v>1.4137599999999961</v>
      </c>
      <c r="M1753" s="21">
        <f t="shared" si="2074"/>
        <v>1.7154409923982195E-2</v>
      </c>
      <c r="N1753" s="21">
        <f t="shared" si="2075"/>
        <v>4.548903497182042E-2</v>
      </c>
      <c r="O1753" s="21">
        <f t="shared" si="2076"/>
        <v>2.4252218574128997E-2</v>
      </c>
      <c r="P1753" s="21">
        <f t="shared" si="2077"/>
        <v>6.4310578081760647E-2</v>
      </c>
      <c r="Q1753" s="21">
        <f t="shared" si="2078"/>
        <v>6.0312546798087383E-2</v>
      </c>
      <c r="R1753" s="21">
        <f t="shared" si="2079"/>
        <v>1.7143408265680265E-2</v>
      </c>
      <c r="S1753" s="21">
        <f t="shared" si="2080"/>
        <v>6.027386648007399E-2</v>
      </c>
      <c r="T1753" s="21">
        <f t="shared" si="2081"/>
        <v>8.5267466161263766E-2</v>
      </c>
      <c r="U1753" s="21">
        <f t="shared" si="2082"/>
        <v>4.5459861434434867E-2</v>
      </c>
      <c r="V1753" s="21">
        <f t="shared" si="2083"/>
        <v>2.5106904572018762E-2</v>
      </c>
      <c r="W1753" s="21">
        <f t="shared" si="2084"/>
        <v>5.3311064282119923E-2</v>
      </c>
      <c r="X1753" s="21">
        <f t="shared" si="2085"/>
        <v>7.5369050239489643E-2</v>
      </c>
      <c r="Y1753" s="21">
        <f t="shared" si="2086"/>
        <v>5.3276874233290313E-2</v>
      </c>
      <c r="Z1753" s="21">
        <f t="shared" si="2087"/>
        <v>8.0788882898960197E-3</v>
      </c>
      <c r="AA1753" s="21">
        <f t="shared" si="2088"/>
        <v>2.1423111233848813E-2</v>
      </c>
      <c r="AB1753" s="21">
        <f t="shared" si="2089"/>
        <v>2.8404260491623048E-2</v>
      </c>
      <c r="AC1753" s="21">
        <f t="shared" si="2090"/>
        <v>5.8827422293495401E-3</v>
      </c>
      <c r="AD1753" s="21">
        <f t="shared" si="2091"/>
        <v>3.5341770399867078E-2</v>
      </c>
      <c r="AE1753" s="21">
        <f t="shared" si="2092"/>
        <v>4.9964781320515933E-2</v>
      </c>
      <c r="AF1753" s="21">
        <f t="shared" si="2093"/>
        <v>3.531910461984622E-2</v>
      </c>
      <c r="AG1753" s="21">
        <f t="shared" si="2094"/>
        <v>1.6644245782451213E-2</v>
      </c>
      <c r="AH1753" s="21">
        <f t="shared" si="2095"/>
        <v>2.8554022771808407E-3</v>
      </c>
      <c r="AI1753" s="21">
        <f t="shared" si="2096"/>
        <v>7.5717844344915025E-3</v>
      </c>
      <c r="AJ1753" s="21">
        <f t="shared" si="2097"/>
        <v>1.0039201828159221E-2</v>
      </c>
      <c r="AK1753" s="21">
        <f t="shared" si="2098"/>
        <v>8.8737843519342864E-3</v>
      </c>
      <c r="AL1753" s="21">
        <f t="shared" si="2099"/>
        <v>8.8215812762303645E-4</v>
      </c>
      <c r="AM1753" s="21">
        <f t="shared" si="2100"/>
        <v>1.8743437248028651E-2</v>
      </c>
      <c r="AN1753" s="21">
        <f t="shared" si="2101"/>
        <v>2.6498721843772909E-2</v>
      </c>
      <c r="AO1753" s="21">
        <f t="shared" si="2102"/>
        <v>1.873141649692615E-2</v>
      </c>
      <c r="AP1753" s="21">
        <f t="shared" si="2103"/>
        <v>8.8272424622314102E-3</v>
      </c>
      <c r="AQ1753" s="21">
        <f t="shared" si="2104"/>
        <v>3.1199005758510609E-3</v>
      </c>
      <c r="AR1753" s="21">
        <f t="shared" si="2105"/>
        <v>8.0737070467743464E-4</v>
      </c>
      <c r="AS1753" s="21">
        <f t="shared" si="2106"/>
        <v>2.1409371924213348E-3</v>
      </c>
      <c r="AT1753" s="21">
        <f t="shared" si="2107"/>
        <v>2.8386043953156676E-3</v>
      </c>
      <c r="AU1753" s="21">
        <f t="shared" si="2108"/>
        <v>2.5090802730781156E-3</v>
      </c>
      <c r="AV1753" s="21">
        <f t="shared" si="2109"/>
        <v>1.6633571308330361E-3</v>
      </c>
      <c r="AW1753" s="21">
        <f t="shared" si="2110"/>
        <v>9.18651034896872E-5</v>
      </c>
      <c r="AX1753" s="21">
        <f t="shared" si="2111"/>
        <v>8.2837870480145636E-3</v>
      </c>
      <c r="AY1753" s="21">
        <f t="shared" si="2112"/>
        <v>1.1711286777001036E-2</v>
      </c>
      <c r="AZ1753" s="21">
        <f t="shared" si="2113"/>
        <v>8.2784743969264718E-3</v>
      </c>
      <c r="BA1753" s="21">
        <f t="shared" si="2114"/>
        <v>3.9012586544662445E-3</v>
      </c>
      <c r="BB1753" s="21">
        <f t="shared" si="2115"/>
        <v>1.3788608588345456E-3</v>
      </c>
      <c r="BC1753" s="21">
        <f t="shared" si="2116"/>
        <v>3.8987566555718421E-4</v>
      </c>
      <c r="BD1753" s="21">
        <f t="shared" si="2117"/>
        <v>1.9023806790746114E-4</v>
      </c>
      <c r="BE1753" s="21">
        <f t="shared" si="2118"/>
        <v>5.0446189419292966E-4</v>
      </c>
      <c r="BF1753" s="21">
        <f t="shared" si="2119"/>
        <v>6.6885089165357782E-4</v>
      </c>
      <c r="BG1753" s="21">
        <f t="shared" si="2120"/>
        <v>5.9120622114448439E-4</v>
      </c>
      <c r="BH1753" s="21">
        <f t="shared" si="2121"/>
        <v>3.9193129621441773E-4</v>
      </c>
      <c r="BI1753" s="21">
        <f t="shared" si="2122"/>
        <v>2.0785997908472341E-4</v>
      </c>
      <c r="BJ1753" s="22">
        <f t="shared" si="2123"/>
        <v>0.62016020083636203</v>
      </c>
      <c r="BK1753" s="22">
        <f t="shared" si="2124"/>
        <v>0.18532194619180919</v>
      </c>
      <c r="BL1753" s="22">
        <f t="shared" si="2125"/>
        <v>0.17853693093800505</v>
      </c>
      <c r="BM1753" s="22">
        <f t="shared" si="2126"/>
        <v>0.75181634796710084</v>
      </c>
      <c r="BN1753" s="22">
        <f t="shared" si="2127"/>
        <v>0.22866219661545992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1.51136363636364</v>
      </c>
      <c r="F1754" s="10">
        <f>VLOOKUP(B1754,home!$B$2:$E$405,3,FALSE)</f>
        <v>1.32</v>
      </c>
      <c r="G1754" s="10">
        <f>VLOOKUP(C1754,away!$B$2:$E$405,4,FALSE)</f>
        <v>0.83</v>
      </c>
      <c r="H1754" s="10">
        <f>VLOOKUP(A1754,away!$A$2:$E$405,3,FALSE)</f>
        <v>1.32386363636364</v>
      </c>
      <c r="I1754" s="10">
        <f>VLOOKUP(C1754,away!$B$2:$E$405,3,FALSE)</f>
        <v>0.83</v>
      </c>
      <c r="J1754" s="10">
        <f>VLOOKUP(B1754,home!$B$2:$E$405,4,FALSE)</f>
        <v>0.97</v>
      </c>
      <c r="K1754" s="12">
        <f t="shared" ref="K1754:K1764" si="2128">E1754*F1754*G1754</f>
        <v>1.655850000000004</v>
      </c>
      <c r="L1754" s="12">
        <f t="shared" ref="L1754:L1764" si="2129">H1754*I1754*J1754</f>
        <v>1.0658426136363666</v>
      </c>
      <c r="M1754" s="13">
        <f t="shared" ref="M1754:M1764" si="2130">_xlfn.POISSON.DIST(0,K1754,FALSE) * _xlfn.POISSON.DIST(0,L1754,FALSE)</f>
        <v>6.5763348229190235E-2</v>
      </c>
      <c r="N1754" s="13">
        <f t="shared" ref="N1754:N1764" si="2131">_xlfn.POISSON.DIST(1,K1754,FALSE) * _xlfn.POISSON.DIST(0,L1754,FALSE)</f>
        <v>0.1088942401653049</v>
      </c>
      <c r="O1754" s="13">
        <f t="shared" ref="O1754:O1764" si="2132">_xlfn.POISSON.DIST(0,K1754,FALSE) * _xlfn.POISSON.DIST(1,L1754,FALSE)</f>
        <v>7.0093378958078642E-2</v>
      </c>
      <c r="P1754" s="13">
        <f t="shared" ref="P1754:P1764" si="2133">_xlfn.POISSON.DIST(1,K1754,FALSE) * _xlfn.POISSON.DIST(1,L1754,FALSE)</f>
        <v>0.11606412154773479</v>
      </c>
      <c r="Q1754" s="13">
        <f t="shared" ref="Q1754:Q1764" si="2134">_xlfn.POISSON.DIST(2,K1754,FALSE) * _xlfn.POISSON.DIST(0,L1754,FALSE)</f>
        <v>9.0156263788860297E-2</v>
      </c>
      <c r="R1754" s="13">
        <f t="shared" ref="R1754:R1764" si="2135">_xlfn.POISSON.DIST(0,K1754,FALSE) * _xlfn.POISSON.DIST(2,L1754,FALSE)</f>
        <v>3.7354255113641412E-2</v>
      </c>
      <c r="S1754" s="13">
        <f t="shared" ref="S1754:S1764" si="2136">_xlfn.POISSON.DIST(2,K1754,FALSE) * _xlfn.POISSON.DIST(2,L1754,FALSE)</f>
        <v>5.1209680898926864E-2</v>
      </c>
      <c r="T1754" s="13">
        <f t="shared" ref="T1754:T1764" si="2137">_xlfn.POISSON.DIST(2,K1754,FALSE) * _xlfn.POISSON.DIST(1,L1754,FALSE)</f>
        <v>9.6092387832408588E-2</v>
      </c>
      <c r="U1754" s="13">
        <f t="shared" ref="U1754:U1764" si="2138">_xlfn.POISSON.DIST(1,K1754,FALSE) * _xlfn.POISSON.DIST(2,L1754,FALSE)</f>
        <v>6.1853043329923273E-2</v>
      </c>
      <c r="V1754" s="13">
        <f t="shared" ref="V1754:V1764" si="2139">_xlfn.POISSON.DIST(3,K1754,FALSE) * _xlfn.POISSON.DIST(3,L1754,FALSE)</f>
        <v>1.0042078973432376E-2</v>
      </c>
      <c r="W1754" s="13">
        <f t="shared" ref="W1754:W1764" si="2140">_xlfn.POISSON.DIST(3,K1754,FALSE) * _xlfn.POISSON.DIST(0,L1754,FALSE)</f>
        <v>4.9761749798261569E-2</v>
      </c>
      <c r="X1754" s="13">
        <f t="shared" ref="X1754:X1764" si="2141">_xlfn.POISSON.DIST(3,K1754,FALSE) * _xlfn.POISSON.DIST(1,L1754,FALSE)</f>
        <v>5.3038193464098056E-2</v>
      </c>
      <c r="Y1754" s="13">
        <f t="shared" ref="Y1754:Y1764" si="2142">_xlfn.POISSON.DIST(3,K1754,FALSE) * _xlfn.POISSON.DIST(2,L1754,FALSE)</f>
        <v>2.8265183372162755E-2</v>
      </c>
      <c r="Z1754" s="13">
        <f t="shared" ref="Z1754:Z1764" si="2143">_xlfn.POISSON.DIST(0,K1754,FALSE) * _xlfn.POISSON.DIST(3,L1754,FALSE)</f>
        <v>1.3271252300254393E-2</v>
      </c>
      <c r="AA1754" s="13">
        <f t="shared" ref="AA1754:AA1764" si="2144">_xlfn.POISSON.DIST(1,K1754,FALSE) * _xlfn.POISSON.DIST(3,L1754,FALSE)</f>
        <v>2.197520312137629E-2</v>
      </c>
      <c r="AB1754" s="13">
        <f t="shared" ref="AB1754:AB1764" si="2145">_xlfn.POISSON.DIST(2,K1754,FALSE) * _xlfn.POISSON.DIST(3,L1754,FALSE)</f>
        <v>1.8193820044265511E-2</v>
      </c>
      <c r="AC1754" s="13">
        <f t="shared" ref="AC1754:AC1764" si="2146">_xlfn.POISSON.DIST(4,K1754,FALSE) * _xlfn.POISSON.DIST(4,L1754,FALSE)</f>
        <v>1.1076886916767681E-3</v>
      </c>
      <c r="AD1754" s="13">
        <f t="shared" ref="AD1754:AD1764" si="2147">_xlfn.POISSON.DIST(4,K1754,FALSE) * _xlfn.POISSON.DIST(0,L1754,FALSE)</f>
        <v>2.0599498350862906E-2</v>
      </c>
      <c r="AE1754" s="13">
        <f t="shared" ref="AE1754:AE1764" si="2148">_xlfn.POISSON.DIST(4,K1754,FALSE) * _xlfn.POISSON.DIST(1,L1754,FALSE)</f>
        <v>2.1955823161881747E-2</v>
      </c>
      <c r="AF1754" s="13">
        <f t="shared" ref="AF1754:AF1764" si="2149">_xlfn.POISSON.DIST(4,K1754,FALSE) * _xlfn.POISSON.DIST(2,L1754,FALSE)</f>
        <v>1.1700725971698954E-2</v>
      </c>
      <c r="AG1754" s="13">
        <f t="shared" ref="AG1754:AG1764" si="2150">_xlfn.POISSON.DIST(4,K1754,FALSE) * _xlfn.POISSON.DIST(3,L1754,FALSE)</f>
        <v>4.1570441170395095E-3</v>
      </c>
      <c r="AH1754" s="13">
        <f t="shared" ref="AH1754:AH1764" si="2151">_xlfn.POISSON.DIST(0,K1754,FALSE) * _xlfn.POISSON.DIST(4,L1754,FALSE)</f>
        <v>3.5362665594826956E-3</v>
      </c>
      <c r="AI1754" s="13">
        <f t="shared" ref="AI1754:AI1764" si="2152">_xlfn.POISSON.DIST(1,K1754,FALSE) * _xlfn.POISSON.DIST(4,L1754,FALSE)</f>
        <v>5.8555269825194345E-3</v>
      </c>
      <c r="AJ1754" s="13">
        <f t="shared" ref="AJ1754:AJ1764" si="2153">_xlfn.POISSON.DIST(2,K1754,FALSE) * _xlfn.POISSON.DIST(4,L1754,FALSE)</f>
        <v>4.8479371770024163E-3</v>
      </c>
      <c r="AK1754" s="13">
        <f t="shared" ref="AK1754:AK1764" si="2154">_xlfn.POISSON.DIST(3,K1754,FALSE) * _xlfn.POISSON.DIST(4,L1754,FALSE)</f>
        <v>2.6758189248464906E-3</v>
      </c>
      <c r="AL1754" s="13">
        <f t="shared" ref="AL1754:AL1764" si="2155">_xlfn.POISSON.DIST(5,K1754,FALSE) * _xlfn.POISSON.DIST(5,L1754,FALSE)</f>
        <v>7.8197304978920614E-5</v>
      </c>
      <c r="AM1754" s="13">
        <f t="shared" ref="AM1754:AM1764" si="2156">_xlfn.POISSON.DIST(5,K1754,FALSE) * _xlfn.POISSON.DIST(0,L1754,FALSE)</f>
        <v>6.8219358688552797E-3</v>
      </c>
      <c r="AN1754" s="13">
        <f t="shared" ref="AN1754:AN1764" si="2157">_xlfn.POISSON.DIST(5,K1754,FALSE) * _xlfn.POISSON.DIST(1,L1754,FALSE)</f>
        <v>7.2711099565203894E-3</v>
      </c>
      <c r="AO1754" s="13">
        <f t="shared" ref="AO1754:AO1764" si="2158">_xlfn.POISSON.DIST(5,K1754,FALSE) * _xlfn.POISSON.DIST(2,L1754,FALSE)</f>
        <v>3.8749294200475489E-3</v>
      </c>
      <c r="AP1754" s="13">
        <f t="shared" ref="AP1754:AP1764" si="2159">_xlfn.POISSON.DIST(5,K1754,FALSE) * _xlfn.POISSON.DIST(3,L1754,FALSE)</f>
        <v>1.3766883002399768E-3</v>
      </c>
      <c r="AQ1754" s="13">
        <f t="shared" ref="AQ1754:AQ1764" si="2160">_xlfn.POISSON.DIST(5,K1754,FALSE) * _xlfn.POISSON.DIST(4,L1754,FALSE)</f>
        <v>3.6683326402259584E-4</v>
      </c>
      <c r="AR1754" s="13">
        <f t="shared" ref="AR1754:AR1764" si="2161">_xlfn.POISSON.DIST(0,K1754,FALSE) * _xlfn.POISSON.DIST(5,L1754,FALSE)</f>
        <v>7.5382071845478383E-4</v>
      </c>
      <c r="AS1754" s="13">
        <f t="shared" ref="AS1754:AS1764" si="2162">_xlfn.POISSON.DIST(1,K1754,FALSE) * _xlfn.POISSON.DIST(5,L1754,FALSE)</f>
        <v>1.2482140366533569E-3</v>
      </c>
      <c r="AT1754" s="13">
        <f t="shared" ref="AT1754:AT1764" si="2163">_xlfn.POISSON.DIST(2,K1754,FALSE) * _xlfn.POISSON.DIST(5,L1754,FALSE)</f>
        <v>1.0334276062962332E-3</v>
      </c>
      <c r="AU1754" s="13">
        <f t="shared" ref="AU1754:AU1764" si="2164">_xlfn.POISSON.DIST(3,K1754,FALSE) * _xlfn.POISSON.DIST(5,L1754,FALSE)</f>
        <v>5.7040036729520736E-4</v>
      </c>
      <c r="AV1754" s="13">
        <f t="shared" ref="AV1754:AV1764" si="2165">_xlfn.POISSON.DIST(4,K1754,FALSE) * _xlfn.POISSON.DIST(5,L1754,FALSE)</f>
        <v>2.3612436204644287E-4</v>
      </c>
      <c r="AW1754" s="13">
        <f t="shared" ref="AW1754:AW1764" si="2166">_xlfn.POISSON.DIST(6,K1754,FALSE) * _xlfn.POISSON.DIST(6,L1754,FALSE)</f>
        <v>3.8335696411474467E-6</v>
      </c>
      <c r="AX1754" s="13">
        <f t="shared" ref="AX1754:AX1764" si="2167">_xlfn.POISSON.DIST(6,K1754,FALSE) * _xlfn.POISSON.DIST(0,L1754,FALSE)</f>
        <v>1.8826837514073415E-3</v>
      </c>
      <c r="AY1754" s="13">
        <f t="shared" ref="AY1754:AY1764" si="2168">_xlfn.POISSON.DIST(6,K1754,FALSE) * _xlfn.POISSON.DIST(1,L1754,FALSE)</f>
        <v>2.0066445702507209E-3</v>
      </c>
      <c r="AZ1754" s="13">
        <f t="shared" ref="AZ1754:AZ1764" si="2169">_xlfn.POISSON.DIST(6,K1754,FALSE) * _xlfn.POISSON.DIST(2,L1754,FALSE)</f>
        <v>1.0693836466976255E-3</v>
      </c>
      <c r="BA1754" s="13">
        <f t="shared" ref="BA1754:BA1764" si="2170">_xlfn.POISSON.DIST(6,K1754,FALSE) * _xlfn.POISSON.DIST(3,L1754,FALSE)</f>
        <v>3.7993155365872875E-4</v>
      </c>
      <c r="BB1754" s="13">
        <f t="shared" ref="BB1754:BB1764" si="2171">_xlfn.POISSON.DIST(6,K1754,FALSE) * _xlfn.POISSON.DIST(4,L1754,FALSE)</f>
        <v>1.012368100386362E-4</v>
      </c>
      <c r="BC1754" s="13">
        <f t="shared" ref="BC1754:BC1764" si="2172">_xlfn.POISSON.DIST(6,K1754,FALSE) * _xlfn.POISSON.DIST(5,L1754,FALSE)</f>
        <v>2.1580501241557683E-5</v>
      </c>
      <c r="BD1754" s="13">
        <f t="shared" ref="BD1754:BD1764" si="2173">_xlfn.POISSON.DIST(0,K1754,FALSE) * _xlfn.POISSON.DIST(6,L1754,FALSE)</f>
        <v>1.3390904079518167E-4</v>
      </c>
      <c r="BE1754" s="13">
        <f t="shared" ref="BE1754:BE1764" si="2174">_xlfn.POISSON.DIST(1,K1754,FALSE) * _xlfn.POISSON.DIST(6,L1754,FALSE)</f>
        <v>2.2173328520070211E-4</v>
      </c>
      <c r="BF1754" s="13">
        <f t="shared" ref="BF1754:BF1764" si="2175">_xlfn.POISSON.DIST(2,K1754,FALSE) * _xlfn.POISSON.DIST(6,L1754,FALSE)</f>
        <v>1.8357853014979177E-4</v>
      </c>
      <c r="BG1754" s="13">
        <f t="shared" ref="BG1754:BG1764" si="2176">_xlfn.POISSON.DIST(3,K1754,FALSE) * _xlfn.POISSON.DIST(6,L1754,FALSE)</f>
        <v>1.0132616971617782E-4</v>
      </c>
      <c r="BH1754" s="13">
        <f t="shared" ref="BH1754:BH1764" si="2177">_xlfn.POISSON.DIST(4,K1754,FALSE) * _xlfn.POISSON.DIST(6,L1754,FALSE)</f>
        <v>4.1945234531133371E-5</v>
      </c>
      <c r="BI1754" s="13">
        <f t="shared" ref="BI1754:BI1764" si="2178">_xlfn.POISSON.DIST(5,K1754,FALSE) * _xlfn.POISSON.DIST(6,L1754,FALSE)</f>
        <v>1.389100331967546E-5</v>
      </c>
      <c r="BJ1754" s="14">
        <f t="shared" ref="BJ1754:BJ1764" si="2179">SUM(N1754,Q1754,T1754,W1754,X1754,Y1754,AD1754,AE1754,AF1754,AG1754,AM1754,AN1754,AO1754,AP1754,AQ1754,AX1754,AY1754,AZ1754,BA1754,BB1754,BC1754)</f>
        <v>0.50979406766555957</v>
      </c>
      <c r="BK1754" s="14">
        <f t="shared" ref="BK1754:BK1764" si="2180">SUM(M1754,P1754,S1754,V1754,AC1754,AL1754,AY1754)</f>
        <v>0.24627176021619068</v>
      </c>
      <c r="BL1754" s="14">
        <f t="shared" ref="BL1754:BL1764" si="2181">SUM(O1754,R1754,U1754,AA1754,AB1754,AH1754,AI1754,AJ1754,AK1754,AR1754,AS1754,AT1754,AU1754,AV1754,BD1754,BE1754,BF1754,BG1754,BH1754,BI1754)</f>
        <v>0.23092362056559487</v>
      </c>
      <c r="BM1754" s="14">
        <f t="shared" ref="BM1754:BM1764" si="2182">SUM(S1754:BI1754)</f>
        <v>0.50993228194417961</v>
      </c>
      <c r="BN1754" s="14">
        <f t="shared" ref="BN1754:BN1764" si="2183">SUM(M1754:R1754)</f>
        <v>0.48832560780281031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1.51136363636364</v>
      </c>
      <c r="F1755" s="10">
        <f>VLOOKUP(B1755,home!$B$2:$E$405,3,FALSE)</f>
        <v>1.1599999999999999</v>
      </c>
      <c r="G1755" s="10">
        <f>VLOOKUP(C1755,away!$B$2:$E$405,4,FALSE)</f>
        <v>1.24</v>
      </c>
      <c r="H1755" s="10">
        <f>VLOOKUP(A1755,away!$A$2:$E$405,3,FALSE)</f>
        <v>1.32386363636364</v>
      </c>
      <c r="I1755" s="10">
        <f>VLOOKUP(C1755,away!$B$2:$E$405,3,FALSE)</f>
        <v>0.83</v>
      </c>
      <c r="J1755" s="10">
        <f>VLOOKUP(B1755,home!$B$2:$E$405,4,FALSE)</f>
        <v>0.28000000000000003</v>
      </c>
      <c r="K1755" s="12">
        <f t="shared" si="2128"/>
        <v>2.1739454545454597</v>
      </c>
      <c r="L1755" s="12">
        <f t="shared" si="2129"/>
        <v>0.30766590909090996</v>
      </c>
      <c r="M1755" s="13">
        <f t="shared" si="2130"/>
        <v>8.3608393464652278E-2</v>
      </c>
      <c r="N1755" s="13">
        <f t="shared" si="2131"/>
        <v>0.18176008693432913</v>
      </c>
      <c r="O1755" s="13">
        <f t="shared" si="2132"/>
        <v>2.5723452382932738E-2</v>
      </c>
      <c r="P1755" s="13">
        <f t="shared" si="2133"/>
        <v>5.5921382383093202E-2</v>
      </c>
      <c r="Q1755" s="13">
        <f t="shared" si="2134"/>
        <v>0.19756825740433626</v>
      </c>
      <c r="R1755" s="13">
        <f t="shared" si="2135"/>
        <v>3.9571146811758677E-3</v>
      </c>
      <c r="S1755" s="13">
        <f t="shared" si="2136"/>
        <v>9.3507388374775915E-3</v>
      </c>
      <c r="T1755" s="13">
        <f t="shared" si="2137"/>
        <v>6.0785017521812014E-2</v>
      </c>
      <c r="U1755" s="13">
        <f t="shared" si="2138"/>
        <v>8.6025514742573833E-3</v>
      </c>
      <c r="V1755" s="13">
        <f t="shared" si="2139"/>
        <v>6.949146031693281E-4</v>
      </c>
      <c r="W1755" s="13">
        <f t="shared" si="2140"/>
        <v>0.14316753838220805</v>
      </c>
      <c r="X1755" s="13">
        <f t="shared" si="2141"/>
        <v>4.404777084866978E-2</v>
      </c>
      <c r="Y1755" s="13">
        <f t="shared" si="2142"/>
        <v>6.7759987307920355E-3</v>
      </c>
      <c r="Z1755" s="13">
        <f t="shared" si="2143"/>
        <v>4.0582309525365331E-4</v>
      </c>
      <c r="AA1755" s="13">
        <f t="shared" si="2144"/>
        <v>8.8223727327624876E-4</v>
      </c>
      <c r="AB1755" s="13">
        <f t="shared" si="2145"/>
        <v>9.5896785503474095E-4</v>
      </c>
      <c r="AC1755" s="13">
        <f t="shared" si="2146"/>
        <v>2.9049554444447635E-5</v>
      </c>
      <c r="AD1755" s="13">
        <f t="shared" si="2147"/>
        <v>7.7809604826115944E-2</v>
      </c>
      <c r="AE1755" s="13">
        <f t="shared" si="2148"/>
        <v>2.3939362804831419E-2</v>
      </c>
      <c r="AF1755" s="13">
        <f t="shared" si="2149"/>
        <v>3.6826629102027874E-3</v>
      </c>
      <c r="AG1755" s="13">
        <f t="shared" si="2150"/>
        <v>3.7767661071430564E-4</v>
      </c>
      <c r="AH1755" s="13">
        <f t="shared" si="2151"/>
        <v>3.1214482882825546E-5</v>
      </c>
      <c r="AI1755" s="13">
        <f t="shared" si="2152"/>
        <v>6.7858583179105647E-5</v>
      </c>
      <c r="AJ1755" s="13">
        <f t="shared" si="2153"/>
        <v>7.3760429227055874E-5</v>
      </c>
      <c r="AK1755" s="13">
        <f t="shared" si="2154"/>
        <v>5.3450383281160057E-5</v>
      </c>
      <c r="AL1755" s="13">
        <f t="shared" si="2155"/>
        <v>7.7719050675611404E-7</v>
      </c>
      <c r="AM1755" s="13">
        <f t="shared" si="2156"/>
        <v>3.3830767346342647E-2</v>
      </c>
      <c r="AN1755" s="13">
        <f t="shared" si="2157"/>
        <v>1.0408573790855582E-2</v>
      </c>
      <c r="AO1755" s="13">
        <f t="shared" si="2158"/>
        <v>1.6011816588517005E-3</v>
      </c>
      <c r="AP1755" s="13">
        <f t="shared" si="2159"/>
        <v>1.6420967023009995E-4</v>
      </c>
      <c r="AQ1755" s="13">
        <f t="shared" si="2160"/>
        <v>1.2630429368215557E-5</v>
      </c>
      <c r="AR1755" s="13">
        <f t="shared" si="2161"/>
        <v>1.9207264505894351E-6</v>
      </c>
      <c r="AS1755" s="13">
        <f t="shared" si="2162"/>
        <v>4.1755545366841372E-6</v>
      </c>
      <c r="AT1755" s="13">
        <f t="shared" si="2163"/>
        <v>4.538713902615577E-6</v>
      </c>
      <c r="AU1755" s="13">
        <f t="shared" si="2164"/>
        <v>3.2889721526911395E-6</v>
      </c>
      <c r="AV1755" s="13">
        <f t="shared" si="2165"/>
        <v>1.7875115153673745E-6</v>
      </c>
      <c r="AW1755" s="13">
        <f t="shared" si="2166"/>
        <v>1.4439528308307531E-8</v>
      </c>
      <c r="AX1755" s="13">
        <f t="shared" si="2167"/>
        <v>1.2257707149394424E-2</v>
      </c>
      <c r="AY1755" s="13">
        <f t="shared" si="2168"/>
        <v>3.7712786134885819E-3</v>
      </c>
      <c r="AZ1755" s="13">
        <f t="shared" si="2169"/>
        <v>5.8014693152703555E-4</v>
      </c>
      <c r="BA1755" s="13">
        <f t="shared" si="2170"/>
        <v>5.9497144364855773E-5</v>
      </c>
      <c r="BB1755" s="13">
        <f t="shared" si="2171"/>
        <v>4.5763107523316148E-6</v>
      </c>
      <c r="BC1755" s="13">
        <f t="shared" si="2172"/>
        <v>2.8159496157972271E-7</v>
      </c>
      <c r="BD1755" s="13">
        <f t="shared" si="2173"/>
        <v>9.8490341589259153E-8</v>
      </c>
      <c r="BE1755" s="13">
        <f t="shared" si="2174"/>
        <v>2.1411263041459959E-7</v>
      </c>
      <c r="BF1755" s="13">
        <f t="shared" si="2175"/>
        <v>2.327345898252954E-7</v>
      </c>
      <c r="BG1755" s="13">
        <f t="shared" si="2176"/>
        <v>1.6865076788873431E-7</v>
      </c>
      <c r="BH1755" s="13">
        <f t="shared" si="2177"/>
        <v>9.1659392564328825E-8</v>
      </c>
      <c r="BI1755" s="13">
        <f t="shared" si="2178"/>
        <v>3.9852503966324108E-8</v>
      </c>
      <c r="BJ1755" s="14">
        <f t="shared" si="2179"/>
        <v>0.80260482761414875</v>
      </c>
      <c r="BK1755" s="14">
        <f t="shared" si="2180"/>
        <v>0.15337653464683218</v>
      </c>
      <c r="BL1755" s="14">
        <f t="shared" si="2181"/>
        <v>4.0367164524031315E-2</v>
      </c>
      <c r="BM1755" s="14">
        <f t="shared" si="2182"/>
        <v>0.44444439845578632</v>
      </c>
      <c r="BN1755" s="14">
        <f t="shared" si="2183"/>
        <v>0.54853868725051946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1.51136363636364</v>
      </c>
      <c r="F1756" s="10">
        <f>VLOOKUP(B1756,home!$B$2:$E$405,3,FALSE)</f>
        <v>1.49</v>
      </c>
      <c r="G1756" s="10">
        <f>VLOOKUP(C1756,away!$B$2:$E$405,4,FALSE)</f>
        <v>1.65</v>
      </c>
      <c r="H1756" s="10">
        <f>VLOOKUP(A1756,away!$A$2:$E$405,3,FALSE)</f>
        <v>1.32386363636364</v>
      </c>
      <c r="I1756" s="10">
        <f>VLOOKUP(C1756,away!$B$2:$E$405,3,FALSE)</f>
        <v>0.74</v>
      </c>
      <c r="J1756" s="10">
        <f>VLOOKUP(B1756,home!$B$2:$E$405,4,FALSE)</f>
        <v>0.56999999999999995</v>
      </c>
      <c r="K1756" s="12">
        <f t="shared" si="2128"/>
        <v>3.7156875000000085</v>
      </c>
      <c r="L1756" s="12">
        <f t="shared" si="2129"/>
        <v>0.55840568181818329</v>
      </c>
      <c r="M1756" s="13">
        <f t="shared" si="2130"/>
        <v>1.3924670139464062E-2</v>
      </c>
      <c r="N1756" s="13">
        <f t="shared" si="2131"/>
        <v>5.1739722778829988E-2</v>
      </c>
      <c r="O1756" s="13">
        <f t="shared" si="2132"/>
        <v>7.7756149233207256E-3</v>
      </c>
      <c r="P1756" s="13">
        <f t="shared" si="2133"/>
        <v>2.8891755175396345E-2</v>
      </c>
      <c r="Q1756" s="13">
        <f t="shared" si="2134"/>
        <v>9.6124320591382151E-2</v>
      </c>
      <c r="R1756" s="13">
        <f t="shared" si="2135"/>
        <v>2.1709737764062753E-3</v>
      </c>
      <c r="S1756" s="13">
        <f t="shared" si="2136"/>
        <v>1.4986594094414383E-2</v>
      </c>
      <c r="T1756" s="13">
        <f t="shared" si="2137"/>
        <v>5.367636677914038E-2</v>
      </c>
      <c r="U1756" s="13">
        <f t="shared" si="2138"/>
        <v>8.0666601238206098E-3</v>
      </c>
      <c r="V1756" s="13">
        <f t="shared" si="2139"/>
        <v>3.4550110874537556E-3</v>
      </c>
      <c r="W1756" s="13">
        <f t="shared" si="2140"/>
        <v>0.11905597882246403</v>
      </c>
      <c r="X1756" s="13">
        <f t="shared" si="2141"/>
        <v>6.6481535028889219E-2</v>
      </c>
      <c r="Y1756" s="13">
        <f t="shared" si="2142"/>
        <v>1.8561833448063159E-2</v>
      </c>
      <c r="Z1756" s="13">
        <f t="shared" si="2143"/>
        <v>4.0409469727451409E-4</v>
      </c>
      <c r="AA1756" s="13">
        <f t="shared" si="2144"/>
        <v>1.5014896154791995E-3</v>
      </c>
      <c r="AB1756" s="13">
        <f t="shared" si="2145"/>
        <v>2.7895330978079409E-3</v>
      </c>
      <c r="AC1756" s="13">
        <f t="shared" si="2146"/>
        <v>4.4804173755653759E-4</v>
      </c>
      <c r="AD1756" s="13">
        <f t="shared" si="2147"/>
        <v>0.11059370307772384</v>
      </c>
      <c r="AE1756" s="13">
        <f t="shared" si="2148"/>
        <v>6.1756152171914089E-2</v>
      </c>
      <c r="AF1756" s="13">
        <f t="shared" si="2149"/>
        <v>1.7242493130012582E-2</v>
      </c>
      <c r="AG1756" s="13">
        <f t="shared" si="2150"/>
        <v>3.209435377503339E-3</v>
      </c>
      <c r="AH1756" s="13">
        <f t="shared" si="2151"/>
        <v>5.6412193737671848E-5</v>
      </c>
      <c r="AI1756" s="13">
        <f t="shared" si="2152"/>
        <v>2.0961008311864602E-4</v>
      </c>
      <c r="AJ1756" s="13">
        <f t="shared" si="2153"/>
        <v>3.89422782858958E-4</v>
      </c>
      <c r="AK1756" s="13">
        <f t="shared" si="2154"/>
        <v>4.823244554947493E-4</v>
      </c>
      <c r="AL1756" s="13">
        <f t="shared" si="2155"/>
        <v>3.7184973317697247E-5</v>
      </c>
      <c r="AM1756" s="13">
        <f t="shared" si="2156"/>
        <v>8.2186328020922197E-2</v>
      </c>
      <c r="AN1756" s="13">
        <f t="shared" si="2157"/>
        <v>4.5893312534655915E-2</v>
      </c>
      <c r="AO1756" s="13">
        <f t="shared" si="2158"/>
        <v>1.2813543238404756E-2</v>
      </c>
      <c r="AP1756" s="13">
        <f t="shared" si="2159"/>
        <v>2.3850517828493934E-3</v>
      </c>
      <c r="AQ1756" s="13">
        <f t="shared" si="2160"/>
        <v>3.3295661674342226E-4</v>
      </c>
      <c r="AR1756" s="13">
        <f t="shared" si="2161"/>
        <v>6.3001779013888199E-6</v>
      </c>
      <c r="AS1756" s="13">
        <f t="shared" si="2162"/>
        <v>2.3409492275966724E-5</v>
      </c>
      <c r="AT1756" s="13">
        <f t="shared" si="2163"/>
        <v>4.3491178915578154E-5</v>
      </c>
      <c r="AU1756" s="13">
        <f t="shared" si="2164"/>
        <v>5.3866543285625894E-5</v>
      </c>
      <c r="AV1756" s="13">
        <f t="shared" si="2165"/>
        <v>5.0037810388652385E-5</v>
      </c>
      <c r="AW1756" s="13">
        <f t="shared" si="2166"/>
        <v>2.1431569823326202E-6</v>
      </c>
      <c r="AX1756" s="13">
        <f t="shared" si="2167"/>
        <v>5.0896451949706822E-2</v>
      </c>
      <c r="AY1756" s="13">
        <f t="shared" si="2168"/>
        <v>2.842086795310244E-2</v>
      </c>
      <c r="AZ1756" s="13">
        <f t="shared" si="2169"/>
        <v>7.9351870736083605E-3</v>
      </c>
      <c r="BA1756" s="13">
        <f t="shared" si="2170"/>
        <v>1.4770178493977038E-3</v>
      </c>
      <c r="BB1756" s="13">
        <f t="shared" si="2171"/>
        <v>2.0619378981263787E-4</v>
      </c>
      <c r="BC1756" s="13">
        <f t="shared" si="2172"/>
        <v>2.3027956757400246E-5</v>
      </c>
      <c r="BD1756" s="13">
        <f t="shared" si="2173"/>
        <v>5.8634252276681235E-7</v>
      </c>
      <c r="BE1756" s="13">
        <f t="shared" si="2174"/>
        <v>2.178665582563115E-6</v>
      </c>
      <c r="BF1756" s="13">
        <f t="shared" si="2175"/>
        <v>4.047620235905002E-6</v>
      </c>
      <c r="BG1756" s="13">
        <f t="shared" si="2176"/>
        <v>5.0132306384331007E-6</v>
      </c>
      <c r="BH1756" s="13">
        <f t="shared" si="2177"/>
        <v>4.6568996044607335E-6</v>
      </c>
      <c r="BI1756" s="13">
        <f t="shared" si="2178"/>
        <v>3.4607167298099466E-6</v>
      </c>
      <c r="BJ1756" s="14">
        <f t="shared" si="2179"/>
        <v>0.83101147997188374</v>
      </c>
      <c r="BK1756" s="14">
        <f t="shared" si="2180"/>
        <v>9.0164125160705225E-2</v>
      </c>
      <c r="BL1756" s="14">
        <f t="shared" si="2181"/>
        <v>2.363908973012592E-2</v>
      </c>
      <c r="BM1756" s="14">
        <f t="shared" si="2182"/>
        <v>0.71617300737906986</v>
      </c>
      <c r="BN1756" s="14">
        <f t="shared" si="2183"/>
        <v>0.20062705738479955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1.51136363636364</v>
      </c>
      <c r="F1757" s="10">
        <f>VLOOKUP(B1757,home!$B$2:$E$405,3,FALSE)</f>
        <v>0.41</v>
      </c>
      <c r="G1757" s="10">
        <f>VLOOKUP(C1757,away!$B$2:$E$405,4,FALSE)</f>
        <v>1.1299999999999999</v>
      </c>
      <c r="H1757" s="10">
        <f>VLOOKUP(A1757,away!$A$2:$E$405,3,FALSE)</f>
        <v>1.32386363636364</v>
      </c>
      <c r="I1757" s="10">
        <f>VLOOKUP(C1757,away!$B$2:$E$405,3,FALSE)</f>
        <v>0.95</v>
      </c>
      <c r="J1757" s="10">
        <f>VLOOKUP(B1757,home!$B$2:$E$405,4,FALSE)</f>
        <v>1.32</v>
      </c>
      <c r="K1757" s="12">
        <f t="shared" si="2128"/>
        <v>0.70021477272727428</v>
      </c>
      <c r="L1757" s="12">
        <f t="shared" si="2129"/>
        <v>1.6601250000000047</v>
      </c>
      <c r="M1757" s="13">
        <f t="shared" si="2130"/>
        <v>9.4388147229134647E-2</v>
      </c>
      <c r="N1757" s="13">
        <f t="shared" si="2131"/>
        <v>6.6091975060197011E-2</v>
      </c>
      <c r="O1757" s="13">
        <f t="shared" si="2132"/>
        <v>0.15669612291876761</v>
      </c>
      <c r="P1757" s="13">
        <f t="shared" si="2133"/>
        <v>0.10972094009680988</v>
      </c>
      <c r="Q1757" s="13">
        <f t="shared" si="2134"/>
        <v>2.3139288647936265E-2</v>
      </c>
      <c r="R1757" s="13">
        <f t="shared" si="2135"/>
        <v>0.13006757553025994</v>
      </c>
      <c r="S1757" s="13">
        <f t="shared" si="2136"/>
        <v>3.1886113482296918E-2</v>
      </c>
      <c r="T1757" s="13">
        <f t="shared" si="2137"/>
        <v>3.84141115666553E-2</v>
      </c>
      <c r="U1757" s="13">
        <f t="shared" si="2138"/>
        <v>9.1075237839108536E-2</v>
      </c>
      <c r="V1757" s="13">
        <f t="shared" si="2139"/>
        <v>4.1184247646147967E-3</v>
      </c>
      <c r="W1757" s="13">
        <f t="shared" si="2140"/>
        <v>5.4008239138951634E-3</v>
      </c>
      <c r="X1757" s="13">
        <f t="shared" si="2141"/>
        <v>8.9660428000552343E-3</v>
      </c>
      <c r="Y1757" s="13">
        <f t="shared" si="2142"/>
        <v>7.4423759017208709E-3</v>
      </c>
      <c r="Z1757" s="13">
        <f t="shared" si="2143"/>
        <v>7.1976144609057768E-2</v>
      </c>
      <c r="AA1757" s="13">
        <f t="shared" si="2144"/>
        <v>5.0398759739216807E-2</v>
      </c>
      <c r="AB1757" s="13">
        <f t="shared" si="2145"/>
        <v>1.7644978048266098E-2</v>
      </c>
      <c r="AC1757" s="13">
        <f t="shared" si="2146"/>
        <v>2.992148975777585E-4</v>
      </c>
      <c r="AD1757" s="13">
        <f t="shared" si="2147"/>
        <v>9.4543417235203248E-4</v>
      </c>
      <c r="AE1757" s="13">
        <f t="shared" si="2148"/>
        <v>1.5695389053759223E-3</v>
      </c>
      <c r="AF1757" s="13">
        <f t="shared" si="2149"/>
        <v>1.3028153876436057E-3</v>
      </c>
      <c r="AG1757" s="13">
        <f t="shared" si="2150"/>
        <v>7.2094546513728195E-4</v>
      </c>
      <c r="AH1757" s="13">
        <f t="shared" si="2151"/>
        <v>2.9872349267278102E-2</v>
      </c>
      <c r="AI1757" s="13">
        <f t="shared" si="2152"/>
        <v>2.0917060253016893E-2</v>
      </c>
      <c r="AJ1757" s="13">
        <f t="shared" si="2153"/>
        <v>7.3232172955944629E-3</v>
      </c>
      <c r="AK1757" s="13">
        <f t="shared" si="2154"/>
        <v>1.7092749780890403E-3</v>
      </c>
      <c r="AL1757" s="13">
        <f t="shared" si="2155"/>
        <v>1.3912823089324813E-5</v>
      </c>
      <c r="AM1757" s="13">
        <f t="shared" si="2156"/>
        <v>1.3240139482441541E-4</v>
      </c>
      <c r="AN1757" s="13">
        <f t="shared" si="2157"/>
        <v>2.1980286558288329E-4</v>
      </c>
      <c r="AO1757" s="13">
        <f t="shared" si="2158"/>
        <v>1.8245011611289262E-4</v>
      </c>
      <c r="AP1757" s="13">
        <f t="shared" si="2159"/>
        <v>1.0096333300397219E-4</v>
      </c>
      <c r="AQ1757" s="13">
        <f t="shared" si="2160"/>
        <v>4.1902938300804966E-5</v>
      </c>
      <c r="AR1757" s="13">
        <f t="shared" si="2161"/>
        <v>9.9183667654680428E-3</v>
      </c>
      <c r="AS1757" s="13">
        <f t="shared" si="2162"/>
        <v>6.9449869305079548E-3</v>
      </c>
      <c r="AT1757" s="13">
        <f t="shared" si="2163"/>
        <v>2.4314912225697587E-3</v>
      </c>
      <c r="AU1757" s="13">
        <f t="shared" si="2164"/>
        <v>5.6752202460001538E-4</v>
      </c>
      <c r="AV1757" s="13">
        <f t="shared" si="2165"/>
        <v>9.934682636825557E-5</v>
      </c>
      <c r="AW1757" s="13">
        <f t="shared" si="2166"/>
        <v>4.4924662258221017E-7</v>
      </c>
      <c r="AX1757" s="13">
        <f t="shared" si="2167"/>
        <v>1.5451568764292023E-5</v>
      </c>
      <c r="AY1757" s="13">
        <f t="shared" si="2168"/>
        <v>2.5651535594820365E-5</v>
      </c>
      <c r="AZ1757" s="13">
        <f t="shared" si="2169"/>
        <v>2.1292377764675646E-5</v>
      </c>
      <c r="BA1757" s="13">
        <f t="shared" si="2170"/>
        <v>1.1782669545527414E-5</v>
      </c>
      <c r="BB1757" s="13">
        <f t="shared" si="2171"/>
        <v>4.89017606981719E-6</v>
      </c>
      <c r="BC1757" s="13">
        <f t="shared" si="2172"/>
        <v>1.6236607095810575E-6</v>
      </c>
      <c r="BD1757" s="13">
        <f t="shared" si="2173"/>
        <v>2.7442881044204468E-3</v>
      </c>
      <c r="BE1757" s="13">
        <f t="shared" si="2174"/>
        <v>1.9215910713349252E-3</v>
      </c>
      <c r="BF1757" s="13">
        <f t="shared" si="2175"/>
        <v>6.7276322764477212E-4</v>
      </c>
      <c r="BG1757" s="13">
        <f t="shared" si="2176"/>
        <v>1.5702625018151718E-4</v>
      </c>
      <c r="BH1757" s="13">
        <f t="shared" si="2177"/>
        <v>2.7488025020766792E-5</v>
      </c>
      <c r="BI1757" s="13">
        <f t="shared" si="2178"/>
        <v>3.8495042385275699E-6</v>
      </c>
      <c r="BJ1757" s="14">
        <f t="shared" si="2179"/>
        <v>0.15475156445724236</v>
      </c>
      <c r="BK1757" s="14">
        <f t="shared" si="2180"/>
        <v>0.24045240482911814</v>
      </c>
      <c r="BL1757" s="14">
        <f t="shared" si="2181"/>
        <v>0.5311932958219524</v>
      </c>
      <c r="BM1757" s="14">
        <f t="shared" si="2182"/>
        <v>0.41824415794529313</v>
      </c>
      <c r="BN1757" s="14">
        <f t="shared" si="2183"/>
        <v>0.58010404948310534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1.51136363636364</v>
      </c>
      <c r="F1758" s="10">
        <f>VLOOKUP(B1758,home!$B$2:$E$405,3,FALSE)</f>
        <v>1.42</v>
      </c>
      <c r="G1758" s="10">
        <f>VLOOKUP(C1758,away!$B$2:$E$405,4,FALSE)</f>
        <v>0.66</v>
      </c>
      <c r="H1758" s="10">
        <f>VLOOKUP(A1758,away!$A$2:$E$405,3,FALSE)</f>
        <v>1.32386363636364</v>
      </c>
      <c r="I1758" s="10">
        <f>VLOOKUP(C1758,away!$B$2:$E$405,3,FALSE)</f>
        <v>0.99</v>
      </c>
      <c r="J1758" s="10">
        <f>VLOOKUP(B1758,home!$B$2:$E$405,4,FALSE)</f>
        <v>0.54</v>
      </c>
      <c r="K1758" s="12">
        <f t="shared" si="2128"/>
        <v>1.4164500000000035</v>
      </c>
      <c r="L1758" s="12">
        <f t="shared" si="2129"/>
        <v>0.70773750000000202</v>
      </c>
      <c r="M1758" s="13">
        <f t="shared" si="2130"/>
        <v>0.1195300469863249</v>
      </c>
      <c r="N1758" s="13">
        <f t="shared" si="2131"/>
        <v>0.16930833505378032</v>
      </c>
      <c r="O1758" s="13">
        <f t="shared" si="2132"/>
        <v>8.4595896628984368E-2</v>
      </c>
      <c r="P1758" s="13">
        <f t="shared" si="2133"/>
        <v>0.11982585778012519</v>
      </c>
      <c r="Q1758" s="13">
        <f t="shared" si="2134"/>
        <v>0.1199083955934639</v>
      </c>
      <c r="R1758" s="13">
        <f t="shared" si="2135"/>
        <v>2.9935844195227997E-2</v>
      </c>
      <c r="S1758" s="13">
        <f t="shared" si="2136"/>
        <v>3.0030600160279114E-2</v>
      </c>
      <c r="T1758" s="13">
        <f t="shared" si="2137"/>
        <v>8.4863668126329408E-2</v>
      </c>
      <c r="U1758" s="13">
        <f t="shared" si="2138"/>
        <v>4.2402626510330797E-2</v>
      </c>
      <c r="V1758" s="13">
        <f t="shared" si="2139"/>
        <v>3.3449910383612567E-3</v>
      </c>
      <c r="W1758" s="13">
        <f t="shared" si="2140"/>
        <v>5.6614748979454135E-2</v>
      </c>
      <c r="X1758" s="13">
        <f t="shared" si="2141"/>
        <v>4.0068380905846537E-2</v>
      </c>
      <c r="Y1758" s="13">
        <f t="shared" si="2142"/>
        <v>1.4178947865675822E-2</v>
      </c>
      <c r="Z1758" s="13">
        <f t="shared" si="2143"/>
        <v>7.0622398437067439E-3</v>
      </c>
      <c r="AA1758" s="13">
        <f t="shared" si="2144"/>
        <v>1.0003309626618443E-2</v>
      </c>
      <c r="AB1758" s="13">
        <f t="shared" si="2145"/>
        <v>7.0845939603118666E-3</v>
      </c>
      <c r="AC1758" s="13">
        <f t="shared" si="2146"/>
        <v>2.0957932259719046E-4</v>
      </c>
      <c r="AD1758" s="13">
        <f t="shared" si="2147"/>
        <v>2.0047990297986998E-2</v>
      </c>
      <c r="AE1758" s="13">
        <f t="shared" si="2148"/>
        <v>1.4188714533521612E-2</v>
      </c>
      <c r="AF1758" s="13">
        <f t="shared" si="2149"/>
        <v>5.0209426760841405E-3</v>
      </c>
      <c r="AG1758" s="13">
        <f t="shared" si="2150"/>
        <v>1.1845031390717031E-3</v>
      </c>
      <c r="AH1758" s="13">
        <f t="shared" si="2151"/>
        <v>1.2495529928463539E-3</v>
      </c>
      <c r="AI1758" s="13">
        <f t="shared" si="2152"/>
        <v>1.7699293367172224E-3</v>
      </c>
      <c r="AJ1758" s="13">
        <f t="shared" si="2153"/>
        <v>1.2535082044965583E-3</v>
      </c>
      <c r="AK1758" s="13">
        <f t="shared" si="2154"/>
        <v>5.9184389875305168E-4</v>
      </c>
      <c r="AL1758" s="13">
        <f t="shared" si="2155"/>
        <v>8.4039194282451973E-6</v>
      </c>
      <c r="AM1758" s="13">
        <f t="shared" si="2156"/>
        <v>5.6793951715167507E-3</v>
      </c>
      <c r="AN1758" s="13">
        <f t="shared" si="2157"/>
        <v>4.0195209402013477E-3</v>
      </c>
      <c r="AO1758" s="13">
        <f t="shared" si="2158"/>
        <v>1.4223828507078796E-3</v>
      </c>
      <c r="AP1758" s="13">
        <f t="shared" si="2159"/>
        <v>3.355578942676236E-4</v>
      </c>
      <c r="AQ1758" s="13">
        <f t="shared" si="2160"/>
        <v>5.9371726298558233E-5</v>
      </c>
      <c r="AR1758" s="13">
        <f t="shared" si="2161"/>
        <v>1.7687110225491983E-4</v>
      </c>
      <c r="AS1758" s="13">
        <f t="shared" si="2162"/>
        <v>2.5052907278898181E-4</v>
      </c>
      <c r="AT1758" s="13">
        <f t="shared" si="2163"/>
        <v>1.7743095257597715E-4</v>
      </c>
      <c r="AU1758" s="13">
        <f t="shared" si="2164"/>
        <v>8.3774024258747844E-5</v>
      </c>
      <c r="AV1758" s="13">
        <f t="shared" si="2165"/>
        <v>2.9665429165325908E-5</v>
      </c>
      <c r="AW1758" s="13">
        <f t="shared" si="2166"/>
        <v>2.3401992488125593E-7</v>
      </c>
      <c r="AX1758" s="13">
        <f t="shared" si="2167"/>
        <v>1.3407632151158193E-3</v>
      </c>
      <c r="AY1758" s="13">
        <f t="shared" si="2168"/>
        <v>9.4890840595803481E-4</v>
      </c>
      <c r="AZ1758" s="13">
        <f t="shared" si="2169"/>
        <v>3.3578903148086329E-4</v>
      </c>
      <c r="BA1758" s="13">
        <f t="shared" si="2170"/>
        <v>7.921682988922938E-5</v>
      </c>
      <c r="BB1758" s="13">
        <f t="shared" si="2171"/>
        <v>1.401618028593216E-5</v>
      </c>
      <c r="BC1758" s="13">
        <f t="shared" si="2172"/>
        <v>1.9839552790229885E-6</v>
      </c>
      <c r="BD1758" s="13">
        <f t="shared" si="2173"/>
        <v>2.0863051955356938E-5</v>
      </c>
      <c r="BE1758" s="13">
        <f t="shared" si="2174"/>
        <v>2.9551469942165405E-5</v>
      </c>
      <c r="BF1758" s="13">
        <f t="shared" si="2175"/>
        <v>2.0929089799790151E-5</v>
      </c>
      <c r="BG1758" s="13">
        <f t="shared" si="2176"/>
        <v>9.8816697489709477E-6</v>
      </c>
      <c r="BH1758" s="13">
        <f t="shared" si="2177"/>
        <v>3.4992227789824821E-6</v>
      </c>
      <c r="BI1758" s="13">
        <f t="shared" si="2178"/>
        <v>9.9129482105794986E-7</v>
      </c>
      <c r="BJ1758" s="14">
        <f t="shared" si="2179"/>
        <v>0.53962153337221563</v>
      </c>
      <c r="BK1758" s="14">
        <f t="shared" si="2180"/>
        <v>0.27389838761307395</v>
      </c>
      <c r="BL1758" s="14">
        <f t="shared" si="2181"/>
        <v>0.17969109173437686</v>
      </c>
      <c r="BM1758" s="14">
        <f t="shared" si="2182"/>
        <v>0.35622020193943338</v>
      </c>
      <c r="BN1758" s="14">
        <f t="shared" si="2183"/>
        <v>0.64310437623790662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1.51136363636364</v>
      </c>
      <c r="F1759" s="10">
        <f>VLOOKUP(B1759,home!$B$2:$E$405,3,FALSE)</f>
        <v>0.33</v>
      </c>
      <c r="G1759" s="10">
        <f>VLOOKUP(C1759,away!$B$2:$E$405,4,FALSE)</f>
        <v>1.24</v>
      </c>
      <c r="H1759" s="10">
        <f>VLOOKUP(A1759,away!$A$2:$E$405,3,FALSE)</f>
        <v>1.32386363636364</v>
      </c>
      <c r="I1759" s="10">
        <f>VLOOKUP(C1759,away!$B$2:$E$405,3,FALSE)</f>
        <v>0.91</v>
      </c>
      <c r="J1759" s="10">
        <f>VLOOKUP(B1759,home!$B$2:$E$405,4,FALSE)</f>
        <v>1.42</v>
      </c>
      <c r="K1759" s="12">
        <f t="shared" si="2128"/>
        <v>0.6184500000000015</v>
      </c>
      <c r="L1759" s="12">
        <f t="shared" si="2129"/>
        <v>1.7106965909090956</v>
      </c>
      <c r="M1759" s="13">
        <f t="shared" si="2130"/>
        <v>9.7378815605276808E-2</v>
      </c>
      <c r="N1759" s="13">
        <f t="shared" si="2131"/>
        <v>6.0223928511083588E-2</v>
      </c>
      <c r="O1759" s="13">
        <f t="shared" si="2132"/>
        <v>0.16658560788271246</v>
      </c>
      <c r="P1759" s="13">
        <f t="shared" si="2133"/>
        <v>0.10302486919506378</v>
      </c>
      <c r="Q1759" s="13">
        <f t="shared" si="2134"/>
        <v>1.8622744293839866E-2</v>
      </c>
      <c r="R1759" s="13">
        <f t="shared" si="2135"/>
        <v>0.14248871574973782</v>
      </c>
      <c r="S1759" s="13">
        <f t="shared" si="2136"/>
        <v>2.7249570675834035E-2</v>
      </c>
      <c r="T1759" s="13">
        <f t="shared" si="2137"/>
        <v>3.1857865176843671E-2</v>
      </c>
      <c r="U1759" s="13">
        <f t="shared" si="2138"/>
        <v>8.8122146255425568E-2</v>
      </c>
      <c r="V1759" s="13">
        <f t="shared" si="2139"/>
        <v>3.2032787932931074E-3</v>
      </c>
      <c r="W1759" s="13">
        <f t="shared" si="2140"/>
        <v>3.839078736175098E-3</v>
      </c>
      <c r="X1759" s="13">
        <f t="shared" si="2141"/>
        <v>6.5674989062063389E-3</v>
      </c>
      <c r="Y1759" s="13">
        <f t="shared" si="2142"/>
        <v>5.6174989948232007E-3</v>
      </c>
      <c r="Z1759" s="13">
        <f t="shared" si="2143"/>
        <v>8.125165342536389E-2</v>
      </c>
      <c r="AA1759" s="13">
        <f t="shared" si="2144"/>
        <v>5.0250085060916425E-2</v>
      </c>
      <c r="AB1759" s="13">
        <f t="shared" si="2145"/>
        <v>1.5538582552961916E-2</v>
      </c>
      <c r="AC1759" s="13">
        <f t="shared" si="2146"/>
        <v>2.1181286750040132E-4</v>
      </c>
      <c r="AD1759" s="13">
        <f t="shared" si="2147"/>
        <v>5.9356956109687367E-4</v>
      </c>
      <c r="AE1759" s="13">
        <f t="shared" si="2148"/>
        <v>1.01541742463583E-3</v>
      </c>
      <c r="AF1759" s="13">
        <f t="shared" si="2149"/>
        <v>8.685355633371041E-4</v>
      </c>
      <c r="AG1759" s="13">
        <f t="shared" si="2150"/>
        <v>4.9526694242803162E-4</v>
      </c>
      <c r="AH1759" s="13">
        <f t="shared" si="2151"/>
        <v>3.4749231630124347E-2</v>
      </c>
      <c r="AI1759" s="13">
        <f t="shared" si="2152"/>
        <v>2.1490662301650455E-2</v>
      </c>
      <c r="AJ1759" s="13">
        <f t="shared" si="2153"/>
        <v>6.6454500502278772E-3</v>
      </c>
      <c r="AK1759" s="13">
        <f t="shared" si="2154"/>
        <v>1.3699595278544804E-3</v>
      </c>
      <c r="AL1759" s="13">
        <f t="shared" si="2155"/>
        <v>8.9637537004004075E-6</v>
      </c>
      <c r="AM1759" s="13">
        <f t="shared" si="2156"/>
        <v>7.3418619012072511E-5</v>
      </c>
      <c r="AN1759" s="13">
        <f t="shared" si="2157"/>
        <v>1.2559698125320617E-4</v>
      </c>
      <c r="AO1759" s="13">
        <f t="shared" si="2158"/>
        <v>1.0742916382916671E-4</v>
      </c>
      <c r="AP1759" s="13">
        <f t="shared" si="2159"/>
        <v>6.1259568108923407E-5</v>
      </c>
      <c r="AQ1759" s="13">
        <f t="shared" si="2160"/>
        <v>2.6199133581124716E-5</v>
      </c>
      <c r="AR1759" s="13">
        <f t="shared" si="2161"/>
        <v>1.1889078417272842E-2</v>
      </c>
      <c r="AS1759" s="13">
        <f t="shared" si="2162"/>
        <v>7.352800547162407E-3</v>
      </c>
      <c r="AT1759" s="13">
        <f t="shared" si="2163"/>
        <v>2.2736697491963008E-3</v>
      </c>
      <c r="AU1759" s="13">
        <f t="shared" si="2164"/>
        <v>4.687170187968186E-4</v>
      </c>
      <c r="AV1759" s="13">
        <f t="shared" si="2165"/>
        <v>7.2469510068723275E-5</v>
      </c>
      <c r="AW1759" s="13">
        <f t="shared" si="2166"/>
        <v>2.6342985801845466E-7</v>
      </c>
      <c r="AX1759" s="13">
        <f t="shared" si="2167"/>
        <v>7.5676241546693902E-6</v>
      </c>
      <c r="AY1759" s="13">
        <f t="shared" si="2168"/>
        <v>1.2945908842674252E-5</v>
      </c>
      <c r="AZ1759" s="13">
        <f t="shared" si="2169"/>
        <v>1.1073261061691381E-5</v>
      </c>
      <c r="BA1759" s="13">
        <f t="shared" si="2170"/>
        <v>6.3143299828272941E-6</v>
      </c>
      <c r="BB1759" s="13">
        <f t="shared" si="2171"/>
        <v>2.7004756938744358E-6</v>
      </c>
      <c r="BC1759" s="13">
        <f t="shared" si="2172"/>
        <v>9.2393891266877388E-7</v>
      </c>
      <c r="BD1759" s="13">
        <f t="shared" si="2173"/>
        <v>3.3897676529132596E-3</v>
      </c>
      <c r="BE1759" s="13">
        <f t="shared" si="2174"/>
        <v>2.0964018049442106E-3</v>
      </c>
      <c r="BF1759" s="13">
        <f t="shared" si="2175"/>
        <v>6.4825984813387497E-4</v>
      </c>
      <c r="BG1759" s="13">
        <f t="shared" si="2176"/>
        <v>1.3363876769279865E-4</v>
      </c>
      <c r="BH1759" s="13">
        <f t="shared" si="2177"/>
        <v>2.0662223969902879E-5</v>
      </c>
      <c r="BI1759" s="13">
        <f t="shared" si="2178"/>
        <v>2.5557104828372942E-6</v>
      </c>
      <c r="BJ1759" s="14">
        <f t="shared" si="2179"/>
        <v>0.13013683311490248</v>
      </c>
      <c r="BK1759" s="14">
        <f t="shared" si="2180"/>
        <v>0.23109025679951123</v>
      </c>
      <c r="BL1759" s="14">
        <f t="shared" si="2181"/>
        <v>0.55558846226224501</v>
      </c>
      <c r="BM1759" s="14">
        <f t="shared" si="2182"/>
        <v>0.40972984188532385</v>
      </c>
      <c r="BN1759" s="14">
        <f t="shared" si="2183"/>
        <v>0.58832468123771431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1.51136363636364</v>
      </c>
      <c r="F1760" s="10">
        <f>VLOOKUP(B1760,home!$B$2:$E$405,3,FALSE)</f>
        <v>0.85</v>
      </c>
      <c r="G1760" s="10">
        <f>VLOOKUP(C1760,away!$B$2:$E$405,4,FALSE)</f>
        <v>1.04</v>
      </c>
      <c r="H1760" s="10">
        <f>VLOOKUP(A1760,away!$A$2:$E$405,3,FALSE)</f>
        <v>1.32386363636364</v>
      </c>
      <c r="I1760" s="10">
        <f>VLOOKUP(C1760,away!$B$2:$E$405,3,FALSE)</f>
        <v>0.38</v>
      </c>
      <c r="J1760" s="10">
        <f>VLOOKUP(B1760,home!$B$2:$E$405,4,FALSE)</f>
        <v>1.4</v>
      </c>
      <c r="K1760" s="12">
        <f t="shared" si="2128"/>
        <v>1.3360454545454579</v>
      </c>
      <c r="L1760" s="12">
        <f t="shared" si="2129"/>
        <v>0.7042954545454565</v>
      </c>
      <c r="M1760" s="13">
        <f t="shared" si="2130"/>
        <v>0.12998439046385296</v>
      </c>
      <c r="N1760" s="13">
        <f t="shared" si="2131"/>
        <v>0.1736650540410927</v>
      </c>
      <c r="O1760" s="13">
        <f t="shared" si="2132"/>
        <v>9.1547415365553414E-2</v>
      </c>
      <c r="P1760" s="13">
        <f t="shared" si="2133"/>
        <v>0.12231150817453264</v>
      </c>
      <c r="Q1760" s="13">
        <f t="shared" si="2134"/>
        <v>0.11601220303249661</v>
      </c>
      <c r="R1760" s="13">
        <f t="shared" si="2135"/>
        <v>3.2238214258672071E-2</v>
      </c>
      <c r="S1760" s="13">
        <f t="shared" si="2136"/>
        <v>2.8772887610856987E-2</v>
      </c>
      <c r="T1760" s="13">
        <f t="shared" si="2137"/>
        <v>8.1706867267591993E-2</v>
      </c>
      <c r="U1760" s="13">
        <f t="shared" si="2138"/>
        <v>4.3071719622961385E-2</v>
      </c>
      <c r="V1760" s="13">
        <f t="shared" si="2139"/>
        <v>3.0082717074819375E-3</v>
      </c>
      <c r="W1760" s="13">
        <f t="shared" si="2140"/>
        <v>5.1665858844457305E-2</v>
      </c>
      <c r="X1760" s="13">
        <f t="shared" si="2141"/>
        <v>3.6388029539338451E-2</v>
      </c>
      <c r="Y1760" s="13">
        <f t="shared" si="2142"/>
        <v>1.2813961902210935E-2</v>
      </c>
      <c r="Z1760" s="13">
        <f t="shared" si="2143"/>
        <v>7.5684092550150879E-3</v>
      </c>
      <c r="AA1760" s="13">
        <f t="shared" si="2144"/>
        <v>1.0111738783302683E-2</v>
      </c>
      <c r="AB1760" s="13">
        <f t="shared" si="2145"/>
        <v>6.754871319491285E-3</v>
      </c>
      <c r="AC1760" s="13">
        <f t="shared" si="2146"/>
        <v>1.7691847855147539E-4</v>
      </c>
      <c r="AD1760" s="13">
        <f t="shared" si="2147"/>
        <v>1.7256983966081111E-2</v>
      </c>
      <c r="AE1760" s="13">
        <f t="shared" si="2148"/>
        <v>1.2154015366474751E-2</v>
      </c>
      <c r="AF1760" s="13">
        <f t="shared" si="2149"/>
        <v>4.2800088885418981E-3</v>
      </c>
      <c r="AG1760" s="13">
        <f t="shared" si="2150"/>
        <v>1.0047969352047366E-3</v>
      </c>
      <c r="AH1760" s="13">
        <f t="shared" si="2151"/>
        <v>1.3325990591117225E-3</v>
      </c>
      <c r="AI1760" s="13">
        <f t="shared" si="2152"/>
        <v>1.7804129156577708E-3</v>
      </c>
      <c r="AJ1760" s="13">
        <f t="shared" si="2153"/>
        <v>1.1893562915892954E-3</v>
      </c>
      <c r="AK1760" s="13">
        <f t="shared" si="2154"/>
        <v>5.2967802240430682E-4</v>
      </c>
      <c r="AL1760" s="13">
        <f t="shared" si="2155"/>
        <v>6.6590044722615284E-6</v>
      </c>
      <c r="AM1760" s="13">
        <f t="shared" si="2156"/>
        <v>4.6112229974092974E-3</v>
      </c>
      <c r="AN1760" s="13">
        <f t="shared" si="2157"/>
        <v>3.2476633969708434E-3</v>
      </c>
      <c r="AO1760" s="13">
        <f t="shared" si="2158"/>
        <v>1.1436572841901104E-3</v>
      </c>
      <c r="AP1760" s="13">
        <f t="shared" si="2159"/>
        <v>2.6849087560429873E-4</v>
      </c>
      <c r="AQ1760" s="13">
        <f t="shared" si="2160"/>
        <v>4.727422581875929E-5</v>
      </c>
      <c r="AR1760" s="13">
        <f t="shared" si="2161"/>
        <v>1.8770869201278773E-4</v>
      </c>
      <c r="AS1760" s="13">
        <f t="shared" si="2162"/>
        <v>2.5078734474235834E-4</v>
      </c>
      <c r="AT1760" s="13">
        <f t="shared" si="2163"/>
        <v>1.6753164600027634E-4</v>
      </c>
      <c r="AU1760" s="13">
        <f t="shared" si="2164"/>
        <v>7.4609964710395989E-5</v>
      </c>
      <c r="AV1760" s="13">
        <f t="shared" si="2165"/>
        <v>2.49205760537804E-5</v>
      </c>
      <c r="AW1760" s="13">
        <f t="shared" si="2166"/>
        <v>1.7405356585014126E-7</v>
      </c>
      <c r="AX1760" s="13">
        <f t="shared" si="2167"/>
        <v>1.0268005875973625E-3</v>
      </c>
      <c r="AY1760" s="13">
        <f t="shared" si="2168"/>
        <v>7.2317098656942628E-4</v>
      </c>
      <c r="AZ1760" s="13">
        <f t="shared" si="2169"/>
        <v>2.5466301935000014E-4</v>
      </c>
      <c r="BA1760" s="13">
        <f t="shared" si="2170"/>
        <v>5.9786002323008905E-5</v>
      </c>
      <c r="BB1760" s="13">
        <f t="shared" si="2171"/>
        <v>1.0526752420384818E-5</v>
      </c>
      <c r="BC1760" s="13">
        <f t="shared" si="2172"/>
        <v>1.4827887761604824E-6</v>
      </c>
      <c r="BD1760" s="13">
        <f t="shared" si="2173"/>
        <v>2.2033729760546558E-5</v>
      </c>
      <c r="BE1760" s="13">
        <f t="shared" si="2174"/>
        <v>2.9438064493261207E-5</v>
      </c>
      <c r="BF1760" s="13">
        <f t="shared" si="2175"/>
        <v>1.966529612841884E-5</v>
      </c>
      <c r="BG1760" s="13">
        <f t="shared" si="2176"/>
        <v>8.7579098348881305E-6</v>
      </c>
      <c r="BH1760" s="13">
        <f t="shared" si="2177"/>
        <v>2.9252414065553127E-6</v>
      </c>
      <c r="BI1760" s="13">
        <f t="shared" si="2178"/>
        <v>7.8165109693527633E-7</v>
      </c>
      <c r="BJ1760" s="14">
        <f t="shared" si="2179"/>
        <v>0.51834251870052006</v>
      </c>
      <c r="BK1760" s="14">
        <f t="shared" si="2180"/>
        <v>0.28498380642631771</v>
      </c>
      <c r="BL1760" s="14">
        <f t="shared" si="2181"/>
        <v>0.18934516575498414</v>
      </c>
      <c r="BM1760" s="14">
        <f t="shared" si="2182"/>
        <v>0.3337581178676331</v>
      </c>
      <c r="BN1760" s="14">
        <f t="shared" si="2183"/>
        <v>0.66575878533620036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1.51136363636364</v>
      </c>
      <c r="F1761" s="10">
        <f>VLOOKUP(B1761,home!$B$2:$E$405,3,FALSE)</f>
        <v>0.57999999999999996</v>
      </c>
      <c r="G1761" s="10">
        <f>VLOOKUP(C1761,away!$B$2:$E$405,4,FALSE)</f>
        <v>0.85</v>
      </c>
      <c r="H1761" s="10">
        <f>VLOOKUP(A1761,away!$A$2:$E$405,3,FALSE)</f>
        <v>1.32386363636364</v>
      </c>
      <c r="I1761" s="10">
        <f>VLOOKUP(C1761,away!$B$2:$E$405,3,FALSE)</f>
        <v>0.56999999999999995</v>
      </c>
      <c r="J1761" s="10">
        <f>VLOOKUP(B1761,home!$B$2:$E$405,4,FALSE)</f>
        <v>0.56999999999999995</v>
      </c>
      <c r="K1761" s="12">
        <f t="shared" si="2128"/>
        <v>0.74510227272727447</v>
      </c>
      <c r="L1761" s="12">
        <f t="shared" si="2129"/>
        <v>0.43012329545454658</v>
      </c>
      <c r="M1761" s="13">
        <f t="shared" si="2130"/>
        <v>0.30874932780817904</v>
      </c>
      <c r="N1761" s="13">
        <f t="shared" si="2131"/>
        <v>0.23004982585289249</v>
      </c>
      <c r="O1761" s="13">
        <f t="shared" si="2132"/>
        <v>0.13280027834623007</v>
      </c>
      <c r="P1761" s="13">
        <f t="shared" si="2133"/>
        <v>9.8949789214590675E-2</v>
      </c>
      <c r="Q1761" s="13">
        <f t="shared" si="2134"/>
        <v>8.5705324041751949E-2</v>
      </c>
      <c r="R1761" s="13">
        <f t="shared" si="2135"/>
        <v>2.8560246679780764E-2</v>
      </c>
      <c r="S1761" s="13">
        <f t="shared" si="2136"/>
        <v>7.9280017021566996E-3</v>
      </c>
      <c r="T1761" s="13">
        <f t="shared" si="2137"/>
        <v>3.686385641483813E-2</v>
      </c>
      <c r="U1761" s="13">
        <f t="shared" si="2138"/>
        <v>2.1280304710756242E-2</v>
      </c>
      <c r="V1761" s="13">
        <f t="shared" si="2139"/>
        <v>2.8231248051626984E-4</v>
      </c>
      <c r="W1761" s="13">
        <f t="shared" si="2140"/>
        <v>2.1286410576112299E-2</v>
      </c>
      <c r="X1761" s="13">
        <f t="shared" si="2141"/>
        <v>9.1557810653959352E-3</v>
      </c>
      <c r="Y1761" s="13">
        <f t="shared" si="2142"/>
        <v>1.9690573621542191E-3</v>
      </c>
      <c r="Z1761" s="13">
        <f t="shared" si="2143"/>
        <v>4.0948091403006925E-3</v>
      </c>
      <c r="AA1761" s="13">
        <f t="shared" si="2144"/>
        <v>3.0510515968224629E-3</v>
      </c>
      <c r="AB1761" s="13">
        <f t="shared" si="2145"/>
        <v>1.1366727395002985E-3</v>
      </c>
      <c r="AC1761" s="13">
        <f t="shared" si="2146"/>
        <v>5.6548221169505944E-6</v>
      </c>
      <c r="AD1761" s="13">
        <f t="shared" si="2147"/>
        <v>3.9651382246167904E-3</v>
      </c>
      <c r="AE1761" s="13">
        <f t="shared" si="2148"/>
        <v>1.7054983201049644E-3</v>
      </c>
      <c r="AF1761" s="13">
        <f t="shared" si="2149"/>
        <v>3.6678727891787012E-4</v>
      </c>
      <c r="AG1761" s="13">
        <f t="shared" si="2150"/>
        <v>5.2587917712986756E-5</v>
      </c>
      <c r="AH1761" s="13">
        <f t="shared" si="2151"/>
        <v>4.40318200420883E-4</v>
      </c>
      <c r="AI1761" s="13">
        <f t="shared" si="2152"/>
        <v>3.2808209185678346E-4</v>
      </c>
      <c r="AJ1761" s="13">
        <f t="shared" si="2153"/>
        <v>1.2222735614180388E-4</v>
      </c>
      <c r="AK1761" s="13">
        <f t="shared" si="2154"/>
        <v>3.0357293616901355E-5</v>
      </c>
      <c r="AL1761" s="13">
        <f t="shared" si="2155"/>
        <v>7.2491617778148124E-8</v>
      </c>
      <c r="AM1761" s="13">
        <f t="shared" si="2156"/>
        <v>5.9088670056795228E-4</v>
      </c>
      <c r="AN1761" s="13">
        <f t="shared" si="2157"/>
        <v>2.5415413488855159E-4</v>
      </c>
      <c r="AO1761" s="13">
        <f t="shared" si="2158"/>
        <v>5.4658807025831562E-5</v>
      </c>
      <c r="AP1761" s="13">
        <f t="shared" si="2159"/>
        <v>7.8366754011882674E-6</v>
      </c>
      <c r="AQ1761" s="13">
        <f t="shared" si="2160"/>
        <v>8.4268416224166934E-7</v>
      </c>
      <c r="AR1761" s="13">
        <f t="shared" si="2161"/>
        <v>3.7878223082729148E-5</v>
      </c>
      <c r="AS1761" s="13">
        <f t="shared" si="2162"/>
        <v>2.8223150105812197E-5</v>
      </c>
      <c r="AT1761" s="13">
        <f t="shared" si="2163"/>
        <v>1.0514566643681842E-5</v>
      </c>
      <c r="AU1761" s="13">
        <f t="shared" si="2164"/>
        <v>2.611475834316577E-6</v>
      </c>
      <c r="AV1761" s="13">
        <f t="shared" si="2165"/>
        <v>4.8645414483040909E-7</v>
      </c>
      <c r="AW1761" s="13">
        <f t="shared" si="2166"/>
        <v>6.4534826052128059E-10</v>
      </c>
      <c r="AX1761" s="13">
        <f t="shared" si="2167"/>
        <v>7.3378503919583607E-5</v>
      </c>
      <c r="AY1761" s="13">
        <f t="shared" si="2168"/>
        <v>3.1561803921415669E-5</v>
      </c>
      <c r="AZ1761" s="13">
        <f t="shared" si="2169"/>
        <v>6.7877335565847674E-6</v>
      </c>
      <c r="BA1761" s="13">
        <f t="shared" si="2170"/>
        <v>9.731874420085502E-7</v>
      </c>
      <c r="BB1761" s="13">
        <f t="shared" si="2171"/>
        <v>1.0464764741292449E-7</v>
      </c>
      <c r="BC1761" s="13">
        <f t="shared" si="2172"/>
        <v>9.0022781933625087E-9</v>
      </c>
      <c r="BD1761" s="13">
        <f t="shared" si="2173"/>
        <v>2.7153843563843224E-6</v>
      </c>
      <c r="BE1761" s="13">
        <f t="shared" si="2174"/>
        <v>2.0232390552700458E-6</v>
      </c>
      <c r="BF1761" s="13">
        <f t="shared" si="2175"/>
        <v>7.5376000917614746E-7</v>
      </c>
      <c r="BG1761" s="13">
        <f t="shared" si="2176"/>
        <v>1.8720943197602624E-7</v>
      </c>
      <c r="BH1761" s="13">
        <f t="shared" si="2177"/>
        <v>3.4872543310329804E-8</v>
      </c>
      <c r="BI1761" s="13">
        <f t="shared" si="2178"/>
        <v>5.1967222552614106E-9</v>
      </c>
      <c r="BJ1761" s="14">
        <f t="shared" si="2179"/>
        <v>0.39214146093530866</v>
      </c>
      <c r="BK1761" s="14">
        <f t="shared" si="2180"/>
        <v>0.41594672032309882</v>
      </c>
      <c r="BL1761" s="14">
        <f t="shared" si="2181"/>
        <v>0.18783497254705595</v>
      </c>
      <c r="BM1761" s="14">
        <f t="shared" si="2182"/>
        <v>0.1151716098437659</v>
      </c>
      <c r="BN1761" s="14">
        <f t="shared" si="2183"/>
        <v>0.88481479194342494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1.51136363636364</v>
      </c>
      <c r="F1762" s="10">
        <f>VLOOKUP(B1762,home!$B$2:$E$405,3,FALSE)</f>
        <v>0.95</v>
      </c>
      <c r="G1762" s="10">
        <f>VLOOKUP(C1762,away!$B$2:$E$405,4,FALSE)</f>
        <v>0.66</v>
      </c>
      <c r="H1762" s="10">
        <f>VLOOKUP(A1762,away!$A$2:$E$405,3,FALSE)</f>
        <v>1.32386363636364</v>
      </c>
      <c r="I1762" s="10">
        <f>VLOOKUP(C1762,away!$B$2:$E$405,3,FALSE)</f>
        <v>0.91</v>
      </c>
      <c r="J1762" s="10">
        <f>VLOOKUP(B1762,home!$B$2:$E$405,4,FALSE)</f>
        <v>1.19</v>
      </c>
      <c r="K1762" s="12">
        <f t="shared" si="2128"/>
        <v>0.94762500000000227</v>
      </c>
      <c r="L1762" s="12">
        <f t="shared" si="2129"/>
        <v>1.4336119318181859</v>
      </c>
      <c r="M1762" s="13">
        <f t="shared" si="2130"/>
        <v>9.2436169528252718E-2</v>
      </c>
      <c r="N1762" s="13">
        <f t="shared" si="2131"/>
        <v>8.7594825149210687E-2</v>
      </c>
      <c r="O1762" s="13">
        <f t="shared" si="2132"/>
        <v>0.13251759556727172</v>
      </c>
      <c r="P1762" s="13">
        <f t="shared" si="2133"/>
        <v>0.12557698649943613</v>
      </c>
      <c r="Q1762" s="13">
        <f t="shared" si="2134"/>
        <v>4.1503523091010491E-2</v>
      </c>
      <c r="R1762" s="13">
        <f t="shared" si="2135"/>
        <v>9.4989403090548749E-2</v>
      </c>
      <c r="S1762" s="13">
        <f t="shared" si="2136"/>
        <v>4.264991620368818E-2</v>
      </c>
      <c r="T1762" s="13">
        <f t="shared" si="2137"/>
        <v>5.9499945915764234E-2</v>
      </c>
      <c r="U1762" s="13">
        <f t="shared" si="2138"/>
        <v>9.0014333103681468E-2</v>
      </c>
      <c r="V1762" s="13">
        <f t="shared" si="2139"/>
        <v>6.437893519923789E-3</v>
      </c>
      <c r="W1762" s="13">
        <f t="shared" si="2140"/>
        <v>1.3109925356372969E-2</v>
      </c>
      <c r="X1762" s="13">
        <f t="shared" si="2141"/>
        <v>1.8794545416142071E-2</v>
      </c>
      <c r="Y1762" s="13">
        <f t="shared" si="2142"/>
        <v>1.3472042280840035E-2</v>
      </c>
      <c r="Z1762" s="13">
        <f t="shared" si="2143"/>
        <v>4.5392647222299326E-2</v>
      </c>
      <c r="AA1762" s="13">
        <f t="shared" si="2144"/>
        <v>4.3015207324031496E-2</v>
      </c>
      <c r="AB1762" s="13">
        <f t="shared" si="2145"/>
        <v>2.0381142920217723E-2</v>
      </c>
      <c r="AC1762" s="13">
        <f t="shared" si="2146"/>
        <v>5.4662806220917169E-4</v>
      </c>
      <c r="AD1762" s="13">
        <f t="shared" si="2147"/>
        <v>3.1058232539582409E-3</v>
      </c>
      <c r="AE1762" s="13">
        <f t="shared" si="2148"/>
        <v>4.4525452749929178E-3</v>
      </c>
      <c r="AF1762" s="13">
        <f t="shared" si="2149"/>
        <v>3.1916110165952673E-3</v>
      </c>
      <c r="AG1762" s="13">
        <f t="shared" si="2150"/>
        <v>1.5251772117044486E-3</v>
      </c>
      <c r="AH1762" s="13">
        <f t="shared" si="2151"/>
        <v>1.6268860168675469E-2</v>
      </c>
      <c r="AI1762" s="13">
        <f t="shared" si="2152"/>
        <v>1.5416778617341127E-2</v>
      </c>
      <c r="AJ1762" s="13">
        <f t="shared" si="2153"/>
        <v>7.3046624186289605E-3</v>
      </c>
      <c r="AK1762" s="13">
        <f t="shared" si="2154"/>
        <v>2.3073602414844284E-3</v>
      </c>
      <c r="AL1762" s="13">
        <f t="shared" si="2155"/>
        <v>2.9704348476825804E-5</v>
      </c>
      <c r="AM1762" s="13">
        <f t="shared" si="2156"/>
        <v>5.8863115220643707E-4</v>
      </c>
      <c r="AN1762" s="13">
        <f t="shared" si="2157"/>
        <v>8.4386864324303491E-4</v>
      </c>
      <c r="AO1762" s="13">
        <f t="shared" si="2158"/>
        <v>6.048900779202195E-4</v>
      </c>
      <c r="AP1762" s="13">
        <f t="shared" si="2159"/>
        <v>2.8905921104828636E-4</v>
      </c>
      <c r="AQ1762" s="13">
        <f t="shared" si="2160"/>
        <v>1.0359968349019352E-4</v>
      </c>
      <c r="AR1762" s="13">
        <f t="shared" si="2161"/>
        <v>4.6646464109789581E-3</v>
      </c>
      <c r="AS1762" s="13">
        <f t="shared" si="2162"/>
        <v>4.4203355552039445E-3</v>
      </c>
      <c r="AT1762" s="13">
        <f t="shared" si="2163"/>
        <v>2.0944102402500743E-3</v>
      </c>
      <c r="AU1762" s="13">
        <f t="shared" si="2164"/>
        <v>6.6157183463899378E-4</v>
      </c>
      <c r="AV1762" s="13">
        <f t="shared" si="2165"/>
        <v>1.567305024499445E-4</v>
      </c>
      <c r="AW1762" s="13">
        <f t="shared" si="2166"/>
        <v>1.1209484659900556E-6</v>
      </c>
      <c r="AX1762" s="13">
        <f t="shared" si="2167"/>
        <v>9.2966932601604358E-5</v>
      </c>
      <c r="AY1762" s="13">
        <f t="shared" si="2168"/>
        <v>1.332785038421971E-4</v>
      </c>
      <c r="AZ1762" s="13">
        <f t="shared" si="2169"/>
        <v>9.5534826681524868E-5</v>
      </c>
      <c r="BA1762" s="13">
        <f t="shared" si="2170"/>
        <v>4.5653289144938818E-5</v>
      </c>
      <c r="BB1762" s="13">
        <f t="shared" si="2171"/>
        <v>1.6362275011232473E-5</v>
      </c>
      <c r="BC1762" s="13">
        <f t="shared" si="2172"/>
        <v>4.6914305375586849E-6</v>
      </c>
      <c r="BD1762" s="13">
        <f t="shared" si="2173"/>
        <v>1.1145487920820514E-3</v>
      </c>
      <c r="BE1762" s="13">
        <f t="shared" si="2174"/>
        <v>1.0561742990967563E-3</v>
      </c>
      <c r="BF1762" s="13">
        <f t="shared" si="2175"/>
        <v>5.0042858509078303E-4</v>
      </c>
      <c r="BG1762" s="13">
        <f t="shared" si="2176"/>
        <v>1.5807287931555146E-4</v>
      </c>
      <c r="BH1762" s="13">
        <f t="shared" si="2177"/>
        <v>3.7448453065349958E-5</v>
      </c>
      <c r="BI1762" s="13">
        <f t="shared" si="2178"/>
        <v>7.0974180672104678E-6</v>
      </c>
      <c r="BJ1762" s="14">
        <f t="shared" si="2179"/>
        <v>0.24906849999231864</v>
      </c>
      <c r="BK1762" s="14">
        <f t="shared" si="2180"/>
        <v>0.26781057666582903</v>
      </c>
      <c r="BL1762" s="14">
        <f t="shared" si="2181"/>
        <v>0.43708680842212083</v>
      </c>
      <c r="BM1762" s="14">
        <f t="shared" si="2182"/>
        <v>0.42460787182146104</v>
      </c>
      <c r="BN1762" s="14">
        <f t="shared" si="2183"/>
        <v>0.57461850292573047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1.51136363636364</v>
      </c>
      <c r="F1763" s="10">
        <f>VLOOKUP(B1763,home!$B$2:$E$405,3,FALSE)</f>
        <v>0.55000000000000004</v>
      </c>
      <c r="G1763" s="10">
        <f>VLOOKUP(C1763,away!$B$2:$E$405,4,FALSE)</f>
        <v>0.44</v>
      </c>
      <c r="H1763" s="10">
        <f>VLOOKUP(A1763,away!$A$2:$E$405,3,FALSE)</f>
        <v>1.32386363636364</v>
      </c>
      <c r="I1763" s="10">
        <f>VLOOKUP(C1763,away!$B$2:$E$405,3,FALSE)</f>
        <v>1.18</v>
      </c>
      <c r="J1763" s="10">
        <f>VLOOKUP(B1763,home!$B$2:$E$405,4,FALSE)</f>
        <v>0.38</v>
      </c>
      <c r="K1763" s="12">
        <f t="shared" si="2128"/>
        <v>0.36575000000000091</v>
      </c>
      <c r="L1763" s="12">
        <f t="shared" si="2129"/>
        <v>0.5936204545454562</v>
      </c>
      <c r="M1763" s="13">
        <f t="shared" si="2130"/>
        <v>0.38313401034246553</v>
      </c>
      <c r="N1763" s="13">
        <f t="shared" si="2131"/>
        <v>0.1401312642827571</v>
      </c>
      <c r="O1763" s="13">
        <f t="shared" si="2132"/>
        <v>0.22743618537131788</v>
      </c>
      <c r="P1763" s="13">
        <f t="shared" si="2133"/>
        <v>8.3184784799559722E-2</v>
      </c>
      <c r="Q1763" s="13">
        <f t="shared" si="2134"/>
        <v>2.5626504955709277E-2</v>
      </c>
      <c r="R1763" s="13">
        <f t="shared" si="2135"/>
        <v>6.7505385870103171E-2</v>
      </c>
      <c r="S1763" s="13">
        <f t="shared" si="2136"/>
        <v>4.5152011015439876E-3</v>
      </c>
      <c r="T1763" s="13">
        <f t="shared" si="2137"/>
        <v>1.5212417520219524E-2</v>
      </c>
      <c r="U1763" s="13">
        <f t="shared" si="2138"/>
        <v>2.4690094881990299E-2</v>
      </c>
      <c r="V1763" s="13">
        <f t="shared" si="2139"/>
        <v>1.0892505314928665E-4</v>
      </c>
      <c r="W1763" s="13">
        <f t="shared" si="2140"/>
        <v>3.1242980625168964E-3</v>
      </c>
      <c r="X1763" s="13">
        <f t="shared" si="2141"/>
        <v>1.854647236006768E-3</v>
      </c>
      <c r="Y1763" s="13">
        <f t="shared" si="2142"/>
        <v>5.5047826762990573E-4</v>
      </c>
      <c r="Z1763" s="13">
        <f t="shared" si="2143"/>
        <v>1.3357525948159022E-2</v>
      </c>
      <c r="AA1763" s="13">
        <f t="shared" si="2144"/>
        <v>4.8855151155391746E-3</v>
      </c>
      <c r="AB1763" s="13">
        <f t="shared" si="2145"/>
        <v>8.9343857675422899E-4</v>
      </c>
      <c r="AC1763" s="13">
        <f t="shared" si="2146"/>
        <v>1.4780903777970692E-6</v>
      </c>
      <c r="AD1763" s="13">
        <f t="shared" si="2147"/>
        <v>2.8567800409138948E-4</v>
      </c>
      <c r="AE1763" s="13">
        <f t="shared" si="2148"/>
        <v>1.6958430664236929E-4</v>
      </c>
      <c r="AF1763" s="13">
        <f t="shared" si="2149"/>
        <v>5.0334356596409644E-5</v>
      </c>
      <c r="AG1763" s="13">
        <f t="shared" si="2150"/>
        <v>9.9598345473379255E-6</v>
      </c>
      <c r="AH1763" s="13">
        <f t="shared" si="2151"/>
        <v>1.9823251562372211E-3</v>
      </c>
      <c r="AI1763" s="13">
        <f t="shared" si="2152"/>
        <v>7.2503542589376531E-4</v>
      </c>
      <c r="AJ1763" s="13">
        <f t="shared" si="2153"/>
        <v>1.325908535103227E-4</v>
      </c>
      <c r="AK1763" s="13">
        <f t="shared" si="2154"/>
        <v>1.6165034890466881E-5</v>
      </c>
      <c r="AL1763" s="13">
        <f t="shared" si="2155"/>
        <v>1.2836723096594415E-8</v>
      </c>
      <c r="AM1763" s="13">
        <f t="shared" si="2156"/>
        <v>2.0897345999285206E-5</v>
      </c>
      <c r="AN1763" s="13">
        <f t="shared" si="2157"/>
        <v>1.2405092030889354E-5</v>
      </c>
      <c r="AO1763" s="13">
        <f t="shared" si="2158"/>
        <v>3.6819581850273773E-6</v>
      </c>
      <c r="AP1763" s="13">
        <f t="shared" si="2159"/>
        <v>7.2856189713777156E-7</v>
      </c>
      <c r="AQ1763" s="13">
        <f t="shared" si="2160"/>
        <v>1.0812231113585596E-7</v>
      </c>
      <c r="AR1763" s="13">
        <f t="shared" si="2161"/>
        <v>2.3534975206048641E-4</v>
      </c>
      <c r="AS1763" s="13">
        <f t="shared" si="2162"/>
        <v>8.6079171816123124E-5</v>
      </c>
      <c r="AT1763" s="13">
        <f t="shared" si="2163"/>
        <v>1.5741728545873556E-5</v>
      </c>
      <c r="AU1763" s="13">
        <f t="shared" si="2164"/>
        <v>1.9191790718844224E-6</v>
      </c>
      <c r="AV1763" s="13">
        <f t="shared" si="2165"/>
        <v>1.7548493638543233E-7</v>
      </c>
      <c r="AW1763" s="13">
        <f t="shared" si="2166"/>
        <v>7.7418519912717027E-11</v>
      </c>
      <c r="AX1763" s="13">
        <f t="shared" si="2167"/>
        <v>1.2738673832064291E-6</v>
      </c>
      <c r="AY1763" s="13">
        <f t="shared" si="2168"/>
        <v>7.5619373504963125E-7</v>
      </c>
      <c r="AZ1763" s="13">
        <f t="shared" si="2169"/>
        <v>2.2444603436229419E-7</v>
      </c>
      <c r="BA1763" s="13">
        <f t="shared" si="2170"/>
        <v>4.4411918979690054E-8</v>
      </c>
      <c r="BB1763" s="13">
        <f t="shared" si="2171"/>
        <v>6.5909558829898952E-9</v>
      </c>
      <c r="BC1763" s="13">
        <f t="shared" si="2172"/>
        <v>7.8250524542990234E-10</v>
      </c>
      <c r="BD1763" s="13">
        <f t="shared" si="2173"/>
        <v>2.3284737799217712E-5</v>
      </c>
      <c r="BE1763" s="13">
        <f t="shared" si="2174"/>
        <v>8.5163928500639006E-6</v>
      </c>
      <c r="BF1763" s="13">
        <f t="shared" si="2175"/>
        <v>1.5574353424554399E-6</v>
      </c>
      <c r="BG1763" s="13">
        <f t="shared" si="2176"/>
        <v>1.8987732550102614E-7</v>
      </c>
      <c r="BH1763" s="13">
        <f t="shared" si="2177"/>
        <v>1.7361907950500123E-8</v>
      </c>
      <c r="BI1763" s="13">
        <f t="shared" si="2178"/>
        <v>1.2700235665790882E-9</v>
      </c>
      <c r="BJ1763" s="14">
        <f t="shared" si="2179"/>
        <v>0.18705529419967321</v>
      </c>
      <c r="BK1763" s="14">
        <f t="shared" si="2180"/>
        <v>0.47094516841755446</v>
      </c>
      <c r="BL1763" s="14">
        <f t="shared" si="2181"/>
        <v>0.32863956867791599</v>
      </c>
      <c r="BM1763" s="14">
        <f t="shared" si="2182"/>
        <v>7.2978665505073481E-2</v>
      </c>
      <c r="BN1763" s="14">
        <f t="shared" si="2183"/>
        <v>0.9270181356219126</v>
      </c>
    </row>
    <row r="1764" spans="1:66" s="15" customFormat="1" x14ac:dyDescent="0.25">
      <c r="A1764" s="15" t="s">
        <v>136</v>
      </c>
      <c r="B1764" s="15" t="s">
        <v>483</v>
      </c>
      <c r="C1764" s="15" t="s">
        <v>137</v>
      </c>
      <c r="D1764" s="30" t="s">
        <v>526</v>
      </c>
      <c r="E1764" s="15">
        <f>VLOOKUP(A1764,home!$A$2:$E$405,3,FALSE)</f>
        <v>1.51136363636364</v>
      </c>
      <c r="F1764" s="15">
        <f>VLOOKUP(B1764,home!$B$2:$E$405,3,FALSE)</f>
        <v>0.57999999999999996</v>
      </c>
      <c r="G1764" s="15">
        <f>VLOOKUP(C1764,away!$B$2:$E$405,4,FALSE)</f>
        <v>1.1299999999999999</v>
      </c>
      <c r="H1764" s="15">
        <f>VLOOKUP(A1764,away!$A$2:$E$405,3,FALSE)</f>
        <v>1.32386363636364</v>
      </c>
      <c r="I1764" s="15">
        <f>VLOOKUP(C1764,away!$B$2:$E$405,3,FALSE)</f>
        <v>0.28000000000000003</v>
      </c>
      <c r="J1764" s="15">
        <f>VLOOKUP(B1764,home!$B$2:$E$405,4,FALSE)</f>
        <v>0.76</v>
      </c>
      <c r="K1764" s="20">
        <f t="shared" si="2128"/>
        <v>0.99054772727272955</v>
      </c>
      <c r="L1764" s="20">
        <f t="shared" si="2129"/>
        <v>0.28171818181818259</v>
      </c>
      <c r="M1764" s="21">
        <f t="shared" si="2130"/>
        <v>0.28019600325243171</v>
      </c>
      <c r="N1764" s="21">
        <f t="shared" si="2131"/>
        <v>0.27754751421259855</v>
      </c>
      <c r="O1764" s="21">
        <f t="shared" si="2132"/>
        <v>7.8936308588996626E-2</v>
      </c>
      <c r="P1764" s="21">
        <f t="shared" si="2133"/>
        <v>7.8190181072129439E-2</v>
      </c>
      <c r="Q1764" s="21">
        <f t="shared" si="2134"/>
        <v>0.13746202970674254</v>
      </c>
      <c r="R1764" s="21">
        <f t="shared" si="2135"/>
        <v>1.111889666756556E-2</v>
      </c>
      <c r="S1764" s="21">
        <f t="shared" si="2136"/>
        <v>5.4548462015217309E-3</v>
      </c>
      <c r="T1764" s="21">
        <f t="shared" si="2137"/>
        <v>3.872555307802051E-2</v>
      </c>
      <c r="U1764" s="21">
        <f t="shared" si="2138"/>
        <v>1.1013797823837391E-2</v>
      </c>
      <c r="V1764" s="21">
        <f t="shared" si="2139"/>
        <v>1.6913375211428903E-4</v>
      </c>
      <c r="W1764" s="21">
        <f t="shared" si="2140"/>
        <v>4.5387567037436752E-2</v>
      </c>
      <c r="X1764" s="21">
        <f t="shared" si="2141"/>
        <v>1.2786502862937558E-2</v>
      </c>
      <c r="Y1764" s="21">
        <f t="shared" si="2142"/>
        <v>1.8010951691798775E-3</v>
      </c>
      <c r="Z1764" s="21">
        <f t="shared" si="2143"/>
        <v>1.0441317843369396E-3</v>
      </c>
      <c r="AA1764" s="21">
        <f t="shared" si="2144"/>
        <v>1.0342623659481752E-3</v>
      </c>
      <c r="AB1764" s="21">
        <f t="shared" si="2145"/>
        <v>5.1224311799684061E-4</v>
      </c>
      <c r="AC1764" s="21">
        <f t="shared" si="2146"/>
        <v>2.9498544210386913E-6</v>
      </c>
      <c r="AD1764" s="21">
        <f t="shared" si="2147"/>
        <v>1.1239637843842906E-2</v>
      </c>
      <c r="AE1764" s="21">
        <f t="shared" si="2148"/>
        <v>3.1664103376622611E-3</v>
      </c>
      <c r="AF1764" s="21">
        <f t="shared" si="2149"/>
        <v>4.4601768160825491E-4</v>
      </c>
      <c r="AG1764" s="21">
        <f t="shared" si="2150"/>
        <v>4.1883763440479541E-5</v>
      </c>
      <c r="AH1764" s="21">
        <f t="shared" si="2151"/>
        <v>7.3537726965494337E-5</v>
      </c>
      <c r="AI1764" s="21">
        <f t="shared" si="2152"/>
        <v>7.2842628314472938E-5</v>
      </c>
      <c r="AJ1764" s="21">
        <f t="shared" si="2153"/>
        <v>3.6077049962736673E-5</v>
      </c>
      <c r="AK1764" s="21">
        <f t="shared" si="2154"/>
        <v>1.1912013282431174E-5</v>
      </c>
      <c r="AL1764" s="21">
        <f t="shared" si="2155"/>
        <v>3.2926900975049565E-8</v>
      </c>
      <c r="AM1764" s="21">
        <f t="shared" si="2156"/>
        <v>2.226679544317431E-3</v>
      </c>
      <c r="AN1764" s="21">
        <f t="shared" si="2157"/>
        <v>6.2729611271684601E-4</v>
      </c>
      <c r="AO1764" s="21">
        <f t="shared" si="2158"/>
        <v>8.8360360168101792E-5</v>
      </c>
      <c r="AP1764" s="21">
        <f t="shared" si="2159"/>
        <v>8.2975733371191328E-6</v>
      </c>
      <c r="AQ1764" s="21">
        <f t="shared" si="2160"/>
        <v>5.8439431850905801E-7</v>
      </c>
      <c r="AR1764" s="21">
        <f t="shared" si="2161"/>
        <v>4.1433829471522034E-6</v>
      </c>
      <c r="AS1764" s="21">
        <f t="shared" si="2162"/>
        <v>4.1042185615221987E-6</v>
      </c>
      <c r="AT1764" s="21">
        <f t="shared" si="2163"/>
        <v>2.0327121841731829E-6</v>
      </c>
      <c r="AU1764" s="21">
        <f t="shared" si="2164"/>
        <v>6.7116614474411075E-7</v>
      </c>
      <c r="AV1764" s="21">
        <f t="shared" si="2165"/>
        <v>1.6620552482466966E-7</v>
      </c>
      <c r="AW1764" s="21">
        <f t="shared" si="2166"/>
        <v>2.5523406626259119E-10</v>
      </c>
      <c r="AX1764" s="21">
        <f t="shared" si="2167"/>
        <v>3.6760539366471792E-4</v>
      </c>
      <c r="AY1764" s="21">
        <f t="shared" si="2168"/>
        <v>1.0356112312978159E-4</v>
      </c>
      <c r="AZ1764" s="21">
        <f t="shared" si="2169"/>
        <v>1.4587525657585503E-5</v>
      </c>
      <c r="BA1764" s="21">
        <f t="shared" si="2170"/>
        <v>1.369857068493692E-6</v>
      </c>
      <c r="BB1764" s="21">
        <f t="shared" si="2171"/>
        <v>9.6478410671707136E-8</v>
      </c>
      <c r="BC1764" s="21">
        <f t="shared" si="2172"/>
        <v>5.4359444878282593E-9</v>
      </c>
      <c r="BD1764" s="21">
        <f t="shared" si="2173"/>
        <v>1.9454438507469673E-7</v>
      </c>
      <c r="BE1764" s="21">
        <f t="shared" si="2174"/>
        <v>1.9270549848941157E-7</v>
      </c>
      <c r="BF1764" s="21">
        <f t="shared" si="2175"/>
        <v>9.5441996780822526E-8</v>
      </c>
      <c r="BG1764" s="21">
        <f t="shared" si="2176"/>
        <v>3.1513284332538309E-8</v>
      </c>
      <c r="BH1764" s="21">
        <f t="shared" si="2177"/>
        <v>7.8038530436237827E-9</v>
      </c>
      <c r="BI1764" s="21">
        <f t="shared" si="2178"/>
        <v>1.5460177792663827E-9</v>
      </c>
      <c r="BJ1764" s="22">
        <f t="shared" si="2179"/>
        <v>0.53204265549220353</v>
      </c>
      <c r="BK1764" s="22">
        <f t="shared" si="2180"/>
        <v>0.36411670818264902</v>
      </c>
      <c r="BL1764" s="22">
        <f t="shared" si="2181"/>
        <v>0.10282151922326767</v>
      </c>
      <c r="BM1764" s="22">
        <f t="shared" si="2182"/>
        <v>0.1364705203140969</v>
      </c>
      <c r="BN1764" s="22">
        <f t="shared" si="2183"/>
        <v>0.86345093350046442</v>
      </c>
    </row>
    <row r="1765" spans="1:66" x14ac:dyDescent="0.25">
      <c r="A1765" t="s">
        <v>114</v>
      </c>
      <c r="B1765" t="s">
        <v>133</v>
      </c>
      <c r="C1765" t="s">
        <v>121</v>
      </c>
      <c r="D1765" s="7" t="s">
        <v>527</v>
      </c>
      <c r="E1765" s="10">
        <f>VLOOKUP(A1765,home!$A$2:$E$405,3,FALSE)</f>
        <v>1.3564356435643601</v>
      </c>
      <c r="F1765" s="10">
        <f>VLOOKUP(B1765,home!$B$2:$E$405,3,FALSE)</f>
        <v>0.74</v>
      </c>
      <c r="G1765" s="10">
        <f>VLOOKUP(C1765,away!$B$2:$E$405,4,FALSE)</f>
        <v>0.92</v>
      </c>
      <c r="H1765" s="10">
        <f>VLOOKUP(A1765,away!$A$2:$E$405,3,FALSE)</f>
        <v>1.15346534653465</v>
      </c>
      <c r="I1765" s="10">
        <f>VLOOKUP(C1765,away!$B$2:$E$405,3,FALSE)</f>
        <v>0.55000000000000004</v>
      </c>
      <c r="J1765" s="10">
        <f>VLOOKUP(B1765,home!$B$2:$E$405,4,FALSE)</f>
        <v>0.54</v>
      </c>
      <c r="K1765" s="12">
        <f t="shared" ref="K1765:K1802" si="2184">E1765*F1765*G1765</f>
        <v>0.92346138613861639</v>
      </c>
      <c r="L1765" s="12">
        <f t="shared" ref="L1765:L1802" si="2185">H1765*I1765*J1765</f>
        <v>0.34257920792079111</v>
      </c>
      <c r="M1765" s="13">
        <f t="shared" ref="M1765:M1802" si="2186">_xlfn.POISSON.DIST(0,K1765,FALSE) * _xlfn.POISSON.DIST(0,L1765,FALSE)</f>
        <v>0.28194575236207248</v>
      </c>
      <c r="N1765" s="13">
        <f t="shared" ref="N1765:N1802" si="2187">_xlfn.POISSON.DIST(1,K1765,FALSE) * _xlfn.POISSON.DIST(0,L1765,FALSE)</f>
        <v>0.26036601529217451</v>
      </c>
      <c r="O1765" s="13">
        <f t="shared" ref="O1765:O1802" si="2188">_xlfn.POISSON.DIST(0,K1765,FALSE) * _xlfn.POISSON.DIST(1,L1765,FALSE)</f>
        <v>9.6588752520830309E-2</v>
      </c>
      <c r="P1765" s="13">
        <f t="shared" ref="P1765:P1802" si="2189">_xlfn.POISSON.DIST(1,K1765,FALSE) * _xlfn.POISSON.DIST(1,L1765,FALSE)</f>
        <v>8.9195983288285721E-2</v>
      </c>
      <c r="Q1765" s="13">
        <f t="shared" ref="Q1765:Q1802" si="2190">_xlfn.POISSON.DIST(2,K1765,FALSE) * _xlfn.POISSON.DIST(0,L1765,FALSE)</f>
        <v>0.12021898069254983</v>
      </c>
      <c r="R1765" s="13">
        <f t="shared" ref="R1765:R1802" si="2191">_xlfn.POISSON.DIST(0,K1765,FALSE) * _xlfn.POISSON.DIST(2,L1765,FALSE)</f>
        <v>1.6544649166321684E-2</v>
      </c>
      <c r="S1765" s="13">
        <f t="shared" ref="S1765:S1802" si="2192">_xlfn.POISSON.DIST(2,K1765,FALSE) * _xlfn.POISSON.DIST(2,L1765,FALSE)</f>
        <v>7.0544806652621727E-3</v>
      </c>
      <c r="T1765" s="13">
        <f t="shared" ref="T1765:T1802" si="2193">_xlfn.POISSON.DIST(2,K1765,FALSE) * _xlfn.POISSON.DIST(1,L1765,FALSE)</f>
        <v>4.11845231826986E-2</v>
      </c>
      <c r="U1765" s="13">
        <f t="shared" ref="U1765:U1802" si="2194">_xlfn.POISSON.DIST(1,K1765,FALSE) * _xlfn.POISSON.DIST(2,L1765,FALSE)</f>
        <v>1.5278344652308522E-2</v>
      </c>
      <c r="V1765" s="13">
        <f t="shared" ref="V1765:V1802" si="2195">_xlfn.POISSON.DIST(3,K1765,FALSE) * _xlfn.POISSON.DIST(3,L1765,FALSE)</f>
        <v>2.4797179136400605E-4</v>
      </c>
      <c r="W1765" s="13">
        <f t="shared" ref="W1765:W1802" si="2196">_xlfn.POISSON.DIST(3,K1765,FALSE) * _xlfn.POISSON.DIST(0,L1765,FALSE)</f>
        <v>3.7005862183504545E-2</v>
      </c>
      <c r="X1765" s="13">
        <f t="shared" ref="X1765:X1802" si="2197">_xlfn.POISSON.DIST(3,K1765,FALSE) * _xlfn.POISSON.DIST(1,L1765,FALSE)</f>
        <v>1.2677438955250945E-2</v>
      </c>
      <c r="Y1765" s="13">
        <f t="shared" ref="Y1765:Y1802" si="2198">_xlfn.POISSON.DIST(3,K1765,FALSE) * _xlfn.POISSON.DIST(2,L1765,FALSE)</f>
        <v>2.1715134978770251E-3</v>
      </c>
      <c r="Z1765" s="13">
        <f t="shared" ref="Z1765:Z1802" si="2199">_xlfn.POISSON.DIST(0,K1765,FALSE) * _xlfn.POISSON.DIST(3,L1765,FALSE)</f>
        <v>1.8892842689086204E-3</v>
      </c>
      <c r="AA1765" s="13">
        <f t="shared" ref="AA1765:AA1802" si="2200">_xlfn.POISSON.DIST(1,K1765,FALSE) * _xlfn.POISSON.DIST(3,L1765,FALSE)</f>
        <v>1.7446810697762368E-3</v>
      </c>
      <c r="AB1765" s="13">
        <f t="shared" ref="AB1765:AB1802" si="2201">_xlfn.POISSON.DIST(2,K1765,FALSE) * _xlfn.POISSON.DIST(3,L1765,FALSE)</f>
        <v>8.0557279953268382E-4</v>
      </c>
      <c r="AC1765" s="13">
        <f t="shared" ref="AC1765:AC1802" si="2202">_xlfn.POISSON.DIST(4,K1765,FALSE) * _xlfn.POISSON.DIST(4,L1765,FALSE)</f>
        <v>4.9030016353257295E-6</v>
      </c>
      <c r="AD1765" s="13">
        <f t="shared" ref="AD1765:AD1802" si="2203">_xlfn.POISSON.DIST(4,K1765,FALSE) * _xlfn.POISSON.DIST(0,L1765,FALSE)</f>
        <v>8.5433711968084265E-3</v>
      </c>
      <c r="AE1765" s="13">
        <f t="shared" ref="AE1765:AE1802" si="2204">_xlfn.POISSON.DIST(4,K1765,FALSE) * _xlfn.POISSON.DIST(1,L1765,FALSE)</f>
        <v>2.9267813375759314E-3</v>
      </c>
      <c r="AF1765" s="13">
        <f t="shared" ref="AF1765:AF1802" si="2205">_xlfn.POISSON.DIST(4,K1765,FALSE) * _xlfn.POISSON.DIST(2,L1765,FALSE)</f>
        <v>5.0132721619205816E-4</v>
      </c>
      <c r="AG1765" s="13">
        <f t="shared" ref="AG1765:AG1802" si="2206">_xlfn.POISSON.DIST(4,K1765,FALSE) * _xlfn.POISSON.DIST(3,L1765,FALSE)</f>
        <v>5.7248093544070179E-5</v>
      </c>
      <c r="AH1765" s="13">
        <f t="shared" ref="AH1765:AH1802" si="2207">_xlfn.POISSON.DIST(0,K1765,FALSE) * _xlfn.POISSON.DIST(4,L1765,FALSE)</f>
        <v>1.6180737709498152E-4</v>
      </c>
      <c r="AI1765" s="13">
        <f t="shared" ref="AI1765:AI1802" si="2208">_xlfn.POISSON.DIST(1,K1765,FALSE) * _xlfn.POISSON.DIST(4,L1765,FALSE)</f>
        <v>1.4942286473958541E-4</v>
      </c>
      <c r="AJ1765" s="13">
        <f t="shared" ref="AJ1765:AJ1802" si="2209">_xlfn.POISSON.DIST(2,K1765,FALSE) * _xlfn.POISSON.DIST(4,L1765,FALSE)</f>
        <v>6.8993122896610269E-5</v>
      </c>
      <c r="AK1765" s="13">
        <f t="shared" ref="AK1765:AK1802" si="2210">_xlfn.POISSON.DIST(3,K1765,FALSE) * _xlfn.POISSON.DIST(4,L1765,FALSE)</f>
        <v>2.1237494968045212E-5</v>
      </c>
      <c r="AL1765" s="13">
        <f t="shared" ref="AL1765:AL1802" si="2211">_xlfn.POISSON.DIST(5,K1765,FALSE) * _xlfn.POISSON.DIST(5,L1765,FALSE)</f>
        <v>6.2044283095329406E-8</v>
      </c>
      <c r="AM1765" s="13">
        <f t="shared" ref="AM1765:AM1802" si="2212">_xlfn.POISSON.DIST(5,K1765,FALSE) * _xlfn.POISSON.DIST(0,L1765,FALSE)</f>
        <v>1.5778946815402887E-3</v>
      </c>
      <c r="AN1765" s="13">
        <f t="shared" ref="AN1765:AN1802" si="2213">_xlfn.POISSON.DIST(5,K1765,FALSE) * _xlfn.POISSON.DIST(1,L1765,FALSE)</f>
        <v>5.4055391018450094E-4</v>
      </c>
      <c r="AO1765" s="13">
        <f t="shared" ref="AO1765:AO1802" si="2214">_xlfn.POISSON.DIST(5,K1765,FALSE) * _xlfn.POISSON.DIST(2,L1765,FALSE)</f>
        <v>9.2591265194746407E-5</v>
      </c>
      <c r="AP1765" s="13">
        <f t="shared" ref="AP1765:AP1802" si="2215">_xlfn.POISSON.DIST(5,K1765,FALSE) * _xlfn.POISSON.DIST(3,L1765,FALSE)</f>
        <v>1.0573280763600051E-5</v>
      </c>
      <c r="AQ1765" s="13">
        <f t="shared" ref="AQ1765:AQ1802" si="2216">_xlfn.POISSON.DIST(5,K1765,FALSE) * _xlfn.POISSON.DIST(4,L1765,FALSE)</f>
        <v>9.0554653727956057E-7</v>
      </c>
      <c r="AR1765" s="13">
        <f t="shared" ref="AR1765:AR1802" si="2217">_xlfn.POISSON.DIST(0,K1765,FALSE) * _xlfn.POISSON.DIST(5,L1765,FALSE)</f>
        <v>1.1086368616187906E-5</v>
      </c>
      <c r="AS1765" s="13">
        <f t="shared" ref="AS1765:AS1802" si="2218">_xlfn.POISSON.DIST(1,K1765,FALSE) * _xlfn.POISSON.DIST(5,L1765,FALSE)</f>
        <v>1.0237833329548537E-5</v>
      </c>
      <c r="AT1765" s="13">
        <f t="shared" ref="AT1765:AT1802" si="2219">_xlfn.POISSON.DIST(2,K1765,FALSE) * _xlfn.POISSON.DIST(5,L1765,FALSE)</f>
        <v>4.7271218787805086E-6</v>
      </c>
      <c r="AU1765" s="13">
        <f t="shared" ref="AU1765:AU1802" si="2220">_xlfn.POISSON.DIST(3,K1765,FALSE) * _xlfn.POISSON.DIST(5,L1765,FALSE)</f>
        <v>1.4551048408749434E-6</v>
      </c>
      <c r="AV1765" s="13">
        <f t="shared" ref="AV1765:AV1802" si="2221">_xlfn.POISSON.DIST(4,K1765,FALSE) * _xlfn.POISSON.DIST(5,L1765,FALSE)</f>
        <v>3.3593328333284638E-7</v>
      </c>
      <c r="AW1765" s="13">
        <f t="shared" ref="AW1765:AW1802" si="2222">_xlfn.POISSON.DIST(6,K1765,FALSE) * _xlfn.POISSON.DIST(6,L1765,FALSE)</f>
        <v>5.4522908039158133E-10</v>
      </c>
      <c r="AX1765" s="13">
        <f t="shared" ref="AX1765:AX1802" si="2223">_xlfn.POISSON.DIST(6,K1765,FALSE) * _xlfn.POISSON.DIST(0,L1765,FALSE)</f>
        <v>2.4285413496599081E-4</v>
      </c>
      <c r="AY1765" s="13">
        <f t="shared" ref="AY1765:AY1802" si="2224">_xlfn.POISSON.DIST(6,K1765,FALSE) * _xlfn.POISSON.DIST(1,L1765,FALSE)</f>
        <v>8.3196777196938026E-5</v>
      </c>
      <c r="AZ1765" s="13">
        <f t="shared" ref="AZ1765:AZ1802" si="2225">_xlfn.POISSON.DIST(6,K1765,FALSE) * _xlfn.POISSON.DIST(2,L1765,FALSE)</f>
        <v>1.4250743016844785E-5</v>
      </c>
      <c r="BA1765" s="13">
        <f t="shared" ref="BA1765:BA1802" si="2226">_xlfn.POISSON.DIST(6,K1765,FALSE) * _xlfn.POISSON.DIST(3,L1765,FALSE)</f>
        <v>1.6273360849978111E-6</v>
      </c>
      <c r="BB1765" s="13">
        <f t="shared" ref="BB1765:BB1802" si="2227">_xlfn.POISSON.DIST(6,K1765,FALSE) * _xlfn.POISSON.DIST(4,L1765,FALSE)</f>
        <v>1.3937287675486781E-7</v>
      </c>
      <c r="BC1765" s="13">
        <f t="shared" ref="BC1765:BC1802" si="2228">_xlfn.POISSON.DIST(6,K1765,FALSE) * _xlfn.POISSON.DIST(5,L1765,FALSE)</f>
        <v>9.5492499448649317E-9</v>
      </c>
      <c r="BD1765" s="13">
        <f t="shared" ref="BD1765:BD1802" si="2229">_xlfn.POISSON.DIST(0,K1765,FALSE) * _xlfn.POISSON.DIST(6,L1765,FALSE)</f>
        <v>6.3299322987526182E-7</v>
      </c>
      <c r="BE1765" s="13">
        <f t="shared" ref="BE1765:BE1802" si="2230">_xlfn.POISSON.DIST(1,K1765,FALSE) * _xlfn.POISSON.DIST(6,L1765,FALSE)</f>
        <v>5.845448054769691E-7</v>
      </c>
      <c r="BF1765" s="13">
        <f t="shared" ref="BF1765:BF1802" si="2231">_xlfn.POISSON.DIST(2,K1765,FALSE) * _xlfn.POISSON.DIST(6,L1765,FALSE)</f>
        <v>2.6990227816294485E-7</v>
      </c>
      <c r="BG1765" s="13">
        <f t="shared" ref="BG1765:BG1802" si="2232">_xlfn.POISSON.DIST(3,K1765,FALSE) * _xlfn.POISSON.DIST(6,L1765,FALSE)</f>
        <v>8.308144397144117E-8</v>
      </c>
      <c r="BH1765" s="13">
        <f t="shared" ref="BH1765:BH1802" si="2233">_xlfn.POISSON.DIST(4,K1765,FALSE) * _xlfn.POISSON.DIST(6,L1765,FALSE)</f>
        <v>1.918062635306621E-8</v>
      </c>
      <c r="BI1765" s="13">
        <f t="shared" ref="BI1765:BI1802" si="2234">_xlfn.POISSON.DIST(5,K1765,FALSE) * _xlfn.POISSON.DIST(6,L1765,FALSE)</f>
        <v>3.5425135598018809E-9</v>
      </c>
      <c r="BJ1765" s="14">
        <f t="shared" ref="BJ1765:BJ1802" si="2235">SUM(N1765,Q1765,T1765,W1765,X1765,Y1765,AD1765,AE1765,AF1765,AG1765,AM1765,AN1765,AO1765,AP1765,AQ1765,AX1765,AY1765,AZ1765,BA1765,BB1765,BC1765)</f>
        <v>0.48821765824578778</v>
      </c>
      <c r="BK1765" s="14">
        <f t="shared" ref="BK1765:BK1802" si="2236">SUM(M1765,P1765,S1765,V1765,AC1765,AL1765,AY1765)</f>
        <v>0.37853234993009965</v>
      </c>
      <c r="BL1765" s="14">
        <f t="shared" ref="BL1765:BL1802" si="2237">SUM(O1765,R1765,U1765,AA1765,AB1765,AH1765,AI1765,AJ1765,AK1765,AR1765,AS1765,AT1765,AU1765,AV1765,BD1765,BE1765,BF1765,BG1765,BH1765,BI1765)</f>
        <v>0.13139289667531479</v>
      </c>
      <c r="BM1765" s="14">
        <f t="shared" ref="BM1765:BM1802" si="2238">SUM(S1765:BI1765)</f>
        <v>0.13508885956590863</v>
      </c>
      <c r="BN1765" s="14">
        <f t="shared" ref="BN1765:BN1802" si="2239">SUM(M1765:R1765)</f>
        <v>0.86486013332223455</v>
      </c>
    </row>
    <row r="1766" spans="1:66" x14ac:dyDescent="0.25">
      <c r="A1766" t="s">
        <v>303</v>
      </c>
      <c r="B1766" t="s">
        <v>383</v>
      </c>
      <c r="C1766" t="s">
        <v>354</v>
      </c>
      <c r="D1766" s="7" t="s">
        <v>527</v>
      </c>
      <c r="E1766" s="10">
        <f>VLOOKUP(A1766,home!$A$2:$E$405,3,FALSE)</f>
        <v>1.32085561497326</v>
      </c>
      <c r="F1766" s="10">
        <f>VLOOKUP(B1766,home!$B$2:$E$405,3,FALSE)</f>
        <v>1.32</v>
      </c>
      <c r="G1766" s="10">
        <f>VLOOKUP(C1766,away!$B$2:$E$405,4,FALSE)</f>
        <v>1.51</v>
      </c>
      <c r="H1766" s="10">
        <f>VLOOKUP(A1766,away!$A$2:$E$405,3,FALSE)</f>
        <v>1.0053475935828899</v>
      </c>
      <c r="I1766" s="10">
        <f>VLOOKUP(C1766,away!$B$2:$E$405,3,FALSE)</f>
        <v>0.56999999999999995</v>
      </c>
      <c r="J1766" s="10">
        <f>VLOOKUP(B1766,home!$B$2:$E$405,4,FALSE)</f>
        <v>0.62</v>
      </c>
      <c r="K1766" s="12">
        <f t="shared" si="2184"/>
        <v>2.6327294117647022</v>
      </c>
      <c r="L1766" s="12">
        <f t="shared" si="2185"/>
        <v>0.35528983957219323</v>
      </c>
      <c r="M1766" s="13">
        <f t="shared" si="2186"/>
        <v>5.0387142209808937E-2</v>
      </c>
      <c r="N1766" s="13">
        <f t="shared" si="2187"/>
        <v>0.13265571127053466</v>
      </c>
      <c r="O1766" s="13">
        <f t="shared" si="2188"/>
        <v>1.7902039672224302E-2</v>
      </c>
      <c r="P1766" s="13">
        <f t="shared" si="2189"/>
        <v>4.7131226375643445E-2</v>
      </c>
      <c r="Q1766" s="13">
        <f t="shared" si="2190"/>
        <v>0.17462329635025148</v>
      </c>
      <c r="R1766" s="13">
        <f t="shared" si="2191"/>
        <v>3.1802064015798055E-3</v>
      </c>
      <c r="S1766" s="13">
        <f t="shared" si="2192"/>
        <v>1.1021425319293635E-2</v>
      </c>
      <c r="T1766" s="13">
        <f t="shared" si="2193"/>
        <v>6.2041882945848399E-2</v>
      </c>
      <c r="U1766" s="13">
        <f t="shared" si="2194"/>
        <v>8.3726229289215401E-3</v>
      </c>
      <c r="V1766" s="13">
        <f t="shared" si="2195"/>
        <v>1.1454714413338617E-3</v>
      </c>
      <c r="W1766" s="13">
        <f t="shared" si="2196"/>
        <v>0.15324529609353693</v>
      </c>
      <c r="X1766" s="13">
        <f t="shared" si="2197"/>
        <v>5.4446496664265986E-2</v>
      </c>
      <c r="Y1766" s="13">
        <f t="shared" si="2198"/>
        <v>9.6721435325575079E-3</v>
      </c>
      <c r="Z1766" s="13">
        <f t="shared" si="2199"/>
        <v>3.766316740745838E-4</v>
      </c>
      <c r="AA1766" s="13">
        <f t="shared" si="2200"/>
        <v>9.9156928573833412E-4</v>
      </c>
      <c r="AB1766" s="13">
        <f t="shared" si="2201"/>
        <v>1.3052668111829151E-3</v>
      </c>
      <c r="AC1766" s="13">
        <f t="shared" si="2202"/>
        <v>6.696583622407617E-5</v>
      </c>
      <c r="AD1766" s="13">
        <f t="shared" si="2203"/>
        <v>0.10086334956001131</v>
      </c>
      <c r="AE1766" s="13">
        <f t="shared" si="2204"/>
        <v>3.583572328389046E-2</v>
      </c>
      <c r="AF1766" s="13">
        <f t="shared" si="2205"/>
        <v>6.3660341882434759E-3</v>
      </c>
      <c r="AG1766" s="13">
        <f t="shared" si="2206"/>
        <v>7.5392908848404103E-4</v>
      </c>
      <c r="AH1766" s="13">
        <f t="shared" si="2207"/>
        <v>3.3453351764941346E-5</v>
      </c>
      <c r="AI1766" s="13">
        <f t="shared" si="2208"/>
        <v>8.8073623113671685E-5</v>
      </c>
      <c r="AJ1766" s="13">
        <f t="shared" si="2209"/>
        <v>1.1593700898602149E-4</v>
      </c>
      <c r="AK1766" s="13">
        <f t="shared" si="2210"/>
        <v>1.0174359115650911E-4</v>
      </c>
      <c r="AL1766" s="13">
        <f t="shared" si="2211"/>
        <v>2.5055455404627252E-6</v>
      </c>
      <c r="AM1766" s="13">
        <f t="shared" si="2212"/>
        <v>5.3109181391149216E-2</v>
      </c>
      <c r="AN1766" s="13">
        <f t="shared" si="2213"/>
        <v>1.8869152536271912E-2</v>
      </c>
      <c r="AO1766" s="13">
        <f t="shared" si="2214"/>
        <v>3.3520090887376457E-3</v>
      </c>
      <c r="AP1766" s="13">
        <f t="shared" si="2215"/>
        <v>3.9697825712737742E-4</v>
      </c>
      <c r="AQ1766" s="13">
        <f t="shared" si="2216"/>
        <v>3.5260585322108684E-5</v>
      </c>
      <c r="AR1766" s="13">
        <f t="shared" si="2217"/>
        <v>2.377127196343632E-6</v>
      </c>
      <c r="AS1766" s="13">
        <f t="shared" si="2218"/>
        <v>6.2583326853196454E-6</v>
      </c>
      <c r="AT1766" s="13">
        <f t="shared" si="2219"/>
        <v>8.2382482646247003E-6</v>
      </c>
      <c r="AU1766" s="13">
        <f t="shared" si="2220"/>
        <v>7.2296928358989891E-6</v>
      </c>
      <c r="AV1766" s="13">
        <f t="shared" si="2221"/>
        <v>4.758456241773958E-6</v>
      </c>
      <c r="AW1766" s="13">
        <f t="shared" si="2222"/>
        <v>6.5101172906768169E-8</v>
      </c>
      <c r="AX1766" s="13">
        <f t="shared" si="2223"/>
        <v>2.3303683980537542E-2</v>
      </c>
      <c r="AY1766" s="13">
        <f t="shared" si="2224"/>
        <v>8.279562142886273E-3</v>
      </c>
      <c r="AZ1766" s="13">
        <f t="shared" si="2225"/>
        <v>1.4708221527370341E-3</v>
      </c>
      <c r="BA1766" s="13">
        <f t="shared" si="2226"/>
        <v>1.7418938889505632E-4</v>
      </c>
      <c r="BB1766" s="13">
        <f t="shared" si="2227"/>
        <v>1.5471930008925727E-5</v>
      </c>
      <c r="BC1766" s="13">
        <f t="shared" si="2228"/>
        <v>1.0994039061486848E-6</v>
      </c>
      <c r="BD1766" s="13">
        <f t="shared" si="2229"/>
        <v>1.407615233719378E-7</v>
      </c>
      <c r="BE1766" s="13">
        <f t="shared" si="2230"/>
        <v>3.7058700262610517E-7</v>
      </c>
      <c r="BF1766" s="13">
        <f t="shared" si="2231"/>
        <v>4.8782765071573505E-7</v>
      </c>
      <c r="BG1766" s="13">
        <f t="shared" si="2232"/>
        <v>4.2810606797046461E-7</v>
      </c>
      <c r="BH1766" s="13">
        <f t="shared" si="2233"/>
        <v>2.8177185912519532E-7</v>
      </c>
      <c r="BI1766" s="13">
        <f t="shared" si="2234"/>
        <v>1.4836581218530437E-7</v>
      </c>
      <c r="BJ1766" s="14">
        <f t="shared" si="2235"/>
        <v>0.8395112738352033</v>
      </c>
      <c r="BK1766" s="14">
        <f t="shared" si="2236"/>
        <v>0.11803429887073069</v>
      </c>
      <c r="BL1766" s="14">
        <f t="shared" si="2237"/>
        <v>3.2121631951807991E-2</v>
      </c>
      <c r="BM1766" s="14">
        <f t="shared" si="2238"/>
        <v>0.55588471701006092</v>
      </c>
      <c r="BN1766" s="14">
        <f t="shared" si="2239"/>
        <v>0.42587962228004261</v>
      </c>
    </row>
    <row r="1767" spans="1:66" x14ac:dyDescent="0.25">
      <c r="A1767" t="s">
        <v>91</v>
      </c>
      <c r="B1767" t="s">
        <v>99</v>
      </c>
      <c r="C1767" t="s">
        <v>371</v>
      </c>
      <c r="D1767" s="7" t="s">
        <v>528</v>
      </c>
      <c r="E1767" s="10">
        <f>VLOOKUP(A1767,home!$A$2:$E$405,3,FALSE)</f>
        <v>1.5169082125603901</v>
      </c>
      <c r="F1767" s="10">
        <f>VLOOKUP(B1767,home!$B$2:$E$405,3,FALSE)</f>
        <v>1.39</v>
      </c>
      <c r="G1767" s="10">
        <f>VLOOKUP(C1767,away!$B$2:$E$405,4,FALSE)</f>
        <v>1.03</v>
      </c>
      <c r="H1767" s="10">
        <f>VLOOKUP(A1767,away!$A$2:$E$405,3,FALSE)</f>
        <v>1.2367149758454099</v>
      </c>
      <c r="I1767" s="10">
        <f>VLOOKUP(C1767,away!$B$2:$E$405,3,FALSE)</f>
        <v>0.37</v>
      </c>
      <c r="J1767" s="10">
        <f>VLOOKUP(B1767,home!$B$2:$E$405,4,FALSE)</f>
        <v>1.26</v>
      </c>
      <c r="K1767" s="12">
        <f t="shared" si="2184"/>
        <v>2.1717574879227102</v>
      </c>
      <c r="L1767" s="12">
        <f t="shared" si="2185"/>
        <v>0.57655652173913008</v>
      </c>
      <c r="M1767" s="13">
        <f t="shared" si="2186"/>
        <v>6.4035733873625475E-2</v>
      </c>
      <c r="N1767" s="13">
        <f t="shared" si="2187"/>
        <v>0.13907008453467204</v>
      </c>
      <c r="O1767" s="13">
        <f t="shared" si="2188"/>
        <v>3.6920219989190102E-2</v>
      </c>
      <c r="P1767" s="13">
        <f t="shared" si="2189"/>
        <v>8.018176421727731E-2</v>
      </c>
      <c r="Q1767" s="13">
        <f t="shared" si="2190"/>
        <v>0.15101324871710919</v>
      </c>
      <c r="R1767" s="13">
        <f t="shared" si="2191"/>
        <v>1.0643296809405473E-2</v>
      </c>
      <c r="S1767" s="13">
        <f t="shared" si="2192"/>
        <v>2.5099717470572418E-2</v>
      </c>
      <c r="T1767" s="13">
        <f t="shared" si="2193"/>
        <v>8.706767341686264E-2</v>
      </c>
      <c r="U1767" s="13">
        <f t="shared" si="2194"/>
        <v>2.3114659542010221E-2</v>
      </c>
      <c r="V1767" s="13">
        <f t="shared" si="2195"/>
        <v>3.4920426566785014E-3</v>
      </c>
      <c r="W1767" s="13">
        <f t="shared" si="2196"/>
        <v>0.10932138455897217</v>
      </c>
      <c r="X1767" s="13">
        <f t="shared" si="2197"/>
        <v>6.3029957233026845E-2</v>
      </c>
      <c r="Y1767" s="13">
        <f t="shared" si="2198"/>
        <v>1.8170166453820039E-2</v>
      </c>
      <c r="Z1767" s="13">
        <f t="shared" si="2199"/>
        <v>2.0454873960893331E-3</v>
      </c>
      <c r="AA1767" s="13">
        <f t="shared" si="2200"/>
        <v>4.4423025689085353E-3</v>
      </c>
      <c r="AB1767" s="13">
        <f t="shared" si="2201"/>
        <v>4.8238019338227031E-3</v>
      </c>
      <c r="AC1767" s="13">
        <f t="shared" si="2202"/>
        <v>2.7328309913556101E-4</v>
      </c>
      <c r="AD1767" s="13">
        <f t="shared" si="2203"/>
        <v>5.935488387650649E-2</v>
      </c>
      <c r="AE1767" s="13">
        <f t="shared" si="2204"/>
        <v>3.4221445396068556E-2</v>
      </c>
      <c r="AF1767" s="13">
        <f t="shared" si="2205"/>
        <v>9.8652987632214268E-3</v>
      </c>
      <c r="AG1767" s="13">
        <f t="shared" si="2206"/>
        <v>1.8959674469467625E-3</v>
      </c>
      <c r="AH1767" s="13">
        <f t="shared" si="2207"/>
        <v>2.9483477458762408E-4</v>
      </c>
      <c r="AI1767" s="13">
        <f t="shared" si="2208"/>
        <v>6.4030962941067683E-4</v>
      </c>
      <c r="AJ1767" s="13">
        <f t="shared" si="2209"/>
        <v>6.9529861613082671E-4</v>
      </c>
      <c r="AK1767" s="13">
        <f t="shared" si="2210"/>
        <v>5.0333999197480698E-4</v>
      </c>
      <c r="AL1767" s="13">
        <f t="shared" si="2211"/>
        <v>1.3687558301556033E-5</v>
      </c>
      <c r="AM1767" s="13">
        <f t="shared" si="2212"/>
        <v>2.5780882700717177E-2</v>
      </c>
      <c r="AN1767" s="13">
        <f t="shared" si="2213"/>
        <v>1.4864136057290008E-2</v>
      </c>
      <c r="AO1767" s="13">
        <f t="shared" si="2214"/>
        <v>4.2850072919241563E-3</v>
      </c>
      <c r="AP1767" s="13">
        <f t="shared" si="2215"/>
        <v>8.2351629995286685E-4</v>
      </c>
      <c r="AQ1767" s="13">
        <f t="shared" si="2216"/>
        <v>1.1870092337407577E-4</v>
      </c>
      <c r="AR1767" s="13">
        <f t="shared" si="2217"/>
        <v>3.3997782424796218E-5</v>
      </c>
      <c r="AS1767" s="13">
        <f t="shared" si="2218"/>
        <v>7.383493855381828E-5</v>
      </c>
      <c r="AT1767" s="13">
        <f t="shared" si="2219"/>
        <v>8.0175790337284046E-5</v>
      </c>
      <c r="AU1767" s="13">
        <f t="shared" si="2220"/>
        <v>5.8040791005039301E-5</v>
      </c>
      <c r="AV1767" s="13">
        <f t="shared" si="2221"/>
        <v>3.1512630617537796E-5</v>
      </c>
      <c r="AW1767" s="13">
        <f t="shared" si="2222"/>
        <v>4.7607644897643427E-7</v>
      </c>
      <c r="AX1767" s="13">
        <f t="shared" si="2223"/>
        <v>9.3316375084232586E-3</v>
      </c>
      <c r="AY1767" s="13">
        <f t="shared" si="2224"/>
        <v>5.3802164639869168E-3</v>
      </c>
      <c r="AZ1767" s="13">
        <f t="shared" si="2225"/>
        <v>1.5509994453399493E-3</v>
      </c>
      <c r="BA1767" s="13">
        <f t="shared" si="2226"/>
        <v>2.9807961514150699E-4</v>
      </c>
      <c r="BB1767" s="13">
        <f t="shared" si="2227"/>
        <v>4.2964936526831452E-5</v>
      </c>
      <c r="BC1767" s="13">
        <f t="shared" si="2228"/>
        <v>4.9543428721304912E-6</v>
      </c>
      <c r="BD1767" s="13">
        <f t="shared" si="2229"/>
        <v>3.2669405302807032E-6</v>
      </c>
      <c r="BE1767" s="13">
        <f t="shared" si="2230"/>
        <v>7.0950025592353052E-6</v>
      </c>
      <c r="BF1767" s="13">
        <f t="shared" si="2231"/>
        <v>7.7043124674250349E-6</v>
      </c>
      <c r="BG1767" s="13">
        <f t="shared" si="2232"/>
        <v>5.5772994301422039E-6</v>
      </c>
      <c r="BH1767" s="13">
        <f t="shared" si="2233"/>
        <v>3.0281354499495989E-6</v>
      </c>
      <c r="BI1767" s="13">
        <f t="shared" si="2234"/>
        <v>1.3152751675744492E-6</v>
      </c>
      <c r="BJ1767" s="14">
        <f t="shared" si="2235"/>
        <v>0.73549120598275508</v>
      </c>
      <c r="BK1767" s="14">
        <f t="shared" si="2236"/>
        <v>0.17847644533957774</v>
      </c>
      <c r="BL1767" s="14">
        <f t="shared" si="2237"/>
        <v>8.2383612753984051E-2</v>
      </c>
      <c r="BM1767" s="14">
        <f t="shared" si="2238"/>
        <v>0.51115266294358885</v>
      </c>
      <c r="BN1767" s="14">
        <f t="shared" si="2239"/>
        <v>0.48186434814127954</v>
      </c>
    </row>
    <row r="1768" spans="1:66" x14ac:dyDescent="0.25">
      <c r="A1768" t="s">
        <v>91</v>
      </c>
      <c r="B1768" t="s">
        <v>108</v>
      </c>
      <c r="C1768" t="s">
        <v>98</v>
      </c>
      <c r="D1768" s="7" t="s">
        <v>528</v>
      </c>
      <c r="E1768" s="10">
        <f>VLOOKUP(A1768,home!$A$2:$E$405,3,FALSE)</f>
        <v>1.5169082125603901</v>
      </c>
      <c r="F1768" s="10">
        <f>VLOOKUP(B1768,home!$B$2:$E$405,3,FALSE)</f>
        <v>1.17</v>
      </c>
      <c r="G1768" s="10">
        <f>VLOOKUP(C1768,away!$B$2:$E$405,4,FALSE)</f>
        <v>0.81</v>
      </c>
      <c r="H1768" s="10">
        <f>VLOOKUP(A1768,away!$A$2:$E$405,3,FALSE)</f>
        <v>1.2367149758454099</v>
      </c>
      <c r="I1768" s="10">
        <f>VLOOKUP(C1768,away!$B$2:$E$405,3,FALSE)</f>
        <v>0.28999999999999998</v>
      </c>
      <c r="J1768" s="10">
        <f>VLOOKUP(B1768,home!$B$2:$E$405,4,FALSE)</f>
        <v>0.54</v>
      </c>
      <c r="K1768" s="12">
        <f t="shared" si="2184"/>
        <v>1.4375739130434817</v>
      </c>
      <c r="L1768" s="12">
        <f t="shared" si="2185"/>
        <v>0.1936695652173912</v>
      </c>
      <c r="M1768" s="13">
        <f t="shared" si="2186"/>
        <v>0.19568609137494847</v>
      </c>
      <c r="N1768" s="13">
        <f t="shared" si="2187"/>
        <v>0.28131322010606896</v>
      </c>
      <c r="O1768" s="13">
        <f t="shared" si="2188"/>
        <v>3.7898440235676956E-2</v>
      </c>
      <c r="P1768" s="13">
        <f t="shared" si="2189"/>
        <v>5.4481809027846648E-2</v>
      </c>
      <c r="Q1768" s="13">
        <f t="shared" si="2190"/>
        <v>0.20220427330937193</v>
      </c>
      <c r="R1768" s="13">
        <f t="shared" si="2191"/>
        <v>3.6698872214304202E-3</v>
      </c>
      <c r="S1768" s="13">
        <f t="shared" si="2192"/>
        <v>3.7921288811213227E-3</v>
      </c>
      <c r="T1768" s="13">
        <f t="shared" si="2193"/>
        <v>3.9160813696924604E-2</v>
      </c>
      <c r="U1768" s="13">
        <f t="shared" si="2194"/>
        <v>5.2757341333399994E-3</v>
      </c>
      <c r="V1768" s="13">
        <f t="shared" si="2195"/>
        <v>1.1730921819088842E-4</v>
      </c>
      <c r="W1768" s="13">
        <f t="shared" si="2196"/>
        <v>9.6894529471822463E-2</v>
      </c>
      <c r="X1768" s="13">
        <f t="shared" si="2197"/>
        <v>1.8765521394751555E-2</v>
      </c>
      <c r="Y1768" s="13">
        <f t="shared" si="2198"/>
        <v>1.8171551847995929E-3</v>
      </c>
      <c r="Z1768" s="13">
        <f t="shared" si="2199"/>
        <v>2.3691515419042974E-4</v>
      </c>
      <c r="AA1768" s="13">
        <f t="shared" si="2200"/>
        <v>3.4058304526883587E-4</v>
      </c>
      <c r="AB1768" s="13">
        <f t="shared" si="2201"/>
        <v>2.4480665055169284E-4</v>
      </c>
      <c r="AC1768" s="13">
        <f t="shared" si="2202"/>
        <v>2.0412853494643468E-6</v>
      </c>
      <c r="AD1768" s="13">
        <f t="shared" si="2203"/>
        <v>3.4823261971328706E-2</v>
      </c>
      <c r="AE1768" s="13">
        <f t="shared" si="2204"/>
        <v>6.7442060054385446E-3</v>
      </c>
      <c r="AF1768" s="13">
        <f t="shared" si="2205"/>
        <v>6.5307372240490076E-4</v>
      </c>
      <c r="AG1768" s="13">
        <f t="shared" si="2206"/>
        <v>4.2160167957686777E-5</v>
      </c>
      <c r="AH1768" s="13">
        <f t="shared" si="2207"/>
        <v>1.1470813726367933E-5</v>
      </c>
      <c r="AI1768" s="13">
        <f t="shared" si="2208"/>
        <v>1.6490142574407629E-5</v>
      </c>
      <c r="AJ1768" s="13">
        <f t="shared" si="2209"/>
        <v>1.1852899393668046E-5</v>
      </c>
      <c r="AK1768" s="13">
        <f t="shared" si="2210"/>
        <v>5.6798063207553606E-6</v>
      </c>
      <c r="AL1768" s="13">
        <f t="shared" si="2211"/>
        <v>2.2732922467701796E-8</v>
      </c>
      <c r="AM1768" s="13">
        <f t="shared" si="2212"/>
        <v>1.0012202595412252E-2</v>
      </c>
      <c r="AN1768" s="13">
        <f t="shared" si="2213"/>
        <v>1.9390589235219267E-3</v>
      </c>
      <c r="AO1768" s="13">
        <f t="shared" si="2214"/>
        <v>1.8776834932469707E-4</v>
      </c>
      <c r="AP1768" s="13">
        <f t="shared" si="2215"/>
        <v>1.2121671525100436E-5</v>
      </c>
      <c r="AQ1768" s="13">
        <f t="shared" si="2216"/>
        <v>5.8689971349355822E-7</v>
      </c>
      <c r="AR1768" s="13">
        <f t="shared" si="2217"/>
        <v>4.4430950141507248E-7</v>
      </c>
      <c r="AS1768" s="13">
        <f t="shared" si="2218"/>
        <v>6.3872774855166407E-7</v>
      </c>
      <c r="AT1768" s="13">
        <f t="shared" si="2219"/>
        <v>4.5910917442743443E-7</v>
      </c>
      <c r="AU1768" s="13">
        <f t="shared" si="2220"/>
        <v>2.2000112413193641E-7</v>
      </c>
      <c r="AV1768" s="13">
        <f t="shared" si="2221"/>
        <v>7.9066969223078166E-8</v>
      </c>
      <c r="AW1768" s="13">
        <f t="shared" si="2222"/>
        <v>1.7581030639256769E-10</v>
      </c>
      <c r="AX1768" s="13">
        <f t="shared" si="2223"/>
        <v>2.3988802105451516E-3</v>
      </c>
      <c r="AY1768" s="13">
        <f t="shared" si="2224"/>
        <v>4.6459008738488337E-4</v>
      </c>
      <c r="AZ1768" s="13">
        <f t="shared" si="2225"/>
        <v>4.4988480114070066E-5</v>
      </c>
      <c r="BA1768" s="13">
        <f t="shared" si="2226"/>
        <v>2.9042997944943998E-6</v>
      </c>
      <c r="BB1768" s="13">
        <f t="shared" si="2227"/>
        <v>1.4061861961517225E-7</v>
      </c>
      <c r="BC1768" s="13">
        <f t="shared" si="2228"/>
        <v>5.4467093844680304E-9</v>
      </c>
      <c r="BD1768" s="13">
        <f t="shared" si="2229"/>
        <v>1.4341537993502134E-8</v>
      </c>
      <c r="BE1768" s="13">
        <f t="shared" si="2230"/>
        <v>2.0617020892380625E-8</v>
      </c>
      <c r="BF1768" s="13">
        <f t="shared" si="2231"/>
        <v>1.4819245699779417E-8</v>
      </c>
      <c r="BG1768" s="13">
        <f t="shared" si="2232"/>
        <v>7.1012536763282275E-9</v>
      </c>
      <c r="BH1768" s="13">
        <f t="shared" si="2233"/>
        <v>2.5521442587483957E-9</v>
      </c>
      <c r="BI1768" s="13">
        <f t="shared" si="2234"/>
        <v>7.3377920174007728E-10</v>
      </c>
      <c r="BJ1768" s="14">
        <f t="shared" si="2235"/>
        <v>0.69748146261353394</v>
      </c>
      <c r="BK1768" s="14">
        <f t="shared" si="2236"/>
        <v>0.25454399260776417</v>
      </c>
      <c r="BL1768" s="14">
        <f t="shared" si="2237"/>
        <v>4.7476846327782575E-2</v>
      </c>
      <c r="BM1768" s="14">
        <f t="shared" si="2238"/>
        <v>0.22402090551635315</v>
      </c>
      <c r="BN1768" s="14">
        <f t="shared" si="2239"/>
        <v>0.77525372127534342</v>
      </c>
    </row>
    <row r="1769" spans="1:66" x14ac:dyDescent="0.25">
      <c r="A1769" t="s">
        <v>91</v>
      </c>
      <c r="B1769" t="s">
        <v>370</v>
      </c>
      <c r="C1769" t="s">
        <v>117</v>
      </c>
      <c r="D1769" s="7" t="s">
        <v>528</v>
      </c>
      <c r="E1769" s="10">
        <f>VLOOKUP(A1769,home!$A$2:$E$405,3,FALSE)</f>
        <v>1.5169082125603901</v>
      </c>
      <c r="F1769" s="10">
        <f>VLOOKUP(B1769,home!$B$2:$E$405,3,FALSE)</f>
        <v>0.91</v>
      </c>
      <c r="G1769" s="10">
        <f>VLOOKUP(C1769,away!$B$2:$E$405,4,FALSE)</f>
        <v>0.92</v>
      </c>
      <c r="H1769" s="10">
        <f>VLOOKUP(A1769,away!$A$2:$E$405,3,FALSE)</f>
        <v>1.2367149758454099</v>
      </c>
      <c r="I1769" s="10">
        <f>VLOOKUP(C1769,away!$B$2:$E$405,3,FALSE)</f>
        <v>0.86</v>
      </c>
      <c r="J1769" s="10">
        <f>VLOOKUP(B1769,home!$B$2:$E$405,4,FALSE)</f>
        <v>0.51</v>
      </c>
      <c r="K1769" s="12">
        <f t="shared" si="2184"/>
        <v>1.2699555555555588</v>
      </c>
      <c r="L1769" s="12">
        <f t="shared" si="2185"/>
        <v>0.54242318840579684</v>
      </c>
      <c r="M1769" s="13">
        <f t="shared" si="2186"/>
        <v>0.16326530815827511</v>
      </c>
      <c r="N1769" s="13">
        <f t="shared" si="2187"/>
        <v>0.20733968512509179</v>
      </c>
      <c r="O1769" s="13">
        <f t="shared" si="2188"/>
        <v>8.8558889007266536E-2</v>
      </c>
      <c r="P1769" s="13">
        <f t="shared" si="2189"/>
        <v>0.11246585308860625</v>
      </c>
      <c r="Q1769" s="13">
        <f t="shared" si="2190"/>
        <v>0.13165609250587532</v>
      </c>
      <c r="R1769" s="13">
        <f t="shared" si="2191"/>
        <v>2.4018197468498294E-2</v>
      </c>
      <c r="S1769" s="13">
        <f t="shared" si="2192"/>
        <v>1.9368119678379564E-2</v>
      </c>
      <c r="T1769" s="13">
        <f t="shared" si="2193"/>
        <v>7.1413317470085419E-2</v>
      </c>
      <c r="U1769" s="13">
        <f t="shared" si="2194"/>
        <v>3.0502043309549868E-2</v>
      </c>
      <c r="V1769" s="13">
        <f t="shared" si="2195"/>
        <v>1.4824215511707046E-3</v>
      </c>
      <c r="W1769" s="13">
        <f t="shared" si="2196"/>
        <v>5.5732462033524305E-2</v>
      </c>
      <c r="X1769" s="13">
        <f t="shared" si="2197"/>
        <v>3.023057975392927E-2</v>
      </c>
      <c r="Y1769" s="13">
        <f t="shared" si="2198"/>
        <v>8.1988837287410229E-3</v>
      </c>
      <c r="Z1769" s="13">
        <f t="shared" si="2199"/>
        <v>4.3426757502076285E-3</v>
      </c>
      <c r="AA1769" s="13">
        <f t="shared" si="2200"/>
        <v>5.5150051949525818E-3</v>
      </c>
      <c r="AB1769" s="13">
        <f t="shared" si="2201"/>
        <v>3.5019057431239001E-3</v>
      </c>
      <c r="AC1769" s="13">
        <f t="shared" si="2202"/>
        <v>6.3823189946958284E-5</v>
      </c>
      <c r="AD1769" s="13">
        <f t="shared" si="2203"/>
        <v>1.7694437446065869E-2</v>
      </c>
      <c r="AE1769" s="13">
        <f t="shared" si="2204"/>
        <v>9.5978731765419736E-3</v>
      </c>
      <c r="AF1769" s="13">
        <f t="shared" si="2205"/>
        <v>2.6030544851671851E-3</v>
      </c>
      <c r="AG1769" s="13">
        <f t="shared" si="2206"/>
        <v>4.7065237114613158E-4</v>
      </c>
      <c r="AH1769" s="13">
        <f t="shared" si="2207"/>
        <v>5.8889200666003931E-4</v>
      </c>
      <c r="AI1769" s="13">
        <f t="shared" si="2208"/>
        <v>7.4786667548017811E-4</v>
      </c>
      <c r="AJ1769" s="13">
        <f t="shared" si="2209"/>
        <v>4.7487871967045932E-4</v>
      </c>
      <c r="AK1769" s="13">
        <f t="shared" si="2210"/>
        <v>2.0102495608687019E-4</v>
      </c>
      <c r="AL1769" s="13">
        <f t="shared" si="2211"/>
        <v>1.7585927066054437E-6</v>
      </c>
      <c r="AM1769" s="13">
        <f t="shared" si="2212"/>
        <v>4.4942298274123302E-3</v>
      </c>
      <c r="AN1769" s="13">
        <f t="shared" si="2213"/>
        <v>2.4377744724134302E-3</v>
      </c>
      <c r="AO1769" s="13">
        <f t="shared" si="2214"/>
        <v>6.6115270097037596E-4</v>
      </c>
      <c r="AP1769" s="13">
        <f t="shared" si="2215"/>
        <v>1.1954151869448526E-4</v>
      </c>
      <c r="AQ1769" s="13">
        <f t="shared" si="2216"/>
        <v>1.6210522929283465E-5</v>
      </c>
      <c r="AR1769" s="13">
        <f t="shared" si="2217"/>
        <v>6.3885735975845293E-5</v>
      </c>
      <c r="AS1769" s="13">
        <f t="shared" si="2218"/>
        <v>8.1132045323280361E-5</v>
      </c>
      <c r="AT1769" s="13">
        <f t="shared" si="2219"/>
        <v>5.1517045845942651E-5</v>
      </c>
      <c r="AU1769" s="13">
        <f t="shared" si="2220"/>
        <v>2.1808119525955094E-5</v>
      </c>
      <c r="AV1769" s="13">
        <f t="shared" si="2221"/>
        <v>6.9238356370515861E-6</v>
      </c>
      <c r="AW1769" s="13">
        <f t="shared" si="2222"/>
        <v>3.3650346178334388E-8</v>
      </c>
      <c r="AX1769" s="13">
        <f t="shared" si="2223"/>
        <v>9.5124535621096597E-4</v>
      </c>
      <c r="AY1769" s="13">
        <f t="shared" si="2224"/>
        <v>5.159775390721601E-4</v>
      </c>
      <c r="AZ1769" s="13">
        <f t="shared" si="2225"/>
        <v>1.3993909094464884E-4</v>
      </c>
      <c r="BA1769" s="13">
        <f t="shared" si="2226"/>
        <v>2.5302069297601738E-5</v>
      </c>
      <c r="BB1769" s="13">
        <f t="shared" si="2227"/>
        <v>3.4311072754173885E-6</v>
      </c>
      <c r="BC1769" s="13">
        <f t="shared" si="2228"/>
        <v>3.7222242961884545E-7</v>
      </c>
      <c r="BD1769" s="13">
        <f t="shared" si="2229"/>
        <v>5.7755174336114833E-6</v>
      </c>
      <c r="BE1769" s="13">
        <f t="shared" si="2230"/>
        <v>7.3346504510228862E-6</v>
      </c>
      <c r="BF1769" s="13">
        <f t="shared" si="2231"/>
        <v>4.6573400441673003E-6</v>
      </c>
      <c r="BG1769" s="13">
        <f t="shared" si="2232"/>
        <v>1.971538287733878E-6</v>
      </c>
      <c r="BH1769" s="13">
        <f t="shared" si="2233"/>
        <v>6.2594150037453329E-7</v>
      </c>
      <c r="BI1769" s="13">
        <f t="shared" si="2234"/>
        <v>1.5898357717068401E-7</v>
      </c>
      <c r="BJ1769" s="14">
        <f t="shared" si="2235"/>
        <v>0.54430221452381877</v>
      </c>
      <c r="BK1769" s="14">
        <f t="shared" si="2236"/>
        <v>0.29716326179815744</v>
      </c>
      <c r="BL1769" s="14">
        <f t="shared" si="2237"/>
        <v>0.15435449383489089</v>
      </c>
      <c r="BM1769" s="14">
        <f t="shared" si="2238"/>
        <v>0.27234267666473511</v>
      </c>
      <c r="BN1769" s="14">
        <f t="shared" si="2239"/>
        <v>0.72730402535361338</v>
      </c>
    </row>
    <row r="1770" spans="1:66" x14ac:dyDescent="0.25">
      <c r="A1770" t="s">
        <v>91</v>
      </c>
      <c r="B1770" t="s">
        <v>389</v>
      </c>
      <c r="C1770" t="s">
        <v>95</v>
      </c>
      <c r="D1770" s="7" t="s">
        <v>528</v>
      </c>
      <c r="E1770" s="10">
        <f>VLOOKUP(A1770,home!$A$2:$E$405,3,FALSE)</f>
        <v>1.5169082125603901</v>
      </c>
      <c r="F1770" s="10">
        <f>VLOOKUP(B1770,home!$B$2:$E$405,3,FALSE)</f>
        <v>1.1000000000000001</v>
      </c>
      <c r="G1770" s="10">
        <f>VLOOKUP(C1770,away!$B$2:$E$405,4,FALSE)</f>
        <v>0.86</v>
      </c>
      <c r="H1770" s="10">
        <f>VLOOKUP(A1770,away!$A$2:$E$405,3,FALSE)</f>
        <v>1.2367149758454099</v>
      </c>
      <c r="I1770" s="10">
        <f>VLOOKUP(C1770,away!$B$2:$E$405,3,FALSE)</f>
        <v>0.59</v>
      </c>
      <c r="J1770" s="10">
        <f>VLOOKUP(B1770,home!$B$2:$E$405,4,FALSE)</f>
        <v>0.99</v>
      </c>
      <c r="K1770" s="12">
        <f t="shared" si="2184"/>
        <v>1.434995169082129</v>
      </c>
      <c r="L1770" s="12">
        <f t="shared" si="2185"/>
        <v>0.72236521739130388</v>
      </c>
      <c r="M1770" s="13">
        <f t="shared" si="2186"/>
        <v>0.11562993690856983</v>
      </c>
      <c r="N1770" s="13">
        <f t="shared" si="2187"/>
        <v>0.16592840086506908</v>
      </c>
      <c r="O1770" s="13">
        <f t="shared" si="2188"/>
        <v>8.3527044511901793E-2</v>
      </c>
      <c r="P1770" s="13">
        <f t="shared" si="2189"/>
        <v>0.11986090536228704</v>
      </c>
      <c r="Q1770" s="13">
        <f t="shared" si="2190"/>
        <v>0.11905322682744855</v>
      </c>
      <c r="R1770" s="13">
        <f t="shared" si="2191"/>
        <v>3.016851583344652E-2</v>
      </c>
      <c r="S1770" s="13">
        <f t="shared" si="2192"/>
        <v>3.1061671869688518E-2</v>
      </c>
      <c r="T1770" s="13">
        <f t="shared" si="2193"/>
        <v>8.5999910078346078E-2</v>
      </c>
      <c r="U1770" s="13">
        <f t="shared" si="2194"/>
        <v>4.3291674479373474E-2</v>
      </c>
      <c r="V1770" s="13">
        <f t="shared" si="2195"/>
        <v>3.5775818883987918E-3</v>
      </c>
      <c r="W1770" s="13">
        <f t="shared" si="2196"/>
        <v>5.6946935120342532E-2</v>
      </c>
      <c r="X1770" s="13">
        <f t="shared" si="2197"/>
        <v>4.1136485167974711E-2</v>
      </c>
      <c r="Y1770" s="13">
        <f t="shared" si="2198"/>
        <v>1.4857783025539096E-2</v>
      </c>
      <c r="Z1770" s="13">
        <f t="shared" si="2199"/>
        <v>7.2642288328001979E-3</v>
      </c>
      <c r="AA1770" s="13">
        <f t="shared" si="2200"/>
        <v>1.0424133282175396E-2</v>
      </c>
      <c r="AB1770" s="13">
        <f t="shared" si="2201"/>
        <v>7.4792904508949667E-3</v>
      </c>
      <c r="AC1770" s="13">
        <f t="shared" si="2202"/>
        <v>2.3178048415473684E-4</v>
      </c>
      <c r="AD1770" s="13">
        <f t="shared" si="2203"/>
        <v>2.0429644197931248E-2</v>
      </c>
      <c r="AE1770" s="13">
        <f t="shared" si="2204"/>
        <v>1.4757664372265595E-2</v>
      </c>
      <c r="AF1770" s="13">
        <f t="shared" si="2205"/>
        <v>5.330211716229767E-3</v>
      </c>
      <c r="AG1770" s="13">
        <f t="shared" si="2206"/>
        <v>1.2834531817119972E-3</v>
      </c>
      <c r="AH1770" s="13">
        <f t="shared" si="2207"/>
        <v>1.3118565599964729E-3</v>
      </c>
      <c r="AI1770" s="13">
        <f t="shared" si="2208"/>
        <v>1.8825078261236387E-3</v>
      </c>
      <c r="AJ1770" s="13">
        <f t="shared" si="2209"/>
        <v>1.3506948181233611E-3</v>
      </c>
      <c r="AK1770" s="13">
        <f t="shared" si="2210"/>
        <v>6.4608017963709605E-4</v>
      </c>
      <c r="AL1770" s="13">
        <f t="shared" si="2211"/>
        <v>9.6104588202147396E-6</v>
      </c>
      <c r="AM1770" s="13">
        <f t="shared" si="2212"/>
        <v>5.8632881460196134E-3</v>
      </c>
      <c r="AN1770" s="13">
        <f t="shared" si="2213"/>
        <v>4.2354354162273131E-3</v>
      </c>
      <c r="AO1770" s="13">
        <f t="shared" si="2214"/>
        <v>1.5297656125949348E-3</v>
      </c>
      <c r="AP1770" s="13">
        <f t="shared" si="2215"/>
        <v>3.683498230999605E-4</v>
      </c>
      <c r="AQ1770" s="13">
        <f t="shared" si="2216"/>
        <v>6.6520775009912806E-5</v>
      </c>
      <c r="AR1770" s="13">
        <f t="shared" si="2217"/>
        <v>1.8952790982961211E-4</v>
      </c>
      <c r="AS1770" s="13">
        <f t="shared" si="2218"/>
        <v>2.7197163501172672E-4</v>
      </c>
      <c r="AT1770" s="13">
        <f t="shared" si="2219"/>
        <v>1.9513899118459797E-4</v>
      </c>
      <c r="AU1770" s="13">
        <f t="shared" si="2220"/>
        <v>9.3341169883152752E-5</v>
      </c>
      <c r="AV1770" s="13">
        <f t="shared" si="2221"/>
        <v>3.3486031964699643E-5</v>
      </c>
      <c r="AW1770" s="13">
        <f t="shared" si="2222"/>
        <v>2.7672531245778219E-7</v>
      </c>
      <c r="AX1770" s="13">
        <f t="shared" si="2223"/>
        <v>1.4022983607457757E-3</v>
      </c>
      <c r="AY1770" s="13">
        <f t="shared" si="2224"/>
        <v>1.0129715602075911E-3</v>
      </c>
      <c r="AZ1770" s="13">
        <f t="shared" si="2225"/>
        <v>3.6586771065028235E-4</v>
      </c>
      <c r="BA1770" s="13">
        <f t="shared" si="2226"/>
        <v>8.8096702780116645E-5</v>
      </c>
      <c r="BB1770" s="13">
        <f t="shared" si="2227"/>
        <v>1.5909498463804009E-5</v>
      </c>
      <c r="BC1770" s="13">
        <f t="shared" si="2228"/>
        <v>2.2984936632784804E-6</v>
      </c>
      <c r="BD1770" s="13">
        <f t="shared" si="2229"/>
        <v>2.281806163096452E-5</v>
      </c>
      <c r="BE1770" s="13">
        <f t="shared" si="2230"/>
        <v>3.2743808208252373E-5</v>
      </c>
      <c r="BF1770" s="13">
        <f t="shared" si="2231"/>
        <v>2.3493603298096959E-5</v>
      </c>
      <c r="BG1770" s="13">
        <f t="shared" si="2232"/>
        <v>1.1237735745700371E-5</v>
      </c>
      <c r="BH1770" s="13">
        <f t="shared" si="2233"/>
        <v>4.0315241266253991E-6</v>
      </c>
      <c r="BI1770" s="13">
        <f t="shared" si="2234"/>
        <v>1.1570435291490985E-6</v>
      </c>
      <c r="BJ1770" s="14">
        <f t="shared" si="2235"/>
        <v>0.54067451665232102</v>
      </c>
      <c r="BK1770" s="14">
        <f t="shared" si="2236"/>
        <v>0.27138445853212667</v>
      </c>
      <c r="BL1770" s="14">
        <f t="shared" si="2237"/>
        <v>0.18096074545608529</v>
      </c>
      <c r="BM1770" s="14">
        <f t="shared" si="2238"/>
        <v>0.36510322432971559</v>
      </c>
      <c r="BN1770" s="14">
        <f t="shared" si="2239"/>
        <v>0.63416803030872282</v>
      </c>
    </row>
    <row r="1771" spans="1:66" x14ac:dyDescent="0.25">
      <c r="A1771" t="s">
        <v>114</v>
      </c>
      <c r="B1771" t="s">
        <v>123</v>
      </c>
      <c r="C1771" t="s">
        <v>112</v>
      </c>
      <c r="D1771" s="7" t="s">
        <v>528</v>
      </c>
      <c r="E1771" s="10">
        <f>VLOOKUP(A1771,home!$A$2:$E$405,3,FALSE)</f>
        <v>1.3564356435643601</v>
      </c>
      <c r="F1771" s="10">
        <f>VLOOKUP(B1771,home!$B$2:$E$405,3,FALSE)</f>
        <v>1.26</v>
      </c>
      <c r="G1771" s="10">
        <f>VLOOKUP(C1771,away!$B$2:$E$405,4,FALSE)</f>
        <v>0.56999999999999995</v>
      </c>
      <c r="H1771" s="10">
        <f>VLOOKUP(A1771,away!$A$2:$E$405,3,FALSE)</f>
        <v>1.15346534653465</v>
      </c>
      <c r="I1771" s="10">
        <f>VLOOKUP(C1771,away!$B$2:$E$405,3,FALSE)</f>
        <v>1.47</v>
      </c>
      <c r="J1771" s="10">
        <f>VLOOKUP(B1771,home!$B$2:$E$405,4,FALSE)</f>
        <v>1.1100000000000001</v>
      </c>
      <c r="K1771" s="12">
        <f t="shared" si="2184"/>
        <v>0.97419207920792339</v>
      </c>
      <c r="L1771" s="12">
        <f t="shared" si="2185"/>
        <v>1.8821094059405887</v>
      </c>
      <c r="M1771" s="13">
        <f t="shared" si="2186"/>
        <v>5.7480961799205275E-2</v>
      </c>
      <c r="N1771" s="13">
        <f t="shared" si="2187"/>
        <v>5.5997497690038998E-2</v>
      </c>
      <c r="O1771" s="13">
        <f t="shared" si="2188"/>
        <v>0.1081854588647959</v>
      </c>
      <c r="P1771" s="13">
        <f t="shared" si="2189"/>
        <v>0.10539341711155878</v>
      </c>
      <c r="Q1771" s="13">
        <f t="shared" si="2190"/>
        <v>2.727615935254999E-2</v>
      </c>
      <c r="R1771" s="13">
        <f t="shared" si="2191"/>
        <v>0.10180843485771553</v>
      </c>
      <c r="S1771" s="13">
        <f t="shared" si="2192"/>
        <v>4.8310658097776425E-2</v>
      </c>
      <c r="T1771" s="13">
        <f t="shared" si="2193"/>
        <v>5.1336716075368688E-2</v>
      </c>
      <c r="U1771" s="13">
        <f t="shared" si="2194"/>
        <v>9.9180970834942303E-2</v>
      </c>
      <c r="V1771" s="13">
        <f t="shared" si="2195"/>
        <v>9.8421482724413874E-3</v>
      </c>
      <c r="W1771" s="13">
        <f t="shared" si="2196"/>
        <v>8.8574061308224414E-3</v>
      </c>
      <c r="X1771" s="13">
        <f t="shared" si="2197"/>
        <v>1.667060739105675E-2</v>
      </c>
      <c r="Y1771" s="13">
        <f t="shared" si="2198"/>
        <v>1.5687953486725307E-2</v>
      </c>
      <c r="Z1771" s="13">
        <f t="shared" si="2199"/>
        <v>6.3871537616598709E-2</v>
      </c>
      <c r="AA1771" s="13">
        <f t="shared" si="2200"/>
        <v>6.2223146032921381E-2</v>
      </c>
      <c r="AB1771" s="13">
        <f t="shared" si="2201"/>
        <v>3.0308648004334963E-2</v>
      </c>
      <c r="AC1771" s="13">
        <f t="shared" si="2202"/>
        <v>1.1278708698529082E-3</v>
      </c>
      <c r="AD1771" s="13">
        <f t="shared" si="2203"/>
        <v>2.1572037237437302E-3</v>
      </c>
      <c r="AE1771" s="13">
        <f t="shared" si="2204"/>
        <v>4.0600934189881374E-3</v>
      </c>
      <c r="AF1771" s="13">
        <f t="shared" si="2205"/>
        <v>3.8207700064375291E-3</v>
      </c>
      <c r="AG1771" s="13">
        <f t="shared" si="2206"/>
        <v>2.3970357223505861E-3</v>
      </c>
      <c r="AH1771" s="13">
        <f t="shared" si="2207"/>
        <v>3.0053305430022152E-2</v>
      </c>
      <c r="AI1771" s="13">
        <f t="shared" si="2208"/>
        <v>2.9277692103944049E-2</v>
      </c>
      <c r="AJ1771" s="13">
        <f t="shared" si="2209"/>
        <v>1.4261047872575327E-2</v>
      </c>
      <c r="AK1771" s="13">
        <f t="shared" si="2210"/>
        <v>4.6309999595559644E-3</v>
      </c>
      <c r="AL1771" s="13">
        <f t="shared" si="2211"/>
        <v>8.271967713388376E-5</v>
      </c>
      <c r="AM1771" s="13">
        <f t="shared" si="2212"/>
        <v>4.2030615618179597E-4</v>
      </c>
      <c r="AN1771" s="13">
        <f t="shared" si="2213"/>
        <v>7.9106216992449216E-4</v>
      </c>
      <c r="AO1771" s="13">
        <f t="shared" si="2214"/>
        <v>7.4443277534932961E-4</v>
      </c>
      <c r="AP1771" s="13">
        <f t="shared" si="2215"/>
        <v>4.6703464285847697E-4</v>
      </c>
      <c r="AQ1771" s="13">
        <f t="shared" si="2216"/>
        <v>2.1975257355601082E-4</v>
      </c>
      <c r="AR1771" s="13">
        <f t="shared" si="2217"/>
        <v>1.1312721765890005E-2</v>
      </c>
      <c r="AS1771" s="13">
        <f t="shared" si="2218"/>
        <v>1.1020763938613114E-2</v>
      </c>
      <c r="AT1771" s="13">
        <f t="shared" si="2219"/>
        <v>5.3681704679086053E-3</v>
      </c>
      <c r="AU1771" s="13">
        <f t="shared" si="2220"/>
        <v>1.7432097165581521E-3</v>
      </c>
      <c r="AV1771" s="13">
        <f t="shared" si="2221"/>
        <v>4.245552745673102E-4</v>
      </c>
      <c r="AW1771" s="13">
        <f t="shared" si="2222"/>
        <v>4.2130420048947476E-6</v>
      </c>
      <c r="AX1771" s="13">
        <f t="shared" si="2223"/>
        <v>6.8243154699105634E-5</v>
      </c>
      <c r="AY1771" s="13">
        <f t="shared" si="2224"/>
        <v>1.2844108335024538E-4</v>
      </c>
      <c r="AZ1771" s="13">
        <f t="shared" si="2225"/>
        <v>1.2087008554134801E-4</v>
      </c>
      <c r="BA1771" s="13">
        <f t="shared" si="2226"/>
        <v>7.5830241631404891E-5</v>
      </c>
      <c r="BB1771" s="13">
        <f t="shared" si="2227"/>
        <v>3.5680202757303701E-5</v>
      </c>
      <c r="BC1771" s="13">
        <f t="shared" si="2228"/>
        <v>1.3430809043077717E-5</v>
      </c>
      <c r="BD1771" s="13">
        <f t="shared" si="2229"/>
        <v>3.5486300070617337E-3</v>
      </c>
      <c r="BE1771" s="13">
        <f t="shared" si="2230"/>
        <v>3.457047244919098E-3</v>
      </c>
      <c r="BF1771" s="13">
        <f t="shared" si="2231"/>
        <v>1.6839140217238795E-3</v>
      </c>
      <c r="BG1771" s="13">
        <f t="shared" si="2232"/>
        <v>5.4681856734352093E-4</v>
      </c>
      <c r="BH1771" s="13">
        <f t="shared" si="2233"/>
        <v>1.3317657926747059E-4</v>
      </c>
      <c r="BI1771" s="13">
        <f t="shared" si="2234"/>
        <v>2.594791373167521E-5</v>
      </c>
      <c r="BJ1771" s="14">
        <f t="shared" si="2235"/>
        <v>0.19134652689297474</v>
      </c>
      <c r="BK1771" s="14">
        <f t="shared" si="2236"/>
        <v>0.22236621691131894</v>
      </c>
      <c r="BL1771" s="14">
        <f t="shared" si="2237"/>
        <v>0.51919465945839216</v>
      </c>
      <c r="BM1771" s="14">
        <f t="shared" si="2238"/>
        <v>0.54051278316207463</v>
      </c>
      <c r="BN1771" s="14">
        <f t="shared" si="2239"/>
        <v>0.45614192967586448</v>
      </c>
    </row>
    <row r="1772" spans="1:66" x14ac:dyDescent="0.25">
      <c r="A1772" t="s">
        <v>114</v>
      </c>
      <c r="B1772" t="s">
        <v>115</v>
      </c>
      <c r="C1772" t="s">
        <v>128</v>
      </c>
      <c r="D1772" s="7" t="s">
        <v>528</v>
      </c>
      <c r="E1772" s="10">
        <f>VLOOKUP(A1772,home!$A$2:$E$405,3,FALSE)</f>
        <v>1.3564356435643601</v>
      </c>
      <c r="F1772" s="10">
        <f>VLOOKUP(B1772,home!$B$2:$E$405,3,FALSE)</f>
        <v>0.9</v>
      </c>
      <c r="G1772" s="10">
        <f>VLOOKUP(C1772,away!$B$2:$E$405,4,FALSE)</f>
        <v>1.01</v>
      </c>
      <c r="H1772" s="10">
        <f>VLOOKUP(A1772,away!$A$2:$E$405,3,FALSE)</f>
        <v>1.15346534653465</v>
      </c>
      <c r="I1772" s="10">
        <f>VLOOKUP(C1772,away!$B$2:$E$405,3,FALSE)</f>
        <v>1.1100000000000001</v>
      </c>
      <c r="J1772" s="10">
        <f>VLOOKUP(B1772,home!$B$2:$E$405,4,FALSE)</f>
        <v>1.1599999999999999</v>
      </c>
      <c r="K1772" s="12">
        <f t="shared" si="2184"/>
        <v>1.2330000000000034</v>
      </c>
      <c r="L1772" s="12">
        <f t="shared" si="2185"/>
        <v>1.4852019801980154</v>
      </c>
      <c r="M1772" s="13">
        <f t="shared" si="2186"/>
        <v>6.599330508559037E-2</v>
      </c>
      <c r="N1772" s="13">
        <f t="shared" si="2187"/>
        <v>8.136974517053315E-2</v>
      </c>
      <c r="O1772" s="13">
        <f t="shared" si="2188"/>
        <v>9.8013387392930557E-2</v>
      </c>
      <c r="P1772" s="13">
        <f t="shared" si="2189"/>
        <v>0.12085050665548372</v>
      </c>
      <c r="Q1772" s="13">
        <f t="shared" si="2190"/>
        <v>5.0164447897633843E-2</v>
      </c>
      <c r="R1772" s="13">
        <f t="shared" si="2191"/>
        <v>7.2784838520947859E-2</v>
      </c>
      <c r="S1772" s="13">
        <f t="shared" si="2192"/>
        <v>5.5326994685086978E-2</v>
      </c>
      <c r="T1772" s="13">
        <f t="shared" si="2193"/>
        <v>7.4504337353105937E-2</v>
      </c>
      <c r="U1772" s="13">
        <f t="shared" si="2194"/>
        <v>8.9743705896328976E-2</v>
      </c>
      <c r="V1772" s="13">
        <f t="shared" si="2195"/>
        <v>1.1257531402863412E-2</v>
      </c>
      <c r="W1772" s="13">
        <f t="shared" si="2196"/>
        <v>2.0617588085927559E-2</v>
      </c>
      <c r="X1772" s="13">
        <f t="shared" si="2197"/>
        <v>3.062128265212662E-2</v>
      </c>
      <c r="Y1772" s="13">
        <f t="shared" si="2198"/>
        <v>2.2739394815570805E-2</v>
      </c>
      <c r="Z1772" s="13">
        <f t="shared" si="2199"/>
        <v>3.603339543323484E-2</v>
      </c>
      <c r="AA1772" s="13">
        <f t="shared" si="2200"/>
        <v>4.4429176569178691E-2</v>
      </c>
      <c r="AB1772" s="13">
        <f t="shared" si="2201"/>
        <v>2.7390587354898743E-2</v>
      </c>
      <c r="AC1772" s="13">
        <f t="shared" si="2202"/>
        <v>1.2884624924846392E-3</v>
      </c>
      <c r="AD1772" s="13">
        <f t="shared" si="2203"/>
        <v>6.3553715274871922E-3</v>
      </c>
      <c r="AE1772" s="13">
        <f t="shared" si="2204"/>
        <v>9.4390103775180631E-3</v>
      </c>
      <c r="AF1772" s="13">
        <f t="shared" si="2205"/>
        <v>7.009418451899725E-3</v>
      </c>
      <c r="AG1772" s="13">
        <f t="shared" si="2206"/>
        <v>3.4701340549326584E-3</v>
      </c>
      <c r="AH1772" s="13">
        <f t="shared" si="2207"/>
        <v>1.3379217562674637E-2</v>
      </c>
      <c r="AI1772" s="13">
        <f t="shared" si="2208"/>
        <v>1.6496575254777875E-2</v>
      </c>
      <c r="AJ1772" s="13">
        <f t="shared" si="2209"/>
        <v>1.017013864457059E-2</v>
      </c>
      <c r="AK1772" s="13">
        <f t="shared" si="2210"/>
        <v>4.1799269829185231E-3</v>
      </c>
      <c r="AL1772" s="13">
        <f t="shared" si="2211"/>
        <v>9.4380085871683544E-5</v>
      </c>
      <c r="AM1772" s="13">
        <f t="shared" si="2212"/>
        <v>1.567234618678344E-3</v>
      </c>
      <c r="AN1772" s="13">
        <f t="shared" si="2213"/>
        <v>2.3276599590959578E-3</v>
      </c>
      <c r="AO1772" s="13">
        <f t="shared" si="2214"/>
        <v>1.7285225902384748E-3</v>
      </c>
      <c r="AP1772" s="13">
        <f t="shared" si="2215"/>
        <v>8.5573505794639502E-4</v>
      </c>
      <c r="AQ1772" s="13">
        <f t="shared" si="2216"/>
        <v>3.1773485064671254E-4</v>
      </c>
      <c r="AR1772" s="13">
        <f t="shared" si="2217"/>
        <v>3.9741680835168837E-3</v>
      </c>
      <c r="AS1772" s="13">
        <f t="shared" si="2218"/>
        <v>4.9001492469763321E-3</v>
      </c>
      <c r="AT1772" s="13">
        <f t="shared" si="2219"/>
        <v>3.0209420107609177E-3</v>
      </c>
      <c r="AU1772" s="13">
        <f t="shared" si="2220"/>
        <v>1.2416071664227404E-3</v>
      </c>
      <c r="AV1772" s="13">
        <f t="shared" si="2221"/>
        <v>3.8272540904981105E-4</v>
      </c>
      <c r="AW1772" s="13">
        <f t="shared" si="2222"/>
        <v>4.8009420471550204E-6</v>
      </c>
      <c r="AX1772" s="13">
        <f t="shared" si="2223"/>
        <v>3.2206671413840111E-4</v>
      </c>
      <c r="AY1772" s="13">
        <f t="shared" si="2224"/>
        <v>4.7833412159422142E-4</v>
      </c>
      <c r="AZ1772" s="13">
        <f t="shared" si="2225"/>
        <v>3.5521139229400812E-4</v>
      </c>
      <c r="BA1772" s="13">
        <f t="shared" si="2226"/>
        <v>1.7585355440798492E-4</v>
      </c>
      <c r="BB1772" s="13">
        <f t="shared" si="2227"/>
        <v>6.5294511807899706E-5</v>
      </c>
      <c r="BC1772" s="13">
        <f t="shared" si="2228"/>
        <v>1.9395107646631053E-5</v>
      </c>
      <c r="BD1772" s="13">
        <f t="shared" si="2229"/>
        <v>9.8374038454650519E-4</v>
      </c>
      <c r="BE1772" s="13">
        <f t="shared" si="2230"/>
        <v>1.2129518941458443E-3</v>
      </c>
      <c r="BF1772" s="13">
        <f t="shared" si="2231"/>
        <v>7.4778484274091528E-4</v>
      </c>
      <c r="BG1772" s="13">
        <f t="shared" si="2232"/>
        <v>3.0733957036651699E-4</v>
      </c>
      <c r="BH1772" s="13">
        <f t="shared" si="2233"/>
        <v>9.4737422565479174E-5</v>
      </c>
      <c r="BI1772" s="13">
        <f t="shared" si="2234"/>
        <v>2.3362248404647201E-5</v>
      </c>
      <c r="BJ1772" s="14">
        <f t="shared" si="2235"/>
        <v>0.31450377286523068</v>
      </c>
      <c r="BK1772" s="14">
        <f t="shared" si="2236"/>
        <v>0.25528951452897503</v>
      </c>
      <c r="BL1772" s="14">
        <f t="shared" si="2237"/>
        <v>0.3934770624587231</v>
      </c>
      <c r="BM1772" s="14">
        <f t="shared" si="2238"/>
        <v>0.50965398138349693</v>
      </c>
      <c r="BN1772" s="14">
        <f t="shared" si="2239"/>
        <v>0.4891762307231195</v>
      </c>
    </row>
    <row r="1773" spans="1:66" x14ac:dyDescent="0.25">
      <c r="A1773" t="s">
        <v>114</v>
      </c>
      <c r="B1773" t="s">
        <v>96</v>
      </c>
      <c r="C1773" t="s">
        <v>320</v>
      </c>
      <c r="D1773" s="7" t="s">
        <v>528</v>
      </c>
      <c r="E1773" s="10">
        <f>VLOOKUP(A1773,home!$A$2:$E$405,3,FALSE)</f>
        <v>1.3564356435643601</v>
      </c>
      <c r="F1773" s="10">
        <f>VLOOKUP(B1773,home!$B$2:$E$405,3,FALSE)</f>
        <v>0.98</v>
      </c>
      <c r="G1773" s="10">
        <f>VLOOKUP(C1773,away!$B$2:$E$405,4,FALSE)</f>
        <v>1.56</v>
      </c>
      <c r="H1773" s="10">
        <f>VLOOKUP(A1773,away!$A$2:$E$405,3,FALSE)</f>
        <v>1.15346534653465</v>
      </c>
      <c r="I1773" s="10">
        <f>VLOOKUP(C1773,away!$B$2:$E$405,3,FALSE)</f>
        <v>0.56999999999999995</v>
      </c>
      <c r="J1773" s="10">
        <f>VLOOKUP(B1773,home!$B$2:$E$405,4,FALSE)</f>
        <v>1.35</v>
      </c>
      <c r="K1773" s="12">
        <f t="shared" si="2184"/>
        <v>2.0737188118811938</v>
      </c>
      <c r="L1773" s="12">
        <f t="shared" si="2185"/>
        <v>0.88759158415841322</v>
      </c>
      <c r="M1773" s="13">
        <f t="shared" si="2186"/>
        <v>5.1751058339569327E-2</v>
      </c>
      <c r="N1773" s="13">
        <f t="shared" si="2187"/>
        <v>0.10731714321352603</v>
      </c>
      <c r="O1773" s="13">
        <f t="shared" si="2188"/>
        <v>4.5933803853492793E-2</v>
      </c>
      <c r="P1773" s="13">
        <f t="shared" si="2189"/>
        <v>9.5253793152248856E-2</v>
      </c>
      <c r="Q1773" s="13">
        <f t="shared" si="2190"/>
        <v>0.11127278935961861</v>
      </c>
      <c r="R1773" s="13">
        <f t="shared" si="2191"/>
        <v>2.0385228864371746E-2</v>
      </c>
      <c r="S1773" s="13">
        <f t="shared" si="2192"/>
        <v>4.3831398820659014E-2</v>
      </c>
      <c r="T1773" s="13">
        <f t="shared" si="2193"/>
        <v>9.8764791381429282E-2</v>
      </c>
      <c r="U1773" s="13">
        <f t="shared" si="2194"/>
        <v>4.2273232580551191E-2</v>
      </c>
      <c r="V1773" s="13">
        <f t="shared" si="2195"/>
        <v>8.9640829059452528E-3</v>
      </c>
      <c r="W1773" s="13">
        <f t="shared" si="2196"/>
        <v>7.6916158848511551E-2</v>
      </c>
      <c r="X1773" s="13">
        <f t="shared" si="2197"/>
        <v>6.8270135279730498E-2</v>
      </c>
      <c r="Y1773" s="13">
        <f t="shared" si="2198"/>
        <v>3.0297998761822587E-2</v>
      </c>
      <c r="Z1773" s="13">
        <f t="shared" si="2199"/>
        <v>6.0312525270531771E-3</v>
      </c>
      <c r="AA1773" s="13">
        <f t="shared" si="2200"/>
        <v>1.2507121824556161E-2</v>
      </c>
      <c r="AB1773" s="13">
        <f t="shared" si="2201"/>
        <v>1.296812690503598E-2</v>
      </c>
      <c r="AC1773" s="13">
        <f t="shared" si="2202"/>
        <v>1.031214295802198E-3</v>
      </c>
      <c r="AD1773" s="13">
        <f t="shared" si="2203"/>
        <v>3.9875621385450144E-2</v>
      </c>
      <c r="AE1773" s="13">
        <f t="shared" si="2204"/>
        <v>3.5393265954812785E-2</v>
      </c>
      <c r="AF1773" s="13">
        <f t="shared" si="2205"/>
        <v>1.5707382498686157E-2</v>
      </c>
      <c r="AG1773" s="13">
        <f t="shared" si="2206"/>
        <v>4.6472468383303277E-3</v>
      </c>
      <c r="AH1773" s="13">
        <f t="shared" si="2207"/>
        <v>1.3383222462366403E-3</v>
      </c>
      <c r="AI1773" s="13">
        <f t="shared" si="2208"/>
        <v>2.775304018380016E-3</v>
      </c>
      <c r="AJ1773" s="13">
        <f t="shared" si="2209"/>
        <v>2.8776000758020557E-3</v>
      </c>
      <c r="AK1773" s="13">
        <f t="shared" si="2210"/>
        <v>1.989111136753824E-3</v>
      </c>
      <c r="AL1773" s="13">
        <f t="shared" si="2211"/>
        <v>7.5922755112336912E-5</v>
      </c>
      <c r="AM1773" s="13">
        <f t="shared" si="2212"/>
        <v>1.6538165240491991E-2</v>
      </c>
      <c r="AN1773" s="13">
        <f t="shared" si="2213"/>
        <v>1.4679136284881891E-2</v>
      </c>
      <c r="AO1773" s="13">
        <f t="shared" si="2214"/>
        <v>6.5145389145877816E-3</v>
      </c>
      <c r="AP1773" s="13">
        <f t="shared" si="2215"/>
        <v>1.9274166384201997E-3</v>
      </c>
      <c r="AQ1773" s="13">
        <f t="shared" si="2216"/>
        <v>4.2768969685716705E-4</v>
      </c>
      <c r="AR1773" s="13">
        <f t="shared" si="2217"/>
        <v>2.3757671253032519E-4</v>
      </c>
      <c r="AS1773" s="13">
        <f t="shared" si="2218"/>
        <v>4.9266729803902577E-4</v>
      </c>
      <c r="AT1773" s="13">
        <f t="shared" si="2219"/>
        <v>5.1082672197110348E-4</v>
      </c>
      <c r="AU1773" s="13">
        <f t="shared" si="2220"/>
        <v>3.531036609876939E-4</v>
      </c>
      <c r="AV1773" s="13">
        <f t="shared" si="2221"/>
        <v>1.8305942608357514E-4</v>
      </c>
      <c r="AW1773" s="13">
        <f t="shared" si="2222"/>
        <v>3.8817941566240297E-6</v>
      </c>
      <c r="AX1773" s="13">
        <f t="shared" si="2223"/>
        <v>5.7159173955346485E-3</v>
      </c>
      <c r="AY1773" s="13">
        <f t="shared" si="2224"/>
        <v>5.0734001760212293E-3</v>
      </c>
      <c r="AZ1773" s="13">
        <f t="shared" si="2225"/>
        <v>2.251553649652128E-3</v>
      </c>
      <c r="BA1773" s="13">
        <f t="shared" si="2226"/>
        <v>6.6615335690412979E-4</v>
      </c>
      <c r="BB1773" s="13">
        <f t="shared" si="2227"/>
        <v>1.478180283367453E-4</v>
      </c>
      <c r="BC1773" s="13">
        <f t="shared" si="2228"/>
        <v>2.6240407587717005E-5</v>
      </c>
      <c r="BD1773" s="13">
        <f t="shared" si="2229"/>
        <v>3.5145181772323203E-5</v>
      </c>
      <c r="BE1773" s="13">
        <f t="shared" si="2230"/>
        <v>7.2881224588250648E-5</v>
      </c>
      <c r="BF1773" s="13">
        <f t="shared" si="2231"/>
        <v>7.5567583230796818E-5</v>
      </c>
      <c r="BG1773" s="13">
        <f t="shared" si="2232"/>
        <v>5.2235306304700405E-5</v>
      </c>
      <c r="BH1773" s="13">
        <f t="shared" si="2233"/>
        <v>2.7080334332108397E-5</v>
      </c>
      <c r="BI1773" s="13">
        <f t="shared" si="2234"/>
        <v>1.1231399747305061E-5</v>
      </c>
      <c r="BJ1773" s="14">
        <f t="shared" si="2235"/>
        <v>0.64243056331119353</v>
      </c>
      <c r="BK1773" s="14">
        <f t="shared" si="2236"/>
        <v>0.20598087044535821</v>
      </c>
      <c r="BL1773" s="14">
        <f t="shared" si="2237"/>
        <v>0.14509922635476763</v>
      </c>
      <c r="BM1773" s="14">
        <f t="shared" si="2238"/>
        <v>0.56255857747368065</v>
      </c>
      <c r="BN1773" s="14">
        <f t="shared" si="2239"/>
        <v>0.43191381678282736</v>
      </c>
    </row>
    <row r="1774" spans="1:66" x14ac:dyDescent="0.25">
      <c r="A1774" t="s">
        <v>114</v>
      </c>
      <c r="B1774" t="s">
        <v>126</v>
      </c>
      <c r="C1774" t="s">
        <v>116</v>
      </c>
      <c r="D1774" s="7" t="s">
        <v>528</v>
      </c>
      <c r="E1774" s="10">
        <f>VLOOKUP(A1774,home!$A$2:$E$405,3,FALSE)</f>
        <v>1.3564356435643601</v>
      </c>
      <c r="F1774" s="10">
        <f>VLOOKUP(B1774,home!$B$2:$E$405,3,FALSE)</f>
        <v>1.31</v>
      </c>
      <c r="G1774" s="10">
        <f>VLOOKUP(C1774,away!$B$2:$E$405,4,FALSE)</f>
        <v>1.64</v>
      </c>
      <c r="H1774" s="10">
        <f>VLOOKUP(A1774,away!$A$2:$E$405,3,FALSE)</f>
        <v>1.15346534653465</v>
      </c>
      <c r="I1774" s="10">
        <f>VLOOKUP(C1774,away!$B$2:$E$405,3,FALSE)</f>
        <v>0.56999999999999995</v>
      </c>
      <c r="J1774" s="10">
        <f>VLOOKUP(B1774,home!$B$2:$E$405,4,FALSE)</f>
        <v>1.1599999999999999</v>
      </c>
      <c r="K1774" s="12">
        <f t="shared" si="2184"/>
        <v>2.9141663366336714</v>
      </c>
      <c r="L1774" s="12">
        <f t="shared" si="2185"/>
        <v>0.76267128712871057</v>
      </c>
      <c r="M1774" s="13">
        <f t="shared" si="2186"/>
        <v>2.5302865627279569E-2</v>
      </c>
      <c r="N1774" s="13">
        <f t="shared" si="2187"/>
        <v>7.3736759231383342E-2</v>
      </c>
      <c r="O1774" s="13">
        <f t="shared" si="2188"/>
        <v>1.9297769096002119E-2</v>
      </c>
      <c r="P1774" s="13">
        <f t="shared" si="2189"/>
        <v>5.6236909071698975E-2</v>
      </c>
      <c r="Q1774" s="13">
        <f t="shared" si="2190"/>
        <v>0.10744059076227974</v>
      </c>
      <c r="R1774" s="13">
        <f t="shared" si="2191"/>
        <v>7.3589271975802954E-3</v>
      </c>
      <c r="S1774" s="13">
        <f t="shared" si="2192"/>
        <v>3.1247349495158377E-2</v>
      </c>
      <c r="T1774" s="13">
        <f t="shared" si="2193"/>
        <v>8.1941853646536944E-2</v>
      </c>
      <c r="U1774" s="13">
        <f t="shared" si="2194"/>
        <v>2.1445137912926456E-2</v>
      </c>
      <c r="V1774" s="13">
        <f t="shared" si="2195"/>
        <v>7.7165363980499172E-3</v>
      </c>
      <c r="W1774" s="13">
        <f t="shared" si="2196"/>
        <v>0.10436658426249008</v>
      </c>
      <c r="X1774" s="13">
        <f t="shared" si="2197"/>
        <v>7.9597397152700353E-2</v>
      </c>
      <c r="Y1774" s="13">
        <f t="shared" si="2198"/>
        <v>3.0353324669272569E-2</v>
      </c>
      <c r="Z1774" s="13">
        <f t="shared" si="2199"/>
        <v>1.8708141592216794E-3</v>
      </c>
      <c r="AA1774" s="13">
        <f t="shared" si="2200"/>
        <v>5.4518636449014434E-3</v>
      </c>
      <c r="AB1774" s="13">
        <f t="shared" si="2201"/>
        <v>7.9438187529443684E-3</v>
      </c>
      <c r="AC1774" s="13">
        <f t="shared" si="2202"/>
        <v>1.0718997260969654E-3</v>
      </c>
      <c r="AD1774" s="13">
        <f t="shared" si="2203"/>
        <v>7.6035396631797536E-2</v>
      </c>
      <c r="AE1774" s="13">
        <f t="shared" si="2204"/>
        <v>5.7990013816515057E-2</v>
      </c>
      <c r="AF1774" s="13">
        <f t="shared" si="2205"/>
        <v>2.2113659239026622E-2</v>
      </c>
      <c r="AG1774" s="13">
        <f t="shared" si="2206"/>
        <v>5.6218176516513781E-3</v>
      </c>
      <c r="AH1774" s="13">
        <f t="shared" si="2207"/>
        <v>3.5670406069805369E-4</v>
      </c>
      <c r="AI1774" s="13">
        <f t="shared" si="2208"/>
        <v>1.0394949658268017E-3</v>
      </c>
      <c r="AJ1774" s="13">
        <f t="shared" si="2209"/>
        <v>1.5146306182563173E-3</v>
      </c>
      <c r="AK1774" s="13">
        <f t="shared" si="2210"/>
        <v>1.4712951867190684E-3</v>
      </c>
      <c r="AL1774" s="13">
        <f t="shared" si="2211"/>
        <v>9.5294071933899131E-5</v>
      </c>
      <c r="AM1774" s="13">
        <f t="shared" si="2212"/>
        <v>4.4315958651394718E-2</v>
      </c>
      <c r="AN1774" s="13">
        <f t="shared" si="2213"/>
        <v>3.3798509225001931E-2</v>
      </c>
      <c r="AO1774" s="13">
        <f t="shared" si="2214"/>
        <v>1.288857626683191E-2</v>
      </c>
      <c r="AP1774" s="13">
        <f t="shared" si="2215"/>
        <v>3.2765823502270809E-3</v>
      </c>
      <c r="AQ1774" s="13">
        <f t="shared" si="2216"/>
        <v>6.2473881960772577E-4</v>
      </c>
      <c r="AR1774" s="13">
        <f t="shared" si="2217"/>
        <v>5.4409589019324465E-5</v>
      </c>
      <c r="AS1774" s="13">
        <f t="shared" si="2218"/>
        <v>1.5855859271018841E-4</v>
      </c>
      <c r="AT1774" s="13">
        <f t="shared" si="2219"/>
        <v>2.3103305663002007E-4</v>
      </c>
      <c r="AU1774" s="13">
        <f t="shared" si="2220"/>
        <v>2.2442291876026175E-4</v>
      </c>
      <c r="AV1774" s="13">
        <f t="shared" si="2221"/>
        <v>1.6350142875505702E-4</v>
      </c>
      <c r="AW1774" s="13">
        <f t="shared" si="2222"/>
        <v>5.8832203889025582E-6</v>
      </c>
      <c r="AX1774" s="13">
        <f t="shared" si="2223"/>
        <v>2.1524012479590699E-2</v>
      </c>
      <c r="AY1774" s="13">
        <f t="shared" si="2224"/>
        <v>1.641574630198387E-2</v>
      </c>
      <c r="AZ1774" s="13">
        <f t="shared" si="2225"/>
        <v>6.2599091806562045E-3</v>
      </c>
      <c r="BA1774" s="13">
        <f t="shared" si="2226"/>
        <v>1.5914176640399664E-3</v>
      </c>
      <c r="BB1774" s="13">
        <f t="shared" si="2227"/>
        <v>3.0343213954818173E-4</v>
      </c>
      <c r="BC1774" s="13">
        <f t="shared" si="2228"/>
        <v>4.6283796085086067E-5</v>
      </c>
      <c r="BD1774" s="13">
        <f t="shared" si="2229"/>
        <v>6.9161052149187218E-6</v>
      </c>
      <c r="BE1774" s="13">
        <f t="shared" si="2230"/>
        <v>2.0154680997932721E-5</v>
      </c>
      <c r="BF1774" s="13">
        <f t="shared" si="2231"/>
        <v>2.9367046444882935E-5</v>
      </c>
      <c r="BG1774" s="13">
        <f t="shared" si="2232"/>
        <v>2.8526819385345132E-5</v>
      </c>
      <c r="BH1774" s="13">
        <f t="shared" si="2233"/>
        <v>2.0782974186000408E-5</v>
      </c>
      <c r="BI1774" s="13">
        <f t="shared" si="2234"/>
        <v>1.2113008749593791E-5</v>
      </c>
      <c r="BJ1774" s="14">
        <f t="shared" si="2235"/>
        <v>0.7802425639386209</v>
      </c>
      <c r="BK1774" s="14">
        <f t="shared" si="2236"/>
        <v>0.13808660069220158</v>
      </c>
      <c r="BL1774" s="14">
        <f t="shared" si="2237"/>
        <v>6.6829427656708462E-2</v>
      </c>
      <c r="BM1774" s="14">
        <f t="shared" si="2238"/>
        <v>0.68124572237893355</v>
      </c>
      <c r="BN1774" s="14">
        <f t="shared" si="2239"/>
        <v>0.28937382098622405</v>
      </c>
    </row>
    <row r="1775" spans="1:66" x14ac:dyDescent="0.25">
      <c r="A1775" t="s">
        <v>114</v>
      </c>
      <c r="B1775" t="s">
        <v>345</v>
      </c>
      <c r="C1775" t="s">
        <v>104</v>
      </c>
      <c r="D1775" s="7" t="s">
        <v>528</v>
      </c>
      <c r="E1775" s="10">
        <f>VLOOKUP(A1775,home!$A$2:$E$405,3,FALSE)</f>
        <v>1.3564356435643601</v>
      </c>
      <c r="F1775" s="10">
        <f>VLOOKUP(B1775,home!$B$2:$E$405,3,FALSE)</f>
        <v>1.1499999999999999</v>
      </c>
      <c r="G1775" s="10">
        <f>VLOOKUP(C1775,away!$B$2:$E$405,4,FALSE)</f>
        <v>0.66</v>
      </c>
      <c r="H1775" s="10">
        <f>VLOOKUP(A1775,away!$A$2:$E$405,3,FALSE)</f>
        <v>1.15346534653465</v>
      </c>
      <c r="I1775" s="10">
        <f>VLOOKUP(C1775,away!$B$2:$E$405,3,FALSE)</f>
        <v>0.74</v>
      </c>
      <c r="J1775" s="10">
        <f>VLOOKUP(B1775,home!$B$2:$E$405,4,FALSE)</f>
        <v>0.96</v>
      </c>
      <c r="K1775" s="12">
        <f t="shared" si="2184"/>
        <v>1.0295346534653493</v>
      </c>
      <c r="L1775" s="12">
        <f t="shared" si="2185"/>
        <v>0.81942178217821537</v>
      </c>
      <c r="M1775" s="13">
        <f t="shared" si="2186"/>
        <v>0.15740133906341539</v>
      </c>
      <c r="N1775" s="13">
        <f t="shared" si="2187"/>
        <v>0.16205013306763527</v>
      </c>
      <c r="O1775" s="13">
        <f t="shared" si="2188"/>
        <v>0.12897808577258138</v>
      </c>
      <c r="P1775" s="13">
        <f t="shared" si="2189"/>
        <v>0.13278740884049867</v>
      </c>
      <c r="Q1775" s="13">
        <f t="shared" si="2190"/>
        <v>8.3418113795900806E-2</v>
      </c>
      <c r="R1775" s="13">
        <f t="shared" si="2191"/>
        <v>5.2843726452851666E-2</v>
      </c>
      <c r="S1775" s="13">
        <f t="shared" si="2192"/>
        <v>2.8005632054168526E-2</v>
      </c>
      <c r="T1775" s="13">
        <f t="shared" si="2193"/>
        <v>6.8354619472582215E-2</v>
      </c>
      <c r="U1775" s="13">
        <f t="shared" si="2194"/>
        <v>5.4404447601454346E-2</v>
      </c>
      <c r="V1775" s="13">
        <f t="shared" si="2195"/>
        <v>2.6251331896337141E-3</v>
      </c>
      <c r="W1775" s="13">
        <f t="shared" si="2196"/>
        <v>2.8627279626531943E-2</v>
      </c>
      <c r="X1775" s="13">
        <f t="shared" si="2197"/>
        <v>2.3457816490486921E-2</v>
      </c>
      <c r="Y1775" s="13">
        <f t="shared" si="2198"/>
        <v>9.6109228973221585E-3</v>
      </c>
      <c r="Z1775" s="13">
        <f t="shared" si="2199"/>
        <v>1.4433766835644606E-2</v>
      </c>
      <c r="AA1775" s="13">
        <f t="shared" si="2200"/>
        <v>1.486006313733502E-2</v>
      </c>
      <c r="AB1775" s="13">
        <f t="shared" si="2201"/>
        <v>7.64947497628471E-3</v>
      </c>
      <c r="AC1775" s="13">
        <f t="shared" si="2202"/>
        <v>1.3841394083225246E-4</v>
      </c>
      <c r="AD1775" s="13">
        <f t="shared" si="2203"/>
        <v>7.3681941024893033E-3</v>
      </c>
      <c r="AE1775" s="13">
        <f t="shared" si="2204"/>
        <v>6.0376587428968009E-3</v>
      </c>
      <c r="AF1775" s="13">
        <f t="shared" si="2205"/>
        <v>2.4736945436441894E-3</v>
      </c>
      <c r="AG1775" s="13">
        <f t="shared" si="2206"/>
        <v>6.7566639717248306E-4</v>
      </c>
      <c r="AH1775" s="13">
        <f t="shared" si="2207"/>
        <v>2.9568357360021803E-3</v>
      </c>
      <c r="AI1775" s="13">
        <f t="shared" si="2208"/>
        <v>3.0441648548189659E-3</v>
      </c>
      <c r="AJ1775" s="13">
        <f t="shared" si="2209"/>
        <v>1.5670366044487195E-3</v>
      </c>
      <c r="AK1775" s="13">
        <f t="shared" si="2210"/>
        <v>5.3777282917621017E-4</v>
      </c>
      <c r="AL1775" s="13">
        <f t="shared" si="2211"/>
        <v>4.6707680277388122E-6</v>
      </c>
      <c r="AM1775" s="13">
        <f t="shared" si="2212"/>
        <v>1.5171622323943519E-3</v>
      </c>
      <c r="AN1775" s="13">
        <f t="shared" si="2213"/>
        <v>1.2431957803220595E-3</v>
      </c>
      <c r="AO1775" s="13">
        <f t="shared" si="2214"/>
        <v>5.093508509539695E-4</v>
      </c>
      <c r="AP1775" s="13">
        <f t="shared" si="2215"/>
        <v>1.3912439401423074E-4</v>
      </c>
      <c r="AQ1775" s="13">
        <f t="shared" si="2216"/>
        <v>2.8500389721901294E-5</v>
      </c>
      <c r="AR1775" s="13">
        <f t="shared" si="2217"/>
        <v>4.8457912168062853E-4</v>
      </c>
      <c r="AS1775" s="13">
        <f t="shared" si="2218"/>
        <v>4.9889099811600921E-4</v>
      </c>
      <c r="AT1775" s="13">
        <f t="shared" si="2219"/>
        <v>2.5681278543117386E-4</v>
      </c>
      <c r="AU1775" s="13">
        <f t="shared" si="2220"/>
        <v>8.813255401811825E-5</v>
      </c>
      <c r="AV1775" s="13">
        <f t="shared" si="2221"/>
        <v>2.2683879615014882E-5</v>
      </c>
      <c r="AW1775" s="13">
        <f t="shared" si="2222"/>
        <v>1.094546638599439E-7</v>
      </c>
      <c r="AX1775" s="13">
        <f t="shared" si="2223"/>
        <v>2.6032851552980569E-4</v>
      </c>
      <c r="AY1775" s="13">
        <f t="shared" si="2224"/>
        <v>2.1331885614724258E-4</v>
      </c>
      <c r="AZ1775" s="13">
        <f t="shared" si="2225"/>
        <v>8.739905863819591E-5</v>
      </c>
      <c r="BA1775" s="13">
        <f t="shared" si="2226"/>
        <v>2.3872230796669619E-5</v>
      </c>
      <c r="BB1775" s="13">
        <f t="shared" si="2227"/>
        <v>4.8903564759941731E-6</v>
      </c>
      <c r="BC1775" s="13">
        <f t="shared" si="2228"/>
        <v>8.0145292380918474E-7</v>
      </c>
      <c r="BD1775" s="13">
        <f t="shared" si="2229"/>
        <v>6.6179114582315794E-5</v>
      </c>
      <c r="BE1775" s="13">
        <f t="shared" si="2230"/>
        <v>6.8133691798148138E-5</v>
      </c>
      <c r="BF1775" s="13">
        <f t="shared" si="2231"/>
        <v>3.5072998387360671E-5</v>
      </c>
      <c r="BG1775" s="13">
        <f t="shared" si="2232"/>
        <v>1.203628908024071E-5</v>
      </c>
      <c r="BH1775" s="13">
        <f t="shared" si="2233"/>
        <v>3.0979441768085965E-6</v>
      </c>
      <c r="BI1775" s="13">
        <f t="shared" si="2234"/>
        <v>6.3788817690512729E-7</v>
      </c>
      <c r="BJ1775" s="14">
        <f t="shared" si="2235"/>
        <v>0.39610204325458043</v>
      </c>
      <c r="BK1775" s="14">
        <f t="shared" si="2236"/>
        <v>0.32117591671272344</v>
      </c>
      <c r="BL1775" s="14">
        <f t="shared" si="2237"/>
        <v>0.26837786523001594</v>
      </c>
      <c r="BM1775" s="14">
        <f t="shared" si="2238"/>
        <v>0.28239757563859791</v>
      </c>
      <c r="BN1775" s="14">
        <f t="shared" si="2239"/>
        <v>0.71747880699288313</v>
      </c>
    </row>
    <row r="1776" spans="1:66" x14ac:dyDescent="0.25">
      <c r="A1776" t="s">
        <v>114</v>
      </c>
      <c r="B1776" t="s">
        <v>356</v>
      </c>
      <c r="C1776" t="s">
        <v>135</v>
      </c>
      <c r="D1776" s="7" t="s">
        <v>528</v>
      </c>
      <c r="E1776" s="10">
        <f>VLOOKUP(A1776,home!$A$2:$E$405,3,FALSE)</f>
        <v>1.3564356435643601</v>
      </c>
      <c r="F1776" s="10">
        <f>VLOOKUP(B1776,home!$B$2:$E$405,3,FALSE)</f>
        <v>1.03</v>
      </c>
      <c r="G1776" s="10">
        <f>VLOOKUP(C1776,away!$B$2:$E$405,4,FALSE)</f>
        <v>0.92</v>
      </c>
      <c r="H1776" s="10">
        <f>VLOOKUP(A1776,away!$A$2:$E$405,3,FALSE)</f>
        <v>1.15346534653465</v>
      </c>
      <c r="I1776" s="10">
        <f>VLOOKUP(C1776,away!$B$2:$E$405,3,FALSE)</f>
        <v>0.46</v>
      </c>
      <c r="J1776" s="10">
        <f>VLOOKUP(B1776,home!$B$2:$E$405,4,FALSE)</f>
        <v>1.04</v>
      </c>
      <c r="K1776" s="12">
        <f t="shared" si="2184"/>
        <v>1.2853584158415876</v>
      </c>
      <c r="L1776" s="12">
        <f t="shared" si="2185"/>
        <v>0.55181782178217664</v>
      </c>
      <c r="M1776" s="13">
        <f t="shared" si="2186"/>
        <v>0.15926652255186341</v>
      </c>
      <c r="N1776" s="13">
        <f t="shared" si="2187"/>
        <v>0.20471456512386166</v>
      </c>
      <c r="O1776" s="13">
        <f t="shared" si="2188"/>
        <v>8.7886105557391195E-2</v>
      </c>
      <c r="P1776" s="13">
        <f t="shared" si="2189"/>
        <v>0.1129651454137349</v>
      </c>
      <c r="Q1776" s="13">
        <f t="shared" si="2190"/>
        <v>0.13156579456365322</v>
      </c>
      <c r="R1776" s="13">
        <f t="shared" si="2191"/>
        <v>2.4248559666799025E-2</v>
      </c>
      <c r="S1776" s="13">
        <f t="shared" si="2192"/>
        <v>2.0031083547690866E-2</v>
      </c>
      <c r="T1776" s="13">
        <f t="shared" si="2193"/>
        <v>7.260035017715645E-2</v>
      </c>
      <c r="U1776" s="13">
        <f t="shared" si="2194"/>
        <v>3.1168090239757012E-2</v>
      </c>
      <c r="V1776" s="13">
        <f t="shared" si="2195"/>
        <v>1.5786356308793376E-3</v>
      </c>
      <c r="W1776" s="13">
        <f t="shared" si="2196"/>
        <v>5.6369733759759039E-2</v>
      </c>
      <c r="X1776" s="13">
        <f t="shared" si="2197"/>
        <v>3.1105823697751462E-2</v>
      </c>
      <c r="Y1776" s="13">
        <f t="shared" si="2198"/>
        <v>8.5823739388168098E-3</v>
      </c>
      <c r="Z1776" s="13">
        <f t="shared" si="2199"/>
        <v>4.4602624588960613E-3</v>
      </c>
      <c r="AA1776" s="13">
        <f t="shared" si="2200"/>
        <v>5.7330358884043458E-3</v>
      </c>
      <c r="AB1776" s="13">
        <f t="shared" si="2201"/>
        <v>3.6845029637411907E-3</v>
      </c>
      <c r="AC1776" s="13">
        <f t="shared" si="2202"/>
        <v>6.9981280725330995E-5</v>
      </c>
      <c r="AD1776" s="13">
        <f t="shared" si="2203"/>
        <v>1.8113827921713982E-2</v>
      </c>
      <c r="AE1776" s="13">
        <f t="shared" si="2204"/>
        <v>9.9955330678973813E-3</v>
      </c>
      <c r="AF1776" s="13">
        <f t="shared" si="2205"/>
        <v>2.7578566425394248E-3</v>
      </c>
      <c r="AG1776" s="13">
        <f t="shared" si="2206"/>
        <v>5.0727814842453764E-4</v>
      </c>
      <c r="AH1776" s="13">
        <f t="shared" si="2207"/>
        <v>6.1531307866120974E-4</v>
      </c>
      <c r="AI1776" s="13">
        <f t="shared" si="2208"/>
        <v>7.9089784403458283E-4</v>
      </c>
      <c r="AJ1776" s="13">
        <f t="shared" si="2209"/>
        <v>5.0829359995040939E-4</v>
      </c>
      <c r="AK1776" s="13">
        <f t="shared" si="2210"/>
        <v>2.1777981880489203E-4</v>
      </c>
      <c r="AL1776" s="13">
        <f t="shared" si="2211"/>
        <v>1.9854632164275698E-6</v>
      </c>
      <c r="AM1776" s="13">
        <f t="shared" si="2212"/>
        <v>4.6565522324562795E-3</v>
      </c>
      <c r="AN1776" s="13">
        <f t="shared" si="2213"/>
        <v>2.5695685099289562E-3</v>
      </c>
      <c r="AO1776" s="13">
        <f t="shared" si="2214"/>
        <v>7.0896684903453485E-4</v>
      </c>
      <c r="AP1776" s="13">
        <f t="shared" si="2215"/>
        <v>1.3040684745000347E-4</v>
      </c>
      <c r="AQ1776" s="13">
        <f t="shared" si="2216"/>
        <v>1.7990205626335372E-5</v>
      </c>
      <c r="AR1776" s="13">
        <f t="shared" si="2217"/>
        <v>6.7908144556182821E-5</v>
      </c>
      <c r="AS1776" s="13">
        <f t="shared" si="2218"/>
        <v>8.7286305109476683E-5</v>
      </c>
      <c r="AT1776" s="13">
        <f t="shared" si="2219"/>
        <v>5.6097093430091228E-5</v>
      </c>
      <c r="AU1776" s="13">
        <f t="shared" si="2220"/>
        <v>2.4034957048206541E-5</v>
      </c>
      <c r="AV1776" s="13">
        <f t="shared" si="2221"/>
        <v>7.7233835790758394E-6</v>
      </c>
      <c r="AW1776" s="13">
        <f t="shared" si="2222"/>
        <v>3.9118240530904393E-8</v>
      </c>
      <c r="AX1776" s="13">
        <f t="shared" si="2223"/>
        <v>9.9755643346560187E-4</v>
      </c>
      <c r="AY1776" s="13">
        <f t="shared" si="2224"/>
        <v>5.5046941821978535E-4</v>
      </c>
      <c r="AZ1776" s="13">
        <f t="shared" si="2225"/>
        <v>1.5187941765987197E-4</v>
      </c>
      <c r="BA1776" s="13">
        <f t="shared" si="2226"/>
        <v>2.7936589808872005E-5</v>
      </c>
      <c r="BB1776" s="13">
        <f t="shared" si="2227"/>
        <v>3.8539770340884753E-6</v>
      </c>
      <c r="BC1776" s="13">
        <f t="shared" si="2228"/>
        <v>4.2533864242984743E-7</v>
      </c>
      <c r="BD1776" s="13">
        <f t="shared" si="2229"/>
        <v>6.245487401710327E-6</v>
      </c>
      <c r="BE1776" s="13">
        <f t="shared" si="2230"/>
        <v>8.0276897928209795E-6</v>
      </c>
      <c r="BF1776" s="13">
        <f t="shared" si="2231"/>
        <v>5.1592293174840294E-6</v>
      </c>
      <c r="BG1776" s="13">
        <f t="shared" si="2232"/>
        <v>2.2104862741615832E-6</v>
      </c>
      <c r="BH1776" s="13">
        <f t="shared" si="2233"/>
        <v>7.103167838989764E-7</v>
      </c>
      <c r="BI1776" s="13">
        <f t="shared" si="2234"/>
        <v>1.8260233121961589E-7</v>
      </c>
      <c r="BJ1776" s="14">
        <f t="shared" si="2235"/>
        <v>0.54612874286090063</v>
      </c>
      <c r="BK1776" s="14">
        <f t="shared" si="2236"/>
        <v>0.29446382330633003</v>
      </c>
      <c r="BL1776" s="14">
        <f t="shared" si="2237"/>
        <v>0.15511816435316822</v>
      </c>
      <c r="BM1776" s="14">
        <f t="shared" si="2238"/>
        <v>0.27897386980201228</v>
      </c>
      <c r="BN1776" s="14">
        <f t="shared" si="2239"/>
        <v>0.72064669287730343</v>
      </c>
    </row>
    <row r="1777" spans="1:66" x14ac:dyDescent="0.25">
      <c r="A1777" t="s">
        <v>114</v>
      </c>
      <c r="B1777" t="s">
        <v>130</v>
      </c>
      <c r="C1777" t="s">
        <v>119</v>
      </c>
      <c r="D1777" s="7" t="s">
        <v>528</v>
      </c>
      <c r="E1777" s="10">
        <f>VLOOKUP(A1777,home!$A$2:$E$405,3,FALSE)</f>
        <v>1.3564356435643601</v>
      </c>
      <c r="F1777" s="10">
        <f>VLOOKUP(B1777,home!$B$2:$E$405,3,FALSE)</f>
        <v>1.38</v>
      </c>
      <c r="G1777" s="10">
        <f>VLOOKUP(C1777,away!$B$2:$E$405,4,FALSE)</f>
        <v>0.83</v>
      </c>
      <c r="H1777" s="10">
        <f>VLOOKUP(A1777,away!$A$2:$E$405,3,FALSE)</f>
        <v>1.15346534653465</v>
      </c>
      <c r="I1777" s="10">
        <f>VLOOKUP(C1777,away!$B$2:$E$405,3,FALSE)</f>
        <v>0.74</v>
      </c>
      <c r="J1777" s="10">
        <f>VLOOKUP(B1777,home!$B$2:$E$405,4,FALSE)</f>
        <v>0.87</v>
      </c>
      <c r="K1777" s="12">
        <f t="shared" si="2184"/>
        <v>1.5536613861386179</v>
      </c>
      <c r="L1777" s="12">
        <f t="shared" si="2185"/>
        <v>0.74260099009900771</v>
      </c>
      <c r="M1777" s="13">
        <f t="shared" si="2186"/>
        <v>0.10063427473236261</v>
      </c>
      <c r="N1777" s="13">
        <f t="shared" si="2187"/>
        <v>0.15635158677373698</v>
      </c>
      <c r="O1777" s="13">
        <f t="shared" si="2188"/>
        <v>7.4731112054148022E-2</v>
      </c>
      <c r="P1777" s="13">
        <f t="shared" si="2189"/>
        <v>0.11610684314172799</v>
      </c>
      <c r="Q1777" s="13">
        <f t="shared" si="2190"/>
        <v>0.12145871151592831</v>
      </c>
      <c r="R1777" s="13">
        <f t="shared" si="2191"/>
        <v>2.7747698901305105E-2</v>
      </c>
      <c r="S1777" s="13">
        <f t="shared" si="2192"/>
        <v>3.3489581606739073E-2</v>
      </c>
      <c r="T1777" s="13">
        <f t="shared" si="2193"/>
        <v>9.0195359427878111E-2</v>
      </c>
      <c r="U1777" s="13">
        <f t="shared" si="2194"/>
        <v>4.3110528337158692E-2</v>
      </c>
      <c r="V1777" s="13">
        <f t="shared" si="2195"/>
        <v>4.2931801083531812E-3</v>
      </c>
      <c r="W1777" s="13">
        <f t="shared" si="2196"/>
        <v>6.2901903364149261E-2</v>
      </c>
      <c r="X1777" s="13">
        <f t="shared" si="2197"/>
        <v>4.6711015717329343E-2</v>
      </c>
      <c r="Y1777" s="13">
        <f t="shared" si="2198"/>
        <v>1.7343823260109539E-2</v>
      </c>
      <c r="Z1777" s="13">
        <f t="shared" si="2199"/>
        <v>6.868489559026106E-3</v>
      </c>
      <c r="AA1777" s="13">
        <f t="shared" si="2200"/>
        <v>1.0671307008955125E-2</v>
      </c>
      <c r="AB1777" s="13">
        <f t="shared" si="2201"/>
        <v>8.289798819721984E-3</v>
      </c>
      <c r="AC1777" s="13">
        <f t="shared" si="2202"/>
        <v>3.0957866414389285E-4</v>
      </c>
      <c r="AD1777" s="13">
        <f t="shared" si="2203"/>
        <v>2.4432064592875367E-2</v>
      </c>
      <c r="AE1777" s="13">
        <f t="shared" si="2204"/>
        <v>1.8143275356832154E-2</v>
      </c>
      <c r="AF1777" s="13">
        <f t="shared" si="2205"/>
        <v>6.7366071218112429E-3</v>
      </c>
      <c r="AG1777" s="13">
        <f t="shared" si="2206"/>
        <v>1.6675370395216852E-3</v>
      </c>
      <c r="AH1777" s="13">
        <f t="shared" si="2207"/>
        <v>1.2751367867543707E-3</v>
      </c>
      <c r="AI1777" s="13">
        <f t="shared" si="2208"/>
        <v>1.9811307876251389E-3</v>
      </c>
      <c r="AJ1777" s="13">
        <f t="shared" si="2209"/>
        <v>1.5390032028117827E-3</v>
      </c>
      <c r="AK1777" s="13">
        <f t="shared" si="2210"/>
        <v>7.9702994978410931E-4</v>
      </c>
      <c r="AL1777" s="13">
        <f t="shared" si="2211"/>
        <v>1.4287061339041601E-5</v>
      </c>
      <c r="AM1777" s="13">
        <f t="shared" si="2212"/>
        <v>7.591831068319007E-3</v>
      </c>
      <c r="AN1777" s="13">
        <f t="shared" si="2213"/>
        <v>5.6377012679981022E-3</v>
      </c>
      <c r="AO1777" s="13">
        <f t="shared" si="2214"/>
        <v>2.0932812717489109E-3</v>
      </c>
      <c r="AP1777" s="13">
        <f t="shared" si="2215"/>
        <v>5.1815758165215037E-4</v>
      </c>
      <c r="AQ1777" s="13">
        <f t="shared" si="2216"/>
        <v>9.619608329054857E-5</v>
      </c>
      <c r="AR1777" s="13">
        <f t="shared" si="2217"/>
        <v>1.8938356807109266E-4</v>
      </c>
      <c r="AS1777" s="13">
        <f t="shared" si="2218"/>
        <v>2.9423793688121116E-4</v>
      </c>
      <c r="AT1777" s="13">
        <f t="shared" si="2219"/>
        <v>2.2857306043471486E-4</v>
      </c>
      <c r="AU1777" s="13">
        <f t="shared" si="2220"/>
        <v>1.1837504596964845E-4</v>
      </c>
      <c r="AV1777" s="13">
        <f t="shared" si="2221"/>
        <v>4.5978684501356623E-5</v>
      </c>
      <c r="AW1777" s="13">
        <f t="shared" si="2222"/>
        <v>4.5788066470836624E-7</v>
      </c>
      <c r="AX1777" s="13">
        <f t="shared" si="2223"/>
        <v>1.9658557968224538E-3</v>
      </c>
      <c r="AY1777" s="13">
        <f t="shared" si="2224"/>
        <v>1.4598464611122277E-3</v>
      </c>
      <c r="AZ1777" s="13">
        <f t="shared" si="2225"/>
        <v>5.4204171370723637E-4</v>
      </c>
      <c r="BA1777" s="13">
        <f t="shared" si="2226"/>
        <v>1.3417357109131887E-4</v>
      </c>
      <c r="BB1777" s="13">
        <f t="shared" si="2227"/>
        <v>2.4909356684383247E-5</v>
      </c>
      <c r="BC1777" s="13">
        <f t="shared" si="2228"/>
        <v>3.6995425873104684E-6</v>
      </c>
      <c r="BD1777" s="13">
        <f t="shared" si="2229"/>
        <v>2.3439404193012695E-5</v>
      </c>
      <c r="BE1777" s="13">
        <f t="shared" si="2230"/>
        <v>3.6416897208779437E-5</v>
      </c>
      <c r="BF1777" s="13">
        <f t="shared" si="2231"/>
        <v>2.8289763498129919E-5</v>
      </c>
      <c r="BG1777" s="13">
        <f t="shared" si="2232"/>
        <v>1.4650904390012741E-5</v>
      </c>
      <c r="BH1777" s="13">
        <f t="shared" si="2233"/>
        <v>5.690636105692885E-6</v>
      </c>
      <c r="BI1777" s="13">
        <f t="shared" si="2234"/>
        <v>1.7682643159962572E-6</v>
      </c>
      <c r="BJ1777" s="14">
        <f t="shared" si="2235"/>
        <v>0.56600957788518558</v>
      </c>
      <c r="BK1777" s="14">
        <f t="shared" si="2236"/>
        <v>0.25630759177577805</v>
      </c>
      <c r="BL1777" s="14">
        <f t="shared" si="2237"/>
        <v>0.17112955001383401</v>
      </c>
      <c r="BM1777" s="14">
        <f t="shared" si="2238"/>
        <v>0.40182559353416708</v>
      </c>
      <c r="BN1777" s="14">
        <f t="shared" si="2239"/>
        <v>0.59703022711920906</v>
      </c>
    </row>
    <row r="1778" spans="1:66" x14ac:dyDescent="0.25">
      <c r="A1778" t="s">
        <v>114</v>
      </c>
      <c r="B1778" t="s">
        <v>110</v>
      </c>
      <c r="C1778" t="s">
        <v>120</v>
      </c>
      <c r="D1778" s="7" t="s">
        <v>528</v>
      </c>
      <c r="E1778" s="10">
        <f>VLOOKUP(A1778,home!$A$2:$E$405,3,FALSE)</f>
        <v>1.3564356435643601</v>
      </c>
      <c r="F1778" s="10">
        <f>VLOOKUP(B1778,home!$B$2:$E$405,3,FALSE)</f>
        <v>0.74</v>
      </c>
      <c r="G1778" s="10">
        <f>VLOOKUP(C1778,away!$B$2:$E$405,4,FALSE)</f>
        <v>1.1100000000000001</v>
      </c>
      <c r="H1778" s="10">
        <f>VLOOKUP(A1778,away!$A$2:$E$405,3,FALSE)</f>
        <v>1.15346534653465</v>
      </c>
      <c r="I1778" s="10">
        <f>VLOOKUP(C1778,away!$B$2:$E$405,3,FALSE)</f>
        <v>0.74</v>
      </c>
      <c r="J1778" s="10">
        <f>VLOOKUP(B1778,home!$B$2:$E$405,4,FALSE)</f>
        <v>0.98</v>
      </c>
      <c r="K1778" s="12">
        <f t="shared" si="2184"/>
        <v>1.1141762376237654</v>
      </c>
      <c r="L1778" s="12">
        <f t="shared" si="2185"/>
        <v>0.83649306930692813</v>
      </c>
      <c r="M1778" s="13">
        <f t="shared" si="2186"/>
        <v>0.1421788784246179</v>
      </c>
      <c r="N1778" s="13">
        <f t="shared" si="2187"/>
        <v>0.15841232783270751</v>
      </c>
      <c r="O1778" s="13">
        <f t="shared" si="2188"/>
        <v>0.11893164640402519</v>
      </c>
      <c r="P1778" s="13">
        <f t="shared" si="2189"/>
        <v>0.1325108143248368</v>
      </c>
      <c r="Q1778" s="13">
        <f t="shared" si="2190"/>
        <v>8.8249625708934298E-2</v>
      </c>
      <c r="R1778" s="13">
        <f t="shared" si="2191"/>
        <v>4.9742748969114653E-2</v>
      </c>
      <c r="S1778" s="13">
        <f t="shared" si="2192"/>
        <v>3.0875042952215093E-2</v>
      </c>
      <c r="T1778" s="13">
        <f t="shared" si="2193"/>
        <v>7.3820200274454031E-2</v>
      </c>
      <c r="U1778" s="13">
        <f t="shared" si="2194"/>
        <v>5.542218889547159E-2</v>
      </c>
      <c r="V1778" s="13">
        <f t="shared" si="2195"/>
        <v>3.1972846297134384E-3</v>
      </c>
      <c r="W1778" s="13">
        <f t="shared" si="2196"/>
        <v>3.2775211981361976E-2</v>
      </c>
      <c r="X1778" s="13">
        <f t="shared" si="2197"/>
        <v>2.7416237667474683E-2</v>
      </c>
      <c r="Y1778" s="13">
        <f t="shared" si="2198"/>
        <v>1.1466746397657056E-2</v>
      </c>
      <c r="Z1778" s="13">
        <f t="shared" si="2199"/>
        <v>1.3869821586979589E-2</v>
      </c>
      <c r="AA1778" s="13">
        <f t="shared" si="2200"/>
        <v>1.5453425632293799E-2</v>
      </c>
      <c r="AB1778" s="13">
        <f t="shared" si="2201"/>
        <v>8.6089198146938849E-3</v>
      </c>
      <c r="AC1778" s="13">
        <f t="shared" si="2202"/>
        <v>1.8624196971363117E-4</v>
      </c>
      <c r="AD1778" s="13">
        <f t="shared" si="2203"/>
        <v>9.1293405931788078E-3</v>
      </c>
      <c r="AE1778" s="13">
        <f t="shared" si="2204"/>
        <v>7.6366301335364711E-3</v>
      </c>
      <c r="AF1778" s="13">
        <f t="shared" si="2205"/>
        <v>3.1939940897818494E-3</v>
      </c>
      <c r="AG1778" s="13">
        <f t="shared" si="2206"/>
        <v>8.9058463983660279E-4</v>
      </c>
      <c r="AH1778" s="13">
        <f t="shared" si="2207"/>
        <v>2.9005024075080101E-3</v>
      </c>
      <c r="AI1778" s="13">
        <f t="shared" si="2208"/>
        <v>3.2316708596159477E-3</v>
      </c>
      <c r="AJ1778" s="13">
        <f t="shared" si="2209"/>
        <v>1.8003254398026287E-3</v>
      </c>
      <c r="AK1778" s="13">
        <f t="shared" si="2210"/>
        <v>6.6862660833921458E-4</v>
      </c>
      <c r="AL1778" s="13">
        <f t="shared" si="2211"/>
        <v>6.943105851351759E-6</v>
      </c>
      <c r="AM1778" s="13">
        <f t="shared" si="2212"/>
        <v>2.0343388708187753E-3</v>
      </c>
      <c r="AN1778" s="13">
        <f t="shared" si="2213"/>
        <v>1.7017103660615877E-3</v>
      </c>
      <c r="AO1778" s="13">
        <f t="shared" si="2214"/>
        <v>7.117344635891368E-4</v>
      </c>
      <c r="AP1778" s="13">
        <f t="shared" si="2215"/>
        <v>1.9845364865973245E-4</v>
      </c>
      <c r="AQ1778" s="13">
        <f t="shared" si="2216"/>
        <v>4.1501275420634563E-5</v>
      </c>
      <c r="AR1778" s="13">
        <f t="shared" si="2217"/>
        <v>4.8525003227770211E-4</v>
      </c>
      <c r="AS1778" s="13">
        <f t="shared" si="2218"/>
        <v>5.4065405526998076E-4</v>
      </c>
      <c r="AT1778" s="13">
        <f t="shared" si="2219"/>
        <v>3.0119195057836935E-4</v>
      </c>
      <c r="AU1778" s="13">
        <f t="shared" si="2220"/>
        <v>1.1186030476599023E-4</v>
      </c>
      <c r="AV1778" s="13">
        <f t="shared" si="2221"/>
        <v>3.1158023375904669E-5</v>
      </c>
      <c r="AW1778" s="13">
        <f t="shared" si="2222"/>
        <v>1.7974943108061128E-7</v>
      </c>
      <c r="AX1778" s="13">
        <f t="shared" si="2223"/>
        <v>3.7776867152344038E-4</v>
      </c>
      <c r="AY1778" s="13">
        <f t="shared" si="2224"/>
        <v>3.1600087553064336E-4</v>
      </c>
      <c r="AZ1778" s="13">
        <f t="shared" si="2225"/>
        <v>1.3216627113815218E-4</v>
      </c>
      <c r="BA1778" s="13">
        <f t="shared" si="2226"/>
        <v>3.6852056601068212E-5</v>
      </c>
      <c r="BB1778" s="13">
        <f t="shared" si="2227"/>
        <v>7.7066224841250439E-6</v>
      </c>
      <c r="BC1778" s="13">
        <f t="shared" si="2228"/>
        <v>1.2893072591471087E-6</v>
      </c>
      <c r="BD1778" s="13">
        <f t="shared" si="2229"/>
        <v>6.7651381480210139E-5</v>
      </c>
      <c r="BE1778" s="13">
        <f t="shared" si="2230"/>
        <v>7.5375561687670607E-5</v>
      </c>
      <c r="BF1778" s="13">
        <f t="shared" si="2231"/>
        <v>4.1990829864973455E-5</v>
      </c>
      <c r="BG1778" s="13">
        <f t="shared" si="2232"/>
        <v>1.5595061611218588E-5</v>
      </c>
      <c r="BH1778" s="13">
        <f t="shared" si="2233"/>
        <v>4.3439117678745836E-6</v>
      </c>
      <c r="BI1778" s="13">
        <f t="shared" si="2234"/>
        <v>9.6797665402002058E-7</v>
      </c>
      <c r="BJ1778" s="14">
        <f t="shared" si="2235"/>
        <v>0.41855042174800972</v>
      </c>
      <c r="BK1778" s="14">
        <f t="shared" si="2236"/>
        <v>0.30927120628247884</v>
      </c>
      <c r="BL1778" s="14">
        <f t="shared" si="2237"/>
        <v>0.2584360941201988</v>
      </c>
      <c r="BM1778" s="14">
        <f t="shared" si="2238"/>
        <v>0.309785680947331</v>
      </c>
      <c r="BN1778" s="14">
        <f t="shared" si="2239"/>
        <v>0.69002604166423631</v>
      </c>
    </row>
    <row r="1779" spans="1:66" x14ac:dyDescent="0.25">
      <c r="A1779" t="s">
        <v>114</v>
      </c>
      <c r="B1779" t="s">
        <v>132</v>
      </c>
      <c r="C1779" t="s">
        <v>127</v>
      </c>
      <c r="D1779" s="7" t="s">
        <v>528</v>
      </c>
      <c r="E1779" s="10">
        <f>VLOOKUP(A1779,home!$A$2:$E$405,3,FALSE)</f>
        <v>1.3564356435643601</v>
      </c>
      <c r="F1779" s="10">
        <f>VLOOKUP(B1779,home!$B$2:$E$405,3,FALSE)</f>
        <v>0.74</v>
      </c>
      <c r="G1779" s="10">
        <f>VLOOKUP(C1779,away!$B$2:$E$405,4,FALSE)</f>
        <v>0.83</v>
      </c>
      <c r="H1779" s="10">
        <f>VLOOKUP(A1779,away!$A$2:$E$405,3,FALSE)</f>
        <v>1.15346534653465</v>
      </c>
      <c r="I1779" s="10">
        <f>VLOOKUP(C1779,away!$B$2:$E$405,3,FALSE)</f>
        <v>1.2</v>
      </c>
      <c r="J1779" s="10">
        <f>VLOOKUP(B1779,home!$B$2:$E$405,4,FALSE)</f>
        <v>0.96</v>
      </c>
      <c r="K1779" s="12">
        <f t="shared" si="2184"/>
        <v>0.83312277227722986</v>
      </c>
      <c r="L1779" s="12">
        <f t="shared" si="2185"/>
        <v>1.3287920792079169</v>
      </c>
      <c r="M1779" s="13">
        <f t="shared" si="2186"/>
        <v>0.1151045018526667</v>
      </c>
      <c r="N1779" s="13">
        <f t="shared" si="2187"/>
        <v>9.5896181685083209E-2</v>
      </c>
      <c r="O1779" s="13">
        <f t="shared" si="2188"/>
        <v>0.15294995034299649</v>
      </c>
      <c r="P1779" s="13">
        <f t="shared" si="2189"/>
        <v>0.12742608664942184</v>
      </c>
      <c r="Q1779" s="13">
        <f t="shared" si="2190"/>
        <v>3.9946646368138716E-2</v>
      </c>
      <c r="R1779" s="13">
        <f t="shared" si="2191"/>
        <v>0.10161934126550901</v>
      </c>
      <c r="S1779" s="13">
        <f t="shared" si="2192"/>
        <v>3.5266664851149328E-2</v>
      </c>
      <c r="T1779" s="13">
        <f t="shared" si="2193"/>
        <v>5.3080787284902418E-2</v>
      </c>
      <c r="U1779" s="13">
        <f t="shared" si="2194"/>
        <v>8.4661387312106748E-2</v>
      </c>
      <c r="V1779" s="13">
        <f t="shared" si="2195"/>
        <v>4.3379837151140774E-3</v>
      </c>
      <c r="W1779" s="13">
        <f t="shared" si="2196"/>
        <v>1.1093486921800625E-2</v>
      </c>
      <c r="X1779" s="13">
        <f t="shared" si="2197"/>
        <v>1.4740937552485282E-2</v>
      </c>
      <c r="Y1779" s="13">
        <f t="shared" si="2198"/>
        <v>9.7938205299204929E-3</v>
      </c>
      <c r="Z1779" s="13">
        <f t="shared" si="2199"/>
        <v>4.5010325255978187E-2</v>
      </c>
      <c r="AA1779" s="13">
        <f t="shared" si="2200"/>
        <v>3.7499126958360357E-2</v>
      </c>
      <c r="AB1779" s="13">
        <f t="shared" si="2201"/>
        <v>1.5620688304762492E-2</v>
      </c>
      <c r="AC1779" s="13">
        <f t="shared" si="2202"/>
        <v>3.0014697506871506E-4</v>
      </c>
      <c r="AD1779" s="13">
        <f t="shared" si="2203"/>
        <v>2.3105591446279314E-3</v>
      </c>
      <c r="AE1779" s="13">
        <f t="shared" si="2204"/>
        <v>3.0702526899230144E-3</v>
      </c>
      <c r="AF1779" s="13">
        <f t="shared" si="2205"/>
        <v>2.0398637277682517E-3</v>
      </c>
      <c r="AG1779" s="13">
        <f t="shared" si="2206"/>
        <v>9.0351825470732898E-4</v>
      </c>
      <c r="AH1779" s="13">
        <f t="shared" si="2207"/>
        <v>1.495234092067897E-2</v>
      </c>
      <c r="AI1779" s="13">
        <f t="shared" si="2208"/>
        <v>1.2457135719870329E-2</v>
      </c>
      <c r="AJ1779" s="13">
        <f t="shared" si="2209"/>
        <v>5.1891617227860362E-3</v>
      </c>
      <c r="AK1779" s="13">
        <f t="shared" si="2210"/>
        <v>1.4410696000941301E-3</v>
      </c>
      <c r="AL1779" s="13">
        <f t="shared" si="2211"/>
        <v>1.3291071621724543E-5</v>
      </c>
      <c r="AM1779" s="13">
        <f t="shared" si="2212"/>
        <v>3.8499588801658551E-4</v>
      </c>
      <c r="AN1779" s="13">
        <f t="shared" si="2213"/>
        <v>5.115794865240569E-4</v>
      </c>
      <c r="AO1779" s="13">
        <f t="shared" si="2214"/>
        <v>3.3989138478921014E-4</v>
      </c>
      <c r="AP1779" s="13">
        <f t="shared" si="2215"/>
        <v>1.5054832663297088E-4</v>
      </c>
      <c r="AQ1779" s="13">
        <f t="shared" si="2216"/>
        <v>5.0011855991974506E-5</v>
      </c>
      <c r="AR1779" s="13">
        <f t="shared" si="2217"/>
        <v>3.9737104362029246E-3</v>
      </c>
      <c r="AS1779" s="13">
        <f t="shared" si="2218"/>
        <v>3.3105886548363403E-3</v>
      </c>
      <c r="AT1779" s="13">
        <f t="shared" si="2219"/>
        <v>1.3790633989933985E-3</v>
      </c>
      <c r="AU1779" s="13">
        <f t="shared" si="2220"/>
        <v>3.8297637403848003E-4</v>
      </c>
      <c r="AV1779" s="13">
        <f t="shared" si="2221"/>
        <v>7.9766584613904915E-5</v>
      </c>
      <c r="AW1779" s="13">
        <f t="shared" si="2222"/>
        <v>4.0871778274758585E-7</v>
      </c>
      <c r="AX1779" s="13">
        <f t="shared" si="2223"/>
        <v>5.3458140256618604E-5</v>
      </c>
      <c r="AY1779" s="13">
        <f t="shared" si="2224"/>
        <v>7.1034753342180668E-5</v>
      </c>
      <c r="AZ1779" s="13">
        <f t="shared" si="2225"/>
        <v>4.7195208794788897E-5</v>
      </c>
      <c r="BA1779" s="13">
        <f t="shared" si="2226"/>
        <v>2.0904206541026434E-5</v>
      </c>
      <c r="BB1779" s="13">
        <f t="shared" si="2227"/>
        <v>6.9443360184605637E-6</v>
      </c>
      <c r="BC1779" s="13">
        <f t="shared" si="2228"/>
        <v>1.8455157393377277E-6</v>
      </c>
      <c r="BD1779" s="13">
        <f t="shared" si="2229"/>
        <v>8.8003915878204718E-4</v>
      </c>
      <c r="BE1779" s="13">
        <f t="shared" si="2230"/>
        <v>7.3318066367702029E-4</v>
      </c>
      <c r="BF1779" s="13">
        <f t="shared" si="2231"/>
        <v>3.0541475355132919E-4</v>
      </c>
      <c r="BG1779" s="13">
        <f t="shared" si="2232"/>
        <v>8.4815995391016797E-5</v>
      </c>
      <c r="BH1779" s="13">
        <f t="shared" si="2233"/>
        <v>1.7665534303404158E-5</v>
      </c>
      <c r="BI1779" s="13">
        <f t="shared" si="2234"/>
        <v>2.9435117825221158E-6</v>
      </c>
      <c r="BJ1779" s="14">
        <f t="shared" si="2235"/>
        <v>0.23451446326200454</v>
      </c>
      <c r="BK1779" s="14">
        <f t="shared" si="2236"/>
        <v>0.28251970986838454</v>
      </c>
      <c r="BL1779" s="14">
        <f t="shared" si="2237"/>
        <v>0.437540367213337</v>
      </c>
      <c r="BM1779" s="14">
        <f t="shared" si="2238"/>
        <v>0.36657153140032883</v>
      </c>
      <c r="BN1779" s="14">
        <f t="shared" si="2239"/>
        <v>0.63294270816381604</v>
      </c>
    </row>
    <row r="1780" spans="1:66" x14ac:dyDescent="0.25">
      <c r="A1780" t="s">
        <v>114</v>
      </c>
      <c r="B1780" t="s">
        <v>379</v>
      </c>
      <c r="C1780" t="s">
        <v>124</v>
      </c>
      <c r="D1780" s="7" t="s">
        <v>528</v>
      </c>
      <c r="E1780" s="10">
        <f>VLOOKUP(A1780,home!$A$2:$E$405,3,FALSE)</f>
        <v>1.3564356435643601</v>
      </c>
      <c r="F1780" s="10">
        <f>VLOOKUP(B1780,home!$B$2:$E$405,3,FALSE)</f>
        <v>1.37</v>
      </c>
      <c r="G1780" s="10">
        <f>VLOOKUP(C1780,away!$B$2:$E$405,4,FALSE)</f>
        <v>0.98</v>
      </c>
      <c r="H1780" s="10">
        <f>VLOOKUP(A1780,away!$A$2:$E$405,3,FALSE)</f>
        <v>1.15346534653465</v>
      </c>
      <c r="I1780" s="10">
        <f>VLOOKUP(C1780,away!$B$2:$E$405,3,FALSE)</f>
        <v>1.31</v>
      </c>
      <c r="J1780" s="10">
        <f>VLOOKUP(B1780,home!$B$2:$E$405,4,FALSE)</f>
        <v>1.1100000000000001</v>
      </c>
      <c r="K1780" s="12">
        <f t="shared" si="2184"/>
        <v>1.8211504950495101</v>
      </c>
      <c r="L1780" s="12">
        <f t="shared" si="2185"/>
        <v>1.677253960396035</v>
      </c>
      <c r="M1780" s="13">
        <f t="shared" si="2186"/>
        <v>3.0245603151129962E-2</v>
      </c>
      <c r="N1780" s="13">
        <f t="shared" si="2187"/>
        <v>5.508179515175135E-2</v>
      </c>
      <c r="O1780" s="13">
        <f t="shared" si="2188"/>
        <v>5.0729557669799523E-2</v>
      </c>
      <c r="P1780" s="13">
        <f t="shared" si="2189"/>
        <v>9.2386159063998066E-2</v>
      </c>
      <c r="Q1780" s="13">
        <f t="shared" si="2190"/>
        <v>5.015611925441385E-2</v>
      </c>
      <c r="R1780" s="13">
        <f t="shared" si="2191"/>
        <v>4.2543175755405158E-2</v>
      </c>
      <c r="S1780" s="13">
        <f t="shared" si="2192"/>
        <v>7.0549117039838946E-2</v>
      </c>
      <c r="T1780" s="13">
        <f t="shared" si="2193"/>
        <v>8.4124549657561443E-2</v>
      </c>
      <c r="U1780" s="13">
        <f t="shared" si="2194"/>
        <v>7.7477525587934429E-2</v>
      </c>
      <c r="V1780" s="13">
        <f t="shared" si="2195"/>
        <v>2.3943836347236975E-2</v>
      </c>
      <c r="W1780" s="13">
        <f t="shared" si="2196"/>
        <v>3.0447280469979347E-2</v>
      </c>
      <c r="X1780" s="13">
        <f t="shared" si="2197"/>
        <v>5.1067821751561708E-2</v>
      </c>
      <c r="Y1780" s="13">
        <f t="shared" si="2198"/>
        <v>4.282685314080284E-2</v>
      </c>
      <c r="Z1780" s="13">
        <f t="shared" si="2199"/>
        <v>2.3785236674525961E-2</v>
      </c>
      <c r="AA1780" s="13">
        <f t="shared" si="2200"/>
        <v>4.3316495544682712E-2</v>
      </c>
      <c r="AB1780" s="13">
        <f t="shared" si="2201"/>
        <v>3.9442928652504421E-2</v>
      </c>
      <c r="AC1780" s="13">
        <f t="shared" si="2202"/>
        <v>4.571075716206071E-3</v>
      </c>
      <c r="AD1780" s="13">
        <f t="shared" si="2203"/>
        <v>1.3862269975203548E-2</v>
      </c>
      <c r="AE1780" s="13">
        <f t="shared" si="2204"/>
        <v>2.3250547215989195E-2</v>
      </c>
      <c r="AF1780" s="13">
        <f t="shared" si="2205"/>
        <v>1.9498536199696447E-2</v>
      </c>
      <c r="AG1780" s="13">
        <f t="shared" si="2206"/>
        <v>1.0901332354288772E-2</v>
      </c>
      <c r="AH1780" s="13">
        <f t="shared" si="2207"/>
        <v>9.9734706028264258E-3</v>
      </c>
      <c r="AI1780" s="13">
        <f t="shared" si="2208"/>
        <v>1.8163190925699079E-2</v>
      </c>
      <c r="AJ1780" s="13">
        <f t="shared" si="2209"/>
        <v>1.6538952073007828E-2</v>
      </c>
      <c r="AK1780" s="13">
        <f t="shared" si="2210"/>
        <v>1.0039973585119441E-2</v>
      </c>
      <c r="AL1780" s="13">
        <f t="shared" si="2211"/>
        <v>5.5849986009647913E-4</v>
      </c>
      <c r="AM1780" s="13">
        <f t="shared" si="2212"/>
        <v>5.0490559655703791E-3</v>
      </c>
      <c r="AN1780" s="13">
        <f t="shared" si="2213"/>
        <v>8.4685491145141453E-3</v>
      </c>
      <c r="AO1780" s="13">
        <f t="shared" si="2214"/>
        <v>7.1019537705635941E-3</v>
      </c>
      <c r="AP1780" s="13">
        <f t="shared" si="2215"/>
        <v>3.9705933627424469E-3</v>
      </c>
      <c r="AQ1780" s="13">
        <f t="shared" si="2216"/>
        <v>1.6649233606954956E-3</v>
      </c>
      <c r="AR1780" s="13">
        <f t="shared" si="2217"/>
        <v>3.3456086134968093E-3</v>
      </c>
      <c r="AS1780" s="13">
        <f t="shared" si="2218"/>
        <v>6.0928567827116193E-3</v>
      </c>
      <c r="AT1780" s="13">
        <f t="shared" si="2219"/>
        <v>5.5480045730505164E-3</v>
      </c>
      <c r="AU1780" s="13">
        <f t="shared" si="2220"/>
        <v>3.3679170915826315E-3</v>
      </c>
      <c r="AV1780" s="13">
        <f t="shared" si="2221"/>
        <v>1.5333709696553543E-3</v>
      </c>
      <c r="AW1780" s="13">
        <f t="shared" si="2222"/>
        <v>4.7387656327978299E-5</v>
      </c>
      <c r="AX1780" s="13">
        <f t="shared" si="2223"/>
        <v>1.5325151285385287E-3</v>
      </c>
      <c r="AY1780" s="13">
        <f t="shared" si="2224"/>
        <v>2.5704170687080858E-3</v>
      </c>
      <c r="AZ1780" s="13">
        <f t="shared" si="2225"/>
        <v>2.1556211041801024E-3</v>
      </c>
      <c r="BA1780" s="13">
        <f t="shared" si="2226"/>
        <v>1.2051746780331169E-3</v>
      </c>
      <c r="BB1780" s="13">
        <f t="shared" si="2227"/>
        <v>5.0534600042501565E-4</v>
      </c>
      <c r="BC1780" s="13">
        <f t="shared" si="2228"/>
        <v>1.6951871611663072E-4</v>
      </c>
      <c r="BD1780" s="13">
        <f t="shared" si="2229"/>
        <v>9.3523921615376766E-4</v>
      </c>
      <c r="BE1780" s="13">
        <f t="shared" si="2230"/>
        <v>1.7032113614881498E-3</v>
      </c>
      <c r="BF1780" s="13">
        <f t="shared" si="2231"/>
        <v>1.5509021070740472E-3</v>
      </c>
      <c r="BG1780" s="13">
        <f t="shared" si="2232"/>
        <v>9.4147538002374315E-4</v>
      </c>
      <c r="BH1780" s="13">
        <f t="shared" si="2233"/>
        <v>4.2864208860179151E-4</v>
      </c>
      <c r="BI1780" s="13">
        <f t="shared" si="2234"/>
        <v>1.561243503712417E-4</v>
      </c>
      <c r="BJ1780" s="14">
        <f t="shared" si="2235"/>
        <v>0.41561077344133607</v>
      </c>
      <c r="BK1780" s="14">
        <f t="shared" si="2236"/>
        <v>0.22482470824721459</v>
      </c>
      <c r="BL1780" s="14">
        <f t="shared" si="2237"/>
        <v>0.33382862293118865</v>
      </c>
      <c r="BM1780" s="14">
        <f t="shared" si="2238"/>
        <v>0.67438390183538732</v>
      </c>
      <c r="BN1780" s="14">
        <f t="shared" si="2239"/>
        <v>0.32114241004649796</v>
      </c>
    </row>
    <row r="1781" spans="1:66" x14ac:dyDescent="0.25">
      <c r="A1781" t="s">
        <v>114</v>
      </c>
      <c r="B1781" t="s">
        <v>134</v>
      </c>
      <c r="C1781" t="s">
        <v>131</v>
      </c>
      <c r="D1781" s="7" t="s">
        <v>528</v>
      </c>
      <c r="E1781" s="10">
        <f>VLOOKUP(A1781,home!$A$2:$E$405,3,FALSE)</f>
        <v>1.3564356435643601</v>
      </c>
      <c r="F1781" s="10">
        <f>VLOOKUP(B1781,home!$B$2:$E$405,3,FALSE)</f>
        <v>0.98</v>
      </c>
      <c r="G1781" s="10">
        <f>VLOOKUP(C1781,away!$B$2:$E$405,4,FALSE)</f>
        <v>1.1100000000000001</v>
      </c>
      <c r="H1781" s="10">
        <f>VLOOKUP(A1781,away!$A$2:$E$405,3,FALSE)</f>
        <v>1.15346534653465</v>
      </c>
      <c r="I1781" s="10">
        <f>VLOOKUP(C1781,away!$B$2:$E$405,3,FALSE)</f>
        <v>0.83</v>
      </c>
      <c r="J1781" s="10">
        <f>VLOOKUP(B1781,home!$B$2:$E$405,4,FALSE)</f>
        <v>1.25</v>
      </c>
      <c r="K1781" s="12">
        <f t="shared" si="2184"/>
        <v>1.4755306930693111</v>
      </c>
      <c r="L1781" s="12">
        <f t="shared" si="2185"/>
        <v>1.1967202970296993</v>
      </c>
      <c r="M1781" s="13">
        <f t="shared" si="2186"/>
        <v>6.9096514553273619E-2</v>
      </c>
      <c r="N1781" s="13">
        <f t="shared" si="2187"/>
        <v>0.10195402800746557</v>
      </c>
      <c r="O1781" s="13">
        <f t="shared" si="2188"/>
        <v>8.2689201419910541E-2</v>
      </c>
      <c r="P1781" s="13">
        <f t="shared" si="2189"/>
        <v>0.12201045468046848</v>
      </c>
      <c r="Q1781" s="13">
        <f t="shared" si="2190"/>
        <v>7.5218148803531823E-2</v>
      </c>
      <c r="R1781" s="13">
        <f t="shared" si="2191"/>
        <v>4.9477922842192011E-2</v>
      </c>
      <c r="S1781" s="13">
        <f t="shared" si="2192"/>
        <v>5.38614398554687E-2</v>
      </c>
      <c r="T1781" s="13">
        <f t="shared" si="2193"/>
        <v>9.0015085378186727E-2</v>
      </c>
      <c r="U1781" s="13">
        <f t="shared" si="2194"/>
        <v>7.3006193782969478E-2</v>
      </c>
      <c r="V1781" s="13">
        <f t="shared" si="2195"/>
        <v>1.0567599713399071E-2</v>
      </c>
      <c r="W1781" s="13">
        <f t="shared" si="2196"/>
        <v>3.6995562411821954E-2</v>
      </c>
      <c r="X1781" s="13">
        <f t="shared" si="2197"/>
        <v>4.4273340438256342E-2</v>
      </c>
      <c r="Y1781" s="13">
        <f t="shared" si="2198"/>
        <v>2.6491402559883574E-2</v>
      </c>
      <c r="Z1781" s="13">
        <f t="shared" si="2199"/>
        <v>1.9737078173373526E-2</v>
      </c>
      <c r="AA1781" s="13">
        <f t="shared" si="2200"/>
        <v>2.9122664636321013E-2</v>
      </c>
      <c r="AB1781" s="13">
        <f t="shared" si="2201"/>
        <v>2.1485692767427934E-2</v>
      </c>
      <c r="AC1781" s="13">
        <f t="shared" si="2202"/>
        <v>1.1662650915254468E-3</v>
      </c>
      <c r="AD1781" s="13">
        <f t="shared" si="2203"/>
        <v>1.364702196150115E-2</v>
      </c>
      <c r="AE1781" s="13">
        <f t="shared" si="2204"/>
        <v>1.6331668175338484E-2</v>
      </c>
      <c r="AF1781" s="13">
        <f t="shared" si="2205"/>
        <v>9.7722193948907837E-3</v>
      </c>
      <c r="AG1781" s="13">
        <f t="shared" si="2206"/>
        <v>3.8982044322976965E-3</v>
      </c>
      <c r="AH1781" s="13">
        <f t="shared" si="2207"/>
        <v>5.9049405135344875E-3</v>
      </c>
      <c r="AI1781" s="13">
        <f t="shared" si="2208"/>
        <v>8.712920968468596E-3</v>
      </c>
      <c r="AJ1781" s="13">
        <f t="shared" si="2209"/>
        <v>6.4280911576313016E-3</v>
      </c>
      <c r="AK1781" s="13">
        <f t="shared" si="2210"/>
        <v>3.161615266977474E-3</v>
      </c>
      <c r="AL1781" s="13">
        <f t="shared" si="2211"/>
        <v>8.2375520684341681E-5</v>
      </c>
      <c r="AM1781" s="13">
        <f t="shared" si="2212"/>
        <v>4.0273199546371754E-3</v>
      </c>
      <c r="AN1781" s="13">
        <f t="shared" si="2213"/>
        <v>4.8195755323470349E-3</v>
      </c>
      <c r="AO1781" s="13">
        <f t="shared" si="2214"/>
        <v>2.8838419313137087E-3</v>
      </c>
      <c r="AP1781" s="13">
        <f t="shared" si="2215"/>
        <v>1.1503840575428147E-3</v>
      </c>
      <c r="AQ1781" s="13">
        <f t="shared" si="2216"/>
        <v>3.4417198776021682E-4</v>
      </c>
      <c r="AR1781" s="13">
        <f t="shared" si="2217"/>
        <v>1.4133124330599385E-3</v>
      </c>
      <c r="AS1781" s="13">
        <f t="shared" si="2218"/>
        <v>2.0853858738764052E-3</v>
      </c>
      <c r="AT1781" s="13">
        <f t="shared" si="2219"/>
        <v>1.5385254318989021E-3</v>
      </c>
      <c r="AU1781" s="13">
        <f t="shared" si="2220"/>
        <v>7.5671383227818247E-4</v>
      </c>
      <c r="AV1781" s="13">
        <f t="shared" si="2221"/>
        <v>2.7913862134914028E-4</v>
      </c>
      <c r="AW1781" s="13">
        <f t="shared" si="2222"/>
        <v>4.0405136360579722E-6</v>
      </c>
      <c r="AX1781" s="13">
        <f t="shared" si="2223"/>
        <v>9.9040570064627838E-4</v>
      </c>
      <c r="AY1781" s="13">
        <f t="shared" si="2224"/>
        <v>1.1852386042573216E-3</v>
      </c>
      <c r="AZ1781" s="13">
        <f t="shared" si="2225"/>
        <v>7.0919954726894434E-4</v>
      </c>
      <c r="BA1781" s="13">
        <f t="shared" si="2226"/>
        <v>2.8290449762033985E-4</v>
      </c>
      <c r="BB1781" s="13">
        <f t="shared" si="2227"/>
        <v>8.4639388605812704E-5</v>
      </c>
      <c r="BC1781" s="13">
        <f t="shared" si="2228"/>
        <v>2.025793485455205E-5</v>
      </c>
      <c r="BD1781" s="13">
        <f t="shared" si="2229"/>
        <v>2.8188994578120944E-4</v>
      </c>
      <c r="BE1781" s="13">
        <f t="shared" si="2230"/>
        <v>4.159372670678185E-4</v>
      </c>
      <c r="BF1781" s="13">
        <f t="shared" si="2231"/>
        <v>3.0686410197496678E-4</v>
      </c>
      <c r="BG1781" s="13">
        <f t="shared" si="2232"/>
        <v>1.5092913368840478E-4</v>
      </c>
      <c r="BH1781" s="13">
        <f t="shared" si="2233"/>
        <v>5.5675142308900657E-5</v>
      </c>
      <c r="BI1781" s="13">
        <f t="shared" si="2234"/>
        <v>1.6430076263556922E-5</v>
      </c>
      <c r="BJ1781" s="14">
        <f t="shared" si="2235"/>
        <v>0.43509462070002825</v>
      </c>
      <c r="BK1781" s="14">
        <f t="shared" si="2236"/>
        <v>0.257969888019077</v>
      </c>
      <c r="BL1781" s="14">
        <f t="shared" si="2237"/>
        <v>0.28729004521498031</v>
      </c>
      <c r="BM1781" s="14">
        <f t="shared" si="2238"/>
        <v>0.49846416370999586</v>
      </c>
      <c r="BN1781" s="14">
        <f t="shared" si="2239"/>
        <v>0.50044627030684208</v>
      </c>
    </row>
    <row r="1782" spans="1:66" x14ac:dyDescent="0.25">
      <c r="A1782" t="s">
        <v>136</v>
      </c>
      <c r="B1782" t="s">
        <v>309</v>
      </c>
      <c r="C1782" t="s">
        <v>137</v>
      </c>
      <c r="D1782" s="7" t="s">
        <v>528</v>
      </c>
      <c r="E1782" s="10">
        <f>VLOOKUP(A1782,home!$A$2:$E$405,3,FALSE)</f>
        <v>1.51136363636364</v>
      </c>
      <c r="F1782" s="10">
        <f>VLOOKUP(B1782,home!$B$2:$E$405,3,FALSE)</f>
        <v>1.32</v>
      </c>
      <c r="G1782" s="10">
        <f>VLOOKUP(C1782,away!$B$2:$E$405,4,FALSE)</f>
        <v>1.1299999999999999</v>
      </c>
      <c r="H1782" s="10">
        <f>VLOOKUP(A1782,away!$A$2:$E$405,3,FALSE)</f>
        <v>1.32386363636364</v>
      </c>
      <c r="I1782" s="10">
        <f>VLOOKUP(C1782,away!$B$2:$E$405,3,FALSE)</f>
        <v>0.28000000000000003</v>
      </c>
      <c r="J1782" s="10">
        <f>VLOOKUP(B1782,home!$B$2:$E$405,4,FALSE)</f>
        <v>0.97</v>
      </c>
      <c r="K1782" s="12">
        <f t="shared" si="2184"/>
        <v>2.2543500000000054</v>
      </c>
      <c r="L1782" s="12">
        <f t="shared" si="2185"/>
        <v>0.35956136363636465</v>
      </c>
      <c r="M1782" s="13">
        <f t="shared" si="2186"/>
        <v>7.3247485183779507E-2</v>
      </c>
      <c r="N1782" s="13">
        <f t="shared" si="2187"/>
        <v>0.16512546822405375</v>
      </c>
      <c r="O1782" s="13">
        <f t="shared" si="2188"/>
        <v>2.6336965655614178E-2</v>
      </c>
      <c r="P1782" s="13">
        <f t="shared" si="2189"/>
        <v>5.9372738525733965E-2</v>
      </c>
      <c r="Q1782" s="13">
        <f t="shared" si="2190"/>
        <v>0.18612529964544824</v>
      </c>
      <c r="R1782" s="13">
        <f t="shared" si="2191"/>
        <v>4.7348776425883672E-3</v>
      </c>
      <c r="S1782" s="13">
        <f t="shared" si="2192"/>
        <v>1.2031546445589793E-2</v>
      </c>
      <c r="T1782" s="13">
        <f t="shared" si="2193"/>
        <v>6.6923466547744351E-2</v>
      </c>
      <c r="U1782" s="13">
        <f t="shared" si="2194"/>
        <v>1.0674071413569112E-2</v>
      </c>
      <c r="V1782" s="13">
        <f t="shared" si="2195"/>
        <v>1.0836107499601713E-3</v>
      </c>
      <c r="W1782" s="13">
        <f t="shared" si="2196"/>
        <v>0.13986385641857244</v>
      </c>
      <c r="X1782" s="13">
        <f t="shared" si="2197"/>
        <v>5.0289638937302615E-2</v>
      </c>
      <c r="Y1782" s="13">
        <f t="shared" si="2198"/>
        <v>9.0411055765384721E-3</v>
      </c>
      <c r="Z1782" s="13">
        <f t="shared" si="2199"/>
        <v>5.6749302060680291E-4</v>
      </c>
      <c r="AA1782" s="13">
        <f t="shared" si="2200"/>
        <v>1.2793278910049493E-3</v>
      </c>
      <c r="AB1782" s="13">
        <f t="shared" si="2201"/>
        <v>1.4420264155435073E-3</v>
      </c>
      <c r="AC1782" s="13">
        <f t="shared" si="2202"/>
        <v>5.4896882773207999E-5</v>
      </c>
      <c r="AD1782" s="13">
        <f t="shared" si="2203"/>
        <v>7.8825521179302374E-2</v>
      </c>
      <c r="AE1782" s="13">
        <f t="shared" si="2204"/>
        <v>2.8342611884577106E-2</v>
      </c>
      <c r="AF1782" s="13">
        <f t="shared" si="2205"/>
        <v>5.0954540891173889E-3</v>
      </c>
      <c r="AG1782" s="13">
        <f t="shared" si="2206"/>
        <v>6.1070947354317947E-4</v>
      </c>
      <c r="AH1782" s="13">
        <f t="shared" si="2207"/>
        <v>5.1012141085875417E-5</v>
      </c>
      <c r="AI1782" s="13">
        <f t="shared" si="2208"/>
        <v>1.1499922025694353E-4</v>
      </c>
      <c r="AJ1782" s="13">
        <f t="shared" si="2209"/>
        <v>1.2962424609312063E-4</v>
      </c>
      <c r="AK1782" s="13">
        <f t="shared" si="2210"/>
        <v>9.7406139726675755E-5</v>
      </c>
      <c r="AL1782" s="13">
        <f t="shared" si="2211"/>
        <v>1.7799263734959365E-6</v>
      </c>
      <c r="AM1782" s="13">
        <f t="shared" si="2212"/>
        <v>3.5540062734112157E-2</v>
      </c>
      <c r="AN1782" s="13">
        <f t="shared" si="2213"/>
        <v>1.2778833420399314E-2</v>
      </c>
      <c r="AO1782" s="13">
        <f t="shared" si="2214"/>
        <v>2.2973873851603629E-3</v>
      </c>
      <c r="AP1782" s="13">
        <f t="shared" si="2215"/>
        <v>2.7535058033641407E-4</v>
      </c>
      <c r="AQ1782" s="13">
        <f t="shared" si="2216"/>
        <v>2.4751357535956357E-5</v>
      </c>
      <c r="AR1782" s="13">
        <f t="shared" si="2217"/>
        <v>3.6683990021695992E-6</v>
      </c>
      <c r="AS1782" s="13">
        <f t="shared" si="2218"/>
        <v>8.2698552905410563E-6</v>
      </c>
      <c r="AT1782" s="13">
        <f t="shared" si="2219"/>
        <v>9.3215741371156381E-6</v>
      </c>
      <c r="AU1782" s="13">
        <f t="shared" si="2220"/>
        <v>7.0046968853355644E-6</v>
      </c>
      <c r="AV1782" s="13">
        <f t="shared" si="2221"/>
        <v>3.9477596058640664E-6</v>
      </c>
      <c r="AW1782" s="13">
        <f t="shared" si="2222"/>
        <v>4.0076879584436256E-8</v>
      </c>
      <c r="AX1782" s="13">
        <f t="shared" si="2223"/>
        <v>1.3353290070774319E-2</v>
      </c>
      <c r="AY1782" s="13">
        <f t="shared" si="2224"/>
        <v>4.8013271868795424E-3</v>
      </c>
      <c r="AZ1782" s="13">
        <f t="shared" si="2225"/>
        <v>8.6318587528937932E-4</v>
      </c>
      <c r="BA1782" s="13">
        <f t="shared" si="2226"/>
        <v>1.034560967968994E-4</v>
      </c>
      <c r="BB1782" s="13">
        <f t="shared" si="2227"/>
        <v>9.2997038101972224E-6</v>
      </c>
      <c r="BC1782" s="13">
        <f t="shared" si="2228"/>
        <v>6.6876283668176213E-7</v>
      </c>
      <c r="BD1782" s="13">
        <f t="shared" si="2229"/>
        <v>2.198357579303965E-7</v>
      </c>
      <c r="BE1782" s="13">
        <f t="shared" si="2230"/>
        <v>4.9558674089039059E-7</v>
      </c>
      <c r="BF1782" s="13">
        <f t="shared" si="2231"/>
        <v>5.586129846631274E-7</v>
      </c>
      <c r="BG1782" s="13">
        <f t="shared" si="2232"/>
        <v>4.197697273251081E-7</v>
      </c>
      <c r="BH1782" s="13">
        <f t="shared" si="2233"/>
        <v>2.3657697119883994E-7</v>
      </c>
      <c r="BI1782" s="13">
        <f t="shared" si="2234"/>
        <v>1.0666545900442124E-7</v>
      </c>
      <c r="BJ1782" s="14">
        <f t="shared" si="2235"/>
        <v>0.80029074515013121</v>
      </c>
      <c r="BK1782" s="14">
        <f t="shared" si="2236"/>
        <v>0.15059338490108967</v>
      </c>
      <c r="BL1782" s="14">
        <f t="shared" si="2237"/>
        <v>4.4894560098044753E-2</v>
      </c>
      <c r="BM1782" s="14">
        <f t="shared" si="2238"/>
        <v>0.47660206118265447</v>
      </c>
      <c r="BN1782" s="14">
        <f t="shared" si="2239"/>
        <v>0.51494283487721804</v>
      </c>
    </row>
    <row r="1783" spans="1:66" x14ac:dyDescent="0.25">
      <c r="A1783" t="s">
        <v>136</v>
      </c>
      <c r="B1783" t="s">
        <v>317</v>
      </c>
      <c r="C1783" t="s">
        <v>328</v>
      </c>
      <c r="D1783" s="7" t="s">
        <v>528</v>
      </c>
      <c r="E1783" s="10">
        <f>VLOOKUP(A1783,home!$A$2:$E$405,3,FALSE)</f>
        <v>1.51136363636364</v>
      </c>
      <c r="F1783" s="10">
        <f>VLOOKUP(B1783,home!$B$2:$E$405,3,FALSE)</f>
        <v>1.1599999999999999</v>
      </c>
      <c r="G1783" s="10">
        <f>VLOOKUP(C1783,away!$B$2:$E$405,4,FALSE)</f>
        <v>0.66</v>
      </c>
      <c r="H1783" s="10">
        <f>VLOOKUP(A1783,away!$A$2:$E$405,3,FALSE)</f>
        <v>1.32386363636364</v>
      </c>
      <c r="I1783" s="10">
        <f>VLOOKUP(C1783,away!$B$2:$E$405,3,FALSE)</f>
        <v>0.91</v>
      </c>
      <c r="J1783" s="10">
        <f>VLOOKUP(B1783,home!$B$2:$E$405,4,FALSE)</f>
        <v>0.28000000000000003</v>
      </c>
      <c r="K1783" s="12">
        <f t="shared" si="2184"/>
        <v>1.1571000000000029</v>
      </c>
      <c r="L1783" s="12">
        <f t="shared" si="2185"/>
        <v>0.33732045454545556</v>
      </c>
      <c r="M1783" s="13">
        <f t="shared" si="2186"/>
        <v>0.2243786046568888</v>
      </c>
      <c r="N1783" s="13">
        <f t="shared" si="2187"/>
        <v>0.25962848344848666</v>
      </c>
      <c r="O1783" s="13">
        <f t="shared" si="2188"/>
        <v>7.5687492913136797E-2</v>
      </c>
      <c r="P1783" s="13">
        <f t="shared" si="2189"/>
        <v>8.7577998049790787E-2</v>
      </c>
      <c r="Q1783" s="13">
        <f t="shared" si="2190"/>
        <v>0.15020805909912235</v>
      </c>
      <c r="R1783" s="13">
        <f t="shared" si="2191"/>
        <v>1.2765469756432623E-2</v>
      </c>
      <c r="S1783" s="13">
        <f t="shared" si="2192"/>
        <v>8.5457186906675985E-3</v>
      </c>
      <c r="T1783" s="13">
        <f t="shared" si="2193"/>
        <v>5.0668250771706592E-2</v>
      </c>
      <c r="U1783" s="13">
        <f t="shared" si="2194"/>
        <v>1.4770925055168223E-2</v>
      </c>
      <c r="V1783" s="13">
        <f t="shared" si="2195"/>
        <v>3.7061215052111411E-4</v>
      </c>
      <c r="W1783" s="13">
        <f t="shared" si="2196"/>
        <v>5.7935248394531624E-2</v>
      </c>
      <c r="X1783" s="13">
        <f t="shared" si="2197"/>
        <v>1.9542744322647278E-2</v>
      </c>
      <c r="Y1783" s="13">
        <f t="shared" si="2198"/>
        <v>3.2960836989905E-3</v>
      </c>
      <c r="Z1783" s="13">
        <f t="shared" si="2199"/>
        <v>1.4353513535753733E-3</v>
      </c>
      <c r="AA1783" s="13">
        <f t="shared" si="2200"/>
        <v>1.6608450512220682E-3</v>
      </c>
      <c r="AB1783" s="13">
        <f t="shared" si="2201"/>
        <v>9.6088190438453017E-4</v>
      </c>
      <c r="AC1783" s="13">
        <f t="shared" si="2202"/>
        <v>9.0409328033970821E-6</v>
      </c>
      <c r="AD1783" s="13">
        <f t="shared" si="2203"/>
        <v>1.675921897932818E-2</v>
      </c>
      <c r="AE1783" s="13">
        <f t="shared" si="2204"/>
        <v>5.6532273639338061E-3</v>
      </c>
      <c r="AF1783" s="13">
        <f t="shared" si="2205"/>
        <v>9.534746120254795E-4</v>
      </c>
      <c r="AG1783" s="13">
        <f t="shared" si="2206"/>
        <v>1.0720882984199557E-4</v>
      </c>
      <c r="AH1783" s="13">
        <f t="shared" si="2207"/>
        <v>1.210433427551199E-4</v>
      </c>
      <c r="AI1783" s="13">
        <f t="shared" si="2208"/>
        <v>1.4005925190194954E-4</v>
      </c>
      <c r="AJ1783" s="13">
        <f t="shared" si="2209"/>
        <v>8.1031280187873137E-5</v>
      </c>
      <c r="AK1783" s="13">
        <f t="shared" si="2210"/>
        <v>3.1253764768462737E-5</v>
      </c>
      <c r="AL1783" s="13">
        <f t="shared" si="2211"/>
        <v>1.4115192429063716E-7</v>
      </c>
      <c r="AM1783" s="13">
        <f t="shared" si="2212"/>
        <v>3.8784184561961362E-3</v>
      </c>
      <c r="AN1783" s="13">
        <f t="shared" si="2213"/>
        <v>1.3082698765615646E-3</v>
      </c>
      <c r="AO1783" s="13">
        <f t="shared" si="2214"/>
        <v>2.2065309471493697E-4</v>
      </c>
      <c r="AP1783" s="13">
        <f t="shared" si="2215"/>
        <v>2.4810267402034673E-5</v>
      </c>
      <c r="AQ1783" s="13">
        <f t="shared" si="2216"/>
        <v>2.0922526693621578E-6</v>
      </c>
      <c r="AR1783" s="13">
        <f t="shared" si="2217"/>
        <v>8.1660790795716834E-6</v>
      </c>
      <c r="AS1783" s="13">
        <f t="shared" si="2218"/>
        <v>9.4489701029724182E-6</v>
      </c>
      <c r="AT1783" s="13">
        <f t="shared" si="2219"/>
        <v>5.4667016530747071E-6</v>
      </c>
      <c r="AU1783" s="13">
        <f t="shared" si="2220"/>
        <v>2.1085068275909191E-6</v>
      </c>
      <c r="AV1783" s="13">
        <f t="shared" si="2221"/>
        <v>6.0993831255136481E-7</v>
      </c>
      <c r="AW1783" s="13">
        <f t="shared" si="2222"/>
        <v>1.5303750364692791E-9</v>
      </c>
      <c r="AX1783" s="13">
        <f t="shared" si="2223"/>
        <v>7.479529992774264E-4</v>
      </c>
      <c r="AY1783" s="13">
        <f t="shared" si="2224"/>
        <v>2.5229984569489822E-4</v>
      </c>
      <c r="AZ1783" s="13">
        <f t="shared" si="2225"/>
        <v>4.2552949315775683E-5</v>
      </c>
      <c r="BA1783" s="13">
        <f t="shared" si="2226"/>
        <v>4.784660068482396E-6</v>
      </c>
      <c r="BB1783" s="13">
        <f t="shared" si="2227"/>
        <v>4.0349092728649296E-7</v>
      </c>
      <c r="BC1783" s="13">
        <f t="shared" si="2228"/>
        <v>2.7221148599449432E-8</v>
      </c>
      <c r="BD1783" s="13">
        <f t="shared" si="2229"/>
        <v>4.5909758449587606E-7</v>
      </c>
      <c r="BE1783" s="13">
        <f t="shared" si="2230"/>
        <v>5.3122181502017943E-7</v>
      </c>
      <c r="BF1783" s="13">
        <f t="shared" si="2231"/>
        <v>3.0733838107992561E-7</v>
      </c>
      <c r="BG1783" s="13">
        <f t="shared" si="2232"/>
        <v>1.1854041358252758E-7</v>
      </c>
      <c r="BH1783" s="13">
        <f t="shared" si="2233"/>
        <v>3.4290778139085756E-8</v>
      </c>
      <c r="BI1783" s="13">
        <f t="shared" si="2234"/>
        <v>7.9355718769472439E-9</v>
      </c>
      <c r="BJ1783" s="14">
        <f t="shared" si="2235"/>
        <v>0.57123426463459093</v>
      </c>
      <c r="BK1783" s="14">
        <f t="shared" si="2236"/>
        <v>0.32113441547829091</v>
      </c>
      <c r="BL1783" s="14">
        <f t="shared" si="2237"/>
        <v>0.10624626094047761</v>
      </c>
      <c r="BM1783" s="14">
        <f t="shared" si="2238"/>
        <v>0.18955188616775698</v>
      </c>
      <c r="BN1783" s="14">
        <f t="shared" si="2239"/>
        <v>0.81024610792385809</v>
      </c>
    </row>
    <row r="1784" spans="1:66" x14ac:dyDescent="0.25">
      <c r="A1784" t="s">
        <v>136</v>
      </c>
      <c r="B1784" t="s">
        <v>480</v>
      </c>
      <c r="C1784" t="s">
        <v>381</v>
      </c>
      <c r="D1784" s="7" t="s">
        <v>528</v>
      </c>
      <c r="E1784" s="10">
        <f>VLOOKUP(A1784,home!$A$2:$E$405,3,FALSE)</f>
        <v>1.51136363636364</v>
      </c>
      <c r="F1784" s="10">
        <f>VLOOKUP(B1784,home!$B$2:$E$405,3,FALSE)</f>
        <v>1.49</v>
      </c>
      <c r="G1784" s="10">
        <f>VLOOKUP(C1784,away!$B$2:$E$405,4,FALSE)</f>
        <v>1.24</v>
      </c>
      <c r="H1784" s="10">
        <f>VLOOKUP(A1784,away!$A$2:$E$405,3,FALSE)</f>
        <v>1.32386363636364</v>
      </c>
      <c r="I1784" s="10">
        <f>VLOOKUP(C1784,away!$B$2:$E$405,3,FALSE)</f>
        <v>0.83</v>
      </c>
      <c r="J1784" s="10">
        <f>VLOOKUP(B1784,home!$B$2:$E$405,4,FALSE)</f>
        <v>0.56999999999999995</v>
      </c>
      <c r="K1784" s="12">
        <f t="shared" si="2184"/>
        <v>2.7923954545454612</v>
      </c>
      <c r="L1784" s="12">
        <f t="shared" si="2185"/>
        <v>0.626319886363638</v>
      </c>
      <c r="M1784" s="13">
        <f t="shared" si="2186"/>
        <v>3.2754486270979384E-2</v>
      </c>
      <c r="N1784" s="13">
        <f t="shared" si="2187"/>
        <v>9.1463478579054555E-2</v>
      </c>
      <c r="O1784" s="13">
        <f t="shared" si="2188"/>
        <v>2.051478611913915E-2</v>
      </c>
      <c r="P1784" s="13">
        <f t="shared" si="2189"/>
        <v>5.7285395510056493E-2</v>
      </c>
      <c r="Q1784" s="13">
        <f t="shared" si="2190"/>
        <v>0.12770110092053405</v>
      </c>
      <c r="R1784" s="13">
        <f t="shared" si="2191"/>
        <v>6.424409255456784E-3</v>
      </c>
      <c r="S1784" s="13">
        <f t="shared" si="2192"/>
        <v>2.5047076846165695E-2</v>
      </c>
      <c r="T1784" s="13">
        <f t="shared" si="2193"/>
        <v>7.9981739017060363E-2</v>
      </c>
      <c r="U1784" s="13">
        <f t="shared" si="2194"/>
        <v>1.7939491203077317E-2</v>
      </c>
      <c r="V1784" s="13">
        <f t="shared" si="2195"/>
        <v>4.8672949260987431E-3</v>
      </c>
      <c r="W1784" s="13">
        <f t="shared" si="2196"/>
        <v>0.11886399125031684</v>
      </c>
      <c r="X1784" s="13">
        <f t="shared" si="2197"/>
        <v>7.4446881492626904E-2</v>
      </c>
      <c r="Y1784" s="13">
        <f t="shared" si="2198"/>
        <v>2.3313781178294652E-2</v>
      </c>
      <c r="Z1784" s="13">
        <f t="shared" si="2199"/>
        <v>1.3412450916103992E-3</v>
      </c>
      <c r="AA1784" s="13">
        <f t="shared" si="2200"/>
        <v>3.7452866972442897E-3</v>
      </c>
      <c r="AB1784" s="13">
        <f t="shared" si="2201"/>
        <v>5.2291607746772694E-3</v>
      </c>
      <c r="AC1784" s="13">
        <f t="shared" si="2202"/>
        <v>5.3203573511832497E-4</v>
      </c>
      <c r="AD1784" s="13">
        <f t="shared" si="2203"/>
        <v>8.2978817219129059E-2</v>
      </c>
      <c r="AE1784" s="13">
        <f t="shared" si="2204"/>
        <v>5.1971283371274005E-2</v>
      </c>
      <c r="AF1784" s="13">
        <f t="shared" si="2205"/>
        <v>1.6275324147634381E-2</v>
      </c>
      <c r="AG1784" s="13">
        <f t="shared" si="2206"/>
        <v>3.3978530568925793E-3</v>
      </c>
      <c r="AH1784" s="13">
        <f t="shared" si="2207"/>
        <v>2.1001211834080307E-4</v>
      </c>
      <c r="AI1784" s="13">
        <f t="shared" si="2208"/>
        <v>5.864368846543221E-4</v>
      </c>
      <c r="AJ1784" s="13">
        <f t="shared" si="2209"/>
        <v>8.1878184554326494E-4</v>
      </c>
      <c r="AK1784" s="13">
        <f t="shared" si="2210"/>
        <v>7.6212090125311904E-4</v>
      </c>
      <c r="AL1784" s="13">
        <f t="shared" si="2211"/>
        <v>3.7219789997122228E-5</v>
      </c>
      <c r="AM1784" s="13">
        <f t="shared" si="2212"/>
        <v>4.6341934405250911E-2</v>
      </c>
      <c r="AN1784" s="13">
        <f t="shared" si="2213"/>
        <v>2.902487509056792E-2</v>
      </c>
      <c r="AO1784" s="13">
        <f t="shared" si="2214"/>
        <v>9.0894282342216422E-3</v>
      </c>
      <c r="AP1784" s="13">
        <f t="shared" si="2215"/>
        <v>1.8976298862560471E-3</v>
      </c>
      <c r="AQ1784" s="13">
        <f t="shared" si="2216"/>
        <v>2.9713083368003261E-4</v>
      </c>
      <c r="AR1784" s="13">
        <f t="shared" si="2217"/>
        <v>2.6306953218839746E-5</v>
      </c>
      <c r="AS1784" s="13">
        <f t="shared" si="2218"/>
        <v>7.3459416591228205E-5</v>
      </c>
      <c r="AT1784" s="13">
        <f t="shared" si="2219"/>
        <v>1.0256387049145355E-4</v>
      </c>
      <c r="AU1784" s="13">
        <f t="shared" si="2220"/>
        <v>9.5466295253641411E-5</v>
      </c>
      <c r="AV1784" s="13">
        <f t="shared" si="2221"/>
        <v>6.6644912232140813E-5</v>
      </c>
      <c r="AW1784" s="13">
        <f t="shared" si="2222"/>
        <v>1.8081919909866283E-6</v>
      </c>
      <c r="AX1784" s="13">
        <f t="shared" si="2223"/>
        <v>2.1567501164677767E-2</v>
      </c>
      <c r="AY1784" s="13">
        <f t="shared" si="2224"/>
        <v>1.3508154878608611E-2</v>
      </c>
      <c r="AZ1784" s="13">
        <f t="shared" si="2225"/>
        <v>4.2302130142762833E-3</v>
      </c>
      <c r="BA1784" s="13">
        <f t="shared" si="2226"/>
        <v>8.8315551146516801E-4</v>
      </c>
      <c r="BB1784" s="13">
        <f t="shared" si="2227"/>
        <v>1.3828446489557114E-4</v>
      </c>
      <c r="BC1784" s="13">
        <f t="shared" si="2228"/>
        <v>1.7322062067850128E-5</v>
      </c>
      <c r="BD1784" s="13">
        <f t="shared" si="2229"/>
        <v>2.7460946584328734E-6</v>
      </c>
      <c r="BE1784" s="13">
        <f t="shared" si="2230"/>
        <v>7.6681822419595265E-6</v>
      </c>
      <c r="BF1784" s="13">
        <f t="shared" si="2231"/>
        <v>1.0706298618537005E-5</v>
      </c>
      <c r="BG1784" s="13">
        <f t="shared" si="2232"/>
        <v>9.9654065324696941E-6</v>
      </c>
      <c r="BH1784" s="13">
        <f t="shared" si="2233"/>
        <v>6.9568389759915059E-6</v>
      </c>
      <c r="BI1784" s="13">
        <f t="shared" si="2234"/>
        <v>3.8852491069126752E-6</v>
      </c>
      <c r="BJ1784" s="14">
        <f t="shared" si="2235"/>
        <v>0.79738987977878506</v>
      </c>
      <c r="BK1784" s="14">
        <f t="shared" si="2236"/>
        <v>0.13403166395702437</v>
      </c>
      <c r="BL1784" s="14">
        <f t="shared" si="2237"/>
        <v>5.663685531730793E-2</v>
      </c>
      <c r="BM1784" s="14">
        <f t="shared" si="2238"/>
        <v>0.63974964080288976</v>
      </c>
      <c r="BN1784" s="14">
        <f t="shared" si="2239"/>
        <v>0.33614365665522045</v>
      </c>
    </row>
    <row r="1785" spans="1:66" x14ac:dyDescent="0.25">
      <c r="A1785" t="s">
        <v>136</v>
      </c>
      <c r="B1785" t="s">
        <v>482</v>
      </c>
      <c r="C1785" t="s">
        <v>315</v>
      </c>
      <c r="D1785" s="7" t="s">
        <v>528</v>
      </c>
      <c r="E1785" s="10">
        <f>VLOOKUP(A1785,home!$A$2:$E$405,3,FALSE)</f>
        <v>1.51136363636364</v>
      </c>
      <c r="F1785" s="10">
        <f>VLOOKUP(B1785,home!$B$2:$E$405,3,FALSE)</f>
        <v>0.41</v>
      </c>
      <c r="G1785" s="10">
        <f>VLOOKUP(C1785,away!$B$2:$E$405,4,FALSE)</f>
        <v>1.24</v>
      </c>
      <c r="H1785" s="10">
        <f>VLOOKUP(A1785,away!$A$2:$E$405,3,FALSE)</f>
        <v>1.32386363636364</v>
      </c>
      <c r="I1785" s="10">
        <f>VLOOKUP(C1785,away!$B$2:$E$405,3,FALSE)</f>
        <v>0.91</v>
      </c>
      <c r="J1785" s="10">
        <f>VLOOKUP(B1785,home!$B$2:$E$405,4,FALSE)</f>
        <v>1.32</v>
      </c>
      <c r="K1785" s="12">
        <f t="shared" si="2184"/>
        <v>0.76837727272727452</v>
      </c>
      <c r="L1785" s="12">
        <f t="shared" si="2185"/>
        <v>1.5902250000000047</v>
      </c>
      <c r="M1785" s="13">
        <f t="shared" si="2186"/>
        <v>9.4552289191981387E-2</v>
      </c>
      <c r="N1785" s="13">
        <f t="shared" si="2187"/>
        <v>7.2651830099455209E-2</v>
      </c>
      <c r="O1785" s="13">
        <f t="shared" si="2188"/>
        <v>0.15035941408031903</v>
      </c>
      <c r="P1785" s="13">
        <f t="shared" si="2189"/>
        <v>0.11553275651990649</v>
      </c>
      <c r="Q1785" s="13">
        <f t="shared" si="2190"/>
        <v>2.7912007535232351E-2</v>
      </c>
      <c r="R1785" s="13">
        <f t="shared" si="2191"/>
        <v>0.11955264962793805</v>
      </c>
      <c r="S1785" s="13">
        <f t="shared" si="2192"/>
        <v>3.5292159352129086E-2</v>
      </c>
      <c r="T1785" s="13">
        <f t="shared" si="2193"/>
        <v>4.4386372182714996E-2</v>
      </c>
      <c r="U1785" s="13">
        <f t="shared" si="2194"/>
        <v>9.1861538868434442E-2</v>
      </c>
      <c r="V1785" s="13">
        <f t="shared" si="2195"/>
        <v>4.7914703991194778E-3</v>
      </c>
      <c r="W1785" s="13">
        <f t="shared" si="2196"/>
        <v>7.1489840754216565E-3</v>
      </c>
      <c r="X1785" s="13">
        <f t="shared" si="2197"/>
        <v>1.1368493201337437E-2</v>
      </c>
      <c r="Y1785" s="13">
        <f t="shared" si="2198"/>
        <v>9.0392310505484404E-3</v>
      </c>
      <c r="Z1785" s="13">
        <f t="shared" si="2199"/>
        <v>6.3371870751529433E-2</v>
      </c>
      <c r="AA1785" s="13">
        <f t="shared" si="2200"/>
        <v>4.8693505215685516E-2</v>
      </c>
      <c r="AB1785" s="13">
        <f t="shared" si="2201"/>
        <v>1.8707491368579875E-2</v>
      </c>
      <c r="AC1785" s="13">
        <f t="shared" si="2202"/>
        <v>3.6591643346533875E-4</v>
      </c>
      <c r="AD1785" s="13">
        <f t="shared" si="2203"/>
        <v>1.3732792216608019E-3</v>
      </c>
      <c r="AE1785" s="13">
        <f t="shared" si="2204"/>
        <v>2.1838229502655548E-3</v>
      </c>
      <c r="AF1785" s="13">
        <f t="shared" si="2205"/>
        <v>1.7363849255430264E-3</v>
      </c>
      <c r="AG1785" s="13">
        <f t="shared" si="2206"/>
        <v>9.2041423940722228E-4</v>
      </c>
      <c r="AH1785" s="13">
        <f t="shared" si="2207"/>
        <v>2.5193883291462806E-2</v>
      </c>
      <c r="AI1785" s="13">
        <f t="shared" si="2208"/>
        <v>1.9358407332903439E-2</v>
      </c>
      <c r="AJ1785" s="13">
        <f t="shared" si="2209"/>
        <v>7.4372801154000082E-3</v>
      </c>
      <c r="AK1785" s="13">
        <f t="shared" si="2210"/>
        <v>1.9048790038599492E-3</v>
      </c>
      <c r="AL1785" s="13">
        <f t="shared" si="2211"/>
        <v>1.7884425464663941E-5</v>
      </c>
      <c r="AM1785" s="13">
        <f t="shared" si="2212"/>
        <v>2.1103930860655231E-4</v>
      </c>
      <c r="AN1785" s="13">
        <f t="shared" si="2213"/>
        <v>3.3559998452885564E-4</v>
      </c>
      <c r="AO1785" s="13">
        <f t="shared" si="2214"/>
        <v>2.6683974269870055E-4</v>
      </c>
      <c r="AP1785" s="13">
        <f t="shared" si="2215"/>
        <v>1.4144507661101408E-4</v>
      </c>
      <c r="AQ1785" s="13">
        <f t="shared" si="2216"/>
        <v>5.6232374238437656E-5</v>
      </c>
      <c r="AR1785" s="13">
        <f t="shared" si="2217"/>
        <v>8.0127886114333049E-3</v>
      </c>
      <c r="AS1785" s="13">
        <f t="shared" si="2218"/>
        <v>6.156844660193287E-3</v>
      </c>
      <c r="AT1785" s="13">
        <f t="shared" si="2219"/>
        <v>2.3653897543024003E-3</v>
      </c>
      <c r="AU1785" s="13">
        <f t="shared" si="2220"/>
        <v>6.0583724278263885E-4</v>
      </c>
      <c r="AV1785" s="13">
        <f t="shared" si="2221"/>
        <v>1.1637789208148389E-4</v>
      </c>
      <c r="AW1785" s="13">
        <f t="shared" si="2222"/>
        <v>6.0702360518800515E-7</v>
      </c>
      <c r="AX1785" s="13">
        <f t="shared" si="2223"/>
        <v>2.7026301397558704E-5</v>
      </c>
      <c r="AY1785" s="13">
        <f t="shared" si="2224"/>
        <v>4.2977900139932913E-5</v>
      </c>
      <c r="AZ1785" s="13">
        <f t="shared" si="2225"/>
        <v>3.4172265625012516E-5</v>
      </c>
      <c r="BA1785" s="13">
        <f t="shared" si="2226"/>
        <v>1.8113863701178558E-5</v>
      </c>
      <c r="BB1785" s="13">
        <f t="shared" si="2227"/>
        <v>7.2012797260516922E-6</v>
      </c>
      <c r="BC1785" s="13">
        <f t="shared" si="2228"/>
        <v>2.2903310104721154E-6</v>
      </c>
      <c r="BD1785" s="13">
        <f t="shared" si="2229"/>
        <v>2.1236894616027614E-3</v>
      </c>
      <c r="BE1785" s="13">
        <f t="shared" si="2230"/>
        <v>1.6317947166259836E-3</v>
      </c>
      <c r="BF1785" s="13">
        <f t="shared" si="2231"/>
        <v>6.2691698700592451E-4</v>
      </c>
      <c r="BG1785" s="13">
        <f t="shared" si="2232"/>
        <v>1.6056958823400415E-4</v>
      </c>
      <c r="BH1785" s="13">
        <f t="shared" si="2233"/>
        <v>3.0844505572546391E-5</v>
      </c>
      <c r="BI1785" s="13">
        <f t="shared" si="2234"/>
        <v>4.7400434140908846E-6</v>
      </c>
      <c r="BJ1785" s="14">
        <f t="shared" si="2235"/>
        <v>0.17986375790987053</v>
      </c>
      <c r="BK1785" s="14">
        <f t="shared" si="2236"/>
        <v>0.25059545422220636</v>
      </c>
      <c r="BL1785" s="14">
        <f t="shared" si="2237"/>
        <v>0.50490484236783151</v>
      </c>
      <c r="BM1785" s="14">
        <f t="shared" si="2238"/>
        <v>0.4181326073200704</v>
      </c>
      <c r="BN1785" s="14">
        <f t="shared" si="2239"/>
        <v>0.58056094705483252</v>
      </c>
    </row>
    <row r="1786" spans="1:66" x14ac:dyDescent="0.25">
      <c r="A1786" t="s">
        <v>136</v>
      </c>
      <c r="B1786" t="s">
        <v>344</v>
      </c>
      <c r="C1786" t="s">
        <v>387</v>
      </c>
      <c r="D1786" s="7" t="s">
        <v>528</v>
      </c>
      <c r="E1786" s="10">
        <f>VLOOKUP(A1786,home!$A$2:$E$405,3,FALSE)</f>
        <v>1.51136363636364</v>
      </c>
      <c r="F1786" s="10">
        <f>VLOOKUP(B1786,home!$B$2:$E$405,3,FALSE)</f>
        <v>1.42</v>
      </c>
      <c r="G1786" s="10">
        <f>VLOOKUP(C1786,away!$B$2:$E$405,4,FALSE)</f>
        <v>1.65</v>
      </c>
      <c r="H1786" s="10">
        <f>VLOOKUP(A1786,away!$A$2:$E$405,3,FALSE)</f>
        <v>1.32386363636364</v>
      </c>
      <c r="I1786" s="10">
        <f>VLOOKUP(C1786,away!$B$2:$E$405,3,FALSE)</f>
        <v>0.74</v>
      </c>
      <c r="J1786" s="10">
        <f>VLOOKUP(B1786,home!$B$2:$E$405,4,FALSE)</f>
        <v>0.54</v>
      </c>
      <c r="K1786" s="12">
        <f t="shared" si="2184"/>
        <v>3.5411250000000085</v>
      </c>
      <c r="L1786" s="12">
        <f t="shared" si="2185"/>
        <v>0.52901590909091056</v>
      </c>
      <c r="M1786" s="13">
        <f t="shared" si="2186"/>
        <v>1.7074982317725924E-2</v>
      </c>
      <c r="N1786" s="13">
        <f t="shared" si="2187"/>
        <v>6.0464646759857361E-2</v>
      </c>
      <c r="O1786" s="13">
        <f t="shared" si="2188"/>
        <v>9.0329372935230023E-3</v>
      </c>
      <c r="P1786" s="13">
        <f t="shared" si="2189"/>
        <v>3.1986760073526722E-2</v>
      </c>
      <c r="Q1786" s="13">
        <f t="shared" si="2190"/>
        <v>0.1070564361287502</v>
      </c>
      <c r="R1786" s="13">
        <f t="shared" si="2191"/>
        <v>2.3892837670471305E-3</v>
      </c>
      <c r="S1786" s="13">
        <f t="shared" si="2192"/>
        <v>1.4980291062134882E-2</v>
      </c>
      <c r="T1786" s="13">
        <f t="shared" si="2193"/>
        <v>5.6634557882683789E-2</v>
      </c>
      <c r="U1786" s="13">
        <f t="shared" si="2194"/>
        <v>8.4607524795847922E-3</v>
      </c>
      <c r="V1786" s="13">
        <f t="shared" si="2195"/>
        <v>3.1180834374449893E-3</v>
      </c>
      <c r="W1786" s="13">
        <f t="shared" si="2196"/>
        <v>0.12636674079547383</v>
      </c>
      <c r="X1786" s="13">
        <f t="shared" si="2197"/>
        <v>6.6850016260773054E-2</v>
      </c>
      <c r="Y1786" s="13">
        <f t="shared" si="2198"/>
        <v>1.7682361062467507E-2</v>
      </c>
      <c r="Z1786" s="13">
        <f t="shared" si="2199"/>
        <v>4.2132304136686445E-4</v>
      </c>
      <c r="AA1786" s="13">
        <f t="shared" si="2200"/>
        <v>1.4919575548602417E-3</v>
      </c>
      <c r="AB1786" s="13">
        <f t="shared" si="2201"/>
        <v>2.6416040982272424E-3</v>
      </c>
      <c r="AC1786" s="13">
        <f t="shared" si="2202"/>
        <v>3.650713399980021E-4</v>
      </c>
      <c r="AD1786" s="13">
        <f t="shared" si="2203"/>
        <v>0.11187010624984335</v>
      </c>
      <c r="AE1786" s="13">
        <f t="shared" si="2204"/>
        <v>5.9181065957857638E-2</v>
      </c>
      <c r="AF1786" s="13">
        <f t="shared" si="2205"/>
        <v>1.56538627043326E-2</v>
      </c>
      <c r="AG1786" s="13">
        <f t="shared" si="2206"/>
        <v>2.7603808031056039E-3</v>
      </c>
      <c r="AH1786" s="13">
        <f t="shared" si="2207"/>
        <v>5.5721647937409764E-5</v>
      </c>
      <c r="AI1786" s="13">
        <f t="shared" si="2208"/>
        <v>1.9731732055236064E-4</v>
      </c>
      <c r="AJ1786" s="13">
        <f t="shared" si="2209"/>
        <v>3.4936264837048982E-4</v>
      </c>
      <c r="AK1786" s="13">
        <f t="shared" si="2210"/>
        <v>4.1237893607031802E-4</v>
      </c>
      <c r="AL1786" s="13">
        <f t="shared" si="2211"/>
        <v>2.735569301319714E-5</v>
      </c>
      <c r="AM1786" s="13">
        <f t="shared" si="2212"/>
        <v>7.9229205998795474E-2</v>
      </c>
      <c r="AN1786" s="13">
        <f t="shared" si="2213"/>
        <v>4.1913510438003815E-2</v>
      </c>
      <c r="AO1786" s="13">
        <f t="shared" si="2214"/>
        <v>1.108645691377598E-2</v>
      </c>
      <c r="AP1786" s="13">
        <f t="shared" si="2215"/>
        <v>1.9549706942794702E-3</v>
      </c>
      <c r="AQ1786" s="13">
        <f t="shared" si="2216"/>
        <v>2.5855264977008561E-4</v>
      </c>
      <c r="AR1786" s="13">
        <f t="shared" si="2217"/>
        <v>5.8955276479305002E-6</v>
      </c>
      <c r="AS1786" s="13">
        <f t="shared" si="2218"/>
        <v>2.0876800342277947E-5</v>
      </c>
      <c r="AT1786" s="13">
        <f t="shared" si="2219"/>
        <v>3.6963679806024575E-5</v>
      </c>
      <c r="AU1786" s="13">
        <f t="shared" si="2220"/>
        <v>4.3631003551036374E-5</v>
      </c>
      <c r="AV1786" s="13">
        <f t="shared" si="2221"/>
        <v>3.8625709362416013E-5</v>
      </c>
      <c r="AW1786" s="13">
        <f t="shared" si="2222"/>
        <v>1.423492590205447E-6</v>
      </c>
      <c r="AX1786" s="13">
        <f t="shared" si="2223"/>
        <v>4.6760087015414217E-2</v>
      </c>
      <c r="AY1786" s="13">
        <f t="shared" si="2224"/>
        <v>2.4736829941629439E-2</v>
      </c>
      <c r="AZ1786" s="13">
        <f t="shared" si="2225"/>
        <v>6.5430882897991776E-3</v>
      </c>
      <c r="BA1786" s="13">
        <f t="shared" si="2226"/>
        <v>1.1537992666300679E-3</v>
      </c>
      <c r="BB1786" s="13">
        <f t="shared" si="2227"/>
        <v>1.5259454198618278E-4</v>
      </c>
      <c r="BC1786" s="13">
        <f t="shared" si="2228"/>
        <v>1.6144988070226329E-5</v>
      </c>
      <c r="BD1786" s="13">
        <f t="shared" si="2229"/>
        <v>5.1980465304009158E-7</v>
      </c>
      <c r="BE1786" s="13">
        <f t="shared" si="2230"/>
        <v>1.840693251996599E-6</v>
      </c>
      <c r="BF1786" s="13">
        <f t="shared" si="2231"/>
        <v>3.2590624459882358E-6</v>
      </c>
      <c r="BG1786" s="13">
        <f t="shared" si="2232"/>
        <v>3.8469158346833735E-6</v>
      </c>
      <c r="BH1786" s="13">
        <f t="shared" si="2233"/>
        <v>3.405602458773299E-6</v>
      </c>
      <c r="BI1786" s="13">
        <f t="shared" si="2234"/>
        <v>2.4119328013647248E-6</v>
      </c>
      <c r="BJ1786" s="14">
        <f t="shared" si="2235"/>
        <v>0.83832541534329896</v>
      </c>
      <c r="BK1786" s="14">
        <f t="shared" si="2236"/>
        <v>9.2289373865473159E-2</v>
      </c>
      <c r="BL1786" s="14">
        <f t="shared" si="2237"/>
        <v>2.5192592478328519E-2</v>
      </c>
      <c r="BM1786" s="14">
        <f t="shared" si="2238"/>
        <v>0.70348825193899811</v>
      </c>
      <c r="BN1786" s="14">
        <f t="shared" si="2239"/>
        <v>0.22800504634043037</v>
      </c>
    </row>
    <row r="1787" spans="1:66" x14ac:dyDescent="0.25">
      <c r="A1787" t="s">
        <v>136</v>
      </c>
      <c r="B1787" t="s">
        <v>347</v>
      </c>
      <c r="C1787" t="s">
        <v>373</v>
      </c>
      <c r="D1787" s="7" t="s">
        <v>528</v>
      </c>
      <c r="E1787" s="10">
        <f>VLOOKUP(A1787,home!$A$2:$E$405,3,FALSE)</f>
        <v>1.51136363636364</v>
      </c>
      <c r="F1787" s="10">
        <f>VLOOKUP(B1787,home!$B$2:$E$405,3,FALSE)</f>
        <v>0.33</v>
      </c>
      <c r="G1787" s="10">
        <f>VLOOKUP(C1787,away!$B$2:$E$405,4,FALSE)</f>
        <v>0.85</v>
      </c>
      <c r="H1787" s="10">
        <f>VLOOKUP(A1787,away!$A$2:$E$405,3,FALSE)</f>
        <v>1.32386363636364</v>
      </c>
      <c r="I1787" s="10">
        <f>VLOOKUP(C1787,away!$B$2:$E$405,3,FALSE)</f>
        <v>0.56999999999999995</v>
      </c>
      <c r="J1787" s="10">
        <f>VLOOKUP(B1787,home!$B$2:$E$405,4,FALSE)</f>
        <v>1.42</v>
      </c>
      <c r="K1787" s="12">
        <f t="shared" si="2184"/>
        <v>0.42393750000000108</v>
      </c>
      <c r="L1787" s="12">
        <f t="shared" si="2185"/>
        <v>1.0715352272727301</v>
      </c>
      <c r="M1787" s="13">
        <f t="shared" si="2186"/>
        <v>0.22414262135179777</v>
      </c>
      <c r="N1787" s="13">
        <f t="shared" si="2187"/>
        <v>9.5022462539328015E-2</v>
      </c>
      <c r="O1787" s="13">
        <f t="shared" si="2188"/>
        <v>0.24017671471170407</v>
      </c>
      <c r="P1787" s="13">
        <f t="shared" si="2189"/>
        <v>0.10181991599309331</v>
      </c>
      <c r="Q1787" s="13">
        <f t="shared" si="2190"/>
        <v>2.0141792606383234E-2</v>
      </c>
      <c r="R1787" s="13">
        <f t="shared" si="2191"/>
        <v>0.12867890529211173</v>
      </c>
      <c r="S1787" s="13">
        <f t="shared" si="2192"/>
        <v>1.1563279699233143E-2</v>
      </c>
      <c r="T1787" s="13">
        <f t="shared" si="2193"/>
        <v>2.1582640318161046E-2</v>
      </c>
      <c r="U1787" s="13">
        <f t="shared" si="2194"/>
        <v>5.4551813412274761E-2</v>
      </c>
      <c r="V1787" s="13">
        <f t="shared" si="2195"/>
        <v>5.8364236548232972E-4</v>
      </c>
      <c r="W1787" s="13">
        <f t="shared" si="2196"/>
        <v>2.8462870676895387E-3</v>
      </c>
      <c r="X1787" s="13">
        <f t="shared" si="2197"/>
        <v>3.0498968599601416E-3</v>
      </c>
      <c r="Y1787" s="13">
        <f t="shared" si="2198"/>
        <v>1.6340359624978881E-3</v>
      </c>
      <c r="Z1787" s="13">
        <f t="shared" si="2199"/>
        <v>4.596132667579636E-2</v>
      </c>
      <c r="AA1787" s="13">
        <f t="shared" si="2200"/>
        <v>1.9484729927620473E-2</v>
      </c>
      <c r="AB1787" s="13">
        <f t="shared" si="2201"/>
        <v>4.1301538468453119E-3</v>
      </c>
      <c r="AC1787" s="13">
        <f t="shared" si="2202"/>
        <v>1.6570480957900275E-5</v>
      </c>
      <c r="AD1787" s="13">
        <f t="shared" si="2203"/>
        <v>3.0166195593965919E-4</v>
      </c>
      <c r="AE1787" s="13">
        <f t="shared" si="2204"/>
        <v>3.2324141251733891E-4</v>
      </c>
      <c r="AF1787" s="13">
        <f t="shared" si="2205"/>
        <v>1.7318228021286251E-4</v>
      </c>
      <c r="AG1787" s="13">
        <f t="shared" si="2206"/>
        <v>6.1856971329166444E-5</v>
      </c>
      <c r="AH1787" s="13">
        <f t="shared" si="2207"/>
        <v>1.2312295156326411E-2</v>
      </c>
      <c r="AI1787" s="13">
        <f t="shared" si="2208"/>
        <v>5.219643627835141E-3</v>
      </c>
      <c r="AJ1787" s="13">
        <f t="shared" si="2209"/>
        <v>1.1064013352376826E-3</v>
      </c>
      <c r="AK1787" s="13">
        <f t="shared" si="2210"/>
        <v>1.5634833868577547E-4</v>
      </c>
      <c r="AL1787" s="13">
        <f t="shared" si="2211"/>
        <v>3.0109489554874905E-7</v>
      </c>
      <c r="AM1787" s="13">
        <f t="shared" si="2212"/>
        <v>2.557716308923392E-5</v>
      </c>
      <c r="AN1787" s="13">
        <f t="shared" si="2213"/>
        <v>2.7406831263813946E-5</v>
      </c>
      <c r="AO1787" s="13">
        <f t="shared" si="2214"/>
        <v>1.4683692583548121E-5</v>
      </c>
      <c r="AP1787" s="13">
        <f t="shared" si="2215"/>
        <v>5.2446979565717131E-6</v>
      </c>
      <c r="AQ1787" s="13">
        <f t="shared" si="2216"/>
        <v>1.4049696542179733E-6</v>
      </c>
      <c r="AR1787" s="13">
        <f t="shared" si="2217"/>
        <v>2.6386115977166313E-3</v>
      </c>
      <c r="AS1787" s="13">
        <f t="shared" si="2218"/>
        <v>1.1186064042069972E-3</v>
      </c>
      <c r="AT1787" s="13">
        <f t="shared" si="2219"/>
        <v>2.3710960124175251E-4</v>
      </c>
      <c r="AU1787" s="13">
        <f t="shared" si="2220"/>
        <v>3.3506550525475244E-5</v>
      </c>
      <c r="AV1787" s="13">
        <f t="shared" si="2221"/>
        <v>3.5511708158484239E-6</v>
      </c>
      <c r="AW1787" s="13">
        <f t="shared" si="2222"/>
        <v>3.7993489227018563E-9</v>
      </c>
      <c r="AX1787" s="13">
        <f t="shared" si="2223"/>
        <v>1.8071864295236887E-6</v>
      </c>
      <c r="AY1787" s="13">
        <f t="shared" si="2224"/>
        <v>1.936463921483859E-6</v>
      </c>
      <c r="AZ1787" s="13">
        <f t="shared" si="2225"/>
        <v>1.0374946541063246E-6</v>
      </c>
      <c r="BA1787" s="13">
        <f t="shared" si="2226"/>
        <v>3.7057068999402104E-7</v>
      </c>
      <c r="BB1787" s="13">
        <f t="shared" si="2227"/>
        <v>9.9269887130838918E-8</v>
      </c>
      <c r="BC1787" s="13">
        <f t="shared" si="2228"/>
        <v>2.1274236213616354E-8</v>
      </c>
      <c r="BD1787" s="13">
        <f t="shared" si="2229"/>
        <v>4.7122754634062515E-4</v>
      </c>
      <c r="BE1787" s="13">
        <f t="shared" si="2230"/>
        <v>1.9977102792677931E-4</v>
      </c>
      <c r="BF1787" s="13">
        <f t="shared" si="2231"/>
        <v>4.2345215075854596E-5</v>
      </c>
      <c r="BG1787" s="13">
        <f t="shared" si="2232"/>
        <v>5.9839082054067202E-6</v>
      </c>
      <c r="BH1787" s="13">
        <f t="shared" si="2233"/>
        <v>6.3420077120740432E-7</v>
      </c>
      <c r="BI1787" s="13">
        <f t="shared" si="2234"/>
        <v>5.3772297888747936E-8</v>
      </c>
      <c r="BJ1787" s="14">
        <f t="shared" si="2235"/>
        <v>0.14521664758838479</v>
      </c>
      <c r="BK1787" s="14">
        <f t="shared" si="2236"/>
        <v>0.33812826744938151</v>
      </c>
      <c r="BL1787" s="14">
        <f t="shared" si="2237"/>
        <v>0.47056840664376581</v>
      </c>
      <c r="BM1787" s="14">
        <f t="shared" si="2238"/>
        <v>0.18989030319833777</v>
      </c>
      <c r="BN1787" s="14">
        <f t="shared" si="2239"/>
        <v>0.80998241249441816</v>
      </c>
    </row>
    <row r="1788" spans="1:66" x14ac:dyDescent="0.25">
      <c r="A1788" t="s">
        <v>136</v>
      </c>
      <c r="B1788" t="s">
        <v>125</v>
      </c>
      <c r="C1788" t="s">
        <v>323</v>
      </c>
      <c r="D1788" s="7" t="s">
        <v>528</v>
      </c>
      <c r="E1788" s="10">
        <f>VLOOKUP(A1788,home!$A$2:$E$405,3,FALSE)</f>
        <v>1.51136363636364</v>
      </c>
      <c r="F1788" s="10">
        <f>VLOOKUP(B1788,home!$B$2:$E$405,3,FALSE)</f>
        <v>0.85</v>
      </c>
      <c r="G1788" s="10">
        <f>VLOOKUP(C1788,away!$B$2:$E$405,4,FALSE)</f>
        <v>0.44</v>
      </c>
      <c r="H1788" s="10">
        <f>VLOOKUP(A1788,away!$A$2:$E$405,3,FALSE)</f>
        <v>1.32386363636364</v>
      </c>
      <c r="I1788" s="10">
        <f>VLOOKUP(C1788,away!$B$2:$E$405,3,FALSE)</f>
        <v>1.18</v>
      </c>
      <c r="J1788" s="10">
        <f>VLOOKUP(B1788,home!$B$2:$E$405,4,FALSE)</f>
        <v>1.4</v>
      </c>
      <c r="K1788" s="12">
        <f t="shared" si="2184"/>
        <v>0.56525000000000136</v>
      </c>
      <c r="L1788" s="12">
        <f t="shared" si="2185"/>
        <v>2.1870227272727329</v>
      </c>
      <c r="M1788" s="13">
        <f t="shared" si="2186"/>
        <v>6.3782735590995898E-2</v>
      </c>
      <c r="N1788" s="13">
        <f t="shared" si="2187"/>
        <v>3.6053191292810517E-2</v>
      </c>
      <c r="O1788" s="13">
        <f t="shared" si="2188"/>
        <v>0.13949429234513544</v>
      </c>
      <c r="P1788" s="13">
        <f t="shared" si="2189"/>
        <v>7.8849148748088002E-2</v>
      </c>
      <c r="Q1788" s="13">
        <f t="shared" si="2190"/>
        <v>1.0189533189130595E-2</v>
      </c>
      <c r="R1788" s="13">
        <f t="shared" si="2191"/>
        <v>0.15253859384181903</v>
      </c>
      <c r="S1788" s="13">
        <f t="shared" si="2192"/>
        <v>2.4368617152788669E-2</v>
      </c>
      <c r="T1788" s="13">
        <f t="shared" si="2193"/>
        <v>2.2284740664928422E-2</v>
      </c>
      <c r="U1788" s="13">
        <f t="shared" si="2194"/>
        <v>8.6222440169088421E-2</v>
      </c>
      <c r="V1788" s="13">
        <f t="shared" si="2195"/>
        <v>3.3472044692236793E-3</v>
      </c>
      <c r="W1788" s="13">
        <f t="shared" si="2196"/>
        <v>1.9198778783853616E-3</v>
      </c>
      <c r="X1788" s="13">
        <f t="shared" si="2197"/>
        <v>4.1988165536169415E-3</v>
      </c>
      <c r="Y1788" s="13">
        <f t="shared" si="2198"/>
        <v>4.5914536152046109E-3</v>
      </c>
      <c r="Z1788" s="13">
        <f t="shared" si="2199"/>
        <v>0.11120179050609426</v>
      </c>
      <c r="AA1788" s="13">
        <f t="shared" si="2200"/>
        <v>6.2856812083569927E-2</v>
      </c>
      <c r="AB1788" s="13">
        <f t="shared" si="2201"/>
        <v>1.7764906515118993E-2</v>
      </c>
      <c r="AC1788" s="13">
        <f t="shared" si="2202"/>
        <v>2.5861643891429112E-4</v>
      </c>
      <c r="AD1788" s="13">
        <f t="shared" si="2203"/>
        <v>2.7130274268933203E-4</v>
      </c>
      <c r="AE1788" s="13">
        <f t="shared" si="2204"/>
        <v>5.9334526423299541E-4</v>
      </c>
      <c r="AF1788" s="13">
        <f t="shared" si="2205"/>
        <v>6.4882978899860307E-4</v>
      </c>
      <c r="AG1788" s="13">
        <f t="shared" si="2206"/>
        <v>4.7300183155717221E-4</v>
      </c>
      <c r="AH1788" s="13">
        <f t="shared" si="2207"/>
        <v>6.0800210787562335E-2</v>
      </c>
      <c r="AI1788" s="13">
        <f t="shared" si="2208"/>
        <v>3.4367319147669689E-2</v>
      </c>
      <c r="AJ1788" s="13">
        <f t="shared" si="2209"/>
        <v>9.7130635741101683E-3</v>
      </c>
      <c r="AK1788" s="13">
        <f t="shared" si="2210"/>
        <v>1.8301030617552626E-3</v>
      </c>
      <c r="AL1788" s="13">
        <f t="shared" si="2211"/>
        <v>1.2788216668168375E-5</v>
      </c>
      <c r="AM1788" s="13">
        <f t="shared" si="2212"/>
        <v>3.0670775061029065E-5</v>
      </c>
      <c r="AN1788" s="13">
        <f t="shared" si="2213"/>
        <v>6.7077682121540304E-5</v>
      </c>
      <c r="AO1788" s="13">
        <f t="shared" si="2214"/>
        <v>7.3350207646292258E-5</v>
      </c>
      <c r="AP1788" s="13">
        <f t="shared" si="2215"/>
        <v>5.3472857057538457E-5</v>
      </c>
      <c r="AQ1788" s="13">
        <f t="shared" si="2216"/>
        <v>2.9236588419260686E-5</v>
      </c>
      <c r="AR1788" s="13">
        <f t="shared" si="2217"/>
        <v>2.659428856307431E-2</v>
      </c>
      <c r="AS1788" s="13">
        <f t="shared" si="2218"/>
        <v>1.5032421610277789E-2</v>
      </c>
      <c r="AT1788" s="13">
        <f t="shared" si="2219"/>
        <v>4.24853815760477E-3</v>
      </c>
      <c r="AU1788" s="13">
        <f t="shared" si="2220"/>
        <v>8.0049539786203425E-4</v>
      </c>
      <c r="AV1788" s="13">
        <f t="shared" si="2221"/>
        <v>1.1312000591037897E-4</v>
      </c>
      <c r="AW1788" s="13">
        <f t="shared" si="2222"/>
        <v>4.3913833637658344E-7</v>
      </c>
      <c r="AX1788" s="13">
        <f t="shared" si="2223"/>
        <v>2.88944260054112E-6</v>
      </c>
      <c r="AY1788" s="13">
        <f t="shared" si="2224"/>
        <v>6.3192766365334581E-6</v>
      </c>
      <c r="AZ1788" s="13">
        <f t="shared" si="2225"/>
        <v>6.9102008120111337E-6</v>
      </c>
      <c r="BA1788" s="13">
        <f t="shared" si="2226"/>
        <v>5.0375887419622807E-6</v>
      </c>
      <c r="BB1788" s="13">
        <f t="shared" si="2227"/>
        <v>2.7543302673311906E-6</v>
      </c>
      <c r="BC1788" s="13">
        <f t="shared" si="2228"/>
        <v>1.2047565786136986E-6</v>
      </c>
      <c r="BD1788" s="13">
        <f t="shared" si="2229"/>
        <v>9.6937189171821467E-3</v>
      </c>
      <c r="BE1788" s="13">
        <f t="shared" si="2230"/>
        <v>5.4793746179372218E-3</v>
      </c>
      <c r="BF1788" s="13">
        <f t="shared" si="2231"/>
        <v>1.5486082513945108E-3</v>
      </c>
      <c r="BG1788" s="13">
        <f t="shared" si="2232"/>
        <v>2.9178360470024988E-4</v>
      </c>
      <c r="BH1788" s="13">
        <f t="shared" si="2233"/>
        <v>4.1232670639204158E-5</v>
      </c>
      <c r="BI1788" s="13">
        <f t="shared" si="2234"/>
        <v>4.6613534157620417E-6</v>
      </c>
      <c r="BJ1788" s="14">
        <f t="shared" si="2235"/>
        <v>8.1503016527497169E-2</v>
      </c>
      <c r="BK1788" s="14">
        <f t="shared" si="2236"/>
        <v>0.17062542989331525</v>
      </c>
      <c r="BL1788" s="14">
        <f t="shared" si="2237"/>
        <v>0.62943598467582751</v>
      </c>
      <c r="BM1788" s="14">
        <f t="shared" si="2238"/>
        <v>0.51185284645645468</v>
      </c>
      <c r="BN1788" s="14">
        <f t="shared" si="2239"/>
        <v>0.48090749500797947</v>
      </c>
    </row>
    <row r="1789" spans="1:66" x14ac:dyDescent="0.25">
      <c r="A1789" t="s">
        <v>136</v>
      </c>
      <c r="B1789" t="s">
        <v>377</v>
      </c>
      <c r="C1789" t="s">
        <v>307</v>
      </c>
      <c r="D1789" s="7" t="s">
        <v>528</v>
      </c>
      <c r="E1789" s="10">
        <f>VLOOKUP(A1789,home!$A$2:$E$405,3,FALSE)</f>
        <v>1.51136363636364</v>
      </c>
      <c r="F1789" s="10">
        <f>VLOOKUP(B1789,home!$B$2:$E$405,3,FALSE)</f>
        <v>0.56999999999999995</v>
      </c>
      <c r="G1789" s="10">
        <f>VLOOKUP(C1789,away!$B$2:$E$405,4,FALSE)</f>
        <v>1.1299999999999999</v>
      </c>
      <c r="H1789" s="10">
        <f>VLOOKUP(A1789,away!$A$2:$E$405,3,FALSE)</f>
        <v>1.32386363636364</v>
      </c>
      <c r="I1789" s="10">
        <f>VLOOKUP(C1789,away!$B$2:$E$405,3,FALSE)</f>
        <v>0.95</v>
      </c>
      <c r="J1789" s="10">
        <f>VLOOKUP(B1789,home!$B$2:$E$405,4,FALSE)</f>
        <v>1.08</v>
      </c>
      <c r="K1789" s="12">
        <f t="shared" si="2184"/>
        <v>0.97346931818182036</v>
      </c>
      <c r="L1789" s="12">
        <f t="shared" si="2185"/>
        <v>1.3582840909090947</v>
      </c>
      <c r="M1789" s="13">
        <f t="shared" si="2186"/>
        <v>9.712529731983631E-2</v>
      </c>
      <c r="N1789" s="13">
        <f t="shared" si="2187"/>
        <v>9.4548496960147624E-2</v>
      </c>
      <c r="O1789" s="13">
        <f t="shared" si="2188"/>
        <v>0.1319237461743494</v>
      </c>
      <c r="P1789" s="13">
        <f t="shared" si="2189"/>
        <v>0.12842371924033547</v>
      </c>
      <c r="Q1789" s="13">
        <f t="shared" si="2190"/>
        <v>4.6020030435455404E-2</v>
      </c>
      <c r="R1789" s="13">
        <f t="shared" si="2191"/>
        <v>8.9594962820874174E-2</v>
      </c>
      <c r="S1789" s="13">
        <f t="shared" si="2192"/>
        <v>4.2451997879630013E-2</v>
      </c>
      <c r="T1789" s="13">
        <f t="shared" si="2193"/>
        <v>6.2508275203631433E-2</v>
      </c>
      <c r="U1789" s="13">
        <f t="shared" si="2194"/>
        <v>8.7217947369761933E-2</v>
      </c>
      <c r="V1789" s="13">
        <f t="shared" si="2195"/>
        <v>6.2368960591547926E-3</v>
      </c>
      <c r="W1789" s="13">
        <f t="shared" si="2196"/>
        <v>1.4933029216903135E-2</v>
      </c>
      <c r="X1789" s="13">
        <f t="shared" si="2197"/>
        <v>2.028329601440023E-2</v>
      </c>
      <c r="Y1789" s="13">
        <f t="shared" si="2198"/>
        <v>1.377523914377984E-2</v>
      </c>
      <c r="Z1789" s="13">
        <f t="shared" si="2199"/>
        <v>4.0565137541728413E-2</v>
      </c>
      <c r="AA1789" s="13">
        <f t="shared" si="2200"/>
        <v>3.9488916784698125E-2</v>
      </c>
      <c r="AB1789" s="13">
        <f t="shared" si="2201"/>
        <v>1.9220624449069357E-2</v>
      </c>
      <c r="AC1789" s="13">
        <f t="shared" si="2202"/>
        <v>5.1542016506938486E-4</v>
      </c>
      <c r="AD1789" s="13">
        <f t="shared" si="2203"/>
        <v>3.6342114425419736E-3</v>
      </c>
      <c r="AE1789" s="13">
        <f t="shared" si="2204"/>
        <v>4.9362915854045553E-3</v>
      </c>
      <c r="AF1789" s="13">
        <f t="shared" si="2205"/>
        <v>3.3524431642717204E-3</v>
      </c>
      <c r="AG1789" s="13">
        <f t="shared" si="2206"/>
        <v>1.5178567385690743E-3</v>
      </c>
      <c r="AH1789" s="13">
        <f t="shared" si="2207"/>
        <v>1.3774745242117248E-2</v>
      </c>
      <c r="AI1789" s="13">
        <f t="shared" si="2208"/>
        <v>1.3409291858972152E-2</v>
      </c>
      <c r="AJ1789" s="13">
        <f t="shared" si="2209"/>
        <v>6.5267671016273265E-3</v>
      </c>
      <c r="AK1789" s="13">
        <f t="shared" si="2210"/>
        <v>2.117869173450897E-3</v>
      </c>
      <c r="AL1789" s="13">
        <f t="shared" si="2211"/>
        <v>2.7260528985236616E-5</v>
      </c>
      <c r="AM1789" s="13">
        <f t="shared" si="2212"/>
        <v>7.0755866701998141E-4</v>
      </c>
      <c r="AN1789" s="13">
        <f t="shared" si="2213"/>
        <v>9.610656807980864E-4</v>
      </c>
      <c r="AO1789" s="13">
        <f t="shared" si="2214"/>
        <v>6.5270011227337959E-4</v>
      </c>
      <c r="AP1789" s="13">
        <f t="shared" si="2215"/>
        <v>2.9551739287850384E-4</v>
      </c>
      <c r="AQ1789" s="13">
        <f t="shared" si="2216"/>
        <v>1.0034914333345114E-4</v>
      </c>
      <c r="AR1789" s="13">
        <f t="shared" si="2217"/>
        <v>3.74200346373872E-3</v>
      </c>
      <c r="AS1789" s="13">
        <f t="shared" si="2218"/>
        <v>3.6427255604797419E-3</v>
      </c>
      <c r="AT1789" s="13">
        <f t="shared" si="2219"/>
        <v>1.7730407838418515E-3</v>
      </c>
      <c r="AU1789" s="13">
        <f t="shared" si="2220"/>
        <v>5.7533360098502935E-4</v>
      </c>
      <c r="AV1789" s="13">
        <f t="shared" si="2221"/>
        <v>1.4001740206949696E-4</v>
      </c>
      <c r="AW1789" s="13">
        <f t="shared" si="2222"/>
        <v>1.0012549131408456E-6</v>
      </c>
      <c r="AX1789" s="13">
        <f t="shared" si="2223"/>
        <v>1.147977755262631E-4</v>
      </c>
      <c r="AY1789" s="13">
        <f t="shared" si="2224"/>
        <v>1.5592799216907662E-4</v>
      </c>
      <c r="AZ1789" s="13">
        <f t="shared" si="2225"/>
        <v>1.0589725554532735E-4</v>
      </c>
      <c r="BA1789" s="13">
        <f t="shared" si="2226"/>
        <v>4.7946185826051024E-5</v>
      </c>
      <c r="BB1789" s="13">
        <f t="shared" si="2227"/>
        <v>1.6281135356824065E-5</v>
      </c>
      <c r="BC1789" s="13">
        <f t="shared" si="2228"/>
        <v>4.4228814274223384E-6</v>
      </c>
      <c r="BD1789" s="13">
        <f t="shared" si="2229"/>
        <v>8.4711729548717226E-4</v>
      </c>
      <c r="BE1789" s="13">
        <f t="shared" si="2230"/>
        <v>8.2464269605792516E-4</v>
      </c>
      <c r="BF1789" s="13">
        <f t="shared" si="2231"/>
        <v>4.0138218153756323E-4</v>
      </c>
      <c r="BG1789" s="13">
        <f t="shared" si="2232"/>
        <v>1.3024441286390114E-4</v>
      </c>
      <c r="BH1789" s="13">
        <f t="shared" si="2233"/>
        <v>3.1697234946903334E-5</v>
      </c>
      <c r="BI1789" s="13">
        <f t="shared" si="2234"/>
        <v>6.171257138402194E-6</v>
      </c>
      <c r="BJ1789" s="14">
        <f t="shared" si="2235"/>
        <v>0.26867163412725936</v>
      </c>
      <c r="BK1789" s="14">
        <f t="shared" si="2236"/>
        <v>0.27493651918518025</v>
      </c>
      <c r="BL1789" s="14">
        <f t="shared" si="2237"/>
        <v>0.41538924686406731</v>
      </c>
      <c r="BM1789" s="14">
        <f t="shared" si="2238"/>
        <v>0.4117713580299811</v>
      </c>
      <c r="BN1789" s="14">
        <f t="shared" si="2239"/>
        <v>0.58763625295099831</v>
      </c>
    </row>
    <row r="1790" spans="1:66" x14ac:dyDescent="0.25">
      <c r="A1790" t="s">
        <v>136</v>
      </c>
      <c r="B1790" t="s">
        <v>386</v>
      </c>
      <c r="C1790" t="s">
        <v>481</v>
      </c>
      <c r="D1790" s="7" t="s">
        <v>528</v>
      </c>
      <c r="E1790" s="10">
        <f>VLOOKUP(A1790,home!$A$2:$E$405,3,FALSE)</f>
        <v>1.51136363636364</v>
      </c>
      <c r="F1790" s="10">
        <f>VLOOKUP(B1790,home!$B$2:$E$405,3,FALSE)</f>
        <v>0.57999999999999996</v>
      </c>
      <c r="G1790" s="10">
        <f>VLOOKUP(C1790,away!$B$2:$E$405,4,FALSE)</f>
        <v>1.04</v>
      </c>
      <c r="H1790" s="10">
        <f>VLOOKUP(A1790,away!$A$2:$E$405,3,FALSE)</f>
        <v>1.32386363636364</v>
      </c>
      <c r="I1790" s="10">
        <f>VLOOKUP(C1790,away!$B$2:$E$405,3,FALSE)</f>
        <v>0.38</v>
      </c>
      <c r="J1790" s="10">
        <f>VLOOKUP(B1790,home!$B$2:$E$405,4,FALSE)</f>
        <v>0.56999999999999995</v>
      </c>
      <c r="K1790" s="12">
        <f t="shared" si="2184"/>
        <v>0.91165454545454772</v>
      </c>
      <c r="L1790" s="12">
        <f t="shared" si="2185"/>
        <v>0.28674886363636443</v>
      </c>
      <c r="M1790" s="13">
        <f t="shared" si="2186"/>
        <v>0.30167547994466026</v>
      </c>
      <c r="N1790" s="13">
        <f t="shared" si="2187"/>
        <v>0.27502382254373181</v>
      </c>
      <c r="O1790" s="13">
        <f t="shared" si="2188"/>
        <v>8.6505101061086179E-2</v>
      </c>
      <c r="P1790" s="13">
        <f t="shared" si="2189"/>
        <v>7.8862768587344229E-2</v>
      </c>
      <c r="Q1790" s="13">
        <f t="shared" si="2190"/>
        <v>0.12536335896513898</v>
      </c>
      <c r="R1790" s="13">
        <f t="shared" si="2191"/>
        <v>1.240261971400766E-2</v>
      </c>
      <c r="S1790" s="13">
        <f t="shared" si="2192"/>
        <v>5.1539955040445194E-3</v>
      </c>
      <c r="T1790" s="13">
        <f t="shared" si="2193"/>
        <v>3.5947800724891239E-2</v>
      </c>
      <c r="U1790" s="13">
        <f t="shared" si="2194"/>
        <v>1.1306904637819266E-2</v>
      </c>
      <c r="V1790" s="13">
        <f t="shared" si="2195"/>
        <v>1.4970404430403046E-4</v>
      </c>
      <c r="W1790" s="13">
        <f t="shared" si="2196"/>
        <v>3.8096025344673032E-2</v>
      </c>
      <c r="X1790" s="13">
        <f t="shared" si="2197"/>
        <v>1.0923991976647129E-2</v>
      </c>
      <c r="Y1790" s="13">
        <f t="shared" si="2198"/>
        <v>1.5662211428381632E-3</v>
      </c>
      <c r="Z1790" s="13">
        <f t="shared" si="2199"/>
        <v>1.1854790363685559E-3</v>
      </c>
      <c r="AA1790" s="13">
        <f t="shared" si="2200"/>
        <v>1.0807473520464711E-3</v>
      </c>
      <c r="AB1790" s="13">
        <f t="shared" si="2201"/>
        <v>4.9263411799056582E-4</v>
      </c>
      <c r="AC1790" s="13">
        <f t="shared" si="2202"/>
        <v>2.4459386384137014E-6</v>
      </c>
      <c r="AD1790" s="13">
        <f t="shared" si="2203"/>
        <v>8.6826036673057043E-3</v>
      </c>
      <c r="AE1790" s="13">
        <f t="shared" si="2204"/>
        <v>2.4897267350048407E-3</v>
      </c>
      <c r="AF1790" s="13">
        <f t="shared" si="2205"/>
        <v>3.5696315601385691E-4</v>
      </c>
      <c r="AG1790" s="13">
        <f t="shared" si="2206"/>
        <v>3.4119593115674585E-5</v>
      </c>
      <c r="AH1790" s="13">
        <f t="shared" si="2207"/>
        <v>8.4983691635853918E-5</v>
      </c>
      <c r="AI1790" s="13">
        <f t="shared" si="2208"/>
        <v>7.747576876933385E-5</v>
      </c>
      <c r="AJ1790" s="13">
        <f t="shared" si="2209"/>
        <v>3.531556838057434E-5</v>
      </c>
      <c r="AK1790" s="13">
        <f t="shared" si="2210"/>
        <v>1.0731866146487169E-5</v>
      </c>
      <c r="AL1790" s="13">
        <f t="shared" si="2211"/>
        <v>2.5576290503351264E-8</v>
      </c>
      <c r="AM1790" s="13">
        <f t="shared" si="2212"/>
        <v>1.5831070199359149E-3</v>
      </c>
      <c r="AN1790" s="13">
        <f t="shared" si="2213"/>
        <v>4.5395413898137487E-4</v>
      </c>
      <c r="AO1790" s="13">
        <f t="shared" si="2214"/>
        <v>6.5085416747966734E-5</v>
      </c>
      <c r="AP1790" s="13">
        <f t="shared" si="2215"/>
        <v>6.2210564305928877E-6</v>
      </c>
      <c r="AQ1790" s="13">
        <f t="shared" si="2216"/>
        <v>4.4597021552255188E-7</v>
      </c>
      <c r="AR1790" s="13">
        <f t="shared" si="2217"/>
        <v>4.8737954008408649E-6</v>
      </c>
      <c r="AS1790" s="13">
        <f t="shared" si="2218"/>
        <v>4.4432177307920442E-6</v>
      </c>
      <c r="AT1790" s="13">
        <f t="shared" si="2219"/>
        <v>2.0253398203604036E-6</v>
      </c>
      <c r="AU1790" s="13">
        <f t="shared" si="2220"/>
        <v>6.1547008444055314E-7</v>
      </c>
      <c r="AV1790" s="13">
        <f t="shared" si="2221"/>
        <v>1.4027402501788112E-7</v>
      </c>
      <c r="AW1790" s="13">
        <f t="shared" si="2222"/>
        <v>1.8572358685808883E-10</v>
      </c>
      <c r="AX1790" s="13">
        <f t="shared" si="2223"/>
        <v>2.405411184442632E-4</v>
      </c>
      <c r="AY1790" s="13">
        <f t="shared" si="2224"/>
        <v>6.897489237171261E-5</v>
      </c>
      <c r="AZ1790" s="13">
        <f t="shared" si="2225"/>
        <v>9.8892360035145653E-6</v>
      </c>
      <c r="BA1790" s="13">
        <f t="shared" si="2226"/>
        <v>9.4524239541320789E-7</v>
      </c>
      <c r="BB1790" s="13">
        <f t="shared" si="2227"/>
        <v>6.7761795686413086E-8</v>
      </c>
      <c r="BC1790" s="13">
        <f t="shared" si="2228"/>
        <v>3.8861235822076913E-9</v>
      </c>
      <c r="BD1790" s="13">
        <f t="shared" si="2229"/>
        <v>2.3292588213120948E-7</v>
      </c>
      <c r="BE1790" s="13">
        <f t="shared" si="2230"/>
        <v>2.1234793919892734E-7</v>
      </c>
      <c r="BF1790" s="13">
        <f t="shared" si="2231"/>
        <v>9.6793981994303995E-8</v>
      </c>
      <c r="BG1790" s="13">
        <f t="shared" si="2232"/>
        <v>2.94142245525843E-8</v>
      </c>
      <c r="BH1790" s="13">
        <f t="shared" si="2233"/>
        <v>6.7039028785960586E-9</v>
      </c>
      <c r="BI1790" s="13">
        <f t="shared" si="2234"/>
        <v>1.2223287063115852E-9</v>
      </c>
      <c r="BJ1790" s="14">
        <f t="shared" si="2235"/>
        <v>0.50091386958880613</v>
      </c>
      <c r="BK1790" s="14">
        <f t="shared" si="2236"/>
        <v>0.38591339448765366</v>
      </c>
      <c r="BL1790" s="14">
        <f t="shared" si="2237"/>
        <v>0.11200919128320333</v>
      </c>
      <c r="BM1790" s="14">
        <f t="shared" si="2238"/>
        <v>0.12011980887341429</v>
      </c>
      <c r="BN1790" s="14">
        <f t="shared" si="2239"/>
        <v>0.87983315081596913</v>
      </c>
    </row>
    <row r="1791" spans="1:66" x14ac:dyDescent="0.25">
      <c r="A1791" t="s">
        <v>136</v>
      </c>
      <c r="B1791" t="s">
        <v>388</v>
      </c>
      <c r="C1791" t="s">
        <v>484</v>
      </c>
      <c r="D1791" s="7" t="s">
        <v>528</v>
      </c>
      <c r="E1791" s="10">
        <f>VLOOKUP(A1791,home!$A$2:$E$405,3,FALSE)</f>
        <v>1.51136363636364</v>
      </c>
      <c r="F1791" s="10">
        <f>VLOOKUP(B1791,home!$B$2:$E$405,3,FALSE)</f>
        <v>0.95</v>
      </c>
      <c r="G1791" s="10">
        <f>VLOOKUP(C1791,away!$B$2:$E$405,4,FALSE)</f>
        <v>0.83</v>
      </c>
      <c r="H1791" s="10">
        <f>VLOOKUP(A1791,away!$A$2:$E$405,3,FALSE)</f>
        <v>1.32386363636364</v>
      </c>
      <c r="I1791" s="10">
        <f>VLOOKUP(C1791,away!$B$2:$E$405,3,FALSE)</f>
        <v>0.83</v>
      </c>
      <c r="J1791" s="10">
        <f>VLOOKUP(B1791,home!$B$2:$E$405,4,FALSE)</f>
        <v>1.19</v>
      </c>
      <c r="K1791" s="12">
        <f t="shared" si="2184"/>
        <v>1.19171022727273</v>
      </c>
      <c r="L1791" s="12">
        <f t="shared" si="2185"/>
        <v>1.3075801136363672</v>
      </c>
      <c r="M1791" s="13">
        <f t="shared" si="2186"/>
        <v>8.2143271663949691E-2</v>
      </c>
      <c r="N1791" s="13">
        <f t="shared" si="2187"/>
        <v>9.7890976943571101E-2</v>
      </c>
      <c r="O1791" s="13">
        <f t="shared" si="2188"/>
        <v>0.10740890849681033</v>
      </c>
      <c r="P1791" s="13">
        <f t="shared" si="2189"/>
        <v>0.1280002947558497</v>
      </c>
      <c r="Q1791" s="13">
        <f t="shared" si="2190"/>
        <v>5.8328839190686342E-2</v>
      </c>
      <c r="R1791" s="13">
        <f t="shared" si="2191"/>
        <v>7.0222876388908728E-2</v>
      </c>
      <c r="S1791" s="13">
        <f t="shared" si="2192"/>
        <v>4.9864325847076361E-2</v>
      </c>
      <c r="T1791" s="13">
        <f t="shared" si="2193"/>
        <v>7.6269630177235037E-2</v>
      </c>
      <c r="U1791" s="13">
        <f t="shared" si="2194"/>
        <v>8.3685319981171249E-2</v>
      </c>
      <c r="V1791" s="13">
        <f t="shared" si="2195"/>
        <v>8.6334905084957964E-3</v>
      </c>
      <c r="W1791" s="13">
        <f t="shared" si="2196"/>
        <v>2.31703580694958E-2</v>
      </c>
      <c r="X1791" s="13">
        <f t="shared" si="2197"/>
        <v>3.0297099437506636E-2</v>
      </c>
      <c r="Y1791" s="13">
        <f t="shared" si="2198"/>
        <v>1.9807942362673629E-2</v>
      </c>
      <c r="Z1791" s="13">
        <f t="shared" si="2199"/>
        <v>3.0607345562827272E-2</v>
      </c>
      <c r="AA1791" s="13">
        <f t="shared" si="2200"/>
        <v>3.6475086736891878E-2</v>
      </c>
      <c r="AB1791" s="13">
        <f t="shared" si="2201"/>
        <v>2.1733866952506977E-2</v>
      </c>
      <c r="AC1791" s="13">
        <f t="shared" si="2202"/>
        <v>8.4082459484649107E-4</v>
      </c>
      <c r="AD1791" s="13">
        <f t="shared" si="2203"/>
        <v>6.9030881702473405E-3</v>
      </c>
      <c r="AE1791" s="13">
        <f t="shared" si="2204"/>
        <v>9.0263408140938799E-3</v>
      </c>
      <c r="AF1791" s="13">
        <f t="shared" si="2205"/>
        <v>5.9013318737067295E-3</v>
      </c>
      <c r="AG1791" s="13">
        <f t="shared" si="2206"/>
        <v>2.5721547340091197E-3</v>
      </c>
      <c r="AH1791" s="13">
        <f t="shared" si="2207"/>
        <v>1.000538909728731E-2</v>
      </c>
      <c r="AI1791" s="13">
        <f t="shared" si="2208"/>
        <v>1.1923524515080356E-2</v>
      </c>
      <c r="AJ1791" s="13">
        <f t="shared" si="2209"/>
        <v>7.1046930548791893E-3</v>
      </c>
      <c r="AK1791" s="13">
        <f t="shared" si="2210"/>
        <v>2.8222451250443574E-3</v>
      </c>
      <c r="AL1791" s="13">
        <f t="shared" si="2211"/>
        <v>5.2408818786093041E-5</v>
      </c>
      <c r="AM1791" s="13">
        <f t="shared" si="2212"/>
        <v>1.6452961544498304E-3</v>
      </c>
      <c r="AN1791" s="13">
        <f t="shared" si="2213"/>
        <v>2.1513565326009873E-3</v>
      </c>
      <c r="AO1791" s="13">
        <f t="shared" si="2214"/>
        <v>1.4065355096853703E-3</v>
      </c>
      <c r="AP1791" s="13">
        <f t="shared" si="2215"/>
        <v>6.1305262052932725E-4</v>
      </c>
      <c r="AQ1791" s="13">
        <f t="shared" si="2216"/>
        <v>2.0040385380420259E-4</v>
      </c>
      <c r="AR1791" s="13">
        <f t="shared" si="2217"/>
        <v>2.6165695625614029E-3</v>
      </c>
      <c r="AS1791" s="13">
        <f t="shared" si="2218"/>
        <v>3.1181927080749573E-3</v>
      </c>
      <c r="AT1791" s="13">
        <f t="shared" si="2219"/>
        <v>1.8579910704100884E-3</v>
      </c>
      <c r="AU1791" s="13">
        <f t="shared" si="2220"/>
        <v>7.3806232026303706E-4</v>
      </c>
      <c r="AV1791" s="13">
        <f t="shared" si="2221"/>
        <v>2.1988910385552552E-4</v>
      </c>
      <c r="AW1791" s="13">
        <f t="shared" si="2222"/>
        <v>2.2685107632801741E-6</v>
      </c>
      <c r="AX1791" s="13">
        <f t="shared" si="2223"/>
        <v>3.2678604235839264E-4</v>
      </c>
      <c r="AY1791" s="13">
        <f t="shared" si="2224"/>
        <v>4.2729893040176578E-4</v>
      </c>
      <c r="AZ1791" s="13">
        <f t="shared" si="2225"/>
        <v>2.793637919857196E-4</v>
      </c>
      <c r="BA1791" s="13">
        <f t="shared" si="2226"/>
        <v>1.2176351295685786E-4</v>
      </c>
      <c r="BB1791" s="13">
        <f t="shared" si="2227"/>
        <v>3.9803887027222871E-5</v>
      </c>
      <c r="BC1791" s="13">
        <f t="shared" si="2228"/>
        <v>1.0409354224445044E-5</v>
      </c>
      <c r="BD1791" s="13">
        <f t="shared" si="2229"/>
        <v>5.7022905432524971E-4</v>
      </c>
      <c r="BE1791" s="13">
        <f t="shared" si="2230"/>
        <v>6.7954779592745726E-4</v>
      </c>
      <c r="BF1791" s="13">
        <f t="shared" si="2231"/>
        <v>4.0491202916369636E-4</v>
      </c>
      <c r="BG1791" s="13">
        <f t="shared" si="2232"/>
        <v>1.6084593543337709E-4</v>
      </c>
      <c r="BH1791" s="13">
        <f t="shared" si="2233"/>
        <v>4.7920436567801151E-5</v>
      </c>
      <c r="BI1791" s="13">
        <f t="shared" si="2234"/>
        <v>1.142145487064455E-5</v>
      </c>
      <c r="BJ1791" s="14">
        <f t="shared" si="2235"/>
        <v>0.33738983196324984</v>
      </c>
      <c r="BK1791" s="14">
        <f t="shared" si="2236"/>
        <v>0.26996191511940593</v>
      </c>
      <c r="BL1791" s="14">
        <f t="shared" si="2237"/>
        <v>0.36180749182003352</v>
      </c>
      <c r="BM1791" s="14">
        <f t="shared" si="2238"/>
        <v>0.45534638660610222</v>
      </c>
      <c r="BN1791" s="14">
        <f t="shared" si="2239"/>
        <v>0.54399516743977583</v>
      </c>
    </row>
    <row r="1792" spans="1:66" x14ac:dyDescent="0.25">
      <c r="A1792" t="s">
        <v>136</v>
      </c>
      <c r="B1792" t="s">
        <v>483</v>
      </c>
      <c r="C1792" t="s">
        <v>359</v>
      </c>
      <c r="D1792" s="7" t="s">
        <v>528</v>
      </c>
      <c r="E1792" s="10">
        <f>VLOOKUP(A1792,home!$A$2:$E$405,3,FALSE)</f>
        <v>1.51136363636364</v>
      </c>
      <c r="F1792" s="10">
        <f>VLOOKUP(B1792,home!$B$2:$E$405,3,FALSE)</f>
        <v>0.57999999999999996</v>
      </c>
      <c r="G1792" s="10">
        <f>VLOOKUP(C1792,away!$B$2:$E$405,4,FALSE)</f>
        <v>0.66</v>
      </c>
      <c r="H1792" s="10">
        <f>VLOOKUP(A1792,away!$A$2:$E$405,3,FALSE)</f>
        <v>1.32386363636364</v>
      </c>
      <c r="I1792" s="10">
        <f>VLOOKUP(C1792,away!$B$2:$E$405,3,FALSE)</f>
        <v>0.99</v>
      </c>
      <c r="J1792" s="10">
        <f>VLOOKUP(B1792,home!$B$2:$E$405,4,FALSE)</f>
        <v>0.76</v>
      </c>
      <c r="K1792" s="12">
        <f t="shared" si="2184"/>
        <v>0.57855000000000145</v>
      </c>
      <c r="L1792" s="12">
        <f t="shared" si="2185"/>
        <v>0.99607500000000282</v>
      </c>
      <c r="M1792" s="13">
        <f t="shared" si="2186"/>
        <v>0.20708519507044529</v>
      </c>
      <c r="N1792" s="13">
        <f t="shared" si="2187"/>
        <v>0.11980913960800643</v>
      </c>
      <c r="O1792" s="13">
        <f t="shared" si="2188"/>
        <v>0.20627238567979439</v>
      </c>
      <c r="P1792" s="13">
        <f t="shared" si="2189"/>
        <v>0.11933888873504535</v>
      </c>
      <c r="Q1792" s="13">
        <f t="shared" si="2190"/>
        <v>3.4657788860106148E-2</v>
      </c>
      <c r="R1792" s="13">
        <f t="shared" si="2191"/>
        <v>0.10273138328300088</v>
      </c>
      <c r="S1792" s="13">
        <f t="shared" si="2192"/>
        <v>1.7193129571226505E-2</v>
      </c>
      <c r="T1792" s="13">
        <f t="shared" si="2193"/>
        <v>3.4521757038830328E-2</v>
      </c>
      <c r="U1792" s="13">
        <f t="shared" si="2194"/>
        <v>5.9435241798380306E-2</v>
      </c>
      <c r="V1792" s="13">
        <f t="shared" si="2195"/>
        <v>1.1008936449292139E-3</v>
      </c>
      <c r="W1792" s="13">
        <f t="shared" si="2196"/>
        <v>6.683754581671488E-3</v>
      </c>
      <c r="X1792" s="13">
        <f t="shared" si="2197"/>
        <v>6.6575208449384466E-3</v>
      </c>
      <c r="Y1792" s="13">
        <f t="shared" si="2198"/>
        <v>3.3156950378110408E-3</v>
      </c>
      <c r="Z1792" s="13">
        <f t="shared" si="2199"/>
        <v>3.4109387534538467E-2</v>
      </c>
      <c r="AA1792" s="13">
        <f t="shared" si="2200"/>
        <v>1.9733986158107279E-2</v>
      </c>
      <c r="AB1792" s="13">
        <f t="shared" si="2201"/>
        <v>5.7085488458864979E-3</v>
      </c>
      <c r="AC1792" s="13">
        <f t="shared" si="2202"/>
        <v>3.9651381209504701E-5</v>
      </c>
      <c r="AD1792" s="13">
        <f t="shared" si="2203"/>
        <v>9.6672155330651197E-4</v>
      </c>
      <c r="AE1792" s="13">
        <f t="shared" si="2204"/>
        <v>9.6292717120978661E-4</v>
      </c>
      <c r="AF1792" s="13">
        <f t="shared" si="2205"/>
        <v>4.7957384103139542E-4</v>
      </c>
      <c r="AG1792" s="13">
        <f t="shared" si="2206"/>
        <v>1.5923050456844953E-4</v>
      </c>
      <c r="AH1792" s="13">
        <f t="shared" si="2207"/>
        <v>8.4938770471163737E-3</v>
      </c>
      <c r="AI1792" s="13">
        <f t="shared" si="2208"/>
        <v>4.9141325656091904E-3</v>
      </c>
      <c r="AJ1792" s="13">
        <f t="shared" si="2209"/>
        <v>1.4215356979166021E-3</v>
      </c>
      <c r="AK1792" s="13">
        <f t="shared" si="2210"/>
        <v>2.7414315934321746E-4</v>
      </c>
      <c r="AL1792" s="13">
        <f t="shared" si="2211"/>
        <v>9.1401063581435811E-7</v>
      </c>
      <c r="AM1792" s="13">
        <f t="shared" si="2212"/>
        <v>1.1185935093309683E-4</v>
      </c>
      <c r="AN1792" s="13">
        <f t="shared" si="2213"/>
        <v>1.1142030298068474E-4</v>
      </c>
      <c r="AO1792" s="13">
        <f t="shared" si="2214"/>
        <v>5.5491489145742934E-5</v>
      </c>
      <c r="AP1792" s="13">
        <f t="shared" si="2215"/>
        <v>1.8424561683615351E-5</v>
      </c>
      <c r="AQ1792" s="13">
        <f t="shared" si="2216"/>
        <v>4.588061319751802E-6</v>
      </c>
      <c r="AR1792" s="13">
        <f t="shared" si="2217"/>
        <v>1.6921077159412936E-3</v>
      </c>
      <c r="AS1792" s="13">
        <f t="shared" si="2218"/>
        <v>9.7896891905783785E-4</v>
      </c>
      <c r="AT1792" s="13">
        <f t="shared" si="2219"/>
        <v>2.8319123406045675E-4</v>
      </c>
      <c r="AU1792" s="13">
        <f t="shared" si="2220"/>
        <v>5.4613429488559226E-5</v>
      </c>
      <c r="AV1792" s="13">
        <f t="shared" si="2221"/>
        <v>7.8991499076515032E-6</v>
      </c>
      <c r="AW1792" s="13">
        <f t="shared" si="2222"/>
        <v>1.4631258611138859E-8</v>
      </c>
      <c r="AX1792" s="13">
        <f t="shared" si="2223"/>
        <v>1.0786037913723884E-5</v>
      </c>
      <c r="AY1792" s="13">
        <f t="shared" si="2224"/>
        <v>1.0743702714912549E-5</v>
      </c>
      <c r="AZ1792" s="13">
        <f t="shared" si="2225"/>
        <v>5.3507668408782737E-6</v>
      </c>
      <c r="BA1792" s="13">
        <f t="shared" si="2226"/>
        <v>1.776588360342614E-6</v>
      </c>
      <c r="BB1792" s="13">
        <f t="shared" si="2227"/>
        <v>4.4240381275706847E-7</v>
      </c>
      <c r="BC1792" s="13">
        <f t="shared" si="2228"/>
        <v>8.8133475558399669E-8</v>
      </c>
      <c r="BD1792" s="13">
        <f t="shared" si="2229"/>
        <v>2.8091103219270467E-4</v>
      </c>
      <c r="BE1792" s="13">
        <f t="shared" si="2230"/>
        <v>1.6252107767508967E-4</v>
      </c>
      <c r="BF1792" s="13">
        <f t="shared" si="2231"/>
        <v>4.7013284744461684E-5</v>
      </c>
      <c r="BG1792" s="13">
        <f t="shared" si="2232"/>
        <v>9.0665119629694609E-6</v>
      </c>
      <c r="BH1792" s="13">
        <f t="shared" si="2233"/>
        <v>1.3113576240439981E-6</v>
      </c>
      <c r="BI1792" s="13">
        <f t="shared" si="2234"/>
        <v>1.5173719067813149E-7</v>
      </c>
      <c r="BJ1792" s="14">
        <f t="shared" si="2235"/>
        <v>0.20854508044066111</v>
      </c>
      <c r="BK1792" s="14">
        <f t="shared" si="2236"/>
        <v>0.34476941611620654</v>
      </c>
      <c r="BL1792" s="14">
        <f t="shared" si="2237"/>
        <v>0.41250298968500049</v>
      </c>
      <c r="BM1792" s="14">
        <f t="shared" si="2238"/>
        <v>0.21002136346855188</v>
      </c>
      <c r="BN1792" s="14">
        <f t="shared" si="2239"/>
        <v>0.78989478123639867</v>
      </c>
    </row>
    <row r="1793" spans="1:66" x14ac:dyDescent="0.25">
      <c r="A1793" t="s">
        <v>303</v>
      </c>
      <c r="B1793" t="s">
        <v>353</v>
      </c>
      <c r="C1793" t="s">
        <v>342</v>
      </c>
      <c r="D1793" s="7" t="s">
        <v>528</v>
      </c>
      <c r="E1793" s="10">
        <f>VLOOKUP(A1793,home!$A$2:$E$405,3,FALSE)</f>
        <v>1.32085561497326</v>
      </c>
      <c r="F1793" s="10">
        <f>VLOOKUP(B1793,home!$B$2:$E$405,3,FALSE)</f>
        <v>0.93</v>
      </c>
      <c r="G1793" s="10">
        <f>VLOOKUP(C1793,away!$B$2:$E$405,4,FALSE)</f>
        <v>0.95</v>
      </c>
      <c r="H1793" s="10">
        <f>VLOOKUP(A1793,away!$A$2:$E$405,3,FALSE)</f>
        <v>1.0053475935828899</v>
      </c>
      <c r="I1793" s="10">
        <f>VLOOKUP(C1793,away!$B$2:$E$405,3,FALSE)</f>
        <v>0.76</v>
      </c>
      <c r="J1793" s="10">
        <f>VLOOKUP(B1793,home!$B$2:$E$405,4,FALSE)</f>
        <v>1.1100000000000001</v>
      </c>
      <c r="K1793" s="12">
        <f t="shared" si="2184"/>
        <v>1.1669759358288752</v>
      </c>
      <c r="L1793" s="12">
        <f t="shared" si="2185"/>
        <v>0.8481112299465261</v>
      </c>
      <c r="M1793" s="13">
        <f t="shared" si="2186"/>
        <v>0.13330878289607417</v>
      </c>
      <c r="N1793" s="13">
        <f t="shared" si="2187"/>
        <v>0.15556814167435448</v>
      </c>
      <c r="O1793" s="13">
        <f t="shared" si="2188"/>
        <v>0.11306067582466389</v>
      </c>
      <c r="P1793" s="13">
        <f t="shared" si="2189"/>
        <v>0.13193908797593221</v>
      </c>
      <c r="Q1793" s="13">
        <f t="shared" si="2190"/>
        <v>9.0772138857794449E-2</v>
      </c>
      <c r="R1793" s="13">
        <f t="shared" si="2191"/>
        <v>4.7944014416120576E-2</v>
      </c>
      <c r="S1793" s="13">
        <f t="shared" si="2192"/>
        <v>3.2645866532086967E-2</v>
      </c>
      <c r="T1793" s="13">
        <f t="shared" si="2193"/>
        <v>7.6984870331560915E-2</v>
      </c>
      <c r="U1793" s="13">
        <f t="shared" si="2194"/>
        <v>5.594951109064538E-2</v>
      </c>
      <c r="V1793" s="13">
        <f t="shared" si="2195"/>
        <v>3.5900492432799198E-3</v>
      </c>
      <c r="W1793" s="13">
        <f t="shared" si="2196"/>
        <v>3.5309633896921086E-2</v>
      </c>
      <c r="X1793" s="13">
        <f t="shared" si="2197"/>
        <v>2.9946497033279295E-2</v>
      </c>
      <c r="Y1793" s="13">
        <f t="shared" si="2198"/>
        <v>1.2698980215742247E-2</v>
      </c>
      <c r="Z1793" s="13">
        <f t="shared" si="2199"/>
        <v>1.3553952345010003E-2</v>
      </c>
      <c r="AA1793" s="13">
        <f t="shared" si="2200"/>
        <v>1.581713622199802E-2</v>
      </c>
      <c r="AB1793" s="13">
        <f t="shared" si="2201"/>
        <v>9.2291086723994727E-3</v>
      </c>
      <c r="AC1793" s="13">
        <f t="shared" si="2202"/>
        <v>2.2207268186724783E-4</v>
      </c>
      <c r="AD1793" s="13">
        <f t="shared" si="2203"/>
        <v>1.0301373265158615E-2</v>
      </c>
      <c r="AE1793" s="13">
        <f t="shared" si="2204"/>
        <v>8.7367103500519353E-3</v>
      </c>
      <c r="AF1793" s="13">
        <f t="shared" si="2205"/>
        <v>3.7048510803345449E-3</v>
      </c>
      <c r="AG1793" s="13">
        <f t="shared" si="2206"/>
        <v>1.0473752688370825E-3</v>
      </c>
      <c r="AH1793" s="13">
        <f t="shared" si="2207"/>
        <v>2.873814798490758E-3</v>
      </c>
      <c r="AI1793" s="13">
        <f t="shared" si="2208"/>
        <v>3.3536727138676219E-3</v>
      </c>
      <c r="AJ1793" s="13">
        <f t="shared" si="2209"/>
        <v>1.9568276768647166E-3</v>
      </c>
      <c r="AK1793" s="13">
        <f t="shared" si="2210"/>
        <v>7.6119026982168195E-4</v>
      </c>
      <c r="AL1793" s="13">
        <f t="shared" si="2211"/>
        <v>8.7916389223284669E-6</v>
      </c>
      <c r="AM1793" s="13">
        <f t="shared" si="2212"/>
        <v>2.4042909412862056E-3</v>
      </c>
      <c r="AN1793" s="13">
        <f t="shared" si="2213"/>
        <v>2.0391061473635352E-3</v>
      </c>
      <c r="AO1793" s="13">
        <f t="shared" si="2214"/>
        <v>8.6469441131600485E-4</v>
      </c>
      <c r="AP1793" s="13">
        <f t="shared" si="2215"/>
        <v>2.4445234690303476E-4</v>
      </c>
      <c r="AQ1793" s="13">
        <f t="shared" si="2216"/>
        <v>5.1830695148811916E-5</v>
      </c>
      <c r="AR1793" s="13">
        <f t="shared" si="2217"/>
        <v>4.874629206773052E-4</v>
      </c>
      <c r="AS1793" s="13">
        <f t="shared" si="2218"/>
        <v>5.6885749803927484E-4</v>
      </c>
      <c r="AT1793" s="13">
        <f t="shared" si="2219"/>
        <v>3.3192150556382772E-4</v>
      </c>
      <c r="AU1793" s="13">
        <f t="shared" si="2220"/>
        <v>1.29114803192359E-4</v>
      </c>
      <c r="AV1793" s="13">
        <f t="shared" si="2221"/>
        <v>3.7668467071191049E-5</v>
      </c>
      <c r="AW1793" s="13">
        <f t="shared" si="2222"/>
        <v>2.4170300878116937E-7</v>
      </c>
      <c r="AX1793" s="13">
        <f t="shared" si="2223"/>
        <v>4.6762494520205967E-4</v>
      </c>
      <c r="AY1793" s="13">
        <f t="shared" si="2224"/>
        <v>3.9659796742899569E-4</v>
      </c>
      <c r="AZ1793" s="13">
        <f t="shared" si="2225"/>
        <v>1.6817959497524888E-4</v>
      </c>
      <c r="BA1793" s="13">
        <f t="shared" si="2226"/>
        <v>4.7545001048788985E-5</v>
      </c>
      <c r="BB1793" s="13">
        <f t="shared" si="2227"/>
        <v>1.0080862329324324E-5</v>
      </c>
      <c r="BC1793" s="13">
        <f t="shared" si="2228"/>
        <v>1.7099385098089715E-6</v>
      </c>
      <c r="BD1793" s="13">
        <f t="shared" si="2229"/>
        <v>6.8903796201492501E-5</v>
      </c>
      <c r="BE1793" s="13">
        <f t="shared" si="2230"/>
        <v>8.0409072054398779E-5</v>
      </c>
      <c r="BF1793" s="13">
        <f t="shared" si="2231"/>
        <v>4.6917726054906753E-5</v>
      </c>
      <c r="BG1793" s="13">
        <f t="shared" si="2232"/>
        <v>1.8250619089962532E-5</v>
      </c>
      <c r="BH1793" s="13">
        <f t="shared" si="2233"/>
        <v>5.3245083229913402E-6</v>
      </c>
      <c r="BI1793" s="13">
        <f t="shared" si="2234"/>
        <v>1.2427146166102907E-6</v>
      </c>
      <c r="BJ1793" s="14">
        <f t="shared" si="2235"/>
        <v>0.43176668482554631</v>
      </c>
      <c r="BK1793" s="14">
        <f t="shared" si="2236"/>
        <v>0.30211124893559183</v>
      </c>
      <c r="BL1793" s="14">
        <f t="shared" si="2237"/>
        <v>0.25272202531575638</v>
      </c>
      <c r="BM1793" s="14">
        <f t="shared" si="2238"/>
        <v>0.32716471351254456</v>
      </c>
      <c r="BN1793" s="14">
        <f t="shared" si="2239"/>
        <v>0.67259284164493982</v>
      </c>
    </row>
    <row r="1794" spans="1:66" x14ac:dyDescent="0.25">
      <c r="A1794" t="s">
        <v>303</v>
      </c>
      <c r="B1794" t="s">
        <v>357</v>
      </c>
      <c r="C1794" t="s">
        <v>333</v>
      </c>
      <c r="D1794" s="7" t="s">
        <v>528</v>
      </c>
      <c r="E1794" s="10">
        <f>VLOOKUP(A1794,home!$A$2:$E$405,3,FALSE)</f>
        <v>1.32085561497326</v>
      </c>
      <c r="F1794" s="10">
        <f>VLOOKUP(B1794,home!$B$2:$E$405,3,FALSE)</f>
        <v>1.35</v>
      </c>
      <c r="G1794" s="10">
        <f>VLOOKUP(C1794,away!$B$2:$E$405,4,FALSE)</f>
        <v>1.01</v>
      </c>
      <c r="H1794" s="10">
        <f>VLOOKUP(A1794,away!$A$2:$E$405,3,FALSE)</f>
        <v>1.0053475935828899</v>
      </c>
      <c r="I1794" s="10">
        <f>VLOOKUP(C1794,away!$B$2:$E$405,3,FALSE)</f>
        <v>0.93</v>
      </c>
      <c r="J1794" s="10">
        <f>VLOOKUP(B1794,home!$B$2:$E$405,4,FALSE)</f>
        <v>2.1</v>
      </c>
      <c r="K1794" s="12">
        <f t="shared" si="2184"/>
        <v>1.8009866310160401</v>
      </c>
      <c r="L1794" s="12">
        <f t="shared" si="2185"/>
        <v>1.9634438502673843</v>
      </c>
      <c r="M1794" s="13">
        <f t="shared" si="2186"/>
        <v>2.3180810382030449E-2</v>
      </c>
      <c r="N1794" s="13">
        <f t="shared" si="2187"/>
        <v>4.1748329594154664E-2</v>
      </c>
      <c r="O1794" s="13">
        <f t="shared" si="2188"/>
        <v>4.5514219588812022E-2</v>
      </c>
      <c r="P1794" s="13">
        <f t="shared" si="2189"/>
        <v>8.197050100057883E-2</v>
      </c>
      <c r="Q1794" s="13">
        <f t="shared" si="2190"/>
        <v>3.759409173316193E-2</v>
      </c>
      <c r="R1794" s="13">
        <f t="shared" si="2191"/>
        <v>4.4682307275686152E-2</v>
      </c>
      <c r="S1794" s="13">
        <f t="shared" si="2192"/>
        <v>7.246471244480876E-2</v>
      </c>
      <c r="T1794" s="13">
        <f t="shared" si="2193"/>
        <v>7.3813888219864704E-2</v>
      </c>
      <c r="U1794" s="13">
        <f t="shared" si="2194"/>
        <v>8.0472238046461503E-2</v>
      </c>
      <c r="V1794" s="13">
        <f t="shared" si="2195"/>
        <v>2.8471676385531476E-2</v>
      </c>
      <c r="W1794" s="13">
        <f t="shared" si="2196"/>
        <v>2.256881887220509E-2</v>
      </c>
      <c r="X1794" s="13">
        <f t="shared" si="2197"/>
        <v>4.431260862242957E-2</v>
      </c>
      <c r="Y1794" s="13">
        <f t="shared" si="2198"/>
        <v>4.3502659444507416E-2</v>
      </c>
      <c r="Z1794" s="13">
        <f t="shared" si="2199"/>
        <v>2.9243733812067858E-2</v>
      </c>
      <c r="AA1794" s="13">
        <f t="shared" si="2200"/>
        <v>5.2667573636525952E-2</v>
      </c>
      <c r="AB1794" s="13">
        <f t="shared" si="2201"/>
        <v>4.7426798003718046E-2</v>
      </c>
      <c r="AC1794" s="13">
        <f t="shared" si="2202"/>
        <v>6.2924827130330105E-3</v>
      </c>
      <c r="AD1794" s="13">
        <f t="shared" si="2203"/>
        <v>1.0161535266665966E-2</v>
      </c>
      <c r="AE1794" s="13">
        <f t="shared" si="2204"/>
        <v>1.995160392861044E-2</v>
      </c>
      <c r="AF1794" s="13">
        <f t="shared" si="2205"/>
        <v>1.9586927018300379E-2</v>
      </c>
      <c r="AG1794" s="13">
        <f t="shared" si="2206"/>
        <v>1.2819277133239318E-2</v>
      </c>
      <c r="AH1794" s="13">
        <f t="shared" si="2207"/>
        <v>1.4354607328040251E-2</v>
      </c>
      <c r="AI1794" s="13">
        <f t="shared" si="2208"/>
        <v>2.5852455891285372E-2</v>
      </c>
      <c r="AJ1794" s="13">
        <f t="shared" si="2209"/>
        <v>2.3279963719568416E-2</v>
      </c>
      <c r="AK1794" s="13">
        <f t="shared" si="2210"/>
        <v>1.397563447649372E-2</v>
      </c>
      <c r="AL1794" s="13">
        <f t="shared" si="2211"/>
        <v>8.9004301752045576E-4</v>
      </c>
      <c r="AM1794" s="13">
        <f t="shared" si="2212"/>
        <v>3.6601578331726839E-3</v>
      </c>
      <c r="AN1794" s="13">
        <f t="shared" si="2213"/>
        <v>7.1865143885509021E-3</v>
      </c>
      <c r="AO1794" s="13">
        <f t="shared" si="2214"/>
        <v>7.0551587405291707E-3</v>
      </c>
      <c r="AP1794" s="13">
        <f t="shared" si="2215"/>
        <v>4.617469347250729E-3</v>
      </c>
      <c r="AQ1794" s="13">
        <f t="shared" si="2216"/>
        <v>2.266535448414399E-3</v>
      </c>
      <c r="AR1794" s="13">
        <f t="shared" si="2217"/>
        <v>5.6368930962487507E-3</v>
      </c>
      <c r="AS1794" s="13">
        <f t="shared" si="2218"/>
        <v>1.0151969106810613E-2</v>
      </c>
      <c r="AT1794" s="13">
        <f t="shared" si="2219"/>
        <v>9.1417803199268823E-3</v>
      </c>
      <c r="AU1794" s="13">
        <f t="shared" si="2220"/>
        <v>5.4880747132912844E-3</v>
      </c>
      <c r="AV1794" s="13">
        <f t="shared" si="2221"/>
        <v>2.4709872971636973E-3</v>
      </c>
      <c r="AW1794" s="13">
        <f t="shared" si="2222"/>
        <v>8.7425368531424274E-5</v>
      </c>
      <c r="AX1794" s="13">
        <f t="shared" si="2223"/>
        <v>1.0986492208254403E-3</v>
      </c>
      <c r="AY1794" s="13">
        <f t="shared" si="2224"/>
        <v>2.1571360562307644E-3</v>
      </c>
      <c r="AZ1794" s="13">
        <f t="shared" si="2225"/>
        <v>2.1177077618981669E-3</v>
      </c>
      <c r="BA1794" s="13">
        <f t="shared" si="2226"/>
        <v>1.3860000939208209E-3</v>
      </c>
      <c r="BB1794" s="13">
        <f t="shared" si="2227"/>
        <v>6.8033334021971306E-4</v>
      </c>
      <c r="BC1794" s="13">
        <f t="shared" si="2228"/>
        <v>2.6715926259725269E-4</v>
      </c>
      <c r="BD1794" s="13">
        <f t="shared" si="2229"/>
        <v>1.8446205140740495E-3</v>
      </c>
      <c r="BE1794" s="13">
        <f t="shared" si="2230"/>
        <v>3.3221368851452985E-3</v>
      </c>
      <c r="BF1794" s="13">
        <f t="shared" si="2231"/>
        <v>2.9915620582759766E-3</v>
      </c>
      <c r="BG1794" s="13">
        <f t="shared" si="2232"/>
        <v>1.7959210909366207E-3</v>
      </c>
      <c r="BH1794" s="13">
        <f t="shared" si="2233"/>
        <v>8.0860746878414879E-4</v>
      </c>
      <c r="BI1794" s="13">
        <f t="shared" si="2234"/>
        <v>2.9125824820399444E-4</v>
      </c>
      <c r="BJ1794" s="14">
        <f t="shared" si="2235"/>
        <v>0.35855256132674945</v>
      </c>
      <c r="BK1794" s="14">
        <f t="shared" si="2236"/>
        <v>0.21542736199973375</v>
      </c>
      <c r="BL1794" s="14">
        <f t="shared" si="2237"/>
        <v>0.3921696087654527</v>
      </c>
      <c r="BM1794" s="14">
        <f t="shared" si="2238"/>
        <v>0.71863329564188039</v>
      </c>
      <c r="BN1794" s="14">
        <f t="shared" si="2239"/>
        <v>0.27469025957442406</v>
      </c>
    </row>
    <row r="1795" spans="1:66" x14ac:dyDescent="0.25">
      <c r="A1795" t="s">
        <v>303</v>
      </c>
      <c r="B1795" t="s">
        <v>308</v>
      </c>
      <c r="C1795" t="s">
        <v>348</v>
      </c>
      <c r="D1795" s="7" t="s">
        <v>528</v>
      </c>
      <c r="E1795" s="10">
        <f>VLOOKUP(A1795,home!$A$2:$E$405,3,FALSE)</f>
        <v>1.32085561497326</v>
      </c>
      <c r="F1795" s="10">
        <f>VLOOKUP(B1795,home!$B$2:$E$405,3,FALSE)</f>
        <v>1.61</v>
      </c>
      <c r="G1795" s="10">
        <f>VLOOKUP(C1795,away!$B$2:$E$405,4,FALSE)</f>
        <v>0.95</v>
      </c>
      <c r="H1795" s="10">
        <f>VLOOKUP(A1795,away!$A$2:$E$405,3,FALSE)</f>
        <v>1.0053475935828899</v>
      </c>
      <c r="I1795" s="10">
        <f>VLOOKUP(C1795,away!$B$2:$E$405,3,FALSE)</f>
        <v>0.56999999999999995</v>
      </c>
      <c r="J1795" s="10">
        <f>VLOOKUP(B1795,home!$B$2:$E$405,4,FALSE)</f>
        <v>0.62</v>
      </c>
      <c r="K1795" s="12">
        <f t="shared" si="2184"/>
        <v>2.0202486631016012</v>
      </c>
      <c r="L1795" s="12">
        <f t="shared" si="2185"/>
        <v>0.35528983957219323</v>
      </c>
      <c r="M1795" s="13">
        <f t="shared" si="2186"/>
        <v>9.2964414143510796E-2</v>
      </c>
      <c r="N1795" s="13">
        <f t="shared" si="2187"/>
        <v>0.18781123338945124</v>
      </c>
      <c r="O1795" s="13">
        <f t="shared" si="2188"/>
        <v>3.3029311786970876E-2</v>
      </c>
      <c r="P1795" s="13">
        <f t="shared" si="2189"/>
        <v>6.6727422980793857E-2</v>
      </c>
      <c r="Q1795" s="13">
        <f t="shared" si="2190"/>
        <v>0.18971269658525086</v>
      </c>
      <c r="R1795" s="13">
        <f t="shared" si="2191"/>
        <v>5.8674894429864176E-3</v>
      </c>
      <c r="S1795" s="13">
        <f t="shared" si="2192"/>
        <v>1.19737993797936E-2</v>
      </c>
      <c r="T1795" s="13">
        <f t="shared" si="2193"/>
        <v>6.7402993534581943E-2</v>
      </c>
      <c r="U1795" s="13">
        <f t="shared" si="2194"/>
        <v>1.1853787702956066E-2</v>
      </c>
      <c r="V1795" s="13">
        <f t="shared" si="2195"/>
        <v>9.5494219573004759E-4</v>
      </c>
      <c r="W1795" s="13">
        <f t="shared" si="2196"/>
        <v>0.12775560721658424</v>
      </c>
      <c r="X1795" s="13">
        <f t="shared" si="2197"/>
        <v>4.5390269192428341E-2</v>
      </c>
      <c r="Y1795" s="13">
        <f t="shared" si="2198"/>
        <v>8.0633507297582663E-3</v>
      </c>
      <c r="Z1795" s="13">
        <f t="shared" si="2199"/>
        <v>6.9488646096339422E-4</v>
      </c>
      <c r="AA1795" s="13">
        <f t="shared" si="2200"/>
        <v>1.4038434437686998E-3</v>
      </c>
      <c r="AB1795" s="13">
        <f t="shared" si="2201"/>
        <v>1.4180564202388322E-3</v>
      </c>
      <c r="AC1795" s="13">
        <f t="shared" si="2202"/>
        <v>4.2839531935252113E-5</v>
      </c>
      <c r="AD1795" s="13">
        <f t="shared" si="2203"/>
        <v>6.4524523670759421E-2</v>
      </c>
      <c r="AE1795" s="13">
        <f t="shared" si="2204"/>
        <v>2.2924907663456298E-2</v>
      </c>
      <c r="AF1795" s="13">
        <f t="shared" si="2205"/>
        <v>4.072493382978366E-3</v>
      </c>
      <c r="AG1795" s="13">
        <f t="shared" si="2206"/>
        <v>4.8230517356573425E-4</v>
      </c>
      <c r="AH1795" s="13">
        <f t="shared" si="2207"/>
        <v>6.1721524809143328E-5</v>
      </c>
      <c r="AI1795" s="13">
        <f t="shared" si="2208"/>
        <v>1.2469282798026411E-4</v>
      </c>
      <c r="AJ1795" s="13">
        <f t="shared" si="2209"/>
        <v>1.2595525951274327E-4</v>
      </c>
      <c r="AK1795" s="13">
        <f t="shared" si="2210"/>
        <v>8.4820314880411599E-5</v>
      </c>
      <c r="AL1795" s="13">
        <f t="shared" si="2211"/>
        <v>1.2299637852092386E-6</v>
      </c>
      <c r="AM1795" s="13">
        <f t="shared" si="2212"/>
        <v>2.6071116536623872E-2</v>
      </c>
      <c r="AN1795" s="13">
        <f t="shared" si="2213"/>
        <v>9.2628028117650481E-3</v>
      </c>
      <c r="AO1795" s="13">
        <f t="shared" si="2214"/>
        <v>1.6454898624904324E-3</v>
      </c>
      <c r="AP1795" s="13">
        <f t="shared" si="2215"/>
        <v>1.9487527642063208E-4</v>
      </c>
      <c r="AQ1795" s="13">
        <f t="shared" si="2216"/>
        <v>1.7309301424018286E-5</v>
      </c>
      <c r="AR1795" s="13">
        <f t="shared" si="2217"/>
        <v>4.385806129518336E-6</v>
      </c>
      <c r="AS1795" s="13">
        <f t="shared" si="2218"/>
        <v>8.8604189697822243E-6</v>
      </c>
      <c r="AT1795" s="13">
        <f t="shared" si="2219"/>
        <v>8.9501247891113045E-6</v>
      </c>
      <c r="AU1795" s="13">
        <f t="shared" si="2220"/>
        <v>6.0271592132648704E-6</v>
      </c>
      <c r="AV1795" s="13">
        <f t="shared" si="2221"/>
        <v>3.0440900857247143E-6</v>
      </c>
      <c r="AW1795" s="13">
        <f t="shared" si="2222"/>
        <v>2.4523216910128246E-8</v>
      </c>
      <c r="AX1795" s="13">
        <f t="shared" si="2223"/>
        <v>8.7783563881133949E-3</v>
      </c>
      <c r="AY1795" s="13">
        <f t="shared" si="2224"/>
        <v>3.1188608328403455E-3</v>
      </c>
      <c r="AZ1795" s="13">
        <f t="shared" si="2225"/>
        <v>5.5404978247392163E-4</v>
      </c>
      <c r="BA1795" s="13">
        <f t="shared" si="2226"/>
        <v>6.5616086110056087E-5</v>
      </c>
      <c r="BB1795" s="13">
        <f t="shared" si="2227"/>
        <v>5.8281821768492582E-6</v>
      </c>
      <c r="BC1795" s="13">
        <f t="shared" si="2228"/>
        <v>4.1413878212205782E-7</v>
      </c>
      <c r="BD1795" s="13">
        <f t="shared" si="2229"/>
        <v>2.5970539269188531E-7</v>
      </c>
      <c r="BE1795" s="13">
        <f t="shared" si="2230"/>
        <v>5.2466947238605754E-7</v>
      </c>
      <c r="BF1795" s="13">
        <f t="shared" si="2231"/>
        <v>5.2998140007907781E-7</v>
      </c>
      <c r="BG1795" s="13">
        <f t="shared" si="2232"/>
        <v>3.5689807165949055E-7</v>
      </c>
      <c r="BH1795" s="13">
        <f t="shared" si="2233"/>
        <v>1.8025571303340636E-7</v>
      </c>
      <c r="BI1795" s="13">
        <f t="shared" si="2234"/>
        <v>7.2832272654433028E-8</v>
      </c>
      <c r="BJ1795" s="14">
        <f t="shared" si="2235"/>
        <v>0.76785509973803567</v>
      </c>
      <c r="BK1795" s="14">
        <f t="shared" si="2236"/>
        <v>0.17578350902838913</v>
      </c>
      <c r="BL1795" s="14">
        <f t="shared" si="2237"/>
        <v>5.4002870665613358E-2</v>
      </c>
      <c r="BM1795" s="14">
        <f t="shared" si="2238"/>
        <v>0.41910496125441377</v>
      </c>
      <c r="BN1795" s="14">
        <f t="shared" si="2239"/>
        <v>0.57611256832896407</v>
      </c>
    </row>
    <row r="1796" spans="1:66" x14ac:dyDescent="0.25">
      <c r="A1796" t="s">
        <v>303</v>
      </c>
      <c r="B1796" t="s">
        <v>361</v>
      </c>
      <c r="C1796" t="s">
        <v>374</v>
      </c>
      <c r="D1796" s="7" t="s">
        <v>528</v>
      </c>
      <c r="E1796" s="10">
        <f>VLOOKUP(A1796,home!$A$2:$E$405,3,FALSE)</f>
        <v>1.32085561497326</v>
      </c>
      <c r="F1796" s="10">
        <f>VLOOKUP(B1796,home!$B$2:$E$405,3,FALSE)</f>
        <v>0.93</v>
      </c>
      <c r="G1796" s="10">
        <f>VLOOKUP(C1796,away!$B$2:$E$405,4,FALSE)</f>
        <v>1.18</v>
      </c>
      <c r="H1796" s="10">
        <f>VLOOKUP(A1796,away!$A$2:$E$405,3,FALSE)</f>
        <v>1.0053475935828899</v>
      </c>
      <c r="I1796" s="10">
        <f>VLOOKUP(C1796,away!$B$2:$E$405,3,FALSE)</f>
        <v>0.67</v>
      </c>
      <c r="J1796" s="10">
        <f>VLOOKUP(B1796,home!$B$2:$E$405,4,FALSE)</f>
        <v>0.88</v>
      </c>
      <c r="K1796" s="12">
        <f t="shared" si="2184"/>
        <v>1.4495069518716555</v>
      </c>
      <c r="L1796" s="12">
        <f t="shared" si="2185"/>
        <v>0.59275294117647193</v>
      </c>
      <c r="M1796" s="13">
        <f t="shared" si="2186"/>
        <v>0.12973519168456737</v>
      </c>
      <c r="N1796" s="13">
        <f t="shared" si="2187"/>
        <v>0.18805206224918217</v>
      </c>
      <c r="O1796" s="13">
        <f t="shared" si="2188"/>
        <v>7.6900916445120662E-2</v>
      </c>
      <c r="P1796" s="13">
        <f t="shared" si="2189"/>
        <v>0.11146841299250369</v>
      </c>
      <c r="Q1796" s="13">
        <f t="shared" si="2190"/>
        <v>0.13629138577199545</v>
      </c>
      <c r="R1796" s="13">
        <f t="shared" si="2191"/>
        <v>2.2791622201005692E-2</v>
      </c>
      <c r="S1796" s="13">
        <f t="shared" si="2192"/>
        <v>2.3943401427419731E-2</v>
      </c>
      <c r="T1796" s="13">
        <f t="shared" si="2193"/>
        <v>8.0787119773367458E-2</v>
      </c>
      <c r="U1796" s="13">
        <f t="shared" si="2194"/>
        <v>3.3036614824790103E-2</v>
      </c>
      <c r="V1796" s="13">
        <f t="shared" si="2195"/>
        <v>2.2857954166326895E-3</v>
      </c>
      <c r="W1796" s="13">
        <f t="shared" si="2196"/>
        <v>6.5851770385576366E-2</v>
      </c>
      <c r="X1796" s="13">
        <f t="shared" si="2197"/>
        <v>3.9033830577728079E-2</v>
      </c>
      <c r="Y1796" s="13">
        <f t="shared" si="2198"/>
        <v>1.1568708940166209E-2</v>
      </c>
      <c r="Z1796" s="13">
        <f t="shared" si="2199"/>
        <v>4.5032670312763669E-3</v>
      </c>
      <c r="AA1796" s="13">
        <f t="shared" si="2200"/>
        <v>6.5275168679695249E-3</v>
      </c>
      <c r="AB1796" s="13">
        <f t="shared" si="2201"/>
        <v>4.7308405392906625E-3</v>
      </c>
      <c r="AC1796" s="13">
        <f t="shared" si="2202"/>
        <v>1.2274714372463783E-4</v>
      </c>
      <c r="AD1796" s="13">
        <f t="shared" si="2203"/>
        <v>2.3863149741737224E-2</v>
      </c>
      <c r="AE1796" s="13">
        <f t="shared" si="2204"/>
        <v>1.4144952195149302E-2</v>
      </c>
      <c r="AF1796" s="13">
        <f t="shared" si="2205"/>
        <v>4.1922310082376704E-3</v>
      </c>
      <c r="AG1796" s="13">
        <f t="shared" si="2206"/>
        <v>8.2831908674136203E-4</v>
      </c>
      <c r="AH1796" s="13">
        <f t="shared" si="2207"/>
        <v>6.6733119442302625E-4</v>
      </c>
      <c r="AI1796" s="13">
        <f t="shared" si="2208"/>
        <v>9.6730120551699172E-4</v>
      </c>
      <c r="AJ1796" s="13">
        <f t="shared" si="2209"/>
        <v>7.0105491097535635E-4</v>
      </c>
      <c r="AK1796" s="13">
        <f t="shared" si="2210"/>
        <v>3.3872798903418131E-4</v>
      </c>
      <c r="AL1796" s="13">
        <f t="shared" si="2211"/>
        <v>4.2185714246647932E-6</v>
      </c>
      <c r="AM1796" s="13">
        <f t="shared" si="2212"/>
        <v>6.9179602888404758E-3</v>
      </c>
      <c r="AN1796" s="13">
        <f t="shared" si="2213"/>
        <v>4.1006413081522263E-3</v>
      </c>
      <c r="AO1796" s="13">
        <f t="shared" si="2214"/>
        <v>1.2153335980584837E-3</v>
      </c>
      <c r="AP1796" s="13">
        <f t="shared" si="2215"/>
        <v>2.4013085491991686E-4</v>
      </c>
      <c r="AQ1796" s="13">
        <f t="shared" si="2216"/>
        <v>3.5584567630250336E-5</v>
      </c>
      <c r="AR1796" s="13">
        <f t="shared" si="2217"/>
        <v>7.9112505646611371E-5</v>
      </c>
      <c r="AS1796" s="13">
        <f t="shared" si="2218"/>
        <v>1.1467412691474876E-4</v>
      </c>
      <c r="AT1796" s="13">
        <f t="shared" si="2219"/>
        <v>8.311047208137045E-5</v>
      </c>
      <c r="AU1796" s="13">
        <f t="shared" si="2220"/>
        <v>4.0156402351760544E-5</v>
      </c>
      <c r="AV1796" s="13">
        <f t="shared" si="2221"/>
        <v>1.4551746092758042E-5</v>
      </c>
      <c r="AW1796" s="13">
        <f t="shared" si="2222"/>
        <v>1.0068318046275584E-7</v>
      </c>
      <c r="AX1796" s="13">
        <f t="shared" si="2223"/>
        <v>1.671271921907722E-3</v>
      </c>
      <c r="AY1796" s="13">
        <f t="shared" si="2224"/>
        <v>9.9065134721645692E-4</v>
      </c>
      <c r="AZ1796" s="13">
        <f t="shared" si="2225"/>
        <v>2.9360574987149455E-4</v>
      </c>
      <c r="BA1796" s="13">
        <f t="shared" si="2226"/>
        <v>5.8011890594217328E-5</v>
      </c>
      <c r="BB1796" s="13">
        <f t="shared" si="2227"/>
        <v>8.5966796932325039E-6</v>
      </c>
      <c r="BC1796" s="13">
        <f t="shared" si="2228"/>
        <v>1.0191414345031237E-6</v>
      </c>
      <c r="BD1796" s="13">
        <f t="shared" si="2229"/>
        <v>7.8156950676448542E-6</v>
      </c>
      <c r="BE1796" s="13">
        <f t="shared" si="2230"/>
        <v>1.1328904334260223E-5</v>
      </c>
      <c r="BF1796" s="13">
        <f t="shared" si="2231"/>
        <v>8.210662794799563E-6</v>
      </c>
      <c r="BG1796" s="13">
        <f t="shared" si="2232"/>
        <v>3.9671376001786415E-6</v>
      </c>
      <c r="BH1796" s="13">
        <f t="shared" si="2233"/>
        <v>1.4375983826225934E-6</v>
      </c>
      <c r="BI1796" s="13">
        <f t="shared" si="2234"/>
        <v>4.1676176992217916E-7</v>
      </c>
      <c r="BJ1796" s="14">
        <f t="shared" si="2235"/>
        <v>0.58014633707820018</v>
      </c>
      <c r="BK1796" s="14">
        <f t="shared" si="2236"/>
        <v>0.26855041858348927</v>
      </c>
      <c r="BL1796" s="14">
        <f t="shared" si="2237"/>
        <v>0.14702670819116279</v>
      </c>
      <c r="BM1796" s="14">
        <f t="shared" si="2238"/>
        <v>0.33399658887571765</v>
      </c>
      <c r="BN1796" s="14">
        <f t="shared" si="2239"/>
        <v>0.66523959134437505</v>
      </c>
    </row>
    <row r="1797" spans="1:66" x14ac:dyDescent="0.25">
      <c r="A1797" t="s">
        <v>303</v>
      </c>
      <c r="B1797" t="s">
        <v>469</v>
      </c>
      <c r="C1797" t="s">
        <v>364</v>
      </c>
      <c r="D1797" s="7" t="s">
        <v>529</v>
      </c>
      <c r="E1797" s="10">
        <f>VLOOKUP(A1797,home!$A$2:$E$405,3,FALSE)</f>
        <v>1.32085561497326</v>
      </c>
      <c r="F1797" s="10">
        <f>VLOOKUP(B1797,home!$B$2:$E$405,3,FALSE)</f>
        <v>0.5</v>
      </c>
      <c r="G1797" s="10">
        <f>VLOOKUP(C1797,away!$B$2:$E$405,4,FALSE)</f>
        <v>0.76</v>
      </c>
      <c r="H1797" s="10">
        <f>VLOOKUP(A1797,away!$A$2:$E$405,3,FALSE)</f>
        <v>1.0053475935828899</v>
      </c>
      <c r="I1797" s="10">
        <f>VLOOKUP(C1797,away!$B$2:$E$405,3,FALSE)</f>
        <v>0.66</v>
      </c>
      <c r="J1797" s="10">
        <f>VLOOKUP(B1797,home!$B$2:$E$405,4,FALSE)</f>
        <v>1.22</v>
      </c>
      <c r="K1797" s="12">
        <f t="shared" si="2184"/>
        <v>0.50192513368983882</v>
      </c>
      <c r="L1797" s="12">
        <f t="shared" si="2185"/>
        <v>0.80950588235294296</v>
      </c>
      <c r="M1797" s="13">
        <f t="shared" si="2186"/>
        <v>0.26943421569328974</v>
      </c>
      <c r="N1797" s="13">
        <f t="shared" si="2187"/>
        <v>0.13523580473247132</v>
      </c>
      <c r="O1797" s="13">
        <f t="shared" si="2188"/>
        <v>0.21810858251086965</v>
      </c>
      <c r="P1797" s="13">
        <f t="shared" si="2189"/>
        <v>0.10947417943566949</v>
      </c>
      <c r="Q1797" s="13">
        <f t="shared" si="2190"/>
        <v>3.3939124684999294E-2</v>
      </c>
      <c r="R1797" s="13">
        <f t="shared" si="2191"/>
        <v>8.8280090267105579E-2</v>
      </c>
      <c r="S1797" s="13">
        <f t="shared" si="2192"/>
        <v>1.1120150360520482E-2</v>
      </c>
      <c r="T1797" s="13">
        <f t="shared" si="2193"/>
        <v>2.7473921074416902E-2</v>
      </c>
      <c r="U1797" s="13">
        <f t="shared" si="2194"/>
        <v>4.4309996109468008E-2</v>
      </c>
      <c r="V1797" s="13">
        <f t="shared" si="2195"/>
        <v>5.020270317135948E-4</v>
      </c>
      <c r="W1797" s="13">
        <f t="shared" si="2196"/>
        <v>5.6782998982781267E-3</v>
      </c>
      <c r="X1797" s="13">
        <f t="shared" si="2197"/>
        <v>4.5966171694202607E-3</v>
      </c>
      <c r="Y1797" s="13">
        <f t="shared" si="2198"/>
        <v>1.8604943187851173E-3</v>
      </c>
      <c r="Z1797" s="13">
        <f t="shared" si="2199"/>
        <v>2.3821084121956927E-2</v>
      </c>
      <c r="AA1797" s="13">
        <f t="shared" si="2200"/>
        <v>1.1956400832550127E-2</v>
      </c>
      <c r="AB1797" s="13">
        <f t="shared" si="2201"/>
        <v>3.0006090431635105E-3</v>
      </c>
      <c r="AC1797" s="13">
        <f t="shared" si="2202"/>
        <v>1.2748705006237297E-5</v>
      </c>
      <c r="AD1797" s="13">
        <f t="shared" si="2203"/>
        <v>7.1252035889356169E-4</v>
      </c>
      <c r="AE1797" s="13">
        <f t="shared" si="2204"/>
        <v>5.7678942182056824E-4</v>
      </c>
      <c r="AF1797" s="13">
        <f t="shared" si="2205"/>
        <v>2.334572149213514E-4</v>
      </c>
      <c r="AG1797" s="13">
        <f t="shared" si="2206"/>
        <v>6.2994996252189753E-5</v>
      </c>
      <c r="AH1797" s="13">
        <f t="shared" si="2207"/>
        <v>4.820826930187103E-3</v>
      </c>
      <c r="AI1797" s="13">
        <f t="shared" si="2208"/>
        <v>2.4196942014297371E-3</v>
      </c>
      <c r="AJ1797" s="13">
        <f t="shared" si="2209"/>
        <v>6.0725266777057415E-4</v>
      </c>
      <c r="AK1797" s="13">
        <f t="shared" si="2210"/>
        <v>1.0159845881808557E-4</v>
      </c>
      <c r="AL1797" s="13">
        <f t="shared" si="2211"/>
        <v>2.0719774076711667E-7</v>
      </c>
      <c r="AM1797" s="13">
        <f t="shared" si="2212"/>
        <v>7.1526375278876611E-5</v>
      </c>
      <c r="AN1797" s="13">
        <f t="shared" si="2213"/>
        <v>5.7901021531634731E-5</v>
      </c>
      <c r="AO1797" s="13">
        <f t="shared" si="2214"/>
        <v>2.3435608762051356E-5</v>
      </c>
      <c r="AP1797" s="13">
        <f t="shared" si="2215"/>
        <v>6.3237543831342502E-6</v>
      </c>
      <c r="AQ1797" s="13">
        <f t="shared" si="2216"/>
        <v>1.279779092925595E-6</v>
      </c>
      <c r="AR1797" s="13">
        <f t="shared" si="2217"/>
        <v>7.8049755155838849E-4</v>
      </c>
      <c r="AS1797" s="13">
        <f t="shared" si="2218"/>
        <v>3.91751337910536E-4</v>
      </c>
      <c r="AT1797" s="13">
        <f t="shared" si="2219"/>
        <v>9.8314921326959488E-5</v>
      </c>
      <c r="AU1797" s="13">
        <f t="shared" si="2220"/>
        <v>1.6448910010246708E-5</v>
      </c>
      <c r="AV1797" s="13">
        <f t="shared" si="2221"/>
        <v>2.0640303389863019E-6</v>
      </c>
      <c r="AW1797" s="13">
        <f t="shared" si="2222"/>
        <v>2.3385220388829723E-9</v>
      </c>
      <c r="AX1797" s="13">
        <f t="shared" si="2223"/>
        <v>5.983480912366616E-6</v>
      </c>
      <c r="AY1797" s="13">
        <f t="shared" si="2224"/>
        <v>4.84366299550733E-6</v>
      </c>
      <c r="AZ1797" s="13">
        <f t="shared" si="2225"/>
        <v>1.9604868434992293E-6</v>
      </c>
      <c r="BA1797" s="13">
        <f t="shared" si="2226"/>
        <v>5.2900854402939343E-7</v>
      </c>
      <c r="BB1797" s="13">
        <f t="shared" si="2227"/>
        <v>1.0705888205168991E-7</v>
      </c>
      <c r="BC1797" s="13">
        <f t="shared" si="2228"/>
        <v>1.7332958955794585E-8</v>
      </c>
      <c r="BD1797" s="13">
        <f t="shared" si="2229"/>
        <v>1.0530289319143075E-4</v>
      </c>
      <c r="BE1797" s="13">
        <f t="shared" si="2230"/>
        <v>5.2854168743035698E-5</v>
      </c>
      <c r="BF1797" s="13">
        <f t="shared" si="2231"/>
        <v>1.3264417856206744E-5</v>
      </c>
      <c r="BG1797" s="13">
        <f t="shared" si="2232"/>
        <v>2.2192482352648185E-6</v>
      </c>
      <c r="BH1797" s="13">
        <f t="shared" si="2233"/>
        <v>2.7847411679405822E-7</v>
      </c>
      <c r="BI1797" s="13">
        <f t="shared" si="2234"/>
        <v>2.7954631660203502E-8</v>
      </c>
      <c r="BJ1797" s="14">
        <f t="shared" si="2235"/>
        <v>0.21054393144044375</v>
      </c>
      <c r="BK1797" s="14">
        <f t="shared" si="2236"/>
        <v>0.39054837208693582</v>
      </c>
      <c r="BL1797" s="14">
        <f t="shared" si="2237"/>
        <v>0.37506807492928185</v>
      </c>
      <c r="BM1797" s="14">
        <f t="shared" si="2238"/>
        <v>0.14550462392973981</v>
      </c>
      <c r="BN1797" s="14">
        <f t="shared" si="2239"/>
        <v>0.85447199732440504</v>
      </c>
    </row>
    <row r="1798" spans="1:66" x14ac:dyDescent="0.25">
      <c r="A1798" t="s">
        <v>303</v>
      </c>
      <c r="B1798" t="s">
        <v>321</v>
      </c>
      <c r="C1798" t="s">
        <v>466</v>
      </c>
      <c r="D1798" s="7" t="s">
        <v>529</v>
      </c>
      <c r="E1798" s="10">
        <f>VLOOKUP(A1798,home!$A$2:$E$405,3,FALSE)</f>
        <v>1.32085561497326</v>
      </c>
      <c r="F1798" s="10">
        <f>VLOOKUP(B1798,home!$B$2:$E$405,3,FALSE)</f>
        <v>1.32</v>
      </c>
      <c r="G1798" s="10">
        <f>VLOOKUP(C1798,away!$B$2:$E$405,4,FALSE)</f>
        <v>0.93</v>
      </c>
      <c r="H1798" s="10">
        <f>VLOOKUP(A1798,away!$A$2:$E$405,3,FALSE)</f>
        <v>1.0053475935828899</v>
      </c>
      <c r="I1798" s="10">
        <f>VLOOKUP(C1798,away!$B$2:$E$405,3,FALSE)</f>
        <v>0.76</v>
      </c>
      <c r="J1798" s="10">
        <f>VLOOKUP(B1798,home!$B$2:$E$405,4,FALSE)</f>
        <v>0.87</v>
      </c>
      <c r="K1798" s="12">
        <f t="shared" si="2184"/>
        <v>1.6214823529411742</v>
      </c>
      <c r="L1798" s="12">
        <f t="shared" si="2185"/>
        <v>0.66473582887700688</v>
      </c>
      <c r="M1798" s="13">
        <f t="shared" si="2186"/>
        <v>0.1016501582782811</v>
      </c>
      <c r="N1798" s="13">
        <f t="shared" si="2187"/>
        <v>0.16482393782191004</v>
      </c>
      <c r="O1798" s="13">
        <f t="shared" si="2188"/>
        <v>6.7570502218592121E-2</v>
      </c>
      <c r="P1798" s="13">
        <f t="shared" si="2189"/>
        <v>0.1095643769268196</v>
      </c>
      <c r="Q1798" s="13">
        <f t="shared" si="2190"/>
        <v>0.13362955326025028</v>
      </c>
      <c r="R1798" s="13">
        <f t="shared" si="2191"/>
        <v>2.2458266899955732E-2</v>
      </c>
      <c r="S1798" s="13">
        <f t="shared" si="2192"/>
        <v>2.9523694047033984E-2</v>
      </c>
      <c r="T1798" s="13">
        <f t="shared" si="2193"/>
        <v>8.882835184891659E-2</v>
      </c>
      <c r="U1798" s="13">
        <f t="shared" si="2194"/>
        <v>3.6415683455921111E-2</v>
      </c>
      <c r="V1798" s="13">
        <f t="shared" si="2195"/>
        <v>3.5358147303462114E-3</v>
      </c>
      <c r="W1798" s="13">
        <f t="shared" si="2196"/>
        <v>7.222598748096952E-2</v>
      </c>
      <c r="X1798" s="13">
        <f t="shared" si="2197"/>
        <v>4.8011201654622589E-2</v>
      </c>
      <c r="Y1798" s="13">
        <f t="shared" si="2198"/>
        <v>1.5957382963633332E-2</v>
      </c>
      <c r="Z1798" s="13">
        <f t="shared" si="2199"/>
        <v>4.9762715542943751E-3</v>
      </c>
      <c r="AA1798" s="13">
        <f t="shared" si="2200"/>
        <v>8.0689365087314776E-3</v>
      </c>
      <c r="AB1798" s="13">
        <f t="shared" si="2201"/>
        <v>6.5418190779554311E-3</v>
      </c>
      <c r="AC1798" s="13">
        <f t="shared" si="2202"/>
        <v>2.3819400802019337E-4</v>
      </c>
      <c r="AD1798" s="13">
        <f t="shared" si="2203"/>
        <v>2.927829103103554E-2</v>
      </c>
      <c r="AE1798" s="13">
        <f t="shared" si="2204"/>
        <v>1.9462329056617645E-2</v>
      </c>
      <c r="AF1798" s="13">
        <f t="shared" si="2205"/>
        <v>6.4686537186638918E-3</v>
      </c>
      <c r="AG1798" s="13">
        <f t="shared" si="2206"/>
        <v>1.4333152971314589E-3</v>
      </c>
      <c r="AH1798" s="13">
        <f t="shared" si="2207"/>
        <v>8.2697649909023549E-4</v>
      </c>
      <c r="AI1798" s="13">
        <f t="shared" si="2208"/>
        <v>1.34092779957189E-3</v>
      </c>
      <c r="AJ1798" s="13">
        <f t="shared" si="2209"/>
        <v>1.0871453817870298E-3</v>
      </c>
      <c r="AK1798" s="13">
        <f t="shared" si="2210"/>
        <v>5.8759568388305479E-4</v>
      </c>
      <c r="AL1798" s="13">
        <f t="shared" si="2211"/>
        <v>1.0269567118622167E-5</v>
      </c>
      <c r="AM1798" s="13">
        <f t="shared" si="2212"/>
        <v>9.4948464462199962E-3</v>
      </c>
      <c r="AN1798" s="13">
        <f t="shared" si="2213"/>
        <v>6.3115646224879514E-3</v>
      </c>
      <c r="AO1798" s="13">
        <f t="shared" si="2214"/>
        <v>2.0977615704201604E-3</v>
      </c>
      <c r="AP1798" s="13">
        <f t="shared" si="2215"/>
        <v>4.6481909209985915E-4</v>
      </c>
      <c r="AQ1798" s="13">
        <f t="shared" si="2216"/>
        <v>7.7245476116214403E-5</v>
      </c>
      <c r="AR1798" s="13">
        <f t="shared" si="2217"/>
        <v>1.0994418171691063E-4</v>
      </c>
      <c r="AS1798" s="13">
        <f t="shared" si="2218"/>
        <v>1.7827255046252831E-4</v>
      </c>
      <c r="AT1798" s="13">
        <f t="shared" si="2219"/>
        <v>1.4453289729440233E-4</v>
      </c>
      <c r="AU1798" s="13">
        <f t="shared" si="2220"/>
        <v>7.8119180794110845E-5</v>
      </c>
      <c r="AV1798" s="13">
        <f t="shared" si="2221"/>
        <v>3.1667218270967944E-5</v>
      </c>
      <c r="AW1798" s="13">
        <f t="shared" si="2222"/>
        <v>3.0747580768903857E-7</v>
      </c>
      <c r="AX1798" s="13">
        <f t="shared" si="2223"/>
        <v>2.5659543260719911E-3</v>
      </c>
      <c r="AY1798" s="13">
        <f t="shared" si="2224"/>
        <v>1.7056817758020063E-3</v>
      </c>
      <c r="AZ1798" s="13">
        <f t="shared" si="2225"/>
        <v>5.6691389451907583E-4</v>
      </c>
      <c r="BA1798" s="13">
        <f t="shared" si="2226"/>
        <v>1.2561599252501E-4</v>
      </c>
      <c r="BB1798" s="13">
        <f t="shared" si="2227"/>
        <v>2.0875362727830102E-5</v>
      </c>
      <c r="BC1798" s="13">
        <f t="shared" si="2228"/>
        <v>2.7753203091984643E-6</v>
      </c>
      <c r="BD1798" s="13">
        <f t="shared" si="2229"/>
        <v>1.2180639460632471E-5</v>
      </c>
      <c r="BE1798" s="13">
        <f t="shared" si="2230"/>
        <v>1.9750691932954457E-5</v>
      </c>
      <c r="BF1798" s="13">
        <f t="shared" si="2231"/>
        <v>1.6012699213831635E-5</v>
      </c>
      <c r="BG1798" s="13">
        <f t="shared" si="2232"/>
        <v>8.6547697327276695E-6</v>
      </c>
      <c r="BH1798" s="13">
        <f t="shared" si="2233"/>
        <v>3.5083890975968273E-6</v>
      </c>
      <c r="BI1798" s="13">
        <f t="shared" si="2234"/>
        <v>1.1377582018008932E-6</v>
      </c>
      <c r="BJ1798" s="14">
        <f t="shared" si="2235"/>
        <v>0.60355305801305026</v>
      </c>
      <c r="BK1798" s="14">
        <f t="shared" si="2236"/>
        <v>0.24622818933342167</v>
      </c>
      <c r="BL1798" s="14">
        <f t="shared" si="2237"/>
        <v>0.14550163450166656</v>
      </c>
      <c r="BM1798" s="14">
        <f t="shared" si="2238"/>
        <v>0.39885698369662947</v>
      </c>
      <c r="BN1798" s="14">
        <f t="shared" si="2239"/>
        <v>0.59969679540580889</v>
      </c>
    </row>
    <row r="1799" spans="1:66" x14ac:dyDescent="0.25">
      <c r="A1799" t="s">
        <v>303</v>
      </c>
      <c r="B1799" t="s">
        <v>306</v>
      </c>
      <c r="C1799" t="s">
        <v>473</v>
      </c>
      <c r="D1799" s="7" t="s">
        <v>529</v>
      </c>
      <c r="E1799" s="10">
        <f>VLOOKUP(A1799,home!$A$2:$E$405,3,FALSE)</f>
        <v>1.32085561497326</v>
      </c>
      <c r="F1799" s="10">
        <f>VLOOKUP(B1799,home!$B$2:$E$405,3,FALSE)</f>
        <v>0.76</v>
      </c>
      <c r="G1799" s="10">
        <f>VLOOKUP(C1799,away!$B$2:$E$405,4,FALSE)</f>
        <v>1.18</v>
      </c>
      <c r="H1799" s="10">
        <f>VLOOKUP(A1799,away!$A$2:$E$405,3,FALSE)</f>
        <v>1.0053475935828899</v>
      </c>
      <c r="I1799" s="10">
        <f>VLOOKUP(C1799,away!$B$2:$E$405,3,FALSE)</f>
        <v>0.42</v>
      </c>
      <c r="J1799" s="10">
        <f>VLOOKUP(B1799,home!$B$2:$E$405,4,FALSE)</f>
        <v>2.36</v>
      </c>
      <c r="K1799" s="12">
        <f t="shared" si="2184"/>
        <v>1.1845433155080196</v>
      </c>
      <c r="L1799" s="12">
        <f t="shared" si="2185"/>
        <v>0.9965005347593604</v>
      </c>
      <c r="M1799" s="13">
        <f t="shared" si="2186"/>
        <v>0.1129235937733898</v>
      </c>
      <c r="N1799" s="13">
        <f t="shared" si="2187"/>
        <v>0.13376288816741189</v>
      </c>
      <c r="O1799" s="13">
        <f t="shared" si="2188"/>
        <v>0.11252842158213171</v>
      </c>
      <c r="P1799" s="13">
        <f t="shared" si="2189"/>
        <v>0.13329478958978247</v>
      </c>
      <c r="Q1799" s="13">
        <f t="shared" si="2190"/>
        <v>7.9223967520877292E-2</v>
      </c>
      <c r="R1799" s="13">
        <f t="shared" si="2191"/>
        <v>5.606731614111049E-2</v>
      </c>
      <c r="S1799" s="13">
        <f t="shared" si="2192"/>
        <v>3.9335227338406005E-2</v>
      </c>
      <c r="T1799" s="13">
        <f t="shared" si="2193"/>
        <v>7.8946726000312412E-2</v>
      </c>
      <c r="U1799" s="13">
        <f t="shared" si="2194"/>
        <v>6.6414164553427316E-2</v>
      </c>
      <c r="V1799" s="13">
        <f t="shared" si="2195"/>
        <v>5.1590250602553235E-3</v>
      </c>
      <c r="W1799" s="13">
        <f t="shared" si="2196"/>
        <v>3.1281407051626554E-2</v>
      </c>
      <c r="X1799" s="13">
        <f t="shared" si="2197"/>
        <v>3.1171938854971083E-2</v>
      </c>
      <c r="Y1799" s="13">
        <f t="shared" si="2198"/>
        <v>1.5531426869232383E-2</v>
      </c>
      <c r="Z1799" s="13">
        <f t="shared" si="2199"/>
        <v>1.8623703505712911E-2</v>
      </c>
      <c r="AA1799" s="13">
        <f t="shared" si="2200"/>
        <v>2.2060583497695494E-2</v>
      </c>
      <c r="AB1799" s="13">
        <f t="shared" si="2201"/>
        <v>1.3065858359200868E-2</v>
      </c>
      <c r="AC1799" s="13">
        <f t="shared" si="2202"/>
        <v>3.8060644420948991E-4</v>
      </c>
      <c r="AD1799" s="13">
        <f t="shared" si="2203"/>
        <v>9.2635454056724208E-3</v>
      </c>
      <c r="AE1799" s="13">
        <f t="shared" si="2204"/>
        <v>9.2311279505201821E-3</v>
      </c>
      <c r="AF1799" s="13">
        <f t="shared" si="2205"/>
        <v>4.5994119695627195E-3</v>
      </c>
      <c r="AG1799" s="13">
        <f t="shared" si="2206"/>
        <v>1.5277721624159513E-3</v>
      </c>
      <c r="AH1799" s="13">
        <f t="shared" si="2207"/>
        <v>4.639632625660672E-3</v>
      </c>
      <c r="AI1799" s="13">
        <f t="shared" si="2208"/>
        <v>5.4958458131392695E-3</v>
      </c>
      <c r="AJ1799" s="13">
        <f t="shared" si="2209"/>
        <v>3.2550337105084308E-3</v>
      </c>
      <c r="AK1799" s="13">
        <f t="shared" si="2210"/>
        <v>1.2852428078453427E-3</v>
      </c>
      <c r="AL1799" s="13">
        <f t="shared" si="2211"/>
        <v>1.7970684142138715E-5</v>
      </c>
      <c r="AM1799" s="13">
        <f t="shared" si="2212"/>
        <v>2.1946141576388582E-3</v>
      </c>
      <c r="AN1799" s="13">
        <f t="shared" si="2213"/>
        <v>2.1869341816775855E-3</v>
      </c>
      <c r="AO1799" s="13">
        <f t="shared" si="2214"/>
        <v>1.0896405407626187E-3</v>
      </c>
      <c r="AP1799" s="13">
        <f t="shared" si="2215"/>
        <v>3.6194246052180951E-4</v>
      </c>
      <c r="AQ1799" s="13">
        <f t="shared" si="2216"/>
        <v>9.0168963865525447E-5</v>
      </c>
      <c r="AR1799" s="13">
        <f t="shared" si="2217"/>
        <v>9.246792785115673E-4</v>
      </c>
      <c r="AS1799" s="13">
        <f t="shared" si="2218"/>
        <v>1.0953226583496551E-3</v>
      </c>
      <c r="AT1799" s="13">
        <f t="shared" si="2219"/>
        <v>6.4872856663627946E-4</v>
      </c>
      <c r="AU1799" s="13">
        <f t="shared" si="2220"/>
        <v>2.5614902906270125E-4</v>
      </c>
      <c r="AV1799" s="13">
        <f t="shared" si="2221"/>
        <v>7.5854905037523097E-5</v>
      </c>
      <c r="AW1799" s="13">
        <f t="shared" si="2222"/>
        <v>5.8923779085868757E-7</v>
      </c>
      <c r="AX1799" s="13">
        <f t="shared" si="2223"/>
        <v>4.332692550917283E-4</v>
      </c>
      <c r="AY1799" s="13">
        <f t="shared" si="2224"/>
        <v>4.31753044393697E-4</v>
      </c>
      <c r="AZ1799" s="13">
        <f t="shared" si="2225"/>
        <v>2.1512106981115043E-4</v>
      </c>
      <c r="BA1799" s="13">
        <f t="shared" si="2226"/>
        <v>7.1456087034939045E-5</v>
      </c>
      <c r="BB1799" s="13">
        <f t="shared" si="2227"/>
        <v>1.7801507235532037E-5</v>
      </c>
      <c r="BC1799" s="13">
        <f t="shared" si="2228"/>
        <v>3.5478422959460608E-6</v>
      </c>
      <c r="BD1799" s="13">
        <f t="shared" si="2229"/>
        <v>1.5357389925294603E-4</v>
      </c>
      <c r="BE1799" s="13">
        <f t="shared" si="2230"/>
        <v>1.8191493579657923E-4</v>
      </c>
      <c r="BF1799" s="13">
        <f t="shared" si="2231"/>
        <v>1.0774306059445427E-4</v>
      </c>
      <c r="BG1799" s="13">
        <f t="shared" si="2232"/>
        <v>4.2542107406512111E-5</v>
      </c>
      <c r="BH1799" s="13">
        <f t="shared" si="2233"/>
        <v>1.2598242239002041E-5</v>
      </c>
      <c r="BI1799" s="13">
        <f t="shared" si="2234"/>
        <v>2.9846327262721306E-6</v>
      </c>
      <c r="BJ1799" s="14">
        <f t="shared" si="2235"/>
        <v>0.40163646106293233</v>
      </c>
      <c r="BK1799" s="14">
        <f t="shared" si="2236"/>
        <v>0.29154296593457896</v>
      </c>
      <c r="BL1799" s="14">
        <f t="shared" si="2237"/>
        <v>0.28831419040633322</v>
      </c>
      <c r="BM1799" s="14">
        <f t="shared" si="2238"/>
        <v>0.37188518032825085</v>
      </c>
      <c r="BN1799" s="14">
        <f t="shared" si="2239"/>
        <v>0.6278009767747037</v>
      </c>
    </row>
    <row r="1800" spans="1:66" x14ac:dyDescent="0.25">
      <c r="A1800" t="s">
        <v>303</v>
      </c>
      <c r="B1800" t="s">
        <v>340</v>
      </c>
      <c r="C1800" t="s">
        <v>349</v>
      </c>
      <c r="D1800" s="7" t="s">
        <v>529</v>
      </c>
      <c r="E1800" s="10">
        <f>VLOOKUP(A1800,home!$A$2:$E$405,3,FALSE)</f>
        <v>1.32085561497326</v>
      </c>
      <c r="F1800" s="10">
        <f>VLOOKUP(B1800,home!$B$2:$E$405,3,FALSE)</f>
        <v>0.76</v>
      </c>
      <c r="G1800" s="10">
        <f>VLOOKUP(C1800,away!$B$2:$E$405,4,FALSE)</f>
        <v>0.93</v>
      </c>
      <c r="H1800" s="10">
        <f>VLOOKUP(A1800,away!$A$2:$E$405,3,FALSE)</f>
        <v>1.0053475935828899</v>
      </c>
      <c r="I1800" s="10">
        <f>VLOOKUP(C1800,away!$B$2:$E$405,3,FALSE)</f>
        <v>1.01</v>
      </c>
      <c r="J1800" s="10">
        <f>VLOOKUP(B1800,home!$B$2:$E$405,4,FALSE)</f>
        <v>0.99</v>
      </c>
      <c r="K1800" s="12">
        <f t="shared" si="2184"/>
        <v>0.93358074866310026</v>
      </c>
      <c r="L1800" s="12">
        <f t="shared" si="2185"/>
        <v>1.0052470588235316</v>
      </c>
      <c r="M1800" s="13">
        <f t="shared" si="2186"/>
        <v>0.14387249723750983</v>
      </c>
      <c r="N1800" s="13">
        <f t="shared" si="2187"/>
        <v>0.13431659368302429</v>
      </c>
      <c r="O1800" s="13">
        <f t="shared" si="2188"/>
        <v>0.14462740469360344</v>
      </c>
      <c r="P1800" s="13">
        <f t="shared" si="2189"/>
        <v>0.1350213607510555</v>
      </c>
      <c r="Q1800" s="13">
        <f t="shared" si="2190"/>
        <v>6.2697693044237612E-2</v>
      </c>
      <c r="R1800" s="13">
        <f t="shared" si="2191"/>
        <v>7.2693136596762742E-2</v>
      </c>
      <c r="S1800" s="13">
        <f t="shared" si="2192"/>
        <v>3.1678688090348954E-2</v>
      </c>
      <c r="T1800" s="13">
        <f t="shared" si="2193"/>
        <v>6.3026671527740455E-2</v>
      </c>
      <c r="U1800" s="13">
        <f t="shared" si="2194"/>
        <v>6.7864912886674789E-2</v>
      </c>
      <c r="V1800" s="13">
        <f t="shared" si="2195"/>
        <v>3.3033103422169187E-3</v>
      </c>
      <c r="W1800" s="13">
        <f t="shared" si="2196"/>
        <v>1.9511119737229535E-2</v>
      </c>
      <c r="X1800" s="13">
        <f t="shared" si="2197"/>
        <v>1.961349573020375E-2</v>
      </c>
      <c r="Y1800" s="13">
        <f t="shared" si="2198"/>
        <v>9.8582044480176063E-3</v>
      </c>
      <c r="Z1800" s="13">
        <f t="shared" si="2199"/>
        <v>2.4358187253517662E-2</v>
      </c>
      <c r="AA1800" s="13">
        <f t="shared" si="2200"/>
        <v>2.2740334692215008E-2</v>
      </c>
      <c r="AB1800" s="13">
        <f t="shared" si="2201"/>
        <v>1.0614969343403776E-2</v>
      </c>
      <c r="AC1800" s="13">
        <f t="shared" si="2202"/>
        <v>1.9375552396789112E-4</v>
      </c>
      <c r="AD1800" s="13">
        <f t="shared" si="2203"/>
        <v>4.5538014428845352E-3</v>
      </c>
      <c r="AE1800" s="13">
        <f t="shared" si="2204"/>
        <v>4.5776955069260338E-3</v>
      </c>
      <c r="AF1800" s="13">
        <f t="shared" si="2205"/>
        <v>2.300857472263545E-3</v>
      </c>
      <c r="AG1800" s="13">
        <f t="shared" si="2206"/>
        <v>7.7097673558835817E-4</v>
      </c>
      <c r="AH1800" s="13">
        <f t="shared" si="2207"/>
        <v>6.1214990237178652E-3</v>
      </c>
      <c r="AI1800" s="13">
        <f t="shared" si="2208"/>
        <v>5.714913641502963E-3</v>
      </c>
      <c r="AJ1800" s="13">
        <f t="shared" si="2209"/>
        <v>2.6676666779896496E-3</v>
      </c>
      <c r="AK1800" s="13">
        <f t="shared" si="2210"/>
        <v>8.3016075147372768E-4</v>
      </c>
      <c r="AL1800" s="13">
        <f t="shared" si="2211"/>
        <v>7.2734219538820383E-6</v>
      </c>
      <c r="AM1800" s="13">
        <f t="shared" si="2212"/>
        <v>8.5026827206225038E-4</v>
      </c>
      <c r="AN1800" s="13">
        <f t="shared" si="2213"/>
        <v>8.5472967970154357E-4</v>
      </c>
      <c r="AO1800" s="13">
        <f t="shared" si="2214"/>
        <v>4.2960724830457789E-4</v>
      </c>
      <c r="AP1800" s="13">
        <f t="shared" si="2215"/>
        <v>1.4395380760248255E-4</v>
      </c>
      <c r="AQ1800" s="13">
        <f t="shared" si="2216"/>
        <v>3.6177285424711023E-5</v>
      </c>
      <c r="AR1800" s="13">
        <f t="shared" si="2217"/>
        <v>1.2307237778367013E-3</v>
      </c>
      <c r="AS1800" s="13">
        <f t="shared" si="2218"/>
        <v>1.148980025910267E-3</v>
      </c>
      <c r="AT1800" s="13">
        <f t="shared" si="2219"/>
        <v>5.3633281639412747E-4</v>
      </c>
      <c r="AU1800" s="13">
        <f t="shared" si="2220"/>
        <v>1.6690333075393957E-4</v>
      </c>
      <c r="AV1800" s="13">
        <f t="shared" si="2221"/>
        <v>3.8954434119906988E-5</v>
      </c>
      <c r="AW1800" s="13">
        <f t="shared" si="2222"/>
        <v>1.8960988768728269E-7</v>
      </c>
      <c r="AX1800" s="13">
        <f t="shared" si="2223"/>
        <v>1.3229901499939265E-4</v>
      </c>
      <c r="AY1800" s="13">
        <f t="shared" si="2224"/>
        <v>1.3299319571338978E-4</v>
      </c>
      <c r="AZ1800" s="13">
        <f t="shared" si="2225"/>
        <v>6.6845509417213681E-5</v>
      </c>
      <c r="BA1800" s="13">
        <f t="shared" si="2226"/>
        <v>2.239875057907158E-5</v>
      </c>
      <c r="BB1800" s="13">
        <f t="shared" si="2227"/>
        <v>5.629069535233395E-6</v>
      </c>
      <c r="BC1800" s="13">
        <f t="shared" si="2228"/>
        <v>1.1317211188413033E-6</v>
      </c>
      <c r="BD1800" s="13">
        <f t="shared" si="2229"/>
        <v>2.0619690964908817E-4</v>
      </c>
      <c r="BE1800" s="13">
        <f t="shared" si="2230"/>
        <v>1.925014652822134E-4</v>
      </c>
      <c r="BF1800" s="13">
        <f t="shared" si="2231"/>
        <v>8.9857831038456275E-5</v>
      </c>
      <c r="BG1800" s="13">
        <f t="shared" si="2232"/>
        <v>2.7963180391374794E-5</v>
      </c>
      <c r="BH1800" s="13">
        <f t="shared" si="2233"/>
        <v>6.5264717211952507E-6</v>
      </c>
      <c r="BI1800" s="13">
        <f t="shared" si="2234"/>
        <v>1.2185976711204034E-6</v>
      </c>
      <c r="BJ1800" s="14">
        <f t="shared" si="2235"/>
        <v>0.32390314288257444</v>
      </c>
      <c r="BK1800" s="14">
        <f t="shared" si="2236"/>
        <v>0.31420987856276644</v>
      </c>
      <c r="BL1800" s="14">
        <f t="shared" si="2237"/>
        <v>0.33752115714811237</v>
      </c>
      <c r="BM1800" s="14">
        <f t="shared" si="2238"/>
        <v>0.30663087625495156</v>
      </c>
      <c r="BN1800" s="14">
        <f t="shared" si="2239"/>
        <v>0.69322868600619336</v>
      </c>
    </row>
    <row r="1801" spans="1:66" x14ac:dyDescent="0.25">
      <c r="A1801" t="s">
        <v>303</v>
      </c>
      <c r="B1801" t="s">
        <v>380</v>
      </c>
      <c r="C1801" t="s">
        <v>470</v>
      </c>
      <c r="D1801" s="7" t="s">
        <v>529</v>
      </c>
      <c r="E1801" s="10">
        <f>VLOOKUP(A1801,home!$A$2:$E$405,3,FALSE)</f>
        <v>1.32085561497326</v>
      </c>
      <c r="F1801" s="10">
        <f>VLOOKUP(B1801,home!$B$2:$E$405,3,FALSE)</f>
        <v>1.1399999999999999</v>
      </c>
      <c r="G1801" s="10">
        <f>VLOOKUP(C1801,away!$B$2:$E$405,4,FALSE)</f>
        <v>1.0900000000000001</v>
      </c>
      <c r="H1801" s="10">
        <f>VLOOKUP(A1801,away!$A$2:$E$405,3,FALSE)</f>
        <v>1.0053475935828899</v>
      </c>
      <c r="I1801" s="10">
        <f>VLOOKUP(C1801,away!$B$2:$E$405,3,FALSE)</f>
        <v>0.42</v>
      </c>
      <c r="J1801" s="10">
        <f>VLOOKUP(B1801,home!$B$2:$E$405,4,FALSE)</f>
        <v>0.62</v>
      </c>
      <c r="K1801" s="12">
        <f t="shared" si="2184"/>
        <v>1.6412951871657731</v>
      </c>
      <c r="L1801" s="12">
        <f t="shared" si="2185"/>
        <v>0.26179251336898451</v>
      </c>
      <c r="M1801" s="13">
        <f t="shared" si="2186"/>
        <v>0.14910750836954068</v>
      </c>
      <c r="N1801" s="13">
        <f t="shared" si="2187"/>
        <v>0.2447294358572073</v>
      </c>
      <c r="O1801" s="13">
        <f t="shared" si="2188"/>
        <v>3.9035229378248944E-2</v>
      </c>
      <c r="P1801" s="13">
        <f t="shared" si="2189"/>
        <v>6.4068334108431976E-2</v>
      </c>
      <c r="Q1801" s="13">
        <f t="shared" si="2190"/>
        <v>0.20083662261511462</v>
      </c>
      <c r="R1801" s="13">
        <f t="shared" si="2191"/>
        <v>5.1095654044333062E-3</v>
      </c>
      <c r="S1801" s="13">
        <f t="shared" si="2192"/>
        <v>6.8822011049514973E-3</v>
      </c>
      <c r="T1801" s="13">
        <f t="shared" si="2193"/>
        <v>5.2577524210949092E-2</v>
      </c>
      <c r="U1801" s="13">
        <f t="shared" si="2194"/>
        <v>8.3863051068051222E-3</v>
      </c>
      <c r="V1801" s="13">
        <f t="shared" si="2195"/>
        <v>3.2857065096105782E-4</v>
      </c>
      <c r="W1801" s="13">
        <f t="shared" si="2196"/>
        <v>0.10987739403493875</v>
      </c>
      <c r="X1801" s="13">
        <f t="shared" si="2197"/>
        <v>2.8765079146840879E-2</v>
      </c>
      <c r="Y1801" s="13">
        <f t="shared" si="2198"/>
        <v>3.7652411835546189E-3</v>
      </c>
      <c r="Z1801" s="13">
        <f t="shared" si="2199"/>
        <v>4.4588198981660229E-4</v>
      </c>
      <c r="AA1801" s="13">
        <f t="shared" si="2200"/>
        <v>7.3182396392988756E-4</v>
      </c>
      <c r="AB1801" s="13">
        <f t="shared" si="2201"/>
        <v>6.0056957492535148E-4</v>
      </c>
      <c r="AC1801" s="13">
        <f t="shared" si="2202"/>
        <v>8.8237400291683988E-6</v>
      </c>
      <c r="AD1801" s="13">
        <f t="shared" si="2203"/>
        <v>4.508530950196557E-2</v>
      </c>
      <c r="AE1801" s="13">
        <f t="shared" si="2204"/>
        <v>1.1802996490538125E-2</v>
      </c>
      <c r="AF1801" s="13">
        <f t="shared" si="2205"/>
        <v>1.5449680582716395E-3</v>
      </c>
      <c r="AG1801" s="13">
        <f t="shared" si="2206"/>
        <v>1.3482035701657739E-4</v>
      </c>
      <c r="AH1801" s="13">
        <f t="shared" si="2207"/>
        <v>2.9182141695013063E-5</v>
      </c>
      <c r="AI1801" s="13">
        <f t="shared" si="2208"/>
        <v>4.7896508715214569E-5</v>
      </c>
      <c r="AJ1801" s="13">
        <f t="shared" si="2209"/>
        <v>3.9306154618162599E-5</v>
      </c>
      <c r="AK1801" s="13">
        <f t="shared" si="2210"/>
        <v>2.1504334133594663E-5</v>
      </c>
      <c r="AL1801" s="13">
        <f t="shared" si="2211"/>
        <v>1.5165495834687002E-7</v>
      </c>
      <c r="AM1801" s="13">
        <f t="shared" si="2212"/>
        <v>1.4799660299491072E-2</v>
      </c>
      <c r="AN1801" s="13">
        <f t="shared" si="2213"/>
        <v>3.8744402668109456E-3</v>
      </c>
      <c r="AO1801" s="13">
        <f t="shared" si="2214"/>
        <v>5.0714972767321816E-4</v>
      </c>
      <c r="AP1801" s="13">
        <f t="shared" si="2215"/>
        <v>4.4256000620655929E-5</v>
      </c>
      <c r="AQ1801" s="13">
        <f t="shared" si="2216"/>
        <v>2.896472408535213E-6</v>
      </c>
      <c r="AR1801" s="13">
        <f t="shared" si="2217"/>
        <v>1.5279332439654626E-6</v>
      </c>
      <c r="AS1801" s="13">
        <f t="shared" si="2218"/>
        <v>2.5077894796311005E-6</v>
      </c>
      <c r="AT1801" s="13">
        <f t="shared" si="2219"/>
        <v>2.0580114016717422E-6</v>
      </c>
      <c r="AU1801" s="13">
        <f t="shared" si="2220"/>
        <v>1.1259347362320389E-6</v>
      </c>
      <c r="AV1801" s="13">
        <f t="shared" si="2221"/>
        <v>4.6199781591010265E-7</v>
      </c>
      <c r="AW1801" s="13">
        <f t="shared" si="2222"/>
        <v>1.8100810927209266E-9</v>
      </c>
      <c r="AX1801" s="13">
        <f t="shared" si="2223"/>
        <v>4.048435203540506E-3</v>
      </c>
      <c r="AY1801" s="13">
        <f t="shared" si="2224"/>
        <v>1.0598500271463453E-3</v>
      </c>
      <c r="AZ1801" s="13">
        <f t="shared" si="2225"/>
        <v>1.3873040120041409E-4</v>
      </c>
      <c r="BA1801" s="13">
        <f t="shared" si="2226"/>
        <v>1.2106193470314661E-5</v>
      </c>
      <c r="BB1801" s="13">
        <f t="shared" si="2227"/>
        <v>7.9232770398121581E-7</v>
      </c>
      <c r="BC1801" s="13">
        <f t="shared" si="2228"/>
        <v>4.1485092207423877E-8</v>
      </c>
      <c r="BD1801" s="13">
        <f t="shared" si="2229"/>
        <v>6.6666914032957301E-8</v>
      </c>
      <c r="BE1801" s="13">
        <f t="shared" si="2230"/>
        <v>1.0942008514548713E-7</v>
      </c>
      <c r="BF1801" s="13">
        <f t="shared" si="2231"/>
        <v>8.9795329564278599E-8</v>
      </c>
      <c r="BG1801" s="13">
        <f t="shared" si="2232"/>
        <v>4.91268807479383E-8</v>
      </c>
      <c r="BH1801" s="13">
        <f t="shared" si="2233"/>
        <v>2.015792823301451E-8</v>
      </c>
      <c r="BI1801" s="13">
        <f t="shared" si="2234"/>
        <v>6.6170221184159523E-9</v>
      </c>
      <c r="BJ1801" s="14">
        <f t="shared" si="2235"/>
        <v>0.72360774986155552</v>
      </c>
      <c r="BK1801" s="14">
        <f t="shared" si="2236"/>
        <v>0.22145543965601908</v>
      </c>
      <c r="BL1801" s="14">
        <f t="shared" si="2237"/>
        <v>5.4009406018341852E-2</v>
      </c>
      <c r="BM1801" s="14">
        <f t="shared" si="2238"/>
        <v>0.29557193357569089</v>
      </c>
      <c r="BN1801" s="14">
        <f t="shared" si="2239"/>
        <v>0.7028866957329768</v>
      </c>
    </row>
    <row r="1802" spans="1:66" s="15" customFormat="1" x14ac:dyDescent="0.25">
      <c r="A1802" s="15" t="s">
        <v>303</v>
      </c>
      <c r="B1802" s="15" t="s">
        <v>390</v>
      </c>
      <c r="C1802" s="15" t="s">
        <v>346</v>
      </c>
      <c r="D1802" s="30" t="s">
        <v>530</v>
      </c>
      <c r="E1802" s="15">
        <f>VLOOKUP(A1802,home!$A$2:$E$405,3,FALSE)</f>
        <v>1.32085561497326</v>
      </c>
      <c r="F1802" s="15">
        <f>VLOOKUP(B1802,home!$B$2:$E$405,3,FALSE)</f>
        <v>0.42</v>
      </c>
      <c r="G1802" s="15">
        <f>VLOOKUP(C1802,away!$B$2:$E$405,4,FALSE)</f>
        <v>0.95</v>
      </c>
      <c r="H1802" s="15">
        <f>VLOOKUP(A1802,away!$A$2:$E$405,3,FALSE)</f>
        <v>1.0053475935828899</v>
      </c>
      <c r="I1802" s="15">
        <f>VLOOKUP(C1802,away!$B$2:$E$405,3,FALSE)</f>
        <v>1.04</v>
      </c>
      <c r="J1802" s="15">
        <f>VLOOKUP(B1802,home!$B$2:$E$405,4,FALSE)</f>
        <v>0.66</v>
      </c>
      <c r="K1802" s="20">
        <f t="shared" si="2184"/>
        <v>0.52702139037433071</v>
      </c>
      <c r="L1802" s="20">
        <f t="shared" si="2185"/>
        <v>0.69007058823529566</v>
      </c>
      <c r="M1802" s="21">
        <f t="shared" si="2186"/>
        <v>0.29608995209544364</v>
      </c>
      <c r="N1802" s="21">
        <f t="shared" si="2187"/>
        <v>0.1560457382292097</v>
      </c>
      <c r="O1802" s="21">
        <f t="shared" si="2188"/>
        <v>0.2043229674130633</v>
      </c>
      <c r="P1802" s="21">
        <f t="shared" si="2189"/>
        <v>0.1076825743714417</v>
      </c>
      <c r="Q1802" s="21">
        <f t="shared" si="2190"/>
        <v>4.1119720961773465E-2</v>
      </c>
      <c r="R1802" s="21">
        <f t="shared" si="2191"/>
        <v>7.0498635156356862E-2</v>
      </c>
      <c r="S1802" s="21">
        <f t="shared" si="2192"/>
        <v>9.7905524496853611E-3</v>
      </c>
      <c r="T1802" s="21">
        <f t="shared" si="2193"/>
        <v>2.8375510032162234E-2</v>
      </c>
      <c r="U1802" s="21">
        <f t="shared" si="2194"/>
        <v>3.715428871959587E-2</v>
      </c>
      <c r="V1802" s="21">
        <f t="shared" si="2195"/>
        <v>3.9562747920939017E-4</v>
      </c>
      <c r="W1802" s="21">
        <f t="shared" si="2196"/>
        <v>7.2236575043594566E-3</v>
      </c>
      <c r="X1802" s="21">
        <f t="shared" si="2197"/>
        <v>4.9848335832436384E-3</v>
      </c>
      <c r="Y1802" s="21">
        <f t="shared" si="2198"/>
        <v>1.7199435215219968E-3</v>
      </c>
      <c r="Z1802" s="21">
        <f t="shared" si="2199"/>
        <v>1.621634487737756E-2</v>
      </c>
      <c r="AA1802" s="21">
        <f t="shared" si="2200"/>
        <v>8.5463606240651791E-3</v>
      </c>
      <c r="AB1802" s="21">
        <f t="shared" si="2201"/>
        <v>2.2520574293676313E-3</v>
      </c>
      <c r="AC1802" s="21">
        <f t="shared" si="2202"/>
        <v>8.9926610882633161E-6</v>
      </c>
      <c r="AD1802" s="21">
        <f t="shared" si="2203"/>
        <v>9.5175550538387189E-4</v>
      </c>
      <c r="AE1802" s="21">
        <f t="shared" si="2204"/>
        <v>6.5677848145642963E-4</v>
      </c>
      <c r="AF1802" s="21">
        <f t="shared" si="2205"/>
        <v>2.2661175651946127E-4</v>
      </c>
      <c r="AG1802" s="21">
        <f t="shared" si="2206"/>
        <v>5.2126036040806084E-5</v>
      </c>
      <c r="AH1802" s="21">
        <f t="shared" si="2207"/>
        <v>2.7976056621395878E-3</v>
      </c>
      <c r="AI1802" s="21">
        <f t="shared" si="2208"/>
        <v>1.474398025779906E-3</v>
      </c>
      <c r="AJ1802" s="21">
        <f t="shared" si="2209"/>
        <v>3.885196487558471E-4</v>
      </c>
      <c r="AK1802" s="21">
        <f t="shared" si="2210"/>
        <v>6.8252721825017736E-5</v>
      </c>
      <c r="AL1802" s="21">
        <f t="shared" si="2211"/>
        <v>1.3081874472010985E-7</v>
      </c>
      <c r="AM1802" s="21">
        <f t="shared" si="2212"/>
        <v>1.0031910194876642E-4</v>
      </c>
      <c r="AN1802" s="21">
        <f t="shared" si="2213"/>
        <v>6.9227261693021846E-5</v>
      </c>
      <c r="AO1802" s="21">
        <f t="shared" si="2214"/>
        <v>2.3885848599211163E-5</v>
      </c>
      <c r="AP1802" s="21">
        <f t="shared" si="2215"/>
        <v>5.4943071977856212E-6</v>
      </c>
      <c r="AQ1802" s="21">
        <f t="shared" si="2216"/>
        <v>9.4786494998033526E-7</v>
      </c>
      <c r="AR1802" s="21">
        <f t="shared" si="2217"/>
        <v>3.8610907698461198E-4</v>
      </c>
      <c r="AS1802" s="21">
        <f t="shared" si="2218"/>
        <v>2.0348774258857974E-4</v>
      </c>
      <c r="AT1802" s="21">
        <f t="shared" si="2219"/>
        <v>5.362119651158359E-5</v>
      </c>
      <c r="AU1802" s="21">
        <f t="shared" si="2220"/>
        <v>9.4198391796900023E-6</v>
      </c>
      <c r="AV1802" s="21">
        <f t="shared" si="2221"/>
        <v>1.2411141853957045E-6</v>
      </c>
      <c r="AW1802" s="21">
        <f t="shared" si="2222"/>
        <v>1.3215671555034923E-9</v>
      </c>
      <c r="AX1802" s="21">
        <f t="shared" si="2223"/>
        <v>8.8117187650238508E-6</v>
      </c>
      <c r="AY1802" s="21">
        <f t="shared" si="2224"/>
        <v>6.0807079515440016E-6</v>
      </c>
      <c r="AZ1802" s="21">
        <f t="shared" si="2225"/>
        <v>2.098058856504504E-6</v>
      </c>
      <c r="BA1802" s="21">
        <f t="shared" si="2226"/>
        <v>4.8260290308677841E-7</v>
      </c>
      <c r="BB1802" s="21">
        <f t="shared" si="2227"/>
        <v>8.3257517304288604E-8</v>
      </c>
      <c r="BC1802" s="21">
        <f t="shared" si="2228"/>
        <v>1.1490712788236153E-8</v>
      </c>
      <c r="BD1802" s="21">
        <f t="shared" si="2229"/>
        <v>4.4407086312959699E-5</v>
      </c>
      <c r="BE1802" s="21">
        <f t="shared" si="2230"/>
        <v>2.3403484371128936E-5</v>
      </c>
      <c r="BF1802" s="21">
        <f t="shared" si="2231"/>
        <v>6.1670684364381439E-6</v>
      </c>
      <c r="BG1802" s="21">
        <f t="shared" si="2232"/>
        <v>1.0833923273017604E-6</v>
      </c>
      <c r="BH1802" s="21">
        <f t="shared" si="2233"/>
        <v>1.427427326638639E-7</v>
      </c>
      <c r="BI1802" s="21">
        <f t="shared" si="2234"/>
        <v>1.5045694686868192E-8</v>
      </c>
      <c r="BJ1802" s="22">
        <f t="shared" si="2235"/>
        <v>0.24157411783276611</v>
      </c>
      <c r="BK1802" s="22">
        <f t="shared" si="2236"/>
        <v>0.41397391058356464</v>
      </c>
      <c r="BL1802" s="22">
        <f t="shared" si="2237"/>
        <v>0.32823218319027431</v>
      </c>
      <c r="BM1802" s="22">
        <f t="shared" si="2238"/>
        <v>0.12423088887030946</v>
      </c>
      <c r="BN1802" s="22">
        <f t="shared" si="2239"/>
        <v>0.87575958822728872</v>
      </c>
    </row>
    <row r="1803" spans="1:66" x14ac:dyDescent="0.25">
      <c r="A1803" t="s">
        <v>10</v>
      </c>
      <c r="B1803" t="s">
        <v>224</v>
      </c>
      <c r="C1803" t="s">
        <v>38</v>
      </c>
      <c r="D1803" s="7" t="s">
        <v>531</v>
      </c>
      <c r="E1803" s="10">
        <f>VLOOKUP(A1803,home!$A$2:$E$405,3,FALSE)</f>
        <v>1.5777777777777799</v>
      </c>
      <c r="F1803" s="10">
        <f>VLOOKUP(B1803,home!$B$2:$E$405,3,FALSE)</f>
        <v>1.27</v>
      </c>
      <c r="G1803" s="10">
        <f>VLOOKUP(C1803,away!$B$2:$E$405,4,FALSE)</f>
        <v>0.79</v>
      </c>
      <c r="H1803" s="10">
        <f>VLOOKUP(A1803,away!$A$2:$E$405,3,FALSE)</f>
        <v>1.4666666666666699</v>
      </c>
      <c r="I1803" s="10">
        <f>VLOOKUP(C1803,away!$B$2:$E$405,3,FALSE)</f>
        <v>0.63</v>
      </c>
      <c r="J1803" s="10">
        <f>VLOOKUP(B1803,home!$B$2:$E$405,4,FALSE)</f>
        <v>0.78</v>
      </c>
      <c r="K1803" s="12">
        <f t="shared" ref="K1803:K1866" si="2240">E1803*F1803*G1803</f>
        <v>1.582984444444447</v>
      </c>
      <c r="L1803" s="12">
        <f t="shared" ref="L1803:L1866" si="2241">H1803*I1803*J1803</f>
        <v>0.72072000000000158</v>
      </c>
      <c r="M1803" s="13">
        <f t="shared" ref="M1803:M1866" si="2242">_xlfn.POISSON.DIST(0,K1803,FALSE) * _xlfn.POISSON.DIST(0,L1803,FALSE)</f>
        <v>9.9888127478974909E-2</v>
      </c>
      <c r="N1803" s="13">
        <f t="shared" ref="N1803:N1866" si="2243">_xlfn.POISSON.DIST(1,K1803,FALSE) * _xlfn.POISSON.DIST(0,L1803,FALSE)</f>
        <v>0.1581213519839012</v>
      </c>
      <c r="O1803" s="13">
        <f t="shared" ref="O1803:O1866" si="2244">_xlfn.POISSON.DIST(0,K1803,FALSE) * _xlfn.POISSON.DIST(1,L1803,FALSE)</f>
        <v>7.199137123664695E-2</v>
      </c>
      <c r="P1803" s="13">
        <f t="shared" ref="P1803:P1866" si="2245">_xlfn.POISSON.DIST(1,K1803,FALSE) * _xlfn.POISSON.DIST(1,L1803,FALSE)</f>
        <v>0.11396122080183752</v>
      </c>
      <c r="Q1803" s="13">
        <f t="shared" ref="Q1803:Q1866" si="2246">_xlfn.POISSON.DIST(2,K1803,FALSE) * _xlfn.POISSON.DIST(0,L1803,FALSE)</f>
        <v>0.12515182026252039</v>
      </c>
      <c r="R1803" s="13">
        <f t="shared" ref="R1803:R1866" si="2247">_xlfn.POISSON.DIST(0,K1803,FALSE) * _xlfn.POISSON.DIST(2,L1803,FALSE)</f>
        <v>2.5942810538838151E-2</v>
      </c>
      <c r="S1803" s="13">
        <f t="shared" ref="S1803:S1866" si="2248">_xlfn.POISSON.DIST(2,K1803,FALSE) * _xlfn.POISSON.DIST(2,L1803,FALSE)</f>
        <v>3.2504262955021325E-2</v>
      </c>
      <c r="T1803" s="13">
        <f t="shared" ref="T1803:T1866" si="2249">_xlfn.POISSON.DIST(2,K1803,FALSE) * _xlfn.POISSON.DIST(1,L1803,FALSE)</f>
        <v>9.019941989960388E-2</v>
      </c>
      <c r="U1803" s="13">
        <f t="shared" ref="U1803:U1866" si="2250">_xlfn.POISSON.DIST(1,K1803,FALSE) * _xlfn.POISSON.DIST(2,L1803,FALSE)</f>
        <v>4.1067065528150253E-2</v>
      </c>
      <c r="V1803" s="13">
        <f t="shared" ref="V1803:V1866" si="2251">_xlfn.POISSON.DIST(3,K1803,FALSE) * _xlfn.POISSON.DIST(3,L1803,FALSE)</f>
        <v>4.1204157102853372E-3</v>
      </c>
      <c r="W1803" s="13">
        <f t="shared" ref="W1803:W1866" si="2252">_xlfn.POISSON.DIST(3,K1803,FALSE) * _xlfn.POISSON.DIST(0,L1803,FALSE)</f>
        <v>6.6037794889825724E-2</v>
      </c>
      <c r="X1803" s="13">
        <f t="shared" ref="X1803:X1866" si="2253">_xlfn.POISSON.DIST(3,K1803,FALSE) * _xlfn.POISSON.DIST(1,L1803,FALSE)</f>
        <v>4.7594759532995294E-2</v>
      </c>
      <c r="Y1803" s="13">
        <f t="shared" ref="Y1803:Y1866" si="2254">_xlfn.POISSON.DIST(3,K1803,FALSE) * _xlfn.POISSON.DIST(2,L1803,FALSE)</f>
        <v>1.7151247545310219E-2</v>
      </c>
      <c r="Z1803" s="13">
        <f t="shared" ref="Z1803:Z1866" si="2255">_xlfn.POISSON.DIST(0,K1803,FALSE) * _xlfn.POISSON.DIST(3,L1803,FALSE)</f>
        <v>6.2325008038504924E-3</v>
      </c>
      <c r="AA1803" s="13">
        <f t="shared" ref="AA1803:AA1866" si="2256">_xlfn.POISSON.DIST(1,K1803,FALSE) * _xlfn.POISSON.DIST(3,L1803,FALSE)</f>
        <v>9.8659518224828401E-3</v>
      </c>
      <c r="AB1803" s="13">
        <f t="shared" ref="AB1803:AB1866" si="2257">_xlfn.POISSON.DIST(2,K1803,FALSE) * _xlfn.POISSON.DIST(3,L1803,FALSE)</f>
        <v>7.8088241323143416E-3</v>
      </c>
      <c r="AC1803" s="13">
        <f t="shared" ref="AC1803:AC1866" si="2258">_xlfn.POISSON.DIST(4,K1803,FALSE) * _xlfn.POISSON.DIST(4,L1803,FALSE)</f>
        <v>2.9380844376001078E-4</v>
      </c>
      <c r="AD1803" s="13">
        <f t="shared" ref="AD1803:AD1866" si="2259">_xlfn.POISSON.DIST(4,K1803,FALSE) * _xlfn.POISSON.DIST(0,L1803,FALSE)</f>
        <v>2.6134200514001754E-2</v>
      </c>
      <c r="AE1803" s="13">
        <f t="shared" ref="AE1803:AE1866" si="2260">_xlfn.POISSON.DIST(4,K1803,FALSE) * _xlfn.POISSON.DIST(1,L1803,FALSE)</f>
        <v>1.8835440994451384E-2</v>
      </c>
      <c r="AF1803" s="13">
        <f t="shared" ref="AF1803:AF1866" si="2261">_xlfn.POISSON.DIST(4,K1803,FALSE) * _xlfn.POISSON.DIST(2,L1803,FALSE)</f>
        <v>6.787539516760515E-3</v>
      </c>
      <c r="AG1803" s="13">
        <f t="shared" ref="AG1803:AG1866" si="2262">_xlfn.POISSON.DIST(4,K1803,FALSE) * _xlfn.POISSON.DIST(3,L1803,FALSE)</f>
        <v>1.6306384935065501E-3</v>
      </c>
      <c r="AH1803" s="13">
        <f t="shared" ref="AH1803:AH1866" si="2263">_xlfn.POISSON.DIST(0,K1803,FALSE) * _xlfn.POISSON.DIST(4,L1803,FALSE)</f>
        <v>1.1229719948377839E-3</v>
      </c>
      <c r="AI1803" s="13">
        <f t="shared" ref="AI1803:AI1866" si="2264">_xlfn.POISSON.DIST(1,K1803,FALSE) * _xlfn.POISSON.DIST(4,L1803,FALSE)</f>
        <v>1.7776471993749619E-3</v>
      </c>
      <c r="AJ1803" s="13">
        <f t="shared" ref="AJ1803:AJ1866" si="2265">_xlfn.POISSON.DIST(2,K1803,FALSE) * _xlfn.POISSON.DIST(4,L1803,FALSE)</f>
        <v>1.4069939321604008E-3</v>
      </c>
      <c r="AK1803" s="13">
        <f t="shared" ref="AK1803:AK1866" si="2266">_xlfn.POISSON.DIST(3,K1803,FALSE) * _xlfn.POISSON.DIST(4,L1803,FALSE)</f>
        <v>7.4241650267921355E-4</v>
      </c>
      <c r="AL1803" s="13">
        <f t="shared" ref="AL1803:AL1866" si="2267">_xlfn.POISSON.DIST(5,K1803,FALSE) * _xlfn.POISSON.DIST(5,L1803,FALSE)</f>
        <v>1.3408107561061858E-5</v>
      </c>
      <c r="AM1803" s="13">
        <f t="shared" ref="AM1803:AM1866" si="2268">_xlfn.POISSON.DIST(5,K1803,FALSE) * _xlfn.POISSON.DIST(0,L1803,FALSE)</f>
        <v>8.2740065763313685E-3</v>
      </c>
      <c r="AN1803" s="13">
        <f t="shared" ref="AN1803:AN1866" si="2269">_xlfn.POISSON.DIST(5,K1803,FALSE) * _xlfn.POISSON.DIST(1,L1803,FALSE)</f>
        <v>5.9632420196935572E-3</v>
      </c>
      <c r="AO1803" s="13">
        <f t="shared" ref="AO1803:AO1866" si="2270">_xlfn.POISSON.DIST(5,K1803,FALSE) * _xlfn.POISSON.DIST(2,L1803,FALSE)</f>
        <v>2.1489138942167745E-3</v>
      </c>
      <c r="AP1803" s="13">
        <f t="shared" ref="AP1803:AP1866" si="2271">_xlfn.POISSON.DIST(5,K1803,FALSE) * _xlfn.POISSON.DIST(3,L1803,FALSE)</f>
        <v>5.1625507394663915E-4</v>
      </c>
      <c r="AQ1803" s="13">
        <f t="shared" ref="AQ1803:AQ1866" si="2272">_xlfn.POISSON.DIST(5,K1803,FALSE) * _xlfn.POISSON.DIST(4,L1803,FALSE)</f>
        <v>9.3018839223705634E-5</v>
      </c>
      <c r="AR1803" s="13">
        <f t="shared" ref="AR1803:AR1866" si="2273">_xlfn.POISSON.DIST(0,K1803,FALSE) * _xlfn.POISSON.DIST(5,L1803,FALSE)</f>
        <v>1.6186967522389793E-4</v>
      </c>
      <c r="AS1803" s="13">
        <f t="shared" ref="AS1803:AS1866" si="2274">_xlfn.POISSON.DIST(1,K1803,FALSE) * _xlfn.POISSON.DIST(5,L1803,FALSE)</f>
        <v>2.5623717790670514E-4</v>
      </c>
      <c r="AT1803" s="13">
        <f t="shared" ref="AT1803:AT1866" si="2275">_xlfn.POISSON.DIST(2,K1803,FALSE) * _xlfn.POISSON.DIST(5,L1803,FALSE)</f>
        <v>2.0280973335732932E-4</v>
      </c>
      <c r="AU1803" s="13">
        <f t="shared" ref="AU1803:AU1866" si="2276">_xlfn.POISSON.DIST(3,K1803,FALSE) * _xlfn.POISSON.DIST(5,L1803,FALSE)</f>
        <v>1.0701488436219283E-4</v>
      </c>
      <c r="AV1803" s="13">
        <f t="shared" ref="AV1803:AV1866" si="2277">_xlfn.POISSON.DIST(4,K1803,FALSE) * _xlfn.POISSON.DIST(5,L1803,FALSE)</f>
        <v>4.2350724317343103E-5</v>
      </c>
      <c r="AW1803" s="13">
        <f t="shared" ref="AW1803:AW1866" si="2278">_xlfn.POISSON.DIST(6,K1803,FALSE) * _xlfn.POISSON.DIST(6,L1803,FALSE)</f>
        <v>4.2492101048595125E-7</v>
      </c>
      <c r="AX1803" s="13">
        <f t="shared" ref="AX1803:AX1866" si="2279">_xlfn.POISSON.DIST(6,K1803,FALSE) * _xlfn.POISSON.DIST(0,L1803,FALSE)</f>
        <v>2.1829372839272721E-3</v>
      </c>
      <c r="AY1803" s="13">
        <f t="shared" ref="AY1803:AY1866" si="2280">_xlfn.POISSON.DIST(6,K1803,FALSE) * _xlfn.POISSON.DIST(1,L1803,FALSE)</f>
        <v>1.5732865592720667E-3</v>
      </c>
      <c r="AZ1803" s="13">
        <f t="shared" ref="AZ1803:AZ1866" si="2281">_xlfn.POISSON.DIST(6,K1803,FALSE) * _xlfn.POISSON.DIST(2,L1803,FALSE)</f>
        <v>5.669495444992832E-4</v>
      </c>
      <c r="BA1803" s="13">
        <f t="shared" ref="BA1803:BA1866" si="2282">_xlfn.POISSON.DIST(6,K1803,FALSE) * _xlfn.POISSON.DIST(3,L1803,FALSE)</f>
        <v>1.3620395857050812E-4</v>
      </c>
      <c r="BB1803" s="13">
        <f t="shared" ref="BB1803:BB1866" si="2283">_xlfn.POISSON.DIST(6,K1803,FALSE) * _xlfn.POISSON.DIST(4,L1803,FALSE)</f>
        <v>2.4541229255234199E-5</v>
      </c>
      <c r="BC1803" s="13">
        <f t="shared" ref="BC1803:BC1866" si="2284">_xlfn.POISSON.DIST(6,K1803,FALSE) * _xlfn.POISSON.DIST(5,L1803,FALSE)</f>
        <v>3.5374709497664873E-6</v>
      </c>
      <c r="BD1803" s="13">
        <f t="shared" ref="BD1803:BD1866" si="2285">_xlfn.POISSON.DIST(0,K1803,FALSE) * _xlfn.POISSON.DIST(6,L1803,FALSE)</f>
        <v>1.9443785387894653E-5</v>
      </c>
      <c r="BE1803" s="13">
        <f t="shared" ref="BE1803:BE1866" si="2286">_xlfn.POISSON.DIST(1,K1803,FALSE) * _xlfn.POISSON.DIST(6,L1803,FALSE)</f>
        <v>3.0779209810153475E-5</v>
      </c>
      <c r="BF1803" s="13">
        <f t="shared" ref="BF1803:BF1866" si="2287">_xlfn.POISSON.DIST(2,K1803,FALSE) * _xlfn.POISSON.DIST(6,L1803,FALSE)</f>
        <v>2.4361505170882444E-5</v>
      </c>
      <c r="BG1803" s="13">
        <f t="shared" ref="BG1803:BG1866" si="2288">_xlfn.POISSON.DIST(3,K1803,FALSE) * _xlfn.POISSON.DIST(6,L1803,FALSE)</f>
        <v>1.2854627909586625E-5</v>
      </c>
      <c r="BH1803" s="13">
        <f t="shared" ref="BH1803:BH1866" si="2289">_xlfn.POISSON.DIST(4,K1803,FALSE) * _xlfn.POISSON.DIST(6,L1803,FALSE)</f>
        <v>5.0871690049992625E-6</v>
      </c>
      <c r="BI1803" s="13">
        <f t="shared" ref="BI1803:BI1866" si="2290">_xlfn.POISSON.DIST(5,K1803,FALSE) * _xlfn.POISSON.DIST(6,L1803,FALSE)</f>
        <v>1.6105818802347533E-6</v>
      </c>
      <c r="BJ1803" s="14">
        <f t="shared" ref="BJ1803:BJ1866" si="2291">SUM(N1803,Q1803,T1803,W1803,X1803,Y1803,AD1803,AE1803,AF1803,AG1803,AM1803,AN1803,AO1803,AP1803,AQ1803,AX1803,AY1803,AZ1803,BA1803,BB1803,BC1803)</f>
        <v>0.57912710608276285</v>
      </c>
      <c r="BK1803" s="14">
        <f t="shared" ref="BK1803:BK1866" si="2292">SUM(M1803,P1803,S1803,V1803,AC1803,AL1803,AY1803)</f>
        <v>0.25235453005671227</v>
      </c>
      <c r="BL1803" s="14">
        <f t="shared" ref="BL1803:BL1866" si="2293">SUM(O1803,R1803,U1803,AA1803,AB1803,AH1803,AI1803,AJ1803,AK1803,AR1803,AS1803,AT1803,AU1803,AV1803,BD1803,BE1803,BF1803,BG1803,BH1803,BI1803)</f>
        <v>0.16259047196181611</v>
      </c>
      <c r="BM1803" s="14">
        <f t="shared" ref="BM1803:BM1866" si="2294">SUM(S1803:BI1803)</f>
        <v>0.40367504496416123</v>
      </c>
      <c r="BN1803" s="14">
        <f t="shared" ref="BN1803:BN1866" si="2295">SUM(M1803:R1803)</f>
        <v>0.59505670230271912</v>
      </c>
    </row>
    <row r="1804" spans="1:66" x14ac:dyDescent="0.25">
      <c r="A1804" t="s">
        <v>13</v>
      </c>
      <c r="B1804" t="s">
        <v>47</v>
      </c>
      <c r="C1804" t="s">
        <v>45</v>
      </c>
      <c r="D1804" s="7" t="s">
        <v>531</v>
      </c>
      <c r="E1804" s="10">
        <f>VLOOKUP(A1804,home!$A$2:$E$405,3,FALSE)</f>
        <v>1.7962962962963001</v>
      </c>
      <c r="F1804" s="10">
        <f>VLOOKUP(B1804,home!$B$2:$E$405,3,FALSE)</f>
        <v>1.3</v>
      </c>
      <c r="G1804" s="10">
        <f>VLOOKUP(C1804,away!$B$2:$E$405,4,FALSE)</f>
        <v>1.21</v>
      </c>
      <c r="H1804" s="10">
        <f>VLOOKUP(A1804,away!$A$2:$E$405,3,FALSE)</f>
        <v>1.18518518518519</v>
      </c>
      <c r="I1804" s="10">
        <f>VLOOKUP(C1804,away!$B$2:$E$405,3,FALSE)</f>
        <v>0.46</v>
      </c>
      <c r="J1804" s="10">
        <f>VLOOKUP(B1804,home!$B$2:$E$405,4,FALSE)</f>
        <v>0.7</v>
      </c>
      <c r="K1804" s="12">
        <f t="shared" si="2240"/>
        <v>2.8255740740740802</v>
      </c>
      <c r="L1804" s="12">
        <f t="shared" si="2241"/>
        <v>0.38162962962963121</v>
      </c>
      <c r="M1804" s="13">
        <f t="shared" si="2242"/>
        <v>4.0469620247111399E-2</v>
      </c>
      <c r="N1804" s="13">
        <f t="shared" si="2243"/>
        <v>0.11434990975786141</v>
      </c>
      <c r="O1804" s="13">
        <f t="shared" si="2244"/>
        <v>1.5444406186156943E-2</v>
      </c>
      <c r="P1804" s="13">
        <f t="shared" si="2245"/>
        <v>4.3639313709074395E-2</v>
      </c>
      <c r="Q1804" s="13">
        <f t="shared" si="2246"/>
        <v>0.161552070192262</v>
      </c>
      <c r="R1804" s="13">
        <f t="shared" si="2247"/>
        <v>2.9470215063363298E-3</v>
      </c>
      <c r="S1804" s="13">
        <f t="shared" si="2248"/>
        <v>1.1764316599529616E-2</v>
      </c>
      <c r="T1804" s="13">
        <f t="shared" si="2249"/>
        <v>6.1653056713373122E-2</v>
      </c>
      <c r="U1804" s="13">
        <f t="shared" si="2250"/>
        <v>8.3270275640426761E-3</v>
      </c>
      <c r="V1804" s="13">
        <f t="shared" si="2251"/>
        <v>1.4095256296917037E-3</v>
      </c>
      <c r="W1804" s="13">
        <f t="shared" si="2252"/>
        <v>0.15215911371608382</v>
      </c>
      <c r="X1804" s="13">
        <f t="shared" si="2253"/>
        <v>5.8068426212241994E-2</v>
      </c>
      <c r="Y1804" s="13">
        <f t="shared" si="2254"/>
        <v>1.1080315994276741E-2</v>
      </c>
      <c r="Z1804" s="13">
        <f t="shared" si="2255"/>
        <v>3.7489024199123045E-4</v>
      </c>
      <c r="AA1804" s="13">
        <f t="shared" si="2256"/>
        <v>1.0592801483937787E-3</v>
      </c>
      <c r="AB1804" s="13">
        <f t="shared" si="2257"/>
        <v>1.4965372622414031E-3</v>
      </c>
      <c r="AC1804" s="13">
        <f t="shared" si="2258"/>
        <v>9.4995225368292436E-5</v>
      </c>
      <c r="AD1804" s="13">
        <f t="shared" si="2259"/>
        <v>0.10748421171256407</v>
      </c>
      <c r="AE1804" s="13">
        <f t="shared" si="2260"/>
        <v>4.1019159906898688E-2</v>
      </c>
      <c r="AF1804" s="13">
        <f t="shared" si="2261"/>
        <v>7.8270634014941821E-3</v>
      </c>
      <c r="AG1804" s="13">
        <f t="shared" si="2262"/>
        <v>9.9567976899995526E-4</v>
      </c>
      <c r="AH1804" s="13">
        <f t="shared" si="2263"/>
        <v>3.5767306050719027E-5</v>
      </c>
      <c r="AI1804" s="13">
        <f t="shared" si="2264"/>
        <v>1.0106317267638464E-4</v>
      </c>
      <c r="AJ1804" s="13">
        <f t="shared" si="2265"/>
        <v>1.4278074027903226E-4</v>
      </c>
      <c r="AK1804" s="13">
        <f t="shared" si="2266"/>
        <v>1.3447918600317942E-4</v>
      </c>
      <c r="AL1804" s="13">
        <f t="shared" si="2267"/>
        <v>4.0974206482770605E-6</v>
      </c>
      <c r="AM1804" s="13">
        <f t="shared" si="2268"/>
        <v>6.0740920397462136E-2</v>
      </c>
      <c r="AN1804" s="13">
        <f t="shared" si="2269"/>
        <v>2.3180534954646382E-2</v>
      </c>
      <c r="AO1804" s="13">
        <f t="shared" si="2270"/>
        <v>4.4231894846792101E-3</v>
      </c>
      <c r="AP1804" s="13">
        <f t="shared" si="2271"/>
        <v>5.6267338827326865E-4</v>
      </c>
      <c r="AQ1804" s="13">
        <f t="shared" si="2272"/>
        <v>5.3683209192294307E-5</v>
      </c>
      <c r="AR1804" s="13">
        <f t="shared" si="2273"/>
        <v>2.7299727521971155E-6</v>
      </c>
      <c r="AS1804" s="13">
        <f t="shared" si="2274"/>
        <v>7.713740231536832E-6</v>
      </c>
      <c r="AT1804" s="13">
        <f t="shared" si="2275"/>
        <v>1.0897872206186337E-5</v>
      </c>
      <c r="AU1804" s="13">
        <f t="shared" si="2276"/>
        <v>1.0264248389457535E-5</v>
      </c>
      <c r="AV1804" s="13">
        <f t="shared" si="2277"/>
        <v>7.2505985347769626E-6</v>
      </c>
      <c r="AW1804" s="13">
        <f t="shared" si="2278"/>
        <v>1.2273172373662198E-7</v>
      </c>
      <c r="AX1804" s="13">
        <f t="shared" si="2279"/>
        <v>2.8604661651744381E-2</v>
      </c>
      <c r="AY1804" s="13">
        <f t="shared" si="2280"/>
        <v>1.0916386431836121E-2</v>
      </c>
      <c r="AZ1804" s="13">
        <f t="shared" si="2281"/>
        <v>2.083008255437775E-3</v>
      </c>
      <c r="BA1804" s="13">
        <f t="shared" si="2282"/>
        <v>2.6497922301272746E-4</v>
      </c>
      <c r="BB1804" s="13">
        <f t="shared" si="2283"/>
        <v>2.528098068447366E-5</v>
      </c>
      <c r="BC1804" s="13">
        <f t="shared" si="2284"/>
        <v>1.9295942590579097E-6</v>
      </c>
      <c r="BD1804" s="13">
        <f t="shared" si="2285"/>
        <v>1.7363974838666149E-7</v>
      </c>
      <c r="BE1804" s="13">
        <f t="shared" si="2286"/>
        <v>4.9063197127009726E-7</v>
      </c>
      <c r="BF1804" s="13">
        <f t="shared" si="2287"/>
        <v>6.931584889663231E-7</v>
      </c>
      <c r="BG1804" s="13">
        <f t="shared" si="2288"/>
        <v>6.528568852158689E-7</v>
      </c>
      <c r="BH1804" s="13">
        <f t="shared" si="2289"/>
        <v>4.6117387223667928E-7</v>
      </c>
      <c r="BI1804" s="13">
        <f t="shared" si="2290"/>
        <v>2.6061618740646268E-7</v>
      </c>
      <c r="BJ1804" s="14">
        <f t="shared" si="2291"/>
        <v>0.84704625494728369</v>
      </c>
      <c r="BK1804" s="14">
        <f t="shared" si="2292"/>
        <v>0.10829825526325981</v>
      </c>
      <c r="BL1804" s="14">
        <f t="shared" si="2293"/>
        <v>2.9729951581448075E-2</v>
      </c>
      <c r="BM1804" s="14">
        <f t="shared" si="2294"/>
        <v>0.59613074673506794</v>
      </c>
      <c r="BN1804" s="14">
        <f t="shared" si="2295"/>
        <v>0.37840234159880254</v>
      </c>
    </row>
    <row r="1805" spans="1:66" x14ac:dyDescent="0.25">
      <c r="A1805" t="s">
        <v>16</v>
      </c>
      <c r="B1805" t="s">
        <v>59</v>
      </c>
      <c r="C1805" t="s">
        <v>230</v>
      </c>
      <c r="D1805" s="7" t="s">
        <v>531</v>
      </c>
      <c r="E1805" s="10">
        <f>VLOOKUP(A1805,home!$A$2:$E$405,3,FALSE)</f>
        <v>1.512</v>
      </c>
      <c r="F1805" s="10">
        <f>VLOOKUP(B1805,home!$B$2:$E$405,3,FALSE)</f>
        <v>0.38</v>
      </c>
      <c r="G1805" s="10">
        <f>VLOOKUP(C1805,away!$B$2:$E$405,4,FALSE)</f>
        <v>0.56999999999999995</v>
      </c>
      <c r="H1805" s="10">
        <f>VLOOKUP(A1805,away!$A$2:$E$405,3,FALSE)</f>
        <v>1.32</v>
      </c>
      <c r="I1805" s="10">
        <f>VLOOKUP(C1805,away!$B$2:$E$405,3,FALSE)</f>
        <v>0.85</v>
      </c>
      <c r="J1805" s="10">
        <f>VLOOKUP(B1805,home!$B$2:$E$405,4,FALSE)</f>
        <v>0.76</v>
      </c>
      <c r="K1805" s="12">
        <f t="shared" si="2240"/>
        <v>0.32749919999999993</v>
      </c>
      <c r="L1805" s="12">
        <f t="shared" si="2241"/>
        <v>0.85272000000000014</v>
      </c>
      <c r="M1805" s="13">
        <f t="shared" si="2242"/>
        <v>0.30721139048325324</v>
      </c>
      <c r="N1805" s="13">
        <f t="shared" si="2243"/>
        <v>0.10061148461415304</v>
      </c>
      <c r="O1805" s="13">
        <f t="shared" si="2244"/>
        <v>0.26196529689287973</v>
      </c>
      <c r="P1805" s="13">
        <f t="shared" si="2245"/>
        <v>8.5793425160180597E-2</v>
      </c>
      <c r="Q1805" s="13">
        <f t="shared" si="2246"/>
        <v>1.6475090360973707E-2</v>
      </c>
      <c r="R1805" s="13">
        <f t="shared" si="2247"/>
        <v>0.11169152398324822</v>
      </c>
      <c r="S1805" s="13">
        <f t="shared" si="2248"/>
        <v>5.9897777464705884E-3</v>
      </c>
      <c r="T1805" s="13">
        <f t="shared" si="2249"/>
        <v>1.4048639052609502E-2</v>
      </c>
      <c r="U1805" s="13">
        <f t="shared" si="2250"/>
        <v>3.6578884751294602E-2</v>
      </c>
      <c r="V1805" s="13">
        <f t="shared" si="2251"/>
        <v>1.8585955423418697E-4</v>
      </c>
      <c r="W1805" s="13">
        <f t="shared" si="2252"/>
        <v>1.7985263043822004E-3</v>
      </c>
      <c r="X1805" s="13">
        <f t="shared" si="2253"/>
        <v>1.5336393502727902E-3</v>
      </c>
      <c r="Y1805" s="13">
        <f t="shared" si="2254"/>
        <v>6.5388247338230693E-4</v>
      </c>
      <c r="Z1805" s="13">
        <f t="shared" si="2255"/>
        <v>3.1747198776998484E-2</v>
      </c>
      <c r="AA1805" s="13">
        <f t="shared" si="2256"/>
        <v>1.039718220170798E-2</v>
      </c>
      <c r="AB1805" s="13">
        <f t="shared" si="2257"/>
        <v>1.7025344266568005E-3</v>
      </c>
      <c r="AC1805" s="13">
        <f t="shared" si="2258"/>
        <v>3.2440056444953948E-6</v>
      </c>
      <c r="AD1805" s="13">
        <f t="shared" si="2259"/>
        <v>1.4725398146603173E-4</v>
      </c>
      <c r="AE1805" s="13">
        <f t="shared" si="2260"/>
        <v>1.2556641507571457E-4</v>
      </c>
      <c r="AF1805" s="13">
        <f t="shared" si="2261"/>
        <v>5.3536496731681677E-5</v>
      </c>
      <c r="AG1805" s="13">
        <f t="shared" si="2262"/>
        <v>1.5217213831013204E-5</v>
      </c>
      <c r="AH1805" s="13">
        <f t="shared" si="2263"/>
        <v>6.767867835280536E-3</v>
      </c>
      <c r="AI1805" s="13">
        <f t="shared" si="2264"/>
        <v>2.2164713017601072E-3</v>
      </c>
      <c r="AJ1805" s="13">
        <f t="shared" si="2265"/>
        <v>3.6294628907469669E-4</v>
      </c>
      <c r="AK1805" s="13">
        <f t="shared" si="2266"/>
        <v>3.9621539771643972E-5</v>
      </c>
      <c r="AL1805" s="13">
        <f t="shared" si="2267"/>
        <v>3.6237504741269129E-8</v>
      </c>
      <c r="AM1805" s="13">
        <f t="shared" si="2268"/>
        <v>9.6451122253880436E-6</v>
      </c>
      <c r="AN1805" s="13">
        <f t="shared" si="2269"/>
        <v>8.2245800968328941E-6</v>
      </c>
      <c r="AO1805" s="13">
        <f t="shared" si="2270"/>
        <v>3.5066319700856733E-6</v>
      </c>
      <c r="AP1805" s="13">
        <f t="shared" si="2271"/>
        <v>9.9672507117715198E-7</v>
      </c>
      <c r="AQ1805" s="13">
        <f t="shared" si="2272"/>
        <v>2.1248185067354524E-7</v>
      </c>
      <c r="AR1805" s="13">
        <f t="shared" si="2273"/>
        <v>1.1542192521000845E-3</v>
      </c>
      <c r="AS1805" s="13">
        <f t="shared" si="2274"/>
        <v>3.7800588168737594E-4</v>
      </c>
      <c r="AT1805" s="13">
        <f t="shared" si="2275"/>
        <v>6.1898311923955113E-5</v>
      </c>
      <c r="AU1805" s="13">
        <f t="shared" si="2276"/>
        <v>6.7572158788152545E-6</v>
      </c>
      <c r="AV1805" s="13">
        <f t="shared" si="2277"/>
        <v>5.5324569863482294E-7</v>
      </c>
      <c r="AW1805" s="13">
        <f t="shared" si="2278"/>
        <v>2.8110752864495199E-10</v>
      </c>
      <c r="AX1805" s="13">
        <f t="shared" si="2279"/>
        <v>5.2646108962080045E-7</v>
      </c>
      <c r="AY1805" s="13">
        <f t="shared" si="2280"/>
        <v>4.4892390034144897E-7</v>
      </c>
      <c r="AZ1805" s="13">
        <f t="shared" si="2281"/>
        <v>1.9140319414958022E-7</v>
      </c>
      <c r="BA1805" s="13">
        <f t="shared" si="2282"/>
        <v>5.4404443905076695E-8</v>
      </c>
      <c r="BB1805" s="13">
        <f t="shared" si="2283"/>
        <v>1.1597939351684249E-8</v>
      </c>
      <c r="BC1805" s="13">
        <f t="shared" si="2284"/>
        <v>1.97795896879364E-9</v>
      </c>
      <c r="BD1805" s="13">
        <f t="shared" si="2285"/>
        <v>1.6403764010846394E-4</v>
      </c>
      <c r="BE1805" s="13">
        <f t="shared" si="2286"/>
        <v>5.3722195905409853E-5</v>
      </c>
      <c r="BF1805" s="13">
        <f t="shared" si="2287"/>
        <v>8.7969880906324977E-6</v>
      </c>
      <c r="BG1805" s="13">
        <f t="shared" si="2288"/>
        <v>9.6033552069722356E-7</v>
      </c>
      <c r="BH1805" s="13">
        <f t="shared" si="2289"/>
        <v>7.8627278689981004E-8</v>
      </c>
      <c r="BI1805" s="13">
        <f t="shared" si="2290"/>
        <v>5.1500741738291662E-9</v>
      </c>
      <c r="BJ1805" s="14">
        <f t="shared" si="2291"/>
        <v>0.13548665656261846</v>
      </c>
      <c r="BK1805" s="14">
        <f t="shared" si="2292"/>
        <v>0.39918418211118811</v>
      </c>
      <c r="BL1805" s="14">
        <f t="shared" si="2293"/>
        <v>0.43355136406594136</v>
      </c>
      <c r="BM1805" s="14">
        <f t="shared" si="2294"/>
        <v>0.11622074137926502</v>
      </c>
      <c r="BN1805" s="14">
        <f t="shared" si="2295"/>
        <v>0.88374821149468863</v>
      </c>
    </row>
    <row r="1806" spans="1:66" x14ac:dyDescent="0.25">
      <c r="A1806" t="s">
        <v>16</v>
      </c>
      <c r="B1806" t="s">
        <v>18</v>
      </c>
      <c r="C1806" t="s">
        <v>235</v>
      </c>
      <c r="D1806" s="7" t="s">
        <v>531</v>
      </c>
      <c r="E1806" s="10">
        <f>VLOOKUP(A1806,home!$A$2:$E$405,3,FALSE)</f>
        <v>1.512</v>
      </c>
      <c r="F1806" s="10">
        <f>VLOOKUP(B1806,home!$B$2:$E$405,3,FALSE)</f>
        <v>0.94</v>
      </c>
      <c r="G1806" s="10">
        <f>VLOOKUP(C1806,away!$B$2:$E$405,4,FALSE)</f>
        <v>0.76</v>
      </c>
      <c r="H1806" s="10">
        <f>VLOOKUP(A1806,away!$A$2:$E$405,3,FALSE)</f>
        <v>1.32</v>
      </c>
      <c r="I1806" s="10">
        <f>VLOOKUP(C1806,away!$B$2:$E$405,3,FALSE)</f>
        <v>1.04</v>
      </c>
      <c r="J1806" s="10">
        <f>VLOOKUP(B1806,home!$B$2:$E$405,4,FALSE)</f>
        <v>1.08</v>
      </c>
      <c r="K1806" s="12">
        <f t="shared" si="2240"/>
        <v>1.0801727999999999</v>
      </c>
      <c r="L1806" s="12">
        <f t="shared" si="2241"/>
        <v>1.4826240000000002</v>
      </c>
      <c r="M1806" s="13">
        <f t="shared" si="2242"/>
        <v>7.7088836605889083E-2</v>
      </c>
      <c r="N1806" s="13">
        <f t="shared" si="2243"/>
        <v>8.3269264485325706E-2</v>
      </c>
      <c r="O1806" s="13">
        <f t="shared" si="2244"/>
        <v>0.11429375928396969</v>
      </c>
      <c r="P1806" s="13">
        <f t="shared" si="2245"/>
        <v>0.12345700998829154</v>
      </c>
      <c r="Q1806" s="13">
        <f t="shared" si="2246"/>
        <v>4.4972597286527402E-2</v>
      </c>
      <c r="R1806" s="13">
        <f t="shared" si="2247"/>
        <v>8.4727335282318184E-2</v>
      </c>
      <c r="S1806" s="13">
        <f t="shared" si="2248"/>
        <v>4.9428795355840022E-2</v>
      </c>
      <c r="T1806" s="13">
        <f t="shared" si="2249"/>
        <v>6.6677452079340407E-2</v>
      </c>
      <c r="U1806" s="13">
        <f t="shared" si="2250"/>
        <v>9.1520162988440415E-2</v>
      </c>
      <c r="V1806" s="13">
        <f t="shared" si="2251"/>
        <v>8.7955252531899206E-3</v>
      </c>
      <c r="W1806" s="13">
        <f t="shared" si="2252"/>
        <v>1.6192725444753569E-2</v>
      </c>
      <c r="X1806" s="13">
        <f t="shared" si="2253"/>
        <v>2.4007723369802315E-2</v>
      </c>
      <c r="Y1806" s="13">
        <f t="shared" si="2254"/>
        <v>1.7797213426714902E-2</v>
      </c>
      <c r="Z1806" s="13">
        <f t="shared" si="2255"/>
        <v>4.1872926915203917E-2</v>
      </c>
      <c r="AA1806" s="13">
        <f t="shared" si="2256"/>
        <v>4.5229996710191171E-2</v>
      </c>
      <c r="AB1806" s="13">
        <f t="shared" si="2257"/>
        <v>2.442810609521899E-2</v>
      </c>
      <c r="AC1806" s="13">
        <f t="shared" si="2258"/>
        <v>8.8037167316031397E-4</v>
      </c>
      <c r="AD1806" s="13">
        <f t="shared" si="2259"/>
        <v>4.3727353958226758E-3</v>
      </c>
      <c r="AE1806" s="13">
        <f t="shared" si="2260"/>
        <v>6.483122443496199E-3</v>
      </c>
      <c r="AF1806" s="13">
        <f t="shared" si="2261"/>
        <v>4.8060164648330564E-3</v>
      </c>
      <c r="AG1806" s="13">
        <f t="shared" si="2262"/>
        <v>2.3751717850522156E-3</v>
      </c>
      <c r="AH1806" s="13">
        <f t="shared" si="2263"/>
        <v>1.5520451598681822E-2</v>
      </c>
      <c r="AI1806" s="13">
        <f t="shared" si="2264"/>
        <v>1.6764769660612619E-2</v>
      </c>
      <c r="AJ1806" s="13">
        <f t="shared" si="2265"/>
        <v>9.054424092829489E-3</v>
      </c>
      <c r="AK1806" s="13">
        <f t="shared" si="2266"/>
        <v>3.260114208246363E-3</v>
      </c>
      <c r="AL1806" s="13">
        <f t="shared" si="2267"/>
        <v>5.6396261369163658E-5</v>
      </c>
      <c r="AM1806" s="13">
        <f t="shared" si="2268"/>
        <v>9.4466196723297781E-4</v>
      </c>
      <c r="AN1806" s="13">
        <f t="shared" si="2269"/>
        <v>1.4005785045068265E-3</v>
      </c>
      <c r="AO1806" s="13">
        <f t="shared" si="2270"/>
        <v>1.038265652332965E-3</v>
      </c>
      <c r="AP1806" s="13">
        <f t="shared" si="2271"/>
        <v>5.1311919150817014E-4</v>
      </c>
      <c r="AQ1806" s="13">
        <f t="shared" si="2272"/>
        <v>1.901907070476523E-4</v>
      </c>
      <c r="AR1806" s="13">
        <f t="shared" si="2273"/>
        <v>4.6021988062088055E-3</v>
      </c>
      <c r="AS1806" s="13">
        <f t="shared" si="2274"/>
        <v>4.9711699706592224E-3</v>
      </c>
      <c r="AT1806" s="13">
        <f t="shared" si="2275"/>
        <v>2.6848612932414443E-3</v>
      </c>
      <c r="AU1806" s="13">
        <f t="shared" si="2276"/>
        <v>9.6670471357741068E-4</v>
      </c>
      <c r="AV1806" s="13">
        <f t="shared" si="2277"/>
        <v>2.6105203430952734E-4</v>
      </c>
      <c r="AW1806" s="13">
        <f t="shared" si="2278"/>
        <v>2.5088348678488049E-6</v>
      </c>
      <c r="AX1806" s="13">
        <f t="shared" si="2279"/>
        <v>1.7006636036659227E-4</v>
      </c>
      <c r="AY1806" s="13">
        <f t="shared" si="2280"/>
        <v>2.5214446747215847E-4</v>
      </c>
      <c r="AZ1806" s="13">
        <f t="shared" si="2281"/>
        <v>1.8691771947072083E-4</v>
      </c>
      <c r="BA1806" s="13">
        <f t="shared" si="2282"/>
        <v>9.2376232304186031E-5</v>
      </c>
      <c r="BB1806" s="13">
        <f t="shared" si="2283"/>
        <v>3.4239804760940378E-5</v>
      </c>
      <c r="BC1806" s="13">
        <f t="shared" si="2284"/>
        <v>1.0152951258776887E-5</v>
      </c>
      <c r="BD1806" s="13">
        <f t="shared" si="2285"/>
        <v>1.1372217338094211E-3</v>
      </c>
      <c r="BE1806" s="13">
        <f t="shared" si="2286"/>
        <v>1.228395984429777E-3</v>
      </c>
      <c r="BF1806" s="13">
        <f t="shared" si="2287"/>
        <v>6.6343996500513411E-4</v>
      </c>
      <c r="BG1806" s="13">
        <f t="shared" si="2288"/>
        <v>2.3887660154383258E-4</v>
      </c>
      <c r="BH1806" s="13">
        <f t="shared" si="2289"/>
        <v>6.4507001886021474E-5</v>
      </c>
      <c r="BI1806" s="13">
        <f t="shared" si="2290"/>
        <v>1.3935741769365821E-5</v>
      </c>
      <c r="BJ1806" s="14">
        <f t="shared" si="2291"/>
        <v>0.27578673573993029</v>
      </c>
      <c r="BK1806" s="14">
        <f t="shared" si="2292"/>
        <v>0.2599590796052122</v>
      </c>
      <c r="BL1806" s="14">
        <f t="shared" si="2293"/>
        <v>0.4216314837669487</v>
      </c>
      <c r="BM1806" s="14">
        <f t="shared" si="2294"/>
        <v>0.47119178746236928</v>
      </c>
      <c r="BN1806" s="14">
        <f t="shared" si="2295"/>
        <v>0.52780880293232157</v>
      </c>
    </row>
    <row r="1807" spans="1:66" x14ac:dyDescent="0.25">
      <c r="A1807" t="s">
        <v>72</v>
      </c>
      <c r="B1807" t="s">
        <v>63</v>
      </c>
      <c r="C1807" t="s">
        <v>74</v>
      </c>
      <c r="D1807" s="7" t="s">
        <v>531</v>
      </c>
      <c r="E1807" s="10">
        <f>VLOOKUP(A1807,home!$A$2:$E$405,3,FALSE)</f>
        <v>1.4212962962963001</v>
      </c>
      <c r="F1807" s="10">
        <f>VLOOKUP(B1807,home!$B$2:$E$405,3,FALSE)</f>
        <v>1.25</v>
      </c>
      <c r="G1807" s="10">
        <f>VLOOKUP(C1807,away!$B$2:$E$405,4,FALSE)</f>
        <v>0.7</v>
      </c>
      <c r="H1807" s="10">
        <f>VLOOKUP(A1807,away!$A$2:$E$405,3,FALSE)</f>
        <v>1.1111111111111101</v>
      </c>
      <c r="I1807" s="10">
        <f>VLOOKUP(C1807,away!$B$2:$E$405,3,FALSE)</f>
        <v>0.7</v>
      </c>
      <c r="J1807" s="10">
        <f>VLOOKUP(B1807,home!$B$2:$E$405,4,FALSE)</f>
        <v>0.5</v>
      </c>
      <c r="K1807" s="12">
        <f t="shared" si="2240"/>
        <v>1.2436342592592624</v>
      </c>
      <c r="L1807" s="12">
        <f t="shared" si="2241"/>
        <v>0.38888888888888851</v>
      </c>
      <c r="M1807" s="13">
        <f t="shared" si="2242"/>
        <v>0.19543583793150501</v>
      </c>
      <c r="N1807" s="13">
        <f t="shared" si="2243"/>
        <v>0.24305070353866051</v>
      </c>
      <c r="O1807" s="13">
        <f t="shared" si="2244"/>
        <v>7.6002825862251863E-2</v>
      </c>
      <c r="P1807" s="13">
        <f t="shared" si="2245"/>
        <v>9.4519718042812312E-2</v>
      </c>
      <c r="Q1807" s="13">
        <f t="shared" si="2246"/>
        <v>0.15113309082887233</v>
      </c>
      <c r="R1807" s="13">
        <f t="shared" si="2247"/>
        <v>1.47783272509934E-2</v>
      </c>
      <c r="S1807" s="13">
        <f t="shared" si="2248"/>
        <v>1.1428273843541245E-2</v>
      </c>
      <c r="T1807" s="13">
        <f t="shared" si="2249"/>
        <v>5.8773979766783613E-2</v>
      </c>
      <c r="U1807" s="13">
        <f t="shared" si="2250"/>
        <v>1.8378834063880151E-2</v>
      </c>
      <c r="V1807" s="13">
        <f t="shared" si="2251"/>
        <v>6.1412438353191886E-4</v>
      </c>
      <c r="W1807" s="13">
        <f t="shared" si="2252"/>
        <v>6.2651429820842486E-2</v>
      </c>
      <c r="X1807" s="13">
        <f t="shared" si="2253"/>
        <v>2.4364444930327609E-2</v>
      </c>
      <c r="Y1807" s="13">
        <f t="shared" si="2254"/>
        <v>4.7375309586748073E-3</v>
      </c>
      <c r="Z1807" s="13">
        <f t="shared" si="2255"/>
        <v>1.9157090880917355E-3</v>
      </c>
      <c r="AA1807" s="13">
        <f t="shared" si="2256"/>
        <v>2.3824414527252027E-3</v>
      </c>
      <c r="AB1807" s="13">
        <f t="shared" si="2257"/>
        <v>1.4814429056442342E-3</v>
      </c>
      <c r="AC1807" s="13">
        <f t="shared" si="2258"/>
        <v>1.8563273818220063E-5</v>
      </c>
      <c r="AD1807" s="13">
        <f t="shared" si="2259"/>
        <v>1.9478866129194278E-2</v>
      </c>
      <c r="AE1807" s="13">
        <f t="shared" si="2260"/>
        <v>7.5751146057977661E-3</v>
      </c>
      <c r="AF1807" s="13">
        <f t="shared" si="2261"/>
        <v>1.4729389511273416E-3</v>
      </c>
      <c r="AG1807" s="13">
        <f t="shared" si="2262"/>
        <v>1.9093653070169228E-4</v>
      </c>
      <c r="AH1807" s="13">
        <f t="shared" si="2263"/>
        <v>1.862494946755852E-4</v>
      </c>
      <c r="AI1807" s="13">
        <f t="shared" si="2264"/>
        <v>2.3162625234828332E-4</v>
      </c>
      <c r="AJ1807" s="13">
        <f t="shared" si="2265"/>
        <v>1.4402917138207818E-4</v>
      </c>
      <c r="AK1807" s="13">
        <f t="shared" si="2266"/>
        <v>5.9706537287825383E-5</v>
      </c>
      <c r="AL1807" s="13">
        <f t="shared" si="2267"/>
        <v>3.5911436220098412E-7</v>
      </c>
      <c r="AM1807" s="13">
        <f t="shared" si="2268"/>
        <v>4.8449170499581763E-3</v>
      </c>
      <c r="AN1807" s="13">
        <f t="shared" si="2269"/>
        <v>1.8841344083170663E-3</v>
      </c>
      <c r="AO1807" s="13">
        <f t="shared" si="2270"/>
        <v>3.6635946828387361E-4</v>
      </c>
      <c r="AP1807" s="13">
        <f t="shared" si="2271"/>
        <v>4.7491042184946539E-5</v>
      </c>
      <c r="AQ1807" s="13">
        <f t="shared" si="2272"/>
        <v>4.6171846568697968E-6</v>
      </c>
      <c r="AR1807" s="13">
        <f t="shared" si="2273"/>
        <v>1.4486071808101067E-5</v>
      </c>
      <c r="AS1807" s="13">
        <f t="shared" si="2274"/>
        <v>1.8015375182644256E-5</v>
      </c>
      <c r="AT1807" s="13">
        <f t="shared" si="2275"/>
        <v>1.1202268885272743E-5</v>
      </c>
      <c r="AU1807" s="13">
        <f t="shared" si="2276"/>
        <v>4.6438417890530846E-6</v>
      </c>
      <c r="AV1807" s="13">
        <f t="shared" si="2277"/>
        <v>1.44381018586156E-6</v>
      </c>
      <c r="AW1807" s="13">
        <f t="shared" si="2278"/>
        <v>4.8244575104572108E-9</v>
      </c>
      <c r="AX1807" s="13">
        <f t="shared" si="2279"/>
        <v>1.0042174710995495E-3</v>
      </c>
      <c r="AY1807" s="13">
        <f t="shared" si="2280"/>
        <v>3.905290165387133E-4</v>
      </c>
      <c r="AZ1807" s="13">
        <f t="shared" si="2281"/>
        <v>7.5936197660305278E-5</v>
      </c>
      <c r="BA1807" s="13">
        <f t="shared" si="2282"/>
        <v>9.843581178187712E-6</v>
      </c>
      <c r="BB1807" s="13">
        <f t="shared" si="2283"/>
        <v>9.5701483676824865E-7</v>
      </c>
      <c r="BC1807" s="13">
        <f t="shared" si="2284"/>
        <v>7.4434487304197109E-8</v>
      </c>
      <c r="BD1807" s="13">
        <f t="shared" si="2285"/>
        <v>9.3891206163617843E-7</v>
      </c>
      <c r="BE1807" s="13">
        <f t="shared" si="2286"/>
        <v>1.1676632062824959E-6</v>
      </c>
      <c r="BF1807" s="13">
        <f t="shared" si="2287"/>
        <v>7.260729833047135E-7</v>
      </c>
      <c r="BG1807" s="13">
        <f t="shared" si="2288"/>
        <v>3.0098974558677342E-7</v>
      </c>
      <c r="BH1807" s="13">
        <f t="shared" si="2289"/>
        <v>9.3580289824360189E-8</v>
      </c>
      <c r="BI1807" s="13">
        <f t="shared" si="2290"/>
        <v>2.3275930883397075E-8</v>
      </c>
      <c r="BJ1807" s="14">
        <f t="shared" si="2291"/>
        <v>0.58205811293018417</v>
      </c>
      <c r="BK1807" s="14">
        <f t="shared" si="2292"/>
        <v>0.30240740560610957</v>
      </c>
      <c r="BL1807" s="14">
        <f t="shared" si="2293"/>
        <v>0.11369852485325709</v>
      </c>
      <c r="BM1807" s="14">
        <f t="shared" si="2294"/>
        <v>0.22476872483046587</v>
      </c>
      <c r="BN1807" s="14">
        <f t="shared" si="2295"/>
        <v>0.77492050345509544</v>
      </c>
    </row>
    <row r="1808" spans="1:66" x14ac:dyDescent="0.25">
      <c r="A1808" t="s">
        <v>91</v>
      </c>
      <c r="B1808" t="s">
        <v>98</v>
      </c>
      <c r="C1808" t="s">
        <v>129</v>
      </c>
      <c r="D1808" s="7" t="s">
        <v>531</v>
      </c>
      <c r="E1808" s="10">
        <f>VLOOKUP(A1808,home!$A$2:$E$405,3,FALSE)</f>
        <v>1.5169082125603901</v>
      </c>
      <c r="F1808" s="10">
        <f>VLOOKUP(B1808,home!$B$2:$E$405,3,FALSE)</f>
        <v>0.88</v>
      </c>
      <c r="G1808" s="10">
        <f>VLOOKUP(C1808,away!$B$2:$E$405,4,FALSE)</f>
        <v>1.46</v>
      </c>
      <c r="H1808" s="10">
        <f>VLOOKUP(A1808,away!$A$2:$E$405,3,FALSE)</f>
        <v>1.2367149758454099</v>
      </c>
      <c r="I1808" s="10">
        <f>VLOOKUP(C1808,away!$B$2:$E$405,3,FALSE)</f>
        <v>1.1000000000000001</v>
      </c>
      <c r="J1808" s="10">
        <f>VLOOKUP(B1808,home!$B$2:$E$405,4,FALSE)</f>
        <v>1.08</v>
      </c>
      <c r="K1808" s="12">
        <f t="shared" si="2240"/>
        <v>1.9489236714975893</v>
      </c>
      <c r="L1808" s="12">
        <f t="shared" si="2241"/>
        <v>1.4692173913043471</v>
      </c>
      <c r="M1808" s="13">
        <f t="shared" si="2242"/>
        <v>3.2773301857528782E-2</v>
      </c>
      <c r="N1808" s="13">
        <f t="shared" si="2243"/>
        <v>6.3872663783273748E-2</v>
      </c>
      <c r="O1808" s="13">
        <f t="shared" si="2244"/>
        <v>4.8151105059548352E-2</v>
      </c>
      <c r="P1808" s="13">
        <f t="shared" si="2245"/>
        <v>9.3842828459321112E-2</v>
      </c>
      <c r="Q1808" s="13">
        <f t="shared" si="2246"/>
        <v>6.2241473204414498E-2</v>
      </c>
      <c r="R1808" s="13">
        <f t="shared" si="2247"/>
        <v>3.5372220482005598E-2</v>
      </c>
      <c r="S1808" s="13">
        <f t="shared" si="2248"/>
        <v>6.7177214028730239E-2</v>
      </c>
      <c r="T1808" s="13">
        <f t="shared" si="2249"/>
        <v>9.1446254892329285E-2</v>
      </c>
      <c r="U1808" s="13">
        <f t="shared" si="2250"/>
        <v>6.8937757810812572E-2</v>
      </c>
      <c r="V1808" s="13">
        <f t="shared" si="2251"/>
        <v>2.1372748260758256E-2</v>
      </c>
      <c r="W1808" s="13">
        <f t="shared" si="2252"/>
        <v>4.0434626825655455E-2</v>
      </c>
      <c r="X1808" s="13">
        <f t="shared" si="2253"/>
        <v>5.9407256943154282E-2</v>
      </c>
      <c r="Y1808" s="13">
        <f t="shared" si="2254"/>
        <v>4.3641087535284118E-2</v>
      </c>
      <c r="Z1808" s="13">
        <f t="shared" si="2255"/>
        <v>1.7323160500404815E-2</v>
      </c>
      <c r="AA1808" s="13">
        <f t="shared" si="2256"/>
        <v>3.3761517564390969E-2</v>
      </c>
      <c r="AB1808" s="13">
        <f t="shared" si="2257"/>
        <v>3.2899310383461604E-2</v>
      </c>
      <c r="AC1808" s="13">
        <f t="shared" si="2258"/>
        <v>3.8249105122548075E-3</v>
      </c>
      <c r="AD1808" s="13">
        <f t="shared" si="2259"/>
        <v>1.9701000342172828E-2</v>
      </c>
      <c r="AE1808" s="13">
        <f t="shared" si="2260"/>
        <v>2.8945052328813215E-2</v>
      </c>
      <c r="AF1808" s="13">
        <f t="shared" si="2261"/>
        <v>2.1263287136853392E-2</v>
      </c>
      <c r="AG1808" s="13">
        <f t="shared" si="2262"/>
        <v>1.0413463752587671E-2</v>
      </c>
      <c r="AH1808" s="13">
        <f t="shared" si="2263"/>
        <v>6.3628721698878159E-3</v>
      </c>
      <c r="AI1808" s="13">
        <f t="shared" si="2264"/>
        <v>1.2400752190607593E-2</v>
      </c>
      <c r="AJ1808" s="13">
        <f t="shared" si="2265"/>
        <v>1.2084059744325365E-2</v>
      </c>
      <c r="AK1808" s="13">
        <f t="shared" si="2266"/>
        <v>7.8503033611689397E-3</v>
      </c>
      <c r="AL1808" s="13">
        <f t="shared" si="2267"/>
        <v>4.3808881098908925E-4</v>
      </c>
      <c r="AM1808" s="13">
        <f t="shared" si="2268"/>
        <v>7.6791491838085497E-3</v>
      </c>
      <c r="AN1808" s="13">
        <f t="shared" si="2269"/>
        <v>1.1282339531272103E-2</v>
      </c>
      <c r="AO1808" s="13">
        <f t="shared" si="2270"/>
        <v>8.2881047269727573E-3</v>
      </c>
      <c r="AP1808" s="13">
        <f t="shared" si="2271"/>
        <v>4.0590092019400469E-3</v>
      </c>
      <c r="AQ1808" s="13">
        <f t="shared" si="2272"/>
        <v>1.4908917277386734E-3</v>
      </c>
      <c r="AR1808" s="13">
        <f t="shared" si="2273"/>
        <v>1.869688490129123E-3</v>
      </c>
      <c r="AS1808" s="13">
        <f t="shared" si="2274"/>
        <v>3.6438801567392344E-3</v>
      </c>
      <c r="AT1808" s="13">
        <f t="shared" si="2275"/>
        <v>3.5508221467847206E-3</v>
      </c>
      <c r="AU1808" s="13">
        <f t="shared" si="2276"/>
        <v>2.3067604450488772E-3</v>
      </c>
      <c r="AV1808" s="13">
        <f t="shared" si="2277"/>
        <v>1.1239250089575172E-3</v>
      </c>
      <c r="AW1808" s="13">
        <f t="shared" si="2278"/>
        <v>3.4845006630969763E-5</v>
      </c>
      <c r="AX1808" s="13">
        <f t="shared" si="2279"/>
        <v>2.4943459368809819E-3</v>
      </c>
      <c r="AY1808" s="13">
        <f t="shared" si="2280"/>
        <v>3.6647364303948734E-3</v>
      </c>
      <c r="AZ1808" s="13">
        <f t="shared" si="2281"/>
        <v>2.6921472490413815E-3</v>
      </c>
      <c r="BA1808" s="13">
        <f t="shared" si="2282"/>
        <v>1.3184498527479174E-3</v>
      </c>
      <c r="BB1808" s="13">
        <f t="shared" si="2283"/>
        <v>4.8427236330497378E-4</v>
      </c>
      <c r="BC1808" s="13">
        <f t="shared" si="2284"/>
        <v>1.4230027565914505E-4</v>
      </c>
      <c r="BD1808" s="13">
        <f t="shared" si="2285"/>
        <v>4.5782980766987904E-4</v>
      </c>
      <c r="BE1808" s="13">
        <f t="shared" si="2286"/>
        <v>8.9227534968501574E-4</v>
      </c>
      <c r="BF1808" s="13">
        <f t="shared" si="2287"/>
        <v>8.6948827524745826E-4</v>
      </c>
      <c r="BG1808" s="13">
        <f t="shared" si="2288"/>
        <v>5.648554272397945E-4</v>
      </c>
      <c r="BH1808" s="13">
        <f t="shared" si="2289"/>
        <v>2.7521502828037981E-4</v>
      </c>
      <c r="BI1808" s="13">
        <f t="shared" si="2290"/>
        <v>1.0727461667350217E-4</v>
      </c>
      <c r="BJ1808" s="14">
        <f t="shared" si="2291"/>
        <v>0.48496191322429993</v>
      </c>
      <c r="BK1808" s="14">
        <f t="shared" si="2292"/>
        <v>0.22309382835997715</v>
      </c>
      <c r="BL1808" s="14">
        <f t="shared" si="2293"/>
        <v>0.27348191351866424</v>
      </c>
      <c r="BM1808" s="14">
        <f t="shared" si="2294"/>
        <v>0.65897733133349012</v>
      </c>
      <c r="BN1808" s="14">
        <f t="shared" si="2295"/>
        <v>0.33625359284609208</v>
      </c>
    </row>
    <row r="1809" spans="1:66" x14ac:dyDescent="0.25">
      <c r="A1809" t="s">
        <v>19</v>
      </c>
      <c r="B1809" t="s">
        <v>142</v>
      </c>
      <c r="C1809" t="s">
        <v>141</v>
      </c>
      <c r="D1809" s="7" t="s">
        <v>531</v>
      </c>
      <c r="E1809" s="10">
        <f>VLOOKUP(A1809,home!$A$2:$E$405,3,FALSE)</f>
        <v>1.6834532374100699</v>
      </c>
      <c r="F1809" s="10">
        <f>VLOOKUP(B1809,home!$B$2:$E$405,3,FALSE)</f>
        <v>1.61</v>
      </c>
      <c r="G1809" s="10">
        <f>VLOOKUP(C1809,away!$B$2:$E$405,4,FALSE)</f>
        <v>0.68</v>
      </c>
      <c r="H1809" s="10">
        <f>VLOOKUP(A1809,away!$A$2:$E$405,3,FALSE)</f>
        <v>1.19424460431655</v>
      </c>
      <c r="I1809" s="10">
        <f>VLOOKUP(C1809,away!$B$2:$E$405,3,FALSE)</f>
        <v>0.76</v>
      </c>
      <c r="J1809" s="10">
        <f>VLOOKUP(B1809,home!$B$2:$E$405,4,FALSE)</f>
        <v>0.72</v>
      </c>
      <c r="K1809" s="12">
        <f t="shared" si="2240"/>
        <v>1.8430446043165447</v>
      </c>
      <c r="L1809" s="12">
        <f t="shared" si="2241"/>
        <v>0.65349064748201613</v>
      </c>
      <c r="M1809" s="13">
        <f t="shared" si="2242"/>
        <v>8.236989573862559E-2</v>
      </c>
      <c r="N1809" s="13">
        <f t="shared" si="2243"/>
        <v>0.15181139189919021</v>
      </c>
      <c r="O1809" s="13">
        <f t="shared" si="2244"/>
        <v>5.3827956499260594E-2</v>
      </c>
      <c r="P1809" s="13">
        <f t="shared" si="2245"/>
        <v>9.9207324787347909E-2</v>
      </c>
      <c r="Q1809" s="13">
        <f t="shared" si="2246"/>
        <v>0.1398975833567935</v>
      </c>
      <c r="R1809" s="13">
        <f t="shared" si="2247"/>
        <v>1.7588033072667802E-2</v>
      </c>
      <c r="S1809" s="13">
        <f t="shared" si="2248"/>
        <v>2.9871633329162699E-2</v>
      </c>
      <c r="T1809" s="13">
        <f t="shared" si="2249"/>
        <v>9.1421762329000317E-2</v>
      </c>
      <c r="U1809" s="13">
        <f t="shared" si="2250"/>
        <v>3.2415529455121328E-2</v>
      </c>
      <c r="V1809" s="13">
        <f t="shared" si="2251"/>
        <v>3.9975295491968986E-3</v>
      </c>
      <c r="W1809" s="13">
        <f t="shared" si="2252"/>
        <v>8.5945828720887421E-2</v>
      </c>
      <c r="X1809" s="13">
        <f t="shared" si="2253"/>
        <v>5.6164795259191172E-2</v>
      </c>
      <c r="Y1809" s="13">
        <f t="shared" si="2254"/>
        <v>1.8351584209811853E-2</v>
      </c>
      <c r="Z1809" s="13">
        <f t="shared" si="2255"/>
        <v>3.8312050401975994E-3</v>
      </c>
      <c r="AA1809" s="13">
        <f t="shared" si="2256"/>
        <v>7.0610817773665352E-3</v>
      </c>
      <c r="AB1809" s="13">
        <f t="shared" si="2257"/>
        <v>6.5069443352066374E-3</v>
      </c>
      <c r="AC1809" s="13">
        <f t="shared" si="2258"/>
        <v>3.0091713785263685E-4</v>
      </c>
      <c r="AD1809" s="13">
        <f t="shared" si="2259"/>
        <v>3.9600498971886368E-2</v>
      </c>
      <c r="AE1809" s="13">
        <f t="shared" si="2260"/>
        <v>2.5878555713748936E-2</v>
      </c>
      <c r="AF1809" s="13">
        <f t="shared" si="2261"/>
        <v>8.4556970646386086E-3</v>
      </c>
      <c r="AG1809" s="13">
        <f t="shared" si="2262"/>
        <v>1.8419063165608233E-3</v>
      </c>
      <c r="AH1809" s="13">
        <f t="shared" si="2263"/>
        <v>6.2591416558877304E-4</v>
      </c>
      <c r="AI1809" s="13">
        <f t="shared" si="2264"/>
        <v>1.1535877256536803E-3</v>
      </c>
      <c r="AJ1809" s="13">
        <f t="shared" si="2265"/>
        <v>1.0630568166859053E-3</v>
      </c>
      <c r="AK1809" s="13">
        <f t="shared" si="2266"/>
        <v>6.5308704335829309E-4</v>
      </c>
      <c r="AL1809" s="13">
        <f t="shared" si="2267"/>
        <v>1.4497133430279041E-5</v>
      </c>
      <c r="AM1809" s="13">
        <f t="shared" si="2268"/>
        <v>1.4597097191675613E-2</v>
      </c>
      <c r="AN1809" s="13">
        <f t="shared" si="2269"/>
        <v>9.539066495146015E-3</v>
      </c>
      <c r="AO1809" s="13">
        <f t="shared" si="2270"/>
        <v>3.1168453701434875E-3</v>
      </c>
      <c r="AP1809" s="13">
        <f t="shared" si="2271"/>
        <v>6.7894309967879755E-4</v>
      </c>
      <c r="AQ1809" s="13">
        <f t="shared" si="2272"/>
        <v>1.1092074145313606E-4</v>
      </c>
      <c r="AR1809" s="13">
        <f t="shared" si="2273"/>
        <v>8.1805810667754652E-5</v>
      </c>
      <c r="AS1809" s="13">
        <f t="shared" si="2274"/>
        <v>1.5077175795294602E-4</v>
      </c>
      <c r="AT1809" s="13">
        <f t="shared" si="2275"/>
        <v>1.3893953748924867E-4</v>
      </c>
      <c r="AU1809" s="13">
        <f t="shared" si="2276"/>
        <v>8.535725496526532E-5</v>
      </c>
      <c r="AV1809" s="13">
        <f t="shared" si="2277"/>
        <v>3.9329307050750957E-5</v>
      </c>
      <c r="AW1809" s="13">
        <f t="shared" si="2278"/>
        <v>4.8501465108716775E-7</v>
      </c>
      <c r="AX1809" s="13">
        <f t="shared" si="2279"/>
        <v>4.4838502029669863E-3</v>
      </c>
      <c r="AY1809" s="13">
        <f t="shared" si="2280"/>
        <v>2.930154172349265E-3</v>
      </c>
      <c r="AZ1809" s="13">
        <f t="shared" si="2281"/>
        <v>9.5741417365532609E-4</v>
      </c>
      <c r="BA1809" s="13">
        <f t="shared" si="2282"/>
        <v>2.085537360834929E-4</v>
      </c>
      <c r="BB1809" s="13">
        <f t="shared" si="2283"/>
        <v>3.4071979006998807E-5</v>
      </c>
      <c r="BC1809" s="13">
        <f t="shared" si="2284"/>
        <v>4.4531439244554635E-6</v>
      </c>
      <c r="BD1809" s="13">
        <f t="shared" si="2285"/>
        <v>8.9098886968436987E-6</v>
      </c>
      <c r="BE1809" s="13">
        <f t="shared" si="2286"/>
        <v>1.6421322287778748E-5</v>
      </c>
      <c r="BF1809" s="13">
        <f t="shared" si="2287"/>
        <v>1.5132614719116821E-5</v>
      </c>
      <c r="BG1809" s="13">
        <f t="shared" si="2288"/>
        <v>9.2966946357564576E-6</v>
      </c>
      <c r="BH1809" s="13">
        <f t="shared" si="2289"/>
        <v>4.2835557216023765E-6</v>
      </c>
      <c r="BI1809" s="13">
        <f t="shared" si="2290"/>
        <v>1.578956851997705E-6</v>
      </c>
      <c r="BJ1809" s="14">
        <f t="shared" si="2291"/>
        <v>0.65603097414779266</v>
      </c>
      <c r="BK1809" s="14">
        <f t="shared" si="2292"/>
        <v>0.21869195184796528</v>
      </c>
      <c r="BL1809" s="14">
        <f t="shared" si="2293"/>
        <v>0.12144701759194861</v>
      </c>
      <c r="BM1809" s="14">
        <f t="shared" si="2294"/>
        <v>0.45236929411632054</v>
      </c>
      <c r="BN1809" s="14">
        <f t="shared" si="2295"/>
        <v>0.54470218535388559</v>
      </c>
    </row>
    <row r="1810" spans="1:66" x14ac:dyDescent="0.25">
      <c r="A1810" t="s">
        <v>32</v>
      </c>
      <c r="B1810" t="s">
        <v>195</v>
      </c>
      <c r="C1810" t="s">
        <v>362</v>
      </c>
      <c r="D1810" s="7" t="s">
        <v>531</v>
      </c>
      <c r="E1810" s="10">
        <f>VLOOKUP(A1810,home!$A$2:$E$405,3,FALSE)</f>
        <v>1.21333333333333</v>
      </c>
      <c r="F1810" s="10">
        <f>VLOOKUP(B1810,home!$B$2:$E$405,3,FALSE)</f>
        <v>0.52</v>
      </c>
      <c r="G1810" s="10">
        <f>VLOOKUP(C1810,away!$B$2:$E$405,4,FALSE)</f>
        <v>1.03</v>
      </c>
      <c r="H1810" s="10">
        <f>VLOOKUP(A1810,away!$A$2:$E$405,3,FALSE)</f>
        <v>1.2533333333333301</v>
      </c>
      <c r="I1810" s="10">
        <f>VLOOKUP(C1810,away!$B$2:$E$405,3,FALSE)</f>
        <v>1.85</v>
      </c>
      <c r="J1810" s="10">
        <f>VLOOKUP(B1810,home!$B$2:$E$405,4,FALSE)</f>
        <v>1.6</v>
      </c>
      <c r="K1810" s="12">
        <f t="shared" si="2240"/>
        <v>0.64986133333333163</v>
      </c>
      <c r="L1810" s="12">
        <f t="shared" si="2241"/>
        <v>3.7098666666666578</v>
      </c>
      <c r="M1810" s="13">
        <f t="shared" si="2242"/>
        <v>1.2781863843717552E-2</v>
      </c>
      <c r="N1810" s="13">
        <f t="shared" si="2243"/>
        <v>8.3064390799633906E-3</v>
      </c>
      <c r="O1810" s="13">
        <f t="shared" si="2244"/>
        <v>4.7419010611679503E-2</v>
      </c>
      <c r="P1810" s="13">
        <f t="shared" si="2245"/>
        <v>3.0815781461453442E-2</v>
      </c>
      <c r="Q1810" s="13">
        <f t="shared" si="2246"/>
        <v>2.6990167878785504E-3</v>
      </c>
      <c r="R1810" s="13">
        <f t="shared" si="2247"/>
        <v>8.7959103417291171E-2</v>
      </c>
      <c r="S1810" s="13">
        <f t="shared" si="2248"/>
        <v>1.8573433395373012E-2</v>
      </c>
      <c r="T1810" s="13">
        <f t="shared" si="2249"/>
        <v>1.0012992414124348E-2</v>
      </c>
      <c r="U1810" s="13">
        <f t="shared" si="2250"/>
        <v>5.7161220225565246E-2</v>
      </c>
      <c r="V1810" s="13">
        <f t="shared" si="2251"/>
        <v>4.9754077904512585E-3</v>
      </c>
      <c r="W1810" s="13">
        <f t="shared" si="2252"/>
        <v>5.8466221615326695E-4</v>
      </c>
      <c r="X1810" s="13">
        <f t="shared" si="2253"/>
        <v>2.1690188669664613E-3</v>
      </c>
      <c r="Y1810" s="13">
        <f t="shared" si="2254"/>
        <v>4.0233853969649791E-3</v>
      </c>
      <c r="Z1810" s="13">
        <f t="shared" si="2255"/>
        <v>0.1087721819325646</v>
      </c>
      <c r="AA1810" s="13">
        <f t="shared" si="2256"/>
        <v>7.0686835180272162E-2</v>
      </c>
      <c r="AB1810" s="13">
        <f t="shared" si="2257"/>
        <v>2.2968320479682558E-2</v>
      </c>
      <c r="AC1810" s="13">
        <f t="shared" si="2258"/>
        <v>7.4970032259574467E-4</v>
      </c>
      <c r="AD1810" s="13">
        <f t="shared" si="2259"/>
        <v>9.498734183474564E-5</v>
      </c>
      <c r="AE1810" s="13">
        <f t="shared" si="2260"/>
        <v>3.523903732279942E-4</v>
      </c>
      <c r="AF1810" s="13">
        <f t="shared" si="2261"/>
        <v>6.5366064964637925E-4</v>
      </c>
      <c r="AG1810" s="13">
        <f t="shared" si="2262"/>
        <v>8.0833128514492495E-4</v>
      </c>
      <c r="AH1810" s="13">
        <f t="shared" si="2263"/>
        <v>0.10088257300305568</v>
      </c>
      <c r="AI1810" s="13">
        <f t="shared" si="2264"/>
        <v>6.5559683401862925E-2</v>
      </c>
      <c r="AJ1810" s="13">
        <f t="shared" si="2265"/>
        <v>2.1302351634222862E-2</v>
      </c>
      <c r="AK1810" s="13">
        <f t="shared" si="2266"/>
        <v>4.6145248787171824E-3</v>
      </c>
      <c r="AL1810" s="13">
        <f t="shared" si="2267"/>
        <v>7.2298067277713475E-5</v>
      </c>
      <c r="AM1810" s="13">
        <f t="shared" si="2268"/>
        <v>1.2345720122903355E-5</v>
      </c>
      <c r="AN1810" s="13">
        <f t="shared" si="2269"/>
        <v>4.5800975559954944E-5</v>
      </c>
      <c r="AO1810" s="13">
        <f t="shared" si="2270"/>
        <v>8.4957756265345574E-5</v>
      </c>
      <c r="AP1810" s="13">
        <f t="shared" si="2271"/>
        <v>1.0506064934786531E-4</v>
      </c>
      <c r="AQ1810" s="13">
        <f t="shared" si="2272"/>
        <v>9.7440250248499917E-5</v>
      </c>
      <c r="AR1810" s="13">
        <f t="shared" si="2273"/>
        <v>7.485217896632039E-2</v>
      </c>
      <c r="AS1810" s="13">
        <f t="shared" si="2274"/>
        <v>4.8643536825958129E-2</v>
      </c>
      <c r="AT1810" s="13">
        <f t="shared" si="2275"/>
        <v>1.5805776849883081E-2</v>
      </c>
      <c r="AU1810" s="13">
        <f t="shared" si="2276"/>
        <v>3.4238544060113756E-3</v>
      </c>
      <c r="AV1810" s="13">
        <f t="shared" si="2277"/>
        <v>5.5625764735743859E-4</v>
      </c>
      <c r="AW1810" s="13">
        <f t="shared" si="2278"/>
        <v>4.841759187853164E-6</v>
      </c>
      <c r="AX1810" s="13">
        <f t="shared" si="2279"/>
        <v>1.3371676900050187E-6</v>
      </c>
      <c r="AY1810" s="13">
        <f t="shared" si="2280"/>
        <v>4.9607138408932733E-6</v>
      </c>
      <c r="AZ1810" s="13">
        <f t="shared" si="2281"/>
        <v>9.2017934606009412E-6</v>
      </c>
      <c r="BA1810" s="13">
        <f t="shared" si="2282"/>
        <v>1.1379142277678223E-5</v>
      </c>
      <c r="BB1810" s="13">
        <f t="shared" si="2283"/>
        <v>1.0553775157803936E-5</v>
      </c>
      <c r="BC1810" s="13">
        <f t="shared" si="2284"/>
        <v>7.8306197330862935E-6</v>
      </c>
      <c r="BD1810" s="13">
        <f t="shared" si="2285"/>
        <v>4.6281933945753161E-2</v>
      </c>
      <c r="BE1810" s="13">
        <f t="shared" si="2286"/>
        <v>3.0076839303232333E-2</v>
      </c>
      <c r="BF1810" s="13">
        <f t="shared" si="2287"/>
        <v>9.7728874460254571E-3</v>
      </c>
      <c r="BG1810" s="13">
        <f t="shared" si="2288"/>
        <v>2.1170072220635609E-3</v>
      </c>
      <c r="BH1810" s="13">
        <f t="shared" si="2289"/>
        <v>3.439402840016295E-4</v>
      </c>
      <c r="BI1810" s="13">
        <f t="shared" si="2290"/>
        <v>4.470269830966875E-5</v>
      </c>
      <c r="BJ1810" s="14">
        <f t="shared" si="2291"/>
        <v>3.0095752975609673E-2</v>
      </c>
      <c r="BK1810" s="14">
        <f t="shared" si="2292"/>
        <v>6.7973445594709608E-2</v>
      </c>
      <c r="BL1810" s="14">
        <f t="shared" si="2293"/>
        <v>0.71047253842726543</v>
      </c>
      <c r="BM1810" s="14">
        <f t="shared" si="2294"/>
        <v>0.7273325847735127</v>
      </c>
      <c r="BN1810" s="14">
        <f t="shared" si="2295"/>
        <v>0.18998121520198361</v>
      </c>
    </row>
    <row r="1811" spans="1:66" x14ac:dyDescent="0.25">
      <c r="A1811" t="s">
        <v>304</v>
      </c>
      <c r="B1811" t="s">
        <v>332</v>
      </c>
      <c r="C1811" t="s">
        <v>459</v>
      </c>
      <c r="D1811" s="7" t="s">
        <v>531</v>
      </c>
      <c r="E1811" s="10">
        <f>VLOOKUP(A1811,home!$A$2:$E$405,3,FALSE)</f>
        <v>1.34782608695652</v>
      </c>
      <c r="F1811" s="10">
        <f>VLOOKUP(B1811,home!$B$2:$E$405,3,FALSE)</f>
        <v>1.17</v>
      </c>
      <c r="G1811" s="10">
        <f>VLOOKUP(C1811,away!$B$2:$E$405,4,FALSE)</f>
        <v>0.74</v>
      </c>
      <c r="H1811" s="10">
        <f>VLOOKUP(A1811,away!$A$2:$E$405,3,FALSE)</f>
        <v>1.2028985507246399</v>
      </c>
      <c r="I1811" s="10">
        <f>VLOOKUP(C1811,away!$B$2:$E$405,3,FALSE)</f>
        <v>1.98</v>
      </c>
      <c r="J1811" s="10">
        <f>VLOOKUP(B1811,home!$B$2:$E$405,4,FALSE)</f>
        <v>1.31</v>
      </c>
      <c r="K1811" s="12">
        <f t="shared" si="2240"/>
        <v>1.1669478260869548</v>
      </c>
      <c r="L1811" s="12">
        <f t="shared" si="2241"/>
        <v>3.1200782608695712</v>
      </c>
      <c r="M1811" s="13">
        <f t="shared" si="2242"/>
        <v>1.3745743217856354E-2</v>
      </c>
      <c r="N1811" s="13">
        <f t="shared" si="2243"/>
        <v>1.6040565166026973E-2</v>
      </c>
      <c r="O1811" s="13">
        <f t="shared" si="2244"/>
        <v>4.2887794593528955E-2</v>
      </c>
      <c r="P1811" s="13">
        <f t="shared" si="2245"/>
        <v>5.0047818666582457E-2</v>
      </c>
      <c r="Q1811" s="13">
        <f t="shared" si="2246"/>
        <v>9.359251324850654E-3</v>
      </c>
      <c r="R1811" s="13">
        <f t="shared" si="2247"/>
        <v>6.6906637783954628E-2</v>
      </c>
      <c r="S1811" s="13">
        <f t="shared" si="2248"/>
        <v>4.5555633361994044E-2</v>
      </c>
      <c r="T1811" s="13">
        <f t="shared" si="2249"/>
        <v>2.920159659668126E-2</v>
      </c>
      <c r="U1811" s="13">
        <f t="shared" si="2250"/>
        <v>7.8076555512773149E-2</v>
      </c>
      <c r="V1811" s="13">
        <f t="shared" si="2251"/>
        <v>1.8429625340145056E-2</v>
      </c>
      <c r="W1811" s="13">
        <f t="shared" si="2252"/>
        <v>3.6405859957786414E-3</v>
      </c>
      <c r="X1811" s="13">
        <f t="shared" si="2253"/>
        <v>1.135891322225514E-2</v>
      </c>
      <c r="Y1811" s="13">
        <f t="shared" si="2254"/>
        <v>1.7720349105931104E-2</v>
      </c>
      <c r="Z1811" s="13">
        <f t="shared" si="2255"/>
        <v>6.9584648685863823E-2</v>
      </c>
      <c r="AA1811" s="13">
        <f t="shared" si="2256"/>
        <v>8.1201654512993243E-2</v>
      </c>
      <c r="AB1811" s="13">
        <f t="shared" si="2257"/>
        <v>4.7379047104300721E-2</v>
      </c>
      <c r="AC1811" s="13">
        <f t="shared" si="2258"/>
        <v>4.1938553835272141E-3</v>
      </c>
      <c r="AD1811" s="13">
        <f t="shared" si="2259"/>
        <v>1.0620934783641242E-3</v>
      </c>
      <c r="AE1811" s="13">
        <f t="shared" si="2260"/>
        <v>3.3138147728552503E-3</v>
      </c>
      <c r="AF1811" s="13">
        <f t="shared" si="2261"/>
        <v>5.1696807166670532E-3</v>
      </c>
      <c r="AG1811" s="13">
        <f t="shared" si="2262"/>
        <v>5.3766028065698312E-3</v>
      </c>
      <c r="AH1811" s="13">
        <f t="shared" si="2263"/>
        <v>5.4277387413752522E-2</v>
      </c>
      <c r="AI1811" s="13">
        <f t="shared" si="2264"/>
        <v>6.3338879248157939E-2</v>
      </c>
      <c r="AJ1811" s="13">
        <f t="shared" si="2265"/>
        <v>3.6956583722711024E-2</v>
      </c>
      <c r="AK1811" s="13">
        <f t="shared" si="2266"/>
        <v>1.4375468344939392E-2</v>
      </c>
      <c r="AL1811" s="13">
        <f t="shared" si="2267"/>
        <v>6.1078782113717812E-4</v>
      </c>
      <c r="AM1811" s="13">
        <f t="shared" si="2268"/>
        <v>2.4788153513562942E-4</v>
      </c>
      <c r="AN1811" s="13">
        <f t="shared" si="2269"/>
        <v>7.7340978904765411E-4</v>
      </c>
      <c r="AO1811" s="13">
        <f t="shared" si="2270"/>
        <v>1.2065495347756536E-3</v>
      </c>
      <c r="AP1811" s="13">
        <f t="shared" si="2271"/>
        <v>1.254842991371937E-3</v>
      </c>
      <c r="AQ1811" s="13">
        <f t="shared" si="2272"/>
        <v>9.7880208454603095E-4</v>
      </c>
      <c r="AR1811" s="13">
        <f t="shared" si="2273"/>
        <v>3.3869939305288976E-2</v>
      </c>
      <c r="AS1811" s="13">
        <f t="shared" si="2274"/>
        <v>3.9524452042004068E-2</v>
      </c>
      <c r="AT1811" s="13">
        <f t="shared" si="2275"/>
        <v>2.3061486693847378E-2</v>
      </c>
      <c r="AU1811" s="13">
        <f t="shared" si="2276"/>
        <v>8.9705172545728115E-3</v>
      </c>
      <c r="AV1811" s="13">
        <f t="shared" si="2277"/>
        <v>2.6170314022748152E-3</v>
      </c>
      <c r="AW1811" s="13">
        <f t="shared" si="2278"/>
        <v>6.1773867879492698E-5</v>
      </c>
      <c r="AX1811" s="13">
        <f t="shared" si="2279"/>
        <v>4.8210803092269946E-5</v>
      </c>
      <c r="AY1811" s="13">
        <f t="shared" si="2280"/>
        <v>1.5042147866725498E-4</v>
      </c>
      <c r="AZ1811" s="13">
        <f t="shared" si="2281"/>
        <v>2.3466339277877917E-4</v>
      </c>
      <c r="BA1811" s="13">
        <f t="shared" si="2282"/>
        <v>2.440560501436554E-4</v>
      </c>
      <c r="BB1811" s="13">
        <f t="shared" si="2283"/>
        <v>1.9036849412172832E-4</v>
      </c>
      <c r="BC1811" s="13">
        <f t="shared" si="2284"/>
        <v>1.1879292001273624E-4</v>
      </c>
      <c r="BD1811" s="13">
        <f t="shared" si="2285"/>
        <v>1.7612810220567331E-2</v>
      </c>
      <c r="BE1811" s="13">
        <f t="shared" si="2286"/>
        <v>2.0553230598173142E-2</v>
      </c>
      <c r="BF1811" s="13">
        <f t="shared" si="2287"/>
        <v>1.1992273882801016E-2</v>
      </c>
      <c r="BG1811" s="13">
        <f t="shared" si="2288"/>
        <v>4.6647859791246705E-3</v>
      </c>
      <c r="BH1811" s="13">
        <f t="shared" si="2289"/>
        <v>1.3608904643751102E-3</v>
      </c>
      <c r="BI1811" s="13">
        <f t="shared" si="2290"/>
        <v>3.1761763378900025E-4</v>
      </c>
      <c r="BJ1811" s="14">
        <f t="shared" si="2291"/>
        <v>0.10769145225967339</v>
      </c>
      <c r="BK1811" s="14">
        <f t="shared" si="2292"/>
        <v>0.13273388526990956</v>
      </c>
      <c r="BL1811" s="14">
        <f t="shared" si="2293"/>
        <v>0.64994504371393003</v>
      </c>
      <c r="BM1811" s="14">
        <f t="shared" si="2294"/>
        <v>0.76087857156578864</v>
      </c>
      <c r="BN1811" s="14">
        <f t="shared" si="2295"/>
        <v>0.19898781075280003</v>
      </c>
    </row>
    <row r="1812" spans="1:66" x14ac:dyDescent="0.25">
      <c r="A1812" t="s">
        <v>303</v>
      </c>
      <c r="B1812" t="s">
        <v>333</v>
      </c>
      <c r="C1812" t="s">
        <v>308</v>
      </c>
      <c r="D1812" s="7" t="s">
        <v>531</v>
      </c>
      <c r="E1812" s="10">
        <f>VLOOKUP(A1812,home!$A$2:$E$405,3,FALSE)</f>
        <v>1.32085561497326</v>
      </c>
      <c r="F1812" s="10">
        <f>VLOOKUP(B1812,home!$B$2:$E$405,3,FALSE)</f>
        <v>1.23</v>
      </c>
      <c r="G1812" s="10">
        <f>VLOOKUP(C1812,away!$B$2:$E$405,4,FALSE)</f>
        <v>0.59</v>
      </c>
      <c r="H1812" s="10">
        <f>VLOOKUP(A1812,away!$A$2:$E$405,3,FALSE)</f>
        <v>1.0053475935828899</v>
      </c>
      <c r="I1812" s="10">
        <f>VLOOKUP(C1812,away!$B$2:$E$405,3,FALSE)</f>
        <v>1.35</v>
      </c>
      <c r="J1812" s="10">
        <f>VLOOKUP(B1812,home!$B$2:$E$405,4,FALSE)</f>
        <v>0.87</v>
      </c>
      <c r="K1812" s="12">
        <f t="shared" si="2240"/>
        <v>0.95854491978609468</v>
      </c>
      <c r="L1812" s="12">
        <f t="shared" si="2241"/>
        <v>1.1807807486631043</v>
      </c>
      <c r="M1812" s="13">
        <f t="shared" si="2242"/>
        <v>0.11773420815073113</v>
      </c>
      <c r="N1812" s="13">
        <f t="shared" si="2243"/>
        <v>0.11285352710792196</v>
      </c>
      <c r="O1812" s="13">
        <f t="shared" si="2244"/>
        <v>0.13901828644347805</v>
      </c>
      <c r="P1812" s="13">
        <f t="shared" si="2245"/>
        <v>0.13325527222776401</v>
      </c>
      <c r="Q1812" s="13">
        <f t="shared" si="2246"/>
        <v>5.4087587544620445E-2</v>
      </c>
      <c r="R1812" s="13">
        <f t="shared" si="2247"/>
        <v>8.2075058172295989E-2</v>
      </c>
      <c r="S1812" s="13">
        <f t="shared" si="2248"/>
        <v>3.7705624931374776E-2</v>
      </c>
      <c r="T1812" s="13">
        <f t="shared" si="2249"/>
        <v>6.3865582114318128E-2</v>
      </c>
      <c r="U1812" s="13">
        <f t="shared" si="2250"/>
        <v>7.8672630052202513E-2</v>
      </c>
      <c r="V1812" s="13">
        <f t="shared" si="2251"/>
        <v>4.741823311327424E-3</v>
      </c>
      <c r="W1812" s="13">
        <f t="shared" si="2252"/>
        <v>1.7281794088127196E-2</v>
      </c>
      <c r="X1812" s="13">
        <f t="shared" si="2253"/>
        <v>2.040600976162044E-2</v>
      </c>
      <c r="Y1812" s="13">
        <f t="shared" si="2254"/>
        <v>1.2047511741776403E-2</v>
      </c>
      <c r="Z1812" s="13">
        <f t="shared" si="2255"/>
        <v>3.2304216211750475E-2</v>
      </c>
      <c r="AA1812" s="13">
        <f t="shared" si="2256"/>
        <v>3.0965042337445021E-2</v>
      </c>
      <c r="AB1812" s="13">
        <f t="shared" si="2257"/>
        <v>1.4840692011759631E-2</v>
      </c>
      <c r="AC1812" s="13">
        <f t="shared" si="2258"/>
        <v>3.3543402876053222E-4</v>
      </c>
      <c r="AD1812" s="13">
        <f t="shared" si="2259"/>
        <v>4.1413439819909213E-3</v>
      </c>
      <c r="AE1812" s="13">
        <f t="shared" si="2260"/>
        <v>4.8900192475266812E-3</v>
      </c>
      <c r="AF1812" s="13">
        <f t="shared" si="2261"/>
        <v>2.8870202940357733E-3</v>
      </c>
      <c r="AG1812" s="13">
        <f t="shared" si="2262"/>
        <v>1.1363126613990447E-3</v>
      </c>
      <c r="AH1812" s="13">
        <f t="shared" si="2263"/>
        <v>9.5360491508713827E-3</v>
      </c>
      <c r="AI1812" s="13">
        <f t="shared" si="2264"/>
        <v>9.1407314683982655E-3</v>
      </c>
      <c r="AJ1812" s="13">
        <f t="shared" si="2265"/>
        <v>4.380900856081023E-3</v>
      </c>
      <c r="AK1812" s="13">
        <f t="shared" si="2266"/>
        <v>1.3997634198943394E-3</v>
      </c>
      <c r="AL1812" s="13">
        <f t="shared" si="2267"/>
        <v>1.5186190494342843E-5</v>
      </c>
      <c r="AM1812" s="13">
        <f t="shared" si="2268"/>
        <v>7.9393284700482296E-4</v>
      </c>
      <c r="AN1812" s="13">
        <f t="shared" si="2269"/>
        <v>9.3746062147458467E-4</v>
      </c>
      <c r="AO1812" s="13">
        <f t="shared" si="2270"/>
        <v>5.5346772723346982E-4</v>
      </c>
      <c r="AP1812" s="13">
        <f t="shared" si="2271"/>
        <v>2.1784134577453428E-4</v>
      </c>
      <c r="AQ1812" s="13">
        <f t="shared" si="2272"/>
        <v>6.4305716838358205E-5</v>
      </c>
      <c r="AR1812" s="13">
        <f t="shared" si="2273"/>
        <v>2.2519966511308147E-3</v>
      </c>
      <c r="AS1812" s="13">
        <f t="shared" si="2274"/>
        <v>2.1586399493167406E-3</v>
      </c>
      <c r="AT1812" s="13">
        <f t="shared" si="2275"/>
        <v>1.0345766785324372E-3</v>
      </c>
      <c r="AU1812" s="13">
        <f t="shared" si="2276"/>
        <v>3.3056273977881314E-4</v>
      </c>
      <c r="AV1812" s="13">
        <f t="shared" si="2277"/>
        <v>7.9214808721388513E-5</v>
      </c>
      <c r="AW1812" s="13">
        <f t="shared" si="2278"/>
        <v>4.7745019627306473E-7</v>
      </c>
      <c r="AX1812" s="13">
        <f t="shared" si="2279"/>
        <v>1.2683671619129728E-4</v>
      </c>
      <c r="AY1812" s="13">
        <f t="shared" si="2280"/>
        <v>1.4976635270232965E-4</v>
      </c>
      <c r="AZ1812" s="13">
        <f t="shared" si="2281"/>
        <v>8.8420613034199708E-5</v>
      </c>
      <c r="BA1812" s="13">
        <f t="shared" si="2282"/>
        <v>3.4801785885257642E-5</v>
      </c>
      <c r="BB1812" s="13">
        <f t="shared" si="2283"/>
        <v>1.0273319698101896E-5</v>
      </c>
      <c r="BC1812" s="13">
        <f t="shared" si="2284"/>
        <v>2.426107624876035E-6</v>
      </c>
      <c r="BD1812" s="13">
        <f t="shared" si="2285"/>
        <v>4.4318571528484082E-4</v>
      </c>
      <c r="BE1812" s="13">
        <f t="shared" si="2286"/>
        <v>4.2481341590805074E-4</v>
      </c>
      <c r="BF1812" s="13">
        <f t="shared" si="2287"/>
        <v>2.0360137083781968E-4</v>
      </c>
      <c r="BG1812" s="13">
        <f t="shared" si="2288"/>
        <v>6.5053686559358927E-5</v>
      </c>
      <c r="BH1812" s="13">
        <f t="shared" si="2289"/>
        <v>1.5589220191207609E-5</v>
      </c>
      <c r="BI1812" s="13">
        <f t="shared" si="2290"/>
        <v>2.9885935635417742E-6</v>
      </c>
      <c r="BJ1812" s="14">
        <f t="shared" si="2291"/>
        <v>0.29657624169679875</v>
      </c>
      <c r="BK1812" s="14">
        <f t="shared" si="2292"/>
        <v>0.29393731519315447</v>
      </c>
      <c r="BL1812" s="14">
        <f t="shared" si="2293"/>
        <v>0.37703937674225119</v>
      </c>
      <c r="BM1812" s="14">
        <f t="shared" si="2294"/>
        <v>0.36068392129463722</v>
      </c>
      <c r="BN1812" s="14">
        <f t="shared" si="2295"/>
        <v>0.63902393964681148</v>
      </c>
    </row>
    <row r="1813" spans="1:66" x14ac:dyDescent="0.25">
      <c r="A1813" t="s">
        <v>35</v>
      </c>
      <c r="B1813" t="s">
        <v>213</v>
      </c>
      <c r="C1813" t="s">
        <v>285</v>
      </c>
      <c r="D1813" s="7" t="s">
        <v>531</v>
      </c>
      <c r="E1813" s="10">
        <f>VLOOKUP(A1813,home!$A$2:$E$405,3,FALSE)</f>
        <v>1.57692307692308</v>
      </c>
      <c r="F1813" s="10">
        <f>VLOOKUP(B1813,home!$B$2:$E$405,3,FALSE)</f>
        <v>1.0900000000000001</v>
      </c>
      <c r="G1813" s="10">
        <f>VLOOKUP(C1813,away!$B$2:$E$405,4,FALSE)</f>
        <v>1.06</v>
      </c>
      <c r="H1813" s="10">
        <f>VLOOKUP(A1813,away!$A$2:$E$405,3,FALSE)</f>
        <v>1.1000000000000001</v>
      </c>
      <c r="I1813" s="10">
        <f>VLOOKUP(C1813,away!$B$2:$E$405,3,FALSE)</f>
        <v>0.63</v>
      </c>
      <c r="J1813" s="10">
        <f>VLOOKUP(B1813,home!$B$2:$E$405,4,FALSE)</f>
        <v>0.78</v>
      </c>
      <c r="K1813" s="12">
        <f t="shared" si="2240"/>
        <v>1.8219769230769267</v>
      </c>
      <c r="L1813" s="12">
        <f t="shared" si="2241"/>
        <v>0.54054000000000002</v>
      </c>
      <c r="M1813" s="13">
        <f t="shared" si="2242"/>
        <v>9.4182873578275303E-2</v>
      </c>
      <c r="N1813" s="13">
        <f t="shared" si="2243"/>
        <v>0.17159902220868922</v>
      </c>
      <c r="O1813" s="13">
        <f t="shared" si="2244"/>
        <v>5.0909610484000931E-2</v>
      </c>
      <c r="P1813" s="13">
        <f t="shared" si="2245"/>
        <v>9.2756135464684877E-2</v>
      </c>
      <c r="Q1813" s="13">
        <f t="shared" si="2246"/>
        <v>0.15632472924339841</v>
      </c>
      <c r="R1813" s="13">
        <f t="shared" si="2247"/>
        <v>1.3759340425510932E-2</v>
      </c>
      <c r="S1813" s="13">
        <f t="shared" si="2248"/>
        <v>2.2837752606880386E-2</v>
      </c>
      <c r="T1813" s="13">
        <f t="shared" si="2249"/>
        <v>8.4499769145226583E-2</v>
      </c>
      <c r="U1813" s="13">
        <f t="shared" si="2250"/>
        <v>2.506920073204038E-2</v>
      </c>
      <c r="V1813" s="13">
        <f t="shared" si="2251"/>
        <v>2.4990880849740413E-3</v>
      </c>
      <c r="W1813" s="13">
        <f t="shared" si="2252"/>
        <v>9.4940016395906934E-2</v>
      </c>
      <c r="X1813" s="13">
        <f t="shared" si="2253"/>
        <v>5.1318876462643534E-2</v>
      </c>
      <c r="Y1813" s="13">
        <f t="shared" si="2254"/>
        <v>1.3869952741558667E-2</v>
      </c>
      <c r="Z1813" s="13">
        <f t="shared" si="2255"/>
        <v>2.4791579578685601E-3</v>
      </c>
      <c r="AA1813" s="13">
        <f t="shared" si="2256"/>
        <v>4.5169685878990364E-3</v>
      </c>
      <c r="AB1813" s="13">
        <f t="shared" si="2257"/>
        <v>4.1149062647077086E-3</v>
      </c>
      <c r="AC1813" s="13">
        <f t="shared" si="2258"/>
        <v>1.5382690088778348E-4</v>
      </c>
      <c r="AD1813" s="13">
        <f t="shared" si="2259"/>
        <v>4.3244629737471861E-2</v>
      </c>
      <c r="AE1813" s="13">
        <f t="shared" si="2260"/>
        <v>2.337545215829304E-2</v>
      </c>
      <c r="AF1813" s="13">
        <f t="shared" si="2261"/>
        <v>6.3176834548218591E-3</v>
      </c>
      <c r="AG1813" s="13">
        <f t="shared" si="2262"/>
        <v>1.138320204889803E-3</v>
      </c>
      <c r="AH1813" s="13">
        <f t="shared" si="2263"/>
        <v>3.3502101063656782E-4</v>
      </c>
      <c r="AI1813" s="13">
        <f t="shared" si="2264"/>
        <v>6.1040055012573618E-4</v>
      </c>
      <c r="AJ1813" s="13">
        <f t="shared" si="2265"/>
        <v>5.5606785808127611E-4</v>
      </c>
      <c r="AK1813" s="13">
        <f t="shared" si="2266"/>
        <v>3.3771426836296697E-4</v>
      </c>
      <c r="AL1813" s="13">
        <f t="shared" si="2267"/>
        <v>6.0598655847982564E-6</v>
      </c>
      <c r="AM1813" s="13">
        <f t="shared" si="2268"/>
        <v>1.5758143485735978E-2</v>
      </c>
      <c r="AN1813" s="13">
        <f t="shared" si="2269"/>
        <v>8.5179068797797269E-3</v>
      </c>
      <c r="AO1813" s="13">
        <f t="shared" si="2270"/>
        <v>2.3021346923980664E-3</v>
      </c>
      <c r="AP1813" s="13">
        <f t="shared" si="2271"/>
        <v>4.147986288762837E-4</v>
      </c>
      <c r="AQ1813" s="13">
        <f t="shared" si="2272"/>
        <v>5.6053812713196586E-5</v>
      </c>
      <c r="AR1813" s="13">
        <f t="shared" si="2273"/>
        <v>3.6218451417898075E-5</v>
      </c>
      <c r="AS1813" s="13">
        <f t="shared" si="2274"/>
        <v>6.5989182672993087E-5</v>
      </c>
      <c r="AT1813" s="13">
        <f t="shared" si="2275"/>
        <v>6.0115384001450595E-5</v>
      </c>
      <c r="AU1813" s="13">
        <f t="shared" si="2276"/>
        <v>3.6509614124183634E-5</v>
      </c>
      <c r="AV1813" s="13">
        <f t="shared" si="2277"/>
        <v>1.6629918601176495E-5</v>
      </c>
      <c r="AW1813" s="13">
        <f t="shared" si="2278"/>
        <v>1.6577964281554428E-7</v>
      </c>
      <c r="AX1813" s="13">
        <f t="shared" si="2279"/>
        <v>4.7851622969243323E-3</v>
      </c>
      <c r="AY1813" s="13">
        <f t="shared" si="2280"/>
        <v>2.5865716279794785E-3</v>
      </c>
      <c r="AZ1813" s="13">
        <f t="shared" si="2281"/>
        <v>6.9907271389401358E-4</v>
      </c>
      <c r="BA1813" s="13">
        <f t="shared" si="2282"/>
        <v>1.2595892158942339E-4</v>
      </c>
      <c r="BB1813" s="13">
        <f t="shared" si="2283"/>
        <v>1.7021458868986728E-5</v>
      </c>
      <c r="BC1813" s="13">
        <f t="shared" si="2284"/>
        <v>1.8401558754084172E-6</v>
      </c>
      <c r="BD1813" s="13">
        <f t="shared" si="2285"/>
        <v>3.2629202882384368E-6</v>
      </c>
      <c r="BE1813" s="13">
        <f t="shared" si="2286"/>
        <v>5.9449654670099467E-6</v>
      </c>
      <c r="BF1813" s="13">
        <f t="shared" si="2287"/>
        <v>5.4157949446906835E-6</v>
      </c>
      <c r="BG1813" s="13">
        <f t="shared" si="2288"/>
        <v>3.2891511364477031E-6</v>
      </c>
      <c r="BH1813" s="13">
        <f t="shared" si="2289"/>
        <v>1.4981893667799904E-6</v>
      </c>
      <c r="BI1813" s="13">
        <f t="shared" si="2290"/>
        <v>5.4593329053447481E-7</v>
      </c>
      <c r="BJ1813" s="14">
        <f t="shared" si="2291"/>
        <v>0.68189311642753503</v>
      </c>
      <c r="BK1813" s="14">
        <f t="shared" si="2292"/>
        <v>0.21502230812926668</v>
      </c>
      <c r="BL1813" s="14">
        <f t="shared" si="2293"/>
        <v>0.10044464968667693</v>
      </c>
      <c r="BM1813" s="14">
        <f t="shared" si="2294"/>
        <v>0.41772111494845049</v>
      </c>
      <c r="BN1813" s="14">
        <f t="shared" si="2295"/>
        <v>0.57953171140455972</v>
      </c>
    </row>
    <row r="1814" spans="1:66" x14ac:dyDescent="0.25">
      <c r="A1814" t="s">
        <v>10</v>
      </c>
      <c r="B1814" t="s">
        <v>453</v>
      </c>
      <c r="C1814" t="s">
        <v>447</v>
      </c>
      <c r="D1814" s="7" t="s">
        <v>532</v>
      </c>
      <c r="E1814" s="10">
        <f>VLOOKUP(A1814,home!$A$2:$E$405,3,FALSE)</f>
        <v>1.5777777777777799</v>
      </c>
      <c r="F1814" s="10">
        <f>VLOOKUP(B1814,home!$B$2:$E$405,3,FALSE)</f>
        <v>1.54</v>
      </c>
      <c r="G1814" s="10">
        <f>VLOOKUP(C1814,away!$B$2:$E$405,4,FALSE)</f>
        <v>1.51</v>
      </c>
      <c r="H1814" s="10">
        <f>VLOOKUP(A1814,away!$A$2:$E$405,3,FALSE)</f>
        <v>1.4666666666666699</v>
      </c>
      <c r="I1814" s="10">
        <f>VLOOKUP(C1814,away!$B$2:$E$405,3,FALSE)</f>
        <v>0.63</v>
      </c>
      <c r="J1814" s="10">
        <f>VLOOKUP(B1814,home!$B$2:$E$405,4,FALSE)</f>
        <v>0.57999999999999996</v>
      </c>
      <c r="K1814" s="12">
        <f t="shared" si="2240"/>
        <v>3.66896444444445</v>
      </c>
      <c r="L1814" s="12">
        <f t="shared" si="2241"/>
        <v>0.53592000000000117</v>
      </c>
      <c r="M1814" s="13">
        <f t="shared" si="2242"/>
        <v>1.4922510348414389E-2</v>
      </c>
      <c r="N1814" s="13">
        <f t="shared" si="2243"/>
        <v>5.4750159890186757E-2</v>
      </c>
      <c r="O1814" s="13">
        <f t="shared" si="2244"/>
        <v>7.9972717459222565E-3</v>
      </c>
      <c r="P1814" s="13">
        <f t="shared" si="2245"/>
        <v>2.9341705688348953E-2</v>
      </c>
      <c r="Q1814" s="13">
        <f t="shared" si="2246"/>
        <v>0.10043819498237198</v>
      </c>
      <c r="R1814" s="13">
        <f t="shared" si="2247"/>
        <v>2.1429489370373323E-3</v>
      </c>
      <c r="S1814" s="13">
        <f t="shared" si="2248"/>
        <v>1.442343936442921E-2</v>
      </c>
      <c r="T1814" s="13">
        <f t="shared" si="2249"/>
        <v>5.3826837454952911E-2</v>
      </c>
      <c r="U1814" s="13">
        <f t="shared" si="2250"/>
        <v>7.86240345625E-3</v>
      </c>
      <c r="V1814" s="13">
        <f t="shared" si="2251"/>
        <v>3.1511551859398873E-3</v>
      </c>
      <c r="W1814" s="13">
        <f t="shared" si="2252"/>
        <v>0.12283472208483388</v>
      </c>
      <c r="X1814" s="13">
        <f t="shared" si="2253"/>
        <v>6.5829584259704324E-2</v>
      </c>
      <c r="Y1814" s="13">
        <f t="shared" si="2254"/>
        <v>1.7639695398230404E-2</v>
      </c>
      <c r="Z1814" s="13">
        <f t="shared" si="2255"/>
        <v>3.8281639811234996E-4</v>
      </c>
      <c r="AA1814" s="13">
        <f t="shared" si="2256"/>
        <v>1.4045397534245036E-3</v>
      </c>
      <c r="AB1814" s="13">
        <f t="shared" si="2257"/>
        <v>2.5766032080616406E-3</v>
      </c>
      <c r="AC1814" s="13">
        <f t="shared" si="2258"/>
        <v>3.8725164987901624E-4</v>
      </c>
      <c r="AD1814" s="13">
        <f t="shared" si="2259"/>
        <v>0.11266905696811774</v>
      </c>
      <c r="AE1814" s="13">
        <f t="shared" si="2260"/>
        <v>6.0381601010353794E-2</v>
      </c>
      <c r="AF1814" s="13">
        <f t="shared" si="2261"/>
        <v>1.6179853806734434E-2</v>
      </c>
      <c r="AG1814" s="13">
        <f t="shared" si="2262"/>
        <v>2.8903690840350466E-3</v>
      </c>
      <c r="AH1814" s="13">
        <f t="shared" si="2263"/>
        <v>5.1289741019092743E-5</v>
      </c>
      <c r="AI1814" s="13">
        <f t="shared" si="2264"/>
        <v>1.8818023616381534E-4</v>
      </c>
      <c r="AJ1814" s="13">
        <f t="shared" si="2265"/>
        <v>3.4521329781609923E-4</v>
      </c>
      <c r="AK1814" s="13">
        <f t="shared" si="2266"/>
        <v>4.2219177181222691E-4</v>
      </c>
      <c r="AL1814" s="13">
        <f t="shared" si="2267"/>
        <v>3.0457674138681364E-5</v>
      </c>
      <c r="AM1814" s="13">
        <f t="shared" si="2268"/>
        <v>8.2675752801022032E-2</v>
      </c>
      <c r="AN1814" s="13">
        <f t="shared" si="2269"/>
        <v>4.4307589441123826E-2</v>
      </c>
      <c r="AO1814" s="13">
        <f t="shared" si="2270"/>
        <v>1.1872661666643565E-2</v>
      </c>
      <c r="AP1814" s="13">
        <f t="shared" si="2271"/>
        <v>2.1209322801292113E-3</v>
      </c>
      <c r="AQ1814" s="13">
        <f t="shared" si="2272"/>
        <v>2.8416250689171227E-4</v>
      </c>
      <c r="AR1814" s="13">
        <f t="shared" si="2273"/>
        <v>5.4974396013904501E-6</v>
      </c>
      <c r="AS1814" s="13">
        <f t="shared" si="2274"/>
        <v>2.0169910432982432E-5</v>
      </c>
      <c r="AT1814" s="13">
        <f t="shared" si="2275"/>
        <v>3.7001342113120873E-5</v>
      </c>
      <c r="AU1814" s="13">
        <f t="shared" si="2276"/>
        <v>4.5252202869921836E-5</v>
      </c>
      <c r="AV1814" s="13">
        <f t="shared" si="2277"/>
        <v>4.1507180840632576E-5</v>
      </c>
      <c r="AW1814" s="13">
        <f t="shared" si="2278"/>
        <v>1.6635570648022606E-6</v>
      </c>
      <c r="AX1814" s="13">
        <f t="shared" si="2279"/>
        <v>5.0555732907438075E-2</v>
      </c>
      <c r="AY1814" s="13">
        <f t="shared" si="2280"/>
        <v>2.7093828379754274E-2</v>
      </c>
      <c r="AZ1814" s="13">
        <f t="shared" si="2281"/>
        <v>7.2600622526389691E-3</v>
      </c>
      <c r="BA1814" s="13">
        <f t="shared" si="2282"/>
        <v>1.2969375208114287E-3</v>
      </c>
      <c r="BB1814" s="13">
        <f t="shared" si="2283"/>
        <v>1.7376368903831554E-4</v>
      </c>
      <c r="BC1814" s="13">
        <f t="shared" si="2284"/>
        <v>1.8624687245882859E-5</v>
      </c>
      <c r="BD1814" s="13">
        <f t="shared" si="2285"/>
        <v>4.9103130519619612E-7</v>
      </c>
      <c r="BE1814" s="13">
        <f t="shared" si="2286"/>
        <v>1.8015763998739949E-6</v>
      </c>
      <c r="BF1814" s="13">
        <f t="shared" si="2287"/>
        <v>3.3049598775439639E-6</v>
      </c>
      <c r="BG1814" s="13">
        <f t="shared" si="2288"/>
        <v>4.0419267603414278E-6</v>
      </c>
      <c r="BH1814" s="13">
        <f t="shared" si="2289"/>
        <v>3.7074213926853102E-6</v>
      </c>
      <c r="BI1814" s="13">
        <f t="shared" si="2290"/>
        <v>2.7204794540670256E-6</v>
      </c>
      <c r="BJ1814" s="14">
        <f t="shared" si="2291"/>
        <v>0.83510012307225856</v>
      </c>
      <c r="BK1814" s="14">
        <f t="shared" si="2292"/>
        <v>8.9350348290904408E-2</v>
      </c>
      <c r="BL1814" s="14">
        <f t="shared" si="2293"/>
        <v>2.3156137618554729E-2</v>
      </c>
      <c r="BM1814" s="14">
        <f t="shared" si="2294"/>
        <v>0.71130446896485866</v>
      </c>
      <c r="BN1814" s="14">
        <f t="shared" si="2295"/>
        <v>0.2095927915922817</v>
      </c>
    </row>
    <row r="1815" spans="1:66" x14ac:dyDescent="0.25">
      <c r="A1815" t="s">
        <v>10</v>
      </c>
      <c r="B1815" t="s">
        <v>37</v>
      </c>
      <c r="C1815" t="s">
        <v>221</v>
      </c>
      <c r="D1815" s="7" t="s">
        <v>532</v>
      </c>
      <c r="E1815" s="10">
        <f>VLOOKUP(A1815,home!$A$2:$E$405,3,FALSE)</f>
        <v>1.5777777777777799</v>
      </c>
      <c r="F1815" s="10">
        <f>VLOOKUP(B1815,home!$B$2:$E$405,3,FALSE)</f>
        <v>0.87</v>
      </c>
      <c r="G1815" s="10">
        <f>VLOOKUP(C1815,away!$B$2:$E$405,4,FALSE)</f>
        <v>0.91</v>
      </c>
      <c r="H1815" s="10">
        <f>VLOOKUP(A1815,away!$A$2:$E$405,3,FALSE)</f>
        <v>1.4666666666666699</v>
      </c>
      <c r="I1815" s="10">
        <f>VLOOKUP(C1815,away!$B$2:$E$405,3,FALSE)</f>
        <v>0.91</v>
      </c>
      <c r="J1815" s="10">
        <f>VLOOKUP(B1815,home!$B$2:$E$405,4,FALSE)</f>
        <v>1.7</v>
      </c>
      <c r="K1815" s="12">
        <f t="shared" si="2240"/>
        <v>1.2491266666666683</v>
      </c>
      <c r="L1815" s="12">
        <f t="shared" si="2241"/>
        <v>2.2689333333333384</v>
      </c>
      <c r="M1815" s="13">
        <f t="shared" si="2242"/>
        <v>2.9656913808371564E-2</v>
      </c>
      <c r="N1815" s="13">
        <f t="shared" si="2243"/>
        <v>3.7045241889071857E-2</v>
      </c>
      <c r="O1815" s="13">
        <f t="shared" si="2244"/>
        <v>6.7289560303608012E-2</v>
      </c>
      <c r="P1815" s="13">
        <f t="shared" si="2245"/>
        <v>8.4053184163511624E-2</v>
      </c>
      <c r="Q1815" s="13">
        <f t="shared" si="2246"/>
        <v>2.3137099758378382E-2</v>
      </c>
      <c r="R1815" s="13">
        <f t="shared" si="2247"/>
        <v>7.6337763179100016E-2</v>
      </c>
      <c r="S1815" s="13">
        <f t="shared" si="2248"/>
        <v>5.9555571204031613E-2</v>
      </c>
      <c r="T1815" s="13">
        <f t="shared" si="2249"/>
        <v>5.2496536878443439E-2</v>
      </c>
      <c r="U1815" s="13">
        <f t="shared" si="2250"/>
        <v>9.5355535660698723E-2</v>
      </c>
      <c r="V1815" s="13">
        <f t="shared" si="2251"/>
        <v>1.8754612711973904E-2</v>
      </c>
      <c r="W1815" s="13">
        <f t="shared" si="2252"/>
        <v>9.6337227658391204E-3</v>
      </c>
      <c r="X1815" s="13">
        <f t="shared" si="2253"/>
        <v>2.1858274707504625E-2</v>
      </c>
      <c r="Y1815" s="13">
        <f t="shared" si="2254"/>
        <v>2.4797484046507137E-2</v>
      </c>
      <c r="Z1815" s="13">
        <f t="shared" si="2255"/>
        <v>5.7735098489722123E-2</v>
      </c>
      <c r="AA1815" s="13">
        <f t="shared" si="2256"/>
        <v>7.2118451126138378E-2</v>
      </c>
      <c r="AB1815" s="13">
        <f t="shared" si="2257"/>
        <v>4.5042540230178139E-2</v>
      </c>
      <c r="AC1815" s="13">
        <f t="shared" si="2258"/>
        <v>3.3221277810224679E-3</v>
      </c>
      <c r="AD1815" s="13">
        <f t="shared" si="2259"/>
        <v>3.0084350015208549E-3</v>
      </c>
      <c r="AE1815" s="13">
        <f t="shared" si="2260"/>
        <v>6.8259384561174009E-3</v>
      </c>
      <c r="AF1815" s="13">
        <f t="shared" si="2261"/>
        <v>7.743799647183339E-3</v>
      </c>
      <c r="AG1815" s="13">
        <f t="shared" si="2262"/>
        <v>5.8567217153830736E-3</v>
      </c>
      <c r="AH1815" s="13">
        <f t="shared" si="2263"/>
        <v>3.2749272366653467E-2</v>
      </c>
      <c r="AI1815" s="13">
        <f t="shared" si="2264"/>
        <v>4.0907989427116667E-2</v>
      </c>
      <c r="AJ1815" s="13">
        <f t="shared" si="2265"/>
        <v>2.5549630236564782E-2</v>
      </c>
      <c r="AK1815" s="13">
        <f t="shared" si="2266"/>
        <v>1.0638241483988693E-2</v>
      </c>
      <c r="AL1815" s="13">
        <f t="shared" si="2267"/>
        <v>3.7662100648406236E-4</v>
      </c>
      <c r="AM1815" s="13">
        <f t="shared" si="2268"/>
        <v>7.5158327706661575E-4</v>
      </c>
      <c r="AN1815" s="13">
        <f t="shared" si="2269"/>
        <v>1.7052923501123505E-3</v>
      </c>
      <c r="AO1815" s="13">
        <f t="shared" si="2270"/>
        <v>1.9345973281241294E-3</v>
      </c>
      <c r="AP1815" s="13">
        <f t="shared" si="2271"/>
        <v>1.4631574547861502E-3</v>
      </c>
      <c r="AQ1815" s="13">
        <f t="shared" si="2272"/>
        <v>8.2995168026986615E-4</v>
      </c>
      <c r="AR1815" s="13">
        <f t="shared" si="2273"/>
        <v>1.4861183143022483E-2</v>
      </c>
      <c r="AS1815" s="13">
        <f t="shared" si="2274"/>
        <v>1.8563500162166551E-2</v>
      </c>
      <c r="AT1815" s="13">
        <f t="shared" si="2275"/>
        <v>1.1594081539616632E-2</v>
      </c>
      <c r="AU1815" s="13">
        <f t="shared" si="2276"/>
        <v>4.8274921422142916E-3</v>
      </c>
      <c r="AV1815" s="13">
        <f t="shared" si="2277"/>
        <v>1.5075372919909184E-3</v>
      </c>
      <c r="AW1815" s="13">
        <f t="shared" si="2278"/>
        <v>2.9650379355795047E-5</v>
      </c>
      <c r="AX1815" s="13">
        <f t="shared" si="2279"/>
        <v>1.5647045226743867E-4</v>
      </c>
      <c r="AY1815" s="13">
        <f t="shared" si="2280"/>
        <v>3.5502102483133465E-4</v>
      </c>
      <c r="AZ1815" s="13">
        <f t="shared" si="2281"/>
        <v>4.0275951863698908E-4</v>
      </c>
      <c r="BA1815" s="13">
        <f t="shared" si="2282"/>
        <v>3.0461149905091815E-4</v>
      </c>
      <c r="BB1815" s="13">
        <f t="shared" si="2283"/>
        <v>1.7278579597831625E-4</v>
      </c>
      <c r="BC1815" s="13">
        <f t="shared" si="2284"/>
        <v>7.8407890404347025E-5</v>
      </c>
      <c r="BD1815" s="13">
        <f t="shared" si="2285"/>
        <v>5.6198389676625406E-3</v>
      </c>
      <c r="BE1815" s="13">
        <f t="shared" si="2286"/>
        <v>7.0198907168797587E-3</v>
      </c>
      <c r="BF1815" s="13">
        <f t="shared" si="2287"/>
        <v>4.384366345770151E-3</v>
      </c>
      <c r="BG1815" s="13">
        <f t="shared" si="2288"/>
        <v>1.8255429729791297E-3</v>
      </c>
      <c r="BH1815" s="13">
        <f t="shared" si="2289"/>
        <v>5.7008360217354517E-4</v>
      </c>
      <c r="BI1815" s="13">
        <f t="shared" si="2290"/>
        <v>1.4242132594087352E-4</v>
      </c>
      <c r="BJ1815" s="14">
        <f t="shared" si="2291"/>
        <v>0.20055789313747766</v>
      </c>
      <c r="BK1815" s="14">
        <f t="shared" si="2292"/>
        <v>0.19607405170022657</v>
      </c>
      <c r="BL1815" s="14">
        <f t="shared" si="2293"/>
        <v>0.53690492222446373</v>
      </c>
      <c r="BM1815" s="14">
        <f t="shared" si="2294"/>
        <v>0.67342683180437324</v>
      </c>
      <c r="BN1815" s="14">
        <f t="shared" si="2295"/>
        <v>0.31751976310204144</v>
      </c>
    </row>
    <row r="1816" spans="1:66" x14ac:dyDescent="0.25">
      <c r="A1816" t="s">
        <v>10</v>
      </c>
      <c r="B1816" t="s">
        <v>40</v>
      </c>
      <c r="C1816" t="s">
        <v>220</v>
      </c>
      <c r="D1816" s="7" t="s">
        <v>532</v>
      </c>
      <c r="E1816" s="10">
        <f>VLOOKUP(A1816,home!$A$2:$E$405,3,FALSE)</f>
        <v>1.5777777777777799</v>
      </c>
      <c r="F1816" s="10">
        <f>VLOOKUP(B1816,home!$B$2:$E$405,3,FALSE)</f>
        <v>0.95</v>
      </c>
      <c r="G1816" s="10">
        <f>VLOOKUP(C1816,away!$B$2:$E$405,4,FALSE)</f>
        <v>0.87</v>
      </c>
      <c r="H1816" s="10">
        <f>VLOOKUP(A1816,away!$A$2:$E$405,3,FALSE)</f>
        <v>1.4666666666666699</v>
      </c>
      <c r="I1816" s="10">
        <f>VLOOKUP(C1816,away!$B$2:$E$405,3,FALSE)</f>
        <v>1.1100000000000001</v>
      </c>
      <c r="J1816" s="10">
        <f>VLOOKUP(B1816,home!$B$2:$E$405,4,FALSE)</f>
        <v>1.96</v>
      </c>
      <c r="K1816" s="12">
        <f t="shared" si="2240"/>
        <v>1.3040333333333352</v>
      </c>
      <c r="L1816" s="12">
        <f t="shared" si="2241"/>
        <v>3.190880000000007</v>
      </c>
      <c r="M1816" s="13">
        <f t="shared" si="2242"/>
        <v>1.116564826270126E-2</v>
      </c>
      <c r="N1816" s="13">
        <f t="shared" si="2243"/>
        <v>1.4560377522837889E-2</v>
      </c>
      <c r="O1816" s="13">
        <f t="shared" si="2244"/>
        <v>3.5628243728488281E-2</v>
      </c>
      <c r="P1816" s="13">
        <f t="shared" si="2245"/>
        <v>4.6460417430073071E-2</v>
      </c>
      <c r="Q1816" s="13">
        <f t="shared" si="2246"/>
        <v>9.4936088178490304E-3</v>
      </c>
      <c r="R1816" s="13">
        <f t="shared" si="2247"/>
        <v>5.6842725174179473E-2</v>
      </c>
      <c r="S1816" s="13">
        <f t="shared" si="2248"/>
        <v>4.8330610480255783E-2</v>
      </c>
      <c r="T1816" s="13">
        <f t="shared" si="2249"/>
        <v>3.0292966504698184E-2</v>
      </c>
      <c r="U1816" s="13">
        <f t="shared" si="2250"/>
        <v>7.4124808384635948E-2</v>
      </c>
      <c r="V1816" s="13">
        <f t="shared" si="2251"/>
        <v>2.2344926796233351E-2</v>
      </c>
      <c r="W1816" s="13">
        <f t="shared" si="2252"/>
        <v>4.1266607840341387E-3</v>
      </c>
      <c r="X1816" s="13">
        <f t="shared" si="2253"/>
        <v>1.3167679362558884E-2</v>
      </c>
      <c r="Y1816" s="13">
        <f t="shared" si="2254"/>
        <v>2.1008242362200995E-2</v>
      </c>
      <c r="Z1816" s="13">
        <f t="shared" si="2255"/>
        <v>6.0459438301262061E-2</v>
      </c>
      <c r="AA1816" s="13">
        <f t="shared" si="2256"/>
        <v>7.8841122859455895E-2</v>
      </c>
      <c r="AB1816" s="13">
        <f t="shared" si="2257"/>
        <v>5.1405726123079636E-2</v>
      </c>
      <c r="AC1816" s="13">
        <f t="shared" si="2258"/>
        <v>5.8110969128936036E-3</v>
      </c>
      <c r="AD1816" s="13">
        <f t="shared" si="2259"/>
        <v>1.3453258044349972E-3</v>
      </c>
      <c r="AE1816" s="13">
        <f t="shared" si="2260"/>
        <v>4.2927732028555541E-3</v>
      </c>
      <c r="AF1816" s="13">
        <f t="shared" si="2261"/>
        <v>6.8488620787638807E-3</v>
      </c>
      <c r="AG1816" s="13">
        <f t="shared" si="2262"/>
        <v>7.2846323432953801E-3</v>
      </c>
      <c r="AH1816" s="13">
        <f t="shared" si="2263"/>
        <v>4.8229703121682885E-2</v>
      </c>
      <c r="AI1816" s="13">
        <f t="shared" si="2264"/>
        <v>6.2893140527445296E-2</v>
      </c>
      <c r="AJ1816" s="13">
        <f t="shared" si="2265"/>
        <v>4.1007375842903176E-2</v>
      </c>
      <c r="AK1816" s="13">
        <f t="shared" si="2266"/>
        <v>1.7824995003891307E-2</v>
      </c>
      <c r="AL1816" s="13">
        <f t="shared" si="2267"/>
        <v>9.6720219712287143E-4</v>
      </c>
      <c r="AM1816" s="13">
        <f t="shared" si="2268"/>
        <v>3.5086993863534411E-4</v>
      </c>
      <c r="AN1816" s="13">
        <f t="shared" si="2269"/>
        <v>1.1195838697927495E-3</v>
      </c>
      <c r="AO1816" s="13">
        <f t="shared" si="2270"/>
        <v>1.7862288892221481E-3</v>
      </c>
      <c r="AP1816" s="13">
        <f t="shared" si="2271"/>
        <v>1.89988067934706E-3</v>
      </c>
      <c r="AQ1816" s="13">
        <f t="shared" si="2272"/>
        <v>1.5155728155287402E-3</v>
      </c>
      <c r="AR1816" s="13">
        <f t="shared" si="2273"/>
        <v>3.0779039019383166E-2</v>
      </c>
      <c r="AS1816" s="13">
        <f t="shared" si="2274"/>
        <v>4.0136892849243017E-2</v>
      </c>
      <c r="AT1816" s="13">
        <f t="shared" si="2275"/>
        <v>2.6169923085920636E-2</v>
      </c>
      <c r="AU1816" s="13">
        <f t="shared" si="2276"/>
        <v>1.1375484011603366E-2</v>
      </c>
      <c r="AV1816" s="13">
        <f t="shared" si="2277"/>
        <v>3.7085025834827966E-3</v>
      </c>
      <c r="AW1816" s="13">
        <f t="shared" si="2278"/>
        <v>1.1179282693261071E-4</v>
      </c>
      <c r="AX1816" s="13">
        <f t="shared" si="2279"/>
        <v>7.6257682607518468E-5</v>
      </c>
      <c r="AY1816" s="13">
        <f t="shared" si="2280"/>
        <v>2.4332911427867913E-4</v>
      </c>
      <c r="AZ1816" s="13">
        <f t="shared" si="2281"/>
        <v>3.8821700208477669E-4</v>
      </c>
      <c r="BA1816" s="13">
        <f t="shared" si="2282"/>
        <v>4.1291795587075831E-4</v>
      </c>
      <c r="BB1816" s="13">
        <f t="shared" si="2283"/>
        <v>3.293929117572221E-4</v>
      </c>
      <c r="BC1816" s="13">
        <f t="shared" si="2284"/>
        <v>2.1021065085357742E-4</v>
      </c>
      <c r="BD1816" s="13">
        <f t="shared" si="2285"/>
        <v>1.6368703337694922E-2</v>
      </c>
      <c r="BE1816" s="13">
        <f t="shared" si="2286"/>
        <v>2.1345334775798797E-2</v>
      </c>
      <c r="BF1816" s="13">
        <f t="shared" si="2287"/>
        <v>1.3917514029400432E-2</v>
      </c>
      <c r="BG1816" s="13">
        <f t="shared" si="2288"/>
        <v>6.0496340704908353E-3</v>
      </c>
      <c r="BH1816" s="13">
        <f t="shared" si="2289"/>
        <v>1.9722311205972679E-3</v>
      </c>
      <c r="BI1816" s="13">
        <f t="shared" si="2290"/>
        <v>5.143710244592389E-4</v>
      </c>
      <c r="BJ1816" s="14">
        <f t="shared" si="2291"/>
        <v>0.12075359029350748</v>
      </c>
      <c r="BK1816" s="14">
        <f t="shared" si="2292"/>
        <v>0.13532323119355863</v>
      </c>
      <c r="BL1816" s="14">
        <f t="shared" si="2293"/>
        <v>0.63913547067383636</v>
      </c>
      <c r="BM1816" s="14">
        <f t="shared" si="2294"/>
        <v>0.78138917323868973</v>
      </c>
      <c r="BN1816" s="14">
        <f t="shared" si="2295"/>
        <v>0.174151020936129</v>
      </c>
    </row>
    <row r="1817" spans="1:66" x14ac:dyDescent="0.25">
      <c r="A1817" t="s">
        <v>10</v>
      </c>
      <c r="B1817" t="s">
        <v>222</v>
      </c>
      <c r="C1817" t="s">
        <v>226</v>
      </c>
      <c r="D1817" s="7" t="s">
        <v>532</v>
      </c>
      <c r="E1817" s="10">
        <f>VLOOKUP(A1817,home!$A$2:$E$405,3,FALSE)</f>
        <v>1.5777777777777799</v>
      </c>
      <c r="F1817" s="10">
        <f>VLOOKUP(B1817,home!$B$2:$E$405,3,FALSE)</f>
        <v>0.71</v>
      </c>
      <c r="G1817" s="10">
        <f>VLOOKUP(C1817,away!$B$2:$E$405,4,FALSE)</f>
        <v>1.27</v>
      </c>
      <c r="H1817" s="10">
        <f>VLOOKUP(A1817,away!$A$2:$E$405,3,FALSE)</f>
        <v>1.4666666666666699</v>
      </c>
      <c r="I1817" s="10">
        <f>VLOOKUP(C1817,away!$B$2:$E$405,3,FALSE)</f>
        <v>0.72</v>
      </c>
      <c r="J1817" s="10">
        <f>VLOOKUP(B1817,home!$B$2:$E$405,4,FALSE)</f>
        <v>1.02</v>
      </c>
      <c r="K1817" s="12">
        <f t="shared" si="2240"/>
        <v>1.4226822222222242</v>
      </c>
      <c r="L1817" s="12">
        <f t="shared" si="2241"/>
        <v>1.0771200000000023</v>
      </c>
      <c r="M1817" s="13">
        <f t="shared" si="2242"/>
        <v>8.2101234818041449E-2</v>
      </c>
      <c r="N1817" s="13">
        <f t="shared" si="2243"/>
        <v>0.11680396719811983</v>
      </c>
      <c r="O1817" s="13">
        <f t="shared" si="2244"/>
        <v>8.8432882047208991E-2</v>
      </c>
      <c r="P1817" s="13">
        <f t="shared" si="2245"/>
        <v>0.1258118891484391</v>
      </c>
      <c r="Q1817" s="13">
        <f t="shared" si="2246"/>
        <v>8.3087463808896478E-2</v>
      </c>
      <c r="R1817" s="13">
        <f t="shared" si="2247"/>
        <v>4.7626412955344977E-2</v>
      </c>
      <c r="S1817" s="13">
        <f t="shared" si="2248"/>
        <v>4.819851822624735E-2</v>
      </c>
      <c r="T1817" s="13">
        <f t="shared" si="2249"/>
        <v>8.9495169017838772E-2</v>
      </c>
      <c r="U1817" s="13">
        <f t="shared" si="2250"/>
        <v>6.7757251019783513E-2</v>
      </c>
      <c r="V1817" s="13">
        <f t="shared" si="2251"/>
        <v>8.20659822614659E-3</v>
      </c>
      <c r="W1817" s="13">
        <f t="shared" si="2252"/>
        <v>3.9402352550149809E-2</v>
      </c>
      <c r="X1817" s="13">
        <f t="shared" si="2253"/>
        <v>4.2441061978817453E-2</v>
      </c>
      <c r="Y1817" s="13">
        <f t="shared" si="2254"/>
        <v>2.2857058339311977E-2</v>
      </c>
      <c r="Z1817" s="13">
        <f t="shared" si="2255"/>
        <v>1.70997873074871E-2</v>
      </c>
      <c r="AA1817" s="13">
        <f t="shared" si="2256"/>
        <v>2.4327563406143126E-2</v>
      </c>
      <c r="AB1817" s="13">
        <f t="shared" si="2257"/>
        <v>1.7305195983951888E-2</v>
      </c>
      <c r="AC1817" s="13">
        <f t="shared" si="2258"/>
        <v>7.8598667593277115E-4</v>
      </c>
      <c r="AD1817" s="13">
        <f t="shared" si="2259"/>
        <v>1.4014256621707678E-2</v>
      </c>
      <c r="AE1817" s="13">
        <f t="shared" si="2260"/>
        <v>1.5095036092373806E-2</v>
      </c>
      <c r="AF1817" s="13">
        <f t="shared" si="2261"/>
        <v>8.129582637908854E-3</v>
      </c>
      <c r="AG1817" s="13">
        <f t="shared" si="2262"/>
        <v>2.9188453503148017E-3</v>
      </c>
      <c r="AH1817" s="13">
        <f t="shared" si="2263"/>
        <v>4.6046307261601339E-3</v>
      </c>
      <c r="AI1817" s="13">
        <f t="shared" si="2264"/>
        <v>6.550926274006233E-3</v>
      </c>
      <c r="AJ1817" s="13">
        <f t="shared" si="2265"/>
        <v>4.6599431745585722E-3</v>
      </c>
      <c r="AK1817" s="13">
        <f t="shared" si="2266"/>
        <v>2.2098727703367578E-3</v>
      </c>
      <c r="AL1817" s="13">
        <f t="shared" si="2267"/>
        <v>4.8177822788543003E-5</v>
      </c>
      <c r="AM1817" s="13">
        <f t="shared" si="2268"/>
        <v>3.9875667506727172E-3</v>
      </c>
      <c r="AN1817" s="13">
        <f t="shared" si="2269"/>
        <v>4.2950878984846065E-3</v>
      </c>
      <c r="AO1817" s="13">
        <f t="shared" si="2270"/>
        <v>2.3131625386078746E-3</v>
      </c>
      <c r="AP1817" s="13">
        <f t="shared" si="2271"/>
        <v>8.3051787786177309E-4</v>
      </c>
      <c r="AQ1817" s="13">
        <f t="shared" si="2272"/>
        <v>2.2364185415061868E-4</v>
      </c>
      <c r="AR1817" s="13">
        <f t="shared" si="2273"/>
        <v>9.9194796955232338E-4</v>
      </c>
      <c r="AS1817" s="13">
        <f t="shared" si="2274"/>
        <v>1.4112267416515223E-3</v>
      </c>
      <c r="AT1817" s="13">
        <f t="shared" si="2275"/>
        <v>1.0038635984361086E-3</v>
      </c>
      <c r="AU1817" s="13">
        <f t="shared" si="2276"/>
        <v>4.7605963167702696E-4</v>
      </c>
      <c r="AV1817" s="13">
        <f t="shared" si="2277"/>
        <v>1.6932039367614175E-4</v>
      </c>
      <c r="AW1817" s="13">
        <f t="shared" si="2278"/>
        <v>2.0507686210400548E-6</v>
      </c>
      <c r="AX1817" s="13">
        <f t="shared" si="2279"/>
        <v>9.4550672101775064E-4</v>
      </c>
      <c r="AY1817" s="13">
        <f t="shared" si="2280"/>
        <v>1.0184241993426418E-3</v>
      </c>
      <c r="AZ1817" s="13">
        <f t="shared" si="2281"/>
        <v>5.4848253679797433E-4</v>
      </c>
      <c r="BA1817" s="13">
        <f t="shared" si="2282"/>
        <v>1.9692717001194515E-4</v>
      </c>
      <c r="BB1817" s="13">
        <f t="shared" si="2283"/>
        <v>5.3028548340816683E-5</v>
      </c>
      <c r="BC1817" s="13">
        <f t="shared" si="2284"/>
        <v>1.1423621997772122E-5</v>
      </c>
      <c r="BD1817" s="13">
        <f t="shared" si="2285"/>
        <v>1.7807449949403336E-4</v>
      </c>
      <c r="BE1817" s="13">
        <f t="shared" si="2286"/>
        <v>2.5334342466128173E-4</v>
      </c>
      <c r="BF1817" s="13">
        <f t="shared" si="2287"/>
        <v>1.8021359319125049E-4</v>
      </c>
      <c r="BG1817" s="13">
        <f t="shared" si="2288"/>
        <v>8.5462225078660018E-5</v>
      </c>
      <c r="BH1817" s="13">
        <f t="shared" si="2289"/>
        <v>3.0396397072741015E-5</v>
      </c>
      <c r="BI1817" s="13">
        <f t="shared" si="2290"/>
        <v>8.6488827469992543E-6</v>
      </c>
      <c r="BJ1817" s="14">
        <f t="shared" si="2291"/>
        <v>0.44866856331272587</v>
      </c>
      <c r="BK1817" s="14">
        <f t="shared" si="2292"/>
        <v>0.2661708291169384</v>
      </c>
      <c r="BL1817" s="14">
        <f t="shared" si="2293"/>
        <v>0.26826323571473226</v>
      </c>
      <c r="BM1817" s="14">
        <f t="shared" si="2294"/>
        <v>0.45532219204511126</v>
      </c>
      <c r="BN1817" s="14">
        <f t="shared" si="2295"/>
        <v>0.54386384997605086</v>
      </c>
    </row>
    <row r="1818" spans="1:66" x14ac:dyDescent="0.25">
      <c r="A1818" t="s">
        <v>13</v>
      </c>
      <c r="B1818" t="s">
        <v>43</v>
      </c>
      <c r="C1818" t="s">
        <v>44</v>
      </c>
      <c r="D1818" s="7" t="s">
        <v>532</v>
      </c>
      <c r="E1818" s="10">
        <f>VLOOKUP(A1818,home!$A$2:$E$405,3,FALSE)</f>
        <v>1.7962962962963001</v>
      </c>
      <c r="F1818" s="10">
        <f>VLOOKUP(B1818,home!$B$2:$E$405,3,FALSE)</f>
        <v>1.67</v>
      </c>
      <c r="G1818" s="10">
        <f>VLOOKUP(C1818,away!$B$2:$E$405,4,FALSE)</f>
        <v>0.78</v>
      </c>
      <c r="H1818" s="10">
        <f>VLOOKUP(A1818,away!$A$2:$E$405,3,FALSE)</f>
        <v>1.18518518518519</v>
      </c>
      <c r="I1818" s="10">
        <f>VLOOKUP(C1818,away!$B$2:$E$405,3,FALSE)</f>
        <v>0.56000000000000005</v>
      </c>
      <c r="J1818" s="10">
        <f>VLOOKUP(B1818,home!$B$2:$E$405,4,FALSE)</f>
        <v>1.08</v>
      </c>
      <c r="K1818" s="12">
        <f t="shared" si="2240"/>
        <v>2.3398555555555607</v>
      </c>
      <c r="L1818" s="12">
        <f t="shared" si="2241"/>
        <v>0.71680000000000299</v>
      </c>
      <c r="M1818" s="13">
        <f t="shared" si="2242"/>
        <v>4.7044771031029435E-2</v>
      </c>
      <c r="N1818" s="13">
        <f t="shared" si="2243"/>
        <v>0.11007796885679354</v>
      </c>
      <c r="O1818" s="13">
        <f t="shared" si="2244"/>
        <v>3.3721691875042037E-2</v>
      </c>
      <c r="P1818" s="13">
        <f t="shared" si="2245"/>
        <v>7.8903888076549925E-2</v>
      </c>
      <c r="Q1818" s="13">
        <f t="shared" si="2246"/>
        <v>0.12878327348692017</v>
      </c>
      <c r="R1818" s="13">
        <f t="shared" si="2247"/>
        <v>1.2085854368015117E-2</v>
      </c>
      <c r="S1818" s="13">
        <f t="shared" si="2248"/>
        <v>3.3084567196056375E-2</v>
      </c>
      <c r="T1818" s="13">
        <f t="shared" si="2249"/>
        <v>9.2311850435424767E-2</v>
      </c>
      <c r="U1818" s="13">
        <f t="shared" si="2250"/>
        <v>2.8279153486635612E-2</v>
      </c>
      <c r="V1818" s="13">
        <f t="shared" si="2251"/>
        <v>6.1655240077984281E-3</v>
      </c>
      <c r="W1818" s="13">
        <f t="shared" si="2252"/>
        <v>0.10044475264366712</v>
      </c>
      <c r="X1818" s="13">
        <f t="shared" si="2253"/>
        <v>7.1998798694980895E-2</v>
      </c>
      <c r="Y1818" s="13">
        <f t="shared" si="2254"/>
        <v>2.5804369452281258E-2</v>
      </c>
      <c r="Z1818" s="13">
        <f t="shared" si="2255"/>
        <v>2.887713470331091E-3</v>
      </c>
      <c r="AA1818" s="13">
        <f t="shared" si="2256"/>
        <v>6.7568324064068309E-3</v>
      </c>
      <c r="AB1818" s="13">
        <f t="shared" si="2257"/>
        <v>7.905005922044437E-3</v>
      </c>
      <c r="AC1818" s="13">
        <f t="shared" si="2258"/>
        <v>6.4630431499461589E-4</v>
      </c>
      <c r="AD1818" s="13">
        <f t="shared" si="2259"/>
        <v>5.8756553124922131E-2</v>
      </c>
      <c r="AE1818" s="13">
        <f t="shared" si="2260"/>
        <v>4.2116697279944361E-2</v>
      </c>
      <c r="AF1818" s="13">
        <f t="shared" si="2261"/>
        <v>1.5094624305132122E-2</v>
      </c>
      <c r="AG1818" s="13">
        <f t="shared" si="2262"/>
        <v>3.6066089006395836E-3</v>
      </c>
      <c r="AH1818" s="13">
        <f t="shared" si="2263"/>
        <v>5.1747825388333355E-4</v>
      </c>
      <c r="AI1818" s="13">
        <f t="shared" si="2264"/>
        <v>1.2108243672281089E-3</v>
      </c>
      <c r="AJ1818" s="13">
        <f t="shared" si="2265"/>
        <v>1.4165770612303687E-3</v>
      </c>
      <c r="AK1818" s="13">
        <f t="shared" si="2266"/>
        <v>1.1048619021974827E-3</v>
      </c>
      <c r="AL1818" s="13">
        <f t="shared" si="2267"/>
        <v>4.3359482651188557E-5</v>
      </c>
      <c r="AM1818" s="13">
        <f t="shared" si="2268"/>
        <v>2.7496369450928905E-2</v>
      </c>
      <c r="AN1818" s="13">
        <f t="shared" si="2269"/>
        <v>1.970939762242592E-2</v>
      </c>
      <c r="AO1818" s="13">
        <f t="shared" si="2270"/>
        <v>7.0638481078774788E-3</v>
      </c>
      <c r="AP1818" s="13">
        <f t="shared" si="2271"/>
        <v>1.6877887745755328E-3</v>
      </c>
      <c r="AQ1818" s="13">
        <f t="shared" si="2272"/>
        <v>3.0245174840393666E-4</v>
      </c>
      <c r="AR1818" s="13">
        <f t="shared" si="2273"/>
        <v>7.4185682476715029E-5</v>
      </c>
      <c r="AS1818" s="13">
        <f t="shared" si="2274"/>
        <v>1.7358378128582246E-4</v>
      </c>
      <c r="AT1818" s="13">
        <f t="shared" si="2275"/>
        <v>2.0308048749798657E-4</v>
      </c>
      <c r="AU1818" s="13">
        <f t="shared" si="2276"/>
        <v>1.5839300229903184E-4</v>
      </c>
      <c r="AV1818" s="13">
        <f t="shared" si="2277"/>
        <v>9.2654186597628554E-5</v>
      </c>
      <c r="AW1818" s="13">
        <f t="shared" si="2278"/>
        <v>2.0200803116708744E-6</v>
      </c>
      <c r="AX1818" s="13">
        <f t="shared" si="2279"/>
        <v>1.0722922136227362E-2</v>
      </c>
      <c r="AY1818" s="13">
        <f t="shared" si="2280"/>
        <v>7.6861905872478049E-3</v>
      </c>
      <c r="AZ1818" s="13">
        <f t="shared" si="2281"/>
        <v>2.7547307064696249E-3</v>
      </c>
      <c r="BA1818" s="13">
        <f t="shared" si="2282"/>
        <v>6.581969901324785E-4</v>
      </c>
      <c r="BB1818" s="13">
        <f t="shared" si="2283"/>
        <v>1.179489006317406E-4</v>
      </c>
      <c r="BC1818" s="13">
        <f t="shared" si="2284"/>
        <v>1.690915439456641E-5</v>
      </c>
      <c r="BD1818" s="13">
        <f t="shared" si="2285"/>
        <v>8.8627161998849214E-6</v>
      </c>
      <c r="BE1818" s="13">
        <f t="shared" si="2286"/>
        <v>2.0737475737613002E-5</v>
      </c>
      <c r="BF1818" s="13">
        <f t="shared" si="2287"/>
        <v>2.4261348906426219E-5</v>
      </c>
      <c r="BG1818" s="13">
        <f t="shared" si="2288"/>
        <v>1.8922684007991072E-5</v>
      </c>
      <c r="BH1818" s="13">
        <f t="shared" si="2289"/>
        <v>1.1069086825530066E-5</v>
      </c>
      <c r="BI1818" s="13">
        <f t="shared" si="2290"/>
        <v>5.1800128607286787E-6</v>
      </c>
      <c r="BJ1818" s="14">
        <f t="shared" si="2291"/>
        <v>0.72721225136002143</v>
      </c>
      <c r="BK1818" s="14">
        <f t="shared" si="2292"/>
        <v>0.17357460469632779</v>
      </c>
      <c r="BL1818" s="14">
        <f t="shared" si="2293"/>
        <v>9.3789210107378687E-2</v>
      </c>
      <c r="BM1818" s="14">
        <f t="shared" si="2294"/>
        <v>0.57916216143277288</v>
      </c>
      <c r="BN1818" s="14">
        <f t="shared" si="2295"/>
        <v>0.41061744769435027</v>
      </c>
    </row>
    <row r="1819" spans="1:66" x14ac:dyDescent="0.25">
      <c r="A1819" t="s">
        <v>13</v>
      </c>
      <c r="B1819" t="s">
        <v>229</v>
      </c>
      <c r="C1819" t="s">
        <v>46</v>
      </c>
      <c r="D1819" s="7" t="s">
        <v>532</v>
      </c>
      <c r="E1819" s="10">
        <f>VLOOKUP(A1819,home!$A$2:$E$405,3,FALSE)</f>
        <v>1.7962962962963001</v>
      </c>
      <c r="F1819" s="10">
        <f>VLOOKUP(B1819,home!$B$2:$E$405,3,FALSE)</f>
        <v>0.45</v>
      </c>
      <c r="G1819" s="10">
        <f>VLOOKUP(C1819,away!$B$2:$E$405,4,FALSE)</f>
        <v>1.59</v>
      </c>
      <c r="H1819" s="10">
        <f>VLOOKUP(A1819,away!$A$2:$E$405,3,FALSE)</f>
        <v>1.18518518518519</v>
      </c>
      <c r="I1819" s="10">
        <f>VLOOKUP(C1819,away!$B$2:$E$405,3,FALSE)</f>
        <v>0.48</v>
      </c>
      <c r="J1819" s="10">
        <f>VLOOKUP(B1819,home!$B$2:$E$405,4,FALSE)</f>
        <v>0.84</v>
      </c>
      <c r="K1819" s="12">
        <f t="shared" si="2240"/>
        <v>1.2852500000000027</v>
      </c>
      <c r="L1819" s="12">
        <f t="shared" si="2241"/>
        <v>0.4778666666666686</v>
      </c>
      <c r="M1819" s="13">
        <f t="shared" si="2242"/>
        <v>0.17150949205184404</v>
      </c>
      <c r="N1819" s="13">
        <f t="shared" si="2243"/>
        <v>0.22043257465963301</v>
      </c>
      <c r="O1819" s="13">
        <f t="shared" si="2244"/>
        <v>8.1958669268508214E-2</v>
      </c>
      <c r="P1819" s="13">
        <f t="shared" si="2245"/>
        <v>0.10533737967735039</v>
      </c>
      <c r="Q1819" s="13">
        <f t="shared" si="2246"/>
        <v>0.14165548329064698</v>
      </c>
      <c r="R1819" s="13">
        <f t="shared" si="2247"/>
        <v>1.9582658043888975E-2</v>
      </c>
      <c r="S1819" s="13">
        <f t="shared" si="2248"/>
        <v>1.6173978805115018E-2</v>
      </c>
      <c r="T1819" s="13">
        <f t="shared" si="2249"/>
        <v>6.7692433615157449E-2</v>
      </c>
      <c r="U1819" s="13">
        <f t="shared" si="2250"/>
        <v>2.5168611250908354E-2</v>
      </c>
      <c r="V1819" s="13">
        <f t="shared" si="2251"/>
        <v>1.1037449012331673E-3</v>
      </c>
      <c r="W1819" s="13">
        <f t="shared" si="2252"/>
        <v>6.0687569966434839E-2</v>
      </c>
      <c r="X1819" s="13">
        <f t="shared" si="2253"/>
        <v>2.9000566767960447E-2</v>
      </c>
      <c r="Y1819" s="13">
        <f t="shared" si="2254"/>
        <v>6.92920208642471E-3</v>
      </c>
      <c r="Z1819" s="13">
        <f t="shared" si="2255"/>
        <v>3.1192998413021498E-3</v>
      </c>
      <c r="AA1819" s="13">
        <f t="shared" si="2256"/>
        <v>4.0090801210335963E-3</v>
      </c>
      <c r="AB1819" s="13">
        <f t="shared" si="2257"/>
        <v>2.5763351127792208E-3</v>
      </c>
      <c r="AC1819" s="13">
        <f t="shared" si="2258"/>
        <v>4.2368498944723419E-5</v>
      </c>
      <c r="AD1819" s="13">
        <f t="shared" si="2259"/>
        <v>1.9499674824840121E-2</v>
      </c>
      <c r="AE1819" s="13">
        <f t="shared" si="2260"/>
        <v>9.3182446096303044E-3</v>
      </c>
      <c r="AF1819" s="13">
        <f t="shared" si="2261"/>
        <v>2.2264392453943431E-3</v>
      </c>
      <c r="AG1819" s="13">
        <f t="shared" si="2262"/>
        <v>3.5464703357748263E-4</v>
      </c>
      <c r="AH1819" s="13">
        <f t="shared" si="2263"/>
        <v>3.7265235437423157E-4</v>
      </c>
      <c r="AI1819" s="13">
        <f t="shared" si="2264"/>
        <v>4.7895143845948213E-4</v>
      </c>
      <c r="AJ1819" s="13">
        <f t="shared" si="2265"/>
        <v>3.0778616814002539E-4</v>
      </c>
      <c r="AK1819" s="13">
        <f t="shared" si="2266"/>
        <v>1.3186072420065623E-4</v>
      </c>
      <c r="AL1819" s="13">
        <f t="shared" si="2267"/>
        <v>1.0408722237602277E-6</v>
      </c>
      <c r="AM1819" s="13">
        <f t="shared" si="2268"/>
        <v>5.0123914137251632E-3</v>
      </c>
      <c r="AN1819" s="13">
        <f t="shared" si="2269"/>
        <v>2.3952547769054747E-3</v>
      </c>
      <c r="AO1819" s="13">
        <f t="shared" si="2270"/>
        <v>5.7230620802861698E-4</v>
      </c>
      <c r="AP1819" s="13">
        <f t="shared" si="2271"/>
        <v>9.116201998109209E-5</v>
      </c>
      <c r="AQ1819" s="13">
        <f t="shared" si="2272"/>
        <v>1.0890822653741177E-5</v>
      </c>
      <c r="AR1819" s="13">
        <f t="shared" si="2273"/>
        <v>3.5615627682060046E-5</v>
      </c>
      <c r="AS1819" s="13">
        <f t="shared" si="2274"/>
        <v>4.5774985478367766E-5</v>
      </c>
      <c r="AT1819" s="13">
        <f t="shared" si="2275"/>
        <v>2.9416150043036153E-5</v>
      </c>
      <c r="AU1819" s="13">
        <f t="shared" si="2276"/>
        <v>1.2602368947604106E-5</v>
      </c>
      <c r="AV1819" s="13">
        <f t="shared" si="2277"/>
        <v>4.0492986724770504E-6</v>
      </c>
      <c r="AW1819" s="13">
        <f t="shared" si="2278"/>
        <v>1.7757804428543796E-8</v>
      </c>
      <c r="AX1819" s="13">
        <f t="shared" si="2279"/>
        <v>1.0736960107483806E-3</v>
      </c>
      <c r="AY1819" s="13">
        <f t="shared" si="2280"/>
        <v>5.1308353366962824E-4</v>
      </c>
      <c r="AZ1819" s="13">
        <f t="shared" si="2281"/>
        <v>1.2259275897813033E-4</v>
      </c>
      <c r="BA1819" s="13">
        <f t="shared" si="2282"/>
        <v>1.9527664363449821E-5</v>
      </c>
      <c r="BB1819" s="13">
        <f t="shared" si="2283"/>
        <v>2.3329049692868141E-6</v>
      </c>
      <c r="BC1819" s="13">
        <f t="shared" si="2284"/>
        <v>2.2296350426463941E-7</v>
      </c>
      <c r="BD1819" s="13">
        <f t="shared" si="2285"/>
        <v>2.8365868802778602E-6</v>
      </c>
      <c r="BE1819" s="13">
        <f t="shared" si="2286"/>
        <v>3.6457232878771272E-6</v>
      </c>
      <c r="BF1819" s="13">
        <f t="shared" si="2287"/>
        <v>2.3428329278720441E-6</v>
      </c>
      <c r="BG1819" s="13">
        <f t="shared" si="2288"/>
        <v>1.0037086735158509E-6</v>
      </c>
      <c r="BH1819" s="13">
        <f t="shared" si="2289"/>
        <v>3.2250414315906234E-7</v>
      </c>
      <c r="BI1819" s="13">
        <f t="shared" si="2290"/>
        <v>8.289968999903713E-8</v>
      </c>
      <c r="BJ1819" s="14">
        <f t="shared" si="2291"/>
        <v>0.56761029717722655</v>
      </c>
      <c r="BK1819" s="14">
        <f t="shared" si="2292"/>
        <v>0.2946810883403807</v>
      </c>
      <c r="BL1819" s="14">
        <f t="shared" si="2293"/>
        <v>0.13472429716871898</v>
      </c>
      <c r="BM1819" s="14">
        <f t="shared" si="2294"/>
        <v>0.25914565975989207</v>
      </c>
      <c r="BN1819" s="14">
        <f t="shared" si="2295"/>
        <v>0.74047625699187147</v>
      </c>
    </row>
    <row r="1820" spans="1:66" x14ac:dyDescent="0.25">
      <c r="A1820" t="s">
        <v>13</v>
      </c>
      <c r="B1820" t="s">
        <v>228</v>
      </c>
      <c r="C1820" t="s">
        <v>52</v>
      </c>
      <c r="D1820" s="7" t="s">
        <v>532</v>
      </c>
      <c r="E1820" s="10">
        <f>VLOOKUP(A1820,home!$A$2:$E$405,3,FALSE)</f>
        <v>1.7962962962963001</v>
      </c>
      <c r="F1820" s="10">
        <f>VLOOKUP(B1820,home!$B$2:$E$405,3,FALSE)</f>
        <v>0.93</v>
      </c>
      <c r="G1820" s="10">
        <f>VLOOKUP(C1820,away!$B$2:$E$405,4,FALSE)</f>
        <v>0.65</v>
      </c>
      <c r="H1820" s="10">
        <f>VLOOKUP(A1820,away!$A$2:$E$405,3,FALSE)</f>
        <v>1.18518518518519</v>
      </c>
      <c r="I1820" s="10">
        <f>VLOOKUP(C1820,away!$B$2:$E$405,3,FALSE)</f>
        <v>0.28000000000000003</v>
      </c>
      <c r="J1820" s="10">
        <f>VLOOKUP(B1820,home!$B$2:$E$405,4,FALSE)</f>
        <v>0.84</v>
      </c>
      <c r="K1820" s="12">
        <f t="shared" si="2240"/>
        <v>1.0858611111111134</v>
      </c>
      <c r="L1820" s="12">
        <f t="shared" si="2241"/>
        <v>0.2787555555555567</v>
      </c>
      <c r="M1820" s="13">
        <f t="shared" si="2242"/>
        <v>0.25547859067965584</v>
      </c>
      <c r="N1820" s="13">
        <f t="shared" si="2243"/>
        <v>0.27741426634051242</v>
      </c>
      <c r="O1820" s="13">
        <f t="shared" si="2244"/>
        <v>7.1216076477458118E-2</v>
      </c>
      <c r="P1820" s="13">
        <f t="shared" si="2245"/>
        <v>7.7330767932786704E-2</v>
      </c>
      <c r="Q1820" s="13">
        <f t="shared" si="2246"/>
        <v>0.15061668174329157</v>
      </c>
      <c r="R1820" s="13">
        <f t="shared" si="2247"/>
        <v>9.9259384814804237E-3</v>
      </c>
      <c r="S1820" s="13">
        <f t="shared" si="2248"/>
        <v>5.8518090040007333E-3</v>
      </c>
      <c r="T1820" s="13">
        <f t="shared" si="2249"/>
        <v>4.1985236795285708E-2</v>
      </c>
      <c r="U1820" s="13">
        <f t="shared" si="2250"/>
        <v>1.0778190588320892E-2</v>
      </c>
      <c r="V1820" s="13">
        <f t="shared" si="2251"/>
        <v>1.9680922202239666E-4</v>
      </c>
      <c r="W1820" s="13">
        <f t="shared" si="2252"/>
        <v>5.4516265796546504E-2</v>
      </c>
      <c r="X1820" s="13">
        <f t="shared" si="2253"/>
        <v>1.5196711958930713E-2</v>
      </c>
      <c r="Y1820" s="13">
        <f t="shared" si="2254"/>
        <v>2.1180839423647511E-3</v>
      </c>
      <c r="Z1820" s="13">
        <f t="shared" si="2255"/>
        <v>9.2230349860511821E-4</v>
      </c>
      <c r="AA1820" s="13">
        <f t="shared" si="2256"/>
        <v>1.001493501777021E-3</v>
      </c>
      <c r="AB1820" s="13">
        <f t="shared" si="2257"/>
        <v>5.4374142330507777E-4</v>
      </c>
      <c r="AC1820" s="13">
        <f t="shared" si="2258"/>
        <v>3.7232592158597536E-6</v>
      </c>
      <c r="AD1820" s="13">
        <f t="shared" si="2259"/>
        <v>1.4799273237866693E-2</v>
      </c>
      <c r="AE1820" s="13">
        <f t="shared" si="2260"/>
        <v>4.1253796332400118E-3</v>
      </c>
      <c r="AF1820" s="13">
        <f t="shared" si="2261"/>
        <v>5.7498624577069903E-4</v>
      </c>
      <c r="AG1820" s="13">
        <f t="shared" si="2262"/>
        <v>5.342687012553836E-5</v>
      </c>
      <c r="AH1820" s="13">
        <f t="shared" si="2263"/>
        <v>6.4274306036125805E-5</v>
      </c>
      <c r="AI1820" s="13">
        <f t="shared" si="2264"/>
        <v>6.9792969368283314E-5</v>
      </c>
      <c r="AJ1820" s="13">
        <f t="shared" si="2265"/>
        <v>3.789273563299401E-5</v>
      </c>
      <c r="AK1820" s="13">
        <f t="shared" si="2266"/>
        <v>1.3715416005827517E-5</v>
      </c>
      <c r="AL1820" s="13">
        <f t="shared" si="2267"/>
        <v>4.5079706069975281E-8</v>
      </c>
      <c r="AM1820" s="13">
        <f t="shared" si="2268"/>
        <v>3.2139910563413793E-3</v>
      </c>
      <c r="AN1820" s="13">
        <f t="shared" si="2269"/>
        <v>8.9591786246103161E-4</v>
      </c>
      <c r="AO1820" s="13">
        <f t="shared" si="2270"/>
        <v>1.2487104074123583E-4</v>
      </c>
      <c r="AP1820" s="13">
        <f t="shared" si="2271"/>
        <v>1.160283211154125E-5</v>
      </c>
      <c r="AQ1820" s="13">
        <f t="shared" si="2272"/>
        <v>8.0858847781763328E-7</v>
      </c>
      <c r="AR1820" s="13">
        <f t="shared" si="2273"/>
        <v>3.5833639774096259E-6</v>
      </c>
      <c r="AS1820" s="13">
        <f t="shared" si="2274"/>
        <v>3.8910355900255552E-6</v>
      </c>
      <c r="AT1820" s="13">
        <f t="shared" si="2275"/>
        <v>2.1125621145790176E-6</v>
      </c>
      <c r="AU1820" s="13">
        <f t="shared" si="2276"/>
        <v>7.646496816760051E-7</v>
      </c>
      <c r="AV1820" s="13">
        <f t="shared" si="2277"/>
        <v>2.0757583823886649E-7</v>
      </c>
      <c r="AW1820" s="13">
        <f t="shared" si="2278"/>
        <v>3.7903244426486351E-10</v>
      </c>
      <c r="AX1820" s="13">
        <f t="shared" si="2279"/>
        <v>5.8165798325667158E-4</v>
      </c>
      <c r="AY1820" s="13">
        <f t="shared" si="2280"/>
        <v>1.6214039426603816E-4</v>
      </c>
      <c r="AZ1820" s="13">
        <f t="shared" si="2281"/>
        <v>2.2598767840813229E-5</v>
      </c>
      <c r="BA1820" s="13">
        <f t="shared" si="2282"/>
        <v>2.0998440281123139E-6</v>
      </c>
      <c r="BB1820" s="13">
        <f t="shared" si="2283"/>
        <v>1.4633579715911644E-7</v>
      </c>
      <c r="BC1820" s="13">
        <f t="shared" si="2284"/>
        <v>8.1583832869509553E-9</v>
      </c>
      <c r="BD1820" s="13">
        <f t="shared" si="2285"/>
        <v>1.6648043604676483E-7</v>
      </c>
      <c r="BE1820" s="13">
        <f t="shared" si="2286"/>
        <v>1.8077463126400271E-7</v>
      </c>
      <c r="BF1820" s="13">
        <f t="shared" si="2287"/>
        <v>9.8148070982515896E-8</v>
      </c>
      <c r="BG1820" s="13">
        <f t="shared" si="2288"/>
        <v>3.5525057803495709E-8</v>
      </c>
      <c r="BH1820" s="13">
        <f t="shared" si="2289"/>
        <v>9.6438196846975944E-9</v>
      </c>
      <c r="BI1820" s="13">
        <f t="shared" si="2290"/>
        <v>2.0943697516361922E-9</v>
      </c>
      <c r="BJ1820" s="14">
        <f t="shared" si="2291"/>
        <v>0.56641615542763957</v>
      </c>
      <c r="BK1820" s="14">
        <f t="shared" si="2292"/>
        <v>0.33902388557165369</v>
      </c>
      <c r="BL1820" s="14">
        <f t="shared" si="2293"/>
        <v>9.3662167752972189E-2</v>
      </c>
      <c r="BM1820" s="14">
        <f t="shared" si="2294"/>
        <v>0.15788005058045204</v>
      </c>
      <c r="BN1820" s="14">
        <f t="shared" si="2295"/>
        <v>0.84198232165518505</v>
      </c>
    </row>
    <row r="1821" spans="1:66" x14ac:dyDescent="0.25">
      <c r="A1821" t="s">
        <v>13</v>
      </c>
      <c r="B1821" t="s">
        <v>17</v>
      </c>
      <c r="C1821" t="s">
        <v>55</v>
      </c>
      <c r="D1821" s="7" t="s">
        <v>532</v>
      </c>
      <c r="E1821" s="10">
        <f>VLOOKUP(A1821,home!$A$2:$E$405,3,FALSE)</f>
        <v>1.7962962962963001</v>
      </c>
      <c r="F1821" s="10">
        <f>VLOOKUP(B1821,home!$B$2:$E$405,3,FALSE)</f>
        <v>0.33</v>
      </c>
      <c r="G1821" s="10">
        <f>VLOOKUP(C1821,away!$B$2:$E$405,4,FALSE)</f>
        <v>1.27</v>
      </c>
      <c r="H1821" s="10">
        <f>VLOOKUP(A1821,away!$A$2:$E$405,3,FALSE)</f>
        <v>1.18518518518519</v>
      </c>
      <c r="I1821" s="10">
        <f>VLOOKUP(C1821,away!$B$2:$E$405,3,FALSE)</f>
        <v>0.24</v>
      </c>
      <c r="J1821" s="10">
        <f>VLOOKUP(B1821,home!$B$2:$E$405,4,FALSE)</f>
        <v>1.52</v>
      </c>
      <c r="K1821" s="12">
        <f t="shared" si="2240"/>
        <v>0.75282777777777943</v>
      </c>
      <c r="L1821" s="12">
        <f t="shared" si="2241"/>
        <v>0.43235555555555732</v>
      </c>
      <c r="M1821" s="13">
        <f t="shared" si="2242"/>
        <v>0.30569013117038968</v>
      </c>
      <c r="N1821" s="13">
        <f t="shared" si="2243"/>
        <v>0.23013202213760239</v>
      </c>
      <c r="O1821" s="13">
        <f t="shared" si="2244"/>
        <v>0.13216682649002504</v>
      </c>
      <c r="P1821" s="13">
        <f t="shared" si="2245"/>
        <v>9.9498858282426897E-2</v>
      </c>
      <c r="Q1821" s="13">
        <f t="shared" si="2246"/>
        <v>8.662488941067896E-2</v>
      </c>
      <c r="R1821" s="13">
        <f t="shared" si="2247"/>
        <v>2.8571530846554852E-2</v>
      </c>
      <c r="S1821" s="13">
        <f t="shared" si="2248"/>
        <v>8.0964527392513846E-3</v>
      </c>
      <c r="T1821" s="13">
        <f t="shared" si="2249"/>
        <v>3.7452752186092814E-2</v>
      </c>
      <c r="U1821" s="13">
        <f t="shared" si="2250"/>
        <v>2.1509442074921167E-2</v>
      </c>
      <c r="V1821" s="13">
        <f t="shared" si="2251"/>
        <v>2.9281205652011171E-4</v>
      </c>
      <c r="W1821" s="13">
        <f t="shared" si="2252"/>
        <v>2.1737874331762448E-2</v>
      </c>
      <c r="X1821" s="13">
        <f t="shared" si="2253"/>
        <v>9.3984907333060433E-3</v>
      </c>
      <c r="Y1821" s="13">
        <f t="shared" si="2254"/>
        <v>2.0317448411911452E-3</v>
      </c>
      <c r="Z1821" s="13">
        <f t="shared" si="2255"/>
        <v>4.1176866974116551E-3</v>
      </c>
      <c r="AA1821" s="13">
        <f t="shared" si="2256"/>
        <v>3.0999089259975401E-3</v>
      </c>
      <c r="AB1821" s="13">
        <f t="shared" si="2257"/>
        <v>1.1668487740361154E-3</v>
      </c>
      <c r="AC1821" s="13">
        <f t="shared" si="2258"/>
        <v>5.9566989461546439E-6</v>
      </c>
      <c r="AD1821" s="13">
        <f t="shared" si="2259"/>
        <v>4.0912189066983377E-3</v>
      </c>
      <c r="AE1821" s="13">
        <f t="shared" si="2260"/>
        <v>1.7688612233049599E-3</v>
      </c>
      <c r="AF1821" s="13">
        <f t="shared" si="2261"/>
        <v>3.8238848845134919E-4</v>
      </c>
      <c r="AG1821" s="13">
        <f t="shared" si="2262"/>
        <v>5.5109262454144298E-5</v>
      </c>
      <c r="AH1821" s="13">
        <f t="shared" si="2263"/>
        <v>4.4507617991578608E-4</v>
      </c>
      <c r="AI1821" s="13">
        <f t="shared" si="2264"/>
        <v>3.3506571146782438E-4</v>
      </c>
      <c r="AJ1821" s="13">
        <f t="shared" si="2265"/>
        <v>1.261233874869264E-4</v>
      </c>
      <c r="AK1821" s="13">
        <f t="shared" si="2266"/>
        <v>3.164972984252954E-5</v>
      </c>
      <c r="AL1821" s="13">
        <f t="shared" si="2267"/>
        <v>7.7553664163814881E-8</v>
      </c>
      <c r="AM1821" s="13">
        <f t="shared" si="2268"/>
        <v>6.1599664758642952E-4</v>
      </c>
      <c r="AN1821" s="13">
        <f t="shared" si="2269"/>
        <v>2.663295727875916E-4</v>
      </c>
      <c r="AO1821" s="13">
        <f t="shared" si="2270"/>
        <v>5.7574535201726688E-5</v>
      </c>
      <c r="AP1821" s="13">
        <f t="shared" si="2271"/>
        <v>8.2975567176651779E-6</v>
      </c>
      <c r="AQ1821" s="13">
        <f t="shared" si="2272"/>
        <v>8.9687368610496865E-7</v>
      </c>
      <c r="AR1821" s="13">
        <f t="shared" si="2273"/>
        <v>3.8486231806406986E-5</v>
      </c>
      <c r="AS1821" s="13">
        <f t="shared" si="2274"/>
        <v>2.8973504365857867E-5</v>
      </c>
      <c r="AT1821" s="13">
        <f t="shared" si="2275"/>
        <v>1.0906029453091782E-5</v>
      </c>
      <c r="AU1821" s="13">
        <f t="shared" si="2276"/>
        <v>2.7367873058500329E-6</v>
      </c>
      <c r="AV1821" s="13">
        <f t="shared" si="2277"/>
        <v>5.1508237642837894E-7</v>
      </c>
      <c r="AW1821" s="13">
        <f t="shared" si="2278"/>
        <v>7.0119126936867612E-10</v>
      </c>
      <c r="AX1821" s="13">
        <f t="shared" si="2279"/>
        <v>7.7289897886842241E-5</v>
      </c>
      <c r="AY1821" s="13">
        <f t="shared" si="2280"/>
        <v>3.3416716739697967E-5</v>
      </c>
      <c r="AZ1821" s="13">
        <f t="shared" si="2281"/>
        <v>7.2239515654174019E-6</v>
      </c>
      <c r="BA1821" s="13">
        <f t="shared" si="2282"/>
        <v>1.0411051974574928E-6</v>
      </c>
      <c r="BB1821" s="13">
        <f t="shared" si="2283"/>
        <v>1.1253190400962814E-7</v>
      </c>
      <c r="BC1821" s="13">
        <f t="shared" si="2284"/>
        <v>9.7307587751614872E-9</v>
      </c>
      <c r="BD1821" s="13">
        <f t="shared" si="2285"/>
        <v>2.7732893556498401E-6</v>
      </c>
      <c r="BE1821" s="13">
        <f t="shared" si="2286"/>
        <v>2.0878092627486391E-6</v>
      </c>
      <c r="BF1821" s="13">
        <f t="shared" si="2287"/>
        <v>7.8588040384946078E-7</v>
      </c>
      <c r="BG1821" s="13">
        <f t="shared" si="2288"/>
        <v>1.9721086600969783E-7</v>
      </c>
      <c r="BH1821" s="13">
        <f t="shared" si="2289"/>
        <v>3.7116454502928055E-8</v>
      </c>
      <c r="BI1821" s="13">
        <f t="shared" si="2290"/>
        <v>5.5884595924858783E-9</v>
      </c>
      <c r="BJ1821" s="14">
        <f t="shared" si="2291"/>
        <v>0.39474354064157424</v>
      </c>
      <c r="BK1821" s="14">
        <f t="shared" si="2292"/>
        <v>0.413617705217938</v>
      </c>
      <c r="BL1821" s="14">
        <f t="shared" si="2293"/>
        <v>0.18753997665035776</v>
      </c>
      <c r="BM1821" s="14">
        <f t="shared" si="2294"/>
        <v>0.11730123485405557</v>
      </c>
      <c r="BN1821" s="14">
        <f t="shared" si="2295"/>
        <v>0.88268425833767783</v>
      </c>
    </row>
    <row r="1822" spans="1:66" x14ac:dyDescent="0.25">
      <c r="A1822" t="s">
        <v>13</v>
      </c>
      <c r="B1822" t="s">
        <v>14</v>
      </c>
      <c r="C1822" t="s">
        <v>51</v>
      </c>
      <c r="D1822" s="7" t="s">
        <v>532</v>
      </c>
      <c r="E1822" s="10">
        <f>VLOOKUP(A1822,home!$A$2:$E$405,3,FALSE)</f>
        <v>1.7962962962963001</v>
      </c>
      <c r="F1822" s="10">
        <f>VLOOKUP(B1822,home!$B$2:$E$405,3,FALSE)</f>
        <v>0.8</v>
      </c>
      <c r="G1822" s="10">
        <f>VLOOKUP(C1822,away!$B$2:$E$405,4,FALSE)</f>
        <v>0.74</v>
      </c>
      <c r="H1822" s="10">
        <f>VLOOKUP(A1822,away!$A$2:$E$405,3,FALSE)</f>
        <v>1.18518518518519</v>
      </c>
      <c r="I1822" s="10">
        <f>VLOOKUP(C1822,away!$B$2:$E$405,3,FALSE)</f>
        <v>0.84</v>
      </c>
      <c r="J1822" s="10">
        <f>VLOOKUP(B1822,home!$B$2:$E$405,4,FALSE)</f>
        <v>0.84</v>
      </c>
      <c r="K1822" s="12">
        <f t="shared" si="2240"/>
        <v>1.0634074074074098</v>
      </c>
      <c r="L1822" s="12">
        <f t="shared" si="2241"/>
        <v>0.83626666666666993</v>
      </c>
      <c r="M1822" s="13">
        <f t="shared" si="2242"/>
        <v>0.14961737545837284</v>
      </c>
      <c r="N1822" s="13">
        <f t="shared" si="2243"/>
        <v>0.15910422533928928</v>
      </c>
      <c r="O1822" s="13">
        <f t="shared" si="2244"/>
        <v>0.12512002384998908</v>
      </c>
      <c r="P1822" s="13">
        <f t="shared" si="2245"/>
        <v>0.13305356017707015</v>
      </c>
      <c r="Q1822" s="13">
        <f t="shared" si="2246"/>
        <v>8.4596305887808948E-2</v>
      </c>
      <c r="R1822" s="13">
        <f t="shared" si="2247"/>
        <v>5.2316852639142292E-2</v>
      </c>
      <c r="S1822" s="13">
        <f t="shared" si="2248"/>
        <v>2.9580872244211198E-2</v>
      </c>
      <c r="T1822" s="13">
        <f t="shared" si="2249"/>
        <v>7.0745070737111962E-2</v>
      </c>
      <c r="U1822" s="13">
        <f t="shared" si="2250"/>
        <v>5.5634128628705815E-2</v>
      </c>
      <c r="V1822" s="13">
        <f t="shared" si="2251"/>
        <v>2.9228931118293563E-3</v>
      </c>
      <c r="W1822" s="13">
        <f t="shared" si="2252"/>
        <v>2.998677944013305E-2</v>
      </c>
      <c r="X1822" s="13">
        <f t="shared" si="2253"/>
        <v>2.5076944086468694E-2</v>
      </c>
      <c r="Y1822" s="13">
        <f t="shared" si="2254"/>
        <v>1.0485506220688817E-2</v>
      </c>
      <c r="Z1822" s="13">
        <f t="shared" si="2255"/>
        <v>1.4583613322342301E-2</v>
      </c>
      <c r="AA1822" s="13">
        <f t="shared" si="2256"/>
        <v>1.5508322433744188E-2</v>
      </c>
      <c r="AB1822" s="13">
        <f t="shared" si="2257"/>
        <v>8.2458324762530386E-3</v>
      </c>
      <c r="AC1822" s="13">
        <f t="shared" si="2258"/>
        <v>1.6245662199764553E-4</v>
      </c>
      <c r="AD1822" s="13">
        <f t="shared" si="2259"/>
        <v>7.9720408452324219E-3</v>
      </c>
      <c r="AE1822" s="13">
        <f t="shared" si="2260"/>
        <v>6.6667520241730591E-3</v>
      </c>
      <c r="AF1822" s="13">
        <f t="shared" si="2261"/>
        <v>2.7875912463742394E-3</v>
      </c>
      <c r="AG1822" s="13">
        <f t="shared" si="2262"/>
        <v>7.7705654654485769E-4</v>
      </c>
      <c r="AH1822" s="13">
        <f t="shared" si="2263"/>
        <v>3.0489474252577086E-3</v>
      </c>
      <c r="AI1822" s="13">
        <f t="shared" si="2264"/>
        <v>3.2422732768147976E-3</v>
      </c>
      <c r="AJ1822" s="13">
        <f t="shared" si="2265"/>
        <v>1.7239287097019751E-3</v>
      </c>
      <c r="AK1822" s="13">
        <f t="shared" si="2266"/>
        <v>6.1107951991312638E-4</v>
      </c>
      <c r="AL1822" s="13">
        <f t="shared" si="2267"/>
        <v>5.7788560626479437E-6</v>
      </c>
      <c r="AM1822" s="13">
        <f t="shared" si="2268"/>
        <v>1.6955054573949181E-3</v>
      </c>
      <c r="AN1822" s="13">
        <f t="shared" si="2269"/>
        <v>1.4178946971707955E-3</v>
      </c>
      <c r="AO1822" s="13">
        <f t="shared" si="2270"/>
        <v>5.928690360436842E-4</v>
      </c>
      <c r="AP1822" s="13">
        <f t="shared" si="2271"/>
        <v>1.6526553751404456E-4</v>
      </c>
      <c r="AQ1822" s="13">
        <f t="shared" si="2272"/>
        <v>3.4551515042936375E-5</v>
      </c>
      <c r="AR1822" s="13">
        <f t="shared" si="2273"/>
        <v>5.099466200324381E-4</v>
      </c>
      <c r="AS1822" s="13">
        <f t="shared" si="2274"/>
        <v>5.4228101312486657E-4</v>
      </c>
      <c r="AT1822" s="13">
        <f t="shared" si="2275"/>
        <v>2.8833282312668891E-4</v>
      </c>
      <c r="AU1822" s="13">
        <f t="shared" si="2276"/>
        <v>1.0220508663720387E-4</v>
      </c>
      <c r="AV1822" s="13">
        <f t="shared" si="2277"/>
        <v>2.7171411551179655E-5</v>
      </c>
      <c r="AW1822" s="13">
        <f t="shared" si="2278"/>
        <v>1.4275253988726138E-7</v>
      </c>
      <c r="AX1822" s="13">
        <f t="shared" si="2279"/>
        <v>3.0050217711557391E-4</v>
      </c>
      <c r="AY1822" s="13">
        <f t="shared" si="2280"/>
        <v>2.5129995398251827E-4</v>
      </c>
      <c r="AZ1822" s="13">
        <f t="shared" si="2281"/>
        <v>1.0507688742522404E-4</v>
      </c>
      <c r="BA1822" s="13">
        <f t="shared" si="2282"/>
        <v>2.9290766130267011E-5</v>
      </c>
      <c r="BB1822" s="13">
        <f t="shared" si="2283"/>
        <v>6.1237228389678465E-6</v>
      </c>
      <c r="BC1822" s="13">
        <f t="shared" si="2284"/>
        <v>1.02421305722684E-6</v>
      </c>
      <c r="BD1822" s="13">
        <f t="shared" si="2285"/>
        <v>7.107522668541029E-5</v>
      </c>
      <c r="BE1822" s="13">
        <f t="shared" si="2286"/>
        <v>7.5581922540426111E-5</v>
      </c>
      <c r="BF1822" s="13">
        <f t="shared" si="2287"/>
        <v>4.0187188147791096E-5</v>
      </c>
      <c r="BG1822" s="13">
        <f t="shared" si="2288"/>
        <v>1.4245117853078777E-5</v>
      </c>
      <c r="BH1822" s="13">
        <f t="shared" si="2289"/>
        <v>3.7870909610888756E-6</v>
      </c>
      <c r="BI1822" s="13">
        <f t="shared" si="2290"/>
        <v>8.0544411610951172E-7</v>
      </c>
      <c r="BJ1822" s="14">
        <f t="shared" si="2291"/>
        <v>0.40279767633754154</v>
      </c>
      <c r="BK1822" s="14">
        <f t="shared" si="2292"/>
        <v>0.31559423642352635</v>
      </c>
      <c r="BL1822" s="14">
        <f t="shared" si="2293"/>
        <v>0.26712700790429833</v>
      </c>
      <c r="BM1822" s="14">
        <f t="shared" si="2294"/>
        <v>0.29604303343459326</v>
      </c>
      <c r="BN1822" s="14">
        <f t="shared" si="2295"/>
        <v>0.70380834335167264</v>
      </c>
    </row>
    <row r="1823" spans="1:66" x14ac:dyDescent="0.25">
      <c r="A1823" t="s">
        <v>13</v>
      </c>
      <c r="B1823" t="s">
        <v>54</v>
      </c>
      <c r="C1823" t="s">
        <v>53</v>
      </c>
      <c r="D1823" s="7" t="s">
        <v>532</v>
      </c>
      <c r="E1823" s="10">
        <f>VLOOKUP(A1823,home!$A$2:$E$405,3,FALSE)</f>
        <v>1.7962962962963001</v>
      </c>
      <c r="F1823" s="10">
        <f>VLOOKUP(B1823,home!$B$2:$E$405,3,FALSE)</f>
        <v>1.1100000000000001</v>
      </c>
      <c r="G1823" s="10">
        <f>VLOOKUP(C1823,away!$B$2:$E$405,4,FALSE)</f>
        <v>1.1100000000000001</v>
      </c>
      <c r="H1823" s="10">
        <f>VLOOKUP(A1823,away!$A$2:$E$405,3,FALSE)</f>
        <v>1.18518518518519</v>
      </c>
      <c r="I1823" s="10">
        <f>VLOOKUP(C1823,away!$B$2:$E$405,3,FALSE)</f>
        <v>0.37</v>
      </c>
      <c r="J1823" s="10">
        <f>VLOOKUP(B1823,home!$B$2:$E$405,4,FALSE)</f>
        <v>0.56000000000000005</v>
      </c>
      <c r="K1823" s="12">
        <f t="shared" si="2240"/>
        <v>2.2132166666666717</v>
      </c>
      <c r="L1823" s="12">
        <f t="shared" si="2241"/>
        <v>0.24557037037037138</v>
      </c>
      <c r="M1823" s="13">
        <f t="shared" si="2242"/>
        <v>8.5538643273336643E-2</v>
      </c>
      <c r="N1823" s="13">
        <f t="shared" si="2243"/>
        <v>0.18931555093660363</v>
      </c>
      <c r="O1823" s="13">
        <f t="shared" si="2244"/>
        <v>2.1005756309612354E-2</v>
      </c>
      <c r="P1823" s="13">
        <f t="shared" si="2245"/>
        <v>4.649028996037266E-2</v>
      </c>
      <c r="Q1823" s="13">
        <f t="shared" si="2246"/>
        <v>0.20949816629603724</v>
      </c>
      <c r="R1823" s="13">
        <f t="shared" si="2247"/>
        <v>2.5791956784306357E-3</v>
      </c>
      <c r="S1823" s="13">
        <f t="shared" si="2248"/>
        <v>6.3168732221207781E-3</v>
      </c>
      <c r="T1823" s="13">
        <f t="shared" si="2249"/>
        <v>5.1446542289231519E-2</v>
      </c>
      <c r="U1823" s="13">
        <f t="shared" si="2250"/>
        <v>5.7083188620973358E-3</v>
      </c>
      <c r="V1823" s="13">
        <f t="shared" si="2251"/>
        <v>3.8146926153453096E-4</v>
      </c>
      <c r="W1823" s="13">
        <f t="shared" si="2252"/>
        <v>0.15455494442749854</v>
      </c>
      <c r="X1823" s="13">
        <f t="shared" si="2253"/>
        <v>3.7954114945632986E-2</v>
      </c>
      <c r="Y1823" s="13">
        <f t="shared" si="2254"/>
        <v>4.6602030321393692E-3</v>
      </c>
      <c r="Z1823" s="13">
        <f t="shared" si="2255"/>
        <v>2.1112467933662418E-4</v>
      </c>
      <c r="AA1823" s="13">
        <f t="shared" si="2256"/>
        <v>4.6726465905247335E-4</v>
      </c>
      <c r="AB1823" s="13">
        <f t="shared" si="2257"/>
        <v>5.1707896557962702E-4</v>
      </c>
      <c r="AC1823" s="13">
        <f t="shared" si="2258"/>
        <v>1.2958044385739674E-5</v>
      </c>
      <c r="AD1823" s="13">
        <f t="shared" si="2259"/>
        <v>8.5515894730670269E-2</v>
      </c>
      <c r="AE1823" s="13">
        <f t="shared" si="2260"/>
        <v>2.1000169941564392E-2</v>
      </c>
      <c r="AF1823" s="13">
        <f t="shared" si="2261"/>
        <v>2.5785097551953534E-3</v>
      </c>
      <c r="AG1823" s="13">
        <f t="shared" si="2262"/>
        <v>2.1106853186231292E-4</v>
      </c>
      <c r="AH1823" s="13">
        <f t="shared" si="2263"/>
        <v>1.2961491424755169E-5</v>
      </c>
      <c r="AI1823" s="13">
        <f t="shared" si="2264"/>
        <v>2.8686588846125285E-5</v>
      </c>
      <c r="AJ1823" s="13">
        <f t="shared" si="2265"/>
        <v>3.1744818272029365E-5</v>
      </c>
      <c r="AK1823" s="13">
        <f t="shared" si="2266"/>
        <v>2.3419386959986698E-5</v>
      </c>
      <c r="AL1823" s="13">
        <f t="shared" si="2267"/>
        <v>2.8170811121583387E-7</v>
      </c>
      <c r="AM1823" s="13">
        <f t="shared" si="2268"/>
        <v>3.7853040696566399E-2</v>
      </c>
      <c r="AN1823" s="13">
        <f t="shared" si="2269"/>
        <v>9.2955852235005517E-3</v>
      </c>
      <c r="AO1823" s="13">
        <f t="shared" si="2270"/>
        <v>1.1413601530721909E-3</v>
      </c>
      <c r="AP1823" s="13">
        <f t="shared" si="2271"/>
        <v>9.342807850530725E-5</v>
      </c>
      <c r="AQ1823" s="13">
        <f t="shared" si="2272"/>
        <v>5.7357919603851068E-6</v>
      </c>
      <c r="AR1823" s="13">
        <f t="shared" si="2273"/>
        <v>6.3659164994590399E-7</v>
      </c>
      <c r="AS1823" s="13">
        <f t="shared" si="2274"/>
        <v>1.4089152495211103E-6</v>
      </c>
      <c r="AT1823" s="13">
        <f t="shared" si="2275"/>
        <v>1.5591173560804771E-6</v>
      </c>
      <c r="AU1823" s="13">
        <f t="shared" si="2276"/>
        <v>1.1502215059221961E-6</v>
      </c>
      <c r="AV1823" s="13">
        <f t="shared" si="2277"/>
        <v>6.3642235181636075E-7</v>
      </c>
      <c r="AW1823" s="13">
        <f t="shared" si="2278"/>
        <v>4.2530133728769382E-9</v>
      </c>
      <c r="AX1823" s="13">
        <f t="shared" si="2279"/>
        <v>1.3962830092275424E-2</v>
      </c>
      <c r="AY1823" s="13">
        <f t="shared" si="2280"/>
        <v>3.4288573571786426E-3</v>
      </c>
      <c r="AZ1823" s="13">
        <f t="shared" si="2281"/>
        <v>4.2101288557476598E-4</v>
      </c>
      <c r="BA1823" s="13">
        <f t="shared" si="2282"/>
        <v>3.4462763413764695E-5</v>
      </c>
      <c r="BB1823" s="13">
        <f t="shared" si="2283"/>
        <v>2.1157583938761695E-6</v>
      </c>
      <c r="BC1823" s="13">
        <f t="shared" si="2284"/>
        <v>1.0391351447967862E-7</v>
      </c>
      <c r="BD1823" s="13">
        <f t="shared" si="2285"/>
        <v>2.6054674541983576E-8</v>
      </c>
      <c r="BE1823" s="13">
        <f t="shared" si="2286"/>
        <v>5.7664639940893887E-8</v>
      </c>
      <c r="BF1823" s="13">
        <f t="shared" si="2287"/>
        <v>6.38121710972595E-8</v>
      </c>
      <c r="BG1823" s="13">
        <f t="shared" si="2288"/>
        <v>4.7076720202880003E-8</v>
      </c>
      <c r="BH1823" s="13">
        <f t="shared" si="2289"/>
        <v>2.604774544125442E-8</v>
      </c>
      <c r="BI1823" s="13">
        <f t="shared" si="2290"/>
        <v>1.1529860867935017E-8</v>
      </c>
      <c r="BJ1823" s="14">
        <f t="shared" si="2291"/>
        <v>0.82297369760039141</v>
      </c>
      <c r="BK1823" s="14">
        <f t="shared" si="2292"/>
        <v>0.14216937282704023</v>
      </c>
      <c r="BL1823" s="14">
        <f t="shared" si="2293"/>
        <v>3.0380050214200694E-2</v>
      </c>
      <c r="BM1823" s="14">
        <f t="shared" si="2294"/>
        <v>0.4378777897624106</v>
      </c>
      <c r="BN1823" s="14">
        <f t="shared" si="2295"/>
        <v>0.55442760245439326</v>
      </c>
    </row>
    <row r="1824" spans="1:66" x14ac:dyDescent="0.25">
      <c r="A1824" t="s">
        <v>16</v>
      </c>
      <c r="B1824" t="s">
        <v>231</v>
      </c>
      <c r="C1824" t="s">
        <v>60</v>
      </c>
      <c r="D1824" s="7" t="s">
        <v>532</v>
      </c>
      <c r="E1824" s="10">
        <f>VLOOKUP(A1824,home!$A$2:$E$405,3,FALSE)</f>
        <v>1.512</v>
      </c>
      <c r="F1824" s="10">
        <f>VLOOKUP(B1824,home!$B$2:$E$405,3,FALSE)</f>
        <v>0.83</v>
      </c>
      <c r="G1824" s="10">
        <f>VLOOKUP(C1824,away!$B$2:$E$405,4,FALSE)</f>
        <v>1.1299999999999999</v>
      </c>
      <c r="H1824" s="10">
        <f>VLOOKUP(A1824,away!$A$2:$E$405,3,FALSE)</f>
        <v>1.32</v>
      </c>
      <c r="I1824" s="10">
        <f>VLOOKUP(C1824,away!$B$2:$E$405,3,FALSE)</f>
        <v>0.85</v>
      </c>
      <c r="J1824" s="10">
        <f>VLOOKUP(B1824,home!$B$2:$E$405,4,FALSE)</f>
        <v>0.76</v>
      </c>
      <c r="K1824" s="12">
        <f t="shared" si="2240"/>
        <v>1.4181047999999996</v>
      </c>
      <c r="L1824" s="12">
        <f t="shared" si="2241"/>
        <v>0.85272000000000014</v>
      </c>
      <c r="M1824" s="13">
        <f t="shared" si="2242"/>
        <v>0.10322700332868999</v>
      </c>
      <c r="N1824" s="13">
        <f t="shared" si="2243"/>
        <v>0.14638670891003122</v>
      </c>
      <c r="O1824" s="13">
        <f t="shared" si="2244"/>
        <v>8.8023730278440543E-2</v>
      </c>
      <c r="P1824" s="13">
        <f t="shared" si="2245"/>
        <v>0.12482687442176182</v>
      </c>
      <c r="Q1824" s="13">
        <f t="shared" si="2246"/>
        <v>0.103795847280759</v>
      </c>
      <c r="R1824" s="13">
        <f t="shared" si="2247"/>
        <v>3.7529797641515913E-2</v>
      </c>
      <c r="S1824" s="13">
        <f t="shared" si="2248"/>
        <v>3.7736609790685577E-2</v>
      </c>
      <c r="T1824" s="13">
        <f t="shared" si="2249"/>
        <v>8.8508794893248824E-2</v>
      </c>
      <c r="U1824" s="13">
        <f t="shared" si="2250"/>
        <v>5.322118617846238E-2</v>
      </c>
      <c r="V1824" s="13">
        <f t="shared" si="2251"/>
        <v>5.0703174121620878E-3</v>
      </c>
      <c r="W1824" s="13">
        <f t="shared" si="2252"/>
        <v>4.9064463082970404E-2</v>
      </c>
      <c r="X1824" s="13">
        <f t="shared" si="2253"/>
        <v>4.1838248960110527E-2</v>
      </c>
      <c r="Y1824" s="13">
        <f t="shared" si="2254"/>
        <v>1.7838155826632725E-2</v>
      </c>
      <c r="Z1824" s="13">
        <f t="shared" si="2255"/>
        <v>1.0667469681624485E-2</v>
      </c>
      <c r="AA1824" s="13">
        <f t="shared" si="2256"/>
        <v>1.5127589959366151E-2</v>
      </c>
      <c r="AB1824" s="13">
        <f t="shared" si="2257"/>
        <v>1.072625396690447E-2</v>
      </c>
      <c r="AC1824" s="13">
        <f t="shared" si="2258"/>
        <v>3.8320391859527844E-4</v>
      </c>
      <c r="AD1824" s="13">
        <f t="shared" si="2259"/>
        <v>1.739463765184579E-2</v>
      </c>
      <c r="AE1824" s="13">
        <f t="shared" si="2260"/>
        <v>1.4832755418481943E-2</v>
      </c>
      <c r="AF1824" s="13">
        <f t="shared" si="2261"/>
        <v>6.3240936002239619E-3</v>
      </c>
      <c r="AG1824" s="13">
        <f t="shared" si="2262"/>
        <v>1.7975603649276594E-3</v>
      </c>
      <c r="AH1824" s="13">
        <f t="shared" si="2263"/>
        <v>2.2740911867287078E-3</v>
      </c>
      <c r="AI1824" s="13">
        <f t="shared" si="2264"/>
        <v>3.2248996275376757E-3</v>
      </c>
      <c r="AJ1824" s="13">
        <f t="shared" si="2265"/>
        <v>2.2866228206646949E-3</v>
      </c>
      <c r="AK1824" s="13">
        <f t="shared" si="2266"/>
        <v>1.0808902659247138E-3</v>
      </c>
      <c r="AL1824" s="13">
        <f t="shared" si="2267"/>
        <v>1.8535517212335939E-5</v>
      </c>
      <c r="AM1824" s="13">
        <f t="shared" si="2268"/>
        <v>4.93348382966864E-3</v>
      </c>
      <c r="AN1824" s="13">
        <f t="shared" si="2269"/>
        <v>4.2068803312350434E-3</v>
      </c>
      <c r="AO1824" s="13">
        <f t="shared" si="2270"/>
        <v>1.7936454980253733E-3</v>
      </c>
      <c r="AP1824" s="13">
        <f t="shared" si="2271"/>
        <v>5.098257963587322E-4</v>
      </c>
      <c r="AQ1824" s="13">
        <f t="shared" si="2272"/>
        <v>1.0868466326775453E-4</v>
      </c>
      <c r="AR1824" s="13">
        <f t="shared" si="2273"/>
        <v>3.8783260734946099E-4</v>
      </c>
      <c r="AS1824" s="13">
        <f t="shared" si="2274"/>
        <v>5.4998728207878572E-4</v>
      </c>
      <c r="AT1824" s="13">
        <f t="shared" si="2275"/>
        <v>3.8996980232743999E-4</v>
      </c>
      <c r="AU1824" s="13">
        <f t="shared" si="2276"/>
        <v>1.8433934951186452E-4</v>
      </c>
      <c r="AV1824" s="13">
        <f t="shared" si="2277"/>
        <v>6.5353129092913208E-5</v>
      </c>
      <c r="AW1824" s="13">
        <f t="shared" si="2278"/>
        <v>6.2261127977859599E-7</v>
      </c>
      <c r="AX1824" s="13">
        <f t="shared" si="2279"/>
        <v>1.1660328499292463E-3</v>
      </c>
      <c r="AY1824" s="13">
        <f t="shared" si="2280"/>
        <v>9.9429953179166705E-4</v>
      </c>
      <c r="AZ1824" s="13">
        <f t="shared" si="2281"/>
        <v>4.2392954837469523E-4</v>
      </c>
      <c r="BA1824" s="13">
        <f t="shared" si="2282"/>
        <v>1.204977348300234E-4</v>
      </c>
      <c r="BB1824" s="13">
        <f t="shared" si="2283"/>
        <v>2.568770711106439E-5</v>
      </c>
      <c r="BC1824" s="13">
        <f t="shared" si="2284"/>
        <v>4.3808843215493678E-6</v>
      </c>
      <c r="BD1824" s="13">
        <f t="shared" si="2285"/>
        <v>5.5118770156505373E-5</v>
      </c>
      <c r="BE1824" s="13">
        <f t="shared" si="2286"/>
        <v>7.8164192529037003E-5</v>
      </c>
      <c r="BF1824" s="13">
        <f t="shared" si="2287"/>
        <v>5.5422508306775745E-5</v>
      </c>
      <c r="BG1824" s="13">
        <f t="shared" si="2288"/>
        <v>2.6198308352626174E-5</v>
      </c>
      <c r="BH1824" s="13">
        <f t="shared" si="2289"/>
        <v>9.2879867066848207E-6</v>
      </c>
      <c r="BI1824" s="13">
        <f t="shared" si="2290"/>
        <v>2.6342677062171829E-6</v>
      </c>
      <c r="BJ1824" s="14">
        <f t="shared" si="2291"/>
        <v>0.50206861436414574</v>
      </c>
      <c r="BK1824" s="14">
        <f t="shared" si="2292"/>
        <v>0.27225684392089872</v>
      </c>
      <c r="BL1824" s="14">
        <f t="shared" si="2293"/>
        <v>0.21529937012966358</v>
      </c>
      <c r="BM1824" s="14">
        <f t="shared" si="2294"/>
        <v>0.39550865931462209</v>
      </c>
      <c r="BN1824" s="14">
        <f t="shared" si="2295"/>
        <v>0.60378996186119849</v>
      </c>
    </row>
    <row r="1825" spans="1:66" x14ac:dyDescent="0.25">
      <c r="A1825" t="s">
        <v>16</v>
      </c>
      <c r="B1825" t="s">
        <v>449</v>
      </c>
      <c r="C1825" t="s">
        <v>233</v>
      </c>
      <c r="D1825" s="7" t="s">
        <v>532</v>
      </c>
      <c r="E1825" s="10">
        <f>VLOOKUP(A1825,home!$A$2:$E$405,3,FALSE)</f>
        <v>1.512</v>
      </c>
      <c r="F1825" s="10">
        <f>VLOOKUP(B1825,home!$B$2:$E$405,3,FALSE)</f>
        <v>0.38</v>
      </c>
      <c r="G1825" s="10">
        <f>VLOOKUP(C1825,away!$B$2:$E$405,4,FALSE)</f>
        <v>1.1299999999999999</v>
      </c>
      <c r="H1825" s="10">
        <f>VLOOKUP(A1825,away!$A$2:$E$405,3,FALSE)</f>
        <v>1.32</v>
      </c>
      <c r="I1825" s="10">
        <f>VLOOKUP(C1825,away!$B$2:$E$405,3,FALSE)</f>
        <v>0.85</v>
      </c>
      <c r="J1825" s="10">
        <f>VLOOKUP(B1825,home!$B$2:$E$405,4,FALSE)</f>
        <v>1.3</v>
      </c>
      <c r="K1825" s="12">
        <f t="shared" si="2240"/>
        <v>0.64925279999999985</v>
      </c>
      <c r="L1825" s="12">
        <f t="shared" si="2241"/>
        <v>1.4586000000000001</v>
      </c>
      <c r="M1825" s="13">
        <f t="shared" si="2242"/>
        <v>0.12149856827692197</v>
      </c>
      <c r="N1825" s="13">
        <f t="shared" si="2243"/>
        <v>7.8883285649782725E-2</v>
      </c>
      <c r="O1825" s="13">
        <f t="shared" si="2244"/>
        <v>0.17721781168871839</v>
      </c>
      <c r="P1825" s="13">
        <f t="shared" si="2245"/>
        <v>0.11505916044877308</v>
      </c>
      <c r="Q1825" s="13">
        <f t="shared" si="2246"/>
        <v>2.560759704066062E-2</v>
      </c>
      <c r="R1825" s="13">
        <f t="shared" si="2247"/>
        <v>0.12924495006458236</v>
      </c>
      <c r="S1825" s="13">
        <f t="shared" si="2248"/>
        <v>2.7240260093030086E-2</v>
      </c>
      <c r="T1825" s="13">
        <f t="shared" si="2249"/>
        <v>3.735124104350758E-2</v>
      </c>
      <c r="U1825" s="13">
        <f t="shared" si="2250"/>
        <v>8.3912645715290238E-2</v>
      </c>
      <c r="V1825" s="13">
        <f t="shared" si="2251"/>
        <v>2.8662811067192841E-3</v>
      </c>
      <c r="W1825" s="13">
        <f t="shared" si="2252"/>
        <v>5.5419346933068729E-3</v>
      </c>
      <c r="X1825" s="13">
        <f t="shared" si="2253"/>
        <v>8.0834659436574037E-3</v>
      </c>
      <c r="Y1825" s="13">
        <f t="shared" si="2254"/>
        <v>5.8952717127093469E-3</v>
      </c>
      <c r="Z1825" s="13">
        <f t="shared" si="2255"/>
        <v>6.2838894721399932E-2</v>
      </c>
      <c r="AA1825" s="13">
        <f t="shared" si="2256"/>
        <v>4.0798328346774104E-2</v>
      </c>
      <c r="AB1825" s="13">
        <f t="shared" si="2257"/>
        <v>1.3244214457231226E-2</v>
      </c>
      <c r="AC1825" s="13">
        <f t="shared" si="2258"/>
        <v>1.6964803702338327E-4</v>
      </c>
      <c r="AD1825" s="13">
        <f t="shared" si="2259"/>
        <v>8.9952915426165687E-4</v>
      </c>
      <c r="AE1825" s="13">
        <f t="shared" si="2260"/>
        <v>1.3120532244060526E-3</v>
      </c>
      <c r="AF1825" s="13">
        <f t="shared" si="2261"/>
        <v>9.5688041655933457E-4</v>
      </c>
      <c r="AG1825" s="13">
        <f t="shared" si="2262"/>
        <v>4.6523525853114841E-4</v>
      </c>
      <c r="AH1825" s="13">
        <f t="shared" si="2263"/>
        <v>2.2914202960158489E-2</v>
      </c>
      <c r="AI1825" s="13">
        <f t="shared" si="2264"/>
        <v>1.4877110431651181E-2</v>
      </c>
      <c r="AJ1825" s="13">
        <f t="shared" si="2265"/>
        <v>4.8295028018293679E-3</v>
      </c>
      <c r="AK1825" s="13">
        <f t="shared" si="2266"/>
        <v>1.0451894055651871E-3</v>
      </c>
      <c r="AL1825" s="13">
        <f t="shared" si="2267"/>
        <v>6.4262685523021113E-6</v>
      </c>
      <c r="AM1825" s="13">
        <f t="shared" si="2268"/>
        <v>1.1680436441720257E-4</v>
      </c>
      <c r="AN1825" s="13">
        <f t="shared" si="2269"/>
        <v>1.7037084593893165E-4</v>
      </c>
      <c r="AO1825" s="13">
        <f t="shared" si="2270"/>
        <v>1.242514579432629E-4</v>
      </c>
      <c r="AP1825" s="13">
        <f t="shared" si="2271"/>
        <v>6.0411058852014409E-5</v>
      </c>
      <c r="AQ1825" s="13">
        <f t="shared" si="2272"/>
        <v>2.202889261038706E-5</v>
      </c>
      <c r="AR1825" s="13">
        <f t="shared" si="2273"/>
        <v>6.6845312875374336E-3</v>
      </c>
      <c r="AS1825" s="13">
        <f t="shared" si="2274"/>
        <v>4.3399506551212814E-3</v>
      </c>
      <c r="AT1825" s="13">
        <f t="shared" si="2275"/>
        <v>1.4088625573496628E-3</v>
      </c>
      <c r="AU1825" s="13">
        <f t="shared" si="2276"/>
        <v>3.049026533914763E-4</v>
      </c>
      <c r="AV1825" s="13">
        <f t="shared" si="2277"/>
        <v>4.9489725360461366E-5</v>
      </c>
      <c r="AW1825" s="13">
        <f t="shared" si="2278"/>
        <v>1.6904658835178285E-7</v>
      </c>
      <c r="AX1825" s="13">
        <f t="shared" si="2279"/>
        <v>1.2639260108348177E-5</v>
      </c>
      <c r="AY1825" s="13">
        <f t="shared" si="2280"/>
        <v>1.8435624794036653E-5</v>
      </c>
      <c r="AZ1825" s="13">
        <f t="shared" si="2281"/>
        <v>1.3445101162290934E-5</v>
      </c>
      <c r="BA1825" s="13">
        <f t="shared" si="2282"/>
        <v>6.5370081851058509E-6</v>
      </c>
      <c r="BB1825" s="13">
        <f t="shared" si="2283"/>
        <v>2.383720034698849E-6</v>
      </c>
      <c r="BC1825" s="13">
        <f t="shared" si="2284"/>
        <v>6.9537880852234811E-7</v>
      </c>
      <c r="BD1825" s="13">
        <f t="shared" si="2285"/>
        <v>1.6250095560003503E-3</v>
      </c>
      <c r="BE1825" s="13">
        <f t="shared" si="2286"/>
        <v>1.0550420042599836E-3</v>
      </c>
      <c r="BF1825" s="13">
        <f t="shared" si="2287"/>
        <v>3.4249448769170309E-4</v>
      </c>
      <c r="BG1825" s="13">
        <f t="shared" si="2288"/>
        <v>7.4121835039467901E-5</v>
      </c>
      <c r="BH1825" s="13">
        <f t="shared" si="2289"/>
        <v>1.203095223512816E-5</v>
      </c>
      <c r="BI1825" s="13">
        <f t="shared" si="2290"/>
        <v>1.5622258850646435E-6</v>
      </c>
      <c r="BJ1825" s="14">
        <f t="shared" si="2291"/>
        <v>0.16554449685023759</v>
      </c>
      <c r="BK1825" s="14">
        <f t="shared" si="2292"/>
        <v>0.26685877985581413</v>
      </c>
      <c r="BL1825" s="14">
        <f t="shared" si="2293"/>
        <v>0.50398195381167266</v>
      </c>
      <c r="BM1825" s="14">
        <f t="shared" si="2294"/>
        <v>0.3516944854914793</v>
      </c>
      <c r="BN1825" s="14">
        <f t="shared" si="2295"/>
        <v>0.64751137316943919</v>
      </c>
    </row>
    <row r="1826" spans="1:66" x14ac:dyDescent="0.25">
      <c r="A1826" t="s">
        <v>16</v>
      </c>
      <c r="B1826" t="s">
        <v>234</v>
      </c>
      <c r="C1826" t="s">
        <v>57</v>
      </c>
      <c r="D1826" s="7" t="s">
        <v>532</v>
      </c>
      <c r="E1826" s="10">
        <f>VLOOKUP(A1826,home!$A$2:$E$405,3,FALSE)</f>
        <v>1.512</v>
      </c>
      <c r="F1826" s="10">
        <f>VLOOKUP(B1826,home!$B$2:$E$405,3,FALSE)</f>
        <v>1.04</v>
      </c>
      <c r="G1826" s="10">
        <f>VLOOKUP(C1826,away!$B$2:$E$405,4,FALSE)</f>
        <v>1.04</v>
      </c>
      <c r="H1826" s="10">
        <f>VLOOKUP(A1826,away!$A$2:$E$405,3,FALSE)</f>
        <v>1.32</v>
      </c>
      <c r="I1826" s="10">
        <f>VLOOKUP(C1826,away!$B$2:$E$405,3,FALSE)</f>
        <v>0.66</v>
      </c>
      <c r="J1826" s="10">
        <f>VLOOKUP(B1826,home!$B$2:$E$405,4,FALSE)</f>
        <v>1.19</v>
      </c>
      <c r="K1826" s="12">
        <f t="shared" si="2240"/>
        <v>1.6353792000000003</v>
      </c>
      <c r="L1826" s="12">
        <f t="shared" si="2241"/>
        <v>1.0367280000000001</v>
      </c>
      <c r="M1826" s="13">
        <f t="shared" si="2242"/>
        <v>6.9106450662282423E-2</v>
      </c>
      <c r="N1826" s="13">
        <f t="shared" si="2243"/>
        <v>0.1130152519989229</v>
      </c>
      <c r="O1826" s="13">
        <f t="shared" si="2244"/>
        <v>7.1644592382206732E-2</v>
      </c>
      <c r="P1826" s="13">
        <f t="shared" si="2245"/>
        <v>0.11716607617433934</v>
      </c>
      <c r="Q1826" s="13">
        <f t="shared" si="2246"/>
        <v>9.2411396200898499E-2</v>
      </c>
      <c r="R1826" s="13">
        <f t="shared" si="2247"/>
        <v>3.7137977485610207E-2</v>
      </c>
      <c r="S1826" s="13">
        <f t="shared" si="2248"/>
        <v>4.9662112851006371E-2</v>
      </c>
      <c r="T1826" s="13">
        <f t="shared" si="2249"/>
        <v>9.5805481960565098E-2</v>
      </c>
      <c r="U1826" s="13">
        <f t="shared" si="2250"/>
        <v>6.0734675910035243E-2</v>
      </c>
      <c r="V1826" s="13">
        <f t="shared" si="2251"/>
        <v>9.3554779804135256E-3</v>
      </c>
      <c r="W1826" s="13">
        <f t="shared" si="2252"/>
        <v>5.0375891729969494E-2</v>
      </c>
      <c r="X1826" s="13">
        <f t="shared" si="2253"/>
        <v>5.2226097481427813E-2</v>
      </c>
      <c r="Y1826" s="13">
        <f t="shared" si="2254"/>
        <v>2.7072128794862847E-2</v>
      </c>
      <c r="Z1826" s="13">
        <f t="shared" si="2255"/>
        <v>1.2833993707567236E-2</v>
      </c>
      <c r="AA1826" s="13">
        <f t="shared" si="2256"/>
        <v>2.0988446362286344E-2</v>
      </c>
      <c r="AB1826" s="13">
        <f t="shared" si="2257"/>
        <v>1.7162034310599379E-2</v>
      </c>
      <c r="AC1826" s="13">
        <f t="shared" si="2258"/>
        <v>9.9135521647723476E-4</v>
      </c>
      <c r="AD1826" s="13">
        <f t="shared" si="2259"/>
        <v>2.0595921379161032E-2</v>
      </c>
      <c r="AE1826" s="13">
        <f t="shared" si="2260"/>
        <v>2.1352368379574858E-2</v>
      </c>
      <c r="AF1826" s="13">
        <f t="shared" si="2261"/>
        <v>1.1068299082709942E-2</v>
      </c>
      <c r="AG1826" s="13">
        <f t="shared" si="2262"/>
        <v>3.8249385238065714E-3</v>
      </c>
      <c r="AH1826" s="13">
        <f t="shared" si="2263"/>
        <v>3.3263401571146916E-3</v>
      </c>
      <c r="AI1826" s="13">
        <f t="shared" si="2264"/>
        <v>5.439827505070099E-3</v>
      </c>
      <c r="AJ1826" s="13">
        <f t="shared" si="2265"/>
        <v>4.4480903766897688E-3</v>
      </c>
      <c r="AK1826" s="13">
        <f t="shared" si="2266"/>
        <v>2.4247714939195381E-3</v>
      </c>
      <c r="AL1826" s="13">
        <f t="shared" si="2267"/>
        <v>6.7231466641070396E-5</v>
      </c>
      <c r="AM1826" s="13">
        <f t="shared" si="2268"/>
        <v>6.7364282856630566E-3</v>
      </c>
      <c r="AN1826" s="13">
        <f t="shared" si="2269"/>
        <v>6.9838438237388887E-3</v>
      </c>
      <c r="AO1826" s="13">
        <f t="shared" si="2270"/>
        <v>3.6201732198485855E-3</v>
      </c>
      <c r="AP1826" s="13">
        <f t="shared" si="2271"/>
        <v>1.2510449806223951E-3</v>
      </c>
      <c r="AQ1826" s="13">
        <f t="shared" si="2272"/>
        <v>3.2424834016767361E-4</v>
      </c>
      <c r="AR1826" s="13">
        <f t="shared" si="2273"/>
        <v>6.8970199568104014E-4</v>
      </c>
      <c r="AS1826" s="13">
        <f t="shared" si="2274"/>
        <v>1.127924297935263E-3</v>
      </c>
      <c r="AT1826" s="13">
        <f t="shared" si="2275"/>
        <v>9.2229196800896638E-4</v>
      </c>
      <c r="AU1826" s="13">
        <f t="shared" si="2276"/>
        <v>5.0276570026964312E-4</v>
      </c>
      <c r="AV1826" s="13">
        <f t="shared" si="2277"/>
        <v>2.0555314217360221E-4</v>
      </c>
      <c r="AW1826" s="13">
        <f t="shared" si="2278"/>
        <v>3.1663096354683918E-6</v>
      </c>
      <c r="AX1826" s="13">
        <f t="shared" si="2279"/>
        <v>1.836102450110838E-3</v>
      </c>
      <c r="AY1826" s="13">
        <f t="shared" si="2280"/>
        <v>1.9035388208985089E-3</v>
      </c>
      <c r="AZ1826" s="13">
        <f t="shared" si="2281"/>
        <v>9.8672599735623464E-4</v>
      </c>
      <c r="BA1826" s="13">
        <f t="shared" si="2282"/>
        <v>3.4098882326237821E-4</v>
      </c>
      <c r="BB1826" s="13">
        <f t="shared" si="2283"/>
        <v>8.8378165190789717E-5</v>
      </c>
      <c r="BC1826" s="13">
        <f t="shared" si="2284"/>
        <v>1.8324823688383413E-5</v>
      </c>
      <c r="BD1826" s="13">
        <f t="shared" si="2285"/>
        <v>1.1917222842973553E-4</v>
      </c>
      <c r="BE1826" s="13">
        <f t="shared" si="2286"/>
        <v>1.9489178359163815E-4</v>
      </c>
      <c r="BF1826" s="13">
        <f t="shared" si="2287"/>
        <v>1.5936098456833321E-4</v>
      </c>
      <c r="BG1826" s="13">
        <f t="shared" si="2288"/>
        <v>8.6871879818191069E-5</v>
      </c>
      <c r="BH1826" s="13">
        <f t="shared" si="2289"/>
        <v>3.5517116329892366E-5</v>
      </c>
      <c r="BI1826" s="13">
        <f t="shared" si="2290"/>
        <v>1.1616790657977268E-5</v>
      </c>
      <c r="BJ1826" s="14">
        <f t="shared" si="2291"/>
        <v>0.51183757326244672</v>
      </c>
      <c r="BK1826" s="14">
        <f t="shared" si="2292"/>
        <v>0.24825224317205843</v>
      </c>
      <c r="BL1826" s="14">
        <f t="shared" si="2293"/>
        <v>0.22736242387099631</v>
      </c>
      <c r="BM1826" s="14">
        <f t="shared" si="2294"/>
        <v>0.49790411659754569</v>
      </c>
      <c r="BN1826" s="14">
        <f t="shared" si="2295"/>
        <v>0.50048174490426001</v>
      </c>
    </row>
    <row r="1827" spans="1:66" x14ac:dyDescent="0.25">
      <c r="A1827" t="s">
        <v>16</v>
      </c>
      <c r="B1827" t="s">
        <v>287</v>
      </c>
      <c r="C1827" t="s">
        <v>58</v>
      </c>
      <c r="D1827" s="7" t="s">
        <v>532</v>
      </c>
      <c r="E1827" s="10">
        <f>VLOOKUP(A1827,home!$A$2:$E$405,3,FALSE)</f>
        <v>1.512</v>
      </c>
      <c r="F1827" s="10">
        <f>VLOOKUP(B1827,home!$B$2:$E$405,3,FALSE)</f>
        <v>1.23</v>
      </c>
      <c r="G1827" s="10">
        <f>VLOOKUP(C1827,away!$B$2:$E$405,4,FALSE)</f>
        <v>0.83</v>
      </c>
      <c r="H1827" s="10">
        <f>VLOOKUP(A1827,away!$A$2:$E$405,3,FALSE)</f>
        <v>1.32</v>
      </c>
      <c r="I1827" s="10">
        <f>VLOOKUP(C1827,away!$B$2:$E$405,3,FALSE)</f>
        <v>0.66</v>
      </c>
      <c r="J1827" s="10">
        <f>VLOOKUP(B1827,home!$B$2:$E$405,4,FALSE)</f>
        <v>0.97</v>
      </c>
      <c r="K1827" s="12">
        <f t="shared" si="2240"/>
        <v>1.5436007999999999</v>
      </c>
      <c r="L1827" s="12">
        <f t="shared" si="2241"/>
        <v>0.84506400000000004</v>
      </c>
      <c r="M1827" s="13">
        <f t="shared" si="2242"/>
        <v>9.1752109544605512E-2</v>
      </c>
      <c r="N1827" s="13">
        <f t="shared" si="2243"/>
        <v>0.14162862969474069</v>
      </c>
      <c r="O1827" s="13">
        <f t="shared" si="2244"/>
        <v>7.753640470020251E-2</v>
      </c>
      <c r="P1827" s="13">
        <f t="shared" si="2245"/>
        <v>0.11968525632435635</v>
      </c>
      <c r="Q1827" s="13">
        <f t="shared" si="2246"/>
        <v>0.10930903304985277</v>
      </c>
      <c r="R1827" s="13">
        <f t="shared" si="2247"/>
        <v>3.2761612150785969E-2</v>
      </c>
      <c r="S1827" s="13">
        <f t="shared" si="2248"/>
        <v>3.90306028180828E-2</v>
      </c>
      <c r="T1827" s="13">
        <f t="shared" si="2249"/>
        <v>9.2373128705240781E-2</v>
      </c>
      <c r="U1827" s="13">
        <f t="shared" si="2250"/>
        <v>5.0570850725242943E-2</v>
      </c>
      <c r="V1827" s="13">
        <f t="shared" si="2251"/>
        <v>5.6570151973882529E-3</v>
      </c>
      <c r="W1827" s="13">
        <f t="shared" si="2252"/>
        <v>5.6243170287659731E-2</v>
      </c>
      <c r="X1827" s="13">
        <f t="shared" si="2253"/>
        <v>4.7529078455970881E-2</v>
      </c>
      <c r="Y1827" s="13">
        <f t="shared" si="2254"/>
        <v>2.008255657815829E-2</v>
      </c>
      <c r="Z1827" s="13">
        <f t="shared" si="2255"/>
        <v>9.2285530035305981E-3</v>
      </c>
      <c r="AA1827" s="13">
        <f t="shared" si="2256"/>
        <v>1.4245201799092234E-2</v>
      </c>
      <c r="AB1827" s="13">
        <f t="shared" si="2257"/>
        <v>1.0994452446620109E-2</v>
      </c>
      <c r="AC1827" s="13">
        <f t="shared" si="2258"/>
        <v>4.6120282498861553E-4</v>
      </c>
      <c r="AD1827" s="13">
        <f t="shared" si="2259"/>
        <v>2.1704250662641922E-2</v>
      </c>
      <c r="AE1827" s="13">
        <f t="shared" si="2260"/>
        <v>1.8341480881974834E-2</v>
      </c>
      <c r="AF1827" s="13">
        <f t="shared" si="2261"/>
        <v>7.7498626000225904E-3</v>
      </c>
      <c r="AG1827" s="13">
        <f t="shared" si="2262"/>
        <v>2.1830432960751635E-3</v>
      </c>
      <c r="AH1827" s="13">
        <f t="shared" si="2263"/>
        <v>1.9496794788438955E-3</v>
      </c>
      <c r="AI1827" s="13">
        <f t="shared" si="2264"/>
        <v>3.00952680328702E-3</v>
      </c>
      <c r="AJ1827" s="13">
        <f t="shared" si="2265"/>
        <v>2.3227539905876439E-3</v>
      </c>
      <c r="AK1827" s="13">
        <f t="shared" si="2266"/>
        <v>1.1951349726914266E-3</v>
      </c>
      <c r="AL1827" s="13">
        <f t="shared" si="2267"/>
        <v>2.4064483574383426E-5</v>
      </c>
      <c r="AM1827" s="13">
        <f t="shared" si="2268"/>
        <v>6.7005397372509167E-3</v>
      </c>
      <c r="AN1827" s="13">
        <f t="shared" si="2269"/>
        <v>5.662384912520209E-3</v>
      </c>
      <c r="AO1827" s="13">
        <f t="shared" si="2270"/>
        <v>2.3925388218569892E-3</v>
      </c>
      <c r="AP1827" s="13">
        <f t="shared" si="2271"/>
        <v>6.7394947565125164E-4</v>
      </c>
      <c r="AQ1827" s="13">
        <f t="shared" si="2272"/>
        <v>1.423826099229373E-4</v>
      </c>
      <c r="AR1827" s="13">
        <f t="shared" si="2273"/>
        <v>3.2952078782194763E-4</v>
      </c>
      <c r="AS1827" s="13">
        <f t="shared" si="2274"/>
        <v>5.0864855169858861E-4</v>
      </c>
      <c r="AT1827" s="13">
        <f t="shared" si="2275"/>
        <v>3.9257515566039147E-4</v>
      </c>
      <c r="AU1827" s="13">
        <f t="shared" si="2276"/>
        <v>2.0199310811250162E-4</v>
      </c>
      <c r="AV1827" s="13">
        <f t="shared" si="2277"/>
        <v>7.7949180819235909E-5</v>
      </c>
      <c r="AW1827" s="13">
        <f t="shared" si="2278"/>
        <v>8.7196417342109865E-7</v>
      </c>
      <c r="AX1827" s="13">
        <f t="shared" si="2279"/>
        <v>1.7238264164753858E-3</v>
      </c>
      <c r="AY1827" s="13">
        <f t="shared" si="2280"/>
        <v>1.4567436468123553E-3</v>
      </c>
      <c r="AZ1827" s="13">
        <f t="shared" si="2281"/>
        <v>6.1552080657491823E-4</v>
      </c>
      <c r="BA1827" s="13">
        <f t="shared" si="2282"/>
        <v>1.7338482496247556E-4</v>
      </c>
      <c r="BB1827" s="13">
        <f t="shared" si="2283"/>
        <v>3.6630318430522361E-5</v>
      </c>
      <c r="BC1827" s="13">
        <f t="shared" si="2284"/>
        <v>6.190992682834192E-6</v>
      </c>
      <c r="BD1827" s="13">
        <f t="shared" si="2285"/>
        <v>4.6411025839994376E-5</v>
      </c>
      <c r="BE1827" s="13">
        <f t="shared" si="2286"/>
        <v>7.1640096615435987E-5</v>
      </c>
      <c r="BF1827" s="13">
        <f t="shared" si="2287"/>
        <v>5.5291855223832158E-5</v>
      </c>
      <c r="BG1827" s="13">
        <f t="shared" si="2288"/>
        <v>2.8449517318997167E-5</v>
      </c>
      <c r="BH1827" s="13">
        <f t="shared" si="2289"/>
        <v>1.0978674423304457E-5</v>
      </c>
      <c r="BI1827" s="13">
        <f t="shared" si="2290"/>
        <v>3.3893381245504585E-6</v>
      </c>
      <c r="BJ1827" s="14">
        <f t="shared" si="2291"/>
        <v>0.53672832677547844</v>
      </c>
      <c r="BK1827" s="14">
        <f t="shared" si="2292"/>
        <v>0.25806699483980833</v>
      </c>
      <c r="BL1827" s="14">
        <f t="shared" si="2293"/>
        <v>0.19631246435901253</v>
      </c>
      <c r="BM1827" s="14">
        <f t="shared" si="2294"/>
        <v>0.42620742183064708</v>
      </c>
      <c r="BN1827" s="14">
        <f t="shared" si="2295"/>
        <v>0.57267304546454378</v>
      </c>
    </row>
    <row r="1828" spans="1:66" x14ac:dyDescent="0.25">
      <c r="A1828" t="s">
        <v>61</v>
      </c>
      <c r="B1828" t="s">
        <v>87</v>
      </c>
      <c r="C1828" t="s">
        <v>239</v>
      </c>
      <c r="D1828" s="7" t="s">
        <v>532</v>
      </c>
      <c r="E1828" s="10">
        <f>VLOOKUP(A1828,home!$A$2:$E$405,3,FALSE)</f>
        <v>1.50833333333333</v>
      </c>
      <c r="F1828" s="10">
        <f>VLOOKUP(B1828,home!$B$2:$E$405,3,FALSE)</f>
        <v>0.88</v>
      </c>
      <c r="G1828" s="10">
        <f>VLOOKUP(C1828,away!$B$2:$E$405,4,FALSE)</f>
        <v>0.66</v>
      </c>
      <c r="H1828" s="10">
        <f>VLOOKUP(A1828,away!$A$2:$E$405,3,FALSE)</f>
        <v>1.30833333333333</v>
      </c>
      <c r="I1828" s="10">
        <f>VLOOKUP(C1828,away!$B$2:$E$405,3,FALSE)</f>
        <v>2.3199999999999998</v>
      </c>
      <c r="J1828" s="10">
        <f>VLOOKUP(B1828,home!$B$2:$E$405,4,FALSE)</f>
        <v>1.53</v>
      </c>
      <c r="K1828" s="12">
        <f t="shared" si="2240"/>
        <v>0.87603999999999804</v>
      </c>
      <c r="L1828" s="12">
        <f t="shared" si="2241"/>
        <v>4.6440599999999881</v>
      </c>
      <c r="M1828" s="13">
        <f t="shared" si="2242"/>
        <v>4.0054473773248368E-3</v>
      </c>
      <c r="N1828" s="13">
        <f t="shared" si="2243"/>
        <v>3.5089321204316427E-3</v>
      </c>
      <c r="O1828" s="13">
        <f t="shared" si="2244"/>
        <v>1.8601537947139136E-2</v>
      </c>
      <c r="P1828" s="13">
        <f t="shared" si="2245"/>
        <v>1.6295691303211731E-2</v>
      </c>
      <c r="Q1828" s="13">
        <f t="shared" si="2246"/>
        <v>1.5369824473914643E-3</v>
      </c>
      <c r="R1828" s="13">
        <f t="shared" si="2247"/>
        <v>4.3193329159395381E-2</v>
      </c>
      <c r="S1828" s="13">
        <f t="shared" si="2248"/>
        <v>1.6574275607318424E-2</v>
      </c>
      <c r="T1828" s="13">
        <f t="shared" si="2249"/>
        <v>7.1378387046327849E-3</v>
      </c>
      <c r="U1828" s="13">
        <f t="shared" si="2250"/>
        <v>3.783908407679664E-2</v>
      </c>
      <c r="V1828" s="13">
        <f t="shared" si="2251"/>
        <v>7.4922766541554971E-3</v>
      </c>
      <c r="W1828" s="13">
        <f t="shared" si="2252"/>
        <v>4.4881936773760516E-4</v>
      </c>
      <c r="X1828" s="13">
        <f t="shared" si="2253"/>
        <v>2.0843440729354972E-3</v>
      </c>
      <c r="Y1828" s="13">
        <f t="shared" si="2254"/>
        <v>4.8399094676784002E-3</v>
      </c>
      <c r="Z1828" s="13">
        <f t="shared" si="2255"/>
        <v>6.6864137405327054E-2</v>
      </c>
      <c r="AA1828" s="13">
        <f t="shared" si="2256"/>
        <v>5.8575658932562578E-2</v>
      </c>
      <c r="AB1828" s="13">
        <f t="shared" si="2257"/>
        <v>2.5657310125640997E-2</v>
      </c>
      <c r="AC1828" s="13">
        <f t="shared" si="2258"/>
        <v>1.9050903683935194E-3</v>
      </c>
      <c r="AD1828" s="13">
        <f t="shared" si="2259"/>
        <v>9.8295929728212691E-5</v>
      </c>
      <c r="AE1828" s="13">
        <f t="shared" si="2260"/>
        <v>4.5649219541360226E-4</v>
      </c>
      <c r="AF1828" s="13">
        <f t="shared" si="2261"/>
        <v>1.0599885725162443E-3</v>
      </c>
      <c r="AG1828" s="13">
        <f t="shared" si="2262"/>
        <v>1.6408835100265918E-3</v>
      </c>
      <c r="AH1828" s="13">
        <f t="shared" si="2263"/>
        <v>7.7630266489645619E-2</v>
      </c>
      <c r="AI1828" s="13">
        <f t="shared" si="2264"/>
        <v>6.8007218655588994E-2</v>
      </c>
      <c r="AJ1828" s="13">
        <f t="shared" si="2265"/>
        <v>2.9788521915521018E-2</v>
      </c>
      <c r="AK1828" s="13">
        <f t="shared" si="2266"/>
        <v>8.6986455796243256E-3</v>
      </c>
      <c r="AL1828" s="13">
        <f t="shared" si="2267"/>
        <v>3.1002543909386637E-4</v>
      </c>
      <c r="AM1828" s="13">
        <f t="shared" si="2268"/>
        <v>1.7222233255820653E-5</v>
      </c>
      <c r="AN1828" s="13">
        <f t="shared" si="2269"/>
        <v>7.9981084574026255E-5</v>
      </c>
      <c r="AO1828" s="13">
        <f t="shared" si="2270"/>
        <v>1.8571847781342571E-4</v>
      </c>
      <c r="AP1828" s="13">
        <f t="shared" si="2271"/>
        <v>2.874959180247385E-4</v>
      </c>
      <c r="AQ1828" s="13">
        <f t="shared" si="2272"/>
        <v>3.33787073265491E-4</v>
      </c>
      <c r="AR1828" s="13">
        <f t="shared" si="2273"/>
        <v>7.2103923078780524E-2</v>
      </c>
      <c r="AS1828" s="13">
        <f t="shared" si="2274"/>
        <v>6.316592077393475E-2</v>
      </c>
      <c r="AT1828" s="13">
        <f t="shared" si="2275"/>
        <v>2.7667936617398831E-2</v>
      </c>
      <c r="AU1828" s="13">
        <f t="shared" si="2276"/>
        <v>8.079406398102007E-3</v>
      </c>
      <c r="AV1828" s="13">
        <f t="shared" si="2277"/>
        <v>1.7694707952483166E-3</v>
      </c>
      <c r="AW1828" s="13">
        <f t="shared" si="2278"/>
        <v>3.5036167108438261E-5</v>
      </c>
      <c r="AX1828" s="13">
        <f t="shared" si="2279"/>
        <v>2.5145608702381808E-6</v>
      </c>
      <c r="AY1828" s="13">
        <f t="shared" si="2280"/>
        <v>1.1677771555038294E-5</v>
      </c>
      <c r="AZ1828" s="13">
        <f t="shared" si="2281"/>
        <v>2.7116135883945503E-5</v>
      </c>
      <c r="BA1828" s="13">
        <f t="shared" si="2282"/>
        <v>4.1976320671065201E-5</v>
      </c>
      <c r="BB1828" s="13">
        <f t="shared" si="2283"/>
        <v>4.8735137943916659E-5</v>
      </c>
      <c r="BC1828" s="13">
        <f t="shared" si="2284"/>
        <v>4.5265780943964994E-5</v>
      </c>
      <c r="BD1828" s="13">
        <f t="shared" si="2285"/>
        <v>5.5809157502206774E-2</v>
      </c>
      <c r="BE1828" s="13">
        <f t="shared" si="2286"/>
        <v>4.8891054338233118E-2</v>
      </c>
      <c r="BF1828" s="13">
        <f t="shared" si="2287"/>
        <v>2.1415259621232818E-2</v>
      </c>
      <c r="BG1828" s="13">
        <f t="shared" si="2288"/>
        <v>6.2535413461949187E-3</v>
      </c>
      <c r="BH1828" s="13">
        <f t="shared" si="2289"/>
        <v>1.3695880902301462E-3</v>
      </c>
      <c r="BI1828" s="13">
        <f t="shared" si="2290"/>
        <v>2.3996279011304295E-4</v>
      </c>
      <c r="BJ1828" s="14">
        <f t="shared" si="2291"/>
        <v>2.3893976883293713E-2</v>
      </c>
      <c r="BK1828" s="14">
        <f t="shared" si="2292"/>
        <v>4.6594484521052915E-2</v>
      </c>
      <c r="BL1828" s="14">
        <f t="shared" si="2293"/>
        <v>0.67475679423359014</v>
      </c>
      <c r="BM1828" s="14">
        <f t="shared" si="2294"/>
        <v>0.72499083108392282</v>
      </c>
      <c r="BN1828" s="14">
        <f t="shared" si="2295"/>
        <v>8.7141920354894181E-2</v>
      </c>
    </row>
    <row r="1829" spans="1:66" x14ac:dyDescent="0.25">
      <c r="A1829" t="s">
        <v>61</v>
      </c>
      <c r="B1829" t="s">
        <v>311</v>
      </c>
      <c r="C1829" t="s">
        <v>62</v>
      </c>
      <c r="D1829" s="7" t="s">
        <v>532</v>
      </c>
      <c r="E1829" s="10">
        <f>VLOOKUP(A1829,home!$A$2:$E$405,3,FALSE)</f>
        <v>1.50833333333333</v>
      </c>
      <c r="F1829" s="10">
        <f>VLOOKUP(B1829,home!$B$2:$E$405,3,FALSE)</f>
        <v>1.22</v>
      </c>
      <c r="G1829" s="10">
        <f>VLOOKUP(C1829,away!$B$2:$E$405,4,FALSE)</f>
        <v>0.66</v>
      </c>
      <c r="H1829" s="10">
        <f>VLOOKUP(A1829,away!$A$2:$E$405,3,FALSE)</f>
        <v>1.30833333333333</v>
      </c>
      <c r="I1829" s="10">
        <f>VLOOKUP(C1829,away!$B$2:$E$405,3,FALSE)</f>
        <v>0.77</v>
      </c>
      <c r="J1829" s="10">
        <f>VLOOKUP(B1829,home!$B$2:$E$405,4,FALSE)</f>
        <v>1.02</v>
      </c>
      <c r="K1829" s="12">
        <f t="shared" si="2240"/>
        <v>1.2145099999999973</v>
      </c>
      <c r="L1829" s="12">
        <f t="shared" si="2241"/>
        <v>1.0275649999999974</v>
      </c>
      <c r="M1829" s="13">
        <f t="shared" si="2242"/>
        <v>0.10623783200942784</v>
      </c>
      <c r="N1829" s="13">
        <f t="shared" si="2243"/>
        <v>0.1290269093537699</v>
      </c>
      <c r="O1829" s="13">
        <f t="shared" si="2244"/>
        <v>0.10916627784876744</v>
      </c>
      <c r="P1829" s="13">
        <f t="shared" si="2245"/>
        <v>0.13258353611010623</v>
      </c>
      <c r="Q1829" s="13">
        <f t="shared" si="2246"/>
        <v>7.8352235839623391E-2</v>
      </c>
      <c r="R1829" s="13">
        <f t="shared" si="2247"/>
        <v>5.6087723148834208E-2</v>
      </c>
      <c r="S1829" s="13">
        <f t="shared" si="2248"/>
        <v>4.1365664460048218E-2</v>
      </c>
      <c r="T1829" s="13">
        <f t="shared" si="2249"/>
        <v>8.051201522054241E-2</v>
      </c>
      <c r="U1829" s="13">
        <f t="shared" si="2250"/>
        <v>6.8119100641490474E-2</v>
      </c>
      <c r="V1829" s="13">
        <f t="shared" si="2251"/>
        <v>5.7359835045188868E-3</v>
      </c>
      <c r="W1829" s="13">
        <f t="shared" si="2252"/>
        <v>3.1719857983193586E-2</v>
      </c>
      <c r="X1829" s="13">
        <f t="shared" si="2253"/>
        <v>3.2594215868500233E-2</v>
      </c>
      <c r="Y1829" s="13">
        <f t="shared" si="2254"/>
        <v>1.6746337714457677E-2</v>
      </c>
      <c r="Z1829" s="13">
        <f t="shared" si="2255"/>
        <v>1.9211260412477227E-2</v>
      </c>
      <c r="AA1829" s="13">
        <f t="shared" si="2256"/>
        <v>2.3332267883557661E-2</v>
      </c>
      <c r="AB1829" s="13">
        <f t="shared" si="2257"/>
        <v>1.4168636333629782E-2</v>
      </c>
      <c r="AC1829" s="13">
        <f t="shared" si="2258"/>
        <v>4.4740239994665062E-4</v>
      </c>
      <c r="AD1829" s="13">
        <f t="shared" si="2259"/>
        <v>9.6310211797920927E-3</v>
      </c>
      <c r="AE1829" s="13">
        <f t="shared" si="2260"/>
        <v>9.8965002786130362E-3</v>
      </c>
      <c r="AF1829" s="13">
        <f t="shared" si="2261"/>
        <v>5.084648654396489E-3</v>
      </c>
      <c r="AG1829" s="13">
        <f t="shared" si="2262"/>
        <v>1.7416023315183051E-3</v>
      </c>
      <c r="AH1829" s="13">
        <f t="shared" si="2263"/>
        <v>4.9352047014367779E-3</v>
      </c>
      <c r="AI1829" s="13">
        <f t="shared" si="2264"/>
        <v>5.9938554619419666E-3</v>
      </c>
      <c r="AJ1829" s="13">
        <f t="shared" si="2265"/>
        <v>3.6397986985415619E-3</v>
      </c>
      <c r="AK1829" s="13">
        <f t="shared" si="2266"/>
        <v>1.4735239724552338E-3</v>
      </c>
      <c r="AL1829" s="13">
        <f t="shared" si="2267"/>
        <v>2.2334112482194064E-5</v>
      </c>
      <c r="AM1829" s="13">
        <f t="shared" si="2268"/>
        <v>2.3393943066138531E-3</v>
      </c>
      <c r="AN1829" s="13">
        <f t="shared" si="2269"/>
        <v>2.4038797106756575E-3</v>
      </c>
      <c r="AO1829" s="13">
        <f t="shared" si="2270"/>
        <v>1.2350713274502129E-3</v>
      </c>
      <c r="AP1829" s="13">
        <f t="shared" si="2271"/>
        <v>4.2303868953045827E-4</v>
      </c>
      <c r="AQ1829" s="13">
        <f t="shared" si="2272"/>
        <v>1.0867493775184106E-4</v>
      </c>
      <c r="AR1829" s="13">
        <f t="shared" si="2273"/>
        <v>1.0142487238063744E-3</v>
      </c>
      <c r="AS1829" s="13">
        <f t="shared" si="2274"/>
        <v>1.2318152175500767E-3</v>
      </c>
      <c r="AT1829" s="13">
        <f t="shared" si="2275"/>
        <v>7.4802594993337039E-4</v>
      </c>
      <c r="AU1829" s="13">
        <f t="shared" si="2276"/>
        <v>3.028283321511918E-4</v>
      </c>
      <c r="AV1829" s="13">
        <f t="shared" si="2277"/>
        <v>9.194700942023581E-5</v>
      </c>
      <c r="AW1829" s="13">
        <f t="shared" si="2278"/>
        <v>7.7424176825241088E-7</v>
      </c>
      <c r="AX1829" s="13">
        <f t="shared" si="2279"/>
        <v>4.7353629655426431E-4</v>
      </c>
      <c r="AY1829" s="13">
        <f t="shared" si="2280"/>
        <v>4.8658932456878136E-4</v>
      </c>
      <c r="AZ1829" s="13">
        <f t="shared" si="2281"/>
        <v>2.5000107965025928E-4</v>
      </c>
      <c r="BA1829" s="13">
        <f t="shared" si="2282"/>
        <v>8.5630786470272674E-5</v>
      </c>
      <c r="BB1829" s="13">
        <f t="shared" si="2283"/>
        <v>2.1997799774831376E-5</v>
      </c>
      <c r="BC1829" s="13">
        <f t="shared" si="2284"/>
        <v>4.5208338251249113E-6</v>
      </c>
      <c r="BD1829" s="13">
        <f t="shared" si="2285"/>
        <v>1.7370108164634895E-4</v>
      </c>
      <c r="BE1829" s="13">
        <f t="shared" si="2286"/>
        <v>2.1096170067030678E-4</v>
      </c>
      <c r="BF1829" s="13">
        <f t="shared" si="2287"/>
        <v>1.2810754754054689E-4</v>
      </c>
      <c r="BG1829" s="13">
        <f t="shared" si="2288"/>
        <v>5.1862632521156409E-5</v>
      </c>
      <c r="BH1829" s="13">
        <f t="shared" si="2289"/>
        <v>1.5746921455817388E-5</v>
      </c>
      <c r="BI1829" s="13">
        <f t="shared" si="2290"/>
        <v>3.8249587154609452E-6</v>
      </c>
      <c r="BJ1829" s="14">
        <f t="shared" si="2291"/>
        <v>0.40313767951727286</v>
      </c>
      <c r="BK1829" s="14">
        <f t="shared" si="2292"/>
        <v>0.28687934192109887</v>
      </c>
      <c r="BL1829" s="14">
        <f t="shared" si="2293"/>
        <v>0.29088945876606609</v>
      </c>
      <c r="BM1829" s="14">
        <f t="shared" si="2294"/>
        <v>0.38817741122358551</v>
      </c>
      <c r="BN1829" s="14">
        <f t="shared" si="2295"/>
        <v>0.611454514310529</v>
      </c>
    </row>
    <row r="1830" spans="1:66" x14ac:dyDescent="0.25">
      <c r="A1830" t="s">
        <v>61</v>
      </c>
      <c r="B1830" t="s">
        <v>70</v>
      </c>
      <c r="C1830" t="s">
        <v>240</v>
      </c>
      <c r="D1830" s="7" t="s">
        <v>532</v>
      </c>
      <c r="E1830" s="10">
        <f>VLOOKUP(A1830,home!$A$2:$E$405,3,FALSE)</f>
        <v>1.50833333333333</v>
      </c>
      <c r="F1830" s="10">
        <f>VLOOKUP(B1830,home!$B$2:$E$405,3,FALSE)</f>
        <v>0.77</v>
      </c>
      <c r="G1830" s="10">
        <f>VLOOKUP(C1830,away!$B$2:$E$405,4,FALSE)</f>
        <v>1.1000000000000001</v>
      </c>
      <c r="H1830" s="10">
        <f>VLOOKUP(A1830,away!$A$2:$E$405,3,FALSE)</f>
        <v>1.30833333333333</v>
      </c>
      <c r="I1830" s="10">
        <f>VLOOKUP(C1830,away!$B$2:$E$405,3,FALSE)</f>
        <v>1.1000000000000001</v>
      </c>
      <c r="J1830" s="10">
        <f>VLOOKUP(B1830,home!$B$2:$E$405,4,FALSE)</f>
        <v>1.27</v>
      </c>
      <c r="K1830" s="12">
        <f t="shared" si="2240"/>
        <v>1.2775583333333307</v>
      </c>
      <c r="L1830" s="12">
        <f t="shared" si="2241"/>
        <v>1.8277416666666622</v>
      </c>
      <c r="M1830" s="13">
        <f t="shared" si="2242"/>
        <v>4.4811073220601044E-2</v>
      </c>
      <c r="N1830" s="13">
        <f t="shared" si="2243"/>
        <v>5.7248760018588918E-2</v>
      </c>
      <c r="O1830" s="13">
        <f t="shared" si="2244"/>
        <v>8.1903065653343196E-2</v>
      </c>
      <c r="P1830" s="13">
        <f t="shared" si="2245"/>
        <v>0.1046359440509755</v>
      </c>
      <c r="Q1830" s="13">
        <f t="shared" si="2246"/>
        <v>3.6569315217374151E-2</v>
      </c>
      <c r="R1830" s="13">
        <f t="shared" si="2247"/>
        <v>7.4848822861175293E-2</v>
      </c>
      <c r="S1830" s="13">
        <f t="shared" si="2248"/>
        <v>6.1082451281290827E-2</v>
      </c>
      <c r="T1830" s="13">
        <f t="shared" si="2249"/>
        <v>6.6839261144261961E-2</v>
      </c>
      <c r="U1830" s="13">
        <f t="shared" si="2250"/>
        <v>9.5623737386484803E-2</v>
      </c>
      <c r="V1830" s="13">
        <f t="shared" si="2251"/>
        <v>1.584781889189946E-2</v>
      </c>
      <c r="W1830" s="13">
        <f t="shared" si="2252"/>
        <v>1.5573144466749905E-2</v>
      </c>
      <c r="X1830" s="13">
        <f t="shared" si="2253"/>
        <v>2.8463685022898182E-2</v>
      </c>
      <c r="Y1830" s="13">
        <f t="shared" si="2254"/>
        <v>2.6012131551613419E-2</v>
      </c>
      <c r="Z1830" s="13">
        <f t="shared" si="2255"/>
        <v>4.5601437414774092E-2</v>
      </c>
      <c r="AA1830" s="13">
        <f t="shared" si="2256"/>
        <v>5.8258496381222984E-2</v>
      </c>
      <c r="AB1830" s="13">
        <f t="shared" si="2257"/>
        <v>3.7214313769650564E-2</v>
      </c>
      <c r="AC1830" s="13">
        <f t="shared" si="2258"/>
        <v>2.3128372237640844E-3</v>
      </c>
      <c r="AD1830" s="13">
        <f t="shared" si="2259"/>
        <v>4.9739001224250474E-3</v>
      </c>
      <c r="AE1830" s="13">
        <f t="shared" si="2260"/>
        <v>9.0910044995946727E-3</v>
      </c>
      <c r="AF1830" s="13">
        <f t="shared" si="2261"/>
        <v>8.3080038578816472E-3</v>
      </c>
      <c r="AG1830" s="13">
        <f t="shared" si="2262"/>
        <v>5.0616282726258866E-3</v>
      </c>
      <c r="AH1830" s="13">
        <f t="shared" si="2263"/>
        <v>2.0836911805718675E-2</v>
      </c>
      <c r="AI1830" s="13">
        <f t="shared" si="2264"/>
        <v>2.6620370318327553E-2</v>
      </c>
      <c r="AJ1830" s="13">
        <f t="shared" si="2265"/>
        <v>1.7004537968299312E-2</v>
      </c>
      <c r="AK1830" s="13">
        <f t="shared" si="2266"/>
        <v>7.2414297286279338E-3</v>
      </c>
      <c r="AL1830" s="13">
        <f t="shared" si="2267"/>
        <v>2.1602330759044137E-4</v>
      </c>
      <c r="AM1830" s="13">
        <f t="shared" si="2268"/>
        <v>1.270889510114359E-3</v>
      </c>
      <c r="AN1830" s="13">
        <f t="shared" si="2269"/>
        <v>2.3228577113655964E-3</v>
      </c>
      <c r="AO1830" s="13">
        <f t="shared" si="2270"/>
        <v>2.1227919124004323E-3</v>
      </c>
      <c r="AP1830" s="13">
        <f t="shared" si="2271"/>
        <v>1.2933050759857592E-3</v>
      </c>
      <c r="AQ1830" s="13">
        <f t="shared" si="2272"/>
        <v>5.9095689377266646E-4</v>
      </c>
      <c r="AR1830" s="13">
        <f t="shared" si="2273"/>
        <v>7.6168983823940986E-3</v>
      </c>
      <c r="AS1830" s="13">
        <f t="shared" si="2274"/>
        <v>9.731032002580747E-3</v>
      </c>
      <c r="AT1830" s="13">
        <f t="shared" si="2275"/>
        <v>6.2159805134151831E-3</v>
      </c>
      <c r="AU1830" s="13">
        <f t="shared" si="2276"/>
        <v>2.647092568250387E-3</v>
      </c>
      <c r="AV1830" s="13">
        <f t="shared" si="2277"/>
        <v>8.4545379241825257E-4</v>
      </c>
      <c r="AW1830" s="13">
        <f t="shared" si="2278"/>
        <v>1.4011791370965314E-5</v>
      </c>
      <c r="AX1830" s="13">
        <f t="shared" si="2279"/>
        <v>2.706059140654185E-4</v>
      </c>
      <c r="AY1830" s="13">
        <f t="shared" si="2280"/>
        <v>4.9459770438378366E-4</v>
      </c>
      <c r="AZ1830" s="13">
        <f t="shared" si="2281"/>
        <v>4.51998416269961E-4</v>
      </c>
      <c r="BA1830" s="13">
        <f t="shared" si="2282"/>
        <v>2.7537877956131676E-4</v>
      </c>
      <c r="BB1830" s="13">
        <f t="shared" si="2283"/>
        <v>1.258303173800081E-4</v>
      </c>
      <c r="BC1830" s="13">
        <f t="shared" si="2284"/>
        <v>4.5997062801066214E-5</v>
      </c>
      <c r="BD1830" s="13">
        <f t="shared" si="2285"/>
        <v>2.3202870907112652E-3</v>
      </c>
      <c r="BE1830" s="13">
        <f t="shared" si="2286"/>
        <v>2.9643021084639269E-3</v>
      </c>
      <c r="BF1830" s="13">
        <f t="shared" si="2287"/>
        <v>1.8935344305928267E-3</v>
      </c>
      <c r="BG1830" s="13">
        <f t="shared" si="2288"/>
        <v>8.063668970858161E-4</v>
      </c>
      <c r="BH1830" s="13">
        <f t="shared" si="2289"/>
        <v>2.5754518727403116E-4</v>
      </c>
      <c r="BI1830" s="13">
        <f t="shared" si="2290"/>
        <v>6.5805800042366378E-5</v>
      </c>
      <c r="BJ1830" s="14">
        <f t="shared" si="2291"/>
        <v>0.26740604347211405</v>
      </c>
      <c r="BK1830" s="14">
        <f t="shared" si="2292"/>
        <v>0.22940074568050514</v>
      </c>
      <c r="BL1830" s="14">
        <f t="shared" si="2293"/>
        <v>0.45491598464607919</v>
      </c>
      <c r="BM1830" s="14">
        <f t="shared" si="2294"/>
        <v>0.5968266442784016</v>
      </c>
      <c r="BN1830" s="14">
        <f t="shared" si="2295"/>
        <v>0.40001698102205807</v>
      </c>
    </row>
    <row r="1831" spans="1:66" x14ac:dyDescent="0.25">
      <c r="A1831" t="s">
        <v>61</v>
      </c>
      <c r="B1831" t="s">
        <v>241</v>
      </c>
      <c r="C1831" t="s">
        <v>67</v>
      </c>
      <c r="D1831" s="7" t="s">
        <v>532</v>
      </c>
      <c r="E1831" s="10">
        <f>VLOOKUP(A1831,home!$A$2:$E$405,3,FALSE)</f>
        <v>1.50833333333333</v>
      </c>
      <c r="F1831" s="10">
        <f>VLOOKUP(B1831,home!$B$2:$E$405,3,FALSE)</f>
        <v>1.66</v>
      </c>
      <c r="G1831" s="10">
        <f>VLOOKUP(C1831,away!$B$2:$E$405,4,FALSE)</f>
        <v>1.33</v>
      </c>
      <c r="H1831" s="10">
        <f>VLOOKUP(A1831,away!$A$2:$E$405,3,FALSE)</f>
        <v>1.30833333333333</v>
      </c>
      <c r="I1831" s="10">
        <f>VLOOKUP(C1831,away!$B$2:$E$405,3,FALSE)</f>
        <v>0.66</v>
      </c>
      <c r="J1831" s="10">
        <f>VLOOKUP(B1831,home!$B$2:$E$405,4,FALSE)</f>
        <v>0.25</v>
      </c>
      <c r="K1831" s="12">
        <f t="shared" si="2240"/>
        <v>3.3300983333333263</v>
      </c>
      <c r="L1831" s="12">
        <f t="shared" si="2241"/>
        <v>0.21587499999999946</v>
      </c>
      <c r="M1831" s="13">
        <f t="shared" si="2242"/>
        <v>2.8840537387419311E-2</v>
      </c>
      <c r="N1831" s="13">
        <f t="shared" si="2243"/>
        <v>9.6041825486282525E-2</v>
      </c>
      <c r="O1831" s="13">
        <f t="shared" si="2244"/>
        <v>6.2259510085091278E-3</v>
      </c>
      <c r="P1831" s="13">
        <f t="shared" si="2245"/>
        <v>2.0733029076851185E-2</v>
      </c>
      <c r="Q1831" s="13">
        <f t="shared" si="2246"/>
        <v>0.15991436149107988</v>
      </c>
      <c r="R1831" s="13">
        <f t="shared" si="2247"/>
        <v>6.7201358698095229E-4</v>
      </c>
      <c r="S1831" s="13">
        <f t="shared" si="2248"/>
        <v>3.7261657864345824E-3</v>
      </c>
      <c r="T1831" s="13">
        <f t="shared" si="2249"/>
        <v>3.4521512786886775E-2</v>
      </c>
      <c r="U1831" s="13">
        <f t="shared" si="2250"/>
        <v>2.2378713259826196E-3</v>
      </c>
      <c r="V1831" s="13">
        <f t="shared" si="2251"/>
        <v>2.9763162314650729E-4</v>
      </c>
      <c r="W1831" s="13">
        <f t="shared" si="2252"/>
        <v>0.17751018289250267</v>
      </c>
      <c r="X1831" s="13">
        <f t="shared" si="2253"/>
        <v>3.8320010731918916E-2</v>
      </c>
      <c r="Y1831" s="13">
        <f t="shared" si="2254"/>
        <v>4.1361661583764883E-3</v>
      </c>
      <c r="Z1831" s="13">
        <f t="shared" si="2255"/>
        <v>4.835697769650423E-5</v>
      </c>
      <c r="AA1831" s="13">
        <f t="shared" si="2256"/>
        <v>1.6103349083216556E-4</v>
      </c>
      <c r="AB1831" s="13">
        <f t="shared" si="2257"/>
        <v>2.6812867971552108E-4</v>
      </c>
      <c r="AC1831" s="13">
        <f t="shared" si="2258"/>
        <v>1.337268142318569E-5</v>
      </c>
      <c r="AD1831" s="13">
        <f t="shared" si="2259"/>
        <v>0.1477815910500043</v>
      </c>
      <c r="AE1831" s="13">
        <f t="shared" si="2260"/>
        <v>3.1902350967919595E-2</v>
      </c>
      <c r="AF1831" s="13">
        <f t="shared" si="2261"/>
        <v>3.4434600075998129E-3</v>
      </c>
      <c r="AG1831" s="13">
        <f t="shared" si="2262"/>
        <v>2.4778564304686916E-4</v>
      </c>
      <c r="AH1831" s="13">
        <f t="shared" si="2263"/>
        <v>2.6097656400582063E-6</v>
      </c>
      <c r="AI1831" s="13">
        <f t="shared" si="2264"/>
        <v>8.6907762083484151E-6</v>
      </c>
      <c r="AJ1831" s="13">
        <f t="shared" si="2265"/>
        <v>1.4470569683396995E-5</v>
      </c>
      <c r="AK1831" s="13">
        <f t="shared" si="2266"/>
        <v>1.6062806661688028E-5</v>
      </c>
      <c r="AL1831" s="13">
        <f t="shared" si="2267"/>
        <v>3.8453679147229798E-7</v>
      </c>
      <c r="AM1831" s="13">
        <f t="shared" si="2268"/>
        <v>9.8425446010593262E-2</v>
      </c>
      <c r="AN1831" s="13">
        <f t="shared" si="2269"/>
        <v>2.1247593157536767E-2</v>
      </c>
      <c r="AO1831" s="13">
        <f t="shared" si="2270"/>
        <v>2.2934120864416194E-3</v>
      </c>
      <c r="AP1831" s="13">
        <f t="shared" si="2271"/>
        <v>1.6503011138686106E-4</v>
      </c>
      <c r="AQ1831" s="13">
        <f t="shared" si="2272"/>
        <v>8.9064688239096366E-6</v>
      </c>
      <c r="AR1831" s="13">
        <f t="shared" si="2273"/>
        <v>1.1267663150951289E-7</v>
      </c>
      <c r="AS1831" s="13">
        <f t="shared" si="2274"/>
        <v>3.7522426279544223E-7</v>
      </c>
      <c r="AT1831" s="13">
        <f t="shared" si="2275"/>
        <v>6.2476684608066427E-7</v>
      </c>
      <c r="AU1831" s="13">
        <f t="shared" si="2276"/>
        <v>6.935116776183796E-7</v>
      </c>
      <c r="AV1831" s="13">
        <f t="shared" si="2277"/>
        <v>5.7736552044604124E-7</v>
      </c>
      <c r="AW1831" s="13">
        <f t="shared" si="2278"/>
        <v>7.6788256323776502E-9</v>
      </c>
      <c r="AX1831" s="13">
        <f t="shared" si="2279"/>
        <v>5.4627735619577698E-2</v>
      </c>
      <c r="AY1831" s="13">
        <f t="shared" si="2280"/>
        <v>1.1792762426876305E-2</v>
      </c>
      <c r="AZ1831" s="13">
        <f t="shared" si="2281"/>
        <v>1.2728812944509582E-3</v>
      </c>
      <c r="BA1831" s="13">
        <f t="shared" si="2282"/>
        <v>9.1594416479866617E-5</v>
      </c>
      <c r="BB1831" s="13">
        <f t="shared" si="2283"/>
        <v>4.9432361643977894E-6</v>
      </c>
      <c r="BC1831" s="13">
        <f t="shared" si="2284"/>
        <v>2.1342422139787425E-7</v>
      </c>
      <c r="BD1831" s="13">
        <f t="shared" si="2285"/>
        <v>4.0540113045193316E-9</v>
      </c>
      <c r="BE1831" s="13">
        <f t="shared" si="2286"/>
        <v>1.3500256288494289E-8</v>
      </c>
      <c r="BF1831" s="13">
        <f t="shared" si="2287"/>
        <v>2.2478590482943803E-8</v>
      </c>
      <c r="BG1831" s="13">
        <f t="shared" si="2288"/>
        <v>2.4951972234311172E-8</v>
      </c>
      <c r="BH1831" s="13">
        <f t="shared" si="2289"/>
        <v>2.077313028771477E-8</v>
      </c>
      <c r="BI1831" s="13">
        <f t="shared" si="2290"/>
        <v>1.3835313309846995E-8</v>
      </c>
      <c r="BJ1831" s="14">
        <f t="shared" si="2291"/>
        <v>0.88374976546817086</v>
      </c>
      <c r="BK1831" s="14">
        <f t="shared" si="2292"/>
        <v>6.5403883518942552E-2</v>
      </c>
      <c r="BL1831" s="14">
        <f t="shared" si="2293"/>
        <v>9.6093151484262368E-3</v>
      </c>
      <c r="BM1831" s="14">
        <f t="shared" si="2294"/>
        <v>0.63459084832806256</v>
      </c>
      <c r="BN1831" s="14">
        <f t="shared" si="2295"/>
        <v>0.31242771803712294</v>
      </c>
    </row>
    <row r="1832" spans="1:66" x14ac:dyDescent="0.25">
      <c r="A1832" t="s">
        <v>61</v>
      </c>
      <c r="B1832" t="s">
        <v>82</v>
      </c>
      <c r="C1832" t="s">
        <v>65</v>
      </c>
      <c r="D1832" s="7" t="s">
        <v>532</v>
      </c>
      <c r="E1832" s="10">
        <f>VLOOKUP(A1832,home!$A$2:$E$405,3,FALSE)</f>
        <v>1.50833333333333</v>
      </c>
      <c r="F1832" s="10">
        <f>VLOOKUP(B1832,home!$B$2:$E$405,3,FALSE)</f>
        <v>0.55000000000000004</v>
      </c>
      <c r="G1832" s="10">
        <f>VLOOKUP(C1832,away!$B$2:$E$405,4,FALSE)</f>
        <v>0.66</v>
      </c>
      <c r="H1832" s="10">
        <f>VLOOKUP(A1832,away!$A$2:$E$405,3,FALSE)</f>
        <v>1.30833333333333</v>
      </c>
      <c r="I1832" s="10">
        <f>VLOOKUP(C1832,away!$B$2:$E$405,3,FALSE)</f>
        <v>0.66</v>
      </c>
      <c r="J1832" s="10">
        <f>VLOOKUP(B1832,home!$B$2:$E$405,4,FALSE)</f>
        <v>1.4</v>
      </c>
      <c r="K1832" s="12">
        <f t="shared" si="2240"/>
        <v>0.54752499999999882</v>
      </c>
      <c r="L1832" s="12">
        <f t="shared" si="2241"/>
        <v>1.208899999999997</v>
      </c>
      <c r="M1832" s="13">
        <f t="shared" si="2242"/>
        <v>0.172661024942977</v>
      </c>
      <c r="N1832" s="13">
        <f t="shared" si="2243"/>
        <v>9.4536227681903284E-2</v>
      </c>
      <c r="O1832" s="13">
        <f t="shared" si="2244"/>
        <v>0.20872991305356436</v>
      </c>
      <c r="P1832" s="13">
        <f t="shared" si="2245"/>
        <v>0.11428484564465258</v>
      </c>
      <c r="Q1832" s="13">
        <f t="shared" si="2246"/>
        <v>2.5880474030766987E-2</v>
      </c>
      <c r="R1832" s="13">
        <f t="shared" si="2247"/>
        <v>0.1261667959452267</v>
      </c>
      <c r="S1832" s="13">
        <f t="shared" si="2248"/>
        <v>1.8911369760974718E-2</v>
      </c>
      <c r="T1832" s="13">
        <f t="shared" si="2249"/>
        <v>3.128690505579413E-2</v>
      </c>
      <c r="U1832" s="13">
        <f t="shared" si="2250"/>
        <v>6.9079474949910097E-2</v>
      </c>
      <c r="V1832" s="13">
        <f t="shared" si="2251"/>
        <v>1.3908324287595251E-3</v>
      </c>
      <c r="W1832" s="13">
        <f t="shared" si="2252"/>
        <v>4.7234021812318887E-3</v>
      </c>
      <c r="X1832" s="13">
        <f t="shared" si="2253"/>
        <v>5.7101208968912158E-3</v>
      </c>
      <c r="Y1832" s="13">
        <f t="shared" si="2254"/>
        <v>3.4514825761258875E-3</v>
      </c>
      <c r="Z1832" s="13">
        <f t="shared" si="2255"/>
        <v>5.0841013206061395E-2</v>
      </c>
      <c r="AA1832" s="13">
        <f t="shared" si="2256"/>
        <v>2.7836725755648706E-2</v>
      </c>
      <c r="AB1832" s="13">
        <f t="shared" si="2257"/>
        <v>7.6206516346807611E-3</v>
      </c>
      <c r="AC1832" s="13">
        <f t="shared" si="2258"/>
        <v>5.7537257427832477E-5</v>
      </c>
      <c r="AD1832" s="13">
        <f t="shared" si="2259"/>
        <v>6.4654519481974605E-4</v>
      </c>
      <c r="AE1832" s="13">
        <f t="shared" si="2260"/>
        <v>7.8160848601758896E-4</v>
      </c>
      <c r="AF1832" s="13">
        <f t="shared" si="2261"/>
        <v>4.724432493733306E-4</v>
      </c>
      <c r="AG1832" s="13">
        <f t="shared" si="2262"/>
        <v>1.9037888138913933E-4</v>
      </c>
      <c r="AH1832" s="13">
        <f t="shared" si="2263"/>
        <v>1.5365425216201864E-2</v>
      </c>
      <c r="AI1832" s="13">
        <f t="shared" si="2264"/>
        <v>8.4129544415009073E-3</v>
      </c>
      <c r="AJ1832" s="13">
        <f t="shared" si="2265"/>
        <v>2.3031514402913869E-3</v>
      </c>
      <c r="AK1832" s="13">
        <f t="shared" si="2266"/>
        <v>4.2034433078184637E-4</v>
      </c>
      <c r="AL1832" s="13">
        <f t="shared" si="2267"/>
        <v>1.5233632688391918E-6</v>
      </c>
      <c r="AM1832" s="13">
        <f t="shared" si="2268"/>
        <v>7.079993155873614E-5</v>
      </c>
      <c r="AN1832" s="13">
        <f t="shared" si="2269"/>
        <v>8.5590037261355905E-5</v>
      </c>
      <c r="AO1832" s="13">
        <f t="shared" si="2270"/>
        <v>5.1734898022626459E-5</v>
      </c>
      <c r="AP1832" s="13">
        <f t="shared" si="2271"/>
        <v>2.084743940651766E-5</v>
      </c>
      <c r="AQ1832" s="13">
        <f t="shared" si="2272"/>
        <v>6.3006173746347826E-6</v>
      </c>
      <c r="AR1832" s="13">
        <f t="shared" si="2273"/>
        <v>3.7150525087732721E-3</v>
      </c>
      <c r="AS1832" s="13">
        <f t="shared" si="2274"/>
        <v>2.0340841248660817E-3</v>
      </c>
      <c r="AT1832" s="13">
        <f t="shared" si="2275"/>
        <v>5.5685595523364932E-4</v>
      </c>
      <c r="AU1832" s="13">
        <f t="shared" si="2276"/>
        <v>1.0163085229643442E-4</v>
      </c>
      <c r="AV1832" s="13">
        <f t="shared" si="2277"/>
        <v>1.3911358100901282E-5</v>
      </c>
      <c r="AW1832" s="13">
        <f t="shared" si="2278"/>
        <v>2.8008852106721481E-8</v>
      </c>
      <c r="AX1832" s="13">
        <f t="shared" si="2279"/>
        <v>6.460788754449487E-6</v>
      </c>
      <c r="AY1832" s="13">
        <f t="shared" si="2280"/>
        <v>7.8104475252539643E-6</v>
      </c>
      <c r="AZ1832" s="13">
        <f t="shared" si="2281"/>
        <v>4.7210250066397484E-6</v>
      </c>
      <c r="BA1832" s="13">
        <f t="shared" si="2282"/>
        <v>1.9024157101755927E-6</v>
      </c>
      <c r="BB1832" s="13">
        <f t="shared" si="2283"/>
        <v>5.7495758800781694E-7</v>
      </c>
      <c r="BC1832" s="13">
        <f t="shared" si="2284"/>
        <v>1.3901324562852946E-7</v>
      </c>
      <c r="BD1832" s="13">
        <f t="shared" si="2285"/>
        <v>7.4852116297599981E-4</v>
      </c>
      <c r="BE1832" s="13">
        <f t="shared" si="2286"/>
        <v>4.0983404975843341E-4</v>
      </c>
      <c r="BF1832" s="13">
        <f t="shared" si="2287"/>
        <v>1.1219719404699287E-4</v>
      </c>
      <c r="BG1832" s="13">
        <f t="shared" si="2288"/>
        <v>2.0476922890193217E-5</v>
      </c>
      <c r="BH1832" s="13">
        <f t="shared" si="2289"/>
        <v>2.8029068013632538E-6</v>
      </c>
      <c r="BI1832" s="13">
        <f t="shared" si="2290"/>
        <v>3.0693230928328251E-7</v>
      </c>
      <c r="BJ1832" s="14">
        <f t="shared" si="2291"/>
        <v>0.16793646980576724</v>
      </c>
      <c r="BK1832" s="14">
        <f t="shared" si="2292"/>
        <v>0.30731494384558578</v>
      </c>
      <c r="BL1832" s="14">
        <f t="shared" si="2293"/>
        <v>0.47365111073585936</v>
      </c>
      <c r="BM1832" s="14">
        <f t="shared" si="2294"/>
        <v>0.25747647385550959</v>
      </c>
      <c r="BN1832" s="14">
        <f t="shared" si="2295"/>
        <v>0.74225928129909091</v>
      </c>
    </row>
    <row r="1833" spans="1:66" x14ac:dyDescent="0.25">
      <c r="A1833" t="s">
        <v>61</v>
      </c>
      <c r="B1833" t="s">
        <v>71</v>
      </c>
      <c r="C1833" t="s">
        <v>64</v>
      </c>
      <c r="D1833" s="7" t="s">
        <v>532</v>
      </c>
      <c r="E1833" s="10">
        <f>VLOOKUP(A1833,home!$A$2:$E$405,3,FALSE)</f>
        <v>1.50833333333333</v>
      </c>
      <c r="F1833" s="10">
        <f>VLOOKUP(B1833,home!$B$2:$E$405,3,FALSE)</f>
        <v>0.55000000000000004</v>
      </c>
      <c r="G1833" s="10">
        <f>VLOOKUP(C1833,away!$B$2:$E$405,4,FALSE)</f>
        <v>1.22</v>
      </c>
      <c r="H1833" s="10">
        <f>VLOOKUP(A1833,away!$A$2:$E$405,3,FALSE)</f>
        <v>1.30833333333333</v>
      </c>
      <c r="I1833" s="10">
        <f>VLOOKUP(C1833,away!$B$2:$E$405,3,FALSE)</f>
        <v>0.66</v>
      </c>
      <c r="J1833" s="10">
        <f>VLOOKUP(B1833,home!$B$2:$E$405,4,FALSE)</f>
        <v>0.51</v>
      </c>
      <c r="K1833" s="12">
        <f t="shared" si="2240"/>
        <v>1.0120916666666644</v>
      </c>
      <c r="L1833" s="12">
        <f t="shared" si="2241"/>
        <v>0.44038499999999892</v>
      </c>
      <c r="M1833" s="13">
        <f t="shared" si="2242"/>
        <v>0.23399005449947724</v>
      </c>
      <c r="N1833" s="13">
        <f t="shared" si="2243"/>
        <v>0.23681938424179952</v>
      </c>
      <c r="O1833" s="13">
        <f t="shared" si="2244"/>
        <v>0.10304571015075202</v>
      </c>
      <c r="P1833" s="13">
        <f t="shared" si="2245"/>
        <v>0.10429170452932461</v>
      </c>
      <c r="Q1833" s="13">
        <f t="shared" si="2246"/>
        <v>0.11984146264812803</v>
      </c>
      <c r="R1833" s="13">
        <f t="shared" si="2247"/>
        <v>2.2689892532369409E-2</v>
      </c>
      <c r="S1833" s="13">
        <f t="shared" si="2248"/>
        <v>1.162096360986173E-2</v>
      </c>
      <c r="T1833" s="13">
        <f t="shared" si="2249"/>
        <v>5.277638252829573E-2</v>
      </c>
      <c r="U1833" s="13">
        <f t="shared" si="2250"/>
        <v>2.2964251149573255E-2</v>
      </c>
      <c r="V1833" s="13">
        <f t="shared" si="2251"/>
        <v>5.7550883981810955E-4</v>
      </c>
      <c r="W1833" s="13">
        <f t="shared" si="2252"/>
        <v>4.0430181889104903E-2</v>
      </c>
      <c r="X1833" s="13">
        <f t="shared" si="2253"/>
        <v>1.7804845651233418E-2</v>
      </c>
      <c r="Y1833" s="13">
        <f t="shared" si="2254"/>
        <v>3.9204934760592048E-3</v>
      </c>
      <c r="Z1833" s="13">
        <f t="shared" si="2255"/>
        <v>3.330762774289159E-3</v>
      </c>
      <c r="AA1833" s="13">
        <f t="shared" si="2256"/>
        <v>3.3710372475015977E-3</v>
      </c>
      <c r="AB1833" s="13">
        <f t="shared" si="2257"/>
        <v>1.7058993531096484E-3</v>
      </c>
      <c r="AC1833" s="13">
        <f t="shared" si="2258"/>
        <v>1.6031877403057208E-5</v>
      </c>
      <c r="AD1833" s="13">
        <f t="shared" si="2259"/>
        <v>1.0229762542945142E-2</v>
      </c>
      <c r="AE1833" s="13">
        <f t="shared" si="2260"/>
        <v>4.5050339774748852E-3</v>
      </c>
      <c r="AF1833" s="13">
        <f t="shared" si="2261"/>
        <v>9.9197469408513622E-4</v>
      </c>
      <c r="AG1833" s="13">
        <f t="shared" si="2262"/>
        <v>1.456169252182272E-4</v>
      </c>
      <c r="AH1833" s="13">
        <f t="shared" si="2263"/>
        <v>3.6670449108883196E-4</v>
      </c>
      <c r="AI1833" s="13">
        <f t="shared" si="2264"/>
        <v>3.711385595602469E-4</v>
      </c>
      <c r="AJ1833" s="13">
        <f t="shared" si="2265"/>
        <v>1.878131216547977E-4</v>
      </c>
      <c r="AK1833" s="13">
        <f t="shared" si="2266"/>
        <v>6.336136510582439E-5</v>
      </c>
      <c r="AL1833" s="13">
        <f t="shared" si="2267"/>
        <v>2.8582271579815978E-7</v>
      </c>
      <c r="AM1833" s="13">
        <f t="shared" si="2268"/>
        <v>2.0706914843387136E-3</v>
      </c>
      <c r="AN1833" s="13">
        <f t="shared" si="2269"/>
        <v>9.119014693305021E-4</v>
      </c>
      <c r="AO1833" s="13">
        <f t="shared" si="2270"/>
        <v>2.0079386428555607E-4</v>
      </c>
      <c r="AP1833" s="13">
        <f t="shared" si="2271"/>
        <v>2.9475535307798134E-5</v>
      </c>
      <c r="AQ1833" s="13">
        <f t="shared" si="2272"/>
        <v>3.2451459041311628E-6</v>
      </c>
      <c r="AR1833" s="13">
        <f t="shared" si="2273"/>
        <v>3.2298231461630978E-5</v>
      </c>
      <c r="AS1833" s="13">
        <f t="shared" si="2274"/>
        <v>3.2688770910387789E-5</v>
      </c>
      <c r="AT1833" s="13">
        <f t="shared" si="2275"/>
        <v>1.6542016315989577E-5</v>
      </c>
      <c r="AU1833" s="13">
        <f t="shared" si="2276"/>
        <v>5.5806789544256826E-6</v>
      </c>
      <c r="AV1833" s="13">
        <f t="shared" si="2277"/>
        <v>1.4120396660290667E-6</v>
      </c>
      <c r="AW1833" s="13">
        <f t="shared" si="2278"/>
        <v>3.5387233168656578E-9</v>
      </c>
      <c r="AX1833" s="13">
        <f t="shared" si="2279"/>
        <v>3.4928826592280619E-4</v>
      </c>
      <c r="AY1833" s="13">
        <f t="shared" si="2280"/>
        <v>1.5382131298841462E-4</v>
      </c>
      <c r="AZ1833" s="13">
        <f t="shared" si="2281"/>
        <v>3.38702994602014E-5</v>
      </c>
      <c r="BA1833" s="13">
        <f t="shared" si="2282"/>
        <v>4.9719906092602527E-6</v>
      </c>
      <c r="BB1833" s="13">
        <f t="shared" si="2283"/>
        <v>5.4739752111476783E-7</v>
      </c>
      <c r="BC1833" s="13">
        <f t="shared" si="2284"/>
        <v>4.8213131467225294E-8</v>
      </c>
      <c r="BD1833" s="13">
        <f t="shared" si="2285"/>
        <v>2.3706094437050527E-6</v>
      </c>
      <c r="BE1833" s="13">
        <f t="shared" si="2286"/>
        <v>2.3992740628951806E-6</v>
      </c>
      <c r="BF1833" s="13">
        <f t="shared" si="2287"/>
        <v>1.2141426425528415E-6</v>
      </c>
      <c r="BG1833" s="13">
        <f t="shared" si="2288"/>
        <v>4.0960788355745782E-7</v>
      </c>
      <c r="BH1833" s="13">
        <f t="shared" si="2289"/>
        <v>1.036401813873681E-7</v>
      </c>
      <c r="BI1833" s="13">
        <f t="shared" si="2290"/>
        <v>2.0978672782795368E-8</v>
      </c>
      <c r="BJ1833" s="14">
        <f t="shared" si="2291"/>
        <v>0.49122379355314422</v>
      </c>
      <c r="BK1833" s="14">
        <f t="shared" si="2292"/>
        <v>0.35064837049158898</v>
      </c>
      <c r="BL1833" s="14">
        <f t="shared" si="2293"/>
        <v>0.15486084796091096</v>
      </c>
      <c r="BM1833" s="14">
        <f t="shared" si="2294"/>
        <v>0.17923174840381734</v>
      </c>
      <c r="BN1833" s="14">
        <f t="shared" si="2295"/>
        <v>0.82067820860185081</v>
      </c>
    </row>
    <row r="1834" spans="1:66" x14ac:dyDescent="0.25">
      <c r="A1834" t="s">
        <v>61</v>
      </c>
      <c r="B1834" t="s">
        <v>318</v>
      </c>
      <c r="C1834" t="s">
        <v>69</v>
      </c>
      <c r="D1834" s="7" t="s">
        <v>532</v>
      </c>
      <c r="E1834" s="10">
        <f>VLOOKUP(A1834,home!$A$2:$E$405,3,FALSE)</f>
        <v>1.50833333333333</v>
      </c>
      <c r="F1834" s="10">
        <f>VLOOKUP(B1834,home!$B$2:$E$405,3,FALSE)</f>
        <v>0.77</v>
      </c>
      <c r="G1834" s="10">
        <f>VLOOKUP(C1834,away!$B$2:$E$405,4,FALSE)</f>
        <v>0.11</v>
      </c>
      <c r="H1834" s="10">
        <f>VLOOKUP(A1834,away!$A$2:$E$405,3,FALSE)</f>
        <v>1.30833333333333</v>
      </c>
      <c r="I1834" s="10">
        <f>VLOOKUP(C1834,away!$B$2:$E$405,3,FALSE)</f>
        <v>1.44</v>
      </c>
      <c r="J1834" s="10">
        <f>VLOOKUP(B1834,home!$B$2:$E$405,4,FALSE)</f>
        <v>1.1499999999999999</v>
      </c>
      <c r="K1834" s="12">
        <f t="shared" si="2240"/>
        <v>0.12775583333333304</v>
      </c>
      <c r="L1834" s="12">
        <f t="shared" si="2241"/>
        <v>2.1665999999999945</v>
      </c>
      <c r="M1834" s="13">
        <f t="shared" si="2242"/>
        <v>0.10082632130912929</v>
      </c>
      <c r="N1834" s="13">
        <f t="shared" si="2243"/>
        <v>1.2881150700782208E-2</v>
      </c>
      <c r="O1834" s="13">
        <f t="shared" si="2244"/>
        <v>0.21845030774835894</v>
      </c>
      <c r="P1834" s="13">
        <f t="shared" si="2245"/>
        <v>2.7908301108314656E-2</v>
      </c>
      <c r="Q1834" s="13">
        <f t="shared" si="2246"/>
        <v>8.2282107103533891E-4</v>
      </c>
      <c r="R1834" s="13">
        <f t="shared" si="2247"/>
        <v>0.23664721838379671</v>
      </c>
      <c r="S1834" s="13">
        <f t="shared" si="2248"/>
        <v>1.9312250527428361E-3</v>
      </c>
      <c r="T1834" s="13">
        <f t="shared" si="2249"/>
        <v>1.7827241325051606E-3</v>
      </c>
      <c r="U1834" s="13">
        <f t="shared" si="2250"/>
        <v>3.02330625906372E-2</v>
      </c>
      <c r="V1834" s="13">
        <f t="shared" si="2251"/>
        <v>5.93949956938783E-5</v>
      </c>
      <c r="W1834" s="13">
        <f t="shared" si="2252"/>
        <v>3.5040063871448444E-5</v>
      </c>
      <c r="X1834" s="13">
        <f t="shared" si="2253"/>
        <v>7.5917802383879999E-5</v>
      </c>
      <c r="Y1834" s="13">
        <f t="shared" si="2254"/>
        <v>8.224175532245702E-5</v>
      </c>
      <c r="Z1834" s="13">
        <f t="shared" si="2255"/>
        <v>0.17090662111677754</v>
      </c>
      <c r="AA1834" s="13">
        <f t="shared" si="2256"/>
        <v>2.1834317802958129E-2</v>
      </c>
      <c r="AB1834" s="13">
        <f t="shared" si="2257"/>
        <v>1.3947307330908724E-3</v>
      </c>
      <c r="AC1834" s="13">
        <f t="shared" si="2258"/>
        <v>1.0275177916275673E-6</v>
      </c>
      <c r="AD1834" s="13">
        <f t="shared" si="2259"/>
        <v>1.1191431399875285E-6</v>
      </c>
      <c r="AE1834" s="13">
        <f t="shared" si="2260"/>
        <v>2.4247355270969726E-6</v>
      </c>
      <c r="AF1834" s="13">
        <f t="shared" si="2261"/>
        <v>2.6267159965041445E-6</v>
      </c>
      <c r="AG1834" s="13">
        <f t="shared" si="2262"/>
        <v>1.8970142926752881E-6</v>
      </c>
      <c r="AH1834" s="13">
        <f t="shared" si="2263"/>
        <v>9.2571571327902322E-2</v>
      </c>
      <c r="AI1834" s="13">
        <f t="shared" si="2264"/>
        <v>1.1826558237972242E-2</v>
      </c>
      <c r="AJ1834" s="13">
        <f t="shared" si="2265"/>
        <v>7.5545590157866929E-4</v>
      </c>
      <c r="AK1834" s="13">
        <f t="shared" si="2266"/>
        <v>3.2171299417589105E-5</v>
      </c>
      <c r="AL1834" s="13">
        <f t="shared" si="2267"/>
        <v>1.1376503893253209E-8</v>
      </c>
      <c r="AM1834" s="13">
        <f t="shared" si="2268"/>
        <v>2.8595412893677961E-8</v>
      </c>
      <c r="AN1834" s="13">
        <f t="shared" si="2269"/>
        <v>6.19548215754425E-8</v>
      </c>
      <c r="AO1834" s="13">
        <f t="shared" si="2270"/>
        <v>6.7115658212676719E-8</v>
      </c>
      <c r="AP1834" s="13">
        <f t="shared" si="2271"/>
        <v>4.8470928361194993E-8</v>
      </c>
      <c r="AQ1834" s="13">
        <f t="shared" si="2272"/>
        <v>2.6254278346841206E-8</v>
      </c>
      <c r="AR1834" s="13">
        <f t="shared" si="2273"/>
        <v>4.0113113287806562E-2</v>
      </c>
      <c r="AS1834" s="13">
        <f t="shared" si="2274"/>
        <v>5.1246842156781221E-3</v>
      </c>
      <c r="AT1834" s="13">
        <f t="shared" si="2275"/>
        <v>3.2735415127206835E-4</v>
      </c>
      <c r="AU1834" s="13">
        <f t="shared" si="2276"/>
        <v>1.3940467463629683E-5</v>
      </c>
      <c r="AV1834" s="13">
        <f t="shared" si="2277"/>
        <v>4.4524400946805666E-7</v>
      </c>
      <c r="AW1834" s="13">
        <f t="shared" si="2278"/>
        <v>8.7471343486286715E-11</v>
      </c>
      <c r="AX1834" s="13">
        <f t="shared" si="2279"/>
        <v>6.0887180062375978E-10</v>
      </c>
      <c r="AY1834" s="13">
        <f t="shared" si="2280"/>
        <v>1.3191816432314343E-9</v>
      </c>
      <c r="AZ1834" s="13">
        <f t="shared" si="2281"/>
        <v>1.4290694741126097E-9</v>
      </c>
      <c r="BA1834" s="13">
        <f t="shared" si="2282"/>
        <v>1.032073974204124E-9</v>
      </c>
      <c r="BB1834" s="13">
        <f t="shared" si="2283"/>
        <v>5.5902286812766238E-10</v>
      </c>
      <c r="BC1834" s="13">
        <f t="shared" si="2284"/>
        <v>2.422357892170782E-10</v>
      </c>
      <c r="BD1834" s="13">
        <f t="shared" si="2285"/>
        <v>1.4484845208226911E-2</v>
      </c>
      <c r="BE1834" s="13">
        <f t="shared" si="2286"/>
        <v>1.850523470281365E-3</v>
      </c>
      <c r="BF1834" s="13">
        <f t="shared" si="2287"/>
        <v>1.1820758402434358E-4</v>
      </c>
      <c r="BG1834" s="13">
        <f t="shared" si="2288"/>
        <v>5.0339028011166658E-6</v>
      </c>
      <c r="BH1834" s="13">
        <f t="shared" si="2289"/>
        <v>1.6077761181891485E-7</v>
      </c>
      <c r="BI1834" s="13">
        <f t="shared" si="2290"/>
        <v>4.1080555558537237E-9</v>
      </c>
      <c r="BJ1834" s="14">
        <f t="shared" si="2291"/>
        <v>1.56882007164117E-2</v>
      </c>
      <c r="BK1834" s="14">
        <f t="shared" si="2292"/>
        <v>0.13072628267935785</v>
      </c>
      <c r="BL1834" s="14">
        <f t="shared" si="2293"/>
        <v>0.6757837064429435</v>
      </c>
      <c r="BM1834" s="14">
        <f t="shared" si="2294"/>
        <v>0.39556868940236334</v>
      </c>
      <c r="BN1834" s="14">
        <f t="shared" si="2295"/>
        <v>0.59753612032141712</v>
      </c>
    </row>
    <row r="1835" spans="1:66" x14ac:dyDescent="0.25">
      <c r="A1835" t="s">
        <v>72</v>
      </c>
      <c r="B1835" t="s">
        <v>68</v>
      </c>
      <c r="C1835" t="s">
        <v>365</v>
      </c>
      <c r="D1835" s="7" t="s">
        <v>532</v>
      </c>
      <c r="E1835" s="10">
        <f>VLOOKUP(A1835,home!$A$2:$E$405,3,FALSE)</f>
        <v>1.4212962962963001</v>
      </c>
      <c r="F1835" s="10">
        <f>VLOOKUP(B1835,home!$B$2:$E$405,3,FALSE)</f>
        <v>1.8</v>
      </c>
      <c r="G1835" s="10">
        <f>VLOOKUP(C1835,away!$B$2:$E$405,4,FALSE)</f>
        <v>1.25</v>
      </c>
      <c r="H1835" s="10">
        <f>VLOOKUP(A1835,away!$A$2:$E$405,3,FALSE)</f>
        <v>1.1111111111111101</v>
      </c>
      <c r="I1835" s="10">
        <f>VLOOKUP(C1835,away!$B$2:$E$405,3,FALSE)</f>
        <v>1.17</v>
      </c>
      <c r="J1835" s="10">
        <f>VLOOKUP(B1835,home!$B$2:$E$405,4,FALSE)</f>
        <v>0.6</v>
      </c>
      <c r="K1835" s="12">
        <f t="shared" si="2240"/>
        <v>3.1979166666666754</v>
      </c>
      <c r="L1835" s="12">
        <f t="shared" si="2241"/>
        <v>0.77999999999999925</v>
      </c>
      <c r="M1835" s="13">
        <f t="shared" si="2242"/>
        <v>1.8724608331626851E-2</v>
      </c>
      <c r="N1835" s="13">
        <f t="shared" si="2243"/>
        <v>5.9879737060515199E-2</v>
      </c>
      <c r="O1835" s="13">
        <f t="shared" si="2244"/>
        <v>1.4605194498668929E-2</v>
      </c>
      <c r="P1835" s="13">
        <f t="shared" si="2245"/>
        <v>4.6706194907201813E-2</v>
      </c>
      <c r="Q1835" s="13">
        <f t="shared" si="2246"/>
        <v>9.5745204570719902E-2</v>
      </c>
      <c r="R1835" s="13">
        <f t="shared" si="2247"/>
        <v>5.6960258544808762E-3</v>
      </c>
      <c r="S1835" s="13">
        <f t="shared" si="2248"/>
        <v>2.9125691230412934E-2</v>
      </c>
      <c r="T1835" s="13">
        <f t="shared" si="2249"/>
        <v>7.4681259565161445E-2</v>
      </c>
      <c r="U1835" s="13">
        <f t="shared" si="2250"/>
        <v>1.8215416013808688E-2</v>
      </c>
      <c r="V1835" s="13">
        <f t="shared" si="2251"/>
        <v>8.07226622920682E-3</v>
      </c>
      <c r="W1835" s="13">
        <f t="shared" si="2252"/>
        <v>0.10206172848337183</v>
      </c>
      <c r="X1835" s="13">
        <f t="shared" si="2253"/>
        <v>7.9608148217029953E-2</v>
      </c>
      <c r="Y1835" s="13">
        <f t="shared" si="2254"/>
        <v>3.1047177804641651E-2</v>
      </c>
      <c r="Z1835" s="13">
        <f t="shared" si="2255"/>
        <v>1.4809667221650264E-3</v>
      </c>
      <c r="AA1835" s="13">
        <f t="shared" si="2256"/>
        <v>4.7360081635902541E-3</v>
      </c>
      <c r="AB1835" s="13">
        <f t="shared" si="2257"/>
        <v>7.5726797199073556E-3</v>
      </c>
      <c r="AC1835" s="13">
        <f t="shared" si="2258"/>
        <v>1.2584536922173623E-3</v>
      </c>
      <c r="AD1835" s="13">
        <f t="shared" si="2259"/>
        <v>8.1596225636445932E-2</v>
      </c>
      <c r="AE1835" s="13">
        <f t="shared" si="2260"/>
        <v>6.3645055996427766E-2</v>
      </c>
      <c r="AF1835" s="13">
        <f t="shared" si="2261"/>
        <v>2.4821571838606803E-2</v>
      </c>
      <c r="AG1835" s="13">
        <f t="shared" si="2262"/>
        <v>6.4536086780377627E-3</v>
      </c>
      <c r="AH1835" s="13">
        <f t="shared" si="2263"/>
        <v>2.8878851082217986E-4</v>
      </c>
      <c r="AI1835" s="13">
        <f t="shared" si="2264"/>
        <v>9.2352159190009855E-4</v>
      </c>
      <c r="AJ1835" s="13">
        <f t="shared" si="2265"/>
        <v>1.4766725453819328E-3</v>
      </c>
      <c r="AK1835" s="13">
        <f t="shared" si="2266"/>
        <v>1.5740919146953283E-3</v>
      </c>
      <c r="AL1835" s="13">
        <f t="shared" si="2267"/>
        <v>1.2556221714098755E-4</v>
      </c>
      <c r="AM1835" s="13">
        <f t="shared" si="2268"/>
        <v>5.2187585979977004E-2</v>
      </c>
      <c r="AN1835" s="13">
        <f t="shared" si="2269"/>
        <v>4.0706317064382026E-2</v>
      </c>
      <c r="AO1835" s="13">
        <f t="shared" si="2270"/>
        <v>1.5875463655108973E-2</v>
      </c>
      <c r="AP1835" s="13">
        <f t="shared" si="2271"/>
        <v>4.1276205503283292E-3</v>
      </c>
      <c r="AQ1835" s="13">
        <f t="shared" si="2272"/>
        <v>8.0488600731402329E-4</v>
      </c>
      <c r="AR1835" s="13">
        <f t="shared" si="2273"/>
        <v>4.5051007688260028E-5</v>
      </c>
      <c r="AS1835" s="13">
        <f t="shared" si="2274"/>
        <v>1.4406936833641528E-4</v>
      </c>
      <c r="AT1835" s="13">
        <f t="shared" si="2275"/>
        <v>2.3036091707958137E-4</v>
      </c>
      <c r="AU1835" s="13">
        <f t="shared" si="2276"/>
        <v>2.4555833869247104E-4</v>
      </c>
      <c r="AV1835" s="13">
        <f t="shared" si="2277"/>
        <v>1.9631877598590838E-4</v>
      </c>
      <c r="AW1835" s="13">
        <f t="shared" si="2278"/>
        <v>8.6999793161403115E-6</v>
      </c>
      <c r="AX1835" s="13">
        <f t="shared" si="2279"/>
        <v>2.7815258499744776E-2</v>
      </c>
      <c r="AY1835" s="13">
        <f t="shared" si="2280"/>
        <v>2.1695901629800902E-2</v>
      </c>
      <c r="AZ1835" s="13">
        <f t="shared" si="2281"/>
        <v>8.4614016356223433E-3</v>
      </c>
      <c r="BA1835" s="13">
        <f t="shared" si="2282"/>
        <v>2.1999644252618071E-3</v>
      </c>
      <c r="BB1835" s="13">
        <f t="shared" si="2283"/>
        <v>4.2899306292605192E-4</v>
      </c>
      <c r="BC1835" s="13">
        <f t="shared" si="2284"/>
        <v>6.6922917816464059E-5</v>
      </c>
      <c r="BD1835" s="13">
        <f t="shared" si="2285"/>
        <v>5.8566309994737933E-6</v>
      </c>
      <c r="BE1835" s="13">
        <f t="shared" si="2286"/>
        <v>1.8729017883733956E-5</v>
      </c>
      <c r="BF1835" s="13">
        <f t="shared" si="2287"/>
        <v>2.9946919220345526E-5</v>
      </c>
      <c r="BG1835" s="13">
        <f t="shared" si="2288"/>
        <v>3.1922584030021187E-5</v>
      </c>
      <c r="BH1835" s="13">
        <f t="shared" si="2289"/>
        <v>2.5521440878168048E-5</v>
      </c>
      <c r="BI1835" s="13">
        <f t="shared" si="2290"/>
        <v>1.6323088228328353E-5</v>
      </c>
      <c r="BJ1835" s="14">
        <f t="shared" si="2291"/>
        <v>0.79391003327924103</v>
      </c>
      <c r="BK1835" s="14">
        <f t="shared" si="2292"/>
        <v>0.12570867823760765</v>
      </c>
      <c r="BL1835" s="14">
        <f t="shared" si="2293"/>
        <v>5.607805690227835E-2</v>
      </c>
      <c r="BM1835" s="14">
        <f t="shared" si="2294"/>
        <v>0.71413356826759389</v>
      </c>
      <c r="BN1835" s="14">
        <f t="shared" si="2295"/>
        <v>0.24135696522321354</v>
      </c>
    </row>
    <row r="1836" spans="1:66" x14ac:dyDescent="0.25">
      <c r="A1836" t="s">
        <v>72</v>
      </c>
      <c r="B1836" t="s">
        <v>75</v>
      </c>
      <c r="C1836" t="s">
        <v>326</v>
      </c>
      <c r="D1836" s="7" t="s">
        <v>532</v>
      </c>
      <c r="E1836" s="10">
        <f>VLOOKUP(A1836,home!$A$2:$E$405,3,FALSE)</f>
        <v>1.4212962962963001</v>
      </c>
      <c r="F1836" s="10">
        <f>VLOOKUP(B1836,home!$B$2:$E$405,3,FALSE)</f>
        <v>1.49</v>
      </c>
      <c r="G1836" s="10">
        <f>VLOOKUP(C1836,away!$B$2:$E$405,4,FALSE)</f>
        <v>1.02</v>
      </c>
      <c r="H1836" s="10">
        <f>VLOOKUP(A1836,away!$A$2:$E$405,3,FALSE)</f>
        <v>1.1111111111111101</v>
      </c>
      <c r="I1836" s="10">
        <f>VLOOKUP(C1836,away!$B$2:$E$405,3,FALSE)</f>
        <v>0.47</v>
      </c>
      <c r="J1836" s="10">
        <f>VLOOKUP(B1836,home!$B$2:$E$405,4,FALSE)</f>
        <v>1.6</v>
      </c>
      <c r="K1836" s="12">
        <f t="shared" si="2240"/>
        <v>2.1600861111111169</v>
      </c>
      <c r="L1836" s="12">
        <f t="shared" si="2241"/>
        <v>0.83555555555555472</v>
      </c>
      <c r="M1836" s="13">
        <f t="shared" si="2242"/>
        <v>5.0004530549612368E-2</v>
      </c>
      <c r="N1836" s="13">
        <f t="shared" si="2243"/>
        <v>0.10801409193284921</v>
      </c>
      <c r="O1836" s="13">
        <f t="shared" si="2244"/>
        <v>4.1781563303676064E-2</v>
      </c>
      <c r="P1836" s="13">
        <f t="shared" si="2245"/>
        <v>9.0251774592780581E-2</v>
      </c>
      <c r="Q1836" s="13">
        <f t="shared" si="2246"/>
        <v>0.11665986989421348</v>
      </c>
      <c r="R1836" s="13">
        <f t="shared" si="2247"/>
        <v>1.7455408669091316E-2</v>
      </c>
      <c r="S1836" s="13">
        <f t="shared" si="2248"/>
        <v>4.0723224113985899E-2</v>
      </c>
      <c r="T1836" s="13">
        <f t="shared" si="2249"/>
        <v>9.7475802400498274E-2</v>
      </c>
      <c r="U1836" s="13">
        <f t="shared" si="2250"/>
        <v>3.7705185829872735E-2</v>
      </c>
      <c r="V1836" s="13">
        <f t="shared" si="2251"/>
        <v>8.166689438003855E-3</v>
      </c>
      <c r="W1836" s="13">
        <f t="shared" si="2252"/>
        <v>8.3998454894173485E-2</v>
      </c>
      <c r="X1836" s="13">
        <f t="shared" si="2253"/>
        <v>7.0185375644909329E-2</v>
      </c>
      <c r="Y1836" s="13">
        <f t="shared" si="2254"/>
        <v>2.9321890269428757E-2</v>
      </c>
      <c r="Z1836" s="13">
        <f t="shared" si="2255"/>
        <v>4.8616545626506144E-3</v>
      </c>
      <c r="AA1836" s="13">
        <f t="shared" si="2256"/>
        <v>1.0501592497801582E-2</v>
      </c>
      <c r="AB1836" s="13">
        <f t="shared" si="2257"/>
        <v>1.1342172049524953E-2</v>
      </c>
      <c r="AC1836" s="13">
        <f t="shared" si="2258"/>
        <v>9.2123929350347588E-4</v>
      </c>
      <c r="AD1836" s="13">
        <f t="shared" si="2259"/>
        <v>4.536097394292446E-2</v>
      </c>
      <c r="AE1836" s="13">
        <f t="shared" si="2260"/>
        <v>3.7901613783421287E-2</v>
      </c>
      <c r="AF1836" s="13">
        <f t="shared" si="2261"/>
        <v>1.583445198062932E-2</v>
      </c>
      <c r="AG1836" s="13">
        <f t="shared" si="2262"/>
        <v>4.4101881071974963E-3</v>
      </c>
      <c r="AH1836" s="13">
        <f t="shared" si="2263"/>
        <v>1.0155456197536827E-3</v>
      </c>
      <c r="AI1836" s="13">
        <f t="shared" si="2264"/>
        <v>2.1936659884296615E-3</v>
      </c>
      <c r="AJ1836" s="13">
        <f t="shared" si="2265"/>
        <v>2.3692537170118761E-3</v>
      </c>
      <c r="AK1836" s="13">
        <f t="shared" si="2266"/>
        <v>1.7059306826052475E-3</v>
      </c>
      <c r="AL1836" s="13">
        <f t="shared" si="2267"/>
        <v>6.6508758426036377E-5</v>
      </c>
      <c r="AM1836" s="13">
        <f t="shared" si="2268"/>
        <v>1.9596721960116865E-2</v>
      </c>
      <c r="AN1836" s="13">
        <f t="shared" si="2269"/>
        <v>1.6374149904453187E-2</v>
      </c>
      <c r="AO1836" s="13">
        <f t="shared" si="2270"/>
        <v>6.8407559600826579E-3</v>
      </c>
      <c r="AP1836" s="13">
        <f t="shared" si="2271"/>
        <v>1.905277215548946E-3</v>
      </c>
      <c r="AQ1836" s="13">
        <f t="shared" si="2272"/>
        <v>3.979912405813349E-4</v>
      </c>
      <c r="AR1836" s="13">
        <f t="shared" si="2273"/>
        <v>1.6970895690105977E-4</v>
      </c>
      <c r="AS1836" s="13">
        <f t="shared" si="2274"/>
        <v>3.6658596073313427E-4</v>
      </c>
      <c r="AT1836" s="13">
        <f t="shared" si="2275"/>
        <v>3.959286211539844E-4</v>
      </c>
      <c r="AU1836" s="13">
        <f t="shared" si="2276"/>
        <v>2.85079971848699E-4</v>
      </c>
      <c r="AV1836" s="13">
        <f t="shared" si="2277"/>
        <v>1.5394932193658076E-4</v>
      </c>
      <c r="AW1836" s="13">
        <f t="shared" si="2278"/>
        <v>3.3344386820426144E-6</v>
      </c>
      <c r="AX1836" s="13">
        <f t="shared" si="2279"/>
        <v>7.0551011548924437E-3</v>
      </c>
      <c r="AY1836" s="13">
        <f t="shared" si="2280"/>
        <v>5.8949289649767918E-3</v>
      </c>
      <c r="AZ1836" s="13">
        <f t="shared" si="2281"/>
        <v>2.4627703231458568E-3</v>
      </c>
      <c r="BA1836" s="13">
        <f t="shared" si="2282"/>
        <v>6.8592714185395666E-4</v>
      </c>
      <c r="BB1836" s="13">
        <f t="shared" si="2283"/>
        <v>1.4328255852060412E-4</v>
      </c>
      <c r="BC1836" s="13">
        <f t="shared" si="2284"/>
        <v>2.3944107557220939E-5</v>
      </c>
      <c r="BD1836" s="13">
        <f t="shared" si="2285"/>
        <v>2.3633543627703101E-5</v>
      </c>
      <c r="BE1836" s="13">
        <f t="shared" si="2286"/>
        <v>5.1050489346540103E-5</v>
      </c>
      <c r="BF1836" s="13">
        <f t="shared" si="2287"/>
        <v>5.5136726501443669E-5</v>
      </c>
      <c r="BG1836" s="13">
        <f t="shared" si="2288"/>
        <v>3.9700025709300245E-5</v>
      </c>
      <c r="BH1836" s="13">
        <f t="shared" si="2289"/>
        <v>2.1438868536353437E-5</v>
      </c>
      <c r="BI1836" s="13">
        <f t="shared" si="2290"/>
        <v>9.2619604326628296E-6</v>
      </c>
      <c r="BJ1836" s="14">
        <f t="shared" si="2291"/>
        <v>0.67054356338197507</v>
      </c>
      <c r="BK1836" s="14">
        <f t="shared" si="2292"/>
        <v>0.19602889571128904</v>
      </c>
      <c r="BL1836" s="14">
        <f t="shared" si="2293"/>
        <v>0.12764179280449459</v>
      </c>
      <c r="BM1836" s="14">
        <f t="shared" si="2294"/>
        <v>0.56901707299189175</v>
      </c>
      <c r="BN1836" s="14">
        <f t="shared" si="2295"/>
        <v>0.42416723894222308</v>
      </c>
    </row>
    <row r="1837" spans="1:66" x14ac:dyDescent="0.25">
      <c r="A1837" t="s">
        <v>72</v>
      </c>
      <c r="B1837" t="s">
        <v>79</v>
      </c>
      <c r="C1837" t="s">
        <v>77</v>
      </c>
      <c r="D1837" s="7" t="s">
        <v>532</v>
      </c>
      <c r="E1837" s="10">
        <f>VLOOKUP(A1837,home!$A$2:$E$405,3,FALSE)</f>
        <v>1.4212962962963001</v>
      </c>
      <c r="F1837" s="10">
        <f>VLOOKUP(B1837,home!$B$2:$E$405,3,FALSE)</f>
        <v>0.55000000000000004</v>
      </c>
      <c r="G1837" s="10">
        <f>VLOOKUP(C1837,away!$B$2:$E$405,4,FALSE)</f>
        <v>0.31</v>
      </c>
      <c r="H1837" s="10">
        <f>VLOOKUP(A1837,away!$A$2:$E$405,3,FALSE)</f>
        <v>1.1111111111111101</v>
      </c>
      <c r="I1837" s="10">
        <f>VLOOKUP(C1837,away!$B$2:$E$405,3,FALSE)</f>
        <v>0.94</v>
      </c>
      <c r="J1837" s="10">
        <f>VLOOKUP(B1837,home!$B$2:$E$405,4,FALSE)</f>
        <v>1</v>
      </c>
      <c r="K1837" s="12">
        <f t="shared" si="2240"/>
        <v>0.24233101851851918</v>
      </c>
      <c r="L1837" s="12">
        <f t="shared" si="2241"/>
        <v>1.0444444444444434</v>
      </c>
      <c r="M1837" s="13">
        <f t="shared" si="2242"/>
        <v>0.27615983654760295</v>
      </c>
      <c r="N1837" s="13">
        <f t="shared" si="2243"/>
        <v>6.6922094464488407E-2</v>
      </c>
      <c r="O1837" s="13">
        <f t="shared" si="2244"/>
        <v>0.28843360706082943</v>
      </c>
      <c r="P1837" s="13">
        <f t="shared" si="2245"/>
        <v>6.9896409774021145E-2</v>
      </c>
      <c r="Q1837" s="13">
        <f t="shared" si="2246"/>
        <v>8.1086496564860139E-3</v>
      </c>
      <c r="R1837" s="13">
        <f t="shared" si="2247"/>
        <v>0.15062643924287744</v>
      </c>
      <c r="S1837" s="13">
        <f t="shared" si="2248"/>
        <v>4.4227178002907569E-3</v>
      </c>
      <c r="T1837" s="13">
        <f t="shared" si="2249"/>
        <v>8.4690340856631609E-3</v>
      </c>
      <c r="U1837" s="13">
        <f t="shared" si="2250"/>
        <v>3.6501458437544335E-2</v>
      </c>
      <c r="V1837" s="13">
        <f t="shared" si="2251"/>
        <v>1.2437728476723175E-4</v>
      </c>
      <c r="W1837" s="13">
        <f t="shared" si="2252"/>
        <v>6.5499244335536595E-4</v>
      </c>
      <c r="X1837" s="13">
        <f t="shared" si="2253"/>
        <v>6.8410321861560363E-4</v>
      </c>
      <c r="Y1837" s="13">
        <f t="shared" si="2254"/>
        <v>3.5725390305481482E-4</v>
      </c>
      <c r="Z1837" s="13">
        <f t="shared" si="2255"/>
        <v>5.244031588455729E-2</v>
      </c>
      <c r="AA1837" s="13">
        <f t="shared" si="2256"/>
        <v>1.2707915159737649E-2</v>
      </c>
      <c r="AB1837" s="13">
        <f t="shared" si="2257"/>
        <v>1.5397610119530774E-3</v>
      </c>
      <c r="AC1837" s="13">
        <f t="shared" si="2258"/>
        <v>1.9675031702998921E-6</v>
      </c>
      <c r="AD1837" s="13">
        <f t="shared" si="2259"/>
        <v>3.9681246480059807E-5</v>
      </c>
      <c r="AE1837" s="13">
        <f t="shared" si="2260"/>
        <v>4.1444857434729085E-5</v>
      </c>
      <c r="AF1837" s="13">
        <f t="shared" si="2261"/>
        <v>2.1643425549247387E-5</v>
      </c>
      <c r="AG1837" s="13">
        <f t="shared" si="2262"/>
        <v>7.5351185245527889E-6</v>
      </c>
      <c r="AH1837" s="13">
        <f t="shared" si="2263"/>
        <v>1.3692749147634384E-2</v>
      </c>
      <c r="AI1837" s="13">
        <f t="shared" si="2264"/>
        <v>3.3181778472648254E-3</v>
      </c>
      <c r="AJ1837" s="13">
        <f t="shared" si="2265"/>
        <v>4.0204870867663626E-4</v>
      </c>
      <c r="AK1837" s="13">
        <f t="shared" si="2266"/>
        <v>3.247629102255491E-5</v>
      </c>
      <c r="AL1837" s="13">
        <f t="shared" si="2267"/>
        <v>1.9919103305126967E-8</v>
      </c>
      <c r="AM1837" s="13">
        <f t="shared" si="2268"/>
        <v>1.9231993751194592E-6</v>
      </c>
      <c r="AN1837" s="13">
        <f t="shared" si="2269"/>
        <v>2.0086749029025438E-6</v>
      </c>
      <c r="AO1837" s="13">
        <f t="shared" si="2270"/>
        <v>1.0489746715157719E-6</v>
      </c>
      <c r="AP1837" s="13">
        <f t="shared" si="2271"/>
        <v>3.6519858934252771E-7</v>
      </c>
      <c r="AQ1837" s="13">
        <f t="shared" si="2272"/>
        <v>9.5357409439437662E-8</v>
      </c>
      <c r="AR1837" s="13">
        <f t="shared" si="2273"/>
        <v>2.8602631552836254E-3</v>
      </c>
      <c r="AS1837" s="13">
        <f t="shared" si="2274"/>
        <v>6.9313048365087437E-4</v>
      </c>
      <c r="AT1837" s="13">
        <f t="shared" si="2275"/>
        <v>8.3983508034675091E-5</v>
      </c>
      <c r="AU1837" s="13">
        <f t="shared" si="2276"/>
        <v>6.7839363469336885E-6</v>
      </c>
      <c r="AV1837" s="13">
        <f t="shared" si="2277"/>
        <v>4.1098955112931055E-7</v>
      </c>
      <c r="AW1837" s="13">
        <f t="shared" si="2278"/>
        <v>1.400430739627345E-10</v>
      </c>
      <c r="AX1837" s="13">
        <f t="shared" si="2279"/>
        <v>7.7675143897813103E-8</v>
      </c>
      <c r="AY1837" s="13">
        <f t="shared" si="2280"/>
        <v>8.1127372515493593E-8</v>
      </c>
      <c r="AZ1837" s="13">
        <f t="shared" si="2281"/>
        <v>4.2366516758091056E-8</v>
      </c>
      <c r="BA1837" s="13">
        <f t="shared" si="2282"/>
        <v>1.4749824352816877E-8</v>
      </c>
      <c r="BB1837" s="13">
        <f t="shared" si="2283"/>
        <v>3.8513430254577342E-9</v>
      </c>
      <c r="BC1837" s="13">
        <f t="shared" si="2284"/>
        <v>8.045027653178374E-10</v>
      </c>
      <c r="BD1837" s="13">
        <f t="shared" si="2285"/>
        <v>4.9789766036418604E-4</v>
      </c>
      <c r="BE1837" s="13">
        <f t="shared" si="2286"/>
        <v>1.2065604715404094E-4</v>
      </c>
      <c r="BF1837" s="13">
        <f t="shared" si="2287"/>
        <v>1.461935139862861E-5</v>
      </c>
      <c r="BG1837" s="13">
        <f t="shared" si="2288"/>
        <v>1.1809074381699369E-6</v>
      </c>
      <c r="BH1837" s="13">
        <f t="shared" si="2289"/>
        <v>7.154262556695397E-8</v>
      </c>
      <c r="BI1837" s="13">
        <f t="shared" si="2290"/>
        <v>3.4673994642258014E-9</v>
      </c>
      <c r="BJ1837" s="14">
        <f t="shared" si="2291"/>
        <v>8.5312094399303581E-2</v>
      </c>
      <c r="BK1837" s="14">
        <f t="shared" si="2292"/>
        <v>0.35060540995632822</v>
      </c>
      <c r="BL1837" s="14">
        <f t="shared" si="2293"/>
        <v>0.51153363395678775</v>
      </c>
      <c r="BM1837" s="14">
        <f t="shared" si="2294"/>
        <v>0.13974433646334189</v>
      </c>
      <c r="BN1837" s="14">
        <f t="shared" si="2295"/>
        <v>0.86014703674630544</v>
      </c>
    </row>
    <row r="1838" spans="1:66" x14ac:dyDescent="0.25">
      <c r="A1838" t="s">
        <v>72</v>
      </c>
      <c r="B1838" t="s">
        <v>88</v>
      </c>
      <c r="C1838" t="s">
        <v>102</v>
      </c>
      <c r="D1838" s="7" t="s">
        <v>532</v>
      </c>
      <c r="E1838" s="10">
        <f>VLOOKUP(A1838,home!$A$2:$E$405,3,FALSE)</f>
        <v>1.4212962962963001</v>
      </c>
      <c r="F1838" s="10">
        <f>VLOOKUP(B1838,home!$B$2:$E$405,3,FALSE)</f>
        <v>1.02</v>
      </c>
      <c r="G1838" s="10">
        <f>VLOOKUP(C1838,away!$B$2:$E$405,4,FALSE)</f>
        <v>0.86</v>
      </c>
      <c r="H1838" s="10">
        <f>VLOOKUP(A1838,away!$A$2:$E$405,3,FALSE)</f>
        <v>1.1111111111111101</v>
      </c>
      <c r="I1838" s="10">
        <f>VLOOKUP(C1838,away!$B$2:$E$405,3,FALSE)</f>
        <v>0.47</v>
      </c>
      <c r="J1838" s="10">
        <f>VLOOKUP(B1838,home!$B$2:$E$405,4,FALSE)</f>
        <v>0.9</v>
      </c>
      <c r="K1838" s="12">
        <f t="shared" si="2240"/>
        <v>1.2467611111111145</v>
      </c>
      <c r="L1838" s="12">
        <f t="shared" si="2241"/>
        <v>0.46999999999999953</v>
      </c>
      <c r="M1838" s="13">
        <f t="shared" si="2242"/>
        <v>0.17964706352105958</v>
      </c>
      <c r="N1838" s="13">
        <f t="shared" si="2243"/>
        <v>0.22397697252336524</v>
      </c>
      <c r="O1838" s="13">
        <f t="shared" si="2244"/>
        <v>8.4434119854897918E-2</v>
      </c>
      <c r="P1838" s="13">
        <f t="shared" si="2245"/>
        <v>0.10526917708598155</v>
      </c>
      <c r="Q1838" s="13">
        <f t="shared" si="2246"/>
        <v>0.13962288956326721</v>
      </c>
      <c r="R1838" s="13">
        <f t="shared" si="2247"/>
        <v>1.984201816590099E-2</v>
      </c>
      <c r="S1838" s="13">
        <f t="shared" si="2248"/>
        <v>1.5421348152262832E-2</v>
      </c>
      <c r="T1838" s="13">
        <f t="shared" si="2249"/>
        <v>6.5622758094735528E-2</v>
      </c>
      <c r="U1838" s="13">
        <f t="shared" si="2250"/>
        <v>2.4738256615205637E-2</v>
      </c>
      <c r="V1838" s="13">
        <f t="shared" si="2251"/>
        <v>1.0040629404287627E-3</v>
      </c>
      <c r="W1838" s="13">
        <f t="shared" si="2252"/>
        <v>5.8025462976147815E-2</v>
      </c>
      <c r="X1838" s="13">
        <f t="shared" si="2253"/>
        <v>2.7271967598789443E-2</v>
      </c>
      <c r="Y1838" s="13">
        <f t="shared" si="2254"/>
        <v>6.4089123857155126E-3</v>
      </c>
      <c r="Z1838" s="13">
        <f t="shared" si="2255"/>
        <v>3.1085828459911521E-3</v>
      </c>
      <c r="AA1838" s="13">
        <f t="shared" si="2256"/>
        <v>3.8756602030488797E-3</v>
      </c>
      <c r="AB1838" s="13">
        <f t="shared" si="2257"/>
        <v>2.4160112105211747E-3</v>
      </c>
      <c r="AC1838" s="13">
        <f t="shared" si="2258"/>
        <v>3.6772407175012158E-5</v>
      </c>
      <c r="AD1838" s="13">
        <f t="shared" si="2259"/>
        <v>1.8085972673219736E-2</v>
      </c>
      <c r="AE1838" s="13">
        <f t="shared" si="2260"/>
        <v>8.5004071564132675E-3</v>
      </c>
      <c r="AF1838" s="13">
        <f t="shared" si="2261"/>
        <v>1.9975956817571156E-3</v>
      </c>
      <c r="AG1838" s="13">
        <f t="shared" si="2262"/>
        <v>3.1295665680861447E-4</v>
      </c>
      <c r="AH1838" s="13">
        <f t="shared" si="2263"/>
        <v>3.652584844039599E-4</v>
      </c>
      <c r="AI1838" s="13">
        <f t="shared" si="2264"/>
        <v>4.5539007385824278E-4</v>
      </c>
      <c r="AJ1838" s="13">
        <f t="shared" si="2265"/>
        <v>2.8388131723623765E-4</v>
      </c>
      <c r="AK1838" s="13">
        <f t="shared" si="2266"/>
        <v>1.1797739550037946E-4</v>
      </c>
      <c r="AL1838" s="13">
        <f t="shared" si="2267"/>
        <v>8.6191245588167006E-7</v>
      </c>
      <c r="AM1838" s="13">
        <f t="shared" si="2268"/>
        <v>4.5097774771177346E-3</v>
      </c>
      <c r="AN1838" s="13">
        <f t="shared" si="2269"/>
        <v>2.1195954142453331E-3</v>
      </c>
      <c r="AO1838" s="13">
        <f t="shared" si="2270"/>
        <v>4.9810492234765276E-4</v>
      </c>
      <c r="AP1838" s="13">
        <f t="shared" si="2271"/>
        <v>7.8036437834465525E-5</v>
      </c>
      <c r="AQ1838" s="13">
        <f t="shared" si="2272"/>
        <v>9.1692814455496879E-6</v>
      </c>
      <c r="AR1838" s="13">
        <f t="shared" si="2273"/>
        <v>3.4334297533972212E-5</v>
      </c>
      <c r="AS1838" s="13">
        <f t="shared" si="2274"/>
        <v>4.2806666942674797E-5</v>
      </c>
      <c r="AT1838" s="13">
        <f t="shared" si="2275"/>
        <v>2.6684843820206323E-5</v>
      </c>
      <c r="AU1838" s="13">
        <f t="shared" si="2276"/>
        <v>1.1089875177035663E-5</v>
      </c>
      <c r="AV1838" s="13">
        <f t="shared" si="2277"/>
        <v>3.4566062744511405E-6</v>
      </c>
      <c r="AW1838" s="13">
        <f t="shared" si="2278"/>
        <v>1.4029486045902858E-8</v>
      </c>
      <c r="AX1838" s="13">
        <f t="shared" si="2279"/>
        <v>9.3710252970586369E-4</v>
      </c>
      <c r="AY1838" s="13">
        <f t="shared" si="2280"/>
        <v>4.4043818896175545E-4</v>
      </c>
      <c r="AZ1838" s="13">
        <f t="shared" si="2281"/>
        <v>1.0350297440601242E-4</v>
      </c>
      <c r="BA1838" s="13">
        <f t="shared" si="2282"/>
        <v>1.6215465990275263E-5</v>
      </c>
      <c r="BB1838" s="13">
        <f t="shared" si="2283"/>
        <v>1.9053172538573411E-6</v>
      </c>
      <c r="BC1838" s="13">
        <f t="shared" si="2284"/>
        <v>1.7909982186258995E-7</v>
      </c>
      <c r="BD1838" s="13">
        <f t="shared" si="2285"/>
        <v>2.6895199734944857E-6</v>
      </c>
      <c r="BE1838" s="13">
        <f t="shared" si="2286"/>
        <v>3.3531889105095205E-6</v>
      </c>
      <c r="BF1838" s="13">
        <f t="shared" si="2287"/>
        <v>2.090312765916159E-6</v>
      </c>
      <c r="BG1838" s="13">
        <f t="shared" si="2288"/>
        <v>8.6870688886779228E-7</v>
      </c>
      <c r="BH1838" s="13">
        <f t="shared" si="2289"/>
        <v>2.7076749149867226E-7</v>
      </c>
      <c r="BI1838" s="13">
        <f t="shared" si="2290"/>
        <v>6.7516475710730718E-8</v>
      </c>
      <c r="BJ1838" s="14">
        <f t="shared" si="2291"/>
        <v>0.55853992241935002</v>
      </c>
      <c r="BK1838" s="14">
        <f t="shared" si="2292"/>
        <v>0.30181972420832542</v>
      </c>
      <c r="BL1838" s="14">
        <f t="shared" si="2293"/>
        <v>0.13665628562282781</v>
      </c>
      <c r="BM1838" s="14">
        <f t="shared" si="2294"/>
        <v>0.24689185022254589</v>
      </c>
      <c r="BN1838" s="14">
        <f t="shared" si="2295"/>
        <v>0.75279224071447248</v>
      </c>
    </row>
    <row r="1839" spans="1:66" x14ac:dyDescent="0.25">
      <c r="A1839" t="s">
        <v>72</v>
      </c>
      <c r="B1839" t="s">
        <v>73</v>
      </c>
      <c r="C1839" t="s">
        <v>106</v>
      </c>
      <c r="D1839" s="7" t="s">
        <v>532</v>
      </c>
      <c r="E1839" s="10">
        <f>VLOOKUP(A1839,home!$A$2:$E$405,3,FALSE)</f>
        <v>1.4212962962963001</v>
      </c>
      <c r="F1839" s="10">
        <f>VLOOKUP(B1839,home!$B$2:$E$405,3,FALSE)</f>
        <v>1.02</v>
      </c>
      <c r="G1839" s="10">
        <f>VLOOKUP(C1839,away!$B$2:$E$405,4,FALSE)</f>
        <v>1.88</v>
      </c>
      <c r="H1839" s="10">
        <f>VLOOKUP(A1839,away!$A$2:$E$405,3,FALSE)</f>
        <v>1.1111111111111101</v>
      </c>
      <c r="I1839" s="10">
        <f>VLOOKUP(C1839,away!$B$2:$E$405,3,FALSE)</f>
        <v>0.39</v>
      </c>
      <c r="J1839" s="10">
        <f>VLOOKUP(B1839,home!$B$2:$E$405,4,FALSE)</f>
        <v>1</v>
      </c>
      <c r="K1839" s="12">
        <f t="shared" si="2240"/>
        <v>2.725477777777785</v>
      </c>
      <c r="L1839" s="12">
        <f t="shared" si="2241"/>
        <v>0.43333333333333296</v>
      </c>
      <c r="M1839" s="13">
        <f t="shared" si="2242"/>
        <v>4.2476210568046367E-2</v>
      </c>
      <c r="N1839" s="13">
        <f t="shared" si="2243"/>
        <v>0.11576796798742028</v>
      </c>
      <c r="O1839" s="13">
        <f t="shared" si="2244"/>
        <v>1.8406357912820078E-2</v>
      </c>
      <c r="P1839" s="13">
        <f t="shared" si="2245"/>
        <v>5.0166119461215408E-2</v>
      </c>
      <c r="Q1839" s="13">
        <f t="shared" si="2246"/>
        <v>0.15776151206410199</v>
      </c>
      <c r="R1839" s="13">
        <f t="shared" si="2247"/>
        <v>3.9880442144443464E-3</v>
      </c>
      <c r="S1839" s="13">
        <f t="shared" si="2248"/>
        <v>1.4812053077129551E-2</v>
      </c>
      <c r="T1839" s="13">
        <f t="shared" si="2249"/>
        <v>6.8363321894444148E-2</v>
      </c>
      <c r="U1839" s="13">
        <f t="shared" si="2250"/>
        <v>1.086932588326333E-2</v>
      </c>
      <c r="V1839" s="13">
        <f t="shared" si="2251"/>
        <v>1.9437369613509671E-3</v>
      </c>
      <c r="W1839" s="13">
        <f t="shared" si="2252"/>
        <v>0.143325165106444</v>
      </c>
      <c r="X1839" s="13">
        <f t="shared" si="2253"/>
        <v>6.210757154612568E-2</v>
      </c>
      <c r="Y1839" s="13">
        <f t="shared" si="2254"/>
        <v>1.3456640501660552E-2</v>
      </c>
      <c r="Z1839" s="13">
        <f t="shared" si="2255"/>
        <v>5.7605083097529404E-4</v>
      </c>
      <c r="AA1839" s="13">
        <f t="shared" si="2256"/>
        <v>1.570013738693591E-3</v>
      </c>
      <c r="AB1839" s="13">
        <f t="shared" si="2257"/>
        <v>2.1395187778076004E-3</v>
      </c>
      <c r="AC1839" s="13">
        <f t="shared" si="2258"/>
        <v>1.4347698879603306E-4</v>
      </c>
      <c r="AD1839" s="13">
        <f t="shared" si="2259"/>
        <v>9.7657388123486302E-2</v>
      </c>
      <c r="AE1839" s="13">
        <f t="shared" si="2260"/>
        <v>4.2318201520177359E-2</v>
      </c>
      <c r="AF1839" s="13">
        <f t="shared" si="2261"/>
        <v>9.1689436627050876E-3</v>
      </c>
      <c r="AG1839" s="13">
        <f t="shared" si="2262"/>
        <v>1.3244029735018448E-3</v>
      </c>
      <c r="AH1839" s="13">
        <f t="shared" si="2263"/>
        <v>6.2405506688990132E-5</v>
      </c>
      <c r="AI1839" s="13">
        <f t="shared" si="2264"/>
        <v>1.7008482169180551E-4</v>
      </c>
      <c r="AJ1839" s="13">
        <f t="shared" si="2265"/>
        <v>2.3178120092915645E-4</v>
      </c>
      <c r="AK1839" s="13">
        <f t="shared" si="2266"/>
        <v>2.1057150414635455E-4</v>
      </c>
      <c r="AL1839" s="13">
        <f t="shared" si="2267"/>
        <v>6.7780846394917071E-6</v>
      </c>
      <c r="AM1839" s="13">
        <f t="shared" si="2268"/>
        <v>5.3232608233276385E-2</v>
      </c>
      <c r="AN1839" s="13">
        <f t="shared" si="2269"/>
        <v>2.3067463567753081E-2</v>
      </c>
      <c r="AO1839" s="13">
        <f t="shared" si="2270"/>
        <v>4.99795043967983E-3</v>
      </c>
      <c r="AP1839" s="13">
        <f t="shared" si="2271"/>
        <v>7.2192617462041927E-4</v>
      </c>
      <c r="AQ1839" s="13">
        <f t="shared" si="2272"/>
        <v>7.8208668917212007E-5</v>
      </c>
      <c r="AR1839" s="13">
        <f t="shared" si="2273"/>
        <v>5.4084772463791445E-6</v>
      </c>
      <c r="AS1839" s="13">
        <f t="shared" si="2274"/>
        <v>1.4740684546623143E-5</v>
      </c>
      <c r="AT1839" s="13">
        <f t="shared" si="2275"/>
        <v>2.0087704080526892E-5</v>
      </c>
      <c r="AU1839" s="13">
        <f t="shared" si="2276"/>
        <v>1.8249530359350727E-5</v>
      </c>
      <c r="AV1839" s="13">
        <f t="shared" si="2277"/>
        <v>1.2434672362322864E-5</v>
      </c>
      <c r="AW1839" s="13">
        <f t="shared" si="2278"/>
        <v>2.2236643313963923E-7</v>
      </c>
      <c r="AX1839" s="13">
        <f t="shared" si="2279"/>
        <v>2.4180715132157592E-2</v>
      </c>
      <c r="AY1839" s="13">
        <f t="shared" si="2280"/>
        <v>1.0478309890601615E-2</v>
      </c>
      <c r="AZ1839" s="13">
        <f t="shared" si="2281"/>
        <v>2.2703004762970143E-3</v>
      </c>
      <c r="BA1839" s="13">
        <f t="shared" si="2282"/>
        <v>3.2793229102067963E-4</v>
      </c>
      <c r="BB1839" s="13">
        <f t="shared" si="2283"/>
        <v>3.5525998193906922E-5</v>
      </c>
      <c r="BC1839" s="13">
        <f t="shared" si="2284"/>
        <v>3.0789198434719333E-6</v>
      </c>
      <c r="BD1839" s="13">
        <f t="shared" si="2285"/>
        <v>3.9061224557182646E-7</v>
      </c>
      <c r="BE1839" s="13">
        <f t="shared" si="2286"/>
        <v>1.0646049950338919E-6</v>
      </c>
      <c r="BF1839" s="13">
        <f t="shared" si="2287"/>
        <v>1.450778628038051E-6</v>
      </c>
      <c r="BG1839" s="13">
        <f t="shared" si="2288"/>
        <v>1.3180216370642169E-6</v>
      </c>
      <c r="BH1839" s="13">
        <f t="shared" si="2289"/>
        <v>8.980596706122053E-7</v>
      </c>
      <c r="BI1839" s="13">
        <f t="shared" si="2290"/>
        <v>4.8952833507440032E-7</v>
      </c>
      <c r="BJ1839" s="14">
        <f t="shared" si="2291"/>
        <v>0.83064513517242866</v>
      </c>
      <c r="BK1839" s="14">
        <f t="shared" si="2292"/>
        <v>0.12002668503177943</v>
      </c>
      <c r="BL1839" s="14">
        <f t="shared" si="2293"/>
        <v>3.7724636234591852E-2</v>
      </c>
      <c r="BM1839" s="14">
        <f t="shared" si="2294"/>
        <v>0.58992820753755826</v>
      </c>
      <c r="BN1839" s="14">
        <f t="shared" si="2295"/>
        <v>0.38856621220804843</v>
      </c>
    </row>
    <row r="1840" spans="1:66" x14ac:dyDescent="0.25">
      <c r="A1840" t="s">
        <v>72</v>
      </c>
      <c r="B1840" t="s">
        <v>86</v>
      </c>
      <c r="C1840" t="s">
        <v>78</v>
      </c>
      <c r="D1840" s="7" t="s">
        <v>532</v>
      </c>
      <c r="E1840" s="10">
        <f>VLOOKUP(A1840,home!$A$2:$E$405,3,FALSE)</f>
        <v>1.4212962962963001</v>
      </c>
      <c r="F1840" s="10">
        <f>VLOOKUP(B1840,home!$B$2:$E$405,3,FALSE)</f>
        <v>0.78</v>
      </c>
      <c r="G1840" s="10">
        <f>VLOOKUP(C1840,away!$B$2:$E$405,4,FALSE)</f>
        <v>1.0900000000000001</v>
      </c>
      <c r="H1840" s="10">
        <f>VLOOKUP(A1840,away!$A$2:$E$405,3,FALSE)</f>
        <v>1.1111111111111101</v>
      </c>
      <c r="I1840" s="10">
        <f>VLOOKUP(C1840,away!$B$2:$E$405,3,FALSE)</f>
        <v>0.86</v>
      </c>
      <c r="J1840" s="10">
        <f>VLOOKUP(B1840,home!$B$2:$E$405,4,FALSE)</f>
        <v>0.9</v>
      </c>
      <c r="K1840" s="12">
        <f t="shared" si="2240"/>
        <v>1.2083861111111145</v>
      </c>
      <c r="L1840" s="12">
        <f t="shared" si="2241"/>
        <v>0.85999999999999921</v>
      </c>
      <c r="M1840" s="13">
        <f t="shared" si="2242"/>
        <v>0.12638959595860905</v>
      </c>
      <c r="N1840" s="13">
        <f t="shared" si="2243"/>
        <v>0.1527274323453286</v>
      </c>
      <c r="O1840" s="13">
        <f t="shared" si="2244"/>
        <v>0.10869505252440366</v>
      </c>
      <c r="P1840" s="13">
        <f t="shared" si="2245"/>
        <v>0.13134559181698247</v>
      </c>
      <c r="Q1840" s="13">
        <f t="shared" si="2246"/>
        <v>9.2276854015878762E-2</v>
      </c>
      <c r="R1840" s="13">
        <f t="shared" si="2247"/>
        <v>4.6738872585493522E-2</v>
      </c>
      <c r="S1840" s="13">
        <f t="shared" si="2248"/>
        <v>3.4123980615071894E-2</v>
      </c>
      <c r="T1840" s="13">
        <f t="shared" si="2249"/>
        <v>7.9358094453655659E-2</v>
      </c>
      <c r="U1840" s="13">
        <f t="shared" si="2250"/>
        <v>5.6478604481302402E-2</v>
      </c>
      <c r="V1840" s="13">
        <f t="shared" si="2251"/>
        <v>3.9402280043029855E-3</v>
      </c>
      <c r="W1840" s="13">
        <f t="shared" si="2252"/>
        <v>3.7168689589938582E-2</v>
      </c>
      <c r="X1840" s="13">
        <f t="shared" si="2253"/>
        <v>3.1965073047347151E-2</v>
      </c>
      <c r="Y1840" s="13">
        <f t="shared" si="2254"/>
        <v>1.374498141035926E-2</v>
      </c>
      <c r="Z1840" s="13">
        <f t="shared" si="2255"/>
        <v>1.3398476807841469E-2</v>
      </c>
      <c r="AA1840" s="13">
        <f t="shared" si="2256"/>
        <v>1.6190533284640013E-2</v>
      </c>
      <c r="AB1840" s="13">
        <f t="shared" si="2257"/>
        <v>9.7822077763206044E-3</v>
      </c>
      <c r="AC1840" s="13">
        <f t="shared" si="2258"/>
        <v>2.5592077773182971E-4</v>
      </c>
      <c r="AD1840" s="13">
        <f t="shared" si="2259"/>
        <v>1.1228532067170508E-2</v>
      </c>
      <c r="AE1840" s="13">
        <f t="shared" si="2260"/>
        <v>9.6565375777666277E-3</v>
      </c>
      <c r="AF1840" s="13">
        <f t="shared" si="2261"/>
        <v>4.1523111584396456E-3</v>
      </c>
      <c r="AG1840" s="13">
        <f t="shared" si="2262"/>
        <v>1.1903291987526976E-3</v>
      </c>
      <c r="AH1840" s="13">
        <f t="shared" si="2263"/>
        <v>2.8806725136859127E-3</v>
      </c>
      <c r="AI1840" s="13">
        <f t="shared" si="2264"/>
        <v>3.4809646561975989E-3</v>
      </c>
      <c r="AJ1840" s="13">
        <f t="shared" si="2265"/>
        <v>2.1031746719089276E-3</v>
      </c>
      <c r="AK1840" s="13">
        <f t="shared" si="2266"/>
        <v>8.4714902092514091E-4</v>
      </c>
      <c r="AL1840" s="13">
        <f t="shared" si="2267"/>
        <v>1.0638238299442867E-5</v>
      </c>
      <c r="AM1840" s="13">
        <f t="shared" si="2268"/>
        <v>2.7136804396269221E-3</v>
      </c>
      <c r="AN1840" s="13">
        <f t="shared" si="2269"/>
        <v>2.3337651780791506E-3</v>
      </c>
      <c r="AO1840" s="13">
        <f t="shared" si="2270"/>
        <v>1.0035190265740338E-3</v>
      </c>
      <c r="AP1840" s="13">
        <f t="shared" si="2271"/>
        <v>2.8767545428455619E-4</v>
      </c>
      <c r="AQ1840" s="13">
        <f t="shared" si="2272"/>
        <v>6.1850222671179508E-5</v>
      </c>
      <c r="AR1840" s="13">
        <f t="shared" si="2273"/>
        <v>4.9547567235397663E-4</v>
      </c>
      <c r="AS1840" s="13">
        <f t="shared" si="2274"/>
        <v>5.9872592086598658E-4</v>
      </c>
      <c r="AT1840" s="13">
        <f t="shared" si="2275"/>
        <v>3.6174604356833528E-4</v>
      </c>
      <c r="AU1840" s="13">
        <f t="shared" si="2276"/>
        <v>1.4570963159912413E-4</v>
      </c>
      <c r="AV1840" s="13">
        <f t="shared" si="2277"/>
        <v>4.4018373769874681E-5</v>
      </c>
      <c r="AW1840" s="13">
        <f t="shared" si="2278"/>
        <v>3.0709404140705193E-7</v>
      </c>
      <c r="AX1840" s="13">
        <f t="shared" si="2279"/>
        <v>5.4652895887317889E-4</v>
      </c>
      <c r="AY1840" s="13">
        <f t="shared" si="2280"/>
        <v>4.7001490463093336E-4</v>
      </c>
      <c r="AZ1840" s="13">
        <f t="shared" si="2281"/>
        <v>2.0210640899130113E-4</v>
      </c>
      <c r="BA1840" s="13">
        <f t="shared" si="2282"/>
        <v>5.7937170577506287E-5</v>
      </c>
      <c r="BB1840" s="13">
        <f t="shared" si="2283"/>
        <v>1.2456491674163838E-5</v>
      </c>
      <c r="BC1840" s="13">
        <f t="shared" si="2284"/>
        <v>2.1425165679561785E-6</v>
      </c>
      <c r="BD1840" s="13">
        <f t="shared" si="2285"/>
        <v>7.1018179704069906E-5</v>
      </c>
      <c r="BE1840" s="13">
        <f t="shared" si="2286"/>
        <v>8.5817381990791302E-5</v>
      </c>
      <c r="BF1840" s="13">
        <f t="shared" si="2287"/>
        <v>5.1850266244794664E-5</v>
      </c>
      <c r="BG1840" s="13">
        <f t="shared" si="2288"/>
        <v>2.0885047195874434E-5</v>
      </c>
      <c r="BH1840" s="13">
        <f t="shared" si="2289"/>
        <v>6.3093002403486971E-6</v>
      </c>
      <c r="BI1840" s="13">
        <f t="shared" si="2290"/>
        <v>1.524814156253476E-6</v>
      </c>
      <c r="BJ1840" s="14">
        <f t="shared" si="2291"/>
        <v>0.44116051163718834</v>
      </c>
      <c r="BK1840" s="14">
        <f t="shared" si="2292"/>
        <v>0.29653597031562862</v>
      </c>
      <c r="BL1840" s="14">
        <f t="shared" si="2293"/>
        <v>0.2490803121465672</v>
      </c>
      <c r="BM1840" s="14">
        <f t="shared" si="2294"/>
        <v>0.34153216384994001</v>
      </c>
      <c r="BN1840" s="14">
        <f t="shared" si="2295"/>
        <v>0.65817339924669593</v>
      </c>
    </row>
    <row r="1841" spans="1:66" x14ac:dyDescent="0.25">
      <c r="A1841" t="s">
        <v>72</v>
      </c>
      <c r="B1841" t="s">
        <v>85</v>
      </c>
      <c r="C1841" t="s">
        <v>103</v>
      </c>
      <c r="D1841" s="7" t="s">
        <v>532</v>
      </c>
      <c r="E1841" s="10">
        <f>VLOOKUP(A1841,home!$A$2:$E$405,3,FALSE)</f>
        <v>1.4212962962963001</v>
      </c>
      <c r="F1841" s="10">
        <f>VLOOKUP(B1841,home!$B$2:$E$405,3,FALSE)</f>
        <v>0.78</v>
      </c>
      <c r="G1841" s="10">
        <f>VLOOKUP(C1841,away!$B$2:$E$405,4,FALSE)</f>
        <v>0.94</v>
      </c>
      <c r="H1841" s="10">
        <f>VLOOKUP(A1841,away!$A$2:$E$405,3,FALSE)</f>
        <v>1.1111111111111101</v>
      </c>
      <c r="I1841" s="10">
        <f>VLOOKUP(C1841,away!$B$2:$E$405,3,FALSE)</f>
        <v>1.02</v>
      </c>
      <c r="J1841" s="10">
        <f>VLOOKUP(B1841,home!$B$2:$E$405,4,FALSE)</f>
        <v>1.5</v>
      </c>
      <c r="K1841" s="12">
        <f t="shared" si="2240"/>
        <v>1.0420944444444471</v>
      </c>
      <c r="L1841" s="12">
        <f t="shared" si="2241"/>
        <v>1.6999999999999984</v>
      </c>
      <c r="M1841" s="13">
        <f t="shared" si="2242"/>
        <v>6.4435249415309134E-2</v>
      </c>
      <c r="N1841" s="13">
        <f t="shared" si="2243"/>
        <v>6.7147615442085945E-2</v>
      </c>
      <c r="O1841" s="13">
        <f t="shared" si="2244"/>
        <v>0.10953992400602541</v>
      </c>
      <c r="P1841" s="13">
        <f t="shared" si="2245"/>
        <v>0.114150946251546</v>
      </c>
      <c r="Q1841" s="13">
        <f t="shared" si="2246"/>
        <v>3.4987078504944966E-2</v>
      </c>
      <c r="R1841" s="13">
        <f t="shared" si="2247"/>
        <v>9.3108935405121537E-2</v>
      </c>
      <c r="S1841" s="13">
        <f t="shared" si="2248"/>
        <v>5.0556328439645387E-2</v>
      </c>
      <c r="T1841" s="13">
        <f t="shared" si="2249"/>
        <v>5.9478033458406382E-2</v>
      </c>
      <c r="U1841" s="13">
        <f t="shared" si="2250"/>
        <v>9.702830431381404E-2</v>
      </c>
      <c r="V1841" s="13">
        <f t="shared" si="2251"/>
        <v>9.9515108108208274E-3</v>
      </c>
      <c r="W1841" s="13">
        <f t="shared" si="2252"/>
        <v>1.2153280045781627E-2</v>
      </c>
      <c r="X1841" s="13">
        <f t="shared" si="2253"/>
        <v>2.0660576077828747E-2</v>
      </c>
      <c r="Y1841" s="13">
        <f t="shared" si="2254"/>
        <v>1.7561489666154423E-2</v>
      </c>
      <c r="Z1841" s="13">
        <f t="shared" si="2255"/>
        <v>5.2761730062902135E-2</v>
      </c>
      <c r="AA1841" s="13">
        <f t="shared" si="2256"/>
        <v>5.4982705777827885E-2</v>
      </c>
      <c r="AB1841" s="13">
        <f t="shared" si="2257"/>
        <v>2.8648586115799016E-2</v>
      </c>
      <c r="AC1841" s="13">
        <f t="shared" si="2258"/>
        <v>1.1018565012896808E-3</v>
      </c>
      <c r="AD1841" s="13">
        <f t="shared" si="2259"/>
        <v>3.1662164043716476E-3</v>
      </c>
      <c r="AE1841" s="13">
        <f t="shared" si="2260"/>
        <v>5.3825678874317951E-3</v>
      </c>
      <c r="AF1841" s="13">
        <f t="shared" si="2261"/>
        <v>4.5751827043170228E-3</v>
      </c>
      <c r="AG1841" s="13">
        <f t="shared" si="2262"/>
        <v>2.5926035324463099E-3</v>
      </c>
      <c r="AH1841" s="13">
        <f t="shared" si="2263"/>
        <v>2.2423735276733393E-2</v>
      </c>
      <c r="AI1841" s="13">
        <f t="shared" si="2264"/>
        <v>2.3367649955576834E-2</v>
      </c>
      <c r="AJ1841" s="13">
        <f t="shared" si="2265"/>
        <v>1.2175649099214574E-2</v>
      </c>
      <c r="AK1841" s="13">
        <f t="shared" si="2266"/>
        <v>4.2293920945988481E-3</v>
      </c>
      <c r="AL1841" s="13">
        <f t="shared" si="2267"/>
        <v>7.8080220622690037E-5</v>
      </c>
      <c r="AM1841" s="13">
        <f t="shared" si="2268"/>
        <v>6.598993049809136E-4</v>
      </c>
      <c r="AN1841" s="13">
        <f t="shared" si="2269"/>
        <v>1.121828818467552E-3</v>
      </c>
      <c r="AO1841" s="13">
        <f t="shared" si="2270"/>
        <v>9.5355449569741856E-4</v>
      </c>
      <c r="AP1841" s="13">
        <f t="shared" si="2271"/>
        <v>5.4034754756186981E-4</v>
      </c>
      <c r="AQ1841" s="13">
        <f t="shared" si="2272"/>
        <v>2.2964770771379453E-4</v>
      </c>
      <c r="AR1841" s="13">
        <f t="shared" si="2273"/>
        <v>7.6240699940893436E-3</v>
      </c>
      <c r="AS1841" s="13">
        <f t="shared" si="2274"/>
        <v>7.9450009848961133E-3</v>
      </c>
      <c r="AT1841" s="13">
        <f t="shared" si="2275"/>
        <v>4.1397206937329499E-3</v>
      </c>
      <c r="AU1841" s="13">
        <f t="shared" si="2276"/>
        <v>1.4379933121636064E-3</v>
      </c>
      <c r="AV1841" s="13">
        <f t="shared" si="2277"/>
        <v>3.7463121043849096E-4</v>
      </c>
      <c r="AW1841" s="13">
        <f t="shared" si="2278"/>
        <v>3.8423288617842577E-6</v>
      </c>
      <c r="AX1841" s="13">
        <f t="shared" si="2279"/>
        <v>1.1461289993556026E-4</v>
      </c>
      <c r="AY1841" s="13">
        <f t="shared" si="2280"/>
        <v>1.9484192989045225E-4</v>
      </c>
      <c r="AZ1841" s="13">
        <f t="shared" si="2281"/>
        <v>1.6561564040688429E-4</v>
      </c>
      <c r="BA1841" s="13">
        <f t="shared" si="2282"/>
        <v>9.3848862897234325E-5</v>
      </c>
      <c r="BB1841" s="13">
        <f t="shared" si="2283"/>
        <v>3.9885766731324558E-5</v>
      </c>
      <c r="BC1841" s="13">
        <f t="shared" si="2284"/>
        <v>1.3561160688650331E-5</v>
      </c>
      <c r="BD1841" s="13">
        <f t="shared" si="2285"/>
        <v>2.160153164991979E-3</v>
      </c>
      <c r="BE1841" s="13">
        <f t="shared" si="2286"/>
        <v>2.2510836123872304E-3</v>
      </c>
      <c r="BF1841" s="13">
        <f t="shared" si="2287"/>
        <v>1.1729208632243349E-3</v>
      </c>
      <c r="BG1841" s="13">
        <f t="shared" si="2288"/>
        <v>4.0743143844635489E-4</v>
      </c>
      <c r="BH1841" s="13">
        <f t="shared" si="2289"/>
        <v>1.0614550962423904E-4</v>
      </c>
      <c r="BI1841" s="13">
        <f t="shared" si="2290"/>
        <v>2.2122729176428828E-5</v>
      </c>
      <c r="BJ1841" s="14">
        <f t="shared" si="2291"/>
        <v>0.23183228785874058</v>
      </c>
      <c r="BK1841" s="14">
        <f t="shared" si="2292"/>
        <v>0.24046881356912417</v>
      </c>
      <c r="BL1841" s="14">
        <f t="shared" si="2293"/>
        <v>0.47314615555788264</v>
      </c>
      <c r="BM1841" s="14">
        <f t="shared" si="2294"/>
        <v>0.51464823842258756</v>
      </c>
      <c r="BN1841" s="14">
        <f t="shared" si="2295"/>
        <v>0.48336974902503299</v>
      </c>
    </row>
    <row r="1842" spans="1:66" x14ac:dyDescent="0.25">
      <c r="A1842" t="s">
        <v>72</v>
      </c>
      <c r="B1842" t="s">
        <v>80</v>
      </c>
      <c r="C1842" t="s">
        <v>83</v>
      </c>
      <c r="D1842" s="7" t="s">
        <v>532</v>
      </c>
      <c r="E1842" s="10">
        <f>VLOOKUP(A1842,home!$A$2:$E$405,3,FALSE)</f>
        <v>1.4212962962963001</v>
      </c>
      <c r="F1842" s="10">
        <f>VLOOKUP(B1842,home!$B$2:$E$405,3,FALSE)</f>
        <v>0.94</v>
      </c>
      <c r="G1842" s="10">
        <f>VLOOKUP(C1842,away!$B$2:$E$405,4,FALSE)</f>
        <v>0.7</v>
      </c>
      <c r="H1842" s="10">
        <f>VLOOKUP(A1842,away!$A$2:$E$405,3,FALSE)</f>
        <v>1.1111111111111101</v>
      </c>
      <c r="I1842" s="10">
        <f>VLOOKUP(C1842,away!$B$2:$E$405,3,FALSE)</f>
        <v>0.39</v>
      </c>
      <c r="J1842" s="10">
        <f>VLOOKUP(B1842,home!$B$2:$E$405,4,FALSE)</f>
        <v>1</v>
      </c>
      <c r="K1842" s="12">
        <f t="shared" si="2240"/>
        <v>0.93521296296296541</v>
      </c>
      <c r="L1842" s="12">
        <f t="shared" si="2241"/>
        <v>0.43333333333333296</v>
      </c>
      <c r="M1842" s="13">
        <f t="shared" si="2242"/>
        <v>0.25447662440752311</v>
      </c>
      <c r="N1842" s="13">
        <f t="shared" si="2243"/>
        <v>0.23798983791697337</v>
      </c>
      <c r="O1842" s="13">
        <f t="shared" si="2244"/>
        <v>0.11027320390992659</v>
      </c>
      <c r="P1842" s="13">
        <f t="shared" si="2245"/>
        <v>0.1031289297640217</v>
      </c>
      <c r="Q1842" s="13">
        <f t="shared" si="2246"/>
        <v>0.11128559073670428</v>
      </c>
      <c r="R1842" s="13">
        <f t="shared" si="2247"/>
        <v>2.3892527513817409E-2</v>
      </c>
      <c r="S1842" s="13">
        <f t="shared" si="2248"/>
        <v>1.0448480463612773E-2</v>
      </c>
      <c r="T1842" s="13">
        <f t="shared" si="2249"/>
        <v>4.8223755985905149E-2</v>
      </c>
      <c r="U1842" s="13">
        <f t="shared" si="2250"/>
        <v>2.2344601448871352E-2</v>
      </c>
      <c r="V1842" s="13">
        <f t="shared" si="2251"/>
        <v>4.7048224758099036E-4</v>
      </c>
      <c r="W1842" s="13">
        <f t="shared" si="2252"/>
        <v>3.469190901598572E-2</v>
      </c>
      <c r="X1842" s="13">
        <f t="shared" si="2253"/>
        <v>1.5033160573593799E-2</v>
      </c>
      <c r="Y1842" s="13">
        <f t="shared" si="2254"/>
        <v>3.2571847909453203E-3</v>
      </c>
      <c r="Z1842" s="13">
        <f t="shared" si="2255"/>
        <v>3.4511428631069561E-3</v>
      </c>
      <c r="AA1842" s="13">
        <f t="shared" si="2256"/>
        <v>3.227553542614748E-3</v>
      </c>
      <c r="AB1842" s="13">
        <f t="shared" si="2257"/>
        <v>1.5092249558551771E-3</v>
      </c>
      <c r="AC1842" s="13">
        <f t="shared" si="2258"/>
        <v>1.1916696371170848E-5</v>
      </c>
      <c r="AD1842" s="13">
        <f t="shared" si="2259"/>
        <v>8.111080755420403E-3</v>
      </c>
      <c r="AE1842" s="13">
        <f t="shared" si="2260"/>
        <v>3.5148016606821714E-3</v>
      </c>
      <c r="AF1842" s="13">
        <f t="shared" si="2261"/>
        <v>7.6154035981446978E-4</v>
      </c>
      <c r="AG1842" s="13">
        <f t="shared" si="2262"/>
        <v>1.1000027419542333E-4</v>
      </c>
      <c r="AH1842" s="13">
        <f t="shared" si="2263"/>
        <v>3.7387381016991986E-4</v>
      </c>
      <c r="AI1842" s="13">
        <f t="shared" si="2264"/>
        <v>3.4965163378326402E-4</v>
      </c>
      <c r="AJ1842" s="13">
        <f t="shared" si="2265"/>
        <v>1.6349937021764403E-4</v>
      </c>
      <c r="AK1842" s="13">
        <f t="shared" si="2266"/>
        <v>5.0968910154607236E-5</v>
      </c>
      <c r="AL1842" s="13">
        <f t="shared" si="2267"/>
        <v>1.9317391464822032E-7</v>
      </c>
      <c r="AM1842" s="13">
        <f t="shared" si="2268"/>
        <v>1.5171175732217211E-3</v>
      </c>
      <c r="AN1842" s="13">
        <f t="shared" si="2269"/>
        <v>6.5741761506274519E-4</v>
      </c>
      <c r="AO1842" s="13">
        <f t="shared" si="2270"/>
        <v>1.4244048326359467E-4</v>
      </c>
      <c r="AP1842" s="13">
        <f t="shared" si="2271"/>
        <v>2.0574736471408103E-5</v>
      </c>
      <c r="AQ1842" s="13">
        <f t="shared" si="2272"/>
        <v>2.2289297844025422E-6</v>
      </c>
      <c r="AR1842" s="13">
        <f t="shared" si="2273"/>
        <v>3.2402396881393051E-5</v>
      </c>
      <c r="AS1842" s="13">
        <f t="shared" si="2274"/>
        <v>3.0303141594549546E-5</v>
      </c>
      <c r="AT1842" s="13">
        <f t="shared" si="2275"/>
        <v>1.4169945418862481E-5</v>
      </c>
      <c r="AU1842" s="13">
        <f t="shared" si="2276"/>
        <v>4.4173055467326272E-6</v>
      </c>
      <c r="AV1842" s="13">
        <f t="shared" si="2277"/>
        <v>1.0327803521681402E-6</v>
      </c>
      <c r="AW1842" s="13">
        <f t="shared" si="2278"/>
        <v>2.1745960538047383E-9</v>
      </c>
      <c r="AX1842" s="13">
        <f t="shared" si="2279"/>
        <v>2.3647133680264475E-4</v>
      </c>
      <c r="AY1842" s="13">
        <f t="shared" si="2280"/>
        <v>1.0247091261447931E-4</v>
      </c>
      <c r="AZ1842" s="13">
        <f t="shared" si="2281"/>
        <v>2.2202031066470497E-5</v>
      </c>
      <c r="BA1842" s="13">
        <f t="shared" si="2282"/>
        <v>3.2069600429346247E-6</v>
      </c>
      <c r="BB1842" s="13">
        <f t="shared" si="2283"/>
        <v>3.4742067131791732E-7</v>
      </c>
      <c r="BC1842" s="13">
        <f t="shared" si="2284"/>
        <v>3.01097915142195E-8</v>
      </c>
      <c r="BD1842" s="13">
        <f t="shared" si="2285"/>
        <v>2.3401731081006054E-6</v>
      </c>
      <c r="BE1842" s="13">
        <f t="shared" si="2286"/>
        <v>2.1885602262730191E-6</v>
      </c>
      <c r="BF1842" s="13">
        <f t="shared" si="2287"/>
        <v>1.0233849469178441E-6</v>
      </c>
      <c r="BG1842" s="13">
        <f t="shared" si="2288"/>
        <v>3.1902762281957809E-7</v>
      </c>
      <c r="BH1842" s="13">
        <f t="shared" si="2289"/>
        <v>7.4589692101032226E-8</v>
      </c>
      <c r="BI1842" s="13">
        <f t="shared" si="2290"/>
        <v>1.3951449391260334E-8</v>
      </c>
      <c r="BJ1842" s="14">
        <f t="shared" si="2291"/>
        <v>0.46568337017901346</v>
      </c>
      <c r="BK1842" s="14">
        <f t="shared" si="2292"/>
        <v>0.36863909766563896</v>
      </c>
      <c r="BL1842" s="14">
        <f t="shared" si="2293"/>
        <v>0.16227339035225</v>
      </c>
      <c r="BM1842" s="14">
        <f t="shared" si="2294"/>
        <v>0.15889781807302433</v>
      </c>
      <c r="BN1842" s="14">
        <f t="shared" si="2295"/>
        <v>0.84104671424896649</v>
      </c>
    </row>
    <row r="1843" spans="1:66" x14ac:dyDescent="0.25">
      <c r="A1843" t="s">
        <v>72</v>
      </c>
      <c r="B1843" t="s">
        <v>367</v>
      </c>
      <c r="C1843" t="s">
        <v>89</v>
      </c>
      <c r="D1843" s="7" t="s">
        <v>532</v>
      </c>
      <c r="E1843" s="10">
        <f>VLOOKUP(A1843,home!$A$2:$E$405,3,FALSE)</f>
        <v>1.4212962962963001</v>
      </c>
      <c r="F1843" s="10">
        <f>VLOOKUP(B1843,home!$B$2:$E$405,3,FALSE)</f>
        <v>1.17</v>
      </c>
      <c r="G1843" s="10">
        <f>VLOOKUP(C1843,away!$B$2:$E$405,4,FALSE)</f>
        <v>1.33</v>
      </c>
      <c r="H1843" s="10">
        <f>VLOOKUP(A1843,away!$A$2:$E$405,3,FALSE)</f>
        <v>1.1111111111111101</v>
      </c>
      <c r="I1843" s="10">
        <f>VLOOKUP(C1843,away!$B$2:$E$405,3,FALSE)</f>
        <v>0.47</v>
      </c>
      <c r="J1843" s="10">
        <f>VLOOKUP(B1843,home!$B$2:$E$405,4,FALSE)</f>
        <v>1.4</v>
      </c>
      <c r="K1843" s="12">
        <f t="shared" si="2240"/>
        <v>2.2116791666666726</v>
      </c>
      <c r="L1843" s="12">
        <f t="shared" si="2241"/>
        <v>0.73111111111111038</v>
      </c>
      <c r="M1843" s="13">
        <f t="shared" si="2242"/>
        <v>5.2718424276001111E-2</v>
      </c>
      <c r="N1843" s="13">
        <f t="shared" si="2243"/>
        <v>0.11659624067072621</v>
      </c>
      <c r="O1843" s="13">
        <f t="shared" si="2244"/>
        <v>3.8543025748454106E-2</v>
      </c>
      <c r="P1843" s="13">
        <f t="shared" si="2245"/>
        <v>8.5244807068153072E-2</v>
      </c>
      <c r="Q1843" s="13">
        <f t="shared" si="2246"/>
        <v>0.1289367382015493</v>
      </c>
      <c r="R1843" s="13">
        <f t="shared" si="2247"/>
        <v>1.4089617190268208E-2</v>
      </c>
      <c r="S1843" s="13">
        <f t="shared" si="2248"/>
        <v>3.4459855505367579E-2</v>
      </c>
      <c r="T1843" s="13">
        <f t="shared" si="2249"/>
        <v>9.4267081929577057E-2</v>
      </c>
      <c r="U1843" s="13">
        <f t="shared" si="2250"/>
        <v>3.1161712806024811E-2</v>
      </c>
      <c r="V1843" s="13">
        <f t="shared" si="2251"/>
        <v>6.191223097034312E-3</v>
      </c>
      <c r="W1843" s="13">
        <f t="shared" si="2252"/>
        <v>9.5055565899440489E-2</v>
      </c>
      <c r="X1843" s="13">
        <f t="shared" si="2253"/>
        <v>6.9496180402035299E-2</v>
      </c>
      <c r="Y1843" s="13">
        <f t="shared" si="2254"/>
        <v>2.5404714835855099E-2</v>
      </c>
      <c r="Z1843" s="13">
        <f t="shared" si="2255"/>
        <v>3.4336918930357309E-3</v>
      </c>
      <c r="AA1843" s="13">
        <f t="shared" si="2256"/>
        <v>7.5942248245793745E-3</v>
      </c>
      <c r="AB1843" s="13">
        <f t="shared" si="2257"/>
        <v>8.3979944157525355E-3</v>
      </c>
      <c r="AC1843" s="13">
        <f t="shared" si="2258"/>
        <v>6.2569398847581669E-4</v>
      </c>
      <c r="AD1843" s="13">
        <f t="shared" si="2259"/>
        <v>5.2558103693875889E-2</v>
      </c>
      <c r="AE1843" s="13">
        <f t="shared" si="2260"/>
        <v>3.8425813589522552E-2</v>
      </c>
      <c r="AF1843" s="13">
        <f t="shared" si="2261"/>
        <v>1.4046769634392118E-2</v>
      </c>
      <c r="AG1843" s="13">
        <f t="shared" si="2262"/>
        <v>3.4232497849740764E-3</v>
      </c>
      <c r="AH1843" s="13">
        <f t="shared" si="2263"/>
        <v>6.276025737826413E-4</v>
      </c>
      <c r="AI1843" s="13">
        <f t="shared" si="2264"/>
        <v>1.3880555373814508E-3</v>
      </c>
      <c r="AJ1843" s="13">
        <f t="shared" si="2265"/>
        <v>1.5349667571014341E-3</v>
      </c>
      <c r="AK1843" s="13">
        <f t="shared" si="2266"/>
        <v>1.1316179994023813E-3</v>
      </c>
      <c r="AL1843" s="13">
        <f t="shared" si="2267"/>
        <v>4.0469467032689542E-5</v>
      </c>
      <c r="AM1843" s="13">
        <f t="shared" si="2268"/>
        <v>2.3248332595850386E-2</v>
      </c>
      <c r="AN1843" s="13">
        <f t="shared" si="2269"/>
        <v>1.6997114275632819E-2</v>
      </c>
      <c r="AO1843" s="13">
        <f t="shared" si="2270"/>
        <v>6.2133895518702133E-3</v>
      </c>
      <c r="AP1843" s="13">
        <f t="shared" si="2271"/>
        <v>1.5142260463446655E-3</v>
      </c>
      <c r="AQ1843" s="13">
        <f t="shared" si="2272"/>
        <v>2.7676687180410803E-4</v>
      </c>
      <c r="AR1843" s="13">
        <f t="shared" si="2273"/>
        <v>9.1769443010883926E-5</v>
      </c>
      <c r="AS1843" s="13">
        <f t="shared" si="2274"/>
        <v>2.0296456524377643E-4</v>
      </c>
      <c r="AT1843" s="13">
        <f t="shared" si="2275"/>
        <v>2.2444625026060954E-4</v>
      </c>
      <c r="AU1843" s="13">
        <f t="shared" si="2276"/>
        <v>1.6546769857928142E-4</v>
      </c>
      <c r="AV1843" s="13">
        <f t="shared" si="2277"/>
        <v>9.1490365426019353E-5</v>
      </c>
      <c r="AW1843" s="13">
        <f t="shared" si="2278"/>
        <v>1.817734689706032E-6</v>
      </c>
      <c r="AX1843" s="13">
        <f t="shared" si="2279"/>
        <v>8.5696421436633405E-3</v>
      </c>
      <c r="AY1843" s="13">
        <f t="shared" si="2280"/>
        <v>6.2653605894783023E-3</v>
      </c>
      <c r="AZ1843" s="13">
        <f t="shared" si="2281"/>
        <v>2.290337371042621E-3</v>
      </c>
      <c r="BA1843" s="13">
        <f t="shared" si="2282"/>
        <v>5.5816370005409019E-4</v>
      </c>
      <c r="BB1843" s="13">
        <f t="shared" si="2283"/>
        <v>1.0201992073210861E-4</v>
      </c>
      <c r="BC1843" s="13">
        <f t="shared" si="2284"/>
        <v>1.491757952038387E-5</v>
      </c>
      <c r="BD1843" s="13">
        <f t="shared" si="2285"/>
        <v>1.1182276574289174E-5</v>
      </c>
      <c r="BE1843" s="13">
        <f t="shared" si="2286"/>
        <v>2.4731608135260131E-5</v>
      </c>
      <c r="BF1843" s="13">
        <f t="shared" si="2287"/>
        <v>2.7349191235459419E-5</v>
      </c>
      <c r="BG1843" s="13">
        <f t="shared" si="2288"/>
        <v>2.0162545493549448E-5</v>
      </c>
      <c r="BH1843" s="13">
        <f t="shared" si="2289"/>
        <v>1.1148270453763083E-5</v>
      </c>
      <c r="BI1843" s="13">
        <f t="shared" si="2290"/>
        <v>4.9312795013906819E-6</v>
      </c>
      <c r="BJ1843" s="14">
        <f t="shared" si="2291"/>
        <v>0.70426072928794115</v>
      </c>
      <c r="BK1843" s="14">
        <f t="shared" si="2292"/>
        <v>0.18554583399154284</v>
      </c>
      <c r="BL1843" s="14">
        <f t="shared" si="2293"/>
        <v>0.10534446134666121</v>
      </c>
      <c r="BM1843" s="14">
        <f t="shared" si="2294"/>
        <v>0.5561923205092405</v>
      </c>
      <c r="BN1843" s="14">
        <f t="shared" si="2295"/>
        <v>0.43612885315515199</v>
      </c>
    </row>
    <row r="1844" spans="1:66" x14ac:dyDescent="0.25">
      <c r="A1844" t="s">
        <v>72</v>
      </c>
      <c r="B1844" t="s">
        <v>237</v>
      </c>
      <c r="C1844" t="s">
        <v>76</v>
      </c>
      <c r="D1844" s="7" t="s">
        <v>532</v>
      </c>
      <c r="E1844" s="10">
        <f>VLOOKUP(A1844,home!$A$2:$E$405,3,FALSE)</f>
        <v>1.4212962962963001</v>
      </c>
      <c r="F1844" s="10">
        <f>VLOOKUP(B1844,home!$B$2:$E$405,3,FALSE)</f>
        <v>1.02</v>
      </c>
      <c r="G1844" s="10">
        <f>VLOOKUP(C1844,away!$B$2:$E$405,4,FALSE)</f>
        <v>0.86</v>
      </c>
      <c r="H1844" s="10">
        <f>VLOOKUP(A1844,away!$A$2:$E$405,3,FALSE)</f>
        <v>1.1111111111111101</v>
      </c>
      <c r="I1844" s="10">
        <f>VLOOKUP(C1844,away!$B$2:$E$405,3,FALSE)</f>
        <v>0.7</v>
      </c>
      <c r="J1844" s="10">
        <f>VLOOKUP(B1844,home!$B$2:$E$405,4,FALSE)</f>
        <v>1.1000000000000001</v>
      </c>
      <c r="K1844" s="12">
        <f t="shared" si="2240"/>
        <v>1.2467611111111145</v>
      </c>
      <c r="L1844" s="12">
        <f t="shared" si="2241"/>
        <v>0.85555555555555474</v>
      </c>
      <c r="M1844" s="13">
        <f t="shared" si="2242"/>
        <v>0.12217306588234068</v>
      </c>
      <c r="N1844" s="13">
        <f t="shared" si="2243"/>
        <v>0.15232062736731847</v>
      </c>
      <c r="O1844" s="13">
        <f t="shared" si="2244"/>
        <v>0.10452584525489138</v>
      </c>
      <c r="P1844" s="13">
        <f t="shared" si="2245"/>
        <v>0.13031875896981679</v>
      </c>
      <c r="Q1844" s="13">
        <f t="shared" si="2246"/>
        <v>9.4953717310810024E-2</v>
      </c>
      <c r="R1844" s="13">
        <f t="shared" si="2247"/>
        <v>4.4713833803481255E-2</v>
      </c>
      <c r="S1844" s="13">
        <f t="shared" si="2248"/>
        <v>3.4751888267641445E-2</v>
      </c>
      <c r="T1844" s="13">
        <f t="shared" si="2249"/>
        <v>8.1238180365915166E-2</v>
      </c>
      <c r="U1844" s="13">
        <f t="shared" si="2250"/>
        <v>5.5747469114866006E-2</v>
      </c>
      <c r="V1844" s="13">
        <f t="shared" si="2251"/>
        <v>4.1187682936945575E-3</v>
      </c>
      <c r="W1844" s="13">
        <f t="shared" si="2252"/>
        <v>3.9461534032852047E-2</v>
      </c>
      <c r="X1844" s="13">
        <f t="shared" si="2253"/>
        <v>3.3761534672551163E-2</v>
      </c>
      <c r="Y1844" s="13">
        <f t="shared" si="2254"/>
        <v>1.4442434276591313E-2</v>
      </c>
      <c r="Z1844" s="13">
        <f t="shared" si="2255"/>
        <v>1.2751722973585388E-2</v>
      </c>
      <c r="AA1844" s="13">
        <f t="shared" si="2256"/>
        <v>1.5898352303128443E-2</v>
      </c>
      <c r="AB1844" s="13">
        <f t="shared" si="2257"/>
        <v>9.9107236911421849E-3</v>
      </c>
      <c r="AC1844" s="13">
        <f t="shared" si="2258"/>
        <v>2.7458628495673665E-4</v>
      </c>
      <c r="AD1844" s="13">
        <f t="shared" si="2259"/>
        <v>1.229977650423693E-2</v>
      </c>
      <c r="AE1844" s="13">
        <f t="shared" si="2260"/>
        <v>1.0523142120291587E-2</v>
      </c>
      <c r="AF1844" s="13">
        <f t="shared" si="2261"/>
        <v>4.5015663514580617E-3</v>
      </c>
      <c r="AG1844" s="13">
        <f t="shared" si="2262"/>
        <v>1.2837800335639652E-3</v>
      </c>
      <c r="AH1844" s="13">
        <f t="shared" si="2263"/>
        <v>2.7274518582390936E-3</v>
      </c>
      <c r="AI1844" s="13">
        <f t="shared" si="2264"/>
        <v>3.4004809092802466E-3</v>
      </c>
      <c r="AJ1844" s="13">
        <f t="shared" si="2265"/>
        <v>2.1197936783831869E-3</v>
      </c>
      <c r="AK1844" s="13">
        <f t="shared" si="2266"/>
        <v>8.8095877392911268E-4</v>
      </c>
      <c r="AL1844" s="13">
        <f t="shared" si="2267"/>
        <v>1.1715755392487592E-5</v>
      </c>
      <c r="AM1844" s="13">
        <f t="shared" si="2268"/>
        <v>3.0669766041681603E-3</v>
      </c>
      <c r="AN1844" s="13">
        <f t="shared" si="2269"/>
        <v>2.6239688724549793E-3</v>
      </c>
      <c r="AO1844" s="13">
        <f t="shared" si="2270"/>
        <v>1.1224755732168509E-3</v>
      </c>
      <c r="AP1844" s="13">
        <f t="shared" si="2271"/>
        <v>3.2011340421369433E-4</v>
      </c>
      <c r="AQ1844" s="13">
        <f t="shared" si="2272"/>
        <v>6.8468700345706757E-5</v>
      </c>
      <c r="AR1844" s="13">
        <f t="shared" si="2273"/>
        <v>4.6669731796535567E-4</v>
      </c>
      <c r="AS1844" s="13">
        <f t="shared" si="2274"/>
        <v>5.8186006669906404E-4</v>
      </c>
      <c r="AT1844" s="13">
        <f t="shared" si="2275"/>
        <v>3.6272025163445613E-4</v>
      </c>
      <c r="AU1844" s="13">
        <f t="shared" si="2276"/>
        <v>1.507418346500925E-4</v>
      </c>
      <c r="AV1844" s="13">
        <f t="shared" si="2277"/>
        <v>4.698476431481935E-5</v>
      </c>
      <c r="AW1844" s="13">
        <f t="shared" si="2278"/>
        <v>3.4713568278381949E-7</v>
      </c>
      <c r="AX1844" s="13">
        <f t="shared" si="2279"/>
        <v>6.3729785979408098E-4</v>
      </c>
      <c r="AY1844" s="13">
        <f t="shared" si="2280"/>
        <v>5.4524372449049098E-4</v>
      </c>
      <c r="AZ1844" s="13">
        <f t="shared" si="2281"/>
        <v>2.3324314880982086E-4</v>
      </c>
      <c r="BA1844" s="13">
        <f t="shared" si="2282"/>
        <v>6.6517490586504431E-5</v>
      </c>
      <c r="BB1844" s="13">
        <f t="shared" si="2283"/>
        <v>1.4227352153224541E-5</v>
      </c>
      <c r="BC1844" s="13">
        <f t="shared" si="2284"/>
        <v>2.4344580351073086E-6</v>
      </c>
      <c r="BD1844" s="13">
        <f t="shared" si="2285"/>
        <v>6.6547580524689516E-5</v>
      </c>
      <c r="BE1844" s="13">
        <f t="shared" si="2286"/>
        <v>8.2968935436718275E-5</v>
      </c>
      <c r="BF1844" s="13">
        <f t="shared" si="2287"/>
        <v>5.1721221066394609E-5</v>
      </c>
      <c r="BG1844" s="13">
        <f t="shared" si="2288"/>
        <v>2.1494669014920571E-5</v>
      </c>
      <c r="BH1844" s="13">
        <f t="shared" si="2289"/>
        <v>6.6996793560020097E-6</v>
      </c>
      <c r="BI1844" s="13">
        <f t="shared" si="2290"/>
        <v>1.6705799355954509E-6</v>
      </c>
      <c r="BJ1844" s="14">
        <f t="shared" si="2291"/>
        <v>0.45348726022385738</v>
      </c>
      <c r="BK1844" s="14">
        <f t="shared" si="2292"/>
        <v>0.2921940271783332</v>
      </c>
      <c r="BL1844" s="14">
        <f t="shared" si="2293"/>
        <v>0.24176501628793895</v>
      </c>
      <c r="BM1844" s="14">
        <f t="shared" si="2294"/>
        <v>0.35064728148624874</v>
      </c>
      <c r="BN1844" s="14">
        <f t="shared" si="2295"/>
        <v>0.64900584858865862</v>
      </c>
    </row>
    <row r="1845" spans="1:66" x14ac:dyDescent="0.25">
      <c r="A1845" t="s">
        <v>91</v>
      </c>
      <c r="B1845" t="s">
        <v>92</v>
      </c>
      <c r="C1845" t="s">
        <v>370</v>
      </c>
      <c r="D1845" s="7" t="s">
        <v>532</v>
      </c>
      <c r="E1845" s="10">
        <f>VLOOKUP(A1845,home!$A$2:$E$405,3,FALSE)</f>
        <v>1.5169082125603901</v>
      </c>
      <c r="F1845" s="10">
        <f>VLOOKUP(B1845,home!$B$2:$E$405,3,FALSE)</f>
        <v>0.94</v>
      </c>
      <c r="G1845" s="10">
        <f>VLOOKUP(C1845,away!$B$2:$E$405,4,FALSE)</f>
        <v>0.86</v>
      </c>
      <c r="H1845" s="10">
        <f>VLOOKUP(A1845,away!$A$2:$E$405,3,FALSE)</f>
        <v>1.2367149758454099</v>
      </c>
      <c r="I1845" s="10">
        <f>VLOOKUP(C1845,away!$B$2:$E$405,3,FALSE)</f>
        <v>0.86</v>
      </c>
      <c r="J1845" s="10">
        <f>VLOOKUP(B1845,home!$B$2:$E$405,4,FALSE)</f>
        <v>1.27</v>
      </c>
      <c r="K1845" s="12">
        <f t="shared" si="2240"/>
        <v>1.2262685990338194</v>
      </c>
      <c r="L1845" s="12">
        <f t="shared" si="2241"/>
        <v>1.3507400966183567</v>
      </c>
      <c r="M1845" s="13">
        <f t="shared" si="2242"/>
        <v>7.6001006477980262E-2</v>
      </c>
      <c r="N1845" s="13">
        <f t="shared" si="2243"/>
        <v>9.3197647738913092E-2</v>
      </c>
      <c r="O1845" s="13">
        <f t="shared" si="2244"/>
        <v>0.10265760683315943</v>
      </c>
      <c r="P1845" s="13">
        <f t="shared" si="2245"/>
        <v>0.12588579971146308</v>
      </c>
      <c r="Q1845" s="13">
        <f t="shared" si="2246"/>
        <v>5.7142674463022188E-2</v>
      </c>
      <c r="R1845" s="13">
        <f t="shared" si="2247"/>
        <v>6.9331872886215534E-2</v>
      </c>
      <c r="S1845" s="13">
        <f t="shared" si="2248"/>
        <v>5.21283707393599E-2</v>
      </c>
      <c r="T1845" s="13">
        <f t="shared" si="2249"/>
        <v>7.7184901625213909E-2</v>
      </c>
      <c r="U1845" s="13">
        <f t="shared" si="2250"/>
        <v>8.501949863257037E-2</v>
      </c>
      <c r="V1845" s="13">
        <f t="shared" si="2251"/>
        <v>9.593764232409244E-3</v>
      </c>
      <c r="W1845" s="13">
        <f t="shared" si="2252"/>
        <v>2.3357422452938609E-2</v>
      </c>
      <c r="X1845" s="13">
        <f t="shared" si="2253"/>
        <v>3.1549807060838077E-2</v>
      </c>
      <c r="Y1845" s="13">
        <f t="shared" si="2254"/>
        <v>2.1307794718823467E-2</v>
      </c>
      <c r="Z1845" s="13">
        <f t="shared" si="2255"/>
        <v>3.1216446893686137E-2</v>
      </c>
      <c r="AA1845" s="13">
        <f t="shared" si="2256"/>
        <v>3.827974859913412E-2</v>
      </c>
      <c r="AB1845" s="13">
        <f t="shared" si="2257"/>
        <v>2.3470626843013508E-2</v>
      </c>
      <c r="AC1845" s="13">
        <f t="shared" si="2258"/>
        <v>9.9317655335095741E-4</v>
      </c>
      <c r="AD1845" s="13">
        <f t="shared" si="2259"/>
        <v>7.1606184271015257E-3</v>
      </c>
      <c r="AE1845" s="13">
        <f t="shared" si="2260"/>
        <v>9.6721344260703012E-3</v>
      </c>
      <c r="AF1845" s="13">
        <f t="shared" si="2261"/>
        <v>6.5322698945879673E-3</v>
      </c>
      <c r="AG1845" s="13">
        <f t="shared" si="2262"/>
        <v>2.9411329561843118E-3</v>
      </c>
      <c r="AH1845" s="13">
        <f t="shared" si="2263"/>
        <v>1.0541326623314851E-2</v>
      </c>
      <c r="AI1845" s="13">
        <f t="shared" si="2264"/>
        <v>1.2926497830330204E-2</v>
      </c>
      <c r="AJ1845" s="13">
        <f t="shared" si="2265"/>
        <v>7.9256791924063631E-3</v>
      </c>
      <c r="AK1845" s="13">
        <f t="shared" si="2266"/>
        <v>3.2396705065545484E-3</v>
      </c>
      <c r="AL1845" s="13">
        <f t="shared" si="2267"/>
        <v>6.5802720499225865E-5</v>
      </c>
      <c r="AM1845" s="13">
        <f t="shared" si="2268"/>
        <v>1.7561683053635068E-3</v>
      </c>
      <c r="AN1845" s="13">
        <f t="shared" si="2269"/>
        <v>2.3721269464647993E-3</v>
      </c>
      <c r="AO1845" s="13">
        <f t="shared" si="2270"/>
        <v>1.6020634904294355E-3</v>
      </c>
      <c r="AP1845" s="13">
        <f t="shared" si="2271"/>
        <v>7.2132379795046596E-4</v>
      </c>
      <c r="AQ1845" s="13">
        <f t="shared" si="2272"/>
        <v>2.4358024413418305E-4</v>
      </c>
      <c r="AR1845" s="13">
        <f t="shared" si="2273"/>
        <v>2.8477185083323913E-3</v>
      </c>
      <c r="AS1845" s="13">
        <f t="shared" si="2274"/>
        <v>3.4920677856554393E-3</v>
      </c>
      <c r="AT1845" s="13">
        <f t="shared" si="2275"/>
        <v>2.1411065356234139E-3</v>
      </c>
      <c r="AU1845" s="13">
        <f t="shared" si="2276"/>
        <v>8.7519057060702612E-4</v>
      </c>
      <c r="AV1845" s="13">
        <f t="shared" si="2277"/>
        <v>2.683046787264717E-4</v>
      </c>
      <c r="AW1845" s="13">
        <f t="shared" si="2278"/>
        <v>3.0276017520150078E-6</v>
      </c>
      <c r="AX1845" s="13">
        <f t="shared" si="2279"/>
        <v>3.5892234124761753E-4</v>
      </c>
      <c r="AY1845" s="13">
        <f t="shared" si="2280"/>
        <v>4.8481079789529374E-4</v>
      </c>
      <c r="AZ1845" s="13">
        <f t="shared" si="2281"/>
        <v>3.2742669199535584E-4</v>
      </c>
      <c r="BA1845" s="13">
        <f t="shared" si="2282"/>
        <v>1.4742278719374533E-4</v>
      </c>
      <c r="BB1845" s="13">
        <f t="shared" si="2283"/>
        <v>4.9782467454456747E-5</v>
      </c>
      <c r="BC1845" s="13">
        <f t="shared" si="2284"/>
        <v>1.3448634979866617E-5</v>
      </c>
      <c r="BD1845" s="13">
        <f t="shared" si="2285"/>
        <v>6.4108792884779613E-4</v>
      </c>
      <c r="BE1845" s="13">
        <f t="shared" si="2286"/>
        <v>7.8614599636567988E-4</v>
      </c>
      <c r="BF1845" s="13">
        <f t="shared" si="2287"/>
        <v>4.8201307479969421E-4</v>
      </c>
      <c r="BG1845" s="13">
        <f t="shared" si="2288"/>
        <v>1.9702583265020153E-4</v>
      </c>
      <c r="BH1845" s="13">
        <f t="shared" si="2289"/>
        <v>6.0401647944358595E-5</v>
      </c>
      <c r="BI1845" s="13">
        <f t="shared" si="2290"/>
        <v>1.481372884081251E-5</v>
      </c>
      <c r="BJ1845" s="14">
        <f t="shared" si="2291"/>
        <v>0.33812348026880235</v>
      </c>
      <c r="BK1845" s="14">
        <f t="shared" si="2292"/>
        <v>0.26515273123295796</v>
      </c>
      <c r="BL1845" s="14">
        <f t="shared" si="2293"/>
        <v>0.3651984042350922</v>
      </c>
      <c r="BM1845" s="14">
        <f t="shared" si="2294"/>
        <v>0.47499267132364181</v>
      </c>
      <c r="BN1845" s="14">
        <f t="shared" si="2295"/>
        <v>0.52421660811075355</v>
      </c>
    </row>
    <row r="1846" spans="1:66" x14ac:dyDescent="0.25">
      <c r="A1846" t="s">
        <v>91</v>
      </c>
      <c r="B1846" t="s">
        <v>117</v>
      </c>
      <c r="C1846" t="s">
        <v>111</v>
      </c>
      <c r="D1846" s="7" t="s">
        <v>532</v>
      </c>
      <c r="E1846" s="10">
        <f>VLOOKUP(A1846,home!$A$2:$E$405,3,FALSE)</f>
        <v>1.5169082125603901</v>
      </c>
      <c r="F1846" s="10">
        <f>VLOOKUP(B1846,home!$B$2:$E$405,3,FALSE)</f>
        <v>0.91</v>
      </c>
      <c r="G1846" s="10">
        <f>VLOOKUP(C1846,away!$B$2:$E$405,4,FALSE)</f>
        <v>0.47</v>
      </c>
      <c r="H1846" s="10">
        <f>VLOOKUP(A1846,away!$A$2:$E$405,3,FALSE)</f>
        <v>1.2367149758454099</v>
      </c>
      <c r="I1846" s="10">
        <f>VLOOKUP(C1846,away!$B$2:$E$405,3,FALSE)</f>
        <v>1.7</v>
      </c>
      <c r="J1846" s="10">
        <f>VLOOKUP(B1846,home!$B$2:$E$405,4,FALSE)</f>
        <v>1.31</v>
      </c>
      <c r="K1846" s="12">
        <f t="shared" si="2240"/>
        <v>0.64878164251207893</v>
      </c>
      <c r="L1846" s="12">
        <f t="shared" si="2241"/>
        <v>2.7541642512077278</v>
      </c>
      <c r="M1846" s="13">
        <f t="shared" si="2242"/>
        <v>3.3275100523299767E-2</v>
      </c>
      <c r="N1846" s="13">
        <f t="shared" si="2243"/>
        <v>2.1588274372260959E-2</v>
      </c>
      <c r="O1846" s="13">
        <f t="shared" si="2244"/>
        <v>9.1645092316615773E-2</v>
      </c>
      <c r="P1846" s="13">
        <f t="shared" si="2245"/>
        <v>5.9457653521345084E-2</v>
      </c>
      <c r="Q1846" s="13">
        <f t="shared" si="2246"/>
        <v>7.0030380531184424E-3</v>
      </c>
      <c r="R1846" s="13">
        <f t="shared" si="2247"/>
        <v>0.1262028185285276</v>
      </c>
      <c r="S1846" s="13">
        <f t="shared" si="2248"/>
        <v>2.6560494984747732E-2</v>
      </c>
      <c r="T1846" s="13">
        <f t="shared" si="2249"/>
        <v>1.9287517055746179E-2</v>
      </c>
      <c r="U1846" s="13">
        <f t="shared" si="2250"/>
        <v>8.1878071894591967E-2</v>
      </c>
      <c r="V1846" s="13">
        <f t="shared" si="2251"/>
        <v>5.273294723625273E-3</v>
      </c>
      <c r="W1846" s="13">
        <f t="shared" si="2252"/>
        <v>1.5144808435589253E-3</v>
      </c>
      <c r="X1846" s="13">
        <f t="shared" si="2253"/>
        <v>4.1711289984689157E-3</v>
      </c>
      <c r="Y1846" s="13">
        <f t="shared" si="2254"/>
        <v>5.7439871873794911E-3</v>
      </c>
      <c r="Z1846" s="13">
        <f t="shared" si="2255"/>
        <v>0.115861097064309</v>
      </c>
      <c r="AA1846" s="13">
        <f t="shared" si="2256"/>
        <v>7.5168552856633791E-2</v>
      </c>
      <c r="AB1846" s="13">
        <f t="shared" si="2257"/>
        <v>2.4383988593791445E-2</v>
      </c>
      <c r="AC1846" s="13">
        <f t="shared" si="2258"/>
        <v>5.8891206499456011E-4</v>
      </c>
      <c r="AD1846" s="13">
        <f t="shared" si="2259"/>
        <v>2.4564184230930954E-4</v>
      </c>
      <c r="AE1846" s="13">
        <f t="shared" si="2260"/>
        <v>6.7653798068910626E-4</v>
      </c>
      <c r="AF1846" s="13">
        <f t="shared" si="2261"/>
        <v>9.3164836049910039E-4</v>
      </c>
      <c r="AG1846" s="13">
        <f t="shared" si="2262"/>
        <v>8.5530420306097069E-4</v>
      </c>
      <c r="AH1846" s="13">
        <f t="shared" si="2263"/>
        <v>7.9775122910057117E-2</v>
      </c>
      <c r="AI1846" s="13">
        <f t="shared" si="2264"/>
        <v>5.1756635273189827E-2</v>
      </c>
      <c r="AJ1846" s="13">
        <f t="shared" si="2265"/>
        <v>1.6789377421719348E-2</v>
      </c>
      <c r="AK1846" s="13">
        <f t="shared" si="2266"/>
        <v>3.6308799534727656E-3</v>
      </c>
      <c r="AL1846" s="13">
        <f t="shared" si="2267"/>
        <v>4.2091929357770829E-5</v>
      </c>
      <c r="AM1846" s="13">
        <f t="shared" si="2268"/>
        <v>3.1873583584625392E-5</v>
      </c>
      <c r="AN1846" s="13">
        <f t="shared" si="2269"/>
        <v>8.7785084466656719E-5</v>
      </c>
      <c r="AO1846" s="13">
        <f t="shared" si="2270"/>
        <v>1.208872707136584E-4</v>
      </c>
      <c r="AP1846" s="13">
        <f t="shared" si="2271"/>
        <v>1.1098113314187627E-4</v>
      </c>
      <c r="AQ1846" s="13">
        <f t="shared" si="2272"/>
        <v>7.6415067364470209E-5</v>
      </c>
      <c r="AR1846" s="13">
        <f t="shared" si="2273"/>
        <v>4.3942758330916376E-2</v>
      </c>
      <c r="AS1846" s="13">
        <f t="shared" si="2274"/>
        <v>2.8509254926443264E-2</v>
      </c>
      <c r="AT1846" s="13">
        <f t="shared" si="2275"/>
        <v>9.2481406189867197E-3</v>
      </c>
      <c r="AU1846" s="13">
        <f t="shared" si="2276"/>
        <v>2.0000079536562935E-3</v>
      </c>
      <c r="AV1846" s="13">
        <f t="shared" si="2277"/>
        <v>3.2439211130258787E-4</v>
      </c>
      <c r="AW1846" s="13">
        <f t="shared" si="2278"/>
        <v>2.0892226323060057E-6</v>
      </c>
      <c r="AX1846" s="13">
        <f t="shared" si="2279"/>
        <v>3.4464993184632154E-6</v>
      </c>
      <c r="AY1846" s="13">
        <f t="shared" si="2280"/>
        <v>9.4922252147231863E-6</v>
      </c>
      <c r="AZ1846" s="13">
        <f t="shared" si="2281"/>
        <v>1.3071573675401602E-5</v>
      </c>
      <c r="BA1846" s="13">
        <f t="shared" si="2282"/>
        <v>1.2000420307939698E-5</v>
      </c>
      <c r="BB1846" s="13">
        <f t="shared" si="2283"/>
        <v>8.2627821528986871E-6</v>
      </c>
      <c r="BC1846" s="13">
        <f t="shared" si="2284"/>
        <v>4.5514118442061572E-6</v>
      </c>
      <c r="BD1846" s="13">
        <f t="shared" si="2285"/>
        <v>2.0170929015745073E-2</v>
      </c>
      <c r="BE1846" s="13">
        <f t="shared" si="2286"/>
        <v>1.3086528457829639E-2</v>
      </c>
      <c r="BF1846" s="13">
        <f t="shared" si="2287"/>
        <v>4.2451497138258883E-3</v>
      </c>
      <c r="BG1846" s="13">
        <f t="shared" si="2288"/>
        <v>9.1805840134854752E-4</v>
      </c>
      <c r="BH1846" s="13">
        <f t="shared" si="2289"/>
        <v>1.4890485938723094E-4</v>
      </c>
      <c r="BI1846" s="13">
        <f t="shared" si="2290"/>
        <v>1.9321347850255575E-5</v>
      </c>
      <c r="BJ1846" s="14">
        <f t="shared" si="2291"/>
        <v>6.2496325948876323E-2</v>
      </c>
      <c r="BK1846" s="14">
        <f t="shared" si="2292"/>
        <v>0.12520703997258492</v>
      </c>
      <c r="BL1846" s="14">
        <f t="shared" si="2293"/>
        <v>0.67384398548589131</v>
      </c>
      <c r="BM1846" s="14">
        <f t="shared" si="2294"/>
        <v>0.63822906815391156</v>
      </c>
      <c r="BN1846" s="14">
        <f t="shared" si="2295"/>
        <v>0.33917197731516763</v>
      </c>
    </row>
    <row r="1847" spans="1:66" x14ac:dyDescent="0.25">
      <c r="A1847" t="s">
        <v>91</v>
      </c>
      <c r="B1847" t="s">
        <v>122</v>
      </c>
      <c r="C1847" t="s">
        <v>99</v>
      </c>
      <c r="D1847" s="7" t="s">
        <v>532</v>
      </c>
      <c r="E1847" s="10">
        <f>VLOOKUP(A1847,home!$A$2:$E$405,3,FALSE)</f>
        <v>1.5169082125603901</v>
      </c>
      <c r="F1847" s="10">
        <f>VLOOKUP(B1847,home!$B$2:$E$405,3,FALSE)</f>
        <v>0.88</v>
      </c>
      <c r="G1847" s="10">
        <f>VLOOKUP(C1847,away!$B$2:$E$405,4,FALSE)</f>
        <v>0.95</v>
      </c>
      <c r="H1847" s="10">
        <f>VLOOKUP(A1847,away!$A$2:$E$405,3,FALSE)</f>
        <v>1.2367149758454099</v>
      </c>
      <c r="I1847" s="10">
        <f>VLOOKUP(C1847,away!$B$2:$E$405,3,FALSE)</f>
        <v>1.1000000000000001</v>
      </c>
      <c r="J1847" s="10">
        <f>VLOOKUP(B1847,home!$B$2:$E$405,4,FALSE)</f>
        <v>1.17</v>
      </c>
      <c r="K1847" s="12">
        <f t="shared" si="2240"/>
        <v>1.2681352657004861</v>
      </c>
      <c r="L1847" s="12">
        <f t="shared" si="2241"/>
        <v>1.5916521739130425</v>
      </c>
      <c r="M1847" s="13">
        <f t="shared" si="2242"/>
        <v>5.7280934629130004E-2</v>
      </c>
      <c r="N1847" s="13">
        <f t="shared" si="2243"/>
        <v>7.263997325548395E-2</v>
      </c>
      <c r="O1847" s="13">
        <f t="shared" si="2244"/>
        <v>9.1171324126225639E-2</v>
      </c>
      <c r="P1847" s="13">
        <f t="shared" si="2245"/>
        <v>0.11561757134507629</v>
      </c>
      <c r="Q1847" s="13">
        <f t="shared" si="2246"/>
        <v>4.6058655892409685E-2</v>
      </c>
      <c r="R1847" s="13">
        <f t="shared" si="2247"/>
        <v>7.2556518122018854E-2</v>
      </c>
      <c r="S1847" s="13">
        <f t="shared" si="2248"/>
        <v>5.8341500929944078E-2</v>
      </c>
      <c r="T1847" s="13">
        <f t="shared" si="2249"/>
        <v>7.330935977866665E-2</v>
      </c>
      <c r="U1847" s="13">
        <f t="shared" si="2250"/>
        <v>9.2011479386968506E-2</v>
      </c>
      <c r="V1847" s="13">
        <f t="shared" si="2251"/>
        <v>1.3084250050154159E-2</v>
      </c>
      <c r="W1847" s="13">
        <f t="shared" si="2252"/>
        <v>1.9469535275976071E-2</v>
      </c>
      <c r="X1847" s="13">
        <f t="shared" si="2253"/>
        <v>3.0988728147083984E-2</v>
      </c>
      <c r="Y1847" s="13">
        <f t="shared" si="2254"/>
        <v>2.4661638261053262E-2</v>
      </c>
      <c r="Z1847" s="13">
        <f t="shared" si="2255"/>
        <v>3.849491326682411E-2</v>
      </c>
      <c r="AA1847" s="13">
        <f t="shared" si="2256"/>
        <v>4.8816757063741154E-2</v>
      </c>
      <c r="AB1847" s="13">
        <f t="shared" si="2257"/>
        <v>3.0953125594831748E-2</v>
      </c>
      <c r="AC1847" s="13">
        <f t="shared" si="2258"/>
        <v>1.6506028832554219E-3</v>
      </c>
      <c r="AD1847" s="13">
        <f t="shared" si="2259"/>
        <v>6.1725010725662268E-3</v>
      </c>
      <c r="AE1847" s="13">
        <f t="shared" si="2260"/>
        <v>9.8244747506306216E-3</v>
      </c>
      <c r="AF1847" s="13">
        <f t="shared" si="2261"/>
        <v>7.8185732971975137E-3</v>
      </c>
      <c r="AG1847" s="13">
        <f t="shared" si="2262"/>
        <v>4.1481497284609611E-3</v>
      </c>
      <c r="AH1847" s="13">
        <f t="shared" si="2263"/>
        <v>1.5317628096433658E-2</v>
      </c>
      <c r="AI1847" s="13">
        <f t="shared" si="2264"/>
        <v>1.9424824375972125E-2</v>
      </c>
      <c r="AJ1847" s="13">
        <f t="shared" si="2265"/>
        <v>1.231665241060435E-2</v>
      </c>
      <c r="AK1847" s="13">
        <f t="shared" si="2266"/>
        <v>5.2063937590874267E-3</v>
      </c>
      <c r="AL1847" s="13">
        <f t="shared" si="2267"/>
        <v>1.3326507177494396E-4</v>
      </c>
      <c r="AM1847" s="13">
        <f t="shared" si="2268"/>
        <v>1.565513257539059E-3</v>
      </c>
      <c r="AN1847" s="13">
        <f t="shared" si="2269"/>
        <v>2.4917525796517319E-3</v>
      </c>
      <c r="AO1847" s="13">
        <f t="shared" si="2270"/>
        <v>1.9830017051280556E-3</v>
      </c>
      <c r="AP1847" s="13">
        <f t="shared" si="2271"/>
        <v>1.0520829916134463E-3</v>
      </c>
      <c r="AQ1847" s="13">
        <f t="shared" si="2272"/>
        <v>4.1863754518461991E-4</v>
      </c>
      <c r="AR1847" s="13">
        <f t="shared" si="2273"/>
        <v>4.876067211776026E-3</v>
      </c>
      <c r="AS1847" s="13">
        <f t="shared" si="2274"/>
        <v>6.1835127891790185E-3</v>
      </c>
      <c r="AT1847" s="13">
        <f t="shared" si="2275"/>
        <v>3.9207653169339458E-3</v>
      </c>
      <c r="AU1847" s="13">
        <f t="shared" si="2276"/>
        <v>1.65735358897976E-3</v>
      </c>
      <c r="AV1847" s="13">
        <f t="shared" si="2277"/>
        <v>5.2543713348012562E-4</v>
      </c>
      <c r="AW1847" s="13">
        <f t="shared" si="2278"/>
        <v>7.4718403463295185E-6</v>
      </c>
      <c r="AX1847" s="13">
        <f t="shared" si="2279"/>
        <v>3.3088042846782137E-4</v>
      </c>
      <c r="AY1847" s="13">
        <f t="shared" si="2280"/>
        <v>5.2664655327608681E-4</v>
      </c>
      <c r="AZ1847" s="13">
        <f t="shared" si="2281"/>
        <v>4.1911906570284737E-4</v>
      </c>
      <c r="BA1847" s="13">
        <f t="shared" si="2282"/>
        <v>2.2236392401811335E-4</v>
      </c>
      <c r="BB1847" s="13">
        <f t="shared" si="2283"/>
        <v>8.8481505765816213E-5</v>
      </c>
      <c r="BC1847" s="13">
        <f t="shared" si="2284"/>
        <v>2.8166356200652152E-5</v>
      </c>
      <c r="BD1847" s="13">
        <f t="shared" si="2285"/>
        <v>1.2935004962949033E-3</v>
      </c>
      <c r="BE1847" s="13">
        <f t="shared" si="2286"/>
        <v>1.6403335955526479E-3</v>
      </c>
      <c r="BF1847" s="13">
        <f t="shared" si="2287"/>
        <v>1.0400824400167959E-3</v>
      </c>
      <c r="BG1847" s="13">
        <f t="shared" si="2288"/>
        <v>4.3965507380703639E-4</v>
      </c>
      <c r="BH1847" s="13">
        <f t="shared" si="2289"/>
        <v>1.3938552595971324E-4</v>
      </c>
      <c r="BI1847" s="13">
        <f t="shared" si="2290"/>
        <v>3.5351940199544536E-5</v>
      </c>
      <c r="BJ1847" s="14">
        <f t="shared" si="2291"/>
        <v>0.30421823537207721</v>
      </c>
      <c r="BK1847" s="14">
        <f t="shared" si="2292"/>
        <v>0.24663477146261098</v>
      </c>
      <c r="BL1847" s="14">
        <f t="shared" si="2293"/>
        <v>0.40952614804806314</v>
      </c>
      <c r="BM1847" s="14">
        <f t="shared" si="2294"/>
        <v>0.54302991606630102</v>
      </c>
      <c r="BN1847" s="14">
        <f t="shared" si="2295"/>
        <v>0.45532497737034444</v>
      </c>
    </row>
    <row r="1848" spans="1:66" x14ac:dyDescent="0.25">
      <c r="A1848" t="s">
        <v>91</v>
      </c>
      <c r="B1848" t="s">
        <v>118</v>
      </c>
      <c r="C1848" t="s">
        <v>94</v>
      </c>
      <c r="D1848" s="7" t="s">
        <v>532</v>
      </c>
      <c r="E1848" s="10">
        <f>VLOOKUP(A1848,home!$A$2:$E$405,3,FALSE)</f>
        <v>1.5169082125603901</v>
      </c>
      <c r="F1848" s="10">
        <f>VLOOKUP(B1848,home!$B$2:$E$405,3,FALSE)</f>
        <v>0.95</v>
      </c>
      <c r="G1848" s="10">
        <f>VLOOKUP(C1848,away!$B$2:$E$405,4,FALSE)</f>
        <v>1.25</v>
      </c>
      <c r="H1848" s="10">
        <f>VLOOKUP(A1848,away!$A$2:$E$405,3,FALSE)</f>
        <v>1.2367149758454099</v>
      </c>
      <c r="I1848" s="10">
        <f>VLOOKUP(C1848,away!$B$2:$E$405,3,FALSE)</f>
        <v>0.73</v>
      </c>
      <c r="J1848" s="10">
        <f>VLOOKUP(B1848,home!$B$2:$E$405,4,FALSE)</f>
        <v>0.99</v>
      </c>
      <c r="K1848" s="12">
        <f t="shared" si="2240"/>
        <v>1.8013285024154633</v>
      </c>
      <c r="L1848" s="12">
        <f t="shared" si="2241"/>
        <v>0.89377391304347775</v>
      </c>
      <c r="M1848" s="13">
        <f t="shared" si="2242"/>
        <v>6.7535464744408552E-2</v>
      </c>
      <c r="N1848" s="13">
        <f t="shared" si="2243"/>
        <v>0.12165355756797779</v>
      </c>
      <c r="O1848" s="13">
        <f t="shared" si="2244"/>
        <v>6.036143659381988E-2</v>
      </c>
      <c r="P1848" s="13">
        <f t="shared" si="2245"/>
        <v>0.10873077618319152</v>
      </c>
      <c r="Q1848" s="13">
        <f t="shared" si="2246"/>
        <v>0.10956901033371941</v>
      </c>
      <c r="R1848" s="13">
        <f t="shared" si="2247"/>
        <v>2.6974738690692078E-2</v>
      </c>
      <c r="S1848" s="13">
        <f t="shared" si="2248"/>
        <v>4.3763605292943847E-2</v>
      </c>
      <c r="T1848" s="13">
        <f t="shared" si="2249"/>
        <v>9.7929923114269665E-2</v>
      </c>
      <c r="U1848" s="13">
        <f t="shared" si="2250"/>
        <v>4.8590365648752819E-2</v>
      </c>
      <c r="V1848" s="13">
        <f t="shared" si="2251"/>
        <v>7.8287275352870202E-3</v>
      </c>
      <c r="W1848" s="13">
        <f t="shared" si="2252"/>
        <v>6.5789927098527753E-2</v>
      </c>
      <c r="X1848" s="13">
        <f t="shared" si="2253"/>
        <v>5.8801320581696292E-2</v>
      </c>
      <c r="Y1848" s="13">
        <f t="shared" si="2254"/>
        <v>2.6277543194213333E-2</v>
      </c>
      <c r="Z1848" s="13">
        <f t="shared" si="2255"/>
        <v>8.0364392509683861E-3</v>
      </c>
      <c r="AA1848" s="13">
        <f t="shared" si="2256"/>
        <v>1.4476267080699731E-2</v>
      </c>
      <c r="AB1848" s="13">
        <f t="shared" si="2257"/>
        <v>1.303825625052156E-2</v>
      </c>
      <c r="AC1848" s="13">
        <f t="shared" si="2258"/>
        <v>7.8775612992742128E-4</v>
      </c>
      <c r="AD1848" s="13">
        <f t="shared" si="2259"/>
        <v>2.9627317713603371E-2</v>
      </c>
      <c r="AE1848" s="13">
        <f t="shared" si="2260"/>
        <v>2.6480123685869633E-2</v>
      </c>
      <c r="AF1848" s="13">
        <f t="shared" si="2261"/>
        <v>1.1833621882297488E-2</v>
      </c>
      <c r="AG1848" s="13">
        <f t="shared" si="2262"/>
        <v>3.5255275117393168E-3</v>
      </c>
      <c r="AH1848" s="13">
        <f t="shared" si="2263"/>
        <v>1.7956899390685524E-3</v>
      </c>
      <c r="AI1848" s="13">
        <f t="shared" si="2264"/>
        <v>3.2346274687448705E-3</v>
      </c>
      <c r="AJ1848" s="13">
        <f t="shared" si="2265"/>
        <v>2.9133133270730594E-3</v>
      </c>
      <c r="AK1848" s="13">
        <f t="shared" si="2266"/>
        <v>1.7492781108411754E-3</v>
      </c>
      <c r="AL1848" s="13">
        <f t="shared" si="2267"/>
        <v>5.0730877931608268E-5</v>
      </c>
      <c r="AM1848" s="13">
        <f t="shared" si="2268"/>
        <v>1.0673706369526461E-2</v>
      </c>
      <c r="AN1848" s="13">
        <f t="shared" si="2269"/>
        <v>9.5398803085687597E-3</v>
      </c>
      <c r="AO1848" s="13">
        <f t="shared" si="2270"/>
        <v>4.263248076677959E-3</v>
      </c>
      <c r="AP1848" s="13">
        <f t="shared" si="2271"/>
        <v>1.2701266385891801E-3</v>
      </c>
      <c r="AQ1848" s="13">
        <f t="shared" si="2272"/>
        <v>2.8380151395815265E-4</v>
      </c>
      <c r="AR1848" s="13">
        <f t="shared" si="2273"/>
        <v>3.2098816469082095E-4</v>
      </c>
      <c r="AS1848" s="13">
        <f t="shared" si="2274"/>
        <v>5.782051299956046E-4</v>
      </c>
      <c r="AT1848" s="13">
        <f t="shared" si="2275"/>
        <v>5.2076869045196048E-4</v>
      </c>
      <c r="AU1848" s="13">
        <f t="shared" si="2276"/>
        <v>3.1269182842556402E-4</v>
      </c>
      <c r="AV1848" s="13">
        <f t="shared" si="2277"/>
        <v>1.4081517575384355E-4</v>
      </c>
      <c r="AW1848" s="13">
        <f t="shared" si="2278"/>
        <v>2.2687700104571844E-6</v>
      </c>
      <c r="AX1848" s="13">
        <f t="shared" si="2279"/>
        <v>3.2044752516402434E-3</v>
      </c>
      <c r="AY1848" s="13">
        <f t="shared" si="2280"/>
        <v>2.8640763849094837E-3</v>
      </c>
      <c r="AZ1848" s="13">
        <f t="shared" si="2281"/>
        <v>1.2799183788979834E-3</v>
      </c>
      <c r="BA1848" s="13">
        <f t="shared" si="2282"/>
        <v>3.8131921929463841E-4</v>
      </c>
      <c r="BB1848" s="13">
        <f t="shared" si="2283"/>
        <v>8.5203292686913243E-5</v>
      </c>
      <c r="BC1848" s="13">
        <f t="shared" si="2284"/>
        <v>1.5230496061794242E-5</v>
      </c>
      <c r="BD1848" s="13">
        <f t="shared" si="2285"/>
        <v>4.7815141332726517E-5</v>
      </c>
      <c r="BE1848" s="13">
        <f t="shared" si="2286"/>
        <v>8.6130776929663986E-5</v>
      </c>
      <c r="BF1848" s="13">
        <f t="shared" si="2287"/>
        <v>7.757491170929599E-5</v>
      </c>
      <c r="BG1848" s="13">
        <f t="shared" si="2288"/>
        <v>4.657929984477265E-5</v>
      </c>
      <c r="BH1848" s="13">
        <f t="shared" si="2289"/>
        <v>2.0976155108236283E-5</v>
      </c>
      <c r="BI1848" s="13">
        <f t="shared" si="2290"/>
        <v>7.5569892135107494E-6</v>
      </c>
      <c r="BJ1848" s="14">
        <f t="shared" si="2291"/>
        <v>0.58534885861472563</v>
      </c>
      <c r="BK1848" s="14">
        <f t="shared" si="2292"/>
        <v>0.23156113714859947</v>
      </c>
      <c r="BL1848" s="14">
        <f t="shared" si="2293"/>
        <v>0.1752940753736697</v>
      </c>
      <c r="BM1848" s="14">
        <f t="shared" si="2294"/>
        <v>0.5025537186592548</v>
      </c>
      <c r="BN1848" s="14">
        <f t="shared" si="2295"/>
        <v>0.49482498411380915</v>
      </c>
    </row>
    <row r="1849" spans="1:66" x14ac:dyDescent="0.25">
      <c r="A1849" t="s">
        <v>91</v>
      </c>
      <c r="B1849" t="s">
        <v>113</v>
      </c>
      <c r="C1849" t="s">
        <v>389</v>
      </c>
      <c r="D1849" s="7" t="s">
        <v>532</v>
      </c>
      <c r="E1849" s="10">
        <f>VLOOKUP(A1849,home!$A$2:$E$405,3,FALSE)</f>
        <v>1.5169082125603901</v>
      </c>
      <c r="F1849" s="10">
        <f>VLOOKUP(B1849,home!$B$2:$E$405,3,FALSE)</f>
        <v>0.66</v>
      </c>
      <c r="G1849" s="10">
        <f>VLOOKUP(C1849,away!$B$2:$E$405,4,FALSE)</f>
        <v>0.73</v>
      </c>
      <c r="H1849" s="10">
        <f>VLOOKUP(A1849,away!$A$2:$E$405,3,FALSE)</f>
        <v>1.2367149758454099</v>
      </c>
      <c r="I1849" s="10">
        <f>VLOOKUP(C1849,away!$B$2:$E$405,3,FALSE)</f>
        <v>0.88</v>
      </c>
      <c r="J1849" s="10">
        <f>VLOOKUP(B1849,home!$B$2:$E$405,4,FALSE)</f>
        <v>0.81</v>
      </c>
      <c r="K1849" s="12">
        <f t="shared" si="2240"/>
        <v>0.73084637681159592</v>
      </c>
      <c r="L1849" s="12">
        <f t="shared" si="2241"/>
        <v>0.88153043478260829</v>
      </c>
      <c r="M1849" s="13">
        <f t="shared" si="2242"/>
        <v>0.19941308303530622</v>
      </c>
      <c r="N1849" s="13">
        <f t="shared" si="2243"/>
        <v>0.14574032922518346</v>
      </c>
      <c r="O1849" s="13">
        <f t="shared" si="2244"/>
        <v>0.17578870178945388</v>
      </c>
      <c r="P1849" s="13">
        <f t="shared" si="2245"/>
        <v>0.12847453578723644</v>
      </c>
      <c r="Q1849" s="13">
        <f t="shared" si="2246"/>
        <v>5.3256895784777228E-2</v>
      </c>
      <c r="R1849" s="13">
        <f t="shared" si="2247"/>
        <v>7.7481545359163753E-2</v>
      </c>
      <c r="S1849" s="13">
        <f t="shared" si="2248"/>
        <v>2.0692857878867897E-2</v>
      </c>
      <c r="T1849" s="13">
        <f t="shared" si="2249"/>
        <v>4.6947574496326736E-2</v>
      </c>
      <c r="U1849" s="13">
        <f t="shared" si="2250"/>
        <v>5.6627106695508148E-2</v>
      </c>
      <c r="V1849" s="13">
        <f t="shared" si="2251"/>
        <v>1.4812943785015807E-3</v>
      </c>
      <c r="W1849" s="13">
        <f t="shared" si="2252"/>
        <v>1.2974203108179067E-2</v>
      </c>
      <c r="X1849" s="13">
        <f t="shared" si="2253"/>
        <v>1.1437154906910963E-2</v>
      </c>
      <c r="Y1849" s="13">
        <f t="shared" si="2254"/>
        <v>5.0411000688826303E-3</v>
      </c>
      <c r="Z1849" s="13">
        <f t="shared" si="2255"/>
        <v>2.2767446789364005E-2</v>
      </c>
      <c r="AA1849" s="13">
        <f t="shared" si="2256"/>
        <v>1.6639505995257483E-2</v>
      </c>
      <c r="AB1849" s="13">
        <f t="shared" si="2257"/>
        <v>6.0804613342843802E-3</v>
      </c>
      <c r="AC1849" s="13">
        <f t="shared" si="2258"/>
        <v>5.9646477535948336E-5</v>
      </c>
      <c r="AD1849" s="13">
        <f t="shared" si="2259"/>
        <v>2.3705373334076043E-3</v>
      </c>
      <c r="AE1849" s="13">
        <f t="shared" si="2260"/>
        <v>2.0897008061872106E-3</v>
      </c>
      <c r="AF1849" s="13">
        <f t="shared" si="2261"/>
        <v>9.2106743012188919E-4</v>
      </c>
      <c r="AG1849" s="13">
        <f t="shared" si="2262"/>
        <v>2.7064965737981625E-4</v>
      </c>
      <c r="AH1849" s="13">
        <f t="shared" si="2263"/>
        <v>5.0175493167794868E-3</v>
      </c>
      <c r="AI1849" s="13">
        <f t="shared" si="2264"/>
        <v>3.6670577386417862E-3</v>
      </c>
      <c r="AJ1849" s="13">
        <f t="shared" si="2265"/>
        <v>1.3400279309226369E-3</v>
      </c>
      <c r="AK1849" s="13">
        <f t="shared" si="2266"/>
        <v>3.2645151938038295E-4</v>
      </c>
      <c r="AL1849" s="13">
        <f t="shared" si="2267"/>
        <v>1.5371215160277215E-6</v>
      </c>
      <c r="AM1849" s="13">
        <f t="shared" si="2268"/>
        <v>3.4649972424351407E-4</v>
      </c>
      <c r="AN1849" s="13">
        <f t="shared" si="2269"/>
        <v>3.0545005256443883E-4</v>
      </c>
      <c r="AO1849" s="13">
        <f t="shared" si="2270"/>
        <v>1.3463175882075015E-4</v>
      </c>
      <c r="AP1849" s="13">
        <f t="shared" si="2271"/>
        <v>3.9560664296267714E-5</v>
      </c>
      <c r="AQ1849" s="13">
        <f t="shared" si="2272"/>
        <v>8.7184823993444204E-6</v>
      </c>
      <c r="AR1849" s="13">
        <f t="shared" si="2273"/>
        <v>8.846244861527605E-4</v>
      </c>
      <c r="AS1849" s="13">
        <f t="shared" si="2274"/>
        <v>6.4652460054356474E-4</v>
      </c>
      <c r="AT1849" s="13">
        <f t="shared" si="2275"/>
        <v>2.3625508091341428E-4</v>
      </c>
      <c r="AU1849" s="13">
        <f t="shared" si="2276"/>
        <v>5.7555389962966433E-5</v>
      </c>
      <c r="AV1849" s="13">
        <f t="shared" si="2277"/>
        <v>1.0516037055103127E-5</v>
      </c>
      <c r="AW1849" s="13">
        <f t="shared" si="2278"/>
        <v>2.750863938290214E-8</v>
      </c>
      <c r="AX1849" s="13">
        <f t="shared" si="2279"/>
        <v>4.220634467159821E-5</v>
      </c>
      <c r="AY1849" s="13">
        <f t="shared" si="2280"/>
        <v>3.7206177368938597E-5</v>
      </c>
      <c r="AZ1849" s="13">
        <f t="shared" si="2281"/>
        <v>1.6399188856319638E-5</v>
      </c>
      <c r="BA1849" s="13">
        <f t="shared" si="2282"/>
        <v>4.8187946941978524E-6</v>
      </c>
      <c r="BB1849" s="13">
        <f t="shared" si="2283"/>
        <v>1.0619785454760894E-6</v>
      </c>
      <c r="BC1849" s="13">
        <f t="shared" si="2284"/>
        <v>1.872332817846679E-7</v>
      </c>
      <c r="BD1849" s="13">
        <f t="shared" si="2285"/>
        <v>1.2997056798293066E-4</v>
      </c>
      <c r="BE1849" s="13">
        <f t="shared" si="2286"/>
        <v>9.4988518702470088E-5</v>
      </c>
      <c r="BF1849" s="13">
        <f t="shared" si="2287"/>
        <v>3.4711007366200383E-5</v>
      </c>
      <c r="BG1849" s="13">
        <f t="shared" si="2288"/>
        <v>8.4561379896893907E-6</v>
      </c>
      <c r="BH1849" s="13">
        <f t="shared" si="2289"/>
        <v>1.5450344528958458E-6</v>
      </c>
      <c r="BI1849" s="13">
        <f t="shared" si="2290"/>
        <v>2.2583656638960313E-7</v>
      </c>
      <c r="BJ1849" s="14">
        <f t="shared" si="2291"/>
        <v>0.28198595321709929</v>
      </c>
      <c r="BK1849" s="14">
        <f t="shared" si="2292"/>
        <v>0.35016016085633306</v>
      </c>
      <c r="BL1849" s="14">
        <f t="shared" si="2293"/>
        <v>0.34507378037708025</v>
      </c>
      <c r="BM1849" s="14">
        <f t="shared" si="2294"/>
        <v>0.21979507159002606</v>
      </c>
      <c r="BN1849" s="14">
        <f t="shared" si="2295"/>
        <v>0.7801550909811209</v>
      </c>
    </row>
    <row r="1850" spans="1:66" x14ac:dyDescent="0.25">
      <c r="A1850" t="s">
        <v>91</v>
      </c>
      <c r="B1850" t="s">
        <v>100</v>
      </c>
      <c r="C1850" t="s">
        <v>109</v>
      </c>
      <c r="D1850" s="7" t="s">
        <v>532</v>
      </c>
      <c r="E1850" s="10">
        <f>VLOOKUP(A1850,home!$A$2:$E$405,3,FALSE)</f>
        <v>1.5169082125603901</v>
      </c>
      <c r="F1850" s="10">
        <f>VLOOKUP(B1850,home!$B$2:$E$405,3,FALSE)</f>
        <v>1.1000000000000001</v>
      </c>
      <c r="G1850" s="10">
        <f>VLOOKUP(C1850,away!$B$2:$E$405,4,FALSE)</f>
        <v>1.1000000000000001</v>
      </c>
      <c r="H1850" s="10">
        <f>VLOOKUP(A1850,away!$A$2:$E$405,3,FALSE)</f>
        <v>1.2367149758454099</v>
      </c>
      <c r="I1850" s="10">
        <f>VLOOKUP(C1850,away!$B$2:$E$405,3,FALSE)</f>
        <v>0.28999999999999998</v>
      </c>
      <c r="J1850" s="10">
        <f>VLOOKUP(B1850,home!$B$2:$E$405,4,FALSE)</f>
        <v>1.44</v>
      </c>
      <c r="K1850" s="12">
        <f t="shared" si="2240"/>
        <v>1.8354589371980723</v>
      </c>
      <c r="L1850" s="12">
        <f t="shared" si="2241"/>
        <v>0.51645217391304321</v>
      </c>
      <c r="M1850" s="13">
        <f t="shared" si="2242"/>
        <v>9.5187075199661714E-2</v>
      </c>
      <c r="N1850" s="13">
        <f t="shared" si="2243"/>
        <v>0.17471196788096408</v>
      </c>
      <c r="O1850" s="13">
        <f t="shared" si="2244"/>
        <v>4.9159571915289614E-2</v>
      </c>
      <c r="P1850" s="13">
        <f t="shared" si="2245"/>
        <v>9.0230375620749675E-2</v>
      </c>
      <c r="Q1850" s="13">
        <f t="shared" si="2246"/>
        <v>0.16033832144128909</v>
      </c>
      <c r="R1850" s="13">
        <f t="shared" si="2247"/>
        <v>1.2694283892142952E-2</v>
      </c>
      <c r="S1850" s="13">
        <f t="shared" si="2248"/>
        <v>2.1382946864330468E-2</v>
      </c>
      <c r="T1850" s="13">
        <f t="shared" si="2249"/>
        <v>8.2807074669922043E-2</v>
      </c>
      <c r="U1850" s="13">
        <f t="shared" si="2250"/>
        <v>2.3299836821163312E-2</v>
      </c>
      <c r="V1850" s="13">
        <f t="shared" si="2251"/>
        <v>2.2521630558677711E-3</v>
      </c>
      <c r="W1850" s="13">
        <f t="shared" si="2252"/>
        <v>9.8098135021583766E-2</v>
      </c>
      <c r="X1850" s="13">
        <f t="shared" si="2253"/>
        <v>5.0662995088712165E-2</v>
      </c>
      <c r="Y1850" s="13">
        <f t="shared" si="2254"/>
        <v>1.3082506975255613E-2</v>
      </c>
      <c r="Z1850" s="13">
        <f t="shared" si="2255"/>
        <v>2.1853301707888519E-3</v>
      </c>
      <c r="AA1850" s="13">
        <f t="shared" si="2256"/>
        <v>4.0110837927029878E-3</v>
      </c>
      <c r="AB1850" s="13">
        <f t="shared" si="2257"/>
        <v>3.6810897975835203E-3</v>
      </c>
      <c r="AC1850" s="13">
        <f t="shared" si="2258"/>
        <v>1.3343035153661194E-4</v>
      </c>
      <c r="AD1850" s="13">
        <f t="shared" si="2259"/>
        <v>4.5013774661957294E-2</v>
      </c>
      <c r="AE1850" s="13">
        <f t="shared" si="2260"/>
        <v>2.3247461780199704E-2</v>
      </c>
      <c r="AF1850" s="13">
        <f t="shared" si="2261"/>
        <v>6.003101087172261E-3</v>
      </c>
      <c r="AG1850" s="13">
        <f t="shared" si="2262"/>
        <v>1.0334382022299559E-3</v>
      </c>
      <c r="AH1850" s="13">
        <f t="shared" si="2263"/>
        <v>2.8215462935541604E-4</v>
      </c>
      <c r="AI1850" s="13">
        <f t="shared" si="2264"/>
        <v>5.1788323612220796E-4</v>
      </c>
      <c r="AJ1850" s="13">
        <f t="shared" si="2265"/>
        <v>4.7527670708278317E-4</v>
      </c>
      <c r="AK1850" s="13">
        <f t="shared" si="2266"/>
        <v>2.9078362655238818E-4</v>
      </c>
      <c r="AL1850" s="13">
        <f t="shared" si="2267"/>
        <v>5.0592880233386805E-6</v>
      </c>
      <c r="AM1850" s="13">
        <f t="shared" si="2268"/>
        <v>1.6524187000061929E-2</v>
      </c>
      <c r="AN1850" s="13">
        <f t="shared" si="2269"/>
        <v>8.5339522983276309E-3</v>
      </c>
      <c r="AO1850" s="13">
        <f t="shared" si="2270"/>
        <v>2.2036891082707582E-3</v>
      </c>
      <c r="AP1850" s="13">
        <f t="shared" si="2271"/>
        <v>3.7936667686497624E-4</v>
      </c>
      <c r="AQ1850" s="13">
        <f t="shared" si="2272"/>
        <v>4.8981186244270979E-5</v>
      </c>
      <c r="AR1850" s="13">
        <f t="shared" si="2273"/>
        <v>2.914387434204672E-5</v>
      </c>
      <c r="AS1850" s="13">
        <f t="shared" si="2274"/>
        <v>5.3492384625687239E-5</v>
      </c>
      <c r="AT1850" s="13">
        <f t="shared" si="2275"/>
        <v>4.9091537716627214E-5</v>
      </c>
      <c r="AU1850" s="13">
        <f t="shared" si="2276"/>
        <v>3.0035167214259884E-5</v>
      </c>
      <c r="AV1850" s="13">
        <f t="shared" si="2277"/>
        <v>1.3782079023412964E-5</v>
      </c>
      <c r="AW1850" s="13">
        <f t="shared" si="2278"/>
        <v>1.3321762486073541E-7</v>
      </c>
      <c r="AX1850" s="13">
        <f t="shared" si="2279"/>
        <v>5.0549111181993128E-3</v>
      </c>
      <c r="AY1850" s="13">
        <f t="shared" si="2280"/>
        <v>2.6106198359312468E-3</v>
      </c>
      <c r="AZ1850" s="13">
        <f t="shared" si="2281"/>
        <v>6.7413014476360225E-4</v>
      </c>
      <c r="BA1850" s="13">
        <f t="shared" si="2282"/>
        <v>1.1605199292115898E-4</v>
      </c>
      <c r="BB1850" s="13">
        <f t="shared" si="2283"/>
        <v>1.498382600776841E-5</v>
      </c>
      <c r="BC1850" s="13">
        <f t="shared" si="2284"/>
        <v>1.5476859030493585E-6</v>
      </c>
      <c r="BD1850" s="13">
        <f t="shared" si="2285"/>
        <v>2.5085695433664313E-6</v>
      </c>
      <c r="BE1850" s="13">
        <f t="shared" si="2286"/>
        <v>4.604376387954803E-6</v>
      </c>
      <c r="BF1850" s="13">
        <f t="shared" si="2287"/>
        <v>4.2255718957477125E-6</v>
      </c>
      <c r="BG1850" s="13">
        <f t="shared" si="2288"/>
        <v>2.5852879002743792E-6</v>
      </c>
      <c r="BH1850" s="13">
        <f t="shared" si="2289"/>
        <v>1.1862974454471624E-6</v>
      </c>
      <c r="BI1850" s="13">
        <f t="shared" si="2290"/>
        <v>4.3548004968424735E-7</v>
      </c>
      <c r="BJ1850" s="14">
        <f t="shared" si="2291"/>
        <v>0.69116119768278184</v>
      </c>
      <c r="BK1850" s="14">
        <f t="shared" si="2292"/>
        <v>0.21180167021610083</v>
      </c>
      <c r="BL1850" s="14">
        <f t="shared" si="2293"/>
        <v>9.4603055044139669E-2</v>
      </c>
      <c r="BM1850" s="14">
        <f t="shared" si="2294"/>
        <v>0.41481917054540768</v>
      </c>
      <c r="BN1850" s="14">
        <f t="shared" si="2295"/>
        <v>0.58232159595009725</v>
      </c>
    </row>
    <row r="1851" spans="1:66" x14ac:dyDescent="0.25">
      <c r="A1851" t="s">
        <v>91</v>
      </c>
      <c r="B1851" t="s">
        <v>95</v>
      </c>
      <c r="C1851" t="s">
        <v>93</v>
      </c>
      <c r="D1851" s="7" t="s">
        <v>532</v>
      </c>
      <c r="E1851" s="10">
        <f>VLOOKUP(A1851,home!$A$2:$E$405,3,FALSE)</f>
        <v>1.5169082125603901</v>
      </c>
      <c r="F1851" s="10">
        <f>VLOOKUP(B1851,home!$B$2:$E$405,3,FALSE)</f>
        <v>0.57999999999999996</v>
      </c>
      <c r="G1851" s="10">
        <f>VLOOKUP(C1851,away!$B$2:$E$405,4,FALSE)</f>
        <v>1.4</v>
      </c>
      <c r="H1851" s="10">
        <f>VLOOKUP(A1851,away!$A$2:$E$405,3,FALSE)</f>
        <v>1.2367149758454099</v>
      </c>
      <c r="I1851" s="10">
        <f>VLOOKUP(C1851,away!$B$2:$E$405,3,FALSE)</f>
        <v>0.91</v>
      </c>
      <c r="J1851" s="10">
        <f>VLOOKUP(B1851,home!$B$2:$E$405,4,FALSE)</f>
        <v>1.1100000000000001</v>
      </c>
      <c r="K1851" s="12">
        <f t="shared" si="2240"/>
        <v>1.2317294685990365</v>
      </c>
      <c r="L1851" s="12">
        <f t="shared" si="2241"/>
        <v>1.2492057971014487</v>
      </c>
      <c r="M1851" s="13">
        <f t="shared" si="2242"/>
        <v>8.3664940040253877E-2</v>
      </c>
      <c r="N1851" s="13">
        <f t="shared" si="2243"/>
        <v>0.10305257213615217</v>
      </c>
      <c r="O1851" s="13">
        <f t="shared" si="2244"/>
        <v>0.10451472811243026</v>
      </c>
      <c r="P1851" s="13">
        <f t="shared" si="2245"/>
        <v>0.12873387051869653</v>
      </c>
      <c r="Q1851" s="13">
        <f t="shared" si="2246"/>
        <v>6.3466444957513302E-2</v>
      </c>
      <c r="R1851" s="13">
        <f t="shared" si="2247"/>
        <v>6.5280202120264835E-2</v>
      </c>
      <c r="S1851" s="13">
        <f t="shared" si="2248"/>
        <v>4.9520173595866468E-2</v>
      </c>
      <c r="T1851" s="13">
        <f t="shared" si="2249"/>
        <v>7.928265096234563E-2</v>
      </c>
      <c r="U1851" s="13">
        <f t="shared" si="2250"/>
        <v>8.0407548667631501E-2</v>
      </c>
      <c r="V1851" s="13">
        <f t="shared" si="2251"/>
        <v>8.4662087351530003E-3</v>
      </c>
      <c r="W1851" s="13">
        <f t="shared" si="2252"/>
        <v>2.6057830173795943E-2</v>
      </c>
      <c r="X1851" s="13">
        <f t="shared" si="2253"/>
        <v>3.2551592512990946E-2</v>
      </c>
      <c r="Y1851" s="13">
        <f t="shared" si="2254"/>
        <v>2.0331819036056208E-2</v>
      </c>
      <c r="Z1851" s="13">
        <f t="shared" si="2255"/>
        <v>2.7182802308196367E-2</v>
      </c>
      <c r="AA1851" s="13">
        <f t="shared" si="2256"/>
        <v>3.3481858642107377E-2</v>
      </c>
      <c r="AB1851" s="13">
        <f t="shared" si="2257"/>
        <v>2.0620295976475491E-2</v>
      </c>
      <c r="AC1851" s="13">
        <f t="shared" si="2258"/>
        <v>8.1417602953748087E-4</v>
      </c>
      <c r="AD1851" s="13">
        <f t="shared" si="2259"/>
        <v>8.0240493282034107E-3</v>
      </c>
      <c r="AE1851" s="13">
        <f t="shared" si="2260"/>
        <v>1.0023688937019685E-2</v>
      </c>
      <c r="AF1851" s="13">
        <f t="shared" si="2261"/>
        <v>6.260825164233326E-3</v>
      </c>
      <c r="AG1851" s="13">
        <f t="shared" si="2262"/>
        <v>2.6070196965996329E-3</v>
      </c>
      <c r="AH1851" s="13">
        <f t="shared" si="2263"/>
        <v>8.4892285562153894E-3</v>
      </c>
      <c r="AI1851" s="13">
        <f t="shared" si="2264"/>
        <v>1.045643297836295E-2</v>
      </c>
      <c r="AJ1851" s="13">
        <f t="shared" si="2265"/>
        <v>6.4397483179402188E-3</v>
      </c>
      <c r="AK1851" s="13">
        <f t="shared" si="2266"/>
        <v>2.644009257856014E-3</v>
      </c>
      <c r="AL1851" s="13">
        <f t="shared" si="2267"/>
        <v>5.0110371926628275E-5</v>
      </c>
      <c r="AM1851" s="13">
        <f t="shared" si="2268"/>
        <v>1.9766916030080892E-3</v>
      </c>
      <c r="AN1851" s="13">
        <f t="shared" si="2269"/>
        <v>2.4692946095594605E-3</v>
      </c>
      <c r="AO1851" s="13">
        <f t="shared" si="2270"/>
        <v>1.5423285705065185E-3</v>
      </c>
      <c r="AP1851" s="13">
        <f t="shared" si="2271"/>
        <v>6.422285971039777E-4</v>
      </c>
      <c r="AQ1851" s="13">
        <f t="shared" si="2272"/>
        <v>2.0056892164165501E-4</v>
      </c>
      <c r="AR1851" s="13">
        <f t="shared" si="2273"/>
        <v>2.1209587050686827E-3</v>
      </c>
      <c r="AS1851" s="13">
        <f t="shared" si="2274"/>
        <v>2.6124473387147498E-3</v>
      </c>
      <c r="AT1851" s="13">
        <f t="shared" si="2275"/>
        <v>1.6089141861290431E-3</v>
      </c>
      <c r="AU1851" s="13">
        <f t="shared" si="2276"/>
        <v>6.6058233850072566E-4</v>
      </c>
      <c r="AV1851" s="13">
        <f t="shared" si="2277"/>
        <v>2.0341468319185206E-4</v>
      </c>
      <c r="AW1851" s="13">
        <f t="shared" si="2278"/>
        <v>2.1417779751200083E-6</v>
      </c>
      <c r="AX1851" s="13">
        <f t="shared" si="2279"/>
        <v>4.0579154962622059E-4</v>
      </c>
      <c r="AY1851" s="13">
        <f t="shared" si="2280"/>
        <v>5.0691715620785499E-4</v>
      </c>
      <c r="AZ1851" s="13">
        <f t="shared" si="2281"/>
        <v>3.1662192509251665E-4</v>
      </c>
      <c r="BA1851" s="13">
        <f t="shared" si="2282"/>
        <v>1.3184198143833078E-4</v>
      </c>
      <c r="BB1851" s="13">
        <f t="shared" si="2283"/>
        <v>4.1174441878526122E-5</v>
      </c>
      <c r="BC1851" s="13">
        <f t="shared" si="2284"/>
        <v>1.0287070297414287E-5</v>
      </c>
      <c r="BD1851" s="13">
        <f t="shared" si="2285"/>
        <v>4.4158565163076333E-4</v>
      </c>
      <c r="BE1851" s="13">
        <f t="shared" si="2286"/>
        <v>5.4391406002411941E-4</v>
      </c>
      <c r="BF1851" s="13">
        <f t="shared" si="2287"/>
        <v>3.3497748805852656E-4</v>
      </c>
      <c r="BG1851" s="13">
        <f t="shared" si="2288"/>
        <v>1.3753388111965631E-4</v>
      </c>
      <c r="BH1851" s="13">
        <f t="shared" si="2289"/>
        <v>4.2351133576469359E-5</v>
      </c>
      <c r="BI1851" s="13">
        <f t="shared" si="2290"/>
        <v>1.0433027850942286E-5</v>
      </c>
      <c r="BJ1851" s="14">
        <f t="shared" si="2291"/>
        <v>0.3599022393312708</v>
      </c>
      <c r="BK1851" s="14">
        <f t="shared" si="2292"/>
        <v>0.27175639644764188</v>
      </c>
      <c r="BL1851" s="14">
        <f t="shared" si="2293"/>
        <v>0.34105116512314954</v>
      </c>
      <c r="BM1851" s="14">
        <f t="shared" si="2294"/>
        <v>0.45067506994671491</v>
      </c>
      <c r="BN1851" s="14">
        <f t="shared" si="2295"/>
        <v>0.54871275788531104</v>
      </c>
    </row>
    <row r="1852" spans="1:66" x14ac:dyDescent="0.25">
      <c r="A1852" t="s">
        <v>91</v>
      </c>
      <c r="B1852" t="s">
        <v>351</v>
      </c>
      <c r="C1852" t="s">
        <v>97</v>
      </c>
      <c r="D1852" s="7" t="s">
        <v>532</v>
      </c>
      <c r="E1852" s="10">
        <f>VLOOKUP(A1852,home!$A$2:$E$405,3,FALSE)</f>
        <v>1.5169082125603901</v>
      </c>
      <c r="F1852" s="10">
        <f>VLOOKUP(B1852,home!$B$2:$E$405,3,FALSE)</f>
        <v>0.66</v>
      </c>
      <c r="G1852" s="10">
        <f>VLOOKUP(C1852,away!$B$2:$E$405,4,FALSE)</f>
        <v>0.82</v>
      </c>
      <c r="H1852" s="10">
        <f>VLOOKUP(A1852,away!$A$2:$E$405,3,FALSE)</f>
        <v>1.2367149758454099</v>
      </c>
      <c r="I1852" s="10">
        <f>VLOOKUP(C1852,away!$B$2:$E$405,3,FALSE)</f>
        <v>0.74</v>
      </c>
      <c r="J1852" s="10">
        <f>VLOOKUP(B1852,home!$B$2:$E$405,4,FALSE)</f>
        <v>0.91</v>
      </c>
      <c r="K1852" s="12">
        <f t="shared" si="2240"/>
        <v>0.82095072463768315</v>
      </c>
      <c r="L1852" s="12">
        <f t="shared" si="2241"/>
        <v>0.83280386473429902</v>
      </c>
      <c r="M1852" s="13">
        <f t="shared" si="2242"/>
        <v>0.19133019204055124</v>
      </c>
      <c r="N1852" s="13">
        <f t="shared" si="2243"/>
        <v>0.15707265980075763</v>
      </c>
      <c r="O1852" s="13">
        <f t="shared" si="2244"/>
        <v>0.15934052337172669</v>
      </c>
      <c r="P1852" s="13">
        <f t="shared" si="2245"/>
        <v>0.13081071812616674</v>
      </c>
      <c r="Q1852" s="13">
        <f t="shared" si="2246"/>
        <v>6.447445694210012E-2</v>
      </c>
      <c r="R1852" s="13">
        <f t="shared" si="2247"/>
        <v>6.6349701836379935E-2</v>
      </c>
      <c r="S1852" s="13">
        <f t="shared" si="2248"/>
        <v>2.2358525586302625E-2</v>
      </c>
      <c r="T1852" s="13">
        <f t="shared" si="2249"/>
        <v>5.3694576918026142E-2</v>
      </c>
      <c r="U1852" s="13">
        <f t="shared" si="2250"/>
        <v>5.4469835802070328E-2</v>
      </c>
      <c r="V1852" s="13">
        <f t="shared" si="2251"/>
        <v>1.698480143436269E-3</v>
      </c>
      <c r="W1852" s="13">
        <f t="shared" si="2252"/>
        <v>1.7643450715746065E-2</v>
      </c>
      <c r="X1852" s="13">
        <f t="shared" si="2253"/>
        <v>1.4693533943322458E-2</v>
      </c>
      <c r="Y1852" s="13">
        <f t="shared" si="2254"/>
        <v>6.118415927301773E-3</v>
      </c>
      <c r="Z1852" s="13">
        <f t="shared" si="2255"/>
        <v>1.841876270443521E-2</v>
      </c>
      <c r="AA1852" s="13">
        <f t="shared" si="2256"/>
        <v>1.5120896589135619E-2</v>
      </c>
      <c r="AB1852" s="13">
        <f t="shared" si="2257"/>
        <v>6.2067555060111778E-3</v>
      </c>
      <c r="AC1852" s="13">
        <f t="shared" si="2258"/>
        <v>7.2577217465122874E-5</v>
      </c>
      <c r="AD1852" s="13">
        <f t="shared" si="2259"/>
        <v>3.6211009125502458E-3</v>
      </c>
      <c r="AE1852" s="13">
        <f t="shared" si="2260"/>
        <v>3.0156668345647417E-3</v>
      </c>
      <c r="AF1852" s="13">
        <f t="shared" si="2261"/>
        <v>1.2557294972882832E-3</v>
      </c>
      <c r="AG1852" s="13">
        <f t="shared" si="2262"/>
        <v>3.4859212613418025E-4</v>
      </c>
      <c r="AH1852" s="13">
        <f t="shared" si="2263"/>
        <v>3.8348041909694029E-3</v>
      </c>
      <c r="AI1852" s="13">
        <f t="shared" si="2264"/>
        <v>3.1481852794199554E-3</v>
      </c>
      <c r="AJ1852" s="13">
        <f t="shared" si="2265"/>
        <v>1.2922524932167496E-3</v>
      </c>
      <c r="AK1852" s="13">
        <f t="shared" si="2266"/>
        <v>3.536252069070478E-4</v>
      </c>
      <c r="AL1852" s="13">
        <f t="shared" si="2267"/>
        <v>1.9848154303215311E-6</v>
      </c>
      <c r="AM1852" s="13">
        <f t="shared" si="2268"/>
        <v>5.9454908362886001E-4</v>
      </c>
      <c r="AN1852" s="13">
        <f t="shared" si="2269"/>
        <v>4.9514277462035057E-4</v>
      </c>
      <c r="AO1852" s="13">
        <f t="shared" si="2270"/>
        <v>2.0617840814954596E-4</v>
      </c>
      <c r="AP1852" s="13">
        <f t="shared" si="2271"/>
        <v>5.723539171056919E-5</v>
      </c>
      <c r="AQ1852" s="13">
        <f t="shared" si="2272"/>
        <v>1.1916463854035869E-5</v>
      </c>
      <c r="AR1852" s="13">
        <f t="shared" si="2273"/>
        <v>6.3872795014772131E-4</v>
      </c>
      <c r="AS1852" s="13">
        <f t="shared" si="2274"/>
        <v>5.2436417352011379E-4</v>
      </c>
      <c r="AT1852" s="13">
        <f t="shared" si="2275"/>
        <v>2.1523857411268857E-4</v>
      </c>
      <c r="AU1852" s="13">
        <f t="shared" si="2276"/>
        <v>5.8900087795931124E-5</v>
      </c>
      <c r="AV1852" s="13">
        <f t="shared" si="2277"/>
        <v>1.2088517439323202E-5</v>
      </c>
      <c r="AW1852" s="13">
        <f t="shared" si="2278"/>
        <v>3.7694453328043819E-8</v>
      </c>
      <c r="AX1852" s="13">
        <f t="shared" si="2279"/>
        <v>8.134925017296383E-5</v>
      </c>
      <c r="AY1852" s="13">
        <f t="shared" si="2280"/>
        <v>6.7747969937281615E-5</v>
      </c>
      <c r="AZ1852" s="13">
        <f t="shared" si="2281"/>
        <v>2.8210385595835615E-5</v>
      </c>
      <c r="BA1852" s="13">
        <f t="shared" si="2282"/>
        <v>7.8312393832855669E-6</v>
      </c>
      <c r="BB1852" s="13">
        <f t="shared" si="2283"/>
        <v>1.6304716060149171E-6</v>
      </c>
      <c r="BC1852" s="13">
        <f t="shared" si="2284"/>
        <v>2.7157261096575254E-7</v>
      </c>
      <c r="BD1852" s="13">
        <f t="shared" si="2285"/>
        <v>8.8655850899473126E-5</v>
      </c>
      <c r="BE1852" s="13">
        <f t="shared" si="2286"/>
        <v>7.2782085039292864E-5</v>
      </c>
      <c r="BF1852" s="13">
        <f t="shared" si="2287"/>
        <v>2.9875252726824471E-5</v>
      </c>
      <c r="BG1852" s="13">
        <f t="shared" si="2288"/>
        <v>8.1753701249401559E-6</v>
      </c>
      <c r="BH1852" s="13">
        <f t="shared" si="2289"/>
        <v>1.677894007062722E-6</v>
      </c>
      <c r="BI1852" s="13">
        <f t="shared" si="2290"/>
        <v>2.754936601926735E-7</v>
      </c>
      <c r="BJ1852" s="14">
        <f t="shared" si="2291"/>
        <v>0.32349024662906145</v>
      </c>
      <c r="BK1852" s="14">
        <f t="shared" si="2292"/>
        <v>0.34634022589928964</v>
      </c>
      <c r="BL1852" s="14">
        <f t="shared" si="2293"/>
        <v>0.31176734152531049</v>
      </c>
      <c r="BM1852" s="14">
        <f t="shared" si="2294"/>
        <v>0.23057061436493032</v>
      </c>
      <c r="BN1852" s="14">
        <f t="shared" si="2295"/>
        <v>0.76937825211768229</v>
      </c>
    </row>
    <row r="1853" spans="1:66" x14ac:dyDescent="0.25">
      <c r="A1853" t="s">
        <v>91</v>
      </c>
      <c r="B1853" t="s">
        <v>105</v>
      </c>
      <c r="C1853" t="s">
        <v>108</v>
      </c>
      <c r="D1853" s="7" t="s">
        <v>532</v>
      </c>
      <c r="E1853" s="10">
        <f>VLOOKUP(A1853,home!$A$2:$E$405,3,FALSE)</f>
        <v>1.5169082125603901</v>
      </c>
      <c r="F1853" s="10">
        <f>VLOOKUP(B1853,home!$B$2:$E$405,3,FALSE)</f>
        <v>1.32</v>
      </c>
      <c r="G1853" s="10">
        <f>VLOOKUP(C1853,away!$B$2:$E$405,4,FALSE)</f>
        <v>0.81</v>
      </c>
      <c r="H1853" s="10">
        <f>VLOOKUP(A1853,away!$A$2:$E$405,3,FALSE)</f>
        <v>1.2367149758454099</v>
      </c>
      <c r="I1853" s="10">
        <f>VLOOKUP(C1853,away!$B$2:$E$405,3,FALSE)</f>
        <v>1.17</v>
      </c>
      <c r="J1853" s="10">
        <f>VLOOKUP(B1853,home!$B$2:$E$405,4,FALSE)</f>
        <v>0.72</v>
      </c>
      <c r="K1853" s="12">
        <f t="shared" si="2240"/>
        <v>1.6218782608695692</v>
      </c>
      <c r="L1853" s="12">
        <f t="shared" si="2241"/>
        <v>1.0418086956521733</v>
      </c>
      <c r="M1853" s="13">
        <f t="shared" si="2242"/>
        <v>6.9690800534322472E-2</v>
      </c>
      <c r="N1853" s="13">
        <f t="shared" si="2243"/>
        <v>0.11302999436921496</v>
      </c>
      <c r="O1853" s="13">
        <f t="shared" si="2244"/>
        <v>7.260448200361827E-2</v>
      </c>
      <c r="P1853" s="13">
        <f t="shared" si="2245"/>
        <v>0.11775563100336432</v>
      </c>
      <c r="Q1853" s="13">
        <f t="shared" si="2246"/>
        <v>9.1660445346819816E-2</v>
      </c>
      <c r="R1853" s="13">
        <f t="shared" si="2247"/>
        <v>3.7819990347345615E-2</v>
      </c>
      <c r="S1853" s="13">
        <f t="shared" si="2248"/>
        <v>4.9742536054566334E-2</v>
      </c>
      <c r="T1853" s="13">
        <f t="shared" si="2249"/>
        <v>9.5492649009667668E-2</v>
      </c>
      <c r="U1853" s="13">
        <f t="shared" si="2250"/>
        <v>6.1339420170656793E-2</v>
      </c>
      <c r="V1853" s="13">
        <f t="shared" si="2251"/>
        <v>9.3388122581836448E-3</v>
      </c>
      <c r="W1853" s="13">
        <f t="shared" si="2252"/>
        <v>4.9554027896543437E-2</v>
      </c>
      <c r="X1853" s="13">
        <f t="shared" si="2253"/>
        <v>5.1625817167209327E-2</v>
      </c>
      <c r="Y1853" s="13">
        <f t="shared" si="2254"/>
        <v>2.6892112622473957E-2</v>
      </c>
      <c r="Z1853" s="13">
        <f t="shared" si="2255"/>
        <v>1.313373160444864E-2</v>
      </c>
      <c r="AA1853" s="13">
        <f t="shared" si="2256"/>
        <v>2.1301313773350854E-2</v>
      </c>
      <c r="AB1853" s="13">
        <f t="shared" si="2257"/>
        <v>1.7274068868479649E-2</v>
      </c>
      <c r="AC1853" s="13">
        <f t="shared" si="2258"/>
        <v>9.8622928156670044E-4</v>
      </c>
      <c r="AD1853" s="13">
        <f t="shared" si="2259"/>
        <v>2.0092650145982001E-2</v>
      </c>
      <c r="AE1853" s="13">
        <f t="shared" si="2260"/>
        <v>2.0932697640780956E-2</v>
      </c>
      <c r="AF1853" s="13">
        <f t="shared" si="2261"/>
        <v>1.0903933212811667E-2</v>
      </c>
      <c r="AG1853" s="13">
        <f t="shared" si="2262"/>
        <v>3.7866041459725772E-3</v>
      </c>
      <c r="AH1853" s="13">
        <f t="shared" si="2263"/>
        <v>3.4207089479690901E-3</v>
      </c>
      <c r="AI1853" s="13">
        <f t="shared" si="2264"/>
        <v>5.5479734794730813E-3</v>
      </c>
      <c r="AJ1853" s="13">
        <f t="shared" si="2265"/>
        <v>4.4990687891191487E-3</v>
      </c>
      <c r="AK1853" s="13">
        <f t="shared" si="2266"/>
        <v>2.4323139544097077E-3</v>
      </c>
      <c r="AL1853" s="13">
        <f t="shared" si="2267"/>
        <v>6.6656746930427875E-5</v>
      </c>
      <c r="AM1853" s="13">
        <f t="shared" si="2268"/>
        <v>6.5175664950051938E-3</v>
      </c>
      <c r="AN1853" s="13">
        <f t="shared" si="2269"/>
        <v>6.7900574489876677E-3</v>
      </c>
      <c r="AO1853" s="13">
        <f t="shared" si="2270"/>
        <v>3.5369704471665824E-3</v>
      </c>
      <c r="AP1853" s="13">
        <f t="shared" si="2271"/>
        <v>1.2282821893743001E-3</v>
      </c>
      <c r="AQ1853" s="13">
        <f t="shared" si="2272"/>
        <v>3.1990876640120881E-4</v>
      </c>
      <c r="AR1853" s="13">
        <f t="shared" si="2273"/>
        <v>7.1274486545787959E-4</v>
      </c>
      <c r="AS1853" s="13">
        <f t="shared" si="2274"/>
        <v>1.1559854028325405E-3</v>
      </c>
      <c r="AT1853" s="13">
        <f t="shared" si="2275"/>
        <v>9.3743379736832512E-4</v>
      </c>
      <c r="AU1853" s="13">
        <f t="shared" si="2276"/>
        <v>5.0680116565203167E-4</v>
      </c>
      <c r="AV1853" s="13">
        <f t="shared" si="2277"/>
        <v>2.0549244828859696E-4</v>
      </c>
      <c r="AW1853" s="13">
        <f t="shared" si="2278"/>
        <v>3.12858417915033E-6</v>
      </c>
      <c r="AX1853" s="13">
        <f t="shared" si="2279"/>
        <v>1.7617832353367991E-3</v>
      </c>
      <c r="AY1853" s="13">
        <f t="shared" si="2280"/>
        <v>1.8354410944280966E-3</v>
      </c>
      <c r="AZ1853" s="13">
        <f t="shared" si="2281"/>
        <v>9.560892462662662E-4</v>
      </c>
      <c r="BA1853" s="13">
        <f t="shared" si="2282"/>
        <v>3.3202069685990939E-4</v>
      </c>
      <c r="BB1853" s="13">
        <f t="shared" si="2283"/>
        <v>8.6475512281286958E-5</v>
      </c>
      <c r="BC1853" s="13">
        <f t="shared" si="2284"/>
        <v>1.8018188131124221E-5</v>
      </c>
      <c r="BD1853" s="13">
        <f t="shared" si="2285"/>
        <v>1.237572997692428E-4</v>
      </c>
      <c r="BE1853" s="13">
        <f t="shared" si="2286"/>
        <v>2.0071927411965341E-4</v>
      </c>
      <c r="BF1853" s="13">
        <f t="shared" si="2287"/>
        <v>1.6277111361609296E-4</v>
      </c>
      <c r="BG1853" s="13">
        <f t="shared" si="2288"/>
        <v>8.7998310223823958E-5</v>
      </c>
      <c r="BH1853" s="13">
        <f t="shared" si="2289"/>
        <v>3.5680636586319117E-5</v>
      </c>
      <c r="BI1853" s="13">
        <f t="shared" si="2290"/>
        <v>1.157392976266767E-5</v>
      </c>
      <c r="BJ1853" s="14">
        <f t="shared" si="2291"/>
        <v>0.50735354487771467</v>
      </c>
      <c r="BK1853" s="14">
        <f t="shared" si="2292"/>
        <v>0.249416106973362</v>
      </c>
      <c r="BL1853" s="14">
        <f t="shared" si="2293"/>
        <v>0.23038029857809941</v>
      </c>
      <c r="BM1853" s="14">
        <f t="shared" si="2294"/>
        <v>0.49589002591869036</v>
      </c>
      <c r="BN1853" s="14">
        <f t="shared" si="2295"/>
        <v>0.50256134360468541</v>
      </c>
    </row>
    <row r="1854" spans="1:66" x14ac:dyDescent="0.25">
      <c r="A1854" t="s">
        <v>91</v>
      </c>
      <c r="B1854" t="s">
        <v>84</v>
      </c>
      <c r="C1854" t="s">
        <v>101</v>
      </c>
      <c r="D1854" s="7" t="s">
        <v>532</v>
      </c>
      <c r="E1854" s="10">
        <f>VLOOKUP(A1854,home!$A$2:$E$405,3,FALSE)</f>
        <v>1.5169082125603901</v>
      </c>
      <c r="F1854" s="10">
        <f>VLOOKUP(B1854,home!$B$2:$E$405,3,FALSE)</f>
        <v>1.45</v>
      </c>
      <c r="G1854" s="10">
        <f>VLOOKUP(C1854,away!$B$2:$E$405,4,FALSE)</f>
        <v>0.88</v>
      </c>
      <c r="H1854" s="10">
        <f>VLOOKUP(A1854,away!$A$2:$E$405,3,FALSE)</f>
        <v>1.2367149758454099</v>
      </c>
      <c r="I1854" s="10">
        <f>VLOOKUP(C1854,away!$B$2:$E$405,3,FALSE)</f>
        <v>0.59</v>
      </c>
      <c r="J1854" s="10">
        <f>VLOOKUP(B1854,home!$B$2:$E$405,4,FALSE)</f>
        <v>0.81</v>
      </c>
      <c r="K1854" s="12">
        <f t="shared" si="2240"/>
        <v>1.9355748792270577</v>
      </c>
      <c r="L1854" s="12">
        <f t="shared" si="2241"/>
        <v>0.59102608695652148</v>
      </c>
      <c r="M1854" s="13">
        <f t="shared" si="2242"/>
        <v>7.9930244678943663E-2</v>
      </c>
      <c r="N1854" s="13">
        <f t="shared" si="2243"/>
        <v>0.15471097369103554</v>
      </c>
      <c r="O1854" s="13">
        <f t="shared" si="2244"/>
        <v>4.7240859742073392E-2</v>
      </c>
      <c r="P1854" s="13">
        <f t="shared" si="2245"/>
        <v>9.1438221389846072E-2</v>
      </c>
      <c r="Q1854" s="13">
        <f t="shared" si="2246"/>
        <v>0.14972733710856337</v>
      </c>
      <c r="R1854" s="13">
        <f t="shared" si="2247"/>
        <v>1.3960290238909748E-2</v>
      </c>
      <c r="S1854" s="13">
        <f t="shared" si="2248"/>
        <v>2.6150765472200112E-2</v>
      </c>
      <c r="T1854" s="13">
        <f t="shared" si="2249"/>
        <v>8.8492762161694175E-2</v>
      </c>
      <c r="U1854" s="13">
        <f t="shared" si="2250"/>
        <v>2.7021187093152405E-2</v>
      </c>
      <c r="V1854" s="13">
        <f t="shared" si="2251"/>
        <v>3.3239809319094318E-3</v>
      </c>
      <c r="W1854" s="13">
        <f t="shared" si="2252"/>
        <v>9.6602824146965471E-2</v>
      </c>
      <c r="X1854" s="13">
        <f t="shared" si="2253"/>
        <v>5.7094789144529971E-2</v>
      </c>
      <c r="Y1854" s="13">
        <f t="shared" si="2254"/>
        <v>1.6872254906849609E-2</v>
      </c>
      <c r="Z1854" s="13">
        <f t="shared" si="2255"/>
        <v>2.7502985708933842E-3</v>
      </c>
      <c r="AA1854" s="13">
        <f t="shared" si="2256"/>
        <v>5.3234088241953109E-3</v>
      </c>
      <c r="AB1854" s="13">
        <f t="shared" si="2257"/>
        <v>5.1519281959840485E-3</v>
      </c>
      <c r="AC1854" s="13">
        <f t="shared" si="2258"/>
        <v>2.3765949420053307E-4</v>
      </c>
      <c r="AD1854" s="13">
        <f t="shared" si="2259"/>
        <v>4.674549992031387E-2</v>
      </c>
      <c r="AE1854" s="13">
        <f t="shared" si="2260"/>
        <v>2.7627809900729491E-2</v>
      </c>
      <c r="AF1854" s="13">
        <f t="shared" si="2261"/>
        <v>8.1643781884033952E-3</v>
      </c>
      <c r="AG1854" s="13">
        <f t="shared" si="2262"/>
        <v>1.6084534977084111E-3</v>
      </c>
      <c r="AH1854" s="13">
        <f t="shared" si="2263"/>
        <v>4.0637455057930744E-4</v>
      </c>
      <c r="AI1854" s="13">
        <f t="shared" si="2264"/>
        <v>7.8656837165849269E-4</v>
      </c>
      <c r="AJ1854" s="13">
        <f t="shared" si="2265"/>
        <v>7.6123099048835562E-4</v>
      </c>
      <c r="AK1854" s="13">
        <f t="shared" si="2266"/>
        <v>4.9113986082613068E-4</v>
      </c>
      <c r="AL1854" s="13">
        <f t="shared" si="2267"/>
        <v>1.0875063142065876E-5</v>
      </c>
      <c r="AM1854" s="13">
        <f t="shared" si="2268"/>
        <v>1.8095883072533986E-2</v>
      </c>
      <c r="AN1854" s="13">
        <f t="shared" si="2269"/>
        <v>1.0695138962382517E-2</v>
      </c>
      <c r="AO1854" s="13">
        <f t="shared" si="2270"/>
        <v>3.1605530651965842E-3</v>
      </c>
      <c r="AP1854" s="13">
        <f t="shared" si="2271"/>
        <v>6.2265643691385912E-4</v>
      </c>
      <c r="AQ1854" s="13">
        <f t="shared" si="2272"/>
        <v>9.2001549356872061E-5</v>
      </c>
      <c r="AR1854" s="13">
        <f t="shared" si="2273"/>
        <v>4.8035592093520633E-5</v>
      </c>
      <c r="AS1854" s="13">
        <f t="shared" si="2274"/>
        <v>9.2976485365016393E-5</v>
      </c>
      <c r="AT1854" s="13">
        <f t="shared" si="2275"/>
        <v>8.9981474715673988E-5</v>
      </c>
      <c r="AU1854" s="13">
        <f t="shared" si="2276"/>
        <v>5.8055294018487731E-5</v>
      </c>
      <c r="AV1854" s="13">
        <f t="shared" si="2277"/>
        <v>2.8092592177081441E-5</v>
      </c>
      <c r="AW1854" s="13">
        <f t="shared" si="2278"/>
        <v>3.4557786229972968E-7</v>
      </c>
      <c r="AX1854" s="13">
        <f t="shared" si="2279"/>
        <v>5.8376561154378122E-3</v>
      </c>
      <c r="AY1854" s="13">
        <f t="shared" si="2280"/>
        <v>3.4502070509050175E-3</v>
      </c>
      <c r="AZ1854" s="13">
        <f t="shared" si="2281"/>
        <v>1.0195811862430959E-3</v>
      </c>
      <c r="BA1854" s="13">
        <f t="shared" si="2282"/>
        <v>2.0086635961324851E-4</v>
      </c>
      <c r="BB1854" s="13">
        <f t="shared" si="2283"/>
        <v>2.9679314630854924E-5</v>
      </c>
      <c r="BC1854" s="13">
        <f t="shared" si="2284"/>
        <v>3.5082498379651254E-6</v>
      </c>
      <c r="BD1854" s="13">
        <f t="shared" si="2285"/>
        <v>4.7317146716121849E-6</v>
      </c>
      <c r="BE1854" s="13">
        <f t="shared" si="2286"/>
        <v>9.1585880540426514E-6</v>
      </c>
      <c r="BF1854" s="13">
        <f t="shared" si="2287"/>
        <v>8.8635664832969924E-6</v>
      </c>
      <c r="BG1854" s="13">
        <f t="shared" si="2288"/>
        <v>5.7186988751428566E-6</v>
      </c>
      <c r="BH1854" s="13">
        <f t="shared" si="2289"/>
        <v>2.7672424711476378E-6</v>
      </c>
      <c r="BI1854" s="13">
        <f t="shared" si="2290"/>
        <v>1.0712410023767144E-6</v>
      </c>
      <c r="BJ1854" s="14">
        <f t="shared" si="2291"/>
        <v>0.69085481402984505</v>
      </c>
      <c r="BK1854" s="14">
        <f t="shared" si="2292"/>
        <v>0.20454195408114692</v>
      </c>
      <c r="BL1854" s="14">
        <f t="shared" si="2293"/>
        <v>0.10149244035779459</v>
      </c>
      <c r="BM1854" s="14">
        <f t="shared" si="2294"/>
        <v>0.45918171871726543</v>
      </c>
      <c r="BN1854" s="14">
        <f t="shared" si="2295"/>
        <v>0.53700792684937182</v>
      </c>
    </row>
    <row r="1855" spans="1:66" x14ac:dyDescent="0.25">
      <c r="A1855" t="s">
        <v>91</v>
      </c>
      <c r="B1855" t="s">
        <v>371</v>
      </c>
      <c r="C1855" t="s">
        <v>107</v>
      </c>
      <c r="D1855" s="7" t="s">
        <v>532</v>
      </c>
      <c r="E1855" s="10">
        <f>VLOOKUP(A1855,home!$A$2:$E$405,3,FALSE)</f>
        <v>1.5169082125603901</v>
      </c>
      <c r="F1855" s="10">
        <f>VLOOKUP(B1855,home!$B$2:$E$405,3,FALSE)</f>
        <v>0.91</v>
      </c>
      <c r="G1855" s="10">
        <f>VLOOKUP(C1855,away!$B$2:$E$405,4,FALSE)</f>
        <v>0.99</v>
      </c>
      <c r="H1855" s="10">
        <f>VLOOKUP(A1855,away!$A$2:$E$405,3,FALSE)</f>
        <v>1.2367149758454099</v>
      </c>
      <c r="I1855" s="10">
        <f>VLOOKUP(C1855,away!$B$2:$E$405,3,FALSE)</f>
        <v>1.4</v>
      </c>
      <c r="J1855" s="10">
        <f>VLOOKUP(B1855,home!$B$2:$E$405,4,FALSE)</f>
        <v>1.01</v>
      </c>
      <c r="K1855" s="12">
        <f t="shared" si="2240"/>
        <v>1.3665826086956556</v>
      </c>
      <c r="L1855" s="12">
        <f t="shared" si="2241"/>
        <v>1.7487149758454097</v>
      </c>
      <c r="M1855" s="13">
        <f t="shared" si="2242"/>
        <v>4.436530275461506E-2</v>
      </c>
      <c r="N1855" s="13">
        <f t="shared" si="2243"/>
        <v>6.0628851173974402E-2</v>
      </c>
      <c r="O1855" s="13">
        <f t="shared" si="2244"/>
        <v>7.7582269334910955E-2</v>
      </c>
      <c r="P1855" s="13">
        <f t="shared" si="2245"/>
        <v>0.10602258001623158</v>
      </c>
      <c r="Q1855" s="13">
        <f t="shared" si="2246"/>
        <v>4.142716679977531E-2</v>
      </c>
      <c r="R1855" s="13">
        <f t="shared" si="2247"/>
        <v>6.7834638123015448E-2</v>
      </c>
      <c r="S1855" s="13">
        <f t="shared" si="2248"/>
        <v>6.3342222273739132E-2</v>
      </c>
      <c r="T1855" s="13">
        <f t="shared" si="2249"/>
        <v>7.2444306989612836E-2</v>
      </c>
      <c r="U1855" s="13">
        <f t="shared" si="2250"/>
        <v>9.2701636726076231E-2</v>
      </c>
      <c r="V1855" s="13">
        <f t="shared" si="2251"/>
        <v>1.6819214347071756E-2</v>
      </c>
      <c r="W1855" s="13">
        <f t="shared" si="2252"/>
        <v>1.8871215225369001E-2</v>
      </c>
      <c r="X1855" s="13">
        <f t="shared" si="2253"/>
        <v>3.3000376677004679E-2</v>
      </c>
      <c r="Y1855" s="13">
        <f t="shared" si="2254"/>
        <v>2.8854126451808831E-2</v>
      </c>
      <c r="Z1855" s="13">
        <f t="shared" si="2255"/>
        <v>3.9541149188923687E-2</v>
      </c>
      <c r="AA1855" s="13">
        <f t="shared" si="2256"/>
        <v>5.4036246809423441E-2</v>
      </c>
      <c r="AB1855" s="13">
        <f t="shared" si="2257"/>
        <v>3.69224975644721E-2</v>
      </c>
      <c r="AC1855" s="13">
        <f t="shared" si="2258"/>
        <v>2.5121215062838E-3</v>
      </c>
      <c r="AD1855" s="13">
        <f t="shared" si="2259"/>
        <v>6.4472686329854834E-3</v>
      </c>
      <c r="AE1855" s="13">
        <f t="shared" si="2260"/>
        <v>1.1274435211800077E-2</v>
      </c>
      <c r="AF1855" s="13">
        <f t="shared" si="2261"/>
        <v>9.8578868495368052E-3</v>
      </c>
      <c r="AG1855" s="13">
        <f t="shared" si="2262"/>
        <v>5.7462114546581785E-3</v>
      </c>
      <c r="AH1855" s="13">
        <f t="shared" si="2263"/>
        <v>1.728654993720212E-2</v>
      </c>
      <c r="AI1855" s="13">
        <f t="shared" si="2264"/>
        <v>2.3623498508529395E-2</v>
      </c>
      <c r="AJ1855" s="13">
        <f t="shared" si="2265"/>
        <v>1.6141731109152017E-2</v>
      </c>
      <c r="AK1855" s="13">
        <f t="shared" si="2266"/>
        <v>7.3530030026695949E-3</v>
      </c>
      <c r="AL1855" s="13">
        <f t="shared" si="2267"/>
        <v>2.4013504867405788E-4</v>
      </c>
      <c r="AM1855" s="13">
        <f t="shared" si="2268"/>
        <v>1.7621450374853958E-3</v>
      </c>
      <c r="AN1855" s="13">
        <f t="shared" si="2269"/>
        <v>3.0814894166623823E-3</v>
      </c>
      <c r="AO1855" s="13">
        <f t="shared" si="2270"/>
        <v>2.6943233454133218E-3</v>
      </c>
      <c r="AP1855" s="13">
        <f t="shared" si="2271"/>
        <v>1.5705345279647268E-3</v>
      </c>
      <c r="AQ1855" s="13">
        <f t="shared" si="2272"/>
        <v>6.866043122835553E-4</v>
      </c>
      <c r="AR1855" s="13">
        <f t="shared" si="2273"/>
        <v>6.0458497511769642E-3</v>
      </c>
      <c r="AS1855" s="13">
        <f t="shared" si="2274"/>
        <v>8.2621531247453958E-3</v>
      </c>
      <c r="AT1855" s="13">
        <f t="shared" si="2275"/>
        <v>5.6454573853287641E-3</v>
      </c>
      <c r="AU1855" s="13">
        <f t="shared" si="2276"/>
        <v>2.5716612936409126E-3</v>
      </c>
      <c r="AV1855" s="13">
        <f t="shared" si="2277"/>
        <v>8.7859689983636041E-4</v>
      </c>
      <c r="AW1855" s="13">
        <f t="shared" si="2278"/>
        <v>1.5940721334495868E-5</v>
      </c>
      <c r="AX1855" s="13">
        <f t="shared" si="2279"/>
        <v>4.0135279370448219E-4</v>
      </c>
      <c r="AY1855" s="13">
        <f t="shared" si="2280"/>
        <v>7.0185164094842126E-4</v>
      </c>
      <c r="AZ1855" s="13">
        <f t="shared" si="2281"/>
        <v>6.1366923767408989E-4</v>
      </c>
      <c r="BA1855" s="13">
        <f t="shared" si="2282"/>
        <v>3.5771086204543895E-4</v>
      </c>
      <c r="BB1855" s="13">
        <f t="shared" si="2283"/>
        <v>1.5638358537035775E-4</v>
      </c>
      <c r="BC1855" s="13">
        <f t="shared" si="2284"/>
        <v>5.4694063542708647E-5</v>
      </c>
      <c r="BD1855" s="13">
        <f t="shared" si="2285"/>
        <v>1.762078000265736E-3</v>
      </c>
      <c r="BE1855" s="13">
        <f t="shared" si="2286"/>
        <v>2.4080251503283737E-3</v>
      </c>
      <c r="BF1855" s="13">
        <f t="shared" si="2287"/>
        <v>1.6453826458702491E-3</v>
      </c>
      <c r="BG1855" s="13">
        <f t="shared" si="2288"/>
        <v>7.4951710283197503E-4</v>
      </c>
      <c r="BH1855" s="13">
        <f t="shared" si="2289"/>
        <v>2.5606925941253252E-4</v>
      </c>
      <c r="BI1855" s="13">
        <f t="shared" si="2290"/>
        <v>6.9987959306948676E-5</v>
      </c>
      <c r="BJ1855" s="14">
        <f t="shared" si="2291"/>
        <v>0.30063260428962046</v>
      </c>
      <c r="BK1855" s="14">
        <f t="shared" si="2292"/>
        <v>0.23400342758756382</v>
      </c>
      <c r="BL1855" s="14">
        <f t="shared" si="2293"/>
        <v>0.42377684968819557</v>
      </c>
      <c r="BM1855" s="14">
        <f t="shared" si="2294"/>
        <v>0.59940731163216687</v>
      </c>
      <c r="BN1855" s="14">
        <f t="shared" si="2295"/>
        <v>0.39786080820252273</v>
      </c>
    </row>
    <row r="1856" spans="1:66" x14ac:dyDescent="0.25">
      <c r="A1856" t="s">
        <v>114</v>
      </c>
      <c r="B1856" t="s">
        <v>119</v>
      </c>
      <c r="C1856" t="s">
        <v>96</v>
      </c>
      <c r="D1856" s="7" t="s">
        <v>532</v>
      </c>
      <c r="E1856" s="10">
        <f>VLOOKUP(A1856,home!$A$2:$E$405,3,FALSE)</f>
        <v>1.3564356435643601</v>
      </c>
      <c r="F1856" s="10">
        <f>VLOOKUP(B1856,home!$B$2:$E$405,3,FALSE)</f>
        <v>1.23</v>
      </c>
      <c r="G1856" s="10">
        <f>VLOOKUP(C1856,away!$B$2:$E$405,4,FALSE)</f>
        <v>1.1100000000000001</v>
      </c>
      <c r="H1856" s="10">
        <f>VLOOKUP(A1856,away!$A$2:$E$405,3,FALSE)</f>
        <v>1.15346534653465</v>
      </c>
      <c r="I1856" s="10">
        <f>VLOOKUP(C1856,away!$B$2:$E$405,3,FALSE)</f>
        <v>0.83</v>
      </c>
      <c r="J1856" s="10">
        <f>VLOOKUP(B1856,home!$B$2:$E$405,4,FALSE)</f>
        <v>1.06</v>
      </c>
      <c r="K1856" s="12">
        <f t="shared" si="2240"/>
        <v>1.8519415841584208</v>
      </c>
      <c r="L1856" s="12">
        <f t="shared" si="2241"/>
        <v>1.0148188118811852</v>
      </c>
      <c r="M1856" s="13">
        <f t="shared" si="2242"/>
        <v>5.6882906497073046E-2</v>
      </c>
      <c r="N1856" s="13">
        <f t="shared" si="2243"/>
        <v>0.10534381996972479</v>
      </c>
      <c r="O1856" s="13">
        <f t="shared" si="2244"/>
        <v>5.7725843587708214E-2</v>
      </c>
      <c r="P1856" s="13">
        <f t="shared" si="2245"/>
        <v>0.10690489022070158</v>
      </c>
      <c r="Q1856" s="13">
        <f t="shared" si="2246"/>
        <v>9.7545300418015832E-2</v>
      </c>
      <c r="R1856" s="13">
        <f t="shared" si="2247"/>
        <v>2.9290636002258591E-2</v>
      </c>
      <c r="S1856" s="13">
        <f t="shared" si="2248"/>
        <v>5.0228866002514867E-2</v>
      </c>
      <c r="T1856" s="13">
        <f t="shared" si="2249"/>
        <v>9.8990805874804091E-2</v>
      </c>
      <c r="U1856" s="13">
        <f t="shared" si="2250"/>
        <v>5.4244546839030454E-2</v>
      </c>
      <c r="V1856" s="13">
        <f t="shared" si="2251"/>
        <v>1.0488820585974733E-2</v>
      </c>
      <c r="W1856" s="13">
        <f t="shared" si="2252"/>
        <v>6.021606606111643E-2</v>
      </c>
      <c r="X1856" s="13">
        <f t="shared" si="2253"/>
        <v>6.1108396616301131E-2</v>
      </c>
      <c r="Y1856" s="13">
        <f t="shared" si="2254"/>
        <v>3.1006975225059474E-2</v>
      </c>
      <c r="Z1856" s="13">
        <f t="shared" si="2255"/>
        <v>9.9082294756854435E-3</v>
      </c>
      <c r="AA1856" s="13">
        <f t="shared" si="2256"/>
        <v>1.8349462191406062E-2</v>
      </c>
      <c r="AB1856" s="13">
        <f t="shared" si="2257"/>
        <v>1.6991066039603799E-2</v>
      </c>
      <c r="AC1856" s="13">
        <f t="shared" si="2258"/>
        <v>1.2320333584593223E-3</v>
      </c>
      <c r="AD1856" s="13">
        <f t="shared" si="2259"/>
        <v>2.7879159193253032E-2</v>
      </c>
      <c r="AE1856" s="13">
        <f t="shared" si="2260"/>
        <v>2.8292295208743466E-2</v>
      </c>
      <c r="AF1856" s="13">
        <f t="shared" si="2261"/>
        <v>1.4355776704564395E-2</v>
      </c>
      <c r="AG1856" s="13">
        <f t="shared" si="2262"/>
        <v>4.8561707529858784E-3</v>
      </c>
      <c r="AH1856" s="13">
        <f t="shared" si="2263"/>
        <v>2.5137644160903101E-3</v>
      </c>
      <c r="AI1856" s="13">
        <f t="shared" si="2264"/>
        <v>4.6553448549353565E-3</v>
      </c>
      <c r="AJ1856" s="13">
        <f t="shared" si="2265"/>
        <v>4.3107133627263696E-3</v>
      </c>
      <c r="AK1856" s="13">
        <f t="shared" si="2266"/>
        <v>2.6610631112734488E-3</v>
      </c>
      <c r="AL1856" s="13">
        <f t="shared" si="2267"/>
        <v>9.261860832734584E-5</v>
      </c>
      <c r="AM1856" s="13">
        <f t="shared" si="2268"/>
        <v>1.032611484827156E-2</v>
      </c>
      <c r="AN1856" s="13">
        <f t="shared" si="2269"/>
        <v>1.0479135601671609E-2</v>
      </c>
      <c r="AO1856" s="13">
        <f t="shared" si="2270"/>
        <v>5.3172119704151055E-3</v>
      </c>
      <c r="AP1856" s="13">
        <f t="shared" si="2271"/>
        <v>1.7986689114456909E-3</v>
      </c>
      <c r="AQ1856" s="13">
        <f t="shared" si="2272"/>
        <v>4.5633076192023515E-4</v>
      </c>
      <c r="AR1856" s="13">
        <f t="shared" si="2273"/>
        <v>5.102030836171941E-4</v>
      </c>
      <c r="AS1856" s="13">
        <f t="shared" si="2274"/>
        <v>9.448663069165378E-4</v>
      </c>
      <c r="AT1856" s="13">
        <f t="shared" si="2275"/>
        <v>8.7491860262446501E-4</v>
      </c>
      <c r="AU1856" s="13">
        <f t="shared" si="2276"/>
        <v>5.4009938098467452E-4</v>
      </c>
      <c r="AV1856" s="13">
        <f t="shared" si="2277"/>
        <v>2.5005812580593527E-4</v>
      </c>
      <c r="AW1856" s="13">
        <f t="shared" si="2278"/>
        <v>4.8351677181979185E-6</v>
      </c>
      <c r="AX1856" s="13">
        <f t="shared" si="2279"/>
        <v>3.1872269150516369E-3</v>
      </c>
      <c r="AY1856" s="13">
        <f t="shared" si="2280"/>
        <v>3.234457831128437E-3</v>
      </c>
      <c r="AZ1856" s="13">
        <f t="shared" si="2281"/>
        <v>1.6411943266327778E-3</v>
      </c>
      <c r="BA1856" s="13">
        <f t="shared" si="2282"/>
        <v>5.5517162553987242E-4</v>
      </c>
      <c r="BB1856" s="13">
        <f t="shared" si="2283"/>
        <v>1.408496523551299E-4</v>
      </c>
      <c r="BC1856" s="13">
        <f t="shared" si="2284"/>
        <v>2.8587375371382187E-5</v>
      </c>
      <c r="BD1856" s="13">
        <f t="shared" si="2285"/>
        <v>8.6293947855752934E-5</v>
      </c>
      <c r="BE1856" s="13">
        <f t="shared" si="2286"/>
        <v>1.5981135049526727E-4</v>
      </c>
      <c r="BF1856" s="13">
        <f t="shared" si="2287"/>
        <v>1.4798064280135097E-4</v>
      </c>
      <c r="BG1856" s="13">
        <f t="shared" si="2288"/>
        <v>9.1350502018105103E-5</v>
      </c>
      <c r="BH1856" s="13">
        <f t="shared" si="2289"/>
        <v>4.2293948355269169E-5</v>
      </c>
      <c r="BI1856" s="13">
        <f t="shared" si="2290"/>
        <v>1.5665184343474316E-5</v>
      </c>
      <c r="BJ1856" s="14">
        <f t="shared" si="2291"/>
        <v>0.5667597158443719</v>
      </c>
      <c r="BK1856" s="14">
        <f t="shared" si="2292"/>
        <v>0.22906459310417931</v>
      </c>
      <c r="BL1856" s="14">
        <f t="shared" si="2293"/>
        <v>0.19440598148085064</v>
      </c>
      <c r="BM1856" s="14">
        <f t="shared" si="2294"/>
        <v>0.54321550054619494</v>
      </c>
      <c r="BN1856" s="14">
        <f t="shared" si="2295"/>
        <v>0.45369339669548203</v>
      </c>
    </row>
    <row r="1857" spans="1:66" x14ac:dyDescent="0.25">
      <c r="A1857" t="s">
        <v>114</v>
      </c>
      <c r="B1857" t="s">
        <v>320</v>
      </c>
      <c r="C1857" t="s">
        <v>133</v>
      </c>
      <c r="D1857" s="7" t="s">
        <v>532</v>
      </c>
      <c r="E1857" s="10">
        <f>VLOOKUP(A1857,home!$A$2:$E$405,3,FALSE)</f>
        <v>1.3564356435643601</v>
      </c>
      <c r="F1857" s="10">
        <f>VLOOKUP(B1857,home!$B$2:$E$405,3,FALSE)</f>
        <v>0.46</v>
      </c>
      <c r="G1857" s="10">
        <f>VLOOKUP(C1857,away!$B$2:$E$405,4,FALSE)</f>
        <v>0.66</v>
      </c>
      <c r="H1857" s="10">
        <f>VLOOKUP(A1857,away!$A$2:$E$405,3,FALSE)</f>
        <v>1.15346534653465</v>
      </c>
      <c r="I1857" s="10">
        <f>VLOOKUP(C1857,away!$B$2:$E$405,3,FALSE)</f>
        <v>0.41</v>
      </c>
      <c r="J1857" s="10">
        <f>VLOOKUP(B1857,home!$B$2:$E$405,4,FALSE)</f>
        <v>0.76</v>
      </c>
      <c r="K1857" s="12">
        <f t="shared" si="2240"/>
        <v>0.41181386138613973</v>
      </c>
      <c r="L1857" s="12">
        <f t="shared" si="2241"/>
        <v>0.35941980198019696</v>
      </c>
      <c r="M1857" s="13">
        <f t="shared" si="2242"/>
        <v>0.46244221824152598</v>
      </c>
      <c r="N1857" s="13">
        <f t="shared" si="2243"/>
        <v>0.19044011556201473</v>
      </c>
      <c r="O1857" s="13">
        <f t="shared" si="2244"/>
        <v>0.16621089050765225</v>
      </c>
      <c r="P1857" s="13">
        <f t="shared" si="2245"/>
        <v>6.8447948624385163E-2</v>
      </c>
      <c r="Q1857" s="13">
        <f t="shared" si="2246"/>
        <v>3.9212939676207988E-2</v>
      </c>
      <c r="R1857" s="13">
        <f t="shared" si="2247"/>
        <v>2.9869742676606286E-2</v>
      </c>
      <c r="S1857" s="13">
        <f t="shared" si="2248"/>
        <v>2.5328146339568787E-3</v>
      </c>
      <c r="T1857" s="13">
        <f t="shared" si="2249"/>
        <v>1.4093907013484081E-2</v>
      </c>
      <c r="U1857" s="13">
        <f t="shared" si="2250"/>
        <v>1.2300774070263603E-2</v>
      </c>
      <c r="V1857" s="13">
        <f t="shared" si="2251"/>
        <v>4.1654685373909357E-5</v>
      </c>
      <c r="W1857" s="13">
        <f t="shared" si="2252"/>
        <v>5.3828107014536591E-3</v>
      </c>
      <c r="X1857" s="13">
        <f t="shared" si="2253"/>
        <v>1.934688756413359E-3</v>
      </c>
      <c r="Y1857" s="13">
        <f t="shared" si="2254"/>
        <v>3.4768272486170146E-4</v>
      </c>
      <c r="Z1857" s="13">
        <f t="shared" si="2255"/>
        <v>3.5785923326750904E-3</v>
      </c>
      <c r="AA1857" s="13">
        <f t="shared" si="2256"/>
        <v>1.4737139268457622E-3</v>
      </c>
      <c r="AB1857" s="13">
        <f t="shared" si="2257"/>
        <v>3.0344791139644219E-4</v>
      </c>
      <c r="AC1857" s="13">
        <f t="shared" si="2258"/>
        <v>3.8534243468298985E-7</v>
      </c>
      <c r="AD1857" s="13">
        <f t="shared" si="2259"/>
        <v>5.5417901501906663E-4</v>
      </c>
      <c r="AE1857" s="13">
        <f t="shared" si="2260"/>
        <v>1.991829118397335E-4</v>
      </c>
      <c r="AF1857" s="13">
        <f t="shared" si="2261"/>
        <v>3.5795141365638019E-5</v>
      </c>
      <c r="AG1857" s="13">
        <f t="shared" si="2262"/>
        <v>4.2884942071635921E-6</v>
      </c>
      <c r="AH1857" s="13">
        <f t="shared" si="2263"/>
        <v>3.2155423689448292E-4</v>
      </c>
      <c r="AI1857" s="13">
        <f t="shared" si="2264"/>
        <v>1.3242049194059051E-4</v>
      </c>
      <c r="AJ1857" s="13">
        <f t="shared" si="2265"/>
        <v>2.7266297056353392E-5</v>
      </c>
      <c r="AK1857" s="13">
        <f t="shared" si="2266"/>
        <v>3.7428796921594753E-6</v>
      </c>
      <c r="AL1857" s="13">
        <f t="shared" si="2267"/>
        <v>2.281443876147232E-9</v>
      </c>
      <c r="AM1857" s="13">
        <f t="shared" si="2268"/>
        <v>4.5643720014833857E-5</v>
      </c>
      <c r="AN1857" s="13">
        <f t="shared" si="2269"/>
        <v>1.6405256809371138E-5</v>
      </c>
      <c r="AO1857" s="13">
        <f t="shared" si="2270"/>
        <v>2.9481870769292258E-6</v>
      </c>
      <c r="AP1857" s="13">
        <f t="shared" si="2271"/>
        <v>3.5321227179682608E-7</v>
      </c>
      <c r="AQ1857" s="13">
        <f t="shared" si="2272"/>
        <v>3.1737871196547674E-8</v>
      </c>
      <c r="AR1857" s="13">
        <f t="shared" si="2273"/>
        <v>2.3114592030101679E-5</v>
      </c>
      <c r="AS1857" s="13">
        <f t="shared" si="2274"/>
        <v>9.5189093982814623E-6</v>
      </c>
      <c r="AT1857" s="13">
        <f t="shared" si="2275"/>
        <v>1.9600094177455525E-6</v>
      </c>
      <c r="AU1857" s="13">
        <f t="shared" si="2276"/>
        <v>2.6905301555833185E-7</v>
      </c>
      <c r="AV1857" s="13">
        <f t="shared" si="2277"/>
        <v>2.769994031366544E-8</v>
      </c>
      <c r="AW1857" s="13">
        <f t="shared" si="2278"/>
        <v>9.3801600781460041E-12</v>
      </c>
      <c r="AX1857" s="13">
        <f t="shared" si="2279"/>
        <v>3.1327860978894284E-6</v>
      </c>
      <c r="AY1857" s="13">
        <f t="shared" si="2280"/>
        <v>1.125985358949732E-6</v>
      </c>
      <c r="AZ1857" s="13">
        <f t="shared" si="2281"/>
        <v>2.0235071737315683E-7</v>
      </c>
      <c r="BA1857" s="13">
        <f t="shared" si="2282"/>
        <v>2.4242951589603615E-8</v>
      </c>
      <c r="BB1857" s="13">
        <f t="shared" si="2283"/>
        <v>2.1783492149377075E-9</v>
      </c>
      <c r="BC1857" s="13">
        <f t="shared" si="2284"/>
        <v>1.5658836869532566E-10</v>
      </c>
      <c r="BD1857" s="13">
        <f t="shared" si="2285"/>
        <v>1.3846403483853641E-6</v>
      </c>
      <c r="BE1857" s="13">
        <f t="shared" si="2286"/>
        <v>5.7021408849962654E-7</v>
      </c>
      <c r="BF1857" s="13">
        <f t="shared" si="2287"/>
        <v>1.1741103280090462E-7</v>
      </c>
      <c r="BG1857" s="13">
        <f t="shared" si="2288"/>
        <v>1.6117163595691749E-8</v>
      </c>
      <c r="BH1857" s="13">
        <f t="shared" si="2289"/>
        <v>1.6593178437334846E-9</v>
      </c>
      <c r="BI1857" s="13">
        <f t="shared" si="2290"/>
        <v>1.3666601769896188E-10</v>
      </c>
      <c r="BJ1857" s="14">
        <f t="shared" si="2291"/>
        <v>0.25227545981097454</v>
      </c>
      <c r="BK1857" s="14">
        <f t="shared" si="2292"/>
        <v>0.53346614979447937</v>
      </c>
      <c r="BL1857" s="14">
        <f t="shared" si="2293"/>
        <v>0.21068053344076709</v>
      </c>
      <c r="BM1857" s="14">
        <f t="shared" si="2294"/>
        <v>4.3375754114525066E-2</v>
      </c>
      <c r="BN1857" s="14">
        <f t="shared" si="2295"/>
        <v>0.95662385528839244</v>
      </c>
    </row>
    <row r="1858" spans="1:66" x14ac:dyDescent="0.25">
      <c r="A1858" t="s">
        <v>114</v>
      </c>
      <c r="B1858" t="s">
        <v>121</v>
      </c>
      <c r="C1858" t="s">
        <v>126</v>
      </c>
      <c r="D1858" s="7" t="s">
        <v>532</v>
      </c>
      <c r="E1858" s="10">
        <f>VLOOKUP(A1858,home!$A$2:$E$405,3,FALSE)</f>
        <v>1.3564356435643601</v>
      </c>
      <c r="F1858" s="10">
        <f>VLOOKUP(B1858,home!$B$2:$E$405,3,FALSE)</f>
        <v>0.55000000000000004</v>
      </c>
      <c r="G1858" s="10">
        <f>VLOOKUP(C1858,away!$B$2:$E$405,4,FALSE)</f>
        <v>1.01</v>
      </c>
      <c r="H1858" s="10">
        <f>VLOOKUP(A1858,away!$A$2:$E$405,3,FALSE)</f>
        <v>1.15346534653465</v>
      </c>
      <c r="I1858" s="10">
        <f>VLOOKUP(C1858,away!$B$2:$E$405,3,FALSE)</f>
        <v>1.29</v>
      </c>
      <c r="J1858" s="10">
        <f>VLOOKUP(B1858,home!$B$2:$E$405,4,FALSE)</f>
        <v>1.08</v>
      </c>
      <c r="K1858" s="12">
        <f t="shared" si="2240"/>
        <v>0.75350000000000217</v>
      </c>
      <c r="L1858" s="12">
        <f t="shared" si="2241"/>
        <v>1.6070079207920747</v>
      </c>
      <c r="M1858" s="13">
        <f t="shared" si="2242"/>
        <v>9.4372277379117894E-2</v>
      </c>
      <c r="N1858" s="13">
        <f t="shared" si="2243"/>
        <v>7.1109511005165535E-2</v>
      </c>
      <c r="O1858" s="13">
        <f t="shared" si="2244"/>
        <v>0.15165699725142917</v>
      </c>
      <c r="P1858" s="13">
        <f t="shared" si="2245"/>
        <v>0.11427354742895221</v>
      </c>
      <c r="Q1858" s="13">
        <f t="shared" si="2246"/>
        <v>2.6790508271196188E-2</v>
      </c>
      <c r="R1858" s="13">
        <f t="shared" si="2247"/>
        <v>0.1218569979132943</v>
      </c>
      <c r="S1858" s="13">
        <f t="shared" si="2248"/>
        <v>3.4592901656748831E-2</v>
      </c>
      <c r="T1858" s="13">
        <f t="shared" si="2249"/>
        <v>4.3052558993857862E-2</v>
      </c>
      <c r="U1858" s="13">
        <f t="shared" si="2250"/>
        <v>9.1819247927667519E-2</v>
      </c>
      <c r="V1858" s="13">
        <f t="shared" si="2251"/>
        <v>4.6542076620624583E-3</v>
      </c>
      <c r="W1858" s="13">
        <f t="shared" si="2252"/>
        <v>6.7288826607821289E-3</v>
      </c>
      <c r="X1858" s="13">
        <f t="shared" si="2253"/>
        <v>1.0813367733957331E-2</v>
      </c>
      <c r="Y1858" s="13">
        <f t="shared" si="2254"/>
        <v>8.6885837994534407E-3</v>
      </c>
      <c r="Z1858" s="13">
        <f t="shared" si="2255"/>
        <v>6.5275053616869083E-2</v>
      </c>
      <c r="AA1858" s="13">
        <f t="shared" si="2256"/>
        <v>4.9184752900310991E-2</v>
      </c>
      <c r="AB1858" s="13">
        <f t="shared" si="2257"/>
        <v>1.8530355655192215E-2</v>
      </c>
      <c r="AC1858" s="13">
        <f t="shared" si="2258"/>
        <v>3.5223057209262342E-4</v>
      </c>
      <c r="AD1858" s="13">
        <f t="shared" si="2259"/>
        <v>1.2675532712248371E-3</v>
      </c>
      <c r="AE1858" s="13">
        <f t="shared" si="2260"/>
        <v>2.036968146884218E-3</v>
      </c>
      <c r="AF1858" s="13">
        <f t="shared" si="2261"/>
        <v>1.6367119732220465E-3</v>
      </c>
      <c r="AG1858" s="13">
        <f t="shared" si="2262"/>
        <v>8.7673636834101809E-4</v>
      </c>
      <c r="AH1858" s="13">
        <f t="shared" si="2263"/>
        <v>2.6224382048108983E-2</v>
      </c>
      <c r="AI1858" s="13">
        <f t="shared" si="2264"/>
        <v>1.9760071873250178E-2</v>
      </c>
      <c r="AJ1858" s="13">
        <f t="shared" si="2265"/>
        <v>7.4446070782470241E-3</v>
      </c>
      <c r="AK1858" s="13">
        <f t="shared" si="2266"/>
        <v>1.869837144486383E-3</v>
      </c>
      <c r="AL1858" s="13">
        <f t="shared" si="2267"/>
        <v>1.7060364803640867E-5</v>
      </c>
      <c r="AM1858" s="13">
        <f t="shared" si="2268"/>
        <v>1.9102027797358355E-4</v>
      </c>
      <c r="AN1858" s="13">
        <f t="shared" si="2269"/>
        <v>3.069710997354526E-4</v>
      </c>
      <c r="AO1858" s="13">
        <f t="shared" si="2270"/>
        <v>2.4665249436456316E-4</v>
      </c>
      <c r="AP1858" s="13">
        <f t="shared" si="2271"/>
        <v>1.3212417070899185E-4</v>
      </c>
      <c r="AQ1858" s="13">
        <f t="shared" si="2272"/>
        <v>5.308114721435851E-5</v>
      </c>
      <c r="AR1858" s="13">
        <f t="shared" si="2273"/>
        <v>8.4285579338377291E-3</v>
      </c>
      <c r="AS1858" s="13">
        <f t="shared" si="2274"/>
        <v>6.3509184031467466E-3</v>
      </c>
      <c r="AT1858" s="13">
        <f t="shared" si="2275"/>
        <v>2.3927085083855432E-3</v>
      </c>
      <c r="AU1858" s="13">
        <f t="shared" si="2276"/>
        <v>6.0096862035617074E-4</v>
      </c>
      <c r="AV1858" s="13">
        <f t="shared" si="2277"/>
        <v>1.1320746385959398E-4</v>
      </c>
      <c r="AW1858" s="13">
        <f t="shared" si="2278"/>
        <v>5.738350700857954E-7</v>
      </c>
      <c r="AX1858" s="13">
        <f t="shared" si="2279"/>
        <v>2.3988963242182599E-5</v>
      </c>
      <c r="AY1858" s="13">
        <f t="shared" si="2280"/>
        <v>3.8550453941777358E-5</v>
      </c>
      <c r="AZ1858" s="13">
        <f t="shared" si="2281"/>
        <v>3.0975442417283141E-5</v>
      </c>
      <c r="BA1858" s="13">
        <f t="shared" si="2282"/>
        <v>1.6592593771537604E-5</v>
      </c>
      <c r="BB1858" s="13">
        <f t="shared" si="2283"/>
        <v>6.6661074043365404E-6</v>
      </c>
      <c r="BC1858" s="13">
        <f t="shared" si="2284"/>
        <v>2.1424974799239047E-6</v>
      </c>
      <c r="BD1858" s="13">
        <f t="shared" si="2285"/>
        <v>2.2574598934220185E-3</v>
      </c>
      <c r="BE1858" s="13">
        <f t="shared" si="2286"/>
        <v>1.7009960296934957E-3</v>
      </c>
      <c r="BF1858" s="13">
        <f t="shared" si="2287"/>
        <v>6.4085025418702624E-4</v>
      </c>
      <c r="BG1858" s="13">
        <f t="shared" si="2288"/>
        <v>1.6096022217664192E-4</v>
      </c>
      <c r="BH1858" s="13">
        <f t="shared" si="2289"/>
        <v>3.0320881852525005E-5</v>
      </c>
      <c r="BI1858" s="13">
        <f t="shared" si="2290"/>
        <v>4.5693568951755322E-6</v>
      </c>
      <c r="BJ1858" s="14">
        <f t="shared" si="2291"/>
        <v>0.17405014747233857</v>
      </c>
      <c r="BK1858" s="14">
        <f t="shared" si="2292"/>
        <v>0.24830077551771942</v>
      </c>
      <c r="BL1858" s="14">
        <f t="shared" si="2293"/>
        <v>0.51102876735979952</v>
      </c>
      <c r="BM1858" s="14">
        <f t="shared" si="2294"/>
        <v>0.4185569280986996</v>
      </c>
      <c r="BN1858" s="14">
        <f t="shared" si="2295"/>
        <v>0.58005983924915538</v>
      </c>
    </row>
    <row r="1859" spans="1:66" x14ac:dyDescent="0.25">
      <c r="A1859" t="s">
        <v>114</v>
      </c>
      <c r="B1859" t="s">
        <v>120</v>
      </c>
      <c r="C1859" t="s">
        <v>379</v>
      </c>
      <c r="D1859" s="7" t="s">
        <v>532</v>
      </c>
      <c r="E1859" s="10">
        <f>VLOOKUP(A1859,home!$A$2:$E$405,3,FALSE)</f>
        <v>1.3564356435643601</v>
      </c>
      <c r="F1859" s="10">
        <f>VLOOKUP(B1859,home!$B$2:$E$405,3,FALSE)</f>
        <v>0.92</v>
      </c>
      <c r="G1859" s="10">
        <f>VLOOKUP(C1859,away!$B$2:$E$405,4,FALSE)</f>
        <v>0.96</v>
      </c>
      <c r="H1859" s="10">
        <f>VLOOKUP(A1859,away!$A$2:$E$405,3,FALSE)</f>
        <v>1.15346534653465</v>
      </c>
      <c r="I1859" s="10">
        <f>VLOOKUP(C1859,away!$B$2:$E$405,3,FALSE)</f>
        <v>0.88</v>
      </c>
      <c r="J1859" s="10">
        <f>VLOOKUP(B1859,home!$B$2:$E$405,4,FALSE)</f>
        <v>1.41</v>
      </c>
      <c r="K1859" s="12">
        <f t="shared" si="2240"/>
        <v>1.1980039603960428</v>
      </c>
      <c r="L1859" s="12">
        <f t="shared" si="2241"/>
        <v>1.4312198019801936</v>
      </c>
      <c r="M1859" s="13">
        <f t="shared" si="2242"/>
        <v>7.2134433973891715E-2</v>
      </c>
      <c r="N1859" s="13">
        <f t="shared" si="2243"/>
        <v>8.6417337581649156E-2</v>
      </c>
      <c r="O1859" s="13">
        <f t="shared" si="2244"/>
        <v>0.10324023030806666</v>
      </c>
      <c r="P1859" s="13">
        <f t="shared" si="2245"/>
        <v>0.12368220478126345</v>
      </c>
      <c r="Q1859" s="13">
        <f t="shared" si="2246"/>
        <v>5.1764156334848759E-2</v>
      </c>
      <c r="R1859" s="13">
        <f t="shared" si="2247"/>
        <v>7.3879730988950384E-2</v>
      </c>
      <c r="S1859" s="13">
        <f t="shared" si="2248"/>
        <v>5.3016593244119309E-2</v>
      </c>
      <c r="T1859" s="13">
        <f t="shared" si="2249"/>
        <v>7.4085885579234026E-2</v>
      </c>
      <c r="U1859" s="13">
        <f t="shared" si="2250"/>
        <v>8.8508210317756825E-2</v>
      </c>
      <c r="V1859" s="13">
        <f t="shared" si="2251"/>
        <v>1.0100291268194889E-2</v>
      </c>
      <c r="W1859" s="13">
        <f t="shared" si="2252"/>
        <v>2.0671221431902906E-2</v>
      </c>
      <c r="X1859" s="13">
        <f t="shared" si="2253"/>
        <v>2.9585061444456811E-2</v>
      </c>
      <c r="Y1859" s="13">
        <f t="shared" si="2254"/>
        <v>2.1171362891053671E-2</v>
      </c>
      <c r="Z1859" s="13">
        <f t="shared" si="2255"/>
        <v>3.524604465211853E-2</v>
      </c>
      <c r="AA1859" s="13">
        <f t="shared" si="2256"/>
        <v>4.2224901081533768E-2</v>
      </c>
      <c r="AB1859" s="13">
        <f t="shared" si="2257"/>
        <v>2.529279936150431E-2</v>
      </c>
      <c r="AC1859" s="13">
        <f t="shared" si="2258"/>
        <v>1.0823768762047046E-3</v>
      </c>
      <c r="AD1859" s="13">
        <f t="shared" si="2259"/>
        <v>6.1910512854108108E-3</v>
      </c>
      <c r="AE1859" s="13">
        <f t="shared" si="2260"/>
        <v>8.8607551947548838E-3</v>
      </c>
      <c r="AF1859" s="13">
        <f t="shared" si="2261"/>
        <v>6.3408441476160296E-3</v>
      </c>
      <c r="AG1859" s="13">
        <f t="shared" si="2262"/>
        <v>3.0250472351127625E-3</v>
      </c>
      <c r="AH1859" s="13">
        <f t="shared" si="2263"/>
        <v>1.2611209261897533E-2</v>
      </c>
      <c r="AI1859" s="13">
        <f t="shared" si="2264"/>
        <v>1.5108278641136501E-2</v>
      </c>
      <c r="AJ1859" s="13">
        <f t="shared" si="2265"/>
        <v>9.0498888234242392E-3</v>
      </c>
      <c r="AK1859" s="13">
        <f t="shared" si="2266"/>
        <v>3.6139342172020411E-3</v>
      </c>
      <c r="AL1859" s="13">
        <f t="shared" si="2267"/>
        <v>7.4234038352173048E-5</v>
      </c>
      <c r="AM1859" s="13">
        <f t="shared" si="2268"/>
        <v>1.4833807917874321E-3</v>
      </c>
      <c r="AN1859" s="13">
        <f t="shared" si="2269"/>
        <v>2.1230439630832315E-3</v>
      </c>
      <c r="AO1859" s="13">
        <f t="shared" si="2270"/>
        <v>1.5192712802196142E-3</v>
      </c>
      <c r="AP1859" s="13">
        <f t="shared" si="2271"/>
        <v>7.2480371361003737E-4</v>
      </c>
      <c r="AQ1859" s="13">
        <f t="shared" si="2272"/>
        <v>2.5933835686686659E-4</v>
      </c>
      <c r="AR1859" s="13">
        <f t="shared" si="2273"/>
        <v>3.6098824845087504E-3</v>
      </c>
      <c r="AS1859" s="13">
        <f t="shared" si="2274"/>
        <v>4.3246535130057901E-3</v>
      </c>
      <c r="AT1859" s="13">
        <f t="shared" si="2275"/>
        <v>2.5904760179607991E-3</v>
      </c>
      <c r="AU1859" s="13">
        <f t="shared" si="2276"/>
        <v>1.0344668429426692E-3</v>
      </c>
      <c r="AV1859" s="13">
        <f t="shared" si="2277"/>
        <v>3.0982384368592731E-4</v>
      </c>
      <c r="AW1859" s="13">
        <f t="shared" si="2278"/>
        <v>3.5356166979592995E-6</v>
      </c>
      <c r="AX1859" s="13">
        <f t="shared" si="2279"/>
        <v>2.9618267722279323E-4</v>
      </c>
      <c r="AY1859" s="13">
        <f t="shared" si="2280"/>
        <v>4.2390251264476971E-4</v>
      </c>
      <c r="AZ1859" s="13">
        <f t="shared" si="2281"/>
        <v>3.0334883510317698E-4</v>
      </c>
      <c r="BA1859" s="13">
        <f t="shared" si="2282"/>
        <v>1.4471961990243052E-4</v>
      </c>
      <c r="BB1859" s="13">
        <f t="shared" si="2283"/>
        <v>5.1781396434851354E-5</v>
      </c>
      <c r="BC1859" s="13">
        <f t="shared" si="2284"/>
        <v>1.4822111990349157E-5</v>
      </c>
      <c r="BD1859" s="13">
        <f t="shared" si="2285"/>
        <v>8.610892157750648E-4</v>
      </c>
      <c r="BE1859" s="13">
        <f t="shared" si="2286"/>
        <v>1.0315882907528503E-3</v>
      </c>
      <c r="BF1859" s="13">
        <f t="shared" si="2287"/>
        <v>6.1792342891004988E-4</v>
      </c>
      <c r="BG1859" s="13">
        <f t="shared" si="2288"/>
        <v>2.4675823835191413E-4</v>
      </c>
      <c r="BH1859" s="13">
        <f t="shared" si="2289"/>
        <v>7.3904336701485963E-5</v>
      </c>
      <c r="BI1859" s="13">
        <f t="shared" si="2290"/>
        <v>1.7707537611764553E-5</v>
      </c>
      <c r="BJ1859" s="14">
        <f t="shared" si="2291"/>
        <v>0.31545731838490543</v>
      </c>
      <c r="BK1859" s="14">
        <f t="shared" si="2292"/>
        <v>0.26051403669467099</v>
      </c>
      <c r="BL1859" s="14">
        <f t="shared" si="2293"/>
        <v>0.38824745675167932</v>
      </c>
      <c r="BM1859" s="14">
        <f t="shared" si="2294"/>
        <v>0.48792639561875734</v>
      </c>
      <c r="BN1859" s="14">
        <f t="shared" si="2295"/>
        <v>0.51111809396867014</v>
      </c>
    </row>
    <row r="1860" spans="1:66" x14ac:dyDescent="0.25">
      <c r="A1860" t="s">
        <v>114</v>
      </c>
      <c r="B1860" t="s">
        <v>127</v>
      </c>
      <c r="C1860" t="s">
        <v>130</v>
      </c>
      <c r="D1860" s="7" t="s">
        <v>532</v>
      </c>
      <c r="E1860" s="10">
        <f>VLOOKUP(A1860,home!$A$2:$E$405,3,FALSE)</f>
        <v>1.3564356435643601</v>
      </c>
      <c r="F1860" s="10">
        <f>VLOOKUP(B1860,home!$B$2:$E$405,3,FALSE)</f>
        <v>1.31</v>
      </c>
      <c r="G1860" s="10">
        <f>VLOOKUP(C1860,away!$B$2:$E$405,4,FALSE)</f>
        <v>1.06</v>
      </c>
      <c r="H1860" s="10">
        <f>VLOOKUP(A1860,away!$A$2:$E$405,3,FALSE)</f>
        <v>1.15346534653465</v>
      </c>
      <c r="I1860" s="10">
        <f>VLOOKUP(C1860,away!$B$2:$E$405,3,FALSE)</f>
        <v>1.06</v>
      </c>
      <c r="J1860" s="10">
        <f>VLOOKUP(B1860,home!$B$2:$E$405,4,FALSE)</f>
        <v>0.77</v>
      </c>
      <c r="K1860" s="12">
        <f t="shared" si="2240"/>
        <v>1.8835465346534705</v>
      </c>
      <c r="L1860" s="12">
        <f t="shared" si="2241"/>
        <v>0.94145841584158141</v>
      </c>
      <c r="M1860" s="13">
        <f t="shared" si="2242"/>
        <v>5.9308363222953311E-2</v>
      </c>
      <c r="N1860" s="13">
        <f t="shared" si="2243"/>
        <v>0.11171006202456303</v>
      </c>
      <c r="O1860" s="13">
        <f t="shared" si="2244"/>
        <v>5.5836357686038729E-2</v>
      </c>
      <c r="P1860" s="13">
        <f t="shared" si="2245"/>
        <v>0.10517037802720991</v>
      </c>
      <c r="Q1860" s="13">
        <f t="shared" si="2246"/>
        <v>0.105205550106145</v>
      </c>
      <c r="R1860" s="13">
        <f t="shared" si="2247"/>
        <v>2.628380442673096E-2</v>
      </c>
      <c r="S1860" s="13">
        <f t="shared" si="2248"/>
        <v>4.6624151356218536E-2</v>
      </c>
      <c r="T1860" s="13">
        <f t="shared" si="2249"/>
        <v>9.9046650540673395E-2</v>
      </c>
      <c r="U1860" s="13">
        <f t="shared" si="2250"/>
        <v>4.9506768745478644E-2</v>
      </c>
      <c r="V1860" s="13">
        <f t="shared" si="2251"/>
        <v>9.1864121626641197E-3</v>
      </c>
      <c r="W1860" s="13">
        <f t="shared" si="2252"/>
        <v>6.6053183109580499E-2</v>
      </c>
      <c r="X1860" s="13">
        <f t="shared" si="2253"/>
        <v>6.2186325131639554E-2</v>
      </c>
      <c r="Y1860" s="13">
        <f t="shared" si="2254"/>
        <v>2.9272919572721441E-2</v>
      </c>
      <c r="Z1860" s="13">
        <f t="shared" si="2255"/>
        <v>8.2483696259600271E-3</v>
      </c>
      <c r="AA1860" s="13">
        <f t="shared" si="2256"/>
        <v>1.553618802551795E-2</v>
      </c>
      <c r="AB1860" s="13">
        <f t="shared" si="2257"/>
        <v>1.4631566558594543E-2</v>
      </c>
      <c r="AC1860" s="13">
        <f t="shared" si="2258"/>
        <v>1.0181304829527324E-3</v>
      </c>
      <c r="AD1860" s="13">
        <f t="shared" si="2259"/>
        <v>3.1103561037220381E-2</v>
      </c>
      <c r="AE1860" s="13">
        <f t="shared" si="2260"/>
        <v>2.9282709301133431E-2</v>
      </c>
      <c r="AF1860" s="13">
        <f t="shared" si="2261"/>
        <v>1.3784226555097309E-2</v>
      </c>
      <c r="AG1860" s="13">
        <f t="shared" si="2262"/>
        <v>4.3257586987211251E-3</v>
      </c>
      <c r="AH1860" s="13">
        <f t="shared" si="2263"/>
        <v>1.9413742503330356E-3</v>
      </c>
      <c r="AI1860" s="13">
        <f t="shared" si="2264"/>
        <v>3.6566687416802676E-3</v>
      </c>
      <c r="AJ1860" s="13">
        <f t="shared" si="2265"/>
        <v>3.4437528683837681E-3</v>
      </c>
      <c r="AK1860" s="13">
        <f t="shared" si="2266"/>
        <v>2.1621562604823988E-3</v>
      </c>
      <c r="AL1860" s="13">
        <f t="shared" si="2267"/>
        <v>7.2217246913820732E-5</v>
      </c>
      <c r="AM1860" s="13">
        <f t="shared" si="2268"/>
        <v>1.1717000921407816E-2</v>
      </c>
      <c r="AN1860" s="13">
        <f t="shared" si="2269"/>
        <v>1.1031069125882951E-2</v>
      </c>
      <c r="AO1860" s="13">
        <f t="shared" si="2270"/>
        <v>5.1926464321463703E-3</v>
      </c>
      <c r="AP1860" s="13">
        <f t="shared" si="2271"/>
        <v>1.6295535613446541E-3</v>
      </c>
      <c r="AQ1860" s="13">
        <f t="shared" si="2272"/>
        <v>3.835392285981362E-4</v>
      </c>
      <c r="AR1860" s="13">
        <f t="shared" si="2273"/>
        <v>3.6554462525483563E-4</v>
      </c>
      <c r="AS1860" s="13">
        <f t="shared" si="2274"/>
        <v>6.8852031215994706E-4</v>
      </c>
      <c r="AT1860" s="13">
        <f t="shared" si="2275"/>
        <v>6.4843002400369722E-4</v>
      </c>
      <c r="AU1860" s="13">
        <f t="shared" si="2276"/>
        <v>4.0711604155914356E-4</v>
      </c>
      <c r="AV1860" s="13">
        <f t="shared" si="2277"/>
        <v>1.9170550232014083E-4</v>
      </c>
      <c r="AW1860" s="13">
        <f t="shared" si="2278"/>
        <v>3.5572625780069929E-6</v>
      </c>
      <c r="AX1860" s="13">
        <f t="shared" si="2279"/>
        <v>3.6782527470082061E-3</v>
      </c>
      <c r="AY1860" s="13">
        <f t="shared" si="2280"/>
        <v>3.4629220042632909E-3</v>
      </c>
      <c r="AZ1860" s="13">
        <f t="shared" si="2281"/>
        <v>1.6300985321583356E-3</v>
      </c>
      <c r="BA1860" s="13">
        <f t="shared" si="2282"/>
        <v>5.1155666058382465E-4</v>
      </c>
      <c r="BB1860" s="13">
        <f t="shared" si="2283"/>
        <v>1.2040233082161425E-4</v>
      </c>
      <c r="BC1860" s="13">
        <f t="shared" si="2284"/>
        <v>2.2670757527790203E-5</v>
      </c>
      <c r="BD1860" s="13">
        <f t="shared" si="2285"/>
        <v>5.7357510635303647E-5</v>
      </c>
      <c r="BE1860" s="13">
        <f t="shared" si="2286"/>
        <v>1.0803554039347575E-4</v>
      </c>
      <c r="BF1860" s="13">
        <f t="shared" si="2287"/>
        <v>1.0174498386377317E-4</v>
      </c>
      <c r="BG1860" s="13">
        <f t="shared" si="2288"/>
        <v>6.3880470591661076E-5</v>
      </c>
      <c r="BH1860" s="13">
        <f t="shared" si="2289"/>
        <v>3.0080459753739047E-5</v>
      </c>
      <c r="BI1860" s="13">
        <f t="shared" si="2290"/>
        <v>1.1331589145987658E-5</v>
      </c>
      <c r="BJ1860" s="14">
        <f t="shared" si="2291"/>
        <v>0.59135065837923795</v>
      </c>
      <c r="BK1860" s="14">
        <f t="shared" si="2292"/>
        <v>0.22484257450317569</v>
      </c>
      <c r="BL1860" s="14">
        <f t="shared" si="2293"/>
        <v>0.17567238462292203</v>
      </c>
      <c r="BM1860" s="14">
        <f t="shared" si="2294"/>
        <v>0.53314010689596969</v>
      </c>
      <c r="BN1860" s="14">
        <f t="shared" si="2295"/>
        <v>0.46351451549364092</v>
      </c>
    </row>
    <row r="1861" spans="1:66" x14ac:dyDescent="0.25">
      <c r="A1861" t="s">
        <v>114</v>
      </c>
      <c r="B1861" t="s">
        <v>128</v>
      </c>
      <c r="C1861" t="s">
        <v>134</v>
      </c>
      <c r="D1861" s="7" t="s">
        <v>532</v>
      </c>
      <c r="E1861" s="10">
        <f>VLOOKUP(A1861,home!$A$2:$E$405,3,FALSE)</f>
        <v>1.3564356435643601</v>
      </c>
      <c r="F1861" s="10">
        <f>VLOOKUP(B1861,home!$B$2:$E$405,3,FALSE)</f>
        <v>1.56</v>
      </c>
      <c r="G1861" s="10">
        <f>VLOOKUP(C1861,away!$B$2:$E$405,4,FALSE)</f>
        <v>0.83</v>
      </c>
      <c r="H1861" s="10">
        <f>VLOOKUP(A1861,away!$A$2:$E$405,3,FALSE)</f>
        <v>1.15346534653465</v>
      </c>
      <c r="I1861" s="10">
        <f>VLOOKUP(C1861,away!$B$2:$E$405,3,FALSE)</f>
        <v>0.74</v>
      </c>
      <c r="J1861" s="10">
        <f>VLOOKUP(B1861,home!$B$2:$E$405,4,FALSE)</f>
        <v>0.39</v>
      </c>
      <c r="K1861" s="12">
        <f t="shared" si="2240"/>
        <v>1.7563128712871334</v>
      </c>
      <c r="L1861" s="12">
        <f t="shared" si="2241"/>
        <v>0.33289009900990002</v>
      </c>
      <c r="M1861" s="13">
        <f t="shared" si="2242"/>
        <v>0.12378575743553483</v>
      </c>
      <c r="N1861" s="13">
        <f t="shared" si="2243"/>
        <v>0.21740651906605679</v>
      </c>
      <c r="O1861" s="13">
        <f t="shared" si="2244"/>
        <v>4.1207053048730666E-2</v>
      </c>
      <c r="P1861" s="13">
        <f t="shared" si="2245"/>
        <v>7.2372477657297374E-2</v>
      </c>
      <c r="Q1861" s="13">
        <f t="shared" si="2246"/>
        <v>0.1909169338687236</v>
      </c>
      <c r="R1861" s="13">
        <f t="shared" si="2247"/>
        <v>6.8587099846490751E-3</v>
      </c>
      <c r="S1861" s="13">
        <f t="shared" si="2248"/>
        <v>1.0578308100153883E-2</v>
      </c>
      <c r="T1861" s="13">
        <f t="shared" si="2249"/>
        <v>6.3554357018225954E-2</v>
      </c>
      <c r="U1861" s="13">
        <f t="shared" si="2250"/>
        <v>1.2046040626464747E-2</v>
      </c>
      <c r="V1861" s="13">
        <f t="shared" si="2251"/>
        <v>6.8718942082842251E-4</v>
      </c>
      <c r="W1861" s="13">
        <f t="shared" si="2252"/>
        <v>0.11176995610010458</v>
      </c>
      <c r="X1861" s="13">
        <f t="shared" si="2253"/>
        <v>3.7207111752495997E-2</v>
      </c>
      <c r="Y1861" s="13">
        <f t="shared" si="2254"/>
        <v>6.1929395575804026E-3</v>
      </c>
      <c r="Z1861" s="13">
        <f t="shared" si="2255"/>
        <v>7.6106554862334056E-4</v>
      </c>
      <c r="AA1861" s="13">
        <f t="shared" si="2256"/>
        <v>1.3366692189403766E-3</v>
      </c>
      <c r="AB1861" s="13">
        <f t="shared" si="2257"/>
        <v>1.1738046769391517E-3</v>
      </c>
      <c r="AC1861" s="13">
        <f t="shared" si="2258"/>
        <v>2.5110724587568364E-5</v>
      </c>
      <c r="AD1861" s="13">
        <f t="shared" si="2259"/>
        <v>4.9075753130452891E-2</v>
      </c>
      <c r="AE1861" s="13">
        <f t="shared" si="2260"/>
        <v>1.6336832318581879E-2</v>
      </c>
      <c r="AF1861" s="13">
        <f t="shared" si="2261"/>
        <v>2.7191848640204272E-3</v>
      </c>
      <c r="AG1861" s="13">
        <f t="shared" si="2262"/>
        <v>3.0172990620332737E-4</v>
      </c>
      <c r="AH1861" s="13">
        <f t="shared" si="2263"/>
        <v>6.3337796458561911E-5</v>
      </c>
      <c r="AI1861" s="13">
        <f t="shared" si="2264"/>
        <v>1.1124098715913689E-4</v>
      </c>
      <c r="AJ1861" s="13">
        <f t="shared" si="2265"/>
        <v>9.7686988781139458E-5</v>
      </c>
      <c r="AK1861" s="13">
        <f t="shared" si="2266"/>
        <v>5.7189638584532337E-5</v>
      </c>
      <c r="AL1861" s="13">
        <f t="shared" si="2267"/>
        <v>5.8724861141436736E-7</v>
      </c>
      <c r="AM1861" s="13">
        <f t="shared" si="2268"/>
        <v>1.723847537822484E-2</v>
      </c>
      <c r="AN1861" s="13">
        <f t="shared" si="2269"/>
        <v>5.7385177754369918E-3</v>
      </c>
      <c r="AO1861" s="13">
        <f t="shared" si="2270"/>
        <v>9.5514787521764548E-4</v>
      </c>
      <c r="AP1861" s="13">
        <f t="shared" si="2271"/>
        <v>1.059864235834326E-4</v>
      </c>
      <c r="AQ1861" s="13">
        <f t="shared" si="2272"/>
        <v>8.8204577600985173E-6</v>
      </c>
      <c r="AR1861" s="13">
        <f t="shared" si="2273"/>
        <v>4.2169050668319149E-6</v>
      </c>
      <c r="AS1861" s="13">
        <f t="shared" si="2274"/>
        <v>7.406204645872821E-6</v>
      </c>
      <c r="AT1861" s="13">
        <f t="shared" si="2275"/>
        <v>6.5038062734665031E-6</v>
      </c>
      <c r="AU1861" s="13">
        <f t="shared" si="2276"/>
        <v>3.8075728901490747E-6</v>
      </c>
      <c r="AV1861" s="13">
        <f t="shared" si="2277"/>
        <v>1.6718223188331932E-6</v>
      </c>
      <c r="AW1861" s="13">
        <f t="shared" si="2278"/>
        <v>9.5372300877269759E-9</v>
      </c>
      <c r="AX1861" s="13">
        <f t="shared" si="2279"/>
        <v>5.0460260313571021E-3</v>
      </c>
      <c r="AY1861" s="13">
        <f t="shared" si="2280"/>
        <v>1.6797721051849989E-3</v>
      </c>
      <c r="AZ1861" s="13">
        <f t="shared" si="2281"/>
        <v>2.7958975120455121E-4</v>
      </c>
      <c r="BA1861" s="13">
        <f t="shared" si="2282"/>
        <v>3.1024219986878804E-5</v>
      </c>
      <c r="BB1861" s="13">
        <f t="shared" si="2283"/>
        <v>2.58191391578425E-6</v>
      </c>
      <c r="BC1861" s="13">
        <f t="shared" si="2284"/>
        <v>1.7189871581209156E-7</v>
      </c>
      <c r="BD1861" s="13">
        <f t="shared" si="2285"/>
        <v>2.3396099086883764E-7</v>
      </c>
      <c r="BE1861" s="13">
        <f t="shared" si="2286"/>
        <v>4.1090869964203097E-7</v>
      </c>
      <c r="BF1861" s="13">
        <f t="shared" si="2287"/>
        <v>3.6084211905257899E-7</v>
      </c>
      <c r="BG1861" s="13">
        <f t="shared" si="2288"/>
        <v>2.1125055273152286E-7</v>
      </c>
      <c r="BH1861" s="13">
        <f t="shared" si="2289"/>
        <v>9.2755516207223757E-8</v>
      </c>
      <c r="BI1861" s="13">
        <f t="shared" si="2290"/>
        <v>3.2581541399525856E-8</v>
      </c>
      <c r="BJ1861" s="14">
        <f t="shared" si="2291"/>
        <v>0.72656743141303393</v>
      </c>
      <c r="BK1861" s="14">
        <f t="shared" si="2292"/>
        <v>0.20912920269219851</v>
      </c>
      <c r="BL1861" s="14">
        <f t="shared" si="2293"/>
        <v>6.2976681577322433E-2</v>
      </c>
      <c r="BM1861" s="14">
        <f t="shared" si="2294"/>
        <v>0.34520716760223108</v>
      </c>
      <c r="BN1861" s="14">
        <f t="shared" si="2295"/>
        <v>0.65254745106099232</v>
      </c>
    </row>
    <row r="1862" spans="1:66" x14ac:dyDescent="0.25">
      <c r="A1862" t="s">
        <v>114</v>
      </c>
      <c r="B1862" t="s">
        <v>104</v>
      </c>
      <c r="C1862" t="s">
        <v>356</v>
      </c>
      <c r="D1862" s="7" t="s">
        <v>532</v>
      </c>
      <c r="E1862" s="10">
        <f>VLOOKUP(A1862,home!$A$2:$E$405,3,FALSE)</f>
        <v>1.3564356435643601</v>
      </c>
      <c r="F1862" s="10">
        <f>VLOOKUP(B1862,home!$B$2:$E$405,3,FALSE)</f>
        <v>1.2</v>
      </c>
      <c r="G1862" s="10">
        <f>VLOOKUP(C1862,away!$B$2:$E$405,4,FALSE)</f>
        <v>1.05</v>
      </c>
      <c r="H1862" s="10">
        <f>VLOOKUP(A1862,away!$A$2:$E$405,3,FALSE)</f>
        <v>1.15346534653465</v>
      </c>
      <c r="I1862" s="10">
        <f>VLOOKUP(C1862,away!$B$2:$E$405,3,FALSE)</f>
        <v>0.53</v>
      </c>
      <c r="J1862" s="10">
        <f>VLOOKUP(B1862,home!$B$2:$E$405,4,FALSE)</f>
        <v>0.65</v>
      </c>
      <c r="K1862" s="12">
        <f t="shared" si="2240"/>
        <v>1.7091089108910937</v>
      </c>
      <c r="L1862" s="12">
        <f t="shared" si="2241"/>
        <v>0.39736881188118695</v>
      </c>
      <c r="M1862" s="13">
        <f t="shared" si="2242"/>
        <v>0.12166575311104587</v>
      </c>
      <c r="N1862" s="13">
        <f t="shared" si="2243"/>
        <v>0.20794002279236429</v>
      </c>
      <c r="O1862" s="13">
        <f t="shared" si="2244"/>
        <v>4.8346175760366122E-2</v>
      </c>
      <c r="P1862" s="13">
        <f t="shared" si="2245"/>
        <v>8.2628879799548721E-2</v>
      </c>
      <c r="Q1862" s="13">
        <f t="shared" si="2246"/>
        <v>0.17769607294266354</v>
      </c>
      <c r="R1862" s="13">
        <f t="shared" si="2247"/>
        <v>9.6056312104478622E-3</v>
      </c>
      <c r="S1862" s="13">
        <f t="shared" si="2248"/>
        <v>1.4029280225423626E-2</v>
      </c>
      <c r="T1862" s="13">
        <f t="shared" si="2249"/>
        <v>7.0610877381178938E-2</v>
      </c>
      <c r="U1862" s="13">
        <f t="shared" si="2250"/>
        <v>1.6417069896510043E-2</v>
      </c>
      <c r="V1862" s="13">
        <f t="shared" si="2251"/>
        <v>1.0586597385586365E-3</v>
      </c>
      <c r="W1862" s="13">
        <f t="shared" si="2252"/>
        <v>0.10123398056555333</v>
      </c>
      <c r="X1862" s="13">
        <f t="shared" si="2253"/>
        <v>4.0227226579337097E-2</v>
      </c>
      <c r="Y1862" s="13">
        <f t="shared" si="2254"/>
        <v>7.992522615553244E-3</v>
      </c>
      <c r="Z1862" s="13">
        <f t="shared" si="2255"/>
        <v>1.2723260871548385E-3</v>
      </c>
      <c r="AA1862" s="13">
        <f t="shared" si="2256"/>
        <v>2.1745438531155323E-3</v>
      </c>
      <c r="AB1862" s="13">
        <f t="shared" si="2257"/>
        <v>1.8582661382416058E-3</v>
      </c>
      <c r="AC1862" s="13">
        <f t="shared" si="2258"/>
        <v>4.4936571122721196E-5</v>
      </c>
      <c r="AD1862" s="13">
        <f t="shared" si="2259"/>
        <v>4.325497456739074E-2</v>
      </c>
      <c r="AE1862" s="13">
        <f t="shared" si="2260"/>
        <v>1.7188177851795015E-2</v>
      </c>
      <c r="AF1862" s="13">
        <f t="shared" si="2261"/>
        <v>3.415022905685159E-3</v>
      </c>
      <c r="AG1862" s="13">
        <f t="shared" si="2262"/>
        <v>4.5234119819305017E-4</v>
      </c>
      <c r="AH1862" s="13">
        <f t="shared" si="2263"/>
        <v>1.2639567639453938E-4</v>
      </c>
      <c r="AI1862" s="13">
        <f t="shared" si="2264"/>
        <v>2.1602397682401428E-4</v>
      </c>
      <c r="AJ1862" s="13">
        <f t="shared" si="2265"/>
        <v>1.8460425187802703E-4</v>
      </c>
      <c r="AK1862" s="13">
        <f t="shared" si="2266"/>
        <v>1.0516959062437331E-4</v>
      </c>
      <c r="AL1862" s="13">
        <f t="shared" si="2267"/>
        <v>1.2207407389371932E-6</v>
      </c>
      <c r="AM1862" s="13">
        <f t="shared" si="2268"/>
        <v>1.4785492494699033E-2</v>
      </c>
      <c r="AN1862" s="13">
        <f t="shared" si="2269"/>
        <v>5.8752935856967604E-3</v>
      </c>
      <c r="AO1862" s="13">
        <f t="shared" si="2270"/>
        <v>1.1673292158007403E-3</v>
      </c>
      <c r="AP1862" s="13">
        <f t="shared" si="2271"/>
        <v>1.5462007451897932E-4</v>
      </c>
      <c r="AQ1862" s="13">
        <f t="shared" si="2272"/>
        <v>1.5360298826146843E-5</v>
      </c>
      <c r="AR1862" s="13">
        <f t="shared" si="2273"/>
        <v>1.0045139951163427E-5</v>
      </c>
      <c r="AS1862" s="13">
        <f t="shared" si="2274"/>
        <v>1.7168238201681536E-5</v>
      </c>
      <c r="AT1862" s="13">
        <f t="shared" si="2275"/>
        <v>1.4671194447397405E-5</v>
      </c>
      <c r="AU1862" s="13">
        <f t="shared" si="2276"/>
        <v>8.3582230544876138E-6</v>
      </c>
      <c r="AV1862" s="13">
        <f t="shared" si="2277"/>
        <v>3.5712783754100381E-6</v>
      </c>
      <c r="AW1862" s="13">
        <f t="shared" si="2278"/>
        <v>2.3029497072650122E-8</v>
      </c>
      <c r="AX1862" s="13">
        <f t="shared" si="2279"/>
        <v>4.2116694957672557E-3</v>
      </c>
      <c r="AY1862" s="13">
        <f t="shared" si="2280"/>
        <v>1.6735861035692722E-3</v>
      </c>
      <c r="AZ1862" s="13">
        <f t="shared" si="2281"/>
        <v>3.3251546077809338E-4</v>
      </c>
      <c r="BA1862" s="13">
        <f t="shared" si="2282"/>
        <v>4.404375786050547E-5</v>
      </c>
      <c r="BB1862" s="13">
        <f t="shared" si="2283"/>
        <v>4.3754039329529349E-6</v>
      </c>
      <c r="BC1862" s="13">
        <f t="shared" si="2284"/>
        <v>3.4772981246755632E-7</v>
      </c>
      <c r="BD1862" s="13">
        <f t="shared" si="2285"/>
        <v>6.6527088792900886E-7</v>
      </c>
      <c r="BE1862" s="13">
        <f t="shared" si="2286"/>
        <v>1.1370204027158991E-6</v>
      </c>
      <c r="BF1862" s="13">
        <f t="shared" si="2287"/>
        <v>9.7164585107336187E-7</v>
      </c>
      <c r="BG1862" s="13">
        <f t="shared" si="2288"/>
        <v>5.5354952743328102E-7</v>
      </c>
      <c r="BH1862" s="13">
        <f t="shared" si="2289"/>
        <v>2.3651910748894359E-7</v>
      </c>
      <c r="BI1862" s="13">
        <f t="shared" si="2290"/>
        <v>8.0847382841072395E-8</v>
      </c>
      <c r="BJ1862" s="14">
        <f t="shared" si="2291"/>
        <v>0.6982758530209765</v>
      </c>
      <c r="BK1862" s="14">
        <f t="shared" si="2292"/>
        <v>0.22110231629000779</v>
      </c>
      <c r="BL1862" s="14">
        <f t="shared" si="2293"/>
        <v>7.9091339281591774E-2</v>
      </c>
      <c r="BM1862" s="14">
        <f t="shared" si="2294"/>
        <v>0.35018573598922242</v>
      </c>
      <c r="BN1862" s="14">
        <f t="shared" si="2295"/>
        <v>0.64788253561643638</v>
      </c>
    </row>
    <row r="1863" spans="1:66" x14ac:dyDescent="0.25">
      <c r="A1863" t="s">
        <v>114</v>
      </c>
      <c r="B1863" t="s">
        <v>135</v>
      </c>
      <c r="C1863" t="s">
        <v>132</v>
      </c>
      <c r="D1863" s="7" t="s">
        <v>532</v>
      </c>
      <c r="E1863" s="10">
        <f>VLOOKUP(A1863,home!$A$2:$E$405,3,FALSE)</f>
        <v>1.3564356435643601</v>
      </c>
      <c r="F1863" s="10">
        <f>VLOOKUP(B1863,home!$B$2:$E$405,3,FALSE)</f>
        <v>0.82</v>
      </c>
      <c r="G1863" s="10">
        <f>VLOOKUP(C1863,away!$B$2:$E$405,4,FALSE)</f>
        <v>1.66</v>
      </c>
      <c r="H1863" s="10">
        <f>VLOOKUP(A1863,away!$A$2:$E$405,3,FALSE)</f>
        <v>1.15346534653465</v>
      </c>
      <c r="I1863" s="10">
        <f>VLOOKUP(C1863,away!$B$2:$E$405,3,FALSE)</f>
        <v>0.37</v>
      </c>
      <c r="J1863" s="10">
        <f>VLOOKUP(B1863,home!$B$2:$E$405,4,FALSE)</f>
        <v>1.54</v>
      </c>
      <c r="K1863" s="12">
        <f t="shared" si="2240"/>
        <v>1.8463801980198069</v>
      </c>
      <c r="L1863" s="12">
        <f t="shared" si="2241"/>
        <v>0.65724455445544361</v>
      </c>
      <c r="M1863" s="13">
        <f t="shared" si="2242"/>
        <v>8.1787999421438135E-2</v>
      </c>
      <c r="N1863" s="13">
        <f t="shared" si="2243"/>
        <v>0.15101174256739877</v>
      </c>
      <c r="O1863" s="13">
        <f t="shared" si="2244"/>
        <v>5.3754717239545183E-2</v>
      </c>
      <c r="P1863" s="13">
        <f t="shared" si="2245"/>
        <v>9.9251645461250149E-2</v>
      </c>
      <c r="Q1863" s="13">
        <f t="shared" si="2246"/>
        <v>0.13941254557245497</v>
      </c>
      <c r="R1863" s="13">
        <f t="shared" si="2247"/>
        <v>1.7664997590991612E-2</v>
      </c>
      <c r="S1863" s="13">
        <f t="shared" si="2248"/>
        <v>3.0111046841988176E-2</v>
      </c>
      <c r="T1863" s="13">
        <f t="shared" si="2249"/>
        <v>9.1628136400267388E-2</v>
      </c>
      <c r="U1863" s="13">
        <f t="shared" si="2250"/>
        <v>3.2616301750074496E-2</v>
      </c>
      <c r="V1863" s="13">
        <f t="shared" si="2251"/>
        <v>4.0600508724032095E-3</v>
      </c>
      <c r="W1863" s="13">
        <f t="shared" si="2252"/>
        <v>8.580285450017161E-2</v>
      </c>
      <c r="X1863" s="13">
        <f t="shared" si="2253"/>
        <v>5.6393458876970538E-2</v>
      </c>
      <c r="Y1863" s="13">
        <f t="shared" si="2254"/>
        <v>1.8532146876897939E-2</v>
      </c>
      <c r="Z1863" s="13">
        <f t="shared" si="2255"/>
        <v>3.870074490382589E-3</v>
      </c>
      <c r="AA1863" s="13">
        <f t="shared" si="2256"/>
        <v>7.1456289039040066E-3</v>
      </c>
      <c r="AB1863" s="13">
        <f t="shared" si="2257"/>
        <v>6.59677385528317E-3</v>
      </c>
      <c r="AC1863" s="13">
        <f t="shared" si="2258"/>
        <v>3.0793540356849244E-4</v>
      </c>
      <c r="AD1863" s="13">
        <f t="shared" si="2259"/>
        <v>3.9606172870672897E-2</v>
      </c>
      <c r="AE1863" s="13">
        <f t="shared" si="2260"/>
        <v>2.6030941442070684E-2</v>
      </c>
      <c r="AF1863" s="13">
        <f t="shared" si="2261"/>
        <v>8.5543472550747447E-3</v>
      </c>
      <c r="AG1863" s="13">
        <f t="shared" si="2262"/>
        <v>1.8740993834395825E-3</v>
      </c>
      <c r="AH1863" s="13">
        <f t="shared" si="2263"/>
        <v>6.358963460352205E-4</v>
      </c>
      <c r="AI1863" s="13">
        <f t="shared" si="2264"/>
        <v>1.1741064213125819E-3</v>
      </c>
      <c r="AJ1863" s="13">
        <f t="shared" si="2265"/>
        <v>1.0839234233397264E-3</v>
      </c>
      <c r="AK1863" s="13">
        <f t="shared" si="2266"/>
        <v>6.6711158167477049E-4</v>
      </c>
      <c r="AL1863" s="13">
        <f t="shared" si="2267"/>
        <v>1.4947471861959173E-5</v>
      </c>
      <c r="AM1863" s="13">
        <f t="shared" si="2268"/>
        <v>1.4625610661551934E-2</v>
      </c>
      <c r="AN1863" s="13">
        <f t="shared" si="2269"/>
        <v>9.6126029628904857E-3</v>
      </c>
      <c r="AO1863" s="13">
        <f t="shared" si="2270"/>
        <v>3.1589154757510171E-3</v>
      </c>
      <c r="AP1863" s="13">
        <f t="shared" si="2271"/>
        <v>6.9205999814079427E-4</v>
      </c>
      <c r="AQ1863" s="13">
        <f t="shared" si="2272"/>
        <v>1.1371316628362035E-4</v>
      </c>
      <c r="AR1863" s="13">
        <f t="shared" si="2273"/>
        <v>8.3587882125952658E-5</v>
      </c>
      <c r="AS1863" s="13">
        <f t="shared" si="2274"/>
        <v>1.5433501035177273E-4</v>
      </c>
      <c r="AT1863" s="13">
        <f t="shared" si="2275"/>
        <v>1.4248055348734759E-4</v>
      </c>
      <c r="AU1863" s="13">
        <f t="shared" si="2276"/>
        <v>8.7691090853980207E-5</v>
      </c>
      <c r="AV1863" s="13">
        <f t="shared" si="2277"/>
        <v>4.0477773423886227E-5</v>
      </c>
      <c r="AW1863" s="13">
        <f t="shared" si="2278"/>
        <v>5.0386405105604276E-7</v>
      </c>
      <c r="AX1863" s="13">
        <f t="shared" si="2279"/>
        <v>4.5007396515728089E-3</v>
      </c>
      <c r="AY1863" s="13">
        <f t="shared" si="2280"/>
        <v>2.9580866270179189E-3</v>
      </c>
      <c r="AZ1863" s="13">
        <f t="shared" si="2281"/>
        <v>9.7209316360749901E-4</v>
      </c>
      <c r="BA1863" s="13">
        <f t="shared" si="2282"/>
        <v>2.1296764606813112E-4</v>
      </c>
      <c r="BB1863" s="13">
        <f t="shared" si="2283"/>
        <v>3.4992956413368356E-5</v>
      </c>
      <c r="BC1863" s="13">
        <f t="shared" si="2284"/>
        <v>4.5997860093966104E-6</v>
      </c>
      <c r="BD1863" s="13">
        <f t="shared" si="2285"/>
        <v>9.1562800576243114E-6</v>
      </c>
      <c r="BE1863" s="13">
        <f t="shared" si="2286"/>
        <v>1.6905974185921183E-5</v>
      </c>
      <c r="BF1863" s="13">
        <f t="shared" si="2287"/>
        <v>1.5607427982559452E-5</v>
      </c>
      <c r="BG1863" s="13">
        <f t="shared" si="2288"/>
        <v>9.6057486563393355E-6</v>
      </c>
      <c r="BH1863" s="13">
        <f t="shared" si="2289"/>
        <v>4.4339660265550806E-6</v>
      </c>
      <c r="BI1863" s="13">
        <f t="shared" si="2290"/>
        <v>1.6373574140247718E-6</v>
      </c>
      <c r="BJ1863" s="14">
        <f t="shared" si="2291"/>
        <v>0.65573282784072617</v>
      </c>
      <c r="BK1863" s="14">
        <f t="shared" si="2292"/>
        <v>0.21849171209952803</v>
      </c>
      <c r="BL1863" s="14">
        <f t="shared" si="2293"/>
        <v>0.12190537617672673</v>
      </c>
      <c r="BM1863" s="14">
        <f t="shared" si="2294"/>
        <v>0.45415875999131794</v>
      </c>
      <c r="BN1863" s="14">
        <f t="shared" si="2295"/>
        <v>0.54288364785307885</v>
      </c>
    </row>
    <row r="1864" spans="1:66" x14ac:dyDescent="0.25">
      <c r="A1864" t="s">
        <v>114</v>
      </c>
      <c r="B1864" t="s">
        <v>124</v>
      </c>
      <c r="C1864" t="s">
        <v>115</v>
      </c>
      <c r="D1864" s="7" t="s">
        <v>532</v>
      </c>
      <c r="E1864" s="10">
        <f>VLOOKUP(A1864,home!$A$2:$E$405,3,FALSE)</f>
        <v>1.3564356435643601</v>
      </c>
      <c r="F1864" s="10">
        <f>VLOOKUP(B1864,home!$B$2:$E$405,3,FALSE)</f>
        <v>1.29</v>
      </c>
      <c r="G1864" s="10">
        <f>VLOOKUP(C1864,away!$B$2:$E$405,4,FALSE)</f>
        <v>0.83</v>
      </c>
      <c r="H1864" s="10">
        <f>VLOOKUP(A1864,away!$A$2:$E$405,3,FALSE)</f>
        <v>1.15346534653465</v>
      </c>
      <c r="I1864" s="10">
        <f>VLOOKUP(C1864,away!$B$2:$E$405,3,FALSE)</f>
        <v>0.83</v>
      </c>
      <c r="J1864" s="10">
        <f>VLOOKUP(B1864,home!$B$2:$E$405,4,FALSE)</f>
        <v>0.76</v>
      </c>
      <c r="K1864" s="12">
        <f t="shared" si="2240"/>
        <v>1.4523356435643602</v>
      </c>
      <c r="L1864" s="12">
        <f t="shared" si="2241"/>
        <v>0.72760594059405714</v>
      </c>
      <c r="M1864" s="13">
        <f t="shared" si="2242"/>
        <v>0.11304813424947183</v>
      </c>
      <c r="N1864" s="13">
        <f t="shared" si="2243"/>
        <v>0.16418383480895685</v>
      </c>
      <c r="O1864" s="13">
        <f t="shared" si="2244"/>
        <v>8.2254494052990193E-2</v>
      </c>
      <c r="P1864" s="13">
        <f t="shared" si="2245"/>
        <v>0.11946113355651035</v>
      </c>
      <c r="Q1864" s="13">
        <f t="shared" si="2246"/>
        <v>0.11922501769506549</v>
      </c>
      <c r="R1864" s="13">
        <f t="shared" si="2247"/>
        <v>2.9924429256757097E-2</v>
      </c>
      <c r="S1864" s="13">
        <f t="shared" si="2248"/>
        <v>3.1559482439386381E-2</v>
      </c>
      <c r="T1864" s="13">
        <f t="shared" si="2249"/>
        <v>8.6748831142361232E-2</v>
      </c>
      <c r="U1864" s="13">
        <f t="shared" si="2250"/>
        <v>4.3460315222908483E-2</v>
      </c>
      <c r="V1864" s="13">
        <f t="shared" si="2251"/>
        <v>3.7055322316127026E-3</v>
      </c>
      <c r="W1864" s="13">
        <f t="shared" si="2252"/>
        <v>5.7718247601045033E-2</v>
      </c>
      <c r="X1864" s="13">
        <f t="shared" si="2253"/>
        <v>4.1996139835199058E-2</v>
      </c>
      <c r="Y1864" s="13">
        <f t="shared" si="2254"/>
        <v>1.5278320413054776E-2</v>
      </c>
      <c r="Z1864" s="13">
        <f t="shared" si="2255"/>
        <v>7.2577308320343585E-3</v>
      </c>
      <c r="AA1864" s="13">
        <f t="shared" si="2256"/>
        <v>1.0540661178759519E-2</v>
      </c>
      <c r="AB1864" s="13">
        <f t="shared" si="2257"/>
        <v>7.6542889683237888E-3</v>
      </c>
      <c r="AC1864" s="13">
        <f t="shared" si="2258"/>
        <v>2.4473373872859123E-4</v>
      </c>
      <c r="AD1864" s="13">
        <f t="shared" si="2259"/>
        <v>2.095656706876772E-2</v>
      </c>
      <c r="AE1864" s="13">
        <f t="shared" si="2260"/>
        <v>1.5248122693693179E-2</v>
      </c>
      <c r="AF1864" s="13">
        <f t="shared" si="2261"/>
        <v>5.5473123274191053E-3</v>
      </c>
      <c r="AG1864" s="13">
        <f t="shared" si="2262"/>
        <v>1.3454191345869293E-3</v>
      </c>
      <c r="AH1864" s="13">
        <f t="shared" si="2263"/>
        <v>1.3201920171552119E-3</v>
      </c>
      <c r="AI1864" s="13">
        <f t="shared" si="2264"/>
        <v>1.9173619228636456E-3</v>
      </c>
      <c r="AJ1864" s="13">
        <f t="shared" si="2265"/>
        <v>1.3923265310939862E-3</v>
      </c>
      <c r="AK1864" s="13">
        <f t="shared" si="2266"/>
        <v>6.7404181619603893E-4</v>
      </c>
      <c r="AL1864" s="13">
        <f t="shared" si="2267"/>
        <v>1.0344680181460651E-5</v>
      </c>
      <c r="AM1864" s="13">
        <f t="shared" si="2268"/>
        <v>6.0871938641436883E-3</v>
      </c>
      <c r="AN1864" s="13">
        <f t="shared" si="2269"/>
        <v>4.4290784170986416E-3</v>
      </c>
      <c r="AO1864" s="13">
        <f t="shared" si="2270"/>
        <v>1.6113118838189471E-3</v>
      </c>
      <c r="AP1864" s="13">
        <f t="shared" si="2271"/>
        <v>3.9080003293882247E-4</v>
      </c>
      <c r="AQ1864" s="13">
        <f t="shared" si="2272"/>
        <v>7.1087106387660108E-5</v>
      </c>
      <c r="AR1864" s="13">
        <f t="shared" si="2273"/>
        <v>1.9211591088139681E-4</v>
      </c>
      <c r="AS1864" s="13">
        <f t="shared" si="2274"/>
        <v>2.7901678506888668E-4</v>
      </c>
      <c r="AT1864" s="13">
        <f t="shared" si="2275"/>
        <v>2.0261301105414019E-4</v>
      </c>
      <c r="AU1864" s="13">
        <f t="shared" si="2276"/>
        <v>9.8087365934609137E-5</v>
      </c>
      <c r="AV1864" s="13">
        <f t="shared" si="2277"/>
        <v>3.561394443254338E-5</v>
      </c>
      <c r="AW1864" s="13">
        <f t="shared" si="2278"/>
        <v>3.0365315647800648E-7</v>
      </c>
      <c r="AX1864" s="13">
        <f t="shared" si="2279"/>
        <v>1.4734414363636911E-3</v>
      </c>
      <c r="AY1864" s="13">
        <f t="shared" si="2280"/>
        <v>1.0720847422156623E-3</v>
      </c>
      <c r="AZ1864" s="13">
        <f t="shared" si="2281"/>
        <v>3.9002761362818194E-4</v>
      </c>
      <c r="BA1864" s="13">
        <f t="shared" si="2282"/>
        <v>9.4595469557196305E-5</v>
      </c>
      <c r="BB1864" s="13">
        <f t="shared" si="2283"/>
        <v>1.7207056400775079E-5</v>
      </c>
      <c r="BC1864" s="13">
        <f t="shared" si="2284"/>
        <v>2.5039912914681894E-6</v>
      </c>
      <c r="BD1864" s="13">
        <f t="shared" si="2285"/>
        <v>2.329744633999045E-5</v>
      </c>
      <c r="BE1864" s="13">
        <f t="shared" si="2286"/>
        <v>3.383571172359618E-5</v>
      </c>
      <c r="BF1864" s="13">
        <f t="shared" si="2287"/>
        <v>2.4570405080773616E-5</v>
      </c>
      <c r="BG1864" s="13">
        <f t="shared" si="2288"/>
        <v>1.1894825025207453E-5</v>
      </c>
      <c r="BH1864" s="13">
        <f t="shared" si="2289"/>
        <v>4.3188195895175336E-6</v>
      </c>
      <c r="BI1864" s="13">
        <f t="shared" si="2290"/>
        <v>1.2544751255960625E-6</v>
      </c>
      <c r="BJ1864" s="14">
        <f t="shared" si="2291"/>
        <v>0.54388714433399399</v>
      </c>
      <c r="BK1864" s="14">
        <f t="shared" si="2292"/>
        <v>0.26910144563810695</v>
      </c>
      <c r="BL1864" s="14">
        <f t="shared" si="2293"/>
        <v>0.18004472966730423</v>
      </c>
      <c r="BM1864" s="14">
        <f t="shared" si="2294"/>
        <v>0.37112222576262854</v>
      </c>
      <c r="BN1864" s="14">
        <f t="shared" si="2295"/>
        <v>0.62809704361975172</v>
      </c>
    </row>
    <row r="1865" spans="1:66" x14ac:dyDescent="0.25">
      <c r="A1865" t="s">
        <v>114</v>
      </c>
      <c r="B1865" t="s">
        <v>131</v>
      </c>
      <c r="C1865" t="s">
        <v>345</v>
      </c>
      <c r="D1865" s="7" t="s">
        <v>532</v>
      </c>
      <c r="E1865" s="10">
        <f>VLOOKUP(A1865,home!$A$2:$E$405,3,FALSE)</f>
        <v>1.3564356435643601</v>
      </c>
      <c r="F1865" s="10">
        <f>VLOOKUP(B1865,home!$B$2:$E$405,3,FALSE)</f>
        <v>0.82</v>
      </c>
      <c r="G1865" s="10">
        <f>VLOOKUP(C1865,away!$B$2:$E$405,4,FALSE)</f>
        <v>1.38</v>
      </c>
      <c r="H1865" s="10">
        <f>VLOOKUP(A1865,away!$A$2:$E$405,3,FALSE)</f>
        <v>1.15346534653465</v>
      </c>
      <c r="I1865" s="10">
        <f>VLOOKUP(C1865,away!$B$2:$E$405,3,FALSE)</f>
        <v>0.46</v>
      </c>
      <c r="J1865" s="10">
        <f>VLOOKUP(B1865,home!$B$2:$E$405,4,FALSE)</f>
        <v>0.57999999999999996</v>
      </c>
      <c r="K1865" s="12">
        <f t="shared" si="2240"/>
        <v>1.5349425742574296</v>
      </c>
      <c r="L1865" s="12">
        <f t="shared" si="2241"/>
        <v>0.30774455445544463</v>
      </c>
      <c r="M1865" s="13">
        <f t="shared" si="2242"/>
        <v>0.15839123611125899</v>
      </c>
      <c r="N1865" s="13">
        <f t="shared" si="2243"/>
        <v>0.24312145169643223</v>
      </c>
      <c r="O1865" s="13">
        <f t="shared" si="2244"/>
        <v>4.874404038670653E-2</v>
      </c>
      <c r="P1865" s="13">
        <f t="shared" si="2245"/>
        <v>7.4819302830879453E-2</v>
      </c>
      <c r="Q1865" s="13">
        <f t="shared" si="2246"/>
        <v>0.18658873346206256</v>
      </c>
      <c r="R1865" s="13">
        <f t="shared" si="2247"/>
        <v>7.5003564955825998E-3</v>
      </c>
      <c r="S1865" s="13">
        <f t="shared" si="2248"/>
        <v>8.835602608983183E-3</v>
      </c>
      <c r="T1865" s="13">
        <f t="shared" si="2249"/>
        <v>5.7421666645688159E-2</v>
      </c>
      <c r="U1865" s="13">
        <f t="shared" si="2250"/>
        <v>1.1512616507177992E-2</v>
      </c>
      <c r="V1865" s="13">
        <f t="shared" si="2251"/>
        <v>4.6374172623657488E-4</v>
      </c>
      <c r="W1865" s="13">
        <f t="shared" si="2252"/>
        <v>9.5467663622563911E-2</v>
      </c>
      <c r="X1865" s="13">
        <f t="shared" si="2253"/>
        <v>2.9379653606428191E-2</v>
      </c>
      <c r="Y1865" s="13">
        <f t="shared" si="2254"/>
        <v>4.5207142045827703E-3</v>
      </c>
      <c r="Z1865" s="13">
        <f t="shared" si="2255"/>
        <v>7.6939795599668915E-4</v>
      </c>
      <c r="AA1865" s="13">
        <f t="shared" si="2256"/>
        <v>1.1809816792059627E-3</v>
      </c>
      <c r="AB1865" s="13">
        <f t="shared" si="2257"/>
        <v>9.0636952941563142E-4</v>
      </c>
      <c r="AC1865" s="13">
        <f t="shared" si="2258"/>
        <v>1.3691111288125872E-5</v>
      </c>
      <c r="AD1865" s="13">
        <f t="shared" si="2259"/>
        <v>3.663434533979016E-2</v>
      </c>
      <c r="AE1865" s="13">
        <f t="shared" si="2260"/>
        <v>1.1274020284360619E-2</v>
      </c>
      <c r="AF1865" s="13">
        <f t="shared" si="2261"/>
        <v>1.7347591746661019E-3</v>
      </c>
      <c r="AG1865" s="13">
        <f t="shared" si="2262"/>
        <v>1.7795422976503813E-4</v>
      </c>
      <c r="AH1865" s="13">
        <f t="shared" si="2263"/>
        <v>5.9194507791782733E-5</v>
      </c>
      <c r="AI1865" s="13">
        <f t="shared" si="2264"/>
        <v>9.0860170171820477E-5</v>
      </c>
      <c r="AJ1865" s="13">
        <f t="shared" si="2265"/>
        <v>6.9732571750501127E-5</v>
      </c>
      <c r="AK1865" s="13">
        <f t="shared" si="2266"/>
        <v>3.5678497730768377E-5</v>
      </c>
      <c r="AL1865" s="13">
        <f t="shared" si="2267"/>
        <v>2.5869092929813826E-7</v>
      </c>
      <c r="AM1865" s="13">
        <f t="shared" si="2268"/>
        <v>1.124632326841862E-2</v>
      </c>
      <c r="AN1865" s="13">
        <f t="shared" si="2269"/>
        <v>3.4609947435013883E-3</v>
      </c>
      <c r="AO1865" s="13">
        <f t="shared" si="2270"/>
        <v>5.3255114265573535E-4</v>
      </c>
      <c r="AP1865" s="13">
        <f t="shared" si="2271"/>
        <v>5.4629904707109069E-5</v>
      </c>
      <c r="AQ1865" s="13">
        <f t="shared" si="2272"/>
        <v>4.2030139210081699E-6</v>
      </c>
      <c r="AR1865" s="13">
        <f t="shared" si="2273"/>
        <v>3.6433574853183065E-6</v>
      </c>
      <c r="AS1865" s="13">
        <f t="shared" si="2274"/>
        <v>5.5923445174545571E-6</v>
      </c>
      <c r="AT1865" s="13">
        <f t="shared" si="2275"/>
        <v>4.2919638448780617E-6</v>
      </c>
      <c r="AU1865" s="13">
        <f t="shared" si="2276"/>
        <v>2.1959726775589826E-6</v>
      </c>
      <c r="AV1865" s="13">
        <f t="shared" si="2277"/>
        <v>8.4267298867284152E-7</v>
      </c>
      <c r="AW1865" s="13">
        <f t="shared" si="2278"/>
        <v>3.394385856390054E-9</v>
      </c>
      <c r="AX1865" s="13">
        <f t="shared" si="2279"/>
        <v>2.8770767314262864E-3</v>
      </c>
      <c r="AY1865" s="13">
        <f t="shared" si="2280"/>
        <v>8.854046968469095E-4</v>
      </c>
      <c r="AZ1865" s="13">
        <f t="shared" si="2281"/>
        <v>1.3623923697195507E-4</v>
      </c>
      <c r="BA1865" s="13">
        <f t="shared" si="2282"/>
        <v>1.3975627760428021E-5</v>
      </c>
      <c r="BB1865" s="13">
        <f t="shared" si="2283"/>
        <v>1.0752308345920162E-6</v>
      </c>
      <c r="BC1865" s="13">
        <f t="shared" si="2284"/>
        <v>6.6179286825655217E-8</v>
      </c>
      <c r="BD1865" s="13">
        <f t="shared" si="2285"/>
        <v>1.8687057100686505E-7</v>
      </c>
      <c r="BE1865" s="13">
        <f t="shared" si="2286"/>
        <v>2.8683559531423329E-7</v>
      </c>
      <c r="BF1865" s="13">
        <f t="shared" si="2287"/>
        <v>2.2013808353014582E-7</v>
      </c>
      <c r="BG1865" s="13">
        <f t="shared" si="2288"/>
        <v>1.1263310554195305E-7</v>
      </c>
      <c r="BH1865" s="13">
        <f t="shared" si="2289"/>
        <v>4.3221337241793554E-8</v>
      </c>
      <c r="BI1865" s="13">
        <f t="shared" si="2290"/>
        <v>1.3268454129753403E-8</v>
      </c>
      <c r="BJ1865" s="14">
        <f t="shared" si="2291"/>
        <v>0.6855335020426705</v>
      </c>
      <c r="BK1865" s="14">
        <f t="shared" si="2292"/>
        <v>0.24340923777642257</v>
      </c>
      <c r="BL1865" s="14">
        <f t="shared" si="2293"/>
        <v>7.0117259624194239E-2</v>
      </c>
      <c r="BM1865" s="14">
        <f t="shared" si="2294"/>
        <v>0.27977887511390076</v>
      </c>
      <c r="BN1865" s="14">
        <f t="shared" si="2295"/>
        <v>0.71916512098292229</v>
      </c>
    </row>
    <row r="1866" spans="1:66" x14ac:dyDescent="0.25">
      <c r="A1866" t="s">
        <v>114</v>
      </c>
      <c r="B1866" t="s">
        <v>116</v>
      </c>
      <c r="C1866" t="s">
        <v>123</v>
      </c>
      <c r="D1866" s="7" t="s">
        <v>532</v>
      </c>
      <c r="E1866" s="10">
        <f>VLOOKUP(A1866,home!$A$2:$E$405,3,FALSE)</f>
        <v>1.3564356435643601</v>
      </c>
      <c r="F1866" s="10">
        <f>VLOOKUP(B1866,home!$B$2:$E$405,3,FALSE)</f>
        <v>0.55000000000000004</v>
      </c>
      <c r="G1866" s="10">
        <f>VLOOKUP(C1866,away!$B$2:$E$405,4,FALSE)</f>
        <v>0.41</v>
      </c>
      <c r="H1866" s="10">
        <f>VLOOKUP(A1866,away!$A$2:$E$405,3,FALSE)</f>
        <v>1.15346534653465</v>
      </c>
      <c r="I1866" s="10">
        <f>VLOOKUP(C1866,away!$B$2:$E$405,3,FALSE)</f>
        <v>1.47</v>
      </c>
      <c r="J1866" s="10">
        <f>VLOOKUP(B1866,home!$B$2:$E$405,4,FALSE)</f>
        <v>1.41</v>
      </c>
      <c r="K1866" s="12">
        <f t="shared" si="2240"/>
        <v>0.3058762376237632</v>
      </c>
      <c r="L1866" s="12">
        <f t="shared" si="2241"/>
        <v>2.3907876237623689</v>
      </c>
      <c r="M1866" s="13">
        <f t="shared" si="2242"/>
        <v>6.7430094054768352E-2</v>
      </c>
      <c r="N1866" s="13">
        <f t="shared" si="2243"/>
        <v>2.0625263472089029E-2</v>
      </c>
      <c r="O1866" s="13">
        <f t="shared" si="2244"/>
        <v>0.16121103433527265</v>
      </c>
      <c r="P1866" s="13">
        <f t="shared" si="2245"/>
        <v>4.9310624645908512E-2</v>
      </c>
      <c r="Q1866" s="13">
        <f t="shared" si="2246"/>
        <v>3.1543889954207139E-3</v>
      </c>
      <c r="R1866" s="13">
        <f t="shared" si="2247"/>
        <v>0.1927106728513501</v>
      </c>
      <c r="S1866" s="13">
        <f t="shared" si="2248"/>
        <v>9.0150315562170461E-3</v>
      </c>
      <c r="T1866" s="13">
        <f t="shared" si="2249"/>
        <v>7.5414741707840547E-3</v>
      </c>
      <c r="U1866" s="13">
        <f t="shared" si="2250"/>
        <v>5.8945615561714862E-2</v>
      </c>
      <c r="V1866" s="13">
        <f t="shared" si="2251"/>
        <v>7.3250649591853297E-4</v>
      </c>
      <c r="W1866" s="13">
        <f t="shared" si="2252"/>
        <v>3.2161754597369665E-4</v>
      </c>
      <c r="X1866" s="13">
        <f t="shared" si="2253"/>
        <v>7.6891924849873858E-4</v>
      </c>
      <c r="Y1866" s="13">
        <f t="shared" si="2254"/>
        <v>9.1916131149172298E-4</v>
      </c>
      <c r="Z1866" s="13">
        <f t="shared" si="2255"/>
        <v>0.15357676387330885</v>
      </c>
      <c r="AA1866" s="13">
        <f t="shared" si="2256"/>
        <v>4.6975482720000801E-2</v>
      </c>
      <c r="AB1866" s="13">
        <f t="shared" si="2257"/>
        <v>7.1843419574769739E-3</v>
      </c>
      <c r="AC1866" s="13">
        <f t="shared" si="2258"/>
        <v>3.3479443949750648E-5</v>
      </c>
      <c r="AD1866" s="13">
        <f t="shared" si="2259"/>
        <v>2.459379122905551E-5</v>
      </c>
      <c r="AE1866" s="13">
        <f t="shared" si="2260"/>
        <v>5.8798531691821411E-5</v>
      </c>
      <c r="AF1866" s="13">
        <f t="shared" si="2261"/>
        <v>7.0287400932103028E-5</v>
      </c>
      <c r="AG1866" s="13">
        <f t="shared" si="2262"/>
        <v>5.6014082751631837E-5</v>
      </c>
      <c r="AH1866" s="13">
        <f t="shared" si="2263"/>
        <v>9.1792356591445634E-2</v>
      </c>
      <c r="AI1866" s="13">
        <f t="shared" si="2264"/>
        <v>2.8077100676810234E-2</v>
      </c>
      <c r="AJ1866" s="13">
        <f t="shared" si="2265"/>
        <v>4.2940589592031656E-3</v>
      </c>
      <c r="AK1866" s="13">
        <f t="shared" si="2266"/>
        <v>4.3781686619189224E-4</v>
      </c>
      <c r="AL1866" s="13">
        <f t="shared" si="2267"/>
        <v>9.79320771890956E-7</v>
      </c>
      <c r="AM1866" s="13">
        <f t="shared" si="2268"/>
        <v>1.5045312660095622E-6</v>
      </c>
      <c r="AN1866" s="13">
        <f t="shared" si="2269"/>
        <v>3.5970147303391896E-6</v>
      </c>
      <c r="AO1866" s="13">
        <f t="shared" si="2270"/>
        <v>4.2998491498929347E-6</v>
      </c>
      <c r="AP1866" s="13">
        <f t="shared" si="2271"/>
        <v>3.4266753772030572E-6</v>
      </c>
      <c r="AQ1866" s="13">
        <f t="shared" si="2272"/>
        <v>2.0481132706170792E-6</v>
      </c>
      <c r="AR1866" s="13">
        <f t="shared" si="2273"/>
        <v>4.3891206018962056E-2</v>
      </c>
      <c r="AS1866" s="13">
        <f t="shared" si="2274"/>
        <v>1.3425276961849586E-2</v>
      </c>
      <c r="AT1866" s="13">
        <f t="shared" si="2275"/>
        <v>2.0532366030737693E-3</v>
      </c>
      <c r="AU1866" s="13">
        <f t="shared" si="2276"/>
        <v>2.0934542903320018E-4</v>
      </c>
      <c r="AV1866" s="13">
        <f t="shared" si="2277"/>
        <v>1.600844804910195E-5</v>
      </c>
      <c r="AW1866" s="13">
        <f t="shared" si="2278"/>
        <v>1.9893408651003662E-8</v>
      </c>
      <c r="AX1866" s="13">
        <f t="shared" si="2279"/>
        <v>7.6700060505720278E-8</v>
      </c>
      <c r="AY1866" s="13">
        <f t="shared" si="2280"/>
        <v>1.8337355539890089E-7</v>
      </c>
      <c r="AZ1866" s="13">
        <f t="shared" si="2281"/>
        <v>2.192036133864977E-7</v>
      </c>
      <c r="BA1866" s="13">
        <f t="shared" si="2282"/>
        <v>1.7468976198947662E-7</v>
      </c>
      <c r="BB1866" s="13">
        <f t="shared" si="2283"/>
        <v>1.0441153024060864E-7</v>
      </c>
      <c r="BC1866" s="13">
        <f t="shared" si="2284"/>
        <v>4.9925158855467486E-8</v>
      </c>
      <c r="BD1866" s="13">
        <f t="shared" si="2285"/>
        <v>1.7489092023689826E-2</v>
      </c>
      <c r="BE1866" s="13">
        <f t="shared" si="2286"/>
        <v>5.3494976676620115E-3</v>
      </c>
      <c r="BF1866" s="13">
        <f t="shared" si="2287"/>
        <v>8.1814210988077625E-4</v>
      </c>
      <c r="BG1866" s="13">
        <f t="shared" si="2288"/>
        <v>8.3416743470633096E-5</v>
      </c>
      <c r="BH1866" s="13">
        <f t="shared" si="2289"/>
        <v>6.3787999119059678E-6</v>
      </c>
      <c r="BI1866" s="13">
        <f t="shared" si="2290"/>
        <v>3.9022466352171812E-7</v>
      </c>
      <c r="BJ1866" s="14">
        <f t="shared" si="2291"/>
        <v>3.3556203038337007E-2</v>
      </c>
      <c r="BK1866" s="14">
        <f t="shared" si="2292"/>
        <v>0.12652289889108947</v>
      </c>
      <c r="BL1866" s="14">
        <f t="shared" si="2293"/>
        <v>0.67497047154971268</v>
      </c>
      <c r="BM1866" s="14">
        <f t="shared" si="2294"/>
        <v>0.49418409551749198</v>
      </c>
      <c r="BN1866" s="14">
        <f t="shared" si="2295"/>
        <v>0.49444207835480936</v>
      </c>
    </row>
    <row r="1867" spans="1:66" x14ac:dyDescent="0.25">
      <c r="A1867" t="s">
        <v>114</v>
      </c>
      <c r="B1867" t="s">
        <v>112</v>
      </c>
      <c r="C1867" t="s">
        <v>110</v>
      </c>
      <c r="D1867" s="7" t="s">
        <v>532</v>
      </c>
      <c r="E1867" s="10">
        <f>VLOOKUP(A1867,home!$A$2:$E$405,3,FALSE)</f>
        <v>1.3564356435643601</v>
      </c>
      <c r="F1867" s="10">
        <f>VLOOKUP(B1867,home!$B$2:$E$405,3,FALSE)</f>
        <v>0.63</v>
      </c>
      <c r="G1867" s="10">
        <f>VLOOKUP(C1867,away!$B$2:$E$405,4,FALSE)</f>
        <v>0.98</v>
      </c>
      <c r="H1867" s="10">
        <f>VLOOKUP(A1867,away!$A$2:$E$405,3,FALSE)</f>
        <v>1.15346534653465</v>
      </c>
      <c r="I1867" s="10">
        <f>VLOOKUP(C1867,away!$B$2:$E$405,3,FALSE)</f>
        <v>1.06</v>
      </c>
      <c r="J1867" s="10">
        <f>VLOOKUP(B1867,home!$B$2:$E$405,4,FALSE)</f>
        <v>1.1100000000000001</v>
      </c>
      <c r="K1867" s="12">
        <f t="shared" ref="K1867:K1930" si="2296">E1867*F1867*G1867</f>
        <v>0.83746336633663587</v>
      </c>
      <c r="L1867" s="12">
        <f t="shared" ref="L1867:L1930" si="2297">H1867*I1867*J1867</f>
        <v>1.3571673267326694</v>
      </c>
      <c r="M1867" s="13">
        <f t="shared" ref="M1867:M1930" si="2298">_xlfn.POISSON.DIST(0,K1867,FALSE) * _xlfn.POISSON.DIST(0,L1867,FALSE)</f>
        <v>0.11139969458836746</v>
      </c>
      <c r="N1867" s="13">
        <f t="shared" ref="N1867:N1930" si="2299">_xlfn.POISSON.DIST(1,K1867,FALSE) * _xlfn.POISSON.DIST(0,L1867,FALSE)</f>
        <v>9.3293163238847329E-2</v>
      </c>
      <c r="O1867" s="13">
        <f t="shared" ref="O1867:O1930" si="2300">_xlfn.POISSON.DIST(0,K1867,FALSE) * _xlfn.POISSON.DIST(1,L1867,FALSE)</f>
        <v>0.15118802570333048</v>
      </c>
      <c r="P1867" s="13">
        <f t="shared" ref="P1867:P1930" si="2301">_xlfn.POISSON.DIST(1,K1867,FALSE) * _xlfn.POISSON.DIST(1,L1867,FALSE)</f>
        <v>0.12661443295530095</v>
      </c>
      <c r="Q1867" s="13">
        <f t="shared" ref="Q1867:Q1930" si="2302">_xlfn.POISSON.DIST(2,K1867,FALSE) * _xlfn.POISSON.DIST(0,L1867,FALSE)</f>
        <v>3.906480327109918E-2</v>
      </c>
      <c r="R1867" s="13">
        <f t="shared" ref="R1867:R1930" si="2303">_xlfn.POISSON.DIST(0,K1867,FALSE) * _xlfn.POISSON.DIST(2,L1867,FALSE)</f>
        <v>0.10259372433888959</v>
      </c>
      <c r="S1867" s="13">
        <f t="shared" ref="S1867:S1930" si="2304">_xlfn.POISSON.DIST(2,K1867,FALSE) * _xlfn.POISSON.DIST(2,L1867,FALSE)</f>
        <v>3.5976792153311725E-2</v>
      </c>
      <c r="T1867" s="13">
        <f t="shared" ref="T1867:T1930" si="2305">_xlfn.POISSON.DIST(2,K1867,FALSE) * _xlfn.POISSON.DIST(1,L1867,FALSE)</f>
        <v>5.301747462477531E-2</v>
      </c>
      <c r="U1867" s="13">
        <f t="shared" ref="U1867:U1930" si="2306">_xlfn.POISSON.DIST(1,K1867,FALSE) * _xlfn.POISSON.DIST(2,L1867,FALSE)</f>
        <v>8.5918485749859316E-2</v>
      </c>
      <c r="V1867" s="13">
        <f t="shared" ref="V1867:V1930" si="2307">_xlfn.POISSON.DIST(3,K1867,FALSE) * _xlfn.POISSON.DIST(3,L1867,FALSE)</f>
        <v>4.5433808362801836E-3</v>
      </c>
      <c r="W1867" s="13">
        <f t="shared" ref="W1867:W1930" si="2308">_xlfn.POISSON.DIST(3,K1867,FALSE) * _xlfn.POISSON.DIST(0,L1867,FALSE)</f>
        <v>1.090511388423105E-2</v>
      </c>
      <c r="X1867" s="13">
        <f t="shared" ref="X1867:X1930" si="2309">_xlfn.POISSON.DIST(3,K1867,FALSE) * _xlfn.POISSON.DIST(1,L1867,FALSE)</f>
        <v>1.4800064257977171E-2</v>
      </c>
      <c r="Y1867" s="13">
        <f t="shared" ref="Y1867:Y1930" si="2310">_xlfn.POISSON.DIST(3,K1867,FALSE) * _xlfn.POISSON.DIST(2,L1867,FALSE)</f>
        <v>1.0043081822235305E-2</v>
      </c>
      <c r="Z1867" s="13">
        <f t="shared" ref="Z1867:Z1930" si="2311">_xlfn.POISSON.DIST(0,K1867,FALSE) * _xlfn.POISSON.DIST(3,L1867,FALSE)</f>
        <v>4.6412283533519713E-2</v>
      </c>
      <c r="AA1867" s="13">
        <f t="shared" ref="AA1867:AA1930" si="2312">_xlfn.POISSON.DIST(1,K1867,FALSE) * _xlfn.POISSON.DIST(3,L1867,FALSE)</f>
        <v>3.8868587207351833E-2</v>
      </c>
      <c r="AB1867" s="13">
        <f t="shared" ref="AB1867:AB1930" si="2313">_xlfn.POISSON.DIST(2,K1867,FALSE) * _xlfn.POISSON.DIST(3,L1867,FALSE)</f>
        <v>1.627550894370898E-2</v>
      </c>
      <c r="AC1867" s="13">
        <f t="shared" ref="AC1867:AC1930" si="2314">_xlfn.POISSON.DIST(4,K1867,FALSE) * _xlfn.POISSON.DIST(4,L1867,FALSE)</f>
        <v>3.2274414576002007E-4</v>
      </c>
      <c r="AD1867" s="13">
        <f t="shared" ref="AD1867:AD1930" si="2315">_xlfn.POISSON.DIST(4,K1867,FALSE) * _xlfn.POISSON.DIST(0,L1867,FALSE)</f>
        <v>2.28315834594313E-3</v>
      </c>
      <c r="AE1867" s="13">
        <f t="shared" ref="AE1867:AE1930" si="2316">_xlfn.POISSON.DIST(4,K1867,FALSE) * _xlfn.POISSON.DIST(1,L1867,FALSE)</f>
        <v>3.0986279088710206E-3</v>
      </c>
      <c r="AF1867" s="13">
        <f t="shared" ref="AF1867:AF1930" si="2317">_xlfn.POISSON.DIST(4,K1867,FALSE) * _xlfn.POISSON.DIST(2,L1867,FALSE)</f>
        <v>2.102678277810863E-3</v>
      </c>
      <c r="AG1867" s="13">
        <f t="shared" ref="AG1867:AG1930" si="2318">_xlfn.POISSON.DIST(4,K1867,FALSE) * _xlfn.POISSON.DIST(3,L1867,FALSE)</f>
        <v>9.5122875242514046E-4</v>
      </c>
      <c r="AH1867" s="13">
        <f t="shared" ref="AH1867:AH1930" si="2319">_xlfn.POISSON.DIST(0,K1867,FALSE) * _xlfn.POISSON.DIST(4,L1867,FALSE)</f>
        <v>1.5747308692686413E-2</v>
      </c>
      <c r="AI1867" s="13">
        <f t="shared" ref="AI1867:AI1930" si="2320">_xlfn.POISSON.DIST(1,K1867,FALSE) * _xlfn.POISSON.DIST(4,L1867,FALSE)</f>
        <v>1.3187794148519331E-2</v>
      </c>
      <c r="AJ1867" s="13">
        <f t="shared" ref="AJ1867:AJ1930" si="2321">_xlfn.POISSON.DIST(2,K1867,FALSE) * _xlfn.POISSON.DIST(4,L1867,FALSE)</f>
        <v>5.5221472410867936E-3</v>
      </c>
      <c r="AK1867" s="13">
        <f t="shared" ref="AK1867:AK1930" si="2322">_xlfn.POISSON.DIST(3,K1867,FALSE) * _xlfn.POISSON.DIST(4,L1867,FALSE)</f>
        <v>1.5415320059757045E-3</v>
      </c>
      <c r="AL1867" s="13">
        <f t="shared" ref="AL1867:AL1930" si="2323">_xlfn.POISSON.DIST(5,K1867,FALSE) * _xlfn.POISSON.DIST(5,L1867,FALSE)</f>
        <v>1.4672954771032212E-5</v>
      </c>
      <c r="AM1867" s="13">
        <f t="shared" ref="AM1867:AM1930" si="2324">_xlfn.POISSON.DIST(5,K1867,FALSE) * _xlfn.POISSON.DIST(0,L1867,FALSE)</f>
        <v>3.8241229485462395E-4</v>
      </c>
      <c r="AN1867" s="13">
        <f t="shared" ref="AN1867:AN1930" si="2325">_xlfn.POISSON.DIST(5,K1867,FALSE) * _xlfn.POISSON.DIST(1,L1867,FALSE)</f>
        <v>5.1899747191755526E-4</v>
      </c>
      <c r="AO1867" s="13">
        <f t="shared" ref="AO1867:AO1930" si="2326">_xlfn.POISSON.DIST(5,K1867,FALSE) * _xlfn.POISSON.DIST(2,L1867,FALSE)</f>
        <v>3.5218320577168121E-4</v>
      </c>
      <c r="AP1867" s="13">
        <f t="shared" ref="AP1867:AP1930" si="2327">_xlfn.POISSON.DIST(5,K1867,FALSE) * _xlfn.POISSON.DIST(3,L1867,FALSE)</f>
        <v>1.5932384663243135E-4</v>
      </c>
      <c r="AQ1867" s="13">
        <f t="shared" ref="AQ1867:AQ1930" si="2328">_xlfn.POISSON.DIST(5,K1867,FALSE) * _xlfn.POISSON.DIST(4,L1867,FALSE)</f>
        <v>5.4057279754725679E-5</v>
      </c>
      <c r="AR1867" s="13">
        <f t="shared" ref="AR1867:AR1930" si="2329">_xlfn.POISSON.DIST(0,K1867,FALSE) * _xlfn.POISSON.DIST(5,L1867,FALSE)</f>
        <v>4.2743465683374674E-3</v>
      </c>
      <c r="AS1867" s="13">
        <f t="shared" ref="AS1867:AS1930" si="2330">_xlfn.POISSON.DIST(1,K1867,FALSE) * _xlfn.POISSON.DIST(5,L1867,FALSE)</f>
        <v>3.5796086660093425E-3</v>
      </c>
      <c r="AT1867" s="13">
        <f t="shared" ref="AT1867:AT1930" si="2331">_xlfn.POISSON.DIST(2,K1867,FALSE) * _xlfn.POISSON.DIST(5,L1867,FALSE)</f>
        <v>1.4988955618019891E-3</v>
      </c>
      <c r="AU1867" s="13">
        <f t="shared" ref="AU1867:AU1930" si="2332">_xlfn.POISSON.DIST(3,K1867,FALSE) * _xlfn.POISSON.DIST(5,L1867,FALSE)</f>
        <v>4.1842337432457905E-4</v>
      </c>
      <c r="AV1867" s="13">
        <f t="shared" ref="AV1867:AV1930" si="2333">_xlfn.POISSON.DIST(4,K1867,FALSE) * _xlfn.POISSON.DIST(5,L1867,FALSE)</f>
        <v>8.7603561903949051E-5</v>
      </c>
      <c r="AW1867" s="13">
        <f t="shared" ref="AW1867:AW1930" si="2334">_xlfn.POISSON.DIST(6,K1867,FALSE) * _xlfn.POISSON.DIST(6,L1867,FALSE)</f>
        <v>4.632487885122424E-7</v>
      </c>
      <c r="AX1867" s="13">
        <f t="shared" ref="AX1867:AX1930" si="2335">_xlfn.POISSON.DIST(6,K1867,FALSE) * _xlfn.POISSON.DIST(0,L1867,FALSE)</f>
        <v>5.33760479629119E-5</v>
      </c>
      <c r="AY1867" s="13">
        <f t="shared" ref="AY1867:AY1930" si="2336">_xlfn.POISSON.DIST(6,K1867,FALSE) * _xlfn.POISSON.DIST(1,L1867,FALSE)</f>
        <v>7.2440228325379888E-5</v>
      </c>
      <c r="AZ1867" s="13">
        <f t="shared" ref="AZ1867:AZ1930" si="2337">_xlfn.POISSON.DIST(6,K1867,FALSE) * _xlfn.POISSON.DIST(2,L1867,FALSE)</f>
        <v>4.9156755512130018E-5</v>
      </c>
      <c r="BA1867" s="13">
        <f t="shared" ref="BA1867:BA1930" si="2338">_xlfn.POISSON.DIST(6,K1867,FALSE) * _xlfn.POISSON.DIST(3,L1867,FALSE)</f>
        <v>2.2237980823082963E-5</v>
      </c>
      <c r="BB1867" s="13">
        <f t="shared" ref="BB1867:BB1930" si="2339">_xlfn.POISSON.DIST(6,K1867,FALSE) * _xlfn.POISSON.DIST(4,L1867,FALSE)</f>
        <v>7.5451652463989692E-6</v>
      </c>
      <c r="BC1867" s="13">
        <f t="shared" ref="BC1867:BC1930" si="2340">_xlfn.POISSON.DIST(6,K1867,FALSE) * _xlfn.POISSON.DIST(5,L1867,FALSE)</f>
        <v>2.0480103494423057E-6</v>
      </c>
      <c r="BD1867" s="13">
        <f t="shared" ref="BD1867:BD1930" si="2341">_xlfn.POISSON.DIST(0,K1867,FALSE) * _xlfn.POISSON.DIST(6,L1867,FALSE)</f>
        <v>9.6683391761325345E-4</v>
      </c>
      <c r="BE1867" s="13">
        <f t="shared" ref="BE1867:BE1930" si="2342">_xlfn.POISSON.DIST(1,K1867,FALSE) * _xlfn.POISSON.DIST(6,L1867,FALSE)</f>
        <v>8.0968798733283291E-4</v>
      </c>
      <c r="BF1867" s="13">
        <f t="shared" ref="BF1867:BF1930" si="2343">_xlfn.POISSON.DIST(2,K1867,FALSE) * _xlfn.POISSON.DIST(6,L1867,FALSE)</f>
        <v>3.3904201377704478E-4</v>
      </c>
      <c r="BG1867" s="13">
        <f t="shared" ref="BG1867:BG1930" si="2344">_xlfn.POISSON.DIST(3,K1867,FALSE) * _xlfn.POISSON.DIST(6,L1867,FALSE)</f>
        <v>9.4645088729092026E-5</v>
      </c>
      <c r="BH1867" s="13">
        <f t="shared" ref="BH1867:BH1930" si="2345">_xlfn.POISSON.DIST(4,K1867,FALSE) * _xlfn.POISSON.DIST(6,L1867,FALSE)</f>
        <v>1.9815448653573744E-5</v>
      </c>
      <c r="BI1867" s="13">
        <f t="shared" ref="BI1867:BI1930" si="2346">_xlfn.POISSON.DIST(5,K1867,FALSE) * _xlfn.POISSON.DIST(6,L1867,FALSE)</f>
        <v>3.3189424669785265E-6</v>
      </c>
      <c r="BJ1867" s="14">
        <f t="shared" ref="BJ1867:BJ1930" si="2347">SUM(N1867,Q1867,T1867,W1867,X1867,Y1867,AD1867,AE1867,AF1867,AG1867,AM1867,AN1867,AO1867,AP1867,AQ1867,AX1867,AY1867,AZ1867,BA1867,BB1867,BC1867)</f>
        <v>0.23123317267136584</v>
      </c>
      <c r="BK1867" s="14">
        <f t="shared" ref="BK1867:BK1930" si="2348">SUM(M1867,P1867,S1867,V1867,AC1867,AL1867,AY1867)</f>
        <v>0.27894415786211674</v>
      </c>
      <c r="BL1867" s="14">
        <f t="shared" ref="BL1867:BL1930" si="2349">SUM(O1867,R1867,U1867,AA1867,AB1867,AH1867,AI1867,AJ1867,AK1867,AR1867,AS1867,AT1867,AU1867,AV1867,BD1867,BE1867,BF1867,BG1867,BH1867,BI1867)</f>
        <v>0.44293533516235861</v>
      </c>
      <c r="BM1867" s="14">
        <f t="shared" ref="BM1867:BM1930" si="2350">SUM(S1867:BI1867)</f>
        <v>0.37529912815398903</v>
      </c>
      <c r="BN1867" s="14">
        <f t="shared" ref="BN1867:BN1930" si="2351">SUM(M1867:R1867)</f>
        <v>0.62415384409583496</v>
      </c>
    </row>
    <row r="1868" spans="1:66" x14ac:dyDescent="0.25">
      <c r="A1868" t="s">
        <v>19</v>
      </c>
      <c r="B1868" t="s">
        <v>154</v>
      </c>
      <c r="C1868" t="s">
        <v>251</v>
      </c>
      <c r="D1868" s="7" t="s">
        <v>532</v>
      </c>
      <c r="E1868" s="10">
        <f>VLOOKUP(A1868,home!$A$2:$E$405,3,FALSE)</f>
        <v>1.6834532374100699</v>
      </c>
      <c r="F1868" s="10">
        <f>VLOOKUP(B1868,home!$B$2:$E$405,3,FALSE)</f>
        <v>0.68</v>
      </c>
      <c r="G1868" s="10">
        <f>VLOOKUP(C1868,away!$B$2:$E$405,4,FALSE)</f>
        <v>0.97</v>
      </c>
      <c r="H1868" s="10">
        <f>VLOOKUP(A1868,away!$A$2:$E$405,3,FALSE)</f>
        <v>1.19424460431655</v>
      </c>
      <c r="I1868" s="10">
        <f>VLOOKUP(C1868,away!$B$2:$E$405,3,FALSE)</f>
        <v>0.74</v>
      </c>
      <c r="J1868" s="10">
        <f>VLOOKUP(B1868,home!$B$2:$E$405,4,FALSE)</f>
        <v>1.08</v>
      </c>
      <c r="K1868" s="12">
        <f t="shared" si="2296"/>
        <v>1.1104057553956823</v>
      </c>
      <c r="L1868" s="12">
        <f t="shared" si="2297"/>
        <v>0.95444028776978684</v>
      </c>
      <c r="M1868" s="13">
        <f t="shared" si="2298"/>
        <v>0.12683781661361707</v>
      </c>
      <c r="N1868" s="13">
        <f t="shared" si="2299"/>
        <v>0.14084144156958248</v>
      </c>
      <c r="O1868" s="13">
        <f t="shared" si="2300"/>
        <v>0.12105912218879211</v>
      </c>
      <c r="P1868" s="13">
        <f t="shared" si="2301"/>
        <v>0.13442474602158389</v>
      </c>
      <c r="Q1868" s="13">
        <f t="shared" si="2302"/>
        <v>7.819557365854457E-2</v>
      </c>
      <c r="R1868" s="13">
        <f t="shared" si="2303"/>
        <v>5.7771851709514266E-2</v>
      </c>
      <c r="S1868" s="13">
        <f t="shared" si="2304"/>
        <v>3.5616373778361347E-2</v>
      </c>
      <c r="T1868" s="13">
        <f t="shared" si="2305"/>
        <v>7.4633005824984819E-2</v>
      </c>
      <c r="U1868" s="13">
        <f t="shared" si="2306"/>
        <v>6.4150196638110515E-2</v>
      </c>
      <c r="V1868" s="13">
        <f t="shared" si="2307"/>
        <v>4.1940891545081856E-3</v>
      </c>
      <c r="W1868" s="13">
        <f t="shared" si="2308"/>
        <v>2.8942938345638297E-2</v>
      </c>
      <c r="X1868" s="13">
        <f t="shared" si="2309"/>
        <v>2.7624306403514209E-2</v>
      </c>
      <c r="Y1868" s="13">
        <f t="shared" si="2310"/>
        <v>1.3182875476605434E-2</v>
      </c>
      <c r="Z1868" s="13">
        <f t="shared" si="2311"/>
        <v>1.8379927590207418E-2</v>
      </c>
      <c r="AA1868" s="13">
        <f t="shared" si="2312"/>
        <v>2.0409177379922209E-2</v>
      </c>
      <c r="AB1868" s="13">
        <f t="shared" si="2313"/>
        <v>1.13312340127785E-2</v>
      </c>
      <c r="AC1868" s="13">
        <f t="shared" si="2314"/>
        <v>2.7781017150434157E-4</v>
      </c>
      <c r="AD1868" s="13">
        <f t="shared" si="2315"/>
        <v>8.0346013292647948E-3</v>
      </c>
      <c r="AE1868" s="13">
        <f t="shared" si="2316"/>
        <v>7.6685472048190007E-3</v>
      </c>
      <c r="AF1868" s="13">
        <f t="shared" si="2317"/>
        <v>3.6595852004718209E-3</v>
      </c>
      <c r="AG1868" s="13">
        <f t="shared" si="2318"/>
        <v>1.164285183952126E-3</v>
      </c>
      <c r="AH1868" s="13">
        <f t="shared" si="2319"/>
        <v>4.3856358445963526E-3</v>
      </c>
      <c r="AI1868" s="13">
        <f t="shared" si="2320"/>
        <v>4.8698352829093933E-3</v>
      </c>
      <c r="AJ1868" s="13">
        <f t="shared" si="2321"/>
        <v>2.7037465629857764E-3</v>
      </c>
      <c r="AK1868" s="13">
        <f t="shared" si="2322"/>
        <v>1.0007519148902335E-3</v>
      </c>
      <c r="AL1868" s="13">
        <f t="shared" si="2323"/>
        <v>1.1777106463585883E-5</v>
      </c>
      <c r="AM1868" s="13">
        <f t="shared" si="2324"/>
        <v>1.7843335116650833E-3</v>
      </c>
      <c r="AN1868" s="13">
        <f t="shared" si="2325"/>
        <v>1.7030397903508962E-3</v>
      </c>
      <c r="AO1868" s="13">
        <f t="shared" si="2326"/>
        <v>8.1272489379295341E-4</v>
      </c>
      <c r="AP1868" s="13">
        <f t="shared" si="2327"/>
        <v>2.5856579383647202E-4</v>
      </c>
      <c r="AQ1868" s="13">
        <f t="shared" si="2328"/>
        <v>6.1696402669176418E-5</v>
      </c>
      <c r="AR1868" s="13">
        <f t="shared" si="2329"/>
        <v>8.3716550751400734E-4</v>
      </c>
      <c r="AS1868" s="13">
        <f t="shared" si="2330"/>
        <v>9.295933977623009E-4</v>
      </c>
      <c r="AT1868" s="13">
        <f t="shared" si="2331"/>
        <v>5.1611292952654351E-4</v>
      </c>
      <c r="AU1868" s="13">
        <f t="shared" si="2332"/>
        <v>1.9103158912680003E-4</v>
      </c>
      <c r="AV1868" s="13">
        <f t="shared" si="2333"/>
        <v>5.3030644007195545E-5</v>
      </c>
      <c r="AW1868" s="13">
        <f t="shared" si="2334"/>
        <v>3.4671015919385324E-7</v>
      </c>
      <c r="AX1868" s="13">
        <f t="shared" si="2335"/>
        <v>3.3022236681638285E-4</v>
      </c>
      <c r="AY1868" s="13">
        <f t="shared" si="2336"/>
        <v>3.1517753081224852E-4</v>
      </c>
      <c r="AZ1868" s="13">
        <f t="shared" si="2337"/>
        <v>1.5040906660350668E-4</v>
      </c>
      <c r="BA1868" s="13">
        <f t="shared" si="2338"/>
        <v>4.7852157604078648E-5</v>
      </c>
      <c r="BB1868" s="13">
        <f t="shared" si="2339"/>
        <v>1.1418006768510502E-5</v>
      </c>
      <c r="BC1868" s="13">
        <f t="shared" si="2340"/>
        <v>2.1795611331789088E-6</v>
      </c>
      <c r="BD1868" s="13">
        <f t="shared" si="2341"/>
        <v>1.3317074798376808E-4</v>
      </c>
      <c r="BE1868" s="13">
        <f t="shared" si="2342"/>
        <v>1.47873565011524E-4</v>
      </c>
      <c r="BF1868" s="13">
        <f t="shared" si="2343"/>
        <v>8.2099828829836958E-5</v>
      </c>
      <c r="BG1868" s="13">
        <f t="shared" si="2344"/>
        <v>3.0388040816550438E-5</v>
      </c>
      <c r="BH1868" s="13">
        <f t="shared" si="2345"/>
        <v>8.4357638544741353E-6</v>
      </c>
      <c r="BI1868" s="13">
        <f t="shared" si="2346"/>
        <v>1.8734241470333868E-6</v>
      </c>
      <c r="BJ1868" s="14">
        <f t="shared" si="2347"/>
        <v>0.38942477927943009</v>
      </c>
      <c r="BK1868" s="14">
        <f t="shared" si="2348"/>
        <v>0.30167779037685072</v>
      </c>
      <c r="BL1868" s="14">
        <f t="shared" si="2349"/>
        <v>0.29061232697307932</v>
      </c>
      <c r="BM1868" s="14">
        <f t="shared" si="2350"/>
        <v>0.34064944163728011</v>
      </c>
      <c r="BN1868" s="14">
        <f t="shared" si="2351"/>
        <v>0.65913055176163438</v>
      </c>
    </row>
    <row r="1869" spans="1:66" x14ac:dyDescent="0.25">
      <c r="A1869" t="s">
        <v>19</v>
      </c>
      <c r="B1869" t="s">
        <v>253</v>
      </c>
      <c r="C1869" t="s">
        <v>21</v>
      </c>
      <c r="D1869" s="7" t="s">
        <v>532</v>
      </c>
      <c r="E1869" s="10">
        <f>VLOOKUP(A1869,home!$A$2:$E$405,3,FALSE)</f>
        <v>1.6834532374100699</v>
      </c>
      <c r="F1869" s="10">
        <f>VLOOKUP(B1869,home!$B$2:$E$405,3,FALSE)</f>
        <v>1.27</v>
      </c>
      <c r="G1869" s="10">
        <f>VLOOKUP(C1869,away!$B$2:$E$405,4,FALSE)</f>
        <v>0.76</v>
      </c>
      <c r="H1869" s="10">
        <f>VLOOKUP(A1869,away!$A$2:$E$405,3,FALSE)</f>
        <v>1.19424460431655</v>
      </c>
      <c r="I1869" s="10">
        <f>VLOOKUP(C1869,away!$B$2:$E$405,3,FALSE)</f>
        <v>0.59</v>
      </c>
      <c r="J1869" s="10">
        <f>VLOOKUP(B1869,home!$B$2:$E$405,4,FALSE)</f>
        <v>0.96</v>
      </c>
      <c r="K1869" s="12">
        <f t="shared" si="2296"/>
        <v>1.6248690647481994</v>
      </c>
      <c r="L1869" s="12">
        <f t="shared" si="2297"/>
        <v>0.67642014388489391</v>
      </c>
      <c r="M1869" s="13">
        <f t="shared" si="2298"/>
        <v>0.10012967243819083</v>
      </c>
      <c r="N1869" s="13">
        <f t="shared" si="2299"/>
        <v>0.16269760720818668</v>
      </c>
      <c r="O1869" s="13">
        <f t="shared" si="2300"/>
        <v>6.7729727437788337E-2</v>
      </c>
      <c r="P1869" s="13">
        <f t="shared" si="2301"/>
        <v>0.1100519388774896</v>
      </c>
      <c r="Q1869" s="13">
        <f t="shared" si="2302"/>
        <v>0.13218115443056813</v>
      </c>
      <c r="R1869" s="13">
        <f t="shared" si="2303"/>
        <v>2.2906875989376716E-2</v>
      </c>
      <c r="S1869" s="13">
        <f t="shared" si="2304"/>
        <v>3.023936101002175E-2</v>
      </c>
      <c r="T1869" s="13">
        <f t="shared" si="2305"/>
        <v>8.9409995498796288E-2</v>
      </c>
      <c r="U1869" s="13">
        <f t="shared" si="2306"/>
        <v>3.7220674165161532E-2</v>
      </c>
      <c r="V1869" s="13">
        <f t="shared" si="2307"/>
        <v>3.6928783652169068E-3</v>
      </c>
      <c r="W1869" s="13">
        <f t="shared" si="2308"/>
        <v>7.1592356258978154E-2</v>
      </c>
      <c r="X1869" s="13">
        <f t="shared" si="2309"/>
        <v>4.8426511921756593E-2</v>
      </c>
      <c r="Y1869" s="13">
        <f t="shared" si="2310"/>
        <v>1.6378334080979062E-2</v>
      </c>
      <c r="Z1869" s="13">
        <f t="shared" si="2311"/>
        <v>5.1648907842292077E-3</v>
      </c>
      <c r="AA1869" s="13">
        <f t="shared" si="2312"/>
        <v>8.3922712580971059E-3</v>
      </c>
      <c r="AB1869" s="13">
        <f t="shared" si="2313"/>
        <v>6.8181709751287218E-3</v>
      </c>
      <c r="AC1869" s="13">
        <f t="shared" si="2314"/>
        <v>2.5367631681665547E-4</v>
      </c>
      <c r="AD1869" s="13">
        <f t="shared" si="2315"/>
        <v>2.9082051239411457E-2</v>
      </c>
      <c r="AE1869" s="13">
        <f t="shared" si="2316"/>
        <v>1.9671685283830554E-2</v>
      </c>
      <c r="AF1869" s="13">
        <f t="shared" si="2317"/>
        <v>6.6531620950735062E-3</v>
      </c>
      <c r="AG1869" s="13">
        <f t="shared" si="2318"/>
        <v>1.5001109538797148E-3</v>
      </c>
      <c r="AH1869" s="13">
        <f t="shared" si="2319"/>
        <v>8.7340904185452062E-4</v>
      </c>
      <c r="AI1869" s="13">
        <f t="shared" si="2320"/>
        <v>1.4191753329807757E-3</v>
      </c>
      <c r="AJ1869" s="13">
        <f t="shared" si="2321"/>
        <v>1.152987048007094E-3</v>
      </c>
      <c r="AK1869" s="13">
        <f t="shared" si="2322"/>
        <v>6.2448432878735782E-4</v>
      </c>
      <c r="AL1869" s="13">
        <f t="shared" si="2323"/>
        <v>1.1152566400417025E-5</v>
      </c>
      <c r="AM1869" s="13">
        <f t="shared" si="2324"/>
        <v>9.4509050796683369E-3</v>
      </c>
      <c r="AN1869" s="13">
        <f t="shared" si="2325"/>
        <v>6.3927825738317309E-3</v>
      </c>
      <c r="AO1869" s="13">
        <f t="shared" si="2326"/>
        <v>2.1621034542080508E-3</v>
      </c>
      <c r="AP1869" s="13">
        <f t="shared" si="2327"/>
        <v>4.874967765298121E-4</v>
      </c>
      <c r="AQ1869" s="13">
        <f t="shared" si="2328"/>
        <v>8.2438159930929352E-5</v>
      </c>
      <c r="AR1869" s="13">
        <f t="shared" si="2329"/>
        <v>1.1815829395232044E-4</v>
      </c>
      <c r="AS1869" s="13">
        <f t="shared" si="2330"/>
        <v>1.9199175658654973E-4</v>
      </c>
      <c r="AT1869" s="13">
        <f t="shared" si="2331"/>
        <v>1.5598073298207554E-4</v>
      </c>
      <c r="AU1869" s="13">
        <f t="shared" si="2332"/>
        <v>8.4482755906441196E-5</v>
      </c>
      <c r="AV1869" s="13">
        <f t="shared" si="2333"/>
        <v>3.431835414426241E-5</v>
      </c>
      <c r="AW1869" s="13">
        <f t="shared" si="2334"/>
        <v>3.4049224091653039E-7</v>
      </c>
      <c r="AX1869" s="13">
        <f t="shared" si="2335"/>
        <v>2.5594138829707833E-3</v>
      </c>
      <c r="AY1869" s="13">
        <f t="shared" si="2336"/>
        <v>1.7312391069800922E-3</v>
      </c>
      <c r="AZ1869" s="13">
        <f t="shared" si="2337"/>
        <v>5.8552250292131462E-4</v>
      </c>
      <c r="BA1869" s="13">
        <f t="shared" si="2338"/>
        <v>1.3201973855795965E-4</v>
      </c>
      <c r="BB1869" s="13">
        <f t="shared" si="2339"/>
        <v>2.2325202637755277E-5</v>
      </c>
      <c r="BC1869" s="13">
        <f t="shared" si="2340"/>
        <v>3.0202433560979679E-6</v>
      </c>
      <c r="BD1869" s="13">
        <f t="shared" si="2341"/>
        <v>1.332077503273703E-5</v>
      </c>
      <c r="BE1869" s="13">
        <f t="shared" si="2342"/>
        <v>2.1644515269164584E-5</v>
      </c>
      <c r="BF1869" s="13">
        <f t="shared" si="2343"/>
        <v>1.7584751641167794E-5</v>
      </c>
      <c r="BG1869" s="13">
        <f t="shared" si="2344"/>
        <v>9.5243063176712223E-6</v>
      </c>
      <c r="BH1869" s="13">
        <f t="shared" si="2345"/>
        <v>3.8689376746924541E-6</v>
      </c>
      <c r="BI1869" s="13">
        <f t="shared" si="2346"/>
        <v>1.2573034282093196E-6</v>
      </c>
      <c r="BJ1869" s="14">
        <f t="shared" si="2347"/>
        <v>0.60120223569305309</v>
      </c>
      <c r="BK1869" s="14">
        <f t="shared" si="2348"/>
        <v>0.24610991868111623</v>
      </c>
      <c r="BL1869" s="14">
        <f t="shared" si="2349"/>
        <v>0.14778990806011746</v>
      </c>
      <c r="BM1869" s="14">
        <f t="shared" si="2350"/>
        <v>0.40283907822217635</v>
      </c>
      <c r="BN1869" s="14">
        <f t="shared" si="2351"/>
        <v>0.59569697638160024</v>
      </c>
    </row>
    <row r="1870" spans="1:66" x14ac:dyDescent="0.25">
      <c r="A1870" t="s">
        <v>143</v>
      </c>
      <c r="B1870" t="s">
        <v>144</v>
      </c>
      <c r="C1870" t="s">
        <v>152</v>
      </c>
      <c r="D1870" s="7" t="s">
        <v>532</v>
      </c>
      <c r="E1870" s="10">
        <f>VLOOKUP(A1870,home!$A$2:$E$405,3,FALSE)</f>
        <v>1.175</v>
      </c>
      <c r="F1870" s="10">
        <f>VLOOKUP(B1870,home!$B$2:$E$405,3,FALSE)</f>
        <v>2.34</v>
      </c>
      <c r="G1870" s="10">
        <f>VLOOKUP(C1870,away!$B$2:$E$405,4,FALSE)</f>
        <v>1.38</v>
      </c>
      <c r="H1870" s="10">
        <f>VLOOKUP(A1870,away!$A$2:$E$405,3,FALSE)</f>
        <v>0.99375000000000002</v>
      </c>
      <c r="I1870" s="10">
        <f>VLOOKUP(C1870,away!$B$2:$E$405,3,FALSE)</f>
        <v>1.06</v>
      </c>
      <c r="J1870" s="10">
        <f>VLOOKUP(B1870,home!$B$2:$E$405,4,FALSE)</f>
        <v>1.1299999999999999</v>
      </c>
      <c r="K1870" s="12">
        <f t="shared" si="2296"/>
        <v>3.7943099999999994</v>
      </c>
      <c r="L1870" s="12">
        <f t="shared" si="2297"/>
        <v>1.1903137500000001</v>
      </c>
      <c r="M1870" s="13">
        <f t="shared" si="2298"/>
        <v>6.842351978136877E-3</v>
      </c>
      <c r="N1870" s="13">
        <f t="shared" si="2299"/>
        <v>2.5962004534164532E-2</v>
      </c>
      <c r="O1870" s="13">
        <f t="shared" si="2300"/>
        <v>8.1445456419160234E-3</v>
      </c>
      <c r="P1870" s="13">
        <f t="shared" si="2301"/>
        <v>3.0902930974578389E-2</v>
      </c>
      <c r="Q1870" s="13">
        <f t="shared" si="2302"/>
        <v>4.9253946712012907E-2</v>
      </c>
      <c r="R1870" s="13">
        <f t="shared" si="2303"/>
        <v>4.8472823325376108E-3</v>
      </c>
      <c r="S1870" s="13">
        <f t="shared" si="2304"/>
        <v>3.4892648970376181E-2</v>
      </c>
      <c r="T1870" s="13">
        <f t="shared" si="2305"/>
        <v>5.8627650013076259E-2</v>
      </c>
      <c r="U1870" s="13">
        <f t="shared" si="2306"/>
        <v>1.8392091827170779E-2</v>
      </c>
      <c r="V1870" s="13">
        <f t="shared" si="2307"/>
        <v>1.7509981721963032E-2</v>
      </c>
      <c r="W1870" s="13">
        <f t="shared" si="2308"/>
        <v>6.2294914182952556E-2</v>
      </c>
      <c r="X1870" s="13">
        <f t="shared" si="2309"/>
        <v>7.4150492907038443E-2</v>
      </c>
      <c r="Y1870" s="13">
        <f t="shared" si="2310"/>
        <v>4.4131175638262674E-2</v>
      </c>
      <c r="Z1870" s="13">
        <f t="shared" si="2311"/>
        <v>1.923262270183864E-3</v>
      </c>
      <c r="AA1870" s="13">
        <f t="shared" si="2312"/>
        <v>7.297453264381336E-3</v>
      </c>
      <c r="AB1870" s="13">
        <f t="shared" si="2313"/>
        <v>1.3844399947787373E-2</v>
      </c>
      <c r="AC1870" s="13">
        <f t="shared" si="2314"/>
        <v>4.9426512828569524E-3</v>
      </c>
      <c r="AD1870" s="13">
        <f t="shared" si="2315"/>
        <v>5.9091553958379672E-2</v>
      </c>
      <c r="AE1870" s="13">
        <f t="shared" si="2316"/>
        <v>7.033748918552625E-2</v>
      </c>
      <c r="AF1870" s="13">
        <f t="shared" si="2317"/>
        <v>4.1861840259004107E-2</v>
      </c>
      <c r="AG1870" s="13">
        <f t="shared" si="2318"/>
        <v>1.6609574686865386E-2</v>
      </c>
      <c r="AH1870" s="13">
        <f t="shared" si="2319"/>
        <v>5.7232138126401698E-4</v>
      </c>
      <c r="AI1870" s="13">
        <f t="shared" si="2320"/>
        <v>2.1715647401438719E-3</v>
      </c>
      <c r="AJ1870" s="13">
        <f t="shared" si="2321"/>
        <v>4.1197949045876465E-3</v>
      </c>
      <c r="AK1870" s="13">
        <f t="shared" si="2322"/>
        <v>5.2105930014753176E-3</v>
      </c>
      <c r="AL1870" s="13">
        <f t="shared" si="2323"/>
        <v>8.929234386865335E-4</v>
      </c>
      <c r="AM1870" s="13">
        <f t="shared" si="2324"/>
        <v>4.4842334819963886E-2</v>
      </c>
      <c r="AN1870" s="13">
        <f t="shared" si="2325"/>
        <v>5.3376447718306783E-2</v>
      </c>
      <c r="AO1870" s="13">
        <f t="shared" si="2326"/>
        <v>3.1767359822628349E-2</v>
      </c>
      <c r="AP1870" s="13">
        <f t="shared" si="2327"/>
        <v>1.2604375066024033E-2</v>
      </c>
      <c r="AQ1870" s="13">
        <f t="shared" si="2328"/>
        <v>3.7507902378113899E-3</v>
      </c>
      <c r="AR1870" s="13">
        <f t="shared" si="2329"/>
        <v>1.3624840190751034E-4</v>
      </c>
      <c r="AS1870" s="13">
        <f t="shared" si="2330"/>
        <v>5.169686738416856E-4</v>
      </c>
      <c r="AT1870" s="13">
        <f t="shared" si="2331"/>
        <v>9.8076970442212289E-4</v>
      </c>
      <c r="AU1870" s="13">
        <f t="shared" si="2332"/>
        <v>1.2404480990619682E-3</v>
      </c>
      <c r="AV1870" s="13">
        <f t="shared" si="2333"/>
        <v>1.1766611566879539E-3</v>
      </c>
      <c r="AW1870" s="13">
        <f t="shared" si="2334"/>
        <v>1.1202268638150523E-4</v>
      </c>
      <c r="AX1870" s="13">
        <f t="shared" si="2335"/>
        <v>2.835761990512287E-2</v>
      </c>
      <c r="AY1870" s="13">
        <f t="shared" si="2336"/>
        <v>3.3754464890341451E-2</v>
      </c>
      <c r="AZ1870" s="13">
        <f t="shared" si="2337"/>
        <v>2.0089201841432838E-2</v>
      </c>
      <c r="BA1870" s="13">
        <f t="shared" si="2338"/>
        <v>7.970817726127611E-3</v>
      </c>
      <c r="BB1870" s="13">
        <f t="shared" si="2339"/>
        <v>2.3719434845383565E-3</v>
      </c>
      <c r="BC1870" s="13">
        <f t="shared" si="2340"/>
        <v>5.6467138877378366E-4</v>
      </c>
      <c r="BD1870" s="13">
        <f t="shared" si="2341"/>
        <v>2.7029724367672674E-5</v>
      </c>
      <c r="BE1870" s="13">
        <f t="shared" si="2342"/>
        <v>1.025591534655041E-4</v>
      </c>
      <c r="BF1870" s="13">
        <f t="shared" si="2343"/>
        <v>1.945706107928484E-4</v>
      </c>
      <c r="BG1870" s="13">
        <f t="shared" si="2344"/>
        <v>2.4608707141247086E-4</v>
      </c>
      <c r="BH1870" s="13">
        <f t="shared" si="2345"/>
        <v>2.3343265898276305E-4</v>
      </c>
      <c r="BI1870" s="13">
        <f t="shared" si="2346"/>
        <v>1.771431744609774E-4</v>
      </c>
      <c r="BJ1870" s="14">
        <f t="shared" si="2347"/>
        <v>0.7417706689783542</v>
      </c>
      <c r="BK1870" s="14">
        <f t="shared" si="2348"/>
        <v>0.12973795325693943</v>
      </c>
      <c r="BL1870" s="14">
        <f t="shared" si="2349"/>
        <v>6.9631965470667453E-2</v>
      </c>
      <c r="BM1870" s="14">
        <f t="shared" si="2350"/>
        <v>0.7834683455988386</v>
      </c>
      <c r="BN1870" s="14">
        <f t="shared" si="2351"/>
        <v>0.12595306217334634</v>
      </c>
    </row>
    <row r="1871" spans="1:66" x14ac:dyDescent="0.25">
      <c r="A1871" t="s">
        <v>143</v>
      </c>
      <c r="B1871" t="s">
        <v>451</v>
      </c>
      <c r="C1871" t="s">
        <v>145</v>
      </c>
      <c r="D1871" s="7" t="s">
        <v>532</v>
      </c>
      <c r="E1871" s="10">
        <f>VLOOKUP(A1871,home!$A$2:$E$405,3,FALSE)</f>
        <v>1.175</v>
      </c>
      <c r="F1871" s="10">
        <f>VLOOKUP(B1871,home!$B$2:$E$405,3,FALSE)</f>
        <v>0.74</v>
      </c>
      <c r="G1871" s="10">
        <f>VLOOKUP(C1871,away!$B$2:$E$405,4,FALSE)</f>
        <v>1.17</v>
      </c>
      <c r="H1871" s="10">
        <f>VLOOKUP(A1871,away!$A$2:$E$405,3,FALSE)</f>
        <v>0.99375000000000002</v>
      </c>
      <c r="I1871" s="10">
        <f>VLOOKUP(C1871,away!$B$2:$E$405,3,FALSE)</f>
        <v>0.32</v>
      </c>
      <c r="J1871" s="10">
        <f>VLOOKUP(B1871,home!$B$2:$E$405,4,FALSE)</f>
        <v>0.38</v>
      </c>
      <c r="K1871" s="12">
        <f t="shared" si="2296"/>
        <v>1.017315</v>
      </c>
      <c r="L1871" s="12">
        <f t="shared" si="2297"/>
        <v>0.12084</v>
      </c>
      <c r="M1871" s="13">
        <f t="shared" si="2298"/>
        <v>0.32040963258244892</v>
      </c>
      <c r="N1871" s="13">
        <f t="shared" si="2299"/>
        <v>0.32595752537061401</v>
      </c>
      <c r="O1871" s="13">
        <f t="shared" si="2300"/>
        <v>3.8718300001263133E-2</v>
      </c>
      <c r="P1871" s="13">
        <f t="shared" si="2301"/>
        <v>3.9388707365785001E-2</v>
      </c>
      <c r="Q1871" s="13">
        <f t="shared" si="2302"/>
        <v>0.16580073996120309</v>
      </c>
      <c r="R1871" s="13">
        <f t="shared" si="2303"/>
        <v>2.3393596860763191E-3</v>
      </c>
      <c r="S1871" s="13">
        <f t="shared" si="2304"/>
        <v>1.2105365368098103E-3</v>
      </c>
      <c r="T1871" s="13">
        <f t="shared" si="2305"/>
        <v>2.0035361416911784E-2</v>
      </c>
      <c r="U1871" s="13">
        <f t="shared" si="2306"/>
        <v>2.3798656990407304E-3</v>
      </c>
      <c r="V1871" s="13">
        <f t="shared" si="2307"/>
        <v>1.6534899410443811E-5</v>
      </c>
      <c r="W1871" s="13">
        <f t="shared" si="2308"/>
        <v>5.6223859924543776E-2</v>
      </c>
      <c r="X1871" s="13">
        <f t="shared" si="2309"/>
        <v>6.7940912332818716E-3</v>
      </c>
      <c r="Y1871" s="13">
        <f t="shared" si="2310"/>
        <v>4.1049899231489077E-4</v>
      </c>
      <c r="Z1871" s="13">
        <f t="shared" si="2311"/>
        <v>9.4229408155154201E-5</v>
      </c>
      <c r="AA1871" s="13">
        <f t="shared" si="2312"/>
        <v>9.5860990357360688E-5</v>
      </c>
      <c r="AB1871" s="13">
        <f t="shared" si="2313"/>
        <v>4.8760411702699195E-5</v>
      </c>
      <c r="AC1871" s="13">
        <f t="shared" si="2314"/>
        <v>1.270421220156884E-7</v>
      </c>
      <c r="AD1871" s="13">
        <f t="shared" si="2315"/>
        <v>1.4299344014784309E-2</v>
      </c>
      <c r="AE1871" s="13">
        <f t="shared" si="2316"/>
        <v>1.7279327307465364E-3</v>
      </c>
      <c r="AF1871" s="13">
        <f t="shared" si="2317"/>
        <v>1.0440169559170574E-4</v>
      </c>
      <c r="AG1871" s="13">
        <f t="shared" si="2318"/>
        <v>4.2053002984339106E-6</v>
      </c>
      <c r="AH1871" s="13">
        <f t="shared" si="2319"/>
        <v>2.8466704203672075E-6</v>
      </c>
      <c r="AI1871" s="13">
        <f t="shared" si="2320"/>
        <v>2.8959605186958655E-6</v>
      </c>
      <c r="AJ1871" s="13">
        <f t="shared" si="2321"/>
        <v>1.4730520375385422E-6</v>
      </c>
      <c r="AK1871" s="13">
        <f t="shared" si="2322"/>
        <v>4.9951931118950743E-7</v>
      </c>
      <c r="AL1871" s="13">
        <f t="shared" si="2323"/>
        <v>6.247034368939143E-10</v>
      </c>
      <c r="AM1871" s="13">
        <f t="shared" si="2324"/>
        <v>2.909387431280061E-3</v>
      </c>
      <c r="AN1871" s="13">
        <f t="shared" si="2325"/>
        <v>3.5157037719588265E-4</v>
      </c>
      <c r="AO1871" s="13">
        <f t="shared" si="2326"/>
        <v>2.1241882190175232E-5</v>
      </c>
      <c r="AP1871" s="13">
        <f t="shared" si="2327"/>
        <v>8.55623014620259E-7</v>
      </c>
      <c r="AQ1871" s="13">
        <f t="shared" si="2328"/>
        <v>2.5848371271678016E-8</v>
      </c>
      <c r="AR1871" s="13">
        <f t="shared" si="2329"/>
        <v>6.8798330719434684E-8</v>
      </c>
      <c r="AS1871" s="13">
        <f t="shared" si="2330"/>
        <v>6.9989573815841693E-8</v>
      </c>
      <c r="AT1871" s="13">
        <f t="shared" si="2331"/>
        <v>3.5600721643231489E-8</v>
      </c>
      <c r="AU1871" s="13">
        <f t="shared" si="2332"/>
        <v>1.2072382712828016E-8</v>
      </c>
      <c r="AV1871" s="13">
        <f t="shared" si="2333"/>
        <v>3.0703540048751576E-9</v>
      </c>
      <c r="AW1871" s="13">
        <f t="shared" si="2334"/>
        <v>2.1332293938068635E-12</v>
      </c>
      <c r="AX1871" s="13">
        <f t="shared" si="2335"/>
        <v>4.9329391244211233E-4</v>
      </c>
      <c r="AY1871" s="13">
        <f t="shared" si="2336"/>
        <v>5.9609636379504863E-5</v>
      </c>
      <c r="AZ1871" s="13">
        <f t="shared" si="2337"/>
        <v>3.6016142300496845E-6</v>
      </c>
      <c r="BA1871" s="13">
        <f t="shared" si="2338"/>
        <v>1.4507302118640139E-7</v>
      </c>
      <c r="BB1871" s="13">
        <f t="shared" si="2339"/>
        <v>4.3826559700411848E-9</v>
      </c>
      <c r="BC1871" s="13">
        <f t="shared" si="2340"/>
        <v>1.0592002948395537E-10</v>
      </c>
      <c r="BD1871" s="13">
        <f t="shared" si="2341"/>
        <v>1.3855983806894158E-9</v>
      </c>
      <c r="BE1871" s="13">
        <f t="shared" si="2342"/>
        <v>1.409590016651053E-9</v>
      </c>
      <c r="BF1871" s="13">
        <f t="shared" si="2343"/>
        <v>7.16998533894683E-10</v>
      </c>
      <c r="BG1871" s="13">
        <f t="shared" si="2344"/>
        <v>2.4313778783635647E-10</v>
      </c>
      <c r="BH1871" s="13">
        <f t="shared" si="2345"/>
        <v>6.1836929658185734E-11</v>
      </c>
      <c r="BI1871" s="13">
        <f t="shared" si="2346"/>
        <v>1.2581527219043449E-11</v>
      </c>
      <c r="BJ1871" s="14">
        <f t="shared" si="2347"/>
        <v>0.5951976965269915</v>
      </c>
      <c r="BK1871" s="14">
        <f t="shared" si="2348"/>
        <v>0.36108514868765912</v>
      </c>
      <c r="BL1871" s="14">
        <f t="shared" si="2349"/>
        <v>4.3590055351834106E-2</v>
      </c>
      <c r="BM1871" s="14">
        <f t="shared" si="2350"/>
        <v>0.10729325537300291</v>
      </c>
      <c r="BN1871" s="14">
        <f t="shared" si="2351"/>
        <v>0.89261426496739049</v>
      </c>
    </row>
    <row r="1872" spans="1:66" x14ac:dyDescent="0.25">
      <c r="A1872" t="s">
        <v>143</v>
      </c>
      <c r="B1872" t="s">
        <v>149</v>
      </c>
      <c r="C1872" t="s">
        <v>151</v>
      </c>
      <c r="D1872" s="7" t="s">
        <v>532</v>
      </c>
      <c r="E1872" s="10">
        <f>VLOOKUP(A1872,home!$A$2:$E$405,3,FALSE)</f>
        <v>1.175</v>
      </c>
      <c r="F1872" s="10">
        <f>VLOOKUP(B1872,home!$B$2:$E$405,3,FALSE)</f>
        <v>0.95</v>
      </c>
      <c r="G1872" s="10">
        <f>VLOOKUP(C1872,away!$B$2:$E$405,4,FALSE)</f>
        <v>0.49</v>
      </c>
      <c r="H1872" s="10">
        <f>VLOOKUP(A1872,away!$A$2:$E$405,3,FALSE)</f>
        <v>0.99375000000000002</v>
      </c>
      <c r="I1872" s="10">
        <f>VLOOKUP(C1872,away!$B$2:$E$405,3,FALSE)</f>
        <v>0.73</v>
      </c>
      <c r="J1872" s="10">
        <f>VLOOKUP(B1872,home!$B$2:$E$405,4,FALSE)</f>
        <v>1.23</v>
      </c>
      <c r="K1872" s="12">
        <f t="shared" si="2296"/>
        <v>0.54696250000000002</v>
      </c>
      <c r="L1872" s="12">
        <f t="shared" si="2297"/>
        <v>0.89228812499999999</v>
      </c>
      <c r="M1872" s="13">
        <f t="shared" si="2298"/>
        <v>0.23710537296282316</v>
      </c>
      <c r="N1872" s="13">
        <f t="shared" si="2299"/>
        <v>0.12968774755917814</v>
      </c>
      <c r="O1872" s="13">
        <f t="shared" si="2300"/>
        <v>0.21156630866842316</v>
      </c>
      <c r="P1872" s="13">
        <f t="shared" si="2301"/>
        <v>0.11571883710505239</v>
      </c>
      <c r="Q1872" s="13">
        <f t="shared" si="2302"/>
        <v>3.5467167312168493E-2</v>
      </c>
      <c r="R1872" s="13">
        <f t="shared" si="2303"/>
        <v>9.4389052437459264E-2</v>
      </c>
      <c r="S1872" s="13">
        <f t="shared" si="2304"/>
        <v>1.4119090906309055E-2</v>
      </c>
      <c r="T1872" s="13">
        <f t="shared" si="2305"/>
        <v>3.164693222003611E-2</v>
      </c>
      <c r="U1872" s="13">
        <f t="shared" si="2306"/>
        <v>5.1627272093823812E-2</v>
      </c>
      <c r="V1872" s="13">
        <f t="shared" si="2307"/>
        <v>7.6564401174717951E-4</v>
      </c>
      <c r="W1872" s="13">
        <f t="shared" si="2308"/>
        <v>6.4664035003273203E-3</v>
      </c>
      <c r="X1872" s="13">
        <f t="shared" si="2309"/>
        <v>5.7698950548005007E-3</v>
      </c>
      <c r="Y1872" s="13">
        <f t="shared" si="2310"/>
        <v>2.5742044199473556E-3</v>
      </c>
      <c r="Z1872" s="13">
        <f t="shared" si="2311"/>
        <v>2.8074076873315739E-2</v>
      </c>
      <c r="AA1872" s="13">
        <f t="shared" si="2312"/>
        <v>1.5355467271820957E-2</v>
      </c>
      <c r="AB1872" s="13">
        <f t="shared" si="2313"/>
        <v>4.1994323838316855E-3</v>
      </c>
      <c r="AC1872" s="13">
        <f t="shared" si="2314"/>
        <v>2.3354446160558592E-5</v>
      </c>
      <c r="AD1872" s="13">
        <f t="shared" si="2315"/>
        <v>8.8422005613694548E-4</v>
      </c>
      <c r="AE1872" s="13">
        <f t="shared" si="2316"/>
        <v>7.8897905597782967E-4</v>
      </c>
      <c r="AF1872" s="13">
        <f t="shared" si="2317"/>
        <v>3.5199832126136388E-4</v>
      </c>
      <c r="AG1872" s="13">
        <f t="shared" si="2318"/>
        <v>1.0469464069381667E-4</v>
      </c>
      <c r="AH1872" s="13">
        <f t="shared" si="2319"/>
        <v>6.2625413535991907E-3</v>
      </c>
      <c r="AI1872" s="13">
        <f t="shared" si="2320"/>
        <v>3.4253752751179966E-3</v>
      </c>
      <c r="AJ1872" s="13">
        <f t="shared" si="2321"/>
        <v>9.3677591195836379E-4</v>
      </c>
      <c r="AK1872" s="13">
        <f t="shared" si="2322"/>
        <v>1.7079376491484219E-4</v>
      </c>
      <c r="AL1872" s="13">
        <f t="shared" si="2323"/>
        <v>4.5592376371093764E-7</v>
      </c>
      <c r="AM1872" s="13">
        <f t="shared" si="2324"/>
        <v>9.6727042490960848E-5</v>
      </c>
      <c r="AN1872" s="13">
        <f t="shared" si="2325"/>
        <v>8.6308391381054777E-5</v>
      </c>
      <c r="AO1872" s="13">
        <f t="shared" si="2326"/>
        <v>3.8505976358583763E-5</v>
      </c>
      <c r="AP1872" s="13">
        <f t="shared" si="2327"/>
        <v>1.1452808482098345E-5</v>
      </c>
      <c r="AQ1872" s="13">
        <f t="shared" si="2328"/>
        <v>2.5548012516189071E-6</v>
      </c>
      <c r="AR1872" s="13">
        <f t="shared" si="2329"/>
        <v>1.1175982564275969E-3</v>
      </c>
      <c r="AS1872" s="13">
        <f t="shared" si="2330"/>
        <v>6.1128433633127937E-4</v>
      </c>
      <c r="AT1872" s="13">
        <f t="shared" si="2331"/>
        <v>1.6717480440529874E-4</v>
      </c>
      <c r="AU1872" s="13">
        <f t="shared" si="2332"/>
        <v>3.0479449651511071E-5</v>
      </c>
      <c r="AV1872" s="13">
        <f t="shared" si="2333"/>
        <v>4.1677789950036561E-6</v>
      </c>
      <c r="AW1872" s="13">
        <f t="shared" si="2334"/>
        <v>6.1809096246864619E-9</v>
      </c>
      <c r="AX1872" s="13">
        <f t="shared" si="2335"/>
        <v>8.8176774964103544E-6</v>
      </c>
      <c r="AY1872" s="13">
        <f t="shared" si="2336"/>
        <v>7.8679089201266897E-6</v>
      </c>
      <c r="AZ1872" s="13">
        <f t="shared" si="2337"/>
        <v>3.5102208490053092E-6</v>
      </c>
      <c r="BA1872" s="13">
        <f t="shared" si="2338"/>
        <v>1.0440427932316184E-6</v>
      </c>
      <c r="BB1872" s="13">
        <f t="shared" si="2339"/>
        <v>2.3289674659810087E-7</v>
      </c>
      <c r="BC1872" s="13">
        <f t="shared" si="2340"/>
        <v>4.1562200268123921E-8</v>
      </c>
      <c r="BD1872" s="13">
        <f t="shared" si="2341"/>
        <v>1.6620327545517486E-4</v>
      </c>
      <c r="BE1872" s="13">
        <f t="shared" si="2342"/>
        <v>9.0906959051151076E-5</v>
      </c>
      <c r="BF1872" s="13">
        <f t="shared" si="2343"/>
        <v>2.4861348795007611E-5</v>
      </c>
      <c r="BG1872" s="13">
        <f t="shared" si="2344"/>
        <v>4.5327418300964509E-6</v>
      </c>
      <c r="BH1872" s="13">
        <f t="shared" si="2345"/>
        <v>6.1980995081103243E-7</v>
      </c>
      <c r="BI1872" s="13">
        <f t="shared" si="2346"/>
        <v>6.7802560044095894E-8</v>
      </c>
      <c r="BJ1872" s="14">
        <f t="shared" si="2347"/>
        <v>0.21399930546949786</v>
      </c>
      <c r="BK1872" s="14">
        <f t="shared" si="2348"/>
        <v>0.36774062326477613</v>
      </c>
      <c r="BL1872" s="14">
        <f t="shared" si="2349"/>
        <v>0.39015091572440225</v>
      </c>
      <c r="BM1872" s="14">
        <f t="shared" si="2350"/>
        <v>0.1760225735588769</v>
      </c>
      <c r="BN1872" s="14">
        <f t="shared" si="2351"/>
        <v>0.82393448604510455</v>
      </c>
    </row>
    <row r="1873" spans="1:66" x14ac:dyDescent="0.25">
      <c r="A1873" t="s">
        <v>143</v>
      </c>
      <c r="B1873" t="s">
        <v>329</v>
      </c>
      <c r="C1873" t="s">
        <v>150</v>
      </c>
      <c r="D1873" s="7" t="s">
        <v>532</v>
      </c>
      <c r="E1873" s="10">
        <f>VLOOKUP(A1873,home!$A$2:$E$405,3,FALSE)</f>
        <v>1.175</v>
      </c>
      <c r="F1873" s="10">
        <f>VLOOKUP(B1873,home!$B$2:$E$405,3,FALSE)</f>
        <v>1.1299999999999999</v>
      </c>
      <c r="G1873" s="10">
        <f>VLOOKUP(C1873,away!$B$2:$E$405,4,FALSE)</f>
        <v>0.96</v>
      </c>
      <c r="H1873" s="10">
        <f>VLOOKUP(A1873,away!$A$2:$E$405,3,FALSE)</f>
        <v>0.99375000000000002</v>
      </c>
      <c r="I1873" s="10">
        <f>VLOOKUP(C1873,away!$B$2:$E$405,3,FALSE)</f>
        <v>0.85</v>
      </c>
      <c r="J1873" s="10">
        <f>VLOOKUP(B1873,home!$B$2:$E$405,4,FALSE)</f>
        <v>1.34</v>
      </c>
      <c r="K1873" s="12">
        <f t="shared" si="2296"/>
        <v>1.27464</v>
      </c>
      <c r="L1873" s="12">
        <f t="shared" si="2297"/>
        <v>1.1318812500000002</v>
      </c>
      <c r="M1873" s="13">
        <f t="shared" si="2298"/>
        <v>9.0128283617920538E-2</v>
      </c>
      <c r="N1873" s="13">
        <f t="shared" si="2299"/>
        <v>0.11488111543074625</v>
      </c>
      <c r="O1873" s="13">
        <f t="shared" si="2300"/>
        <v>0.10201451432180643</v>
      </c>
      <c r="P1873" s="13">
        <f t="shared" si="2301"/>
        <v>0.13003178053514736</v>
      </c>
      <c r="Q1873" s="13">
        <f t="shared" si="2302"/>
        <v>7.3216032486323218E-2</v>
      </c>
      <c r="R1873" s="13">
        <f t="shared" si="2303"/>
        <v>5.7734157994354614E-2</v>
      </c>
      <c r="S1873" s="13">
        <f t="shared" si="2304"/>
        <v>4.6900549057440406E-2</v>
      </c>
      <c r="T1873" s="13">
        <f t="shared" si="2305"/>
        <v>8.2871854370660136E-2</v>
      </c>
      <c r="U1873" s="13">
        <f t="shared" si="2306"/>
        <v>7.3590267145924176E-2</v>
      </c>
      <c r="V1873" s="13">
        <f t="shared" si="2307"/>
        <v>7.5183722790660677E-3</v>
      </c>
      <c r="W1873" s="13">
        <f t="shared" si="2308"/>
        <v>3.1108027882789002E-2</v>
      </c>
      <c r="X1873" s="13">
        <f t="shared" si="2309"/>
        <v>3.5210593485006075E-2</v>
      </c>
      <c r="Y1873" s="13">
        <f t="shared" si="2310"/>
        <v>1.9927105283525277E-2</v>
      </c>
      <c r="Z1873" s="13">
        <f t="shared" si="2311"/>
        <v>2.1782736972782539E-2</v>
      </c>
      <c r="AA1873" s="13">
        <f t="shared" si="2312"/>
        <v>2.776514785498754E-2</v>
      </c>
      <c r="AB1873" s="13">
        <f t="shared" si="2313"/>
        <v>1.7695284030940662E-2</v>
      </c>
      <c r="AC1873" s="13">
        <f t="shared" si="2314"/>
        <v>6.7794155101015194E-4</v>
      </c>
      <c r="AD1873" s="13">
        <f t="shared" si="2315"/>
        <v>9.9128841651295492E-3</v>
      </c>
      <c r="AE1873" s="13">
        <f t="shared" si="2316"/>
        <v>1.1220207719932042E-2</v>
      </c>
      <c r="AF1873" s="13">
        <f t="shared" si="2317"/>
        <v>6.3499713696481682E-3</v>
      </c>
      <c r="AG1873" s="13">
        <f t="shared" si="2318"/>
        <v>2.3958045104471946E-3</v>
      </c>
      <c r="AH1873" s="13">
        <f t="shared" si="2319"/>
        <v>6.1638678882935775E-3</v>
      </c>
      <c r="AI1873" s="13">
        <f t="shared" si="2320"/>
        <v>7.8567125651345261E-3</v>
      </c>
      <c r="AJ1873" s="13">
        <f t="shared" si="2321"/>
        <v>5.0072400520115379E-3</v>
      </c>
      <c r="AK1873" s="13">
        <f t="shared" si="2322"/>
        <v>2.1274761532986616E-3</v>
      </c>
      <c r="AL1873" s="13">
        <f t="shared" si="2323"/>
        <v>3.9123766009045133E-5</v>
      </c>
      <c r="AM1873" s="13">
        <f t="shared" si="2324"/>
        <v>2.5270717344481456E-3</v>
      </c>
      <c r="AN1873" s="13">
        <f t="shared" si="2325"/>
        <v>2.8603451136268356E-3</v>
      </c>
      <c r="AO1873" s="13">
        <f t="shared" si="2326"/>
        <v>1.6187855013216682E-3</v>
      </c>
      <c r="AP1873" s="13">
        <f t="shared" si="2327"/>
        <v>6.1075765223928241E-4</v>
      </c>
      <c r="AQ1873" s="13">
        <f t="shared" si="2328"/>
        <v>1.7282628371591602E-4</v>
      </c>
      <c r="AR1873" s="13">
        <f t="shared" si="2329"/>
        <v>1.395353298047319E-3</v>
      </c>
      <c r="AS1873" s="13">
        <f t="shared" si="2330"/>
        <v>1.7785731278230348E-3</v>
      </c>
      <c r="AT1873" s="13">
        <f t="shared" si="2331"/>
        <v>1.1335202258241769E-3</v>
      </c>
      <c r="AU1873" s="13">
        <f t="shared" si="2332"/>
        <v>4.8161007354817617E-4</v>
      </c>
      <c r="AV1873" s="13">
        <f t="shared" si="2333"/>
        <v>1.5346986603686192E-4</v>
      </c>
      <c r="AW1873" s="13">
        <f t="shared" si="2334"/>
        <v>1.5679296070437365E-6</v>
      </c>
      <c r="AX1873" s="13">
        <f t="shared" si="2335"/>
        <v>5.3685111926616387E-4</v>
      </c>
      <c r="AY1873" s="13">
        <f t="shared" si="2336"/>
        <v>6.0765171593888474E-4</v>
      </c>
      <c r="AZ1873" s="13">
        <f t="shared" si="2337"/>
        <v>3.4389479190077507E-4</v>
      </c>
      <c r="BA1873" s="13">
        <f t="shared" si="2338"/>
        <v>1.2974935564171309E-4</v>
      </c>
      <c r="BB1873" s="13">
        <f t="shared" si="2339"/>
        <v>3.6715215712609183E-5</v>
      </c>
      <c r="BC1873" s="13">
        <f t="shared" si="2340"/>
        <v>8.3114528509615457E-6</v>
      </c>
      <c r="BD1873" s="13">
        <f t="shared" si="2341"/>
        <v>2.632290391975704E-4</v>
      </c>
      <c r="BE1873" s="13">
        <f t="shared" si="2342"/>
        <v>3.3552226252279115E-4</v>
      </c>
      <c r="BF1873" s="13">
        <f t="shared" si="2343"/>
        <v>2.1383504835102531E-4</v>
      </c>
      <c r="BG1873" s="13">
        <f t="shared" si="2344"/>
        <v>9.085423534338361E-5</v>
      </c>
      <c r="BH1873" s="13">
        <f t="shared" si="2345"/>
        <v>2.895161063452264E-5</v>
      </c>
      <c r="BI1873" s="13">
        <f t="shared" si="2346"/>
        <v>7.3805761958375879E-6</v>
      </c>
      <c r="BJ1873" s="14">
        <f t="shared" si="2347"/>
        <v>0.3965465566408698</v>
      </c>
      <c r="BK1873" s="14">
        <f t="shared" si="2348"/>
        <v>0.27590370252253243</v>
      </c>
      <c r="BL1873" s="14">
        <f t="shared" si="2349"/>
        <v>0.30583696737027649</v>
      </c>
      <c r="BM1873" s="14">
        <f t="shared" si="2350"/>
        <v>0.431457995333831</v>
      </c>
      <c r="BN1873" s="14">
        <f t="shared" si="2351"/>
        <v>0.5680058843862984</v>
      </c>
    </row>
    <row r="1874" spans="1:66" x14ac:dyDescent="0.25">
      <c r="A1874" t="s">
        <v>143</v>
      </c>
      <c r="B1874" t="s">
        <v>157</v>
      </c>
      <c r="C1874" t="s">
        <v>156</v>
      </c>
      <c r="D1874" s="7" t="s">
        <v>532</v>
      </c>
      <c r="E1874" s="10">
        <f>VLOOKUP(A1874,home!$A$2:$E$405,3,FALSE)</f>
        <v>1.175</v>
      </c>
      <c r="F1874" s="10">
        <f>VLOOKUP(B1874,home!$B$2:$E$405,3,FALSE)</f>
        <v>0.53</v>
      </c>
      <c r="G1874" s="10">
        <f>VLOOKUP(C1874,away!$B$2:$E$405,4,FALSE)</f>
        <v>1.04</v>
      </c>
      <c r="H1874" s="10">
        <f>VLOOKUP(A1874,away!$A$2:$E$405,3,FALSE)</f>
        <v>0.99375000000000002</v>
      </c>
      <c r="I1874" s="10">
        <f>VLOOKUP(C1874,away!$B$2:$E$405,3,FALSE)</f>
        <v>0.76</v>
      </c>
      <c r="J1874" s="10">
        <f>VLOOKUP(B1874,home!$B$2:$E$405,4,FALSE)</f>
        <v>1.76</v>
      </c>
      <c r="K1874" s="12">
        <f t="shared" si="2296"/>
        <v>0.64766000000000001</v>
      </c>
      <c r="L1874" s="12">
        <f t="shared" si="2297"/>
        <v>1.32924</v>
      </c>
      <c r="M1874" s="13">
        <f t="shared" si="2298"/>
        <v>0.13849791605531026</v>
      </c>
      <c r="N1874" s="13">
        <f t="shared" si="2299"/>
        <v>8.9699560312382243E-2</v>
      </c>
      <c r="O1874" s="13">
        <f t="shared" si="2300"/>
        <v>0.1840969699373606</v>
      </c>
      <c r="P1874" s="13">
        <f t="shared" si="2301"/>
        <v>0.11923224354963095</v>
      </c>
      <c r="Q1874" s="13">
        <f t="shared" si="2302"/>
        <v>2.9047408615958743E-2</v>
      </c>
      <c r="R1874" s="13">
        <f t="shared" si="2303"/>
        <v>0.12235452815976862</v>
      </c>
      <c r="S1874" s="13">
        <f t="shared" si="2304"/>
        <v>2.5661627818647306E-2</v>
      </c>
      <c r="T1874" s="13">
        <f t="shared" si="2305"/>
        <v>3.8610977428676994E-2</v>
      </c>
      <c r="U1874" s="13">
        <f t="shared" si="2306"/>
        <v>7.924413370795573E-2</v>
      </c>
      <c r="V1874" s="13">
        <f t="shared" si="2307"/>
        <v>2.4546646581799897E-3</v>
      </c>
      <c r="W1874" s="13">
        <f t="shared" si="2308"/>
        <v>6.2709482214039465E-3</v>
      </c>
      <c r="X1874" s="13">
        <f t="shared" si="2309"/>
        <v>8.3355952138189811E-3</v>
      </c>
      <c r="Y1874" s="13">
        <f t="shared" si="2310"/>
        <v>5.5400032910083719E-3</v>
      </c>
      <c r="Z1874" s="13">
        <f t="shared" si="2311"/>
        <v>5.4212844337030289E-2</v>
      </c>
      <c r="AA1874" s="13">
        <f t="shared" si="2312"/>
        <v>3.5111490763321034E-2</v>
      </c>
      <c r="AB1874" s="13">
        <f t="shared" si="2313"/>
        <v>1.1370154053886252E-2</v>
      </c>
      <c r="AC1874" s="13">
        <f t="shared" si="2314"/>
        <v>1.3207562191761877E-4</v>
      </c>
      <c r="AD1874" s="13">
        <f t="shared" si="2315"/>
        <v>1.0153605812686199E-3</v>
      </c>
      <c r="AE1874" s="13">
        <f t="shared" si="2316"/>
        <v>1.3496578990455004E-3</v>
      </c>
      <c r="AF1874" s="13">
        <f t="shared" si="2317"/>
        <v>8.9700963286362049E-4</v>
      </c>
      <c r="AG1874" s="13">
        <f t="shared" si="2318"/>
        <v>3.9744702812921303E-4</v>
      </c>
      <c r="AH1874" s="13">
        <f t="shared" si="2319"/>
        <v>1.8015470301638532E-2</v>
      </c>
      <c r="AI1874" s="13">
        <f t="shared" si="2320"/>
        <v>1.1667899495559211E-2</v>
      </c>
      <c r="AJ1874" s="13">
        <f t="shared" si="2321"/>
        <v>3.7784158936469392E-3</v>
      </c>
      <c r="AK1874" s="13">
        <f t="shared" si="2322"/>
        <v>8.1570961255979224E-4</v>
      </c>
      <c r="AL1874" s="13">
        <f t="shared" si="2323"/>
        <v>4.5481327569323236E-6</v>
      </c>
      <c r="AM1874" s="13">
        <f t="shared" si="2324"/>
        <v>1.3152168681288692E-4</v>
      </c>
      <c r="AN1874" s="13">
        <f t="shared" si="2325"/>
        <v>1.7482388697916178E-4</v>
      </c>
      <c r="AO1874" s="13">
        <f t="shared" si="2326"/>
        <v>1.1619145176409052E-4</v>
      </c>
      <c r="AP1874" s="13">
        <f t="shared" si="2327"/>
        <v>5.1482108447633238E-5</v>
      </c>
      <c r="AQ1874" s="13">
        <f t="shared" si="2328"/>
        <v>1.7108019458232998E-5</v>
      </c>
      <c r="AR1874" s="13">
        <f t="shared" si="2329"/>
        <v>4.7893767487499983E-3</v>
      </c>
      <c r="AS1874" s="13">
        <f t="shared" si="2330"/>
        <v>3.1018877450954235E-3</v>
      </c>
      <c r="AT1874" s="13">
        <f t="shared" si="2331"/>
        <v>1.0044843084942511E-3</v>
      </c>
      <c r="AU1874" s="13">
        <f t="shared" si="2332"/>
        <v>2.1685476907979556E-4</v>
      </c>
      <c r="AV1874" s="13">
        <f t="shared" si="2333"/>
        <v>3.5112039935555099E-5</v>
      </c>
      <c r="AW1874" s="13">
        <f t="shared" si="2334"/>
        <v>1.0876298278942309E-7</v>
      </c>
      <c r="AX1874" s="13">
        <f t="shared" si="2335"/>
        <v>1.4196889280205715E-5</v>
      </c>
      <c r="AY1874" s="13">
        <f t="shared" si="2336"/>
        <v>1.8871073106820642E-5</v>
      </c>
      <c r="AZ1874" s="13">
        <f t="shared" si="2337"/>
        <v>1.2542092608255138E-5</v>
      </c>
      <c r="BA1874" s="13">
        <f t="shared" si="2338"/>
        <v>5.5571503928656875E-6</v>
      </c>
      <c r="BB1874" s="13">
        <f t="shared" si="2339"/>
        <v>1.8466966470531963E-6</v>
      </c>
      <c r="BC1874" s="13">
        <f t="shared" si="2340"/>
        <v>4.9094061022579788E-7</v>
      </c>
      <c r="BD1874" s="13">
        <f t="shared" si="2341"/>
        <v>1.061038524918073E-3</v>
      </c>
      <c r="BE1874" s="13">
        <f t="shared" si="2342"/>
        <v>6.8719221104843902E-4</v>
      </c>
      <c r="BF1874" s="13">
        <f t="shared" si="2343"/>
        <v>2.2253345370381605E-4</v>
      </c>
      <c r="BG1874" s="13">
        <f t="shared" si="2344"/>
        <v>4.8042005541937831E-5</v>
      </c>
      <c r="BH1874" s="13">
        <f t="shared" si="2345"/>
        <v>7.7787213273228633E-6</v>
      </c>
      <c r="BI1874" s="13">
        <f t="shared" si="2346"/>
        <v>1.0075933309707854E-6</v>
      </c>
      <c r="BJ1874" s="14">
        <f t="shared" si="2347"/>
        <v>0.18170860022066365</v>
      </c>
      <c r="BK1874" s="14">
        <f t="shared" si="2348"/>
        <v>0.28600194690954989</v>
      </c>
      <c r="BL1874" s="14">
        <f t="shared" si="2349"/>
        <v>0.47763008004692231</v>
      </c>
      <c r="BM1874" s="14">
        <f t="shared" si="2350"/>
        <v>0.31660608257363071</v>
      </c>
      <c r="BN1874" s="14">
        <f t="shared" si="2351"/>
        <v>0.68292862663041143</v>
      </c>
    </row>
    <row r="1875" spans="1:66" x14ac:dyDescent="0.25">
      <c r="A1875" t="s">
        <v>143</v>
      </c>
      <c r="B1875" t="s">
        <v>159</v>
      </c>
      <c r="C1875" t="s">
        <v>161</v>
      </c>
      <c r="D1875" s="7" t="s">
        <v>532</v>
      </c>
      <c r="E1875" s="10">
        <f>VLOOKUP(A1875,home!$A$2:$E$405,3,FALSE)</f>
        <v>1.175</v>
      </c>
      <c r="F1875" s="10">
        <f>VLOOKUP(B1875,home!$B$2:$E$405,3,FALSE)</f>
        <v>1.1299999999999999</v>
      </c>
      <c r="G1875" s="10">
        <f>VLOOKUP(C1875,away!$B$2:$E$405,4,FALSE)</f>
        <v>0.85</v>
      </c>
      <c r="H1875" s="10">
        <f>VLOOKUP(A1875,away!$A$2:$E$405,3,FALSE)</f>
        <v>0.99375000000000002</v>
      </c>
      <c r="I1875" s="10">
        <f>VLOOKUP(C1875,away!$B$2:$E$405,3,FALSE)</f>
        <v>0.95</v>
      </c>
      <c r="J1875" s="10">
        <f>VLOOKUP(B1875,home!$B$2:$E$405,4,FALSE)</f>
        <v>0.56000000000000005</v>
      </c>
      <c r="K1875" s="12">
        <f t="shared" si="2296"/>
        <v>1.1285874999999999</v>
      </c>
      <c r="L1875" s="12">
        <f t="shared" si="2297"/>
        <v>0.52867500000000012</v>
      </c>
      <c r="M1875" s="13">
        <f t="shared" si="2298"/>
        <v>0.19066019865194248</v>
      </c>
      <c r="N1875" s="13">
        <f t="shared" si="2299"/>
        <v>0.21517671694609908</v>
      </c>
      <c r="O1875" s="13">
        <f t="shared" si="2300"/>
        <v>0.10079728052231571</v>
      </c>
      <c r="P1875" s="13">
        <f t="shared" si="2301"/>
        <v>0.11375855083147894</v>
      </c>
      <c r="Q1875" s="13">
        <f t="shared" si="2302"/>
        <v>0.12142287651820281</v>
      </c>
      <c r="R1875" s="13">
        <f t="shared" si="2303"/>
        <v>2.6644501140067629E-2</v>
      </c>
      <c r="S1875" s="13">
        <f t="shared" si="2304"/>
        <v>1.6968680378465474E-2</v>
      </c>
      <c r="T1875" s="13">
        <f t="shared" si="2305"/>
        <v>6.4193239243260883E-2</v>
      </c>
      <c r="U1875" s="13">
        <f t="shared" si="2306"/>
        <v>3.0070650930416068E-2</v>
      </c>
      <c r="V1875" s="13">
        <f t="shared" si="2307"/>
        <v>1.1249405446182067E-3</v>
      </c>
      <c r="W1875" s="13">
        <f t="shared" si="2308"/>
        <v>4.5678780217495732E-2</v>
      </c>
      <c r="X1875" s="13">
        <f t="shared" si="2309"/>
        <v>2.4149229131484561E-2</v>
      </c>
      <c r="Y1875" s="13">
        <f t="shared" si="2310"/>
        <v>6.3835468555438002E-3</v>
      </c>
      <c r="Z1875" s="13">
        <f t="shared" si="2311"/>
        <v>4.6954272134084197E-3</v>
      </c>
      <c r="AA1875" s="13">
        <f t="shared" si="2312"/>
        <v>5.2992004602125733E-3</v>
      </c>
      <c r="AB1875" s="13">
        <f t="shared" si="2313"/>
        <v>2.9903056996950792E-3</v>
      </c>
      <c r="AC1875" s="13">
        <f t="shared" si="2314"/>
        <v>4.1950157607671072E-5</v>
      </c>
      <c r="AD1875" s="13">
        <f t="shared" si="2315"/>
        <v>1.2888125092178231E-2</v>
      </c>
      <c r="AE1875" s="13">
        <f t="shared" si="2316"/>
        <v>6.8136295331073272E-3</v>
      </c>
      <c r="AF1875" s="13">
        <f t="shared" si="2317"/>
        <v>1.8010977967077581E-3</v>
      </c>
      <c r="AG1875" s="13">
        <f t="shared" si="2318"/>
        <v>3.1739845922482482E-4</v>
      </c>
      <c r="AH1875" s="13">
        <f t="shared" si="2319"/>
        <v>6.2058874551217417E-4</v>
      </c>
      <c r="AI1875" s="13">
        <f t="shared" si="2320"/>
        <v>7.0038870082572062E-4</v>
      </c>
      <c r="AJ1875" s="13">
        <f t="shared" si="2321"/>
        <v>3.9522496644657409E-4</v>
      </c>
      <c r="AK1875" s="13">
        <f t="shared" si="2322"/>
        <v>1.4868198560650763E-4</v>
      </c>
      <c r="AL1875" s="13">
        <f t="shared" si="2323"/>
        <v>1.0011925237343572E-6</v>
      </c>
      <c r="AM1875" s="13">
        <f t="shared" si="2324"/>
        <v>2.9090753754937391E-3</v>
      </c>
      <c r="AN1875" s="13">
        <f t="shared" si="2325"/>
        <v>1.5379554241391528E-3</v>
      </c>
      <c r="AO1875" s="13">
        <f t="shared" si="2326"/>
        <v>4.065392919283833E-4</v>
      </c>
      <c r="AP1875" s="13">
        <f t="shared" si="2327"/>
        <v>7.164238672007937E-5</v>
      </c>
      <c r="AQ1875" s="13">
        <f t="shared" si="2328"/>
        <v>9.468884699809493E-6</v>
      </c>
      <c r="AR1875" s="13">
        <f t="shared" si="2329"/>
        <v>6.5617951006729765E-5</v>
      </c>
      <c r="AS1875" s="13">
        <f t="shared" si="2330"/>
        <v>7.4055599281807618E-5</v>
      </c>
      <c r="AT1875" s="13">
        <f t="shared" si="2331"/>
        <v>4.178911182722853E-5</v>
      </c>
      <c r="AU1875" s="13">
        <f t="shared" si="2332"/>
        <v>1.5720889748104094E-5</v>
      </c>
      <c r="AV1875" s="13">
        <f t="shared" si="2333"/>
        <v>4.4355999146471034E-6</v>
      </c>
      <c r="AW1875" s="13">
        <f t="shared" si="2334"/>
        <v>1.6593542305545777E-8</v>
      </c>
      <c r="AX1875" s="13">
        <f t="shared" si="2335"/>
        <v>5.4719101755667415E-4</v>
      </c>
      <c r="AY1875" s="13">
        <f t="shared" si="2336"/>
        <v>2.8928621120677471E-4</v>
      </c>
      <c r="AZ1875" s="13">
        <f t="shared" si="2337"/>
        <v>7.6469193854870825E-5</v>
      </c>
      <c r="BA1875" s="13">
        <f t="shared" si="2338"/>
        <v>1.3475783687074615E-5</v>
      </c>
      <c r="BB1875" s="13">
        <f t="shared" si="2339"/>
        <v>1.7810774851910434E-6</v>
      </c>
      <c r="BC1875" s="13">
        <f t="shared" si="2340"/>
        <v>1.8832222789667507E-7</v>
      </c>
      <c r="BD1875" s="13">
        <f t="shared" si="2341"/>
        <v>5.7817617080804756E-6</v>
      </c>
      <c r="BE1875" s="13">
        <f t="shared" si="2342"/>
        <v>6.5252239917182722E-6</v>
      </c>
      <c r="BF1875" s="13">
        <f t="shared" si="2343"/>
        <v>3.6821431158766733E-6</v>
      </c>
      <c r="BG1875" s="13">
        <f t="shared" si="2344"/>
        <v>1.3852068979298215E-6</v>
      </c>
      <c r="BH1875" s="13">
        <f t="shared" si="2345"/>
        <v>3.9083179747934274E-7</v>
      </c>
      <c r="BI1875" s="13">
        <f t="shared" si="2346"/>
        <v>8.8217576247543526E-8</v>
      </c>
      <c r="BJ1875" s="14">
        <f t="shared" si="2347"/>
        <v>0.50468771276230462</v>
      </c>
      <c r="BK1875" s="14">
        <f t="shared" si="2348"/>
        <v>0.32284460796784326</v>
      </c>
      <c r="BL1875" s="14">
        <f t="shared" si="2349"/>
        <v>0.16788629568796387</v>
      </c>
      <c r="BM1875" s="14">
        <f t="shared" si="2350"/>
        <v>0.23136464940374912</v>
      </c>
      <c r="BN1875" s="14">
        <f t="shared" si="2351"/>
        <v>0.76846012461010671</v>
      </c>
    </row>
    <row r="1876" spans="1:66" x14ac:dyDescent="0.25">
      <c r="A1876" t="s">
        <v>143</v>
      </c>
      <c r="B1876" t="s">
        <v>452</v>
      </c>
      <c r="C1876" t="s">
        <v>153</v>
      </c>
      <c r="D1876" s="7" t="s">
        <v>532</v>
      </c>
      <c r="E1876" s="10">
        <f>VLOOKUP(A1876,home!$A$2:$E$405,3,FALSE)</f>
        <v>1.175</v>
      </c>
      <c r="F1876" s="10">
        <f>VLOOKUP(B1876,home!$B$2:$E$405,3,FALSE)</f>
        <v>0.61</v>
      </c>
      <c r="G1876" s="10">
        <f>VLOOKUP(C1876,away!$B$2:$E$405,4,FALSE)</f>
        <v>1.04</v>
      </c>
      <c r="H1876" s="10">
        <f>VLOOKUP(A1876,away!$A$2:$E$405,3,FALSE)</f>
        <v>0.99375000000000002</v>
      </c>
      <c r="I1876" s="10">
        <f>VLOOKUP(C1876,away!$B$2:$E$405,3,FALSE)</f>
        <v>0.76</v>
      </c>
      <c r="J1876" s="10">
        <f>VLOOKUP(B1876,home!$B$2:$E$405,4,FALSE)</f>
        <v>1.29</v>
      </c>
      <c r="K1876" s="12">
        <f t="shared" si="2296"/>
        <v>0.74541999999999997</v>
      </c>
      <c r="L1876" s="12">
        <f t="shared" si="2297"/>
        <v>0.97427249999999999</v>
      </c>
      <c r="M1876" s="13">
        <f t="shared" si="2298"/>
        <v>0.17912121921875557</v>
      </c>
      <c r="N1876" s="13">
        <f t="shared" si="2299"/>
        <v>0.13352053923004475</v>
      </c>
      <c r="O1876" s="13">
        <f t="shared" si="2300"/>
        <v>0.17451287805130503</v>
      </c>
      <c r="P1876" s="13">
        <f t="shared" si="2301"/>
        <v>0.13008538955700377</v>
      </c>
      <c r="Q1876" s="13">
        <f t="shared" si="2302"/>
        <v>4.9764440176429975E-2</v>
      </c>
      <c r="R1876" s="13">
        <f t="shared" si="2303"/>
        <v>8.5011548990620023E-2</v>
      </c>
      <c r="S1876" s="13">
        <f t="shared" si="2304"/>
        <v>2.3618375100957219E-2</v>
      </c>
      <c r="T1876" s="13">
        <f t="shared" si="2305"/>
        <v>4.8484125541790872E-2</v>
      </c>
      <c r="U1876" s="13">
        <f t="shared" si="2306"/>
        <v>6.3369308848587977E-2</v>
      </c>
      <c r="V1876" s="13">
        <f t="shared" si="2307"/>
        <v>1.9058512064324561E-3</v>
      </c>
      <c r="W1876" s="13">
        <f t="shared" si="2308"/>
        <v>1.2365136332104811E-2</v>
      </c>
      <c r="X1876" s="13">
        <f t="shared" si="2309"/>
        <v>1.2047012287120585E-2</v>
      </c>
      <c r="Y1876" s="13">
        <f t="shared" si="2310"/>
        <v>5.868536389251844E-3</v>
      </c>
      <c r="Z1876" s="13">
        <f t="shared" si="2311"/>
        <v>2.7608138121321287E-2</v>
      </c>
      <c r="AA1876" s="13">
        <f t="shared" si="2312"/>
        <v>2.0579658318395311E-2</v>
      </c>
      <c r="AB1876" s="13">
        <f t="shared" si="2313"/>
        <v>7.6702444518491151E-3</v>
      </c>
      <c r="AC1876" s="13">
        <f t="shared" si="2314"/>
        <v>8.6506849142364159E-5</v>
      </c>
      <c r="AD1876" s="13">
        <f t="shared" si="2315"/>
        <v>2.3043049811693919E-3</v>
      </c>
      <c r="AE1876" s="13">
        <f t="shared" si="2316"/>
        <v>2.2450209747663565E-3</v>
      </c>
      <c r="AF1876" s="13">
        <f t="shared" si="2317"/>
        <v>1.0936310988190273E-3</v>
      </c>
      <c r="AG1876" s="13">
        <f t="shared" si="2318"/>
        <v>3.5516490157472031E-4</v>
      </c>
      <c r="AH1876" s="13">
        <f t="shared" si="2319"/>
        <v>6.7244624369512474E-3</v>
      </c>
      <c r="AI1876" s="13">
        <f t="shared" si="2320"/>
        <v>5.012548789752198E-3</v>
      </c>
      <c r="AJ1876" s="13">
        <f t="shared" si="2321"/>
        <v>1.8682270594285414E-3</v>
      </c>
      <c r="AK1876" s="13">
        <f t="shared" si="2322"/>
        <v>4.6420460487974115E-4</v>
      </c>
      <c r="AL1876" s="13">
        <f t="shared" si="2323"/>
        <v>2.5129970014976517E-6</v>
      </c>
      <c r="AM1876" s="13">
        <f t="shared" si="2324"/>
        <v>3.4353500381265772E-4</v>
      </c>
      <c r="AN1876" s="13">
        <f t="shared" si="2325"/>
        <v>3.3469670700206751E-4</v>
      </c>
      <c r="AO1876" s="13">
        <f t="shared" si="2326"/>
        <v>1.6304289873633588E-4</v>
      </c>
      <c r="AP1876" s="13">
        <f t="shared" si="2327"/>
        <v>5.2949404186365608E-5</v>
      </c>
      <c r="AQ1876" s="13">
        <f t="shared" si="2328"/>
        <v>1.2896787097540219E-5</v>
      </c>
      <c r="AR1876" s="13">
        <f t="shared" si="2329"/>
        <v>1.3102917659209173E-3</v>
      </c>
      <c r="AS1876" s="13">
        <f t="shared" si="2330"/>
        <v>9.7671768815277E-4</v>
      </c>
      <c r="AT1876" s="13">
        <f t="shared" si="2331"/>
        <v>3.6403244955141885E-4</v>
      </c>
      <c r="AU1876" s="13">
        <f t="shared" si="2332"/>
        <v>9.0452356181539552E-5</v>
      </c>
      <c r="AV1876" s="13">
        <f t="shared" si="2333"/>
        <v>1.6856248836210801E-5</v>
      </c>
      <c r="AW1876" s="13">
        <f t="shared" si="2334"/>
        <v>5.0695680234066262E-8</v>
      </c>
      <c r="AX1876" s="13">
        <f t="shared" si="2335"/>
        <v>4.2679643757005198E-5</v>
      </c>
      <c r="AY1876" s="13">
        <f t="shared" si="2336"/>
        <v>4.1581603222246846E-5</v>
      </c>
      <c r="AZ1876" s="13">
        <f t="shared" si="2337"/>
        <v>2.0255906262673242E-5</v>
      </c>
      <c r="BA1876" s="13">
        <f t="shared" si="2338"/>
        <v>6.5782574781001061E-6</v>
      </c>
      <c r="BB1876" s="13">
        <f t="shared" si="2339"/>
        <v>1.6022538397080711E-6</v>
      </c>
      <c r="BC1876" s="13">
        <f t="shared" si="2340"/>
        <v>3.122063708093965E-7</v>
      </c>
      <c r="BD1876" s="13">
        <f t="shared" si="2341"/>
        <v>2.1276353908553105E-4</v>
      </c>
      <c r="BE1876" s="13">
        <f t="shared" si="2342"/>
        <v>1.5859819730513653E-4</v>
      </c>
      <c r="BF1876" s="13">
        <f t="shared" si="2343"/>
        <v>5.911113411759743E-5</v>
      </c>
      <c r="BG1876" s="13">
        <f t="shared" si="2344"/>
        <v>1.468754053131316E-5</v>
      </c>
      <c r="BH1876" s="13">
        <f t="shared" si="2345"/>
        <v>2.7370966157128635E-6</v>
      </c>
      <c r="BI1876" s="13">
        <f t="shared" si="2346"/>
        <v>4.0805731185693662E-7</v>
      </c>
      <c r="BJ1876" s="14">
        <f t="shared" si="2347"/>
        <v>0.26906804258483791</v>
      </c>
      <c r="BK1876" s="14">
        <f t="shared" si="2348"/>
        <v>0.3348614365325151</v>
      </c>
      <c r="BL1876" s="14">
        <f t="shared" si="2349"/>
        <v>0.36841973762537905</v>
      </c>
      <c r="BM1876" s="14">
        <f t="shared" si="2350"/>
        <v>0.24789980873235232</v>
      </c>
      <c r="BN1876" s="14">
        <f t="shared" si="2351"/>
        <v>0.75201601522415917</v>
      </c>
    </row>
    <row r="1877" spans="1:66" x14ac:dyDescent="0.25">
      <c r="A1877" t="s">
        <v>143</v>
      </c>
      <c r="B1877" t="s">
        <v>158</v>
      </c>
      <c r="C1877" t="s">
        <v>147</v>
      </c>
      <c r="D1877" s="7" t="s">
        <v>532</v>
      </c>
      <c r="E1877" s="10">
        <f>VLOOKUP(A1877,home!$A$2:$E$405,3,FALSE)</f>
        <v>1.175</v>
      </c>
      <c r="F1877" s="10">
        <f>VLOOKUP(B1877,home!$B$2:$E$405,3,FALSE)</f>
        <v>0.85</v>
      </c>
      <c r="G1877" s="10">
        <f>VLOOKUP(C1877,away!$B$2:$E$405,4,FALSE)</f>
        <v>0.85</v>
      </c>
      <c r="H1877" s="10">
        <f>VLOOKUP(A1877,away!$A$2:$E$405,3,FALSE)</f>
        <v>0.99375000000000002</v>
      </c>
      <c r="I1877" s="10">
        <f>VLOOKUP(C1877,away!$B$2:$E$405,3,FALSE)</f>
        <v>0.96</v>
      </c>
      <c r="J1877" s="10">
        <f>VLOOKUP(B1877,home!$B$2:$E$405,4,FALSE)</f>
        <v>0.86</v>
      </c>
      <c r="K1877" s="12">
        <f t="shared" si="2296"/>
        <v>0.84893750000000001</v>
      </c>
      <c r="L1877" s="12">
        <f t="shared" si="2297"/>
        <v>0.82043999999999995</v>
      </c>
      <c r="M1877" s="13">
        <f t="shared" si="2298"/>
        <v>0.18836428591813356</v>
      </c>
      <c r="N1877" s="13">
        <f t="shared" si="2299"/>
        <v>0.15990950597662554</v>
      </c>
      <c r="O1877" s="13">
        <f t="shared" si="2300"/>
        <v>0.15454159473867349</v>
      </c>
      <c r="P1877" s="13">
        <f t="shared" si="2301"/>
        <v>0.13119615508346261</v>
      </c>
      <c r="Q1877" s="13">
        <f t="shared" si="2302"/>
        <v>6.7876588115015749E-2</v>
      </c>
      <c r="R1877" s="13">
        <f t="shared" si="2303"/>
        <v>6.3396052993698632E-2</v>
      </c>
      <c r="S1877" s="13">
        <f t="shared" si="2304"/>
        <v>2.2844605367713915E-2</v>
      </c>
      <c r="T1877" s="13">
        <f t="shared" si="2305"/>
        <v>5.5688667953083505E-2</v>
      </c>
      <c r="U1877" s="13">
        <f t="shared" si="2306"/>
        <v>5.3819286738338031E-2</v>
      </c>
      <c r="V1877" s="13">
        <f t="shared" si="2307"/>
        <v>1.7679244201582779E-3</v>
      </c>
      <c r="W1877" s="13">
        <f t="shared" si="2308"/>
        <v>1.9207660340963734E-2</v>
      </c>
      <c r="X1877" s="13">
        <f t="shared" si="2309"/>
        <v>1.5758732850140282E-2</v>
      </c>
      <c r="Y1877" s="13">
        <f t="shared" si="2310"/>
        <v>6.4645473897845468E-3</v>
      </c>
      <c r="Z1877" s="13">
        <f t="shared" si="2311"/>
        <v>1.73375525727167E-2</v>
      </c>
      <c r="AA1877" s="13">
        <f t="shared" si="2312"/>
        <v>1.4718498537200685E-2</v>
      </c>
      <c r="AB1877" s="13">
        <f t="shared" si="2313"/>
        <v>6.2475426759624015E-3</v>
      </c>
      <c r="AC1877" s="13">
        <f t="shared" si="2314"/>
        <v>7.6960212120483066E-5</v>
      </c>
      <c r="AD1877" s="13">
        <f t="shared" si="2315"/>
        <v>4.0765257876767243E-3</v>
      </c>
      <c r="AE1877" s="13">
        <f t="shared" si="2316"/>
        <v>3.3445448172414907E-3</v>
      </c>
      <c r="AF1877" s="13">
        <f t="shared" si="2317"/>
        <v>1.3719991749288043E-3</v>
      </c>
      <c r="AG1877" s="13">
        <f t="shared" si="2318"/>
        <v>3.7521433435952939E-4</v>
      </c>
      <c r="AH1877" s="13">
        <f t="shared" si="2319"/>
        <v>3.5561054081899223E-3</v>
      </c>
      <c r="AI1877" s="13">
        <f t="shared" si="2320"/>
        <v>3.0189112349652322E-3</v>
      </c>
      <c r="AJ1877" s="13">
        <f t="shared" si="2321"/>
        <v>1.2814334782666481E-3</v>
      </c>
      <c r="AK1877" s="13">
        <f t="shared" si="2322"/>
        <v>3.6261897781866435E-4</v>
      </c>
      <c r="AL1877" s="13">
        <f t="shared" si="2323"/>
        <v>2.1441185361440255E-6</v>
      </c>
      <c r="AM1877" s="13">
        <f t="shared" si="2324"/>
        <v>6.9214312217516201E-4</v>
      </c>
      <c r="AN1877" s="13">
        <f t="shared" si="2325"/>
        <v>5.6786190315738982E-4</v>
      </c>
      <c r="AO1877" s="13">
        <f t="shared" si="2326"/>
        <v>2.3294830991322444E-4</v>
      </c>
      <c r="AP1877" s="13">
        <f t="shared" si="2327"/>
        <v>6.3706703795068614E-5</v>
      </c>
      <c r="AQ1877" s="13">
        <f t="shared" si="2328"/>
        <v>1.3066882015406522E-5</v>
      </c>
      <c r="AR1877" s="13">
        <f t="shared" si="2329"/>
        <v>5.8351422421906805E-4</v>
      </c>
      <c r="AS1877" s="13">
        <f t="shared" si="2330"/>
        <v>4.953671067229751E-4</v>
      </c>
      <c r="AT1877" s="13">
        <f t="shared" si="2331"/>
        <v>2.1026785658181778E-4</v>
      </c>
      <c r="AU1877" s="13">
        <f t="shared" si="2332"/>
        <v>5.9501422832309E-5</v>
      </c>
      <c r="AV1877" s="13">
        <f t="shared" si="2333"/>
        <v>1.2628247286425827E-5</v>
      </c>
      <c r="AW1877" s="13">
        <f t="shared" si="2334"/>
        <v>4.1482873732635322E-8</v>
      </c>
      <c r="AX1877" s="13">
        <f t="shared" si="2335"/>
        <v>9.7931041963596058E-5</v>
      </c>
      <c r="AY1877" s="13">
        <f t="shared" si="2336"/>
        <v>8.0346544068612733E-5</v>
      </c>
      <c r="AZ1877" s="13">
        <f t="shared" si="2337"/>
        <v>3.2959759307826319E-5</v>
      </c>
      <c r="BA1877" s="13">
        <f t="shared" si="2338"/>
        <v>9.0138349755043399E-6</v>
      </c>
      <c r="BB1877" s="13">
        <f t="shared" si="2339"/>
        <v>1.8488276918256951E-6</v>
      </c>
      <c r="BC1877" s="13">
        <f t="shared" si="2340"/>
        <v>3.0337043829629472E-7</v>
      </c>
      <c r="BD1877" s="13">
        <f t="shared" si="2341"/>
        <v>7.9789735019715331E-5</v>
      </c>
      <c r="BE1877" s="13">
        <f t="shared" si="2342"/>
        <v>6.7736498173299586E-5</v>
      </c>
      <c r="BF1877" s="13">
        <f t="shared" si="2343"/>
        <v>2.8752026708997751E-5</v>
      </c>
      <c r="BG1877" s="13">
        <f t="shared" si="2344"/>
        <v>8.13622455808993E-6</v>
      </c>
      <c r="BH1877" s="13">
        <f t="shared" si="2345"/>
        <v>1.726786533945867E-6</v>
      </c>
      <c r="BI1877" s="13">
        <f t="shared" si="2346"/>
        <v>2.9318676863233394E-7</v>
      </c>
      <c r="BJ1877" s="14">
        <f t="shared" si="2347"/>
        <v>0.33586611703932179</v>
      </c>
      <c r="BK1877" s="14">
        <f t="shared" si="2348"/>
        <v>0.3443324216641937</v>
      </c>
      <c r="BL1877" s="14">
        <f t="shared" si="2349"/>
        <v>0.30248975809851891</v>
      </c>
      <c r="BM1877" s="14">
        <f t="shared" si="2350"/>
        <v>0.2346613614879467</v>
      </c>
      <c r="BN1877" s="14">
        <f t="shared" si="2351"/>
        <v>0.76528418282560962</v>
      </c>
    </row>
    <row r="1878" spans="1:66" x14ac:dyDescent="0.25">
      <c r="A1878" t="s">
        <v>143</v>
      </c>
      <c r="B1878" t="s">
        <v>160</v>
      </c>
      <c r="C1878" t="s">
        <v>155</v>
      </c>
      <c r="D1878" s="7" t="s">
        <v>532</v>
      </c>
      <c r="E1878" s="10">
        <f>VLOOKUP(A1878,home!$A$2:$E$405,3,FALSE)</f>
        <v>1.175</v>
      </c>
      <c r="F1878" s="10">
        <f>VLOOKUP(B1878,home!$B$2:$E$405,3,FALSE)</f>
        <v>0.74</v>
      </c>
      <c r="G1878" s="10">
        <f>VLOOKUP(C1878,away!$B$2:$E$405,4,FALSE)</f>
        <v>1.22</v>
      </c>
      <c r="H1878" s="10">
        <f>VLOOKUP(A1878,away!$A$2:$E$405,3,FALSE)</f>
        <v>0.99375000000000002</v>
      </c>
      <c r="I1878" s="10">
        <f>VLOOKUP(C1878,away!$B$2:$E$405,3,FALSE)</f>
        <v>0.97</v>
      </c>
      <c r="J1878" s="10">
        <f>VLOOKUP(B1878,home!$B$2:$E$405,4,FALSE)</f>
        <v>1.89</v>
      </c>
      <c r="K1878" s="12">
        <f t="shared" si="2296"/>
        <v>1.0607900000000001</v>
      </c>
      <c r="L1878" s="12">
        <f t="shared" si="2297"/>
        <v>1.8218418749999998</v>
      </c>
      <c r="M1878" s="13">
        <f t="shared" si="2298"/>
        <v>5.598721740093586E-2</v>
      </c>
      <c r="N1878" s="13">
        <f t="shared" si="2299"/>
        <v>5.939068034673875E-2</v>
      </c>
      <c r="O1878" s="13">
        <f t="shared" si="2300"/>
        <v>0.10199985712575359</v>
      </c>
      <c r="P1878" s="13">
        <f t="shared" si="2301"/>
        <v>0.10820042844042815</v>
      </c>
      <c r="Q1878" s="13">
        <f t="shared" si="2302"/>
        <v>3.1500519902508503E-2</v>
      </c>
      <c r="R1878" s="13">
        <f t="shared" si="2303"/>
        <v>9.291380547785752E-2</v>
      </c>
      <c r="S1878" s="13">
        <f t="shared" si="2304"/>
        <v>5.227681093192052E-2</v>
      </c>
      <c r="T1878" s="13">
        <f t="shared" si="2305"/>
        <v>5.7388966242660891E-2</v>
      </c>
      <c r="U1878" s="13">
        <f t="shared" si="2306"/>
        <v>9.8562035712856488E-2</v>
      </c>
      <c r="V1878" s="13">
        <f t="shared" si="2307"/>
        <v>1.1225525323092194E-2</v>
      </c>
      <c r="W1878" s="13">
        <f t="shared" si="2308"/>
        <v>1.1138478835794E-2</v>
      </c>
      <c r="X1878" s="13">
        <f t="shared" si="2309"/>
        <v>2.0292547166850753E-2</v>
      </c>
      <c r="Y1878" s="13">
        <f t="shared" si="2310"/>
        <v>1.848490608949066E-2</v>
      </c>
      <c r="Z1878" s="13">
        <f t="shared" si="2311"/>
        <v>5.6424753861721737E-2</v>
      </c>
      <c r="AA1878" s="13">
        <f t="shared" si="2312"/>
        <v>5.9854814648975803E-2</v>
      </c>
      <c r="AB1878" s="13">
        <f t="shared" si="2313"/>
        <v>3.1746694415743522E-2</v>
      </c>
      <c r="AC1878" s="13">
        <f t="shared" si="2314"/>
        <v>1.3558972764370102E-3</v>
      </c>
      <c r="AD1878" s="13">
        <f t="shared" si="2315"/>
        <v>2.9538967410554793E-3</v>
      </c>
      <c r="AE1878" s="13">
        <f t="shared" si="2316"/>
        <v>5.3815327772809025E-3</v>
      </c>
      <c r="AF1878" s="13">
        <f t="shared" si="2317"/>
        <v>4.9021508826676986E-3</v>
      </c>
      <c r="AG1878" s="13">
        <f t="shared" si="2318"/>
        <v>2.9769812518707418E-3</v>
      </c>
      <c r="AH1878" s="13">
        <f t="shared" si="2319"/>
        <v>2.5699244842963161E-2</v>
      </c>
      <c r="AI1878" s="13">
        <f t="shared" si="2320"/>
        <v>2.7261501936966893E-2</v>
      </c>
      <c r="AJ1878" s="13">
        <f t="shared" si="2321"/>
        <v>1.4459364319857556E-2</v>
      </c>
      <c r="AK1878" s="13">
        <f t="shared" si="2322"/>
        <v>5.1127830256205674E-3</v>
      </c>
      <c r="AL1878" s="13">
        <f t="shared" si="2323"/>
        <v>1.0481582978563387E-4</v>
      </c>
      <c r="AM1878" s="13">
        <f t="shared" si="2324"/>
        <v>6.2669282478884853E-4</v>
      </c>
      <c r="AN1878" s="13">
        <f t="shared" si="2325"/>
        <v>1.1417352309623621E-3</v>
      </c>
      <c r="AO1878" s="13">
        <f t="shared" si="2326"/>
        <v>1.0400305269650141E-3</v>
      </c>
      <c r="AP1878" s="13">
        <f t="shared" si="2327"/>
        <v>6.3159038843439306E-4</v>
      </c>
      <c r="AQ1878" s="13">
        <f t="shared" si="2328"/>
        <v>2.876644543743233E-4</v>
      </c>
      <c r="AR1878" s="13">
        <f t="shared" si="2329"/>
        <v>9.3639920821576208E-3</v>
      </c>
      <c r="AS1878" s="13">
        <f t="shared" si="2330"/>
        <v>9.9332291608319832E-3</v>
      </c>
      <c r="AT1878" s="13">
        <f t="shared" si="2331"/>
        <v>5.2685350807594802E-3</v>
      </c>
      <c r="AU1878" s="13">
        <f t="shared" si="2332"/>
        <v>1.86293644277295E-3</v>
      </c>
      <c r="AV1878" s="13">
        <f t="shared" si="2333"/>
        <v>4.9404608728227932E-4</v>
      </c>
      <c r="AW1878" s="13">
        <f t="shared" si="2334"/>
        <v>5.6268387959426268E-6</v>
      </c>
      <c r="AX1878" s="13">
        <f t="shared" si="2335"/>
        <v>1.1079824693462709E-4</v>
      </c>
      <c r="AY1878" s="13">
        <f t="shared" si="2336"/>
        <v>2.0185688594209395E-4</v>
      </c>
      <c r="AZ1878" s="13">
        <f t="shared" si="2337"/>
        <v>1.8387566378320281E-4</v>
      </c>
      <c r="BA1878" s="13">
        <f t="shared" si="2338"/>
        <v>1.1166412802455327E-4</v>
      </c>
      <c r="BB1878" s="13">
        <f t="shared" si="2339"/>
        <v>5.0858596092623056E-5</v>
      </c>
      <c r="BC1878" s="13">
        <f t="shared" si="2340"/>
        <v>1.8531264013050421E-5</v>
      </c>
      <c r="BD1878" s="13">
        <f t="shared" si="2341"/>
        <v>2.8432854820738627E-3</v>
      </c>
      <c r="BE1878" s="13">
        <f t="shared" si="2342"/>
        <v>3.0161288065291328E-3</v>
      </c>
      <c r="BF1878" s="13">
        <f t="shared" si="2343"/>
        <v>1.5997396383390194E-3</v>
      </c>
      <c r="BG1878" s="13">
        <f t="shared" si="2344"/>
        <v>5.6566260365121623E-4</v>
      </c>
      <c r="BH1878" s="13">
        <f t="shared" si="2345"/>
        <v>1.5001230833179341E-4</v>
      </c>
      <c r="BI1878" s="13">
        <f t="shared" si="2346"/>
        <v>3.1826311311056642E-5</v>
      </c>
      <c r="BJ1878" s="14">
        <f t="shared" si="2347"/>
        <v>0.21881595844723351</v>
      </c>
      <c r="BK1878" s="14">
        <f t="shared" si="2348"/>
        <v>0.22935255208854149</v>
      </c>
      <c r="BL1878" s="14">
        <f t="shared" si="2349"/>
        <v>0.49273949551063545</v>
      </c>
      <c r="BM1878" s="14">
        <f t="shared" si="2350"/>
        <v>0.54714402116676386</v>
      </c>
      <c r="BN1878" s="14">
        <f t="shared" si="2351"/>
        <v>0.44999250869422236</v>
      </c>
    </row>
    <row r="1879" spans="1:66" x14ac:dyDescent="0.25">
      <c r="A1879" t="s">
        <v>485</v>
      </c>
      <c r="B1879" t="s">
        <v>489</v>
      </c>
      <c r="C1879" t="s">
        <v>487</v>
      </c>
      <c r="D1879" s="7" t="s">
        <v>532</v>
      </c>
      <c r="E1879" s="10">
        <f>VLOOKUP(A1879,home!$A$2:$E$405,3,FALSE)</f>
        <v>1.3768115942029</v>
      </c>
      <c r="F1879" s="10">
        <f>VLOOKUP(B1879,home!$B$2:$E$405,3,FALSE)</f>
        <v>0</v>
      </c>
      <c r="G1879" s="10">
        <f>VLOOKUP(C1879,away!$B$2:$E$405,4,FALSE)</f>
        <v>0</v>
      </c>
      <c r="H1879" s="10">
        <f>VLOOKUP(A1879,away!$A$2:$E$405,3,FALSE)</f>
        <v>1.1739130434782601</v>
      </c>
      <c r="I1879" s="10">
        <f>VLOOKUP(C1879,away!$B$2:$E$405,3,FALSE)</f>
        <v>0</v>
      </c>
      <c r="J1879" s="10">
        <f>VLOOKUP(B1879,home!$B$2:$E$405,4,FALSE)</f>
        <v>0</v>
      </c>
      <c r="K1879" s="12">
        <f t="shared" si="2296"/>
        <v>0</v>
      </c>
      <c r="L1879" s="12">
        <f t="shared" si="2297"/>
        <v>0</v>
      </c>
      <c r="M1879" s="13">
        <f t="shared" si="2298"/>
        <v>1</v>
      </c>
      <c r="N1879" s="13">
        <f t="shared" si="2299"/>
        <v>0</v>
      </c>
      <c r="O1879" s="13">
        <f t="shared" si="2300"/>
        <v>0</v>
      </c>
      <c r="P1879" s="13">
        <f t="shared" si="2301"/>
        <v>0</v>
      </c>
      <c r="Q1879" s="13">
        <f t="shared" si="2302"/>
        <v>0</v>
      </c>
      <c r="R1879" s="13">
        <f t="shared" si="2303"/>
        <v>0</v>
      </c>
      <c r="S1879" s="13">
        <f t="shared" si="2304"/>
        <v>0</v>
      </c>
      <c r="T1879" s="13">
        <f t="shared" si="2305"/>
        <v>0</v>
      </c>
      <c r="U1879" s="13">
        <f t="shared" si="2306"/>
        <v>0</v>
      </c>
      <c r="V1879" s="13">
        <f t="shared" si="2307"/>
        <v>0</v>
      </c>
      <c r="W1879" s="13">
        <f t="shared" si="2308"/>
        <v>0</v>
      </c>
      <c r="X1879" s="13">
        <f t="shared" si="2309"/>
        <v>0</v>
      </c>
      <c r="Y1879" s="13">
        <f t="shared" si="2310"/>
        <v>0</v>
      </c>
      <c r="Z1879" s="13">
        <f t="shared" si="2311"/>
        <v>0</v>
      </c>
      <c r="AA1879" s="13">
        <f t="shared" si="2312"/>
        <v>0</v>
      </c>
      <c r="AB1879" s="13">
        <f t="shared" si="2313"/>
        <v>0</v>
      </c>
      <c r="AC1879" s="13">
        <f t="shared" si="2314"/>
        <v>0</v>
      </c>
      <c r="AD1879" s="13">
        <f t="shared" si="2315"/>
        <v>0</v>
      </c>
      <c r="AE1879" s="13">
        <f t="shared" si="2316"/>
        <v>0</v>
      </c>
      <c r="AF1879" s="13">
        <f t="shared" si="2317"/>
        <v>0</v>
      </c>
      <c r="AG1879" s="13">
        <f t="shared" si="2318"/>
        <v>0</v>
      </c>
      <c r="AH1879" s="13">
        <f t="shared" si="2319"/>
        <v>0</v>
      </c>
      <c r="AI1879" s="13">
        <f t="shared" si="2320"/>
        <v>0</v>
      </c>
      <c r="AJ1879" s="13">
        <f t="shared" si="2321"/>
        <v>0</v>
      </c>
      <c r="AK1879" s="13">
        <f t="shared" si="2322"/>
        <v>0</v>
      </c>
      <c r="AL1879" s="13">
        <f t="shared" si="2323"/>
        <v>0</v>
      </c>
      <c r="AM1879" s="13">
        <f t="shared" si="2324"/>
        <v>0</v>
      </c>
      <c r="AN1879" s="13">
        <f t="shared" si="2325"/>
        <v>0</v>
      </c>
      <c r="AO1879" s="13">
        <f t="shared" si="2326"/>
        <v>0</v>
      </c>
      <c r="AP1879" s="13">
        <f t="shared" si="2327"/>
        <v>0</v>
      </c>
      <c r="AQ1879" s="13">
        <f t="shared" si="2328"/>
        <v>0</v>
      </c>
      <c r="AR1879" s="13">
        <f t="shared" si="2329"/>
        <v>0</v>
      </c>
      <c r="AS1879" s="13">
        <f t="shared" si="2330"/>
        <v>0</v>
      </c>
      <c r="AT1879" s="13">
        <f t="shared" si="2331"/>
        <v>0</v>
      </c>
      <c r="AU1879" s="13">
        <f t="shared" si="2332"/>
        <v>0</v>
      </c>
      <c r="AV1879" s="13">
        <f t="shared" si="2333"/>
        <v>0</v>
      </c>
      <c r="AW1879" s="13">
        <f t="shared" si="2334"/>
        <v>0</v>
      </c>
      <c r="AX1879" s="13">
        <f t="shared" si="2335"/>
        <v>0</v>
      </c>
      <c r="AY1879" s="13">
        <f t="shared" si="2336"/>
        <v>0</v>
      </c>
      <c r="AZ1879" s="13">
        <f t="shared" si="2337"/>
        <v>0</v>
      </c>
      <c r="BA1879" s="13">
        <f t="shared" si="2338"/>
        <v>0</v>
      </c>
      <c r="BB1879" s="13">
        <f t="shared" si="2339"/>
        <v>0</v>
      </c>
      <c r="BC1879" s="13">
        <f t="shared" si="2340"/>
        <v>0</v>
      </c>
      <c r="BD1879" s="13">
        <f t="shared" si="2341"/>
        <v>0</v>
      </c>
      <c r="BE1879" s="13">
        <f t="shared" si="2342"/>
        <v>0</v>
      </c>
      <c r="BF1879" s="13">
        <f t="shared" si="2343"/>
        <v>0</v>
      </c>
      <c r="BG1879" s="13">
        <f t="shared" si="2344"/>
        <v>0</v>
      </c>
      <c r="BH1879" s="13">
        <f t="shared" si="2345"/>
        <v>0</v>
      </c>
      <c r="BI1879" s="13">
        <f t="shared" si="2346"/>
        <v>0</v>
      </c>
      <c r="BJ1879" s="14">
        <f t="shared" si="2347"/>
        <v>0</v>
      </c>
      <c r="BK1879" s="14">
        <f t="shared" si="2348"/>
        <v>1</v>
      </c>
      <c r="BL1879" s="14">
        <f t="shared" si="2349"/>
        <v>0</v>
      </c>
      <c r="BM1879" s="14">
        <f t="shared" si="2350"/>
        <v>0</v>
      </c>
      <c r="BN1879" s="14">
        <f t="shared" si="2351"/>
        <v>1</v>
      </c>
    </row>
    <row r="1880" spans="1:66" x14ac:dyDescent="0.25">
      <c r="A1880" t="s">
        <v>485</v>
      </c>
      <c r="B1880" t="s">
        <v>488</v>
      </c>
      <c r="C1880" t="s">
        <v>495</v>
      </c>
      <c r="D1880" s="7" t="s">
        <v>532</v>
      </c>
      <c r="E1880" s="10">
        <f>VLOOKUP(A1880,home!$A$2:$E$405,3,FALSE)</f>
        <v>1.3768115942029</v>
      </c>
      <c r="F1880" s="10">
        <f>VLOOKUP(B1880,home!$B$2:$E$405,3,FALSE)</f>
        <v>2.0299999999999998</v>
      </c>
      <c r="G1880" s="10">
        <f>VLOOKUP(C1880,away!$B$2:$E$405,4,FALSE)</f>
        <v>0</v>
      </c>
      <c r="H1880" s="10">
        <f>VLOOKUP(A1880,away!$A$2:$E$405,3,FALSE)</f>
        <v>1.1739130434782601</v>
      </c>
      <c r="I1880" s="10">
        <f>VLOOKUP(C1880,away!$B$2:$E$405,3,FALSE)</f>
        <v>0</v>
      </c>
      <c r="J1880" s="10">
        <f>VLOOKUP(B1880,home!$B$2:$E$405,4,FALSE)</f>
        <v>0.85</v>
      </c>
      <c r="K1880" s="12">
        <f t="shared" si="2296"/>
        <v>0</v>
      </c>
      <c r="L1880" s="12">
        <f t="shared" si="2297"/>
        <v>0</v>
      </c>
      <c r="M1880" s="13">
        <f t="shared" si="2298"/>
        <v>1</v>
      </c>
      <c r="N1880" s="13">
        <f t="shared" si="2299"/>
        <v>0</v>
      </c>
      <c r="O1880" s="13">
        <f t="shared" si="2300"/>
        <v>0</v>
      </c>
      <c r="P1880" s="13">
        <f t="shared" si="2301"/>
        <v>0</v>
      </c>
      <c r="Q1880" s="13">
        <f t="shared" si="2302"/>
        <v>0</v>
      </c>
      <c r="R1880" s="13">
        <f t="shared" si="2303"/>
        <v>0</v>
      </c>
      <c r="S1880" s="13">
        <f t="shared" si="2304"/>
        <v>0</v>
      </c>
      <c r="T1880" s="13">
        <f t="shared" si="2305"/>
        <v>0</v>
      </c>
      <c r="U1880" s="13">
        <f t="shared" si="2306"/>
        <v>0</v>
      </c>
      <c r="V1880" s="13">
        <f t="shared" si="2307"/>
        <v>0</v>
      </c>
      <c r="W1880" s="13">
        <f t="shared" si="2308"/>
        <v>0</v>
      </c>
      <c r="X1880" s="13">
        <f t="shared" si="2309"/>
        <v>0</v>
      </c>
      <c r="Y1880" s="13">
        <f t="shared" si="2310"/>
        <v>0</v>
      </c>
      <c r="Z1880" s="13">
        <f t="shared" si="2311"/>
        <v>0</v>
      </c>
      <c r="AA1880" s="13">
        <f t="shared" si="2312"/>
        <v>0</v>
      </c>
      <c r="AB1880" s="13">
        <f t="shared" si="2313"/>
        <v>0</v>
      </c>
      <c r="AC1880" s="13">
        <f t="shared" si="2314"/>
        <v>0</v>
      </c>
      <c r="AD1880" s="13">
        <f t="shared" si="2315"/>
        <v>0</v>
      </c>
      <c r="AE1880" s="13">
        <f t="shared" si="2316"/>
        <v>0</v>
      </c>
      <c r="AF1880" s="13">
        <f t="shared" si="2317"/>
        <v>0</v>
      </c>
      <c r="AG1880" s="13">
        <f t="shared" si="2318"/>
        <v>0</v>
      </c>
      <c r="AH1880" s="13">
        <f t="shared" si="2319"/>
        <v>0</v>
      </c>
      <c r="AI1880" s="13">
        <f t="shared" si="2320"/>
        <v>0</v>
      </c>
      <c r="AJ1880" s="13">
        <f t="shared" si="2321"/>
        <v>0</v>
      </c>
      <c r="AK1880" s="13">
        <f t="shared" si="2322"/>
        <v>0</v>
      </c>
      <c r="AL1880" s="13">
        <f t="shared" si="2323"/>
        <v>0</v>
      </c>
      <c r="AM1880" s="13">
        <f t="shared" si="2324"/>
        <v>0</v>
      </c>
      <c r="AN1880" s="13">
        <f t="shared" si="2325"/>
        <v>0</v>
      </c>
      <c r="AO1880" s="13">
        <f t="shared" si="2326"/>
        <v>0</v>
      </c>
      <c r="AP1880" s="13">
        <f t="shared" si="2327"/>
        <v>0</v>
      </c>
      <c r="AQ1880" s="13">
        <f t="shared" si="2328"/>
        <v>0</v>
      </c>
      <c r="AR1880" s="13">
        <f t="shared" si="2329"/>
        <v>0</v>
      </c>
      <c r="AS1880" s="13">
        <f t="shared" si="2330"/>
        <v>0</v>
      </c>
      <c r="AT1880" s="13">
        <f t="shared" si="2331"/>
        <v>0</v>
      </c>
      <c r="AU1880" s="13">
        <f t="shared" si="2332"/>
        <v>0</v>
      </c>
      <c r="AV1880" s="13">
        <f t="shared" si="2333"/>
        <v>0</v>
      </c>
      <c r="AW1880" s="13">
        <f t="shared" si="2334"/>
        <v>0</v>
      </c>
      <c r="AX1880" s="13">
        <f t="shared" si="2335"/>
        <v>0</v>
      </c>
      <c r="AY1880" s="13">
        <f t="shared" si="2336"/>
        <v>0</v>
      </c>
      <c r="AZ1880" s="13">
        <f t="shared" si="2337"/>
        <v>0</v>
      </c>
      <c r="BA1880" s="13">
        <f t="shared" si="2338"/>
        <v>0</v>
      </c>
      <c r="BB1880" s="13">
        <f t="shared" si="2339"/>
        <v>0</v>
      </c>
      <c r="BC1880" s="13">
        <f t="shared" si="2340"/>
        <v>0</v>
      </c>
      <c r="BD1880" s="13">
        <f t="shared" si="2341"/>
        <v>0</v>
      </c>
      <c r="BE1880" s="13">
        <f t="shared" si="2342"/>
        <v>0</v>
      </c>
      <c r="BF1880" s="13">
        <f t="shared" si="2343"/>
        <v>0</v>
      </c>
      <c r="BG1880" s="13">
        <f t="shared" si="2344"/>
        <v>0</v>
      </c>
      <c r="BH1880" s="13">
        <f t="shared" si="2345"/>
        <v>0</v>
      </c>
      <c r="BI1880" s="13">
        <f t="shared" si="2346"/>
        <v>0</v>
      </c>
      <c r="BJ1880" s="14">
        <f t="shared" si="2347"/>
        <v>0</v>
      </c>
      <c r="BK1880" s="14">
        <f t="shared" si="2348"/>
        <v>1</v>
      </c>
      <c r="BL1880" s="14">
        <f t="shared" si="2349"/>
        <v>0</v>
      </c>
      <c r="BM1880" s="14">
        <f t="shared" si="2350"/>
        <v>0</v>
      </c>
      <c r="BN1880" s="14">
        <f t="shared" si="2351"/>
        <v>1</v>
      </c>
    </row>
    <row r="1881" spans="1:66" x14ac:dyDescent="0.25">
      <c r="A1881" t="s">
        <v>22</v>
      </c>
      <c r="B1881" t="s">
        <v>165</v>
      </c>
      <c r="C1881" t="s">
        <v>267</v>
      </c>
      <c r="D1881" s="7" t="s">
        <v>532</v>
      </c>
      <c r="E1881" s="10">
        <f>VLOOKUP(A1881,home!$A$2:$E$405,3,FALSE)</f>
        <v>1.6923076923076901</v>
      </c>
      <c r="F1881" s="10">
        <f>VLOOKUP(B1881,home!$B$2:$E$405,3,FALSE)</f>
        <v>0.69</v>
      </c>
      <c r="G1881" s="10">
        <f>VLOOKUP(C1881,away!$B$2:$E$405,4,FALSE)</f>
        <v>1.38</v>
      </c>
      <c r="H1881" s="10">
        <f>VLOOKUP(A1881,away!$A$2:$E$405,3,FALSE)</f>
        <v>1.40769230769231</v>
      </c>
      <c r="I1881" s="10">
        <f>VLOOKUP(C1881,away!$B$2:$E$405,3,FALSE)</f>
        <v>0.49</v>
      </c>
      <c r="J1881" s="10">
        <f>VLOOKUP(B1881,home!$B$2:$E$405,4,FALSE)</f>
        <v>0.95</v>
      </c>
      <c r="K1881" s="12">
        <f t="shared" si="2296"/>
        <v>1.6114153846153823</v>
      </c>
      <c r="L1881" s="12">
        <f t="shared" si="2297"/>
        <v>0.65528076923077028</v>
      </c>
      <c r="M1881" s="13">
        <f t="shared" si="2298"/>
        <v>0.10365407210023567</v>
      </c>
      <c r="N1881" s="13">
        <f t="shared" si="2299"/>
        <v>0.16702976646035181</v>
      </c>
      <c r="O1881" s="13">
        <f t="shared" si="2300"/>
        <v>6.7922520099744144E-2</v>
      </c>
      <c r="P1881" s="13">
        <f t="shared" si="2301"/>
        <v>0.10945139385057526</v>
      </c>
      <c r="Q1881" s="13">
        <f t="shared" si="2302"/>
        <v>0.13457716768146266</v>
      </c>
      <c r="R1881" s="13">
        <f t="shared" si="2303"/>
        <v>2.2254160609526397E-2</v>
      </c>
      <c r="S1881" s="13">
        <f t="shared" si="2304"/>
        <v>2.8893239245461604E-2</v>
      </c>
      <c r="T1881" s="13">
        <f t="shared" si="2305"/>
        <v>8.8185829959207221E-2</v>
      </c>
      <c r="U1881" s="13">
        <f t="shared" si="2306"/>
        <v>3.586069677789247E-2</v>
      </c>
      <c r="V1881" s="13">
        <f t="shared" si="2307"/>
        <v>3.3899137821252257E-3</v>
      </c>
      <c r="W1881" s="13">
        <f t="shared" si="2308"/>
        <v>7.228657280662433E-2</v>
      </c>
      <c r="X1881" s="13">
        <f t="shared" si="2309"/>
        <v>4.7368001033780874E-2</v>
      </c>
      <c r="Y1881" s="13">
        <f t="shared" si="2310"/>
        <v>1.5519670077169924E-2</v>
      </c>
      <c r="Z1881" s="13">
        <f t="shared" si="2311"/>
        <v>4.8609078275985229E-3</v>
      </c>
      <c r="AA1881" s="13">
        <f t="shared" si="2312"/>
        <v>7.8329416565895964E-3</v>
      </c>
      <c r="AB1881" s="13">
        <f t="shared" si="2313"/>
        <v>6.3110613461115879E-3</v>
      </c>
      <c r="AC1881" s="13">
        <f t="shared" si="2314"/>
        <v>2.2371937552058177E-4</v>
      </c>
      <c r="AD1881" s="13">
        <f t="shared" si="2315"/>
        <v>2.9120923880428601E-2</v>
      </c>
      <c r="AE1881" s="13">
        <f t="shared" si="2316"/>
        <v>1.9082381401077961E-2</v>
      </c>
      <c r="AF1881" s="13">
        <f t="shared" si="2317"/>
        <v>6.2521587816266547E-3</v>
      </c>
      <c r="AG1881" s="13">
        <f t="shared" si="2318"/>
        <v>1.3656398052590767E-3</v>
      </c>
      <c r="AH1881" s="13">
        <f t="shared" si="2319"/>
        <v>7.9631485510715805E-4</v>
      </c>
      <c r="AI1881" s="13">
        <f t="shared" si="2320"/>
        <v>1.2831940085174436E-3</v>
      </c>
      <c r="AJ1881" s="13">
        <f t="shared" si="2321"/>
        <v>1.0338792833856454E-3</v>
      </c>
      <c r="AK1881" s="13">
        <f t="shared" si="2322"/>
        <v>5.5533632769425186E-4</v>
      </c>
      <c r="AL1881" s="13">
        <f t="shared" si="2323"/>
        <v>9.449275647725281E-6</v>
      </c>
      <c r="AM1881" s="13">
        <f t="shared" si="2324"/>
        <v>9.3851809510272204E-3</v>
      </c>
      <c r="AN1881" s="13">
        <f t="shared" si="2325"/>
        <v>6.1499285929590896E-3</v>
      </c>
      <c r="AO1881" s="13">
        <f t="shared" si="2326"/>
        <v>2.0149649695542704E-3</v>
      </c>
      <c r="AP1881" s="13">
        <f t="shared" si="2327"/>
        <v>4.4012259840752604E-4</v>
      </c>
      <c r="AQ1881" s="13">
        <f t="shared" si="2328"/>
        <v>7.2100968710082247E-5</v>
      </c>
      <c r="AR1881" s="13">
        <f t="shared" si="2329"/>
        <v>1.0436196216090161E-4</v>
      </c>
      <c r="AS1881" s="13">
        <f t="shared" si="2330"/>
        <v>1.6817047139472524E-4</v>
      </c>
      <c r="AT1881" s="13">
        <f t="shared" si="2331"/>
        <v>1.3549624242174067E-4</v>
      </c>
      <c r="AU1881" s="13">
        <f t="shared" si="2332"/>
        <v>7.278024319865611E-5</v>
      </c>
      <c r="AV1881" s="13">
        <f t="shared" si="2333"/>
        <v>2.9319800896590883E-5</v>
      </c>
      <c r="AW1881" s="13">
        <f t="shared" si="2334"/>
        <v>2.7716025085657063E-7</v>
      </c>
      <c r="AX1881" s="13">
        <f t="shared" si="2335"/>
        <v>2.5205708286474156E-3</v>
      </c>
      <c r="AY1881" s="13">
        <f t="shared" si="2336"/>
        <v>1.6516815914967185E-3</v>
      </c>
      <c r="AZ1881" s="13">
        <f t="shared" si="2337"/>
        <v>5.4115759190013623E-4</v>
      </c>
      <c r="BA1881" s="13">
        <f t="shared" si="2338"/>
        <v>1.182033876984642E-4</v>
      </c>
      <c r="BB1881" s="13">
        <f t="shared" si="2339"/>
        <v>1.9364101704183147E-5</v>
      </c>
      <c r="BC1881" s="13">
        <f t="shared" si="2340"/>
        <v>2.537784692036001E-6</v>
      </c>
      <c r="BD1881" s="13">
        <f t="shared" si="2341"/>
        <v>1.1397731140538022E-5</v>
      </c>
      <c r="BE1881" s="13">
        <f t="shared" si="2342"/>
        <v>1.8366479309572795E-5</v>
      </c>
      <c r="BF1881" s="13">
        <f t="shared" si="2343"/>
        <v>1.4798013660332856E-5</v>
      </c>
      <c r="BG1881" s="13">
        <f t="shared" si="2344"/>
        <v>7.9485822913363176E-6</v>
      </c>
      <c r="BH1881" s="13">
        <f t="shared" si="2345"/>
        <v>3.2021169475351829E-6</v>
      </c>
      <c r="BI1881" s="13">
        <f t="shared" si="2346"/>
        <v>1.0319881025191677E-6</v>
      </c>
      <c r="BJ1881" s="14">
        <f t="shared" si="2347"/>
        <v>0.60370392525378636</v>
      </c>
      <c r="BK1881" s="14">
        <f t="shared" si="2348"/>
        <v>0.24727346922106277</v>
      </c>
      <c r="BL1881" s="14">
        <f t="shared" si="2349"/>
        <v>0.14441697859609315</v>
      </c>
      <c r="BM1881" s="14">
        <f t="shared" si="2350"/>
        <v>0.39371479566539908</v>
      </c>
      <c r="BN1881" s="14">
        <f t="shared" si="2351"/>
        <v>0.60488908080189585</v>
      </c>
    </row>
    <row r="1882" spans="1:66" x14ac:dyDescent="0.25">
      <c r="A1882" t="s">
        <v>22</v>
      </c>
      <c r="B1882" t="s">
        <v>23</v>
      </c>
      <c r="C1882" t="s">
        <v>263</v>
      </c>
      <c r="D1882" s="7" t="s">
        <v>532</v>
      </c>
      <c r="E1882" s="10">
        <f>VLOOKUP(A1882,home!$A$2:$E$405,3,FALSE)</f>
        <v>1.6923076923076901</v>
      </c>
      <c r="F1882" s="10">
        <f>VLOOKUP(B1882,home!$B$2:$E$405,3,FALSE)</f>
        <v>1.52</v>
      </c>
      <c r="G1882" s="10">
        <f>VLOOKUP(C1882,away!$B$2:$E$405,4,FALSE)</f>
        <v>0.76</v>
      </c>
      <c r="H1882" s="10">
        <f>VLOOKUP(A1882,away!$A$2:$E$405,3,FALSE)</f>
        <v>1.40769230769231</v>
      </c>
      <c r="I1882" s="10">
        <f>VLOOKUP(C1882,away!$B$2:$E$405,3,FALSE)</f>
        <v>1.18</v>
      </c>
      <c r="J1882" s="10">
        <f>VLOOKUP(B1882,home!$B$2:$E$405,4,FALSE)</f>
        <v>0.81</v>
      </c>
      <c r="K1882" s="12">
        <f t="shared" si="2296"/>
        <v>1.9549538461538436</v>
      </c>
      <c r="L1882" s="12">
        <f t="shared" si="2297"/>
        <v>1.3454723076923101</v>
      </c>
      <c r="M1882" s="13">
        <f t="shared" si="2298"/>
        <v>3.6867452846240482E-2</v>
      </c>
      <c r="N1882" s="13">
        <f t="shared" si="2299"/>
        <v>7.2074168739653305E-2</v>
      </c>
      <c r="O1882" s="13">
        <f t="shared" si="2300"/>
        <v>4.9604136859768617E-2</v>
      </c>
      <c r="P1882" s="13">
        <f t="shared" si="2301"/>
        <v>9.6973798139146306E-2</v>
      </c>
      <c r="Q1882" s="13">
        <f t="shared" si="2302"/>
        <v>7.045083669296319E-2</v>
      </c>
      <c r="R1882" s="13">
        <f t="shared" si="2303"/>
        <v>3.3370496245899037E-2</v>
      </c>
      <c r="S1882" s="13">
        <f t="shared" si="2304"/>
        <v>6.3768424447112643E-2</v>
      </c>
      <c r="T1882" s="13">
        <f t="shared" si="2305"/>
        <v>9.4789649824135278E-2</v>
      </c>
      <c r="U1882" s="13">
        <f t="shared" si="2306"/>
        <v>6.523777998398271E-2</v>
      </c>
      <c r="V1882" s="13">
        <f t="shared" si="2307"/>
        <v>1.8636933249546562E-2</v>
      </c>
      <c r="W1882" s="13">
        <f t="shared" si="2308"/>
        <v>4.5909378052554912E-2</v>
      </c>
      <c r="X1882" s="13">
        <f t="shared" si="2309"/>
        <v>6.1769796833089759E-2</v>
      </c>
      <c r="Y1882" s="13">
        <f t="shared" si="2310"/>
        <v>4.1554775545351218E-2</v>
      </c>
      <c r="Z1882" s="13">
        <f t="shared" si="2311"/>
        <v>1.4966359530935783E-2</v>
      </c>
      <c r="AA1882" s="13">
        <f t="shared" si="2312"/>
        <v>2.9258542127924142E-2</v>
      </c>
      <c r="AB1882" s="13">
        <f t="shared" si="2313"/>
        <v>2.8599549732919793E-2</v>
      </c>
      <c r="AC1882" s="13">
        <f t="shared" si="2314"/>
        <v>3.0638375846233855E-3</v>
      </c>
      <c r="AD1882" s="13">
        <f t="shared" si="2315"/>
        <v>2.2437678799593266E-2</v>
      </c>
      <c r="AE1882" s="13">
        <f t="shared" si="2316"/>
        <v>3.0189275473747577E-2</v>
      </c>
      <c r="AF1882" s="13">
        <f t="shared" si="2317"/>
        <v>2.0309417069611008E-2</v>
      </c>
      <c r="AG1882" s="13">
        <f t="shared" si="2318"/>
        <v>9.1085860841783727E-3</v>
      </c>
      <c r="AH1882" s="13">
        <f t="shared" si="2319"/>
        <v>5.0342055739602438E-3</v>
      </c>
      <c r="AI1882" s="13">
        <f t="shared" si="2320"/>
        <v>9.8416395491426958E-3</v>
      </c>
      <c r="AJ1882" s="13">
        <f t="shared" si="2321"/>
        <v>9.6199755445281494E-3</v>
      </c>
      <c r="AK1882" s="13">
        <f t="shared" si="2322"/>
        <v>6.2688693968937408E-3</v>
      </c>
      <c r="AL1882" s="13">
        <f t="shared" si="2323"/>
        <v>3.2235692408860879E-4</v>
      </c>
      <c r="AM1882" s="13">
        <f t="shared" si="2324"/>
        <v>8.7729252936058801E-3</v>
      </c>
      <c r="AN1882" s="13">
        <f t="shared" si="2325"/>
        <v>1.1803728040000142E-2</v>
      </c>
      <c r="AO1882" s="13">
        <f t="shared" si="2326"/>
        <v>7.9407946026757107E-3</v>
      </c>
      <c r="AP1882" s="13">
        <f t="shared" si="2327"/>
        <v>3.5613730796575766E-3</v>
      </c>
      <c r="AQ1882" s="13">
        <f t="shared" si="2328"/>
        <v>1.1979322140100376E-3</v>
      </c>
      <c r="AR1882" s="13">
        <f t="shared" si="2329"/>
        <v>1.3546768381987563E-3</v>
      </c>
      <c r="AS1882" s="13">
        <f t="shared" si="2330"/>
        <v>2.6483306951321866E-3</v>
      </c>
      <c r="AT1882" s="13">
        <f t="shared" si="2331"/>
        <v>2.5886821391679759E-3</v>
      </c>
      <c r="AU1882" s="13">
        <f t="shared" si="2332"/>
        <v>1.6869180348120648E-3</v>
      </c>
      <c r="AV1882" s="13">
        <f t="shared" si="2333"/>
        <v>8.2446172507553224E-4</v>
      </c>
      <c r="AW1882" s="13">
        <f t="shared" si="2334"/>
        <v>2.3552975194452115E-5</v>
      </c>
      <c r="AX1882" s="13">
        <f t="shared" si="2335"/>
        <v>2.8584440074591951E-3</v>
      </c>
      <c r="AY1882" s="13">
        <f t="shared" si="2336"/>
        <v>3.8459572551253784E-3</v>
      </c>
      <c r="AZ1882" s="13">
        <f t="shared" si="2337"/>
        <v>2.5873144916697629E-3</v>
      </c>
      <c r="BA1882" s="13">
        <f t="shared" si="2338"/>
        <v>1.1603866666108908E-3</v>
      </c>
      <c r="BB1882" s="13">
        <f t="shared" si="2339"/>
        <v>3.9031703153508585E-4</v>
      </c>
      <c r="BC1882" s="13">
        <f t="shared" si="2340"/>
        <v>1.0503215143022484E-4</v>
      </c>
      <c r="BD1882" s="13">
        <f t="shared" si="2341"/>
        <v>3.0378002861143356E-4</v>
      </c>
      <c r="BE1882" s="13">
        <f t="shared" si="2342"/>
        <v>5.9387593531864675E-4</v>
      </c>
      <c r="BF1882" s="13">
        <f t="shared" si="2343"/>
        <v>5.8050002194469992E-4</v>
      </c>
      <c r="BG1882" s="13">
        <f t="shared" si="2344"/>
        <v>3.7828358353106064E-4</v>
      </c>
      <c r="BH1882" s="13">
        <f t="shared" si="2345"/>
        <v>1.848817366402264E-4</v>
      </c>
      <c r="BI1882" s="13">
        <f t="shared" si="2346"/>
        <v>7.2287052425682496E-5</v>
      </c>
      <c r="BJ1882" s="14">
        <f t="shared" si="2347"/>
        <v>0.51281776794865763</v>
      </c>
      <c r="BK1882" s="14">
        <f t="shared" si="2348"/>
        <v>0.22347876044588338</v>
      </c>
      <c r="BL1882" s="14">
        <f t="shared" si="2349"/>
        <v>0.24805187280587737</v>
      </c>
      <c r="BM1882" s="14">
        <f t="shared" si="2350"/>
        <v>0.63615146692775237</v>
      </c>
      <c r="BN1882" s="14">
        <f t="shared" si="2351"/>
        <v>0.35934088952367099</v>
      </c>
    </row>
    <row r="1883" spans="1:66" x14ac:dyDescent="0.25">
      <c r="A1883" t="s">
        <v>22</v>
      </c>
      <c r="B1883" t="s">
        <v>291</v>
      </c>
      <c r="C1883" t="s">
        <v>163</v>
      </c>
      <c r="D1883" s="7" t="s">
        <v>532</v>
      </c>
      <c r="E1883" s="10">
        <f>VLOOKUP(A1883,home!$A$2:$E$405,3,FALSE)</f>
        <v>1.6923076923076901</v>
      </c>
      <c r="F1883" s="10">
        <f>VLOOKUP(B1883,home!$B$2:$E$405,3,FALSE)</f>
        <v>1.28</v>
      </c>
      <c r="G1883" s="10">
        <f>VLOOKUP(C1883,away!$B$2:$E$405,4,FALSE)</f>
        <v>1.08</v>
      </c>
      <c r="H1883" s="10">
        <f>VLOOKUP(A1883,away!$A$2:$E$405,3,FALSE)</f>
        <v>1.40769230769231</v>
      </c>
      <c r="I1883" s="10">
        <f>VLOOKUP(C1883,away!$B$2:$E$405,3,FALSE)</f>
        <v>0.89</v>
      </c>
      <c r="J1883" s="10">
        <f>VLOOKUP(B1883,home!$B$2:$E$405,4,FALSE)</f>
        <v>0.47</v>
      </c>
      <c r="K1883" s="12">
        <f t="shared" si="2296"/>
        <v>2.3394461538461511</v>
      </c>
      <c r="L1883" s="12">
        <f t="shared" si="2297"/>
        <v>0.58883769230769323</v>
      </c>
      <c r="M1883" s="13">
        <f t="shared" si="2298"/>
        <v>5.3488754354635994E-2</v>
      </c>
      <c r="N1883" s="13">
        <f t="shared" si="2299"/>
        <v>0.12513406064897473</v>
      </c>
      <c r="O1883" s="13">
        <f t="shared" si="2300"/>
        <v>3.1496194678596934E-2</v>
      </c>
      <c r="P1883" s="13">
        <f t="shared" si="2301"/>
        <v>7.3683651501633196E-2</v>
      </c>
      <c r="Q1883" s="13">
        <f t="shared" si="2302"/>
        <v>0.14637219845019747</v>
      </c>
      <c r="R1883" s="13">
        <f t="shared" si="2303"/>
        <v>9.2730732955094326E-3</v>
      </c>
      <c r="S1883" s="13">
        <f t="shared" si="2304"/>
        <v>2.5375803587691727E-2</v>
      </c>
      <c r="T1883" s="13">
        <f t="shared" si="2305"/>
        <v>8.6189467553417984E-2</v>
      </c>
      <c r="U1883" s="13">
        <f t="shared" si="2306"/>
        <v>2.1693855655512996E-2</v>
      </c>
      <c r="V1883" s="13">
        <f t="shared" si="2307"/>
        <v>3.884060180684633E-3</v>
      </c>
      <c r="W1883" s="13">
        <f t="shared" si="2308"/>
        <v>0.11414329223144001</v>
      </c>
      <c r="X1883" s="13">
        <f t="shared" si="2309"/>
        <v>6.7211872789963781E-2</v>
      </c>
      <c r="Y1883" s="13">
        <f t="shared" si="2310"/>
        <v>1.9788442034660257E-2</v>
      </c>
      <c r="Z1883" s="13">
        <f t="shared" si="2311"/>
        <v>1.8201116933092901E-3</v>
      </c>
      <c r="AA1883" s="13">
        <f t="shared" si="2312"/>
        <v>4.2580533004828239E-3</v>
      </c>
      <c r="AB1883" s="13">
        <f t="shared" si="2313"/>
        <v>4.9807432083432265E-3</v>
      </c>
      <c r="AC1883" s="13">
        <f t="shared" si="2314"/>
        <v>3.3440643297123751E-4</v>
      </c>
      <c r="AD1883" s="13">
        <f t="shared" si="2315"/>
        <v>6.6758021499544934E-2</v>
      </c>
      <c r="AE1883" s="13">
        <f t="shared" si="2316"/>
        <v>3.930963932281941E-2</v>
      </c>
      <c r="AF1883" s="13">
        <f t="shared" si="2317"/>
        <v>1.1573498652148366E-2</v>
      </c>
      <c r="AG1883" s="13">
        <f t="shared" si="2318"/>
        <v>2.2716374127524138E-3</v>
      </c>
      <c r="AH1883" s="13">
        <f t="shared" si="2319"/>
        <v>2.6793759230762254E-4</v>
      </c>
      <c r="AI1883" s="13">
        <f t="shared" si="2320"/>
        <v>6.268255697948655E-4</v>
      </c>
      <c r="AJ1883" s="13">
        <f t="shared" si="2321"/>
        <v>7.3321233419451019E-4</v>
      </c>
      <c r="AK1883" s="13">
        <f t="shared" si="2322"/>
        <v>5.7177025839463521E-4</v>
      </c>
      <c r="AL1883" s="13">
        <f t="shared" si="2323"/>
        <v>1.8426517771260304E-5</v>
      </c>
      <c r="AM1883" s="13">
        <f t="shared" si="2324"/>
        <v>3.1235359327097797E-2</v>
      </c>
      <c r="AN1883" s="13">
        <f t="shared" si="2325"/>
        <v>1.8392556904569847E-2</v>
      </c>
      <c r="AO1883" s="13">
        <f t="shared" si="2326"/>
        <v>5.4151153816624194E-3</v>
      </c>
      <c r="AP1883" s="13">
        <f t="shared" si="2327"/>
        <v>1.0628746816393308E-3</v>
      </c>
      <c r="AQ1883" s="13">
        <f t="shared" si="2328"/>
        <v>1.5646516868719439E-4</v>
      </c>
      <c r="AR1883" s="13">
        <f t="shared" si="2329"/>
        <v>3.155435070738001E-5</v>
      </c>
      <c r="AS1883" s="13">
        <f t="shared" si="2330"/>
        <v>7.3819704399492734E-5</v>
      </c>
      <c r="AT1883" s="13">
        <f t="shared" si="2331"/>
        <v>8.6348611767726545E-5</v>
      </c>
      <c r="AU1883" s="13">
        <f t="shared" si="2332"/>
        <v>6.7335975896654115E-5</v>
      </c>
      <c r="AV1883" s="13">
        <f t="shared" si="2333"/>
        <v>3.9382222456726173E-5</v>
      </c>
      <c r="AW1883" s="13">
        <f t="shared" si="2334"/>
        <v>7.0509790652249488E-7</v>
      </c>
      <c r="AX1883" s="13">
        <f t="shared" si="2335"/>
        <v>1.2178906873630234E-2</v>
      </c>
      <c r="AY1883" s="13">
        <f t="shared" si="2336"/>
        <v>7.1713994182987292E-3</v>
      </c>
      <c r="AZ1883" s="13">
        <f t="shared" si="2337"/>
        <v>2.1113951420438787E-3</v>
      </c>
      <c r="BA1883" s="13">
        <f t="shared" si="2338"/>
        <v>4.1442301433026389E-4</v>
      </c>
      <c r="BB1883" s="13">
        <f t="shared" si="2339"/>
        <v>6.1006972849357657E-5</v>
      </c>
      <c r="BC1883" s="13">
        <f t="shared" si="2340"/>
        <v>7.1846410214587745E-6</v>
      </c>
      <c r="BD1883" s="13">
        <f t="shared" si="2341"/>
        <v>3.0967318421335428E-6</v>
      </c>
      <c r="BE1883" s="13">
        <f t="shared" si="2342"/>
        <v>7.2446373975722225E-6</v>
      </c>
      <c r="BF1883" s="13">
        <f t="shared" si="2343"/>
        <v>8.4742195478801629E-6</v>
      </c>
      <c r="BG1883" s="13">
        <f t="shared" si="2344"/>
        <v>6.6083267760453726E-6</v>
      </c>
      <c r="BH1883" s="13">
        <f t="shared" si="2345"/>
        <v>3.8649561648944728E-6</v>
      </c>
      <c r="BI1883" s="13">
        <f t="shared" si="2346"/>
        <v>1.8083713669492679E-6</v>
      </c>
      <c r="BJ1883" s="14">
        <f t="shared" si="2347"/>
        <v>0.7569588181217497</v>
      </c>
      <c r="BK1883" s="14">
        <f t="shared" si="2348"/>
        <v>0.16395650199368675</v>
      </c>
      <c r="BL1883" s="14">
        <f t="shared" si="2349"/>
        <v>7.423120400146048E-2</v>
      </c>
      <c r="BM1883" s="14">
        <f t="shared" si="2350"/>
        <v>0.55034800856026622</v>
      </c>
      <c r="BN1883" s="14">
        <f t="shared" si="2351"/>
        <v>0.43944793292954776</v>
      </c>
    </row>
    <row r="1884" spans="1:66" x14ac:dyDescent="0.25">
      <c r="A1884" t="s">
        <v>25</v>
      </c>
      <c r="B1884" t="s">
        <v>169</v>
      </c>
      <c r="C1884" t="s">
        <v>177</v>
      </c>
      <c r="D1884" s="7" t="s">
        <v>532</v>
      </c>
      <c r="E1884" s="10">
        <f>VLOOKUP(A1884,home!$A$2:$E$405,3,FALSE)</f>
        <v>1.37692307692308</v>
      </c>
      <c r="F1884" s="10">
        <f>VLOOKUP(B1884,home!$B$2:$E$405,3,FALSE)</f>
        <v>0.73</v>
      </c>
      <c r="G1884" s="10">
        <f>VLOOKUP(C1884,away!$B$2:$E$405,4,FALSE)</f>
        <v>0.62</v>
      </c>
      <c r="H1884" s="10">
        <f>VLOOKUP(A1884,away!$A$2:$E$405,3,FALSE)</f>
        <v>1.1615384615384601</v>
      </c>
      <c r="I1884" s="10">
        <f>VLOOKUP(C1884,away!$B$2:$E$405,3,FALSE)</f>
        <v>0.73</v>
      </c>
      <c r="J1884" s="10">
        <f>VLOOKUP(B1884,home!$B$2:$E$405,4,FALSE)</f>
        <v>1.1499999999999999</v>
      </c>
      <c r="K1884" s="12">
        <f t="shared" si="2296"/>
        <v>0.62319538461538593</v>
      </c>
      <c r="L1884" s="12">
        <f t="shared" si="2297"/>
        <v>0.97511153846153709</v>
      </c>
      <c r="M1884" s="13">
        <f t="shared" si="2298"/>
        <v>0.2022386338626391</v>
      </c>
      <c r="N1884" s="13">
        <f t="shared" si="2299"/>
        <v>0.12603418321411758</v>
      </c>
      <c r="O1884" s="13">
        <f t="shared" si="2300"/>
        <v>0.19720522540215751</v>
      </c>
      <c r="P1884" s="13">
        <f t="shared" si="2301"/>
        <v>0.12289738629266142</v>
      </c>
      <c r="Q1884" s="13">
        <f t="shared" si="2302"/>
        <v>3.9271960641404015E-2</v>
      </c>
      <c r="R1884" s="13">
        <f t="shared" si="2303"/>
        <v>9.6148545367276003E-2</v>
      </c>
      <c r="S1884" s="13">
        <f t="shared" si="2304"/>
        <v>1.8670724862374904E-2</v>
      </c>
      <c r="T1884" s="13">
        <f t="shared" si="2305"/>
        <v>3.8294541959440397E-2</v>
      </c>
      <c r="U1884" s="13">
        <f t="shared" si="2306"/>
        <v>5.9919329710369444E-2</v>
      </c>
      <c r="V1884" s="13">
        <f t="shared" si="2307"/>
        <v>1.2606577366055657E-3</v>
      </c>
      <c r="W1884" s="13">
        <f t="shared" si="2308"/>
        <v>8.1580348721733576E-3</v>
      </c>
      <c r="X1884" s="13">
        <f t="shared" si="2309"/>
        <v>7.9549939350278317E-3</v>
      </c>
      <c r="Y1884" s="13">
        <f t="shared" si="2310"/>
        <v>3.8785031872185928E-3</v>
      </c>
      <c r="Z1884" s="13">
        <f t="shared" si="2311"/>
        <v>3.1251851997974471E-2</v>
      </c>
      <c r="AA1884" s="13">
        <f t="shared" si="2312"/>
        <v>1.9476009925820815E-2</v>
      </c>
      <c r="AB1884" s="13">
        <f t="shared" si="2313"/>
        <v>6.0686797482474887E-3</v>
      </c>
      <c r="AC1884" s="13">
        <f t="shared" si="2314"/>
        <v>4.7880175599780623E-5</v>
      </c>
      <c r="AD1884" s="13">
        <f t="shared" si="2315"/>
        <v>1.2710124199674514E-3</v>
      </c>
      <c r="AE1884" s="13">
        <f t="shared" si="2316"/>
        <v>1.2393788762381827E-3</v>
      </c>
      <c r="AF1884" s="13">
        <f t="shared" si="2317"/>
        <v>6.0426632137267262E-4</v>
      </c>
      <c r="AG1884" s="13">
        <f t="shared" si="2318"/>
        <v>1.9640902075806682E-4</v>
      </c>
      <c r="AH1884" s="13">
        <f t="shared" si="2319"/>
        <v>7.6185103703792856E-3</v>
      </c>
      <c r="AI1884" s="13">
        <f t="shared" si="2320"/>
        <v>4.7478205004648248E-3</v>
      </c>
      <c r="AJ1884" s="13">
        <f t="shared" si="2321"/>
        <v>1.4794099114359954E-3</v>
      </c>
      <c r="AK1884" s="13">
        <f t="shared" si="2322"/>
        <v>3.0732047625372307E-4</v>
      </c>
      <c r="AL1884" s="13">
        <f t="shared" si="2323"/>
        <v>1.1638426000134802E-6</v>
      </c>
      <c r="AM1884" s="13">
        <f t="shared" si="2324"/>
        <v>1.5841781478250969E-4</v>
      </c>
      <c r="AN1884" s="13">
        <f t="shared" si="2325"/>
        <v>1.5447503909228784E-4</v>
      </c>
      <c r="AO1884" s="13">
        <f t="shared" si="2326"/>
        <v>7.5315196511593435E-5</v>
      </c>
      <c r="AP1884" s="13">
        <f t="shared" si="2327"/>
        <v>2.4480239046650959E-5</v>
      </c>
      <c r="AQ1884" s="13">
        <f t="shared" si="2328"/>
        <v>5.9677408896715015E-6</v>
      </c>
      <c r="AR1884" s="13">
        <f t="shared" si="2329"/>
        <v>1.4857794736091443E-3</v>
      </c>
      <c r="AS1884" s="13">
        <f t="shared" si="2330"/>
        <v>9.259309105094963E-4</v>
      </c>
      <c r="AT1884" s="13">
        <f t="shared" si="2331"/>
        <v>2.8851793495112001E-4</v>
      </c>
      <c r="AU1884" s="13">
        <f t="shared" si="2332"/>
        <v>5.9934348480100054E-5</v>
      </c>
      <c r="AV1884" s="13">
        <f t="shared" si="2333"/>
        <v>9.3377023381821284E-6</v>
      </c>
      <c r="AW1884" s="13">
        <f t="shared" si="2334"/>
        <v>1.9645825064548433E-8</v>
      </c>
      <c r="AX1884" s="13">
        <f t="shared" si="2335"/>
        <v>1.6454208502219178E-5</v>
      </c>
      <c r="AY1884" s="13">
        <f t="shared" si="2336"/>
        <v>1.6044688566765845E-5</v>
      </c>
      <c r="AZ1884" s="13">
        <f t="shared" si="2337"/>
        <v>7.8226804762376397E-6</v>
      </c>
      <c r="BA1884" s="13">
        <f t="shared" si="2338"/>
        <v>2.5426619980257051E-6</v>
      </c>
      <c r="BB1884" s="13">
        <f t="shared" si="2339"/>
        <v>6.1984476317063261E-7</v>
      </c>
      <c r="BC1884" s="13">
        <f t="shared" si="2340"/>
        <v>1.2088355612452858E-7</v>
      </c>
      <c r="BD1884" s="13">
        <f t="shared" si="2341"/>
        <v>2.4146678472093089E-4</v>
      </c>
      <c r="BE1884" s="13">
        <f t="shared" si="2342"/>
        <v>1.5048098577600109E-4</v>
      </c>
      <c r="BF1884" s="13">
        <f t="shared" si="2343"/>
        <v>4.6889527903988709E-5</v>
      </c>
      <c r="BG1884" s="13">
        <f t="shared" si="2344"/>
        <v>9.7404457921867056E-6</v>
      </c>
      <c r="BH1884" s="13">
        <f t="shared" si="2345"/>
        <v>1.5175502154467777E-6</v>
      </c>
      <c r="BI1884" s="13">
        <f t="shared" si="2346"/>
        <v>1.8914605803770331E-7</v>
      </c>
      <c r="BJ1884" s="14">
        <f t="shared" si="2347"/>
        <v>0.22736554544590346</v>
      </c>
      <c r="BK1884" s="14">
        <f t="shared" si="2348"/>
        <v>0.34513249146104752</v>
      </c>
      <c r="BL1884" s="14">
        <f t="shared" si="2349"/>
        <v>0.39619063622275974</v>
      </c>
      <c r="BM1884" s="14">
        <f t="shared" si="2350"/>
        <v>0.21612856530468788</v>
      </c>
      <c r="BN1884" s="14">
        <f t="shared" si="2351"/>
        <v>0.78379593478025578</v>
      </c>
    </row>
    <row r="1885" spans="1:66" x14ac:dyDescent="0.25">
      <c r="A1885" t="s">
        <v>25</v>
      </c>
      <c r="B1885" t="s">
        <v>257</v>
      </c>
      <c r="C1885" t="s">
        <v>172</v>
      </c>
      <c r="D1885" s="7" t="s">
        <v>532</v>
      </c>
      <c r="E1885" s="10">
        <f>VLOOKUP(A1885,home!$A$2:$E$405,3,FALSE)</f>
        <v>1.37692307692308</v>
      </c>
      <c r="F1885" s="10">
        <f>VLOOKUP(B1885,home!$B$2:$E$405,3,FALSE)</f>
        <v>0.83</v>
      </c>
      <c r="G1885" s="10">
        <f>VLOOKUP(C1885,away!$B$2:$E$405,4,FALSE)</f>
        <v>0.97</v>
      </c>
      <c r="H1885" s="10">
        <f>VLOOKUP(A1885,away!$A$2:$E$405,3,FALSE)</f>
        <v>1.1615384615384601</v>
      </c>
      <c r="I1885" s="10">
        <f>VLOOKUP(C1885,away!$B$2:$E$405,3,FALSE)</f>
        <v>1.21</v>
      </c>
      <c r="J1885" s="10">
        <f>VLOOKUP(B1885,home!$B$2:$E$405,4,FALSE)</f>
        <v>1.48</v>
      </c>
      <c r="K1885" s="12">
        <f t="shared" si="2296"/>
        <v>1.1085607692307715</v>
      </c>
      <c r="L1885" s="12">
        <f t="shared" si="2297"/>
        <v>2.0800830769230743</v>
      </c>
      <c r="M1885" s="13">
        <f t="shared" si="2298"/>
        <v>4.1227744208006116E-2</v>
      </c>
      <c r="N1885" s="13">
        <f t="shared" si="2299"/>
        <v>4.5703459832876735E-2</v>
      </c>
      <c r="O1885" s="13">
        <f t="shared" si="2300"/>
        <v>8.5757133026786808E-2</v>
      </c>
      <c r="P1885" s="13">
        <f t="shared" si="2301"/>
        <v>9.5066993355200372E-2</v>
      </c>
      <c r="Q1885" s="13">
        <f t="shared" si="2302"/>
        <v>2.533253129442076E-2</v>
      </c>
      <c r="R1885" s="13">
        <f t="shared" si="2303"/>
        <v>8.9190980567230072E-2</v>
      </c>
      <c r="S1885" s="13">
        <f t="shared" si="2304"/>
        <v>5.4803709244918258E-2</v>
      </c>
      <c r="T1885" s="13">
        <f t="shared" si="2305"/>
        <v>5.2693769641148809E-2</v>
      </c>
      <c r="U1885" s="13">
        <f t="shared" si="2306"/>
        <v>9.8873622026055361E-2</v>
      </c>
      <c r="V1885" s="13">
        <f t="shared" si="2307"/>
        <v>1.4041310079232277E-2</v>
      </c>
      <c r="W1885" s="13">
        <f t="shared" si="2308"/>
        <v>9.3608834594352229E-3</v>
      </c>
      <c r="X1885" s="13">
        <f t="shared" si="2309"/>
        <v>1.9471415269020329E-2</v>
      </c>
      <c r="Y1885" s="13">
        <f t="shared" si="2310"/>
        <v>2.0251080692415373E-2</v>
      </c>
      <c r="Z1885" s="13">
        <f t="shared" si="2311"/>
        <v>6.1841549764023347E-2</v>
      </c>
      <c r="AA1885" s="13">
        <f t="shared" si="2312"/>
        <v>6.8555115976828757E-2</v>
      </c>
      <c r="AB1885" s="13">
        <f t="shared" si="2313"/>
        <v>3.7998756050989034E-2</v>
      </c>
      <c r="AC1885" s="13">
        <f t="shared" si="2314"/>
        <v>2.0236147369382734E-3</v>
      </c>
      <c r="AD1885" s="13">
        <f t="shared" si="2315"/>
        <v>2.5942770421177805E-3</v>
      </c>
      <c r="AE1885" s="13">
        <f t="shared" si="2316"/>
        <v>5.3963117721592445E-3</v>
      </c>
      <c r="AF1885" s="13">
        <f t="shared" si="2317"/>
        <v>5.6123883975346062E-3</v>
      </c>
      <c r="AG1885" s="13">
        <f t="shared" si="2318"/>
        <v>3.8914113756103813E-3</v>
      </c>
      <c r="AH1885" s="13">
        <f t="shared" si="2319"/>
        <v>3.2158890278710273E-2</v>
      </c>
      <c r="AI1885" s="13">
        <f t="shared" si="2320"/>
        <v>3.5650084144975031E-2</v>
      </c>
      <c r="AJ1885" s="13">
        <f t="shared" si="2321"/>
        <v>1.9760142351447633E-2</v>
      </c>
      <c r="AK1885" s="13">
        <f t="shared" si="2322"/>
        <v>7.301772868410111E-3</v>
      </c>
      <c r="AL1885" s="13">
        <f t="shared" si="2323"/>
        <v>1.866500071208241E-4</v>
      </c>
      <c r="AM1885" s="13">
        <f t="shared" si="2324"/>
        <v>5.7518275068156328E-4</v>
      </c>
      <c r="AN1885" s="13">
        <f t="shared" si="2325"/>
        <v>1.1964279058307838E-3</v>
      </c>
      <c r="AO1885" s="13">
        <f t="shared" si="2326"/>
        <v>1.2443347198385637E-3</v>
      </c>
      <c r="AP1885" s="13">
        <f t="shared" si="2327"/>
        <v>8.6277319758800363E-4</v>
      </c>
      <c r="AQ1885" s="13">
        <f t="shared" si="2328"/>
        <v>4.4865998188140346E-4</v>
      </c>
      <c r="AR1885" s="13">
        <f t="shared" si="2329"/>
        <v>1.3378632688274241E-2</v>
      </c>
      <c r="AS1885" s="13">
        <f t="shared" si="2330"/>
        <v>1.4831027344169237E-2</v>
      </c>
      <c r="AT1885" s="13">
        <f t="shared" si="2331"/>
        <v>8.2205475405674293E-3</v>
      </c>
      <c r="AU1885" s="13">
        <f t="shared" si="2332"/>
        <v>3.0376588350231855E-3</v>
      </c>
      <c r="AV1885" s="13">
        <f t="shared" si="2333"/>
        <v>8.4185735370348837E-4</v>
      </c>
      <c r="AW1885" s="13">
        <f t="shared" si="2334"/>
        <v>1.1955443629563372E-5</v>
      </c>
      <c r="AX1885" s="13">
        <f t="shared" si="2335"/>
        <v>1.0627083875730415E-4</v>
      </c>
      <c r="AY1885" s="13">
        <f t="shared" si="2336"/>
        <v>2.2105217326948913E-4</v>
      </c>
      <c r="AZ1885" s="13">
        <f t="shared" si="2337"/>
        <v>2.2990344236746579E-4</v>
      </c>
      <c r="BA1885" s="13">
        <f t="shared" si="2338"/>
        <v>1.5940608659830832E-4</v>
      </c>
      <c r="BB1885" s="13">
        <f t="shared" si="2339"/>
        <v>8.289447577291878E-5</v>
      </c>
      <c r="BC1885" s="13">
        <f t="shared" si="2340"/>
        <v>3.4485479245131629E-5</v>
      </c>
      <c r="BD1885" s="13">
        <f t="shared" si="2341"/>
        <v>4.6381112412081857E-3</v>
      </c>
      <c r="BE1885" s="13">
        <f t="shared" si="2342"/>
        <v>5.1416281653316343E-3</v>
      </c>
      <c r="BF1885" s="13">
        <f t="shared" si="2343"/>
        <v>2.8499036370293195E-3</v>
      </c>
      <c r="BG1885" s="13">
        <f t="shared" si="2344"/>
        <v>1.0530971226995985E-3</v>
      </c>
      <c r="BH1885" s="13">
        <f t="shared" si="2345"/>
        <v>2.9185553910364491E-4</v>
      </c>
      <c r="BI1885" s="13">
        <f t="shared" si="2346"/>
        <v>6.4707920186599609E-5</v>
      </c>
      <c r="BJ1885" s="14">
        <f t="shared" si="2347"/>
        <v>0.1954689198285702</v>
      </c>
      <c r="BK1885" s="14">
        <f t="shared" si="2348"/>
        <v>0.20757107380468559</v>
      </c>
      <c r="BL1885" s="14">
        <f t="shared" si="2349"/>
        <v>0.5295955246787295</v>
      </c>
      <c r="BM1885" s="14">
        <f t="shared" si="2350"/>
        <v>0.61198912906184766</v>
      </c>
      <c r="BN1885" s="14">
        <f t="shared" si="2351"/>
        <v>0.38227884228452086</v>
      </c>
    </row>
    <row r="1886" spans="1:66" x14ac:dyDescent="0.25">
      <c r="A1886" t="s">
        <v>25</v>
      </c>
      <c r="B1886" t="s">
        <v>174</v>
      </c>
      <c r="C1886" t="s">
        <v>477</v>
      </c>
      <c r="D1886" s="7" t="s">
        <v>532</v>
      </c>
      <c r="E1886" s="10">
        <f>VLOOKUP(A1886,home!$A$2:$E$405,3,FALSE)</f>
        <v>1.37692307692308</v>
      </c>
      <c r="F1886" s="10">
        <f>VLOOKUP(B1886,home!$B$2:$E$405,3,FALSE)</f>
        <v>0.62</v>
      </c>
      <c r="G1886" s="10">
        <f>VLOOKUP(C1886,away!$B$2:$E$405,4,FALSE)</f>
        <v>1.21</v>
      </c>
      <c r="H1886" s="10">
        <f>VLOOKUP(A1886,away!$A$2:$E$405,3,FALSE)</f>
        <v>1.1615384615384601</v>
      </c>
      <c r="I1886" s="10">
        <f>VLOOKUP(C1886,away!$B$2:$E$405,3,FALSE)</f>
        <v>1.0900000000000001</v>
      </c>
      <c r="J1886" s="10">
        <f>VLOOKUP(B1886,home!$B$2:$E$405,4,FALSE)</f>
        <v>1.97</v>
      </c>
      <c r="K1886" s="12">
        <f t="shared" si="2296"/>
        <v>1.0329676923076947</v>
      </c>
      <c r="L1886" s="12">
        <f t="shared" si="2297"/>
        <v>2.4941715384615355</v>
      </c>
      <c r="M1886" s="13">
        <f t="shared" si="2298"/>
        <v>2.9388870498820115E-2</v>
      </c>
      <c r="N1886" s="13">
        <f t="shared" si="2299"/>
        <v>3.0357753738695904E-2</v>
      </c>
      <c r="O1886" s="13">
        <f t="shared" si="2300"/>
        <v>7.3300884345689002E-2</v>
      </c>
      <c r="P1886" s="13">
        <f t="shared" si="2301"/>
        <v>7.5717445346679582E-2</v>
      </c>
      <c r="Q1886" s="13">
        <f t="shared" si="2302"/>
        <v>1.5679289411552996E-2</v>
      </c>
      <c r="R1886" s="13">
        <f t="shared" si="2303"/>
        <v>9.1412489739539124E-2</v>
      </c>
      <c r="S1886" s="13">
        <f t="shared" si="2304"/>
        <v>4.8769580393176228E-2</v>
      </c>
      <c r="T1886" s="13">
        <f t="shared" si="2305"/>
        <v>3.9106837393596799E-2</v>
      </c>
      <c r="U1886" s="13">
        <f t="shared" si="2306"/>
        <v>9.4426148574352553E-2</v>
      </c>
      <c r="V1886" s="13">
        <f t="shared" si="2307"/>
        <v>1.3961097726694684E-2</v>
      </c>
      <c r="W1886" s="13">
        <f t="shared" si="2308"/>
        <v>5.3987331334921247E-3</v>
      </c>
      <c r="X1886" s="13">
        <f t="shared" si="2309"/>
        <v>1.3465366525305318E-2</v>
      </c>
      <c r="Y1886" s="13">
        <f t="shared" si="2310"/>
        <v>1.6792466971184614E-2</v>
      </c>
      <c r="Z1886" s="13">
        <f t="shared" si="2311"/>
        <v>7.5999476722755199E-2</v>
      </c>
      <c r="AA1886" s="13">
        <f t="shared" si="2312"/>
        <v>7.8505004086896799E-2</v>
      </c>
      <c r="AB1886" s="13">
        <f t="shared" si="2313"/>
        <v>4.0546566453123961E-2</v>
      </c>
      <c r="AC1886" s="13">
        <f t="shared" si="2314"/>
        <v>2.248084555816582E-3</v>
      </c>
      <c r="AD1886" s="13">
        <f t="shared" si="2315"/>
        <v>1.3941792265721121E-3</v>
      </c>
      <c r="AE1886" s="13">
        <f t="shared" si="2316"/>
        <v>3.4773221464304786E-3</v>
      </c>
      <c r="AF1886" s="13">
        <f t="shared" si="2317"/>
        <v>4.3365189638444384E-3</v>
      </c>
      <c r="AG1886" s="13">
        <f t="shared" si="2318"/>
        <v>3.6053407252065023E-3</v>
      </c>
      <c r="AH1886" s="13">
        <f t="shared" si="2319"/>
        <v>4.7388932944966496E-2</v>
      </c>
      <c r="AI1886" s="13">
        <f t="shared" si="2320"/>
        <v>4.8951236705086124E-2</v>
      </c>
      <c r="AJ1886" s="13">
        <f t="shared" si="2321"/>
        <v>2.5282523007430262E-2</v>
      </c>
      <c r="AK1886" s="13">
        <f t="shared" si="2322"/>
        <v>8.7053431489004796E-3</v>
      </c>
      <c r="AL1886" s="13">
        <f t="shared" si="2323"/>
        <v>2.3167847773746929E-4</v>
      </c>
      <c r="AM1886" s="13">
        <f t="shared" si="2324"/>
        <v>2.8802841966710436E-4</v>
      </c>
      <c r="AN1886" s="13">
        <f t="shared" si="2325"/>
        <v>7.1839228660174645E-4</v>
      </c>
      <c r="AO1886" s="13">
        <f t="shared" si="2326"/>
        <v>8.9589679734618927E-4</v>
      </c>
      <c r="AP1886" s="13">
        <f t="shared" si="2327"/>
        <v>7.4484009777990242E-4</v>
      </c>
      <c r="AQ1886" s="13">
        <f t="shared" si="2328"/>
        <v>4.6443974314688488E-4</v>
      </c>
      <c r="AR1886" s="13">
        <f t="shared" si="2329"/>
        <v>2.3639225557879531E-2</v>
      </c>
      <c r="AS1886" s="13">
        <f t="shared" si="2330"/>
        <v>2.4418556272463896E-2</v>
      </c>
      <c r="AT1886" s="13">
        <f t="shared" si="2331"/>
        <v>1.2611789861126304E-2</v>
      </c>
      <c r="AU1886" s="13">
        <f t="shared" si="2332"/>
        <v>4.342523822905741E-3</v>
      </c>
      <c r="AV1886" s="13">
        <f t="shared" si="2333"/>
        <v>1.1214217030345328E-3</v>
      </c>
      <c r="AW1886" s="13">
        <f t="shared" si="2334"/>
        <v>1.65804474981562E-5</v>
      </c>
      <c r="AX1886" s="13">
        <f t="shared" si="2335"/>
        <v>4.9587341997093485E-5</v>
      </c>
      <c r="AY1886" s="13">
        <f t="shared" si="2336"/>
        <v>1.2367933707710895E-4</v>
      </c>
      <c r="AZ1886" s="13">
        <f t="shared" si="2337"/>
        <v>1.5423874121675785E-4</v>
      </c>
      <c r="BA1886" s="13">
        <f t="shared" si="2338"/>
        <v>1.2823262615699053E-4</v>
      </c>
      <c r="BB1886" s="13">
        <f t="shared" si="2339"/>
        <v>7.9958541615735994E-5</v>
      </c>
      <c r="BC1886" s="13">
        <f t="shared" si="2340"/>
        <v>3.9886063750972197E-5</v>
      </c>
      <c r="BD1886" s="13">
        <f t="shared" si="2341"/>
        <v>9.8267139296226054E-3</v>
      </c>
      <c r="BE1886" s="13">
        <f t="shared" si="2342"/>
        <v>1.015067801085014E-2</v>
      </c>
      <c r="BF1886" s="13">
        <f t="shared" si="2343"/>
        <v>5.2426612201131638E-3</v>
      </c>
      <c r="BG1886" s="13">
        <f t="shared" si="2344"/>
        <v>1.8051665540304463E-3</v>
      </c>
      <c r="BH1886" s="13">
        <f t="shared" si="2345"/>
        <v>4.6616968238696589E-4</v>
      </c>
      <c r="BI1886" s="13">
        <f t="shared" si="2346"/>
        <v>9.6307644207815047E-5</v>
      </c>
      <c r="BJ1886" s="14">
        <f t="shared" si="2347"/>
        <v>0.13730098823223774</v>
      </c>
      <c r="BK1886" s="14">
        <f t="shared" si="2348"/>
        <v>0.17044043633600175</v>
      </c>
      <c r="BL1886" s="14">
        <f t="shared" si="2349"/>
        <v>0.60224034326460596</v>
      </c>
      <c r="BM1886" s="14">
        <f t="shared" si="2350"/>
        <v>0.67001741258504521</v>
      </c>
      <c r="BN1886" s="14">
        <f t="shared" si="2351"/>
        <v>0.31585673308097673</v>
      </c>
    </row>
    <row r="1887" spans="1:66" x14ac:dyDescent="0.25">
      <c r="A1887" t="s">
        <v>25</v>
      </c>
      <c r="B1887" t="s">
        <v>26</v>
      </c>
      <c r="C1887" t="s">
        <v>176</v>
      </c>
      <c r="D1887" s="7" t="s">
        <v>532</v>
      </c>
      <c r="E1887" s="10">
        <f>VLOOKUP(A1887,home!$A$2:$E$405,3,FALSE)</f>
        <v>1.37692307692308</v>
      </c>
      <c r="F1887" s="10">
        <f>VLOOKUP(B1887,home!$B$2:$E$405,3,FALSE)</f>
        <v>0.48</v>
      </c>
      <c r="G1887" s="10">
        <f>VLOOKUP(C1887,away!$B$2:$E$405,4,FALSE)</f>
        <v>0.48</v>
      </c>
      <c r="H1887" s="10">
        <f>VLOOKUP(A1887,away!$A$2:$E$405,3,FALSE)</f>
        <v>1.1615384615384601</v>
      </c>
      <c r="I1887" s="10">
        <f>VLOOKUP(C1887,away!$B$2:$E$405,3,FALSE)</f>
        <v>0.73</v>
      </c>
      <c r="J1887" s="10">
        <f>VLOOKUP(B1887,home!$B$2:$E$405,4,FALSE)</f>
        <v>1.58</v>
      </c>
      <c r="K1887" s="12">
        <f t="shared" si="2296"/>
        <v>0.31724307692307763</v>
      </c>
      <c r="L1887" s="12">
        <f t="shared" si="2297"/>
        <v>1.3397184615384599</v>
      </c>
      <c r="M1887" s="13">
        <f t="shared" si="2298"/>
        <v>0.19071758867431385</v>
      </c>
      <c r="N1887" s="13">
        <f t="shared" si="2299"/>
        <v>6.0503834654389223E-2</v>
      </c>
      <c r="O1887" s="13">
        <f t="shared" si="2300"/>
        <v>0.25550787448707651</v>
      </c>
      <c r="P1887" s="13">
        <f t="shared" si="2301"/>
        <v>8.1058104280355675E-2</v>
      </c>
      <c r="Q1887" s="13">
        <f t="shared" si="2302"/>
        <v>9.5972113357017837E-3</v>
      </c>
      <c r="R1887" s="13">
        <f t="shared" si="2303"/>
        <v>0.17115430825939407</v>
      </c>
      <c r="S1887" s="13">
        <f t="shared" si="2304"/>
        <v>8.6127560588358191E-3</v>
      </c>
      <c r="T1887" s="13">
        <f t="shared" si="2305"/>
        <v>1.2857561205725862E-2</v>
      </c>
      <c r="U1887" s="13">
        <f t="shared" si="2306"/>
        <v>5.4297519380851089E-2</v>
      </c>
      <c r="V1887" s="13">
        <f t="shared" si="2307"/>
        <v>4.067291815617333E-4</v>
      </c>
      <c r="W1887" s="13">
        <f t="shared" si="2308"/>
        <v>1.014882951339691E-3</v>
      </c>
      <c r="X1887" s="13">
        <f t="shared" si="2309"/>
        <v>1.3596574262104224E-3</v>
      </c>
      <c r="Y1887" s="13">
        <f t="shared" si="2310"/>
        <v>9.1077907763098477E-4</v>
      </c>
      <c r="Z1887" s="13">
        <f t="shared" si="2311"/>
        <v>7.643286218231822E-2</v>
      </c>
      <c r="AA1887" s="13">
        <f t="shared" si="2312"/>
        <v>2.4247796376756166E-2</v>
      </c>
      <c r="AB1887" s="13">
        <f t="shared" si="2313"/>
        <v>3.8462227655831896E-3</v>
      </c>
      <c r="AC1887" s="13">
        <f t="shared" si="2314"/>
        <v>1.0804160959295085E-5</v>
      </c>
      <c r="AD1887" s="13">
        <f t="shared" si="2315"/>
        <v>8.0491147549944416E-5</v>
      </c>
      <c r="AE1887" s="13">
        <f t="shared" si="2316"/>
        <v>1.0783547636307671E-4</v>
      </c>
      <c r="AF1887" s="13">
        <f t="shared" si="2317"/>
        <v>7.2234589246204049E-5</v>
      </c>
      <c r="AG1887" s="13">
        <f t="shared" si="2318"/>
        <v>3.2258004258262344E-5</v>
      </c>
      <c r="AH1887" s="13">
        <f t="shared" si="2319"/>
        <v>2.5599629133469141E-2</v>
      </c>
      <c r="AI1887" s="13">
        <f t="shared" si="2320"/>
        <v>8.1213051143914083E-3</v>
      </c>
      <c r="AJ1887" s="13">
        <f t="shared" si="2321"/>
        <v>1.2882139115603286E-3</v>
      </c>
      <c r="AK1887" s="13">
        <f t="shared" si="2322"/>
        <v>1.3622564834617066E-4</v>
      </c>
      <c r="AL1887" s="13">
        <f t="shared" si="2323"/>
        <v>1.8367782684077921E-7</v>
      </c>
      <c r="AM1887" s="13">
        <f t="shared" si="2324"/>
        <v>5.1070518627627632E-6</v>
      </c>
      <c r="AN1887" s="13">
        <f t="shared" si="2325"/>
        <v>6.8420116645776543E-6</v>
      </c>
      <c r="AO1887" s="13">
        <f t="shared" si="2326"/>
        <v>4.5831846705480872E-6</v>
      </c>
      <c r="AP1887" s="13">
        <f t="shared" si="2327"/>
        <v>2.0467257052577777E-6</v>
      </c>
      <c r="AQ1887" s="13">
        <f t="shared" si="2328"/>
        <v>6.8550905325979279E-7</v>
      </c>
      <c r="AR1887" s="13">
        <f t="shared" si="2329"/>
        <v>6.859259151729284E-3</v>
      </c>
      <c r="AS1887" s="13">
        <f t="shared" si="2330"/>
        <v>2.1760524787073775E-3</v>
      </c>
      <c r="AT1887" s="13">
        <f t="shared" si="2331"/>
        <v>3.4516879194560911E-4</v>
      </c>
      <c r="AU1887" s="13">
        <f t="shared" si="2332"/>
        <v>3.6500803204882209E-5</v>
      </c>
      <c r="AV1887" s="13">
        <f t="shared" si="2333"/>
        <v>2.8949067797201416E-6</v>
      </c>
      <c r="AW1887" s="13">
        <f t="shared" si="2334"/>
        <v>2.1685025000024762E-9</v>
      </c>
      <c r="AX1887" s="13">
        <f t="shared" si="2335"/>
        <v>2.7002947449143209E-7</v>
      </c>
      <c r="AY1887" s="13">
        <f t="shared" si="2336"/>
        <v>3.6176347213570021E-7</v>
      </c>
      <c r="AZ1887" s="13">
        <f t="shared" si="2337"/>
        <v>2.4233060116522594E-7</v>
      </c>
      <c r="BA1887" s="13">
        <f t="shared" si="2338"/>
        <v>1.0821826005892215E-7</v>
      </c>
      <c r="BB1887" s="13">
        <f t="shared" si="2339"/>
        <v>3.6245500219127058E-8</v>
      </c>
      <c r="BC1887" s="13">
        <f t="shared" si="2340"/>
        <v>9.7117531582521666E-9</v>
      </c>
      <c r="BD1887" s="13">
        <f t="shared" si="2341"/>
        <v>1.531579353008058E-3</v>
      </c>
      <c r="BE1887" s="13">
        <f t="shared" si="2342"/>
        <v>4.8588294650013275E-4</v>
      </c>
      <c r="BF1887" s="13">
        <f t="shared" si="2343"/>
        <v>7.7071500486076608E-5</v>
      </c>
      <c r="BG1887" s="13">
        <f t="shared" si="2344"/>
        <v>8.1501333190938034E-6</v>
      </c>
      <c r="BH1887" s="13">
        <f t="shared" si="2345"/>
        <v>6.4639334287065347E-7</v>
      </c>
      <c r="BI1887" s="13">
        <f t="shared" si="2346"/>
        <v>4.1012762598976015E-8</v>
      </c>
      <c r="BJ1887" s="14">
        <f t="shared" si="2347"/>
        <v>8.6557038650433085E-2</v>
      </c>
      <c r="BK1887" s="14">
        <f t="shared" si="2348"/>
        <v>0.28080652779732534</v>
      </c>
      <c r="BL1887" s="14">
        <f t="shared" si="2349"/>
        <v>0.55572234254921371</v>
      </c>
      <c r="BM1887" s="14">
        <f t="shared" si="2350"/>
        <v>0.2309794898930897</v>
      </c>
      <c r="BN1887" s="14">
        <f t="shared" si="2351"/>
        <v>0.76853892169123106</v>
      </c>
    </row>
    <row r="1888" spans="1:66" x14ac:dyDescent="0.25">
      <c r="A1888" t="s">
        <v>25</v>
      </c>
      <c r="B1888" t="s">
        <v>171</v>
      </c>
      <c r="C1888" t="s">
        <v>27</v>
      </c>
      <c r="D1888" s="7" t="s">
        <v>532</v>
      </c>
      <c r="E1888" s="10">
        <f>VLOOKUP(A1888,home!$A$2:$E$405,3,FALSE)</f>
        <v>1.37692307692308</v>
      </c>
      <c r="F1888" s="10">
        <f>VLOOKUP(B1888,home!$B$2:$E$405,3,FALSE)</f>
        <v>1.0900000000000001</v>
      </c>
      <c r="G1888" s="10">
        <f>VLOOKUP(C1888,away!$B$2:$E$405,4,FALSE)</f>
        <v>0.36</v>
      </c>
      <c r="H1888" s="10">
        <f>VLOOKUP(A1888,away!$A$2:$E$405,3,FALSE)</f>
        <v>1.1615384615384601</v>
      </c>
      <c r="I1888" s="10">
        <f>VLOOKUP(C1888,away!$B$2:$E$405,3,FALSE)</f>
        <v>1.21</v>
      </c>
      <c r="J1888" s="10">
        <f>VLOOKUP(B1888,home!$B$2:$E$405,4,FALSE)</f>
        <v>0.56999999999999995</v>
      </c>
      <c r="K1888" s="12">
        <f t="shared" si="2296"/>
        <v>0.5403046153846166</v>
      </c>
      <c r="L1888" s="12">
        <f t="shared" si="2297"/>
        <v>0.80111307692307576</v>
      </c>
      <c r="M1888" s="13">
        <f t="shared" si="2298"/>
        <v>0.26147471500132496</v>
      </c>
      <c r="N1888" s="13">
        <f t="shared" si="2299"/>
        <v>0.14127599532159313</v>
      </c>
      <c r="O1888" s="13">
        <f t="shared" si="2300"/>
        <v>0.20947081347229576</v>
      </c>
      <c r="P1888" s="13">
        <f t="shared" si="2301"/>
        <v>0.11317804730745151</v>
      </c>
      <c r="Q1888" s="13">
        <f t="shared" si="2302"/>
        <v>3.8166036157656132E-2</v>
      </c>
      <c r="R1888" s="13">
        <f t="shared" si="2303"/>
        <v>8.3904903953185256E-2</v>
      </c>
      <c r="S1888" s="13">
        <f t="shared" si="2304"/>
        <v>1.2247140600442786E-2</v>
      </c>
      <c r="T1888" s="13">
        <f t="shared" si="2305"/>
        <v>3.0575310660217264E-2</v>
      </c>
      <c r="U1888" s="13">
        <f t="shared" si="2306"/>
        <v>4.5334206859308952E-2</v>
      </c>
      <c r="V1888" s="13">
        <f t="shared" si="2307"/>
        <v>5.8901274567086E-4</v>
      </c>
      <c r="W1888" s="13">
        <f t="shared" si="2308"/>
        <v>6.8737618289725893E-3</v>
      </c>
      <c r="X1888" s="13">
        <f t="shared" si="2309"/>
        <v>5.5066604888446193E-3</v>
      </c>
      <c r="Y1888" s="13">
        <f t="shared" si="2310"/>
        <v>2.2057288638945207E-3</v>
      </c>
      <c r="Z1888" s="13">
        <f t="shared" si="2311"/>
        <v>2.240577192495713E-2</v>
      </c>
      <c r="AA1888" s="13">
        <f t="shared" si="2312"/>
        <v>1.2105941982309402E-2</v>
      </c>
      <c r="AB1888" s="13">
        <f t="shared" si="2313"/>
        <v>3.2704481633100821E-3</v>
      </c>
      <c r="AC1888" s="13">
        <f t="shared" si="2314"/>
        <v>1.5934454788938836E-5</v>
      </c>
      <c r="AD1888" s="13">
        <f t="shared" si="2315"/>
        <v>9.2848131031212321E-4</v>
      </c>
      <c r="AE1888" s="13">
        <f t="shared" si="2316"/>
        <v>7.4381851936971405E-4</v>
      </c>
      <c r="AF1888" s="13">
        <f t="shared" si="2317"/>
        <v>2.9794137136231901E-4</v>
      </c>
      <c r="AG1888" s="13">
        <f t="shared" si="2318"/>
        <v>7.9561576251582726E-5</v>
      </c>
      <c r="AH1888" s="13">
        <f t="shared" si="2319"/>
        <v>4.4873892219097671E-3</v>
      </c>
      <c r="AI1888" s="13">
        <f t="shared" si="2320"/>
        <v>2.4245571076250303E-3</v>
      </c>
      <c r="AJ1888" s="13">
        <f t="shared" si="2321"/>
        <v>6.5499969775669028E-4</v>
      </c>
      <c r="AK1888" s="13">
        <f t="shared" si="2322"/>
        <v>1.1796645325782289E-4</v>
      </c>
      <c r="AL1888" s="13">
        <f t="shared" si="2323"/>
        <v>2.7588602254131233E-7</v>
      </c>
      <c r="AM1888" s="13">
        <f t="shared" si="2324"/>
        <v>1.003325474519994E-4</v>
      </c>
      <c r="AN1888" s="13">
        <f t="shared" si="2325"/>
        <v>8.0377715804801737E-5</v>
      </c>
      <c r="AO1888" s="13">
        <f t="shared" si="2326"/>
        <v>3.2195819612216623E-5</v>
      </c>
      <c r="AP1888" s="13">
        <f t="shared" si="2327"/>
        <v>8.5974973712010578E-6</v>
      </c>
      <c r="AQ1888" s="13">
        <f t="shared" si="2328"/>
        <v>1.7218918932202331E-6</v>
      </c>
      <c r="AR1888" s="13">
        <f t="shared" si="2329"/>
        <v>7.1898123738311625E-4</v>
      </c>
      <c r="AS1888" s="13">
        <f t="shared" si="2330"/>
        <v>3.8846888093304032E-4</v>
      </c>
      <c r="AT1888" s="13">
        <f t="shared" si="2331"/>
        <v>1.0494576465070937E-4</v>
      </c>
      <c r="AU1888" s="13">
        <f t="shared" si="2332"/>
        <v>1.8900893668615342E-5</v>
      </c>
      <c r="AV1888" s="13">
        <f t="shared" si="2333"/>
        <v>2.5530600210116864E-6</v>
      </c>
      <c r="AW1888" s="13">
        <f t="shared" si="2334"/>
        <v>3.3171086405139303E-9</v>
      </c>
      <c r="AX1888" s="13">
        <f t="shared" si="2335"/>
        <v>9.0350230769352152E-6</v>
      </c>
      <c r="AY1888" s="13">
        <f t="shared" si="2336"/>
        <v>7.2380751372345647E-6</v>
      </c>
      <c r="AZ1888" s="13">
        <f t="shared" si="2337"/>
        <v>2.8992583220951978E-6</v>
      </c>
      <c r="BA1888" s="13">
        <f t="shared" si="2338"/>
        <v>7.7421125173617273E-7</v>
      </c>
      <c r="BB1888" s="13">
        <f t="shared" si="2339"/>
        <v>1.550576895167078E-7</v>
      </c>
      <c r="BC1888" s="13">
        <f t="shared" si="2340"/>
        <v>2.4843748549862551E-8</v>
      </c>
      <c r="BD1888" s="13">
        <f t="shared" si="2341"/>
        <v>9.5997545221658073E-5</v>
      </c>
      <c r="BE1888" s="13">
        <f t="shared" si="2342"/>
        <v>5.1867916748855299E-5</v>
      </c>
      <c r="BF1888" s="13">
        <f t="shared" si="2343"/>
        <v>1.4012237404895786E-5</v>
      </c>
      <c r="BG1888" s="13">
        <f t="shared" si="2344"/>
        <v>2.5236255139100522E-6</v>
      </c>
      <c r="BH1888" s="13">
        <f t="shared" si="2345"/>
        <v>3.4088162816699397E-7</v>
      </c>
      <c r="BI1888" s="13">
        <f t="shared" si="2346"/>
        <v>3.6835983399689944E-8</v>
      </c>
      <c r="BJ1888" s="14">
        <f t="shared" si="2347"/>
        <v>0.22689664803983353</v>
      </c>
      <c r="BK1888" s="14">
        <f t="shared" si="2348"/>
        <v>0.38751236407083883</v>
      </c>
      <c r="BL1888" s="14">
        <f t="shared" si="2349"/>
        <v>0.36316985579011607</v>
      </c>
      <c r="BM1888" s="14">
        <f t="shared" si="2350"/>
        <v>0.15250689385421037</v>
      </c>
      <c r="BN1888" s="14">
        <f t="shared" si="2351"/>
        <v>0.84747051121350681</v>
      </c>
    </row>
    <row r="1889" spans="1:66" x14ac:dyDescent="0.25">
      <c r="A1889" t="s">
        <v>25</v>
      </c>
      <c r="B1889" t="s">
        <v>476</v>
      </c>
      <c r="C1889" t="s">
        <v>173</v>
      </c>
      <c r="D1889" s="7" t="s">
        <v>532</v>
      </c>
      <c r="E1889" s="10">
        <f>VLOOKUP(A1889,home!$A$2:$E$405,3,FALSE)</f>
        <v>1.37692307692308</v>
      </c>
      <c r="F1889" s="10">
        <f>VLOOKUP(B1889,home!$B$2:$E$405,3,FALSE)</f>
        <v>0.85</v>
      </c>
      <c r="G1889" s="10">
        <f>VLOOKUP(C1889,away!$B$2:$E$405,4,FALSE)</f>
        <v>0.83</v>
      </c>
      <c r="H1889" s="10">
        <f>VLOOKUP(A1889,away!$A$2:$E$405,3,FALSE)</f>
        <v>1.1615384615384601</v>
      </c>
      <c r="I1889" s="10">
        <f>VLOOKUP(C1889,away!$B$2:$E$405,3,FALSE)</f>
        <v>1.45</v>
      </c>
      <c r="J1889" s="10">
        <f>VLOOKUP(B1889,home!$B$2:$E$405,4,FALSE)</f>
        <v>1</v>
      </c>
      <c r="K1889" s="12">
        <f t="shared" si="2296"/>
        <v>0.97141923076923287</v>
      </c>
      <c r="L1889" s="12">
        <f t="shared" si="2297"/>
        <v>1.684230769230767</v>
      </c>
      <c r="M1889" s="13">
        <f t="shared" si="2298"/>
        <v>7.0253159267508622E-2</v>
      </c>
      <c r="N1889" s="13">
        <f t="shared" si="2299"/>
        <v>6.8245269934751634E-2</v>
      </c>
      <c r="O1889" s="13">
        <f t="shared" si="2300"/>
        <v>0.11832253247400763</v>
      </c>
      <c r="P1889" s="13">
        <f t="shared" si="2301"/>
        <v>0.11494078347856806</v>
      </c>
      <c r="Q1889" s="13">
        <f t="shared" si="2302"/>
        <v>3.3147383811827545E-2</v>
      </c>
      <c r="R1889" s="13">
        <f t="shared" si="2303"/>
        <v>9.964122494301518E-2</v>
      </c>
      <c r="S1889" s="13">
        <f t="shared" si="2304"/>
        <v>4.7013486099468565E-2</v>
      </c>
      <c r="T1889" s="13">
        <f t="shared" si="2305"/>
        <v>5.5827843735381771E-2</v>
      </c>
      <c r="U1889" s="13">
        <f t="shared" si="2306"/>
        <v>9.6793402087047897E-2</v>
      </c>
      <c r="V1889" s="13">
        <f t="shared" si="2307"/>
        <v>8.5464988853230801E-3</v>
      </c>
      <c r="W1889" s="13">
        <f t="shared" si="2308"/>
        <v>1.0733335361499344E-2</v>
      </c>
      <c r="X1889" s="13">
        <f t="shared" si="2309"/>
        <v>1.8077413672309833E-2</v>
      </c>
      <c r="Y1889" s="13">
        <f t="shared" si="2310"/>
        <v>1.5223268167508592E-2</v>
      </c>
      <c r="Z1889" s="13">
        <f t="shared" si="2311"/>
        <v>5.5939605644290104E-2</v>
      </c>
      <c r="AA1889" s="13">
        <f t="shared" si="2312"/>
        <v>5.4340808684510529E-2</v>
      </c>
      <c r="AB1889" s="13">
        <f t="shared" si="2313"/>
        <v>2.6393853285842633E-2</v>
      </c>
      <c r="AC1889" s="13">
        <f t="shared" si="2314"/>
        <v>8.7392980625362611E-4</v>
      </c>
      <c r="AD1889" s="13">
        <f t="shared" si="2315"/>
        <v>2.6066420951139746E-3</v>
      </c>
      <c r="AE1889" s="13">
        <f t="shared" si="2316"/>
        <v>4.3901868209631073E-3</v>
      </c>
      <c r="AF1889" s="13">
        <f t="shared" si="2317"/>
        <v>3.6970438632687361E-3</v>
      </c>
      <c r="AG1889" s="13">
        <f t="shared" si="2318"/>
        <v>2.075558343237663E-3</v>
      </c>
      <c r="AH1889" s="13">
        <f t="shared" si="2319"/>
        <v>2.3553801261187113E-2</v>
      </c>
      <c r="AI1889" s="13">
        <f t="shared" si="2320"/>
        <v>2.2880615502833771E-2</v>
      </c>
      <c r="AJ1889" s="13">
        <f t="shared" si="2321"/>
        <v>1.1113334955644682E-2</v>
      </c>
      <c r="AK1889" s="13">
        <f t="shared" si="2322"/>
        <v>3.5985690979643951E-3</v>
      </c>
      <c r="AL1889" s="13">
        <f t="shared" si="2323"/>
        <v>5.7193258030473913E-5</v>
      </c>
      <c r="AM1889" s="13">
        <f t="shared" si="2324"/>
        <v>5.0642845178526378E-4</v>
      </c>
      <c r="AN1889" s="13">
        <f t="shared" si="2325"/>
        <v>8.5294238091064122E-4</v>
      </c>
      <c r="AO1889" s="13">
        <f t="shared" si="2326"/>
        <v>7.1827590115532581E-4</v>
      </c>
      <c r="AP1889" s="13">
        <f t="shared" si="2327"/>
        <v>4.0324745784091885E-4</v>
      </c>
      <c r="AQ1889" s="13">
        <f t="shared" si="2328"/>
        <v>1.6979044402744045E-4</v>
      </c>
      <c r="AR1889" s="13">
        <f t="shared" si="2329"/>
        <v>7.9340073632875579E-3</v>
      </c>
      <c r="AS1889" s="13">
        <f t="shared" si="2330"/>
        <v>7.7072473297622275E-3</v>
      </c>
      <c r="AT1889" s="13">
        <f t="shared" si="2331"/>
        <v>3.7434841362129238E-3</v>
      </c>
      <c r="AU1889" s="13">
        <f t="shared" si="2332"/>
        <v>1.2121641599989283E-3</v>
      </c>
      <c r="AV1889" s="13">
        <f t="shared" si="2333"/>
        <v>2.9437989396804802E-4</v>
      </c>
      <c r="AW1889" s="13">
        <f t="shared" si="2334"/>
        <v>2.5992654265802561E-6</v>
      </c>
      <c r="AX1889" s="13">
        <f t="shared" si="2335"/>
        <v>8.1992389512149067E-5</v>
      </c>
      <c r="AY1889" s="13">
        <f t="shared" si="2336"/>
        <v>1.3809410525911548E-4</v>
      </c>
      <c r="AZ1889" s="13">
        <f t="shared" si="2337"/>
        <v>1.1629117056339732E-4</v>
      </c>
      <c r="BA1889" s="13">
        <f t="shared" si="2338"/>
        <v>6.5287055884245663E-5</v>
      </c>
      <c r="BB1889" s="13">
        <f t="shared" si="2339"/>
        <v>2.7489617088183775E-5</v>
      </c>
      <c r="BC1889" s="13">
        <f t="shared" si="2340"/>
        <v>9.2597717868582017E-6</v>
      </c>
      <c r="BD1889" s="13">
        <f t="shared" si="2341"/>
        <v>2.2271165540920612E-3</v>
      </c>
      <c r="BE1889" s="13">
        <f t="shared" si="2342"/>
        <v>2.1634638498095348E-3</v>
      </c>
      <c r="BF1889" s="13">
        <f t="shared" si="2343"/>
        <v>1.0508151943895106E-3</v>
      </c>
      <c r="BG1889" s="13">
        <f t="shared" si="2344"/>
        <v>3.4026069593816018E-4</v>
      </c>
      <c r="BH1889" s="13">
        <f t="shared" si="2345"/>
        <v>8.2633945877312842E-5</v>
      </c>
      <c r="BI1889" s="13">
        <f t="shared" si="2346"/>
        <v>1.6054440827913133E-5</v>
      </c>
      <c r="BJ1889" s="14">
        <f t="shared" si="2347"/>
        <v>0.21711304455167574</v>
      </c>
      <c r="BK1889" s="14">
        <f t="shared" si="2348"/>
        <v>0.24182314490041154</v>
      </c>
      <c r="BL1889" s="14">
        <f t="shared" si="2349"/>
        <v>0.48340976985621803</v>
      </c>
      <c r="BM1889" s="14">
        <f t="shared" si="2350"/>
        <v>0.49359971620308424</v>
      </c>
      <c r="BN1889" s="14">
        <f t="shared" si="2351"/>
        <v>0.50455035390967862</v>
      </c>
    </row>
    <row r="1890" spans="1:66" x14ac:dyDescent="0.25">
      <c r="A1890" t="s">
        <v>25</v>
      </c>
      <c r="B1890" t="s">
        <v>479</v>
      </c>
      <c r="C1890" t="s">
        <v>478</v>
      </c>
      <c r="D1890" s="7" t="s">
        <v>532</v>
      </c>
      <c r="E1890" s="10">
        <f>VLOOKUP(A1890,home!$A$2:$E$405,3,FALSE)</f>
        <v>1.37692307692308</v>
      </c>
      <c r="F1890" s="10">
        <f>VLOOKUP(B1890,home!$B$2:$E$405,3,FALSE)</f>
        <v>0.97</v>
      </c>
      <c r="G1890" s="10">
        <f>VLOOKUP(C1890,away!$B$2:$E$405,4,FALSE)</f>
        <v>1.56</v>
      </c>
      <c r="H1890" s="10">
        <f>VLOOKUP(A1890,away!$A$2:$E$405,3,FALSE)</f>
        <v>1.1615384615384601</v>
      </c>
      <c r="I1890" s="10">
        <f>VLOOKUP(C1890,away!$B$2:$E$405,3,FALSE)</f>
        <v>0.93</v>
      </c>
      <c r="J1890" s="10">
        <f>VLOOKUP(B1890,home!$B$2:$E$405,4,FALSE)</f>
        <v>0.72</v>
      </c>
      <c r="K1890" s="12">
        <f t="shared" si="2296"/>
        <v>2.0835600000000047</v>
      </c>
      <c r="L1890" s="12">
        <f t="shared" si="2297"/>
        <v>0.77776615384615289</v>
      </c>
      <c r="M1890" s="13">
        <f t="shared" si="2298"/>
        <v>5.7192863415349682E-2</v>
      </c>
      <c r="N1890" s="13">
        <f t="shared" si="2299"/>
        <v>0.11916476249768625</v>
      </c>
      <c r="O1890" s="13">
        <f t="shared" si="2300"/>
        <v>4.4482673406004876E-2</v>
      </c>
      <c r="P1890" s="13">
        <f t="shared" si="2301"/>
        <v>9.2682319001815713E-2</v>
      </c>
      <c r="Q1890" s="13">
        <f t="shared" si="2302"/>
        <v>0.12414346627483989</v>
      </c>
      <c r="R1890" s="13">
        <f t="shared" si="2303"/>
        <v>1.7298558903891481E-2</v>
      </c>
      <c r="S1890" s="13">
        <f t="shared" si="2304"/>
        <v>3.7548444607377822E-2</v>
      </c>
      <c r="T1890" s="13">
        <f t="shared" si="2305"/>
        <v>9.6554586289711822E-2</v>
      </c>
      <c r="U1890" s="13">
        <f t="shared" si="2306"/>
        <v>3.6042585389792207E-2</v>
      </c>
      <c r="V1890" s="13">
        <f t="shared" si="2307"/>
        <v>6.760899706139442E-3</v>
      </c>
      <c r="W1890" s="13">
        <f t="shared" si="2308"/>
        <v>8.6220120197201988E-2</v>
      </c>
      <c r="X1890" s="13">
        <f t="shared" si="2309"/>
        <v>6.7059091269930801E-2</v>
      </c>
      <c r="Y1890" s="13">
        <f t="shared" si="2310"/>
        <v>2.6078145748716103E-2</v>
      </c>
      <c r="Z1890" s="13">
        <f t="shared" si="2311"/>
        <v>4.4847445419202662E-3</v>
      </c>
      <c r="AA1890" s="13">
        <f t="shared" si="2312"/>
        <v>9.3442343377634109E-3</v>
      </c>
      <c r="AB1890" s="13">
        <f t="shared" si="2313"/>
        <v>9.7346364483951904E-3</v>
      </c>
      <c r="AC1890" s="13">
        <f t="shared" si="2314"/>
        <v>6.8476185869669609E-4</v>
      </c>
      <c r="AD1890" s="13">
        <f t="shared" si="2315"/>
        <v>4.4911198409520653E-2</v>
      </c>
      <c r="AE1890" s="13">
        <f t="shared" si="2316"/>
        <v>3.4930410051594342E-2</v>
      </c>
      <c r="AF1890" s="13">
        <f t="shared" si="2317"/>
        <v>1.3583845339048764E-2</v>
      </c>
      <c r="AG1890" s="13">
        <f t="shared" si="2318"/>
        <v>3.5216850479309826E-3</v>
      </c>
      <c r="AH1890" s="13">
        <f t="shared" si="2319"/>
        <v>8.7202062833796298E-4</v>
      </c>
      <c r="AI1890" s="13">
        <f t="shared" si="2320"/>
        <v>1.8169073003798501E-3</v>
      </c>
      <c r="AJ1890" s="13">
        <f t="shared" si="2321"/>
        <v>1.892817687389725E-3</v>
      </c>
      <c r="AK1890" s="13">
        <f t="shared" si="2322"/>
        <v>1.3145997402459148E-3</v>
      </c>
      <c r="AL1890" s="13">
        <f t="shared" si="2323"/>
        <v>4.4386878528603508E-5</v>
      </c>
      <c r="AM1890" s="13">
        <f t="shared" si="2324"/>
        <v>1.8715035311628204E-2</v>
      </c>
      <c r="AN1890" s="13">
        <f t="shared" si="2325"/>
        <v>1.4555921033420006E-2</v>
      </c>
      <c r="AO1890" s="13">
        <f t="shared" si="2326"/>
        <v>5.6605513589256988E-3</v>
      </c>
      <c r="AP1890" s="13">
        <f t="shared" si="2327"/>
        <v>1.4675284196934183E-3</v>
      </c>
      <c r="AQ1890" s="13">
        <f t="shared" si="2328"/>
        <v>2.8534848366121816E-4</v>
      </c>
      <c r="AR1890" s="13">
        <f t="shared" si="2329"/>
        <v>1.3564562603538466E-4</v>
      </c>
      <c r="AS1890" s="13">
        <f t="shared" si="2330"/>
        <v>2.8262580058228666E-4</v>
      </c>
      <c r="AT1890" s="13">
        <f t="shared" si="2331"/>
        <v>2.9443390653061531E-4</v>
      </c>
      <c r="AU1890" s="13">
        <f t="shared" si="2332"/>
        <v>2.044902367636434E-4</v>
      </c>
      <c r="AV1890" s="13">
        <f t="shared" si="2333"/>
        <v>1.0651691942781448E-4</v>
      </c>
      <c r="AW1890" s="13">
        <f t="shared" si="2334"/>
        <v>1.9980536952888673E-6</v>
      </c>
      <c r="AX1890" s="13">
        <f t="shared" si="2335"/>
        <v>6.4989831623160242E-3</v>
      </c>
      <c r="AY1890" s="13">
        <f t="shared" si="2336"/>
        <v>5.0546891380654421E-3</v>
      </c>
      <c r="AZ1890" s="13">
        <f t="shared" si="2337"/>
        <v>1.9656830649005422E-3</v>
      </c>
      <c r="BA1890" s="13">
        <f t="shared" si="2338"/>
        <v>5.0961391902273748E-4</v>
      </c>
      <c r="BB1890" s="13">
        <f t="shared" si="2339"/>
        <v>9.9090114436194829E-5</v>
      </c>
      <c r="BC1890" s="13">
        <f t="shared" si="2340"/>
        <v>1.5413787437842886E-5</v>
      </c>
      <c r="BD1890" s="13">
        <f t="shared" si="2341"/>
        <v>1.7583429474599107E-5</v>
      </c>
      <c r="BE1890" s="13">
        <f t="shared" si="2342"/>
        <v>3.6636130316095798E-5</v>
      </c>
      <c r="BF1890" s="13">
        <f t="shared" si="2343"/>
        <v>3.8166787840702372E-5</v>
      </c>
      <c r="BG1890" s="13">
        <f t="shared" si="2344"/>
        <v>2.6507597491124674E-5</v>
      </c>
      <c r="BH1890" s="13">
        <f t="shared" si="2345"/>
        <v>1.3807542457151963E-5</v>
      </c>
      <c r="BI1890" s="13">
        <f t="shared" si="2346"/>
        <v>5.7537686324047195E-6</v>
      </c>
      <c r="BJ1890" s="14">
        <f t="shared" si="2347"/>
        <v>0.67099516891968891</v>
      </c>
      <c r="BK1890" s="14">
        <f t="shared" si="2348"/>
        <v>0.19996836460597342</v>
      </c>
      <c r="BL1890" s="14">
        <f t="shared" si="2349"/>
        <v>0.12396120158775242</v>
      </c>
      <c r="BM1890" s="14">
        <f t="shared" si="2350"/>
        <v>0.539392145071377</v>
      </c>
      <c r="BN1890" s="14">
        <f t="shared" si="2351"/>
        <v>0.45496464349958793</v>
      </c>
    </row>
    <row r="1891" spans="1:66" x14ac:dyDescent="0.25">
      <c r="A1891" t="s">
        <v>178</v>
      </c>
      <c r="B1891" t="s">
        <v>274</v>
      </c>
      <c r="C1891" t="s">
        <v>268</v>
      </c>
      <c r="D1891" s="7" t="s">
        <v>532</v>
      </c>
      <c r="E1891" s="10">
        <f>VLOOKUP(A1891,home!$A$2:$E$405,3,FALSE)</f>
        <v>1.73913043478261</v>
      </c>
      <c r="F1891" s="10">
        <f>VLOOKUP(B1891,home!$B$2:$E$405,3,FALSE)</f>
        <v>1.63</v>
      </c>
      <c r="G1891" s="10">
        <f>VLOOKUP(C1891,away!$B$2:$E$405,4,FALSE)</f>
        <v>1.05</v>
      </c>
      <c r="H1891" s="10">
        <f>VLOOKUP(A1891,away!$A$2:$E$405,3,FALSE)</f>
        <v>1.3217391304347801</v>
      </c>
      <c r="I1891" s="10">
        <f>VLOOKUP(C1891,away!$B$2:$E$405,3,FALSE)</f>
        <v>0.86</v>
      </c>
      <c r="J1891" s="10">
        <f>VLOOKUP(B1891,home!$B$2:$E$405,4,FALSE)</f>
        <v>0.76</v>
      </c>
      <c r="K1891" s="12">
        <f t="shared" si="2296"/>
        <v>2.9765217391304368</v>
      </c>
      <c r="L1891" s="12">
        <f t="shared" si="2297"/>
        <v>0.8638886956521723</v>
      </c>
      <c r="M1891" s="13">
        <f t="shared" si="2298"/>
        <v>2.14847814336174E-2</v>
      </c>
      <c r="N1891" s="13">
        <f t="shared" si="2299"/>
        <v>6.3949918997628183E-2</v>
      </c>
      <c r="O1891" s="13">
        <f t="shared" si="2300"/>
        <v>1.8560459809059741E-2</v>
      </c>
      <c r="P1891" s="13">
        <f t="shared" si="2301"/>
        <v>5.5245612109923084E-2</v>
      </c>
      <c r="Q1891" s="13">
        <f t="shared" si="2302"/>
        <v>9.5174162056035419E-2</v>
      </c>
      <c r="R1891" s="13">
        <f t="shared" si="2303"/>
        <v>8.017085707576593E-3</v>
      </c>
      <c r="S1891" s="13">
        <f t="shared" si="2304"/>
        <v>3.5514413619126599E-2</v>
      </c>
      <c r="T1891" s="13">
        <f t="shared" si="2305"/>
        <v>8.2219882718376894E-2</v>
      </c>
      <c r="U1891" s="13">
        <f t="shared" si="2306"/>
        <v>2.3863029893073651E-2</v>
      </c>
      <c r="V1891" s="13">
        <f t="shared" si="2307"/>
        <v>1.0146797397940983E-2</v>
      </c>
      <c r="W1891" s="13">
        <f t="shared" si="2308"/>
        <v>9.442932078777086E-2</v>
      </c>
      <c r="X1891" s="13">
        <f t="shared" si="2309"/>
        <v>8.1576422766667919E-2</v>
      </c>
      <c r="Y1891" s="13">
        <f t="shared" si="2310"/>
        <v>3.5236474729933458E-2</v>
      </c>
      <c r="Z1891" s="13">
        <f t="shared" si="2311"/>
        <v>2.3086232382833389E-3</v>
      </c>
      <c r="AA1891" s="13">
        <f t="shared" si="2312"/>
        <v>6.871667256212066E-3</v>
      </c>
      <c r="AB1891" s="13">
        <f t="shared" si="2313"/>
        <v>1.0226833486093009E-2</v>
      </c>
      <c r="AC1891" s="13">
        <f t="shared" si="2314"/>
        <v>1.6307067020225256E-3</v>
      </c>
      <c r="AD1891" s="13">
        <f t="shared" si="2315"/>
        <v>7.0267731534030389E-2</v>
      </c>
      <c r="AE1891" s="13">
        <f t="shared" si="2316"/>
        <v>6.0703498941370525E-2</v>
      </c>
      <c r="AF1891" s="13">
        <f t="shared" si="2317"/>
        <v>2.6220533260991802E-2</v>
      </c>
      <c r="AG1891" s="13">
        <f t="shared" si="2318"/>
        <v>7.5505407593808704E-3</v>
      </c>
      <c r="AH1891" s="13">
        <f t="shared" si="2319"/>
        <v>4.9859837951822192E-4</v>
      </c>
      <c r="AI1891" s="13">
        <f t="shared" si="2320"/>
        <v>1.4840889157311957E-3</v>
      </c>
      <c r="AJ1891" s="13">
        <f t="shared" si="2321"/>
        <v>2.2087114602382116E-3</v>
      </c>
      <c r="AK1891" s="13">
        <f t="shared" si="2322"/>
        <v>2.1914258922885229E-3</v>
      </c>
      <c r="AL1891" s="13">
        <f t="shared" si="2323"/>
        <v>1.6772689115473121E-4</v>
      </c>
      <c r="AM1891" s="13">
        <f t="shared" si="2324"/>
        <v>4.1830686094084552E-2</v>
      </c>
      <c r="AN1891" s="13">
        <f t="shared" si="2325"/>
        <v>3.6137056848054162E-2</v>
      </c>
      <c r="AO1891" s="13">
        <f t="shared" si="2326"/>
        <v>1.5609197452586954E-2</v>
      </c>
      <c r="AP1891" s="13">
        <f t="shared" si="2327"/>
        <v>4.4948697424975195E-3</v>
      </c>
      <c r="AQ1891" s="13">
        <f t="shared" si="2328"/>
        <v>9.7076678974314932E-4</v>
      </c>
      <c r="AR1891" s="13">
        <f t="shared" si="2329"/>
        <v>8.6146700747256728E-5</v>
      </c>
      <c r="AS1891" s="13">
        <f t="shared" si="2330"/>
        <v>2.5641752752857393E-4</v>
      </c>
      <c r="AT1891" s="13">
        <f t="shared" si="2331"/>
        <v>3.8161617249143876E-4</v>
      </c>
      <c r="AU1891" s="13">
        <f t="shared" si="2332"/>
        <v>3.7862961114150606E-4</v>
      </c>
      <c r="AV1891" s="13">
        <f t="shared" si="2333"/>
        <v>2.8174981716029909E-4</v>
      </c>
      <c r="AW1891" s="13">
        <f t="shared" si="2334"/>
        <v>1.1980282153785777E-5</v>
      </c>
      <c r="AX1891" s="13">
        <f t="shared" si="2335"/>
        <v>2.0751657753630651E-2</v>
      </c>
      <c r="AY1891" s="13">
        <f t="shared" si="2336"/>
        <v>1.7927122549404269E-2</v>
      </c>
      <c r="AZ1891" s="13">
        <f t="shared" si="2337"/>
        <v>7.7435192580007492E-3</v>
      </c>
      <c r="BA1891" s="13">
        <f t="shared" si="2338"/>
        <v>2.2298462505172486E-3</v>
      </c>
      <c r="BB1891" s="13">
        <f t="shared" si="2339"/>
        <v>4.8158474221605822E-4</v>
      </c>
      <c r="BC1891" s="13">
        <f t="shared" si="2340"/>
        <v>8.3207122959803653E-5</v>
      </c>
      <c r="BD1891" s="13">
        <f t="shared" si="2341"/>
        <v>1.2403526823880933E-5</v>
      </c>
      <c r="BE1891" s="13">
        <f t="shared" si="2342"/>
        <v>3.6919367233169103E-5</v>
      </c>
      <c r="BF1891" s="13">
        <f t="shared" si="2343"/>
        <v>5.4945649582233892E-5</v>
      </c>
      <c r="BG1891" s="13">
        <f t="shared" si="2344"/>
        <v>5.4515640150720792E-5</v>
      </c>
      <c r="BH1891" s="13">
        <f t="shared" si="2345"/>
        <v>4.0566747007808127E-5</v>
      </c>
      <c r="BI1891" s="13">
        <f t="shared" si="2346"/>
        <v>2.4149560870909096E-5</v>
      </c>
      <c r="BJ1891" s="14">
        <f t="shared" si="2347"/>
        <v>0.76558800115588155</v>
      </c>
      <c r="BK1891" s="14">
        <f t="shared" si="2348"/>
        <v>0.14211716070318958</v>
      </c>
      <c r="BL1891" s="14">
        <f t="shared" si="2349"/>
        <v>7.5529961120528996E-2</v>
      </c>
      <c r="BM1891" s="14">
        <f t="shared" si="2350"/>
        <v>0.70519658383679251</v>
      </c>
      <c r="BN1891" s="14">
        <f t="shared" si="2351"/>
        <v>0.26243202011384043</v>
      </c>
    </row>
    <row r="1892" spans="1:66" x14ac:dyDescent="0.25">
      <c r="A1892" t="s">
        <v>178</v>
      </c>
      <c r="B1892" t="s">
        <v>465</v>
      </c>
      <c r="C1892" t="s">
        <v>183</v>
      </c>
      <c r="D1892" s="7" t="s">
        <v>532</v>
      </c>
      <c r="E1892" s="10">
        <f>VLOOKUP(A1892,home!$A$2:$E$405,3,FALSE)</f>
        <v>1.73913043478261</v>
      </c>
      <c r="F1892" s="10">
        <f>VLOOKUP(B1892,home!$B$2:$E$405,3,FALSE)</f>
        <v>0.99</v>
      </c>
      <c r="G1892" s="10">
        <f>VLOOKUP(C1892,away!$B$2:$E$405,4,FALSE)</f>
        <v>1.04</v>
      </c>
      <c r="H1892" s="10">
        <f>VLOOKUP(A1892,away!$A$2:$E$405,3,FALSE)</f>
        <v>1.3217391304347801</v>
      </c>
      <c r="I1892" s="10">
        <f>VLOOKUP(C1892,away!$B$2:$E$405,3,FALSE)</f>
        <v>0.46</v>
      </c>
      <c r="J1892" s="10">
        <f>VLOOKUP(B1892,home!$B$2:$E$405,4,FALSE)</f>
        <v>0.97</v>
      </c>
      <c r="K1892" s="12">
        <f t="shared" si="2296"/>
        <v>1.7906086956521752</v>
      </c>
      <c r="L1892" s="12">
        <f t="shared" si="2297"/>
        <v>0.58975999999999884</v>
      </c>
      <c r="M1892" s="13">
        <f t="shared" si="2298"/>
        <v>9.2516460804536044E-2</v>
      </c>
      <c r="N1892" s="13">
        <f t="shared" si="2299"/>
        <v>0.16566077920756586</v>
      </c>
      <c r="O1892" s="13">
        <f t="shared" si="2300"/>
        <v>5.4562507924083063E-2</v>
      </c>
      <c r="P1892" s="13">
        <f t="shared" si="2301"/>
        <v>9.7700101145453841E-2</v>
      </c>
      <c r="Q1892" s="13">
        <f t="shared" si="2302"/>
        <v>0.14831681588879128</v>
      </c>
      <c r="R1892" s="13">
        <f t="shared" si="2303"/>
        <v>1.6089392336653581E-2</v>
      </c>
      <c r="S1892" s="13">
        <f t="shared" si="2304"/>
        <v>2.5793544415838462E-2</v>
      </c>
      <c r="T1892" s="13">
        <f t="shared" si="2305"/>
        <v>8.7471325338573366E-2</v>
      </c>
      <c r="U1892" s="13">
        <f t="shared" si="2306"/>
        <v>2.8809805825771369E-2</v>
      </c>
      <c r="V1892" s="13">
        <f t="shared" si="2307"/>
        <v>3.0265267588451307E-3</v>
      </c>
      <c r="W1892" s="13">
        <f t="shared" si="2308"/>
        <v>8.8525793413970821E-2</v>
      </c>
      <c r="X1892" s="13">
        <f t="shared" si="2309"/>
        <v>5.2208971923823323E-2</v>
      </c>
      <c r="Y1892" s="13">
        <f t="shared" si="2310"/>
        <v>1.5395381640896991E-2</v>
      </c>
      <c r="Z1892" s="13">
        <f t="shared" si="2311"/>
        <v>3.1629600081549327E-3</v>
      </c>
      <c r="AA1892" s="13">
        <f t="shared" si="2312"/>
        <v>5.6636236946022963E-3</v>
      </c>
      <c r="AB1892" s="13">
        <f t="shared" si="2313"/>
        <v>5.0706669182282874E-3</v>
      </c>
      <c r="AC1892" s="13">
        <f t="shared" si="2314"/>
        <v>1.9975632436596501E-4</v>
      </c>
      <c r="AD1892" s="13">
        <f t="shared" si="2315"/>
        <v>3.9628763869141048E-2</v>
      </c>
      <c r="AE1892" s="13">
        <f t="shared" si="2316"/>
        <v>2.3371459779464577E-2</v>
      </c>
      <c r="AF1892" s="13">
        <f t="shared" si="2317"/>
        <v>6.8917760597685005E-3</v>
      </c>
      <c r="AG1892" s="13">
        <f t="shared" si="2318"/>
        <v>1.3548312830030211E-3</v>
      </c>
      <c r="AH1892" s="13">
        <f t="shared" si="2319"/>
        <v>4.6634682360236233E-4</v>
      </c>
      <c r="AI1892" s="13">
        <f t="shared" si="2320"/>
        <v>8.3504467753216097E-4</v>
      </c>
      <c r="AJ1892" s="13">
        <f t="shared" si="2321"/>
        <v>7.4761913042357714E-4</v>
      </c>
      <c r="AK1892" s="13">
        <f t="shared" si="2322"/>
        <v>4.4623110532412518E-4</v>
      </c>
      <c r="AL1892" s="13">
        <f t="shared" si="2323"/>
        <v>8.4379419295909767E-6</v>
      </c>
      <c r="AM1892" s="13">
        <f t="shared" si="2324"/>
        <v>1.4191921836406135E-2</v>
      </c>
      <c r="AN1892" s="13">
        <f t="shared" si="2325"/>
        <v>8.3698278222388654E-3</v>
      </c>
      <c r="AO1892" s="13">
        <f t="shared" si="2326"/>
        <v>2.4680948282217916E-3</v>
      </c>
      <c r="AP1892" s="13">
        <f t="shared" si="2327"/>
        <v>4.851945352973603E-4</v>
      </c>
      <c r="AQ1892" s="13">
        <f t="shared" si="2328"/>
        <v>7.1537082284242655E-5</v>
      </c>
      <c r="AR1892" s="13">
        <f t="shared" si="2329"/>
        <v>5.5006540537545755E-5</v>
      </c>
      <c r="AS1892" s="13">
        <f t="shared" si="2330"/>
        <v>9.8495189804273289E-5</v>
      </c>
      <c r="AT1892" s="13">
        <f t="shared" si="2331"/>
        <v>8.8183171671721644E-5</v>
      </c>
      <c r="AU1892" s="13">
        <f t="shared" si="2332"/>
        <v>5.2633851335191127E-5</v>
      </c>
      <c r="AV1892" s="13">
        <f t="shared" si="2333"/>
        <v>2.3561657971614269E-5</v>
      </c>
      <c r="AW1892" s="13">
        <f t="shared" si="2334"/>
        <v>2.4751985058524071E-7</v>
      </c>
      <c r="AX1892" s="13">
        <f t="shared" si="2335"/>
        <v>4.2353631080474753E-3</v>
      </c>
      <c r="AY1892" s="13">
        <f t="shared" si="2336"/>
        <v>2.4978477466020741E-3</v>
      </c>
      <c r="AZ1892" s="13">
        <f t="shared" si="2337"/>
        <v>7.3656534351801807E-4</v>
      </c>
      <c r="BA1892" s="13">
        <f t="shared" si="2338"/>
        <v>1.4479892566439517E-4</v>
      </c>
      <c r="BB1892" s="13">
        <f t="shared" si="2339"/>
        <v>2.134915359995838E-5</v>
      </c>
      <c r="BC1892" s="13">
        <f t="shared" si="2340"/>
        <v>2.5181753654222872E-6</v>
      </c>
      <c r="BD1892" s="13">
        <f t="shared" si="2341"/>
        <v>5.4067762245704841E-6</v>
      </c>
      <c r="BE1892" s="13">
        <f t="shared" si="2342"/>
        <v>9.6814205231613464E-6</v>
      </c>
      <c r="BF1892" s="13">
        <f t="shared" si="2343"/>
        <v>8.6678178875190707E-6</v>
      </c>
      <c r="BG1892" s="13">
        <f t="shared" si="2344"/>
        <v>5.1735566939070412E-6</v>
      </c>
      <c r="BH1892" s="13">
        <f t="shared" si="2345"/>
        <v>2.3159539008898661E-6</v>
      </c>
      <c r="BI1892" s="13">
        <f t="shared" si="2346"/>
        <v>8.2939343873259379E-7</v>
      </c>
      <c r="BJ1892" s="14">
        <f t="shared" si="2347"/>
        <v>0.66205091696224483</v>
      </c>
      <c r="BK1892" s="14">
        <f t="shared" si="2348"/>
        <v>0.22174267513757112</v>
      </c>
      <c r="BL1892" s="14">
        <f t="shared" si="2349"/>
        <v>0.11304119376620995</v>
      </c>
      <c r="BM1892" s="14">
        <f t="shared" si="2350"/>
        <v>0.42265408834034507</v>
      </c>
      <c r="BN1892" s="14">
        <f t="shared" si="2351"/>
        <v>0.57484605730708371</v>
      </c>
    </row>
    <row r="1893" spans="1:66" x14ac:dyDescent="0.25">
      <c r="A1893" t="s">
        <v>178</v>
      </c>
      <c r="B1893" t="s">
        <v>272</v>
      </c>
      <c r="C1893" t="s">
        <v>273</v>
      </c>
      <c r="D1893" s="7" t="s">
        <v>532</v>
      </c>
      <c r="E1893" s="10">
        <f>VLOOKUP(A1893,home!$A$2:$E$405,3,FALSE)</f>
        <v>1.73913043478261</v>
      </c>
      <c r="F1893" s="10">
        <f>VLOOKUP(B1893,home!$B$2:$E$405,3,FALSE)</f>
        <v>0.82</v>
      </c>
      <c r="G1893" s="10">
        <f>VLOOKUP(C1893,away!$B$2:$E$405,4,FALSE)</f>
        <v>0.1</v>
      </c>
      <c r="H1893" s="10">
        <f>VLOOKUP(A1893,away!$A$2:$E$405,3,FALSE)</f>
        <v>1.3217391304347801</v>
      </c>
      <c r="I1893" s="10">
        <f>VLOOKUP(C1893,away!$B$2:$E$405,3,FALSE)</f>
        <v>1.44</v>
      </c>
      <c r="J1893" s="10">
        <f>VLOOKUP(B1893,home!$B$2:$E$405,4,FALSE)</f>
        <v>1.41</v>
      </c>
      <c r="K1893" s="12">
        <f t="shared" si="2296"/>
        <v>0.14260869565217402</v>
      </c>
      <c r="L1893" s="12">
        <f t="shared" si="2297"/>
        <v>2.6836591304347772</v>
      </c>
      <c r="M1893" s="13">
        <f t="shared" si="2298"/>
        <v>5.9233511412853684E-2</v>
      </c>
      <c r="N1893" s="13">
        <f t="shared" si="2299"/>
        <v>8.4472138014852274E-3</v>
      </c>
      <c r="O1893" s="13">
        <f t="shared" si="2300"/>
        <v>0.15896255373081739</v>
      </c>
      <c r="P1893" s="13">
        <f t="shared" si="2301"/>
        <v>2.2669442445090494E-2</v>
      </c>
      <c r="Q1893" s="13">
        <f t="shared" si="2302"/>
        <v>6.0232307106242524E-4</v>
      </c>
      <c r="R1893" s="13">
        <f t="shared" si="2303"/>
        <v>0.21330065435846848</v>
      </c>
      <c r="S1893" s="13">
        <f t="shared" si="2304"/>
        <v>2.1689733079869092E-3</v>
      </c>
      <c r="T1893" s="13">
        <f t="shared" si="2305"/>
        <v>1.6164298091281926E-3</v>
      </c>
      <c r="U1893" s="13">
        <f t="shared" si="2306"/>
        <v>3.0418528099816398E-2</v>
      </c>
      <c r="V1893" s="13">
        <f t="shared" si="2307"/>
        <v>9.2232728845443194E-5</v>
      </c>
      <c r="W1893" s="13">
        <f t="shared" si="2308"/>
        <v>2.8632169175141397E-5</v>
      </c>
      <c r="X1893" s="13">
        <f t="shared" si="2309"/>
        <v>7.6838982231021397E-5</v>
      </c>
      <c r="Y1893" s="13">
        <f t="shared" si="2310"/>
        <v>1.031048181187981E-4</v>
      </c>
      <c r="Z1893" s="13">
        <f t="shared" si="2311"/>
        <v>0.19080874953227217</v>
      </c>
      <c r="AA1893" s="13">
        <f t="shared" si="2312"/>
        <v>2.7210986889819704E-2</v>
      </c>
      <c r="AB1893" s="13">
        <f t="shared" si="2313"/>
        <v>1.9402616738827972E-3</v>
      </c>
      <c r="AC1893" s="13">
        <f t="shared" si="2314"/>
        <v>2.2061672609849002E-6</v>
      </c>
      <c r="AD1893" s="13">
        <f t="shared" si="2315"/>
        <v>1.0207990749398244E-6</v>
      </c>
      <c r="AE1893" s="13">
        <f t="shared" si="2316"/>
        <v>2.7394767578016337E-6</v>
      </c>
      <c r="AF1893" s="13">
        <f t="shared" si="2317"/>
        <v>3.6759109068441084E-6</v>
      </c>
      <c r="AG1893" s="13">
        <f t="shared" si="2318"/>
        <v>3.2882972892723242E-6</v>
      </c>
      <c r="AH1893" s="13">
        <f t="shared" si="2319"/>
        <v>0.12801641071228118</v>
      </c>
      <c r="AI1893" s="13">
        <f t="shared" si="2320"/>
        <v>1.8256253353751414E-2</v>
      </c>
      <c r="AJ1893" s="13">
        <f t="shared" si="2321"/>
        <v>1.301750239137058E-3</v>
      </c>
      <c r="AK1893" s="13">
        <f t="shared" si="2322"/>
        <v>6.1880301222747168E-5</v>
      </c>
      <c r="AL1893" s="13">
        <f t="shared" si="2323"/>
        <v>3.3773166948388851E-8</v>
      </c>
      <c r="AM1893" s="13">
        <f t="shared" si="2324"/>
        <v>2.9114964920022823E-8</v>
      </c>
      <c r="AN1893" s="13">
        <f t="shared" si="2325"/>
        <v>7.8134641439907487E-8</v>
      </c>
      <c r="AO1893" s="13">
        <f t="shared" si="2326"/>
        <v>1.0484337195172764E-7</v>
      </c>
      <c r="AP1893" s="13">
        <f t="shared" si="2327"/>
        <v>9.378795746794111E-8</v>
      </c>
      <c r="AQ1893" s="13">
        <f t="shared" si="2328"/>
        <v>6.2923727095917168E-8</v>
      </c>
      <c r="AR1893" s="13">
        <f t="shared" si="2329"/>
        <v>6.8710481890700337E-2</v>
      </c>
      <c r="AS1893" s="13">
        <f t="shared" si="2330"/>
        <v>9.7987122000650993E-3</v>
      </c>
      <c r="AT1893" s="13">
        <f t="shared" si="2331"/>
        <v>6.9869078296116397E-4</v>
      </c>
      <c r="AU1893" s="13">
        <f t="shared" si="2332"/>
        <v>3.3213127074095938E-5</v>
      </c>
      <c r="AV1893" s="13">
        <f t="shared" si="2333"/>
        <v>1.1841201826416818E-6</v>
      </c>
      <c r="AW1893" s="13">
        <f t="shared" si="2334"/>
        <v>3.5903984363617549E-10</v>
      </c>
      <c r="AX1893" s="13">
        <f t="shared" si="2335"/>
        <v>6.9200786186720943E-10</v>
      </c>
      <c r="AY1893" s="13">
        <f t="shared" si="2336"/>
        <v>1.8571132168325847E-9</v>
      </c>
      <c r="AZ1893" s="13">
        <f t="shared" si="2337"/>
        <v>2.4919294203019333E-9</v>
      </c>
      <c r="BA1893" s="13">
        <f t="shared" si="2338"/>
        <v>2.2291630470641085E-9</v>
      </c>
      <c r="BB1893" s="13">
        <f t="shared" si="2339"/>
        <v>1.4955784411203506E-9</v>
      </c>
      <c r="BC1893" s="13">
        <f t="shared" si="2340"/>
        <v>8.0272454775880779E-10</v>
      </c>
      <c r="BD1893" s="13">
        <f t="shared" si="2341"/>
        <v>3.0732585347091911E-2</v>
      </c>
      <c r="BE1893" s="13">
        <f t="shared" si="2342"/>
        <v>4.3827339103678928E-3</v>
      </c>
      <c r="BF1893" s="13">
        <f t="shared" si="2343"/>
        <v>3.1250798317405861E-4</v>
      </c>
      <c r="BG1893" s="13">
        <f t="shared" si="2344"/>
        <v>1.485545195378135E-5</v>
      </c>
      <c r="BH1893" s="13">
        <f t="shared" si="2345"/>
        <v>5.2962915661307447E-7</v>
      </c>
      <c r="BI1893" s="13">
        <f t="shared" si="2346"/>
        <v>1.5105944640790303E-8</v>
      </c>
      <c r="BJ1893" s="14">
        <f t="shared" si="2347"/>
        <v>1.0885645508409071E-2</v>
      </c>
      <c r="BK1893" s="14">
        <f t="shared" si="2348"/>
        <v>8.4166401692317663E-2</v>
      </c>
      <c r="BL1893" s="14">
        <f t="shared" si="2349"/>
        <v>0.6941547889078693</v>
      </c>
      <c r="BM1893" s="14">
        <f t="shared" si="2350"/>
        <v>0.51679988532301724</v>
      </c>
      <c r="BN1893" s="14">
        <f t="shared" si="2351"/>
        <v>0.4632156988197777</v>
      </c>
    </row>
    <row r="1894" spans="1:66" x14ac:dyDescent="0.25">
      <c r="A1894" t="s">
        <v>178</v>
      </c>
      <c r="B1894" t="s">
        <v>185</v>
      </c>
      <c r="C1894" t="s">
        <v>472</v>
      </c>
      <c r="D1894" s="7" t="s">
        <v>532</v>
      </c>
      <c r="E1894" s="10">
        <f>VLOOKUP(A1894,home!$A$2:$E$405,3,FALSE)</f>
        <v>1.73913043478261</v>
      </c>
      <c r="F1894" s="10">
        <f>VLOOKUP(B1894,home!$B$2:$E$405,3,FALSE)</f>
        <v>0.67</v>
      </c>
      <c r="G1894" s="10">
        <f>VLOOKUP(C1894,away!$B$2:$E$405,4,FALSE)</f>
        <v>1.44</v>
      </c>
      <c r="H1894" s="10">
        <f>VLOOKUP(A1894,away!$A$2:$E$405,3,FALSE)</f>
        <v>1.3217391304347801</v>
      </c>
      <c r="I1894" s="10">
        <f>VLOOKUP(C1894,away!$B$2:$E$405,3,FALSE)</f>
        <v>0.77</v>
      </c>
      <c r="J1894" s="10">
        <f>VLOOKUP(B1894,home!$B$2:$E$405,4,FALSE)</f>
        <v>1.89</v>
      </c>
      <c r="K1894" s="12">
        <f t="shared" si="2296"/>
        <v>1.6779130434782621</v>
      </c>
      <c r="L1894" s="12">
        <f t="shared" si="2297"/>
        <v>1.9235269565217354</v>
      </c>
      <c r="M1894" s="13">
        <f t="shared" si="2298"/>
        <v>2.7284404602610824E-2</v>
      </c>
      <c r="N1894" s="13">
        <f t="shared" si="2299"/>
        <v>4.5780858366259024E-2</v>
      </c>
      <c r="O1894" s="13">
        <f t="shared" si="2300"/>
        <v>5.2482287745767624E-2</v>
      </c>
      <c r="P1894" s="13">
        <f t="shared" si="2301"/>
        <v>8.8060715160202849E-2</v>
      </c>
      <c r="Q1894" s="13">
        <f t="shared" si="2302"/>
        <v>3.8408149697188476E-2</v>
      </c>
      <c r="R1894" s="13">
        <f t="shared" si="2303"/>
        <v>5.0475547609457196E-2</v>
      </c>
      <c r="S1894" s="13">
        <f t="shared" si="2304"/>
        <v>7.1054231047654445E-2</v>
      </c>
      <c r="T1894" s="13">
        <f t="shared" si="2305"/>
        <v>7.3879111292664154E-2</v>
      </c>
      <c r="U1894" s="13">
        <f t="shared" si="2306"/>
        <v>8.4693579710616224E-2</v>
      </c>
      <c r="V1894" s="13">
        <f t="shared" si="2307"/>
        <v>2.5480923351014487E-2</v>
      </c>
      <c r="W1894" s="13">
        <f t="shared" si="2308"/>
        <v>2.1481845117592737E-2</v>
      </c>
      <c r="X1894" s="13">
        <f t="shared" si="2309"/>
        <v>4.1320908159514454E-2</v>
      </c>
      <c r="Y1894" s="13">
        <f t="shared" si="2310"/>
        <v>3.9740940356392501E-2</v>
      </c>
      <c r="Z1894" s="13">
        <f t="shared" si="2311"/>
        <v>3.2363692157329052E-2</v>
      </c>
      <c r="AA1894" s="13">
        <f t="shared" si="2312"/>
        <v>5.4303461205897539E-2</v>
      </c>
      <c r="AB1894" s="13">
        <f t="shared" si="2313"/>
        <v>4.555824293169565E-2</v>
      </c>
      <c r="AC1894" s="13">
        <f t="shared" si="2314"/>
        <v>5.1399974772995769E-3</v>
      </c>
      <c r="AD1894" s="13">
        <f t="shared" si="2315"/>
        <v>9.0111670301971716E-3</v>
      </c>
      <c r="AE1894" s="13">
        <f t="shared" si="2316"/>
        <v>1.7333222692304168E-2</v>
      </c>
      <c r="AF1894" s="13">
        <f t="shared" si="2317"/>
        <v>1.6670460546020661E-2</v>
      </c>
      <c r="AG1894" s="13">
        <f t="shared" si="2318"/>
        <v>1.0688693412634263E-2</v>
      </c>
      <c r="AH1894" s="13">
        <f t="shared" si="2319"/>
        <v>1.5563108569298377E-2</v>
      </c>
      <c r="AI1894" s="13">
        <f t="shared" si="2320"/>
        <v>2.6113542865494055E-2</v>
      </c>
      <c r="AJ1894" s="13">
        <f t="shared" si="2321"/>
        <v>2.1908127092720598E-2</v>
      </c>
      <c r="AK1894" s="13">
        <f t="shared" si="2322"/>
        <v>1.2253310735685131E-2</v>
      </c>
      <c r="AL1894" s="13">
        <f t="shared" si="2323"/>
        <v>6.6357592971528795E-4</v>
      </c>
      <c r="AM1894" s="13">
        <f t="shared" si="2324"/>
        <v>3.0239909393858207E-3</v>
      </c>
      <c r="AN1894" s="13">
        <f t="shared" si="2325"/>
        <v>5.8167280881861105E-3</v>
      </c>
      <c r="AO1894" s="13">
        <f t="shared" si="2326"/>
        <v>5.5943166381915623E-3</v>
      </c>
      <c r="AP1894" s="13">
        <f t="shared" si="2327"/>
        <v>3.5869396189598403E-3</v>
      </c>
      <c r="AQ1894" s="13">
        <f t="shared" si="2328"/>
        <v>1.7248937621212638E-3</v>
      </c>
      <c r="AR1894" s="13">
        <f t="shared" si="2329"/>
        <v>5.9872117720639675E-3</v>
      </c>
      <c r="AS1894" s="13">
        <f t="shared" si="2330"/>
        <v>1.0046020726412728E-2</v>
      </c>
      <c r="AT1894" s="13">
        <f t="shared" si="2331"/>
        <v>8.4281746059504427E-3</v>
      </c>
      <c r="AU1894" s="13">
        <f t="shared" si="2332"/>
        <v>4.7139147013455038E-3</v>
      </c>
      <c r="AV1894" s="13">
        <f t="shared" si="2333"/>
        <v>1.9773847408078899E-3</v>
      </c>
      <c r="AW1894" s="13">
        <f t="shared" si="2334"/>
        <v>5.9491627568642794E-5</v>
      </c>
      <c r="AX1894" s="13">
        <f t="shared" si="2335"/>
        <v>8.4566564009259145E-4</v>
      </c>
      <c r="AY1894" s="13">
        <f t="shared" si="2336"/>
        <v>1.6266606549223076E-3</v>
      </c>
      <c r="AZ1894" s="13">
        <f t="shared" si="2337"/>
        <v>1.5644628094281798E-3</v>
      </c>
      <c r="BA1894" s="13">
        <f t="shared" si="2338"/>
        <v>1.0030954621369434E-3</v>
      </c>
      <c r="BB1894" s="13">
        <f t="shared" si="2339"/>
        <v>4.8237029034625965E-4</v>
      </c>
      <c r="BC1894" s="13">
        <f t="shared" si="2340"/>
        <v>1.8557045130124927E-4</v>
      </c>
      <c r="BD1894" s="13">
        <f t="shared" si="2341"/>
        <v>1.9194272063282173E-3</v>
      </c>
      <c r="BE1894" s="13">
        <f t="shared" si="2342"/>
        <v>3.2206319455051571E-3</v>
      </c>
      <c r="BF1894" s="13">
        <f t="shared" si="2343"/>
        <v>2.7019701748029375E-3</v>
      </c>
      <c r="BG1894" s="13">
        <f t="shared" si="2344"/>
        <v>1.5112236664636964E-3</v>
      </c>
      <c r="BH1894" s="13">
        <f t="shared" si="2345"/>
        <v>6.3392547539311986E-4</v>
      </c>
      <c r="BI1894" s="13">
        <f t="shared" si="2346"/>
        <v>2.1273436475105473E-4</v>
      </c>
      <c r="BJ1894" s="14">
        <f t="shared" si="2347"/>
        <v>0.33977005102583968</v>
      </c>
      <c r="BK1894" s="14">
        <f t="shared" si="2348"/>
        <v>0.21931050822341974</v>
      </c>
      <c r="BL1894" s="14">
        <f t="shared" si="2349"/>
        <v>0.4047038278464572</v>
      </c>
      <c r="BM1894" s="14">
        <f t="shared" si="2350"/>
        <v>0.69208894704420598</v>
      </c>
      <c r="BN1894" s="14">
        <f t="shared" si="2351"/>
        <v>0.30249196318148602</v>
      </c>
    </row>
    <row r="1895" spans="1:66" x14ac:dyDescent="0.25">
      <c r="A1895" t="s">
        <v>178</v>
      </c>
      <c r="B1895" t="s">
        <v>181</v>
      </c>
      <c r="C1895" t="s">
        <v>184</v>
      </c>
      <c r="D1895" s="7" t="s">
        <v>532</v>
      </c>
      <c r="E1895" s="10">
        <f>VLOOKUP(A1895,home!$A$2:$E$405,3,FALSE)</f>
        <v>1.73913043478261</v>
      </c>
      <c r="F1895" s="10">
        <f>VLOOKUP(B1895,home!$B$2:$E$405,3,FALSE)</f>
        <v>1.73</v>
      </c>
      <c r="G1895" s="10">
        <f>VLOOKUP(C1895,away!$B$2:$E$405,4,FALSE)</f>
        <v>1.56</v>
      </c>
      <c r="H1895" s="10">
        <f>VLOOKUP(A1895,away!$A$2:$E$405,3,FALSE)</f>
        <v>1.3217391304347801</v>
      </c>
      <c r="I1895" s="10">
        <f>VLOOKUP(C1895,away!$B$2:$E$405,3,FALSE)</f>
        <v>0.33</v>
      </c>
      <c r="J1895" s="10">
        <f>VLOOKUP(B1895,home!$B$2:$E$405,4,FALSE)</f>
        <v>1.19</v>
      </c>
      <c r="K1895" s="12">
        <f t="shared" si="2296"/>
        <v>4.6935652173913081</v>
      </c>
      <c r="L1895" s="12">
        <f t="shared" si="2297"/>
        <v>0.51904695652173816</v>
      </c>
      <c r="M1895" s="13">
        <f t="shared" si="2298"/>
        <v>5.4474254636337205E-3</v>
      </c>
      <c r="N1895" s="13">
        <f t="shared" si="2299"/>
        <v>2.5567846680442954E-2</v>
      </c>
      <c r="O1895" s="13">
        <f t="shared" si="2300"/>
        <v>2.8274696077781008E-3</v>
      </c>
      <c r="P1895" s="13">
        <f t="shared" si="2301"/>
        <v>1.3270913004298338E-2</v>
      </c>
      <c r="Q1895" s="13">
        <f t="shared" si="2302"/>
        <v>6.0002177931460426E-2</v>
      </c>
      <c r="R1895" s="13">
        <f t="shared" si="2303"/>
        <v>7.3379474728746798E-4</v>
      </c>
      <c r="S1895" s="13">
        <f t="shared" si="2304"/>
        <v>8.0825856702119673E-3</v>
      </c>
      <c r="T1895" s="13">
        <f t="shared" si="2305"/>
        <v>3.1143947840000331E-2</v>
      </c>
      <c r="U1895" s="13">
        <f t="shared" si="2306"/>
        <v>3.4441135025729051E-3</v>
      </c>
      <c r="V1895" s="13">
        <f t="shared" si="2307"/>
        <v>2.1878488388739625E-3</v>
      </c>
      <c r="W1895" s="13">
        <f t="shared" si="2308"/>
        <v>9.387471176894234E-2</v>
      </c>
      <c r="X1895" s="13">
        <f t="shared" si="2309"/>
        <v>4.8725383438024905E-2</v>
      </c>
      <c r="Y1895" s="13">
        <f t="shared" si="2310"/>
        <v>1.2645380989430769E-2</v>
      </c>
      <c r="Z1895" s="13">
        <f t="shared" si="2311"/>
        <v>1.2695797676373277E-4</v>
      </c>
      <c r="AA1895" s="13">
        <f t="shared" si="2312"/>
        <v>5.9588554380863006E-4</v>
      </c>
      <c r="AB1895" s="13">
        <f t="shared" si="2313"/>
        <v>1.3984138309832451E-3</v>
      </c>
      <c r="AC1895" s="13">
        <f t="shared" si="2314"/>
        <v>3.3312470038694865E-4</v>
      </c>
      <c r="AD1895" s="13">
        <f t="shared" si="2315"/>
        <v>0.11015177048783557</v>
      </c>
      <c r="AE1895" s="13">
        <f t="shared" si="2316"/>
        <v>5.7173941227192063E-2</v>
      </c>
      <c r="AF1895" s="13">
        <f t="shared" si="2317"/>
        <v>1.4837980093163387E-2</v>
      </c>
      <c r="AG1895" s="13">
        <f t="shared" si="2318"/>
        <v>2.5672028027621981E-3</v>
      </c>
      <c r="AH1895" s="13">
        <f t="shared" si="2319"/>
        <v>1.6474287861343257E-5</v>
      </c>
      <c r="AI1895" s="13">
        <f t="shared" si="2320"/>
        <v>7.7323144487292551E-5</v>
      </c>
      <c r="AJ1895" s="13">
        <f t="shared" si="2321"/>
        <v>1.8146061073243938E-4</v>
      </c>
      <c r="AK1895" s="13">
        <f t="shared" si="2322"/>
        <v>2.8389907028678713E-4</v>
      </c>
      <c r="AL1895" s="13">
        <f t="shared" si="2323"/>
        <v>3.2462079181670466E-5</v>
      </c>
      <c r="AM1895" s="13">
        <f t="shared" si="2324"/>
        <v>0.10340090371915507</v>
      </c>
      <c r="AN1895" s="13">
        <f t="shared" si="2325"/>
        <v>5.3669924377024711E-2</v>
      </c>
      <c r="AO1895" s="13">
        <f t="shared" si="2326"/>
        <v>1.3928605452323261E-2</v>
      </c>
      <c r="AP1895" s="13">
        <f t="shared" si="2327"/>
        <v>2.409866756206826E-3</v>
      </c>
      <c r="AQ1895" s="13">
        <f t="shared" si="2328"/>
        <v>3.1270850135801655E-4</v>
      </c>
      <c r="AR1895" s="13">
        <f t="shared" si="2329"/>
        <v>1.7101857950586466E-6</v>
      </c>
      <c r="AS1895" s="13">
        <f t="shared" si="2330"/>
        <v>8.0268685629639636E-6</v>
      </c>
      <c r="AT1895" s="13">
        <f t="shared" si="2331"/>
        <v>1.8837315545849706E-5</v>
      </c>
      <c r="AU1895" s="13">
        <f t="shared" si="2332"/>
        <v>2.9471389678341583E-5</v>
      </c>
      <c r="AV1895" s="13">
        <f t="shared" si="2333"/>
        <v>3.458147237561232E-5</v>
      </c>
      <c r="AW1895" s="13">
        <f t="shared" si="2334"/>
        <v>2.1967636701582211E-6</v>
      </c>
      <c r="AX1895" s="13">
        <f t="shared" si="2335"/>
        <v>8.0886480857175647E-2</v>
      </c>
      <c r="AY1895" s="13">
        <f t="shared" si="2336"/>
        <v>4.1983881712670847E-2</v>
      </c>
      <c r="AZ1895" s="13">
        <f t="shared" si="2337"/>
        <v>1.0895803012965232E-2</v>
      </c>
      <c r="BA1895" s="13">
        <f t="shared" si="2338"/>
        <v>1.8851444642466633E-3</v>
      </c>
      <c r="BB1895" s="13">
        <f t="shared" si="2339"/>
        <v>2.446196241927582E-4</v>
      </c>
      <c r="BC1895" s="13">
        <f t="shared" si="2340"/>
        <v>2.5393814288548501E-5</v>
      </c>
      <c r="BD1895" s="13">
        <f t="shared" si="2341"/>
        <v>1.4794445533531657E-7</v>
      </c>
      <c r="BE1895" s="13">
        <f t="shared" si="2342"/>
        <v>6.9438694966774377E-7</v>
      </c>
      <c r="BF1895" s="13">
        <f t="shared" si="2343"/>
        <v>1.6295752171854854E-6</v>
      </c>
      <c r="BG1895" s="13">
        <f t="shared" si="2344"/>
        <v>2.5495058528348936E-6</v>
      </c>
      <c r="BH1895" s="13">
        <f t="shared" si="2345"/>
        <v>2.9915679981003557E-6</v>
      </c>
      <c r="BI1895" s="13">
        <f t="shared" si="2346"/>
        <v>2.8082239002689549E-6</v>
      </c>
      <c r="BJ1895" s="14">
        <f t="shared" si="2347"/>
        <v>0.7663336755508624</v>
      </c>
      <c r="BK1895" s="14">
        <f t="shared" si="2348"/>
        <v>7.1338241469257463E-2</v>
      </c>
      <c r="BL1895" s="14">
        <f t="shared" si="2349"/>
        <v>9.6622827821294319E-3</v>
      </c>
      <c r="BM1895" s="14">
        <f t="shared" si="2350"/>
        <v>0.69762984539511153</v>
      </c>
      <c r="BN1895" s="14">
        <f t="shared" si="2351"/>
        <v>0.10784962743490101</v>
      </c>
    </row>
    <row r="1896" spans="1:66" x14ac:dyDescent="0.25">
      <c r="A1896" t="s">
        <v>192</v>
      </c>
      <c r="B1896" t="s">
        <v>197</v>
      </c>
      <c r="C1896" t="s">
        <v>196</v>
      </c>
      <c r="D1896" s="7" t="s">
        <v>532</v>
      </c>
      <c r="E1896" s="10">
        <f>VLOOKUP(A1896,home!$A$2:$E$405,3,FALSE)</f>
        <v>1.41772151898734</v>
      </c>
      <c r="F1896" s="10">
        <f>VLOOKUP(B1896,home!$B$2:$E$405,3,FALSE)</f>
        <v>1.06</v>
      </c>
      <c r="G1896" s="10">
        <f>VLOOKUP(C1896,away!$B$2:$E$405,4,FALSE)</f>
        <v>0.91</v>
      </c>
      <c r="H1896" s="10">
        <f>VLOOKUP(A1896,away!$A$2:$E$405,3,FALSE)</f>
        <v>1.21518987341772</v>
      </c>
      <c r="I1896" s="10">
        <f>VLOOKUP(C1896,away!$B$2:$E$405,3,FALSE)</f>
        <v>0.81</v>
      </c>
      <c r="J1896" s="10">
        <f>VLOOKUP(B1896,home!$B$2:$E$405,4,FALSE)</f>
        <v>1.1000000000000001</v>
      </c>
      <c r="K1896" s="12">
        <f t="shared" si="2296"/>
        <v>1.3675341772151881</v>
      </c>
      <c r="L1896" s="12">
        <f t="shared" si="2297"/>
        <v>1.0827341772151886</v>
      </c>
      <c r="M1896" s="13">
        <f t="shared" si="2298"/>
        <v>8.6270432340019895E-2</v>
      </c>
      <c r="N1896" s="13">
        <f t="shared" si="2299"/>
        <v>0.11797776470810765</v>
      </c>
      <c r="O1896" s="13">
        <f t="shared" si="2300"/>
        <v>9.3407945577670029E-2</v>
      </c>
      <c r="P1896" s="13">
        <f t="shared" si="2301"/>
        <v>0.12773855800092004</v>
      </c>
      <c r="Q1896" s="13">
        <f t="shared" si="2302"/>
        <v>8.0669312694894538E-2</v>
      </c>
      <c r="R1896" s="13">
        <f t="shared" si="2303"/>
        <v>5.0567987550199832E-2</v>
      </c>
      <c r="S1896" s="13">
        <f t="shared" si="2304"/>
        <v>4.7284854026937218E-2</v>
      </c>
      <c r="T1896" s="13">
        <f t="shared" si="2305"/>
        <v>8.73434219072214E-2</v>
      </c>
      <c r="U1896" s="13">
        <f t="shared" si="2306"/>
        <v>6.9153451247890393E-2</v>
      </c>
      <c r="V1896" s="13">
        <f t="shared" si="2307"/>
        <v>7.7792831279396178E-3</v>
      </c>
      <c r="W1896" s="13">
        <f t="shared" si="2308"/>
        <v>3.6772680720909105E-2</v>
      </c>
      <c r="X1896" s="13">
        <f t="shared" si="2309"/>
        <v>3.9815038204350346E-2</v>
      </c>
      <c r="Y1896" s="13">
        <f t="shared" si="2310"/>
        <v>2.1554551315489282E-2</v>
      </c>
      <c r="Z1896" s="13">
        <f t="shared" si="2311"/>
        <v>1.8250562797864509E-2</v>
      </c>
      <c r="AA1896" s="13">
        <f t="shared" si="2312"/>
        <v>2.495826837949176E-2</v>
      </c>
      <c r="AB1896" s="13">
        <f t="shared" si="2313"/>
        <v>1.7065642506532058E-2</v>
      </c>
      <c r="AC1896" s="13">
        <f t="shared" si="2314"/>
        <v>7.1991236024480346E-4</v>
      </c>
      <c r="AD1896" s="13">
        <f t="shared" si="2315"/>
        <v>1.2571974418416312E-2</v>
      </c>
      <c r="AE1896" s="13">
        <f t="shared" si="2316"/>
        <v>1.3612106377894383E-2</v>
      </c>
      <c r="AF1896" s="13">
        <f t="shared" si="2317"/>
        <v>7.3691463996175465E-3</v>
      </c>
      <c r="AG1896" s="13">
        <f t="shared" si="2318"/>
        <v>2.6596088879227249E-3</v>
      </c>
      <c r="AH1896" s="13">
        <f t="shared" si="2319"/>
        <v>4.9401270236649883E-3</v>
      </c>
      <c r="AI1896" s="13">
        <f t="shared" si="2320"/>
        <v>6.7557925446462153E-3</v>
      </c>
      <c r="AJ1896" s="13">
        <f t="shared" si="2321"/>
        <v>4.6193885994896327E-3</v>
      </c>
      <c r="AK1896" s="13">
        <f t="shared" si="2322"/>
        <v>2.1057239292134248E-3</v>
      </c>
      <c r="AL1896" s="13">
        <f t="shared" si="2323"/>
        <v>4.2638277931546037E-5</v>
      </c>
      <c r="AM1896" s="13">
        <f t="shared" si="2324"/>
        <v>3.4385209384518692E-3</v>
      </c>
      <c r="AN1896" s="13">
        <f t="shared" si="2325"/>
        <v>3.7230041391318829E-3</v>
      </c>
      <c r="AO1896" s="13">
        <f t="shared" si="2326"/>
        <v>2.01551191167585E-3</v>
      </c>
      <c r="AP1896" s="13">
        <f t="shared" si="2327"/>
        <v>7.274212104519212E-4</v>
      </c>
      <c r="AQ1896" s="13">
        <f t="shared" si="2328"/>
        <v>1.9690095144688432E-4</v>
      </c>
      <c r="AR1896" s="13">
        <f t="shared" si="2329"/>
        <v>1.0697688736612863E-3</v>
      </c>
      <c r="AS1896" s="13">
        <f t="shared" si="2330"/>
        <v>1.4629454964528055E-3</v>
      </c>
      <c r="AT1896" s="13">
        <f t="shared" si="2331"/>
        <v>1.0003139829011264E-3</v>
      </c>
      <c r="AU1896" s="13">
        <f t="shared" si="2332"/>
        <v>4.5598785318784647E-4</v>
      </c>
      <c r="AV1896" s="13">
        <f t="shared" si="2333"/>
        <v>1.5589474340734039E-4</v>
      </c>
      <c r="AW1896" s="13">
        <f t="shared" si="2334"/>
        <v>1.7537076244769405E-6</v>
      </c>
      <c r="AX1896" s="13">
        <f t="shared" si="2335"/>
        <v>7.8371581706716147E-4</v>
      </c>
      <c r="AY1896" s="13">
        <f t="shared" si="2336"/>
        <v>8.4855590036274234E-4</v>
      </c>
      <c r="AZ1896" s="13">
        <f t="shared" si="2337"/>
        <v>4.5938023730017361E-4</v>
      </c>
      <c r="BA1896" s="13">
        <f t="shared" si="2338"/>
        <v>1.6579556108737388E-4</v>
      </c>
      <c r="BB1896" s="13">
        <f t="shared" si="2339"/>
        <v>4.4878130104967062E-5</v>
      </c>
      <c r="BC1896" s="13">
        <f t="shared" si="2340"/>
        <v>9.7182170548315439E-6</v>
      </c>
      <c r="BD1896" s="13">
        <f t="shared" si="2341"/>
        <v>1.9304588687234529E-4</v>
      </c>
      <c r="BE1896" s="13">
        <f t="shared" si="2342"/>
        <v>2.6399684806874897E-4</v>
      </c>
      <c r="BF1896" s="13">
        <f t="shared" si="2343"/>
        <v>1.8051235620554986E-4</v>
      </c>
      <c r="BG1896" s="13">
        <f t="shared" si="2344"/>
        <v>8.228560550691051E-5</v>
      </c>
      <c r="BH1896" s="13">
        <f t="shared" si="2345"/>
        <v>2.8132094455886605E-5</v>
      </c>
      <c r="BI1896" s="13">
        <f t="shared" si="2346"/>
        <v>7.6943201290141698E-6</v>
      </c>
      <c r="BJ1896" s="14">
        <f t="shared" si="2347"/>
        <v>0.43275900864895894</v>
      </c>
      <c r="BK1896" s="14">
        <f t="shared" si="2348"/>
        <v>0.27068423403435593</v>
      </c>
      <c r="BL1896" s="14">
        <f t="shared" si="2349"/>
        <v>0.2784749054196472</v>
      </c>
      <c r="BM1896" s="14">
        <f t="shared" si="2350"/>
        <v>0.44268990783627638</v>
      </c>
      <c r="BN1896" s="14">
        <f t="shared" si="2351"/>
        <v>0.55663200087181208</v>
      </c>
    </row>
    <row r="1897" spans="1:66" x14ac:dyDescent="0.25">
      <c r="A1897" t="s">
        <v>192</v>
      </c>
      <c r="B1897" t="s">
        <v>280</v>
      </c>
      <c r="C1897" t="s">
        <v>193</v>
      </c>
      <c r="D1897" s="7" t="s">
        <v>532</v>
      </c>
      <c r="E1897" s="10">
        <f>VLOOKUP(A1897,home!$A$2:$E$405,3,FALSE)</f>
        <v>1.41772151898734</v>
      </c>
      <c r="F1897" s="10">
        <f>VLOOKUP(B1897,home!$B$2:$E$405,3,FALSE)</f>
        <v>1.06</v>
      </c>
      <c r="G1897" s="10">
        <f>VLOOKUP(C1897,away!$B$2:$E$405,4,FALSE)</f>
        <v>0.81</v>
      </c>
      <c r="H1897" s="10">
        <f>VLOOKUP(A1897,away!$A$2:$E$405,3,FALSE)</f>
        <v>1.21518987341772</v>
      </c>
      <c r="I1897" s="10">
        <f>VLOOKUP(C1897,away!$B$2:$E$405,3,FALSE)</f>
        <v>1.21</v>
      </c>
      <c r="J1897" s="10">
        <f>VLOOKUP(B1897,home!$B$2:$E$405,4,FALSE)</f>
        <v>1.44</v>
      </c>
      <c r="K1897" s="12">
        <f t="shared" si="2296"/>
        <v>1.2172556962025303</v>
      </c>
      <c r="L1897" s="12">
        <f t="shared" si="2297"/>
        <v>2.1173468354430351</v>
      </c>
      <c r="M1897" s="13">
        <f t="shared" si="2298"/>
        <v>3.5628744695935549E-2</v>
      </c>
      <c r="N1897" s="13">
        <f t="shared" si="2299"/>
        <v>4.3369292429673231E-2</v>
      </c>
      <c r="O1897" s="13">
        <f t="shared" si="2300"/>
        <v>7.5438409832746967E-2</v>
      </c>
      <c r="P1897" s="13">
        <f t="shared" si="2301"/>
        <v>9.1827834081372212E-2</v>
      </c>
      <c r="Q1897" s="13">
        <f t="shared" si="2302"/>
        <v>2.6395759125146512E-2</v>
      </c>
      <c r="R1897" s="13">
        <f t="shared" si="2303"/>
        <v>7.986463916511076E-2</v>
      </c>
      <c r="S1897" s="13">
        <f t="shared" si="2304"/>
        <v>5.9168174349389639E-2</v>
      </c>
      <c r="T1897" s="13">
        <f t="shared" si="2305"/>
        <v>5.5888977052745585E-2</v>
      </c>
      <c r="U1897" s="13">
        <f t="shared" si="2306"/>
        <v>9.7215686948890753E-2</v>
      </c>
      <c r="V1897" s="13">
        <f t="shared" si="2307"/>
        <v>1.69441379844107E-2</v>
      </c>
      <c r="W1897" s="13">
        <f t="shared" si="2308"/>
        <v>1.0710129383558168E-2</v>
      </c>
      <c r="X1897" s="13">
        <f t="shared" si="2309"/>
        <v>2.2677058557462354E-2</v>
      </c>
      <c r="Y1897" s="13">
        <f t="shared" si="2310"/>
        <v>2.4007599086899655E-2</v>
      </c>
      <c r="Z1897" s="13">
        <f t="shared" si="2311"/>
        <v>5.6367047000015727E-2</v>
      </c>
      <c r="AA1897" s="13">
        <f t="shared" si="2312"/>
        <v>6.8613109038884887E-2</v>
      </c>
      <c r="AB1897" s="13">
        <f t="shared" si="2313"/>
        <v>4.1759848905873975E-2</v>
      </c>
      <c r="AC1897" s="13">
        <f t="shared" si="2314"/>
        <v>2.7294385207140086E-3</v>
      </c>
      <c r="AD1897" s="13">
        <f t="shared" si="2315"/>
        <v>3.2592414998005707E-3</v>
      </c>
      <c r="AE1897" s="13">
        <f t="shared" si="2316"/>
        <v>6.9009446755473507E-3</v>
      </c>
      <c r="AF1897" s="13">
        <f t="shared" si="2317"/>
        <v>7.3058466851688222E-3</v>
      </c>
      <c r="AG1897" s="13">
        <f t="shared" si="2318"/>
        <v>5.1563371196913987E-3</v>
      </c>
      <c r="AH1897" s="13">
        <f t="shared" si="2319"/>
        <v>2.9837147147188024E-2</v>
      </c>
      <c r="AI1897" s="13">
        <f t="shared" si="2320"/>
        <v>3.6319437323347692E-2</v>
      </c>
      <c r="AJ1897" s="13">
        <f t="shared" si="2321"/>
        <v>2.2105020982357882E-2</v>
      </c>
      <c r="AK1897" s="13">
        <f t="shared" si="2322"/>
        <v>8.9691542351505275E-3</v>
      </c>
      <c r="AL1897" s="13">
        <f t="shared" si="2323"/>
        <v>2.8138900739214007E-4</v>
      </c>
      <c r="AM1897" s="13">
        <f t="shared" si="2324"/>
        <v>7.9346605618638426E-4</v>
      </c>
      <c r="AN1897" s="13">
        <f t="shared" si="2325"/>
        <v>1.6800428430977065E-3</v>
      </c>
      <c r="AO1897" s="13">
        <f t="shared" si="2326"/>
        <v>1.7786166986208242E-3</v>
      </c>
      <c r="AP1897" s="13">
        <f t="shared" si="2327"/>
        <v>1.2553161460969805E-3</v>
      </c>
      <c r="AQ1897" s="13">
        <f t="shared" si="2328"/>
        <v>6.6448491735474687E-4</v>
      </c>
      <c r="AR1897" s="13">
        <f t="shared" si="2329"/>
        <v>1.2635117818149353E-2</v>
      </c>
      <c r="AS1897" s="13">
        <f t="shared" si="2330"/>
        <v>1.5380169136332384E-2</v>
      </c>
      <c r="AT1897" s="13">
        <f t="shared" si="2331"/>
        <v>9.3607992448794738E-3</v>
      </c>
      <c r="AU1897" s="13">
        <f t="shared" si="2332"/>
        <v>3.798162067279294E-3</v>
      </c>
      <c r="AV1897" s="13">
        <f t="shared" si="2333"/>
        <v>1.1558336028740254E-3</v>
      </c>
      <c r="AW1897" s="13">
        <f t="shared" si="2334"/>
        <v>2.0145518350770111E-5</v>
      </c>
      <c r="AX1897" s="13">
        <f t="shared" si="2335"/>
        <v>1.6097517943937205E-4</v>
      </c>
      <c r="AY1897" s="13">
        <f t="shared" si="2336"/>
        <v>3.4084028677082917E-4</v>
      </c>
      <c r="AZ1897" s="13">
        <f t="shared" si="2337"/>
        <v>3.6083855129285587E-4</v>
      </c>
      <c r="BA1897" s="13">
        <f t="shared" si="2338"/>
        <v>2.5467345489525928E-4</v>
      </c>
      <c r="BB1897" s="13">
        <f t="shared" si="2339"/>
        <v>1.3480800844845538E-4</v>
      </c>
      <c r="BC1897" s="13">
        <f t="shared" si="2340"/>
        <v>5.7087062016143012E-5</v>
      </c>
      <c r="BD1897" s="13">
        <f t="shared" si="2341"/>
        <v>4.4588211212847383E-3</v>
      </c>
      <c r="BE1897" s="13">
        <f t="shared" si="2342"/>
        <v>5.4275254082320002E-3</v>
      </c>
      <c r="BF1897" s="13">
        <f t="shared" si="2343"/>
        <v>3.3033431097271838E-3</v>
      </c>
      <c r="BG1897" s="13">
        <f t="shared" si="2344"/>
        <v>1.3403377389422646E-3</v>
      </c>
      <c r="BH1897" s="13">
        <f t="shared" si="2345"/>
        <v>4.0788343689067316E-4</v>
      </c>
      <c r="BI1897" s="13">
        <f t="shared" si="2346"/>
        <v>9.9299687388367403E-5</v>
      </c>
      <c r="BJ1897" s="14">
        <f t="shared" si="2347"/>
        <v>0.21315233481991316</v>
      </c>
      <c r="BK1897" s="14">
        <f t="shared" si="2348"/>
        <v>0.20692055892598507</v>
      </c>
      <c r="BL1897" s="14">
        <f t="shared" si="2349"/>
        <v>0.51748974595153141</v>
      </c>
      <c r="BM1897" s="14">
        <f t="shared" si="2350"/>
        <v>0.64108431259903964</v>
      </c>
      <c r="BN1897" s="14">
        <f t="shared" si="2351"/>
        <v>0.35252467932998521</v>
      </c>
    </row>
    <row r="1898" spans="1:66" x14ac:dyDescent="0.25">
      <c r="A1898" t="s">
        <v>192</v>
      </c>
      <c r="B1898" t="s">
        <v>281</v>
      </c>
      <c r="C1898" t="s">
        <v>204</v>
      </c>
      <c r="D1898" s="7" t="s">
        <v>532</v>
      </c>
      <c r="E1898" s="10">
        <f>VLOOKUP(A1898,home!$A$2:$E$405,3,FALSE)</f>
        <v>1.41772151898734</v>
      </c>
      <c r="F1898" s="10">
        <f>VLOOKUP(B1898,home!$B$2:$E$405,3,FALSE)</f>
        <v>1.41</v>
      </c>
      <c r="G1898" s="10">
        <f>VLOOKUP(C1898,away!$B$2:$E$405,4,FALSE)</f>
        <v>0.91</v>
      </c>
      <c r="H1898" s="10">
        <f>VLOOKUP(A1898,away!$A$2:$E$405,3,FALSE)</f>
        <v>1.21518987341772</v>
      </c>
      <c r="I1898" s="10">
        <f>VLOOKUP(C1898,away!$B$2:$E$405,3,FALSE)</f>
        <v>0.91</v>
      </c>
      <c r="J1898" s="10">
        <f>VLOOKUP(B1898,home!$B$2:$E$405,4,FALSE)</f>
        <v>0.82</v>
      </c>
      <c r="K1898" s="12">
        <f t="shared" si="2296"/>
        <v>1.8190784810126559</v>
      </c>
      <c r="L1898" s="12">
        <f t="shared" si="2297"/>
        <v>0.90677468354430257</v>
      </c>
      <c r="M1898" s="13">
        <f t="shared" si="2298"/>
        <v>6.5490304869444335E-2</v>
      </c>
      <c r="N1898" s="13">
        <f t="shared" si="2299"/>
        <v>0.11913200430296453</v>
      </c>
      <c r="O1898" s="13">
        <f t="shared" si="2300"/>
        <v>5.9384950473210275E-2</v>
      </c>
      <c r="P1898" s="13">
        <f t="shared" si="2301"/>
        <v>0.10802588550181914</v>
      </c>
      <c r="Q1898" s="13">
        <f t="shared" si="2302"/>
        <v>0.10835523271371499</v>
      </c>
      <c r="R1898" s="13">
        <f t="shared" si="2303"/>
        <v>2.6924384836319662E-2</v>
      </c>
      <c r="S1898" s="13">
        <f t="shared" si="2304"/>
        <v>4.4547020974003745E-2</v>
      </c>
      <c r="T1898" s="13">
        <f t="shared" si="2305"/>
        <v>9.825378185434816E-2</v>
      </c>
      <c r="U1898" s="13">
        <f t="shared" si="2306"/>
        <v>4.8977569070252552E-2</v>
      </c>
      <c r="V1898" s="13">
        <f t="shared" si="2307"/>
        <v>8.1644508667319433E-3</v>
      </c>
      <c r="W1898" s="13">
        <f t="shared" si="2308"/>
        <v>6.5702224044879173E-2</v>
      </c>
      <c r="X1898" s="13">
        <f t="shared" si="2309"/>
        <v>5.9577113416452172E-2</v>
      </c>
      <c r="Y1898" s="13">
        <f t="shared" si="2310"/>
        <v>2.7011509082343219E-2</v>
      </c>
      <c r="Z1898" s="13">
        <f t="shared" si="2311"/>
        <v>8.1381168465262613E-3</v>
      </c>
      <c r="AA1898" s="13">
        <f t="shared" si="2312"/>
        <v>1.4803873231482497E-2</v>
      </c>
      <c r="AB1898" s="13">
        <f t="shared" si="2313"/>
        <v>1.3464703615514554E-2</v>
      </c>
      <c r="AC1898" s="13">
        <f t="shared" si="2314"/>
        <v>8.4170095508128502E-4</v>
      </c>
      <c r="AD1898" s="13">
        <f t="shared" si="2315"/>
        <v>2.987937547867801E-2</v>
      </c>
      <c r="AE1898" s="13">
        <f t="shared" si="2316"/>
        <v>2.7093861244179642E-2</v>
      </c>
      <c r="AF1898" s="13">
        <f t="shared" si="2317"/>
        <v>1.228401372784212E-2</v>
      </c>
      <c r="AG1898" s="13">
        <f t="shared" si="2318"/>
        <v>3.7129442202393026E-3</v>
      </c>
      <c r="AH1898" s="13">
        <f t="shared" si="2319"/>
        <v>1.8448595820388517E-3</v>
      </c>
      <c r="AI1898" s="13">
        <f t="shared" si="2320"/>
        <v>3.355944366176877E-3</v>
      </c>
      <c r="AJ1898" s="13">
        <f t="shared" si="2321"/>
        <v>3.0523630899940081E-3</v>
      </c>
      <c r="AK1898" s="13">
        <f t="shared" si="2322"/>
        <v>1.8508293377484657E-3</v>
      </c>
      <c r="AL1898" s="13">
        <f t="shared" si="2323"/>
        <v>5.5535237578535447E-5</v>
      </c>
      <c r="AM1898" s="13">
        <f t="shared" si="2324"/>
        <v>1.0870585791872072E-2</v>
      </c>
      <c r="AN1898" s="13">
        <f t="shared" si="2325"/>
        <v>9.8571719913659889E-3</v>
      </c>
      <c r="AO1898" s="13">
        <f t="shared" si="2326"/>
        <v>4.4691170065563283E-3</v>
      </c>
      <c r="AP1898" s="13">
        <f t="shared" si="2327"/>
        <v>1.3508273864475254E-3</v>
      </c>
      <c r="AQ1898" s="13">
        <f t="shared" si="2328"/>
        <v>3.0622401896723296E-4</v>
      </c>
      <c r="AR1898" s="13">
        <f t="shared" si="2329"/>
        <v>3.3457439273739087E-4</v>
      </c>
      <c r="AS1898" s="13">
        <f t="shared" si="2330"/>
        <v>6.0861707812646471E-4</v>
      </c>
      <c r="AT1898" s="13">
        <f t="shared" si="2331"/>
        <v>5.5356111499832547E-4</v>
      </c>
      <c r="AU1898" s="13">
        <f t="shared" si="2332"/>
        <v>3.3565703740627534E-4</v>
      </c>
      <c r="AV1898" s="13">
        <f t="shared" si="2333"/>
        <v>1.5264662343655394E-4</v>
      </c>
      <c r="AW1898" s="13">
        <f t="shared" si="2334"/>
        <v>2.5445849613986342E-6</v>
      </c>
      <c r="AX1898" s="13">
        <f t="shared" si="2335"/>
        <v>3.2957414483327338E-3</v>
      </c>
      <c r="AY1898" s="13">
        <f t="shared" si="2336"/>
        <v>2.9884949088557558E-3</v>
      </c>
      <c r="AZ1898" s="13">
        <f t="shared" si="2337"/>
        <v>1.3549457626257186E-3</v>
      </c>
      <c r="BA1898" s="13">
        <f t="shared" si="2338"/>
        <v>4.0954350504154331E-4</v>
      </c>
      <c r="BB1898" s="13">
        <f t="shared" si="2339"/>
        <v>9.2840920545417453E-5</v>
      </c>
      <c r="BC1898" s="13">
        <f t="shared" si="2340"/>
        <v>1.6837159269506534E-5</v>
      </c>
      <c r="BD1898" s="13">
        <f t="shared" si="2341"/>
        <v>5.0563931516079126E-5</v>
      </c>
      <c r="BE1898" s="13">
        <f t="shared" si="2342"/>
        <v>9.197975973629717E-5</v>
      </c>
      <c r="BF1898" s="13">
        <f t="shared" si="2343"/>
        <v>8.3659200812506279E-5</v>
      </c>
      <c r="BG1898" s="13">
        <f t="shared" si="2344"/>
        <v>5.0727550645582222E-5</v>
      </c>
      <c r="BH1898" s="13">
        <f t="shared" si="2345"/>
        <v>2.3069348943464579E-5</v>
      </c>
      <c r="BI1898" s="13">
        <f t="shared" si="2346"/>
        <v>8.3929912468056882E-6</v>
      </c>
      <c r="BJ1898" s="14">
        <f t="shared" si="2347"/>
        <v>0.58601438998552113</v>
      </c>
      <c r="BK1898" s="14">
        <f t="shared" si="2348"/>
        <v>0.23011339331351477</v>
      </c>
      <c r="BL1898" s="14">
        <f t="shared" si="2349"/>
        <v>0.17595292663234349</v>
      </c>
      <c r="BM1898" s="14">
        <f t="shared" si="2350"/>
        <v>0.50992011375653823</v>
      </c>
      <c r="BN1898" s="14">
        <f t="shared" si="2351"/>
        <v>0.48731276269747292</v>
      </c>
    </row>
    <row r="1899" spans="1:66" x14ac:dyDescent="0.25">
      <c r="A1899" t="s">
        <v>192</v>
      </c>
      <c r="B1899" t="s">
        <v>199</v>
      </c>
      <c r="C1899" t="s">
        <v>202</v>
      </c>
      <c r="D1899" s="7" t="s">
        <v>532</v>
      </c>
      <c r="E1899" s="10">
        <f>VLOOKUP(A1899,home!$A$2:$E$405,3,FALSE)</f>
        <v>1.41772151898734</v>
      </c>
      <c r="F1899" s="10">
        <f>VLOOKUP(B1899,home!$B$2:$E$405,3,FALSE)</f>
        <v>1.1299999999999999</v>
      </c>
      <c r="G1899" s="10">
        <f>VLOOKUP(C1899,away!$B$2:$E$405,4,FALSE)</f>
        <v>1.41</v>
      </c>
      <c r="H1899" s="10">
        <f>VLOOKUP(A1899,away!$A$2:$E$405,3,FALSE)</f>
        <v>1.21518987341772</v>
      </c>
      <c r="I1899" s="10">
        <f>VLOOKUP(C1899,away!$B$2:$E$405,3,FALSE)</f>
        <v>1.01</v>
      </c>
      <c r="J1899" s="10">
        <f>VLOOKUP(B1899,home!$B$2:$E$405,4,FALSE)</f>
        <v>1.97</v>
      </c>
      <c r="K1899" s="12">
        <f t="shared" si="2296"/>
        <v>2.2588556962025286</v>
      </c>
      <c r="L1899" s="12">
        <f t="shared" si="2297"/>
        <v>2.4178632911392373</v>
      </c>
      <c r="M1899" s="13">
        <f t="shared" si="2298"/>
        <v>9.309508448248488E-3</v>
      </c>
      <c r="N1899" s="13">
        <f t="shared" si="2299"/>
        <v>2.1028836187171655E-2</v>
      </c>
      <c r="O1899" s="13">
        <f t="shared" si="2300"/>
        <v>2.250911873557062E-2</v>
      </c>
      <c r="P1899" s="13">
        <f t="shared" si="2301"/>
        <v>5.0844851072342746E-2</v>
      </c>
      <c r="Q1899" s="13">
        <f t="shared" si="2302"/>
        <v>2.3750553202951281E-2</v>
      </c>
      <c r="R1899" s="13">
        <f t="shared" si="2303"/>
        <v>2.7211985953315327E-2</v>
      </c>
      <c r="S1899" s="13">
        <f t="shared" si="2304"/>
        <v>6.9423613903457485E-2</v>
      </c>
      <c r="T1899" s="13">
        <f t="shared" si="2305"/>
        <v>5.7425590733665335E-2</v>
      </c>
      <c r="U1899" s="13">
        <f t="shared" si="2306"/>
        <v>6.1467949475629509E-2</v>
      </c>
      <c r="V1899" s="13">
        <f t="shared" si="2307"/>
        <v>4.2129367331469596E-2</v>
      </c>
      <c r="W1899" s="13">
        <f t="shared" si="2308"/>
        <v>1.7883024130149239E-2</v>
      </c>
      <c r="X1899" s="13">
        <f t="shared" si="2309"/>
        <v>4.3238707578845036E-2</v>
      </c>
      <c r="Y1899" s="13">
        <f t="shared" si="2310"/>
        <v>5.2272641905596676E-2</v>
      </c>
      <c r="Z1899" s="13">
        <f t="shared" si="2311"/>
        <v>2.1931620638505896E-2</v>
      </c>
      <c r="AA1899" s="13">
        <f t="shared" si="2312"/>
        <v>4.9540366206241977E-2</v>
      </c>
      <c r="AB1899" s="13">
        <f t="shared" si="2313"/>
        <v>5.5952269198464473E-2</v>
      </c>
      <c r="AC1899" s="13">
        <f t="shared" si="2314"/>
        <v>1.4380870776155255E-2</v>
      </c>
      <c r="AD1899" s="13">
        <f t="shared" si="2315"/>
        <v>1.009879273042872E-2</v>
      </c>
      <c r="AE1899" s="13">
        <f t="shared" si="2316"/>
        <v>2.4417500227727387E-2</v>
      </c>
      <c r="AF1899" s="13">
        <f t="shared" si="2317"/>
        <v>2.9519088731003014E-2</v>
      </c>
      <c r="AG1899" s="13">
        <f t="shared" si="2318"/>
        <v>2.3791040343524705E-2</v>
      </c>
      <c r="AH1899" s="13">
        <f t="shared" si="2319"/>
        <v>1.3256915114258774E-2</v>
      </c>
      <c r="AI1899" s="13">
        <f t="shared" si="2320"/>
        <v>2.9945458219916822E-2</v>
      </c>
      <c r="AJ1899" s="13">
        <f t="shared" si="2321"/>
        <v>3.3821234437726978E-2</v>
      </c>
      <c r="AK1899" s="13">
        <f t="shared" si="2322"/>
        <v>2.5465762687420238E-2</v>
      </c>
      <c r="AL1899" s="13">
        <f t="shared" si="2323"/>
        <v>3.1417050082457932E-3</v>
      </c>
      <c r="AM1899" s="13">
        <f t="shared" si="2324"/>
        <v>4.5623430967795201E-3</v>
      </c>
      <c r="AN1899" s="13">
        <f t="shared" si="2325"/>
        <v>1.103112189528571E-2</v>
      </c>
      <c r="AO1899" s="13">
        <f t="shared" si="2326"/>
        <v>1.3335872345346805E-2</v>
      </c>
      <c r="AP1899" s="13">
        <f t="shared" si="2327"/>
        <v>1.0748105399710989E-2</v>
      </c>
      <c r="AQ1899" s="13">
        <f t="shared" si="2328"/>
        <v>6.4968623738141558E-3</v>
      </c>
      <c r="AR1899" s="13">
        <f t="shared" si="2329"/>
        <v>6.4106816817030409E-3</v>
      </c>
      <c r="AS1899" s="13">
        <f t="shared" si="2330"/>
        <v>1.4480804833256117E-2</v>
      </c>
      <c r="AT1899" s="13">
        <f t="shared" si="2331"/>
        <v>1.6355024241598848E-2</v>
      </c>
      <c r="AU1899" s="13">
        <f t="shared" si="2332"/>
        <v>1.2314546556555334E-2</v>
      </c>
      <c r="AV1899" s="13">
        <f t="shared" si="2333"/>
        <v>6.9541959088565619E-3</v>
      </c>
      <c r="AW1899" s="13">
        <f t="shared" si="2334"/>
        <v>4.7663193003595855E-4</v>
      </c>
      <c r="AX1899" s="13">
        <f t="shared" si="2335"/>
        <v>1.71761244869845E-3</v>
      </c>
      <c r="AY1899" s="13">
        <f t="shared" si="2336"/>
        <v>4.1529520881117589E-3</v>
      </c>
      <c r="AZ1899" s="13">
        <f t="shared" si="2337"/>
        <v>5.0206352018527332E-3</v>
      </c>
      <c r="BA1899" s="13">
        <f t="shared" si="2338"/>
        <v>4.0464031842537196E-3</v>
      </c>
      <c r="BB1899" s="13">
        <f t="shared" si="2339"/>
        <v>2.4459124300889971E-3</v>
      </c>
      <c r="BC1899" s="13">
        <f t="shared" si="2340"/>
        <v>1.1827763756106699E-3</v>
      </c>
      <c r="BD1899" s="13">
        <f t="shared" si="2341"/>
        <v>2.5833586515614211E-3</v>
      </c>
      <c r="BE1899" s="13">
        <f t="shared" si="2342"/>
        <v>5.8354344054135981E-3</v>
      </c>
      <c r="BF1899" s="13">
        <f t="shared" si="2343"/>
        <v>6.590702123242362E-3</v>
      </c>
      <c r="BG1899" s="13">
        <f t="shared" si="2344"/>
        <v>4.9624816776867031E-3</v>
      </c>
      <c r="BH1899" s="13">
        <f t="shared" si="2345"/>
        <v>2.8023825012358228E-3</v>
      </c>
      <c r="BI1899" s="13">
        <f t="shared" si="2346"/>
        <v>1.2660355351709655E-3</v>
      </c>
      <c r="BJ1899" s="14">
        <f t="shared" si="2347"/>
        <v>0.36816637261061658</v>
      </c>
      <c r="BK1899" s="14">
        <f t="shared" si="2348"/>
        <v>0.19338286862803114</v>
      </c>
      <c r="BL1899" s="14">
        <f t="shared" si="2349"/>
        <v>0.39972670814482547</v>
      </c>
      <c r="BM1899" s="14">
        <f t="shared" si="2350"/>
        <v>0.82487639626430309</v>
      </c>
      <c r="BN1899" s="14">
        <f t="shared" si="2351"/>
        <v>0.15465485359960013</v>
      </c>
    </row>
    <row r="1900" spans="1:66" x14ac:dyDescent="0.25">
      <c r="A1900" t="s">
        <v>192</v>
      </c>
      <c r="B1900" t="s">
        <v>201</v>
      </c>
      <c r="C1900" t="s">
        <v>194</v>
      </c>
      <c r="D1900" s="7" t="s">
        <v>532</v>
      </c>
      <c r="E1900" s="10">
        <f>VLOOKUP(A1900,home!$A$2:$E$405,3,FALSE)</f>
        <v>1.41772151898734</v>
      </c>
      <c r="F1900" s="10">
        <f>VLOOKUP(B1900,home!$B$2:$E$405,3,FALSE)</f>
        <v>0.6</v>
      </c>
      <c r="G1900" s="10">
        <f>VLOOKUP(C1900,away!$B$2:$E$405,4,FALSE)</f>
        <v>0.97</v>
      </c>
      <c r="H1900" s="10">
        <f>VLOOKUP(A1900,away!$A$2:$E$405,3,FALSE)</f>
        <v>1.21518987341772</v>
      </c>
      <c r="I1900" s="10">
        <f>VLOOKUP(C1900,away!$B$2:$E$405,3,FALSE)</f>
        <v>0.62</v>
      </c>
      <c r="J1900" s="10">
        <f>VLOOKUP(B1900,home!$B$2:$E$405,4,FALSE)</f>
        <v>1.06</v>
      </c>
      <c r="K1900" s="12">
        <f t="shared" si="2296"/>
        <v>0.82511392405063178</v>
      </c>
      <c r="L1900" s="12">
        <f t="shared" si="2297"/>
        <v>0.79862278481012572</v>
      </c>
      <c r="M1900" s="13">
        <f t="shared" si="2298"/>
        <v>0.19716058917099366</v>
      </c>
      <c r="N1900" s="13">
        <f t="shared" si="2299"/>
        <v>0.16267994739901309</v>
      </c>
      <c r="O1900" s="13">
        <f t="shared" si="2300"/>
        <v>0.15745693877854408</v>
      </c>
      <c r="P1900" s="13">
        <f t="shared" si="2301"/>
        <v>0.12991991262456462</v>
      </c>
      <c r="Q1900" s="13">
        <f t="shared" si="2302"/>
        <v>6.7114744881375019E-2</v>
      </c>
      <c r="R1900" s="13">
        <f t="shared" si="2303"/>
        <v>6.2874349467499174E-2</v>
      </c>
      <c r="S1900" s="13">
        <f t="shared" si="2304"/>
        <v>2.1402836854143677E-2</v>
      </c>
      <c r="T1900" s="13">
        <f t="shared" si="2305"/>
        <v>5.3599364458984847E-2</v>
      </c>
      <c r="U1900" s="13">
        <f t="shared" si="2306"/>
        <v>5.1878501211258997E-2</v>
      </c>
      <c r="V1900" s="13">
        <f t="shared" si="2307"/>
        <v>1.5670557385057138E-3</v>
      </c>
      <c r="W1900" s="13">
        <f t="shared" si="2308"/>
        <v>1.8459103503576133E-2</v>
      </c>
      <c r="X1900" s="13">
        <f t="shared" si="2309"/>
        <v>1.4741860645124321E-2</v>
      </c>
      <c r="Y1900" s="13">
        <f t="shared" si="2310"/>
        <v>5.8865929008459902E-3</v>
      </c>
      <c r="Z1900" s="13">
        <f t="shared" si="2311"/>
        <v>1.6737629354953078E-2</v>
      </c>
      <c r="AA1900" s="13">
        <f t="shared" si="2312"/>
        <v>1.381045103637038E-2</v>
      </c>
      <c r="AB1900" s="13">
        <f t="shared" si="2313"/>
        <v>5.6975977237643379E-3</v>
      </c>
      <c r="AC1900" s="13">
        <f t="shared" si="2314"/>
        <v>6.4538679319905027E-5</v>
      </c>
      <c r="AD1900" s="13">
        <f t="shared" si="2315"/>
        <v>3.8077158315731165E-3</v>
      </c>
      <c r="AE1900" s="13">
        <f t="shared" si="2316"/>
        <v>3.040928621176526E-3</v>
      </c>
      <c r="AF1900" s="13">
        <f t="shared" si="2317"/>
        <v>1.2142774419264064E-3</v>
      </c>
      <c r="AG1900" s="13">
        <f t="shared" si="2318"/>
        <v>3.2324987740112751E-4</v>
      </c>
      <c r="AH1900" s="13">
        <f t="shared" si="2319"/>
        <v>3.3417630416430833E-3</v>
      </c>
      <c r="AI1900" s="13">
        <f t="shared" si="2320"/>
        <v>2.7573352165374994E-3</v>
      </c>
      <c r="AJ1900" s="13">
        <f t="shared" si="2321"/>
        <v>1.137557840220127E-3</v>
      </c>
      <c r="AK1900" s="13">
        <f t="shared" si="2322"/>
        <v>3.1287160445953027E-4</v>
      </c>
      <c r="AL1900" s="13">
        <f t="shared" si="2323"/>
        <v>1.7011228488214411E-6</v>
      </c>
      <c r="AM1900" s="13">
        <f t="shared" si="2324"/>
        <v>6.2835987029180205E-4</v>
      </c>
      <c r="AN1900" s="13">
        <f t="shared" si="2325"/>
        <v>5.0182250947536833E-4</v>
      </c>
      <c r="AO1900" s="13">
        <f t="shared" si="2326"/>
        <v>2.0038344499881218E-4</v>
      </c>
      <c r="AP1900" s="13">
        <f t="shared" si="2327"/>
        <v>5.3343594958266011E-5</v>
      </c>
      <c r="AQ1900" s="13">
        <f t="shared" si="2328"/>
        <v>1.0650352589338444E-5</v>
      </c>
      <c r="AR1900" s="13">
        <f t="shared" si="2329"/>
        <v>5.3376162129851123E-4</v>
      </c>
      <c r="AS1900" s="13">
        <f t="shared" si="2330"/>
        <v>4.4041414585724195E-4</v>
      </c>
      <c r="AT1900" s="13">
        <f t="shared" si="2331"/>
        <v>1.8169592204783807E-4</v>
      </c>
      <c r="AU1900" s="13">
        <f t="shared" si="2332"/>
        <v>4.9973278408296462E-5</v>
      </c>
      <c r="AV1900" s="13">
        <f t="shared" si="2333"/>
        <v>1.030841196128605E-5</v>
      </c>
      <c r="AW1900" s="13">
        <f t="shared" si="2334"/>
        <v>3.1137862007679644E-8</v>
      </c>
      <c r="AX1900" s="13">
        <f t="shared" si="2335"/>
        <v>8.6411413048735755E-5</v>
      </c>
      <c r="AY1900" s="13">
        <f t="shared" si="2336"/>
        <v>6.9010123328359384E-5</v>
      </c>
      <c r="AZ1900" s="13">
        <f t="shared" si="2337"/>
        <v>2.7556528436292295E-5</v>
      </c>
      <c r="BA1900" s="13">
        <f t="shared" si="2338"/>
        <v>7.3357571598303907E-6</v>
      </c>
      <c r="BB1900" s="13">
        <f t="shared" si="2339"/>
        <v>1.4646257029186409E-6</v>
      </c>
      <c r="BC1900" s="13">
        <f t="shared" si="2340"/>
        <v>2.339366915138747E-7</v>
      </c>
      <c r="BD1900" s="13">
        <f t="shared" si="2341"/>
        <v>7.1045698737697444E-5</v>
      </c>
      <c r="BE1900" s="13">
        <f t="shared" si="2342"/>
        <v>5.862079527238056E-5</v>
      </c>
      <c r="BF1900" s="13">
        <f t="shared" si="2343"/>
        <v>2.418441720908132E-5</v>
      </c>
      <c r="BG1900" s="13">
        <f t="shared" si="2344"/>
        <v>6.6516331280875729E-6</v>
      </c>
      <c r="BH1900" s="13">
        <f t="shared" si="2345"/>
        <v>1.3720887779153788E-6</v>
      </c>
      <c r="BI1900" s="13">
        <f t="shared" si="2346"/>
        <v>2.2642591113831891E-7</v>
      </c>
      <c r="BJ1900" s="14">
        <f t="shared" si="2347"/>
        <v>0.33245435771767795</v>
      </c>
      <c r="BK1900" s="14">
        <f t="shared" si="2348"/>
        <v>0.35018564431370475</v>
      </c>
      <c r="BL1900" s="14">
        <f t="shared" si="2349"/>
        <v>0.30064562035890657</v>
      </c>
      <c r="BM1900" s="14">
        <f t="shared" si="2350"/>
        <v>0.22274779043778628</v>
      </c>
      <c r="BN1900" s="14">
        <f t="shared" si="2351"/>
        <v>0.77720648232198963</v>
      </c>
    </row>
    <row r="1901" spans="1:66" x14ac:dyDescent="0.25">
      <c r="A1901" t="s">
        <v>192</v>
      </c>
      <c r="B1901" t="s">
        <v>205</v>
      </c>
      <c r="C1901" t="s">
        <v>200</v>
      </c>
      <c r="D1901" s="7" t="s">
        <v>532</v>
      </c>
      <c r="E1901" s="10">
        <f>VLOOKUP(A1901,home!$A$2:$E$405,3,FALSE)</f>
        <v>1.41772151898734</v>
      </c>
      <c r="F1901" s="10">
        <f>VLOOKUP(B1901,home!$B$2:$E$405,3,FALSE)</f>
        <v>0.81</v>
      </c>
      <c r="G1901" s="10">
        <f>VLOOKUP(C1901,away!$B$2:$E$405,4,FALSE)</f>
        <v>1.21</v>
      </c>
      <c r="H1901" s="10">
        <f>VLOOKUP(A1901,away!$A$2:$E$405,3,FALSE)</f>
        <v>1.21518987341772</v>
      </c>
      <c r="I1901" s="10">
        <f>VLOOKUP(C1901,away!$B$2:$E$405,3,FALSE)</f>
        <v>0.81</v>
      </c>
      <c r="J1901" s="10">
        <f>VLOOKUP(B1901,home!$B$2:$E$405,4,FALSE)</f>
        <v>1.76</v>
      </c>
      <c r="K1901" s="12">
        <f t="shared" si="2296"/>
        <v>1.3895088607594921</v>
      </c>
      <c r="L1901" s="12">
        <f t="shared" si="2297"/>
        <v>1.7323746835443017</v>
      </c>
      <c r="M1901" s="13">
        <f t="shared" si="2298"/>
        <v>4.4074074716546147E-2</v>
      </c>
      <c r="N1901" s="13">
        <f t="shared" si="2299"/>
        <v>6.1241317348416771E-2</v>
      </c>
      <c r="O1901" s="13">
        <f t="shared" si="2300"/>
        <v>7.6352811239584525E-2</v>
      </c>
      <c r="P1901" s="13">
        <f t="shared" si="2301"/>
        <v>0.10609290776129965</v>
      </c>
      <c r="Q1901" s="13">
        <f t="shared" si="2302"/>
        <v>4.2547676550104559E-2</v>
      </c>
      <c r="R1901" s="13">
        <f t="shared" si="2303"/>
        <v>6.6135838604446551E-2</v>
      </c>
      <c r="S1901" s="13">
        <f t="shared" si="2304"/>
        <v>6.3845385011690681E-2</v>
      </c>
      <c r="T1901" s="13">
        <f t="shared" si="2305"/>
        <v>7.3708517699032694E-2</v>
      </c>
      <c r="U1901" s="13">
        <f t="shared" si="2306"/>
        <v>9.1896333754638154E-2</v>
      </c>
      <c r="V1901" s="13">
        <f t="shared" si="2307"/>
        <v>1.7076157422583293E-2</v>
      </c>
      <c r="W1901" s="13">
        <f t="shared" si="2308"/>
        <v>1.970679119036637E-2</v>
      </c>
      <c r="X1901" s="13">
        <f t="shared" si="2309"/>
        <v>3.4139546152084574E-2</v>
      </c>
      <c r="Y1901" s="13">
        <f t="shared" si="2310"/>
        <v>2.9571242730781808E-2</v>
      </c>
      <c r="Z1901" s="13">
        <f t="shared" si="2311"/>
        <v>3.8190684157771708E-2</v>
      </c>
      <c r="AA1901" s="13">
        <f t="shared" si="2312"/>
        <v>5.306629403569095E-2</v>
      </c>
      <c r="AB1901" s="13">
        <f t="shared" si="2313"/>
        <v>3.6868042885130591E-2</v>
      </c>
      <c r="AC1901" s="13">
        <f t="shared" si="2314"/>
        <v>2.5690544923559042E-3</v>
      </c>
      <c r="AD1901" s="13">
        <f t="shared" si="2315"/>
        <v>6.8456902440377975E-3</v>
      </c>
      <c r="AE1901" s="13">
        <f t="shared" si="2316"/>
        <v>1.1859300470157293E-2</v>
      </c>
      <c r="AF1901" s="13">
        <f t="shared" si="2317"/>
        <v>1.0272375949522768E-2</v>
      </c>
      <c r="AG1901" s="13">
        <f t="shared" si="2318"/>
        <v>5.9318680116008677E-3</v>
      </c>
      <c r="AH1901" s="13">
        <f t="shared" si="2319"/>
        <v>1.6540143595540031E-2</v>
      </c>
      <c r="AI1901" s="13">
        <f t="shared" si="2320"/>
        <v>2.2982676084237239E-2</v>
      </c>
      <c r="AJ1901" s="13">
        <f t="shared" si="2321"/>
        <v>1.5967316031506456E-2</v>
      </c>
      <c r="AK1901" s="13">
        <f t="shared" si="2322"/>
        <v>7.3955757027751E-3</v>
      </c>
      <c r="AL1901" s="13">
        <f t="shared" si="2323"/>
        <v>2.4736397807025945E-4</v>
      </c>
      <c r="AM1901" s="13">
        <f t="shared" si="2324"/>
        <v>1.9024294504210661E-3</v>
      </c>
      <c r="AN1901" s="13">
        <f t="shared" si="2325"/>
        <v>3.295720617138554E-3</v>
      </c>
      <c r="AO1901" s="13">
        <f t="shared" si="2326"/>
        <v>2.8547114805829174E-3</v>
      </c>
      <c r="AP1901" s="13">
        <f t="shared" si="2327"/>
        <v>1.6484766325950391E-3</v>
      </c>
      <c r="AQ1901" s="13">
        <f t="shared" si="2328"/>
        <v>7.1394479618050162E-4</v>
      </c>
      <c r="AR1901" s="13">
        <f t="shared" si="2329"/>
        <v>5.7307452054201928E-3</v>
      </c>
      <c r="AS1901" s="13">
        <f t="shared" si="2330"/>
        <v>7.9629212416863337E-3</v>
      </c>
      <c r="AT1901" s="13">
        <f t="shared" si="2331"/>
        <v>5.5322748114265694E-3</v>
      </c>
      <c r="AU1901" s="13">
        <f t="shared" si="2332"/>
        <v>2.5623816235445878E-3</v>
      </c>
      <c r="AV1901" s="13">
        <f t="shared" si="2333"/>
        <v>8.9011299264062506E-4</v>
      </c>
      <c r="AW1901" s="13">
        <f t="shared" si="2334"/>
        <v>1.6540060919950302E-5</v>
      </c>
      <c r="AX1901" s="13">
        <f t="shared" si="2335"/>
        <v>4.4057376305497932E-4</v>
      </c>
      <c r="AY1901" s="13">
        <f t="shared" si="2336"/>
        <v>7.6323883335029194E-4</v>
      </c>
      <c r="AZ1901" s="13">
        <f t="shared" si="2337"/>
        <v>6.6110781619696719E-4</v>
      </c>
      <c r="BA1901" s="13">
        <f t="shared" si="2338"/>
        <v>3.8176214795762858E-4</v>
      </c>
      <c r="BB1901" s="13">
        <f t="shared" si="2339"/>
        <v>1.6533877006432238E-4</v>
      </c>
      <c r="BC1901" s="13">
        <f t="shared" si="2340"/>
        <v>5.7285739893556895E-5</v>
      </c>
      <c r="BD1901" s="13">
        <f t="shared" si="2341"/>
        <v>1.6546329852854718E-3</v>
      </c>
      <c r="BE1901" s="13">
        <f t="shared" si="2342"/>
        <v>2.2991271943590933E-3</v>
      </c>
      <c r="BF1901" s="13">
        <f t="shared" si="2343"/>
        <v>1.5973288042875359E-3</v>
      </c>
      <c r="BG1901" s="13">
        <f t="shared" si="2344"/>
        <v>7.3983417570129821E-4</v>
      </c>
      <c r="BH1901" s="13">
        <f t="shared" si="2345"/>
        <v>2.5700153565741239E-4</v>
      </c>
      <c r="BI1901" s="13">
        <f t="shared" si="2346"/>
        <v>7.1421182204954215E-5</v>
      </c>
      <c r="BJ1901" s="14">
        <f t="shared" si="2347"/>
        <v>0.30870891639354142</v>
      </c>
      <c r="BK1901" s="14">
        <f t="shared" si="2348"/>
        <v>0.23466818221589622</v>
      </c>
      <c r="BL1901" s="14">
        <f t="shared" si="2349"/>
        <v>0.4165028136857637</v>
      </c>
      <c r="BM1901" s="14">
        <f t="shared" si="2350"/>
        <v>0.60087927146014442</v>
      </c>
      <c r="BN1901" s="14">
        <f t="shared" si="2351"/>
        <v>0.39644462622039822</v>
      </c>
    </row>
    <row r="1902" spans="1:66" x14ac:dyDescent="0.25">
      <c r="A1902" t="s">
        <v>32</v>
      </c>
      <c r="B1902" t="s">
        <v>206</v>
      </c>
      <c r="C1902" t="s">
        <v>207</v>
      </c>
      <c r="D1902" s="7" t="s">
        <v>532</v>
      </c>
      <c r="E1902" s="10">
        <f>VLOOKUP(A1902,home!$A$2:$E$405,3,FALSE)</f>
        <v>1.21333333333333</v>
      </c>
      <c r="F1902" s="10">
        <f>VLOOKUP(B1902,home!$B$2:$E$405,3,FALSE)</f>
        <v>0.93</v>
      </c>
      <c r="G1902" s="10">
        <f>VLOOKUP(C1902,away!$B$2:$E$405,4,FALSE)</f>
        <v>1.55</v>
      </c>
      <c r="H1902" s="10">
        <f>VLOOKUP(A1902,away!$A$2:$E$405,3,FALSE)</f>
        <v>1.2533333333333301</v>
      </c>
      <c r="I1902" s="10">
        <f>VLOOKUP(C1902,away!$B$2:$E$405,3,FALSE)</f>
        <v>0.93</v>
      </c>
      <c r="J1902" s="10">
        <f>VLOOKUP(B1902,home!$B$2:$E$405,4,FALSE)</f>
        <v>1.3</v>
      </c>
      <c r="K1902" s="12">
        <f t="shared" si="2296"/>
        <v>1.7490199999999954</v>
      </c>
      <c r="L1902" s="12">
        <f t="shared" si="2297"/>
        <v>1.5152799999999962</v>
      </c>
      <c r="M1902" s="13">
        <f t="shared" si="2298"/>
        <v>3.8223682298671902E-2</v>
      </c>
      <c r="N1902" s="13">
        <f t="shared" si="2299"/>
        <v>6.6853984814022951E-2</v>
      </c>
      <c r="O1902" s="13">
        <f t="shared" si="2300"/>
        <v>5.7919581313531414E-2</v>
      </c>
      <c r="P1902" s="13">
        <f t="shared" si="2301"/>
        <v>0.10130250610899244</v>
      </c>
      <c r="Q1902" s="13">
        <f t="shared" si="2302"/>
        <v>5.8464478259711072E-2</v>
      </c>
      <c r="R1902" s="13">
        <f t="shared" si="2303"/>
        <v>4.3882191586383831E-2</v>
      </c>
      <c r="S1902" s="13">
        <f t="shared" si="2304"/>
        <v>6.7119368980307653E-2</v>
      </c>
      <c r="T1902" s="13">
        <f t="shared" si="2305"/>
        <v>8.8590054617374778E-2</v>
      </c>
      <c r="U1902" s="13">
        <f t="shared" si="2306"/>
        <v>7.6750830728416847E-2</v>
      </c>
      <c r="V1902" s="13">
        <f t="shared" si="2307"/>
        <v>1.9764827217240027E-2</v>
      </c>
      <c r="W1902" s="13">
        <f t="shared" si="2308"/>
        <v>3.4085180588599856E-2</v>
      </c>
      <c r="X1902" s="13">
        <f t="shared" si="2309"/>
        <v>5.1648592442293466E-2</v>
      </c>
      <c r="Y1902" s="13">
        <f t="shared" si="2310"/>
        <v>3.9131039577979122E-2</v>
      </c>
      <c r="Z1902" s="13">
        <f t="shared" si="2311"/>
        <v>2.2164602422338517E-2</v>
      </c>
      <c r="AA1902" s="13">
        <f t="shared" si="2312"/>
        <v>3.8766332928718408E-2</v>
      </c>
      <c r="AB1902" s="13">
        <f t="shared" si="2313"/>
        <v>3.3901545809493457E-2</v>
      </c>
      <c r="AC1902" s="13">
        <f t="shared" si="2314"/>
        <v>3.2738645414128629E-3</v>
      </c>
      <c r="AD1902" s="13">
        <f t="shared" si="2315"/>
        <v>1.4903915638268201E-2</v>
      </c>
      <c r="AE1902" s="13">
        <f t="shared" si="2316"/>
        <v>2.2583605288354982E-2</v>
      </c>
      <c r="AF1902" s="13">
        <f t="shared" si="2317"/>
        <v>1.7110242710669226E-2</v>
      </c>
      <c r="AG1902" s="13">
        <f t="shared" si="2318"/>
        <v>8.6422695248742701E-3</v>
      </c>
      <c r="AH1902" s="13">
        <f t="shared" si="2319"/>
        <v>8.3963946896302554E-3</v>
      </c>
      <c r="AI1902" s="13">
        <f t="shared" si="2320"/>
        <v>1.4685462240057071E-2</v>
      </c>
      <c r="AJ1902" s="13">
        <f t="shared" si="2321"/>
        <v>1.2842583583552279E-2</v>
      </c>
      <c r="AK1902" s="13">
        <f t="shared" si="2322"/>
        <v>7.4873118464348475E-3</v>
      </c>
      <c r="AL1902" s="13">
        <f t="shared" si="2323"/>
        <v>3.4706303816052053E-4</v>
      </c>
      <c r="AM1902" s="13">
        <f t="shared" si="2324"/>
        <v>5.2134493059287478E-3</v>
      </c>
      <c r="AN1902" s="13">
        <f t="shared" si="2325"/>
        <v>7.8998354642876942E-3</v>
      </c>
      <c r="AO1902" s="13">
        <f t="shared" si="2326"/>
        <v>5.9852313411629136E-3</v>
      </c>
      <c r="AP1902" s="13">
        <f t="shared" si="2327"/>
        <v>3.0231004488791065E-3</v>
      </c>
      <c r="AQ1902" s="13">
        <f t="shared" si="2328"/>
        <v>1.1452109120443804E-3</v>
      </c>
      <c r="AR1902" s="13">
        <f t="shared" si="2329"/>
        <v>2.5445777890605779E-3</v>
      </c>
      <c r="AS1902" s="13">
        <f t="shared" si="2330"/>
        <v>4.4505174446227208E-3</v>
      </c>
      <c r="AT1902" s="13">
        <f t="shared" si="2331"/>
        <v>3.8920220104970058E-3</v>
      </c>
      <c r="AU1902" s="13">
        <f t="shared" si="2332"/>
        <v>2.2690747789331513E-3</v>
      </c>
      <c r="AV1902" s="13">
        <f t="shared" si="2333"/>
        <v>9.9216429246241303E-4</v>
      </c>
      <c r="AW1902" s="13">
        <f t="shared" si="2334"/>
        <v>2.5550154474581121E-5</v>
      </c>
      <c r="AX1902" s="13">
        <f t="shared" si="2335"/>
        <v>1.5197378508425789E-3</v>
      </c>
      <c r="AY1902" s="13">
        <f t="shared" si="2336"/>
        <v>2.3028283706247369E-3</v>
      </c>
      <c r="AZ1902" s="13">
        <f t="shared" si="2337"/>
        <v>1.7447148867201214E-3</v>
      </c>
      <c r="BA1902" s="13">
        <f t="shared" si="2338"/>
        <v>8.8124385784975334E-4</v>
      </c>
      <c r="BB1902" s="13">
        <f t="shared" si="2339"/>
        <v>3.3383279823064272E-4</v>
      </c>
      <c r="BC1902" s="13">
        <f t="shared" si="2340"/>
        <v>1.0117003250058531E-4</v>
      </c>
      <c r="BD1902" s="13">
        <f t="shared" si="2341"/>
        <v>6.4262463870128463E-4</v>
      </c>
      <c r="BE1902" s="13">
        <f t="shared" si="2342"/>
        <v>1.1239633455813179E-3</v>
      </c>
      <c r="BF1902" s="13">
        <f t="shared" si="2343"/>
        <v>9.829171853443161E-4</v>
      </c>
      <c r="BG1902" s="13">
        <f t="shared" si="2344"/>
        <v>5.7304727183697028E-4</v>
      </c>
      <c r="BH1902" s="13">
        <f t="shared" si="2345"/>
        <v>2.5056778484707393E-4</v>
      </c>
      <c r="BI1902" s="13">
        <f t="shared" si="2346"/>
        <v>8.7649613410645494E-5</v>
      </c>
      <c r="BJ1902" s="14">
        <f t="shared" si="2347"/>
        <v>0.43216371873121923</v>
      </c>
      <c r="BK1902" s="14">
        <f t="shared" si="2348"/>
        <v>0.23233414055541013</v>
      </c>
      <c r="BL1902" s="14">
        <f t="shared" si="2349"/>
        <v>0.31244136088151586</v>
      </c>
      <c r="BM1902" s="14">
        <f t="shared" si="2350"/>
        <v>0.63018011999301971</v>
      </c>
      <c r="BN1902" s="14">
        <f t="shared" si="2351"/>
        <v>0.36664642438131362</v>
      </c>
    </row>
    <row r="1903" spans="1:66" x14ac:dyDescent="0.25">
      <c r="A1903" t="s">
        <v>32</v>
      </c>
      <c r="B1903" t="s">
        <v>34</v>
      </c>
      <c r="C1903" t="s">
        <v>198</v>
      </c>
      <c r="D1903" s="7" t="s">
        <v>532</v>
      </c>
      <c r="E1903" s="10">
        <f>VLOOKUP(A1903,home!$A$2:$E$405,3,FALSE)</f>
        <v>1.21333333333333</v>
      </c>
      <c r="F1903" s="10">
        <f>VLOOKUP(B1903,home!$B$2:$E$405,3,FALSE)</f>
        <v>0.72</v>
      </c>
      <c r="G1903" s="10">
        <f>VLOOKUP(C1903,away!$B$2:$E$405,4,FALSE)</f>
        <v>0.24</v>
      </c>
      <c r="H1903" s="10">
        <f>VLOOKUP(A1903,away!$A$2:$E$405,3,FALSE)</f>
        <v>1.2533333333333301</v>
      </c>
      <c r="I1903" s="10">
        <f>VLOOKUP(C1903,away!$B$2:$E$405,3,FALSE)</f>
        <v>1.18</v>
      </c>
      <c r="J1903" s="10">
        <f>VLOOKUP(B1903,home!$B$2:$E$405,4,FALSE)</f>
        <v>1.2</v>
      </c>
      <c r="K1903" s="12">
        <f t="shared" si="2296"/>
        <v>0.20966399999999941</v>
      </c>
      <c r="L1903" s="12">
        <f t="shared" si="2297"/>
        <v>1.7747199999999952</v>
      </c>
      <c r="M1903" s="13">
        <f t="shared" si="2298"/>
        <v>0.13746526664555303</v>
      </c>
      <c r="N1903" s="13">
        <f t="shared" si="2299"/>
        <v>2.8821517665973146E-2</v>
      </c>
      <c r="O1903" s="13">
        <f t="shared" si="2300"/>
        <v>0.2439623580211952</v>
      </c>
      <c r="P1903" s="13">
        <f t="shared" si="2301"/>
        <v>5.1150123832155718E-2</v>
      </c>
      <c r="Q1903" s="13">
        <f t="shared" si="2302"/>
        <v>3.0214173399592879E-3</v>
      </c>
      <c r="R1903" s="13">
        <f t="shared" si="2303"/>
        <v>0.21648243801368719</v>
      </c>
      <c r="S1903" s="13">
        <f t="shared" si="2304"/>
        <v>4.7581749773761891E-3</v>
      </c>
      <c r="T1903" s="13">
        <f t="shared" si="2305"/>
        <v>5.3621697815725324E-3</v>
      </c>
      <c r="U1903" s="13">
        <f t="shared" si="2306"/>
        <v>4.5388573883701579E-2</v>
      </c>
      <c r="V1903" s="13">
        <f t="shared" si="2307"/>
        <v>1.9672140158009886E-4</v>
      </c>
      <c r="W1903" s="13">
        <f t="shared" si="2308"/>
        <v>2.1116081505507411E-4</v>
      </c>
      <c r="X1903" s="13">
        <f t="shared" si="2309"/>
        <v>3.7475132169454008E-4</v>
      </c>
      <c r="Y1903" s="13">
        <f t="shared" si="2310"/>
        <v>3.3253933281886618E-4</v>
      </c>
      <c r="Z1903" s="13">
        <f t="shared" si="2311"/>
        <v>0.12806523746388329</v>
      </c>
      <c r="AA1903" s="13">
        <f t="shared" si="2312"/>
        <v>2.6850669947627546E-2</v>
      </c>
      <c r="AB1903" s="13">
        <f t="shared" si="2313"/>
        <v>2.8148094319496823E-3</v>
      </c>
      <c r="AC1903" s="13">
        <f t="shared" si="2314"/>
        <v>4.5749393177634768E-6</v>
      </c>
      <c r="AD1903" s="13">
        <f t="shared" si="2315"/>
        <v>1.106820528192673E-5</v>
      </c>
      <c r="AE1903" s="13">
        <f t="shared" si="2316"/>
        <v>1.9642965277940949E-5</v>
      </c>
      <c r="AF1903" s="13">
        <f t="shared" si="2317"/>
        <v>1.7430381669033635E-5</v>
      </c>
      <c r="AG1903" s="13">
        <f t="shared" si="2318"/>
        <v>1.0311348985222429E-5</v>
      </c>
      <c r="AH1903" s="13">
        <f t="shared" si="2319"/>
        <v>5.6819984557975607E-2</v>
      </c>
      <c r="AI1903" s="13">
        <f t="shared" si="2320"/>
        <v>1.1913105242363362E-2</v>
      </c>
      <c r="AJ1903" s="13">
        <f t="shared" si="2321"/>
        <v>1.2488746487674322E-3</v>
      </c>
      <c r="AK1903" s="13">
        <f t="shared" si="2322"/>
        <v>8.7281351453058056E-5</v>
      </c>
      <c r="AL1903" s="13">
        <f t="shared" si="2323"/>
        <v>6.8092462434624828E-8</v>
      </c>
      <c r="AM1903" s="13">
        <f t="shared" si="2324"/>
        <v>4.6412083844597595E-7</v>
      </c>
      <c r="AN1903" s="13">
        <f t="shared" si="2325"/>
        <v>8.2368453440684015E-7</v>
      </c>
      <c r="AO1903" s="13">
        <f t="shared" si="2326"/>
        <v>7.3090470845125171E-7</v>
      </c>
      <c r="AP1903" s="13">
        <f t="shared" si="2327"/>
        <v>4.3238373472753397E-7</v>
      </c>
      <c r="AQ1903" s="13">
        <f t="shared" si="2328"/>
        <v>1.918400154239118E-7</v>
      </c>
      <c r="AR1903" s="13">
        <f t="shared" si="2329"/>
        <v>2.0167912598946056E-2</v>
      </c>
      <c r="AS1903" s="13">
        <f t="shared" si="2330"/>
        <v>4.2284852271454133E-3</v>
      </c>
      <c r="AT1903" s="13">
        <f t="shared" si="2331"/>
        <v>4.4328056333210665E-4</v>
      </c>
      <c r="AU1903" s="13">
        <f t="shared" si="2332"/>
        <v>3.097999201015418E-5</v>
      </c>
      <c r="AV1903" s="13">
        <f t="shared" si="2333"/>
        <v>1.6238472612042364E-6</v>
      </c>
      <c r="AW1903" s="13">
        <f t="shared" si="2334"/>
        <v>7.038015999238305E-10</v>
      </c>
      <c r="AX1903" s="13">
        <f t="shared" si="2335"/>
        <v>1.621823857865613E-8</v>
      </c>
      <c r="AY1903" s="13">
        <f t="shared" si="2336"/>
        <v>2.8782832370312524E-8</v>
      </c>
      <c r="AZ1903" s="13">
        <f t="shared" si="2337"/>
        <v>2.5540734132120455E-8</v>
      </c>
      <c r="BA1903" s="13">
        <f t="shared" si="2338"/>
        <v>1.5109217226318895E-8</v>
      </c>
      <c r="BB1903" s="13">
        <f t="shared" si="2339"/>
        <v>6.7036574989731521E-9</v>
      </c>
      <c r="BC1903" s="13">
        <f t="shared" si="2340"/>
        <v>2.3794230073155222E-9</v>
      </c>
      <c r="BD1903" s="13">
        <f t="shared" si="2341"/>
        <v>5.9653996412668952E-3</v>
      </c>
      <c r="BE1903" s="13">
        <f t="shared" si="2342"/>
        <v>1.2507295503865787E-3</v>
      </c>
      <c r="BF1903" s="13">
        <f t="shared" si="2343"/>
        <v>1.3111648022612541E-4</v>
      </c>
      <c r="BG1903" s="13">
        <f t="shared" si="2344"/>
        <v>9.1634685700434279E-6</v>
      </c>
      <c r="BH1903" s="13">
        <f t="shared" si="2345"/>
        <v>4.8031236856739471E-7</v>
      </c>
      <c r="BI1903" s="13">
        <f t="shared" si="2346"/>
        <v>2.0140842488662797E-8</v>
      </c>
      <c r="BJ1903" s="14">
        <f t="shared" si="2347"/>
        <v>3.8184746826221833E-2</v>
      </c>
      <c r="BK1903" s="14">
        <f t="shared" si="2348"/>
        <v>0.19357495867127761</v>
      </c>
      <c r="BL1903" s="14">
        <f t="shared" si="2349"/>
        <v>0.63779728692107618</v>
      </c>
      <c r="BM1903" s="14">
        <f t="shared" si="2350"/>
        <v>0.3167190802849047</v>
      </c>
      <c r="BN1903" s="14">
        <f t="shared" si="2351"/>
        <v>0.68090312151852361</v>
      </c>
    </row>
    <row r="1904" spans="1:66" x14ac:dyDescent="0.25">
      <c r="A1904" t="s">
        <v>32</v>
      </c>
      <c r="B1904" t="s">
        <v>210</v>
      </c>
      <c r="C1904" t="s">
        <v>33</v>
      </c>
      <c r="D1904" s="7" t="s">
        <v>532</v>
      </c>
      <c r="E1904" s="10">
        <f>VLOOKUP(A1904,home!$A$2:$E$405,3,FALSE)</f>
        <v>1.21333333333333</v>
      </c>
      <c r="F1904" s="10">
        <f>VLOOKUP(B1904,home!$B$2:$E$405,3,FALSE)</f>
        <v>1.18</v>
      </c>
      <c r="G1904" s="10">
        <f>VLOOKUP(C1904,away!$B$2:$E$405,4,FALSE)</f>
        <v>0.93</v>
      </c>
      <c r="H1904" s="10">
        <f>VLOOKUP(A1904,away!$A$2:$E$405,3,FALSE)</f>
        <v>1.2533333333333301</v>
      </c>
      <c r="I1904" s="10">
        <f>VLOOKUP(C1904,away!$B$2:$E$405,3,FALSE)</f>
        <v>0.52</v>
      </c>
      <c r="J1904" s="10">
        <f>VLOOKUP(B1904,home!$B$2:$E$405,4,FALSE)</f>
        <v>0.56999999999999995</v>
      </c>
      <c r="K1904" s="12">
        <f t="shared" si="2296"/>
        <v>1.3315119999999963</v>
      </c>
      <c r="L1904" s="12">
        <f t="shared" si="2297"/>
        <v>0.37148799999999899</v>
      </c>
      <c r="M1904" s="13">
        <f t="shared" si="2298"/>
        <v>0.18213629473497592</v>
      </c>
      <c r="N1904" s="13">
        <f t="shared" si="2299"/>
        <v>0.24251666207515651</v>
      </c>
      <c r="O1904" s="13">
        <f t="shared" si="2300"/>
        <v>6.7661447858506543E-2</v>
      </c>
      <c r="P1904" s="13">
        <f t="shared" si="2301"/>
        <v>9.0092029760975495E-2</v>
      </c>
      <c r="Q1904" s="13">
        <f t="shared" si="2302"/>
        <v>0.16145692287650748</v>
      </c>
      <c r="R1904" s="13">
        <f t="shared" si="2303"/>
        <v>1.2567707971030405E-2</v>
      </c>
      <c r="S1904" s="13">
        <f t="shared" si="2304"/>
        <v>1.1140796838794287E-2</v>
      </c>
      <c r="T1904" s="13">
        <f t="shared" si="2305"/>
        <v>5.9979309365547843E-2</v>
      </c>
      <c r="U1904" s="13">
        <f t="shared" si="2306"/>
        <v>1.6734053975922585E-2</v>
      </c>
      <c r="V1904" s="13">
        <f t="shared" si="2307"/>
        <v>6.1229909772428793E-4</v>
      </c>
      <c r="W1904" s="13">
        <f t="shared" si="2308"/>
        <v>7.166061009771453E-2</v>
      </c>
      <c r="X1904" s="13">
        <f t="shared" si="2309"/>
        <v>2.6621056723979703E-2</v>
      </c>
      <c r="Y1904" s="13">
        <f t="shared" si="2310"/>
        <v>4.944701560138872E-3</v>
      </c>
      <c r="Z1904" s="13">
        <f t="shared" si="2311"/>
        <v>1.5562508995807095E-3</v>
      </c>
      <c r="AA1904" s="13">
        <f t="shared" si="2312"/>
        <v>2.0721667478025038E-3</v>
      </c>
      <c r="AB1904" s="13">
        <f t="shared" si="2313"/>
        <v>1.3795574453499999E-3</v>
      </c>
      <c r="AC1904" s="13">
        <f t="shared" si="2314"/>
        <v>1.8929254536781898E-5</v>
      </c>
      <c r="AD1904" s="13">
        <f t="shared" si="2315"/>
        <v>2.3854240568106953E-2</v>
      </c>
      <c r="AE1904" s="13">
        <f t="shared" si="2316"/>
        <v>8.8615641201648908E-3</v>
      </c>
      <c r="AF1904" s="13">
        <f t="shared" si="2317"/>
        <v>1.6459823659359029E-3</v>
      </c>
      <c r="AG1904" s="13">
        <f t="shared" si="2318"/>
        <v>2.0382089905226496E-4</v>
      </c>
      <c r="AH1904" s="13">
        <f t="shared" si="2319"/>
        <v>1.4453213354585924E-4</v>
      </c>
      <c r="AI1904" s="13">
        <f t="shared" si="2320"/>
        <v>1.9244627020191359E-4</v>
      </c>
      <c r="AJ1904" s="13">
        <f t="shared" si="2321"/>
        <v>1.2812225906454485E-4</v>
      </c>
      <c r="AK1904" s="13">
        <f t="shared" si="2322"/>
        <v>5.6865441803849912E-5</v>
      </c>
      <c r="AL1904" s="13">
        <f t="shared" si="2323"/>
        <v>3.7452721118815E-7</v>
      </c>
      <c r="AM1904" s="13">
        <f t="shared" si="2324"/>
        <v>6.3524415134642255E-3</v>
      </c>
      <c r="AN1904" s="13">
        <f t="shared" si="2325"/>
        <v>2.3598557929537917E-3</v>
      </c>
      <c r="AO1904" s="13">
        <f t="shared" si="2326"/>
        <v>4.3832905440640787E-4</v>
      </c>
      <c r="AP1904" s="13">
        <f t="shared" si="2327"/>
        <v>5.427799458777572E-5</v>
      </c>
      <c r="AQ1904" s="13">
        <f t="shared" si="2328"/>
        <v>5.040905913355892E-6</v>
      </c>
      <c r="AR1904" s="13">
        <f t="shared" si="2329"/>
        <v>1.0738390645336811E-5</v>
      </c>
      <c r="AS1904" s="13">
        <f t="shared" si="2330"/>
        <v>1.4298296004953666E-5</v>
      </c>
      <c r="AT1904" s="13">
        <f t="shared" si="2331"/>
        <v>9.5191763550739072E-6</v>
      </c>
      <c r="AU1904" s="13">
        <f t="shared" si="2332"/>
        <v>4.2249658489657107E-6</v>
      </c>
      <c r="AV1904" s="13">
        <f t="shared" si="2333"/>
        <v>1.406398181872004E-6</v>
      </c>
      <c r="AW1904" s="13">
        <f t="shared" si="2334"/>
        <v>5.1460114748065921E-9</v>
      </c>
      <c r="AX1904" s="13">
        <f t="shared" si="2335"/>
        <v>1.4097253507459574E-3</v>
      </c>
      <c r="AY1904" s="13">
        <f t="shared" si="2336"/>
        <v>5.2369605109791283E-4</v>
      </c>
      <c r="AZ1904" s="13">
        <f t="shared" si="2337"/>
        <v>9.7273399315130443E-5</v>
      </c>
      <c r="BA1904" s="13">
        <f t="shared" si="2338"/>
        <v>1.2045300188259689E-5</v>
      </c>
      <c r="BB1904" s="13">
        <f t="shared" si="2339"/>
        <v>1.1186711190840508E-6</v>
      </c>
      <c r="BC1904" s="13">
        <f t="shared" si="2340"/>
        <v>8.3114579337259001E-8</v>
      </c>
      <c r="BD1904" s="13">
        <f t="shared" si="2341"/>
        <v>6.6486387734247768E-7</v>
      </c>
      <c r="BE1904" s="13">
        <f t="shared" si="2342"/>
        <v>8.8527423104803453E-7</v>
      </c>
      <c r="BF1904" s="13">
        <f t="shared" si="2343"/>
        <v>5.893766309656137E-7</v>
      </c>
      <c r="BG1904" s="13">
        <f t="shared" si="2344"/>
        <v>2.6158735221676132E-7</v>
      </c>
      <c r="BH1904" s="13">
        <f t="shared" si="2345"/>
        <v>8.7076674631210833E-8</v>
      </c>
      <c r="BI1904" s="13">
        <f t="shared" si="2346"/>
        <v>2.3188727438310489E-8</v>
      </c>
      <c r="BJ1904" s="14">
        <f t="shared" si="2347"/>
        <v>0.61299875780067625</v>
      </c>
      <c r="BK1904" s="14">
        <f t="shared" si="2348"/>
        <v>0.28452442026531588</v>
      </c>
      <c r="BL1904" s="14">
        <f t="shared" si="2349"/>
        <v>0.10097959869775802</v>
      </c>
      <c r="BM1904" s="14">
        <f t="shared" si="2350"/>
        <v>0.24310427148109207</v>
      </c>
      <c r="BN1904" s="14">
        <f t="shared" si="2351"/>
        <v>0.75643106527715231</v>
      </c>
    </row>
    <row r="1905" spans="1:66" x14ac:dyDescent="0.25">
      <c r="A1905" t="s">
        <v>32</v>
      </c>
      <c r="B1905" t="s">
        <v>209</v>
      </c>
      <c r="C1905" t="s">
        <v>208</v>
      </c>
      <c r="D1905" s="7" t="s">
        <v>532</v>
      </c>
      <c r="E1905" s="10">
        <f>VLOOKUP(A1905,home!$A$2:$E$405,3,FALSE)</f>
        <v>1.21333333333333</v>
      </c>
      <c r="F1905" s="10">
        <f>VLOOKUP(B1905,home!$B$2:$E$405,3,FALSE)</f>
        <v>1.55</v>
      </c>
      <c r="G1905" s="10">
        <f>VLOOKUP(C1905,away!$B$2:$E$405,4,FALSE)</f>
        <v>0.72</v>
      </c>
      <c r="H1905" s="10">
        <f>VLOOKUP(A1905,away!$A$2:$E$405,3,FALSE)</f>
        <v>1.2533333333333301</v>
      </c>
      <c r="I1905" s="10">
        <f>VLOOKUP(C1905,away!$B$2:$E$405,3,FALSE)</f>
        <v>1.34</v>
      </c>
      <c r="J1905" s="10">
        <f>VLOOKUP(B1905,home!$B$2:$E$405,4,FALSE)</f>
        <v>1.2</v>
      </c>
      <c r="K1905" s="12">
        <f t="shared" si="2296"/>
        <v>1.3540799999999964</v>
      </c>
      <c r="L1905" s="12">
        <f t="shared" si="2297"/>
        <v>2.0153599999999949</v>
      </c>
      <c r="M1905" s="13">
        <f t="shared" si="2298"/>
        <v>3.4408900933687203E-2</v>
      </c>
      <c r="N1905" s="13">
        <f t="shared" si="2299"/>
        <v>4.6592404576287036E-2</v>
      </c>
      <c r="O1905" s="13">
        <f t="shared" si="2300"/>
        <v>6.9346322585715658E-2</v>
      </c>
      <c r="P1905" s="13">
        <f t="shared" si="2301"/>
        <v>9.3900468486865604E-2</v>
      </c>
      <c r="Q1905" s="13">
        <f t="shared" si="2302"/>
        <v>3.1544921594329298E-2</v>
      </c>
      <c r="R1905" s="13">
        <f t="shared" si="2303"/>
        <v>6.9878902343173802E-2</v>
      </c>
      <c r="S1905" s="13">
        <f t="shared" si="2304"/>
        <v>6.4062624370402971E-2</v>
      </c>
      <c r="T1905" s="13">
        <f t="shared" si="2305"/>
        <v>6.3574373184347319E-2</v>
      </c>
      <c r="U1905" s="13">
        <f t="shared" si="2306"/>
        <v>9.4621624084844508E-2</v>
      </c>
      <c r="V1905" s="13">
        <f t="shared" si="2307"/>
        <v>1.9424917124632044E-2</v>
      </c>
      <c r="W1905" s="13">
        <f t="shared" si="2308"/>
        <v>1.4238115810816434E-2</v>
      </c>
      <c r="X1905" s="13">
        <f t="shared" si="2309"/>
        <v>2.8694929080486934E-2</v>
      </c>
      <c r="Y1905" s="13">
        <f t="shared" si="2310"/>
        <v>2.8915306135825009E-2</v>
      </c>
      <c r="Z1905" s="13">
        <f t="shared" si="2311"/>
        <v>4.6943714875446116E-2</v>
      </c>
      <c r="AA1905" s="13">
        <f t="shared" si="2312"/>
        <v>6.3565545438543911E-2</v>
      </c>
      <c r="AB1905" s="13">
        <f t="shared" si="2313"/>
        <v>4.303641688371166E-2</v>
      </c>
      <c r="AC1905" s="13">
        <f t="shared" si="2314"/>
        <v>3.3131122486241217E-3</v>
      </c>
      <c r="AD1905" s="13">
        <f t="shared" si="2315"/>
        <v>4.8198869642775682E-3</v>
      </c>
      <c r="AE1905" s="13">
        <f t="shared" si="2316"/>
        <v>9.7138073923264141E-3</v>
      </c>
      <c r="AF1905" s="13">
        <f t="shared" si="2317"/>
        <v>9.7884094330994587E-3</v>
      </c>
      <c r="AG1905" s="13">
        <f t="shared" si="2318"/>
        <v>6.5757229450304237E-3</v>
      </c>
      <c r="AH1905" s="13">
        <f t="shared" si="2319"/>
        <v>2.3652121302844723E-2</v>
      </c>
      <c r="AI1905" s="13">
        <f t="shared" si="2320"/>
        <v>3.2026864413755893E-2</v>
      </c>
      <c r="AJ1905" s="13">
        <f t="shared" si="2321"/>
        <v>2.1683468282689237E-2</v>
      </c>
      <c r="AK1905" s="13">
        <f t="shared" si="2322"/>
        <v>9.7870502440745889E-3</v>
      </c>
      <c r="AL1905" s="13">
        <f t="shared" si="2323"/>
        <v>3.6165385566360819E-4</v>
      </c>
      <c r="AM1905" s="13">
        <f t="shared" si="2324"/>
        <v>1.3053025081177904E-3</v>
      </c>
      <c r="AN1905" s="13">
        <f t="shared" si="2325"/>
        <v>2.6306544627602629E-3</v>
      </c>
      <c r="AO1905" s="13">
        <f t="shared" si="2326"/>
        <v>2.6508578890342559E-3</v>
      </c>
      <c r="AP1905" s="13">
        <f t="shared" si="2327"/>
        <v>1.7808109850813545E-3</v>
      </c>
      <c r="AQ1905" s="13">
        <f t="shared" si="2328"/>
        <v>8.9724380672338779E-4</v>
      </c>
      <c r="AR1905" s="13">
        <f t="shared" si="2329"/>
        <v>9.5335078377801977E-3</v>
      </c>
      <c r="AS1905" s="13">
        <f t="shared" si="2330"/>
        <v>1.2909132292981374E-2</v>
      </c>
      <c r="AT1905" s="13">
        <f t="shared" si="2331"/>
        <v>8.7399989276400868E-3</v>
      </c>
      <c r="AU1905" s="13">
        <f t="shared" si="2332"/>
        <v>3.9448859159796198E-3</v>
      </c>
      <c r="AV1905" s="13">
        <f t="shared" si="2333"/>
        <v>1.3354227802774177E-3</v>
      </c>
      <c r="AW1905" s="13">
        <f t="shared" si="2334"/>
        <v>2.7414956236615056E-5</v>
      </c>
      <c r="AX1905" s="13">
        <f t="shared" si="2335"/>
        <v>2.9458067003202212E-4</v>
      </c>
      <c r="AY1905" s="13">
        <f t="shared" si="2336"/>
        <v>5.9368609915573447E-4</v>
      </c>
      <c r="AZ1905" s="13">
        <f t="shared" si="2337"/>
        <v>5.9824560839724921E-4</v>
      </c>
      <c r="BA1905" s="13">
        <f t="shared" si="2338"/>
        <v>4.0189342311315894E-4</v>
      </c>
      <c r="BB1905" s="13">
        <f t="shared" si="2339"/>
        <v>2.024899823013336E-4</v>
      </c>
      <c r="BC1905" s="13">
        <f t="shared" si="2340"/>
        <v>8.1618042146162865E-5</v>
      </c>
      <c r="BD1905" s="13">
        <f t="shared" si="2341"/>
        <v>3.2022417259914408E-3</v>
      </c>
      <c r="BE1905" s="13">
        <f t="shared" si="2342"/>
        <v>4.3360914763304779E-3</v>
      </c>
      <c r="BF1905" s="13">
        <f t="shared" si="2343"/>
        <v>2.9357073731347792E-3</v>
      </c>
      <c r="BG1905" s="13">
        <f t="shared" si="2344"/>
        <v>1.3250608799381105E-3</v>
      </c>
      <c r="BH1905" s="13">
        <f t="shared" si="2345"/>
        <v>4.4855960907664813E-4</v>
      </c>
      <c r="BI1905" s="13">
        <f t="shared" si="2346"/>
        <v>1.2147711909170121E-4</v>
      </c>
      <c r="BJ1905" s="14">
        <f t="shared" si="2347"/>
        <v>0.25589526059368861</v>
      </c>
      <c r="BK1905" s="14">
        <f t="shared" si="2348"/>
        <v>0.2160653631190313</v>
      </c>
      <c r="BL1905" s="14">
        <f t="shared" si="2349"/>
        <v>0.47643040151757582</v>
      </c>
      <c r="BM1905" s="14">
        <f t="shared" si="2350"/>
        <v>0.6490965484427641</v>
      </c>
      <c r="BN1905" s="14">
        <f t="shared" si="2351"/>
        <v>0.34567192052005863</v>
      </c>
    </row>
    <row r="1906" spans="1:66" x14ac:dyDescent="0.25">
      <c r="A1906" t="s">
        <v>298</v>
      </c>
      <c r="B1906" t="s">
        <v>203</v>
      </c>
      <c r="C1906" t="s">
        <v>363</v>
      </c>
      <c r="D1906" s="7" t="s">
        <v>532</v>
      </c>
      <c r="E1906" s="10">
        <f>VLOOKUP(A1906,home!$A$2:$E$405,3,FALSE)</f>
        <v>1.61333333333333</v>
      </c>
      <c r="F1906" s="10">
        <f>VLOOKUP(B1906,home!$B$2:$E$405,3,FALSE)</f>
        <v>1.08</v>
      </c>
      <c r="G1906" s="10">
        <f>VLOOKUP(C1906,away!$B$2:$E$405,4,FALSE)</f>
        <v>1.51</v>
      </c>
      <c r="H1906" s="10">
        <f>VLOOKUP(A1906,away!$A$2:$E$405,3,FALSE)</f>
        <v>1.4</v>
      </c>
      <c r="I1906" s="10">
        <f>VLOOKUP(C1906,away!$B$2:$E$405,3,FALSE)</f>
        <v>0.71</v>
      </c>
      <c r="J1906" s="10">
        <f>VLOOKUP(B1906,home!$B$2:$E$405,4,FALSE)</f>
        <v>1.25</v>
      </c>
      <c r="K1906" s="12">
        <f t="shared" si="2296"/>
        <v>2.6310239999999947</v>
      </c>
      <c r="L1906" s="12">
        <f t="shared" si="2297"/>
        <v>1.2424999999999999</v>
      </c>
      <c r="M1906" s="13">
        <f t="shared" si="2298"/>
        <v>2.0784993894979599E-2</v>
      </c>
      <c r="N1906" s="13">
        <f t="shared" si="2299"/>
        <v>5.4685817777544693E-2</v>
      </c>
      <c r="O1906" s="13">
        <f t="shared" si="2300"/>
        <v>2.5825354914512155E-2</v>
      </c>
      <c r="P1906" s="13">
        <f t="shared" si="2301"/>
        <v>6.794712858859929E-2</v>
      </c>
      <c r="Q1906" s="13">
        <f t="shared" si="2302"/>
        <v>7.1939849516173257E-2</v>
      </c>
      <c r="R1906" s="13">
        <f t="shared" si="2303"/>
        <v>1.6044001740640676E-2</v>
      </c>
      <c r="S1906" s="13">
        <f t="shared" si="2304"/>
        <v>5.5530594653563872E-2</v>
      </c>
      <c r="T1906" s="13">
        <f t="shared" si="2305"/>
        <v>8.9385263023845279E-2</v>
      </c>
      <c r="U1906" s="13">
        <f t="shared" si="2306"/>
        <v>4.2212153635667306E-2</v>
      </c>
      <c r="V1906" s="13">
        <f t="shared" si="2307"/>
        <v>2.0170237958915427E-2</v>
      </c>
      <c r="W1906" s="13">
        <f t="shared" si="2308"/>
        <v>6.3091823544479925E-2</v>
      </c>
      <c r="X1906" s="13">
        <f t="shared" si="2309"/>
        <v>7.8391590754016319E-2</v>
      </c>
      <c r="Y1906" s="13">
        <f t="shared" si="2310"/>
        <v>4.8700775755932638E-2</v>
      </c>
      <c r="Z1906" s="13">
        <f t="shared" si="2311"/>
        <v>6.6448907209153444E-3</v>
      </c>
      <c r="AA1906" s="13">
        <f t="shared" si="2312"/>
        <v>1.7482866964105538E-2</v>
      </c>
      <c r="AB1906" s="13">
        <f t="shared" si="2313"/>
        <v>2.2998921285684364E-2</v>
      </c>
      <c r="AC1906" s="13">
        <f t="shared" si="2314"/>
        <v>4.1210913964596649E-3</v>
      </c>
      <c r="AD1906" s="13">
        <f t="shared" si="2315"/>
        <v>4.1499025487322871E-2</v>
      </c>
      <c r="AE1906" s="13">
        <f t="shared" si="2316"/>
        <v>5.1562539167998675E-2</v>
      </c>
      <c r="AF1906" s="13">
        <f t="shared" si="2317"/>
        <v>3.2033227458119172E-2</v>
      </c>
      <c r="AG1906" s="13">
        <f t="shared" si="2318"/>
        <v>1.3267095038904353E-2</v>
      </c>
      <c r="AH1906" s="13">
        <f t="shared" si="2319"/>
        <v>2.0640691801843292E-3</v>
      </c>
      <c r="AI1906" s="13">
        <f t="shared" si="2320"/>
        <v>5.4306155507252828E-3</v>
      </c>
      <c r="AJ1906" s="13">
        <f t="shared" si="2321"/>
        <v>7.144039924365706E-3</v>
      </c>
      <c r="AK1906" s="13">
        <f t="shared" si="2322"/>
        <v>6.2653801659881053E-3</v>
      </c>
      <c r="AL1906" s="13">
        <f t="shared" si="2323"/>
        <v>5.3888171140285932E-4</v>
      </c>
      <c r="AM1906" s="13">
        <f t="shared" si="2324"/>
        <v>2.183698640675158E-2</v>
      </c>
      <c r="AN1906" s="13">
        <f t="shared" si="2325"/>
        <v>2.713245561038884E-2</v>
      </c>
      <c r="AO1906" s="13">
        <f t="shared" si="2326"/>
        <v>1.6856038047954065E-2</v>
      </c>
      <c r="AP1906" s="13">
        <f t="shared" si="2327"/>
        <v>6.98120909152764E-3</v>
      </c>
      <c r="AQ1906" s="13">
        <f t="shared" si="2328"/>
        <v>2.1685380740557735E-3</v>
      </c>
      <c r="AR1906" s="13">
        <f t="shared" si="2329"/>
        <v>5.1292119127580547E-4</v>
      </c>
      <c r="AS1906" s="13">
        <f t="shared" si="2330"/>
        <v>1.349507964355232E-3</v>
      </c>
      <c r="AT1906" s="13">
        <f t="shared" si="2331"/>
        <v>1.775293921204877E-3</v>
      </c>
      <c r="AU1906" s="13">
        <f t="shared" si="2332"/>
        <v>1.5569469712480432E-3</v>
      </c>
      <c r="AV1906" s="13">
        <f t="shared" si="2333"/>
        <v>1.0240912120202262E-3</v>
      </c>
      <c r="AW1906" s="13">
        <f t="shared" si="2334"/>
        <v>4.8934161512736842E-5</v>
      </c>
      <c r="AX1906" s="13">
        <f t="shared" si="2335"/>
        <v>9.5756058873061774E-3</v>
      </c>
      <c r="AY1906" s="13">
        <f t="shared" si="2336"/>
        <v>1.1897690314977928E-2</v>
      </c>
      <c r="AZ1906" s="13">
        <f t="shared" si="2337"/>
        <v>7.391440108180037E-3</v>
      </c>
      <c r="BA1906" s="13">
        <f t="shared" si="2338"/>
        <v>3.0612881114712312E-3</v>
      </c>
      <c r="BB1906" s="13">
        <f t="shared" si="2339"/>
        <v>9.5091261962575125E-4</v>
      </c>
      <c r="BC1906" s="13">
        <f t="shared" si="2340"/>
        <v>2.3630178597699905E-4</v>
      </c>
      <c r="BD1906" s="13">
        <f t="shared" si="2341"/>
        <v>1.0621743002669796E-4</v>
      </c>
      <c r="BE1906" s="13">
        <f t="shared" si="2342"/>
        <v>2.7946060761856238E-4</v>
      </c>
      <c r="BF1906" s="13">
        <f t="shared" si="2343"/>
        <v>3.6763378284950963E-4</v>
      </c>
      <c r="BG1906" s="13">
        <f t="shared" si="2344"/>
        <v>3.2241776862928199E-4</v>
      </c>
      <c r="BH1906" s="13">
        <f t="shared" si="2345"/>
        <v>2.1207222182252167E-4</v>
      </c>
      <c r="BI1906" s="13">
        <f t="shared" si="2346"/>
        <v>1.1159342106967537E-4</v>
      </c>
      <c r="BJ1906" s="14">
        <f t="shared" si="2347"/>
        <v>0.6526454735825532</v>
      </c>
      <c r="BK1906" s="14">
        <f t="shared" si="2348"/>
        <v>0.18099061851889867</v>
      </c>
      <c r="BL1906" s="14">
        <f t="shared" si="2349"/>
        <v>0.15308555985399391</v>
      </c>
      <c r="BM1906" s="14">
        <f t="shared" si="2350"/>
        <v>0.7242906400904463</v>
      </c>
      <c r="BN1906" s="14">
        <f t="shared" si="2351"/>
        <v>0.2572271464324497</v>
      </c>
    </row>
    <row r="1907" spans="1:66" x14ac:dyDescent="0.25">
      <c r="A1907" t="s">
        <v>298</v>
      </c>
      <c r="B1907" t="s">
        <v>324</v>
      </c>
      <c r="C1907" t="s">
        <v>358</v>
      </c>
      <c r="D1907" s="7" t="s">
        <v>532</v>
      </c>
      <c r="E1907" s="10">
        <f>VLOOKUP(A1907,home!$A$2:$E$405,3,FALSE)</f>
        <v>1.61333333333333</v>
      </c>
      <c r="F1907" s="10">
        <f>VLOOKUP(B1907,home!$B$2:$E$405,3,FALSE)</f>
        <v>0.89</v>
      </c>
      <c r="G1907" s="10">
        <f>VLOOKUP(C1907,away!$B$2:$E$405,4,FALSE)</f>
        <v>0.31</v>
      </c>
      <c r="H1907" s="10">
        <f>VLOOKUP(A1907,away!$A$2:$E$405,3,FALSE)</f>
        <v>1.4</v>
      </c>
      <c r="I1907" s="10">
        <f>VLOOKUP(C1907,away!$B$2:$E$405,3,FALSE)</f>
        <v>1.1599999999999999</v>
      </c>
      <c r="J1907" s="10">
        <f>VLOOKUP(B1907,home!$B$2:$E$405,4,FALSE)</f>
        <v>1.63</v>
      </c>
      <c r="K1907" s="12">
        <f t="shared" si="2296"/>
        <v>0.44511866666666577</v>
      </c>
      <c r="L1907" s="12">
        <f t="shared" si="2297"/>
        <v>2.6471199999999997</v>
      </c>
      <c r="M1907" s="13">
        <f t="shared" si="2298"/>
        <v>4.540020463043605E-2</v>
      </c>
      <c r="N1907" s="13">
        <f t="shared" si="2299"/>
        <v>2.0208478551493478E-2</v>
      </c>
      <c r="O1907" s="13">
        <f t="shared" si="2300"/>
        <v>0.12017978968131987</v>
      </c>
      <c r="P1907" s="13">
        <f t="shared" si="2301"/>
        <v>5.3494267743229407E-2</v>
      </c>
      <c r="Q1907" s="13">
        <f t="shared" si="2302"/>
        <v>4.4975855141013441E-3</v>
      </c>
      <c r="R1907" s="13">
        <f t="shared" si="2303"/>
        <v>0.15906516243060775</v>
      </c>
      <c r="S1907" s="13">
        <f t="shared" si="2304"/>
        <v>1.5757840216131368E-2</v>
      </c>
      <c r="T1907" s="13">
        <f t="shared" si="2305"/>
        <v>1.190564856608795E-2</v>
      </c>
      <c r="U1907" s="13">
        <f t="shared" si="2306"/>
        <v>7.0802873014228732E-2</v>
      </c>
      <c r="V1907" s="13">
        <f t="shared" si="2307"/>
        <v>2.0630208618821169E-3</v>
      </c>
      <c r="W1907" s="13">
        <f t="shared" si="2308"/>
        <v>6.6731975575203396E-4</v>
      </c>
      <c r="X1907" s="13">
        <f t="shared" si="2309"/>
        <v>1.7664754718463242E-3</v>
      </c>
      <c r="Y1907" s="13">
        <f t="shared" si="2310"/>
        <v>2.3380362755169213E-3</v>
      </c>
      <c r="Z1907" s="13">
        <f t="shared" si="2311"/>
        <v>0.14035485759110342</v>
      </c>
      <c r="AA1907" s="13">
        <f t="shared" si="2312"/>
        <v>6.2474567071141698E-2</v>
      </c>
      <c r="AB1907" s="13">
        <f t="shared" si="2313"/>
        <v>1.3904297997641885E-2</v>
      </c>
      <c r="AC1907" s="13">
        <f t="shared" si="2314"/>
        <v>1.5192633937959887E-4</v>
      </c>
      <c r="AD1907" s="13">
        <f t="shared" si="2315"/>
        <v>7.425911998016756E-5</v>
      </c>
      <c r="AE1907" s="13">
        <f t="shared" si="2316"/>
        <v>1.9657280168190115E-4</v>
      </c>
      <c r="AF1907" s="13">
        <f t="shared" si="2317"/>
        <v>2.601758973940971E-4</v>
      </c>
      <c r="AG1907" s="13">
        <f t="shared" si="2318"/>
        <v>2.2957227383662071E-4</v>
      </c>
      <c r="AH1907" s="13">
        <f t="shared" si="2319"/>
        <v>9.2884037656640425E-2</v>
      </c>
      <c r="AI1907" s="13">
        <f t="shared" si="2320"/>
        <v>4.1344418996340157E-2</v>
      </c>
      <c r="AJ1907" s="13">
        <f t="shared" si="2321"/>
        <v>9.2015863288794492E-3</v>
      </c>
      <c r="AK1907" s="13">
        <f t="shared" si="2322"/>
        <v>1.3652659459763474E-3</v>
      </c>
      <c r="AL1907" s="13">
        <f t="shared" si="2323"/>
        <v>7.1604860305608186E-6</v>
      </c>
      <c r="AM1907" s="13">
        <f t="shared" si="2324"/>
        <v>6.6108240946824306E-6</v>
      </c>
      <c r="AN1907" s="13">
        <f t="shared" si="2325"/>
        <v>1.7499644677515754E-5</v>
      </c>
      <c r="AO1907" s="13">
        <f t="shared" si="2326"/>
        <v>2.3161829709372755E-5</v>
      </c>
      <c r="AP1907" s="13">
        <f t="shared" si="2327"/>
        <v>2.0437380886758264E-5</v>
      </c>
      <c r="AQ1907" s="13">
        <f t="shared" si="2328"/>
        <v>1.3525049923238885E-5</v>
      </c>
      <c r="AR1907" s="13">
        <f t="shared" si="2329"/>
        <v>4.9175038752329168E-2</v>
      </c>
      <c r="AS1907" s="13">
        <f t="shared" si="2330"/>
        <v>2.1888727682718375E-2</v>
      </c>
      <c r="AT1907" s="13">
        <f t="shared" si="2331"/>
        <v>4.8715406405806698E-3</v>
      </c>
      <c r="AU1907" s="13">
        <f t="shared" si="2332"/>
        <v>7.2280455818258128E-4</v>
      </c>
      <c r="AV1907" s="13">
        <f t="shared" si="2333"/>
        <v>8.0433450299704704E-5</v>
      </c>
      <c r="AW1907" s="13">
        <f t="shared" si="2334"/>
        <v>2.3436320999022517E-7</v>
      </c>
      <c r="AX1907" s="13">
        <f t="shared" si="2335"/>
        <v>4.9043353443215196E-7</v>
      </c>
      <c r="AY1907" s="13">
        <f t="shared" si="2336"/>
        <v>1.2982364176660381E-6</v>
      </c>
      <c r="AZ1907" s="13">
        <f t="shared" si="2337"/>
        <v>1.7182937929660617E-6</v>
      </c>
      <c r="BA1907" s="13">
        <f t="shared" si="2338"/>
        <v>1.51617662174544E-6</v>
      </c>
      <c r="BB1907" s="13">
        <f t="shared" si="2339"/>
        <v>1.0033753647386974E-6</v>
      </c>
      <c r="BC1907" s="13">
        <f t="shared" si="2340"/>
        <v>5.3121099910141978E-7</v>
      </c>
      <c r="BD1907" s="13">
        <f t="shared" si="2341"/>
        <v>2.1695371430344276E-2</v>
      </c>
      <c r="BE1907" s="13">
        <f t="shared" si="2342"/>
        <v>9.6570148039129174E-3</v>
      </c>
      <c r="BF1907" s="13">
        <f t="shared" si="2343"/>
        <v>2.1492587767489848E-3</v>
      </c>
      <c r="BG1907" s="13">
        <f t="shared" si="2344"/>
        <v>3.1889173367604594E-4</v>
      </c>
      <c r="BH1907" s="13">
        <f t="shared" si="2345"/>
        <v>3.5486165826225735E-5</v>
      </c>
      <c r="BI1907" s="13">
        <f t="shared" si="2346"/>
        <v>3.1591109635363608E-6</v>
      </c>
      <c r="BJ1907" s="14">
        <f t="shared" si="2347"/>
        <v>4.2231916683713053E-2</v>
      </c>
      <c r="BK1907" s="14">
        <f t="shared" si="2348"/>
        <v>0.11687571851350677</v>
      </c>
      <c r="BL1907" s="14">
        <f t="shared" si="2349"/>
        <v>0.68181972622835874</v>
      </c>
      <c r="BM1907" s="14">
        <f t="shared" si="2350"/>
        <v>0.5784356665922864</v>
      </c>
      <c r="BN1907" s="14">
        <f t="shared" si="2351"/>
        <v>0.4028454885511879</v>
      </c>
    </row>
    <row r="1908" spans="1:66" x14ac:dyDescent="0.25">
      <c r="A1908" t="s">
        <v>298</v>
      </c>
      <c r="B1908" t="s">
        <v>330</v>
      </c>
      <c r="C1908" t="s">
        <v>366</v>
      </c>
      <c r="D1908" s="7" t="s">
        <v>532</v>
      </c>
      <c r="E1908" s="10">
        <f>VLOOKUP(A1908,home!$A$2:$E$405,3,FALSE)</f>
        <v>1.61333333333333</v>
      </c>
      <c r="F1908" s="10">
        <f>VLOOKUP(B1908,home!$B$2:$E$405,3,FALSE)</f>
        <v>0.89</v>
      </c>
      <c r="G1908" s="10">
        <f>VLOOKUP(C1908,away!$B$2:$E$405,4,FALSE)</f>
        <v>0.8</v>
      </c>
      <c r="H1908" s="10">
        <f>VLOOKUP(A1908,away!$A$2:$E$405,3,FALSE)</f>
        <v>1.4</v>
      </c>
      <c r="I1908" s="10">
        <f>VLOOKUP(C1908,away!$B$2:$E$405,3,FALSE)</f>
        <v>1.06</v>
      </c>
      <c r="J1908" s="10">
        <f>VLOOKUP(B1908,home!$B$2:$E$405,4,FALSE)</f>
        <v>1.33</v>
      </c>
      <c r="K1908" s="12">
        <f t="shared" si="2296"/>
        <v>1.1486933333333311</v>
      </c>
      <c r="L1908" s="12">
        <f t="shared" si="2297"/>
        <v>1.9737200000000001</v>
      </c>
      <c r="M1908" s="13">
        <f t="shared" si="2298"/>
        <v>4.4050730939458813E-2</v>
      </c>
      <c r="N1908" s="13">
        <f t="shared" si="2299"/>
        <v>5.0600780958616635E-2</v>
      </c>
      <c r="O1908" s="13">
        <f t="shared" si="2300"/>
        <v>8.6943808669828648E-2</v>
      </c>
      <c r="P1908" s="13">
        <f t="shared" si="2301"/>
        <v>9.9871773393640825E-2</v>
      </c>
      <c r="Q1908" s="13">
        <f t="shared" si="2302"/>
        <v>2.9062389874311555E-2</v>
      </c>
      <c r="R1908" s="13">
        <f t="shared" si="2303"/>
        <v>8.580136702390713E-2</v>
      </c>
      <c r="S1908" s="13">
        <f t="shared" si="2304"/>
        <v>5.6607296338050804E-2</v>
      </c>
      <c r="T1908" s="13">
        <f t="shared" si="2305"/>
        <v>5.7361020142726198E-2</v>
      </c>
      <c r="U1908" s="13">
        <f t="shared" si="2306"/>
        <v>9.8559458291248431E-2</v>
      </c>
      <c r="V1908" s="13">
        <f t="shared" si="2307"/>
        <v>1.4260000664714261E-2</v>
      </c>
      <c r="W1908" s="13">
        <f t="shared" si="2308"/>
        <v>1.1127924499785266E-2</v>
      </c>
      <c r="X1908" s="13">
        <f t="shared" si="2309"/>
        <v>2.1963407143716172E-2</v>
      </c>
      <c r="Y1908" s="13">
        <f t="shared" si="2310"/>
        <v>2.1674807973847753E-2</v>
      </c>
      <c r="Z1908" s="13">
        <f t="shared" si="2311"/>
        <v>5.6449291374141994E-2</v>
      </c>
      <c r="AA1908" s="13">
        <f t="shared" si="2312"/>
        <v>6.4842924672867605E-2</v>
      </c>
      <c r="AB1908" s="13">
        <f t="shared" si="2313"/>
        <v>3.7242317642779209E-2</v>
      </c>
      <c r="AC1908" s="13">
        <f t="shared" si="2314"/>
        <v>2.0206412081686313E-3</v>
      </c>
      <c r="AD1908" s="13">
        <f t="shared" si="2315"/>
        <v>3.1956431716849928E-3</v>
      </c>
      <c r="AE1908" s="13">
        <f t="shared" si="2316"/>
        <v>6.3073048408181032E-3</v>
      </c>
      <c r="AF1908" s="13">
        <f t="shared" si="2317"/>
        <v>6.2244268552097562E-3</v>
      </c>
      <c r="AG1908" s="13">
        <f t="shared" si="2318"/>
        <v>4.095091924221533E-3</v>
      </c>
      <c r="AH1908" s="13">
        <f t="shared" si="2319"/>
        <v>2.7853773842742888E-2</v>
      </c>
      <c r="AI1908" s="13">
        <f t="shared" si="2320"/>
        <v>3.1995444321333069E-2</v>
      </c>
      <c r="AJ1908" s="13">
        <f t="shared" si="2321"/>
        <v>1.8376476794476546E-2</v>
      </c>
      <c r="AK1908" s="13">
        <f t="shared" si="2322"/>
        <v>7.0363121279899583E-3</v>
      </c>
      <c r="AL1908" s="13">
        <f t="shared" si="2323"/>
        <v>1.832478295349252E-4</v>
      </c>
      <c r="AM1908" s="13">
        <f t="shared" si="2324"/>
        <v>7.341628014053465E-4</v>
      </c>
      <c r="AN1908" s="13">
        <f t="shared" si="2325"/>
        <v>1.4490318043897605E-3</v>
      </c>
      <c r="AO1908" s="13">
        <f t="shared" si="2326"/>
        <v>1.4299915264800796E-3</v>
      </c>
      <c r="AP1908" s="13">
        <f t="shared" si="2327"/>
        <v>9.4080095854808757E-4</v>
      </c>
      <c r="AQ1908" s="13">
        <f t="shared" si="2328"/>
        <v>4.6421941697638287E-4</v>
      </c>
      <c r="AR1908" s="13">
        <f t="shared" si="2329"/>
        <v>1.0995110101779693E-2</v>
      </c>
      <c r="AS1908" s="13">
        <f t="shared" si="2330"/>
        <v>1.2630009673180296E-2</v>
      </c>
      <c r="AT1908" s="13">
        <f t="shared" si="2331"/>
        <v>7.2540039557588464E-3</v>
      </c>
      <c r="AU1908" s="13">
        <f t="shared" si="2332"/>
        <v>2.7775419946512669E-3</v>
      </c>
      <c r="AV1908" s="13">
        <f t="shared" si="2333"/>
        <v>7.9763599307731785E-4</v>
      </c>
      <c r="AW1908" s="13">
        <f t="shared" si="2334"/>
        <v>1.1540536026355719E-5</v>
      </c>
      <c r="AX1908" s="13">
        <f t="shared" si="2335"/>
        <v>1.405546525926073E-4</v>
      </c>
      <c r="AY1908" s="13">
        <f t="shared" si="2336"/>
        <v>2.7741552891508088E-4</v>
      </c>
      <c r="AZ1908" s="13">
        <f t="shared" si="2337"/>
        <v>2.7377028886513684E-4</v>
      </c>
      <c r="BA1908" s="13">
        <f t="shared" si="2338"/>
        <v>1.801152981796326E-4</v>
      </c>
      <c r="BB1908" s="13">
        <f t="shared" si="2339"/>
        <v>8.8874291580776129E-5</v>
      </c>
      <c r="BC1908" s="13">
        <f t="shared" si="2340"/>
        <v>3.5082593355761877E-5</v>
      </c>
      <c r="BD1908" s="13">
        <f t="shared" si="2341"/>
        <v>3.6168781183474352E-3</v>
      </c>
      <c r="BE1908" s="13">
        <f t="shared" si="2342"/>
        <v>4.1546837820249007E-3</v>
      </c>
      <c r="BF1908" s="13">
        <f t="shared" si="2343"/>
        <v>2.3862287812600577E-3</v>
      </c>
      <c r="BG1908" s="13">
        <f t="shared" si="2344"/>
        <v>9.1368169761384956E-4</v>
      </c>
      <c r="BH1908" s="13">
        <f t="shared" si="2345"/>
        <v>2.6238501870942725E-4</v>
      </c>
      <c r="BI1908" s="13">
        <f t="shared" si="2346"/>
        <v>6.0279984351612079E-5</v>
      </c>
      <c r="BJ1908" s="14">
        <f t="shared" si="2347"/>
        <v>0.21762681654622662</v>
      </c>
      <c r="BK1908" s="14">
        <f t="shared" si="2348"/>
        <v>0.21727110590248336</v>
      </c>
      <c r="BL1908" s="14">
        <f t="shared" si="2349"/>
        <v>0.5045003224879282</v>
      </c>
      <c r="BM1908" s="14">
        <f t="shared" si="2350"/>
        <v>0.59925081045812767</v>
      </c>
      <c r="BN1908" s="14">
        <f t="shared" si="2351"/>
        <v>0.39633085085976355</v>
      </c>
    </row>
    <row r="1909" spans="1:66" x14ac:dyDescent="0.25">
      <c r="A1909" t="s">
        <v>298</v>
      </c>
      <c r="B1909" t="s">
        <v>331</v>
      </c>
      <c r="C1909" t="s">
        <v>325</v>
      </c>
      <c r="D1909" s="7" t="s">
        <v>532</v>
      </c>
      <c r="E1909" s="10">
        <f>VLOOKUP(A1909,home!$A$2:$E$405,3,FALSE)</f>
        <v>1.61333333333333</v>
      </c>
      <c r="F1909" s="10">
        <f>VLOOKUP(B1909,home!$B$2:$E$405,3,FALSE)</f>
        <v>0.89</v>
      </c>
      <c r="G1909" s="10">
        <f>VLOOKUP(C1909,away!$B$2:$E$405,4,FALSE)</f>
        <v>0.77</v>
      </c>
      <c r="H1909" s="10">
        <f>VLOOKUP(A1909,away!$A$2:$E$405,3,FALSE)</f>
        <v>1.4</v>
      </c>
      <c r="I1909" s="10">
        <f>VLOOKUP(C1909,away!$B$2:$E$405,3,FALSE)</f>
        <v>0.93</v>
      </c>
      <c r="J1909" s="10">
        <f>VLOOKUP(B1909,home!$B$2:$E$405,4,FALSE)</f>
        <v>0.92</v>
      </c>
      <c r="K1909" s="12">
        <f t="shared" si="2296"/>
        <v>1.105617333333331</v>
      </c>
      <c r="L1909" s="12">
        <f t="shared" si="2297"/>
        <v>1.19784</v>
      </c>
      <c r="M1909" s="13">
        <f t="shared" si="2298"/>
        <v>9.9912813995174293E-2</v>
      </c>
      <c r="N1909" s="13">
        <f t="shared" si="2299"/>
        <v>0.11046533897517372</v>
      </c>
      <c r="O1909" s="13">
        <f t="shared" si="2300"/>
        <v>0.11967956511597957</v>
      </c>
      <c r="P1909" s="13">
        <f t="shared" si="2301"/>
        <v>0.13231980163802209</v>
      </c>
      <c r="Q1909" s="13">
        <f t="shared" si="2302"/>
        <v>6.1066196751747036E-2</v>
      </c>
      <c r="R1909" s="13">
        <f t="shared" si="2303"/>
        <v>7.1678485139262504E-2</v>
      </c>
      <c r="S1909" s="13">
        <f t="shared" si="2304"/>
        <v>4.3809520534501135E-2</v>
      </c>
      <c r="T1909" s="13">
        <f t="shared" si="2305"/>
        <v>7.3147533117112667E-2</v>
      </c>
      <c r="U1909" s="13">
        <f t="shared" si="2306"/>
        <v>7.9248975597044205E-2</v>
      </c>
      <c r="V1909" s="13">
        <f t="shared" si="2307"/>
        <v>6.4465839267312816E-3</v>
      </c>
      <c r="W1909" s="13">
        <f t="shared" si="2308"/>
        <v>2.2505281869825026E-2</v>
      </c>
      <c r="X1909" s="13">
        <f t="shared" si="2309"/>
        <v>2.695772683495121E-2</v>
      </c>
      <c r="Y1909" s="13">
        <f t="shared" si="2310"/>
        <v>1.6145521755988983E-2</v>
      </c>
      <c r="Z1909" s="13">
        <f t="shared" si="2311"/>
        <v>2.8619785546404736E-2</v>
      </c>
      <c r="AA1909" s="13">
        <f t="shared" si="2312"/>
        <v>3.1642530976387813E-2</v>
      </c>
      <c r="AB1909" s="13">
        <f t="shared" si="2313"/>
        <v>1.7492265359015612E-2</v>
      </c>
      <c r="AC1909" s="13">
        <f t="shared" si="2314"/>
        <v>5.3359691334808727E-4</v>
      </c>
      <c r="AD1909" s="13">
        <f t="shared" si="2315"/>
        <v>6.2205574317077293E-3</v>
      </c>
      <c r="AE1909" s="13">
        <f t="shared" si="2316"/>
        <v>7.4512325139967864E-3</v>
      </c>
      <c r="AF1909" s="13">
        <f t="shared" si="2317"/>
        <v>4.4626921772829564E-3</v>
      </c>
      <c r="AG1909" s="13">
        <f t="shared" si="2318"/>
        <v>1.7818637325455391E-3</v>
      </c>
      <c r="AH1909" s="13">
        <f t="shared" si="2319"/>
        <v>8.5704809797263644E-3</v>
      </c>
      <c r="AI1909" s="13">
        <f t="shared" si="2320"/>
        <v>9.4756723261890975E-3</v>
      </c>
      <c r="AJ1909" s="13">
        <f t="shared" si="2321"/>
        <v>5.2382337844108177E-3</v>
      </c>
      <c r="AK1909" s="13">
        <f t="shared" si="2322"/>
        <v>1.9304940226989502E-3</v>
      </c>
      <c r="AL1909" s="13">
        <f t="shared" si="2323"/>
        <v>2.826681980242885E-5</v>
      </c>
      <c r="AM1909" s="13">
        <f t="shared" si="2324"/>
        <v>1.3755112238983053E-3</v>
      </c>
      <c r="AN1909" s="13">
        <f t="shared" si="2325"/>
        <v>1.6476423644343459E-3</v>
      </c>
      <c r="AO1909" s="13">
        <f t="shared" si="2326"/>
        <v>9.8680596490701876E-4</v>
      </c>
      <c r="AP1909" s="13">
        <f t="shared" si="2327"/>
        <v>3.9401188566807446E-4</v>
      </c>
      <c r="AQ1909" s="13">
        <f t="shared" si="2328"/>
        <v>1.1799079928216162E-4</v>
      </c>
      <c r="AR1909" s="13">
        <f t="shared" si="2329"/>
        <v>2.0532129873510824E-3</v>
      </c>
      <c r="AS1909" s="13">
        <f t="shared" si="2330"/>
        <v>2.2700678678404663E-3</v>
      </c>
      <c r="AT1909" s="13">
        <f t="shared" si="2331"/>
        <v>1.2549131912637287E-3</v>
      </c>
      <c r="AU1909" s="13">
        <f t="shared" si="2332"/>
        <v>4.6248459202994139E-4</v>
      </c>
      <c r="AV1909" s="13">
        <f t="shared" si="2333"/>
        <v>1.2783274533697438E-4</v>
      </c>
      <c r="AW1909" s="13">
        <f t="shared" si="2334"/>
        <v>1.0398677272366008E-6</v>
      </c>
      <c r="AX1909" s="13">
        <f t="shared" si="2335"/>
        <v>2.5346484188941843E-4</v>
      </c>
      <c r="AY1909" s="13">
        <f t="shared" si="2336"/>
        <v>3.0361032620882097E-4</v>
      </c>
      <c r="AZ1909" s="13">
        <f t="shared" si="2337"/>
        <v>1.8183829657298709E-4</v>
      </c>
      <c r="BA1909" s="13">
        <f t="shared" si="2338"/>
        <v>7.2604395055662294E-5</v>
      </c>
      <c r="BB1909" s="13">
        <f t="shared" si="2339"/>
        <v>2.1742112143368637E-5</v>
      </c>
      <c r="BC1909" s="13">
        <f t="shared" si="2340"/>
        <v>5.2087143219625297E-6</v>
      </c>
      <c r="BD1909" s="13">
        <f t="shared" si="2341"/>
        <v>4.0990344079477062E-4</v>
      </c>
      <c r="BE1909" s="13">
        <f t="shared" si="2342"/>
        <v>4.5319634913567122E-4</v>
      </c>
      <c r="BF1909" s="13">
        <f t="shared" si="2343"/>
        <v>2.5053086950389109E-4</v>
      </c>
      <c r="BG1909" s="13">
        <f t="shared" si="2344"/>
        <v>9.2330423952857607E-5</v>
      </c>
      <c r="BH1909" s="13">
        <f t="shared" si="2345"/>
        <v>2.5520529279073595E-5</v>
      </c>
      <c r="BI1909" s="13">
        <f t="shared" si="2346"/>
        <v>5.6431879053569025E-6</v>
      </c>
      <c r="BJ1909" s="14">
        <f t="shared" si="2347"/>
        <v>0.33556437608471373</v>
      </c>
      <c r="BK1909" s="14">
        <f t="shared" si="2348"/>
        <v>0.28335419415378821</v>
      </c>
      <c r="BL1909" s="14">
        <f t="shared" si="2349"/>
        <v>0.3523623394851087</v>
      </c>
      <c r="BM1909" s="14">
        <f t="shared" si="2350"/>
        <v>0.40447592319617454</v>
      </c>
      <c r="BN1909" s="14">
        <f t="shared" si="2351"/>
        <v>0.59512220161535923</v>
      </c>
    </row>
    <row r="1910" spans="1:66" x14ac:dyDescent="0.25">
      <c r="A1910" t="s">
        <v>298</v>
      </c>
      <c r="B1910" t="s">
        <v>338</v>
      </c>
      <c r="C1910" t="s">
        <v>299</v>
      </c>
      <c r="D1910" s="7" t="s">
        <v>532</v>
      </c>
      <c r="E1910" s="10">
        <f>VLOOKUP(A1910,home!$A$2:$E$405,3,FALSE)</f>
        <v>1.61333333333333</v>
      </c>
      <c r="F1910" s="10">
        <f>VLOOKUP(B1910,home!$B$2:$E$405,3,FALSE)</f>
        <v>0.7</v>
      </c>
      <c r="G1910" s="10">
        <f>VLOOKUP(C1910,away!$B$2:$E$405,4,FALSE)</f>
        <v>0.62</v>
      </c>
      <c r="H1910" s="10">
        <f>VLOOKUP(A1910,away!$A$2:$E$405,3,FALSE)</f>
        <v>1.4</v>
      </c>
      <c r="I1910" s="10">
        <f>VLOOKUP(C1910,away!$B$2:$E$405,3,FALSE)</f>
        <v>0.89</v>
      </c>
      <c r="J1910" s="10">
        <f>VLOOKUP(B1910,home!$B$2:$E$405,4,FALSE)</f>
        <v>0.89</v>
      </c>
      <c r="K1910" s="12">
        <f t="shared" si="2296"/>
        <v>0.70018666666666518</v>
      </c>
      <c r="L1910" s="12">
        <f t="shared" si="2297"/>
        <v>1.10894</v>
      </c>
      <c r="M1910" s="13">
        <f t="shared" si="2298"/>
        <v>0.16379712384409859</v>
      </c>
      <c r="N1910" s="13">
        <f t="shared" si="2299"/>
        <v>0.11468856215398636</v>
      </c>
      <c r="O1910" s="13">
        <f t="shared" si="2300"/>
        <v>0.18164118251567471</v>
      </c>
      <c r="P1910" s="13">
        <f t="shared" si="2301"/>
        <v>0.12718273411504163</v>
      </c>
      <c r="Q1910" s="13">
        <f t="shared" si="2302"/>
        <v>4.0151701019696166E-2</v>
      </c>
      <c r="R1910" s="13">
        <f t="shared" si="2303"/>
        <v>0.10071458646946618</v>
      </c>
      <c r="S1910" s="13">
        <f t="shared" si="2304"/>
        <v>2.4688235478989691E-2</v>
      </c>
      <c r="T1910" s="13">
        <f t="shared" si="2305"/>
        <v>4.4525827328781874E-2</v>
      </c>
      <c r="U1910" s="13">
        <f t="shared" si="2306"/>
        <v>7.0519010584767158E-2</v>
      </c>
      <c r="V1910" s="13">
        <f t="shared" si="2307"/>
        <v>2.129950090429102E-3</v>
      </c>
      <c r="W1910" s="13">
        <f t="shared" si="2308"/>
        <v>9.3712285659925346E-3</v>
      </c>
      <c r="X1910" s="13">
        <f t="shared" si="2309"/>
        <v>1.0392130205971763E-2</v>
      </c>
      <c r="Y1910" s="13">
        <f t="shared" si="2310"/>
        <v>5.7621244353051647E-3</v>
      </c>
      <c r="Z1910" s="13">
        <f t="shared" si="2311"/>
        <v>3.7228811173149925E-2</v>
      </c>
      <c r="AA1910" s="13">
        <f t="shared" si="2312"/>
        <v>2.606711719929055E-2</v>
      </c>
      <c r="AB1910" s="13">
        <f t="shared" si="2313"/>
        <v>9.1259239506902706E-3</v>
      </c>
      <c r="AC1910" s="13">
        <f t="shared" si="2314"/>
        <v>1.0336448134430775E-4</v>
      </c>
      <c r="AD1910" s="13">
        <f t="shared" si="2315"/>
        <v>1.6404023230484361E-3</v>
      </c>
      <c r="AE1910" s="13">
        <f t="shared" si="2316"/>
        <v>1.819107752121333E-3</v>
      </c>
      <c r="AF1910" s="13">
        <f t="shared" si="2317"/>
        <v>1.0086406753187158E-3</v>
      </c>
      <c r="AG1910" s="13">
        <f t="shared" si="2318"/>
        <v>3.7284066349597869E-4</v>
      </c>
      <c r="AH1910" s="13">
        <f t="shared" si="2319"/>
        <v>1.0321129465588229E-2</v>
      </c>
      <c r="AI1910" s="13">
        <f t="shared" si="2320"/>
        <v>7.2267172367453227E-3</v>
      </c>
      <c r="AJ1910" s="13">
        <f t="shared" si="2321"/>
        <v>2.5300255264696201E-3</v>
      </c>
      <c r="AK1910" s="13">
        <f t="shared" si="2322"/>
        <v>5.9049671332011275E-4</v>
      </c>
      <c r="AL1910" s="13">
        <f t="shared" si="2323"/>
        <v>3.2103560891007449E-6</v>
      </c>
      <c r="AM1910" s="13">
        <f t="shared" si="2324"/>
        <v>2.2971756691350783E-4</v>
      </c>
      <c r="AN1910" s="13">
        <f t="shared" si="2325"/>
        <v>2.5474299865306543E-4</v>
      </c>
      <c r="AO1910" s="13">
        <f t="shared" si="2326"/>
        <v>1.4124735046316521E-4</v>
      </c>
      <c r="AP1910" s="13">
        <f t="shared" si="2327"/>
        <v>5.2211612274207448E-5</v>
      </c>
      <c r="AQ1910" s="13">
        <f t="shared" si="2328"/>
        <v>1.4474886328839918E-5</v>
      </c>
      <c r="AR1910" s="13">
        <f t="shared" si="2329"/>
        <v>2.2891026619138804E-3</v>
      </c>
      <c r="AS1910" s="13">
        <f t="shared" si="2330"/>
        <v>1.6027991625032704E-3</v>
      </c>
      <c r="AT1910" s="13">
        <f t="shared" si="2331"/>
        <v>5.6112930146464367E-4</v>
      </c>
      <c r="AU1910" s="13">
        <f t="shared" si="2332"/>
        <v>1.3096508505384106E-4</v>
      </c>
      <c r="AV1910" s="13">
        <f t="shared" si="2333"/>
        <v>2.2925001588391309E-5</v>
      </c>
      <c r="AW1910" s="13">
        <f t="shared" si="2334"/>
        <v>6.9242476321454402E-8</v>
      </c>
      <c r="AX1910" s="13">
        <f t="shared" si="2335"/>
        <v>2.6807529575324263E-5</v>
      </c>
      <c r="AY1910" s="13">
        <f t="shared" si="2336"/>
        <v>2.9727941847260094E-5</v>
      </c>
      <c r="AZ1910" s="13">
        <f t="shared" si="2337"/>
        <v>1.6483251916050308E-5</v>
      </c>
      <c r="BA1910" s="13">
        <f t="shared" si="2338"/>
        <v>6.0929791265949388E-6</v>
      </c>
      <c r="BB1910" s="13">
        <f t="shared" si="2339"/>
        <v>1.6891870681615497E-6</v>
      </c>
      <c r="BC1910" s="13">
        <f t="shared" si="2340"/>
        <v>3.7464142147341348E-7</v>
      </c>
      <c r="BD1910" s="13">
        <f t="shared" si="2341"/>
        <v>4.23079584317129E-4</v>
      </c>
      <c r="BE1910" s="13">
        <f t="shared" si="2342"/>
        <v>2.962346838777289E-4</v>
      </c>
      <c r="BF1910" s="13">
        <f t="shared" si="2343"/>
        <v>1.0370978792770013E-4</v>
      </c>
      <c r="BG1910" s="13">
        <f t="shared" si="2344"/>
        <v>2.4205403569934374E-5</v>
      </c>
      <c r="BH1910" s="13">
        <f t="shared" si="2345"/>
        <v>4.2370752102384357E-6</v>
      </c>
      <c r="BI1910" s="13">
        <f t="shared" si="2346"/>
        <v>5.9334871357456224E-7</v>
      </c>
      <c r="BJ1910" s="14">
        <f t="shared" si="2347"/>
        <v>0.23050613506930595</v>
      </c>
      <c r="BK1910" s="14">
        <f t="shared" si="2348"/>
        <v>0.31793434630783962</v>
      </c>
      <c r="BL1910" s="14">
        <f t="shared" si="2349"/>
        <v>0.4141951707581526</v>
      </c>
      <c r="BM1910" s="14">
        <f t="shared" si="2350"/>
        <v>0.27165891449111357</v>
      </c>
      <c r="BN1910" s="14">
        <f t="shared" si="2351"/>
        <v>0.72817589011796358</v>
      </c>
    </row>
    <row r="1911" spans="1:66" x14ac:dyDescent="0.25">
      <c r="A1911" t="s">
        <v>304</v>
      </c>
      <c r="B1911" t="s">
        <v>305</v>
      </c>
      <c r="C1911" t="s">
        <v>335</v>
      </c>
      <c r="D1911" s="7" t="s">
        <v>532</v>
      </c>
      <c r="E1911" s="10">
        <f>VLOOKUP(A1911,home!$A$2:$E$405,3,FALSE)</f>
        <v>1.34782608695652</v>
      </c>
      <c r="F1911" s="10">
        <f>VLOOKUP(B1911,home!$B$2:$E$405,3,FALSE)</f>
        <v>0.95</v>
      </c>
      <c r="G1911" s="10">
        <f>VLOOKUP(C1911,away!$B$2:$E$405,4,FALSE)</f>
        <v>1.27</v>
      </c>
      <c r="H1911" s="10">
        <f>VLOOKUP(A1911,away!$A$2:$E$405,3,FALSE)</f>
        <v>1.2028985507246399</v>
      </c>
      <c r="I1911" s="10">
        <f>VLOOKUP(C1911,away!$B$2:$E$405,3,FALSE)</f>
        <v>0.53</v>
      </c>
      <c r="J1911" s="10">
        <f>VLOOKUP(B1911,home!$B$2:$E$405,4,FALSE)</f>
        <v>0.83</v>
      </c>
      <c r="K1911" s="12">
        <f t="shared" si="2296"/>
        <v>1.6261521739130413</v>
      </c>
      <c r="L1911" s="12">
        <f t="shared" si="2297"/>
        <v>0.52915507246376914</v>
      </c>
      <c r="M1911" s="13">
        <f t="shared" si="2298"/>
        <v>0.11586758524759203</v>
      </c>
      <c r="N1911" s="13">
        <f t="shared" si="2299"/>
        <v>0.18841832563642641</v>
      </c>
      <c r="O1911" s="13">
        <f t="shared" si="2300"/>
        <v>6.1311920467891509E-2</v>
      </c>
      <c r="P1911" s="13">
        <f t="shared" si="2301"/>
        <v>9.9702512755645276E-2</v>
      </c>
      <c r="Q1911" s="13">
        <f t="shared" si="2302"/>
        <v>0.15319843491936511</v>
      </c>
      <c r="R1911" s="13">
        <f t="shared" si="2303"/>
        <v>1.6221756859039989E-2</v>
      </c>
      <c r="S1911" s="13">
        <f t="shared" si="2304"/>
        <v>2.14481708334303E-2</v>
      </c>
      <c r="T1911" s="13">
        <f t="shared" si="2305"/>
        <v>8.1065728931092665E-2</v>
      </c>
      <c r="U1911" s="13">
        <f t="shared" si="2306"/>
        <v>2.6379045181016667E-2</v>
      </c>
      <c r="V1911" s="13">
        <f t="shared" si="2307"/>
        <v>2.0506516809548087E-3</v>
      </c>
      <c r="W1911" s="13">
        <f t="shared" si="2308"/>
        <v>8.3041322661400338E-2</v>
      </c>
      <c r="X1911" s="13">
        <f t="shared" si="2309"/>
        <v>4.3941737110380533E-2</v>
      </c>
      <c r="Y1911" s="13">
        <f t="shared" si="2310"/>
        <v>1.162599654241365E-2</v>
      </c>
      <c r="Z1911" s="13">
        <f t="shared" si="2311"/>
        <v>2.8612749754116508E-3</v>
      </c>
      <c r="AA1911" s="13">
        <f t="shared" si="2312"/>
        <v>4.6528685214286391E-3</v>
      </c>
      <c r="AB1911" s="13">
        <f t="shared" si="2313"/>
        <v>3.7831361305263713E-3</v>
      </c>
      <c r="AC1911" s="13">
        <f t="shared" si="2314"/>
        <v>1.1028490244968622E-4</v>
      </c>
      <c r="AD1911" s="13">
        <f t="shared" si="2315"/>
        <v>3.3759456842612619E-2</v>
      </c>
      <c r="AE1911" s="13">
        <f t="shared" si="2316"/>
        <v>1.7863987831890166E-2</v>
      </c>
      <c r="AF1911" s="13">
        <f t="shared" si="2317"/>
        <v>4.7264098878378649E-3</v>
      </c>
      <c r="AG1911" s="13">
        <f t="shared" si="2318"/>
        <v>8.336679222307738E-4</v>
      </c>
      <c r="AH1911" s="13">
        <f t="shared" si="2319"/>
        <v>3.7851454173818024E-4</v>
      </c>
      <c r="AI1911" s="13">
        <f t="shared" si="2320"/>
        <v>6.1552224490524037E-4</v>
      </c>
      <c r="AJ1911" s="13">
        <f t="shared" si="2321"/>
        <v>5.0046641832224618E-4</v>
      </c>
      <c r="AK1911" s="13">
        <f t="shared" si="2322"/>
        <v>2.7127818470839795E-4</v>
      </c>
      <c r="AL1911" s="13">
        <f t="shared" si="2323"/>
        <v>3.7959475446903569E-6</v>
      </c>
      <c r="AM1911" s="13">
        <f t="shared" si="2324"/>
        <v>1.0979602826947604E-2</v>
      </c>
      <c r="AN1911" s="13">
        <f t="shared" si="2325"/>
        <v>5.8099125295168639E-3</v>
      </c>
      <c r="AO1911" s="13">
        <f t="shared" si="2326"/>
        <v>1.537172342782328E-3</v>
      </c>
      <c r="AP1911" s="13">
        <f t="shared" si="2327"/>
        <v>2.7113418081142824E-4</v>
      </c>
      <c r="AQ1911" s="13">
        <f t="shared" si="2328"/>
        <v>3.5868006773668997E-5</v>
      </c>
      <c r="AR1911" s="13">
        <f t="shared" si="2329"/>
        <v>4.0058577952411435E-5</v>
      </c>
      <c r="AS1911" s="13">
        <f t="shared" si="2330"/>
        <v>6.5141343621178893E-5</v>
      </c>
      <c r="AT1911" s="13">
        <f t="shared" si="2331"/>
        <v>5.296486877059825E-5</v>
      </c>
      <c r="AU1911" s="13">
        <f t="shared" si="2332"/>
        <v>2.8709645497442419E-5</v>
      </c>
      <c r="AV1911" s="13">
        <f t="shared" si="2333"/>
        <v>1.1671563109484688E-5</v>
      </c>
      <c r="AW1911" s="13">
        <f t="shared" si="2334"/>
        <v>9.0732285211971632E-8</v>
      </c>
      <c r="AX1911" s="13">
        <f t="shared" si="2335"/>
        <v>2.975750834290435E-3</v>
      </c>
      <c r="AY1911" s="13">
        <f t="shared" si="2336"/>
        <v>1.5746336483530765E-3</v>
      </c>
      <c r="AZ1911" s="13">
        <f t="shared" si="2337"/>
        <v>4.1661269114908064E-4</v>
      </c>
      <c r="BA1911" s="13">
        <f t="shared" si="2338"/>
        <v>7.3484239591439234E-5</v>
      </c>
      <c r="BB1911" s="13">
        <f t="shared" si="2339"/>
        <v>9.7211395314882488E-6</v>
      </c>
      <c r="BC1911" s="13">
        <f t="shared" si="2340"/>
        <v>1.0287980586430153E-6</v>
      </c>
      <c r="BD1911" s="13">
        <f t="shared" si="2341"/>
        <v>3.5328666198673035E-6</v>
      </c>
      <c r="BE1911" s="13">
        <f t="shared" si="2342"/>
        <v>5.7449787340420334E-6</v>
      </c>
      <c r="BF1911" s="13">
        <f t="shared" si="2343"/>
        <v>4.6711048287233231E-6</v>
      </c>
      <c r="BG1911" s="13">
        <f t="shared" si="2344"/>
        <v>2.5319757572680445E-6</v>
      </c>
      <c r="BH1911" s="13">
        <f t="shared" si="2345"/>
        <v>1.0293444704941374E-6</v>
      </c>
      <c r="BI1911" s="13">
        <f t="shared" si="2346"/>
        <v>3.3477414967988205E-7</v>
      </c>
      <c r="BJ1911" s="14">
        <f t="shared" si="2347"/>
        <v>0.64215998952345621</v>
      </c>
      <c r="BK1911" s="14">
        <f t="shared" si="2348"/>
        <v>0.24075763501596986</v>
      </c>
      <c r="BL1911" s="14">
        <f t="shared" si="2349"/>
        <v>0.11433089959308845</v>
      </c>
      <c r="BM1911" s="14">
        <f t="shared" si="2350"/>
        <v>0.36381472030589795</v>
      </c>
      <c r="BN1911" s="14">
        <f t="shared" si="2351"/>
        <v>0.63472053588596045</v>
      </c>
    </row>
    <row r="1912" spans="1:66" x14ac:dyDescent="0.25">
      <c r="A1912" t="s">
        <v>304</v>
      </c>
      <c r="B1912" t="s">
        <v>327</v>
      </c>
      <c r="C1912" t="s">
        <v>375</v>
      </c>
      <c r="D1912" s="7" t="s">
        <v>532</v>
      </c>
      <c r="E1912" s="10">
        <f>VLOOKUP(A1912,home!$A$2:$E$405,3,FALSE)</f>
        <v>1.34782608695652</v>
      </c>
      <c r="F1912" s="10">
        <f>VLOOKUP(B1912,home!$B$2:$E$405,3,FALSE)</f>
        <v>0.74</v>
      </c>
      <c r="G1912" s="10">
        <f>VLOOKUP(C1912,away!$B$2:$E$405,4,FALSE)</f>
        <v>0.95</v>
      </c>
      <c r="H1912" s="10">
        <f>VLOOKUP(A1912,away!$A$2:$E$405,3,FALSE)</f>
        <v>1.2028985507246399</v>
      </c>
      <c r="I1912" s="10">
        <f>VLOOKUP(C1912,away!$B$2:$E$405,3,FALSE)</f>
        <v>0.95</v>
      </c>
      <c r="J1912" s="10">
        <f>VLOOKUP(B1912,home!$B$2:$E$405,4,FALSE)</f>
        <v>1.39</v>
      </c>
      <c r="K1912" s="12">
        <f t="shared" si="2296"/>
        <v>0.94752173913043347</v>
      </c>
      <c r="L1912" s="12">
        <f t="shared" si="2297"/>
        <v>1.5884275362318869</v>
      </c>
      <c r="M1912" s="13">
        <f t="shared" si="2298"/>
        <v>7.9186513768468206E-2</v>
      </c>
      <c r="N1912" s="13">
        <f t="shared" si="2299"/>
        <v>7.5030943241575013E-2</v>
      </c>
      <c r="O1912" s="13">
        <f t="shared" si="2300"/>
        <v>0.12578203896804033</v>
      </c>
      <c r="P1912" s="13">
        <f t="shared" si="2301"/>
        <v>0.11918121631436952</v>
      </c>
      <c r="Q1912" s="13">
        <f t="shared" si="2302"/>
        <v>3.5546724914426994E-2</v>
      </c>
      <c r="R1912" s="13">
        <f t="shared" si="2303"/>
        <v>9.9897827130113789E-2</v>
      </c>
      <c r="S1912" s="13">
        <f t="shared" si="2304"/>
        <v>4.4844007035414517E-2</v>
      </c>
      <c r="T1912" s="13">
        <f t="shared" si="2305"/>
        <v>5.6463396676935902E-2</v>
      </c>
      <c r="U1912" s="13">
        <f t="shared" si="2306"/>
        <v>9.4655362897676801E-2</v>
      </c>
      <c r="V1912" s="13">
        <f t="shared" si="2307"/>
        <v>7.4992614111563174E-3</v>
      </c>
      <c r="W1912" s="13">
        <f t="shared" si="2308"/>
        <v>1.1227098203769662E-2</v>
      </c>
      <c r="X1912" s="13">
        <f t="shared" si="2309"/>
        <v>1.7833431938847285E-2</v>
      </c>
      <c r="Y1912" s="13">
        <f t="shared" si="2310"/>
        <v>1.4163557178591121E-2</v>
      </c>
      <c r="Z1912" s="13">
        <f t="shared" si="2311"/>
        <v>5.2893486474401868E-2</v>
      </c>
      <c r="AA1912" s="13">
        <f t="shared" si="2312"/>
        <v>5.0117728292897311E-2</v>
      </c>
      <c r="AB1912" s="13">
        <f t="shared" si="2313"/>
        <v>2.3743818536676294E-2</v>
      </c>
      <c r="AC1912" s="13">
        <f t="shared" si="2314"/>
        <v>7.0543190840417628E-4</v>
      </c>
      <c r="AD1912" s="13">
        <f t="shared" si="2315"/>
        <v>2.6594799038559985E-3</v>
      </c>
      <c r="AE1912" s="13">
        <f t="shared" si="2316"/>
        <v>4.2243911113401984E-3</v>
      </c>
      <c r="AF1912" s="13">
        <f t="shared" si="2317"/>
        <v>3.355069582532998E-3</v>
      </c>
      <c r="AG1912" s="13">
        <f t="shared" si="2318"/>
        <v>1.7764283036231453E-3</v>
      </c>
      <c r="AH1912" s="13">
        <f t="shared" si="2319"/>
        <v>2.1004367600812212E-2</v>
      </c>
      <c r="AI1912" s="13">
        <f t="shared" si="2320"/>
        <v>1.9902094918456518E-2</v>
      </c>
      <c r="AJ1912" s="13">
        <f t="shared" si="2321"/>
        <v>9.4288337947374401E-3</v>
      </c>
      <c r="AK1912" s="13">
        <f t="shared" si="2322"/>
        <v>2.9780083317204752E-3</v>
      </c>
      <c r="AL1912" s="13">
        <f t="shared" si="2323"/>
        <v>4.2468965418227397E-5</v>
      </c>
      <c r="AM1912" s="13">
        <f t="shared" si="2324"/>
        <v>5.0398300473681495E-4</v>
      </c>
      <c r="AN1912" s="13">
        <f t="shared" si="2325"/>
        <v>8.0054048251684221E-4</v>
      </c>
      <c r="AO1912" s="13">
        <f t="shared" si="2326"/>
        <v>6.3580027314905703E-4</v>
      </c>
      <c r="AP1912" s="13">
        <f t="shared" si="2327"/>
        <v>3.3664088713790581E-4</v>
      </c>
      <c r="AQ1912" s="13">
        <f t="shared" si="2328"/>
        <v>1.3368241373784521E-4</v>
      </c>
      <c r="AR1912" s="13">
        <f t="shared" si="2329"/>
        <v>6.6727831756533953E-3</v>
      </c>
      <c r="AS1912" s="13">
        <f t="shared" si="2330"/>
        <v>6.3226071194354017E-3</v>
      </c>
      <c r="AT1912" s="13">
        <f t="shared" si="2331"/>
        <v>2.9954038468229457E-3</v>
      </c>
      <c r="AU1912" s="13">
        <f t="shared" si="2332"/>
        <v>9.4607008744655621E-4</v>
      </c>
      <c r="AV1912" s="13">
        <f t="shared" si="2333"/>
        <v>2.2410549364916053E-4</v>
      </c>
      <c r="AW1912" s="13">
        <f t="shared" si="2334"/>
        <v>1.7755208253419885E-6</v>
      </c>
      <c r="AX1912" s="13">
        <f t="shared" si="2335"/>
        <v>7.9589142190068001E-5</v>
      </c>
      <c r="AY1912" s="13">
        <f t="shared" si="2336"/>
        <v>1.2642158503977903E-4</v>
      </c>
      <c r="AZ1912" s="13">
        <f t="shared" si="2337"/>
        <v>1.0040576342563312E-4</v>
      </c>
      <c r="BA1912" s="13">
        <f t="shared" si="2338"/>
        <v>5.3162426473886713E-5</v>
      </c>
      <c r="BB1912" s="13">
        <f t="shared" si="2339"/>
        <v>2.1111165526006193E-5</v>
      </c>
      <c r="BC1912" s="13">
        <f t="shared" si="2340"/>
        <v>6.7067113286915051E-6</v>
      </c>
      <c r="BD1912" s="13">
        <f t="shared" si="2341"/>
        <v>1.7665387565854512E-3</v>
      </c>
      <c r="BE1912" s="13">
        <f t="shared" si="2342"/>
        <v>1.6738338748811601E-3</v>
      </c>
      <c r="BF1912" s="13">
        <f t="shared" si="2343"/>
        <v>7.9299699207141452E-4</v>
      </c>
      <c r="BG1912" s="13">
        <f t="shared" si="2344"/>
        <v>2.5046062968423649E-4</v>
      </c>
      <c r="BH1912" s="13">
        <f t="shared" si="2345"/>
        <v>5.9329222855527795E-5</v>
      </c>
      <c r="BI1912" s="13">
        <f t="shared" si="2346"/>
        <v>1.1243145684265357E-5</v>
      </c>
      <c r="BJ1912" s="14">
        <f t="shared" si="2347"/>
        <v>0.22507856491076086</v>
      </c>
      <c r="BK1912" s="14">
        <f t="shared" si="2348"/>
        <v>0.25158532098827074</v>
      </c>
      <c r="BL1912" s="14">
        <f t="shared" si="2349"/>
        <v>0.46922545281590061</v>
      </c>
      <c r="BM1912" s="14">
        <f t="shared" si="2350"/>
        <v>0.46403291478812586</v>
      </c>
      <c r="BN1912" s="14">
        <f t="shared" si="2351"/>
        <v>0.53462526433699387</v>
      </c>
    </row>
    <row r="1913" spans="1:66" x14ac:dyDescent="0.25">
      <c r="A1913" t="s">
        <v>304</v>
      </c>
      <c r="B1913" t="s">
        <v>339</v>
      </c>
      <c r="C1913" t="s">
        <v>310</v>
      </c>
      <c r="D1913" s="7" t="s">
        <v>532</v>
      </c>
      <c r="E1913" s="10">
        <f>VLOOKUP(A1913,home!$A$2:$E$405,3,FALSE)</f>
        <v>1.34782608695652</v>
      </c>
      <c r="F1913" s="10">
        <f>VLOOKUP(B1913,home!$B$2:$E$405,3,FALSE)</f>
        <v>1.59</v>
      </c>
      <c r="G1913" s="10">
        <f>VLOOKUP(C1913,away!$B$2:$E$405,4,FALSE)</f>
        <v>0.74</v>
      </c>
      <c r="H1913" s="10">
        <f>VLOOKUP(A1913,away!$A$2:$E$405,3,FALSE)</f>
        <v>1.2028985507246399</v>
      </c>
      <c r="I1913" s="10">
        <f>VLOOKUP(C1913,away!$B$2:$E$405,3,FALSE)</f>
        <v>1.06</v>
      </c>
      <c r="J1913" s="10">
        <f>VLOOKUP(B1913,home!$B$2:$E$405,4,FALSE)</f>
        <v>0.59</v>
      </c>
      <c r="K1913" s="12">
        <f t="shared" si="2296"/>
        <v>1.5858521739130416</v>
      </c>
      <c r="L1913" s="12">
        <f t="shared" si="2297"/>
        <v>0.75229275362318981</v>
      </c>
      <c r="M1913" s="13">
        <f t="shared" si="2298"/>
        <v>9.650649882806632E-2</v>
      </c>
      <c r="N1913" s="13">
        <f t="shared" si="2299"/>
        <v>0.15304504096322535</v>
      </c>
      <c r="O1913" s="13">
        <f t="shared" si="2300"/>
        <v>7.2601139745899157E-2</v>
      </c>
      <c r="P1913" s="13">
        <f t="shared" si="2301"/>
        <v>0.1151346752945987</v>
      </c>
      <c r="Q1913" s="13">
        <f t="shared" si="2302"/>
        <v>0.12135340545907074</v>
      </c>
      <c r="R1913" s="13">
        <f t="shared" si="2303"/>
        <v>2.7308655667812241E-2</v>
      </c>
      <c r="S1913" s="13">
        <f t="shared" si="2304"/>
        <v>3.4339639340789985E-2</v>
      </c>
      <c r="T1913" s="13">
        <f t="shared" si="2305"/>
        <v>9.1293287554355756E-2</v>
      </c>
      <c r="U1913" s="13">
        <f t="shared" si="2306"/>
        <v>4.330749095744274E-2</v>
      </c>
      <c r="V1913" s="13">
        <f t="shared" si="2307"/>
        <v>4.5520057350740594E-3</v>
      </c>
      <c r="W1913" s="13">
        <f t="shared" si="2308"/>
        <v>6.414952061967269E-2</v>
      </c>
      <c r="X1913" s="13">
        <f t="shared" si="2309"/>
        <v>4.8259219510581167E-2</v>
      </c>
      <c r="Y1913" s="13">
        <f t="shared" si="2310"/>
        <v>1.8152530566660531E-2</v>
      </c>
      <c r="Z1913" s="13">
        <f t="shared" si="2311"/>
        <v>6.8480345900286677E-3</v>
      </c>
      <c r="AA1913" s="13">
        <f t="shared" si="2312"/>
        <v>1.0859970541628666E-2</v>
      </c>
      <c r="AB1913" s="13">
        <f t="shared" si="2313"/>
        <v>8.6111539460367072E-3</v>
      </c>
      <c r="AC1913" s="13">
        <f t="shared" si="2314"/>
        <v>3.3941606822550353E-4</v>
      </c>
      <c r="AD1913" s="13">
        <f t="shared" si="2315"/>
        <v>2.5432914182546867E-2</v>
      </c>
      <c r="AE1913" s="13">
        <f t="shared" si="2316"/>
        <v>1.9132997043050461E-2</v>
      </c>
      <c r="AF1913" s="13">
        <f t="shared" si="2317"/>
        <v>7.1968075152903889E-3</v>
      </c>
      <c r="AG1913" s="13">
        <f t="shared" si="2318"/>
        <v>1.8047020476579581E-3</v>
      </c>
      <c r="AH1913" s="13">
        <f t="shared" si="2319"/>
        <v>1.2879316996598793E-3</v>
      </c>
      <c r="AI1913" s="13">
        <f t="shared" si="2320"/>
        <v>2.0424692857571379E-3</v>
      </c>
      <c r="AJ1913" s="13">
        <f t="shared" si="2321"/>
        <v>1.6195271784842874E-3</v>
      </c>
      <c r="AK1913" s="13">
        <f t="shared" si="2322"/>
        <v>8.5611023223685387E-4</v>
      </c>
      <c r="AL1913" s="13">
        <f t="shared" si="2323"/>
        <v>1.6197275532514811E-5</v>
      </c>
      <c r="AM1913" s="13">
        <f t="shared" si="2324"/>
        <v>8.0665684490671512E-3</v>
      </c>
      <c r="AN1913" s="13">
        <f t="shared" si="2325"/>
        <v>6.0684209908386712E-3</v>
      </c>
      <c r="AO1913" s="13">
        <f t="shared" si="2326"/>
        <v>2.2826145686713943E-3</v>
      </c>
      <c r="AP1913" s="13">
        <f t="shared" si="2327"/>
        <v>5.7239813310873779E-4</v>
      </c>
      <c r="AQ1913" s="13">
        <f t="shared" si="2328"/>
        <v>1.0765274193128635E-4</v>
      </c>
      <c r="AR1913" s="13">
        <f t="shared" si="2329"/>
        <v>1.9378033696314519E-4</v>
      </c>
      <c r="AS1913" s="13">
        <f t="shared" si="2330"/>
        <v>3.073069686346055E-4</v>
      </c>
      <c r="AT1913" s="13">
        <f t="shared" si="2331"/>
        <v>2.4367171213390804E-4</v>
      </c>
      <c r="AU1913" s="13">
        <f t="shared" si="2332"/>
        <v>1.2880910480289032E-4</v>
      </c>
      <c r="AV1913" s="13">
        <f t="shared" si="2333"/>
        <v>5.1068049717864123E-5</v>
      </c>
      <c r="AW1913" s="13">
        <f t="shared" si="2334"/>
        <v>5.3677100671382564E-7</v>
      </c>
      <c r="AX1913" s="13">
        <f t="shared" si="2335"/>
        <v>2.1320641851619161E-3</v>
      </c>
      <c r="AY1913" s="13">
        <f t="shared" si="2336"/>
        <v>1.6039364367568401E-3</v>
      </c>
      <c r="AZ1913" s="13">
        <f t="shared" si="2337"/>
        <v>6.0331487932218514E-4</v>
      </c>
      <c r="BA1913" s="13">
        <f t="shared" si="2338"/>
        <v>1.5128980395570974E-4</v>
      </c>
      <c r="BB1913" s="13">
        <f t="shared" si="2339"/>
        <v>2.8453555803238354E-5</v>
      </c>
      <c r="BC1913" s="13">
        <f t="shared" si="2340"/>
        <v>4.2810807691178566E-6</v>
      </c>
      <c r="BD1913" s="13">
        <f t="shared" si="2341"/>
        <v>2.4296590548672337E-5</v>
      </c>
      <c r="BE1913" s="13">
        <f t="shared" si="2342"/>
        <v>3.8530800940287081E-5</v>
      </c>
      <c r="BF1913" s="13">
        <f t="shared" si="2343"/>
        <v>3.0552077216882473E-5</v>
      </c>
      <c r="BG1913" s="13">
        <f t="shared" si="2344"/>
        <v>1.6150359357317391E-5</v>
      </c>
      <c r="BH1913" s="13">
        <f t="shared" si="2345"/>
        <v>6.4030206240696572E-6</v>
      </c>
      <c r="BI1913" s="13">
        <f t="shared" si="2346"/>
        <v>2.0308488352581802E-6</v>
      </c>
      <c r="BJ1913" s="14">
        <f t="shared" si="2347"/>
        <v>0.57144142028749823</v>
      </c>
      <c r="BK1913" s="14">
        <f t="shared" si="2348"/>
        <v>0.25249236897904398</v>
      </c>
      <c r="BL1913" s="14">
        <f t="shared" si="2349"/>
        <v>0.16953704912473258</v>
      </c>
      <c r="BM1913" s="14">
        <f t="shared" si="2350"/>
        <v>0.41276605735688088</v>
      </c>
      <c r="BN1913" s="14">
        <f t="shared" si="2351"/>
        <v>0.58594941595867256</v>
      </c>
    </row>
    <row r="1914" spans="1:66" x14ac:dyDescent="0.25">
      <c r="A1914" t="s">
        <v>304</v>
      </c>
      <c r="B1914" t="s">
        <v>376</v>
      </c>
      <c r="C1914" t="s">
        <v>378</v>
      </c>
      <c r="D1914" s="7" t="s">
        <v>532</v>
      </c>
      <c r="E1914" s="10">
        <f>VLOOKUP(A1914,home!$A$2:$E$405,3,FALSE)</f>
        <v>1.34782608695652</v>
      </c>
      <c r="F1914" s="10">
        <f>VLOOKUP(B1914,home!$B$2:$E$405,3,FALSE)</f>
        <v>1.17</v>
      </c>
      <c r="G1914" s="10">
        <f>VLOOKUP(C1914,away!$B$2:$E$405,4,FALSE)</f>
        <v>1.06</v>
      </c>
      <c r="H1914" s="10">
        <f>VLOOKUP(A1914,away!$A$2:$E$405,3,FALSE)</f>
        <v>1.2028985507246399</v>
      </c>
      <c r="I1914" s="10">
        <f>VLOOKUP(C1914,away!$B$2:$E$405,3,FALSE)</f>
        <v>0.85</v>
      </c>
      <c r="J1914" s="10">
        <f>VLOOKUP(B1914,home!$B$2:$E$405,4,FALSE)</f>
        <v>1.19</v>
      </c>
      <c r="K1914" s="12">
        <f t="shared" si="2296"/>
        <v>1.6715739130434759</v>
      </c>
      <c r="L1914" s="12">
        <f t="shared" si="2297"/>
        <v>1.2167318840579731</v>
      </c>
      <c r="M1914" s="13">
        <f t="shared" si="2298"/>
        <v>5.567044979789619E-2</v>
      </c>
      <c r="N1914" s="13">
        <f t="shared" si="2299"/>
        <v>9.3057271609559691E-2</v>
      </c>
      <c r="O1914" s="13">
        <f t="shared" si="2300"/>
        <v>6.7736011268949028E-2</v>
      </c>
      <c r="P1914" s="13">
        <f t="shared" si="2301"/>
        <v>0.11322574941079409</v>
      </c>
      <c r="Q1914" s="13">
        <f t="shared" si="2302"/>
        <v>7.7776053820770644E-2</v>
      </c>
      <c r="R1914" s="13">
        <f t="shared" si="2303"/>
        <v>4.1208282304920227E-2</v>
      </c>
      <c r="S1914" s="13">
        <f t="shared" si="2304"/>
        <v>5.7571253583262864E-2</v>
      </c>
      <c r="T1914" s="13">
        <f t="shared" si="2305"/>
        <v>9.463260449994057E-2</v>
      </c>
      <c r="U1914" s="13">
        <f t="shared" si="2306"/>
        <v>6.8882689702235725E-2</v>
      </c>
      <c r="V1914" s="13">
        <f t="shared" si="2307"/>
        <v>1.3010190335663786E-2</v>
      </c>
      <c r="W1914" s="13">
        <f t="shared" si="2308"/>
        <v>4.3336140875421862E-2</v>
      </c>
      <c r="X1914" s="13">
        <f t="shared" si="2309"/>
        <v>5.2728464335153775E-2</v>
      </c>
      <c r="Y1914" s="13">
        <f t="shared" si="2310"/>
        <v>3.2078201876997649E-2</v>
      </c>
      <c r="Z1914" s="13">
        <f t="shared" si="2311"/>
        <v>1.671314365588614E-2</v>
      </c>
      <c r="AA1914" s="13">
        <f t="shared" si="2312"/>
        <v>2.7937254940127339E-2</v>
      </c>
      <c r="AB1914" s="13">
        <f t="shared" si="2313"/>
        <v>2.3349593279980922E-2</v>
      </c>
      <c r="AC1914" s="13">
        <f t="shared" si="2314"/>
        <v>1.6538043927259061E-3</v>
      </c>
      <c r="AD1914" s="13">
        <f t="shared" si="2315"/>
        <v>1.8109890644833065E-2</v>
      </c>
      <c r="AE1914" s="13">
        <f t="shared" si="2316"/>
        <v>2.2034881364371595E-2</v>
      </c>
      <c r="AF1914" s="13">
        <f t="shared" si="2317"/>
        <v>1.3405271358732887E-2</v>
      </c>
      <c r="AG1914" s="13">
        <f t="shared" si="2318"/>
        <v>5.4368736922064832E-3</v>
      </c>
      <c r="AH1914" s="13">
        <f t="shared" si="2319"/>
        <v>5.0838536922394777E-3</v>
      </c>
      <c r="AI1914" s="13">
        <f t="shared" si="2320"/>
        <v>8.4980372096772651E-3</v>
      </c>
      <c r="AJ1914" s="13">
        <f t="shared" si="2321"/>
        <v>7.1025486558846454E-3</v>
      </c>
      <c r="AK1914" s="13">
        <f t="shared" si="2322"/>
        <v>3.9574783497662589E-3</v>
      </c>
      <c r="AL1914" s="13">
        <f t="shared" si="2323"/>
        <v>1.3454408392606895E-4</v>
      </c>
      <c r="AM1914" s="13">
        <f t="shared" si="2324"/>
        <v>6.054404153994602E-3</v>
      </c>
      <c r="AN1914" s="13">
        <f t="shared" si="2325"/>
        <v>7.36658657313827E-3</v>
      </c>
      <c r="AO1914" s="13">
        <f t="shared" si="2326"/>
        <v>4.481580380105348E-3</v>
      </c>
      <c r="AP1914" s="13">
        <f t="shared" si="2327"/>
        <v>1.8176272464809423E-3</v>
      </c>
      <c r="AQ1914" s="13">
        <f t="shared" si="2328"/>
        <v>5.5289125603146579E-4</v>
      </c>
      <c r="AR1914" s="13">
        <f t="shared" si="2329"/>
        <v>1.2371373762467247E-3</v>
      </c>
      <c r="AS1914" s="13">
        <f t="shared" si="2330"/>
        <v>2.0679665649850762E-3</v>
      </c>
      <c r="AT1914" s="13">
        <f t="shared" si="2331"/>
        <v>1.7283794815375899E-3</v>
      </c>
      <c r="AU1914" s="13">
        <f t="shared" si="2332"/>
        <v>9.6303801772594792E-4</v>
      </c>
      <c r="AV1914" s="13">
        <f t="shared" si="2333"/>
        <v>4.0244730692494884E-4</v>
      </c>
      <c r="AW1914" s="13">
        <f t="shared" si="2334"/>
        <v>7.6012073364187169E-6</v>
      </c>
      <c r="AX1914" s="13">
        <f t="shared" si="2335"/>
        <v>1.686730673806575E-3</v>
      </c>
      <c r="AY1914" s="13">
        <f t="shared" si="2336"/>
        <v>2.0522989906390479E-3</v>
      </c>
      <c r="AZ1914" s="13">
        <f t="shared" si="2337"/>
        <v>1.2485488087652628E-3</v>
      </c>
      <c r="BA1914" s="13">
        <f t="shared" si="2338"/>
        <v>5.063830481424321E-4</v>
      </c>
      <c r="BB1914" s="13">
        <f t="shared" si="2339"/>
        <v>1.5403310005534021E-4</v>
      </c>
      <c r="BC1914" s="13">
        <f t="shared" si="2340"/>
        <v>3.7483396807524881E-5</v>
      </c>
      <c r="BD1914" s="13">
        <f t="shared" si="2341"/>
        <v>2.5087741510653545E-4</v>
      </c>
      <c r="BE1914" s="13">
        <f t="shared" si="2342"/>
        <v>4.1936014246386386E-4</v>
      </c>
      <c r="BF1914" s="13">
        <f t="shared" si="2343"/>
        <v>3.5049573715639526E-4</v>
      </c>
      <c r="BG1914" s="13">
        <f t="shared" si="2344"/>
        <v>1.9529317695452444E-4</v>
      </c>
      <c r="BH1914" s="13">
        <f t="shared" si="2345"/>
        <v>8.1611744998141616E-5</v>
      </c>
      <c r="BI1914" s="13">
        <f t="shared" si="2346"/>
        <v>2.728401278736995E-5</v>
      </c>
      <c r="BJ1914" s="14">
        <f t="shared" si="2347"/>
        <v>0.47855422170595502</v>
      </c>
      <c r="BK1914" s="14">
        <f t="shared" si="2348"/>
        <v>0.24331829059490798</v>
      </c>
      <c r="BL1914" s="14">
        <f t="shared" si="2349"/>
        <v>0.26147964038066801</v>
      </c>
      <c r="BM1914" s="14">
        <f t="shared" si="2350"/>
        <v>0.54934678034122464</v>
      </c>
      <c r="BN1914" s="14">
        <f t="shared" si="2351"/>
        <v>0.44867381821288987</v>
      </c>
    </row>
    <row r="1915" spans="1:66" x14ac:dyDescent="0.25">
      <c r="A1915" t="s">
        <v>301</v>
      </c>
      <c r="B1915" t="s">
        <v>350</v>
      </c>
      <c r="C1915" t="s">
        <v>341</v>
      </c>
      <c r="D1915" s="7" t="s">
        <v>532</v>
      </c>
      <c r="E1915" s="10">
        <f>VLOOKUP(A1915,home!$A$2:$E$405,3,FALSE)</f>
        <v>1.36029411764706</v>
      </c>
      <c r="F1915" s="10">
        <f>VLOOKUP(B1915,home!$B$2:$E$405,3,FALSE)</f>
        <v>0.63</v>
      </c>
      <c r="G1915" s="10">
        <f>VLOOKUP(C1915,away!$B$2:$E$405,4,FALSE)</f>
        <v>1.05</v>
      </c>
      <c r="H1915" s="10">
        <f>VLOOKUP(A1915,away!$A$2:$E$405,3,FALSE)</f>
        <v>1.0661764705882399</v>
      </c>
      <c r="I1915" s="10">
        <f>VLOOKUP(C1915,away!$B$2:$E$405,3,FALSE)</f>
        <v>0.21</v>
      </c>
      <c r="J1915" s="10">
        <f>VLOOKUP(B1915,home!$B$2:$E$405,4,FALSE)</f>
        <v>1.47</v>
      </c>
      <c r="K1915" s="12">
        <f t="shared" si="2296"/>
        <v>0.89983455882353025</v>
      </c>
      <c r="L1915" s="12">
        <f t="shared" si="2297"/>
        <v>0.32912867647058969</v>
      </c>
      <c r="M1915" s="13">
        <f t="shared" si="2298"/>
        <v>0.29259577345336929</v>
      </c>
      <c r="N1915" s="13">
        <f t="shared" si="2299"/>
        <v>0.26328778871904218</v>
      </c>
      <c r="O1915" s="13">
        <f t="shared" si="2300"/>
        <v>9.6301659657595934E-2</v>
      </c>
      <c r="P1915" s="13">
        <f t="shared" si="2301"/>
        <v>8.6655561431966607E-2</v>
      </c>
      <c r="Q1915" s="13">
        <f t="shared" si="2302"/>
        <v>0.11845772560281108</v>
      </c>
      <c r="R1915" s="13">
        <f t="shared" si="2303"/>
        <v>1.5847818892512862E-2</v>
      </c>
      <c r="S1915" s="13">
        <f t="shared" si="2304"/>
        <v>6.4160071747294623E-3</v>
      </c>
      <c r="T1915" s="13">
        <f t="shared" si="2305"/>
        <v>3.898783444536949E-2</v>
      </c>
      <c r="U1915" s="13">
        <f t="shared" si="2306"/>
        <v>1.426041512145952E-2</v>
      </c>
      <c r="V1915" s="13">
        <f t="shared" si="2307"/>
        <v>2.1113037709773037E-4</v>
      </c>
      <c r="W1915" s="13">
        <f t="shared" si="2308"/>
        <v>3.5530785085681436E-2</v>
      </c>
      <c r="X1915" s="13">
        <f t="shared" si="2309"/>
        <v>1.1694200269211297E-2</v>
      </c>
      <c r="Y1915" s="13">
        <f t="shared" si="2310"/>
        <v>1.9244483284937635E-3</v>
      </c>
      <c r="Z1915" s="13">
        <f t="shared" si="2311"/>
        <v>1.7386572190127886E-3</v>
      </c>
      <c r="AA1915" s="13">
        <f t="shared" si="2312"/>
        <v>1.5645038516157188E-3</v>
      </c>
      <c r="AB1915" s="13">
        <f t="shared" si="2313"/>
        <v>7.0389731654817199E-4</v>
      </c>
      <c r="AC1915" s="13">
        <f t="shared" si="2314"/>
        <v>3.9080411916951351E-6</v>
      </c>
      <c r="AD1915" s="13">
        <f t="shared" si="2315"/>
        <v>7.9929570805569554E-3</v>
      </c>
      <c r="AE1915" s="13">
        <f t="shared" si="2316"/>
        <v>2.6307113850099388E-3</v>
      </c>
      <c r="AF1915" s="13">
        <f t="shared" si="2317"/>
        <v>4.3292127816221642E-4</v>
      </c>
      <c r="AG1915" s="13">
        <f t="shared" si="2318"/>
        <v>4.7495602432495448E-5</v>
      </c>
      <c r="AH1915" s="13">
        <f t="shared" si="2319"/>
        <v>1.4306048733242875E-4</v>
      </c>
      <c r="AI1915" s="13">
        <f t="shared" si="2320"/>
        <v>1.2873077050385529E-4</v>
      </c>
      <c r="AJ1915" s="13">
        <f t="shared" si="2321"/>
        <v>5.7918198041674866E-5</v>
      </c>
      <c r="AK1915" s="13">
        <f t="shared" si="2322"/>
        <v>1.7372265394228118E-5</v>
      </c>
      <c r="AL1915" s="13">
        <f t="shared" si="2323"/>
        <v>4.6296431362439305E-8</v>
      </c>
      <c r="AM1915" s="13">
        <f t="shared" si="2324"/>
        <v>1.4384678016556764E-3</v>
      </c>
      <c r="AN1915" s="13">
        <f t="shared" si="2325"/>
        <v>4.7344100370449142E-4</v>
      </c>
      <c r="AO1915" s="13">
        <f t="shared" si="2326"/>
        <v>7.7911505468083385E-5</v>
      </c>
      <c r="AP1915" s="13">
        <f t="shared" si="2327"/>
        <v>8.5476368921804685E-6</v>
      </c>
      <c r="AQ1915" s="13">
        <f t="shared" si="2328"/>
        <v>7.0331810431863519E-7</v>
      </c>
      <c r="AR1915" s="13">
        <f t="shared" si="2329"/>
        <v>9.4170617701919682E-6</v>
      </c>
      <c r="AS1915" s="13">
        <f t="shared" si="2330"/>
        <v>8.4737976233946229E-6</v>
      </c>
      <c r="AT1915" s="13">
        <f t="shared" si="2331"/>
        <v>3.8125079730035892E-6</v>
      </c>
      <c r="AU1915" s="13">
        <f t="shared" si="2332"/>
        <v>1.1435421432996254E-6</v>
      </c>
      <c r="AV1915" s="13">
        <f t="shared" si="2333"/>
        <v>2.5724968500303315E-7</v>
      </c>
      <c r="AW1915" s="13">
        <f t="shared" si="2334"/>
        <v>3.8086705429234317E-10</v>
      </c>
      <c r="AX1915" s="13">
        <f t="shared" si="2335"/>
        <v>2.1573050661411472E-4</v>
      </c>
      <c r="AY1915" s="13">
        <f t="shared" si="2336"/>
        <v>7.1003096116233365E-5</v>
      </c>
      <c r="AZ1915" s="13">
        <f t="shared" si="2337"/>
        <v>1.1684577525024975E-5</v>
      </c>
      <c r="BA1915" s="13">
        <f t="shared" si="2338"/>
        <v>1.2819098453098233E-6</v>
      </c>
      <c r="BB1915" s="13">
        <f t="shared" si="2339"/>
        <v>1.0547832268536008E-7</v>
      </c>
      <c r="BC1915" s="13">
        <f t="shared" si="2340"/>
        <v>6.943188148354067E-9</v>
      </c>
      <c r="BD1915" s="13">
        <f t="shared" si="2341"/>
        <v>5.1657084611084524E-7</v>
      </c>
      <c r="BE1915" s="13">
        <f t="shared" si="2342"/>
        <v>4.648282994112502E-7</v>
      </c>
      <c r="BF1915" s="13">
        <f t="shared" si="2343"/>
        <v>2.0913428386470705E-7</v>
      </c>
      <c r="BG1915" s="13">
        <f t="shared" si="2344"/>
        <v>6.2728752018757868E-8</v>
      </c>
      <c r="BH1915" s="13">
        <f t="shared" si="2345"/>
        <v>1.4111374724587404E-8</v>
      </c>
      <c r="BI1915" s="13">
        <f t="shared" si="2346"/>
        <v>2.5395805299385253E-9</v>
      </c>
      <c r="BJ1915" s="14">
        <f t="shared" si="2347"/>
        <v>0.48328575157420717</v>
      </c>
      <c r="BK1915" s="14">
        <f t="shared" si="2348"/>
        <v>0.38595342987090242</v>
      </c>
      <c r="BL1915" s="14">
        <f t="shared" si="2349"/>
        <v>0.12904975063333593</v>
      </c>
      <c r="BM1915" s="14">
        <f t="shared" si="2350"/>
        <v>0.12681025882491107</v>
      </c>
      <c r="BN1915" s="14">
        <f t="shared" si="2351"/>
        <v>0.87314632775729795</v>
      </c>
    </row>
    <row r="1916" spans="1:66" x14ac:dyDescent="0.25">
      <c r="A1916" t="s">
        <v>301</v>
      </c>
      <c r="B1916" t="s">
        <v>372</v>
      </c>
      <c r="C1916" t="s">
        <v>355</v>
      </c>
      <c r="D1916" s="7" t="s">
        <v>532</v>
      </c>
      <c r="E1916" s="10">
        <f>VLOOKUP(A1916,home!$A$2:$E$405,3,FALSE)</f>
        <v>1.36029411764706</v>
      </c>
      <c r="F1916" s="10">
        <f>VLOOKUP(B1916,home!$B$2:$E$405,3,FALSE)</f>
        <v>0.53</v>
      </c>
      <c r="G1916" s="10">
        <f>VLOOKUP(C1916,away!$B$2:$E$405,4,FALSE)</f>
        <v>1.58</v>
      </c>
      <c r="H1916" s="10">
        <f>VLOOKUP(A1916,away!$A$2:$E$405,3,FALSE)</f>
        <v>1.0661764705882399</v>
      </c>
      <c r="I1916" s="10">
        <f>VLOOKUP(C1916,away!$B$2:$E$405,3,FALSE)</f>
        <v>0.63</v>
      </c>
      <c r="J1916" s="10">
        <f>VLOOKUP(B1916,home!$B$2:$E$405,4,FALSE)</f>
        <v>0.13</v>
      </c>
      <c r="K1916" s="12">
        <f t="shared" si="2296"/>
        <v>1.1391102941176481</v>
      </c>
      <c r="L1916" s="12">
        <f t="shared" si="2297"/>
        <v>8.7319852941176862E-2</v>
      </c>
      <c r="M1916" s="13">
        <f t="shared" si="2298"/>
        <v>0.29333788388358628</v>
      </c>
      <c r="N1916" s="13">
        <f t="shared" si="2299"/>
        <v>0.33414420318648042</v>
      </c>
      <c r="O1916" s="13">
        <f t="shared" si="2300"/>
        <v>2.5614220882790775E-2</v>
      </c>
      <c r="P1916" s="13">
        <f t="shared" si="2301"/>
        <v>2.9177422683390197E-2</v>
      </c>
      <c r="Q1916" s="13">
        <f t="shared" si="2302"/>
        <v>0.1903135507847295</v>
      </c>
      <c r="R1916" s="13">
        <f t="shared" si="2303"/>
        <v>1.1183150003440561E-3</v>
      </c>
      <c r="S1916" s="13">
        <f t="shared" si="2304"/>
        <v>7.2554726240463003E-4</v>
      </c>
      <c r="T1916" s="13">
        <f t="shared" si="2305"/>
        <v>1.6618151267235776E-2</v>
      </c>
      <c r="U1916" s="13">
        <f t="shared" si="2306"/>
        <v>1.2738841289580952E-3</v>
      </c>
      <c r="V1916" s="13">
        <f t="shared" si="2307"/>
        <v>8.0186631621171853E-6</v>
      </c>
      <c r="W1916" s="13">
        <f t="shared" si="2308"/>
        <v>7.2262708269655695E-2</v>
      </c>
      <c r="X1916" s="13">
        <f t="shared" si="2309"/>
        <v>6.3099690592375007E-3</v>
      </c>
      <c r="Y1916" s="13">
        <f t="shared" si="2310"/>
        <v>2.7549278515799739E-4</v>
      </c>
      <c r="Z1916" s="13">
        <f t="shared" si="2311"/>
        <v>3.2550367123985033E-5</v>
      </c>
      <c r="AA1916" s="13">
        <f t="shared" si="2312"/>
        <v>3.7078458268240006E-5</v>
      </c>
      <c r="AB1916" s="13">
        <f t="shared" si="2313"/>
        <v>2.1118226751681915E-5</v>
      </c>
      <c r="AC1916" s="13">
        <f t="shared" si="2314"/>
        <v>4.984949466365088E-8</v>
      </c>
      <c r="AD1916" s="13">
        <f t="shared" si="2315"/>
        <v>2.0578798717696332E-2</v>
      </c>
      <c r="AE1916" s="13">
        <f t="shared" si="2316"/>
        <v>1.7969376777353229E-3</v>
      </c>
      <c r="AF1916" s="13">
        <f t="shared" si="2317"/>
        <v>7.8454166882154137E-5</v>
      </c>
      <c r="AG1916" s="13">
        <f t="shared" si="2318"/>
        <v>2.2835354382574153E-6</v>
      </c>
      <c r="AH1916" s="13">
        <f t="shared" si="2319"/>
        <v>7.1057331761192339E-7</v>
      </c>
      <c r="AI1916" s="13">
        <f t="shared" si="2320"/>
        <v>8.0942138081707083E-7</v>
      </c>
      <c r="AJ1916" s="13">
        <f t="shared" si="2321"/>
        <v>4.6101011358382334E-7</v>
      </c>
      <c r="AK1916" s="13">
        <f t="shared" si="2322"/>
        <v>1.7504712202522637E-7</v>
      </c>
      <c r="AL1916" s="13">
        <f t="shared" si="2323"/>
        <v>1.9833507450159007E-10</v>
      </c>
      <c r="AM1916" s="13">
        <f t="shared" si="2324"/>
        <v>4.6883042919805881E-3</v>
      </c>
      <c r="AN1916" s="13">
        <f t="shared" si="2325"/>
        <v>4.0938204131923332E-4</v>
      </c>
      <c r="AO1916" s="13">
        <f t="shared" si="2326"/>
        <v>1.7873589822377124E-5</v>
      </c>
      <c r="AP1916" s="13">
        <f t="shared" si="2327"/>
        <v>5.2023974494029517E-7</v>
      </c>
      <c r="AQ1916" s="13">
        <f t="shared" si="2328"/>
        <v>1.1356814505585493E-8</v>
      </c>
      <c r="AR1916" s="13">
        <f t="shared" si="2329"/>
        <v>1.2409431519559472E-8</v>
      </c>
      <c r="AS1916" s="13">
        <f t="shared" si="2330"/>
        <v>1.41357111880782E-8</v>
      </c>
      <c r="AT1916" s="13">
        <f t="shared" si="2331"/>
        <v>8.0510670645069458E-9</v>
      </c>
      <c r="AU1916" s="13">
        <f t="shared" si="2332"/>
        <v>3.0570177906038043E-9</v>
      </c>
      <c r="AV1916" s="13">
        <f t="shared" si="2333"/>
        <v>8.7057010864439583E-10</v>
      </c>
      <c r="AW1916" s="13">
        <f t="shared" si="2334"/>
        <v>5.4799398952687649E-13</v>
      </c>
      <c r="AX1916" s="13">
        <f t="shared" si="2335"/>
        <v>8.9008261349184038E-4</v>
      </c>
      <c r="AY1916" s="13">
        <f t="shared" si="2336"/>
        <v>7.7721882915605871E-5</v>
      </c>
      <c r="AZ1916" s="13">
        <f t="shared" si="2337"/>
        <v>3.3933316932510363E-6</v>
      </c>
      <c r="BA1916" s="13">
        <f t="shared" si="2338"/>
        <v>9.8768408145105028E-8</v>
      </c>
      <c r="BB1916" s="13">
        <f t="shared" si="2339"/>
        <v>2.1561107186161783E-9</v>
      </c>
      <c r="BC1916" s="13">
        <f t="shared" si="2340"/>
        <v>3.7654254174892006E-11</v>
      </c>
      <c r="BD1916" s="13">
        <f t="shared" si="2341"/>
        <v>1.8059828922858939E-10</v>
      </c>
      <c r="BE1916" s="13">
        <f t="shared" si="2342"/>
        <v>2.0572137036032248E-10</v>
      </c>
      <c r="BF1916" s="13">
        <f t="shared" si="2343"/>
        <v>1.1716966534871632E-10</v>
      </c>
      <c r="BG1916" s="13">
        <f t="shared" si="2344"/>
        <v>4.4489723985680859E-11</v>
      </c>
      <c r="BH1916" s="13">
        <f t="shared" si="2345"/>
        <v>1.266967564363548E-11</v>
      </c>
      <c r="BI1916" s="13">
        <f t="shared" si="2346"/>
        <v>2.8864315897593622E-12</v>
      </c>
      <c r="BJ1916" s="14">
        <f t="shared" si="2347"/>
        <v>0.64846793976020467</v>
      </c>
      <c r="BK1916" s="14">
        <f t="shared" si="2348"/>
        <v>0.32332664442328857</v>
      </c>
      <c r="BL1916" s="14">
        <f t="shared" si="2349"/>
        <v>2.8066811836379713E-2</v>
      </c>
      <c r="BM1916" s="14">
        <f t="shared" si="2350"/>
        <v>0.12611062808330778</v>
      </c>
      <c r="BN1916" s="14">
        <f t="shared" si="2351"/>
        <v>0.87370559642132128</v>
      </c>
    </row>
    <row r="1917" spans="1:66" x14ac:dyDescent="0.25">
      <c r="A1917" t="s">
        <v>303</v>
      </c>
      <c r="B1917" t="s">
        <v>470</v>
      </c>
      <c r="C1917" t="s">
        <v>321</v>
      </c>
      <c r="D1917" s="7" t="s">
        <v>532</v>
      </c>
      <c r="E1917" s="10">
        <f>VLOOKUP(A1917,home!$A$2:$E$405,3,FALSE)</f>
        <v>1.32085561497326</v>
      </c>
      <c r="F1917" s="10">
        <f>VLOOKUP(B1917,home!$B$2:$E$405,3,FALSE)</f>
        <v>1.32</v>
      </c>
      <c r="G1917" s="10">
        <f>VLOOKUP(C1917,away!$B$2:$E$405,4,FALSE)</f>
        <v>1.43</v>
      </c>
      <c r="H1917" s="10">
        <f>VLOOKUP(A1917,away!$A$2:$E$405,3,FALSE)</f>
        <v>1.0053475935828899</v>
      </c>
      <c r="I1917" s="10">
        <f>VLOOKUP(C1917,away!$B$2:$E$405,3,FALSE)</f>
        <v>0.67</v>
      </c>
      <c r="J1917" s="10">
        <f>VLOOKUP(B1917,home!$B$2:$E$405,4,FALSE)</f>
        <v>1.74</v>
      </c>
      <c r="K1917" s="12">
        <f t="shared" si="2296"/>
        <v>2.4932470588235258</v>
      </c>
      <c r="L1917" s="12">
        <f t="shared" si="2297"/>
        <v>1.1720342245989332</v>
      </c>
      <c r="M1917" s="13">
        <f t="shared" si="2298"/>
        <v>2.5596970267595456E-2</v>
      </c>
      <c r="N1917" s="13">
        <f t="shared" si="2299"/>
        <v>6.3819570834475606E-2</v>
      </c>
      <c r="O1917" s="13">
        <f t="shared" si="2300"/>
        <v>3.0000525199663185E-2</v>
      </c>
      <c r="P1917" s="13">
        <f t="shared" si="2301"/>
        <v>7.4798721217221309E-2</v>
      </c>
      <c r="Q1917" s="13">
        <f t="shared" si="2302"/>
        <v>7.9558978639218014E-2</v>
      </c>
      <c r="R1917" s="13">
        <f t="shared" si="2303"/>
        <v>1.7580821144974005E-2</v>
      </c>
      <c r="S1917" s="13">
        <f t="shared" si="2304"/>
        <v>5.4643661312667229E-2</v>
      </c>
      <c r="T1917" s="13">
        <f t="shared" si="2305"/>
        <v>9.3245845839298958E-2</v>
      </c>
      <c r="U1917" s="13">
        <f t="shared" si="2306"/>
        <v>4.3833330611408886E-2</v>
      </c>
      <c r="V1917" s="13">
        <f t="shared" si="2307"/>
        <v>1.7742012893997124E-2</v>
      </c>
      <c r="W1917" s="13">
        <f t="shared" si="2308"/>
        <v>6.6120063165078014E-2</v>
      </c>
      <c r="X1917" s="13">
        <f t="shared" si="2309"/>
        <v>7.7494976962114687E-2</v>
      </c>
      <c r="Y1917" s="13">
        <f t="shared" si="2310"/>
        <v>4.5413382617052155E-2</v>
      </c>
      <c r="Z1917" s="13">
        <f t="shared" si="2311"/>
        <v>6.8684413594873768E-3</v>
      </c>
      <c r="AA1917" s="13">
        <f t="shared" si="2312"/>
        <v>1.7124721218243762E-2</v>
      </c>
      <c r="AB1917" s="13">
        <f t="shared" si="2313"/>
        <v>2.1348080405279548E-2</v>
      </c>
      <c r="AC1917" s="13">
        <f t="shared" si="2314"/>
        <v>3.240324593147399E-3</v>
      </c>
      <c r="AD1917" s="13">
        <f t="shared" si="2315"/>
        <v>4.1213413253889122E-2</v>
      </c>
      <c r="AE1917" s="13">
        <f t="shared" si="2316"/>
        <v>4.8303530846097328E-2</v>
      </c>
      <c r="AF1917" s="13">
        <f t="shared" si="2317"/>
        <v>2.8306695660298177E-2</v>
      </c>
      <c r="AG1917" s="13">
        <f t="shared" si="2318"/>
        <v>1.1058805366391851E-2</v>
      </c>
      <c r="AH1917" s="13">
        <f t="shared" si="2319"/>
        <v>2.0125120857425079E-3</v>
      </c>
      <c r="AI1917" s="13">
        <f t="shared" si="2320"/>
        <v>5.0176898386243068E-3</v>
      </c>
      <c r="AJ1917" s="13">
        <f t="shared" si="2321"/>
        <v>6.2551702161193741E-3</v>
      </c>
      <c r="AK1917" s="13">
        <f t="shared" si="2322"/>
        <v>5.1985615812600496E-3</v>
      </c>
      <c r="AL1917" s="13">
        <f t="shared" si="2323"/>
        <v>3.7875128714427524E-4</v>
      </c>
      <c r="AM1917" s="13">
        <f t="shared" si="2324"/>
        <v>2.05510442758675E-2</v>
      </c>
      <c r="AN1917" s="13">
        <f t="shared" si="2325"/>
        <v>2.4086527242564708E-2</v>
      </c>
      <c r="AO1917" s="13">
        <f t="shared" si="2326"/>
        <v>1.411511714001021E-2</v>
      </c>
      <c r="AP1917" s="13">
        <f t="shared" si="2327"/>
        <v>5.5144667907716582E-3</v>
      </c>
      <c r="AQ1917" s="13">
        <f t="shared" si="2328"/>
        <v>1.6157859522996571E-3</v>
      </c>
      <c r="AR1917" s="13">
        <f t="shared" si="2329"/>
        <v>4.7174660838184012E-4</v>
      </c>
      <c r="AS1917" s="13">
        <f t="shared" si="2330"/>
        <v>1.1761808438579965E-3</v>
      </c>
      <c r="AT1917" s="13">
        <f t="shared" si="2331"/>
        <v>1.4662547147967617E-3</v>
      </c>
      <c r="AU1917" s="13">
        <f t="shared" si="2332"/>
        <v>1.2185784183843845E-3</v>
      </c>
      <c r="AV1917" s="13">
        <f t="shared" si="2333"/>
        <v>7.5955426439567263E-4</v>
      </c>
      <c r="AW1917" s="13">
        <f t="shared" si="2334"/>
        <v>3.0743777314268271E-5</v>
      </c>
      <c r="AX1917" s="13">
        <f t="shared" si="2335"/>
        <v>8.539805116093124E-3</v>
      </c>
      <c r="AY1917" s="13">
        <f t="shared" si="2336"/>
        <v>1.0008943867466206E-2</v>
      </c>
      <c r="AZ1917" s="13">
        <f t="shared" si="2337"/>
        <v>5.8654123823800031E-3</v>
      </c>
      <c r="BA1917" s="13">
        <f t="shared" si="2338"/>
        <v>2.2914880178452422E-3</v>
      </c>
      <c r="BB1917" s="13">
        <f t="shared" si="2339"/>
        <v>6.7142559554324885E-4</v>
      </c>
      <c r="BC1917" s="13">
        <f t="shared" si="2340"/>
        <v>1.5738675544968163E-4</v>
      </c>
      <c r="BD1917" s="13">
        <f t="shared" si="2341"/>
        <v>9.2150528393664493E-5</v>
      </c>
      <c r="BE1917" s="13">
        <f t="shared" si="2342"/>
        <v>2.2975403388653779E-4</v>
      </c>
      <c r="BF1917" s="13">
        <f t="shared" si="2343"/>
        <v>2.8641678462022557E-4</v>
      </c>
      <c r="BG1917" s="13">
        <f t="shared" si="2344"/>
        <v>2.3803593528402291E-4</v>
      </c>
      <c r="BH1917" s="13">
        <f t="shared" si="2345"/>
        <v>1.4837059888529931E-4</v>
      </c>
      <c r="BI1917" s="13">
        <f t="shared" si="2346"/>
        <v>7.3984911857331466E-5</v>
      </c>
      <c r="BJ1917" s="14">
        <f t="shared" si="2347"/>
        <v>0.64795266632020487</v>
      </c>
      <c r="BK1917" s="14">
        <f t="shared" si="2348"/>
        <v>0.18640938543923899</v>
      </c>
      <c r="BL1917" s="14">
        <f t="shared" si="2349"/>
        <v>0.15453243994405938</v>
      </c>
      <c r="BM1917" s="14">
        <f t="shared" si="2350"/>
        <v>0.69442914566969105</v>
      </c>
      <c r="BN1917" s="14">
        <f t="shared" si="2351"/>
        <v>0.29135558730314759</v>
      </c>
    </row>
    <row r="1918" spans="1:66" x14ac:dyDescent="0.25">
      <c r="A1918" t="s">
        <v>303</v>
      </c>
      <c r="B1918" t="s">
        <v>342</v>
      </c>
      <c r="C1918" t="s">
        <v>346</v>
      </c>
      <c r="D1918" s="7" t="s">
        <v>532</v>
      </c>
      <c r="E1918" s="10">
        <f>VLOOKUP(A1918,home!$A$2:$E$405,3,FALSE)</f>
        <v>1.32085561497326</v>
      </c>
      <c r="F1918" s="10">
        <f>VLOOKUP(B1918,home!$B$2:$E$405,3,FALSE)</f>
        <v>1.01</v>
      </c>
      <c r="G1918" s="10">
        <f>VLOOKUP(C1918,away!$B$2:$E$405,4,FALSE)</f>
        <v>0.95</v>
      </c>
      <c r="H1918" s="10">
        <f>VLOOKUP(A1918,away!$A$2:$E$405,3,FALSE)</f>
        <v>1.0053475935828899</v>
      </c>
      <c r="I1918" s="10">
        <f>VLOOKUP(C1918,away!$B$2:$E$405,3,FALSE)</f>
        <v>1.04</v>
      </c>
      <c r="J1918" s="10">
        <f>VLOOKUP(B1918,home!$B$2:$E$405,4,FALSE)</f>
        <v>0.99</v>
      </c>
      <c r="K1918" s="12">
        <f t="shared" si="2296"/>
        <v>1.2673609625668429</v>
      </c>
      <c r="L1918" s="12">
        <f t="shared" si="2297"/>
        <v>1.0351058823529435</v>
      </c>
      <c r="M1918" s="13">
        <f t="shared" si="2298"/>
        <v>0.10001182550658383</v>
      </c>
      <c r="N1918" s="13">
        <f t="shared" si="2299"/>
        <v>0.12675108344209124</v>
      </c>
      <c r="O1918" s="13">
        <f t="shared" si="2300"/>
        <v>0.10352282888672105</v>
      </c>
      <c r="P1918" s="13">
        <f t="shared" si="2301"/>
        <v>0.13120079206551741</v>
      </c>
      <c r="Q1918" s="13">
        <f t="shared" si="2302"/>
        <v>8.0319687558779496E-2</v>
      </c>
      <c r="R1918" s="13">
        <f t="shared" si="2303"/>
        <v>5.3578544569231099E-2</v>
      </c>
      <c r="S1918" s="13">
        <f t="shared" si="2304"/>
        <v>4.302903119563084E-2</v>
      </c>
      <c r="T1918" s="13">
        <f t="shared" si="2305"/>
        <v>8.3139381060843176E-2</v>
      </c>
      <c r="U1918" s="13">
        <f t="shared" si="2306"/>
        <v>6.7903355818191236E-2</v>
      </c>
      <c r="V1918" s="13">
        <f t="shared" si="2307"/>
        <v>6.2719727237621975E-3</v>
      </c>
      <c r="W1918" s="13">
        <f t="shared" si="2308"/>
        <v>3.3931345512520958E-2</v>
      </c>
      <c r="X1918" s="13">
        <f t="shared" si="2309"/>
        <v>3.5122535336160589E-2</v>
      </c>
      <c r="Y1918" s="13">
        <f t="shared" si="2310"/>
        <v>1.8177771464804472E-2</v>
      </c>
      <c r="Z1918" s="13">
        <f t="shared" si="2311"/>
        <v>1.8486488883840156E-2</v>
      </c>
      <c r="AA1918" s="13">
        <f t="shared" si="2312"/>
        <v>2.3429054346304906E-2</v>
      </c>
      <c r="AB1918" s="13">
        <f t="shared" si="2313"/>
        <v>1.484653443418193E-2</v>
      </c>
      <c r="AC1918" s="13">
        <f t="shared" si="2314"/>
        <v>5.1424405626709479E-4</v>
      </c>
      <c r="AD1918" s="13">
        <f t="shared" si="2315"/>
        <v>1.0750815677484173E-2</v>
      </c>
      <c r="AE1918" s="13">
        <f t="shared" si="2316"/>
        <v>1.1128232547856111E-2</v>
      </c>
      <c r="AF1918" s="13">
        <f t="shared" si="2317"/>
        <v>5.759449485238672E-3</v>
      </c>
      <c r="AG1918" s="13">
        <f t="shared" si="2318"/>
        <v>1.9872133470950609E-3</v>
      </c>
      <c r="AH1918" s="13">
        <f t="shared" si="2319"/>
        <v>4.7838683469288122E-3</v>
      </c>
      <c r="AI1918" s="13">
        <f t="shared" si="2320"/>
        <v>6.0628879929567519E-3</v>
      </c>
      <c r="AJ1918" s="13">
        <f t="shared" si="2321"/>
        <v>3.8419337813443118E-3</v>
      </c>
      <c r="AK1918" s="13">
        <f t="shared" si="2322"/>
        <v>1.623038965080866E-3</v>
      </c>
      <c r="AL1918" s="13">
        <f t="shared" si="2323"/>
        <v>2.6984499945073317E-5</v>
      </c>
      <c r="AM1918" s="13">
        <f t="shared" si="2324"/>
        <v>2.7250328210790082E-3</v>
      </c>
      <c r="AN1918" s="13">
        <f t="shared" si="2325"/>
        <v>2.8206975027037172E-3</v>
      </c>
      <c r="AO1918" s="13">
        <f t="shared" si="2326"/>
        <v>1.4598602886934378E-3</v>
      </c>
      <c r="AP1918" s="13">
        <f t="shared" si="2327"/>
        <v>5.0370332408001455E-4</v>
      </c>
      <c r="AQ1918" s="13">
        <f t="shared" si="2328"/>
        <v>1.3034656842898855E-4</v>
      </c>
      <c r="AR1918" s="13">
        <f t="shared" si="2329"/>
        <v>9.9036205326161349E-4</v>
      </c>
      <c r="AS1918" s="13">
        <f t="shared" si="2330"/>
        <v>1.2551462051113135E-3</v>
      </c>
      <c r="AT1918" s="13">
        <f t="shared" si="2331"/>
        <v>7.9536165133599725E-4</v>
      </c>
      <c r="AU1918" s="13">
        <f t="shared" si="2332"/>
        <v>3.3600343600864778E-4</v>
      </c>
      <c r="AV1918" s="13">
        <f t="shared" si="2333"/>
        <v>1.0645940952142163E-4</v>
      </c>
      <c r="AW1918" s="13">
        <f t="shared" si="2334"/>
        <v>9.8332476305582954E-7</v>
      </c>
      <c r="AX1918" s="13">
        <f t="shared" si="2335"/>
        <v>5.7560003652482223E-4</v>
      </c>
      <c r="AY1918" s="13">
        <f t="shared" si="2336"/>
        <v>5.9580698368941253E-4</v>
      </c>
      <c r="AZ1918" s="13">
        <f t="shared" si="2337"/>
        <v>3.0836165678193764E-4</v>
      </c>
      <c r="BA1918" s="13">
        <f t="shared" si="2338"/>
        <v>1.0639565494236103E-4</v>
      </c>
      <c r="BB1918" s="13">
        <f t="shared" si="2339"/>
        <v>2.7532692071907984E-5</v>
      </c>
      <c r="BC1918" s="13">
        <f t="shared" si="2340"/>
        <v>5.6998503041288434E-6</v>
      </c>
      <c r="BD1918" s="13">
        <f t="shared" si="2341"/>
        <v>1.7085493116503913E-4</v>
      </c>
      <c r="BE1918" s="13">
        <f t="shared" si="2342"/>
        <v>2.1653487002061572E-4</v>
      </c>
      <c r="BF1918" s="13">
        <f t="shared" si="2343"/>
        <v>1.3721392064930689E-4</v>
      </c>
      <c r="BG1918" s="13">
        <f t="shared" si="2344"/>
        <v>5.7966522183892E-5</v>
      </c>
      <c r="BH1918" s="13">
        <f t="shared" si="2345"/>
        <v>1.8366126837907409E-5</v>
      </c>
      <c r="BI1918" s="13">
        <f t="shared" si="2346"/>
        <v>4.6553024375830098E-6</v>
      </c>
      <c r="BJ1918" s="14">
        <f t="shared" si="2347"/>
        <v>0.41632655281217368</v>
      </c>
      <c r="BK1918" s="14">
        <f t="shared" si="2348"/>
        <v>0.28165065703139586</v>
      </c>
      <c r="BL1918" s="14">
        <f t="shared" si="2349"/>
        <v>0.28368097156947419</v>
      </c>
      <c r="BM1918" s="14">
        <f t="shared" si="2350"/>
        <v>0.40416508460903339</v>
      </c>
      <c r="BN1918" s="14">
        <f t="shared" si="2351"/>
        <v>0.5953847620289241</v>
      </c>
    </row>
    <row r="1919" spans="1:66" x14ac:dyDescent="0.25">
      <c r="A1919" t="s">
        <v>303</v>
      </c>
      <c r="B1919" t="s">
        <v>348</v>
      </c>
      <c r="C1919" t="s">
        <v>380</v>
      </c>
      <c r="D1919" s="7" t="s">
        <v>532</v>
      </c>
      <c r="E1919" s="10">
        <f>VLOOKUP(A1919,home!$A$2:$E$405,3,FALSE)</f>
        <v>1.32085561497326</v>
      </c>
      <c r="F1919" s="10">
        <f>VLOOKUP(B1919,home!$B$2:$E$405,3,FALSE)</f>
        <v>1.6</v>
      </c>
      <c r="G1919" s="10">
        <f>VLOOKUP(C1919,away!$B$2:$E$405,4,FALSE)</f>
        <v>0.76</v>
      </c>
      <c r="H1919" s="10">
        <f>VLOOKUP(A1919,away!$A$2:$E$405,3,FALSE)</f>
        <v>1.0053475935828899</v>
      </c>
      <c r="I1919" s="10">
        <f>VLOOKUP(C1919,away!$B$2:$E$405,3,FALSE)</f>
        <v>0.84</v>
      </c>
      <c r="J1919" s="10">
        <f>VLOOKUP(B1919,home!$B$2:$E$405,4,FALSE)</f>
        <v>1.1100000000000001</v>
      </c>
      <c r="K1919" s="12">
        <f t="shared" si="2296"/>
        <v>1.6061604278074841</v>
      </c>
      <c r="L1919" s="12">
        <f t="shared" si="2297"/>
        <v>0.93738609625668667</v>
      </c>
      <c r="M1919" s="13">
        <f t="shared" si="2298"/>
        <v>7.8587193604342812E-2</v>
      </c>
      <c r="N1919" s="13">
        <f t="shared" si="2299"/>
        <v>0.12622364049974083</v>
      </c>
      <c r="O1919" s="13">
        <f t="shared" si="2300"/>
        <v>7.3666542628543358E-2</v>
      </c>
      <c r="P1919" s="13">
        <f t="shared" si="2301"/>
        <v>0.11832028562335946</v>
      </c>
      <c r="Q1919" s="13">
        <f t="shared" si="2302"/>
        <v>0.10136770821224095</v>
      </c>
      <c r="R1919" s="13">
        <f t="shared" si="2303"/>
        <v>3.4526996409648535E-2</v>
      </c>
      <c r="S1919" s="13">
        <f t="shared" si="2304"/>
        <v>4.4535532279205009E-2</v>
      </c>
      <c r="T1919" s="13">
        <f t="shared" si="2305"/>
        <v>9.5020680287559417E-2</v>
      </c>
      <c r="U1919" s="13">
        <f t="shared" si="2306"/>
        <v>5.5455895324228545E-2</v>
      </c>
      <c r="V1919" s="13">
        <f t="shared" si="2307"/>
        <v>7.4502623674477363E-3</v>
      </c>
      <c r="W1919" s="13">
        <f t="shared" si="2308"/>
        <v>5.4270933862679047E-2</v>
      </c>
      <c r="X1919" s="13">
        <f t="shared" si="2309"/>
        <v>5.0872818833741534E-2</v>
      </c>
      <c r="Y1919" s="13">
        <f t="shared" si="2310"/>
        <v>2.3843736526067312E-2</v>
      </c>
      <c r="Z1919" s="13">
        <f t="shared" si="2311"/>
        <v>1.0788375459969692E-2</v>
      </c>
      <c r="AA1919" s="13">
        <f t="shared" si="2312"/>
        <v>1.7327861744132683E-2</v>
      </c>
      <c r="AB1919" s="13">
        <f t="shared" si="2313"/>
        <v>1.3915662915972548E-2</v>
      </c>
      <c r="AC1919" s="13">
        <f t="shared" si="2314"/>
        <v>7.0106617476020671E-4</v>
      </c>
      <c r="AD1919" s="13">
        <f t="shared" si="2315"/>
        <v>2.1791956587598058E-2</v>
      </c>
      <c r="AE1919" s="13">
        <f t="shared" si="2316"/>
        <v>2.042747711544373E-2</v>
      </c>
      <c r="AF1919" s="13">
        <f t="shared" si="2317"/>
        <v>9.5742165148093011E-3</v>
      </c>
      <c r="AG1919" s="13">
        <f t="shared" si="2318"/>
        <v>2.9915791478444635E-3</v>
      </c>
      <c r="AH1919" s="13">
        <f t="shared" si="2319"/>
        <v>2.5282182893431059E-3</v>
      </c>
      <c r="AI1919" s="13">
        <f t="shared" si="2320"/>
        <v>4.0607241692020282E-3</v>
      </c>
      <c r="AJ1919" s="13">
        <f t="shared" si="2321"/>
        <v>3.2610872344068617E-3</v>
      </c>
      <c r="AK1919" s="13">
        <f t="shared" si="2322"/>
        <v>1.7459430891774833E-3</v>
      </c>
      <c r="AL1919" s="13">
        <f t="shared" si="2323"/>
        <v>4.2220797681682229E-5</v>
      </c>
      <c r="AM1919" s="13">
        <f t="shared" si="2324"/>
        <v>7.0002756630997255E-3</v>
      </c>
      <c r="AN1919" s="13">
        <f t="shared" si="2325"/>
        <v>6.5619610765537406E-3</v>
      </c>
      <c r="AO1919" s="13">
        <f t="shared" si="2326"/>
        <v>3.0755455386695181E-3</v>
      </c>
      <c r="AP1919" s="13">
        <f t="shared" si="2327"/>
        <v>9.6099120878436264E-4</v>
      </c>
      <c r="AQ1919" s="13">
        <f t="shared" si="2328"/>
        <v>2.2520494943484203E-4</v>
      </c>
      <c r="AR1919" s="13">
        <f t="shared" si="2329"/>
        <v>4.7398333454641859E-4</v>
      </c>
      <c r="AS1919" s="13">
        <f t="shared" si="2330"/>
        <v>7.6129327538869353E-4</v>
      </c>
      <c r="AT1919" s="13">
        <f t="shared" si="2331"/>
        <v>6.113795664426326E-4</v>
      </c>
      <c r="AU1919" s="13">
        <f t="shared" si="2332"/>
        <v>3.2732455533008431E-4</v>
      </c>
      <c r="AV1919" s="13">
        <f t="shared" si="2333"/>
        <v>1.3143393695521567E-4</v>
      </c>
      <c r="AW1919" s="13">
        <f t="shared" si="2334"/>
        <v>1.7657587323725392E-6</v>
      </c>
      <c r="AX1919" s="13">
        <f t="shared" si="2335"/>
        <v>1.8739276256357609E-3</v>
      </c>
      <c r="AY1919" s="13">
        <f t="shared" si="2336"/>
        <v>1.7565937016622677E-3</v>
      </c>
      <c r="AZ1919" s="13">
        <f t="shared" si="2337"/>
        <v>8.2330325635513802E-4</v>
      </c>
      <c r="BA1919" s="13">
        <f t="shared" si="2338"/>
        <v>2.5725100850338702E-4</v>
      </c>
      <c r="BB1919" s="13">
        <f t="shared" si="2339"/>
        <v>6.0285879654771404E-5</v>
      </c>
      <c r="BC1919" s="13">
        <f t="shared" si="2340"/>
        <v>1.1302229077797318E-5</v>
      </c>
      <c r="BD1919" s="13">
        <f t="shared" si="2341"/>
        <v>7.405089794353238E-5</v>
      </c>
      <c r="BE1919" s="13">
        <f t="shared" si="2342"/>
        <v>1.189376219205123E-4</v>
      </c>
      <c r="BF1919" s="13">
        <f t="shared" si="2343"/>
        <v>9.5516450853127454E-5</v>
      </c>
      <c r="BG1919" s="13">
        <f t="shared" si="2344"/>
        <v>5.1138247854970574E-5</v>
      </c>
      <c r="BH1919" s="13">
        <f t="shared" si="2345"/>
        <v>2.0534057513016173E-5</v>
      </c>
      <c r="BI1919" s="13">
        <f t="shared" si="2346"/>
        <v>6.5961981199459089E-6</v>
      </c>
      <c r="BJ1919" s="14">
        <f t="shared" si="2347"/>
        <v>0.5289913897251558</v>
      </c>
      <c r="BK1919" s="14">
        <f t="shared" si="2348"/>
        <v>0.25139315454845917</v>
      </c>
      <c r="BL1919" s="14">
        <f t="shared" si="2349"/>
        <v>0.20916111994752323</v>
      </c>
      <c r="BM1919" s="14">
        <f t="shared" si="2350"/>
        <v>0.46588684476030229</v>
      </c>
      <c r="BN1919" s="14">
        <f t="shared" si="2351"/>
        <v>0.53269236697787592</v>
      </c>
    </row>
    <row r="1920" spans="1:66" x14ac:dyDescent="0.25">
      <c r="A1920" t="s">
        <v>303</v>
      </c>
      <c r="B1920" t="s">
        <v>354</v>
      </c>
      <c r="C1920" t="s">
        <v>390</v>
      </c>
      <c r="D1920" s="7" t="s">
        <v>532</v>
      </c>
      <c r="E1920" s="10">
        <f>VLOOKUP(A1920,home!$A$2:$E$405,3,FALSE)</f>
        <v>1.32085561497326</v>
      </c>
      <c r="F1920" s="10">
        <f>VLOOKUP(B1920,home!$B$2:$E$405,3,FALSE)</f>
        <v>0.93</v>
      </c>
      <c r="G1920" s="10">
        <f>VLOOKUP(C1920,away!$B$2:$E$405,4,FALSE)</f>
        <v>0.85</v>
      </c>
      <c r="H1920" s="10">
        <f>VLOOKUP(A1920,away!$A$2:$E$405,3,FALSE)</f>
        <v>1.0053475935828899</v>
      </c>
      <c r="I1920" s="10">
        <f>VLOOKUP(C1920,away!$B$2:$E$405,3,FALSE)</f>
        <v>0.95</v>
      </c>
      <c r="J1920" s="10">
        <f>VLOOKUP(B1920,home!$B$2:$E$405,4,FALSE)</f>
        <v>0.33</v>
      </c>
      <c r="K1920" s="12">
        <f t="shared" si="2296"/>
        <v>1.0441363636363621</v>
      </c>
      <c r="L1920" s="12">
        <f t="shared" si="2297"/>
        <v>0.315176470588236</v>
      </c>
      <c r="M1920" s="13">
        <f t="shared" si="2298"/>
        <v>0.25683720606644805</v>
      </c>
      <c r="N1920" s="13">
        <f t="shared" si="2299"/>
        <v>0.26817306638874405</v>
      </c>
      <c r="O1920" s="13">
        <f t="shared" si="2300"/>
        <v>8.0949044123766578E-2</v>
      </c>
      <c r="P1920" s="13">
        <f t="shared" si="2301"/>
        <v>8.4521840571229051E-2</v>
      </c>
      <c r="Q1920" s="13">
        <f t="shared" si="2302"/>
        <v>0.14000462518217796</v>
      </c>
      <c r="R1920" s="13">
        <f t="shared" si="2303"/>
        <v>1.2756617012210066E-2</v>
      </c>
      <c r="S1920" s="13">
        <f t="shared" si="2304"/>
        <v>6.9537642569005402E-3</v>
      </c>
      <c r="T1920" s="13">
        <f t="shared" si="2305"/>
        <v>4.4126163630947714E-2</v>
      </c>
      <c r="U1920" s="13">
        <f t="shared" si="2306"/>
        <v>1.3319647699430772E-2</v>
      </c>
      <c r="V1920" s="13">
        <f t="shared" si="2307"/>
        <v>2.5426610060520392E-4</v>
      </c>
      <c r="W1920" s="13">
        <f t="shared" si="2308"/>
        <v>4.8727973409997051E-2</v>
      </c>
      <c r="X1920" s="13">
        <f t="shared" si="2309"/>
        <v>1.5357910678280282E-2</v>
      </c>
      <c r="Y1920" s="13">
        <f t="shared" si="2310"/>
        <v>2.42022604159488E-3</v>
      </c>
      <c r="Z1920" s="13">
        <f t="shared" si="2311"/>
        <v>1.3401951755180725E-3</v>
      </c>
      <c r="AA1920" s="13">
        <f t="shared" si="2312"/>
        <v>1.3993465171284363E-3</v>
      </c>
      <c r="AB1920" s="13">
        <f t="shared" si="2313"/>
        <v>7.305542919308468E-4</v>
      </c>
      <c r="AC1920" s="13">
        <f t="shared" si="2314"/>
        <v>5.229732664895966E-6</v>
      </c>
      <c r="AD1920" s="13">
        <f t="shared" si="2315"/>
        <v>1.2719662240920913E-2</v>
      </c>
      <c r="AE1920" s="13">
        <f t="shared" si="2316"/>
        <v>4.0089382521679064E-3</v>
      </c>
      <c r="AF1920" s="13">
        <f t="shared" si="2317"/>
        <v>6.3176150456222609E-4</v>
      </c>
      <c r="AG1920" s="13">
        <f t="shared" si="2318"/>
        <v>6.6372120420478745E-5</v>
      </c>
      <c r="AH1920" s="13">
        <f t="shared" si="2319"/>
        <v>1.0559949632979184E-4</v>
      </c>
      <c r="AI1920" s="13">
        <f t="shared" si="2320"/>
        <v>1.1026027409962022E-4</v>
      </c>
      <c r="AJ1920" s="13">
        <f t="shared" si="2321"/>
        <v>5.7563380825963E-5</v>
      </c>
      <c r="AK1920" s="13">
        <f t="shared" si="2322"/>
        <v>2.0034673044745369E-5</v>
      </c>
      <c r="AL1920" s="13">
        <f t="shared" si="2323"/>
        <v>6.8841526086080587E-8</v>
      </c>
      <c r="AM1920" s="13">
        <f t="shared" si="2324"/>
        <v>2.656212375783582E-3</v>
      </c>
      <c r="AN1920" s="13">
        <f t="shared" si="2325"/>
        <v>8.371756417322625E-4</v>
      </c>
      <c r="AO1920" s="13">
        <f t="shared" si="2326"/>
        <v>1.31929032011808E-4</v>
      </c>
      <c r="AP1920" s="13">
        <f t="shared" si="2327"/>
        <v>1.3860308892534687E-5</v>
      </c>
      <c r="AQ1920" s="13">
        <f t="shared" si="2328"/>
        <v>1.0921108095029557E-6</v>
      </c>
      <c r="AR1920" s="13">
        <f t="shared" si="2329"/>
        <v>6.6564953098238356E-6</v>
      </c>
      <c r="AS1920" s="13">
        <f t="shared" si="2330"/>
        <v>6.9502888073619591E-6</v>
      </c>
      <c r="AT1920" s="13">
        <f t="shared" si="2331"/>
        <v>3.6285246407707111E-6</v>
      </c>
      <c r="AU1920" s="13">
        <f t="shared" si="2332"/>
        <v>1.2628915079264226E-6</v>
      </c>
      <c r="AV1920" s="13">
        <f t="shared" si="2333"/>
        <v>3.2965773668838415E-7</v>
      </c>
      <c r="AW1920" s="13">
        <f t="shared" si="2334"/>
        <v>6.2930183390417066E-10</v>
      </c>
      <c r="AX1920" s="13">
        <f t="shared" si="2335"/>
        <v>4.6224132184942836E-4</v>
      </c>
      <c r="AY1920" s="13">
        <f t="shared" si="2336"/>
        <v>1.456875883805437E-4</v>
      </c>
      <c r="AZ1920" s="13">
        <f t="shared" si="2337"/>
        <v>2.2958649957145728E-5</v>
      </c>
      <c r="BA1920" s="13">
        <f t="shared" si="2338"/>
        <v>2.4120087543213162E-6</v>
      </c>
      <c r="BB1920" s="13">
        <f t="shared" si="2339"/>
        <v>1.900521015537299E-7</v>
      </c>
      <c r="BC1920" s="13">
        <f t="shared" si="2340"/>
        <v>1.197999011911632E-8</v>
      </c>
      <c r="BD1920" s="13">
        <f t="shared" si="2341"/>
        <v>3.496617830395706E-7</v>
      </c>
      <c r="BE1920" s="13">
        <f t="shared" si="2342"/>
        <v>3.6509458264554381E-7</v>
      </c>
      <c r="BF1920" s="13">
        <f t="shared" si="2343"/>
        <v>1.9060426495342667E-7</v>
      </c>
      <c r="BG1920" s="13">
        <f t="shared" si="2344"/>
        <v>6.6338948034017551E-8</v>
      </c>
      <c r="BH1920" s="13">
        <f t="shared" si="2345"/>
        <v>1.7316726991925163E-8</v>
      </c>
      <c r="BI1920" s="13">
        <f t="shared" si="2346"/>
        <v>3.6162048702864774E-9</v>
      </c>
      <c r="BJ1920" s="14">
        <f t="shared" si="2347"/>
        <v>0.54051047052007606</v>
      </c>
      <c r="BK1920" s="14">
        <f t="shared" si="2348"/>
        <v>0.34871806315775433</v>
      </c>
      <c r="BL1920" s="14">
        <f t="shared" si="2349"/>
        <v>0.10946848795927994</v>
      </c>
      <c r="BM1920" s="14">
        <f t="shared" si="2350"/>
        <v>0.15664913050897419</v>
      </c>
      <c r="BN1920" s="14">
        <f t="shared" si="2351"/>
        <v>0.84324239934457579</v>
      </c>
    </row>
    <row r="1921" spans="1:66" x14ac:dyDescent="0.25">
      <c r="A1921" t="s">
        <v>303</v>
      </c>
      <c r="B1921" t="s">
        <v>374</v>
      </c>
      <c r="C1921" t="s">
        <v>306</v>
      </c>
      <c r="D1921" s="7" t="s">
        <v>532</v>
      </c>
      <c r="E1921" s="10">
        <f>VLOOKUP(A1921,home!$A$2:$E$405,3,FALSE)</f>
        <v>1.32085561497326</v>
      </c>
      <c r="F1921" s="10">
        <f>VLOOKUP(B1921,home!$B$2:$E$405,3,FALSE)</f>
        <v>0.85</v>
      </c>
      <c r="G1921" s="10">
        <f>VLOOKUP(C1921,away!$B$2:$E$405,4,FALSE)</f>
        <v>1.26</v>
      </c>
      <c r="H1921" s="10">
        <f>VLOOKUP(A1921,away!$A$2:$E$405,3,FALSE)</f>
        <v>1.0053475935828899</v>
      </c>
      <c r="I1921" s="10">
        <f>VLOOKUP(C1921,away!$B$2:$E$405,3,FALSE)</f>
        <v>0.42</v>
      </c>
      <c r="J1921" s="10">
        <f>VLOOKUP(B1921,home!$B$2:$E$405,4,FALSE)</f>
        <v>0.87</v>
      </c>
      <c r="K1921" s="12">
        <f t="shared" si="2296"/>
        <v>1.4146363636363615</v>
      </c>
      <c r="L1921" s="12">
        <f t="shared" si="2297"/>
        <v>0.36735401069518797</v>
      </c>
      <c r="M1921" s="13">
        <f t="shared" si="2298"/>
        <v>0.16830282804503954</v>
      </c>
      <c r="N1921" s="13">
        <f t="shared" si="2299"/>
        <v>0.23808730065535058</v>
      </c>
      <c r="O1921" s="13">
        <f t="shared" si="2300"/>
        <v>6.1826718893687821E-2</v>
      </c>
      <c r="P1921" s="13">
        <f t="shared" si="2301"/>
        <v>8.7462324791334076E-2</v>
      </c>
      <c r="Q1921" s="13">
        <f t="shared" si="2302"/>
        <v>0.16840347661354113</v>
      </c>
      <c r="R1921" s="13">
        <f t="shared" si="2303"/>
        <v>1.1356146576860087E-2</v>
      </c>
      <c r="S1921" s="13">
        <f t="shared" si="2304"/>
        <v>1.1362937787144143E-2</v>
      </c>
      <c r="T1921" s="13">
        <f t="shared" si="2305"/>
        <v>6.1863692548997616E-2</v>
      </c>
      <c r="U1921" s="13">
        <f t="shared" si="2306"/>
        <v>1.6064817898410869E-2</v>
      </c>
      <c r="V1921" s="13">
        <f t="shared" si="2307"/>
        <v>6.5611161002460366E-4</v>
      </c>
      <c r="W1921" s="13">
        <f t="shared" si="2308"/>
        <v>7.9409893926766964E-2</v>
      </c>
      <c r="X1921" s="13">
        <f t="shared" si="2309"/>
        <v>2.9171543022877285E-2</v>
      </c>
      <c r="Y1921" s="13">
        <f t="shared" si="2310"/>
        <v>5.3581416638105979E-3</v>
      </c>
      <c r="Z1921" s="13">
        <f t="shared" si="2311"/>
        <v>1.3905753303506609E-3</v>
      </c>
      <c r="AA1921" s="13">
        <f t="shared" si="2312"/>
        <v>1.9671584286896911E-3</v>
      </c>
      <c r="AB1921" s="13">
        <f t="shared" si="2313"/>
        <v>1.391406923129102E-3</v>
      </c>
      <c r="AC1921" s="13">
        <f t="shared" si="2314"/>
        <v>2.1310191056318807E-5</v>
      </c>
      <c r="AD1921" s="13">
        <f t="shared" si="2315"/>
        <v>2.80840308953277E-2</v>
      </c>
      <c r="AE1921" s="13">
        <f t="shared" si="2316"/>
        <v>1.0316781385886199E-2</v>
      </c>
      <c r="AF1921" s="13">
        <f t="shared" si="2317"/>
        <v>1.8949555097853771E-3</v>
      </c>
      <c r="AG1921" s="13">
        <f t="shared" si="2318"/>
        <v>2.3203983553620098E-4</v>
      </c>
      <c r="AH1921" s="13">
        <f t="shared" si="2319"/>
        <v>1.277083561945253E-4</v>
      </c>
      <c r="AI1921" s="13">
        <f t="shared" si="2320"/>
        <v>1.8066088461300049E-4</v>
      </c>
      <c r="AJ1921" s="13">
        <f t="shared" si="2321"/>
        <v>1.2778472843013165E-4</v>
      </c>
      <c r="AK1921" s="13">
        <f t="shared" si="2322"/>
        <v>6.0256307851553813E-5</v>
      </c>
      <c r="AL1921" s="13">
        <f t="shared" si="2323"/>
        <v>4.4297267566635438E-7</v>
      </c>
      <c r="AM1921" s="13">
        <f t="shared" si="2324"/>
        <v>7.945738268403519E-3</v>
      </c>
      <c r="AN1921" s="13">
        <f t="shared" si="2325"/>
        <v>2.9188988208322703E-3</v>
      </c>
      <c r="AO1921" s="13">
        <f t="shared" si="2326"/>
        <v>5.361345943230946E-4</v>
      </c>
      <c r="AP1921" s="13">
        <f t="shared" si="2327"/>
        <v>6.5650397832342126E-5</v>
      </c>
      <c r="AQ1921" s="13">
        <f t="shared" si="2328"/>
        <v>6.0292342368613884E-6</v>
      </c>
      <c r="AR1921" s="13">
        <f t="shared" si="2329"/>
        <v>9.3828353694697052E-6</v>
      </c>
      <c r="AS1921" s="13">
        <f t="shared" si="2330"/>
        <v>1.3273300107665261E-5</v>
      </c>
      <c r="AT1921" s="13">
        <f t="shared" si="2331"/>
        <v>9.3884464988808546E-6</v>
      </c>
      <c r="AU1921" s="13">
        <f t="shared" si="2332"/>
        <v>4.4270792717904471E-6</v>
      </c>
      <c r="AV1921" s="13">
        <f t="shared" si="2333"/>
        <v>1.5656768306438875E-6</v>
      </c>
      <c r="AW1921" s="13">
        <f t="shared" si="2334"/>
        <v>6.3944624372841125E-9</v>
      </c>
      <c r="AX1921" s="13">
        <f t="shared" si="2335"/>
        <v>1.8733883817367704E-3</v>
      </c>
      <c r="AY1921" s="13">
        <f t="shared" si="2336"/>
        <v>6.8819673562077021E-4</v>
      </c>
      <c r="AZ1921" s="13">
        <f t="shared" si="2337"/>
        <v>1.2640591548881291E-4</v>
      </c>
      <c r="BA1921" s="13">
        <f t="shared" si="2338"/>
        <v>1.5478573343470804E-5</v>
      </c>
      <c r="BB1921" s="13">
        <f t="shared" si="2339"/>
        <v>1.4215289993909063E-6</v>
      </c>
      <c r="BC1921" s="13">
        <f t="shared" si="2340"/>
        <v>1.0444087584915336E-7</v>
      </c>
      <c r="BD1921" s="13">
        <f t="shared" si="2341"/>
        <v>5.744703674445601E-7</v>
      </c>
      <c r="BE1921" s="13">
        <f t="shared" si="2342"/>
        <v>8.1266667161861704E-7</v>
      </c>
      <c r="BF1921" s="13">
        <f t="shared" si="2343"/>
        <v>5.7481391259351286E-7</v>
      </c>
      <c r="BG1921" s="13">
        <f t="shared" si="2344"/>
        <v>2.7105088769295874E-7</v>
      </c>
      <c r="BH1921" s="13">
        <f t="shared" si="2345"/>
        <v>9.5859610531593749E-8</v>
      </c>
      <c r="BI1921" s="13">
        <f t="shared" si="2346"/>
        <v>2.7121298172402321E-8</v>
      </c>
      <c r="BJ1921" s="14">
        <f t="shared" si="2347"/>
        <v>0.63699930294957297</v>
      </c>
      <c r="BK1921" s="14">
        <f t="shared" si="2348"/>
        <v>0.26849415213289513</v>
      </c>
      <c r="BL1921" s="14">
        <f t="shared" si="2349"/>
        <v>9.314305231869327E-2</v>
      </c>
      <c r="BM1921" s="14">
        <f t="shared" si="2350"/>
        <v>0.26390009681454035</v>
      </c>
      <c r="BN1921" s="14">
        <f t="shared" si="2351"/>
        <v>0.73543879557581338</v>
      </c>
    </row>
    <row r="1922" spans="1:66" x14ac:dyDescent="0.25">
      <c r="A1922" t="s">
        <v>35</v>
      </c>
      <c r="B1922" t="s">
        <v>475</v>
      </c>
      <c r="C1922" t="s">
        <v>284</v>
      </c>
      <c r="D1922" s="7" t="s">
        <v>532</v>
      </c>
      <c r="E1922" s="10">
        <f>VLOOKUP(A1922,home!$A$2:$E$405,3,FALSE)</f>
        <v>1.57692307692308</v>
      </c>
      <c r="F1922" s="10">
        <f>VLOOKUP(B1922,home!$B$2:$E$405,3,FALSE)</f>
        <v>0.45</v>
      </c>
      <c r="G1922" s="10">
        <f>VLOOKUP(C1922,away!$B$2:$E$405,4,FALSE)</f>
        <v>1.72</v>
      </c>
      <c r="H1922" s="10">
        <f>VLOOKUP(A1922,away!$A$2:$E$405,3,FALSE)</f>
        <v>1.1000000000000001</v>
      </c>
      <c r="I1922" s="10">
        <f>VLOOKUP(C1922,away!$B$2:$E$405,3,FALSE)</f>
        <v>0.36</v>
      </c>
      <c r="J1922" s="10">
        <f>VLOOKUP(B1922,home!$B$2:$E$405,4,FALSE)</f>
        <v>0.78</v>
      </c>
      <c r="K1922" s="12">
        <f t="shared" si="2296"/>
        <v>1.2205384615384638</v>
      </c>
      <c r="L1922" s="12">
        <f t="shared" si="2297"/>
        <v>0.30888000000000004</v>
      </c>
      <c r="M1922" s="13">
        <f t="shared" si="2298"/>
        <v>0.21666162775671632</v>
      </c>
      <c r="N1922" s="13">
        <f t="shared" si="2299"/>
        <v>0.26444384981660185</v>
      </c>
      <c r="O1922" s="13">
        <f t="shared" si="2300"/>
        <v>6.6922443581494545E-2</v>
      </c>
      <c r="P1922" s="13">
        <f t="shared" si="2301"/>
        <v>8.1681416331351994E-2</v>
      </c>
      <c r="Q1922" s="13">
        <f t="shared" si="2302"/>
        <v>0.16138194480923196</v>
      </c>
      <c r="R1922" s="13">
        <f t="shared" si="2303"/>
        <v>1.033550218672602E-2</v>
      </c>
      <c r="S1922" s="13">
        <f t="shared" si="2304"/>
        <v>7.6984718556016157E-3</v>
      </c>
      <c r="T1922" s="13">
        <f t="shared" si="2305"/>
        <v>4.9847655112675568E-2</v>
      </c>
      <c r="U1922" s="13">
        <f t="shared" si="2306"/>
        <v>1.2614877938214003E-2</v>
      </c>
      <c r="V1922" s="13">
        <f t="shared" si="2307"/>
        <v>3.224803637426741E-4</v>
      </c>
      <c r="W1922" s="13">
        <f t="shared" si="2308"/>
        <v>6.5657623545848406E-2</v>
      </c>
      <c r="X1922" s="13">
        <f t="shared" si="2309"/>
        <v>2.0280326760841658E-2</v>
      </c>
      <c r="Y1922" s="13">
        <f t="shared" si="2310"/>
        <v>3.1320936649443863E-3</v>
      </c>
      <c r="Z1922" s="13">
        <f t="shared" si="2311"/>
        <v>1.0641433051453114E-3</v>
      </c>
      <c r="AA1922" s="13">
        <f t="shared" si="2312"/>
        <v>1.2988278325185142E-3</v>
      </c>
      <c r="AB1922" s="13">
        <f t="shared" si="2313"/>
        <v>7.9263466225274262E-4</v>
      </c>
      <c r="AC1922" s="13">
        <f t="shared" si="2314"/>
        <v>7.598441958284957E-6</v>
      </c>
      <c r="AD1922" s="13">
        <f t="shared" si="2315"/>
        <v>2.0034413707730365E-2</v>
      </c>
      <c r="AE1922" s="13">
        <f t="shared" si="2316"/>
        <v>6.1882297060437555E-3</v>
      </c>
      <c r="AF1922" s="13">
        <f t="shared" si="2317"/>
        <v>9.5571019580139769E-4</v>
      </c>
      <c r="AG1922" s="13">
        <f t="shared" si="2318"/>
        <v>9.8399921759711938E-5</v>
      </c>
      <c r="AH1922" s="13">
        <f t="shared" si="2319"/>
        <v>8.2173146023320959E-5</v>
      </c>
      <c r="AI1922" s="13">
        <f t="shared" si="2320"/>
        <v>1.002954852270797E-4</v>
      </c>
      <c r="AJ1922" s="13">
        <f t="shared" si="2321"/>
        <v>6.1207248619156795E-5</v>
      </c>
      <c r="AK1922" s="13">
        <f t="shared" si="2322"/>
        <v>2.4901933688209299E-5</v>
      </c>
      <c r="AL1922" s="13">
        <f t="shared" si="2323"/>
        <v>1.1458448041592298E-7</v>
      </c>
      <c r="AM1922" s="13">
        <f t="shared" si="2324"/>
        <v>4.89055449693166E-3</v>
      </c>
      <c r="AN1922" s="13">
        <f t="shared" si="2325"/>
        <v>1.5105944730122512E-3</v>
      </c>
      <c r="AO1922" s="13">
        <f t="shared" si="2326"/>
        <v>2.3329621041201211E-4</v>
      </c>
      <c r="AP1922" s="13">
        <f t="shared" si="2327"/>
        <v>2.4020177824020774E-5</v>
      </c>
      <c r="AQ1922" s="13">
        <f t="shared" si="2328"/>
        <v>1.8548381315708847E-6</v>
      </c>
      <c r="AR1922" s="13">
        <f t="shared" si="2329"/>
        <v>5.076328268736676E-6</v>
      </c>
      <c r="AS1922" s="13">
        <f t="shared" si="2330"/>
        <v>6.1958538953880753E-6</v>
      </c>
      <c r="AT1922" s="13">
        <f t="shared" si="2331"/>
        <v>3.7811389906970309E-6</v>
      </c>
      <c r="AU1922" s="13">
        <f t="shared" si="2332"/>
        <v>1.5383418555228178E-6</v>
      </c>
      <c r="AV1922" s="13">
        <f t="shared" si="2333"/>
        <v>4.6940135041501156E-7</v>
      </c>
      <c r="AW1922" s="13">
        <f t="shared" si="2334"/>
        <v>1.1999538875012395E-9</v>
      </c>
      <c r="AX1922" s="13">
        <f t="shared" si="2335"/>
        <v>9.9485164362583052E-4</v>
      </c>
      <c r="AY1922" s="13">
        <f t="shared" si="2336"/>
        <v>3.0728977568314654E-4</v>
      </c>
      <c r="AZ1922" s="13">
        <f t="shared" si="2337"/>
        <v>4.7457832956505158E-5</v>
      </c>
      <c r="BA1922" s="13">
        <f t="shared" si="2338"/>
        <v>4.8862584812017732E-6</v>
      </c>
      <c r="BB1922" s="13">
        <f t="shared" si="2339"/>
        <v>3.7731687991840098E-7</v>
      </c>
      <c r="BC1922" s="13">
        <f t="shared" si="2340"/>
        <v>2.3309127573839141E-8</v>
      </c>
      <c r="BD1922" s="13">
        <f t="shared" si="2341"/>
        <v>2.6132937927456414E-7</v>
      </c>
      <c r="BE1922" s="13">
        <f t="shared" si="2342"/>
        <v>3.1896255853457822E-7</v>
      </c>
      <c r="BF1922" s="13">
        <f t="shared" si="2343"/>
        <v>1.9465303524108322E-7</v>
      </c>
      <c r="BG1922" s="13">
        <f t="shared" si="2344"/>
        <v>7.91938387223147E-8</v>
      </c>
      <c r="BH1922" s="13">
        <f t="shared" si="2345"/>
        <v>2.4164781519364804E-8</v>
      </c>
      <c r="BI1922" s="13">
        <f t="shared" si="2346"/>
        <v>5.8988090518117174E-9</v>
      </c>
      <c r="BJ1922" s="14">
        <f t="shared" si="2347"/>
        <v>0.6000354535745448</v>
      </c>
      <c r="BK1922" s="14">
        <f t="shared" si="2348"/>
        <v>0.3066789991095345</v>
      </c>
      <c r="BL1922" s="14">
        <f t="shared" si="2349"/>
        <v>9.2250809281526708E-2</v>
      </c>
      <c r="BM1922" s="14">
        <f t="shared" si="2350"/>
        <v>0.19829533221289919</v>
      </c>
      <c r="BN1922" s="14">
        <f t="shared" si="2351"/>
        <v>0.80142678448212257</v>
      </c>
    </row>
    <row r="1923" spans="1:66" x14ac:dyDescent="0.25">
      <c r="A1923" t="s">
        <v>35</v>
      </c>
      <c r="B1923" t="s">
        <v>214</v>
      </c>
      <c r="C1923" t="s">
        <v>217</v>
      </c>
      <c r="D1923" s="7" t="s">
        <v>532</v>
      </c>
      <c r="E1923" s="10">
        <f>VLOOKUP(A1923,home!$A$2:$E$405,3,FALSE)</f>
        <v>1.57692307692308</v>
      </c>
      <c r="F1923" s="10">
        <f>VLOOKUP(B1923,home!$B$2:$E$405,3,FALSE)</f>
        <v>0.91</v>
      </c>
      <c r="G1923" s="10">
        <f>VLOOKUP(C1923,away!$B$2:$E$405,4,FALSE)</f>
        <v>1.06</v>
      </c>
      <c r="H1923" s="10">
        <f>VLOOKUP(A1923,away!$A$2:$E$405,3,FALSE)</f>
        <v>1.1000000000000001</v>
      </c>
      <c r="I1923" s="10">
        <f>VLOOKUP(C1923,away!$B$2:$E$405,3,FALSE)</f>
        <v>0.53</v>
      </c>
      <c r="J1923" s="10">
        <f>VLOOKUP(B1923,home!$B$2:$E$405,4,FALSE)</f>
        <v>0.91</v>
      </c>
      <c r="K1923" s="12">
        <f t="shared" si="2296"/>
        <v>1.5211000000000032</v>
      </c>
      <c r="L1923" s="12">
        <f t="shared" si="2297"/>
        <v>0.53053000000000006</v>
      </c>
      <c r="M1923" s="13">
        <f t="shared" si="2298"/>
        <v>0.12852523661995649</v>
      </c>
      <c r="N1923" s="13">
        <f t="shared" si="2299"/>
        <v>0.1954997374226162</v>
      </c>
      <c r="O1923" s="13">
        <f t="shared" si="2300"/>
        <v>6.8186493783985516E-2</v>
      </c>
      <c r="P1923" s="13">
        <f t="shared" si="2301"/>
        <v>0.10371847569482059</v>
      </c>
      <c r="Q1923" s="13">
        <f t="shared" si="2302"/>
        <v>0.14868732529677109</v>
      </c>
      <c r="R1923" s="13">
        <f t="shared" si="2303"/>
        <v>1.8087490273608918E-2</v>
      </c>
      <c r="S1923" s="13">
        <f t="shared" si="2304"/>
        <v>2.0924921990742203E-2</v>
      </c>
      <c r="T1923" s="13">
        <f t="shared" si="2305"/>
        <v>7.8883086689695986E-2</v>
      </c>
      <c r="U1923" s="13">
        <f t="shared" si="2306"/>
        <v>2.7512881455186582E-2</v>
      </c>
      <c r="V1923" s="13">
        <f t="shared" si="2307"/>
        <v>1.8762428557386461E-3</v>
      </c>
      <c r="W1923" s="13">
        <f t="shared" si="2308"/>
        <v>7.5389430169639643E-2</v>
      </c>
      <c r="X1923" s="13">
        <f t="shared" si="2309"/>
        <v>3.9996354387898926E-2</v>
      </c>
      <c r="Y1923" s="13">
        <f t="shared" si="2310"/>
        <v>1.0609632946706008E-2</v>
      </c>
      <c r="Z1923" s="13">
        <f t="shared" si="2311"/>
        <v>3.1986520716192467E-3</v>
      </c>
      <c r="AA1923" s="13">
        <f t="shared" si="2312"/>
        <v>4.8654696661400458E-3</v>
      </c>
      <c r="AB1923" s="13">
        <f t="shared" si="2313"/>
        <v>3.7004329545828204E-3</v>
      </c>
      <c r="AC1923" s="13">
        <f t="shared" si="2314"/>
        <v>9.463173057888257E-5</v>
      </c>
      <c r="AD1923" s="13">
        <f t="shared" si="2315"/>
        <v>2.8668715557759791E-2</v>
      </c>
      <c r="AE1923" s="13">
        <f t="shared" si="2316"/>
        <v>1.5209613664858304E-2</v>
      </c>
      <c r="AF1923" s="13">
        <f t="shared" si="2317"/>
        <v>4.0345781688086377E-3</v>
      </c>
      <c r="AG1923" s="13">
        <f t="shared" si="2318"/>
        <v>7.1348825196601562E-4</v>
      </c>
      <c r="AH1923" s="13">
        <f t="shared" si="2319"/>
        <v>4.2424522088903971E-4</v>
      </c>
      <c r="AI1923" s="13">
        <f t="shared" si="2320"/>
        <v>6.4531940549431965E-4</v>
      </c>
      <c r="AJ1923" s="13">
        <f t="shared" si="2321"/>
        <v>4.9079767384870596E-4</v>
      </c>
      <c r="AK1923" s="13">
        <f t="shared" si="2322"/>
        <v>2.48850780563756E-4</v>
      </c>
      <c r="AL1923" s="13">
        <f t="shared" si="2323"/>
        <v>3.0546713178291476E-6</v>
      </c>
      <c r="AM1923" s="13">
        <f t="shared" si="2324"/>
        <v>8.7215966469816938E-3</v>
      </c>
      <c r="AN1923" s="13">
        <f t="shared" si="2325"/>
        <v>4.6270686691231985E-3</v>
      </c>
      <c r="AO1923" s="13">
        <f t="shared" si="2326"/>
        <v>1.2273993705149652E-3</v>
      </c>
      <c r="AP1923" s="13">
        <f t="shared" si="2327"/>
        <v>2.1705739601310151E-4</v>
      </c>
      <c r="AQ1923" s="13">
        <f t="shared" si="2328"/>
        <v>2.8788865076707689E-5</v>
      </c>
      <c r="AR1923" s="13">
        <f t="shared" si="2329"/>
        <v>4.5014963407652475E-5</v>
      </c>
      <c r="AS1923" s="13">
        <f t="shared" si="2330"/>
        <v>6.8472260839380319E-5</v>
      </c>
      <c r="AT1923" s="13">
        <f t="shared" si="2331"/>
        <v>5.2076577981390824E-5</v>
      </c>
      <c r="AU1923" s="13">
        <f t="shared" si="2332"/>
        <v>2.640456092249791E-5</v>
      </c>
      <c r="AV1923" s="13">
        <f t="shared" si="2333"/>
        <v>1.0040994404802918E-5</v>
      </c>
      <c r="AW1923" s="13">
        <f t="shared" si="2334"/>
        <v>6.847463086412458E-8</v>
      </c>
      <c r="AX1923" s="13">
        <f t="shared" si="2335"/>
        <v>2.2110701099539837E-3</v>
      </c>
      <c r="AY1923" s="13">
        <f t="shared" si="2336"/>
        <v>1.1730390254338873E-3</v>
      </c>
      <c r="AZ1923" s="13">
        <f t="shared" si="2337"/>
        <v>3.1116619708172007E-4</v>
      </c>
      <c r="BA1923" s="13">
        <f t="shared" si="2338"/>
        <v>5.5027667512588315E-5</v>
      </c>
      <c r="BB1923" s="13">
        <f t="shared" si="2339"/>
        <v>7.2984571113633708E-6</v>
      </c>
      <c r="BC1923" s="13">
        <f t="shared" si="2340"/>
        <v>7.744100902583222E-7</v>
      </c>
      <c r="BD1923" s="13">
        <f t="shared" si="2341"/>
        <v>3.9802980894436428E-6</v>
      </c>
      <c r="BE1923" s="13">
        <f t="shared" si="2342"/>
        <v>6.054431423852737E-6</v>
      </c>
      <c r="BF1923" s="13">
        <f t="shared" si="2343"/>
        <v>4.6046978194112099E-6</v>
      </c>
      <c r="BG1923" s="13">
        <f t="shared" si="2344"/>
        <v>2.3347352843688015E-6</v>
      </c>
      <c r="BH1923" s="13">
        <f t="shared" si="2345"/>
        <v>8.878414602633483E-7</v>
      </c>
      <c r="BI1923" s="13">
        <f t="shared" si="2346"/>
        <v>2.7009912904131613E-7</v>
      </c>
      <c r="BJ1923" s="14">
        <f t="shared" si="2347"/>
        <v>0.61627224937161407</v>
      </c>
      <c r="BK1923" s="14">
        <f t="shared" si="2348"/>
        <v>0.25631560258858849</v>
      </c>
      <c r="BL1923" s="14">
        <f t="shared" si="2349"/>
        <v>0.12438212267506178</v>
      </c>
      <c r="BM1923" s="14">
        <f t="shared" si="2350"/>
        <v>0.3362908970643218</v>
      </c>
      <c r="BN1923" s="14">
        <f t="shared" si="2351"/>
        <v>0.66270475909175874</v>
      </c>
    </row>
    <row r="1924" spans="1:66" x14ac:dyDescent="0.25">
      <c r="A1924" t="s">
        <v>35</v>
      </c>
      <c r="B1924" t="s">
        <v>474</v>
      </c>
      <c r="C1924" t="s">
        <v>283</v>
      </c>
      <c r="D1924" s="7" t="s">
        <v>532</v>
      </c>
      <c r="E1924" s="10">
        <f>VLOOKUP(A1924,home!$A$2:$E$405,3,FALSE)</f>
        <v>1.57692307692308</v>
      </c>
      <c r="F1924" s="10">
        <f>VLOOKUP(B1924,home!$B$2:$E$405,3,FALSE)</f>
        <v>0.95</v>
      </c>
      <c r="G1924" s="10">
        <f>VLOOKUP(C1924,away!$B$2:$E$405,4,FALSE)</f>
        <v>0.74</v>
      </c>
      <c r="H1924" s="10">
        <f>VLOOKUP(A1924,away!$A$2:$E$405,3,FALSE)</f>
        <v>1.1000000000000001</v>
      </c>
      <c r="I1924" s="10">
        <f>VLOOKUP(C1924,away!$B$2:$E$405,3,FALSE)</f>
        <v>0.32</v>
      </c>
      <c r="J1924" s="10">
        <f>VLOOKUP(B1924,home!$B$2:$E$405,4,FALSE)</f>
        <v>0.76</v>
      </c>
      <c r="K1924" s="12">
        <f t="shared" si="2296"/>
        <v>1.1085769230769251</v>
      </c>
      <c r="L1924" s="12">
        <f t="shared" si="2297"/>
        <v>0.26752000000000004</v>
      </c>
      <c r="M1924" s="13">
        <f t="shared" si="2298"/>
        <v>0.25256240227513171</v>
      </c>
      <c r="N1924" s="13">
        <f t="shared" si="2299"/>
        <v>0.27998485079908209</v>
      </c>
      <c r="O1924" s="13">
        <f t="shared" si="2300"/>
        <v>6.7565493856643247E-2</v>
      </c>
      <c r="P1924" s="13">
        <f t="shared" si="2301"/>
        <v>7.4901547285770448E-2</v>
      </c>
      <c r="Q1924" s="13">
        <f t="shared" si="2302"/>
        <v>0.15519237220349927</v>
      </c>
      <c r="R1924" s="13">
        <f t="shared" si="2303"/>
        <v>9.0375604582646017E-3</v>
      </c>
      <c r="S1924" s="13">
        <f t="shared" si="2304"/>
        <v>5.5533224019730862E-3</v>
      </c>
      <c r="T1924" s="13">
        <f t="shared" si="2305"/>
        <v>4.1517063411880127E-2</v>
      </c>
      <c r="U1924" s="13">
        <f t="shared" si="2306"/>
        <v>1.0018830964944657E-2</v>
      </c>
      <c r="V1924" s="13">
        <f t="shared" si="2307"/>
        <v>1.8299215328679785E-4</v>
      </c>
      <c r="W1924" s="13">
        <f t="shared" si="2308"/>
        <v>5.734756082078802E-2</v>
      </c>
      <c r="X1924" s="13">
        <f t="shared" si="2309"/>
        <v>1.5341619470777213E-2</v>
      </c>
      <c r="Y1924" s="13">
        <f t="shared" si="2310"/>
        <v>2.05209502041116E-3</v>
      </c>
      <c r="Z1924" s="13">
        <f t="shared" si="2311"/>
        <v>8.0590939126498195E-4</v>
      </c>
      <c r="AA1924" s="13">
        <f t="shared" si="2312"/>
        <v>8.9341255324733141E-4</v>
      </c>
      <c r="AB1924" s="13">
        <f t="shared" si="2313"/>
        <v>4.9520826965861328E-4</v>
      </c>
      <c r="AC1924" s="13">
        <f t="shared" si="2314"/>
        <v>3.3918338841376788E-6</v>
      </c>
      <c r="AD1924" s="13">
        <f t="shared" si="2315"/>
        <v>1.5893545630169002E-2</v>
      </c>
      <c r="AE1924" s="13">
        <f t="shared" si="2316"/>
        <v>4.2518413269828125E-3</v>
      </c>
      <c r="AF1924" s="13">
        <f t="shared" si="2317"/>
        <v>5.6872629589722098E-4</v>
      </c>
      <c r="AG1924" s="13">
        <f t="shared" si="2318"/>
        <v>5.0715219559474847E-5</v>
      </c>
      <c r="AH1924" s="13">
        <f t="shared" si="2319"/>
        <v>5.3899220087802007E-5</v>
      </c>
      <c r="AI1924" s="13">
        <f t="shared" si="2320"/>
        <v>5.9751431561181544E-5</v>
      </c>
      <c r="AJ1924" s="13">
        <f t="shared" si="2321"/>
        <v>3.3119529074768065E-5</v>
      </c>
      <c r="AK1924" s="13">
        <f t="shared" si="2322"/>
        <v>1.2238515211821043E-5</v>
      </c>
      <c r="AL1924" s="13">
        <f t="shared" si="2323"/>
        <v>4.0236171935276517E-8</v>
      </c>
      <c r="AM1924" s="13">
        <f t="shared" si="2324"/>
        <v>3.5238435822950911E-3</v>
      </c>
      <c r="AN1924" s="13">
        <f t="shared" si="2325"/>
        <v>9.4269863513558286E-4</v>
      </c>
      <c r="AO1924" s="13">
        <f t="shared" si="2326"/>
        <v>1.2609536943573556E-4</v>
      </c>
      <c r="AP1924" s="13">
        <f t="shared" si="2327"/>
        <v>1.1244344410482658E-5</v>
      </c>
      <c r="AQ1924" s="13">
        <f t="shared" si="2328"/>
        <v>7.5202175417308037E-7</v>
      </c>
      <c r="AR1924" s="13">
        <f t="shared" si="2329"/>
        <v>2.8838238715777604E-6</v>
      </c>
      <c r="AS1924" s="13">
        <f t="shared" si="2330"/>
        <v>3.1969405942494592E-6</v>
      </c>
      <c r="AT1924" s="13">
        <f t="shared" si="2331"/>
        <v>1.7720272836163917E-6</v>
      </c>
      <c r="AU1924" s="13">
        <f t="shared" si="2332"/>
        <v>6.548095178932735E-7</v>
      </c>
      <c r="AV1924" s="13">
        <f t="shared" si="2333"/>
        <v>1.814766801369025E-7</v>
      </c>
      <c r="AW1924" s="13">
        <f t="shared" si="2334"/>
        <v>3.3146390617615E-10</v>
      </c>
      <c r="AX1924" s="13">
        <f t="shared" si="2335"/>
        <v>6.5107527931084397E-4</v>
      </c>
      <c r="AY1924" s="13">
        <f t="shared" si="2336"/>
        <v>1.74175658721237E-4</v>
      </c>
      <c r="AZ1924" s="13">
        <f t="shared" si="2337"/>
        <v>2.3297736110552664E-5</v>
      </c>
      <c r="BA1924" s="13">
        <f t="shared" si="2338"/>
        <v>2.0775367880983491E-6</v>
      </c>
      <c r="BB1924" s="13">
        <f t="shared" si="2339"/>
        <v>1.3894566038801763E-7</v>
      </c>
      <c r="BC1924" s="13">
        <f t="shared" si="2340"/>
        <v>7.4341486134005004E-9</v>
      </c>
      <c r="BD1924" s="13">
        <f t="shared" si="2341"/>
        <v>1.2858009368741364E-7</v>
      </c>
      <c r="BE1924" s="13">
        <f t="shared" si="2342"/>
        <v>1.4254092462893575E-7</v>
      </c>
      <c r="BF1924" s="13">
        <f t="shared" si="2343"/>
        <v>7.9008789818842783E-8</v>
      </c>
      <c r="BG1924" s="13">
        <f t="shared" si="2344"/>
        <v>2.919577370446806E-8</v>
      </c>
      <c r="BH1924" s="13">
        <f t="shared" si="2345"/>
        <v>8.0914402450373514E-9</v>
      </c>
      <c r="BI1924" s="13">
        <f t="shared" si="2346"/>
        <v>1.7939967860208609E-9</v>
      </c>
      <c r="BJ1924" s="14">
        <f t="shared" si="2347"/>
        <v>0.5776557967428172</v>
      </c>
      <c r="BK1924" s="14">
        <f t="shared" si="2348"/>
        <v>0.33337787184493944</v>
      </c>
      <c r="BL1924" s="14">
        <f t="shared" si="2349"/>
        <v>8.8178593087660379E-2</v>
      </c>
      <c r="BM1924" s="14">
        <f t="shared" si="2350"/>
        <v>0.16059976886103317</v>
      </c>
      <c r="BN1924" s="14">
        <f t="shared" si="2351"/>
        <v>0.8392442268783914</v>
      </c>
    </row>
    <row r="1925" spans="1:66" x14ac:dyDescent="0.25">
      <c r="A1925" t="s">
        <v>10</v>
      </c>
      <c r="B1925" t="s">
        <v>225</v>
      </c>
      <c r="C1925" t="s">
        <v>12</v>
      </c>
      <c r="D1925" s="7" t="s">
        <v>533</v>
      </c>
      <c r="E1925" s="10">
        <f>VLOOKUP(A1925,home!$A$2:$E$405,3,FALSE)</f>
        <v>1.5777777777777799</v>
      </c>
      <c r="F1925" s="10">
        <f>VLOOKUP(B1925,home!$B$2:$E$405,3,FALSE)</f>
        <v>0.79</v>
      </c>
      <c r="G1925" s="10">
        <f>VLOOKUP(C1925,away!$B$2:$E$405,4,FALSE)</f>
        <v>0.81</v>
      </c>
      <c r="H1925" s="10">
        <f>VLOOKUP(A1925,away!$A$2:$E$405,3,FALSE)</f>
        <v>1.4666666666666699</v>
      </c>
      <c r="I1925" s="10">
        <f>VLOOKUP(C1925,away!$B$2:$E$405,3,FALSE)</f>
        <v>0.72</v>
      </c>
      <c r="J1925" s="10">
        <f>VLOOKUP(B1925,home!$B$2:$E$405,4,FALSE)</f>
        <v>1.19</v>
      </c>
      <c r="K1925" s="12">
        <f t="shared" si="2296"/>
        <v>1.0096200000000015</v>
      </c>
      <c r="L1925" s="12">
        <f t="shared" si="2297"/>
        <v>1.2566400000000026</v>
      </c>
      <c r="M1925" s="13">
        <f t="shared" si="2298"/>
        <v>0.10369929108295091</v>
      </c>
      <c r="N1925" s="13">
        <f t="shared" si="2299"/>
        <v>0.10469687826316905</v>
      </c>
      <c r="O1925" s="13">
        <f t="shared" si="2300"/>
        <v>0.13031267714647971</v>
      </c>
      <c r="P1925" s="13">
        <f t="shared" si="2301"/>
        <v>0.13156628510062901</v>
      </c>
      <c r="Q1925" s="13">
        <f t="shared" si="2302"/>
        <v>5.2852031116030443E-2</v>
      </c>
      <c r="R1925" s="13">
        <f t="shared" si="2303"/>
        <v>8.18780613046763E-2</v>
      </c>
      <c r="S1925" s="13">
        <f t="shared" si="2304"/>
        <v>4.1730486280117558E-2</v>
      </c>
      <c r="T1925" s="13">
        <f t="shared" si="2305"/>
        <v>6.6415976381648631E-2</v>
      </c>
      <c r="U1925" s="13">
        <f t="shared" si="2306"/>
        <v>8.2665728254427417E-2</v>
      </c>
      <c r="V1925" s="13">
        <f t="shared" si="2307"/>
        <v>5.8827414429435078E-3</v>
      </c>
      <c r="W1925" s="13">
        <f t="shared" si="2308"/>
        <v>1.7786822551788914E-2</v>
      </c>
      <c r="X1925" s="13">
        <f t="shared" si="2309"/>
        <v>2.2351632691480067E-2</v>
      </c>
      <c r="Y1925" s="13">
        <f t="shared" si="2310"/>
        <v>1.4043977852710787E-2</v>
      </c>
      <c r="Z1925" s="13">
        <f t="shared" si="2311"/>
        <v>3.4297082319302889E-2</v>
      </c>
      <c r="AA1925" s="13">
        <f t="shared" si="2312"/>
        <v>3.4627020251214634E-2</v>
      </c>
      <c r="AB1925" s="13">
        <f t="shared" si="2313"/>
        <v>1.7480066093015681E-2</v>
      </c>
      <c r="AC1925" s="13">
        <f t="shared" si="2314"/>
        <v>4.6647524646315956E-4</v>
      </c>
      <c r="AD1925" s="13">
        <f t="shared" si="2315"/>
        <v>4.4894829461842867E-3</v>
      </c>
      <c r="AE1925" s="13">
        <f t="shared" si="2316"/>
        <v>5.641663849493034E-3</v>
      </c>
      <c r="AF1925" s="13">
        <f t="shared" si="2317"/>
        <v>3.5447702299134711E-3</v>
      </c>
      <c r="AG1925" s="13">
        <f t="shared" si="2318"/>
        <v>1.4848333539061579E-3</v>
      </c>
      <c r="AH1925" s="13">
        <f t="shared" si="2319"/>
        <v>1.0774771381432216E-2</v>
      </c>
      <c r="AI1925" s="13">
        <f t="shared" si="2320"/>
        <v>1.087842468212161E-2</v>
      </c>
      <c r="AJ1925" s="13">
        <f t="shared" si="2321"/>
        <v>5.4915375637818184E-3</v>
      </c>
      <c r="AK1925" s="13">
        <f t="shared" si="2322"/>
        <v>1.8481220517151361E-3</v>
      </c>
      <c r="AL1925" s="13">
        <f t="shared" si="2323"/>
        <v>2.3673224620008386E-5</v>
      </c>
      <c r="AM1925" s="13">
        <f t="shared" si="2324"/>
        <v>9.0653435442531762E-4</v>
      </c>
      <c r="AN1925" s="13">
        <f t="shared" si="2325"/>
        <v>1.1391873311450335E-3</v>
      </c>
      <c r="AO1925" s="13">
        <f t="shared" si="2326"/>
        <v>7.1577418390504903E-4</v>
      </c>
      <c r="AP1925" s="13">
        <f t="shared" si="2327"/>
        <v>2.9982349015414764E-4</v>
      </c>
      <c r="AQ1925" s="13">
        <f t="shared" si="2328"/>
        <v>9.4192547666827208E-5</v>
      </c>
      <c r="AR1925" s="13">
        <f t="shared" si="2329"/>
        <v>2.7080017417526001E-3</v>
      </c>
      <c r="AS1925" s="13">
        <f t="shared" si="2330"/>
        <v>2.7340527185082644E-3</v>
      </c>
      <c r="AT1925" s="13">
        <f t="shared" si="2331"/>
        <v>1.3801771528301589E-3</v>
      </c>
      <c r="AU1925" s="13">
        <f t="shared" si="2332"/>
        <v>4.6448481901346244E-4</v>
      </c>
      <c r="AV1925" s="13">
        <f t="shared" si="2333"/>
        <v>1.1723829074309314E-4</v>
      </c>
      <c r="AW1925" s="13">
        <f t="shared" si="2334"/>
        <v>8.3430288006603921E-7</v>
      </c>
      <c r="AX1925" s="13">
        <f t="shared" si="2335"/>
        <v>1.5254253581914833E-4</v>
      </c>
      <c r="AY1925" s="13">
        <f t="shared" si="2336"/>
        <v>1.9169105221177496E-4</v>
      </c>
      <c r="AZ1925" s="13">
        <f t="shared" si="2337"/>
        <v>1.204433219257027E-4</v>
      </c>
      <c r="BA1925" s="13">
        <f t="shared" si="2338"/>
        <v>5.0451298688238458E-5</v>
      </c>
      <c r="BB1925" s="13">
        <f t="shared" si="2339"/>
        <v>1.5849779995897027E-5</v>
      </c>
      <c r="BC1925" s="13">
        <f t="shared" si="2340"/>
        <v>3.983493506808814E-6</v>
      </c>
      <c r="BD1925" s="13">
        <f t="shared" si="2341"/>
        <v>5.6716388479266544E-4</v>
      </c>
      <c r="BE1925" s="13">
        <f t="shared" si="2342"/>
        <v>5.7262000136437175E-4</v>
      </c>
      <c r="BF1925" s="13">
        <f t="shared" si="2343"/>
        <v>2.8906430288874892E-4</v>
      </c>
      <c r="BG1925" s="13">
        <f t="shared" si="2344"/>
        <v>9.7281700494179717E-5</v>
      </c>
      <c r="BH1925" s="13">
        <f t="shared" si="2345"/>
        <v>2.4554387613233464E-5</v>
      </c>
      <c r="BI1925" s="13">
        <f t="shared" si="2346"/>
        <v>4.9581201644145632E-6</v>
      </c>
      <c r="BJ1925" s="14">
        <f t="shared" si="2347"/>
        <v>0.29699854262576886</v>
      </c>
      <c r="BK1925" s="14">
        <f t="shared" si="2348"/>
        <v>0.28356064342993587</v>
      </c>
      <c r="BL1925" s="14">
        <f t="shared" si="2349"/>
        <v>0.3849160058490298</v>
      </c>
      <c r="BM1925" s="14">
        <f t="shared" si="2350"/>
        <v>0.39457619346077039</v>
      </c>
      <c r="BN1925" s="14">
        <f t="shared" si="2351"/>
        <v>0.60500522401393553</v>
      </c>
    </row>
    <row r="1926" spans="1:66" x14ac:dyDescent="0.25">
      <c r="A1926" t="s">
        <v>10</v>
      </c>
      <c r="B1926" t="s">
        <v>223</v>
      </c>
      <c r="C1926" t="s">
        <v>42</v>
      </c>
      <c r="D1926" s="7" t="s">
        <v>533</v>
      </c>
      <c r="E1926" s="10">
        <f>VLOOKUP(A1926,home!$A$2:$E$405,3,FALSE)</f>
        <v>1.5777777777777799</v>
      </c>
      <c r="F1926" s="10">
        <f>VLOOKUP(B1926,home!$B$2:$E$405,3,FALSE)</f>
        <v>0.4</v>
      </c>
      <c r="G1926" s="10">
        <f>VLOOKUP(C1926,away!$B$2:$E$405,4,FALSE)</f>
        <v>1.27</v>
      </c>
      <c r="H1926" s="10">
        <f>VLOOKUP(A1926,away!$A$2:$E$405,3,FALSE)</f>
        <v>1.4666666666666699</v>
      </c>
      <c r="I1926" s="10">
        <f>VLOOKUP(C1926,away!$B$2:$E$405,3,FALSE)</f>
        <v>1</v>
      </c>
      <c r="J1926" s="10">
        <f>VLOOKUP(B1926,home!$B$2:$E$405,4,FALSE)</f>
        <v>0.85</v>
      </c>
      <c r="K1926" s="12">
        <f t="shared" si="2296"/>
        <v>0.80151111111111228</v>
      </c>
      <c r="L1926" s="12">
        <f t="shared" si="2297"/>
        <v>1.2466666666666695</v>
      </c>
      <c r="M1926" s="13">
        <f t="shared" si="2298"/>
        <v>0.12896970105150479</v>
      </c>
      <c r="N1926" s="13">
        <f t="shared" si="2299"/>
        <v>0.10337064838945959</v>
      </c>
      <c r="O1926" s="13">
        <f t="shared" si="2300"/>
        <v>0.16078222731087632</v>
      </c>
      <c r="P1926" s="13">
        <f t="shared" si="2301"/>
        <v>0.12886874165885989</v>
      </c>
      <c r="Q1926" s="13">
        <f t="shared" si="2302"/>
        <v>4.1426361623455928E-2</v>
      </c>
      <c r="R1926" s="13">
        <f t="shared" si="2303"/>
        <v>0.10022092169044648</v>
      </c>
      <c r="S1926" s="13">
        <f t="shared" si="2304"/>
        <v>3.219196532468082E-2</v>
      </c>
      <c r="T1926" s="13">
        <f t="shared" si="2305"/>
        <v>5.1644864157241836E-2</v>
      </c>
      <c r="U1926" s="13">
        <f t="shared" si="2306"/>
        <v>8.0328182300689527E-2</v>
      </c>
      <c r="V1926" s="13">
        <f t="shared" si="2307"/>
        <v>3.5740849974785311E-3</v>
      </c>
      <c r="W1926" s="13">
        <f t="shared" si="2308"/>
        <v>1.1067896378035636E-2</v>
      </c>
      <c r="X1926" s="13">
        <f t="shared" si="2309"/>
        <v>1.379797748461779E-2</v>
      </c>
      <c r="Y1926" s="13">
        <f t="shared" si="2310"/>
        <v>8.6007392987451099E-3</v>
      </c>
      <c r="Z1926" s="13">
        <f t="shared" si="2311"/>
        <v>4.1647360791363407E-2</v>
      </c>
      <c r="AA1926" s="13">
        <f t="shared" si="2312"/>
        <v>3.3380822422731056E-2</v>
      </c>
      <c r="AB1926" s="13">
        <f t="shared" si="2313"/>
        <v>1.3377550034922948E-2</v>
      </c>
      <c r="AC1926" s="13">
        <f t="shared" si="2314"/>
        <v>2.232054469245694E-4</v>
      </c>
      <c r="AD1926" s="13">
        <f t="shared" si="2315"/>
        <v>2.2177604809054991E-3</v>
      </c>
      <c r="AE1926" s="13">
        <f t="shared" si="2316"/>
        <v>2.7648080661955283E-3</v>
      </c>
      <c r="AF1926" s="13">
        <f t="shared" si="2317"/>
        <v>1.7233970279285501E-3</v>
      </c>
      <c r="AG1926" s="13">
        <f t="shared" si="2318"/>
        <v>7.1616720938364343E-4</v>
      </c>
      <c r="AH1926" s="13">
        <f t="shared" si="2319"/>
        <v>1.2980094113308291E-2</v>
      </c>
      <c r="AI1926" s="13">
        <f t="shared" si="2320"/>
        <v>1.0403689655084536E-2</v>
      </c>
      <c r="AJ1926" s="13">
        <f t="shared" si="2321"/>
        <v>4.1693364275509947E-3</v>
      </c>
      <c r="AK1926" s="13">
        <f t="shared" si="2322"/>
        <v>1.1139231575474781E-3</v>
      </c>
      <c r="AL1926" s="13">
        <f t="shared" si="2323"/>
        <v>8.9212287357588119E-6</v>
      </c>
      <c r="AM1926" s="13">
        <f t="shared" si="2324"/>
        <v>3.5551193344577633E-4</v>
      </c>
      <c r="AN1926" s="13">
        <f t="shared" si="2325"/>
        <v>4.4320487702906883E-4</v>
      </c>
      <c r="AO1926" s="13">
        <f t="shared" si="2326"/>
        <v>2.7626437334812024E-4</v>
      </c>
      <c r="AP1926" s="13">
        <f t="shared" si="2327"/>
        <v>1.1480319514688576E-4</v>
      </c>
      <c r="AQ1926" s="13">
        <f t="shared" si="2328"/>
        <v>3.5780329154112813E-5</v>
      </c>
      <c r="AR1926" s="13">
        <f t="shared" si="2329"/>
        <v>3.2363701322515406E-3</v>
      </c>
      <c r="AS1926" s="13">
        <f t="shared" si="2330"/>
        <v>2.5939866206677493E-3</v>
      </c>
      <c r="AT1926" s="13">
        <f t="shared" si="2331"/>
        <v>1.0395545492693835E-3</v>
      </c>
      <c r="AU1926" s="13">
        <f t="shared" si="2332"/>
        <v>2.777381739485051E-4</v>
      </c>
      <c r="AV1926" s="13">
        <f t="shared" si="2333"/>
        <v>5.5652558099859413E-5</v>
      </c>
      <c r="AW1926" s="13">
        <f t="shared" si="2334"/>
        <v>2.4761791849272617E-7</v>
      </c>
      <c r="AX1926" s="13">
        <f t="shared" si="2335"/>
        <v>4.749112746489731E-5</v>
      </c>
      <c r="AY1926" s="13">
        <f t="shared" si="2336"/>
        <v>5.9205605572905447E-5</v>
      </c>
      <c r="AZ1926" s="13">
        <f t="shared" si="2337"/>
        <v>3.6904827473777816E-5</v>
      </c>
      <c r="BA1926" s="13">
        <f t="shared" si="2338"/>
        <v>1.5336006083547701E-5</v>
      </c>
      <c r="BB1926" s="13">
        <f t="shared" si="2339"/>
        <v>4.7797218960390448E-6</v>
      </c>
      <c r="BC1926" s="13">
        <f t="shared" si="2340"/>
        <v>1.1917439927457376E-6</v>
      </c>
      <c r="BD1926" s="13">
        <f t="shared" si="2341"/>
        <v>6.7244579414559968E-4</v>
      </c>
      <c r="BE1926" s="13">
        <f t="shared" si="2342"/>
        <v>5.3897277562763393E-4</v>
      </c>
      <c r="BF1926" s="13">
        <f t="shared" si="2343"/>
        <v>2.1599633412597251E-4</v>
      </c>
      <c r="BG1926" s="13">
        <f t="shared" si="2344"/>
        <v>5.7707820587078439E-5</v>
      </c>
      <c r="BH1926" s="13">
        <f t="shared" si="2345"/>
        <v>1.1563364849637489E-5</v>
      </c>
      <c r="BI1926" s="13">
        <f t="shared" si="2346"/>
        <v>1.8536330817632249E-6</v>
      </c>
      <c r="BJ1926" s="14">
        <f t="shared" si="2347"/>
        <v>0.23872109385657697</v>
      </c>
      <c r="BK1926" s="14">
        <f t="shared" si="2348"/>
        <v>0.2938958253137573</v>
      </c>
      <c r="BL1926" s="14">
        <f t="shared" si="2349"/>
        <v>0.42545858886981236</v>
      </c>
      <c r="BM1926" s="14">
        <f t="shared" si="2350"/>
        <v>0.33602530911925266</v>
      </c>
      <c r="BN1926" s="14">
        <f t="shared" si="2351"/>
        <v>0.66363860172460298</v>
      </c>
    </row>
    <row r="1927" spans="1:66" x14ac:dyDescent="0.25">
      <c r="A1927" t="s">
        <v>10</v>
      </c>
      <c r="B1927" t="s">
        <v>41</v>
      </c>
      <c r="C1927" t="s">
        <v>39</v>
      </c>
      <c r="D1927" s="7" t="s">
        <v>533</v>
      </c>
      <c r="E1927" s="10">
        <f>VLOOKUP(A1927,home!$A$2:$E$405,3,FALSE)</f>
        <v>1.5777777777777799</v>
      </c>
      <c r="F1927" s="10">
        <f>VLOOKUP(B1927,home!$B$2:$E$405,3,FALSE)</f>
        <v>1</v>
      </c>
      <c r="G1927" s="10">
        <f>VLOOKUP(C1927,away!$B$2:$E$405,4,FALSE)</f>
        <v>1.27</v>
      </c>
      <c r="H1927" s="10">
        <f>VLOOKUP(A1927,away!$A$2:$E$405,3,FALSE)</f>
        <v>1.4666666666666699</v>
      </c>
      <c r="I1927" s="10">
        <f>VLOOKUP(C1927,away!$B$2:$E$405,3,FALSE)</f>
        <v>1.19</v>
      </c>
      <c r="J1927" s="10">
        <f>VLOOKUP(B1927,home!$B$2:$E$405,4,FALSE)</f>
        <v>0.57999999999999996</v>
      </c>
      <c r="K1927" s="12">
        <f t="shared" si="2296"/>
        <v>2.0037777777777808</v>
      </c>
      <c r="L1927" s="12">
        <f t="shared" si="2297"/>
        <v>1.0122933333333355</v>
      </c>
      <c r="M1927" s="13">
        <f t="shared" si="2298"/>
        <v>4.8993330072259041E-2</v>
      </c>
      <c r="N1927" s="13">
        <f t="shared" si="2299"/>
        <v>9.8171746058124537E-2</v>
      </c>
      <c r="O1927" s="13">
        <f t="shared" si="2300"/>
        <v>4.959562140994745E-2</v>
      </c>
      <c r="P1927" s="13">
        <f t="shared" si="2301"/>
        <v>9.9378604056332628E-2</v>
      </c>
      <c r="Q1927" s="13">
        <f t="shared" si="2302"/>
        <v>9.8357181578456715E-2</v>
      </c>
      <c r="R1927" s="13">
        <f t="shared" si="2303"/>
        <v>2.5102658457906924E-2</v>
      </c>
      <c r="S1927" s="13">
        <f t="shared" si="2304"/>
        <v>5.039516057399706E-2</v>
      </c>
      <c r="T1927" s="13">
        <f t="shared" si="2305"/>
        <v>9.9566319197328085E-2</v>
      </c>
      <c r="U1927" s="13">
        <f t="shared" si="2306"/>
        <v>5.0300149181099346E-2</v>
      </c>
      <c r="V1927" s="13">
        <f t="shared" si="2307"/>
        <v>1.1358010256253451E-2</v>
      </c>
      <c r="W1927" s="13">
        <f t="shared" si="2308"/>
        <v>6.5695311577255236E-2</v>
      </c>
      <c r="X1927" s="13">
        <f t="shared" si="2309"/>
        <v>6.6502925940911756E-2</v>
      </c>
      <c r="Y1927" s="13">
        <f t="shared" si="2310"/>
        <v>3.366023428857276E-2</v>
      </c>
      <c r="Z1927" s="13">
        <f t="shared" si="2311"/>
        <v>8.4704179352942822E-3</v>
      </c>
      <c r="AA1927" s="13">
        <f t="shared" si="2312"/>
        <v>1.6972835227233033E-2</v>
      </c>
      <c r="AB1927" s="13">
        <f t="shared" si="2313"/>
        <v>1.7004895027106726E-2</v>
      </c>
      <c r="AC1927" s="13">
        <f t="shared" si="2314"/>
        <v>1.439919477890181E-3</v>
      </c>
      <c r="AD1927" s="13">
        <f t="shared" si="2315"/>
        <v>3.2909701360672852E-2</v>
      </c>
      <c r="AE1927" s="13">
        <f t="shared" si="2316"/>
        <v>3.3314271289400121E-2</v>
      </c>
      <c r="AF1927" s="13">
        <f t="shared" si="2317"/>
        <v>1.6861907365558947E-2</v>
      </c>
      <c r="AG1927" s="13">
        <f t="shared" si="2318"/>
        <v>5.6897321378131952E-3</v>
      </c>
      <c r="AH1927" s="13">
        <f t="shared" si="2319"/>
        <v>2.1436369016113793E-3</v>
      </c>
      <c r="AI1927" s="13">
        <f t="shared" si="2320"/>
        <v>4.2953719870732964E-3</v>
      </c>
      <c r="AJ1927" s="13">
        <f t="shared" si="2321"/>
        <v>4.3034854674933306E-3</v>
      </c>
      <c r="AK1927" s="13">
        <f t="shared" si="2322"/>
        <v>2.8744095155842538E-3</v>
      </c>
      <c r="AL1927" s="13">
        <f t="shared" si="2323"/>
        <v>1.1682993375236921E-4</v>
      </c>
      <c r="AM1927" s="13">
        <f t="shared" si="2324"/>
        <v>1.3188745651963889E-2</v>
      </c>
      <c r="AN1927" s="13">
        <f t="shared" si="2325"/>
        <v>1.335087929851206E-2</v>
      </c>
      <c r="AO1927" s="13">
        <f t="shared" si="2326"/>
        <v>6.7575030540108988E-3</v>
      </c>
      <c r="AP1927" s="13">
        <f t="shared" si="2327"/>
        <v>2.2801917638516291E-3</v>
      </c>
      <c r="AQ1927" s="13">
        <f t="shared" si="2328"/>
        <v>5.7705573031714577E-4</v>
      </c>
      <c r="AR1927" s="13">
        <f t="shared" si="2329"/>
        <v>4.3399786891770551E-4</v>
      </c>
      <c r="AS1927" s="13">
        <f t="shared" si="2330"/>
        <v>8.6963528534021251E-4</v>
      </c>
      <c r="AT1927" s="13">
        <f t="shared" si="2331"/>
        <v>8.7127792976807877E-4</v>
      </c>
      <c r="AU1927" s="13">
        <f t="shared" si="2332"/>
        <v>5.8194911797916876E-4</v>
      </c>
      <c r="AV1927" s="13">
        <f t="shared" si="2333"/>
        <v>2.9152417760100962E-4</v>
      </c>
      <c r="AW1927" s="13">
        <f t="shared" si="2334"/>
        <v>6.5827530395919764E-6</v>
      </c>
      <c r="AX1927" s="13">
        <f t="shared" si="2335"/>
        <v>4.4045525756947609E-3</v>
      </c>
      <c r="AY1927" s="13">
        <f t="shared" si="2336"/>
        <v>4.4586992086919778E-3</v>
      </c>
      <c r="AZ1927" s="13">
        <f t="shared" si="2337"/>
        <v>2.256755742148754E-3</v>
      </c>
      <c r="BA1927" s="13">
        <f t="shared" si="2338"/>
        <v>7.6149959757963574E-4</v>
      </c>
      <c r="BB1927" s="13">
        <f t="shared" si="2339"/>
        <v>1.9271524149147074E-4</v>
      </c>
      <c r="BC1927" s="13">
        <f t="shared" si="2340"/>
        <v>3.9016870838707949E-5</v>
      </c>
      <c r="BD1927" s="13">
        <f t="shared" si="2341"/>
        <v>7.3222191564377965E-5</v>
      </c>
      <c r="BE1927" s="13">
        <f t="shared" si="2342"/>
        <v>1.4672100029688827E-4</v>
      </c>
      <c r="BF1927" s="13">
        <f t="shared" si="2343"/>
        <v>1.4699813996411594E-4</v>
      </c>
      <c r="BG1927" s="13">
        <f t="shared" si="2344"/>
        <v>9.8183868744921153E-5</v>
      </c>
      <c r="BH1927" s="13">
        <f t="shared" si="2345"/>
        <v>4.9184663581830857E-5</v>
      </c>
      <c r="BI1927" s="13">
        <f t="shared" si="2346"/>
        <v>1.9711027178549753E-5</v>
      </c>
      <c r="BJ1927" s="14">
        <f t="shared" si="2347"/>
        <v>0.59899694552919525</v>
      </c>
      <c r="BK1927" s="14">
        <f t="shared" si="2348"/>
        <v>0.21614055357917672</v>
      </c>
      <c r="BL1927" s="14">
        <f t="shared" si="2349"/>
        <v>0.17617546844599258</v>
      </c>
      <c r="BM1927" s="14">
        <f t="shared" si="2350"/>
        <v>0.57573212740097934</v>
      </c>
      <c r="BN1927" s="14">
        <f t="shared" si="2351"/>
        <v>0.41959914163302725</v>
      </c>
    </row>
    <row r="1928" spans="1:66" x14ac:dyDescent="0.25">
      <c r="A1928" t="s">
        <v>10</v>
      </c>
      <c r="B1928" t="s">
        <v>219</v>
      </c>
      <c r="C1928" t="s">
        <v>11</v>
      </c>
      <c r="D1928" s="7" t="s">
        <v>533</v>
      </c>
      <c r="E1928" s="10">
        <f>VLOOKUP(A1928,home!$A$2:$E$405,3,FALSE)</f>
        <v>1.5777777777777799</v>
      </c>
      <c r="F1928" s="10">
        <f>VLOOKUP(B1928,home!$B$2:$E$405,3,FALSE)</f>
        <v>1.45</v>
      </c>
      <c r="G1928" s="10">
        <f>VLOOKUP(C1928,away!$B$2:$E$405,4,FALSE)</f>
        <v>0.87</v>
      </c>
      <c r="H1928" s="10">
        <f>VLOOKUP(A1928,away!$A$2:$E$405,3,FALSE)</f>
        <v>1.4666666666666699</v>
      </c>
      <c r="I1928" s="10">
        <f>VLOOKUP(C1928,away!$B$2:$E$405,3,FALSE)</f>
        <v>1.1100000000000001</v>
      </c>
      <c r="J1928" s="10">
        <f>VLOOKUP(B1928,home!$B$2:$E$405,4,FALSE)</f>
        <v>0.88</v>
      </c>
      <c r="K1928" s="12">
        <f t="shared" si="2296"/>
        <v>1.9903666666666695</v>
      </c>
      <c r="L1928" s="12">
        <f t="shared" si="2297"/>
        <v>1.4326400000000032</v>
      </c>
      <c r="M1928" s="13">
        <f t="shared" si="2298"/>
        <v>3.2614227264157643E-2</v>
      </c>
      <c r="N1928" s="13">
        <f t="shared" si="2299"/>
        <v>6.4914270805670637E-2</v>
      </c>
      <c r="O1928" s="13">
        <f t="shared" si="2300"/>
        <v>4.6724446547722912E-2</v>
      </c>
      <c r="P1928" s="13">
        <f t="shared" si="2301"/>
        <v>9.2998780927036201E-2</v>
      </c>
      <c r="Q1928" s="13">
        <f t="shared" si="2302"/>
        <v>6.4601600401290107E-2</v>
      </c>
      <c r="R1928" s="13">
        <f t="shared" si="2303"/>
        <v>3.3469655551064958E-2</v>
      </c>
      <c r="S1928" s="13">
        <f t="shared" si="2304"/>
        <v>6.6296015415791415E-2</v>
      </c>
      <c r="T1928" s="13">
        <f t="shared" si="2305"/>
        <v>9.2550836798904468E-2</v>
      </c>
      <c r="U1928" s="13">
        <f t="shared" si="2306"/>
        <v>6.6616886753654736E-2</v>
      </c>
      <c r="V1928" s="13">
        <f t="shared" si="2307"/>
        <v>2.1004632133399932E-2</v>
      </c>
      <c r="W1928" s="13">
        <f t="shared" si="2308"/>
        <v>4.2860290684015999E-2</v>
      </c>
      <c r="X1928" s="13">
        <f t="shared" si="2309"/>
        <v>6.1403366845548819E-2</v>
      </c>
      <c r="Y1928" s="13">
        <f t="shared" si="2310"/>
        <v>4.398445973880364E-2</v>
      </c>
      <c r="Z1928" s="13">
        <f t="shared" si="2311"/>
        <v>1.5983322442892606E-2</v>
      </c>
      <c r="AA1928" s="13">
        <f t="shared" si="2312"/>
        <v>3.1812672212918711E-2</v>
      </c>
      <c r="AB1928" s="13">
        <f t="shared" si="2313"/>
        <v>3.1659441175093214E-2</v>
      </c>
      <c r="AC1928" s="13">
        <f t="shared" si="2314"/>
        <v>3.7433915849161433E-3</v>
      </c>
      <c r="AD1928" s="13">
        <f t="shared" si="2315"/>
        <v>2.1326923475277364E-2</v>
      </c>
      <c r="AE1928" s="13">
        <f t="shared" si="2316"/>
        <v>3.0553803647621433E-2</v>
      </c>
      <c r="AF1928" s="13">
        <f t="shared" si="2317"/>
        <v>2.1886300628864239E-2</v>
      </c>
      <c r="AG1928" s="13">
        <f t="shared" si="2318"/>
        <v>1.0451729910978712E-2</v>
      </c>
      <c r="AH1928" s="13">
        <f t="shared" si="2319"/>
        <v>5.7245867661464269E-3</v>
      </c>
      <c r="AI1928" s="13">
        <f t="shared" si="2320"/>
        <v>1.139402667977899E-2</v>
      </c>
      <c r="AJ1928" s="13">
        <f t="shared" si="2321"/>
        <v>1.1339145451271408E-2</v>
      </c>
      <c r="AK1928" s="13">
        <f t="shared" si="2322"/>
        <v>7.5230190448985343E-3</v>
      </c>
      <c r="AL1928" s="13">
        <f t="shared" si="2323"/>
        <v>4.2696808495268671E-4</v>
      </c>
      <c r="AM1928" s="13">
        <f t="shared" si="2324"/>
        <v>8.489679517548589E-3</v>
      </c>
      <c r="AN1928" s="13">
        <f t="shared" si="2325"/>
        <v>1.2162654464020838E-2</v>
      </c>
      <c r="AO1928" s="13">
        <f t="shared" si="2326"/>
        <v>8.7123526456674271E-3</v>
      </c>
      <c r="AP1928" s="13">
        <f t="shared" si="2327"/>
        <v>4.1605549647630042E-3</v>
      </c>
      <c r="AQ1928" s="13">
        <f t="shared" si="2328"/>
        <v>1.4901443661795206E-3</v>
      </c>
      <c r="AR1928" s="13">
        <f t="shared" si="2329"/>
        <v>1.6402543969304072E-3</v>
      </c>
      <c r="AS1928" s="13">
        <f t="shared" si="2330"/>
        <v>3.2647076765037223E-3</v>
      </c>
      <c r="AT1928" s="13">
        <f t="shared" si="2331"/>
        <v>3.2489826678619017E-3</v>
      </c>
      <c r="AU1928" s="13">
        <f t="shared" si="2332"/>
        <v>2.1555556008966926E-3</v>
      </c>
      <c r="AV1928" s="13">
        <f t="shared" si="2333"/>
        <v>1.0725865040428554E-3</v>
      </c>
      <c r="AW1928" s="13">
        <f t="shared" si="2334"/>
        <v>3.3819180160702501E-5</v>
      </c>
      <c r="AX1928" s="13">
        <f t="shared" si="2335"/>
        <v>2.8162625204019172E-3</v>
      </c>
      <c r="AY1928" s="13">
        <f t="shared" si="2336"/>
        <v>4.0346903372286119E-3</v>
      </c>
      <c r="AZ1928" s="13">
        <f t="shared" si="2337"/>
        <v>2.8901293823636065E-3</v>
      </c>
      <c r="BA1928" s="13">
        <f t="shared" si="2338"/>
        <v>1.3801716527831356E-3</v>
      </c>
      <c r="BB1928" s="13">
        <f t="shared" si="2339"/>
        <v>4.9432227916080889E-4</v>
      </c>
      <c r="BC1928" s="13">
        <f t="shared" si="2340"/>
        <v>1.4163717400338859E-4</v>
      </c>
      <c r="BD1928" s="13">
        <f t="shared" si="2341"/>
        <v>3.9164900986973057E-4</v>
      </c>
      <c r="BE1928" s="13">
        <f t="shared" si="2342"/>
        <v>7.7952513427771697E-4</v>
      </c>
      <c r="BF1928" s="13">
        <f t="shared" si="2343"/>
        <v>7.7577042154761404E-4</v>
      </c>
      <c r="BG1928" s="13">
        <f t="shared" si="2344"/>
        <v>5.1468919601144062E-4</v>
      </c>
      <c r="BH1928" s="13">
        <f t="shared" si="2345"/>
        <v>2.5610505485865984E-4</v>
      </c>
      <c r="BI1928" s="13">
        <f t="shared" si="2346"/>
        <v>1.0194859287110305E-4</v>
      </c>
      <c r="BJ1928" s="14">
        <f t="shared" si="2347"/>
        <v>0.50130618224109624</v>
      </c>
      <c r="BK1928" s="14">
        <f t="shared" si="2348"/>
        <v>0.22111870574748263</v>
      </c>
      <c r="BL1928" s="14">
        <f t="shared" si="2349"/>
        <v>0.26046565443822173</v>
      </c>
      <c r="BM1928" s="14">
        <f t="shared" si="2350"/>
        <v>0.65955001221568277</v>
      </c>
      <c r="BN1928" s="14">
        <f t="shared" si="2351"/>
        <v>0.33532298149694245</v>
      </c>
    </row>
    <row r="1929" spans="1:66" x14ac:dyDescent="0.25">
      <c r="A1929" t="s">
        <v>13</v>
      </c>
      <c r="B1929" t="s">
        <v>15</v>
      </c>
      <c r="C1929" t="s">
        <v>227</v>
      </c>
      <c r="D1929" s="7" t="s">
        <v>533</v>
      </c>
      <c r="E1929" s="10">
        <f>VLOOKUP(A1929,home!$A$2:$E$405,3,FALSE)</f>
        <v>1.7962962962963001</v>
      </c>
      <c r="F1929" s="10">
        <f>VLOOKUP(B1929,home!$B$2:$E$405,3,FALSE)</f>
        <v>0.93</v>
      </c>
      <c r="G1929" s="10">
        <f>VLOOKUP(C1929,away!$B$2:$E$405,4,FALSE)</f>
        <v>0.74</v>
      </c>
      <c r="H1929" s="10">
        <f>VLOOKUP(A1929,away!$A$2:$E$405,3,FALSE)</f>
        <v>1.18518518518519</v>
      </c>
      <c r="I1929" s="10">
        <f>VLOOKUP(C1929,away!$B$2:$E$405,3,FALSE)</f>
        <v>1.76</v>
      </c>
      <c r="J1929" s="10">
        <f>VLOOKUP(B1929,home!$B$2:$E$405,4,FALSE)</f>
        <v>1.55</v>
      </c>
      <c r="K1929" s="12">
        <f t="shared" si="2296"/>
        <v>1.2362111111111138</v>
      </c>
      <c r="L1929" s="12">
        <f t="shared" si="2297"/>
        <v>3.2331851851851989</v>
      </c>
      <c r="M1929" s="13">
        <f t="shared" si="2298"/>
        <v>1.1454228723935631E-2</v>
      </c>
      <c r="N1929" s="13">
        <f t="shared" si="2299"/>
        <v>1.4159844817737298E-2</v>
      </c>
      <c r="O1929" s="13">
        <f t="shared" si="2300"/>
        <v>3.7033642617951446E-2</v>
      </c>
      <c r="P1929" s="13">
        <f t="shared" si="2301"/>
        <v>4.5781400489229643E-2</v>
      </c>
      <c r="Q1929" s="13">
        <f t="shared" si="2302"/>
        <v>8.7522787476479891E-3</v>
      </c>
      <c r="R1929" s="13">
        <f t="shared" si="2303"/>
        <v>5.9868312332901907E-2</v>
      </c>
      <c r="S1929" s="13">
        <f t="shared" si="2304"/>
        <v>4.5745913611263248E-2</v>
      </c>
      <c r="T1929" s="13">
        <f t="shared" si="2305"/>
        <v>2.8297737983506745E-2</v>
      </c>
      <c r="U1929" s="13">
        <f t="shared" si="2306"/>
        <v>7.4009872909403862E-2</v>
      </c>
      <c r="V1929" s="13">
        <f t="shared" si="2307"/>
        <v>2.0315757440224388E-2</v>
      </c>
      <c r="W1929" s="13">
        <f t="shared" si="2308"/>
        <v>3.6065547451280362E-3</v>
      </c>
      <c r="X1929" s="13">
        <f t="shared" si="2309"/>
        <v>1.1660659371507348E-2</v>
      </c>
      <c r="Y1929" s="13">
        <f t="shared" si="2310"/>
        <v>1.8850535564724255E-2</v>
      </c>
      <c r="Z1929" s="13">
        <f t="shared" si="2311"/>
        <v>6.4521780165592929E-2</v>
      </c>
      <c r="AA1929" s="13">
        <f t="shared" si="2312"/>
        <v>7.9762541549374649E-2</v>
      </c>
      <c r="AB1929" s="13">
        <f t="shared" si="2313"/>
        <v>4.9301670056899428E-2</v>
      </c>
      <c r="AC1929" s="13">
        <f t="shared" si="2314"/>
        <v>5.0750024839591864E-3</v>
      </c>
      <c r="AD1929" s="13">
        <f t="shared" si="2315"/>
        <v>1.1146157621894472E-3</v>
      </c>
      <c r="AE1929" s="13">
        <f t="shared" si="2316"/>
        <v>3.6037591694848296E-3</v>
      </c>
      <c r="AF1929" s="13">
        <f t="shared" si="2317"/>
        <v>5.8258103788768343E-3</v>
      </c>
      <c r="AG1929" s="13">
        <f t="shared" si="2318"/>
        <v>6.2786412695609167E-3</v>
      </c>
      <c r="AH1929" s="13">
        <f t="shared" si="2319"/>
        <v>5.2152715938292814E-2</v>
      </c>
      <c r="AI1929" s="13">
        <f t="shared" si="2320"/>
        <v>6.4471766917539253E-2</v>
      </c>
      <c r="AJ1929" s="13">
        <f t="shared" si="2321"/>
        <v>3.9850357308213985E-2</v>
      </c>
      <c r="AK1929" s="13">
        <f t="shared" si="2322"/>
        <v>1.6421151495387368E-2</v>
      </c>
      <c r="AL1929" s="13">
        <f t="shared" si="2323"/>
        <v>8.1137098551717877E-4</v>
      </c>
      <c r="AM1929" s="13">
        <f t="shared" si="2324"/>
        <v>2.7558007796763548E-4</v>
      </c>
      <c r="AN1929" s="13">
        <f t="shared" si="2325"/>
        <v>8.9100142541714117E-4</v>
      </c>
      <c r="AO1929" s="13">
        <f t="shared" si="2326"/>
        <v>1.4403863043187979E-3</v>
      </c>
      <c r="AP1929" s="13">
        <f t="shared" si="2327"/>
        <v>1.5523452200223991E-3</v>
      </c>
      <c r="AQ1929" s="13">
        <f t="shared" si="2328"/>
        <v>1.2547548919173697E-3</v>
      </c>
      <c r="AR1929" s="13">
        <f t="shared" si="2329"/>
        <v>3.3723877707772063E-2</v>
      </c>
      <c r="AS1929" s="13">
        <f t="shared" si="2330"/>
        <v>4.1689832332100211E-2</v>
      </c>
      <c r="AT1929" s="13">
        <f t="shared" si="2331"/>
        <v>2.5768716974650829E-2</v>
      </c>
      <c r="AU1929" s="13">
        <f t="shared" si="2332"/>
        <v>1.061852474771364E-2</v>
      </c>
      <c r="AV1929" s="13">
        <f t="shared" si="2333"/>
        <v>3.2816845691829846E-3</v>
      </c>
      <c r="AW1929" s="13">
        <f t="shared" si="2334"/>
        <v>9.0082451275737206E-5</v>
      </c>
      <c r="AX1929" s="13">
        <f t="shared" si="2335"/>
        <v>5.6779192397409676E-5</v>
      </c>
      <c r="AY1929" s="13">
        <f t="shared" si="2336"/>
        <v>1.8357764368608505E-4</v>
      </c>
      <c r="AZ1929" s="13">
        <f t="shared" si="2337"/>
        <v>2.9677025894852871E-4</v>
      </c>
      <c r="BA1929" s="13">
        <f t="shared" si="2338"/>
        <v>3.1983773487865273E-4</v>
      </c>
      <c r="BB1929" s="13">
        <f t="shared" si="2339"/>
        <v>2.5852365651821282E-4</v>
      </c>
      <c r="BC1929" s="13">
        <f t="shared" si="2340"/>
        <v>1.6717097125491852E-4</v>
      </c>
      <c r="BD1929" s="13">
        <f t="shared" si="2341"/>
        <v>1.8172590298627667E-2</v>
      </c>
      <c r="BE1929" s="13">
        <f t="shared" si="2342"/>
        <v>2.2465158044833552E-2</v>
      </c>
      <c r="BF1929" s="13">
        <f t="shared" si="2343"/>
        <v>1.3885838993945236E-2</v>
      </c>
      <c r="BG1929" s="13">
        <f t="shared" si="2344"/>
        <v>5.7219428171383577E-3</v>
      </c>
      <c r="BH1929" s="13">
        <f t="shared" si="2345"/>
        <v>1.7683823219222163E-3</v>
      </c>
      <c r="BI1929" s="13">
        <f t="shared" si="2346"/>
        <v>4.3721877501054284E-4</v>
      </c>
      <c r="BJ1929" s="14">
        <f t="shared" si="2347"/>
        <v>0.10884716518769082</v>
      </c>
      <c r="BK1929" s="14">
        <f t="shared" si="2348"/>
        <v>0.12936725137781535</v>
      </c>
      <c r="BL1929" s="14">
        <f t="shared" si="2349"/>
        <v>0.65040579870886206</v>
      </c>
      <c r="BM1929" s="14">
        <f t="shared" si="2350"/>
        <v>0.77599879251814707</v>
      </c>
      <c r="BN1929" s="14">
        <f t="shared" si="2351"/>
        <v>0.17704970772940393</v>
      </c>
    </row>
    <row r="1930" spans="1:66" x14ac:dyDescent="0.25">
      <c r="A1930" t="s">
        <v>13</v>
      </c>
      <c r="B1930" t="s">
        <v>50</v>
      </c>
      <c r="C1930" t="s">
        <v>48</v>
      </c>
      <c r="D1930" s="7" t="s">
        <v>533</v>
      </c>
      <c r="E1930" s="10">
        <f>VLOOKUP(A1930,home!$A$2:$E$405,3,FALSE)</f>
        <v>1.7962962962963001</v>
      </c>
      <c r="F1930" s="10">
        <f>VLOOKUP(B1930,home!$B$2:$E$405,3,FALSE)</f>
        <v>0.84</v>
      </c>
      <c r="G1930" s="10">
        <f>VLOOKUP(C1930,away!$B$2:$E$405,4,FALSE)</f>
        <v>0.67</v>
      </c>
      <c r="H1930" s="10">
        <f>VLOOKUP(A1930,away!$A$2:$E$405,3,FALSE)</f>
        <v>1.18518518518519</v>
      </c>
      <c r="I1930" s="10">
        <f>VLOOKUP(C1930,away!$B$2:$E$405,3,FALSE)</f>
        <v>0.45</v>
      </c>
      <c r="J1930" s="10">
        <f>VLOOKUP(B1930,home!$B$2:$E$405,4,FALSE)</f>
        <v>1.55</v>
      </c>
      <c r="K1930" s="12">
        <f t="shared" si="2296"/>
        <v>1.0109555555555578</v>
      </c>
      <c r="L1930" s="12">
        <f t="shared" si="2297"/>
        <v>0.8266666666666701</v>
      </c>
      <c r="M1930" s="13">
        <f t="shared" si="2298"/>
        <v>0.15919550797263582</v>
      </c>
      <c r="N1930" s="13">
        <f t="shared" si="2299"/>
        <v>0.16093958320442528</v>
      </c>
      <c r="O1930" s="13">
        <f t="shared" si="2300"/>
        <v>0.13160161992404615</v>
      </c>
      <c r="P1930" s="13">
        <f t="shared" si="2301"/>
        <v>0.13304338878232544</v>
      </c>
      <c r="Q1930" s="13">
        <f t="shared" si="2302"/>
        <v>8.1351382874654835E-2</v>
      </c>
      <c r="R1930" s="13">
        <f t="shared" si="2303"/>
        <v>5.439533623527263E-2</v>
      </c>
      <c r="S1930" s="13">
        <f t="shared" si="2304"/>
        <v>2.7796863624015618E-2</v>
      </c>
      <c r="T1930" s="13">
        <f t="shared" si="2305"/>
        <v>6.725047650971494E-2</v>
      </c>
      <c r="U1930" s="13">
        <f t="shared" si="2306"/>
        <v>5.4991267363361407E-2</v>
      </c>
      <c r="V1930" s="13">
        <f t="shared" si="2307"/>
        <v>2.5811650516719595E-3</v>
      </c>
      <c r="W1930" s="13">
        <f t="shared" si="2308"/>
        <v>2.7414210823086527E-2</v>
      </c>
      <c r="X1930" s="13">
        <f t="shared" si="2309"/>
        <v>2.2662414280418292E-2</v>
      </c>
      <c r="Y1930" s="13">
        <f t="shared" si="2310"/>
        <v>9.367131235906264E-3</v>
      </c>
      <c r="Z1930" s="13">
        <f t="shared" si="2311"/>
        <v>1.4988937095941854E-2</v>
      </c>
      <c r="AA1930" s="13">
        <f t="shared" si="2312"/>
        <v>1.5153149229015207E-2</v>
      </c>
      <c r="AB1930" s="13">
        <f t="shared" si="2313"/>
        <v>7.6595801986176692E-3</v>
      </c>
      <c r="AC1930" s="13">
        <f t="shared" si="2314"/>
        <v>1.3482122935433734E-4</v>
      </c>
      <c r="AD1930" s="13">
        <f t="shared" si="2315"/>
        <v>6.928637183192656E-3</v>
      </c>
      <c r="AE1930" s="13">
        <f t="shared" si="2316"/>
        <v>5.727673404772619E-3</v>
      </c>
      <c r="AF1930" s="13">
        <f t="shared" si="2317"/>
        <v>2.3674383406393587E-3</v>
      </c>
      <c r="AG1930" s="13">
        <f t="shared" si="2318"/>
        <v>6.5236078719840384E-4</v>
      </c>
      <c r="AH1930" s="13">
        <f t="shared" si="2319"/>
        <v>3.0977136664946626E-3</v>
      </c>
      <c r="AI1930" s="13">
        <f t="shared" si="2320"/>
        <v>3.1316508406631556E-3</v>
      </c>
      <c r="AJ1930" s="13">
        <f t="shared" si="2321"/>
        <v>1.5829799077143247E-3</v>
      </c>
      <c r="AK1930" s="13">
        <f t="shared" si="2322"/>
        <v>5.3344077734554041E-4</v>
      </c>
      <c r="AL1930" s="13">
        <f t="shared" si="2323"/>
        <v>4.506929488533908E-6</v>
      </c>
      <c r="AM1930" s="13">
        <f t="shared" si="2324"/>
        <v>1.4009088505554858E-3</v>
      </c>
      <c r="AN1930" s="13">
        <f t="shared" si="2325"/>
        <v>1.1580846497925396E-3</v>
      </c>
      <c r="AO1930" s="13">
        <f t="shared" si="2326"/>
        <v>4.786749885809183E-4</v>
      </c>
      <c r="AP1930" s="13">
        <f t="shared" si="2327"/>
        <v>1.319015524089647E-4</v>
      </c>
      <c r="AQ1930" s="13">
        <f t="shared" si="2328"/>
        <v>2.7259654164519484E-5</v>
      </c>
      <c r="AR1930" s="13">
        <f t="shared" si="2329"/>
        <v>5.1215532619378642E-4</v>
      </c>
      <c r="AS1930" s="13">
        <f t="shared" si="2330"/>
        <v>5.1776627232297734E-4</v>
      </c>
      <c r="AT1930" s="13">
        <f t="shared" si="2331"/>
        <v>2.6171934474210286E-4</v>
      </c>
      <c r="AU1930" s="13">
        <f t="shared" si="2332"/>
        <v>8.8195541854463078E-5</v>
      </c>
      <c r="AV1930" s="13">
        <f t="shared" si="2333"/>
        <v>2.2290443253250539E-5</v>
      </c>
      <c r="AW1930" s="13">
        <f t="shared" si="2334"/>
        <v>1.0462627226136789E-7</v>
      </c>
      <c r="AX1930" s="13">
        <f t="shared" si="2335"/>
        <v>2.3604276421600306E-4</v>
      </c>
      <c r="AY1930" s="13">
        <f t="shared" si="2336"/>
        <v>1.9512868508523001E-4</v>
      </c>
      <c r="AZ1930" s="13">
        <f t="shared" si="2337"/>
        <v>8.0653189835228729E-5</v>
      </c>
      <c r="BA1930" s="13">
        <f t="shared" si="2338"/>
        <v>2.2224434532374231E-5</v>
      </c>
      <c r="BB1930" s="13">
        <f t="shared" si="2339"/>
        <v>4.5930498033573601E-6</v>
      </c>
      <c r="BC1930" s="13">
        <f t="shared" si="2340"/>
        <v>7.5938423415508683E-7</v>
      </c>
      <c r="BD1930" s="13">
        <f t="shared" si="2341"/>
        <v>7.0563622720033045E-5</v>
      </c>
      <c r="BE1930" s="13">
        <f t="shared" si="2342"/>
        <v>7.1336686408943786E-5</v>
      </c>
      <c r="BF1930" s="13">
        <f t="shared" si="2343"/>
        <v>3.6059109720023189E-5</v>
      </c>
      <c r="BG1930" s="13">
        <f t="shared" si="2344"/>
        <v>1.2151385766614956E-5</v>
      </c>
      <c r="BH1930" s="13">
        <f t="shared" si="2345"/>
        <v>3.0711277371145293E-6</v>
      </c>
      <c r="BI1930" s="13">
        <f t="shared" si="2346"/>
        <v>6.2095472953134066E-7</v>
      </c>
      <c r="BJ1930" s="14">
        <f t="shared" si="2347"/>
        <v>0.38839753984721792</v>
      </c>
      <c r="BK1930" s="14">
        <f t="shared" si="2348"/>
        <v>0.32295138227457698</v>
      </c>
      <c r="BL1930" s="14">
        <f t="shared" si="2349"/>
        <v>0.27374266795797958</v>
      </c>
      <c r="BM1930" s="14">
        <f t="shared" si="2350"/>
        <v>0.2793586841235432</v>
      </c>
      <c r="BN1930" s="14">
        <f t="shared" si="2351"/>
        <v>0.72052681899336013</v>
      </c>
    </row>
    <row r="1931" spans="1:66" x14ac:dyDescent="0.25">
      <c r="A1931" t="s">
        <v>16</v>
      </c>
      <c r="B1931" t="s">
        <v>232</v>
      </c>
      <c r="C1931" t="s">
        <v>49</v>
      </c>
      <c r="D1931" s="7" t="s">
        <v>533</v>
      </c>
      <c r="E1931" s="10">
        <f>VLOOKUP(A1931,home!$A$2:$E$405,3,FALSE)</f>
        <v>1.512</v>
      </c>
      <c r="F1931" s="10">
        <f>VLOOKUP(B1931,home!$B$2:$E$405,3,FALSE)</f>
        <v>1.89</v>
      </c>
      <c r="G1931" s="10">
        <f>VLOOKUP(C1931,away!$B$2:$E$405,4,FALSE)</f>
        <v>1.04</v>
      </c>
      <c r="H1931" s="10">
        <f>VLOOKUP(A1931,away!$A$2:$E$405,3,FALSE)</f>
        <v>1.32</v>
      </c>
      <c r="I1931" s="10">
        <f>VLOOKUP(C1931,away!$B$2:$E$405,3,FALSE)</f>
        <v>0.94</v>
      </c>
      <c r="J1931" s="10">
        <f>VLOOKUP(B1931,home!$B$2:$E$405,4,FALSE)</f>
        <v>0.32</v>
      </c>
      <c r="K1931" s="12">
        <f t="shared" ref="K1931:K1981" si="2352">E1931*F1931*G1931</f>
        <v>2.9719872000000001</v>
      </c>
      <c r="L1931" s="12">
        <f t="shared" ref="L1931:L1981" si="2353">H1931*I1931*J1931</f>
        <v>0.39705599999999996</v>
      </c>
      <c r="M1931" s="13">
        <f t="shared" ref="M1931:M1981" si="2354">_xlfn.POISSON.DIST(0,K1931,FALSE) * _xlfn.POISSON.DIST(0,L1931,FALSE)</f>
        <v>3.4422557094780565E-2</v>
      </c>
      <c r="N1931" s="13">
        <f t="shared" ref="N1931:N1981" si="2355">_xlfn.POISSON.DIST(1,K1931,FALSE) * _xlfn.POISSON.DIST(0,L1931,FALSE)</f>
        <v>0.10230339907695701</v>
      </c>
      <c r="O1931" s="13">
        <f t="shared" ref="O1931:O1981" si="2356">_xlfn.POISSON.DIST(0,K1931,FALSE) * _xlfn.POISSON.DIST(1,L1931,FALSE)</f>
        <v>1.366768282982519E-2</v>
      </c>
      <c r="P1931" s="13">
        <f t="shared" ref="P1931:P1981" si="2357">_xlfn.POISSON.DIST(1,K1931,FALSE) * _xlfn.POISSON.DIST(1,L1931,FALSE)</f>
        <v>4.0620178423900234E-2</v>
      </c>
      <c r="Q1931" s="13">
        <f t="shared" ref="Q1931:Q1981" si="2358">_xlfn.POISSON.DIST(2,K1931,FALSE) * _xlfn.POISSON.DIST(0,L1931,FALSE)</f>
        <v>0.15202219628660407</v>
      </c>
      <c r="R1931" s="13">
        <f t="shared" ref="R1931:R1981" si="2359">_xlfn.POISSON.DIST(0,K1931,FALSE) * _xlfn.POISSON.DIST(2,L1931,FALSE)</f>
        <v>2.7134177368395348E-3</v>
      </c>
      <c r="S1931" s="13">
        <f t="shared" ref="S1931:S1981" si="2360">_xlfn.POISSON.DIST(2,K1931,FALSE) * _xlfn.POISSON.DIST(2,L1931,FALSE)</f>
        <v>1.1983413163106334E-2</v>
      </c>
      <c r="T1931" s="13">
        <f t="shared" ref="T1931:T1981" si="2361">_xlfn.POISSON.DIST(2,K1931,FALSE) * _xlfn.POISSON.DIST(1,L1931,FALSE)</f>
        <v>6.0361325168773856E-2</v>
      </c>
      <c r="U1931" s="13">
        <f t="shared" ref="U1931:U1981" si="2362">_xlfn.POISSON.DIST(1,K1931,FALSE) * _xlfn.POISSON.DIST(2,L1931,FALSE)</f>
        <v>8.0642427821400655E-3</v>
      </c>
      <c r="V1931" s="13">
        <f t="shared" ref="V1931:V1981" si="2363">_xlfn.POISSON.DIST(3,K1931,FALSE) * _xlfn.POISSON.DIST(3,L1931,FALSE)</f>
        <v>1.5712189973840086E-3</v>
      </c>
      <c r="W1931" s="13">
        <f t="shared" ref="W1931:W1981" si="2364">_xlfn.POISSON.DIST(3,K1931,FALSE) * _xlfn.POISSON.DIST(0,L1931,FALSE)</f>
        <v>0.15060267382655826</v>
      </c>
      <c r="X1931" s="13">
        <f t="shared" ref="X1931:X1981" si="2365">_xlfn.POISSON.DIST(3,K1931,FALSE) * _xlfn.POISSON.DIST(1,L1931,FALSE)</f>
        <v>5.979769525887791E-2</v>
      </c>
      <c r="Y1931" s="13">
        <f t="shared" ref="Y1931:Y1981" si="2366">_xlfn.POISSON.DIST(3,K1931,FALSE) * _xlfn.POISSON.DIST(2,L1931,FALSE)</f>
        <v>1.1871516844354512E-2</v>
      </c>
      <c r="Z1931" s="13">
        <f t="shared" ref="Z1931:Z1981" si="2367">_xlfn.POISSON.DIST(0,K1931,FALSE) * _xlfn.POISSON.DIST(3,L1931,FALSE)</f>
        <v>3.5912626430618618E-4</v>
      </c>
      <c r="AA1931" s="13">
        <f t="shared" ref="AA1931:AA1981" si="2368">_xlfn.POISSON.DIST(1,K1931,FALSE) * _xlfn.POISSON.DIST(3,L1931,FALSE)</f>
        <v>1.0673186607018021E-3</v>
      </c>
      <c r="AB1931" s="13">
        <f t="shared" ref="AB1931:AB1981" si="2369">_xlfn.POISSON.DIST(2,K1931,FALSE) * _xlfn.POISSON.DIST(3,L1931,FALSE)</f>
        <v>1.5860286989634498E-3</v>
      </c>
      <c r="AC1931" s="13">
        <f t="shared" ref="AC1931:AC1981" si="2370">_xlfn.POISSON.DIST(4,K1931,FALSE) * _xlfn.POISSON.DIST(4,L1931,FALSE)</f>
        <v>1.1588185444980615E-4</v>
      </c>
      <c r="AD1931" s="13">
        <f t="shared" ref="AD1931:AD1981" si="2371">_xlfn.POISSON.DIST(4,K1931,FALSE) * _xlfn.POISSON.DIST(0,L1931,FALSE)</f>
        <v>0.11189730472457654</v>
      </c>
      <c r="AE1931" s="13">
        <f t="shared" ref="AE1931:AE1981" si="2372">_xlfn.POISSON.DIST(4,K1931,FALSE) * _xlfn.POISSON.DIST(1,L1931,FALSE)</f>
        <v>4.4429496224721456E-2</v>
      </c>
      <c r="AF1931" s="13">
        <f t="shared" ref="AF1931:AF1981" si="2373">_xlfn.POISSON.DIST(4,K1931,FALSE) * _xlfn.POISSON.DIST(2,L1931,FALSE)</f>
        <v>8.8204990265014997E-3</v>
      </c>
      <c r="AG1931" s="13">
        <f t="shared" ref="AG1931:AG1981" si="2374">_xlfn.POISSON.DIST(4,K1931,FALSE) * _xlfn.POISSON.DIST(3,L1931,FALSE)</f>
        <v>1.1674106871555267E-3</v>
      </c>
      <c r="AH1931" s="13">
        <f t="shared" ref="AH1931:AH1981" si="2375">_xlfn.POISSON.DIST(0,K1931,FALSE) * _xlfn.POISSON.DIST(4,L1931,FALSE)</f>
        <v>3.5648309500089248E-5</v>
      </c>
      <c r="AI1931" s="13">
        <f t="shared" ref="AI1931:AI1981" si="2376">_xlfn.POISSON.DIST(1,K1931,FALSE) * _xlfn.POISSON.DIST(4,L1931,FALSE)</f>
        <v>1.0594631953590364E-4</v>
      </c>
      <c r="AJ1931" s="13">
        <f t="shared" ref="AJ1931:AJ1981" si="2377">_xlfn.POISSON.DIST(2,K1931,FALSE) * _xlfn.POISSON.DIST(4,L1931,FALSE)</f>
        <v>1.5743555277390782E-4</v>
      </c>
      <c r="AK1931" s="13">
        <f t="shared" ref="AK1931:AK1981" si="2378">_xlfn.POISSON.DIST(3,K1931,FALSE) * _xlfn.POISSON.DIST(4,L1931,FALSE)</f>
        <v>1.5596548255632616E-4</v>
      </c>
      <c r="AL1931" s="13">
        <f t="shared" ref="AL1931:AL1981" si="2379">_xlfn.POISSON.DIST(5,K1931,FALSE) * _xlfn.POISSON.DIST(5,L1931,FALSE)</f>
        <v>5.4698337382463688E-6</v>
      </c>
      <c r="AM1931" s="13">
        <f t="shared" ref="AM1931:AM1981" si="2380">_xlfn.POISSON.DIST(5,K1931,FALSE) * _xlfn.POISSON.DIST(0,L1931,FALSE)</f>
        <v>6.6511471471188216E-2</v>
      </c>
      <c r="AN1931" s="13">
        <f t="shared" ref="AN1931:AN1981" si="2381">_xlfn.POISSON.DIST(5,K1931,FALSE) * _xlfn.POISSON.DIST(1,L1931,FALSE)</f>
        <v>2.6408778816464105E-2</v>
      </c>
      <c r="AO1931" s="13">
        <f t="shared" ref="AO1931:AO1981" si="2382">_xlfn.POISSON.DIST(5,K1931,FALSE) * _xlfn.POISSON.DIST(2,L1931,FALSE)</f>
        <v>5.2428820408749847E-3</v>
      </c>
      <c r="AP1931" s="13">
        <f t="shared" ref="AP1931:AP1981" si="2383">_xlfn.POISSON.DIST(5,K1931,FALSE) * _xlfn.POISSON.DIST(3,L1931,FALSE)</f>
        <v>6.9390592387388612E-4</v>
      </c>
      <c r="AQ1931" s="13">
        <f t="shared" ref="AQ1931:AQ1981" si="2384">_xlfn.POISSON.DIST(5,K1931,FALSE) * _xlfn.POISSON.DIST(4,L1931,FALSE)</f>
        <v>6.8879877627417397E-5</v>
      </c>
      <c r="AR1931" s="13">
        <f t="shared" ref="AR1931:AR1981" si="2385">_xlfn.POISSON.DIST(0,K1931,FALSE) * _xlfn.POISSON.DIST(5,L1931,FALSE)</f>
        <v>2.8308750353734874E-6</v>
      </c>
      <c r="AS1931" s="13">
        <f t="shared" ref="AS1931:AS1981" si="2386">_xlfn.POISSON.DIST(1,K1931,FALSE) * _xlfn.POISSON.DIST(5,L1931,FALSE)</f>
        <v>8.4133243699295511E-6</v>
      </c>
      <c r="AT1931" s="13">
        <f t="shared" ref="AT1931:AT1981" si="2387">_xlfn.POISSON.DIST(2,K1931,FALSE) * _xlfn.POISSON.DIST(5,L1931,FALSE)</f>
        <v>1.2502146168439348E-5</v>
      </c>
      <c r="AU1931" s="13">
        <f t="shared" ref="AU1931:AU1981" si="2388">_xlfn.POISSON.DIST(3,K1931,FALSE) * _xlfn.POISSON.DIST(5,L1931,FALSE)</f>
        <v>1.2385406128376928E-5</v>
      </c>
      <c r="AV1931" s="13">
        <f t="shared" ref="AV1931:AV1981" si="2389">_xlfn.POISSON.DIST(4,K1931,FALSE) * _xlfn.POISSON.DIST(5,L1931,FALSE)</f>
        <v>9.2023171200844469E-6</v>
      </c>
      <c r="AW1931" s="13">
        <f t="shared" ref="AW1931:AW1981" si="2390">_xlfn.POISSON.DIST(6,K1931,FALSE) * _xlfn.POISSON.DIST(6,L1931,FALSE)</f>
        <v>1.7929588517660838E-7</v>
      </c>
      <c r="AX1931" s="13">
        <f t="shared" ref="AX1931:AX1981" si="2391">_xlfn.POISSON.DIST(6,K1931,FALSE) * _xlfn.POISSON.DIST(0,L1931,FALSE)</f>
        <v>3.2945206977589424E-2</v>
      </c>
      <c r="AY1931" s="13">
        <f t="shared" ref="AY1931:AY1981" si="2392">_xlfn.POISSON.DIST(6,K1931,FALSE) * _xlfn.POISSON.DIST(1,L1931,FALSE)</f>
        <v>1.3081092101693744E-2</v>
      </c>
      <c r="AZ1931" s="13">
        <f t="shared" ref="AZ1931:AZ1981" si="2393">_xlfn.POISSON.DIST(6,K1931,FALSE) * _xlfn.POISSON.DIST(2,L1931,FALSE)</f>
        <v>2.5969630527650552E-3</v>
      </c>
      <c r="BA1931" s="13">
        <f t="shared" ref="BA1931:BA1981" si="2394">_xlfn.POISSON.DIST(6,K1931,FALSE) * _xlfn.POISSON.DIST(3,L1931,FALSE)</f>
        <v>3.4371325395956068E-4</v>
      </c>
      <c r="BB1931" s="13">
        <f t="shared" ref="BB1931:BB1981" si="2395">_xlfn.POISSON.DIST(6,K1931,FALSE) * _xlfn.POISSON.DIST(4,L1931,FALSE)</f>
        <v>3.4118352441041813E-5</v>
      </c>
      <c r="BC1931" s="13">
        <f t="shared" ref="BC1931:BC1981" si="2396">_xlfn.POISSON.DIST(6,K1931,FALSE) * _xlfn.POISSON.DIST(5,L1931,FALSE)</f>
        <v>2.7093793093660598E-6</v>
      </c>
      <c r="BD1931" s="13">
        <f t="shared" ref="BD1931:BD1981" si="2397">_xlfn.POISSON.DIST(0,K1931,FALSE) * _xlfn.POISSON.DIST(6,L1931,FALSE)</f>
        <v>1.8733598634087592E-7</v>
      </c>
      <c r="BE1931" s="13">
        <f t="shared" ref="BE1931:BE1981" si="2398">_xlfn.POISSON.DIST(1,K1931,FALSE) * _xlfn.POISSON.DIST(6,L1931,FALSE)</f>
        <v>5.5676015350445798E-7</v>
      </c>
      <c r="BF1931" s="13">
        <f t="shared" ref="BF1931:BF1981" si="2399">_xlfn.POISSON.DIST(2,K1931,FALSE) * _xlfn.POISSON.DIST(6,L1931,FALSE)</f>
        <v>8.2734202484264233E-7</v>
      </c>
      <c r="BG1931" s="13">
        <f t="shared" ref="BG1931:BG1981" si="2400">_xlfn.POISSON.DIST(3,K1931,FALSE) * _xlfn.POISSON.DIST(6,L1931,FALSE)</f>
        <v>8.1961663595147174E-7</v>
      </c>
      <c r="BH1931" s="13">
        <f t="shared" ref="BH1931:BH1981" si="2401">_xlfn.POISSON.DIST(4,K1931,FALSE) * _xlfn.POISSON.DIST(6,L1931,FALSE)</f>
        <v>6.0897253773870836E-7</v>
      </c>
      <c r="BI1931" s="13">
        <f t="shared" ref="BI1931:BI1981" si="2402">_xlfn.POISSON.DIST(5,K1931,FALSE) * _xlfn.POISSON.DIST(6,L1931,FALSE)</f>
        <v>3.6197171746219172E-7</v>
      </c>
      <c r="BJ1931" s="14">
        <f t="shared" ref="BJ1931:BJ1981" si="2403">SUM(N1931,Q1931,T1931,W1931,X1931,Y1931,AD1931,AE1931,AF1931,AG1931,AM1931,AN1931,AO1931,AP1931,AQ1931,AX1931,AY1931,AZ1931,BA1931,BB1931,BC1931)</f>
        <v>0.85120323837286727</v>
      </c>
      <c r="BK1931" s="14">
        <f t="shared" ref="BK1931:BK1981" si="2404">SUM(M1931,P1931,S1931,V1931,AC1931,AL1931,AY1931)</f>
        <v>0.10179981146905293</v>
      </c>
      <c r="BL1931" s="14">
        <f t="shared" ref="BL1931:BL1981" si="2405">SUM(O1931,R1931,U1931,AA1931,AB1931,AH1931,AI1931,AJ1931,AK1931,AR1931,AS1931,AT1931,AU1931,AV1931,BD1931,BE1931,BF1931,BG1931,BH1931,BI1931)</f>
        <v>2.760238244071431E-2</v>
      </c>
      <c r="BM1931" s="14">
        <f t="shared" ref="BM1931:BM1981" si="2406">SUM(S1931:BI1931)</f>
        <v>0.62213421429222571</v>
      </c>
      <c r="BN1931" s="14">
        <f t="shared" ref="BN1931:BN1981" si="2407">SUM(M1931:R1931)</f>
        <v>0.34574943144890657</v>
      </c>
    </row>
    <row r="1932" spans="1:66" x14ac:dyDescent="0.25">
      <c r="A1932" t="s">
        <v>16</v>
      </c>
      <c r="B1932" t="s">
        <v>448</v>
      </c>
      <c r="C1932" t="s">
        <v>56</v>
      </c>
      <c r="D1932" s="7" t="s">
        <v>533</v>
      </c>
      <c r="E1932" s="10">
        <f>VLOOKUP(A1932,home!$A$2:$E$405,3,FALSE)</f>
        <v>1.512</v>
      </c>
      <c r="F1932" s="10">
        <f>VLOOKUP(B1932,home!$B$2:$E$405,3,FALSE)</f>
        <v>0.85</v>
      </c>
      <c r="G1932" s="10">
        <f>VLOOKUP(C1932,away!$B$2:$E$405,4,FALSE)</f>
        <v>0.85</v>
      </c>
      <c r="H1932" s="10">
        <f>VLOOKUP(A1932,away!$A$2:$E$405,3,FALSE)</f>
        <v>1.32</v>
      </c>
      <c r="I1932" s="10">
        <f>VLOOKUP(C1932,away!$B$2:$E$405,3,FALSE)</f>
        <v>0.85</v>
      </c>
      <c r="J1932" s="10">
        <f>VLOOKUP(B1932,home!$B$2:$E$405,4,FALSE)</f>
        <v>0.54</v>
      </c>
      <c r="K1932" s="12">
        <f t="shared" si="2352"/>
        <v>1.0924199999999999</v>
      </c>
      <c r="L1932" s="12">
        <f t="shared" si="2353"/>
        <v>0.60588000000000009</v>
      </c>
      <c r="M1932" s="13">
        <f t="shared" si="2354"/>
        <v>0.18299435017096752</v>
      </c>
      <c r="N1932" s="13">
        <f t="shared" si="2355"/>
        <v>0.19990668801376829</v>
      </c>
      <c r="O1932" s="13">
        <f t="shared" si="2356"/>
        <v>0.1108726168815858</v>
      </c>
      <c r="P1932" s="13">
        <f t="shared" si="2357"/>
        <v>0.12111946413378194</v>
      </c>
      <c r="Q1932" s="13">
        <f t="shared" si="2358"/>
        <v>0.10919103206000036</v>
      </c>
      <c r="R1932" s="13">
        <f t="shared" si="2359"/>
        <v>3.3587750558107608E-2</v>
      </c>
      <c r="S1932" s="13">
        <f t="shared" si="2360"/>
        <v>2.0041499339117176E-2</v>
      </c>
      <c r="T1932" s="13">
        <f t="shared" si="2361"/>
        <v>6.615666250451302E-2</v>
      </c>
      <c r="U1932" s="13">
        <f t="shared" si="2362"/>
        <v>3.6691930464687904E-2</v>
      </c>
      <c r="V1932" s="13">
        <f t="shared" si="2363"/>
        <v>1.4738862205451446E-3</v>
      </c>
      <c r="W1932" s="13">
        <f t="shared" si="2364"/>
        <v>3.9760822414328538E-2</v>
      </c>
      <c r="X1932" s="13">
        <f t="shared" si="2365"/>
        <v>2.4090287084393376E-2</v>
      </c>
      <c r="Y1932" s="13">
        <f t="shared" si="2366"/>
        <v>7.2979115693461299E-3</v>
      </c>
      <c r="Z1932" s="13">
        <f t="shared" si="2367"/>
        <v>6.7833821027154136E-3</v>
      </c>
      <c r="AA1932" s="13">
        <f t="shared" si="2368"/>
        <v>7.4103022766483706E-3</v>
      </c>
      <c r="AB1932" s="13">
        <f t="shared" si="2369"/>
        <v>4.047581206528106E-3</v>
      </c>
      <c r="AC1932" s="13">
        <f t="shared" si="2370"/>
        <v>6.0970567212802349E-5</v>
      </c>
      <c r="AD1932" s="13">
        <f t="shared" si="2371"/>
        <v>1.0858879405465191E-2</v>
      </c>
      <c r="AE1932" s="13">
        <f t="shared" si="2372"/>
        <v>6.5791778541832505E-3</v>
      </c>
      <c r="AF1932" s="13">
        <f t="shared" si="2373"/>
        <v>1.9930961391462741E-3</v>
      </c>
      <c r="AG1932" s="13">
        <f t="shared" si="2374"/>
        <v>4.0252569626198165E-4</v>
      </c>
      <c r="AH1932" s="13">
        <f t="shared" si="2375"/>
        <v>1.0274788870983035E-3</v>
      </c>
      <c r="AI1932" s="13">
        <f t="shared" si="2376"/>
        <v>1.1224384858439286E-3</v>
      </c>
      <c r="AJ1932" s="13">
        <f t="shared" si="2377"/>
        <v>6.1308712535281212E-4</v>
      </c>
      <c r="AK1932" s="13">
        <f t="shared" si="2378"/>
        <v>2.2324954582597306E-4</v>
      </c>
      <c r="AL1932" s="13">
        <f t="shared" si="2379"/>
        <v>1.6141968146771705E-6</v>
      </c>
      <c r="AM1932" s="13">
        <f t="shared" si="2380"/>
        <v>2.3724914080236578E-3</v>
      </c>
      <c r="AN1932" s="13">
        <f t="shared" si="2381"/>
        <v>1.437445094293374E-3</v>
      </c>
      <c r="AO1932" s="13">
        <f t="shared" si="2382"/>
        <v>4.3545961686523475E-4</v>
      </c>
      <c r="AP1932" s="13">
        <f t="shared" si="2383"/>
        <v>8.7945424222102826E-5</v>
      </c>
      <c r="AQ1932" s="13">
        <f t="shared" si="2384"/>
        <v>1.3321093406921913E-5</v>
      </c>
      <c r="AR1932" s="13">
        <f t="shared" si="2385"/>
        <v>1.2450578162302408E-4</v>
      </c>
      <c r="AS1932" s="13">
        <f t="shared" si="2386"/>
        <v>1.3601260596062393E-4</v>
      </c>
      <c r="AT1932" s="13">
        <f t="shared" si="2387"/>
        <v>7.4291445501752402E-5</v>
      </c>
      <c r="AU1932" s="13">
        <f t="shared" si="2388"/>
        <v>2.705248696500812E-5</v>
      </c>
      <c r="AV1932" s="13">
        <f t="shared" si="2389"/>
        <v>7.3881694525785409E-6</v>
      </c>
      <c r="AW1932" s="13">
        <f t="shared" si="2390"/>
        <v>2.9677700282594527E-8</v>
      </c>
      <c r="AX1932" s="13">
        <f t="shared" si="2391"/>
        <v>4.3195951065886718E-4</v>
      </c>
      <c r="AY1932" s="13">
        <f t="shared" si="2392"/>
        <v>2.6171562831799446E-4</v>
      </c>
      <c r="AZ1932" s="13">
        <f t="shared" si="2393"/>
        <v>7.9284132442653248E-5</v>
      </c>
      <c r="BA1932" s="13">
        <f t="shared" si="2394"/>
        <v>1.6012223388118254E-5</v>
      </c>
      <c r="BB1932" s="13">
        <f t="shared" si="2395"/>
        <v>2.4253714765982716E-6</v>
      </c>
      <c r="BC1932" s="13">
        <f t="shared" si="2396"/>
        <v>2.9389681404827229E-7</v>
      </c>
      <c r="BD1932" s="13">
        <f t="shared" si="2397"/>
        <v>1.2572593828292968E-5</v>
      </c>
      <c r="BE1932" s="13">
        <f t="shared" si="2398"/>
        <v>1.3734552949903802E-5</v>
      </c>
      <c r="BF1932" s="13">
        <f t="shared" si="2399"/>
        <v>7.5019501667669546E-6</v>
      </c>
      <c r="BG1932" s="13">
        <f t="shared" si="2400"/>
        <v>2.7317601337265192E-6</v>
      </c>
      <c r="BH1932" s="13">
        <f t="shared" si="2401"/>
        <v>7.4605735132138074E-7</v>
      </c>
      <c r="BI1932" s="13">
        <f t="shared" si="2402"/>
        <v>1.6300159434610063E-7</v>
      </c>
      <c r="BJ1932" s="14">
        <f t="shared" si="2403"/>
        <v>0.47137543614131605</v>
      </c>
      <c r="BK1932" s="14">
        <f t="shared" si="2404"/>
        <v>0.32595350025675729</v>
      </c>
      <c r="BL1932" s="14">
        <f t="shared" si="2405"/>
        <v>0.19600313583720613</v>
      </c>
      <c r="BM1932" s="14">
        <f t="shared" si="2406"/>
        <v>0.24218186656916554</v>
      </c>
      <c r="BN1932" s="14">
        <f t="shared" si="2407"/>
        <v>0.75767190181821142</v>
      </c>
    </row>
    <row r="1933" spans="1:66" x14ac:dyDescent="0.25">
      <c r="A1933" t="s">
        <v>16</v>
      </c>
      <c r="B1933" t="s">
        <v>450</v>
      </c>
      <c r="C1933" t="s">
        <v>236</v>
      </c>
      <c r="D1933" s="7" t="s">
        <v>533</v>
      </c>
      <c r="E1933" s="10">
        <f>VLOOKUP(A1933,home!$A$2:$E$405,3,FALSE)</f>
        <v>1.512</v>
      </c>
      <c r="F1933" s="10">
        <f>VLOOKUP(B1933,home!$B$2:$E$405,3,FALSE)</f>
        <v>0.76</v>
      </c>
      <c r="G1933" s="10">
        <f>VLOOKUP(C1933,away!$B$2:$E$405,4,FALSE)</f>
        <v>0.88</v>
      </c>
      <c r="H1933" s="10">
        <f>VLOOKUP(A1933,away!$A$2:$E$405,3,FALSE)</f>
        <v>1.32</v>
      </c>
      <c r="I1933" s="10">
        <f>VLOOKUP(C1933,away!$B$2:$E$405,3,FALSE)</f>
        <v>0.88</v>
      </c>
      <c r="J1933" s="10">
        <f>VLOOKUP(B1933,home!$B$2:$E$405,4,FALSE)</f>
        <v>1.41</v>
      </c>
      <c r="K1933" s="12">
        <f t="shared" si="2352"/>
        <v>1.0112255999999999</v>
      </c>
      <c r="L1933" s="12">
        <f t="shared" si="2353"/>
        <v>1.6378559999999998</v>
      </c>
      <c r="M1933" s="13">
        <f t="shared" si="2354"/>
        <v>7.0716128939313075E-2</v>
      </c>
      <c r="N1933" s="13">
        <f t="shared" si="2355"/>
        <v>7.1509959916334215E-2</v>
      </c>
      <c r="O1933" s="13">
        <f t="shared" si="2356"/>
        <v>0.11582283608002754</v>
      </c>
      <c r="P1933" s="13">
        <f t="shared" si="2357"/>
        <v>0.11712301690872748</v>
      </c>
      <c r="Q1933" s="13">
        <f t="shared" si="2358"/>
        <v>3.6156351061185511E-2</v>
      </c>
      <c r="R1933" s="13">
        <f t="shared" si="2359"/>
        <v>9.4850563505344793E-2</v>
      </c>
      <c r="S1933" s="13">
        <f t="shared" si="2360"/>
        <v>4.849601249233524E-2</v>
      </c>
      <c r="T1933" s="13">
        <f t="shared" si="2361"/>
        <v>5.9218896523669046E-2</v>
      </c>
      <c r="U1933" s="13">
        <f t="shared" si="2362"/>
        <v>9.5915317991030369E-2</v>
      </c>
      <c r="V1933" s="13">
        <f t="shared" si="2363"/>
        <v>8.9245698515415077E-3</v>
      </c>
      <c r="W1933" s="13">
        <f t="shared" si="2364"/>
        <v>1.2187409265219315E-2</v>
      </c>
      <c r="X1933" s="13">
        <f t="shared" si="2365"/>
        <v>1.9961221389495045E-2</v>
      </c>
      <c r="Y1933" s="13">
        <f t="shared" si="2366"/>
        <v>1.6346803110056398E-2</v>
      </c>
      <c r="Z1933" s="13">
        <f t="shared" si="2367"/>
        <v>5.1783854846869988E-2</v>
      </c>
      <c r="AA1933" s="13">
        <f t="shared" si="2368"/>
        <v>5.2365159687839009E-2</v>
      </c>
      <c r="AB1933" s="13">
        <f t="shared" si="2369"/>
        <v>2.6476495012215405E-2</v>
      </c>
      <c r="AC1933" s="13">
        <f t="shared" si="2370"/>
        <v>9.2382791707448049E-4</v>
      </c>
      <c r="AD1933" s="13">
        <f t="shared" si="2371"/>
        <v>3.0810550616667395E-3</v>
      </c>
      <c r="AE1933" s="13">
        <f t="shared" si="2372"/>
        <v>5.0463245190812385E-3</v>
      </c>
      <c r="AF1933" s="13">
        <f t="shared" si="2373"/>
        <v>4.1325764457621605E-3</v>
      </c>
      <c r="AG1933" s="13">
        <f t="shared" si="2374"/>
        <v>2.2561883757167426E-3</v>
      </c>
      <c r="AH1933" s="13">
        <f t="shared" si="2375"/>
        <v>2.1203624341018776E-2</v>
      </c>
      <c r="AI1933" s="13">
        <f t="shared" si="2376"/>
        <v>2.1441647746421315E-2</v>
      </c>
      <c r="AJ1933" s="13">
        <f t="shared" si="2377"/>
        <v>1.0841171553681771E-2</v>
      </c>
      <c r="AK1933" s="13">
        <f t="shared" si="2378"/>
        <v>3.6542900696915929E-3</v>
      </c>
      <c r="AL1933" s="13">
        <f t="shared" si="2379"/>
        <v>6.1203300788777556E-5</v>
      </c>
      <c r="AM1933" s="13">
        <f t="shared" si="2380"/>
        <v>6.2312835067339736E-4</v>
      </c>
      <c r="AN1933" s="13">
        <f t="shared" si="2381"/>
        <v>1.0205945079205278E-3</v>
      </c>
      <c r="AO1933" s="13">
        <f t="shared" si="2382"/>
        <v>8.3579341918234198E-4</v>
      </c>
      <c r="AP1933" s="13">
        <f t="shared" si="2383"/>
        <v>4.5630308878943785E-4</v>
      </c>
      <c r="AQ1933" s="13">
        <f t="shared" si="2384"/>
        <v>1.8683968794807842E-4</v>
      </c>
      <c r="AR1933" s="13">
        <f t="shared" si="2385"/>
        <v>6.9456966697367265E-3</v>
      </c>
      <c r="AS1933" s="13">
        <f t="shared" si="2386"/>
        <v>7.0236662822725227E-3</v>
      </c>
      <c r="AT1933" s="13">
        <f t="shared" si="2387"/>
        <v>3.5512555752454005E-3</v>
      </c>
      <c r="AU1933" s="13">
        <f t="shared" si="2388"/>
        <v>1.1970401832769582E-3</v>
      </c>
      <c r="AV1933" s="13">
        <f t="shared" si="2389"/>
        <v>3.026194193895879E-4</v>
      </c>
      <c r="AW1933" s="13">
        <f t="shared" si="2390"/>
        <v>2.8157631161978511E-6</v>
      </c>
      <c r="AX1933" s="13">
        <f t="shared" si="2391"/>
        <v>1.0502055671445273E-4</v>
      </c>
      <c r="AY1933" s="13">
        <f t="shared" si="2392"/>
        <v>1.7200854893810669E-4</v>
      </c>
      <c r="AZ1933" s="13">
        <f t="shared" si="2393"/>
        <v>1.4086261696478583E-4</v>
      </c>
      <c r="BA1933" s="13">
        <f t="shared" si="2394"/>
        <v>7.6904227457158734E-5</v>
      </c>
      <c r="BB1933" s="13">
        <f t="shared" si="2395"/>
        <v>3.1489512591518049E-5</v>
      </c>
      <c r="BC1933" s="13">
        <f t="shared" si="2396"/>
        <v>1.0315057427018673E-5</v>
      </c>
      <c r="BD1933" s="13">
        <f t="shared" si="2397"/>
        <v>1.8960084941180538E-3</v>
      </c>
      <c r="BE1933" s="13">
        <f t="shared" si="2398"/>
        <v>1.9172923270696252E-3</v>
      </c>
      <c r="BF1933" s="13">
        <f t="shared" si="2399"/>
        <v>9.6940754190818904E-4</v>
      </c>
      <c r="BG1933" s="13">
        <f t="shared" si="2400"/>
        <v>3.2676324107021109E-4</v>
      </c>
      <c r="BH1933" s="13">
        <f t="shared" si="2401"/>
        <v>8.2607838627292207E-5</v>
      </c>
      <c r="BI1933" s="13">
        <f t="shared" si="2402"/>
        <v>1.6707032236117351E-5</v>
      </c>
      <c r="BJ1933" s="14">
        <f t="shared" si="2403"/>
        <v>0.23355604524279322</v>
      </c>
      <c r="BK1933" s="14">
        <f t="shared" si="2404"/>
        <v>0.24641676795871867</v>
      </c>
      <c r="BL1933" s="14">
        <f t="shared" si="2405"/>
        <v>0.46680017059222112</v>
      </c>
      <c r="BM1933" s="14">
        <f t="shared" si="2406"/>
        <v>0.49220878944384838</v>
      </c>
      <c r="BN1933" s="14">
        <f t="shared" si="2407"/>
        <v>0.50617885641093263</v>
      </c>
    </row>
    <row r="1934" spans="1:66" x14ac:dyDescent="0.25">
      <c r="A1934" t="s">
        <v>61</v>
      </c>
      <c r="B1934" t="s">
        <v>337</v>
      </c>
      <c r="C1934" t="s">
        <v>66</v>
      </c>
      <c r="D1934" s="7" t="s">
        <v>533</v>
      </c>
      <c r="E1934" s="10">
        <f>VLOOKUP(A1934,home!$A$2:$E$405,3,FALSE)</f>
        <v>1.50833333333333</v>
      </c>
      <c r="F1934" s="10">
        <f>VLOOKUP(B1934,home!$B$2:$E$405,3,FALSE)</f>
        <v>1.1000000000000001</v>
      </c>
      <c r="G1934" s="10">
        <f>VLOOKUP(C1934,away!$B$2:$E$405,4,FALSE)</f>
        <v>0.55000000000000004</v>
      </c>
      <c r="H1934" s="10">
        <f>VLOOKUP(A1934,away!$A$2:$E$405,3,FALSE)</f>
        <v>1.30833333333333</v>
      </c>
      <c r="I1934" s="10">
        <f>VLOOKUP(C1934,away!$B$2:$E$405,3,FALSE)</f>
        <v>1.22</v>
      </c>
      <c r="J1934" s="10">
        <f>VLOOKUP(B1934,home!$B$2:$E$405,4,FALSE)</f>
        <v>1.02</v>
      </c>
      <c r="K1934" s="12">
        <f t="shared" si="2352"/>
        <v>0.91254166666666481</v>
      </c>
      <c r="L1934" s="12">
        <f t="shared" si="2353"/>
        <v>1.6280899999999958</v>
      </c>
      <c r="M1934" s="13">
        <f t="shared" si="2354"/>
        <v>7.8816598245451605E-2</v>
      </c>
      <c r="N1934" s="13">
        <f t="shared" si="2355"/>
        <v>7.1923429923901327E-2</v>
      </c>
      <c r="O1934" s="13">
        <f t="shared" si="2356"/>
        <v>0.12832051543743694</v>
      </c>
      <c r="P1934" s="13">
        <f t="shared" si="2357"/>
        <v>0.11709781702480419</v>
      </c>
      <c r="Q1934" s="13">
        <f t="shared" si="2358"/>
        <v>3.281656330756999E-2</v>
      </c>
      <c r="R1934" s="13">
        <f t="shared" si="2359"/>
        <v>0.10445867398926811</v>
      </c>
      <c r="S1934" s="13">
        <f t="shared" si="2360"/>
        <v>4.3493055578447973E-2</v>
      </c>
      <c r="T1934" s="13">
        <f t="shared" si="2361"/>
        <v>5.3428318555421475E-2</v>
      </c>
      <c r="U1934" s="13">
        <f t="shared" si="2362"/>
        <v>9.532289245995651E-2</v>
      </c>
      <c r="V1934" s="13">
        <f t="shared" si="2363"/>
        <v>7.1797367804209093E-3</v>
      </c>
      <c r="W1934" s="13">
        <f t="shared" si="2364"/>
        <v>9.9821604583206804E-3</v>
      </c>
      <c r="X1934" s="13">
        <f t="shared" si="2365"/>
        <v>1.6251855620587275E-2</v>
      </c>
      <c r="Y1934" s="13">
        <f t="shared" si="2366"/>
        <v>1.3229741808660935E-2</v>
      </c>
      <c r="Z1934" s="13">
        <f t="shared" si="2367"/>
        <v>5.6689374178395695E-2</v>
      </c>
      <c r="AA1934" s="13">
        <f t="shared" si="2368"/>
        <v>5.1731415995043398E-2</v>
      </c>
      <c r="AB1934" s="13">
        <f t="shared" si="2369"/>
        <v>2.3603536285571727E-2</v>
      </c>
      <c r="AC1934" s="13">
        <f t="shared" si="2370"/>
        <v>6.6668341640247538E-4</v>
      </c>
      <c r="AD1934" s="13">
        <f t="shared" si="2371"/>
        <v>2.2772843353925081E-3</v>
      </c>
      <c r="AE1934" s="13">
        <f t="shared" si="2372"/>
        <v>3.7076238536091783E-3</v>
      </c>
      <c r="AF1934" s="13">
        <f t="shared" si="2373"/>
        <v>3.0181726599112762E-3</v>
      </c>
      <c r="AG1934" s="13">
        <f t="shared" si="2374"/>
        <v>1.6379522419583124E-3</v>
      </c>
      <c r="AH1934" s="13">
        <f t="shared" si="2375"/>
        <v>2.3073850801525998E-2</v>
      </c>
      <c r="AI1934" s="13">
        <f t="shared" si="2376"/>
        <v>2.1055850266842494E-2</v>
      </c>
      <c r="AJ1934" s="13">
        <f t="shared" si="2377"/>
        <v>9.6071703477940921E-3</v>
      </c>
      <c r="AK1934" s="13">
        <f t="shared" si="2378"/>
        <v>2.9223144137088615E-3</v>
      </c>
      <c r="AL1934" s="13">
        <f t="shared" si="2379"/>
        <v>3.9619661058829653E-5</v>
      </c>
      <c r="AM1934" s="13">
        <f t="shared" si="2380"/>
        <v>4.1562336857859365E-4</v>
      </c>
      <c r="AN1934" s="13">
        <f t="shared" si="2381"/>
        <v>6.7667225014912073E-4</v>
      </c>
      <c r="AO1934" s="13">
        <f t="shared" si="2382"/>
        <v>5.5084166187263964E-4</v>
      </c>
      <c r="AP1934" s="13">
        <f t="shared" si="2383"/>
        <v>2.9893993375940787E-4</v>
      </c>
      <c r="AQ1934" s="13">
        <f t="shared" si="2384"/>
        <v>1.2167527918858824E-4</v>
      </c>
      <c r="AR1934" s="13">
        <f t="shared" si="2385"/>
        <v>7.5132611502912779E-3</v>
      </c>
      <c r="AS1934" s="13">
        <f t="shared" si="2386"/>
        <v>6.8561638521887052E-3</v>
      </c>
      <c r="AT1934" s="13">
        <f t="shared" si="2387"/>
        <v>3.1282675943080105E-3</v>
      </c>
      <c r="AU1934" s="13">
        <f t="shared" si="2388"/>
        <v>9.5155817476305019E-4</v>
      </c>
      <c r="AV1934" s="13">
        <f t="shared" si="2389"/>
        <v>2.170841206821408E-4</v>
      </c>
      <c r="AW1934" s="13">
        <f t="shared" si="2390"/>
        <v>1.635081359246039E-6</v>
      </c>
      <c r="AX1934" s="13">
        <f t="shared" si="2391"/>
        <v>6.3212273578053865E-5</v>
      </c>
      <c r="AY1934" s="13">
        <f t="shared" si="2392"/>
        <v>1.0291527048969343E-4</v>
      </c>
      <c r="AZ1934" s="13">
        <f t="shared" si="2393"/>
        <v>8.3777661365782284E-5</v>
      </c>
      <c r="BA1934" s="13">
        <f t="shared" si="2394"/>
        <v>4.5465857564338713E-5</v>
      </c>
      <c r="BB1934" s="13">
        <f t="shared" si="2395"/>
        <v>1.8505627010481001E-5</v>
      </c>
      <c r="BC1934" s="13">
        <f t="shared" si="2396"/>
        <v>6.0257652558987907E-6</v>
      </c>
      <c r="BD1934" s="13">
        <f t="shared" si="2397"/>
        <v>2.0387108910296151E-3</v>
      </c>
      <c r="BE1934" s="13">
        <f t="shared" si="2398"/>
        <v>1.8604086343516461E-3</v>
      </c>
      <c r="BF1934" s="13">
        <f t="shared" si="2399"/>
        <v>8.4885019793615234E-4</v>
      </c>
      <c r="BG1934" s="13">
        <f t="shared" si="2400"/>
        <v>2.5820372479166162E-4</v>
      </c>
      <c r="BH1934" s="13">
        <f t="shared" si="2401"/>
        <v>5.8905414340230934E-5</v>
      </c>
      <c r="BI1934" s="13">
        <f t="shared" si="2402"/>
        <v>1.0750728995544962E-5</v>
      </c>
      <c r="BJ1934" s="14">
        <f t="shared" si="2403"/>
        <v>0.21065675771414552</v>
      </c>
      <c r="BK1934" s="14">
        <f t="shared" si="2404"/>
        <v>0.2473964259770757</v>
      </c>
      <c r="BL1934" s="14">
        <f t="shared" si="2405"/>
        <v>0.48383838448082622</v>
      </c>
      <c r="BM1934" s="14">
        <f t="shared" si="2406"/>
        <v>0.46504606423288042</v>
      </c>
      <c r="BN1934" s="14">
        <f t="shared" si="2407"/>
        <v>0.53343359792843215</v>
      </c>
    </row>
    <row r="1935" spans="1:66" x14ac:dyDescent="0.25">
      <c r="A1935" t="s">
        <v>61</v>
      </c>
      <c r="B1935" t="s">
        <v>289</v>
      </c>
      <c r="C1935" t="s">
        <v>238</v>
      </c>
      <c r="D1935" s="7" t="s">
        <v>533</v>
      </c>
      <c r="E1935" s="10">
        <f>VLOOKUP(A1935,home!$A$2:$E$405,3,FALSE)</f>
        <v>1.50833333333333</v>
      </c>
      <c r="F1935" s="10">
        <f>VLOOKUP(B1935,home!$B$2:$E$405,3,FALSE)</f>
        <v>1.1000000000000001</v>
      </c>
      <c r="G1935" s="10">
        <f>VLOOKUP(C1935,away!$B$2:$E$405,4,FALSE)</f>
        <v>0.99</v>
      </c>
      <c r="H1935" s="10">
        <f>VLOOKUP(A1935,away!$A$2:$E$405,3,FALSE)</f>
        <v>1.30833333333333</v>
      </c>
      <c r="I1935" s="10">
        <f>VLOOKUP(C1935,away!$B$2:$E$405,3,FALSE)</f>
        <v>0.55000000000000004</v>
      </c>
      <c r="J1935" s="10">
        <f>VLOOKUP(B1935,home!$B$2:$E$405,4,FALSE)</f>
        <v>2.04</v>
      </c>
      <c r="K1935" s="12">
        <f t="shared" si="2352"/>
        <v>1.6425749999999966</v>
      </c>
      <c r="L1935" s="12">
        <f t="shared" si="2353"/>
        <v>1.4679499999999965</v>
      </c>
      <c r="M1935" s="13">
        <f t="shared" si="2354"/>
        <v>4.4577545984214845E-2</v>
      </c>
      <c r="N1935" s="13">
        <f t="shared" si="2355"/>
        <v>7.3221962595021547E-2</v>
      </c>
      <c r="O1935" s="13">
        <f t="shared" si="2356"/>
        <v>6.5437608627528024E-2</v>
      </c>
      <c r="P1935" s="13">
        <f t="shared" si="2357"/>
        <v>0.10748617999136161</v>
      </c>
      <c r="Q1935" s="13">
        <f t="shared" si="2358"/>
        <v>6.0136282604758638E-2</v>
      </c>
      <c r="R1935" s="13">
        <f t="shared" si="2359"/>
        <v>4.802956879238978E-2</v>
      </c>
      <c r="S1935" s="13">
        <f t="shared" si="2360"/>
        <v>6.4793152214045552E-2</v>
      </c>
      <c r="T1935" s="13">
        <f t="shared" si="2361"/>
        <v>8.8277056049655217E-2</v>
      </c>
      <c r="U1935" s="13">
        <f t="shared" si="2362"/>
        <v>7.8892168959159473E-2</v>
      </c>
      <c r="V1935" s="13">
        <f t="shared" si="2363"/>
        <v>1.7358934781382528E-2</v>
      </c>
      <c r="W1935" s="13">
        <f t="shared" si="2364"/>
        <v>3.2926118133170409E-2</v>
      </c>
      <c r="X1935" s="13">
        <f t="shared" si="2365"/>
        <v>4.8333895113587384E-2</v>
      </c>
      <c r="Y1935" s="13">
        <f t="shared" si="2366"/>
        <v>3.5475870665995231E-2</v>
      </c>
      <c r="Z1935" s="13">
        <f t="shared" si="2367"/>
        <v>2.3501668502929472E-2</v>
      </c>
      <c r="AA1935" s="13">
        <f t="shared" si="2368"/>
        <v>3.8603253141199299E-2</v>
      </c>
      <c r="AB1935" s="13">
        <f t="shared" si="2369"/>
        <v>3.1704369264202656E-2</v>
      </c>
      <c r="AC1935" s="13">
        <f t="shared" si="2370"/>
        <v>2.6160109691641289E-3</v>
      </c>
      <c r="AD1935" s="13">
        <f t="shared" si="2371"/>
        <v>1.3520904623148075E-2</v>
      </c>
      <c r="AE1935" s="13">
        <f t="shared" si="2372"/>
        <v>1.984801194155017E-2</v>
      </c>
      <c r="AF1935" s="13">
        <f t="shared" si="2373"/>
        <v>1.4567944564799255E-2</v>
      </c>
      <c r="AG1935" s="13">
        <f t="shared" si="2374"/>
        <v>7.1283380746323399E-3</v>
      </c>
      <c r="AH1935" s="13">
        <f t="shared" si="2375"/>
        <v>8.624818569718808E-3</v>
      </c>
      <c r="AI1935" s="13">
        <f t="shared" si="2376"/>
        <v>1.4166911362155841E-2</v>
      </c>
      <c r="AJ1935" s="13">
        <f t="shared" si="2377"/>
        <v>1.1635107215346541E-2</v>
      </c>
      <c r="AK1935" s="13">
        <f t="shared" si="2378"/>
        <v>6.3705120780826038E-3</v>
      </c>
      <c r="AL1935" s="13">
        <f t="shared" si="2379"/>
        <v>2.5231090647342578E-4</v>
      </c>
      <c r="AM1935" s="13">
        <f t="shared" si="2380"/>
        <v>4.4418199822734775E-3</v>
      </c>
      <c r="AN1935" s="13">
        <f t="shared" si="2381"/>
        <v>6.5203696429783353E-3</v>
      </c>
      <c r="AO1935" s="13">
        <f t="shared" si="2382"/>
        <v>4.7857883087050138E-3</v>
      </c>
      <c r="AP1935" s="13">
        <f t="shared" si="2383"/>
        <v>2.3417659825878366E-3</v>
      </c>
      <c r="AQ1935" s="13">
        <f t="shared" si="2384"/>
        <v>8.5939884353495146E-4</v>
      </c>
      <c r="AR1935" s="13">
        <f t="shared" si="2385"/>
        <v>2.5321604838837385E-3</v>
      </c>
      <c r="AS1935" s="13">
        <f t="shared" si="2386"/>
        <v>4.1592635068153231E-3</v>
      </c>
      <c r="AT1935" s="13">
        <f t="shared" si="2387"/>
        <v>3.4159511273535834E-3</v>
      </c>
      <c r="AU1935" s="13">
        <f t="shared" si="2388"/>
        <v>1.8703186410042672E-3</v>
      </c>
      <c r="AV1935" s="13">
        <f t="shared" si="2389"/>
        <v>7.6803466043689486E-4</v>
      </c>
      <c r="AW1935" s="13">
        <f t="shared" si="2390"/>
        <v>1.6899349778641688E-5</v>
      </c>
      <c r="AX1935" s="13">
        <f t="shared" si="2391"/>
        <v>1.2160037428971412E-3</v>
      </c>
      <c r="AY1935" s="13">
        <f t="shared" si="2392"/>
        <v>1.7850326943858539E-3</v>
      </c>
      <c r="AZ1935" s="13">
        <f t="shared" si="2393"/>
        <v>1.3101693718618544E-3</v>
      </c>
      <c r="BA1935" s="13">
        <f t="shared" si="2394"/>
        <v>6.4108770980820162E-4</v>
      </c>
      <c r="BB1935" s="13">
        <f t="shared" si="2395"/>
        <v>2.3527117590323678E-4</v>
      </c>
      <c r="BC1935" s="13">
        <f t="shared" si="2396"/>
        <v>6.9073264533431124E-5</v>
      </c>
      <c r="BD1935" s="13">
        <f t="shared" si="2397"/>
        <v>6.1951416371952193E-4</v>
      </c>
      <c r="BE1935" s="13">
        <f t="shared" si="2398"/>
        <v>1.0175984774715915E-3</v>
      </c>
      <c r="BF1935" s="13">
        <f t="shared" si="2399"/>
        <v>8.3574090956644806E-4</v>
      </c>
      <c r="BG1935" s="13">
        <f t="shared" si="2400"/>
        <v>4.575890415103686E-4</v>
      </c>
      <c r="BH1935" s="13">
        <f t="shared" si="2401"/>
        <v>1.8790607996472313E-4</v>
      </c>
      <c r="BI1935" s="13">
        <f t="shared" si="2402"/>
        <v>6.1729965859610856E-5</v>
      </c>
      <c r="BJ1935" s="14">
        <f t="shared" si="2403"/>
        <v>0.41764216508578761</v>
      </c>
      <c r="BK1935" s="14">
        <f t="shared" si="2404"/>
        <v>0.23886916754102794</v>
      </c>
      <c r="BL1935" s="14">
        <f t="shared" si="2405"/>
        <v>0.31939012506736913</v>
      </c>
      <c r="BM1935" s="14">
        <f t="shared" si="2406"/>
        <v>0.59874584425723243</v>
      </c>
      <c r="BN1935" s="14">
        <f t="shared" si="2407"/>
        <v>0.39888914859527441</v>
      </c>
    </row>
    <row r="1936" spans="1:66" x14ac:dyDescent="0.25">
      <c r="A1936" t="s">
        <v>72</v>
      </c>
      <c r="B1936" t="s">
        <v>90</v>
      </c>
      <c r="C1936" t="s">
        <v>81</v>
      </c>
      <c r="D1936" s="7" t="s">
        <v>533</v>
      </c>
      <c r="E1936" s="10">
        <f>VLOOKUP(A1936,home!$A$2:$E$405,3,FALSE)</f>
        <v>1.4212962962963001</v>
      </c>
      <c r="F1936" s="10">
        <f>VLOOKUP(B1936,home!$B$2:$E$405,3,FALSE)</f>
        <v>0.86</v>
      </c>
      <c r="G1936" s="10">
        <f>VLOOKUP(C1936,away!$B$2:$E$405,4,FALSE)</f>
        <v>1.41</v>
      </c>
      <c r="H1936" s="10">
        <f>VLOOKUP(A1936,away!$A$2:$E$405,3,FALSE)</f>
        <v>1.1111111111111101</v>
      </c>
      <c r="I1936" s="10">
        <f>VLOOKUP(C1936,away!$B$2:$E$405,3,FALSE)</f>
        <v>0.94</v>
      </c>
      <c r="J1936" s="10">
        <f>VLOOKUP(B1936,home!$B$2:$E$405,4,FALSE)</f>
        <v>0.5</v>
      </c>
      <c r="K1936" s="12">
        <f t="shared" si="2352"/>
        <v>1.7234638888888931</v>
      </c>
      <c r="L1936" s="12">
        <f t="shared" si="2353"/>
        <v>0.5222222222222217</v>
      </c>
      <c r="M1936" s="13">
        <f t="shared" si="2354"/>
        <v>0.10585488723803391</v>
      </c>
      <c r="N1936" s="13">
        <f t="shared" si="2355"/>
        <v>0.18243707561715719</v>
      </c>
      <c r="O1936" s="13">
        <f t="shared" si="2356"/>
        <v>5.5279774446528762E-2</v>
      </c>
      <c r="P1936" s="13">
        <f t="shared" si="2357"/>
        <v>9.5272695044515326E-2</v>
      </c>
      <c r="Q1936" s="13">
        <f t="shared" si="2358"/>
        <v>0.15721185591033141</v>
      </c>
      <c r="R1936" s="13">
        <f t="shared" si="2359"/>
        <v>1.4434163327704717E-2</v>
      </c>
      <c r="S1936" s="13">
        <f t="shared" si="2360"/>
        <v>2.1437098129995145E-2</v>
      </c>
      <c r="T1936" s="13">
        <f t="shared" si="2361"/>
        <v>8.2099524753172975E-2</v>
      </c>
      <c r="U1936" s="13">
        <f t="shared" si="2362"/>
        <v>2.4876759261623419E-2</v>
      </c>
      <c r="V1936" s="13">
        <f t="shared" si="2363"/>
        <v>2.1437839900640353E-3</v>
      </c>
      <c r="W1936" s="13">
        <f t="shared" si="2364"/>
        <v>9.0316318855553385E-2</v>
      </c>
      <c r="X1936" s="13">
        <f t="shared" si="2365"/>
        <v>4.7165188735677828E-2</v>
      </c>
      <c r="Y1936" s="13">
        <f t="shared" si="2366"/>
        <v>1.2315354836538088E-2</v>
      </c>
      <c r="Z1936" s="13">
        <f t="shared" si="2367"/>
        <v>2.5126136163041522E-3</v>
      </c>
      <c r="AA1936" s="13">
        <f t="shared" si="2368"/>
        <v>4.330398834430739E-3</v>
      </c>
      <c r="AB1936" s="13">
        <f t="shared" si="2369"/>
        <v>3.7316430078139658E-3</v>
      </c>
      <c r="AC1936" s="13">
        <f t="shared" si="2370"/>
        <v>1.2059202204535755E-4</v>
      </c>
      <c r="AD1936" s="13">
        <f t="shared" si="2371"/>
        <v>3.891422853123034E-2</v>
      </c>
      <c r="AE1936" s="13">
        <f t="shared" si="2372"/>
        <v>2.0321874899642489E-2</v>
      </c>
      <c r="AF1936" s="13">
        <f t="shared" si="2373"/>
        <v>5.3062673349066449E-3</v>
      </c>
      <c r="AG1936" s="13">
        <f t="shared" si="2374"/>
        <v>9.2368357311337806E-4</v>
      </c>
      <c r="AH1936" s="13">
        <f t="shared" si="2375"/>
        <v>3.2803566657304173E-4</v>
      </c>
      <c r="AI1936" s="13">
        <f t="shared" si="2376"/>
        <v>5.6535762560623473E-4</v>
      </c>
      <c r="AJ1936" s="13">
        <f t="shared" si="2377"/>
        <v>4.8718672602015612E-4</v>
      </c>
      <c r="AK1936" s="13">
        <f t="shared" si="2378"/>
        <v>2.7988290981391541E-4</v>
      </c>
      <c r="AL1936" s="13">
        <f t="shared" si="2379"/>
        <v>4.3414630125837971E-6</v>
      </c>
      <c r="AM1936" s="13">
        <f t="shared" si="2380"/>
        <v>1.3413453527509072E-2</v>
      </c>
      <c r="AN1936" s="13">
        <f t="shared" si="2381"/>
        <v>7.004803508810286E-3</v>
      </c>
      <c r="AO1936" s="13">
        <f t="shared" si="2382"/>
        <v>1.8290320273004616E-3</v>
      </c>
      <c r="AP1936" s="13">
        <f t="shared" si="2383"/>
        <v>3.1838705660415414E-4</v>
      </c>
      <c r="AQ1936" s="13">
        <f t="shared" si="2384"/>
        <v>4.1567199056653407E-5</v>
      </c>
      <c r="AR1936" s="13">
        <f t="shared" si="2385"/>
        <v>3.4261502953184332E-5</v>
      </c>
      <c r="AS1936" s="13">
        <f t="shared" si="2386"/>
        <v>5.9048463118873364E-5</v>
      </c>
      <c r="AT1936" s="13">
        <f t="shared" si="2387"/>
        <v>5.0883946939882932E-5</v>
      </c>
      <c r="AU1936" s="13">
        <f t="shared" si="2388"/>
        <v>2.9232215025008921E-5</v>
      </c>
      <c r="AV1936" s="13">
        <f t="shared" si="2389"/>
        <v>1.2595166746959557E-5</v>
      </c>
      <c r="AW1936" s="13">
        <f t="shared" si="2390"/>
        <v>1.0854033091831568E-7</v>
      </c>
      <c r="AX1936" s="13">
        <f t="shared" si="2391"/>
        <v>3.8529337966585388E-3</v>
      </c>
      <c r="AY1936" s="13">
        <f t="shared" si="2392"/>
        <v>2.0120876493661239E-3</v>
      </c>
      <c r="AZ1936" s="13">
        <f t="shared" si="2393"/>
        <v>5.2537844177893175E-4</v>
      </c>
      <c r="BA1936" s="13">
        <f t="shared" si="2394"/>
        <v>9.1454765791147301E-5</v>
      </c>
      <c r="BB1936" s="13">
        <f t="shared" si="2395"/>
        <v>1.193992775606644E-5</v>
      </c>
      <c r="BC1936" s="13">
        <f t="shared" si="2396"/>
        <v>1.2470591211891606E-6</v>
      </c>
      <c r="BD1936" s="13">
        <f t="shared" si="2397"/>
        <v>2.9820197014808545E-6</v>
      </c>
      <c r="BE1936" s="13">
        <f t="shared" si="2398"/>
        <v>5.1394032714574893E-6</v>
      </c>
      <c r="BF1936" s="13">
        <f t="shared" si="2399"/>
        <v>4.4287879743972123E-6</v>
      </c>
      <c r="BG1936" s="13">
        <f t="shared" si="2400"/>
        <v>2.5442853818063285E-6</v>
      </c>
      <c r="BH1936" s="13">
        <f t="shared" si="2401"/>
        <v>1.0962459946427747E-6</v>
      </c>
      <c r="BI1936" s="13">
        <f t="shared" si="2402"/>
        <v>3.778680770211818E-7</v>
      </c>
      <c r="BJ1936" s="14">
        <f t="shared" si="2403"/>
        <v>0.66611365800707645</v>
      </c>
      <c r="BK1936" s="14">
        <f t="shared" si="2404"/>
        <v>0.22684548553703249</v>
      </c>
      <c r="BL1936" s="14">
        <f t="shared" si="2405"/>
        <v>0.10451579171129967</v>
      </c>
      <c r="BM1936" s="14">
        <f t="shared" si="2406"/>
        <v>0.38748511817840603</v>
      </c>
      <c r="BN1936" s="14">
        <f t="shared" si="2407"/>
        <v>0.61049045158427129</v>
      </c>
    </row>
    <row r="1937" spans="1:66" x14ac:dyDescent="0.25">
      <c r="A1937" t="s">
        <v>19</v>
      </c>
      <c r="B1937" t="s">
        <v>146</v>
      </c>
      <c r="C1937" t="s">
        <v>247</v>
      </c>
      <c r="D1937" s="7" t="s">
        <v>533</v>
      </c>
      <c r="E1937" s="10">
        <f>VLOOKUP(A1937,home!$A$2:$E$405,3,FALSE)</f>
        <v>1.6834532374100699</v>
      </c>
      <c r="F1937" s="10">
        <f>VLOOKUP(B1937,home!$B$2:$E$405,3,FALSE)</f>
        <v>0.59</v>
      </c>
      <c r="G1937" s="10">
        <f>VLOOKUP(C1937,away!$B$2:$E$405,4,FALSE)</f>
        <v>0.34</v>
      </c>
      <c r="H1937" s="10">
        <f>VLOOKUP(A1937,away!$A$2:$E$405,3,FALSE)</f>
        <v>1.19424460431655</v>
      </c>
      <c r="I1937" s="10">
        <f>VLOOKUP(C1937,away!$B$2:$E$405,3,FALSE)</f>
        <v>1.1000000000000001</v>
      </c>
      <c r="J1937" s="10">
        <f>VLOOKUP(B1937,home!$B$2:$E$405,4,FALSE)</f>
        <v>1.08</v>
      </c>
      <c r="K1937" s="12">
        <f t="shared" si="2352"/>
        <v>0.33770071942446006</v>
      </c>
      <c r="L1937" s="12">
        <f t="shared" si="2353"/>
        <v>1.4187625899280616</v>
      </c>
      <c r="M1937" s="13">
        <f t="shared" si="2354"/>
        <v>0.17265441053760255</v>
      </c>
      <c r="N1937" s="13">
        <f t="shared" si="2355"/>
        <v>5.8305518650354465E-2</v>
      </c>
      <c r="O1937" s="13">
        <f t="shared" si="2356"/>
        <v>0.24495561865683183</v>
      </c>
      <c r="P1937" s="13">
        <f t="shared" si="2357"/>
        <v>8.2721688647475811E-2</v>
      </c>
      <c r="Q1937" s="13">
        <f t="shared" si="2358"/>
        <v>9.8449077973204891E-3</v>
      </c>
      <c r="R1937" s="13">
        <f t="shared" si="2359"/>
        <v>0.17376693397149867</v>
      </c>
      <c r="S1937" s="13">
        <f t="shared" si="2360"/>
        <v>9.908344871386315E-3</v>
      </c>
      <c r="T1937" s="13">
        <f t="shared" si="2361"/>
        <v>1.3967586884129385E-2</v>
      </c>
      <c r="U1937" s="13">
        <f t="shared" si="2362"/>
        <v>5.8681218614357752E-2</v>
      </c>
      <c r="V1937" s="13">
        <f t="shared" si="2363"/>
        <v>5.2747310326159294E-4</v>
      </c>
      <c r="W1937" s="13">
        <f t="shared" si="2364"/>
        <v>1.1082108152742018E-3</v>
      </c>
      <c r="X1937" s="13">
        <f t="shared" si="2365"/>
        <v>1.5722880464647151E-3</v>
      </c>
      <c r="Y1937" s="13">
        <f t="shared" si="2366"/>
        <v>1.115351730457606E-3</v>
      </c>
      <c r="Z1937" s="13">
        <f t="shared" si="2367"/>
        <v>8.2178008428420671E-2</v>
      </c>
      <c r="AA1937" s="13">
        <f t="shared" si="2368"/>
        <v>2.7751572567147002E-2</v>
      </c>
      <c r="AB1937" s="13">
        <f t="shared" si="2369"/>
        <v>4.6858630105428263E-3</v>
      </c>
      <c r="AC1937" s="13">
        <f t="shared" si="2370"/>
        <v>1.5795088032380563E-5</v>
      </c>
      <c r="AD1937" s="13">
        <f t="shared" si="2371"/>
        <v>9.3560897398016349E-5</v>
      </c>
      <c r="AE1937" s="13">
        <f t="shared" si="2372"/>
        <v>1.3274070110840333E-4</v>
      </c>
      <c r="AF1937" s="13">
        <f t="shared" si="2373"/>
        <v>9.4163770446712517E-5</v>
      </c>
      <c r="AG1937" s="13">
        <f t="shared" si="2374"/>
        <v>4.4532011612123115E-5</v>
      </c>
      <c r="AH1937" s="13">
        <f t="shared" si="2375"/>
        <v>2.9147771018259019E-2</v>
      </c>
      <c r="AI1937" s="13">
        <f t="shared" si="2376"/>
        <v>9.8432232424854969E-3</v>
      </c>
      <c r="AJ1937" s="13">
        <f t="shared" si="2377"/>
        <v>1.6620317852214595E-3</v>
      </c>
      <c r="AK1937" s="13">
        <f t="shared" si="2378"/>
        <v>1.8708977652520217E-4</v>
      </c>
      <c r="AL1937" s="13">
        <f t="shared" si="2379"/>
        <v>3.02707900784149E-7</v>
      </c>
      <c r="AM1937" s="13">
        <f t="shared" si="2380"/>
        <v>6.3191164722616474E-6</v>
      </c>
      <c r="AN1937" s="13">
        <f t="shared" si="2381"/>
        <v>8.9653260522430116E-6</v>
      </c>
      <c r="AO1937" s="13">
        <f t="shared" si="2382"/>
        <v>6.3598346047149096E-6</v>
      </c>
      <c r="AP1937" s="13">
        <f t="shared" si="2383"/>
        <v>3.0076984717664794E-6</v>
      </c>
      <c r="AQ1937" s="13">
        <f t="shared" si="2384"/>
        <v>1.0668025183815197E-6</v>
      </c>
      <c r="AR1937" s="13">
        <f t="shared" si="2385"/>
        <v>8.2707534200990585E-3</v>
      </c>
      <c r="AS1937" s="13">
        <f t="shared" si="2386"/>
        <v>2.793039380149766E-3</v>
      </c>
      <c r="AT1937" s="13">
        <f t="shared" si="2387"/>
        <v>4.7160570402871201E-4</v>
      </c>
      <c r="AU1937" s="13">
        <f t="shared" si="2388"/>
        <v>5.3087195178391673E-5</v>
      </c>
      <c r="AV1937" s="13">
        <f t="shared" si="2389"/>
        <v>4.4818960009923992E-6</v>
      </c>
      <c r="AW1937" s="13">
        <f t="shared" si="2390"/>
        <v>4.0286818303407826E-9</v>
      </c>
      <c r="AX1937" s="13">
        <f t="shared" si="2391"/>
        <v>3.556616964682854E-7</v>
      </c>
      <c r="AY1937" s="13">
        <f t="shared" si="2392"/>
        <v>5.0459950961955274E-7</v>
      </c>
      <c r="AZ1937" s="13">
        <f t="shared" si="2393"/>
        <v>3.5795345357213325E-7</v>
      </c>
      <c r="BA1937" s="13">
        <f t="shared" si="2394"/>
        <v>1.6928365628789802E-7</v>
      </c>
      <c r="BB1937" s="13">
        <f t="shared" si="2395"/>
        <v>6.0043329656877445E-8</v>
      </c>
      <c r="BC1937" s="13">
        <f t="shared" si="2396"/>
        <v>1.7037445978379182E-8</v>
      </c>
      <c r="BD1937" s="13">
        <f t="shared" si="2397"/>
        <v>1.9557059238260199E-3</v>
      </c>
      <c r="BE1937" s="13">
        <f t="shared" si="2398"/>
        <v>6.6044329745872522E-4</v>
      </c>
      <c r="BF1937" s="13">
        <f t="shared" si="2399"/>
        <v>1.1151608834543709E-4</v>
      </c>
      <c r="BG1937" s="13">
        <f t="shared" si="2400"/>
        <v>1.2553021087218583E-5</v>
      </c>
      <c r="BH1937" s="13">
        <f t="shared" si="2401"/>
        <v>1.0597910630260336E-6</v>
      </c>
      <c r="BI1937" s="13">
        <f t="shared" si="2402"/>
        <v>7.1578440884701007E-8</v>
      </c>
      <c r="BJ1937" s="14">
        <f t="shared" si="2403"/>
        <v>8.6306044661777076E-2</v>
      </c>
      <c r="BK1937" s="14">
        <f t="shared" si="2404"/>
        <v>0.26582851955516906</v>
      </c>
      <c r="BL1937" s="14">
        <f t="shared" si="2405"/>
        <v>0.56501563993854764</v>
      </c>
      <c r="BM1937" s="14">
        <f t="shared" si="2406"/>
        <v>0.25707863375200263</v>
      </c>
      <c r="BN1937" s="14">
        <f t="shared" si="2407"/>
        <v>0.74224907826108388</v>
      </c>
    </row>
    <row r="1938" spans="1:66" x14ac:dyDescent="0.25">
      <c r="A1938" t="s">
        <v>19</v>
      </c>
      <c r="B1938" t="s">
        <v>248</v>
      </c>
      <c r="C1938" t="s">
        <v>245</v>
      </c>
      <c r="D1938" s="7" t="s">
        <v>533</v>
      </c>
      <c r="E1938" s="10">
        <f>VLOOKUP(A1938,home!$A$2:$E$405,3,FALSE)</f>
        <v>1.6834532374100699</v>
      </c>
      <c r="F1938" s="10">
        <f>VLOOKUP(B1938,home!$B$2:$E$405,3,FALSE)</f>
        <v>0.85</v>
      </c>
      <c r="G1938" s="10">
        <f>VLOOKUP(C1938,away!$B$2:$E$405,4,FALSE)</f>
        <v>1.02</v>
      </c>
      <c r="H1938" s="10">
        <f>VLOOKUP(A1938,away!$A$2:$E$405,3,FALSE)</f>
        <v>1.19424460431655</v>
      </c>
      <c r="I1938" s="10">
        <f>VLOOKUP(C1938,away!$B$2:$E$405,3,FALSE)</f>
        <v>0.68</v>
      </c>
      <c r="J1938" s="10">
        <f>VLOOKUP(B1938,home!$B$2:$E$405,4,FALSE)</f>
        <v>1.56</v>
      </c>
      <c r="K1938" s="12">
        <f t="shared" si="2352"/>
        <v>1.4595539568345306</v>
      </c>
      <c r="L1938" s="12">
        <f t="shared" si="2353"/>
        <v>1.2668546762589963</v>
      </c>
      <c r="M1938" s="13">
        <f t="shared" si="2354"/>
        <v>6.5453937167131354E-2</v>
      </c>
      <c r="N1938" s="13">
        <f t="shared" si="2355"/>
        <v>9.553355298268533E-2</v>
      </c>
      <c r="O1938" s="13">
        <f t="shared" si="2356"/>
        <v>8.2920626379742887E-2</v>
      </c>
      <c r="P1938" s="13">
        <f t="shared" si="2357"/>
        <v>0.12102712833575151</v>
      </c>
      <c r="Q1938" s="13">
        <f t="shared" si="2358"/>
        <v>6.9718187633169837E-2</v>
      </c>
      <c r="R1938" s="13">
        <f t="shared" si="2359"/>
        <v>5.2524191643751189E-2</v>
      </c>
      <c r="S1938" s="13">
        <f t="shared" si="2360"/>
        <v>5.5946083716083742E-2</v>
      </c>
      <c r="T1938" s="13">
        <f t="shared" si="2361"/>
        <v>8.8322812023383337E-2</v>
      </c>
      <c r="U1938" s="13">
        <f t="shared" si="2362"/>
        <v>7.6661891743172242E-2</v>
      </c>
      <c r="V1938" s="13">
        <f t="shared" si="2363"/>
        <v>1.1494077865782123E-2</v>
      </c>
      <c r="W1938" s="13">
        <f t="shared" si="2364"/>
        <v>3.3919152207775097E-2</v>
      </c>
      <c r="X1938" s="13">
        <f t="shared" si="2365"/>
        <v>4.2970636589160546E-2</v>
      </c>
      <c r="Y1938" s="13">
        <f t="shared" si="2366"/>
        <v>2.7218775952401984E-2</v>
      </c>
      <c r="Z1938" s="13">
        <f t="shared" si="2367"/>
        <v>2.2180172600203298E-2</v>
      </c>
      <c r="AA1938" s="13">
        <f t="shared" si="2368"/>
        <v>3.2373158681899564E-2</v>
      </c>
      <c r="AB1938" s="13">
        <f t="shared" si="2369"/>
        <v>2.3625185924699327E-2</v>
      </c>
      <c r="AC1938" s="13">
        <f t="shared" si="2370"/>
        <v>1.3283150880319516E-3</v>
      </c>
      <c r="AD1938" s="13">
        <f t="shared" si="2371"/>
        <v>1.2376708204332718E-2</v>
      </c>
      <c r="AE1938" s="13">
        <f t="shared" si="2372"/>
        <v>1.567949066535199E-2</v>
      </c>
      <c r="AF1938" s="13">
        <f t="shared" si="2373"/>
        <v>9.931818035380225E-3</v>
      </c>
      <c r="AG1938" s="13">
        <f t="shared" si="2374"/>
        <v>4.1940567072916253E-3</v>
      </c>
      <c r="AH1938" s="13">
        <f t="shared" si="2375"/>
        <v>7.0247638446998047E-3</v>
      </c>
      <c r="AI1938" s="13">
        <f t="shared" si="2376"/>
        <v>1.025302186535975E-2</v>
      </c>
      <c r="AJ1938" s="13">
        <f t="shared" si="2377"/>
        <v>7.4824193165483931E-3</v>
      </c>
      <c r="AK1938" s="13">
        <f t="shared" si="2378"/>
        <v>3.6403315733877784E-3</v>
      </c>
      <c r="AL1938" s="13">
        <f t="shared" si="2379"/>
        <v>9.8244455620180259E-5</v>
      </c>
      <c r="AM1938" s="13">
        <f t="shared" si="2380"/>
        <v>3.6128946864440381E-3</v>
      </c>
      <c r="AN1938" s="13">
        <f t="shared" si="2381"/>
        <v>4.5770125283529101E-3</v>
      </c>
      <c r="AO1938" s="13">
        <f t="shared" si="2382"/>
        <v>2.8992048624199482E-3</v>
      </c>
      <c r="AP1938" s="13">
        <f t="shared" si="2383"/>
        <v>1.2242904124631772E-3</v>
      </c>
      <c r="AQ1938" s="13">
        <f t="shared" si="2384"/>
        <v>3.8774950853200801E-4</v>
      </c>
      <c r="AR1938" s="13">
        <f t="shared" si="2385"/>
        <v>1.7798709852546125E-3</v>
      </c>
      <c r="AS1938" s="13">
        <f t="shared" si="2386"/>
        <v>2.5978177391833444E-3</v>
      </c>
      <c r="AT1938" s="13">
        <f t="shared" si="2387"/>
        <v>1.8958275801799927E-3</v>
      </c>
      <c r="AU1938" s="13">
        <f t="shared" si="2388"/>
        <v>9.2235421537591416E-4</v>
      </c>
      <c r="AV1938" s="13">
        <f t="shared" si="2389"/>
        <v>3.3655643616373123E-4</v>
      </c>
      <c r="AW1938" s="13">
        <f t="shared" si="2390"/>
        <v>5.0460610813724078E-6</v>
      </c>
      <c r="AX1938" s="13">
        <f t="shared" si="2391"/>
        <v>8.7886912253764182E-4</v>
      </c>
      <c r="AY1938" s="13">
        <f t="shared" si="2392"/>
        <v>1.1133994577064525E-3</v>
      </c>
      <c r="AZ1938" s="13">
        <f t="shared" si="2393"/>
        <v>7.0525765476982499E-4</v>
      </c>
      <c r="BA1938" s="13">
        <f t="shared" si="2394"/>
        <v>2.9781965263753522E-4</v>
      </c>
      <c r="BB1938" s="13">
        <f t="shared" si="2395"/>
        <v>9.4323554906422893E-5</v>
      </c>
      <c r="BC1938" s="13">
        <f t="shared" si="2396"/>
        <v>2.3898847322914778E-5</v>
      </c>
      <c r="BD1938" s="13">
        <f t="shared" si="2397"/>
        <v>3.7580631346791966E-4</v>
      </c>
      <c r="BE1938" s="13">
        <f t="shared" si="2398"/>
        <v>5.4850959182550004E-4</v>
      </c>
      <c r="BF1938" s="13">
        <f t="shared" si="2399"/>
        <v>4.0028967255530102E-4</v>
      </c>
      <c r="BG1938" s="13">
        <f t="shared" si="2400"/>
        <v>1.9474812515269614E-4</v>
      </c>
      <c r="BH1938" s="13">
        <f t="shared" si="2401"/>
        <v>7.1061349163181023E-5</v>
      </c>
      <c r="BI1938" s="13">
        <f t="shared" si="2402"/>
        <v>2.0743574669824176E-5</v>
      </c>
      <c r="BJ1938" s="14">
        <f t="shared" si="2403"/>
        <v>0.41567991128902554</v>
      </c>
      <c r="BK1938" s="14">
        <f t="shared" si="2404"/>
        <v>0.25646118608610724</v>
      </c>
      <c r="BL1938" s="14">
        <f t="shared" si="2405"/>
        <v>0.30564917655625279</v>
      </c>
      <c r="BM1938" s="14">
        <f t="shared" si="2406"/>
        <v>0.51168446899273212</v>
      </c>
      <c r="BN1938" s="14">
        <f t="shared" si="2407"/>
        <v>0.48717762414223209</v>
      </c>
    </row>
    <row r="1939" spans="1:66" x14ac:dyDescent="0.25">
      <c r="A1939" t="s">
        <v>19</v>
      </c>
      <c r="B1939" t="s">
        <v>243</v>
      </c>
      <c r="C1939" t="s">
        <v>252</v>
      </c>
      <c r="D1939" s="7" t="s">
        <v>533</v>
      </c>
      <c r="E1939" s="10">
        <f>VLOOKUP(A1939,home!$A$2:$E$405,3,FALSE)</f>
        <v>1.6834532374100699</v>
      </c>
      <c r="F1939" s="10">
        <f>VLOOKUP(B1939,home!$B$2:$E$405,3,FALSE)</f>
        <v>1.02</v>
      </c>
      <c r="G1939" s="10">
        <f>VLOOKUP(C1939,away!$B$2:$E$405,4,FALSE)</f>
        <v>0.74</v>
      </c>
      <c r="H1939" s="10">
        <f>VLOOKUP(A1939,away!$A$2:$E$405,3,FALSE)</f>
        <v>1.19424460431655</v>
      </c>
      <c r="I1939" s="10">
        <f>VLOOKUP(C1939,away!$B$2:$E$405,3,FALSE)</f>
        <v>0.59</v>
      </c>
      <c r="J1939" s="10">
        <f>VLOOKUP(B1939,home!$B$2:$E$405,4,FALSE)</f>
        <v>1.08</v>
      </c>
      <c r="K1939" s="12">
        <f t="shared" si="2352"/>
        <v>1.2706705035971209</v>
      </c>
      <c r="L1939" s="12">
        <f t="shared" si="2353"/>
        <v>0.76097266187050572</v>
      </c>
      <c r="M1939" s="13">
        <f t="shared" si="2354"/>
        <v>0.13111989236087432</v>
      </c>
      <c r="N1939" s="13">
        <f t="shared" si="2355"/>
        <v>0.16661017965779243</v>
      </c>
      <c r="O1939" s="13">
        <f t="shared" si="2356"/>
        <v>9.9778653514028703E-2</v>
      </c>
      <c r="P1939" s="13">
        <f t="shared" si="2357"/>
        <v>0.12678579190891348</v>
      </c>
      <c r="Q1939" s="13">
        <f t="shared" si="2358"/>
        <v>0.10585332044508697</v>
      </c>
      <c r="R1939" s="13">
        <f t="shared" si="2359"/>
        <v>3.7964413781212653E-2</v>
      </c>
      <c r="S1939" s="13">
        <f t="shared" si="2360"/>
        <v>3.0648738228309678E-2</v>
      </c>
      <c r="T1939" s="13">
        <f t="shared" si="2361"/>
        <v>8.0551483026929452E-2</v>
      </c>
      <c r="U1939" s="13">
        <f t="shared" si="2362"/>
        <v>4.8240260778142953E-2</v>
      </c>
      <c r="V1939" s="13">
        <f t="shared" si="2363"/>
        <v>3.292851109451701E-3</v>
      </c>
      <c r="W1939" s="13">
        <f t="shared" si="2364"/>
        <v>4.4834897332462015E-2</v>
      </c>
      <c r="X1939" s="13">
        <f t="shared" si="2365"/>
        <v>3.411813116777445E-2</v>
      </c>
      <c r="Y1939" s="13">
        <f t="shared" si="2366"/>
        <v>1.2981482546394193E-2</v>
      </c>
      <c r="Z1939" s="13">
        <f t="shared" si="2367"/>
        <v>9.6299603371475719E-3</v>
      </c>
      <c r="AA1939" s="13">
        <f t="shared" si="2368"/>
        <v>1.2236506551223603E-2</v>
      </c>
      <c r="AB1939" s="13">
        <f t="shared" si="2369"/>
        <v>7.7742839708563839E-3</v>
      </c>
      <c r="AC1939" s="13">
        <f t="shared" si="2370"/>
        <v>1.9900047583977179E-4</v>
      </c>
      <c r="AD1939" s="13">
        <f t="shared" si="2371"/>
        <v>1.4242595393041183E-2</v>
      </c>
      <c r="AE1939" s="13">
        <f t="shared" si="2372"/>
        <v>1.0838225728187149E-2</v>
      </c>
      <c r="AF1939" s="13">
        <f t="shared" si="2373"/>
        <v>4.1237967411659878E-3</v>
      </c>
      <c r="AG1939" s="13">
        <f t="shared" si="2374"/>
        <v>1.0460321943793331E-3</v>
      </c>
      <c r="AH1939" s="13">
        <f t="shared" si="2375"/>
        <v>1.8320341378666445E-3</v>
      </c>
      <c r="AI1939" s="13">
        <f t="shared" si="2376"/>
        <v>2.3279117405701258E-3</v>
      </c>
      <c r="AJ1939" s="13">
        <f t="shared" si="2377"/>
        <v>1.4790043918599465E-3</v>
      </c>
      <c r="AK1939" s="13">
        <f t="shared" si="2378"/>
        <v>6.2644241847567713E-4</v>
      </c>
      <c r="AL1939" s="13">
        <f t="shared" si="2379"/>
        <v>7.6969047076871269E-6</v>
      </c>
      <c r="AM1939" s="13">
        <f t="shared" si="2380"/>
        <v>3.6195291721211331E-3</v>
      </c>
      <c r="AN1939" s="13">
        <f t="shared" si="2381"/>
        <v>2.7543627488269664E-3</v>
      </c>
      <c r="AO1939" s="13">
        <f t="shared" si="2382"/>
        <v>1.0479973763659097E-3</v>
      </c>
      <c r="AP1939" s="13">
        <f t="shared" si="2383"/>
        <v>2.6583245104215764E-4</v>
      </c>
      <c r="AQ1939" s="13">
        <f t="shared" si="2384"/>
        <v>5.0572806970277882E-5</v>
      </c>
      <c r="AR1939" s="13">
        <f t="shared" si="2385"/>
        <v>2.7882557890600361E-4</v>
      </c>
      <c r="AS1939" s="13">
        <f t="shared" si="2386"/>
        <v>3.5429543876425032E-4</v>
      </c>
      <c r="AT1939" s="13">
        <f t="shared" si="2387"/>
        <v>2.2509638179836648E-4</v>
      </c>
      <c r="AU1939" s="13">
        <f t="shared" si="2388"/>
        <v>9.5341110939206681E-5</v>
      </c>
      <c r="AV1939" s="13">
        <f t="shared" si="2389"/>
        <v>3.0286784362657691E-5</v>
      </c>
      <c r="AW1939" s="13">
        <f t="shared" si="2390"/>
        <v>2.0673576361653534E-7</v>
      </c>
      <c r="AX1939" s="13">
        <f t="shared" si="2391"/>
        <v>7.6653815932060585E-4</v>
      </c>
      <c r="AY1939" s="13">
        <f t="shared" si="2392"/>
        <v>5.8331458352351925E-4</v>
      </c>
      <c r="AZ1939" s="13">
        <f t="shared" si="2393"/>
        <v>2.2194322566588889E-4</v>
      </c>
      <c r="BA1939" s="13">
        <f t="shared" si="2394"/>
        <v>5.629757573969929E-5</v>
      </c>
      <c r="BB1939" s="13">
        <f t="shared" si="2395"/>
        <v>1.071022901687384E-5</v>
      </c>
      <c r="BC1939" s="13">
        <f t="shared" si="2396"/>
        <v>1.6300382968426439E-6</v>
      </c>
      <c r="BD1939" s="13">
        <f t="shared" si="2397"/>
        <v>3.5363107162947705E-5</v>
      </c>
      <c r="BE1939" s="13">
        <f t="shared" si="2398"/>
        <v>4.4934857187501712E-5</v>
      </c>
      <c r="BF1939" s="13">
        <f t="shared" si="2399"/>
        <v>2.854869880575376E-5</v>
      </c>
      <c r="BG1939" s="13">
        <f t="shared" si="2400"/>
        <v>1.2091996496183215E-5</v>
      </c>
      <c r="BH1939" s="13">
        <f t="shared" si="2401"/>
        <v>3.8412358193249381E-6</v>
      </c>
      <c r="BI1939" s="13">
        <f t="shared" si="2402"/>
        <v>9.7618901059538308E-7</v>
      </c>
      <c r="BJ1939" s="14">
        <f t="shared" si="2403"/>
        <v>0.48457887260010302</v>
      </c>
      <c r="BK1939" s="14">
        <f t="shared" si="2404"/>
        <v>0.29263728557162011</v>
      </c>
      <c r="BL1939" s="14">
        <f t="shared" si="2405"/>
        <v>0.21336911266348949</v>
      </c>
      <c r="BM1939" s="14">
        <f t="shared" si="2406"/>
        <v>0.33151987165669178</v>
      </c>
      <c r="BN1939" s="14">
        <f t="shared" si="2407"/>
        <v>0.66811225166790855</v>
      </c>
    </row>
    <row r="1940" spans="1:66" x14ac:dyDescent="0.25">
      <c r="A1940" t="s">
        <v>19</v>
      </c>
      <c r="B1940" t="s">
        <v>254</v>
      </c>
      <c r="C1940" t="s">
        <v>244</v>
      </c>
      <c r="D1940" s="7" t="s">
        <v>533</v>
      </c>
      <c r="E1940" s="10">
        <f>VLOOKUP(A1940,home!$A$2:$E$405,3,FALSE)</f>
        <v>1.6834532374100699</v>
      </c>
      <c r="F1940" s="10">
        <f>VLOOKUP(B1940,home!$B$2:$E$405,3,FALSE)</f>
        <v>0.76</v>
      </c>
      <c r="G1940" s="10">
        <f>VLOOKUP(C1940,away!$B$2:$E$405,4,FALSE)</f>
        <v>0.79</v>
      </c>
      <c r="H1940" s="10">
        <f>VLOOKUP(A1940,away!$A$2:$E$405,3,FALSE)</f>
        <v>1.19424460431655</v>
      </c>
      <c r="I1940" s="10">
        <f>VLOOKUP(C1940,away!$B$2:$E$405,3,FALSE)</f>
        <v>0.69</v>
      </c>
      <c r="J1940" s="10">
        <f>VLOOKUP(B1940,home!$B$2:$E$405,4,FALSE)</f>
        <v>1.79</v>
      </c>
      <c r="K1940" s="12">
        <f t="shared" si="2352"/>
        <v>1.010745323741006</v>
      </c>
      <c r="L1940" s="12">
        <f t="shared" si="2353"/>
        <v>1.4750115107913708</v>
      </c>
      <c r="M1940" s="13">
        <f t="shared" si="2354"/>
        <v>8.3262514713356175E-2</v>
      </c>
      <c r="N1940" s="13">
        <f t="shared" si="2355"/>
        <v>8.4157197389441454E-2</v>
      </c>
      <c r="O1940" s="13">
        <f t="shared" si="2356"/>
        <v>0.12281316761963623</v>
      </c>
      <c r="P1940" s="13">
        <f t="shared" si="2357"/>
        <v>0.12413283486536765</v>
      </c>
      <c r="Q1940" s="13">
        <f t="shared" si="2358"/>
        <v>4.2530746860263369E-2</v>
      </c>
      <c r="R1940" s="13">
        <f t="shared" si="2359"/>
        <v>9.0575417957856771E-2</v>
      </c>
      <c r="S1940" s="13">
        <f t="shared" si="2360"/>
        <v>4.6266200176514963E-2</v>
      </c>
      <c r="T1940" s="13">
        <f t="shared" si="2361"/>
        <v>6.2733341181442429E-2</v>
      </c>
      <c r="U1940" s="13">
        <f t="shared" si="2362"/>
        <v>9.1548680146790865E-2</v>
      </c>
      <c r="V1940" s="13">
        <f t="shared" si="2363"/>
        <v>7.6640525399709293E-3</v>
      </c>
      <c r="W1940" s="13">
        <f t="shared" si="2364"/>
        <v>1.4329251168074561E-2</v>
      </c>
      <c r="X1940" s="13">
        <f t="shared" si="2365"/>
        <v>2.1135810413930676E-2</v>
      </c>
      <c r="Y1940" s="13">
        <f t="shared" si="2366"/>
        <v>1.558778182522594E-2</v>
      </c>
      <c r="Z1940" s="13">
        <f t="shared" si="2367"/>
        <v>4.4533261360859402E-2</v>
      </c>
      <c r="AA1940" s="13">
        <f t="shared" si="2368"/>
        <v>4.5011785671424664E-2</v>
      </c>
      <c r="AB1940" s="13">
        <f t="shared" si="2369"/>
        <v>2.2747725940312446E-2</v>
      </c>
      <c r="AC1940" s="13">
        <f t="shared" si="2370"/>
        <v>7.1412730838339711E-4</v>
      </c>
      <c r="AD1940" s="13">
        <f t="shared" si="2371"/>
        <v>3.6208059027104272E-3</v>
      </c>
      <c r="AE1940" s="13">
        <f t="shared" si="2372"/>
        <v>5.3407303848392205E-3</v>
      </c>
      <c r="AF1940" s="13">
        <f t="shared" si="2373"/>
        <v>3.9388193968355398E-3</v>
      </c>
      <c r="AG1940" s="13">
        <f t="shared" si="2374"/>
        <v>1.936601316420249E-3</v>
      </c>
      <c r="AH1940" s="13">
        <f t="shared" si="2375"/>
        <v>1.6421768280087047E-2</v>
      </c>
      <c r="AI1940" s="13">
        <f t="shared" si="2376"/>
        <v>1.6598225496656367E-2</v>
      </c>
      <c r="AJ1940" s="13">
        <f t="shared" si="2377"/>
        <v>8.3882894015720778E-3</v>
      </c>
      <c r="AK1940" s="13">
        <f t="shared" si="2378"/>
        <v>2.8261414289417405E-3</v>
      </c>
      <c r="AL1940" s="13">
        <f t="shared" si="2379"/>
        <v>4.258658175270598E-5</v>
      </c>
      <c r="AM1940" s="13">
        <f t="shared" si="2380"/>
        <v>7.3194252686767944E-4</v>
      </c>
      <c r="AN1940" s="13">
        <f t="shared" si="2381"/>
        <v>1.0796236523675493E-3</v>
      </c>
      <c r="AO1940" s="13">
        <f t="shared" si="2382"/>
        <v>7.9622865728237854E-4</v>
      </c>
      <c r="AP1940" s="13">
        <f t="shared" si="2383"/>
        <v>3.9148214490448865E-4</v>
      </c>
      <c r="AQ1940" s="13">
        <f t="shared" si="2384"/>
        <v>1.4436016750085401E-4</v>
      </c>
      <c r="AR1940" s="13">
        <f t="shared" si="2385"/>
        <v>4.8444594481353983E-3</v>
      </c>
      <c r="AS1940" s="13">
        <f t="shared" si="2386"/>
        <v>4.8965147332557879E-3</v>
      </c>
      <c r="AT1940" s="13">
        <f t="shared" si="2387"/>
        <v>2.4745646846336135E-3</v>
      </c>
      <c r="AU1940" s="13">
        <f t="shared" si="2388"/>
        <v>8.3371822776268751E-4</v>
      </c>
      <c r="AV1940" s="13">
        <f t="shared" si="2389"/>
        <v>2.1066920000719383E-4</v>
      </c>
      <c r="AW1940" s="13">
        <f t="shared" si="2390"/>
        <v>1.7636298140179964E-6</v>
      </c>
      <c r="AX1940" s="13">
        <f t="shared" si="2391"/>
        <v>1.2330124771311375E-4</v>
      </c>
      <c r="AY1940" s="13">
        <f t="shared" si="2392"/>
        <v>1.8187075967178096E-4</v>
      </c>
      <c r="AZ1940" s="13">
        <f t="shared" si="2393"/>
        <v>1.34130731996124E-4</v>
      </c>
      <c r="BA1940" s="13">
        <f t="shared" si="2394"/>
        <v>6.5948124548385127E-5</v>
      </c>
      <c r="BB1940" s="13">
        <f t="shared" si="2395"/>
        <v>2.4318560705992751E-5</v>
      </c>
      <c r="BC1940" s="13">
        <f t="shared" si="2396"/>
        <v>7.1740313934436031E-6</v>
      </c>
      <c r="BD1940" s="13">
        <f t="shared" si="2397"/>
        <v>1.1909389082602883E-3</v>
      </c>
      <c r="BE1940" s="13">
        <f t="shared" si="2398"/>
        <v>1.2037359323853053E-3</v>
      </c>
      <c r="BF1940" s="13">
        <f t="shared" si="2399"/>
        <v>6.0833523233873343E-4</v>
      </c>
      <c r="BG1940" s="13">
        <f t="shared" si="2400"/>
        <v>2.0495733045109113E-4</v>
      </c>
      <c r="BH1940" s="13">
        <f t="shared" si="2401"/>
        <v>5.1789915829970103E-5</v>
      </c>
      <c r="BI1940" s="13">
        <f t="shared" si="2402"/>
        <v>1.0469283048416518E-5</v>
      </c>
      <c r="BJ1940" s="14">
        <f t="shared" si="2403"/>
        <v>0.25899146644413573</v>
      </c>
      <c r="BK1940" s="14">
        <f t="shared" si="2404"/>
        <v>0.26226418694501763</v>
      </c>
      <c r="BL1940" s="14">
        <f t="shared" si="2405"/>
        <v>0.43346135483938675</v>
      </c>
      <c r="BM1940" s="14">
        <f t="shared" si="2406"/>
        <v>0.4515982830536201</v>
      </c>
      <c r="BN1940" s="14">
        <f t="shared" si="2407"/>
        <v>0.54747187940592157</v>
      </c>
    </row>
    <row r="1941" spans="1:66" x14ac:dyDescent="0.25">
      <c r="A1941" t="s">
        <v>19</v>
      </c>
      <c r="B1941" t="s">
        <v>249</v>
      </c>
      <c r="C1941" t="s">
        <v>250</v>
      </c>
      <c r="D1941" s="7" t="s">
        <v>533</v>
      </c>
      <c r="E1941" s="10">
        <f>VLOOKUP(A1941,home!$A$2:$E$405,3,FALSE)</f>
        <v>1.6834532374100699</v>
      </c>
      <c r="F1941" s="10">
        <f>VLOOKUP(B1941,home!$B$2:$E$405,3,FALSE)</f>
        <v>1.34</v>
      </c>
      <c r="G1941" s="10">
        <f>VLOOKUP(C1941,away!$B$2:$E$405,4,FALSE)</f>
        <v>1.36</v>
      </c>
      <c r="H1941" s="10">
        <f>VLOOKUP(A1941,away!$A$2:$E$405,3,FALSE)</f>
        <v>1.19424460431655</v>
      </c>
      <c r="I1941" s="10">
        <f>VLOOKUP(C1941,away!$B$2:$E$405,3,FALSE)</f>
        <v>0.59</v>
      </c>
      <c r="J1941" s="10">
        <f>VLOOKUP(B1941,home!$B$2:$E$405,4,FALSE)</f>
        <v>0.84</v>
      </c>
      <c r="K1941" s="12">
        <f t="shared" si="2352"/>
        <v>3.0679251798561116</v>
      </c>
      <c r="L1941" s="12">
        <f t="shared" si="2353"/>
        <v>0.5918676258992821</v>
      </c>
      <c r="M1941" s="13">
        <f t="shared" si="2354"/>
        <v>2.5737844907275629E-2</v>
      </c>
      <c r="N1941" s="13">
        <f t="shared" si="2355"/>
        <v>7.8961782466262287E-2</v>
      </c>
      <c r="O1941" s="13">
        <f t="shared" si="2356"/>
        <v>1.5233397161033155E-2</v>
      </c>
      <c r="P1941" s="13">
        <f t="shared" si="2357"/>
        <v>4.6734922725082222E-2</v>
      </c>
      <c r="Q1941" s="13">
        <f t="shared" si="2358"/>
        <v>0.12112442033728349</v>
      </c>
      <c r="R1941" s="13">
        <f t="shared" si="2359"/>
        <v>4.5080773060407787E-3</v>
      </c>
      <c r="S1941" s="13">
        <f t="shared" si="2360"/>
        <v>2.1215383513928026E-2</v>
      </c>
      <c r="T1941" s="13">
        <f t="shared" si="2361"/>
        <v>7.1689623103454697E-2</v>
      </c>
      <c r="U1941" s="13">
        <f t="shared" si="2362"/>
        <v>1.3830443879940408E-2</v>
      </c>
      <c r="V1941" s="13">
        <f t="shared" si="2363"/>
        <v>4.2803346705057683E-3</v>
      </c>
      <c r="W1941" s="13">
        <f t="shared" si="2364"/>
        <v>0.12386688634940921</v>
      </c>
      <c r="X1941" s="13">
        <f t="shared" si="2365"/>
        <v>7.3312799951161023E-2</v>
      </c>
      <c r="Y1941" s="13">
        <f t="shared" si="2366"/>
        <v>2.1695736427561337E-2</v>
      </c>
      <c r="Z1941" s="13">
        <f t="shared" si="2367"/>
        <v>8.8939500416559589E-4</v>
      </c>
      <c r="AA1941" s="13">
        <f t="shared" si="2368"/>
        <v>2.7285973281178629E-3</v>
      </c>
      <c r="AB1941" s="13">
        <f t="shared" si="2369"/>
        <v>4.1855662243104512E-3</v>
      </c>
      <c r="AC1941" s="13">
        <f t="shared" si="2370"/>
        <v>4.8576597706668638E-4</v>
      </c>
      <c r="AD1941" s="13">
        <f t="shared" si="2371"/>
        <v>9.5003584895431953E-2</v>
      </c>
      <c r="AE1941" s="13">
        <f t="shared" si="2372"/>
        <v>5.6229546243980209E-2</v>
      </c>
      <c r="AF1941" s="13">
        <f t="shared" si="2373"/>
        <v>1.6640224020409228E-2</v>
      </c>
      <c r="AG1941" s="13">
        <f t="shared" si="2374"/>
        <v>3.2829366284639399E-3</v>
      </c>
      <c r="AH1941" s="13">
        <f t="shared" si="2375"/>
        <v>1.3160102740054333E-4</v>
      </c>
      <c r="AI1941" s="13">
        <f t="shared" si="2376"/>
        <v>4.0374210565706091E-4</v>
      </c>
      <c r="AJ1941" s="13">
        <f t="shared" si="2377"/>
        <v>6.1932528605671217E-4</v>
      </c>
      <c r="AK1941" s="13">
        <f t="shared" si="2378"/>
        <v>6.3334787987165864E-4</v>
      </c>
      <c r="AL1941" s="13">
        <f t="shared" si="2379"/>
        <v>3.5282263114839316E-5</v>
      </c>
      <c r="AM1941" s="13">
        <f t="shared" si="2380"/>
        <v>5.8292778055458662E-2</v>
      </c>
      <c r="AN1941" s="13">
        <f t="shared" si="2381"/>
        <v>3.4501608154758091E-2</v>
      </c>
      <c r="AO1941" s="13">
        <f t="shared" si="2382"/>
        <v>1.0210192454131991E-2</v>
      </c>
      <c r="AP1941" s="13">
        <f t="shared" si="2383"/>
        <v>2.0143607892672893E-3</v>
      </c>
      <c r="AQ1941" s="13">
        <f t="shared" si="2384"/>
        <v>2.9805873451205857E-4</v>
      </c>
      <c r="AR1941" s="13">
        <f t="shared" si="2385"/>
        <v>1.5578077530693192E-5</v>
      </c>
      <c r="AS1941" s="13">
        <f t="shared" si="2386"/>
        <v>4.7792376310164364E-5</v>
      </c>
      <c r="AT1941" s="13">
        <f t="shared" si="2387"/>
        <v>7.3311717343556006E-5</v>
      </c>
      <c r="AU1941" s="13">
        <f t="shared" si="2388"/>
        <v>7.4971621205596482E-5</v>
      </c>
      <c r="AV1941" s="13">
        <f t="shared" si="2389"/>
        <v>5.7501831117820965E-5</v>
      </c>
      <c r="AW1941" s="13">
        <f t="shared" si="2390"/>
        <v>1.7796036301348033E-6</v>
      </c>
      <c r="AX1941" s="13">
        <f t="shared" si="2391"/>
        <v>2.9806313600017561E-2</v>
      </c>
      <c r="AY1941" s="13">
        <f t="shared" si="2392"/>
        <v>1.764139206725188E-2</v>
      </c>
      <c r="AZ1941" s="13">
        <f t="shared" si="2393"/>
        <v>5.2206844202013986E-3</v>
      </c>
      <c r="BA1941" s="13">
        <f t="shared" si="2394"/>
        <v>1.0299846977846576E-3</v>
      </c>
      <c r="BB1941" s="13">
        <f t="shared" si="2395"/>
        <v>1.5240364944759868E-4</v>
      </c>
      <c r="BC1941" s="13">
        <f t="shared" si="2396"/>
        <v>1.8040557235387339E-5</v>
      </c>
      <c r="BD1941" s="13">
        <f t="shared" si="2397"/>
        <v>1.5366932940277218E-6</v>
      </c>
      <c r="BE1941" s="13">
        <f t="shared" si="2398"/>
        <v>4.7144600504636786E-6</v>
      </c>
      <c r="BF1941" s="13">
        <f t="shared" si="2399"/>
        <v>7.2318053491216201E-6</v>
      </c>
      <c r="BG1941" s="13">
        <f t="shared" si="2400"/>
        <v>7.39554590879611E-6</v>
      </c>
      <c r="BH1941" s="13">
        <f t="shared" si="2401"/>
        <v>5.6722453780943601E-6</v>
      </c>
      <c r="BI1941" s="13">
        <f t="shared" si="2402"/>
        <v>3.4804048843556256E-6</v>
      </c>
      <c r="BJ1941" s="14">
        <f t="shared" si="2403"/>
        <v>0.82099335760348402</v>
      </c>
      <c r="BK1941" s="14">
        <f t="shared" si="2404"/>
        <v>0.11613092612422506</v>
      </c>
      <c r="BL1941" s="14">
        <f t="shared" si="2405"/>
        <v>4.2573284976801323E-2</v>
      </c>
      <c r="BM1941" s="14">
        <f t="shared" si="2406"/>
        <v>0.6706469063420768</v>
      </c>
      <c r="BN1941" s="14">
        <f t="shared" si="2407"/>
        <v>0.29230044490297757</v>
      </c>
    </row>
    <row r="1942" spans="1:66" x14ac:dyDescent="0.25">
      <c r="A1942" t="s">
        <v>19</v>
      </c>
      <c r="B1942" t="s">
        <v>20</v>
      </c>
      <c r="C1942" t="s">
        <v>246</v>
      </c>
      <c r="D1942" s="7" t="s">
        <v>533</v>
      </c>
      <c r="E1942" s="10">
        <f>VLOOKUP(A1942,home!$A$2:$E$405,3,FALSE)</f>
        <v>1.6834532374100699</v>
      </c>
      <c r="F1942" s="10">
        <f>VLOOKUP(B1942,home!$B$2:$E$405,3,FALSE)</f>
        <v>1.19</v>
      </c>
      <c r="G1942" s="10">
        <f>VLOOKUP(C1942,away!$B$2:$E$405,4,FALSE)</f>
        <v>1.02</v>
      </c>
      <c r="H1942" s="10">
        <f>VLOOKUP(A1942,away!$A$2:$E$405,3,FALSE)</f>
        <v>1.19424460431655</v>
      </c>
      <c r="I1942" s="10">
        <f>VLOOKUP(C1942,away!$B$2:$E$405,3,FALSE)</f>
        <v>0.85</v>
      </c>
      <c r="J1942" s="10">
        <f>VLOOKUP(B1942,home!$B$2:$E$405,4,FALSE)</f>
        <v>0.96</v>
      </c>
      <c r="K1942" s="12">
        <f t="shared" si="2352"/>
        <v>2.0433755395683426</v>
      </c>
      <c r="L1942" s="12">
        <f t="shared" si="2353"/>
        <v>0.97450359712230472</v>
      </c>
      <c r="M1942" s="13">
        <f t="shared" si="2354"/>
        <v>4.890482890855475E-2</v>
      </c>
      <c r="N1942" s="13">
        <f t="shared" si="2355"/>
        <v>9.9930931158515549E-2</v>
      </c>
      <c r="O1942" s="13">
        <f t="shared" si="2356"/>
        <v>4.7657931688037482E-2</v>
      </c>
      <c r="P1942" s="13">
        <f t="shared" si="2357"/>
        <v>9.7383051877754798E-2</v>
      </c>
      <c r="Q1942" s="13">
        <f t="shared" si="2358"/>
        <v>0.10209821018779934</v>
      </c>
      <c r="R1942" s="13">
        <f t="shared" si="2359"/>
        <v>2.3221412930700798E-2</v>
      </c>
      <c r="S1942" s="13">
        <f t="shared" si="2360"/>
        <v>4.8479153309984167E-2</v>
      </c>
      <c r="T1942" s="13">
        <f t="shared" si="2361"/>
        <v>9.9495073087759595E-2</v>
      </c>
      <c r="U1942" s="13">
        <f t="shared" si="2362"/>
        <v>4.745006717681003E-2</v>
      </c>
      <c r="V1942" s="13">
        <f t="shared" si="2363"/>
        <v>1.0726157103134881E-2</v>
      </c>
      <c r="W1942" s="13">
        <f t="shared" si="2364"/>
        <v>6.9541661777152153E-2</v>
      </c>
      <c r="X1942" s="13">
        <f t="shared" si="2365"/>
        <v>6.7768599551697464E-2</v>
      </c>
      <c r="Y1942" s="13">
        <f t="shared" si="2366"/>
        <v>3.3020372017535091E-2</v>
      </c>
      <c r="Z1942" s="13">
        <f t="shared" si="2367"/>
        <v>7.5431168104101096E-3</v>
      </c>
      <c r="AA1942" s="13">
        <f t="shared" si="2368"/>
        <v>1.5413420382498794E-2</v>
      </c>
      <c r="AB1942" s="13">
        <f t="shared" si="2369"/>
        <v>1.5747703095341088E-2</v>
      </c>
      <c r="AC1942" s="13">
        <f t="shared" si="2370"/>
        <v>1.3349217461437811E-3</v>
      </c>
      <c r="AD1942" s="13">
        <f t="shared" si="2371"/>
        <v>3.5524932664091881E-2</v>
      </c>
      <c r="AE1942" s="13">
        <f t="shared" si="2372"/>
        <v>3.46191746686852E-2</v>
      </c>
      <c r="AF1942" s="13">
        <f t="shared" si="2373"/>
        <v>1.6868255122019546E-2</v>
      </c>
      <c r="AG1942" s="13">
        <f t="shared" si="2374"/>
        <v>5.4793917645282637E-3</v>
      </c>
      <c r="AH1942" s="13">
        <f t="shared" si="2375"/>
        <v>1.8376986163145942E-3</v>
      </c>
      <c r="AI1942" s="13">
        <f t="shared" si="2376"/>
        <v>3.7551084016758302E-3</v>
      </c>
      <c r="AJ1942" s="13">
        <f t="shared" si="2377"/>
        <v>3.8365483282059845E-3</v>
      </c>
      <c r="AK1942" s="13">
        <f t="shared" si="2378"/>
        <v>2.613169670075975E-3</v>
      </c>
      <c r="AL1942" s="13">
        <f t="shared" si="2379"/>
        <v>1.0632794884165122E-4</v>
      </c>
      <c r="AM1942" s="13">
        <f t="shared" si="2380"/>
        <v>1.4518155690123552E-2</v>
      </c>
      <c r="AN1942" s="13">
        <f t="shared" si="2381"/>
        <v>1.4147994943607058E-2</v>
      </c>
      <c r="AO1942" s="13">
        <f t="shared" si="2382"/>
        <v>6.8936359823066279E-3</v>
      </c>
      <c r="AP1942" s="13">
        <f t="shared" si="2383"/>
        <v>2.2392910206698539E-3</v>
      </c>
      <c r="AQ1942" s="13">
        <f t="shared" si="2384"/>
        <v>5.455492886616124E-4</v>
      </c>
      <c r="AR1942" s="13">
        <f t="shared" si="2385"/>
        <v>3.5816878240505098E-4</v>
      </c>
      <c r="AS1942" s="13">
        <f t="shared" si="2386"/>
        <v>7.3187332900345736E-4</v>
      </c>
      <c r="AT1942" s="13">
        <f t="shared" si="2387"/>
        <v>7.4774602927405961E-4</v>
      </c>
      <c r="AU1942" s="13">
        <f t="shared" si="2388"/>
        <v>5.0930864867598899E-4</v>
      </c>
      <c r="AV1942" s="13">
        <f t="shared" si="2389"/>
        <v>2.601772086987807E-4</v>
      </c>
      <c r="AW1942" s="13">
        <f t="shared" si="2390"/>
        <v>5.8813438656670902E-6</v>
      </c>
      <c r="AX1942" s="13">
        <f t="shared" si="2391"/>
        <v>4.9443407028072362E-3</v>
      </c>
      <c r="AY1942" s="13">
        <f t="shared" si="2392"/>
        <v>4.8182778002838766E-3</v>
      </c>
      <c r="AZ1942" s="13">
        <f t="shared" si="2393"/>
        <v>2.3477145241555916E-3</v>
      </c>
      <c r="BA1942" s="13">
        <f t="shared" si="2394"/>
        <v>7.6261874960196802E-4</v>
      </c>
      <c r="BB1942" s="13">
        <f t="shared" si="2395"/>
        <v>1.8579367868000796E-4</v>
      </c>
      <c r="BC1942" s="13">
        <f t="shared" si="2396"/>
        <v>3.6211321639250697E-5</v>
      </c>
      <c r="BD1942" s="13">
        <f t="shared" si="2397"/>
        <v>5.8172794471773008E-5</v>
      </c>
      <c r="BE1942" s="13">
        <f t="shared" si="2398"/>
        <v>1.1886886529195746E-4</v>
      </c>
      <c r="BF1942" s="13">
        <f t="shared" si="2399"/>
        <v>1.2144686587691515E-4</v>
      </c>
      <c r="BG1942" s="13">
        <f t="shared" si="2400"/>
        <v>8.2720518363375194E-5</v>
      </c>
      <c r="BH1942" s="13">
        <f t="shared" si="2401"/>
        <v>4.2257270961033706E-5</v>
      </c>
      <c r="BI1942" s="13">
        <f t="shared" si="2402"/>
        <v>1.7269494770137573E-5</v>
      </c>
      <c r="BJ1942" s="14">
        <f t="shared" si="2403"/>
        <v>0.6157861857023208</v>
      </c>
      <c r="BK1942" s="14">
        <f t="shared" si="2404"/>
        <v>0.21175271869469792</v>
      </c>
      <c r="BL1942" s="14">
        <f t="shared" si="2405"/>
        <v>0.1645810700974531</v>
      </c>
      <c r="BM1942" s="14">
        <f t="shared" si="2406"/>
        <v>0.57565432809710093</v>
      </c>
      <c r="BN1942" s="14">
        <f t="shared" si="2407"/>
        <v>0.41919636675136274</v>
      </c>
    </row>
    <row r="1943" spans="1:66" x14ac:dyDescent="0.25">
      <c r="A1943" t="s">
        <v>19</v>
      </c>
      <c r="B1943" t="s">
        <v>139</v>
      </c>
      <c r="C1943" t="s">
        <v>352</v>
      </c>
      <c r="D1943" s="7" t="s">
        <v>533</v>
      </c>
      <c r="E1943" s="10">
        <f>VLOOKUP(A1943,home!$A$2:$E$405,3,FALSE)</f>
        <v>1.6834532374100699</v>
      </c>
      <c r="F1943" s="10">
        <f>VLOOKUP(B1943,home!$B$2:$E$405,3,FALSE)</f>
        <v>1.1000000000000001</v>
      </c>
      <c r="G1943" s="10">
        <f>VLOOKUP(C1943,away!$B$2:$E$405,4,FALSE)</f>
        <v>1.19</v>
      </c>
      <c r="H1943" s="10">
        <f>VLOOKUP(A1943,away!$A$2:$E$405,3,FALSE)</f>
        <v>1.19424460431655</v>
      </c>
      <c r="I1943" s="10">
        <f>VLOOKUP(C1943,away!$B$2:$E$405,3,FALSE)</f>
        <v>0.45</v>
      </c>
      <c r="J1943" s="10">
        <f>VLOOKUP(B1943,home!$B$2:$E$405,4,FALSE)</f>
        <v>0.84</v>
      </c>
      <c r="K1943" s="12">
        <f t="shared" si="2352"/>
        <v>2.2036402877697814</v>
      </c>
      <c r="L1943" s="12">
        <f t="shared" si="2353"/>
        <v>0.45142446043165591</v>
      </c>
      <c r="M1943" s="13">
        <f t="shared" si="2354"/>
        <v>7.029428708921652E-2</v>
      </c>
      <c r="N1943" s="13">
        <f t="shared" si="2355"/>
        <v>0.15490332302985271</v>
      </c>
      <c r="O1943" s="13">
        <f t="shared" si="2356"/>
        <v>3.1732560620677489E-2</v>
      </c>
      <c r="P1943" s="13">
        <f t="shared" si="2357"/>
        <v>6.9927149017821766E-2</v>
      </c>
      <c r="Q1943" s="13">
        <f t="shared" si="2358"/>
        <v>0.17067560166900006</v>
      </c>
      <c r="R1943" s="13">
        <f t="shared" si="2359"/>
        <v>7.1624270281520734E-3</v>
      </c>
      <c r="S1943" s="13">
        <f t="shared" si="2360"/>
        <v>1.7390482115404979E-2</v>
      </c>
      <c r="T1943" s="13">
        <f t="shared" si="2361"/>
        <v>7.7047141392276586E-2</v>
      </c>
      <c r="U1943" s="13">
        <f t="shared" si="2362"/>
        <v>1.5783412757447095E-2</v>
      </c>
      <c r="V1943" s="13">
        <f t="shared" si="2363"/>
        <v>1.9221837612687317E-3</v>
      </c>
      <c r="W1943" s="13">
        <f t="shared" si="2364"/>
        <v>0.12536921065905193</v>
      </c>
      <c r="X1943" s="13">
        <f t="shared" si="2365"/>
        <v>5.6594728276505135E-2</v>
      </c>
      <c r="Y1943" s="13">
        <f t="shared" si="2366"/>
        <v>1.2774122337748755E-2</v>
      </c>
      <c r="Z1943" s="13">
        <f t="shared" si="2367"/>
        <v>1.0777649188548862E-3</v>
      </c>
      <c r="AA1943" s="13">
        <f t="shared" si="2368"/>
        <v>2.3750061959335565E-3</v>
      </c>
      <c r="AB1943" s="13">
        <f t="shared" si="2369"/>
        <v>2.6168296685310185E-3</v>
      </c>
      <c r="AC1943" s="13">
        <f t="shared" si="2370"/>
        <v>1.1950902758221383E-4</v>
      </c>
      <c r="AD1943" s="13">
        <f t="shared" si="2371"/>
        <v>6.9067160863545904E-2</v>
      </c>
      <c r="AE1943" s="13">
        <f t="shared" si="2372"/>
        <v>3.1178605826372597E-2</v>
      </c>
      <c r="AF1943" s="13">
        <f t="shared" si="2373"/>
        <v>7.0373926560907659E-3</v>
      </c>
      <c r="AG1943" s="13">
        <f t="shared" si="2374"/>
        <v>1.0589503942071573E-3</v>
      </c>
      <c r="AH1943" s="13">
        <f t="shared" si="2375"/>
        <v>1.216323617415586E-4</v>
      </c>
      <c r="AI1943" s="13">
        <f t="shared" si="2376"/>
        <v>2.680339726302863E-4</v>
      </c>
      <c r="AJ1943" s="13">
        <f t="shared" si="2377"/>
        <v>2.95325230289541E-4</v>
      </c>
      <c r="AK1943" s="13">
        <f t="shared" si="2378"/>
        <v>2.1693019182030701E-4</v>
      </c>
      <c r="AL1943" s="13">
        <f t="shared" si="2379"/>
        <v>4.7553938886157016E-6</v>
      </c>
      <c r="AM1943" s="13">
        <f t="shared" si="2380"/>
        <v>3.0439835648157235E-2</v>
      </c>
      <c r="AN1943" s="13">
        <f t="shared" si="2381"/>
        <v>1.3741286383097665E-2</v>
      </c>
      <c r="AO1943" s="13">
        <f t="shared" si="2382"/>
        <v>3.101576395563362E-3</v>
      </c>
      <c r="AP1943" s="13">
        <f t="shared" si="2383"/>
        <v>4.6670915028491699E-4</v>
      </c>
      <c r="AQ1943" s="13">
        <f t="shared" si="2384"/>
        <v>5.2670981586471314E-5</v>
      </c>
      <c r="AR1943" s="13">
        <f t="shared" si="2385"/>
        <v>1.0981564654042221E-5</v>
      </c>
      <c r="AS1943" s="13">
        <f t="shared" si="2386"/>
        <v>2.4199418294396059E-5</v>
      </c>
      <c r="AT1943" s="13">
        <f t="shared" si="2387"/>
        <v>2.6663406547062124E-5</v>
      </c>
      <c r="AU1943" s="13">
        <f t="shared" si="2388"/>
        <v>1.9585518958763549E-5</v>
      </c>
      <c r="AV1943" s="13">
        <f t="shared" si="2389"/>
        <v>1.0789859658602558E-5</v>
      </c>
      <c r="AW1943" s="13">
        <f t="shared" si="2390"/>
        <v>1.3140436318088793E-7</v>
      </c>
      <c r="AX1943" s="13">
        <f t="shared" si="2391"/>
        <v>1.1179741364561664E-2</v>
      </c>
      <c r="AY1943" s="13">
        <f t="shared" si="2392"/>
        <v>5.0468087132627144E-3</v>
      </c>
      <c r="AZ1943" s="13">
        <f t="shared" si="2393"/>
        <v>1.1391264501432001E-3</v>
      </c>
      <c r="BA1943" s="13">
        <f t="shared" si="2394"/>
        <v>1.7140984770644058E-4</v>
      </c>
      <c r="BB1943" s="13">
        <f t="shared" si="2395"/>
        <v>1.934464950338806E-5</v>
      </c>
      <c r="BC1943" s="13">
        <f t="shared" si="2396"/>
        <v>1.746529592861292E-6</v>
      </c>
      <c r="BD1943" s="13">
        <f t="shared" si="2397"/>
        <v>8.2622448310772481E-7</v>
      </c>
      <c r="BE1943" s="13">
        <f t="shared" si="2398"/>
        <v>1.8207015577179454E-6</v>
      </c>
      <c r="BF1943" s="13">
        <f t="shared" si="2399"/>
        <v>2.0060856522962313E-6</v>
      </c>
      <c r="BG1943" s="13">
        <f t="shared" si="2400"/>
        <v>1.4735637213722991E-6</v>
      </c>
      <c r="BH1943" s="13">
        <f t="shared" si="2401"/>
        <v>8.1180109575299096E-7</v>
      </c>
      <c r="BI1943" s="13">
        <f t="shared" si="2402"/>
        <v>3.5778352005138915E-7</v>
      </c>
      <c r="BJ1943" s="14">
        <f t="shared" si="2403"/>
        <v>0.77106649321811138</v>
      </c>
      <c r="BK1943" s="14">
        <f t="shared" si="2404"/>
        <v>0.16470517511844554</v>
      </c>
      <c r="BL1943" s="14">
        <f t="shared" si="2405"/>
        <v>6.0671673955366094E-2</v>
      </c>
      <c r="BM1943" s="14">
        <f t="shared" si="2406"/>
        <v>0.48777908144715787</v>
      </c>
      <c r="BN1943" s="14">
        <f t="shared" si="2407"/>
        <v>0.50469534845472064</v>
      </c>
    </row>
    <row r="1944" spans="1:66" x14ac:dyDescent="0.25">
      <c r="A1944" t="s">
        <v>485</v>
      </c>
      <c r="B1944" t="s">
        <v>486</v>
      </c>
      <c r="C1944" t="s">
        <v>499</v>
      </c>
      <c r="D1944" s="7" t="s">
        <v>533</v>
      </c>
      <c r="E1944" s="10">
        <f>VLOOKUP(A1944,home!$A$2:$E$405,3,FALSE)</f>
        <v>1.3768115942029</v>
      </c>
      <c r="F1944" s="10">
        <f>VLOOKUP(B1944,home!$B$2:$E$405,3,FALSE)</f>
        <v>0.61</v>
      </c>
      <c r="G1944" s="10">
        <f>VLOOKUP(C1944,away!$B$2:$E$405,4,FALSE)</f>
        <v>0</v>
      </c>
      <c r="H1944" s="10">
        <f>VLOOKUP(A1944,away!$A$2:$E$405,3,FALSE)</f>
        <v>1.1739130434782601</v>
      </c>
      <c r="I1944" s="10">
        <f>VLOOKUP(C1944,away!$B$2:$E$405,3,FALSE)</f>
        <v>0</v>
      </c>
      <c r="J1944" s="10">
        <f>VLOOKUP(B1944,home!$B$2:$E$405,4,FALSE)</f>
        <v>1.28</v>
      </c>
      <c r="K1944" s="12">
        <f t="shared" si="2352"/>
        <v>0</v>
      </c>
      <c r="L1944" s="12">
        <f t="shared" si="2353"/>
        <v>0</v>
      </c>
      <c r="M1944" s="13">
        <f t="shared" si="2354"/>
        <v>1</v>
      </c>
      <c r="N1944" s="13">
        <f t="shared" si="2355"/>
        <v>0</v>
      </c>
      <c r="O1944" s="13">
        <f t="shared" si="2356"/>
        <v>0</v>
      </c>
      <c r="P1944" s="13">
        <f t="shared" si="2357"/>
        <v>0</v>
      </c>
      <c r="Q1944" s="13">
        <f t="shared" si="2358"/>
        <v>0</v>
      </c>
      <c r="R1944" s="13">
        <f t="shared" si="2359"/>
        <v>0</v>
      </c>
      <c r="S1944" s="13">
        <f t="shared" si="2360"/>
        <v>0</v>
      </c>
      <c r="T1944" s="13">
        <f t="shared" si="2361"/>
        <v>0</v>
      </c>
      <c r="U1944" s="13">
        <f t="shared" si="2362"/>
        <v>0</v>
      </c>
      <c r="V1944" s="13">
        <f t="shared" si="2363"/>
        <v>0</v>
      </c>
      <c r="W1944" s="13">
        <f t="shared" si="2364"/>
        <v>0</v>
      </c>
      <c r="X1944" s="13">
        <f t="shared" si="2365"/>
        <v>0</v>
      </c>
      <c r="Y1944" s="13">
        <f t="shared" si="2366"/>
        <v>0</v>
      </c>
      <c r="Z1944" s="13">
        <f t="shared" si="2367"/>
        <v>0</v>
      </c>
      <c r="AA1944" s="13">
        <f t="shared" si="2368"/>
        <v>0</v>
      </c>
      <c r="AB1944" s="13">
        <f t="shared" si="2369"/>
        <v>0</v>
      </c>
      <c r="AC1944" s="13">
        <f t="shared" si="2370"/>
        <v>0</v>
      </c>
      <c r="AD1944" s="13">
        <f t="shared" si="2371"/>
        <v>0</v>
      </c>
      <c r="AE1944" s="13">
        <f t="shared" si="2372"/>
        <v>0</v>
      </c>
      <c r="AF1944" s="13">
        <f t="shared" si="2373"/>
        <v>0</v>
      </c>
      <c r="AG1944" s="13">
        <f t="shared" si="2374"/>
        <v>0</v>
      </c>
      <c r="AH1944" s="13">
        <f t="shared" si="2375"/>
        <v>0</v>
      </c>
      <c r="AI1944" s="13">
        <f t="shared" si="2376"/>
        <v>0</v>
      </c>
      <c r="AJ1944" s="13">
        <f t="shared" si="2377"/>
        <v>0</v>
      </c>
      <c r="AK1944" s="13">
        <f t="shared" si="2378"/>
        <v>0</v>
      </c>
      <c r="AL1944" s="13">
        <f t="shared" si="2379"/>
        <v>0</v>
      </c>
      <c r="AM1944" s="13">
        <f t="shared" si="2380"/>
        <v>0</v>
      </c>
      <c r="AN1944" s="13">
        <f t="shared" si="2381"/>
        <v>0</v>
      </c>
      <c r="AO1944" s="13">
        <f t="shared" si="2382"/>
        <v>0</v>
      </c>
      <c r="AP1944" s="13">
        <f t="shared" si="2383"/>
        <v>0</v>
      </c>
      <c r="AQ1944" s="13">
        <f t="shared" si="2384"/>
        <v>0</v>
      </c>
      <c r="AR1944" s="13">
        <f t="shared" si="2385"/>
        <v>0</v>
      </c>
      <c r="AS1944" s="13">
        <f t="shared" si="2386"/>
        <v>0</v>
      </c>
      <c r="AT1944" s="13">
        <f t="shared" si="2387"/>
        <v>0</v>
      </c>
      <c r="AU1944" s="13">
        <f t="shared" si="2388"/>
        <v>0</v>
      </c>
      <c r="AV1944" s="13">
        <f t="shared" si="2389"/>
        <v>0</v>
      </c>
      <c r="AW1944" s="13">
        <f t="shared" si="2390"/>
        <v>0</v>
      </c>
      <c r="AX1944" s="13">
        <f t="shared" si="2391"/>
        <v>0</v>
      </c>
      <c r="AY1944" s="13">
        <f t="shared" si="2392"/>
        <v>0</v>
      </c>
      <c r="AZ1944" s="13">
        <f t="shared" si="2393"/>
        <v>0</v>
      </c>
      <c r="BA1944" s="13">
        <f t="shared" si="2394"/>
        <v>0</v>
      </c>
      <c r="BB1944" s="13">
        <f t="shared" si="2395"/>
        <v>0</v>
      </c>
      <c r="BC1944" s="13">
        <f t="shared" si="2396"/>
        <v>0</v>
      </c>
      <c r="BD1944" s="13">
        <f t="shared" si="2397"/>
        <v>0</v>
      </c>
      <c r="BE1944" s="13">
        <f t="shared" si="2398"/>
        <v>0</v>
      </c>
      <c r="BF1944" s="13">
        <f t="shared" si="2399"/>
        <v>0</v>
      </c>
      <c r="BG1944" s="13">
        <f t="shared" si="2400"/>
        <v>0</v>
      </c>
      <c r="BH1944" s="13">
        <f t="shared" si="2401"/>
        <v>0</v>
      </c>
      <c r="BI1944" s="13">
        <f t="shared" si="2402"/>
        <v>0</v>
      </c>
      <c r="BJ1944" s="14">
        <f t="shared" si="2403"/>
        <v>0</v>
      </c>
      <c r="BK1944" s="14">
        <f t="shared" si="2404"/>
        <v>1</v>
      </c>
      <c r="BL1944" s="14">
        <f t="shared" si="2405"/>
        <v>0</v>
      </c>
      <c r="BM1944" s="14">
        <f t="shared" si="2406"/>
        <v>0</v>
      </c>
      <c r="BN1944" s="14">
        <f t="shared" si="2407"/>
        <v>1</v>
      </c>
    </row>
    <row r="1945" spans="1:66" x14ac:dyDescent="0.25">
      <c r="A1945" t="s">
        <v>485</v>
      </c>
      <c r="B1945" t="s">
        <v>492</v>
      </c>
      <c r="C1945" t="s">
        <v>490</v>
      </c>
      <c r="D1945" s="7" t="s">
        <v>533</v>
      </c>
      <c r="E1945" s="10">
        <f>VLOOKUP(A1945,home!$A$2:$E$405,3,FALSE)</f>
        <v>1.3768115942029</v>
      </c>
      <c r="F1945" s="10">
        <f>VLOOKUP(B1945,home!$B$2:$E$405,3,FALSE)</f>
        <v>1.82</v>
      </c>
      <c r="G1945" s="10">
        <f>VLOOKUP(C1945,away!$B$2:$E$405,4,FALSE)</f>
        <v>2</v>
      </c>
      <c r="H1945" s="10">
        <f>VLOOKUP(A1945,away!$A$2:$E$405,3,FALSE)</f>
        <v>1.1739130434782601</v>
      </c>
      <c r="I1945" s="10">
        <f>VLOOKUP(C1945,away!$B$2:$E$405,3,FALSE)</f>
        <v>1.63</v>
      </c>
      <c r="J1945" s="10">
        <f>VLOOKUP(B1945,home!$B$2:$E$405,4,FALSE)</f>
        <v>1.28</v>
      </c>
      <c r="K1945" s="12">
        <f t="shared" si="2352"/>
        <v>5.0115942028985563</v>
      </c>
      <c r="L1945" s="12">
        <f t="shared" si="2353"/>
        <v>2.4492521739130417</v>
      </c>
      <c r="M1945" s="13">
        <f t="shared" si="2354"/>
        <v>5.7516915558083396E-4</v>
      </c>
      <c r="N1945" s="13">
        <f t="shared" si="2355"/>
        <v>2.882514405794965E-3</v>
      </c>
      <c r="O1945" s="13">
        <f t="shared" si="2356"/>
        <v>1.4087343046740861E-3</v>
      </c>
      <c r="P1945" s="13">
        <f t="shared" si="2357"/>
        <v>7.0600046747289775E-3</v>
      </c>
      <c r="Q1945" s="13">
        <f t="shared" si="2358"/>
        <v>7.2229962429268138E-3</v>
      </c>
      <c r="R1945" s="13">
        <f t="shared" si="2359"/>
        <v>1.7251727790944418E-3</v>
      </c>
      <c r="S1945" s="13">
        <f t="shared" si="2360"/>
        <v>2.1664785708501909E-2</v>
      </c>
      <c r="T1945" s="13">
        <f t="shared" si="2361"/>
        <v>1.769093925015423E-2</v>
      </c>
      <c r="U1945" s="13">
        <f t="shared" si="2362"/>
        <v>8.6458658987080949E-3</v>
      </c>
      <c r="V1945" s="13">
        <f t="shared" si="2363"/>
        <v>2.9547537237026703E-2</v>
      </c>
      <c r="W1945" s="13">
        <f t="shared" si="2364"/>
        <v>1.2066242032870027E-2</v>
      </c>
      <c r="X1945" s="13">
        <f t="shared" si="2365"/>
        <v>2.9553269529967834E-2</v>
      </c>
      <c r="Y1945" s="13">
        <f t="shared" si="2366"/>
        <v>3.6191704821255895E-2</v>
      </c>
      <c r="Z1945" s="13">
        <f t="shared" si="2367"/>
        <v>1.4084610598575551E-3</v>
      </c>
      <c r="AA1945" s="13">
        <f t="shared" si="2368"/>
        <v>7.0586352825904785E-3</v>
      </c>
      <c r="AB1945" s="13">
        <f t="shared" si="2369"/>
        <v>1.7687507831302834E-2</v>
      </c>
      <c r="AC1945" s="13">
        <f t="shared" si="2370"/>
        <v>2.2667869638441068E-2</v>
      </c>
      <c r="AD1945" s="13">
        <f t="shared" si="2371"/>
        <v>1.5117777155675577E-2</v>
      </c>
      <c r="AE1945" s="13">
        <f t="shared" si="2372"/>
        <v>3.7027248563271331E-2</v>
      </c>
      <c r="AF1945" s="13">
        <f t="shared" si="2373"/>
        <v>4.5344534518805442E-2</v>
      </c>
      <c r="AG1945" s="13">
        <f t="shared" si="2374"/>
        <v>3.702006658175306E-2</v>
      </c>
      <c r="AH1945" s="13">
        <f t="shared" si="2375"/>
        <v>8.6241907818199626E-4</v>
      </c>
      <c r="AI1945" s="13">
        <f t="shared" si="2376"/>
        <v>4.3220944526860088E-3</v>
      </c>
      <c r="AJ1945" s="13">
        <f t="shared" si="2377"/>
        <v>1.0830291751730607E-2</v>
      </c>
      <c r="AK1945" s="13">
        <f t="shared" si="2378"/>
        <v>1.8092342452891059E-2</v>
      </c>
      <c r="AL1945" s="13">
        <f t="shared" si="2379"/>
        <v>1.1129613892589874E-2</v>
      </c>
      <c r="AM1945" s="13">
        <f t="shared" si="2380"/>
        <v>1.5152832870819186E-2</v>
      </c>
      <c r="AN1945" s="13">
        <f t="shared" si="2381"/>
        <v>3.7113108849794886E-2</v>
      </c>
      <c r="AO1945" s="13">
        <f t="shared" si="2382"/>
        <v>4.5449681265515747E-2</v>
      </c>
      <c r="AP1945" s="13">
        <f t="shared" si="2383"/>
        <v>3.7105910214406429E-2</v>
      </c>
      <c r="AQ1945" s="13">
        <f t="shared" si="2384"/>
        <v>2.2720432814414281E-2</v>
      </c>
      <c r="AR1945" s="13">
        <f t="shared" si="2385"/>
        <v>4.2245636041226702E-4</v>
      </c>
      <c r="AS1945" s="13">
        <f t="shared" si="2386"/>
        <v>2.1171798468197405E-3</v>
      </c>
      <c r="AT1945" s="13">
        <f t="shared" si="2387"/>
        <v>5.3052231234077332E-3</v>
      </c>
      <c r="AU1945" s="13">
        <f t="shared" si="2388"/>
        <v>8.8625418167845253E-3</v>
      </c>
      <c r="AV1945" s="13">
        <f t="shared" si="2389"/>
        <v>1.110386579798584E-2</v>
      </c>
      <c r="AW1945" s="13">
        <f t="shared" si="2390"/>
        <v>3.7947834489308759E-3</v>
      </c>
      <c r="AX1945" s="13">
        <f t="shared" si="2391"/>
        <v>1.2656641562148022E-2</v>
      </c>
      <c r="AY1945" s="13">
        <f t="shared" si="2392"/>
        <v>3.0999306860529197E-2</v>
      </c>
      <c r="AZ1945" s="13">
        <f t="shared" si="2393"/>
        <v>3.7962559858974315E-2</v>
      </c>
      <c r="BA1945" s="13">
        <f t="shared" si="2394"/>
        <v>3.0993294087298937E-2</v>
      </c>
      <c r="BB1945" s="13">
        <f t="shared" si="2395"/>
        <v>1.8977598230010793E-2</v>
      </c>
      <c r="BC1945" s="13">
        <f t="shared" si="2396"/>
        <v>9.2961847441004435E-3</v>
      </c>
      <c r="BD1945" s="13">
        <f t="shared" si="2397"/>
        <v>1.7245035985385601E-4</v>
      </c>
      <c r="BE1945" s="13">
        <f t="shared" si="2398"/>
        <v>8.6425122373135464E-4</v>
      </c>
      <c r="BF1945" s="13">
        <f t="shared" si="2399"/>
        <v>2.1656382113500209E-3</v>
      </c>
      <c r="BG1945" s="13">
        <f t="shared" si="2400"/>
        <v>3.6177666351924552E-3</v>
      </c>
      <c r="BH1945" s="13">
        <f t="shared" si="2401"/>
        <v>4.5326945740925802E-3</v>
      </c>
      <c r="BI1945" s="13">
        <f t="shared" si="2402"/>
        <v>4.5432051702064217E-3</v>
      </c>
      <c r="BJ1945" s="14">
        <f t="shared" si="2403"/>
        <v>0.53854484446048734</v>
      </c>
      <c r="BK1945" s="14">
        <f t="shared" si="2404"/>
        <v>0.12364428716739856</v>
      </c>
      <c r="BL1945" s="14">
        <f t="shared" si="2405"/>
        <v>0.1143403369516964</v>
      </c>
      <c r="BM1945" s="14">
        <f t="shared" si="2406"/>
        <v>0.72985881466504143</v>
      </c>
      <c r="BN1945" s="14">
        <f t="shared" si="2407"/>
        <v>2.0874591562800117E-2</v>
      </c>
    </row>
    <row r="1946" spans="1:66" x14ac:dyDescent="0.25">
      <c r="A1946" t="s">
        <v>485</v>
      </c>
      <c r="B1946" t="s">
        <v>494</v>
      </c>
      <c r="C1946" t="s">
        <v>497</v>
      </c>
      <c r="D1946" s="7" t="s">
        <v>533</v>
      </c>
      <c r="E1946" s="10">
        <f>VLOOKUP(A1946,home!$A$2:$E$405,3,FALSE)</f>
        <v>1.3768115942029</v>
      </c>
      <c r="F1946" s="10">
        <f>VLOOKUP(B1946,home!$B$2:$E$405,3,FALSE)</f>
        <v>1.6</v>
      </c>
      <c r="G1946" s="10">
        <f>VLOOKUP(C1946,away!$B$2:$E$405,4,FALSE)</f>
        <v>0</v>
      </c>
      <c r="H1946" s="10">
        <f>VLOOKUP(A1946,away!$A$2:$E$405,3,FALSE)</f>
        <v>1.1739130434782601</v>
      </c>
      <c r="I1946" s="10">
        <f>VLOOKUP(C1946,away!$B$2:$E$405,3,FALSE)</f>
        <v>0</v>
      </c>
      <c r="J1946" s="10">
        <f>VLOOKUP(B1946,home!$B$2:$E$405,4,FALSE)</f>
        <v>0.68</v>
      </c>
      <c r="K1946" s="12">
        <f t="shared" si="2352"/>
        <v>0</v>
      </c>
      <c r="L1946" s="12">
        <f t="shared" si="2353"/>
        <v>0</v>
      </c>
      <c r="M1946" s="13">
        <f t="shared" si="2354"/>
        <v>1</v>
      </c>
      <c r="N1946" s="13">
        <f t="shared" si="2355"/>
        <v>0</v>
      </c>
      <c r="O1946" s="13">
        <f t="shared" si="2356"/>
        <v>0</v>
      </c>
      <c r="P1946" s="13">
        <f t="shared" si="2357"/>
        <v>0</v>
      </c>
      <c r="Q1946" s="13">
        <f t="shared" si="2358"/>
        <v>0</v>
      </c>
      <c r="R1946" s="13">
        <f t="shared" si="2359"/>
        <v>0</v>
      </c>
      <c r="S1946" s="13">
        <f t="shared" si="2360"/>
        <v>0</v>
      </c>
      <c r="T1946" s="13">
        <f t="shared" si="2361"/>
        <v>0</v>
      </c>
      <c r="U1946" s="13">
        <f t="shared" si="2362"/>
        <v>0</v>
      </c>
      <c r="V1946" s="13">
        <f t="shared" si="2363"/>
        <v>0</v>
      </c>
      <c r="W1946" s="13">
        <f t="shared" si="2364"/>
        <v>0</v>
      </c>
      <c r="X1946" s="13">
        <f t="shared" si="2365"/>
        <v>0</v>
      </c>
      <c r="Y1946" s="13">
        <f t="shared" si="2366"/>
        <v>0</v>
      </c>
      <c r="Z1946" s="13">
        <f t="shared" si="2367"/>
        <v>0</v>
      </c>
      <c r="AA1946" s="13">
        <f t="shared" si="2368"/>
        <v>0</v>
      </c>
      <c r="AB1946" s="13">
        <f t="shared" si="2369"/>
        <v>0</v>
      </c>
      <c r="AC1946" s="13">
        <f t="shared" si="2370"/>
        <v>0</v>
      </c>
      <c r="AD1946" s="13">
        <f t="shared" si="2371"/>
        <v>0</v>
      </c>
      <c r="AE1946" s="13">
        <f t="shared" si="2372"/>
        <v>0</v>
      </c>
      <c r="AF1946" s="13">
        <f t="shared" si="2373"/>
        <v>0</v>
      </c>
      <c r="AG1946" s="13">
        <f t="shared" si="2374"/>
        <v>0</v>
      </c>
      <c r="AH1946" s="13">
        <f t="shared" si="2375"/>
        <v>0</v>
      </c>
      <c r="AI1946" s="13">
        <f t="shared" si="2376"/>
        <v>0</v>
      </c>
      <c r="AJ1946" s="13">
        <f t="shared" si="2377"/>
        <v>0</v>
      </c>
      <c r="AK1946" s="13">
        <f t="shared" si="2378"/>
        <v>0</v>
      </c>
      <c r="AL1946" s="13">
        <f t="shared" si="2379"/>
        <v>0</v>
      </c>
      <c r="AM1946" s="13">
        <f t="shared" si="2380"/>
        <v>0</v>
      </c>
      <c r="AN1946" s="13">
        <f t="shared" si="2381"/>
        <v>0</v>
      </c>
      <c r="AO1946" s="13">
        <f t="shared" si="2382"/>
        <v>0</v>
      </c>
      <c r="AP1946" s="13">
        <f t="shared" si="2383"/>
        <v>0</v>
      </c>
      <c r="AQ1946" s="13">
        <f t="shared" si="2384"/>
        <v>0</v>
      </c>
      <c r="AR1946" s="13">
        <f t="shared" si="2385"/>
        <v>0</v>
      </c>
      <c r="AS1946" s="13">
        <f t="shared" si="2386"/>
        <v>0</v>
      </c>
      <c r="AT1946" s="13">
        <f t="shared" si="2387"/>
        <v>0</v>
      </c>
      <c r="AU1946" s="13">
        <f t="shared" si="2388"/>
        <v>0</v>
      </c>
      <c r="AV1946" s="13">
        <f t="shared" si="2389"/>
        <v>0</v>
      </c>
      <c r="AW1946" s="13">
        <f t="shared" si="2390"/>
        <v>0</v>
      </c>
      <c r="AX1946" s="13">
        <f t="shared" si="2391"/>
        <v>0</v>
      </c>
      <c r="AY1946" s="13">
        <f t="shared" si="2392"/>
        <v>0</v>
      </c>
      <c r="AZ1946" s="13">
        <f t="shared" si="2393"/>
        <v>0</v>
      </c>
      <c r="BA1946" s="13">
        <f t="shared" si="2394"/>
        <v>0</v>
      </c>
      <c r="BB1946" s="13">
        <f t="shared" si="2395"/>
        <v>0</v>
      </c>
      <c r="BC1946" s="13">
        <f t="shared" si="2396"/>
        <v>0</v>
      </c>
      <c r="BD1946" s="13">
        <f t="shared" si="2397"/>
        <v>0</v>
      </c>
      <c r="BE1946" s="13">
        <f t="shared" si="2398"/>
        <v>0</v>
      </c>
      <c r="BF1946" s="13">
        <f t="shared" si="2399"/>
        <v>0</v>
      </c>
      <c r="BG1946" s="13">
        <f t="shared" si="2400"/>
        <v>0</v>
      </c>
      <c r="BH1946" s="13">
        <f t="shared" si="2401"/>
        <v>0</v>
      </c>
      <c r="BI1946" s="13">
        <f t="shared" si="2402"/>
        <v>0</v>
      </c>
      <c r="BJ1946" s="14">
        <f t="shared" si="2403"/>
        <v>0</v>
      </c>
      <c r="BK1946" s="14">
        <f t="shared" si="2404"/>
        <v>1</v>
      </c>
      <c r="BL1946" s="14">
        <f t="shared" si="2405"/>
        <v>0</v>
      </c>
      <c r="BM1946" s="14">
        <f t="shared" si="2406"/>
        <v>0</v>
      </c>
      <c r="BN1946" s="14">
        <f t="shared" si="2407"/>
        <v>1</v>
      </c>
    </row>
    <row r="1947" spans="1:66" x14ac:dyDescent="0.25">
      <c r="A1947" t="s">
        <v>485</v>
      </c>
      <c r="B1947" t="s">
        <v>493</v>
      </c>
      <c r="C1947" t="s">
        <v>496</v>
      </c>
      <c r="D1947" s="7" t="s">
        <v>533</v>
      </c>
      <c r="E1947" s="10">
        <f>VLOOKUP(A1947,home!$A$2:$E$405,3,FALSE)</f>
        <v>1.3768115942029</v>
      </c>
      <c r="F1947" s="10">
        <f>VLOOKUP(B1947,home!$B$2:$E$405,3,FALSE)</f>
        <v>0</v>
      </c>
      <c r="G1947" s="10">
        <f>VLOOKUP(C1947,away!$B$2:$E$405,4,FALSE)</f>
        <v>0.73</v>
      </c>
      <c r="H1947" s="10">
        <f>VLOOKUP(A1947,away!$A$2:$E$405,3,FALSE)</f>
        <v>1.1739130434782601</v>
      </c>
      <c r="I1947" s="10">
        <f>VLOOKUP(C1947,away!$B$2:$E$405,3,FALSE)</f>
        <v>1.6</v>
      </c>
      <c r="J1947" s="10">
        <f>VLOOKUP(B1947,home!$B$2:$E$405,4,FALSE)</f>
        <v>0</v>
      </c>
      <c r="K1947" s="12">
        <f t="shared" si="2352"/>
        <v>0</v>
      </c>
      <c r="L1947" s="12">
        <f t="shared" si="2353"/>
        <v>0</v>
      </c>
      <c r="M1947" s="13">
        <f t="shared" si="2354"/>
        <v>1</v>
      </c>
      <c r="N1947" s="13">
        <f t="shared" si="2355"/>
        <v>0</v>
      </c>
      <c r="O1947" s="13">
        <f t="shared" si="2356"/>
        <v>0</v>
      </c>
      <c r="P1947" s="13">
        <f t="shared" si="2357"/>
        <v>0</v>
      </c>
      <c r="Q1947" s="13">
        <f t="shared" si="2358"/>
        <v>0</v>
      </c>
      <c r="R1947" s="13">
        <f t="shared" si="2359"/>
        <v>0</v>
      </c>
      <c r="S1947" s="13">
        <f t="shared" si="2360"/>
        <v>0</v>
      </c>
      <c r="T1947" s="13">
        <f t="shared" si="2361"/>
        <v>0</v>
      </c>
      <c r="U1947" s="13">
        <f t="shared" si="2362"/>
        <v>0</v>
      </c>
      <c r="V1947" s="13">
        <f t="shared" si="2363"/>
        <v>0</v>
      </c>
      <c r="W1947" s="13">
        <f t="shared" si="2364"/>
        <v>0</v>
      </c>
      <c r="X1947" s="13">
        <f t="shared" si="2365"/>
        <v>0</v>
      </c>
      <c r="Y1947" s="13">
        <f t="shared" si="2366"/>
        <v>0</v>
      </c>
      <c r="Z1947" s="13">
        <f t="shared" si="2367"/>
        <v>0</v>
      </c>
      <c r="AA1947" s="13">
        <f t="shared" si="2368"/>
        <v>0</v>
      </c>
      <c r="AB1947" s="13">
        <f t="shared" si="2369"/>
        <v>0</v>
      </c>
      <c r="AC1947" s="13">
        <f t="shared" si="2370"/>
        <v>0</v>
      </c>
      <c r="AD1947" s="13">
        <f t="shared" si="2371"/>
        <v>0</v>
      </c>
      <c r="AE1947" s="13">
        <f t="shared" si="2372"/>
        <v>0</v>
      </c>
      <c r="AF1947" s="13">
        <f t="shared" si="2373"/>
        <v>0</v>
      </c>
      <c r="AG1947" s="13">
        <f t="shared" si="2374"/>
        <v>0</v>
      </c>
      <c r="AH1947" s="13">
        <f t="shared" si="2375"/>
        <v>0</v>
      </c>
      <c r="AI1947" s="13">
        <f t="shared" si="2376"/>
        <v>0</v>
      </c>
      <c r="AJ1947" s="13">
        <f t="shared" si="2377"/>
        <v>0</v>
      </c>
      <c r="AK1947" s="13">
        <f t="shared" si="2378"/>
        <v>0</v>
      </c>
      <c r="AL1947" s="13">
        <f t="shared" si="2379"/>
        <v>0</v>
      </c>
      <c r="AM1947" s="13">
        <f t="shared" si="2380"/>
        <v>0</v>
      </c>
      <c r="AN1947" s="13">
        <f t="shared" si="2381"/>
        <v>0</v>
      </c>
      <c r="AO1947" s="13">
        <f t="shared" si="2382"/>
        <v>0</v>
      </c>
      <c r="AP1947" s="13">
        <f t="shared" si="2383"/>
        <v>0</v>
      </c>
      <c r="AQ1947" s="13">
        <f t="shared" si="2384"/>
        <v>0</v>
      </c>
      <c r="AR1947" s="13">
        <f t="shared" si="2385"/>
        <v>0</v>
      </c>
      <c r="AS1947" s="13">
        <f t="shared" si="2386"/>
        <v>0</v>
      </c>
      <c r="AT1947" s="13">
        <f t="shared" si="2387"/>
        <v>0</v>
      </c>
      <c r="AU1947" s="13">
        <f t="shared" si="2388"/>
        <v>0</v>
      </c>
      <c r="AV1947" s="13">
        <f t="shared" si="2389"/>
        <v>0</v>
      </c>
      <c r="AW1947" s="13">
        <f t="shared" si="2390"/>
        <v>0</v>
      </c>
      <c r="AX1947" s="13">
        <f t="shared" si="2391"/>
        <v>0</v>
      </c>
      <c r="AY1947" s="13">
        <f t="shared" si="2392"/>
        <v>0</v>
      </c>
      <c r="AZ1947" s="13">
        <f t="shared" si="2393"/>
        <v>0</v>
      </c>
      <c r="BA1947" s="13">
        <f t="shared" si="2394"/>
        <v>0</v>
      </c>
      <c r="BB1947" s="13">
        <f t="shared" si="2395"/>
        <v>0</v>
      </c>
      <c r="BC1947" s="13">
        <f t="shared" si="2396"/>
        <v>0</v>
      </c>
      <c r="BD1947" s="13">
        <f t="shared" si="2397"/>
        <v>0</v>
      </c>
      <c r="BE1947" s="13">
        <f t="shared" si="2398"/>
        <v>0</v>
      </c>
      <c r="BF1947" s="13">
        <f t="shared" si="2399"/>
        <v>0</v>
      </c>
      <c r="BG1947" s="13">
        <f t="shared" si="2400"/>
        <v>0</v>
      </c>
      <c r="BH1947" s="13">
        <f t="shared" si="2401"/>
        <v>0</v>
      </c>
      <c r="BI1947" s="13">
        <f t="shared" si="2402"/>
        <v>0</v>
      </c>
      <c r="BJ1947" s="14">
        <f t="shared" si="2403"/>
        <v>0</v>
      </c>
      <c r="BK1947" s="14">
        <f t="shared" si="2404"/>
        <v>1</v>
      </c>
      <c r="BL1947" s="14">
        <f t="shared" si="2405"/>
        <v>0</v>
      </c>
      <c r="BM1947" s="14">
        <f t="shared" si="2406"/>
        <v>0</v>
      </c>
      <c r="BN1947" s="14">
        <f t="shared" si="2407"/>
        <v>1</v>
      </c>
    </row>
    <row r="1948" spans="1:66" x14ac:dyDescent="0.25">
      <c r="A1948" t="s">
        <v>22</v>
      </c>
      <c r="B1948" t="s">
        <v>290</v>
      </c>
      <c r="C1948" t="s">
        <v>166</v>
      </c>
      <c r="D1948" s="7" t="s">
        <v>533</v>
      </c>
      <c r="E1948" s="10">
        <f>VLOOKUP(A1948,home!$A$2:$E$405,3,FALSE)</f>
        <v>1.6923076923076901</v>
      </c>
      <c r="F1948" s="10">
        <f>VLOOKUP(B1948,home!$B$2:$E$405,3,FALSE)</f>
        <v>0.84</v>
      </c>
      <c r="G1948" s="10">
        <f>VLOOKUP(C1948,away!$B$2:$E$405,4,FALSE)</f>
        <v>0.89</v>
      </c>
      <c r="H1948" s="10">
        <f>VLOOKUP(A1948,away!$A$2:$E$405,3,FALSE)</f>
        <v>1.40769230769231</v>
      </c>
      <c r="I1948" s="10">
        <f>VLOOKUP(C1948,away!$B$2:$E$405,3,FALSE)</f>
        <v>0.79</v>
      </c>
      <c r="J1948" s="10">
        <f>VLOOKUP(B1948,home!$B$2:$E$405,4,FALSE)</f>
        <v>1.32</v>
      </c>
      <c r="K1948" s="12">
        <f t="shared" si="2352"/>
        <v>1.265169230769229</v>
      </c>
      <c r="L1948" s="12">
        <f t="shared" si="2353"/>
        <v>1.4679415384615411</v>
      </c>
      <c r="M1948" s="13">
        <f t="shared" si="2354"/>
        <v>6.5016722741408017E-2</v>
      </c>
      <c r="N1948" s="13">
        <f t="shared" si="2355"/>
        <v>8.2257157097883421E-2</v>
      </c>
      <c r="O1948" s="13">
        <f t="shared" si="2356"/>
        <v>9.544074800674994E-2</v>
      </c>
      <c r="P1948" s="13">
        <f t="shared" si="2357"/>
        <v>0.12074869773973965</v>
      </c>
      <c r="Q1948" s="13">
        <f t="shared" si="2358"/>
        <v>5.203461208539642E-2</v>
      </c>
      <c r="R1948" s="13">
        <f t="shared" si="2359"/>
        <v>7.0050719230474401E-2</v>
      </c>
      <c r="S1948" s="13">
        <f t="shared" si="2360"/>
        <v>5.6063453335818143E-2</v>
      </c>
      <c r="T1948" s="13">
        <f t="shared" si="2361"/>
        <v>7.6383768517886308E-2</v>
      </c>
      <c r="U1948" s="13">
        <f t="shared" si="2362"/>
        <v>8.8626014563650546E-2</v>
      </c>
      <c r="V1948" s="13">
        <f t="shared" si="2363"/>
        <v>1.1568970593094766E-2</v>
      </c>
      <c r="W1948" s="13">
        <f t="shared" si="2364"/>
        <v>2.1944196715152072E-2</v>
      </c>
      <c r="X1948" s="13">
        <f t="shared" si="2365"/>
        <v>3.2212797886343028E-2</v>
      </c>
      <c r="Y1948" s="13">
        <f t="shared" si="2366"/>
        <v>2.3643252043714535E-2</v>
      </c>
      <c r="Z1948" s="13">
        <f t="shared" si="2367"/>
        <v>3.4276786852506687E-2</v>
      </c>
      <c r="AA1948" s="13">
        <f t="shared" si="2368"/>
        <v>4.3365936055426713E-2</v>
      </c>
      <c r="AB1948" s="13">
        <f t="shared" si="2369"/>
        <v>2.7432623980415904E-2</v>
      </c>
      <c r="AC1948" s="13">
        <f t="shared" si="2370"/>
        <v>1.3428642609202251E-3</v>
      </c>
      <c r="AD1948" s="13">
        <f t="shared" si="2371"/>
        <v>6.9407806194893996E-3</v>
      </c>
      <c r="AE1948" s="13">
        <f t="shared" si="2372"/>
        <v>1.0188660180697315E-2</v>
      </c>
      <c r="AF1948" s="13">
        <f t="shared" si="2373"/>
        <v>7.4781787502573331E-3</v>
      </c>
      <c r="AG1948" s="13">
        <f t="shared" si="2374"/>
        <v>3.6591764065143852E-3</v>
      </c>
      <c r="AH1948" s="13">
        <f t="shared" si="2375"/>
        <v>1.2579079806446751E-2</v>
      </c>
      <c r="AI1948" s="13">
        <f t="shared" si="2376"/>
        <v>1.591466472250698E-2</v>
      </c>
      <c r="AJ1948" s="13">
        <f t="shared" si="2377"/>
        <v>1.0067372062462174E-2</v>
      </c>
      <c r="AK1948" s="13">
        <f t="shared" si="2378"/>
        <v>4.245643122710965E-3</v>
      </c>
      <c r="AL1948" s="13">
        <f t="shared" si="2379"/>
        <v>9.9758403014112563E-5</v>
      </c>
      <c r="AM1948" s="13">
        <f t="shared" si="2380"/>
        <v>1.7562524154594733E-3</v>
      </c>
      <c r="AN1948" s="13">
        <f t="shared" si="2381"/>
        <v>2.5780758726763765E-3</v>
      </c>
      <c r="AO1948" s="13">
        <f t="shared" si="2382"/>
        <v>1.8922323314035706E-3</v>
      </c>
      <c r="AP1948" s="13">
        <f t="shared" si="2383"/>
        <v>9.2589547989574222E-4</v>
      </c>
      <c r="AQ1948" s="13">
        <f t="shared" si="2384"/>
        <v>3.3979010880318572E-4</v>
      </c>
      <c r="AR1948" s="13">
        <f t="shared" si="2385"/>
        <v>3.6930707527011893E-3</v>
      </c>
      <c r="AS1948" s="13">
        <f t="shared" si="2386"/>
        <v>4.6723594833713014E-3</v>
      </c>
      <c r="AT1948" s="13">
        <f t="shared" si="2387"/>
        <v>2.9556627267270921E-3</v>
      </c>
      <c r="AU1948" s="13">
        <f t="shared" si="2388"/>
        <v>1.2464711794621991E-3</v>
      </c>
      <c r="AV1948" s="13">
        <f t="shared" si="2389"/>
        <v>3.9424924582405111E-4</v>
      </c>
      <c r="AW1948" s="13">
        <f t="shared" si="2390"/>
        <v>5.1464098365977089E-6</v>
      </c>
      <c r="AX1948" s="13">
        <f t="shared" si="2391"/>
        <v>3.7032608625057719E-4</v>
      </c>
      <c r="AY1948" s="13">
        <f t="shared" si="2392"/>
        <v>5.4361704478311356E-4</v>
      </c>
      <c r="AZ1948" s="13">
        <f t="shared" si="2393"/>
        <v>3.9899902052642022E-4</v>
      </c>
      <c r="BA1948" s="13">
        <f t="shared" si="2394"/>
        <v>1.9523574534540045E-4</v>
      </c>
      <c r="BB1948" s="13">
        <f t="shared" si="2395"/>
        <v>7.1648665096253221E-5</v>
      </c>
      <c r="BC1948" s="13">
        <f t="shared" si="2396"/>
        <v>2.1035210334021932E-5</v>
      </c>
      <c r="BD1948" s="13">
        <f t="shared" si="2397"/>
        <v>9.0353532706125071E-4</v>
      </c>
      <c r="BE1948" s="13">
        <f t="shared" si="2398"/>
        <v>1.1431250947109063E-3</v>
      </c>
      <c r="BF1948" s="13">
        <f t="shared" si="2399"/>
        <v>7.2312334837420003E-4</v>
      </c>
      <c r="BG1948" s="13">
        <f t="shared" si="2400"/>
        <v>3.0495780347128529E-4</v>
      </c>
      <c r="BH1948" s="13">
        <f t="shared" si="2401"/>
        <v>9.645580740870997E-5</v>
      </c>
      <c r="BI1948" s="13">
        <f t="shared" si="2402"/>
        <v>2.4406583932500467E-5</v>
      </c>
      <c r="BJ1948" s="14">
        <f t="shared" si="2403"/>
        <v>0.32583568828390835</v>
      </c>
      <c r="BK1948" s="14">
        <f t="shared" si="2404"/>
        <v>0.25538408411877805</v>
      </c>
      <c r="BL1948" s="14">
        <f t="shared" si="2405"/>
        <v>0.38388021890388907</v>
      </c>
      <c r="BM1948" s="14">
        <f t="shared" si="2406"/>
        <v>0.51328965062248377</v>
      </c>
      <c r="BN1948" s="14">
        <f t="shared" si="2407"/>
        <v>0.48554865690165178</v>
      </c>
    </row>
    <row r="1949" spans="1:66" x14ac:dyDescent="0.25">
      <c r="A1949" t="s">
        <v>22</v>
      </c>
      <c r="B1949" t="s">
        <v>266</v>
      </c>
      <c r="C1949" t="s">
        <v>261</v>
      </c>
      <c r="D1949" s="7" t="s">
        <v>533</v>
      </c>
      <c r="E1949" s="10">
        <f>VLOOKUP(A1949,home!$A$2:$E$405,3,FALSE)</f>
        <v>1.6923076923076901</v>
      </c>
      <c r="F1949" s="10">
        <f>VLOOKUP(B1949,home!$B$2:$E$405,3,FALSE)</f>
        <v>0.76</v>
      </c>
      <c r="G1949" s="10">
        <f>VLOOKUP(C1949,away!$B$2:$E$405,4,FALSE)</f>
        <v>0.59</v>
      </c>
      <c r="H1949" s="10">
        <f>VLOOKUP(A1949,away!$A$2:$E$405,3,FALSE)</f>
        <v>1.40769230769231</v>
      </c>
      <c r="I1949" s="10">
        <f>VLOOKUP(C1949,away!$B$2:$E$405,3,FALSE)</f>
        <v>1.38</v>
      </c>
      <c r="J1949" s="10">
        <f>VLOOKUP(B1949,home!$B$2:$E$405,4,FALSE)</f>
        <v>1.83</v>
      </c>
      <c r="K1949" s="12">
        <f t="shared" si="2352"/>
        <v>0.7588307692307682</v>
      </c>
      <c r="L1949" s="12">
        <f t="shared" si="2353"/>
        <v>3.5549861538461598</v>
      </c>
      <c r="M1949" s="13">
        <f t="shared" si="2354"/>
        <v>1.3382372500441973E-2</v>
      </c>
      <c r="N1949" s="13">
        <f t="shared" si="2355"/>
        <v>1.0154956018643061E-2</v>
      </c>
      <c r="O1949" s="13">
        <f t="shared" si="2356"/>
        <v>4.7574148944682829E-2</v>
      </c>
      <c r="P1949" s="13">
        <f t="shared" si="2357"/>
        <v>3.6100728039192807E-2</v>
      </c>
      <c r="Q1949" s="13">
        <f t="shared" si="2358"/>
        <v>3.8529465435657661E-3</v>
      </c>
      <c r="R1949" s="13">
        <f t="shared" si="2359"/>
        <v>8.4562720389681198E-2</v>
      </c>
      <c r="S1949" s="13">
        <f t="shared" si="2360"/>
        <v>2.4346627717109205E-2</v>
      </c>
      <c r="T1949" s="13">
        <f t="shared" si="2361"/>
        <v>1.3697171613885719E-2</v>
      </c>
      <c r="U1949" s="13">
        <f t="shared" si="2362"/>
        <v>6.4168794161548151E-2</v>
      </c>
      <c r="V1949" s="13">
        <f t="shared" si="2363"/>
        <v>7.2975848212747749E-3</v>
      </c>
      <c r="W1949" s="13">
        <f t="shared" si="2364"/>
        <v>9.7457812981967989E-4</v>
      </c>
      <c r="X1949" s="13">
        <f t="shared" si="2365"/>
        <v>3.4646117573502474E-3</v>
      </c>
      <c r="Y1949" s="13">
        <f t="shared" si="2366"/>
        <v>6.1583234129163724E-3</v>
      </c>
      <c r="Z1949" s="13">
        <f t="shared" si="2367"/>
        <v>0.10020643337229364</v>
      </c>
      <c r="AA1949" s="13">
        <f t="shared" si="2368"/>
        <v>7.6039724917769294E-2</v>
      </c>
      <c r="AB1949" s="13">
        <f t="shared" si="2369"/>
        <v>2.8850641475723443E-2</v>
      </c>
      <c r="AC1949" s="13">
        <f t="shared" si="2370"/>
        <v>1.2303877963673916E-3</v>
      </c>
      <c r="AD1949" s="13">
        <f t="shared" si="2371"/>
        <v>1.8488496798163776E-4</v>
      </c>
      <c r="AE1949" s="13">
        <f t="shared" si="2372"/>
        <v>6.5726350122901288E-4</v>
      </c>
      <c r="AF1949" s="13">
        <f t="shared" si="2373"/>
        <v>1.168281323148795E-3</v>
      </c>
      <c r="AG1949" s="13">
        <f t="shared" si="2374"/>
        <v>1.3844079758636785E-3</v>
      </c>
      <c r="AH1949" s="13">
        <f t="shared" si="2375"/>
        <v>8.9058120791202913E-2</v>
      </c>
      <c r="AI1949" s="13">
        <f t="shared" si="2376"/>
        <v>6.7580042306235183E-2</v>
      </c>
      <c r="AJ1949" s="13">
        <f t="shared" si="2377"/>
        <v>2.5640907743944147E-2</v>
      </c>
      <c r="AK1949" s="13">
        <f t="shared" si="2378"/>
        <v>6.4857032490374328E-3</v>
      </c>
      <c r="AL1949" s="13">
        <f t="shared" si="2379"/>
        <v>1.3276538287342995E-4</v>
      </c>
      <c r="AM1949" s="13">
        <f t="shared" si="2380"/>
        <v>2.8059280494542442E-5</v>
      </c>
      <c r="AN1949" s="13">
        <f t="shared" si="2381"/>
        <v>9.975035364498401E-5</v>
      </c>
      <c r="AO1949" s="13">
        <f t="shared" si="2382"/>
        <v>1.7730556302458805E-4</v>
      </c>
      <c r="AP1949" s="13">
        <f t="shared" si="2383"/>
        <v>2.1010627385076932E-4</v>
      </c>
      <c r="AQ1949" s="13">
        <f t="shared" si="2384"/>
        <v>1.8673122359392363E-4</v>
      </c>
      <c r="AR1949" s="13">
        <f t="shared" si="2385"/>
        <v>6.3320077260057034E-2</v>
      </c>
      <c r="AS1949" s="13">
        <f t="shared" si="2386"/>
        <v>4.8049222935000746E-2</v>
      </c>
      <c r="AT1949" s="13">
        <f t="shared" si="2387"/>
        <v>1.8230614400353642E-2</v>
      </c>
      <c r="AU1949" s="13">
        <f t="shared" si="2388"/>
        <v>4.6113170496566245E-3</v>
      </c>
      <c r="AV1949" s="13">
        <f t="shared" si="2389"/>
        <v>8.7480231598947313E-4</v>
      </c>
      <c r="AW1949" s="13">
        <f t="shared" si="2390"/>
        <v>9.9486739406523696E-6</v>
      </c>
      <c r="AX1949" s="13">
        <f t="shared" si="2391"/>
        <v>3.5487075669559196E-6</v>
      </c>
      <c r="AY1949" s="13">
        <f t="shared" si="2392"/>
        <v>1.2615606264577388E-5</v>
      </c>
      <c r="AZ1949" s="13">
        <f t="shared" si="2393"/>
        <v>2.2424152796473754E-5</v>
      </c>
      <c r="BA1949" s="13">
        <f t="shared" si="2394"/>
        <v>2.6572517567731602E-5</v>
      </c>
      <c r="BB1949" s="13">
        <f t="shared" si="2395"/>
        <v>2.3616233006529922E-5</v>
      </c>
      <c r="BC1949" s="13">
        <f t="shared" si="2396"/>
        <v>1.6791076268843707E-5</v>
      </c>
      <c r="BD1949" s="13">
        <f t="shared" si="2397"/>
        <v>3.7516999653328637E-2</v>
      </c>
      <c r="BE1949" s="13">
        <f t="shared" si="2398"/>
        <v>2.8469053706165832E-2</v>
      </c>
      <c r="BF1949" s="13">
        <f t="shared" si="2399"/>
        <v>1.0801596961560935E-2</v>
      </c>
      <c r="BG1949" s="13">
        <f t="shared" si="2400"/>
        <v>2.7321947104206705E-3</v>
      </c>
      <c r="BH1949" s="13">
        <f t="shared" si="2401"/>
        <v>5.1831835344918825E-4</v>
      </c>
      <c r="BI1949" s="13">
        <f t="shared" si="2402"/>
        <v>7.8663182970854588E-5</v>
      </c>
      <c r="BJ1949" s="14">
        <f t="shared" si="2403"/>
        <v>4.2504946232483888E-2</v>
      </c>
      <c r="BK1949" s="14">
        <f t="shared" si="2404"/>
        <v>8.2503081863524161E-2</v>
      </c>
      <c r="BL1949" s="14">
        <f t="shared" si="2405"/>
        <v>0.7051636645087781</v>
      </c>
      <c r="BM1949" s="14">
        <f t="shared" si="2406"/>
        <v>0.73474758660854844</v>
      </c>
      <c r="BN1949" s="14">
        <f t="shared" si="2407"/>
        <v>0.19562787243620766</v>
      </c>
    </row>
    <row r="1950" spans="1:66" x14ac:dyDescent="0.25">
      <c r="A1950" t="s">
        <v>22</v>
      </c>
      <c r="B1950" t="s">
        <v>262</v>
      </c>
      <c r="C1950" t="s">
        <v>259</v>
      </c>
      <c r="D1950" s="7" t="s">
        <v>533</v>
      </c>
      <c r="E1950" s="10">
        <f>VLOOKUP(A1950,home!$A$2:$E$405,3,FALSE)</f>
        <v>1.6923076923076901</v>
      </c>
      <c r="F1950" s="10">
        <f>VLOOKUP(B1950,home!$B$2:$E$405,3,FALSE)</f>
        <v>0.69</v>
      </c>
      <c r="G1950" s="10">
        <f>VLOOKUP(C1950,away!$B$2:$E$405,4,FALSE)</f>
        <v>1.18</v>
      </c>
      <c r="H1950" s="10">
        <f>VLOOKUP(A1950,away!$A$2:$E$405,3,FALSE)</f>
        <v>1.40769230769231</v>
      </c>
      <c r="I1950" s="10">
        <f>VLOOKUP(C1950,away!$B$2:$E$405,3,FALSE)</f>
        <v>1.08</v>
      </c>
      <c r="J1950" s="10">
        <f>VLOOKUP(B1950,home!$B$2:$E$405,4,FALSE)</f>
        <v>1.3</v>
      </c>
      <c r="K1950" s="12">
        <f t="shared" si="2352"/>
        <v>1.377876923076921</v>
      </c>
      <c r="L1950" s="12">
        <f t="shared" si="2353"/>
        <v>1.9764000000000037</v>
      </c>
      <c r="M1950" s="13">
        <f t="shared" si="2354"/>
        <v>3.4934621442925438E-2</v>
      </c>
      <c r="N1950" s="13">
        <f t="shared" si="2355"/>
        <v>4.813560870263512E-2</v>
      </c>
      <c r="O1950" s="13">
        <f t="shared" si="2356"/>
        <v>6.9044785819797963E-2</v>
      </c>
      <c r="P1950" s="13">
        <f t="shared" si="2357"/>
        <v>9.5135217039888226E-2</v>
      </c>
      <c r="Q1950" s="13">
        <f t="shared" si="2358"/>
        <v>3.3162472204810778E-2</v>
      </c>
      <c r="R1950" s="13">
        <f t="shared" si="2359"/>
        <v>6.8230057347124493E-2</v>
      </c>
      <c r="S1950" s="13">
        <f t="shared" si="2360"/>
        <v>6.4768910806814337E-2</v>
      </c>
      <c r="T1950" s="13">
        <f t="shared" si="2361"/>
        <v>6.5542310065588139E-2</v>
      </c>
      <c r="U1950" s="13">
        <f t="shared" si="2362"/>
        <v>9.4012621478817754E-2</v>
      </c>
      <c r="V1950" s="13">
        <f t="shared" si="2363"/>
        <v>1.9597891822364745E-2</v>
      </c>
      <c r="W1950" s="13">
        <f t="shared" si="2364"/>
        <v>1.5231268387729535E-2</v>
      </c>
      <c r="X1950" s="13">
        <f t="shared" si="2365"/>
        <v>3.0103078841508708E-2</v>
      </c>
      <c r="Y1950" s="13">
        <f t="shared" si="2366"/>
        <v>2.9747862511178971E-2</v>
      </c>
      <c r="Z1950" s="13">
        <f t="shared" si="2367"/>
        <v>4.4949961780285701E-2</v>
      </c>
      <c r="AA1950" s="13">
        <f t="shared" si="2368"/>
        <v>6.1935515030245261E-2</v>
      </c>
      <c r="AB1950" s="13">
        <f t="shared" si="2369"/>
        <v>4.2669758439529366E-2</v>
      </c>
      <c r="AC1950" s="13">
        <f t="shared" si="2370"/>
        <v>3.3356052231218731E-3</v>
      </c>
      <c r="AD1950" s="13">
        <f t="shared" si="2371"/>
        <v>5.2467033051608837E-3</v>
      </c>
      <c r="AE1950" s="13">
        <f t="shared" si="2372"/>
        <v>1.036958441231999E-2</v>
      </c>
      <c r="AF1950" s="13">
        <f t="shared" si="2373"/>
        <v>1.0247223316254637E-2</v>
      </c>
      <c r="AG1950" s="13">
        <f t="shared" si="2374"/>
        <v>6.7508707207485676E-3</v>
      </c>
      <c r="AH1950" s="13">
        <f t="shared" si="2375"/>
        <v>2.2209776115639204E-2</v>
      </c>
      <c r="AI1950" s="13">
        <f t="shared" si="2376"/>
        <v>3.0602337976444235E-2</v>
      </c>
      <c r="AJ1950" s="13">
        <f t="shared" si="2377"/>
        <v>2.10831276449715E-2</v>
      </c>
      <c r="AK1950" s="13">
        <f t="shared" si="2378"/>
        <v>9.6833183494304375E-3</v>
      </c>
      <c r="AL1950" s="13">
        <f t="shared" si="2379"/>
        <v>3.6334560244716458E-4</v>
      </c>
      <c r="AM1950" s="13">
        <f t="shared" si="2380"/>
        <v>1.4458622812825181E-3</v>
      </c>
      <c r="AN1950" s="13">
        <f t="shared" si="2381"/>
        <v>2.857602212726774E-3</v>
      </c>
      <c r="AO1950" s="13">
        <f t="shared" si="2382"/>
        <v>2.8238825066166044E-3</v>
      </c>
      <c r="AP1950" s="13">
        <f t="shared" si="2383"/>
        <v>1.8603737953590224E-3</v>
      </c>
      <c r="AQ1950" s="13">
        <f t="shared" si="2384"/>
        <v>9.1921069228689464E-4</v>
      </c>
      <c r="AR1950" s="13">
        <f t="shared" si="2385"/>
        <v>8.7790803029898865E-3</v>
      </c>
      <c r="AS1950" s="13">
        <f t="shared" si="2386"/>
        <v>1.2096492155328906E-2</v>
      </c>
      <c r="AT1950" s="13">
        <f t="shared" si="2387"/>
        <v>8.333738695504354E-3</v>
      </c>
      <c r="AU1950" s="13">
        <f t="shared" si="2388"/>
        <v>3.8276220771628726E-3</v>
      </c>
      <c r="AV1950" s="13">
        <f t="shared" si="2389"/>
        <v>1.3184980325956172E-3</v>
      </c>
      <c r="AW1950" s="13">
        <f t="shared" si="2390"/>
        <v>2.7485439087167283E-5</v>
      </c>
      <c r="AX1950" s="13">
        <f t="shared" si="2391"/>
        <v>3.3203671188775552E-4</v>
      </c>
      <c r="AY1950" s="13">
        <f t="shared" si="2392"/>
        <v>6.5623735737496127E-4</v>
      </c>
      <c r="AZ1950" s="13">
        <f t="shared" si="2393"/>
        <v>6.4849375655793814E-4</v>
      </c>
      <c r="BA1950" s="13">
        <f t="shared" si="2394"/>
        <v>4.2722768682037045E-4</v>
      </c>
      <c r="BB1950" s="13">
        <f t="shared" si="2395"/>
        <v>2.1109320005794542E-4</v>
      </c>
      <c r="BC1950" s="13">
        <f t="shared" si="2396"/>
        <v>8.344092011890487E-5</v>
      </c>
      <c r="BD1950" s="13">
        <f t="shared" si="2397"/>
        <v>2.8918290518048706E-3</v>
      </c>
      <c r="BE1950" s="13">
        <f t="shared" si="2398"/>
        <v>3.9845845159653445E-3</v>
      </c>
      <c r="BF1950" s="13">
        <f t="shared" si="2399"/>
        <v>2.7451335262991361E-3</v>
      </c>
      <c r="BG1950" s="13">
        <f t="shared" si="2400"/>
        <v>1.260818712217451E-3</v>
      </c>
      <c r="BH1950" s="13">
        <f t="shared" si="2401"/>
        <v>4.3431325193699663E-4</v>
      </c>
      <c r="BI1950" s="13">
        <f t="shared" si="2402"/>
        <v>1.1968604144609609E-4</v>
      </c>
      <c r="BJ1950" s="14">
        <f t="shared" si="2403"/>
        <v>0.26680244358902505</v>
      </c>
      <c r="BK1950" s="14">
        <f t="shared" si="2404"/>
        <v>0.21879182929493676</v>
      </c>
      <c r="BL1950" s="14">
        <f t="shared" si="2405"/>
        <v>0.46526309456525167</v>
      </c>
      <c r="BM1950" s="14">
        <f t="shared" si="2406"/>
        <v>0.64653581475402955</v>
      </c>
      <c r="BN1950" s="14">
        <f t="shared" si="2407"/>
        <v>0.34864276255718207</v>
      </c>
    </row>
    <row r="1951" spans="1:66" x14ac:dyDescent="0.25">
      <c r="A1951" t="s">
        <v>22</v>
      </c>
      <c r="B1951" t="s">
        <v>167</v>
      </c>
      <c r="C1951" t="s">
        <v>162</v>
      </c>
      <c r="D1951" s="7" t="s">
        <v>533</v>
      </c>
      <c r="E1951" s="10">
        <f>VLOOKUP(A1951,home!$A$2:$E$405,3,FALSE)</f>
        <v>1.6923076923076901</v>
      </c>
      <c r="F1951" s="10">
        <f>VLOOKUP(B1951,home!$B$2:$E$405,3,FALSE)</f>
        <v>0.84</v>
      </c>
      <c r="G1951" s="10">
        <f>VLOOKUP(C1951,away!$B$2:$E$405,4,FALSE)</f>
        <v>1.48</v>
      </c>
      <c r="H1951" s="10">
        <f>VLOOKUP(A1951,away!$A$2:$E$405,3,FALSE)</f>
        <v>1.40769230769231</v>
      </c>
      <c r="I1951" s="10">
        <f>VLOOKUP(C1951,away!$B$2:$E$405,3,FALSE)</f>
        <v>0.59</v>
      </c>
      <c r="J1951" s="10">
        <f>VLOOKUP(B1951,home!$B$2:$E$405,4,FALSE)</f>
        <v>1.1200000000000001</v>
      </c>
      <c r="K1951" s="12">
        <f t="shared" si="2352"/>
        <v>2.1038769230769203</v>
      </c>
      <c r="L1951" s="12">
        <f t="shared" si="2353"/>
        <v>0.93020307692307858</v>
      </c>
      <c r="M1951" s="13">
        <f t="shared" si="2354"/>
        <v>4.8118911916878747E-2</v>
      </c>
      <c r="N1951" s="13">
        <f t="shared" si="2355"/>
        <v>0.10123626834549221</v>
      </c>
      <c r="O1951" s="13">
        <f t="shared" si="2356"/>
        <v>4.4760359923271202E-2</v>
      </c>
      <c r="P1951" s="13">
        <f t="shared" si="2357"/>
        <v>9.4170288311187317E-2</v>
      </c>
      <c r="Q1951" s="13">
        <f t="shared" si="2358"/>
        <v>0.10649432437525182</v>
      </c>
      <c r="R1951" s="13">
        <f t="shared" si="2359"/>
        <v>2.0818112262405663E-2</v>
      </c>
      <c r="S1951" s="13">
        <f t="shared" si="2360"/>
        <v>4.6073585453942308E-2</v>
      </c>
      <c r="T1951" s="13">
        <f t="shared" si="2361"/>
        <v>9.9061348208703645E-2</v>
      </c>
      <c r="U1951" s="13">
        <f t="shared" si="2362"/>
        <v>4.379874597089993E-2</v>
      </c>
      <c r="V1951" s="13">
        <f t="shared" si="2363"/>
        <v>1.0018613040273391E-2</v>
      </c>
      <c r="W1951" s="13">
        <f t="shared" si="2364"/>
        <v>7.4683650497253409E-2</v>
      </c>
      <c r="X1951" s="13">
        <f t="shared" si="2365"/>
        <v>6.9470961488392935E-2</v>
      </c>
      <c r="Y1951" s="13">
        <f t="shared" si="2366"/>
        <v>3.2311051066653898E-2</v>
      </c>
      <c r="Z1951" s="13">
        <f t="shared" si="2367"/>
        <v>6.4550240274066058E-3</v>
      </c>
      <c r="AA1951" s="13">
        <f t="shared" si="2368"/>
        <v>1.35805760891678E-2</v>
      </c>
      <c r="AB1951" s="13">
        <f t="shared" si="2369"/>
        <v>1.4285930318045178E-2</v>
      </c>
      <c r="AC1951" s="13">
        <f t="shared" si="2370"/>
        <v>1.2254221377014196E-3</v>
      </c>
      <c r="AD1951" s="13">
        <f t="shared" si="2371"/>
        <v>3.9281302203078405E-2</v>
      </c>
      <c r="AE1951" s="13">
        <f t="shared" si="2372"/>
        <v>3.6539588174848835E-2</v>
      </c>
      <c r="AF1951" s="13">
        <f t="shared" si="2373"/>
        <v>1.6994618674873261E-2</v>
      </c>
      <c r="AG1951" s="13">
        <f t="shared" si="2374"/>
        <v>5.2694821941671726E-3</v>
      </c>
      <c r="AH1951" s="13">
        <f t="shared" si="2375"/>
        <v>1.5011208029765066E-3</v>
      </c>
      <c r="AI1951" s="13">
        <f t="shared" si="2376"/>
        <v>3.158173416132969E-3</v>
      </c>
      <c r="AJ1951" s="13">
        <f t="shared" si="2377"/>
        <v>3.3222040846385787E-3</v>
      </c>
      <c r="AK1951" s="13">
        <f t="shared" si="2378"/>
        <v>2.3298361691409964E-3</v>
      </c>
      <c r="AL1951" s="13">
        <f t="shared" si="2379"/>
        <v>9.5927652071264611E-5</v>
      </c>
      <c r="AM1951" s="13">
        <f t="shared" si="2380"/>
        <v>1.6528605042693465E-2</v>
      </c>
      <c r="AN1951" s="13">
        <f t="shared" si="2381"/>
        <v>1.5374959267959773E-2</v>
      </c>
      <c r="AO1951" s="13">
        <f t="shared" si="2382"/>
        <v>7.1509172093115912E-3</v>
      </c>
      <c r="AP1951" s="13">
        <f t="shared" si="2383"/>
        <v>2.2172683969746121E-3</v>
      </c>
      <c r="AQ1951" s="13">
        <f t="shared" si="2384"/>
        <v>5.1562747130752149E-4</v>
      </c>
      <c r="AR1951" s="13">
        <f t="shared" si="2385"/>
        <v>2.7926943795239788E-4</v>
      </c>
      <c r="AS1951" s="13">
        <f t="shared" si="2386"/>
        <v>5.8754852582871176E-4</v>
      </c>
      <c r="AT1951" s="13">
        <f t="shared" si="2387"/>
        <v>6.1806489233944537E-4</v>
      </c>
      <c r="AU1951" s="13">
        <f t="shared" si="2388"/>
        <v>4.3344415465232676E-4</v>
      </c>
      <c r="AV1951" s="13">
        <f t="shared" si="2389"/>
        <v>2.2797828860390349E-4</v>
      </c>
      <c r="AW1951" s="13">
        <f t="shared" si="2390"/>
        <v>5.2148211198187976E-6</v>
      </c>
      <c r="AX1951" s="13">
        <f t="shared" si="2391"/>
        <v>5.7956917866625862E-3</v>
      </c>
      <c r="AY1951" s="13">
        <f t="shared" si="2392"/>
        <v>5.3911703328513522E-3</v>
      </c>
      <c r="AZ1951" s="13">
        <f t="shared" si="2393"/>
        <v>2.5074416159173722E-3</v>
      </c>
      <c r="BA1951" s="13">
        <f t="shared" si="2394"/>
        <v>7.7747663544377196E-4</v>
      </c>
      <c r="BB1951" s="13">
        <f t="shared" si="2395"/>
        <v>1.808027896313998E-4</v>
      </c>
      <c r="BC1951" s="13">
        <f t="shared" si="2396"/>
        <v>3.3636662246280852E-5</v>
      </c>
      <c r="BD1951" s="13">
        <f t="shared" si="2397"/>
        <v>4.3296215078983195E-5</v>
      </c>
      <c r="BE1951" s="13">
        <f t="shared" si="2398"/>
        <v>9.108990776124773E-5</v>
      </c>
      <c r="BF1951" s="13">
        <f t="shared" si="2399"/>
        <v>9.5820977432047193E-5</v>
      </c>
      <c r="BG1951" s="13">
        <f t="shared" si="2400"/>
        <v>6.719851438865281E-5</v>
      </c>
      <c r="BH1951" s="13">
        <f t="shared" si="2401"/>
        <v>3.5344350921834755E-5</v>
      </c>
      <c r="BI1951" s="13">
        <f t="shared" si="2402"/>
        <v>1.487203285311614E-5</v>
      </c>
      <c r="BJ1951" s="14">
        <f t="shared" si="2403"/>
        <v>0.63781619243971521</v>
      </c>
      <c r="BK1951" s="14">
        <f t="shared" si="2404"/>
        <v>0.2050939188449058</v>
      </c>
      <c r="BL1951" s="14">
        <f t="shared" si="2405"/>
        <v>0.15004898633449151</v>
      </c>
      <c r="BM1951" s="14">
        <f t="shared" si="2406"/>
        <v>0.57842990100030056</v>
      </c>
      <c r="BN1951" s="14">
        <f t="shared" si="2407"/>
        <v>0.41559826513448694</v>
      </c>
    </row>
    <row r="1952" spans="1:66" x14ac:dyDescent="0.25">
      <c r="A1952" t="s">
        <v>22</v>
      </c>
      <c r="B1952" t="s">
        <v>255</v>
      </c>
      <c r="C1952" t="s">
        <v>164</v>
      </c>
      <c r="D1952" s="7" t="s">
        <v>533</v>
      </c>
      <c r="E1952" s="10">
        <f>VLOOKUP(A1952,home!$A$2:$E$405,3,FALSE)</f>
        <v>1.6923076923076901</v>
      </c>
      <c r="F1952" s="10">
        <f>VLOOKUP(B1952,home!$B$2:$E$405,3,FALSE)</f>
        <v>1.08</v>
      </c>
      <c r="G1952" s="10">
        <f>VLOOKUP(C1952,away!$B$2:$E$405,4,FALSE)</f>
        <v>0.59</v>
      </c>
      <c r="H1952" s="10">
        <f>VLOOKUP(A1952,away!$A$2:$E$405,3,FALSE)</f>
        <v>1.40769230769231</v>
      </c>
      <c r="I1952" s="10">
        <f>VLOOKUP(C1952,away!$B$2:$E$405,3,FALSE)</f>
        <v>0.3</v>
      </c>
      <c r="J1952" s="10">
        <f>VLOOKUP(B1952,home!$B$2:$E$405,4,FALSE)</f>
        <v>0.24</v>
      </c>
      <c r="K1952" s="12">
        <f t="shared" si="2352"/>
        <v>1.0783384615384601</v>
      </c>
      <c r="L1952" s="12">
        <f t="shared" si="2353"/>
        <v>0.10135384615384631</v>
      </c>
      <c r="M1952" s="13">
        <f t="shared" si="2354"/>
        <v>0.30737330045254768</v>
      </c>
      <c r="N1952" s="13">
        <f t="shared" si="2355"/>
        <v>0.33145245192799916</v>
      </c>
      <c r="O1952" s="13">
        <f t="shared" si="2356"/>
        <v>3.1153466205867491E-2</v>
      </c>
      <c r="P1952" s="13">
        <f t="shared" si="2357"/>
        <v>3.3593980820025564E-2</v>
      </c>
      <c r="Q1952" s="13">
        <f t="shared" si="2358"/>
        <v>0.1787089635425945</v>
      </c>
      <c r="R1952" s="13">
        <f t="shared" si="2359"/>
        <v>1.5787618104942714E-3</v>
      </c>
      <c r="S1952" s="13">
        <f t="shared" si="2360"/>
        <v>9.1790303978473841E-4</v>
      </c>
      <c r="T1952" s="13">
        <f t="shared" si="2361"/>
        <v>1.8112840797209449E-2</v>
      </c>
      <c r="U1952" s="13">
        <f t="shared" si="2362"/>
        <v>1.7024395818640665E-3</v>
      </c>
      <c r="V1952" s="13">
        <f t="shared" si="2363"/>
        <v>1.1146785093699713E-5</v>
      </c>
      <c r="W1952" s="13">
        <f t="shared" si="2364"/>
        <v>6.423624960321804E-2</v>
      </c>
      <c r="X1952" s="13">
        <f t="shared" si="2365"/>
        <v>6.5105909597846312E-3</v>
      </c>
      <c r="Y1952" s="13">
        <f t="shared" si="2366"/>
        <v>3.2993671725431694E-4</v>
      </c>
      <c r="Z1952" s="13">
        <f t="shared" si="2367"/>
        <v>5.3337860551468099E-5</v>
      </c>
      <c r="AA1952" s="13">
        <f t="shared" si="2368"/>
        <v>5.7516266488823036E-5</v>
      </c>
      <c r="AB1952" s="13">
        <f t="shared" si="2369"/>
        <v>3.1011001159496759E-5</v>
      </c>
      <c r="AC1952" s="13">
        <f t="shared" si="2370"/>
        <v>7.6142121829418735E-8</v>
      </c>
      <c r="AD1952" s="13">
        <f t="shared" si="2371"/>
        <v>1.7317104643033664E-2</v>
      </c>
      <c r="AE1952" s="13">
        <f t="shared" si="2372"/>
        <v>1.7551551598200912E-3</v>
      </c>
      <c r="AF1952" s="13">
        <f t="shared" si="2373"/>
        <v>8.8945863022267497E-5</v>
      </c>
      <c r="AG1952" s="13">
        <f t="shared" si="2374"/>
        <v>3.0050017722599969E-6</v>
      </c>
      <c r="AH1952" s="13">
        <f t="shared" si="2375"/>
        <v>1.3514993281272002E-6</v>
      </c>
      <c r="AI1952" s="13">
        <f t="shared" si="2376"/>
        <v>1.4573737062629477E-6</v>
      </c>
      <c r="AJ1952" s="13">
        <f t="shared" si="2377"/>
        <v>7.8577106014909528E-7</v>
      </c>
      <c r="AK1952" s="13">
        <f t="shared" si="2378"/>
        <v>2.8244238537420677E-7</v>
      </c>
      <c r="AL1952" s="13">
        <f t="shared" si="2379"/>
        <v>3.3287432272972381E-10</v>
      </c>
      <c r="AM1952" s="13">
        <f t="shared" si="2380"/>
        <v>3.7347399958138905E-3</v>
      </c>
      <c r="AN1952" s="13">
        <f t="shared" si="2381"/>
        <v>3.7853026296033761E-4</v>
      </c>
      <c r="AO1952" s="13">
        <f t="shared" si="2382"/>
        <v>1.9182749018328515E-5</v>
      </c>
      <c r="AP1952" s="13">
        <f t="shared" si="2383"/>
        <v>6.4808179760383848E-7</v>
      </c>
      <c r="AQ1952" s="13">
        <f t="shared" si="2384"/>
        <v>1.6421395702361886E-8</v>
      </c>
      <c r="AR1952" s="13">
        <f t="shared" si="2385"/>
        <v>2.7395930996006171E-8</v>
      </c>
      <c r="AS1952" s="13">
        <f t="shared" si="2386"/>
        <v>2.9542086082647111E-8</v>
      </c>
      <c r="AT1952" s="13">
        <f t="shared" si="2387"/>
        <v>1.5928183828499219E-8</v>
      </c>
      <c r="AU1952" s="13">
        <f t="shared" si="2388"/>
        <v>5.7253244149085425E-9</v>
      </c>
      <c r="AV1952" s="13">
        <f t="shared" si="2389"/>
        <v>1.5434593803452653E-9</v>
      </c>
      <c r="AW1952" s="13">
        <f t="shared" si="2390"/>
        <v>1.0105856440864476E-12</v>
      </c>
      <c r="AX1952" s="13">
        <f t="shared" si="2391"/>
        <v>6.7121896355535064E-4</v>
      </c>
      <c r="AY1952" s="13">
        <f t="shared" si="2392"/>
        <v>6.8030623567733172E-5</v>
      </c>
      <c r="AZ1952" s="13">
        <f t="shared" si="2393"/>
        <v>3.4475826774171281E-6</v>
      </c>
      <c r="BA1952" s="13">
        <f t="shared" si="2394"/>
        <v>1.1647525476320043E-7</v>
      </c>
      <c r="BB1952" s="13">
        <f t="shared" si="2395"/>
        <v>2.9513037629998649E-9</v>
      </c>
      <c r="BC1952" s="13">
        <f t="shared" si="2396"/>
        <v>5.9825197509671175E-11</v>
      </c>
      <c r="BD1952" s="13">
        <f t="shared" si="2397"/>
        <v>4.6278049590176678E-10</v>
      </c>
      <c r="BE1952" s="13">
        <f t="shared" si="2398"/>
        <v>4.9903400798071684E-10</v>
      </c>
      <c r="BF1952" s="13">
        <f t="shared" si="2399"/>
        <v>2.6906378221064891E-10</v>
      </c>
      <c r="BG1952" s="13">
        <f t="shared" si="2400"/>
        <v>9.6713941654916827E-11</v>
      </c>
      <c r="BH1952" s="13">
        <f t="shared" si="2401"/>
        <v>2.6072590763370846E-11</v>
      </c>
      <c r="BI1952" s="13">
        <f t="shared" si="2402"/>
        <v>5.6230154824190385E-12</v>
      </c>
      <c r="BJ1952" s="14">
        <f t="shared" si="2403"/>
        <v>0.6233911783828785</v>
      </c>
      <c r="BK1952" s="14">
        <f t="shared" si="2404"/>
        <v>0.34196443819601557</v>
      </c>
      <c r="BL1952" s="14">
        <f t="shared" si="2405"/>
        <v>3.4527153446626595E-2</v>
      </c>
      <c r="BM1952" s="14">
        <f t="shared" si="2406"/>
        <v>0.11600715250398629</v>
      </c>
      <c r="BN1952" s="14">
        <f t="shared" si="2407"/>
        <v>0.8838609247595286</v>
      </c>
    </row>
    <row r="1953" spans="1:66" x14ac:dyDescent="0.25">
      <c r="A1953" t="s">
        <v>22</v>
      </c>
      <c r="B1953" t="s">
        <v>264</v>
      </c>
      <c r="C1953" t="s">
        <v>24</v>
      </c>
      <c r="D1953" s="7" t="s">
        <v>533</v>
      </c>
      <c r="E1953" s="10">
        <f>VLOOKUP(A1953,home!$A$2:$E$405,3,FALSE)</f>
        <v>1.6923076923076901</v>
      </c>
      <c r="F1953" s="10">
        <f>VLOOKUP(B1953,home!$B$2:$E$405,3,FALSE)</f>
        <v>0.69</v>
      </c>
      <c r="G1953" s="10">
        <f>VLOOKUP(C1953,away!$B$2:$E$405,4,FALSE)</f>
        <v>0.93</v>
      </c>
      <c r="H1953" s="10">
        <f>VLOOKUP(A1953,away!$A$2:$E$405,3,FALSE)</f>
        <v>1.40769230769231</v>
      </c>
      <c r="I1953" s="10">
        <f>VLOOKUP(C1953,away!$B$2:$E$405,3,FALSE)</f>
        <v>1.18</v>
      </c>
      <c r="J1953" s="10">
        <f>VLOOKUP(B1953,home!$B$2:$E$405,4,FALSE)</f>
        <v>0.71</v>
      </c>
      <c r="K1953" s="12">
        <f t="shared" si="2352"/>
        <v>1.0859538461538447</v>
      </c>
      <c r="L1953" s="12">
        <f t="shared" si="2353"/>
        <v>1.1793646153846173</v>
      </c>
      <c r="M1953" s="13">
        <f t="shared" si="2354"/>
        <v>0.10379697393280396</v>
      </c>
      <c r="N1953" s="13">
        <f t="shared" si="2355"/>
        <v>0.11271872306145882</v>
      </c>
      <c r="O1953" s="13">
        <f t="shared" si="2356"/>
        <v>0.1224144782403485</v>
      </c>
      <c r="P1953" s="13">
        <f t="shared" si="2357"/>
        <v>0.13293647347002258</v>
      </c>
      <c r="Q1953" s="13">
        <f t="shared" si="2358"/>
        <v>6.1203665421070634E-2</v>
      </c>
      <c r="R1953" s="13">
        <f t="shared" si="2359"/>
        <v>7.2185652023718599E-2</v>
      </c>
      <c r="S1953" s="13">
        <f t="shared" si="2360"/>
        <v>4.2564116536977697E-2</v>
      </c>
      <c r="T1953" s="13">
        <f t="shared" si="2361"/>
        <v>7.2181437329449774E-2</v>
      </c>
      <c r="U1953" s="13">
        <f t="shared" si="2362"/>
        <v>7.8390286452280286E-2</v>
      </c>
      <c r="V1953" s="13">
        <f t="shared" si="2363"/>
        <v>6.0570418646265353E-3</v>
      </c>
      <c r="W1953" s="13">
        <f t="shared" si="2364"/>
        <v>2.2154785287574912E-2</v>
      </c>
      <c r="X1953" s="13">
        <f t="shared" si="2365"/>
        <v>2.6128569829609566E-2</v>
      </c>
      <c r="Y1953" s="13">
        <f t="shared" si="2366"/>
        <v>1.54075553538238E-2</v>
      </c>
      <c r="Z1953" s="13">
        <f t="shared" si="2367"/>
        <v>2.8377734578413569E-2</v>
      </c>
      <c r="AA1953" s="13">
        <f t="shared" si="2368"/>
        <v>3.0816910010561169E-2</v>
      </c>
      <c r="AB1953" s="13">
        <f t="shared" si="2369"/>
        <v>1.673287097627291E-2</v>
      </c>
      <c r="AC1953" s="13">
        <f t="shared" si="2370"/>
        <v>4.8484179899178274E-4</v>
      </c>
      <c r="AD1953" s="13">
        <f t="shared" si="2371"/>
        <v>6.0147685734386449E-3</v>
      </c>
      <c r="AE1953" s="13">
        <f t="shared" si="2372"/>
        <v>7.0936052252409511E-3</v>
      </c>
      <c r="AF1953" s="13">
        <f t="shared" si="2373"/>
        <v>4.1829734990783034E-3</v>
      </c>
      <c r="AG1953" s="13">
        <f t="shared" si="2374"/>
        <v>1.64441697730151E-3</v>
      </c>
      <c r="AH1953" s="13">
        <f t="shared" si="2375"/>
        <v>8.3669240066393726E-3</v>
      </c>
      <c r="AI1953" s="13">
        <f t="shared" si="2376"/>
        <v>9.0860933054869621E-3</v>
      </c>
      <c r="AJ1953" s="13">
        <f t="shared" si="2377"/>
        <v>4.933538985803133E-3</v>
      </c>
      <c r="AK1953" s="13">
        <f t="shared" si="2378"/>
        <v>1.7858652122609505E-3</v>
      </c>
      <c r="AL1953" s="13">
        <f t="shared" si="2379"/>
        <v>2.4838164931688602E-5</v>
      </c>
      <c r="AM1953" s="13">
        <f t="shared" si="2380"/>
        <v>1.3063522132101945E-3</v>
      </c>
      <c r="AN1953" s="13">
        <f t="shared" si="2381"/>
        <v>1.5406655754894847E-3</v>
      </c>
      <c r="AO1953" s="13">
        <f t="shared" si="2382"/>
        <v>9.0850323193673822E-4</v>
      </c>
      <c r="AP1953" s="13">
        <f t="shared" si="2383"/>
        <v>3.5715218823625098E-4</v>
      </c>
      <c r="AQ1953" s="13">
        <f t="shared" si="2384"/>
        <v>1.0530316327825518E-4</v>
      </c>
      <c r="AR1953" s="13">
        <f t="shared" si="2385"/>
        <v>1.9735308226085132E-3</v>
      </c>
      <c r="AS1953" s="13">
        <f t="shared" si="2386"/>
        <v>2.1431633873148759E-3</v>
      </c>
      <c r="AT1953" s="13">
        <f t="shared" si="2387"/>
        <v>1.1636882616953457E-3</v>
      </c>
      <c r="AU1953" s="13">
        <f t="shared" si="2388"/>
        <v>4.2123724783738086E-4</v>
      </c>
      <c r="AV1953" s="13">
        <f t="shared" si="2389"/>
        <v>1.1436105235806597E-4</v>
      </c>
      <c r="AW1953" s="13">
        <f t="shared" si="2390"/>
        <v>8.8364223829852099E-7</v>
      </c>
      <c r="AX1953" s="13">
        <f t="shared" si="2391"/>
        <v>2.3643970172786634E-4</v>
      </c>
      <c r="AY1953" s="13">
        <f t="shared" si="2392"/>
        <v>2.7884861788993876E-4</v>
      </c>
      <c r="AZ1953" s="13">
        <f t="shared" si="2393"/>
        <v>1.6443209649414986E-4</v>
      </c>
      <c r="BA1953" s="13">
        <f t="shared" si="2394"/>
        <v>6.4641798746236436E-5</v>
      </c>
      <c r="BB1953" s="13">
        <f t="shared" si="2395"/>
        <v>1.9059062529031251E-5</v>
      </c>
      <c r="BC1953" s="13">
        <f t="shared" si="2396"/>
        <v>4.4955167898284637E-6</v>
      </c>
      <c r="BD1953" s="13">
        <f t="shared" si="2397"/>
        <v>3.8791873659256207E-4</v>
      </c>
      <c r="BE1953" s="13">
        <f t="shared" si="2398"/>
        <v>4.2126184399783297E-4</v>
      </c>
      <c r="BF1953" s="13">
        <f t="shared" si="2399"/>
        <v>2.2873545986365381E-4</v>
      </c>
      <c r="BG1953" s="13">
        <f t="shared" si="2400"/>
        <v>8.2798717463567753E-5</v>
      </c>
      <c r="BH1953" s="13">
        <f t="shared" si="2401"/>
        <v>2.247889642154172E-5</v>
      </c>
      <c r="BI1953" s="13">
        <f t="shared" si="2402"/>
        <v>4.8822088052534273E-6</v>
      </c>
      <c r="BJ1953" s="14">
        <f t="shared" si="2403"/>
        <v>0.33371639372437489</v>
      </c>
      <c r="BK1953" s="14">
        <f t="shared" si="2404"/>
        <v>0.28614313438624417</v>
      </c>
      <c r="BL1953" s="14">
        <f t="shared" si="2405"/>
        <v>0.3516766758483304</v>
      </c>
      <c r="BM1953" s="14">
        <f t="shared" si="2406"/>
        <v>0.39438000741228835</v>
      </c>
      <c r="BN1953" s="14">
        <f t="shared" si="2407"/>
        <v>0.60525596614942312</v>
      </c>
    </row>
    <row r="1954" spans="1:66" x14ac:dyDescent="0.25">
      <c r="A1954" t="s">
        <v>25</v>
      </c>
      <c r="B1954" t="s">
        <v>265</v>
      </c>
      <c r="C1954" t="s">
        <v>258</v>
      </c>
      <c r="D1954" s="7" t="s">
        <v>533</v>
      </c>
      <c r="E1954" s="10">
        <f>VLOOKUP(A1954,home!$A$2:$E$405,3,FALSE)</f>
        <v>1.37692307692308</v>
      </c>
      <c r="F1954" s="10">
        <f>VLOOKUP(B1954,home!$B$2:$E$405,3,FALSE)</f>
        <v>1.04</v>
      </c>
      <c r="G1954" s="10">
        <f>VLOOKUP(C1954,away!$B$2:$E$405,4,FALSE)</f>
        <v>0.48</v>
      </c>
      <c r="H1954" s="10">
        <f>VLOOKUP(A1954,away!$A$2:$E$405,3,FALSE)</f>
        <v>1.1615384615384601</v>
      </c>
      <c r="I1954" s="10">
        <f>VLOOKUP(C1954,away!$B$2:$E$405,3,FALSE)</f>
        <v>0.73</v>
      </c>
      <c r="J1954" s="10">
        <f>VLOOKUP(B1954,home!$B$2:$E$405,4,FALSE)</f>
        <v>0.74</v>
      </c>
      <c r="K1954" s="12">
        <f t="shared" si="2352"/>
        <v>0.68736000000000153</v>
      </c>
      <c r="L1954" s="12">
        <f t="shared" si="2353"/>
        <v>0.62746307692307612</v>
      </c>
      <c r="M1954" s="13">
        <f t="shared" si="2354"/>
        <v>0.268521826744688</v>
      </c>
      <c r="N1954" s="13">
        <f t="shared" si="2355"/>
        <v>0.18457116283122912</v>
      </c>
      <c r="O1954" s="13">
        <f t="shared" si="2356"/>
        <v>0.16848753163022709</v>
      </c>
      <c r="P1954" s="13">
        <f t="shared" si="2357"/>
        <v>0.11581158974135314</v>
      </c>
      <c r="Q1954" s="13">
        <f t="shared" si="2358"/>
        <v>6.3433417241836959E-2</v>
      </c>
      <c r="R1954" s="13">
        <f t="shared" si="2359"/>
        <v>5.2859852509938202E-2</v>
      </c>
      <c r="S1954" s="13">
        <f t="shared" si="2360"/>
        <v>1.2487182588672766E-2</v>
      </c>
      <c r="T1954" s="13">
        <f t="shared" si="2361"/>
        <v>3.9802127162308333E-2</v>
      </c>
      <c r="U1954" s="13">
        <f t="shared" si="2362"/>
        <v>3.6333748221231199E-2</v>
      </c>
      <c r="V1954" s="13">
        <f t="shared" si="2363"/>
        <v>5.9840385520845327E-4</v>
      </c>
      <c r="W1954" s="13">
        <f t="shared" si="2364"/>
        <v>1.4533864558449719E-2</v>
      </c>
      <c r="X1954" s="13">
        <f t="shared" si="2365"/>
        <v>9.1194633754281065E-3</v>
      </c>
      <c r="Y1954" s="13">
        <f t="shared" si="2366"/>
        <v>2.8610632747167108E-3</v>
      </c>
      <c r="Z1954" s="13">
        <f t="shared" si="2367"/>
        <v>1.1055868567195272E-2</v>
      </c>
      <c r="AA1954" s="13">
        <f t="shared" si="2368"/>
        <v>7.5993618183473576E-3</v>
      </c>
      <c r="AB1954" s="13">
        <f t="shared" si="2369"/>
        <v>2.6117486697296256E-3</v>
      </c>
      <c r="AC1954" s="13">
        <f t="shared" si="2370"/>
        <v>1.6130462888995017E-5</v>
      </c>
      <c r="AD1954" s="13">
        <f t="shared" si="2371"/>
        <v>2.4974992857240046E-3</v>
      </c>
      <c r="AE1954" s="13">
        <f t="shared" si="2372"/>
        <v>1.5670885864335689E-3</v>
      </c>
      <c r="AF1954" s="13">
        <f t="shared" si="2373"/>
        <v>4.9164511312732053E-4</v>
      </c>
      <c r="AG1954" s="13">
        <f t="shared" si="2374"/>
        <v>1.028297184790208E-4</v>
      </c>
      <c r="AH1954" s="13">
        <f t="shared" si="2375"/>
        <v>1.734287327307366E-3</v>
      </c>
      <c r="AI1954" s="13">
        <f t="shared" si="2376"/>
        <v>1.1920797372979937E-3</v>
      </c>
      <c r="AJ1954" s="13">
        <f t="shared" si="2377"/>
        <v>4.0969396411457532E-4</v>
      </c>
      <c r="AK1954" s="13">
        <f t="shared" si="2378"/>
        <v>9.3869081057931721E-5</v>
      </c>
      <c r="AL1954" s="13">
        <f t="shared" si="2379"/>
        <v>2.7827824249305582E-7</v>
      </c>
      <c r="AM1954" s="13">
        <f t="shared" si="2380"/>
        <v>3.4333622180705126E-4</v>
      </c>
      <c r="AN1954" s="13">
        <f t="shared" si="2381"/>
        <v>2.1543080215419616E-4</v>
      </c>
      <c r="AO1954" s="13">
        <f t="shared" si="2382"/>
        <v>6.7587436991839187E-5</v>
      </c>
      <c r="AP1954" s="13">
        <f t="shared" si="2383"/>
        <v>1.4136207058747985E-5</v>
      </c>
      <c r="AQ1954" s="13">
        <f t="shared" si="2384"/>
        <v>2.217486994275929E-6</v>
      </c>
      <c r="AR1954" s="13">
        <f t="shared" si="2385"/>
        <v>2.1764025253219571E-4</v>
      </c>
      <c r="AS1954" s="13">
        <f t="shared" si="2386"/>
        <v>1.4959720398053037E-4</v>
      </c>
      <c r="AT1954" s="13">
        <f t="shared" si="2387"/>
        <v>5.1413567064028787E-5</v>
      </c>
      <c r="AU1954" s="13">
        <f t="shared" si="2388"/>
        <v>1.1779876485710303E-5</v>
      </c>
      <c r="AV1954" s="13">
        <f t="shared" si="2389"/>
        <v>2.0242539753044625E-6</v>
      </c>
      <c r="AW1954" s="13">
        <f t="shared" si="2390"/>
        <v>3.3338739933123806E-9</v>
      </c>
      <c r="AX1954" s="13">
        <f t="shared" si="2391"/>
        <v>3.9332597570215867E-5</v>
      </c>
      <c r="AY1954" s="13">
        <f t="shared" si="2392"/>
        <v>2.4679752694784758E-5</v>
      </c>
      <c r="AZ1954" s="13">
        <f t="shared" si="2393"/>
        <v>7.7428167817851119E-6</v>
      </c>
      <c r="BA1954" s="13">
        <f t="shared" si="2394"/>
        <v>1.6194438806501722E-6</v>
      </c>
      <c r="BB1954" s="13">
        <f t="shared" si="2395"/>
        <v>2.5403531006425089E-7</v>
      </c>
      <c r="BC1954" s="13">
        <f t="shared" si="2396"/>
        <v>3.1879555460004527E-8</v>
      </c>
      <c r="BD1954" s="13">
        <f t="shared" si="2397"/>
        <v>2.2760203752694461E-5</v>
      </c>
      <c r="BE1954" s="13">
        <f t="shared" si="2398"/>
        <v>1.5644453651452098E-5</v>
      </c>
      <c r="BF1954" s="13">
        <f t="shared" si="2399"/>
        <v>5.376685830931069E-6</v>
      </c>
      <c r="BG1954" s="13">
        <f t="shared" si="2400"/>
        <v>1.2319062575829295E-6</v>
      </c>
      <c r="BH1954" s="13">
        <f t="shared" si="2401"/>
        <v>2.11690771303051E-7</v>
      </c>
      <c r="BI1954" s="13">
        <f t="shared" si="2402"/>
        <v>2.9101553712573105E-8</v>
      </c>
      <c r="BJ1954" s="14">
        <f t="shared" si="2403"/>
        <v>0.31969652982853192</v>
      </c>
      <c r="BK1954" s="14">
        <f t="shared" si="2404"/>
        <v>0.39746009142374861</v>
      </c>
      <c r="BL1954" s="14">
        <f t="shared" si="2405"/>
        <v>0.27179988215510675</v>
      </c>
      <c r="BM1954" s="14">
        <f t="shared" si="2406"/>
        <v>0.14630231485648942</v>
      </c>
      <c r="BN1954" s="14">
        <f t="shared" si="2407"/>
        <v>0.85368538069927258</v>
      </c>
    </row>
    <row r="1955" spans="1:66" x14ac:dyDescent="0.25">
      <c r="A1955" t="s">
        <v>25</v>
      </c>
      <c r="B1955" t="s">
        <v>260</v>
      </c>
      <c r="C1955" t="s">
        <v>170</v>
      </c>
      <c r="D1955" s="7" t="s">
        <v>533</v>
      </c>
      <c r="E1955" s="10">
        <f>VLOOKUP(A1955,home!$A$2:$E$405,3,FALSE)</f>
        <v>1.37692307692308</v>
      </c>
      <c r="F1955" s="10">
        <f>VLOOKUP(B1955,home!$B$2:$E$405,3,FALSE)</f>
        <v>0.61</v>
      </c>
      <c r="G1955" s="10">
        <f>VLOOKUP(C1955,away!$B$2:$E$405,4,FALSE)</f>
        <v>0.83</v>
      </c>
      <c r="H1955" s="10">
        <f>VLOOKUP(A1955,away!$A$2:$E$405,3,FALSE)</f>
        <v>1.1615384615384601</v>
      </c>
      <c r="I1955" s="10">
        <f>VLOOKUP(C1955,away!$B$2:$E$405,3,FALSE)</f>
        <v>0.42</v>
      </c>
      <c r="J1955" s="10">
        <f>VLOOKUP(B1955,home!$B$2:$E$405,4,FALSE)</f>
        <v>0.56999999999999995</v>
      </c>
      <c r="K1955" s="12">
        <f t="shared" si="2352"/>
        <v>0.69713615384615535</v>
      </c>
      <c r="L1955" s="12">
        <f t="shared" si="2353"/>
        <v>0.27807230769230729</v>
      </c>
      <c r="M1955" s="13">
        <f t="shared" si="2354"/>
        <v>0.37711373165994294</v>
      </c>
      <c r="N1955" s="13">
        <f t="shared" si="2355"/>
        <v>0.26289961645198373</v>
      </c>
      <c r="O1955" s="13">
        <f t="shared" si="2356"/>
        <v>0.10486488562513788</v>
      </c>
      <c r="P1955" s="13">
        <f t="shared" si="2357"/>
        <v>7.3105103038225608E-2</v>
      </c>
      <c r="Q1955" s="13">
        <f t="shared" si="2358"/>
        <v>9.1638413730482676E-2</v>
      </c>
      <c r="R1955" s="13">
        <f t="shared" si="2359"/>
        <v>1.4580010370835976E-2</v>
      </c>
      <c r="S1955" s="13">
        <f t="shared" si="2360"/>
        <v>3.5429338960327092E-3</v>
      </c>
      <c r="T1955" s="13">
        <f t="shared" si="2361"/>
        <v>2.5482105179297738E-2</v>
      </c>
      <c r="U1955" s="13">
        <f t="shared" si="2362"/>
        <v>1.016425235296165E-2</v>
      </c>
      <c r="V1955" s="13">
        <f t="shared" si="2363"/>
        <v>7.6312536152193901E-5</v>
      </c>
      <c r="W1955" s="13">
        <f t="shared" si="2364"/>
        <v>2.1294817097543804E-2</v>
      </c>
      <c r="X1955" s="13">
        <f t="shared" si="2365"/>
        <v>5.9214989321996073E-3</v>
      </c>
      <c r="Y1955" s="13">
        <f t="shared" si="2366"/>
        <v>8.2330243653713927E-4</v>
      </c>
      <c r="Z1955" s="13">
        <f t="shared" si="2367"/>
        <v>1.3514323766653778E-3</v>
      </c>
      <c r="AA1955" s="13">
        <f t="shared" si="2368"/>
        <v>9.4213236925167029E-4</v>
      </c>
      <c r="AB1955" s="13">
        <f t="shared" si="2369"/>
        <v>3.2839726815703756E-4</v>
      </c>
      <c r="AC1955" s="13">
        <f t="shared" si="2370"/>
        <v>9.2459438462338456E-7</v>
      </c>
      <c r="AD1955" s="13">
        <f t="shared" si="2371"/>
        <v>3.7113467220597587E-3</v>
      </c>
      <c r="AE1955" s="13">
        <f t="shared" si="2372"/>
        <v>1.0320227476494374E-3</v>
      </c>
      <c r="AF1955" s="13">
        <f t="shared" si="2373"/>
        <v>1.434884735149174E-4</v>
      </c>
      <c r="AG1955" s="13">
        <f t="shared" si="2374"/>
        <v>1.3300056985846534E-5</v>
      </c>
      <c r="AH1955" s="13">
        <f t="shared" si="2375"/>
        <v>9.3948979917360257E-5</v>
      </c>
      <c r="AI1955" s="13">
        <f t="shared" si="2376"/>
        <v>6.5495230517358222E-5</v>
      </c>
      <c r="AJ1955" s="13">
        <f t="shared" si="2377"/>
        <v>2.2829546549069225E-5</v>
      </c>
      <c r="AK1955" s="13">
        <f t="shared" si="2378"/>
        <v>5.3051007584232961E-6</v>
      </c>
      <c r="AL1955" s="13">
        <f t="shared" si="2379"/>
        <v>7.1694623750702344E-9</v>
      </c>
      <c r="AM1955" s="13">
        <f t="shared" si="2380"/>
        <v>5.1746279588125543E-4</v>
      </c>
      <c r="AN1955" s="13">
        <f t="shared" si="2381"/>
        <v>1.4389207379561408E-4</v>
      </c>
      <c r="AO1955" s="13">
        <f t="shared" si="2382"/>
        <v>2.0006200509489093E-5</v>
      </c>
      <c r="AP1955" s="13">
        <f t="shared" si="2383"/>
        <v>1.854390114609549E-6</v>
      </c>
      <c r="AQ1955" s="13">
        <f t="shared" si="2384"/>
        <v>1.2891363463281986E-7</v>
      </c>
      <c r="AR1955" s="13">
        <f t="shared" si="2385"/>
        <v>5.2249219301917211E-6</v>
      </c>
      <c r="AS1955" s="13">
        <f t="shared" si="2386"/>
        <v>3.6424819785602868E-6</v>
      </c>
      <c r="AT1955" s="13">
        <f t="shared" si="2387"/>
        <v>1.269652938493726E-6</v>
      </c>
      <c r="AU1955" s="13">
        <f t="shared" si="2388"/>
        <v>2.9504032208699518E-7</v>
      </c>
      <c r="AV1955" s="13">
        <f t="shared" si="2389"/>
        <v>5.1420818842314665E-8</v>
      </c>
      <c r="AW1955" s="13">
        <f t="shared" si="2390"/>
        <v>3.8606411574739816E-11</v>
      </c>
      <c r="AX1955" s="13">
        <f t="shared" si="2391"/>
        <v>6.0123670546522747E-5</v>
      </c>
      <c r="AY1955" s="13">
        <f t="shared" si="2392"/>
        <v>1.6718727815803588E-5</v>
      </c>
      <c r="AZ1955" s="13">
        <f t="shared" si="2393"/>
        <v>2.324507612710036E-6</v>
      </c>
      <c r="BA1955" s="13">
        <f t="shared" si="2394"/>
        <v>2.1546039870487198E-7</v>
      </c>
      <c r="BB1955" s="13">
        <f t="shared" si="2395"/>
        <v>1.497839257104209E-8</v>
      </c>
      <c r="BC1955" s="13">
        <f t="shared" si="2396"/>
        <v>8.3301523755019726E-10</v>
      </c>
      <c r="BD1955" s="13">
        <f t="shared" si="2397"/>
        <v>2.4215101644009271E-7</v>
      </c>
      <c r="BE1955" s="13">
        <f t="shared" si="2398"/>
        <v>1.6881222825098338E-7</v>
      </c>
      <c r="BF1955" s="13">
        <f t="shared" si="2399"/>
        <v>5.8842553762544911E-8</v>
      </c>
      <c r="BG1955" s="13">
        <f t="shared" si="2400"/>
        <v>1.3673757204168726E-8</v>
      </c>
      <c r="BH1955" s="13">
        <f t="shared" si="2401"/>
        <v>2.3831176264850857E-9</v>
      </c>
      <c r="BI1955" s="13">
        <f t="shared" si="2402"/>
        <v>3.3227149125815836E-10</v>
      </c>
      <c r="BJ1955" s="14">
        <f t="shared" si="2403"/>
        <v>0.41372265437997197</v>
      </c>
      <c r="BK1955" s="14">
        <f t="shared" si="2404"/>
        <v>0.4538557316220162</v>
      </c>
      <c r="BL1955" s="14">
        <f t="shared" si="2405"/>
        <v>0.13107822655701937</v>
      </c>
      <c r="BM1955" s="14">
        <f t="shared" si="2406"/>
        <v>7.5789565369854608E-2</v>
      </c>
      <c r="BN1955" s="14">
        <f t="shared" si="2407"/>
        <v>0.92420176087660877</v>
      </c>
    </row>
    <row r="1956" spans="1:66" x14ac:dyDescent="0.25">
      <c r="A1956" t="s">
        <v>25</v>
      </c>
      <c r="B1956" t="s">
        <v>168</v>
      </c>
      <c r="C1956" t="s">
        <v>292</v>
      </c>
      <c r="D1956" s="7" t="s">
        <v>533</v>
      </c>
      <c r="E1956" s="10">
        <f>VLOOKUP(A1956,home!$A$2:$E$405,3,FALSE)</f>
        <v>1.37692307692308</v>
      </c>
      <c r="F1956" s="10">
        <f>VLOOKUP(B1956,home!$B$2:$E$405,3,FALSE)</f>
        <v>1.04</v>
      </c>
      <c r="G1956" s="10">
        <f>VLOOKUP(C1956,away!$B$2:$E$405,4,FALSE)</f>
        <v>0.61</v>
      </c>
      <c r="H1956" s="10">
        <f>VLOOKUP(A1956,away!$A$2:$E$405,3,FALSE)</f>
        <v>1.1615384615384601</v>
      </c>
      <c r="I1956" s="10">
        <f>VLOOKUP(C1956,away!$B$2:$E$405,3,FALSE)</f>
        <v>0.36</v>
      </c>
      <c r="J1956" s="10">
        <f>VLOOKUP(B1956,home!$B$2:$E$405,4,FALSE)</f>
        <v>0.74</v>
      </c>
      <c r="K1956" s="12">
        <f t="shared" si="2352"/>
        <v>0.87352000000000196</v>
      </c>
      <c r="L1956" s="12">
        <f t="shared" si="2353"/>
        <v>0.30943384615384573</v>
      </c>
      <c r="M1956" s="13">
        <f t="shared" si="2354"/>
        <v>0.30637242369733353</v>
      </c>
      <c r="N1956" s="13">
        <f t="shared" si="2355"/>
        <v>0.26762243954809534</v>
      </c>
      <c r="O1956" s="13">
        <f t="shared" si="2356"/>
        <v>9.4801997420141532E-2</v>
      </c>
      <c r="P1956" s="13">
        <f t="shared" si="2357"/>
        <v>8.2811440786442203E-2</v>
      </c>
      <c r="Q1956" s="13">
        <f t="shared" si="2358"/>
        <v>0.11688677669702639</v>
      </c>
      <c r="R1956" s="13">
        <f t="shared" si="2359"/>
        <v>1.4667473342390675E-2</v>
      </c>
      <c r="S1956" s="13">
        <f t="shared" si="2360"/>
        <v>5.5959138247223634E-3</v>
      </c>
      <c r="T1956" s="13">
        <f t="shared" si="2361"/>
        <v>3.6168724877886582E-2</v>
      </c>
      <c r="U1956" s="13">
        <f t="shared" si="2362"/>
        <v>1.281233131404513E-2</v>
      </c>
      <c r="V1956" s="13">
        <f t="shared" si="2363"/>
        <v>1.6806186432606813E-4</v>
      </c>
      <c r="W1956" s="13">
        <f t="shared" si="2364"/>
        <v>3.4034312393462246E-2</v>
      </c>
      <c r="X1956" s="13">
        <f t="shared" si="2365"/>
        <v>1.053136818511052E-2</v>
      </c>
      <c r="Y1956" s="13">
        <f t="shared" si="2366"/>
        <v>1.6293808813904968E-3</v>
      </c>
      <c r="Z1956" s="13">
        <f t="shared" si="2367"/>
        <v>1.512870896564983E-3</v>
      </c>
      <c r="AA1956" s="13">
        <f t="shared" si="2368"/>
        <v>1.3215229855674466E-3</v>
      </c>
      <c r="AB1956" s="13">
        <f t="shared" si="2369"/>
        <v>5.7718837917643934E-4</v>
      </c>
      <c r="AC1956" s="13">
        <f t="shared" si="2370"/>
        <v>2.8391599670876328E-6</v>
      </c>
      <c r="AD1956" s="13">
        <f t="shared" si="2371"/>
        <v>7.4324131404843001E-3</v>
      </c>
      <c r="AE1956" s="13">
        <f t="shared" si="2372"/>
        <v>2.2998401842644401E-3</v>
      </c>
      <c r="AF1956" s="13">
        <f t="shared" si="2373"/>
        <v>3.558241968780574E-4</v>
      </c>
      <c r="AG1956" s="13">
        <f t="shared" si="2374"/>
        <v>3.6701349931526836E-5</v>
      </c>
      <c r="AH1956" s="13">
        <f t="shared" si="2375"/>
        <v>1.1703336506457989E-4</v>
      </c>
      <c r="AI1956" s="13">
        <f t="shared" si="2376"/>
        <v>1.0223098505121203E-4</v>
      </c>
      <c r="AJ1956" s="13">
        <f t="shared" si="2377"/>
        <v>4.4650405030967466E-5</v>
      </c>
      <c r="AK1956" s="13">
        <f t="shared" si="2378"/>
        <v>1.3001007267550265E-5</v>
      </c>
      <c r="AL1956" s="13">
        <f t="shared" si="2379"/>
        <v>3.0696617490611476E-8</v>
      </c>
      <c r="AM1956" s="13">
        <f t="shared" si="2380"/>
        <v>1.2984723052951726E-3</v>
      </c>
      <c r="AN1956" s="13">
        <f t="shared" si="2381"/>
        <v>4.0179127955173574E-4</v>
      </c>
      <c r="AO1956" s="13">
        <f t="shared" si="2382"/>
        <v>6.2163910491384308E-5</v>
      </c>
      <c r="AP1956" s="13">
        <f t="shared" si="2383"/>
        <v>6.4118726384374811E-6</v>
      </c>
      <c r="AQ1956" s="13">
        <f t="shared" si="2384"/>
        <v>4.9601260289007902E-7</v>
      </c>
      <c r="AR1956" s="13">
        <f t="shared" si="2385"/>
        <v>7.2428168560520193E-6</v>
      </c>
      <c r="AS1956" s="13">
        <f t="shared" si="2386"/>
        <v>6.3267453800985732E-6</v>
      </c>
      <c r="AT1956" s="13">
        <f t="shared" si="2387"/>
        <v>2.763269312211859E-6</v>
      </c>
      <c r="AU1956" s="13">
        <f t="shared" si="2388"/>
        <v>8.0459033653443627E-7</v>
      </c>
      <c r="AV1956" s="13">
        <f t="shared" si="2389"/>
        <v>1.7570643769239056E-7</v>
      </c>
      <c r="AW1956" s="13">
        <f t="shared" si="2390"/>
        <v>2.3047758264184423E-10</v>
      </c>
      <c r="AX1956" s="13">
        <f t="shared" si="2391"/>
        <v>1.8904025468690686E-4</v>
      </c>
      <c r="AY1956" s="13">
        <f t="shared" si="2392"/>
        <v>5.8495453085672145E-5</v>
      </c>
      <c r="AZ1956" s="13">
        <f t="shared" si="2393"/>
        <v>9.0502365154056862E-6</v>
      </c>
      <c r="BA1956" s="13">
        <f t="shared" si="2394"/>
        <v>9.3348316452131972E-7</v>
      </c>
      <c r="BB1956" s="13">
        <f t="shared" si="2395"/>
        <v>7.221282147942377E-8</v>
      </c>
      <c r="BC1956" s="13">
        <f t="shared" si="2396"/>
        <v>4.4690182183998314E-9</v>
      </c>
      <c r="BD1956" s="13">
        <f t="shared" si="2397"/>
        <v>3.7352877945934639E-7</v>
      </c>
      <c r="BE1956" s="13">
        <f t="shared" si="2398"/>
        <v>3.2628485943332896E-7</v>
      </c>
      <c r="BF1956" s="13">
        <f t="shared" si="2399"/>
        <v>1.4250817520610108E-7</v>
      </c>
      <c r="BG1956" s="13">
        <f t="shared" si="2400"/>
        <v>4.1494580402011234E-8</v>
      </c>
      <c r="BH1956" s="13">
        <f t="shared" si="2401"/>
        <v>9.061586468191232E-9</v>
      </c>
      <c r="BI1956" s="13">
        <f t="shared" si="2402"/>
        <v>1.5830954023388851E-9</v>
      </c>
      <c r="BJ1956" s="14">
        <f t="shared" si="2403"/>
        <v>0.47902471294440185</v>
      </c>
      <c r="BK1956" s="14">
        <f t="shared" si="2404"/>
        <v>0.39500920548249435</v>
      </c>
      <c r="BL1956" s="14">
        <f t="shared" si="2405"/>
        <v>0.12447563679313449</v>
      </c>
      <c r="BM1956" s="14">
        <f t="shared" si="2406"/>
        <v>0.11680137940255785</v>
      </c>
      <c r="BN1956" s="14">
        <f t="shared" si="2407"/>
        <v>0.88316255149142964</v>
      </c>
    </row>
    <row r="1957" spans="1:66" x14ac:dyDescent="0.25">
      <c r="A1957" t="s">
        <v>178</v>
      </c>
      <c r="B1957" t="s">
        <v>186</v>
      </c>
      <c r="C1957" t="s">
        <v>182</v>
      </c>
      <c r="D1957" s="7" t="s">
        <v>533</v>
      </c>
      <c r="E1957" s="10">
        <f>VLOOKUP(A1957,home!$A$2:$E$405,3,FALSE)</f>
        <v>1.73913043478261</v>
      </c>
      <c r="F1957" s="10">
        <f>VLOOKUP(B1957,home!$B$2:$E$405,3,FALSE)</f>
        <v>1.61</v>
      </c>
      <c r="G1957" s="10">
        <f>VLOOKUP(C1957,away!$B$2:$E$405,4,FALSE)</f>
        <v>0.82</v>
      </c>
      <c r="H1957" s="10">
        <f>VLOOKUP(A1957,away!$A$2:$E$405,3,FALSE)</f>
        <v>1.3217391304347801</v>
      </c>
      <c r="I1957" s="10">
        <f>VLOOKUP(C1957,away!$B$2:$E$405,3,FALSE)</f>
        <v>0.57999999999999996</v>
      </c>
      <c r="J1957" s="10">
        <f>VLOOKUP(B1957,home!$B$2:$E$405,4,FALSE)</f>
        <v>1.06</v>
      </c>
      <c r="K1957" s="12">
        <f t="shared" si="2352"/>
        <v>2.2960000000000016</v>
      </c>
      <c r="L1957" s="12">
        <f t="shared" si="2353"/>
        <v>0.81260521739130276</v>
      </c>
      <c r="M1957" s="13">
        <f t="shared" si="2354"/>
        <v>4.4663207381054081E-2</v>
      </c>
      <c r="N1957" s="13">
        <f t="shared" si="2355"/>
        <v>0.10254672414690025</v>
      </c>
      <c r="O1957" s="13">
        <f t="shared" si="2356"/>
        <v>3.6293555343274289E-2</v>
      </c>
      <c r="P1957" s="13">
        <f t="shared" si="2357"/>
        <v>8.3330003068157826E-2</v>
      </c>
      <c r="Q1957" s="13">
        <f t="shared" si="2358"/>
        <v>0.11772363932064157</v>
      </c>
      <c r="R1957" s="13">
        <f t="shared" si="2359"/>
        <v>1.474616621481234E-2</v>
      </c>
      <c r="S1957" s="13">
        <f t="shared" si="2360"/>
        <v>3.8868062878332138E-2</v>
      </c>
      <c r="T1957" s="13">
        <f t="shared" si="2361"/>
        <v>9.5662843522245258E-2</v>
      </c>
      <c r="U1957" s="13">
        <f t="shared" si="2362"/>
        <v>3.3857197629209156E-2</v>
      </c>
      <c r="V1957" s="13">
        <f t="shared" si="2363"/>
        <v>8.0575290013733727E-3</v>
      </c>
      <c r="W1957" s="13">
        <f t="shared" si="2364"/>
        <v>9.0097825293397743E-2</v>
      </c>
      <c r="X1957" s="13">
        <f t="shared" si="2365"/>
        <v>7.3213962909025085E-2</v>
      </c>
      <c r="Y1957" s="13">
        <f t="shared" si="2366"/>
        <v>2.9747024122883547E-2</v>
      </c>
      <c r="Z1957" s="13">
        <f t="shared" si="2367"/>
        <v>3.9942705342252893E-3</v>
      </c>
      <c r="AA1957" s="13">
        <f t="shared" si="2368"/>
        <v>9.1708451465812701E-3</v>
      </c>
      <c r="AB1957" s="13">
        <f t="shared" si="2369"/>
        <v>1.0528130228275305E-2</v>
      </c>
      <c r="AC1957" s="13">
        <f t="shared" si="2370"/>
        <v>9.3957918018197585E-4</v>
      </c>
      <c r="AD1957" s="13">
        <f t="shared" si="2371"/>
        <v>5.1716151718410354E-2</v>
      </c>
      <c r="AE1957" s="13">
        <f t="shared" si="2372"/>
        <v>4.2024814709780443E-2</v>
      </c>
      <c r="AF1957" s="13">
        <f t="shared" si="2373"/>
        <v>1.7074791846535174E-2</v>
      </c>
      <c r="AG1957" s="13">
        <f t="shared" si="2374"/>
        <v>4.6250216467883208E-3</v>
      </c>
      <c r="AH1957" s="13">
        <f t="shared" si="2375"/>
        <v>8.1144126894595382E-4</v>
      </c>
      <c r="AI1957" s="13">
        <f t="shared" si="2376"/>
        <v>1.8630691534999111E-3</v>
      </c>
      <c r="AJ1957" s="13">
        <f t="shared" si="2377"/>
        <v>2.1388033882178996E-3</v>
      </c>
      <c r="AK1957" s="13">
        <f t="shared" si="2378"/>
        <v>1.6368975264494335E-3</v>
      </c>
      <c r="AL1957" s="13">
        <f t="shared" si="2379"/>
        <v>7.0120477734031899E-5</v>
      </c>
      <c r="AM1957" s="13">
        <f t="shared" si="2380"/>
        <v>2.3748056869094054E-2</v>
      </c>
      <c r="AN1957" s="13">
        <f t="shared" si="2381"/>
        <v>1.9297794914731194E-2</v>
      </c>
      <c r="AO1957" s="13">
        <f t="shared" si="2382"/>
        <v>7.8407444159289581E-3</v>
      </c>
      <c r="AP1957" s="13">
        <f t="shared" si="2383"/>
        <v>2.1238099402051984E-3</v>
      </c>
      <c r="AQ1957" s="13">
        <f t="shared" si="2384"/>
        <v>4.3145475953956363E-4</v>
      </c>
      <c r="AR1957" s="13">
        <f t="shared" si="2385"/>
        <v>1.3187628175042034E-4</v>
      </c>
      <c r="AS1957" s="13">
        <f t="shared" si="2386"/>
        <v>3.0278794289896529E-4</v>
      </c>
      <c r="AT1957" s="13">
        <f t="shared" si="2387"/>
        <v>3.4760055844801243E-4</v>
      </c>
      <c r="AU1957" s="13">
        <f t="shared" si="2388"/>
        <v>2.6603029406554568E-4</v>
      </c>
      <c r="AV1957" s="13">
        <f t="shared" si="2389"/>
        <v>1.5270138879362337E-4</v>
      </c>
      <c r="AW1957" s="13">
        <f t="shared" si="2390"/>
        <v>3.6340747460242477E-6</v>
      </c>
      <c r="AX1957" s="13">
        <f t="shared" si="2391"/>
        <v>9.0875897619066611E-3</v>
      </c>
      <c r="AY1957" s="13">
        <f t="shared" si="2392"/>
        <v>7.38462285403714E-3</v>
      </c>
      <c r="AZ1957" s="13">
        <f t="shared" si="2393"/>
        <v>3.0003915298288161E-3</v>
      </c>
      <c r="BA1957" s="13">
        <f t="shared" si="2394"/>
        <v>8.1271127045185626E-4</v>
      </c>
      <c r="BB1957" s="13">
        <f t="shared" si="2395"/>
        <v>1.6510335465047307E-4</v>
      </c>
      <c r="BC1957" s="13">
        <f t="shared" si="2396"/>
        <v>2.6832769479556221E-5</v>
      </c>
      <c r="BD1957" s="13">
        <f t="shared" si="2397"/>
        <v>1.7860559100092827E-5</v>
      </c>
      <c r="BE1957" s="13">
        <f t="shared" si="2398"/>
        <v>4.1007843693813159E-5</v>
      </c>
      <c r="BF1957" s="13">
        <f t="shared" si="2399"/>
        <v>4.7077004560497538E-5</v>
      </c>
      <c r="BG1957" s="13">
        <f t="shared" si="2400"/>
        <v>3.6029600823634141E-5</v>
      </c>
      <c r="BH1957" s="13">
        <f t="shared" si="2401"/>
        <v>2.0680990872766018E-5</v>
      </c>
      <c r="BI1957" s="13">
        <f t="shared" si="2402"/>
        <v>9.496711008774162E-6</v>
      </c>
      <c r="BJ1957" s="14">
        <f t="shared" si="2403"/>
        <v>0.69835191167646138</v>
      </c>
      <c r="BK1957" s="14">
        <f t="shared" si="2404"/>
        <v>0.18331312484087059</v>
      </c>
      <c r="BL1957" s="14">
        <f t="shared" si="2405"/>
        <v>0.11241925507528172</v>
      </c>
      <c r="BM1957" s="14">
        <f t="shared" si="2406"/>
        <v>0.59139427787270749</v>
      </c>
      <c r="BN1957" s="14">
        <f t="shared" si="2407"/>
        <v>0.39930329547484039</v>
      </c>
    </row>
    <row r="1958" spans="1:66" x14ac:dyDescent="0.25">
      <c r="A1958" t="s">
        <v>178</v>
      </c>
      <c r="B1958" t="s">
        <v>468</v>
      </c>
      <c r="C1958" t="s">
        <v>179</v>
      </c>
      <c r="D1958" s="7" t="s">
        <v>533</v>
      </c>
      <c r="E1958" s="10">
        <f>VLOOKUP(A1958,home!$A$2:$E$405,3,FALSE)</f>
        <v>1.73913043478261</v>
      </c>
      <c r="F1958" s="10">
        <f>VLOOKUP(B1958,home!$B$2:$E$405,3,FALSE)</f>
        <v>0.57999999999999996</v>
      </c>
      <c r="G1958" s="10">
        <f>VLOOKUP(C1958,away!$B$2:$E$405,4,FALSE)</f>
        <v>0.74</v>
      </c>
      <c r="H1958" s="10">
        <f>VLOOKUP(A1958,away!$A$2:$E$405,3,FALSE)</f>
        <v>1.3217391304347801</v>
      </c>
      <c r="I1958" s="10">
        <f>VLOOKUP(C1958,away!$B$2:$E$405,3,FALSE)</f>
        <v>0.57999999999999996</v>
      </c>
      <c r="J1958" s="10">
        <f>VLOOKUP(B1958,home!$B$2:$E$405,4,FALSE)</f>
        <v>0.63</v>
      </c>
      <c r="K1958" s="12">
        <f t="shared" si="2352"/>
        <v>0.74643478260869611</v>
      </c>
      <c r="L1958" s="12">
        <f t="shared" si="2353"/>
        <v>0.48296347826086861</v>
      </c>
      <c r="M1958" s="13">
        <f t="shared" si="2354"/>
        <v>0.29246851449110861</v>
      </c>
      <c r="N1958" s="13">
        <f t="shared" si="2355"/>
        <v>0.21830867203405896</v>
      </c>
      <c r="O1958" s="13">
        <f t="shared" si="2356"/>
        <v>0.14125161104041506</v>
      </c>
      <c r="P1958" s="13">
        <f t="shared" si="2357"/>
        <v>0.10543511558008031</v>
      </c>
      <c r="Q1958" s="13">
        <f t="shared" si="2358"/>
        <v>8.1476593075667958E-2</v>
      </c>
      <c r="R1958" s="13">
        <f t="shared" si="2359"/>
        <v>3.4109684689015089E-2</v>
      </c>
      <c r="S1958" s="13">
        <f t="shared" si="2360"/>
        <v>9.5023592682511246E-3</v>
      </c>
      <c r="T1958" s="13">
        <f t="shared" si="2361"/>
        <v>3.9350218788669997E-2</v>
      </c>
      <c r="U1958" s="13">
        <f t="shared" si="2362"/>
        <v>2.5460655075696149E-2</v>
      </c>
      <c r="V1958" s="13">
        <f t="shared" si="2363"/>
        <v>3.8062305972576889E-4</v>
      </c>
      <c r="W1958" s="13">
        <f t="shared" si="2364"/>
        <v>2.0272321013377805E-2</v>
      </c>
      <c r="X1958" s="13">
        <f t="shared" si="2365"/>
        <v>9.7907906690418399E-3</v>
      </c>
      <c r="Y1958" s="13">
        <f t="shared" si="2366"/>
        <v>2.3642971582222522E-3</v>
      </c>
      <c r="Z1958" s="13">
        <f t="shared" si="2367"/>
        <v>5.4912439865960764E-3</v>
      </c>
      <c r="AA1958" s="13">
        <f t="shared" si="2368"/>
        <v>4.0988555113861515E-3</v>
      </c>
      <c r="AB1958" s="13">
        <f t="shared" si="2369"/>
        <v>1.5297641612929888E-3</v>
      </c>
      <c r="AC1958" s="13">
        <f t="shared" si="2370"/>
        <v>8.5759308921803343E-6</v>
      </c>
      <c r="AD1958" s="13">
        <f t="shared" si="2371"/>
        <v>3.7829913821485909E-3</v>
      </c>
      <c r="AE1958" s="13">
        <f t="shared" si="2372"/>
        <v>1.8270466761533741E-3</v>
      </c>
      <c r="AF1958" s="13">
        <f t="shared" si="2373"/>
        <v>4.4119840882999618E-4</v>
      </c>
      <c r="AG1958" s="13">
        <f t="shared" si="2374"/>
        <v>7.1027572710565261E-5</v>
      </c>
      <c r="AH1958" s="13">
        <f t="shared" si="2375"/>
        <v>6.6301757393637955E-4</v>
      </c>
      <c r="AI1958" s="13">
        <f t="shared" si="2376"/>
        <v>4.9489937866694657E-4</v>
      </c>
      <c r="AJ1958" s="13">
        <f t="shared" si="2377"/>
        <v>1.847050550642205E-4</v>
      </c>
      <c r="AK1958" s="13">
        <f t="shared" si="2378"/>
        <v>4.5956759207862896E-5</v>
      </c>
      <c r="AL1958" s="13">
        <f t="shared" si="2379"/>
        <v>1.2366517693668582E-7</v>
      </c>
      <c r="AM1958" s="13">
        <f t="shared" si="2380"/>
        <v>5.647512699889309E-4</v>
      </c>
      <c r="AN1958" s="13">
        <f t="shared" si="2381"/>
        <v>2.7275423770609694E-4</v>
      </c>
      <c r="AO1958" s="13">
        <f t="shared" si="2382"/>
        <v>6.5865167676464178E-5</v>
      </c>
      <c r="AP1958" s="13">
        <f t="shared" si="2383"/>
        <v>1.0603490159086828E-5</v>
      </c>
      <c r="AQ1958" s="13">
        <f t="shared" si="2384"/>
        <v>1.2802746222343659E-6</v>
      </c>
      <c r="AR1958" s="13">
        <f t="shared" si="2385"/>
        <v>6.4042654731279319E-5</v>
      </c>
      <c r="AS1958" s="13">
        <f t="shared" si="2386"/>
        <v>4.7803665062026266E-5</v>
      </c>
      <c r="AT1958" s="13">
        <f t="shared" si="2387"/>
        <v>1.7841159169236247E-5</v>
      </c>
      <c r="AU1958" s="13">
        <f t="shared" si="2388"/>
        <v>4.4390872553253348E-6</v>
      </c>
      <c r="AV1958" s="13">
        <f t="shared" si="2389"/>
        <v>8.2837228260244987E-7</v>
      </c>
      <c r="AW1958" s="13">
        <f t="shared" si="2390"/>
        <v>1.2383718795088496E-9</v>
      </c>
      <c r="AX1958" s="13">
        <f t="shared" si="2391"/>
        <v>7.0258331907028761E-5</v>
      </c>
      <c r="AY1958" s="13">
        <f t="shared" si="2392"/>
        <v>3.3932208354625172E-5</v>
      </c>
      <c r="AZ1958" s="13">
        <f t="shared" si="2393"/>
        <v>8.1940086860111404E-6</v>
      </c>
      <c r="BA1958" s="13">
        <f t="shared" si="2394"/>
        <v>1.3191356452985705E-6</v>
      </c>
      <c r="BB1958" s="13">
        <f t="shared" si="2395"/>
        <v>1.592735848878232E-7</v>
      </c>
      <c r="BC1958" s="13">
        <f t="shared" si="2396"/>
        <v>1.5384664910500167E-8</v>
      </c>
      <c r="BD1958" s="13">
        <f t="shared" si="2397"/>
        <v>5.1550438810130909E-6</v>
      </c>
      <c r="BE1958" s="13">
        <f t="shared" si="2398"/>
        <v>3.8479040586622952E-6</v>
      </c>
      <c r="BF1958" s="13">
        <f t="shared" si="2399"/>
        <v>1.4361047147633548E-6</v>
      </c>
      <c r="BG1958" s="13">
        <f t="shared" si="2400"/>
        <v>3.5731950352256948E-7</v>
      </c>
      <c r="BH1958" s="13">
        <f t="shared" si="2401"/>
        <v>6.6678926483429093E-8</v>
      </c>
      <c r="BI1958" s="13">
        <f t="shared" si="2402"/>
        <v>9.9542939988479264E-9</v>
      </c>
      <c r="BJ1958" s="14">
        <f t="shared" si="2403"/>
        <v>0.37871428956187692</v>
      </c>
      <c r="BK1958" s="14">
        <f t="shared" si="2404"/>
        <v>0.40782924420358951</v>
      </c>
      <c r="BL1958" s="14">
        <f t="shared" si="2405"/>
        <v>0.20798497718855974</v>
      </c>
      <c r="BM1958" s="14">
        <f t="shared" si="2406"/>
        <v>0.12693563306029348</v>
      </c>
      <c r="BN1958" s="14">
        <f t="shared" si="2407"/>
        <v>0.87305019091034597</v>
      </c>
    </row>
    <row r="1959" spans="1:66" x14ac:dyDescent="0.25">
      <c r="A1959" t="s">
        <v>178</v>
      </c>
      <c r="B1959" t="s">
        <v>180</v>
      </c>
      <c r="C1959" t="s">
        <v>270</v>
      </c>
      <c r="D1959" s="7" t="s">
        <v>533</v>
      </c>
      <c r="E1959" s="10">
        <f>VLOOKUP(A1959,home!$A$2:$E$405,3,FALSE)</f>
        <v>1.73913043478261</v>
      </c>
      <c r="F1959" s="10">
        <f>VLOOKUP(B1959,home!$B$2:$E$405,3,FALSE)</f>
        <v>0.49</v>
      </c>
      <c r="G1959" s="10">
        <f>VLOOKUP(C1959,away!$B$2:$E$405,4,FALSE)</f>
        <v>1.23</v>
      </c>
      <c r="H1959" s="10">
        <f>VLOOKUP(A1959,away!$A$2:$E$405,3,FALSE)</f>
        <v>1.3217391304347801</v>
      </c>
      <c r="I1959" s="10">
        <f>VLOOKUP(C1959,away!$B$2:$E$405,3,FALSE)</f>
        <v>0.57999999999999996</v>
      </c>
      <c r="J1959" s="10">
        <f>VLOOKUP(B1959,home!$B$2:$E$405,4,FALSE)</f>
        <v>1.08</v>
      </c>
      <c r="K1959" s="12">
        <f t="shared" si="2352"/>
        <v>1.0481739130434791</v>
      </c>
      <c r="L1959" s="12">
        <f t="shared" si="2353"/>
        <v>0.82793739130434618</v>
      </c>
      <c r="M1959" s="13">
        <f t="shared" si="2354"/>
        <v>0.15318463746493308</v>
      </c>
      <c r="N1959" s="13">
        <f t="shared" si="2355"/>
        <v>0.16056414086976561</v>
      </c>
      <c r="O1959" s="13">
        <f t="shared" si="2356"/>
        <v>0.12682728913061869</v>
      </c>
      <c r="P1959" s="13">
        <f t="shared" si="2357"/>
        <v>0.13293705592873731</v>
      </c>
      <c r="Q1959" s="13">
        <f t="shared" si="2358"/>
        <v>8.4149571914963306E-2</v>
      </c>
      <c r="R1959" s="13">
        <f t="shared" si="2359"/>
        <v>5.2502527454503248E-2</v>
      </c>
      <c r="S1959" s="13">
        <f t="shared" si="2360"/>
        <v>2.8841437906992708E-2</v>
      </c>
      <c r="T1959" s="13">
        <f t="shared" si="2361"/>
        <v>6.9670577050652188E-2</v>
      </c>
      <c r="U1959" s="13">
        <f t="shared" si="2362"/>
        <v>5.5031779646659354E-2</v>
      </c>
      <c r="V1959" s="13">
        <f t="shared" si="2363"/>
        <v>2.781027238731788E-3</v>
      </c>
      <c r="W1959" s="13">
        <f t="shared" si="2364"/>
        <v>2.9401128691680243E-2</v>
      </c>
      <c r="X1959" s="13">
        <f t="shared" si="2365"/>
        <v>2.4342293790393106E-2</v>
      </c>
      <c r="Y1959" s="13">
        <f t="shared" si="2366"/>
        <v>1.0076947609591026E-2</v>
      </c>
      <c r="Z1959" s="13">
        <f t="shared" si="2367"/>
        <v>1.4489601872522082E-2</v>
      </c>
      <c r="AA1959" s="13">
        <f t="shared" si="2368"/>
        <v>1.518762269316359E-2</v>
      </c>
      <c r="AB1959" s="13">
        <f t="shared" si="2369"/>
        <v>7.9596349540606102E-3</v>
      </c>
      <c r="AC1959" s="13">
        <f t="shared" si="2370"/>
        <v>1.5083985398799425E-4</v>
      </c>
      <c r="AD1959" s="13">
        <f t="shared" si="2371"/>
        <v>7.7043740271633462E-3</v>
      </c>
      <c r="AE1959" s="13">
        <f t="shared" si="2372"/>
        <v>6.3787393336825812E-3</v>
      </c>
      <c r="AF1959" s="13">
        <f t="shared" si="2373"/>
        <v>2.6405984018697893E-3</v>
      </c>
      <c r="AG1959" s="13">
        <f t="shared" si="2374"/>
        <v>7.2875005077549992E-4</v>
      </c>
      <c r="AH1959" s="13">
        <f t="shared" si="2375"/>
        <v>2.9991207938436246E-3</v>
      </c>
      <c r="AI1959" s="13">
        <f t="shared" si="2376"/>
        <v>3.1436001781731367E-3</v>
      </c>
      <c r="AJ1959" s="13">
        <f t="shared" si="2377"/>
        <v>1.6475198498999573E-3</v>
      </c>
      <c r="AK1959" s="13">
        <f t="shared" si="2378"/>
        <v>5.7562910929548122E-4</v>
      </c>
      <c r="AL1959" s="13">
        <f t="shared" si="2379"/>
        <v>5.2360880144981668E-6</v>
      </c>
      <c r="AM1959" s="13">
        <f t="shared" si="2380"/>
        <v>1.6151047743204708E-3</v>
      </c>
      <c r="AN1959" s="13">
        <f t="shared" si="2381"/>
        <v>1.3372056335340856E-3</v>
      </c>
      <c r="AO1959" s="13">
        <f t="shared" si="2382"/>
        <v>5.5356127193284305E-4</v>
      </c>
      <c r="AP1959" s="13">
        <f t="shared" si="2383"/>
        <v>1.5277135847039801E-4</v>
      </c>
      <c r="AQ1959" s="13">
        <f t="shared" si="2384"/>
        <v>3.1621279999500603E-5</v>
      </c>
      <c r="AR1959" s="13">
        <f t="shared" si="2385"/>
        <v>4.9661684925230223E-4</v>
      </c>
      <c r="AS1959" s="13">
        <f t="shared" si="2386"/>
        <v>5.2054082616410913E-4</v>
      </c>
      <c r="AT1959" s="13">
        <f t="shared" si="2387"/>
        <v>2.7280865732965981E-4</v>
      </c>
      <c r="AU1959" s="13">
        <f t="shared" si="2388"/>
        <v>9.5316972621789051E-5</v>
      </c>
      <c r="AV1959" s="13">
        <f t="shared" si="2389"/>
        <v>2.4977191043109699E-5</v>
      </c>
      <c r="AW1959" s="13">
        <f t="shared" si="2390"/>
        <v>1.2622206493028125E-7</v>
      </c>
      <c r="AX1959" s="13">
        <f t="shared" si="2391"/>
        <v>2.8215178187911545E-4</v>
      </c>
      <c r="AY1959" s="13">
        <f t="shared" si="2392"/>
        <v>2.3360401024086775E-4</v>
      </c>
      <c r="AZ1959" s="13">
        <f t="shared" si="2393"/>
        <v>9.6704747418528884E-5</v>
      </c>
      <c r="BA1959" s="13">
        <f t="shared" si="2394"/>
        <v>2.6688492101480844E-5</v>
      </c>
      <c r="BB1959" s="13">
        <f t="shared" si="2395"/>
        <v>5.5241001320866729E-6</v>
      </c>
      <c r="BC1959" s="13">
        <f t="shared" si="2396"/>
        <v>9.1472181053276724E-7</v>
      </c>
      <c r="BD1959" s="13">
        <f t="shared" si="2397"/>
        <v>6.8527943107955788E-5</v>
      </c>
      <c r="BE1959" s="13">
        <f t="shared" si="2398"/>
        <v>7.1829202280286928E-5</v>
      </c>
      <c r="BF1959" s="13">
        <f t="shared" si="2399"/>
        <v>3.7644748012459963E-5</v>
      </c>
      <c r="BG1959" s="13">
        <f t="shared" si="2400"/>
        <v>1.3152747609918631E-5</v>
      </c>
      <c r="BH1959" s="13">
        <f t="shared" si="2401"/>
        <v>3.4465917323904198E-6</v>
      </c>
      <c r="BI1959" s="13">
        <f t="shared" si="2402"/>
        <v>7.225255085605941E-7</v>
      </c>
      <c r="BJ1959" s="14">
        <f t="shared" si="2403"/>
        <v>0.3999929739123767</v>
      </c>
      <c r="BK1959" s="14">
        <f t="shared" si="2404"/>
        <v>0.31813383849163829</v>
      </c>
      <c r="BL1959" s="14">
        <f t="shared" si="2405"/>
        <v>0.2674803080648801</v>
      </c>
      <c r="BM1959" s="14">
        <f t="shared" si="2406"/>
        <v>0.28969802178971987</v>
      </c>
      <c r="BN1959" s="14">
        <f t="shared" si="2407"/>
        <v>0.71016522276352123</v>
      </c>
    </row>
    <row r="1960" spans="1:66" x14ac:dyDescent="0.25">
      <c r="A1960" t="s">
        <v>178</v>
      </c>
      <c r="B1960" t="s">
        <v>271</v>
      </c>
      <c r="C1960" t="s">
        <v>269</v>
      </c>
      <c r="D1960" s="7" t="s">
        <v>533</v>
      </c>
      <c r="E1960" s="10">
        <f>VLOOKUP(A1960,home!$A$2:$E$405,3,FALSE)</f>
        <v>1.73913043478261</v>
      </c>
      <c r="F1960" s="10">
        <f>VLOOKUP(B1960,home!$B$2:$E$405,3,FALSE)</f>
        <v>0.77</v>
      </c>
      <c r="G1960" s="10">
        <f>VLOOKUP(C1960,away!$B$2:$E$405,4,FALSE)</f>
        <v>0.99</v>
      </c>
      <c r="H1960" s="10">
        <f>VLOOKUP(A1960,away!$A$2:$E$405,3,FALSE)</f>
        <v>1.3217391304347801</v>
      </c>
      <c r="I1960" s="10">
        <f>VLOOKUP(C1960,away!$B$2:$E$405,3,FALSE)</f>
        <v>0.82</v>
      </c>
      <c r="J1960" s="10">
        <f>VLOOKUP(B1960,home!$B$2:$E$405,4,FALSE)</f>
        <v>0.63</v>
      </c>
      <c r="K1960" s="12">
        <f t="shared" si="2352"/>
        <v>1.3257391304347834</v>
      </c>
      <c r="L1960" s="12">
        <f t="shared" si="2353"/>
        <v>0.68281043478260728</v>
      </c>
      <c r="M1960" s="13">
        <f t="shared" si="2354"/>
        <v>0.13418315751126453</v>
      </c>
      <c r="N1960" s="13">
        <f t="shared" si="2355"/>
        <v>0.17789186255797743</v>
      </c>
      <c r="O1960" s="13">
        <f t="shared" si="2356"/>
        <v>9.162166012076961E-2</v>
      </c>
      <c r="P1960" s="13">
        <f t="shared" si="2357"/>
        <v>0.12146642001750038</v>
      </c>
      <c r="Q1960" s="13">
        <f t="shared" si="2358"/>
        <v>0.11791910158951852</v>
      </c>
      <c r="R1960" s="13">
        <f t="shared" si="2359"/>
        <v>3.1280112791283482E-2</v>
      </c>
      <c r="S1960" s="13">
        <f t="shared" si="2360"/>
        <v>2.7488716664439104E-2</v>
      </c>
      <c r="T1960" s="13">
        <f t="shared" si="2361"/>
        <v>8.0516393025513569E-2</v>
      </c>
      <c r="U1960" s="13">
        <f t="shared" si="2362"/>
        <v>4.1469269531818113E-2</v>
      </c>
      <c r="V1960" s="13">
        <f t="shared" si="2363"/>
        <v>2.7648411205114022E-3</v>
      </c>
      <c r="W1960" s="13">
        <f t="shared" si="2364"/>
        <v>5.2109989067646405E-2</v>
      </c>
      <c r="X1960" s="13">
        <f t="shared" si="2365"/>
        <v>3.558124429179655E-2</v>
      </c>
      <c r="Y1960" s="13">
        <f t="shared" si="2366"/>
        <v>1.2147622442493884E-2</v>
      </c>
      <c r="Z1960" s="13">
        <f t="shared" si="2367"/>
        <v>7.1194624716884236E-3</v>
      </c>
      <c r="AA1960" s="13">
        <f t="shared" si="2368"/>
        <v>9.4385499863792847E-3</v>
      </c>
      <c r="AB1960" s="13">
        <f t="shared" si="2369"/>
        <v>6.2565275257538558E-3</v>
      </c>
      <c r="AC1960" s="13">
        <f t="shared" si="2370"/>
        <v>1.5642581335026211E-4</v>
      </c>
      <c r="AD1960" s="13">
        <f t="shared" si="2371"/>
        <v>1.7271062898376897E-2</v>
      </c>
      <c r="AE1960" s="13">
        <f t="shared" si="2372"/>
        <v>1.1792861966798487E-2</v>
      </c>
      <c r="AF1960" s="13">
        <f t="shared" si="2373"/>
        <v>4.0261446034404735E-3</v>
      </c>
      <c r="AG1960" s="13">
        <f t="shared" si="2374"/>
        <v>9.1636451572427939E-4</v>
      </c>
      <c r="AH1960" s="13">
        <f t="shared" si="2375"/>
        <v>1.2153108164280068E-3</v>
      </c>
      <c r="AI1960" s="13">
        <f t="shared" si="2376"/>
        <v>1.6111851049792525E-3</v>
      </c>
      <c r="AJ1960" s="13">
        <f t="shared" si="2377"/>
        <v>1.0680055700223348E-3</v>
      </c>
      <c r="AK1960" s="13">
        <f t="shared" si="2378"/>
        <v>4.7196559190030527E-4</v>
      </c>
      <c r="AL1960" s="13">
        <f t="shared" si="2379"/>
        <v>5.6640442506763894E-6</v>
      </c>
      <c r="AM1960" s="13">
        <f t="shared" si="2380"/>
        <v>4.5793847817157275E-3</v>
      </c>
      <c r="AN1960" s="13">
        <f t="shared" si="2381"/>
        <v>3.1268517138401709E-3</v>
      </c>
      <c r="AO1960" s="13">
        <f t="shared" si="2382"/>
        <v>1.0675234891139738E-3</v>
      </c>
      <c r="AP1960" s="13">
        <f t="shared" si="2383"/>
        <v>2.4297205924751948E-4</v>
      </c>
      <c r="AQ1960" s="13">
        <f t="shared" si="2384"/>
        <v>4.147596435370604E-5</v>
      </c>
      <c r="AR1960" s="13">
        <f t="shared" si="2385"/>
        <v>1.6596538139224259E-4</v>
      </c>
      <c r="AS1960" s="13">
        <f t="shared" si="2386"/>
        <v>2.200268004092289E-4</v>
      </c>
      <c r="AT1960" s="13">
        <f t="shared" si="2387"/>
        <v>1.4584906952343939E-4</v>
      </c>
      <c r="AU1960" s="13">
        <f t="shared" si="2388"/>
        <v>6.445260620157563E-5</v>
      </c>
      <c r="AV1960" s="13">
        <f t="shared" si="2389"/>
        <v>2.1361835524983094E-5</v>
      </c>
      <c r="AW1960" s="13">
        <f t="shared" si="2390"/>
        <v>1.4242373192457123E-7</v>
      </c>
      <c r="AX1960" s="13">
        <f t="shared" si="2391"/>
        <v>1.0118449330730154E-3</v>
      </c>
      <c r="AY1960" s="13">
        <f t="shared" si="2392"/>
        <v>6.9089827868416376E-4</v>
      </c>
      <c r="AZ1960" s="13">
        <f t="shared" si="2393"/>
        <v>2.358762770294444E-4</v>
      </c>
      <c r="BA1960" s="13">
        <f t="shared" si="2394"/>
        <v>5.3686261091125886E-5</v>
      </c>
      <c r="BB1960" s="13">
        <f t="shared" si="2395"/>
        <v>9.164384819371058E-6</v>
      </c>
      <c r="BC1960" s="13">
        <f t="shared" si="2396"/>
        <v>1.2515075166059758E-6</v>
      </c>
      <c r="BD1960" s="13">
        <f t="shared" si="2397"/>
        <v>1.8887149037883062E-5</v>
      </c>
      <c r="BE1960" s="13">
        <f t="shared" si="2398"/>
        <v>2.5039432541875251E-5</v>
      </c>
      <c r="BF1960" s="13">
        <f t="shared" si="2399"/>
        <v>1.6597877762323059E-5</v>
      </c>
      <c r="BG1960" s="13">
        <f t="shared" si="2400"/>
        <v>7.3348186772283359E-6</v>
      </c>
      <c r="BH1960" s="13">
        <f t="shared" si="2401"/>
        <v>2.4310140337613747E-6</v>
      </c>
      <c r="BI1960" s="13">
        <f t="shared" si="2402"/>
        <v>6.4457808623871195E-7</v>
      </c>
      <c r="BJ1960" s="14">
        <f t="shared" si="2403"/>
        <v>0.52123357660977143</v>
      </c>
      <c r="BK1960" s="14">
        <f t="shared" si="2404"/>
        <v>0.28675612345000051</v>
      </c>
      <c r="BL1960" s="14">
        <f t="shared" si="2405"/>
        <v>0.18512117760252506</v>
      </c>
      <c r="BM1960" s="14">
        <f t="shared" si="2406"/>
        <v>0.32517726969071897</v>
      </c>
      <c r="BN1960" s="14">
        <f t="shared" si="2407"/>
        <v>0.67436231458831386</v>
      </c>
    </row>
    <row r="1961" spans="1:66" x14ac:dyDescent="0.25">
      <c r="A1961" t="s">
        <v>301</v>
      </c>
      <c r="B1961" t="s">
        <v>384</v>
      </c>
      <c r="C1961" t="s">
        <v>334</v>
      </c>
      <c r="D1961" s="7" t="s">
        <v>533</v>
      </c>
      <c r="E1961" s="10">
        <f>VLOOKUP(A1961,home!$A$2:$E$405,3,FALSE)</f>
        <v>1.36029411764706</v>
      </c>
      <c r="F1961" s="10">
        <f>VLOOKUP(B1961,home!$B$2:$E$405,3,FALSE)</f>
        <v>1.68</v>
      </c>
      <c r="G1961" s="10">
        <f>VLOOKUP(C1961,away!$B$2:$E$405,4,FALSE)</f>
        <v>1.1599999999999999</v>
      </c>
      <c r="H1961" s="10">
        <f>VLOOKUP(A1961,away!$A$2:$E$405,3,FALSE)</f>
        <v>1.0661764705882399</v>
      </c>
      <c r="I1961" s="10">
        <f>VLOOKUP(C1961,away!$B$2:$E$405,3,FALSE)</f>
        <v>0.53</v>
      </c>
      <c r="J1961" s="10">
        <f>VLOOKUP(B1961,home!$B$2:$E$405,4,FALSE)</f>
        <v>0.4</v>
      </c>
      <c r="K1961" s="12">
        <f t="shared" si="2352"/>
        <v>2.6509411764705901</v>
      </c>
      <c r="L1961" s="12">
        <f t="shared" si="2353"/>
        <v>0.22602941176470692</v>
      </c>
      <c r="M1961" s="13">
        <f t="shared" si="2354"/>
        <v>5.6305075989158279E-2</v>
      </c>
      <c r="N1961" s="13">
        <f t="shared" si="2355"/>
        <v>0.14926144438396524</v>
      </c>
      <c r="O1961" s="13">
        <f t="shared" si="2356"/>
        <v>1.2726603205196569E-2</v>
      </c>
      <c r="P1961" s="13">
        <f t="shared" si="2357"/>
        <v>3.3737476473258178E-2</v>
      </c>
      <c r="Q1961" s="13">
        <f t="shared" si="2358"/>
        <v>0.19784165448846422</v>
      </c>
      <c r="R1961" s="13">
        <f t="shared" si="2359"/>
        <v>1.4382933181167072E-3</v>
      </c>
      <c r="S1961" s="13">
        <f t="shared" si="2360"/>
        <v>5.0537953230132254E-3</v>
      </c>
      <c r="T1961" s="13">
        <f t="shared" si="2361"/>
        <v>4.4718032786583956E-2</v>
      </c>
      <c r="U1961" s="13">
        <f t="shared" si="2362"/>
        <v>3.8128309808380927E-3</v>
      </c>
      <c r="V1961" s="13">
        <f t="shared" si="2363"/>
        <v>3.3646522551073496E-4</v>
      </c>
      <c r="W1961" s="13">
        <f t="shared" si="2364"/>
        <v>0.17482219610151242</v>
      </c>
      <c r="X1961" s="13">
        <f t="shared" si="2365"/>
        <v>3.951495814823909E-2</v>
      </c>
      <c r="Y1961" s="13">
        <f t="shared" si="2366"/>
        <v>4.4657713730767478E-3</v>
      </c>
      <c r="Z1961" s="13">
        <f t="shared" si="2367"/>
        <v>1.0836553087967595E-4</v>
      </c>
      <c r="AA1961" s="13">
        <f t="shared" si="2368"/>
        <v>2.8727064791902822E-4</v>
      </c>
      <c r="AB1961" s="13">
        <f t="shared" si="2369"/>
        <v>3.8076879467996877E-4</v>
      </c>
      <c r="AC1961" s="13">
        <f t="shared" si="2370"/>
        <v>1.2600426593780477E-5</v>
      </c>
      <c r="AD1961" s="13">
        <f t="shared" si="2371"/>
        <v>0.11586083955162889</v>
      </c>
      <c r="AE1961" s="13">
        <f t="shared" si="2372"/>
        <v>2.6187957410419765E-2</v>
      </c>
      <c r="AF1961" s="13">
        <f t="shared" si="2373"/>
        <v>2.9596243043981891E-3</v>
      </c>
      <c r="AG1961" s="13">
        <f t="shared" si="2374"/>
        <v>2.2298738018921752E-4</v>
      </c>
      <c r="AH1961" s="13">
        <f t="shared" si="2375"/>
        <v>6.1234493000758359E-6</v>
      </c>
      <c r="AI1961" s="13">
        <f t="shared" si="2376"/>
        <v>1.6232903891601049E-5</v>
      </c>
      <c r="AJ1961" s="13">
        <f t="shared" si="2377"/>
        <v>2.1516236669967456E-5</v>
      </c>
      <c r="AK1961" s="13">
        <f t="shared" si="2378"/>
        <v>1.9012759250367726E-5</v>
      </c>
      <c r="AL1961" s="13">
        <f t="shared" si="2379"/>
        <v>3.0200232450981245E-7</v>
      </c>
      <c r="AM1961" s="13">
        <f t="shared" si="2380"/>
        <v>6.1428054061573055E-2</v>
      </c>
      <c r="AN1961" s="13">
        <f t="shared" si="2381"/>
        <v>1.3884546925387972E-2</v>
      </c>
      <c r="AO1961" s="13">
        <f t="shared" si="2382"/>
        <v>1.5691579870824571E-3</v>
      </c>
      <c r="AP1961" s="13">
        <f t="shared" si="2383"/>
        <v>1.1822528559537978E-4</v>
      </c>
      <c r="AQ1961" s="13">
        <f t="shared" si="2384"/>
        <v>6.6805979397095437E-6</v>
      </c>
      <c r="AR1961" s="13">
        <f t="shared" si="2385"/>
        <v>2.7681592865342966E-7</v>
      </c>
      <c r="AS1961" s="13">
        <f t="shared" si="2386"/>
        <v>7.3382274357032178E-7</v>
      </c>
      <c r="AT1961" s="13">
        <f t="shared" si="2387"/>
        <v>9.7266046358059266E-7</v>
      </c>
      <c r="AU1961" s="13">
        <f t="shared" si="2388"/>
        <v>8.5948855787692197E-7</v>
      </c>
      <c r="AV1961" s="13">
        <f t="shared" si="2389"/>
        <v>5.696134021953145E-7</v>
      </c>
      <c r="AW1961" s="13">
        <f t="shared" si="2390"/>
        <v>5.0265826832286147E-9</v>
      </c>
      <c r="AX1961" s="13">
        <f t="shared" si="2391"/>
        <v>2.7140359650380936E-2</v>
      </c>
      <c r="AY1961" s="13">
        <f t="shared" si="2392"/>
        <v>6.1345195268581888E-3</v>
      </c>
      <c r="AZ1961" s="13">
        <f t="shared" si="2393"/>
        <v>6.9329092005743242E-4</v>
      </c>
      <c r="BA1961" s="13">
        <f t="shared" si="2394"/>
        <v>5.2234712947464637E-5</v>
      </c>
      <c r="BB1961" s="13">
        <f t="shared" si="2395"/>
        <v>2.9516453603034386E-6</v>
      </c>
      <c r="BC1961" s="13">
        <f t="shared" si="2396"/>
        <v>1.3343173290548262E-7</v>
      </c>
      <c r="BD1961" s="13">
        <f t="shared" si="2397"/>
        <v>1.0428090253439285E-8</v>
      </c>
      <c r="BE1961" s="13">
        <f t="shared" si="2398"/>
        <v>2.7644253844793836E-8</v>
      </c>
      <c r="BF1961" s="13">
        <f t="shared" si="2399"/>
        <v>3.664164540498471E-8</v>
      </c>
      <c r="BG1961" s="13">
        <f t="shared" si="2400"/>
        <v>3.2378282192569451E-8</v>
      </c>
      <c r="BH1961" s="13">
        <f t="shared" si="2401"/>
        <v>2.1458230371916702E-8</v>
      </c>
      <c r="BI1961" s="13">
        <f t="shared" si="2402"/>
        <v>1.1376901293421159E-8</v>
      </c>
      <c r="BJ1961" s="14">
        <f t="shared" si="2403"/>
        <v>0.8668856206733937</v>
      </c>
      <c r="BK1961" s="14">
        <f t="shared" si="2404"/>
        <v>0.10158023496671689</v>
      </c>
      <c r="BL1961" s="14">
        <f t="shared" si="2405"/>
        <v>1.8712204624361618E-2</v>
      </c>
      <c r="BM1961" s="14">
        <f t="shared" si="2406"/>
        <v>0.52984136343691712</v>
      </c>
      <c r="BN1961" s="14">
        <f t="shared" si="2407"/>
        <v>0.45131054785815916</v>
      </c>
    </row>
    <row r="1962" spans="1:66" x14ac:dyDescent="0.25">
      <c r="A1962" t="s">
        <v>301</v>
      </c>
      <c r="B1962" t="s">
        <v>322</v>
      </c>
      <c r="C1962" t="s">
        <v>369</v>
      </c>
      <c r="D1962" s="7" t="s">
        <v>533</v>
      </c>
      <c r="E1962" s="10">
        <f>VLOOKUP(A1962,home!$A$2:$E$405,3,FALSE)</f>
        <v>1.36029411764706</v>
      </c>
      <c r="F1962" s="10">
        <f>VLOOKUP(B1962,home!$B$2:$E$405,3,FALSE)</f>
        <v>0.64</v>
      </c>
      <c r="G1962" s="10">
        <f>VLOOKUP(C1962,away!$B$2:$E$405,4,FALSE)</f>
        <v>0.32</v>
      </c>
      <c r="H1962" s="10">
        <f>VLOOKUP(A1962,away!$A$2:$E$405,3,FALSE)</f>
        <v>1.0661764705882399</v>
      </c>
      <c r="I1962" s="10">
        <f>VLOOKUP(C1962,away!$B$2:$E$405,3,FALSE)</f>
        <v>0.63</v>
      </c>
      <c r="J1962" s="10">
        <f>VLOOKUP(B1962,home!$B$2:$E$405,4,FALSE)</f>
        <v>1.41</v>
      </c>
      <c r="K1962" s="12">
        <f t="shared" si="2352"/>
        <v>0.27858823529411791</v>
      </c>
      <c r="L1962" s="12">
        <f t="shared" si="2353"/>
        <v>0.94708455882353348</v>
      </c>
      <c r="M1962" s="13">
        <f t="shared" si="2354"/>
        <v>0.29356012834082684</v>
      </c>
      <c r="N1962" s="13">
        <f t="shared" si="2355"/>
        <v>8.1782398107185711E-2</v>
      </c>
      <c r="O1962" s="13">
        <f t="shared" si="2356"/>
        <v>0.27802626463785185</v>
      </c>
      <c r="P1962" s="13">
        <f t="shared" si="2357"/>
        <v>7.7454846430874566E-2</v>
      </c>
      <c r="Q1962" s="13">
        <f t="shared" si="2358"/>
        <v>1.1391806983400936E-2</v>
      </c>
      <c r="R1962" s="13">
        <f t="shared" si="2359"/>
        <v>0.13165719109294743</v>
      </c>
      <c r="S1962" s="13">
        <f t="shared" si="2360"/>
        <v>5.1090497792884489E-3</v>
      </c>
      <c r="T1962" s="13">
        <f t="shared" si="2361"/>
        <v>1.0789004491077123E-2</v>
      </c>
      <c r="U1962" s="13">
        <f t="shared" si="2362"/>
        <v>3.6678144530364679E-2</v>
      </c>
      <c r="V1962" s="13">
        <f t="shared" si="2363"/>
        <v>1.4977838831294784E-4</v>
      </c>
      <c r="W1962" s="13">
        <f t="shared" si="2364"/>
        <v>1.0578744681056251E-3</v>
      </c>
      <c r="X1962" s="13">
        <f t="shared" si="2365"/>
        <v>1.0018965739164961E-3</v>
      </c>
      <c r="Y1962" s="13">
        <f t="shared" si="2366"/>
        <v>4.7444038734725715E-4</v>
      </c>
      <c r="Z1962" s="13">
        <f t="shared" si="2367"/>
        <v>4.1563497580736596E-2</v>
      </c>
      <c r="AA1962" s="13">
        <f t="shared" si="2368"/>
        <v>1.1579101443668747E-2</v>
      </c>
      <c r="AB1962" s="13">
        <f t="shared" si="2369"/>
        <v>1.6129007187416242E-3</v>
      </c>
      <c r="AC1962" s="13">
        <f t="shared" si="2370"/>
        <v>2.4699075558666928E-6</v>
      </c>
      <c r="AD1962" s="13">
        <f t="shared" si="2371"/>
        <v>7.3677845308062431E-5</v>
      </c>
      <c r="AE1962" s="13">
        <f t="shared" si="2372"/>
        <v>6.9779149618654851E-5</v>
      </c>
      <c r="AF1962" s="13">
        <f t="shared" si="2373"/>
        <v>3.304337756583253E-5</v>
      </c>
      <c r="AG1962" s="13">
        <f t="shared" si="2374"/>
        <v>1.0431624221325317E-5</v>
      </c>
      <c r="AH1962" s="13">
        <f t="shared" si="2375"/>
        <v>9.8410366923537274E-3</v>
      </c>
      <c r="AI1962" s="13">
        <f t="shared" si="2376"/>
        <v>2.7415970455874879E-3</v>
      </c>
      <c r="AJ1962" s="13">
        <f t="shared" si="2377"/>
        <v>3.8188834140889268E-4</v>
      </c>
      <c r="AK1962" s="13">
        <f t="shared" si="2378"/>
        <v>3.546319970416701E-5</v>
      </c>
      <c r="AL1962" s="13">
        <f t="shared" si="2379"/>
        <v>2.6067070009725937E-8</v>
      </c>
      <c r="AM1962" s="13">
        <f t="shared" si="2380"/>
        <v>4.1051561809292256E-6</v>
      </c>
      <c r="AN1962" s="13">
        <f t="shared" si="2381"/>
        <v>3.8879300305170572E-6</v>
      </c>
      <c r="AO1962" s="13">
        <f t="shared" si="2382"/>
        <v>1.8410992488445067E-6</v>
      </c>
      <c r="AP1962" s="13">
        <f t="shared" si="2383"/>
        <v>5.8122555661407972E-7</v>
      </c>
      <c r="AQ1962" s="13">
        <f t="shared" si="2384"/>
        <v>1.3761743746570203E-7</v>
      </c>
      <c r="AR1962" s="13">
        <f t="shared" si="2385"/>
        <v>1.8640587788288081E-3</v>
      </c>
      <c r="AS1962" s="13">
        <f t="shared" si="2386"/>
        <v>5.19304845678426E-4</v>
      </c>
      <c r="AT1962" s="13">
        <f t="shared" si="2387"/>
        <v>7.2336110268618448E-5</v>
      </c>
      <c r="AU1962" s="13">
        <f t="shared" si="2388"/>
        <v>6.717329769258378E-6</v>
      </c>
      <c r="AV1962" s="13">
        <f t="shared" si="2389"/>
        <v>4.6784226157658394E-7</v>
      </c>
      <c r="AW1962" s="13">
        <f t="shared" si="2390"/>
        <v>1.9104745024823782E-10</v>
      </c>
      <c r="AX1962" s="13">
        <f t="shared" si="2391"/>
        <v>1.9060803600863538E-7</v>
      </c>
      <c r="AY1962" s="13">
        <f t="shared" si="2392"/>
        <v>1.8052192769145862E-7</v>
      </c>
      <c r="AZ1962" s="13">
        <f t="shared" si="2393"/>
        <v>8.5484765122819442E-8</v>
      </c>
      <c r="BA1962" s="13">
        <f t="shared" si="2394"/>
        <v>2.6987100354159617E-8</v>
      </c>
      <c r="BB1962" s="13">
        <f t="shared" si="2395"/>
        <v>6.3897665082114191E-9</v>
      </c>
      <c r="BC1962" s="13">
        <f t="shared" si="2396"/>
        <v>1.210329838882961E-9</v>
      </c>
      <c r="BD1962" s="13">
        <f t="shared" si="2397"/>
        <v>2.9423688102803592E-4</v>
      </c>
      <c r="BE1962" s="13">
        <f t="shared" si="2398"/>
        <v>8.197093344404583E-5</v>
      </c>
      <c r="BF1962" s="13">
        <f t="shared" si="2399"/>
        <v>1.1418068846794158E-5</v>
      </c>
      <c r="BG1962" s="13">
        <f t="shared" si="2400"/>
        <v>1.0603132168317094E-6</v>
      </c>
      <c r="BH1962" s="13">
        <f t="shared" si="2401"/>
        <v>7.3847696984043818E-8</v>
      </c>
      <c r="BI1962" s="13">
        <f t="shared" si="2402"/>
        <v>4.1146199166639062E-9</v>
      </c>
      <c r="BJ1962" s="14">
        <f t="shared" si="2403"/>
        <v>0.10669539723812695</v>
      </c>
      <c r="BK1962" s="14">
        <f t="shared" si="2404"/>
        <v>0.37627647943585635</v>
      </c>
      <c r="BL1962" s="14">
        <f t="shared" si="2405"/>
        <v>0.47540523676828783</v>
      </c>
      <c r="BM1962" s="14">
        <f t="shared" si="2406"/>
        <v>0.12606779509904026</v>
      </c>
      <c r="BN1962" s="14">
        <f t="shared" si="2407"/>
        <v>0.87387263559308725</v>
      </c>
    </row>
    <row r="1963" spans="1:66" x14ac:dyDescent="0.25">
      <c r="A1963" t="s">
        <v>301</v>
      </c>
      <c r="B1963" t="s">
        <v>385</v>
      </c>
      <c r="C1963" t="s">
        <v>360</v>
      </c>
      <c r="D1963" s="7" t="s">
        <v>533</v>
      </c>
      <c r="E1963" s="10">
        <f>VLOOKUP(A1963,home!$A$2:$E$405,3,FALSE)</f>
        <v>1.36029411764706</v>
      </c>
      <c r="F1963" s="10">
        <f>VLOOKUP(B1963,home!$B$2:$E$405,3,FALSE)</f>
        <v>1.35</v>
      </c>
      <c r="G1963" s="10">
        <f>VLOOKUP(C1963,away!$B$2:$E$405,4,FALSE)</f>
        <v>0.84</v>
      </c>
      <c r="H1963" s="10">
        <f>VLOOKUP(A1963,away!$A$2:$E$405,3,FALSE)</f>
        <v>1.0661764705882399</v>
      </c>
      <c r="I1963" s="10">
        <f>VLOOKUP(C1963,away!$B$2:$E$405,3,FALSE)</f>
        <v>1.05</v>
      </c>
      <c r="J1963" s="10">
        <f>VLOOKUP(B1963,home!$B$2:$E$405,4,FALSE)</f>
        <v>0.94</v>
      </c>
      <c r="K1963" s="12">
        <f t="shared" si="2352"/>
        <v>1.542573529411766</v>
      </c>
      <c r="L1963" s="12">
        <f t="shared" si="2353"/>
        <v>1.0523161764705928</v>
      </c>
      <c r="M1963" s="13">
        <f t="shared" si="2354"/>
        <v>7.4654109529515247E-2</v>
      </c>
      <c r="N1963" s="13">
        <f t="shared" si="2355"/>
        <v>0.1151594532220369</v>
      </c>
      <c r="O1963" s="13">
        <f t="shared" si="2356"/>
        <v>7.8559727097916338E-2</v>
      </c>
      <c r="P1963" s="13">
        <f t="shared" si="2357"/>
        <v>0.12118415549905794</v>
      </c>
      <c r="Q1963" s="13">
        <f t="shared" si="2358"/>
        <v>8.8820962100923329E-2</v>
      </c>
      <c r="R1963" s="13">
        <f t="shared" si="2359"/>
        <v>4.1334835822126263E-2</v>
      </c>
      <c r="S1963" s="13">
        <f t="shared" si="2360"/>
        <v>4.9178804879501513E-2</v>
      </c>
      <c r="T1963" s="13">
        <f t="shared" si="2361"/>
        <v>9.3467735228483076E-2</v>
      </c>
      <c r="U1963" s="13">
        <f t="shared" si="2362"/>
        <v>6.3762023581793198E-2</v>
      </c>
      <c r="V1963" s="13">
        <f t="shared" si="2363"/>
        <v>8.8700809273513145E-3</v>
      </c>
      <c r="W1963" s="13">
        <f t="shared" si="2364"/>
        <v>4.5670954997923348E-2</v>
      </c>
      <c r="X1963" s="13">
        <f t="shared" si="2365"/>
        <v>4.8060284739175202E-2</v>
      </c>
      <c r="Y1963" s="13">
        <f t="shared" si="2366"/>
        <v>2.5287307538408414E-2</v>
      </c>
      <c r="Z1963" s="13">
        <f t="shared" si="2367"/>
        <v>1.4499105462459871E-2</v>
      </c>
      <c r="AA1963" s="13">
        <f t="shared" si="2368"/>
        <v>2.2365936286540138E-2</v>
      </c>
      <c r="AB1963" s="13">
        <f t="shared" si="2369"/>
        <v>1.725055063806346E-2</v>
      </c>
      <c r="AC1963" s="13">
        <f t="shared" si="2370"/>
        <v>8.9991133204494935E-4</v>
      </c>
      <c r="AD1963" s="13">
        <f t="shared" si="2371"/>
        <v>1.761270156068814E-2</v>
      </c>
      <c r="AE1963" s="13">
        <f t="shared" si="2372"/>
        <v>1.8534130763660984E-2</v>
      </c>
      <c r="AF1963" s="13">
        <f t="shared" si="2373"/>
        <v>9.7518828097108573E-3</v>
      </c>
      <c r="AG1963" s="13">
        <f t="shared" si="2374"/>
        <v>3.420688010568078E-3</v>
      </c>
      <c r="AH1963" s="13">
        <f t="shared" si="2375"/>
        <v>3.8144108056249134E-3</v>
      </c>
      <c r="AI1963" s="13">
        <f t="shared" si="2376"/>
        <v>5.8840091390591999E-3</v>
      </c>
      <c r="AJ1963" s="13">
        <f t="shared" si="2377"/>
        <v>4.5382583723648203E-3</v>
      </c>
      <c r="AK1963" s="13">
        <f t="shared" si="2378"/>
        <v>2.3335324116137658E-3</v>
      </c>
      <c r="AL1963" s="13">
        <f t="shared" si="2379"/>
        <v>5.843214552296469E-5</v>
      </c>
      <c r="AM1963" s="13">
        <f t="shared" si="2380"/>
        <v>5.433777441789361E-3</v>
      </c>
      <c r="AN1963" s="13">
        <f t="shared" si="2381"/>
        <v>5.7180519013359399E-3</v>
      </c>
      <c r="AO1963" s="13">
        <f t="shared" si="2382"/>
        <v>3.0085992568371195E-3</v>
      </c>
      <c r="AP1963" s="13">
        <f t="shared" si="2383"/>
        <v>1.0553325554957017E-3</v>
      </c>
      <c r="AQ1963" s="13">
        <f t="shared" si="2384"/>
        <v>2.7763587992604406E-4</v>
      </c>
      <c r="AR1963" s="13">
        <f t="shared" si="2385"/>
        <v>8.0279323889266487E-4</v>
      </c>
      <c r="AS1963" s="13">
        <f t="shared" si="2386"/>
        <v>1.238367599906561E-3</v>
      </c>
      <c r="AT1963" s="13">
        <f t="shared" si="2387"/>
        <v>9.5513653964852106E-4</v>
      </c>
      <c r="AU1963" s="13">
        <f t="shared" si="2388"/>
        <v>4.9112278101192015E-4</v>
      </c>
      <c r="AV1963" s="13">
        <f t="shared" si="2389"/>
        <v>1.8939825042001994E-4</v>
      </c>
      <c r="AW1963" s="13">
        <f t="shared" si="2390"/>
        <v>2.634762377905507E-6</v>
      </c>
      <c r="AX1963" s="13">
        <f t="shared" si="2391"/>
        <v>1.3970002077365092E-3</v>
      </c>
      <c r="AY1963" s="13">
        <f t="shared" si="2392"/>
        <v>1.4700859171339071E-3</v>
      </c>
      <c r="AZ1963" s="13">
        <f t="shared" si="2393"/>
        <v>7.7349759570080883E-4</v>
      </c>
      <c r="BA1963" s="13">
        <f t="shared" si="2394"/>
        <v>2.7132134413902396E-4</v>
      </c>
      <c r="BB1963" s="13">
        <f t="shared" si="2395"/>
        <v>7.1378959864809875E-5</v>
      </c>
      <c r="BC1963" s="13">
        <f t="shared" si="2396"/>
        <v>1.5022646825076932E-5</v>
      </c>
      <c r="BD1963" s="13">
        <f t="shared" si="2397"/>
        <v>1.4079871860799532E-4</v>
      </c>
      <c r="BE1963" s="13">
        <f t="shared" si="2398"/>
        <v>2.1719237629978943E-4</v>
      </c>
      <c r="BF1963" s="13">
        <f t="shared" si="2399"/>
        <v>1.6751760523504733E-4</v>
      </c>
      <c r="BG1963" s="13">
        <f t="shared" si="2400"/>
        <v>8.6136074515344649E-5</v>
      </c>
      <c r="BH1963" s="13">
        <f t="shared" si="2401"/>
        <v>3.3217807118702525E-5</v>
      </c>
      <c r="BI1963" s="13">
        <f t="shared" si="2402"/>
        <v>1.0248181993283241E-5</v>
      </c>
      <c r="BJ1963" s="14">
        <f t="shared" si="2403"/>
        <v>0.48527780467836268</v>
      </c>
      <c r="BK1963" s="14">
        <f t="shared" si="2404"/>
        <v>0.25631558023012785</v>
      </c>
      <c r="BL1963" s="14">
        <f t="shared" si="2405"/>
        <v>0.24417521332875197</v>
      </c>
      <c r="BM1963" s="14">
        <f t="shared" si="2406"/>
        <v>0.47908700927337022</v>
      </c>
      <c r="BN1963" s="14">
        <f t="shared" si="2407"/>
        <v>0.51971324327157598</v>
      </c>
    </row>
    <row r="1964" spans="1:66" x14ac:dyDescent="0.25">
      <c r="A1964" t="s">
        <v>301</v>
      </c>
      <c r="B1964" t="s">
        <v>314</v>
      </c>
      <c r="C1964" t="s">
        <v>382</v>
      </c>
      <c r="D1964" s="7" t="s">
        <v>533</v>
      </c>
      <c r="E1964" s="10">
        <f>VLOOKUP(A1964,home!$A$2:$E$405,3,FALSE)</f>
        <v>1.36029411764706</v>
      </c>
      <c r="F1964" s="10">
        <f>VLOOKUP(B1964,home!$B$2:$E$405,3,FALSE)</f>
        <v>1.47</v>
      </c>
      <c r="G1964" s="10">
        <f>VLOOKUP(C1964,away!$B$2:$E$405,4,FALSE)</f>
        <v>1.26</v>
      </c>
      <c r="H1964" s="10">
        <f>VLOOKUP(A1964,away!$A$2:$E$405,3,FALSE)</f>
        <v>1.0661764705882399</v>
      </c>
      <c r="I1964" s="10">
        <f>VLOOKUP(C1964,away!$B$2:$E$405,3,FALSE)</f>
        <v>0.84</v>
      </c>
      <c r="J1964" s="10">
        <f>VLOOKUP(B1964,home!$B$2:$E$405,4,FALSE)</f>
        <v>0.94</v>
      </c>
      <c r="K1964" s="12">
        <f t="shared" si="2352"/>
        <v>2.5195367647058844</v>
      </c>
      <c r="L1964" s="12">
        <f t="shared" si="2353"/>
        <v>0.84185294117647425</v>
      </c>
      <c r="M1964" s="13">
        <f t="shared" si="2354"/>
        <v>3.4687020677323273E-2</v>
      </c>
      <c r="N1964" s="13">
        <f t="shared" si="2355"/>
        <v>8.7395223854629181E-2</v>
      </c>
      <c r="O1964" s="13">
        <f t="shared" si="2356"/>
        <v>2.9201370377853777E-2</v>
      </c>
      <c r="P1964" s="13">
        <f t="shared" si="2357"/>
        <v>7.3573926246795943E-2</v>
      </c>
      <c r="Q1964" s="13">
        <f t="shared" si="2358"/>
        <v>0.1100977397807195</v>
      </c>
      <c r="R1964" s="13">
        <f t="shared" si="2359"/>
        <v>1.2291629769489883E-2</v>
      </c>
      <c r="S1964" s="13">
        <f t="shared" si="2360"/>
        <v>3.9014035492732677E-2</v>
      </c>
      <c r="T1964" s="13">
        <f t="shared" si="2361"/>
        <v>9.2686106051280817E-2</v>
      </c>
      <c r="U1964" s="13">
        <f t="shared" si="2362"/>
        <v>3.0969213102383073E-2</v>
      </c>
      <c r="V1964" s="13">
        <f t="shared" si="2363"/>
        <v>9.1946520433369532E-3</v>
      </c>
      <c r="W1964" s="13">
        <f t="shared" si="2364"/>
        <v>9.2465101029514787E-2</v>
      </c>
      <c r="X1964" s="13">
        <f t="shared" si="2365"/>
        <v>7.7842017257876858E-2</v>
      </c>
      <c r="Y1964" s="13">
        <f t="shared" si="2366"/>
        <v>3.2765765587826748E-2</v>
      </c>
      <c r="Z1964" s="13">
        <f t="shared" si="2367"/>
        <v>3.4492482244324564E-3</v>
      </c>
      <c r="AA1964" s="13">
        <f t="shared" si="2368"/>
        <v>8.6905077120540651E-3</v>
      </c>
      <c r="AB1964" s="13">
        <f t="shared" si="2369"/>
        <v>1.0948026842240121E-2</v>
      </c>
      <c r="AC1964" s="13">
        <f t="shared" si="2370"/>
        <v>1.2189117105113603E-3</v>
      </c>
      <c r="AD1964" s="13">
        <f t="shared" si="2371"/>
        <v>5.8242305374026609E-2</v>
      </c>
      <c r="AE1964" s="13">
        <f t="shared" si="2372"/>
        <v>4.9031456080022677E-2</v>
      </c>
      <c r="AF1964" s="13">
        <f t="shared" si="2373"/>
        <v>2.0638637755566101E-2</v>
      </c>
      <c r="AG1964" s="13">
        <f t="shared" si="2374"/>
        <v>5.7915659654663842E-3</v>
      </c>
      <c r="AH1964" s="13">
        <f t="shared" si="2375"/>
        <v>7.259399406465486E-4</v>
      </c>
      <c r="AI1964" s="13">
        <f t="shared" si="2376"/>
        <v>1.8290323694273864E-3</v>
      </c>
      <c r="AJ1964" s="13">
        <f t="shared" si="2377"/>
        <v>2.3041571493047082E-3</v>
      </c>
      <c r="AK1964" s="13">
        <f t="shared" si="2378"/>
        <v>1.9351362164443727E-3</v>
      </c>
      <c r="AL1964" s="13">
        <f t="shared" si="2379"/>
        <v>1.0341634252739074E-4</v>
      </c>
      <c r="AM1964" s="13">
        <f t="shared" si="2380"/>
        <v>2.9348725930217423E-2</v>
      </c>
      <c r="AN1964" s="13">
        <f t="shared" si="2381"/>
        <v>2.4707311244135791E-2</v>
      </c>
      <c r="AO1964" s="13">
        <f t="shared" si="2382"/>
        <v>1.0399961319719143E-2</v>
      </c>
      <c r="AP1964" s="13">
        <f t="shared" si="2383"/>
        <v>2.9184126750423762E-3</v>
      </c>
      <c r="AQ1964" s="13">
        <f t="shared" si="2384"/>
        <v>6.1421857351278146E-4</v>
      </c>
      <c r="AR1964" s="13">
        <f t="shared" si="2385"/>
        <v>1.2222693483015447E-4</v>
      </c>
      <c r="AS1964" s="13">
        <f t="shared" si="2386"/>
        <v>3.0795525594188428E-4</v>
      </c>
      <c r="AT1964" s="13">
        <f t="shared" si="2387"/>
        <v>3.8795229461499392E-4</v>
      </c>
      <c r="AU1964" s="13">
        <f t="shared" si="2388"/>
        <v>3.2582002307816199E-4</v>
      </c>
      <c r="AV1964" s="13">
        <f t="shared" si="2389"/>
        <v>2.0522888170568723E-4</v>
      </c>
      <c r="AW1964" s="13">
        <f t="shared" si="2390"/>
        <v>6.0931743738162582E-6</v>
      </c>
      <c r="AX1964" s="13">
        <f t="shared" si="2391"/>
        <v>1.2324198996409949E-2</v>
      </c>
      <c r="AY1964" s="13">
        <f t="shared" si="2392"/>
        <v>1.0375163172771868E-2</v>
      </c>
      <c r="AZ1964" s="13">
        <f t="shared" si="2393"/>
        <v>4.367180816091918E-3</v>
      </c>
      <c r="BA1964" s="13">
        <f t="shared" si="2394"/>
        <v>1.2255080048921524E-3</v>
      </c>
      <c r="BB1964" s="13">
        <f t="shared" si="2395"/>
        <v>2.579243795884428E-4</v>
      </c>
      <c r="BC1964" s="13">
        <f t="shared" si="2396"/>
        <v>4.3426879511529606E-5</v>
      </c>
      <c r="BD1964" s="13">
        <f t="shared" si="2397"/>
        <v>1.7149517429625118E-5</v>
      </c>
      <c r="BE1964" s="13">
        <f t="shared" si="2398"/>
        <v>4.3208839660904842E-5</v>
      </c>
      <c r="BF1964" s="13">
        <f t="shared" si="2399"/>
        <v>5.4433130042965754E-5</v>
      </c>
      <c r="BG1964" s="13">
        <f t="shared" si="2400"/>
        <v>4.5715424120422876E-5</v>
      </c>
      <c r="BH1964" s="13">
        <f t="shared" si="2401"/>
        <v>2.8795422946381905E-5</v>
      </c>
      <c r="BI1964" s="13">
        <f t="shared" si="2402"/>
        <v>1.4510225353732924E-5</v>
      </c>
      <c r="BJ1964" s="14">
        <f t="shared" si="2403"/>
        <v>0.72353795072882288</v>
      </c>
      <c r="BK1964" s="14">
        <f t="shared" si="2404"/>
        <v>0.16816712568599945</v>
      </c>
      <c r="BL1964" s="14">
        <f t="shared" si="2405"/>
        <v>0.10044800942956886</v>
      </c>
      <c r="BM1964" s="14">
        <f t="shared" si="2406"/>
        <v>0.63798635336361387</v>
      </c>
      <c r="BN1964" s="14">
        <f t="shared" si="2407"/>
        <v>0.34724691070681157</v>
      </c>
    </row>
    <row r="1965" spans="1:66" x14ac:dyDescent="0.25">
      <c r="A1965" t="s">
        <v>303</v>
      </c>
      <c r="B1965" t="s">
        <v>466</v>
      </c>
      <c r="C1965" t="s">
        <v>357</v>
      </c>
      <c r="D1965" s="7" t="s">
        <v>533</v>
      </c>
      <c r="E1965" s="10">
        <f>VLOOKUP(A1965,home!$A$2:$E$405,3,FALSE)</f>
        <v>1.32085561497326</v>
      </c>
      <c r="F1965" s="10">
        <f>VLOOKUP(B1965,home!$B$2:$E$405,3,FALSE)</f>
        <v>0.85</v>
      </c>
      <c r="G1965" s="10">
        <f>VLOOKUP(C1965,away!$B$2:$E$405,4,FALSE)</f>
        <v>0.85</v>
      </c>
      <c r="H1965" s="10">
        <f>VLOOKUP(A1965,away!$A$2:$E$405,3,FALSE)</f>
        <v>1.0053475935828899</v>
      </c>
      <c r="I1965" s="10">
        <f>VLOOKUP(C1965,away!$B$2:$E$405,3,FALSE)</f>
        <v>0.76</v>
      </c>
      <c r="J1965" s="10">
        <f>VLOOKUP(B1965,home!$B$2:$E$405,4,FALSE)</f>
        <v>0.99</v>
      </c>
      <c r="K1965" s="12">
        <f t="shared" si="2352"/>
        <v>0.95431818181818029</v>
      </c>
      <c r="L1965" s="12">
        <f t="shared" si="2353"/>
        <v>0.75642352941176638</v>
      </c>
      <c r="M1965" s="13">
        <f t="shared" si="2354"/>
        <v>0.18073169216567794</v>
      </c>
      <c r="N1965" s="13">
        <f t="shared" si="2355"/>
        <v>0.17247553986447281</v>
      </c>
      <c r="O1965" s="13">
        <f t="shared" si="2356"/>
        <v>0.13670970446452299</v>
      </c>
      <c r="P1965" s="13">
        <f t="shared" si="2357"/>
        <v>0.13046455660148434</v>
      </c>
      <c r="Q1965" s="13">
        <f t="shared" si="2358"/>
        <v>8.2298271805786388E-2</v>
      </c>
      <c r="R1965" s="13">
        <f t="shared" si="2359"/>
        <v>5.1705218577946986E-2</v>
      </c>
      <c r="S1965" s="13">
        <f t="shared" si="2360"/>
        <v>2.3544570857028557E-2</v>
      </c>
      <c r="T1965" s="13">
        <f t="shared" si="2361"/>
        <v>6.22523492238218E-2</v>
      </c>
      <c r="U1965" s="13">
        <f t="shared" si="2362"/>
        <v>4.9343230183817956E-2</v>
      </c>
      <c r="V1965" s="13">
        <f t="shared" si="2363"/>
        <v>1.8884543776384185E-3</v>
      </c>
      <c r="W1965" s="13">
        <f t="shared" si="2364"/>
        <v>2.6179579038825496E-2</v>
      </c>
      <c r="X1965" s="13">
        <f t="shared" si="2365"/>
        <v>1.9802849575062679E-2</v>
      </c>
      <c r="Y1965" s="13">
        <f t="shared" si="2366"/>
        <v>7.4896706839896032E-3</v>
      </c>
      <c r="Z1965" s="13">
        <f t="shared" si="2367"/>
        <v>1.3037014641912502E-2</v>
      </c>
      <c r="AA1965" s="13">
        <f t="shared" si="2368"/>
        <v>1.2441460109406931E-2</v>
      </c>
      <c r="AB1965" s="13">
        <f t="shared" si="2369"/>
        <v>5.9365557953863207E-3</v>
      </c>
      <c r="AC1965" s="13">
        <f t="shared" si="2370"/>
        <v>8.5201009881153472E-5</v>
      </c>
      <c r="AD1965" s="13">
        <f t="shared" si="2371"/>
        <v>6.24591206727432E-3</v>
      </c>
      <c r="AE1965" s="13">
        <f t="shared" si="2372"/>
        <v>4.7245548503231831E-3</v>
      </c>
      <c r="AF1965" s="13">
        <f t="shared" si="2373"/>
        <v>1.7868822273904704E-3</v>
      </c>
      <c r="AG1965" s="13">
        <f t="shared" si="2374"/>
        <v>4.5054658702861953E-4</v>
      </c>
      <c r="AH1965" s="13">
        <f t="shared" si="2375"/>
        <v>2.4653761571070821E-3</v>
      </c>
      <c r="AI1965" s="13">
        <f t="shared" si="2376"/>
        <v>2.3527532917483225E-3</v>
      </c>
      <c r="AJ1965" s="13">
        <f t="shared" si="2377"/>
        <v>1.1226376218239991E-3</v>
      </c>
      <c r="AK1965" s="13">
        <f t="shared" si="2378"/>
        <v>3.5711783136658826E-4</v>
      </c>
      <c r="AL1965" s="13">
        <f t="shared" si="2379"/>
        <v>2.4601577826103763E-6</v>
      </c>
      <c r="AM1965" s="13">
        <f t="shared" si="2380"/>
        <v>1.1921174895674928E-3</v>
      </c>
      <c r="AN1965" s="13">
        <f t="shared" si="2381"/>
        <v>9.0174571893213748E-4</v>
      </c>
      <c r="AO1965" s="13">
        <f t="shared" si="2382"/>
        <v>3.4105083967329896E-4</v>
      </c>
      <c r="AP1965" s="13">
        <f t="shared" si="2383"/>
        <v>8.5992959951507783E-5</v>
      </c>
      <c r="AQ1965" s="13">
        <f t="shared" si="2384"/>
        <v>1.6261774567771046E-5</v>
      </c>
      <c r="AR1965" s="13">
        <f t="shared" si="2385"/>
        <v>3.7297370681731146E-4</v>
      </c>
      <c r="AS1965" s="13">
        <f t="shared" si="2386"/>
        <v>3.5593558975588365E-4</v>
      </c>
      <c r="AT1965" s="13">
        <f t="shared" si="2387"/>
        <v>1.6983790243010831E-4</v>
      </c>
      <c r="AU1965" s="13">
        <f t="shared" si="2388"/>
        <v>5.4026466083638163E-5</v>
      </c>
      <c r="AV1965" s="13">
        <f t="shared" si="2389"/>
        <v>1.2889609720749783E-5</v>
      </c>
      <c r="AW1965" s="13">
        <f t="shared" si="2390"/>
        <v>4.9330860206195734E-8</v>
      </c>
      <c r="AX1965" s="13">
        <f t="shared" si="2391"/>
        <v>1.8960989919295044E-4</v>
      </c>
      <c r="AY1965" s="13">
        <f t="shared" si="2392"/>
        <v>1.4342538915894081E-4</v>
      </c>
      <c r="AZ1965" s="13">
        <f t="shared" si="2393"/>
        <v>5.4245169537431037E-5</v>
      </c>
      <c r="BA1965" s="13">
        <f t="shared" si="2394"/>
        <v>1.367744086501441E-5</v>
      </c>
      <c r="BB1965" s="13">
        <f t="shared" si="2395"/>
        <v>2.5864845231087302E-6</v>
      </c>
      <c r="BC1965" s="13">
        <f t="shared" si="2396"/>
        <v>3.9129555034776321E-7</v>
      </c>
      <c r="BD1965" s="13">
        <f t="shared" si="2397"/>
        <v>4.7021014614756653E-5</v>
      </c>
      <c r="BE1965" s="13">
        <f t="shared" si="2398"/>
        <v>4.4873009174400648E-5</v>
      </c>
      <c r="BF1965" s="13">
        <f t="shared" si="2399"/>
        <v>2.1411564264012277E-5</v>
      </c>
      <c r="BG1965" s="13">
        <f t="shared" si="2400"/>
        <v>6.8111483594384409E-6</v>
      </c>
      <c r="BH1965" s="13">
        <f t="shared" si="2401"/>
        <v>1.6250006796182929E-6</v>
      </c>
      <c r="BI1965" s="13">
        <f t="shared" si="2402"/>
        <v>3.1015353880532746E-7</v>
      </c>
      <c r="BJ1965" s="14">
        <f t="shared" si="2403"/>
        <v>0.38664726038549541</v>
      </c>
      <c r="BK1965" s="14">
        <f t="shared" si="2404"/>
        <v>0.33686036055865193</v>
      </c>
      <c r="BL1965" s="14">
        <f t="shared" si="2405"/>
        <v>0.26352176919856585</v>
      </c>
      <c r="BM1965" s="14">
        <f t="shared" si="2406"/>
        <v>0.24553804524643552</v>
      </c>
      <c r="BN1965" s="14">
        <f t="shared" si="2407"/>
        <v>0.75438498347989147</v>
      </c>
    </row>
    <row r="1966" spans="1:66" x14ac:dyDescent="0.25">
      <c r="A1966" t="s">
        <v>303</v>
      </c>
      <c r="B1966" t="s">
        <v>349</v>
      </c>
      <c r="C1966" t="s">
        <v>383</v>
      </c>
      <c r="D1966" s="7" t="s">
        <v>533</v>
      </c>
      <c r="E1966" s="10">
        <f>VLOOKUP(A1966,home!$A$2:$E$405,3,FALSE)</f>
        <v>1.32085561497326</v>
      </c>
      <c r="F1966" s="10">
        <f>VLOOKUP(B1966,home!$B$2:$E$405,3,FALSE)</f>
        <v>0.47</v>
      </c>
      <c r="G1966" s="10">
        <f>VLOOKUP(C1966,away!$B$2:$E$405,4,FALSE)</f>
        <v>1.26</v>
      </c>
      <c r="H1966" s="10">
        <f>VLOOKUP(A1966,away!$A$2:$E$405,3,FALSE)</f>
        <v>1.0053475935828899</v>
      </c>
      <c r="I1966" s="10">
        <f>VLOOKUP(C1966,away!$B$2:$E$405,3,FALSE)</f>
        <v>0.93</v>
      </c>
      <c r="J1966" s="10">
        <f>VLOOKUP(B1966,home!$B$2:$E$405,4,FALSE)</f>
        <v>0.99</v>
      </c>
      <c r="K1966" s="12">
        <f t="shared" si="2352"/>
        <v>0.78221069518716457</v>
      </c>
      <c r="L1966" s="12">
        <f t="shared" si="2353"/>
        <v>0.92562352941176684</v>
      </c>
      <c r="M1966" s="13">
        <f t="shared" si="2354"/>
        <v>0.18125793179107527</v>
      </c>
      <c r="N1966" s="13">
        <f t="shared" si="2355"/>
        <v>0.14178189283448464</v>
      </c>
      <c r="O1966" s="13">
        <f t="shared" si="2356"/>
        <v>0.1677766065583324</v>
      </c>
      <c r="P1966" s="13">
        <f t="shared" si="2357"/>
        <v>0.13123665605213658</v>
      </c>
      <c r="Q1966" s="13">
        <f t="shared" si="2358"/>
        <v>5.5451656479507144E-2</v>
      </c>
      <c r="R1966" s="13">
        <f t="shared" si="2359"/>
        <v>7.7648987357626501E-2</v>
      </c>
      <c r="S1966" s="13">
        <f t="shared" si="2360"/>
        <v>2.375490512547437E-2</v>
      </c>
      <c r="T1966" s="13">
        <f t="shared" si="2361"/>
        <v>5.1327357982290274E-2</v>
      </c>
      <c r="U1966" s="13">
        <f t="shared" si="2362"/>
        <v>6.0737868381588379E-2</v>
      </c>
      <c r="V1966" s="13">
        <f t="shared" si="2363"/>
        <v>1.9110362556568048E-3</v>
      </c>
      <c r="W1966" s="13">
        <f t="shared" si="2364"/>
        <v>1.4458292921371711E-2</v>
      </c>
      <c r="X1966" s="13">
        <f t="shared" si="2365"/>
        <v>1.3382936123149248E-2</v>
      </c>
      <c r="Y1966" s="13">
        <f t="shared" si="2366"/>
        <v>6.1937802841008169E-3</v>
      </c>
      <c r="Z1966" s="13">
        <f t="shared" si="2367"/>
        <v>2.3957909911071971E-2</v>
      </c>
      <c r="AA1966" s="13">
        <f t="shared" si="2368"/>
        <v>1.8740133366771067E-2</v>
      </c>
      <c r="AB1966" s="13">
        <f t="shared" si="2369"/>
        <v>7.3293663743610868E-3</v>
      </c>
      <c r="AC1966" s="13">
        <f t="shared" si="2370"/>
        <v>8.6478287221891827E-5</v>
      </c>
      <c r="AD1966" s="13">
        <f t="shared" si="2371"/>
        <v>2.8273578393114562E-3</v>
      </c>
      <c r="AE1966" s="13">
        <f t="shared" si="2372"/>
        <v>2.6170689421334973E-3</v>
      </c>
      <c r="AF1966" s="13">
        <f t="shared" si="2373"/>
        <v>1.2112102954657633E-3</v>
      </c>
      <c r="AG1966" s="13">
        <f t="shared" si="2374"/>
        <v>3.7370824951629624E-4</v>
      </c>
      <c r="AH1966" s="13">
        <f t="shared" si="2375"/>
        <v>5.5440012823038962E-3</v>
      </c>
      <c r="AI1966" s="13">
        <f t="shared" si="2376"/>
        <v>4.3365770971494624E-3</v>
      </c>
      <c r="AJ1966" s="13">
        <f t="shared" si="2377"/>
        <v>1.6960584929470082E-3</v>
      </c>
      <c r="AK1966" s="13">
        <f t="shared" si="2378"/>
        <v>4.4222503094872473E-4</v>
      </c>
      <c r="AL1966" s="13">
        <f t="shared" si="2379"/>
        <v>2.5045240501141162E-6</v>
      </c>
      <c r="AM1966" s="13">
        <f t="shared" si="2380"/>
        <v>4.4231790820613878E-4</v>
      </c>
      <c r="AN1966" s="13">
        <f t="shared" si="2381"/>
        <v>4.0941986331579613E-4</v>
      </c>
      <c r="AO1966" s="13">
        <f t="shared" si="2382"/>
        <v>1.8948432944682514E-4</v>
      </c>
      <c r="AP1966" s="13">
        <f t="shared" si="2383"/>
        <v>5.8463717930264099E-5</v>
      </c>
      <c r="AQ1966" s="13">
        <f t="shared" si="2384"/>
        <v>1.3528848233286261E-5</v>
      </c>
      <c r="AR1966" s="13">
        <f t="shared" si="2385"/>
        <v>1.0263316067978992E-3</v>
      </c>
      <c r="AS1966" s="13">
        <f t="shared" si="2386"/>
        <v>8.0280755964594439E-4</v>
      </c>
      <c r="AT1966" s="13">
        <f t="shared" si="2387"/>
        <v>3.1398232966608255E-4</v>
      </c>
      <c r="AU1966" s="13">
        <f t="shared" si="2388"/>
        <v>8.1866778788197321E-5</v>
      </c>
      <c r="AV1966" s="13">
        <f t="shared" si="2389"/>
        <v>1.600926748716241E-5</v>
      </c>
      <c r="AW1966" s="13">
        <f t="shared" si="2390"/>
        <v>5.0371031137057774E-8</v>
      </c>
      <c r="AX1966" s="13">
        <f t="shared" si="2391"/>
        <v>5.766429974527604E-5</v>
      </c>
      <c r="AY1966" s="13">
        <f t="shared" si="2392"/>
        <v>5.3375432651280453E-5</v>
      </c>
      <c r="AZ1966" s="13">
        <f t="shared" si="2393"/>
        <v>2.4702778177279134E-5</v>
      </c>
      <c r="BA1966" s="13">
        <f t="shared" si="2394"/>
        <v>7.6218242409096959E-6</v>
      </c>
      <c r="BB1966" s="13">
        <f t="shared" si="2395"/>
        <v>1.7637349636067479E-6</v>
      </c>
      <c r="BC1966" s="13">
        <f t="shared" si="2396"/>
        <v>3.2651091639212264E-7</v>
      </c>
      <c r="BD1966" s="13">
        <f t="shared" si="2397"/>
        <v>1.5833278070518677E-4</v>
      </c>
      <c r="BE1966" s="13">
        <f t="shared" si="2398"/>
        <v>1.2384959446632102E-4</v>
      </c>
      <c r="BF1966" s="13">
        <f t="shared" si="2399"/>
        <v>4.8438238693074677E-5</v>
      </c>
      <c r="BG1966" s="13">
        <f t="shared" si="2400"/>
        <v>1.2629636120583921E-5</v>
      </c>
      <c r="BH1966" s="13">
        <f t="shared" si="2401"/>
        <v>2.4697591124607177E-6</v>
      </c>
      <c r="BI1966" s="13">
        <f t="shared" si="2402"/>
        <v>3.8637439846054659E-7</v>
      </c>
      <c r="BJ1966" s="14">
        <f t="shared" si="2403"/>
        <v>0.2908839311991579</v>
      </c>
      <c r="BK1966" s="14">
        <f t="shared" si="2404"/>
        <v>0.33830288746826626</v>
      </c>
      <c r="BL1966" s="14">
        <f t="shared" si="2405"/>
        <v>0.34683892786790993</v>
      </c>
      <c r="BM1966" s="14">
        <f t="shared" si="2406"/>
        <v>0.24477660031162338</v>
      </c>
      <c r="BN1966" s="14">
        <f t="shared" si="2407"/>
        <v>0.75515373107316242</v>
      </c>
    </row>
    <row r="1967" spans="1:66" x14ac:dyDescent="0.25">
      <c r="A1967" t="s">
        <v>303</v>
      </c>
      <c r="B1967" t="s">
        <v>473</v>
      </c>
      <c r="C1967" t="s">
        <v>353</v>
      </c>
      <c r="D1967" s="7" t="s">
        <v>533</v>
      </c>
      <c r="E1967" s="10">
        <f>VLOOKUP(A1967,home!$A$2:$E$405,3,FALSE)</f>
        <v>1.32085561497326</v>
      </c>
      <c r="F1967" s="10">
        <f>VLOOKUP(B1967,home!$B$2:$E$405,3,FALSE)</f>
        <v>0.85</v>
      </c>
      <c r="G1967" s="10">
        <f>VLOOKUP(C1967,away!$B$2:$E$405,4,FALSE)</f>
        <v>1.1399999999999999</v>
      </c>
      <c r="H1967" s="10">
        <f>VLOOKUP(A1967,away!$A$2:$E$405,3,FALSE)</f>
        <v>1.0053475935828899</v>
      </c>
      <c r="I1967" s="10">
        <f>VLOOKUP(C1967,away!$B$2:$E$405,3,FALSE)</f>
        <v>1.04</v>
      </c>
      <c r="J1967" s="10">
        <f>VLOOKUP(B1967,home!$B$2:$E$405,4,FALSE)</f>
        <v>0.5</v>
      </c>
      <c r="K1967" s="12">
        <f t="shared" si="2352"/>
        <v>1.2799090909090889</v>
      </c>
      <c r="L1967" s="12">
        <f t="shared" si="2353"/>
        <v>0.52278074866310276</v>
      </c>
      <c r="M1967" s="13">
        <f t="shared" si="2354"/>
        <v>0.16485485818331477</v>
      </c>
      <c r="N1967" s="13">
        <f t="shared" si="2355"/>
        <v>0.21099923166935319</v>
      </c>
      <c r="O1967" s="13">
        <f t="shared" si="2356"/>
        <v>8.61829461818229E-2</v>
      </c>
      <c r="P1967" s="13">
        <f t="shared" si="2357"/>
        <v>0.11030633629944391</v>
      </c>
      <c r="Q1967" s="13">
        <f t="shared" si="2358"/>
        <v>0.13502991739421905</v>
      </c>
      <c r="R1967" s="13">
        <f t="shared" si="2359"/>
        <v>2.2527392563462634E-2</v>
      </c>
      <c r="S1967" s="13">
        <f t="shared" si="2360"/>
        <v>1.8451818711760458E-2</v>
      </c>
      <c r="T1967" s="13">
        <f t="shared" si="2361"/>
        <v>7.0591041307266747E-2</v>
      </c>
      <c r="U1967" s="13">
        <f t="shared" si="2362"/>
        <v>2.8833014536453636E-2</v>
      </c>
      <c r="V1967" s="13">
        <f t="shared" si="2363"/>
        <v>1.371814470677229E-3</v>
      </c>
      <c r="W1967" s="13">
        <f t="shared" si="2364"/>
        <v>5.7608672939188116E-2</v>
      </c>
      <c r="X1967" s="13">
        <f t="shared" si="2365"/>
        <v>3.0116705168636588E-2</v>
      </c>
      <c r="Y1967" s="13">
        <f t="shared" si="2366"/>
        <v>7.8722168376628848E-3</v>
      </c>
      <c r="Z1967" s="13">
        <f t="shared" si="2367"/>
        <v>3.925629049918204E-3</v>
      </c>
      <c r="AA1967" s="13">
        <f t="shared" si="2368"/>
        <v>5.0244483085271196E-3</v>
      </c>
      <c r="AB1967" s="13">
        <f t="shared" si="2369"/>
        <v>3.2154185334433275E-3</v>
      </c>
      <c r="AC1967" s="13">
        <f t="shared" si="2370"/>
        <v>5.7368580918124169E-5</v>
      </c>
      <c r="AD1967" s="13">
        <f t="shared" si="2371"/>
        <v>1.8433466052518822E-2</v>
      </c>
      <c r="AE1967" s="13">
        <f t="shared" si="2372"/>
        <v>9.6366611833916763E-3</v>
      </c>
      <c r="AF1967" s="13">
        <f t="shared" si="2373"/>
        <v>2.5189304740330814E-3</v>
      </c>
      <c r="AG1967" s="13">
        <f t="shared" si="2374"/>
        <v>4.3894945301510622E-4</v>
      </c>
      <c r="AH1967" s="13">
        <f t="shared" si="2375"/>
        <v>5.1306082342246582E-4</v>
      </c>
      <c r="AI1967" s="13">
        <f t="shared" si="2376"/>
        <v>6.5667121208771691E-4</v>
      </c>
      <c r="AJ1967" s="13">
        <f t="shared" si="2377"/>
        <v>4.2023972704467965E-4</v>
      </c>
      <c r="AK1967" s="13">
        <f t="shared" si="2378"/>
        <v>1.7928954900187994E-4</v>
      </c>
      <c r="AL1967" s="13">
        <f t="shared" si="2379"/>
        <v>1.5354398528528026E-6</v>
      </c>
      <c r="AM1967" s="13">
        <f t="shared" si="2380"/>
        <v>4.7186321555165792E-3</v>
      </c>
      <c r="AN1967" s="13">
        <f t="shared" si="2381"/>
        <v>2.466810050926747E-3</v>
      </c>
      <c r="AO1967" s="13">
        <f t="shared" si="2382"/>
        <v>6.4480040261657577E-4</v>
      </c>
      <c r="AP1967" s="13">
        <f t="shared" si="2383"/>
        <v>1.123630790727212E-4</v>
      </c>
      <c r="AQ1967" s="13">
        <f t="shared" si="2384"/>
        <v>1.468531364993215E-5</v>
      </c>
      <c r="AR1967" s="13">
        <f t="shared" si="2385"/>
        <v>5.3643664275700941E-5</v>
      </c>
      <c r="AS1967" s="13">
        <f t="shared" si="2386"/>
        <v>6.8659013576144774E-5</v>
      </c>
      <c r="AT1967" s="13">
        <f t="shared" si="2387"/>
        <v>4.3938647824479125E-5</v>
      </c>
      <c r="AU1967" s="13">
        <f t="shared" si="2388"/>
        <v>1.8745824930934574E-5</v>
      </c>
      <c r="AV1967" s="13">
        <f t="shared" si="2389"/>
        <v>5.9982379364233504E-6</v>
      </c>
      <c r="AW1967" s="13">
        <f t="shared" si="2390"/>
        <v>2.8538360390126381E-8</v>
      </c>
      <c r="AX1967" s="13">
        <f t="shared" si="2391"/>
        <v>1.006570032083604E-3</v>
      </c>
      <c r="AY1967" s="13">
        <f t="shared" si="2392"/>
        <v>5.2621543495450982E-4</v>
      </c>
      <c r="AZ1967" s="13">
        <f t="shared" si="2393"/>
        <v>1.3754764952179943E-4</v>
      </c>
      <c r="BA1967" s="13">
        <f t="shared" si="2394"/>
        <v>2.3969087731285463E-5</v>
      </c>
      <c r="BB1967" s="13">
        <f t="shared" si="2395"/>
        <v>3.132644407233251E-6</v>
      </c>
      <c r="BC1967" s="13">
        <f t="shared" si="2396"/>
        <v>3.2753723770173621E-7</v>
      </c>
      <c r="BD1967" s="13">
        <f t="shared" si="2397"/>
        <v>4.6739791618471792E-6</v>
      </c>
      <c r="BE1967" s="13">
        <f t="shared" si="2398"/>
        <v>5.9822684199678488E-6</v>
      </c>
      <c r="BF1967" s="13">
        <f t="shared" si="2399"/>
        <v>3.8283798674876008E-6</v>
      </c>
      <c r="BG1967" s="13">
        <f t="shared" si="2400"/>
        <v>1.6333260652835717E-6</v>
      </c>
      <c r="BH1967" s="13">
        <f t="shared" si="2401"/>
        <v>5.2262721984380388E-7</v>
      </c>
      <c r="BI1967" s="13">
        <f t="shared" si="2402"/>
        <v>1.337830659669254E-7</v>
      </c>
      <c r="BJ1967" s="14">
        <f t="shared" si="2403"/>
        <v>0.55290084586700394</v>
      </c>
      <c r="BK1967" s="14">
        <f t="shared" si="2404"/>
        <v>0.29556994712092188</v>
      </c>
      <c r="BL1967" s="14">
        <f t="shared" si="2405"/>
        <v>0.14776024118761041</v>
      </c>
      <c r="BM1967" s="14">
        <f t="shared" si="2406"/>
        <v>0.26972979403724384</v>
      </c>
      <c r="BN1967" s="14">
        <f t="shared" si="2407"/>
        <v>0.72990068229161631</v>
      </c>
    </row>
    <row r="1968" spans="1:66" x14ac:dyDescent="0.25">
      <c r="A1968" t="s">
        <v>303</v>
      </c>
      <c r="B1968" t="s">
        <v>469</v>
      </c>
      <c r="C1968" t="s">
        <v>361</v>
      </c>
      <c r="D1968" s="7" t="s">
        <v>533</v>
      </c>
      <c r="E1968" s="10">
        <f>VLOOKUP(A1968,home!$A$2:$E$405,3,FALSE)</f>
        <v>1.32085561497326</v>
      </c>
      <c r="F1968" s="10">
        <f>VLOOKUP(B1968,home!$B$2:$E$405,3,FALSE)</f>
        <v>0.5</v>
      </c>
      <c r="G1968" s="10">
        <f>VLOOKUP(C1968,away!$B$2:$E$405,4,FALSE)</f>
        <v>0.66</v>
      </c>
      <c r="H1968" s="10">
        <f>VLOOKUP(A1968,away!$A$2:$E$405,3,FALSE)</f>
        <v>1.0053475935828899</v>
      </c>
      <c r="I1968" s="10">
        <f>VLOOKUP(C1968,away!$B$2:$E$405,3,FALSE)</f>
        <v>0.66</v>
      </c>
      <c r="J1968" s="10">
        <f>VLOOKUP(B1968,home!$B$2:$E$405,4,FALSE)</f>
        <v>1.22</v>
      </c>
      <c r="K1968" s="12">
        <f t="shared" si="2352"/>
        <v>0.43588235294117583</v>
      </c>
      <c r="L1968" s="12">
        <f t="shared" si="2353"/>
        <v>0.80950588235294296</v>
      </c>
      <c r="M1968" s="13">
        <f t="shared" si="2354"/>
        <v>0.28782914100498863</v>
      </c>
      <c r="N1968" s="13">
        <f t="shared" si="2355"/>
        <v>0.12545964322629191</v>
      </c>
      <c r="O1968" s="13">
        <f t="shared" si="2356"/>
        <v>0.23299938275613297</v>
      </c>
      <c r="P1968" s="13">
        <f t="shared" si="2357"/>
        <v>0.10156031918958486</v>
      </c>
      <c r="Q1968" s="13">
        <f t="shared" si="2358"/>
        <v>2.7342822244318284E-2</v>
      </c>
      <c r="R1968" s="13">
        <f t="shared" si="2359"/>
        <v>9.4307185462847234E-2</v>
      </c>
      <c r="S1968" s="13">
        <f t="shared" si="2360"/>
        <v>8.958872612651464E-3</v>
      </c>
      <c r="T1968" s="13">
        <f t="shared" si="2361"/>
        <v>2.2134175446906549E-2</v>
      </c>
      <c r="U1968" s="13">
        <f t="shared" si="2362"/>
        <v>4.1106837898805697E-2</v>
      </c>
      <c r="V1968" s="13">
        <f t="shared" si="2363"/>
        <v>3.5123690971773175E-4</v>
      </c>
      <c r="W1968" s="13">
        <f t="shared" si="2364"/>
        <v>3.9727512319685928E-3</v>
      </c>
      <c r="X1968" s="13">
        <f t="shared" si="2365"/>
        <v>3.2159654914034768E-3</v>
      </c>
      <c r="Y1968" s="13">
        <f t="shared" si="2366"/>
        <v>1.3016714913675934E-3</v>
      </c>
      <c r="Z1968" s="13">
        <f t="shared" si="2367"/>
        <v>2.5447407126774936E-2</v>
      </c>
      <c r="AA1968" s="13">
        <f t="shared" si="2368"/>
        <v>1.1092075694670704E-2</v>
      </c>
      <c r="AB1968" s="13">
        <f t="shared" si="2369"/>
        <v>2.417420026397347E-3</v>
      </c>
      <c r="AC1968" s="13">
        <f t="shared" si="2370"/>
        <v>7.745856738468229E-6</v>
      </c>
      <c r="AD1968" s="13">
        <f t="shared" si="2371"/>
        <v>4.3291303866010614E-4</v>
      </c>
      <c r="AE1968" s="13">
        <f t="shared" si="2372"/>
        <v>3.5044565134264292E-4</v>
      </c>
      <c r="AF1968" s="13">
        <f t="shared" si="2373"/>
        <v>1.4184390810343897E-4</v>
      </c>
      <c r="AG1968" s="13">
        <f t="shared" si="2374"/>
        <v>3.8274492661888051E-5</v>
      </c>
      <c r="AH1968" s="13">
        <f t="shared" si="2375"/>
        <v>5.1499564399386261E-3</v>
      </c>
      <c r="AI1968" s="13">
        <f t="shared" si="2376"/>
        <v>2.2447751305850095E-3</v>
      </c>
      <c r="AJ1968" s="13">
        <f t="shared" si="2377"/>
        <v>4.8922893287161456E-4</v>
      </c>
      <c r="AK1968" s="13">
        <f t="shared" si="2378"/>
        <v>7.1082086128993323E-5</v>
      </c>
      <c r="AL1968" s="13">
        <f t="shared" si="2379"/>
        <v>1.0932481402110651E-7</v>
      </c>
      <c r="AM1968" s="13">
        <f t="shared" si="2380"/>
        <v>3.773983078201626E-5</v>
      </c>
      <c r="AN1968" s="13">
        <f t="shared" si="2381"/>
        <v>3.0550615017046829E-5</v>
      </c>
      <c r="AO1968" s="13">
        <f t="shared" si="2382"/>
        <v>1.236545128289978E-5</v>
      </c>
      <c r="AP1968" s="13">
        <f t="shared" si="2383"/>
        <v>3.3366351838187067E-6</v>
      </c>
      <c r="AQ1968" s="13">
        <f t="shared" si="2384"/>
        <v>6.7525645214175882E-7</v>
      </c>
      <c r="AR1968" s="13">
        <f t="shared" si="2385"/>
        <v>8.3378400639834817E-4</v>
      </c>
      <c r="AS1968" s="13">
        <f t="shared" si="2386"/>
        <v>3.6343173455363238E-4</v>
      </c>
      <c r="AT1968" s="13">
        <f t="shared" si="2387"/>
        <v>7.9206739795365051E-5</v>
      </c>
      <c r="AU1968" s="13">
        <f t="shared" si="2388"/>
        <v>1.1508273370267731E-5</v>
      </c>
      <c r="AV1968" s="13">
        <f t="shared" si="2389"/>
        <v>1.2540633187306431E-6</v>
      </c>
      <c r="AW1968" s="13">
        <f t="shared" si="2390"/>
        <v>1.0715329788821117E-9</v>
      </c>
      <c r="AX1968" s="13">
        <f t="shared" si="2391"/>
        <v>2.7416877068111776E-6</v>
      </c>
      <c r="AY1968" s="13">
        <f t="shared" si="2392"/>
        <v>2.2194123262383994E-6</v>
      </c>
      <c r="AZ1968" s="13">
        <f t="shared" si="2393"/>
        <v>8.9831366672830631E-7</v>
      </c>
      <c r="BA1968" s="13">
        <f t="shared" si="2394"/>
        <v>2.4239673247153515E-7</v>
      </c>
      <c r="BB1968" s="13">
        <f t="shared" si="2395"/>
        <v>4.9055395199710062E-8</v>
      </c>
      <c r="BC1968" s="13">
        <f t="shared" si="2396"/>
        <v>7.9421261950627274E-9</v>
      </c>
      <c r="BD1968" s="13">
        <f t="shared" si="2397"/>
        <v>1.1249217629854437E-4</v>
      </c>
      <c r="BE1968" s="13">
        <f t="shared" si="2398"/>
        <v>4.9033354492483087E-5</v>
      </c>
      <c r="BF1968" s="13">
        <f t="shared" si="2399"/>
        <v>1.0686386964391151E-5</v>
      </c>
      <c r="BG1968" s="13">
        <f t="shared" si="2400"/>
        <v>1.5526691648262418E-6</v>
      </c>
      <c r="BH1968" s="13">
        <f t="shared" si="2401"/>
        <v>1.6919527222591809E-7</v>
      </c>
      <c r="BI1968" s="13">
        <f t="shared" si="2402"/>
        <v>1.4749846672871193E-8</v>
      </c>
      <c r="BJ1968" s="14">
        <f t="shared" si="2403"/>
        <v>0.184481332819696</v>
      </c>
      <c r="BK1968" s="14">
        <f t="shared" si="2404"/>
        <v>0.3987096443108214</v>
      </c>
      <c r="BL1968" s="14">
        <f t="shared" si="2405"/>
        <v>0.39134107777785371</v>
      </c>
      <c r="BM1968" s="14">
        <f t="shared" si="2406"/>
        <v>0.13047874981018895</v>
      </c>
      <c r="BN1968" s="14">
        <f t="shared" si="2407"/>
        <v>0.86949849388416389</v>
      </c>
    </row>
    <row r="1969" spans="1:66" x14ac:dyDescent="0.25">
      <c r="A1969" t="s">
        <v>303</v>
      </c>
      <c r="B1969" t="s">
        <v>364</v>
      </c>
      <c r="C1969" t="s">
        <v>340</v>
      </c>
      <c r="D1969" s="7" t="s">
        <v>533</v>
      </c>
      <c r="E1969" s="10">
        <f>VLOOKUP(A1969,home!$A$2:$E$405,3,FALSE)</f>
        <v>1.32085561497326</v>
      </c>
      <c r="F1969" s="10">
        <f>VLOOKUP(B1969,home!$B$2:$E$405,3,FALSE)</f>
        <v>1.35</v>
      </c>
      <c r="G1969" s="10">
        <f>VLOOKUP(C1969,away!$B$2:$E$405,4,FALSE)</f>
        <v>0.85</v>
      </c>
      <c r="H1969" s="10">
        <f>VLOOKUP(A1969,away!$A$2:$E$405,3,FALSE)</f>
        <v>1.0053475935828899</v>
      </c>
      <c r="I1969" s="10">
        <f>VLOOKUP(C1969,away!$B$2:$E$405,3,FALSE)</f>
        <v>0.38</v>
      </c>
      <c r="J1969" s="10">
        <f>VLOOKUP(B1969,home!$B$2:$E$405,4,FALSE)</f>
        <v>0.77</v>
      </c>
      <c r="K1969" s="12">
        <f t="shared" si="2352"/>
        <v>1.5156818181818159</v>
      </c>
      <c r="L1969" s="12">
        <f t="shared" si="2353"/>
        <v>0.29416470588235361</v>
      </c>
      <c r="M1969" s="13">
        <f t="shared" si="2354"/>
        <v>0.16367925570202638</v>
      </c>
      <c r="N1969" s="13">
        <f t="shared" si="2355"/>
        <v>0.24808567188109371</v>
      </c>
      <c r="O1969" s="13">
        <f t="shared" si="2356"/>
        <v>4.8148660112629138E-2</v>
      </c>
      <c r="P1969" s="13">
        <f t="shared" si="2357"/>
        <v>7.2978048702528012E-2</v>
      </c>
      <c r="Q1969" s="13">
        <f t="shared" si="2358"/>
        <v>0.18800947111079677</v>
      </c>
      <c r="R1969" s="13">
        <f t="shared" si="2359"/>
        <v>7.0818182203304797E-3</v>
      </c>
      <c r="S1969" s="13">
        <f t="shared" si="2360"/>
        <v>8.1344999547835438E-3</v>
      </c>
      <c r="T1969" s="13">
        <f t="shared" si="2361"/>
        <v>5.5305750772404391E-2</v>
      </c>
      <c r="U1969" s="13">
        <f t="shared" si="2362"/>
        <v>1.0733783116223613E-2</v>
      </c>
      <c r="V1969" s="13">
        <f t="shared" si="2363"/>
        <v>4.0298321475997661E-4</v>
      </c>
      <c r="W1969" s="13">
        <f t="shared" si="2364"/>
        <v>9.4987512336204685E-2</v>
      </c>
      <c r="X1969" s="13">
        <f t="shared" si="2365"/>
        <v>2.7941973628876085E-2</v>
      </c>
      <c r="Y1969" s="13">
        <f t="shared" si="2366"/>
        <v>4.1097712271554064E-3</v>
      </c>
      <c r="Z1969" s="13">
        <f t="shared" si="2367"/>
        <v>6.9440699129860283E-4</v>
      </c>
      <c r="AA1969" s="13">
        <f t="shared" si="2368"/>
        <v>1.0525000511296307E-3</v>
      </c>
      <c r="AB1969" s="13">
        <f t="shared" si="2369"/>
        <v>7.9762759556630664E-4</v>
      </c>
      <c r="AC1969" s="13">
        <f t="shared" si="2370"/>
        <v>1.1229633432669465E-5</v>
      </c>
      <c r="AD1969" s="13">
        <f t="shared" si="2371"/>
        <v>3.5992711350576599E-2</v>
      </c>
      <c r="AE1969" s="13">
        <f t="shared" si="2372"/>
        <v>1.0587785348350816E-2</v>
      </c>
      <c r="AF1969" s="13">
        <f t="shared" si="2373"/>
        <v>1.5572763814715549E-3</v>
      </c>
      <c r="AG1969" s="13">
        <f t="shared" si="2374"/>
        <v>1.5269858291103863E-4</v>
      </c>
      <c r="AH1969" s="13">
        <f t="shared" si="2375"/>
        <v>5.1067507089500887E-5</v>
      </c>
      <c r="AI1969" s="13">
        <f t="shared" si="2376"/>
        <v>7.7402091995427486E-5</v>
      </c>
      <c r="AJ1969" s="13">
        <f t="shared" si="2377"/>
        <v>5.8658471763352863E-5</v>
      </c>
      <c r="AK1969" s="13">
        <f t="shared" si="2378"/>
        <v>2.9635859711348457E-5</v>
      </c>
      <c r="AL1969" s="13">
        <f t="shared" si="2379"/>
        <v>2.0027381772869189E-7</v>
      </c>
      <c r="AM1969" s="13">
        <f t="shared" si="2380"/>
        <v>1.0910699636227044E-2</v>
      </c>
      <c r="AN1969" s="13">
        <f t="shared" si="2381"/>
        <v>3.209542749461431E-3</v>
      </c>
      <c r="AO1969" s="13">
        <f t="shared" si="2382"/>
        <v>4.7206709945608113E-4</v>
      </c>
      <c r="AP1969" s="13">
        <f t="shared" si="2383"/>
        <v>4.628849315607796E-5</v>
      </c>
      <c r="AQ1969" s="13">
        <f t="shared" si="2384"/>
        <v>3.4041102437487523E-6</v>
      </c>
      <c r="AR1969" s="13">
        <f t="shared" si="2385"/>
        <v>3.0044516406256093E-6</v>
      </c>
      <c r="AS1969" s="13">
        <f t="shared" si="2386"/>
        <v>4.5537927253027636E-6</v>
      </c>
      <c r="AT1969" s="13">
        <f t="shared" si="2387"/>
        <v>3.4510504187550102E-6</v>
      </c>
      <c r="AU1969" s="13">
        <f t="shared" si="2388"/>
        <v>1.7435647911119036E-6</v>
      </c>
      <c r="AV1969" s="13">
        <f t="shared" si="2389"/>
        <v>6.6067236317757209E-7</v>
      </c>
      <c r="AW1969" s="13">
        <f t="shared" si="2390"/>
        <v>2.4803917680613399E-9</v>
      </c>
      <c r="AX1969" s="13">
        <f t="shared" si="2391"/>
        <v>2.756191510378714E-3</v>
      </c>
      <c r="AY1969" s="13">
        <f t="shared" si="2392"/>
        <v>8.1077426500599436E-4</v>
      </c>
      <c r="AZ1969" s="13">
        <f t="shared" si="2393"/>
        <v>1.1925058660123484E-4</v>
      </c>
      <c r="BA1969" s="13">
        <f t="shared" si="2394"/>
        <v>1.169310457795013E-5</v>
      </c>
      <c r="BB1969" s="13">
        <f t="shared" si="2395"/>
        <v>8.5992466725607545E-7</v>
      </c>
      <c r="BC1969" s="13">
        <f t="shared" si="2396"/>
        <v>5.059189736487288E-8</v>
      </c>
      <c r="BD1969" s="13">
        <f t="shared" si="2397"/>
        <v>1.4730060553373105E-7</v>
      </c>
      <c r="BE1969" s="13">
        <f t="shared" si="2398"/>
        <v>2.2326084961464796E-7</v>
      </c>
      <c r="BF1969" s="13">
        <f t="shared" si="2399"/>
        <v>1.6919620523637331E-7</v>
      </c>
      <c r="BG1969" s="13">
        <f t="shared" si="2400"/>
        <v>8.5482537327376659E-8</v>
      </c>
      <c r="BH1969" s="13">
        <f t="shared" si="2401"/>
        <v>3.2391081899788301E-8</v>
      </c>
      <c r="BI1969" s="13">
        <f t="shared" si="2402"/>
        <v>9.818914781349449E-9</v>
      </c>
      <c r="BJ1969" s="14">
        <f t="shared" si="2403"/>
        <v>0.68507144469151393</v>
      </c>
      <c r="BK1969" s="14">
        <f t="shared" si="2404"/>
        <v>0.24601699174635433</v>
      </c>
      <c r="BL1969" s="14">
        <f t="shared" si="2405"/>
        <v>6.8045234008572153E-2</v>
      </c>
      <c r="BM1969" s="14">
        <f t="shared" si="2406"/>
        <v>0.27103437992372026</v>
      </c>
      <c r="BN1969" s="14">
        <f t="shared" si="2407"/>
        <v>0.7279829257294046</v>
      </c>
    </row>
    <row r="1970" spans="1:66" x14ac:dyDescent="0.25">
      <c r="A1970" t="s">
        <v>35</v>
      </c>
      <c r="B1970" t="s">
        <v>296</v>
      </c>
      <c r="C1970" t="s">
        <v>212</v>
      </c>
      <c r="D1970" s="7" t="s">
        <v>533</v>
      </c>
      <c r="E1970" s="10">
        <f>VLOOKUP(A1970,home!$A$2:$E$405,3,FALSE)</f>
        <v>1.57692307692308</v>
      </c>
      <c r="F1970" s="10">
        <f>VLOOKUP(B1970,home!$B$2:$E$405,3,FALSE)</f>
        <v>0.91</v>
      </c>
      <c r="G1970" s="10">
        <f>VLOOKUP(C1970,away!$B$2:$E$405,4,FALSE)</f>
        <v>1</v>
      </c>
      <c r="H1970" s="10">
        <f>VLOOKUP(A1970,away!$A$2:$E$405,3,FALSE)</f>
        <v>1.1000000000000001</v>
      </c>
      <c r="I1970" s="10">
        <f>VLOOKUP(C1970,away!$B$2:$E$405,3,FALSE)</f>
        <v>0.91</v>
      </c>
      <c r="J1970" s="10">
        <f>VLOOKUP(B1970,home!$B$2:$E$405,4,FALSE)</f>
        <v>1.3</v>
      </c>
      <c r="K1970" s="12">
        <f t="shared" si="2352"/>
        <v>1.4350000000000029</v>
      </c>
      <c r="L1970" s="12">
        <f t="shared" si="2353"/>
        <v>1.3013000000000001</v>
      </c>
      <c r="M1970" s="13">
        <f t="shared" si="2354"/>
        <v>6.480969970631574E-2</v>
      </c>
      <c r="N1970" s="13">
        <f t="shared" si="2355"/>
        <v>9.3001919078563269E-2</v>
      </c>
      <c r="O1970" s="13">
        <f t="shared" si="2356"/>
        <v>8.4336862227828657E-2</v>
      </c>
      <c r="P1970" s="13">
        <f t="shared" si="2357"/>
        <v>0.12102339729693437</v>
      </c>
      <c r="Q1970" s="13">
        <f t="shared" si="2358"/>
        <v>6.6728876938869308E-2</v>
      </c>
      <c r="R1970" s="13">
        <f t="shared" si="2359"/>
        <v>5.4873779408536737E-2</v>
      </c>
      <c r="S1970" s="13">
        <f t="shared" si="2360"/>
        <v>5.6498729201272281E-2</v>
      </c>
      <c r="T1970" s="13">
        <f t="shared" si="2361"/>
        <v>8.6834287560550616E-2</v>
      </c>
      <c r="U1970" s="13">
        <f t="shared" si="2362"/>
        <v>7.8743873451250376E-2</v>
      </c>
      <c r="V1970" s="13">
        <f t="shared" si="2363"/>
        <v>1.1722641967144291E-2</v>
      </c>
      <c r="W1970" s="13">
        <f t="shared" si="2364"/>
        <v>3.1918646135759204E-2</v>
      </c>
      <c r="X1970" s="13">
        <f t="shared" si="2365"/>
        <v>4.1535734216463449E-2</v>
      </c>
      <c r="Y1970" s="13">
        <f t="shared" si="2366"/>
        <v>2.7025225467941952E-2</v>
      </c>
      <c r="Z1970" s="13">
        <f t="shared" si="2367"/>
        <v>2.3802416381442957E-2</v>
      </c>
      <c r="AA1970" s="13">
        <f t="shared" si="2368"/>
        <v>3.4156467507370711E-2</v>
      </c>
      <c r="AB1970" s="13">
        <f t="shared" si="2369"/>
        <v>2.4507265436538545E-2</v>
      </c>
      <c r="AC1970" s="13">
        <f t="shared" si="2370"/>
        <v>1.3681535736435892E-3</v>
      </c>
      <c r="AD1970" s="13">
        <f t="shared" si="2371"/>
        <v>1.1450814301203639E-2</v>
      </c>
      <c r="AE1970" s="13">
        <f t="shared" si="2372"/>
        <v>1.4900944650156294E-2</v>
      </c>
      <c r="AF1970" s="13">
        <f t="shared" si="2373"/>
        <v>9.6952996366241953E-3</v>
      </c>
      <c r="AG1970" s="13">
        <f t="shared" si="2374"/>
        <v>4.2054978057130231E-3</v>
      </c>
      <c r="AH1970" s="13">
        <f t="shared" si="2375"/>
        <v>7.7435211092929303E-3</v>
      </c>
      <c r="AI1970" s="13">
        <f t="shared" si="2376"/>
        <v>1.1111952791835376E-2</v>
      </c>
      <c r="AJ1970" s="13">
        <f t="shared" si="2377"/>
        <v>7.9728261281419022E-3</v>
      </c>
      <c r="AK1970" s="13">
        <f t="shared" si="2378"/>
        <v>3.8136684979612162E-3</v>
      </c>
      <c r="AL1970" s="13">
        <f t="shared" si="2379"/>
        <v>1.0219371128495013E-4</v>
      </c>
      <c r="AM1970" s="13">
        <f t="shared" si="2380"/>
        <v>3.2863837044454515E-3</v>
      </c>
      <c r="AN1970" s="13">
        <f t="shared" si="2381"/>
        <v>4.2765711145948656E-3</v>
      </c>
      <c r="AO1970" s="13">
        <f t="shared" si="2382"/>
        <v>2.7825509957111506E-3</v>
      </c>
      <c r="AP1970" s="13">
        <f t="shared" si="2383"/>
        <v>1.2069778702396403E-3</v>
      </c>
      <c r="AQ1970" s="13">
        <f t="shared" si="2384"/>
        <v>3.9266007563571099E-4</v>
      </c>
      <c r="AR1970" s="13">
        <f t="shared" si="2385"/>
        <v>2.0153288039045777E-3</v>
      </c>
      <c r="AS1970" s="13">
        <f t="shared" si="2386"/>
        <v>2.8919968336030746E-3</v>
      </c>
      <c r="AT1970" s="13">
        <f t="shared" si="2387"/>
        <v>2.0750077281102113E-3</v>
      </c>
      <c r="AU1970" s="13">
        <f t="shared" si="2388"/>
        <v>9.9254536327938602E-4</v>
      </c>
      <c r="AV1970" s="13">
        <f t="shared" si="2389"/>
        <v>3.5607564907648047E-4</v>
      </c>
      <c r="AW1970" s="13">
        <f t="shared" si="2390"/>
        <v>5.300916965846578E-6</v>
      </c>
      <c r="AX1970" s="13">
        <f t="shared" si="2391"/>
        <v>7.8599343597987158E-4</v>
      </c>
      <c r="AY1970" s="13">
        <f t="shared" si="2392"/>
        <v>1.0228132582406069E-3</v>
      </c>
      <c r="AZ1970" s="13">
        <f t="shared" si="2393"/>
        <v>6.6549344647425109E-4</v>
      </c>
      <c r="BA1970" s="13">
        <f t="shared" si="2394"/>
        <v>2.8866887396564769E-4</v>
      </c>
      <c r="BB1970" s="13">
        <f t="shared" si="2395"/>
        <v>9.391120142287434E-5</v>
      </c>
      <c r="BC1970" s="13">
        <f t="shared" si="2396"/>
        <v>2.4441329282317273E-5</v>
      </c>
      <c r="BD1970" s="13">
        <f t="shared" si="2397"/>
        <v>4.3709122875350455E-4</v>
      </c>
      <c r="BE1970" s="13">
        <f t="shared" si="2398"/>
        <v>6.2722591326128021E-4</v>
      </c>
      <c r="BF1970" s="13">
        <f t="shared" si="2399"/>
        <v>4.5003459276496963E-4</v>
      </c>
      <c r="BG1970" s="13">
        <f t="shared" si="2400"/>
        <v>2.152665468725775E-4</v>
      </c>
      <c r="BH1970" s="13">
        <f t="shared" si="2401"/>
        <v>7.7226873690537339E-5</v>
      </c>
      <c r="BI1970" s="13">
        <f t="shared" si="2402"/>
        <v>2.2164112749184267E-5</v>
      </c>
      <c r="BJ1970" s="14">
        <f t="shared" si="2403"/>
        <v>0.40212371109783729</v>
      </c>
      <c r="BK1970" s="14">
        <f t="shared" si="2404"/>
        <v>0.25654762871483588</v>
      </c>
      <c r="BL1970" s="14">
        <f t="shared" si="2405"/>
        <v>0.31742018020482221</v>
      </c>
      <c r="BM1970" s="14">
        <f t="shared" si="2406"/>
        <v>0.5141018894006153</v>
      </c>
      <c r="BN1970" s="14">
        <f t="shared" si="2407"/>
        <v>0.48477453465704806</v>
      </c>
    </row>
    <row r="1971" spans="1:66" x14ac:dyDescent="0.25">
      <c r="A1971" t="s">
        <v>35</v>
      </c>
      <c r="B1971" t="s">
        <v>471</v>
      </c>
      <c r="C1971" t="s">
        <v>36</v>
      </c>
      <c r="D1971" s="7" t="s">
        <v>533</v>
      </c>
      <c r="E1971" s="10">
        <f>VLOOKUP(A1971,home!$A$2:$E$405,3,FALSE)</f>
        <v>1.57692307692308</v>
      </c>
      <c r="F1971" s="10">
        <f>VLOOKUP(B1971,home!$B$2:$E$405,3,FALSE)</f>
        <v>0.82</v>
      </c>
      <c r="G1971" s="10">
        <f>VLOOKUP(C1971,away!$B$2:$E$405,4,FALSE)</f>
        <v>1</v>
      </c>
      <c r="H1971" s="10">
        <f>VLOOKUP(A1971,away!$A$2:$E$405,3,FALSE)</f>
        <v>1.1000000000000001</v>
      </c>
      <c r="I1971" s="10">
        <f>VLOOKUP(C1971,away!$B$2:$E$405,3,FALSE)</f>
        <v>0.82</v>
      </c>
      <c r="J1971" s="10">
        <f>VLOOKUP(B1971,home!$B$2:$E$405,4,FALSE)</f>
        <v>1.17</v>
      </c>
      <c r="K1971" s="12">
        <f t="shared" si="2352"/>
        <v>1.2930769230769255</v>
      </c>
      <c r="L1971" s="12">
        <f t="shared" si="2353"/>
        <v>1.0553399999999999</v>
      </c>
      <c r="M1971" s="13">
        <f t="shared" si="2354"/>
        <v>9.5520258502392832E-2</v>
      </c>
      <c r="N1971" s="13">
        <f t="shared" si="2355"/>
        <v>0.12351504195578666</v>
      </c>
      <c r="O1971" s="13">
        <f t="shared" si="2356"/>
        <v>0.10080634960791525</v>
      </c>
      <c r="P1971" s="13">
        <f t="shared" si="2357"/>
        <v>0.13035036437761988</v>
      </c>
      <c r="Q1971" s="13">
        <f t="shared" si="2358"/>
        <v>7.9857225202953006E-2</v>
      </c>
      <c r="R1971" s="13">
        <f t="shared" si="2359"/>
        <v>5.3192486497608632E-2</v>
      </c>
      <c r="S1971" s="13">
        <f t="shared" si="2360"/>
        <v>4.4470193443186291E-2</v>
      </c>
      <c r="T1971" s="13">
        <f t="shared" si="2361"/>
        <v>8.4276524045684406E-2</v>
      </c>
      <c r="U1971" s="13">
        <f t="shared" si="2362"/>
        <v>6.8781976771138675E-2</v>
      </c>
      <c r="V1971" s="13">
        <f t="shared" si="2363"/>
        <v>6.7428464450552655E-3</v>
      </c>
      <c r="W1971" s="13">
        <f t="shared" si="2364"/>
        <v>3.442051168363186E-2</v>
      </c>
      <c r="X1971" s="13">
        <f t="shared" si="2365"/>
        <v>3.6325342800204045E-2</v>
      </c>
      <c r="Y1971" s="13">
        <f t="shared" si="2366"/>
        <v>1.9167793635383668E-2</v>
      </c>
      <c r="Z1971" s="13">
        <f t="shared" si="2367"/>
        <v>1.8712052900128763E-2</v>
      </c>
      <c r="AA1971" s="13">
        <f t="shared" si="2368"/>
        <v>2.4196123788551162E-2</v>
      </c>
      <c r="AB1971" s="13">
        <f t="shared" si="2369"/>
        <v>1.5643724649444073E-2</v>
      </c>
      <c r="AC1971" s="13">
        <f t="shared" si="2370"/>
        <v>5.7509560330157306E-4</v>
      </c>
      <c r="AD1971" s="13">
        <f t="shared" si="2371"/>
        <v>1.1127092334651017E-2</v>
      </c>
      <c r="AE1971" s="13">
        <f t="shared" si="2372"/>
        <v>1.1742865624450604E-2</v>
      </c>
      <c r="AF1971" s="13">
        <f t="shared" si="2373"/>
        <v>6.1963579040538496E-3</v>
      </c>
      <c r="AG1971" s="13">
        <f t="shared" si="2374"/>
        <v>2.1797547834880629E-3</v>
      </c>
      <c r="AH1971" s="13">
        <f t="shared" si="2375"/>
        <v>4.9368944769054715E-3</v>
      </c>
      <c r="AI1971" s="13">
        <f t="shared" si="2376"/>
        <v>6.3837843197523947E-3</v>
      </c>
      <c r="AJ1971" s="13">
        <f t="shared" si="2377"/>
        <v>4.1273620928860763E-3</v>
      </c>
      <c r="AK1971" s="13">
        <f t="shared" si="2378"/>
        <v>1.7789988918311558E-3</v>
      </c>
      <c r="AL1971" s="13">
        <f t="shared" si="2379"/>
        <v>3.1391841947517054E-5</v>
      </c>
      <c r="AM1971" s="13">
        <f t="shared" si="2380"/>
        <v>2.877637263776676E-3</v>
      </c>
      <c r="AN1971" s="13">
        <f t="shared" si="2381"/>
        <v>3.0368857099540769E-3</v>
      </c>
      <c r="AO1971" s="13">
        <f t="shared" si="2382"/>
        <v>1.6024734825714677E-3</v>
      </c>
      <c r="AP1971" s="13">
        <f t="shared" si="2383"/>
        <v>5.6371812169899078E-4</v>
      </c>
      <c r="AQ1971" s="13">
        <f t="shared" si="2384"/>
        <v>1.4872857063845323E-4</v>
      </c>
      <c r="AR1971" s="13">
        <f t="shared" si="2385"/>
        <v>1.0420204434514844E-3</v>
      </c>
      <c r="AS1971" s="13">
        <f t="shared" si="2386"/>
        <v>1.3474125888014987E-3</v>
      </c>
      <c r="AT1971" s="13">
        <f t="shared" si="2387"/>
        <v>8.7115406222127855E-4</v>
      </c>
      <c r="AU1971" s="13">
        <f t="shared" si="2388"/>
        <v>3.7548973810101852E-4</v>
      </c>
      <c r="AV1971" s="13">
        <f t="shared" si="2389"/>
        <v>1.2138427879765644E-4</v>
      </c>
      <c r="AW1971" s="13">
        <f t="shared" si="2390"/>
        <v>1.189956426375654E-6</v>
      </c>
      <c r="AX1971" s="13">
        <f t="shared" si="2391"/>
        <v>6.2016772312930776E-4</v>
      </c>
      <c r="AY1971" s="13">
        <f t="shared" si="2392"/>
        <v>6.544878049272835E-4</v>
      </c>
      <c r="AZ1971" s="13">
        <f t="shared" si="2393"/>
        <v>3.4535358002597968E-4</v>
      </c>
      <c r="BA1971" s="13">
        <f t="shared" si="2394"/>
        <v>1.2148848238153912E-4</v>
      </c>
      <c r="BB1971" s="13">
        <f t="shared" si="2395"/>
        <v>3.2052913749133369E-5</v>
      </c>
      <c r="BC1971" s="13">
        <f t="shared" si="2396"/>
        <v>6.7653443992020835E-6</v>
      </c>
      <c r="BD1971" s="13">
        <f t="shared" si="2397"/>
        <v>1.8328097579868152E-4</v>
      </c>
      <c r="BE1971" s="13">
        <f t="shared" si="2398"/>
        <v>2.3699640024429553E-4</v>
      </c>
      <c r="BF1971" s="13">
        <f t="shared" si="2399"/>
        <v>1.532272880041006E-4</v>
      </c>
      <c r="BG1971" s="13">
        <f t="shared" si="2400"/>
        <v>6.604489003458811E-5</v>
      </c>
      <c r="BH1971" s="13">
        <f t="shared" si="2401"/>
        <v>2.1350280797719783E-5</v>
      </c>
      <c r="BI1971" s="13">
        <f t="shared" si="2402"/>
        <v>5.521511080148772E-6</v>
      </c>
      <c r="BJ1971" s="14">
        <f t="shared" si="2403"/>
        <v>0.41881826896753932</v>
      </c>
      <c r="BK1971" s="14">
        <f t="shared" si="2404"/>
        <v>0.27834463801843062</v>
      </c>
      <c r="BL1971" s="14">
        <f t="shared" si="2405"/>
        <v>0.28427158355336524</v>
      </c>
      <c r="BM1971" s="14">
        <f t="shared" si="2406"/>
        <v>0.41625151944668687</v>
      </c>
      <c r="BN1971" s="14">
        <f t="shared" si="2407"/>
        <v>0.58324172614427627</v>
      </c>
    </row>
    <row r="1972" spans="1:66" x14ac:dyDescent="0.25">
      <c r="A1972" t="s">
        <v>35</v>
      </c>
      <c r="B1972" t="s">
        <v>286</v>
      </c>
      <c r="C1972" t="s">
        <v>211</v>
      </c>
      <c r="D1972" s="7" t="s">
        <v>533</v>
      </c>
      <c r="E1972" s="10">
        <f>VLOOKUP(A1972,home!$A$2:$E$405,3,FALSE)</f>
        <v>1.57692307692308</v>
      </c>
      <c r="F1972" s="10">
        <f>VLOOKUP(B1972,home!$B$2:$E$405,3,FALSE)</f>
        <v>0.85</v>
      </c>
      <c r="G1972" s="10">
        <f>VLOOKUP(C1972,away!$B$2:$E$405,4,FALSE)</f>
        <v>0.42</v>
      </c>
      <c r="H1972" s="10">
        <f>VLOOKUP(A1972,away!$A$2:$E$405,3,FALSE)</f>
        <v>1.1000000000000001</v>
      </c>
      <c r="I1972" s="10">
        <f>VLOOKUP(C1972,away!$B$2:$E$405,3,FALSE)</f>
        <v>0.63</v>
      </c>
      <c r="J1972" s="10">
        <f>VLOOKUP(B1972,home!$B$2:$E$405,4,FALSE)</f>
        <v>0.76</v>
      </c>
      <c r="K1972" s="12">
        <f t="shared" si="2352"/>
        <v>0.56296153846153951</v>
      </c>
      <c r="L1972" s="12">
        <f t="shared" si="2353"/>
        <v>0.52668000000000004</v>
      </c>
      <c r="M1972" s="13">
        <f t="shared" si="2354"/>
        <v>0.33633703599191894</v>
      </c>
      <c r="N1972" s="13">
        <f t="shared" si="2355"/>
        <v>0.18934481522360488</v>
      </c>
      <c r="O1972" s="13">
        <f t="shared" si="2356"/>
        <v>0.17714199011622389</v>
      </c>
      <c r="P1972" s="13">
        <f t="shared" si="2357"/>
        <v>9.9724127281968222E-2</v>
      </c>
      <c r="Q1972" s="13">
        <f t="shared" si="2358"/>
        <v>5.3296924238998254E-2</v>
      </c>
      <c r="R1972" s="13">
        <f t="shared" si="2359"/>
        <v>4.6648571677206402E-2</v>
      </c>
      <c r="S1972" s="13">
        <f t="shared" si="2360"/>
        <v>7.3920654714852299E-3</v>
      </c>
      <c r="T1972" s="13">
        <f t="shared" si="2361"/>
        <v>2.8070424058195601E-2</v>
      </c>
      <c r="U1972" s="13">
        <f t="shared" si="2362"/>
        <v>2.6261351678433516E-2</v>
      </c>
      <c r="V1972" s="13">
        <f t="shared" si="2363"/>
        <v>2.4352796915979628E-4</v>
      </c>
      <c r="W1972" s="13">
        <f t="shared" si="2364"/>
        <v>1.0001372821618193E-2</v>
      </c>
      <c r="X1972" s="13">
        <f t="shared" si="2365"/>
        <v>5.2675230376898708E-3</v>
      </c>
      <c r="Y1972" s="13">
        <f t="shared" si="2366"/>
        <v>1.3871495167452506E-3</v>
      </c>
      <c r="Z1972" s="13">
        <f t="shared" si="2367"/>
        <v>8.1896232436503586E-3</v>
      </c>
      <c r="AA1972" s="13">
        <f t="shared" si="2368"/>
        <v>4.6104429006657895E-3</v>
      </c>
      <c r="AB1972" s="13">
        <f t="shared" si="2369"/>
        <v>1.2977510141739474E-3</v>
      </c>
      <c r="AC1972" s="13">
        <f t="shared" si="2370"/>
        <v>4.5128865532136652E-6</v>
      </c>
      <c r="AD1972" s="13">
        <f t="shared" si="2371"/>
        <v>1.407597057596401E-3</v>
      </c>
      <c r="AE1972" s="13">
        <f t="shared" si="2372"/>
        <v>7.4135321829487246E-4</v>
      </c>
      <c r="AF1972" s="13">
        <f t="shared" si="2373"/>
        <v>1.9522795650577174E-4</v>
      </c>
      <c r="AG1972" s="13">
        <f t="shared" si="2374"/>
        <v>3.4274220044153299E-5</v>
      </c>
      <c r="AH1972" s="13">
        <f t="shared" si="2375"/>
        <v>1.0783276924914427E-3</v>
      </c>
      <c r="AI1972" s="13">
        <f t="shared" si="2376"/>
        <v>6.0705701673066453E-4</v>
      </c>
      <c r="AJ1972" s="13">
        <f t="shared" si="2377"/>
        <v>1.7087487603628367E-4</v>
      </c>
      <c r="AK1972" s="13">
        <f t="shared" si="2378"/>
        <v>3.2065327699270381E-5</v>
      </c>
      <c r="AL1972" s="13">
        <f t="shared" si="2379"/>
        <v>5.3522939775514434E-8</v>
      </c>
      <c r="AM1972" s="13">
        <f t="shared" si="2380"/>
        <v>1.5848460101568128E-4</v>
      </c>
      <c r="AN1972" s="13">
        <f t="shared" si="2381"/>
        <v>8.3470669662939019E-5</v>
      </c>
      <c r="AO1972" s="13">
        <f t="shared" si="2382"/>
        <v>2.1981166149038363E-5</v>
      </c>
      <c r="AP1972" s="13">
        <f t="shared" si="2383"/>
        <v>3.8590135291251763E-6</v>
      </c>
      <c r="AQ1972" s="13">
        <f t="shared" si="2384"/>
        <v>5.08116311379912E-7</v>
      </c>
      <c r="AR1972" s="13">
        <f t="shared" si="2385"/>
        <v>1.1358672581627867E-4</v>
      </c>
      <c r="AS1972" s="13">
        <f t="shared" si="2386"/>
        <v>6.394495791434131E-5</v>
      </c>
      <c r="AT1972" s="13">
        <f t="shared" si="2387"/>
        <v>1.7999275942157983E-5</v>
      </c>
      <c r="AU1972" s="13">
        <f t="shared" si="2388"/>
        <v>3.3776333585303461E-6</v>
      </c>
      <c r="AV1972" s="13">
        <f t="shared" si="2389"/>
        <v>4.7536941796931481E-7</v>
      </c>
      <c r="AW1972" s="13">
        <f t="shared" si="2390"/>
        <v>4.4082174587308588E-10</v>
      </c>
      <c r="AX1972" s="13">
        <f t="shared" si="2391"/>
        <v>1.48701224683752E-5</v>
      </c>
      <c r="AY1972" s="13">
        <f t="shared" si="2392"/>
        <v>7.8317961016438512E-6</v>
      </c>
      <c r="AZ1972" s="13">
        <f t="shared" si="2393"/>
        <v>2.0624251854068919E-6</v>
      </c>
      <c r="BA1972" s="13">
        <f t="shared" si="2394"/>
        <v>3.6207936555003402E-7</v>
      </c>
      <c r="BB1972" s="13">
        <f t="shared" si="2395"/>
        <v>4.7674990061972985E-8</v>
      </c>
      <c r="BC1972" s="13">
        <f t="shared" si="2396"/>
        <v>5.0218927531679884E-9</v>
      </c>
      <c r="BD1972" s="13">
        <f t="shared" si="2397"/>
        <v>9.9706427921529378E-6</v>
      </c>
      <c r="BE1972" s="13">
        <f t="shared" si="2398"/>
        <v>5.6130884057208774E-6</v>
      </c>
      <c r="BF1972" s="13">
        <f t="shared" si="2399"/>
        <v>1.5799764422026272E-6</v>
      </c>
      <c r="BG1972" s="13">
        <f t="shared" si="2400"/>
        <v>2.9648865621179368E-7</v>
      </c>
      <c r="BH1972" s="13">
        <f t="shared" si="2401"/>
        <v>4.1727927509346436E-8</v>
      </c>
      <c r="BI1972" s="13">
        <f t="shared" si="2402"/>
        <v>4.6982436534946553E-9</v>
      </c>
      <c r="BJ1972" s="14">
        <f t="shared" si="2403"/>
        <v>0.29004014403596518</v>
      </c>
      <c r="BK1972" s="14">
        <f t="shared" si="2404"/>
        <v>0.44370915492012686</v>
      </c>
      <c r="BL1972" s="14">
        <f t="shared" si="2405"/>
        <v>0.25806532288457795</v>
      </c>
      <c r="BM1972" s="14">
        <f t="shared" si="2406"/>
        <v>9.7502949199119823E-2</v>
      </c>
      <c r="BN1972" s="14">
        <f t="shared" si="2407"/>
        <v>0.90249346452992052</v>
      </c>
    </row>
    <row r="1973" spans="1:66" x14ac:dyDescent="0.25">
      <c r="A1973" t="s">
        <v>35</v>
      </c>
      <c r="B1973" t="s">
        <v>218</v>
      </c>
      <c r="C1973" t="s">
        <v>295</v>
      </c>
      <c r="D1973" s="7" t="s">
        <v>533</v>
      </c>
      <c r="E1973" s="10">
        <f>VLOOKUP(A1973,home!$A$2:$E$405,3,FALSE)</f>
        <v>1.57692307692308</v>
      </c>
      <c r="F1973" s="10">
        <f>VLOOKUP(B1973,home!$B$2:$E$405,3,FALSE)</f>
        <v>1.37</v>
      </c>
      <c r="G1973" s="10">
        <f>VLOOKUP(C1973,away!$B$2:$E$405,4,FALSE)</f>
        <v>0.82</v>
      </c>
      <c r="H1973" s="10">
        <f>VLOOKUP(A1973,away!$A$2:$E$405,3,FALSE)</f>
        <v>1.1000000000000001</v>
      </c>
      <c r="I1973" s="10">
        <f>VLOOKUP(C1973,away!$B$2:$E$405,3,FALSE)</f>
        <v>0.82</v>
      </c>
      <c r="J1973" s="10">
        <f>VLOOKUP(B1973,home!$B$2:$E$405,4,FALSE)</f>
        <v>0.91</v>
      </c>
      <c r="K1973" s="12">
        <f t="shared" si="2352"/>
        <v>1.7715153846153882</v>
      </c>
      <c r="L1973" s="12">
        <f t="shared" si="2353"/>
        <v>0.82082000000000011</v>
      </c>
      <c r="M1973" s="13">
        <f t="shared" si="2354"/>
        <v>7.4845043859149155E-2</v>
      </c>
      <c r="N1973" s="13">
        <f t="shared" si="2355"/>
        <v>0.1325891466586962</v>
      </c>
      <c r="O1973" s="13">
        <f t="shared" si="2356"/>
        <v>6.1434308900466819E-2</v>
      </c>
      <c r="P1973" s="13">
        <f t="shared" si="2357"/>
        <v>0.10883182336039103</v>
      </c>
      <c r="Q1973" s="13">
        <f t="shared" si="2358"/>
        <v>0.11744185656945318</v>
      </c>
      <c r="R1973" s="13">
        <f t="shared" si="2359"/>
        <v>2.5213254715840586E-2</v>
      </c>
      <c r="S1973" s="13">
        <f t="shared" si="2360"/>
        <v>3.9562959566959641E-2</v>
      </c>
      <c r="T1973" s="13">
        <f t="shared" si="2361"/>
        <v>9.6398624709338562E-2</v>
      </c>
      <c r="U1973" s="13">
        <f t="shared" si="2362"/>
        <v>4.4665668625338079E-2</v>
      </c>
      <c r="V1973" s="13">
        <f t="shared" si="2363"/>
        <v>6.3920346554179868E-3</v>
      </c>
      <c r="W1973" s="13">
        <f t="shared" si="2364"/>
        <v>6.9350018570193378E-2</v>
      </c>
      <c r="X1973" s="13">
        <f t="shared" si="2365"/>
        <v>5.6923882242786127E-2</v>
      </c>
      <c r="Y1973" s="13">
        <f t="shared" si="2366"/>
        <v>2.3362130511261854E-2</v>
      </c>
      <c r="Z1973" s="13">
        <f t="shared" si="2367"/>
        <v>6.8985145786187576E-3</v>
      </c>
      <c r="AA1973" s="13">
        <f t="shared" si="2368"/>
        <v>1.2220824707016671E-2</v>
      </c>
      <c r="AB1973" s="13">
        <f t="shared" si="2369"/>
        <v>1.082468949058394E-2</v>
      </c>
      <c r="AC1973" s="13">
        <f t="shared" si="2370"/>
        <v>5.8091420508843612E-4</v>
      </c>
      <c r="AD1973" s="13">
        <f t="shared" si="2371"/>
        <v>3.0713656205115111E-2</v>
      </c>
      <c r="AE1973" s="13">
        <f t="shared" si="2372"/>
        <v>2.5210383286282587E-2</v>
      </c>
      <c r="AF1973" s="13">
        <f t="shared" si="2373"/>
        <v>1.0346593404523236E-2</v>
      </c>
      <c r="AG1973" s="13">
        <f t="shared" si="2374"/>
        <v>2.8308969327669217E-3</v>
      </c>
      <c r="AH1973" s="13">
        <f t="shared" si="2375"/>
        <v>1.4156096841054621E-3</v>
      </c>
      <c r="AI1973" s="13">
        <f t="shared" si="2376"/>
        <v>2.5077743340033557E-3</v>
      </c>
      <c r="AJ1973" s="13">
        <f t="shared" si="2377"/>
        <v>2.221280406915277E-3</v>
      </c>
      <c r="AK1973" s="13">
        <f t="shared" si="2378"/>
        <v>1.3116774714650478E-3</v>
      </c>
      <c r="AL1973" s="13">
        <f t="shared" si="2379"/>
        <v>3.3788183636957443E-5</v>
      </c>
      <c r="AM1973" s="13">
        <f t="shared" si="2380"/>
        <v>1.0881942897029855E-2</v>
      </c>
      <c r="AN1973" s="13">
        <f t="shared" si="2381"/>
        <v>8.9321163687400475E-3</v>
      </c>
      <c r="AO1973" s="13">
        <f t="shared" si="2382"/>
        <v>3.6658298788946023E-3</v>
      </c>
      <c r="AP1973" s="13">
        <f t="shared" si="2383"/>
        <v>1.0029954937314227E-3</v>
      </c>
      <c r="AQ1973" s="13">
        <f t="shared" si="2384"/>
        <v>2.0581969029115661E-4</v>
      </c>
      <c r="AR1973" s="13">
        <f t="shared" si="2385"/>
        <v>2.3239214818148918E-4</v>
      </c>
      <c r="AS1973" s="13">
        <f t="shared" si="2386"/>
        <v>4.1168626576732707E-4</v>
      </c>
      <c r="AT1973" s="13">
        <f t="shared" si="2387"/>
        <v>3.6465427672083972E-4</v>
      </c>
      <c r="AU1973" s="13">
        <f t="shared" si="2388"/>
        <v>2.153302204255882E-4</v>
      </c>
      <c r="AV1973" s="13">
        <f t="shared" si="2389"/>
        <v>9.5365199564138061E-5</v>
      </c>
      <c r="AW1973" s="13">
        <f t="shared" si="2390"/>
        <v>1.364756600081475E-6</v>
      </c>
      <c r="AX1973" s="13">
        <f t="shared" si="2391"/>
        <v>3.2129215427657552E-3</v>
      </c>
      <c r="AY1973" s="13">
        <f t="shared" si="2392"/>
        <v>2.6372302607329872E-3</v>
      </c>
      <c r="AZ1973" s="13">
        <f t="shared" si="2393"/>
        <v>1.0823456713074254E-3</v>
      </c>
      <c r="BA1973" s="13">
        <f t="shared" si="2394"/>
        <v>2.9613699130752035E-4</v>
      </c>
      <c r="BB1973" s="13">
        <f t="shared" si="2395"/>
        <v>6.0768791301259711E-5</v>
      </c>
      <c r="BC1973" s="13">
        <f t="shared" si="2396"/>
        <v>9.9760478551800025E-6</v>
      </c>
      <c r="BD1973" s="13">
        <f t="shared" si="2397"/>
        <v>3.1792020511721658E-5</v>
      </c>
      <c r="BE1973" s="13">
        <f t="shared" si="2398"/>
        <v>5.6320053444522899E-5</v>
      </c>
      <c r="BF1973" s="13">
        <f t="shared" si="2399"/>
        <v>4.9885920569666606E-5</v>
      </c>
      <c r="BG1973" s="13">
        <f t="shared" si="2400"/>
        <v>2.9457891921621883E-5</v>
      </c>
      <c r="BH1973" s="13">
        <f t="shared" si="2401"/>
        <v>1.3046277184372633E-5</v>
      </c>
      <c r="BI1973" s="13">
        <f t="shared" si="2402"/>
        <v>4.6223361488145679E-6</v>
      </c>
      <c r="BJ1973" s="14">
        <f t="shared" si="2403"/>
        <v>0.59715527272437419</v>
      </c>
      <c r="BK1973" s="14">
        <f t="shared" si="2404"/>
        <v>0.23288379409137619</v>
      </c>
      <c r="BL1973" s="14">
        <f t="shared" si="2405"/>
        <v>0.16331964094617529</v>
      </c>
      <c r="BM1973" s="14">
        <f t="shared" si="2406"/>
        <v>0.47726592277241475</v>
      </c>
      <c r="BN1973" s="14">
        <f t="shared" si="2407"/>
        <v>0.52035543406399698</v>
      </c>
    </row>
    <row r="1974" spans="1:66" x14ac:dyDescent="0.25">
      <c r="A1974" t="s">
        <v>61</v>
      </c>
      <c r="B1974" t="s">
        <v>288</v>
      </c>
      <c r="C1974" t="s">
        <v>242</v>
      </c>
      <c r="D1974" s="7" t="s">
        <v>534</v>
      </c>
      <c r="E1974" s="10">
        <f>VLOOKUP(A1974,home!$A$2:$E$405,3,FALSE)</f>
        <v>1.50833333333333</v>
      </c>
      <c r="F1974" s="10">
        <f>VLOOKUP(B1974,home!$B$2:$E$405,3,FALSE)</f>
        <v>1.1000000000000001</v>
      </c>
      <c r="G1974" s="10">
        <f>VLOOKUP(C1974,away!$B$2:$E$405,4,FALSE)</f>
        <v>1.44</v>
      </c>
      <c r="H1974" s="10">
        <f>VLOOKUP(A1974,away!$A$2:$E$405,3,FALSE)</f>
        <v>1.30833333333333</v>
      </c>
      <c r="I1974" s="10">
        <f>VLOOKUP(C1974,away!$B$2:$E$405,3,FALSE)</f>
        <v>0.99</v>
      </c>
      <c r="J1974" s="10">
        <f>VLOOKUP(B1974,home!$B$2:$E$405,4,FALSE)</f>
        <v>0.76</v>
      </c>
      <c r="K1974" s="12">
        <f t="shared" si="2352"/>
        <v>2.3891999999999949</v>
      </c>
      <c r="L1974" s="12">
        <f t="shared" si="2353"/>
        <v>0.98438999999999754</v>
      </c>
      <c r="M1974" s="13">
        <f t="shared" si="2354"/>
        <v>3.4266399888998711E-2</v>
      </c>
      <c r="N1974" s="13">
        <f t="shared" si="2355"/>
        <v>8.1869282614795549E-2</v>
      </c>
      <c r="O1974" s="13">
        <f t="shared" si="2356"/>
        <v>3.3731501386731359E-2</v>
      </c>
      <c r="P1974" s="13">
        <f t="shared" si="2357"/>
        <v>8.0591303113178386E-2</v>
      </c>
      <c r="Q1974" s="13">
        <f t="shared" si="2358"/>
        <v>9.7801045011634571E-2</v>
      </c>
      <c r="R1974" s="13">
        <f t="shared" si="2359"/>
        <v>1.6602476325042199E-2</v>
      </c>
      <c r="S1974" s="13">
        <f t="shared" si="2360"/>
        <v>4.7385763886195524E-2</v>
      </c>
      <c r="T1974" s="13">
        <f t="shared" si="2361"/>
        <v>9.6274370699002715E-2</v>
      </c>
      <c r="U1974" s="13">
        <f t="shared" si="2362"/>
        <v>3.9666636435790742E-2</v>
      </c>
      <c r="V1974" s="13">
        <f t="shared" si="2363"/>
        <v>1.2382977276647493E-2</v>
      </c>
      <c r="W1974" s="13">
        <f t="shared" si="2364"/>
        <v>7.7888752247265602E-2</v>
      </c>
      <c r="X1974" s="13">
        <f t="shared" si="2365"/>
        <v>7.6672908824685596E-2</v>
      </c>
      <c r="Y1974" s="13">
        <f t="shared" si="2366"/>
        <v>3.7738022358966034E-2</v>
      </c>
      <c r="Z1974" s="13">
        <f t="shared" si="2367"/>
        <v>5.4477705565360839E-3</v>
      </c>
      <c r="AA1974" s="13">
        <f t="shared" si="2368"/>
        <v>1.3015813413675983E-2</v>
      </c>
      <c r="AB1974" s="13">
        <f t="shared" si="2369"/>
        <v>1.55486907039773E-2</v>
      </c>
      <c r="AC1974" s="13">
        <f t="shared" si="2370"/>
        <v>1.8202238168779272E-3</v>
      </c>
      <c r="AD1974" s="13">
        <f t="shared" si="2371"/>
        <v>4.6522951717291629E-2</v>
      </c>
      <c r="AE1974" s="13">
        <f t="shared" si="2372"/>
        <v>4.5796728440984598E-2</v>
      </c>
      <c r="AF1974" s="13">
        <f t="shared" si="2373"/>
        <v>2.2540920755010359E-2</v>
      </c>
      <c r="AG1974" s="13">
        <f t="shared" si="2374"/>
        <v>7.3963523273415308E-3</v>
      </c>
      <c r="AH1974" s="13">
        <f t="shared" si="2375"/>
        <v>1.3406827145371351E-3</v>
      </c>
      <c r="AI1974" s="13">
        <f t="shared" si="2376"/>
        <v>3.2031591415721161E-3</v>
      </c>
      <c r="AJ1974" s="13">
        <f t="shared" si="2377"/>
        <v>3.826493910522043E-3</v>
      </c>
      <c r="AK1974" s="13">
        <f t="shared" si="2378"/>
        <v>3.0474197503397482E-3</v>
      </c>
      <c r="AL1974" s="13">
        <f t="shared" si="2379"/>
        <v>1.7123970984408204E-4</v>
      </c>
      <c r="AM1974" s="13">
        <f t="shared" si="2380"/>
        <v>2.2230527248590582E-2</v>
      </c>
      <c r="AN1974" s="13">
        <f t="shared" si="2381"/>
        <v>2.1883508718240029E-2</v>
      </c>
      <c r="AO1974" s="13">
        <f t="shared" si="2382"/>
        <v>1.0770953573574125E-2</v>
      </c>
      <c r="AP1974" s="13">
        <f t="shared" si="2383"/>
        <v>3.5342729960968692E-3</v>
      </c>
      <c r="AQ1974" s="13">
        <f t="shared" si="2384"/>
        <v>8.6977574865694681E-4</v>
      </c>
      <c r="AR1974" s="13">
        <f t="shared" si="2385"/>
        <v>2.6395093147264152E-4</v>
      </c>
      <c r="AS1974" s="13">
        <f t="shared" si="2386"/>
        <v>6.3063156547443387E-4</v>
      </c>
      <c r="AT1974" s="13">
        <f t="shared" si="2387"/>
        <v>7.533524681157572E-4</v>
      </c>
      <c r="AU1974" s="13">
        <f t="shared" si="2388"/>
        <v>5.9996990560738769E-4</v>
      </c>
      <c r="AV1974" s="13">
        <f t="shared" si="2389"/>
        <v>3.5836202461929183E-4</v>
      </c>
      <c r="AW1974" s="13">
        <f t="shared" si="2390"/>
        <v>1.1187207200835641E-5</v>
      </c>
      <c r="AX1974" s="13">
        <f t="shared" si="2391"/>
        <v>8.8521959503887471E-3</v>
      </c>
      <c r="AY1974" s="13">
        <f t="shared" si="2392"/>
        <v>8.7140131716031584E-3</v>
      </c>
      <c r="AZ1974" s="13">
        <f t="shared" si="2393"/>
        <v>4.288993712997206E-3</v>
      </c>
      <c r="BA1974" s="13">
        <f t="shared" si="2394"/>
        <v>1.4073475070457697E-3</v>
      </c>
      <c r="BB1974" s="13">
        <f t="shared" si="2395"/>
        <v>3.4634470311519536E-4</v>
      </c>
      <c r="BC1974" s="13">
        <f t="shared" si="2396"/>
        <v>6.8187652459913289E-5</v>
      </c>
      <c r="BD1974" s="13">
        <f t="shared" si="2397"/>
        <v>4.330510957205881E-5</v>
      </c>
      <c r="BE1974" s="13">
        <f t="shared" si="2398"/>
        <v>1.0346456778956268E-4</v>
      </c>
      <c r="BF1974" s="13">
        <f t="shared" si="2399"/>
        <v>1.2359877268141136E-4</v>
      </c>
      <c r="BG1974" s="13">
        <f t="shared" si="2400"/>
        <v>9.8434062563475776E-5</v>
      </c>
      <c r="BH1974" s="13">
        <f t="shared" si="2401"/>
        <v>5.8794665569163944E-5</v>
      </c>
      <c r="BI1974" s="13">
        <f t="shared" si="2402"/>
        <v>2.8094442995569236E-5</v>
      </c>
      <c r="BJ1974" s="14">
        <f t="shared" si="2403"/>
        <v>0.67346745597974667</v>
      </c>
      <c r="BK1974" s="14">
        <f t="shared" si="2404"/>
        <v>0.18533192086334532</v>
      </c>
      <c r="BL1974" s="14">
        <f t="shared" si="2405"/>
        <v>0.13304483229864936</v>
      </c>
      <c r="BM1974" s="14">
        <f t="shared" si="2406"/>
        <v>0.64372714539349429</v>
      </c>
      <c r="BN1974" s="14">
        <f t="shared" si="2407"/>
        <v>0.34486200834038078</v>
      </c>
    </row>
    <row r="1975" spans="1:66" x14ac:dyDescent="0.25">
      <c r="A1975" t="s">
        <v>143</v>
      </c>
      <c r="B1975" t="s">
        <v>140</v>
      </c>
      <c r="C1975" t="s">
        <v>148</v>
      </c>
      <c r="D1975" s="7" t="s">
        <v>534</v>
      </c>
      <c r="E1975" s="10">
        <f>VLOOKUP(A1975,home!$A$2:$E$405,3,FALSE)</f>
        <v>1.175</v>
      </c>
      <c r="F1975" s="10">
        <f>VLOOKUP(B1975,home!$B$2:$E$405,3,FALSE)</f>
        <v>0.85</v>
      </c>
      <c r="G1975" s="10">
        <f>VLOOKUP(C1975,away!$B$2:$E$405,4,FALSE)</f>
        <v>0.64</v>
      </c>
      <c r="H1975" s="10">
        <f>VLOOKUP(A1975,away!$A$2:$E$405,3,FALSE)</f>
        <v>0.99375000000000002</v>
      </c>
      <c r="I1975" s="10">
        <f>VLOOKUP(C1975,away!$B$2:$E$405,3,FALSE)</f>
        <v>0.85</v>
      </c>
      <c r="J1975" s="10">
        <f>VLOOKUP(B1975,home!$B$2:$E$405,4,FALSE)</f>
        <v>1.26</v>
      </c>
      <c r="K1975" s="12">
        <f t="shared" si="2352"/>
        <v>0.63919999999999999</v>
      </c>
      <c r="L1975" s="12">
        <f t="shared" si="2353"/>
        <v>1.06430625</v>
      </c>
      <c r="M1975" s="13">
        <f t="shared" si="2354"/>
        <v>0.18204411157159747</v>
      </c>
      <c r="N1975" s="13">
        <f t="shared" si="2355"/>
        <v>0.11636259611656509</v>
      </c>
      <c r="O1975" s="13">
        <f t="shared" si="2356"/>
        <v>0.19375068572134849</v>
      </c>
      <c r="P1975" s="13">
        <f t="shared" si="2357"/>
        <v>0.12384543831308595</v>
      </c>
      <c r="Q1975" s="13">
        <f t="shared" si="2358"/>
        <v>3.71894857188542E-2</v>
      </c>
      <c r="R1975" s="13">
        <f t="shared" si="2359"/>
        <v>0.10310503287750847</v>
      </c>
      <c r="S1975" s="13">
        <f t="shared" si="2360"/>
        <v>2.1063153950090969E-2</v>
      </c>
      <c r="T1975" s="13">
        <f t="shared" si="2361"/>
        <v>3.9581002084862267E-2</v>
      </c>
      <c r="U1975" s="13">
        <f t="shared" si="2362"/>
        <v>6.5904737015303402E-2</v>
      </c>
      <c r="V1975" s="13">
        <f t="shared" si="2363"/>
        <v>1.592151063879237E-3</v>
      </c>
      <c r="W1975" s="13">
        <f t="shared" si="2364"/>
        <v>7.92383975716387E-3</v>
      </c>
      <c r="X1975" s="13">
        <f t="shared" si="2365"/>
        <v>8.4333921775479881E-3</v>
      </c>
      <c r="Y1975" s="13">
        <f t="shared" si="2366"/>
        <v>4.4878560016327167E-3</v>
      </c>
      <c r="Z1975" s="13">
        <f t="shared" si="2367"/>
        <v>3.6578443632662591E-2</v>
      </c>
      <c r="AA1975" s="13">
        <f t="shared" si="2368"/>
        <v>2.3380941169997924E-2</v>
      </c>
      <c r="AB1975" s="13">
        <f t="shared" si="2369"/>
        <v>7.4725487979313363E-3</v>
      </c>
      <c r="AC1975" s="13">
        <f t="shared" si="2370"/>
        <v>6.7696726312821271E-5</v>
      </c>
      <c r="AD1975" s="13">
        <f t="shared" si="2371"/>
        <v>1.2662295931947861E-3</v>
      </c>
      <c r="AE1975" s="13">
        <f t="shared" si="2372"/>
        <v>1.3476560699721683E-3</v>
      </c>
      <c r="AF1975" s="13">
        <f t="shared" si="2373"/>
        <v>7.1715938906090793E-4</v>
      </c>
      <c r="AG1975" s="13">
        <f t="shared" si="2374"/>
        <v>2.5442574000790203E-4</v>
      </c>
      <c r="AH1975" s="13">
        <f t="shared" si="2375"/>
        <v>9.7326665433788706E-3</v>
      </c>
      <c r="AI1975" s="13">
        <f t="shared" si="2376"/>
        <v>6.221120454527774E-3</v>
      </c>
      <c r="AJ1975" s="13">
        <f t="shared" si="2377"/>
        <v>1.9882700972670762E-3</v>
      </c>
      <c r="AK1975" s="13">
        <f t="shared" si="2378"/>
        <v>4.2363408205770518E-4</v>
      </c>
      <c r="AL1975" s="13">
        <f t="shared" si="2379"/>
        <v>1.8421756507680284E-6</v>
      </c>
      <c r="AM1975" s="13">
        <f t="shared" si="2380"/>
        <v>1.6187479119402154E-4</v>
      </c>
      <c r="AN1975" s="13">
        <f t="shared" si="2381"/>
        <v>1.7228435198524207E-4</v>
      </c>
      <c r="AO1975" s="13">
        <f t="shared" si="2382"/>
        <v>9.1681656297546519E-5</v>
      </c>
      <c r="AP1975" s="13">
        <f t="shared" si="2383"/>
        <v>3.2525786602610207E-5</v>
      </c>
      <c r="AQ1975" s="13">
        <f t="shared" si="2384"/>
        <v>8.6543494918310752E-6</v>
      </c>
      <c r="AR1975" s="13">
        <f t="shared" si="2385"/>
        <v>2.0717075662568065E-3</v>
      </c>
      <c r="AS1975" s="13">
        <f t="shared" si="2386"/>
        <v>1.3242354763513507E-3</v>
      </c>
      <c r="AT1975" s="13">
        <f t="shared" si="2387"/>
        <v>4.2322565824189166E-4</v>
      </c>
      <c r="AU1975" s="13">
        <f t="shared" si="2388"/>
        <v>9.0175280249405737E-5</v>
      </c>
      <c r="AV1975" s="13">
        <f t="shared" si="2389"/>
        <v>1.4410009783855032E-5</v>
      </c>
      <c r="AW1975" s="13">
        <f t="shared" si="2390"/>
        <v>3.4812235731321603E-8</v>
      </c>
      <c r="AX1975" s="13">
        <f t="shared" si="2391"/>
        <v>1.7245061088536419E-5</v>
      </c>
      <c r="AY1975" s="13">
        <f t="shared" si="2392"/>
        <v>1.8354026298161112E-5</v>
      </c>
      <c r="AZ1975" s="13">
        <f t="shared" si="2393"/>
        <v>9.7671524508986168E-6</v>
      </c>
      <c r="BA1975" s="13">
        <f t="shared" si="2394"/>
        <v>3.4650804660647393E-6</v>
      </c>
      <c r="BB1975" s="13">
        <f t="shared" si="2395"/>
        <v>9.2197669919640343E-7</v>
      </c>
      <c r="BC1975" s="13">
        <f t="shared" si="2396"/>
        <v>1.962531126618205E-7</v>
      </c>
      <c r="BD1975" s="13">
        <f t="shared" si="2397"/>
        <v>3.6748855182323458E-4</v>
      </c>
      <c r="BE1975" s="13">
        <f t="shared" si="2398"/>
        <v>2.3489868232541154E-4</v>
      </c>
      <c r="BF1975" s="13">
        <f t="shared" si="2399"/>
        <v>7.5073618871201523E-5</v>
      </c>
      <c r="BG1975" s="13">
        <f t="shared" si="2400"/>
        <v>1.5995685727490675E-5</v>
      </c>
      <c r="BH1975" s="13">
        <f t="shared" si="2401"/>
        <v>2.5561105792530091E-6</v>
      </c>
      <c r="BI1975" s="13">
        <f t="shared" si="2402"/>
        <v>3.2677317645170487E-7</v>
      </c>
      <c r="BJ1975" s="14">
        <f t="shared" si="2403"/>
        <v>0.21808061313454868</v>
      </c>
      <c r="BK1975" s="14">
        <f t="shared" si="2404"/>
        <v>0.32863274782691532</v>
      </c>
      <c r="BL1975" s="14">
        <f t="shared" si="2405"/>
        <v>0.41659973017270741</v>
      </c>
      <c r="BM1975" s="14">
        <f t="shared" si="2406"/>
        <v>0.24357586523381197</v>
      </c>
      <c r="BN1975" s="14">
        <f t="shared" si="2407"/>
        <v>0.75629735031895962</v>
      </c>
    </row>
    <row r="1976" spans="1:66" x14ac:dyDescent="0.25">
      <c r="A1976" t="s">
        <v>485</v>
      </c>
      <c r="B1976" t="s">
        <v>491</v>
      </c>
      <c r="C1976" t="s">
        <v>498</v>
      </c>
      <c r="D1976" s="7" t="s">
        <v>534</v>
      </c>
      <c r="E1976" s="10">
        <f>VLOOKUP(A1976,home!$A$2:$E$405,3,FALSE)</f>
        <v>1.3768115942029</v>
      </c>
      <c r="F1976" s="10">
        <f>VLOOKUP(B1976,home!$B$2:$E$405,3,FALSE)</f>
        <v>0</v>
      </c>
      <c r="G1976" s="10">
        <f>VLOOKUP(C1976,away!$B$2:$E$405,4,FALSE)</f>
        <v>0.73</v>
      </c>
      <c r="H1976" s="10">
        <f>VLOOKUP(A1976,away!$A$2:$E$405,3,FALSE)</f>
        <v>1.1739130434782601</v>
      </c>
      <c r="I1976" s="10">
        <f>VLOOKUP(C1976,away!$B$2:$E$405,3,FALSE)</f>
        <v>1.02</v>
      </c>
      <c r="J1976" s="10">
        <f>VLOOKUP(B1976,home!$B$2:$E$405,4,FALSE)</f>
        <v>0</v>
      </c>
      <c r="K1976" s="12">
        <f t="shared" si="2352"/>
        <v>0</v>
      </c>
      <c r="L1976" s="12">
        <f t="shared" si="2353"/>
        <v>0</v>
      </c>
      <c r="M1976" s="13">
        <f t="shared" si="2354"/>
        <v>1</v>
      </c>
      <c r="N1976" s="13">
        <f t="shared" si="2355"/>
        <v>0</v>
      </c>
      <c r="O1976" s="13">
        <f t="shared" si="2356"/>
        <v>0</v>
      </c>
      <c r="P1976" s="13">
        <f t="shared" si="2357"/>
        <v>0</v>
      </c>
      <c r="Q1976" s="13">
        <f t="shared" si="2358"/>
        <v>0</v>
      </c>
      <c r="R1976" s="13">
        <f t="shared" si="2359"/>
        <v>0</v>
      </c>
      <c r="S1976" s="13">
        <f t="shared" si="2360"/>
        <v>0</v>
      </c>
      <c r="T1976" s="13">
        <f t="shared" si="2361"/>
        <v>0</v>
      </c>
      <c r="U1976" s="13">
        <f t="shared" si="2362"/>
        <v>0</v>
      </c>
      <c r="V1976" s="13">
        <f t="shared" si="2363"/>
        <v>0</v>
      </c>
      <c r="W1976" s="13">
        <f t="shared" si="2364"/>
        <v>0</v>
      </c>
      <c r="X1976" s="13">
        <f t="shared" si="2365"/>
        <v>0</v>
      </c>
      <c r="Y1976" s="13">
        <f t="shared" si="2366"/>
        <v>0</v>
      </c>
      <c r="Z1976" s="13">
        <f t="shared" si="2367"/>
        <v>0</v>
      </c>
      <c r="AA1976" s="13">
        <f t="shared" si="2368"/>
        <v>0</v>
      </c>
      <c r="AB1976" s="13">
        <f t="shared" si="2369"/>
        <v>0</v>
      </c>
      <c r="AC1976" s="13">
        <f t="shared" si="2370"/>
        <v>0</v>
      </c>
      <c r="AD1976" s="13">
        <f t="shared" si="2371"/>
        <v>0</v>
      </c>
      <c r="AE1976" s="13">
        <f t="shared" si="2372"/>
        <v>0</v>
      </c>
      <c r="AF1976" s="13">
        <f t="shared" si="2373"/>
        <v>0</v>
      </c>
      <c r="AG1976" s="13">
        <f t="shared" si="2374"/>
        <v>0</v>
      </c>
      <c r="AH1976" s="13">
        <f t="shared" si="2375"/>
        <v>0</v>
      </c>
      <c r="AI1976" s="13">
        <f t="shared" si="2376"/>
        <v>0</v>
      </c>
      <c r="AJ1976" s="13">
        <f t="shared" si="2377"/>
        <v>0</v>
      </c>
      <c r="AK1976" s="13">
        <f t="shared" si="2378"/>
        <v>0</v>
      </c>
      <c r="AL1976" s="13">
        <f t="shared" si="2379"/>
        <v>0</v>
      </c>
      <c r="AM1976" s="13">
        <f t="shared" si="2380"/>
        <v>0</v>
      </c>
      <c r="AN1976" s="13">
        <f t="shared" si="2381"/>
        <v>0</v>
      </c>
      <c r="AO1976" s="13">
        <f t="shared" si="2382"/>
        <v>0</v>
      </c>
      <c r="AP1976" s="13">
        <f t="shared" si="2383"/>
        <v>0</v>
      </c>
      <c r="AQ1976" s="13">
        <f t="shared" si="2384"/>
        <v>0</v>
      </c>
      <c r="AR1976" s="13">
        <f t="shared" si="2385"/>
        <v>0</v>
      </c>
      <c r="AS1976" s="13">
        <f t="shared" si="2386"/>
        <v>0</v>
      </c>
      <c r="AT1976" s="13">
        <f t="shared" si="2387"/>
        <v>0</v>
      </c>
      <c r="AU1976" s="13">
        <f t="shared" si="2388"/>
        <v>0</v>
      </c>
      <c r="AV1976" s="13">
        <f t="shared" si="2389"/>
        <v>0</v>
      </c>
      <c r="AW1976" s="13">
        <f t="shared" si="2390"/>
        <v>0</v>
      </c>
      <c r="AX1976" s="13">
        <f t="shared" si="2391"/>
        <v>0</v>
      </c>
      <c r="AY1976" s="13">
        <f t="shared" si="2392"/>
        <v>0</v>
      </c>
      <c r="AZ1976" s="13">
        <f t="shared" si="2393"/>
        <v>0</v>
      </c>
      <c r="BA1976" s="13">
        <f t="shared" si="2394"/>
        <v>0</v>
      </c>
      <c r="BB1976" s="13">
        <f t="shared" si="2395"/>
        <v>0</v>
      </c>
      <c r="BC1976" s="13">
        <f t="shared" si="2396"/>
        <v>0</v>
      </c>
      <c r="BD1976" s="13">
        <f t="shared" si="2397"/>
        <v>0</v>
      </c>
      <c r="BE1976" s="13">
        <f t="shared" si="2398"/>
        <v>0</v>
      </c>
      <c r="BF1976" s="13">
        <f t="shared" si="2399"/>
        <v>0</v>
      </c>
      <c r="BG1976" s="13">
        <f t="shared" si="2400"/>
        <v>0</v>
      </c>
      <c r="BH1976" s="13">
        <f t="shared" si="2401"/>
        <v>0</v>
      </c>
      <c r="BI1976" s="13">
        <f t="shared" si="2402"/>
        <v>0</v>
      </c>
      <c r="BJ1976" s="14">
        <f t="shared" si="2403"/>
        <v>0</v>
      </c>
      <c r="BK1976" s="14">
        <f t="shared" si="2404"/>
        <v>1</v>
      </c>
      <c r="BL1976" s="14">
        <f t="shared" si="2405"/>
        <v>0</v>
      </c>
      <c r="BM1976" s="14">
        <f t="shared" si="2406"/>
        <v>0</v>
      </c>
      <c r="BN1976" s="14">
        <f t="shared" si="2407"/>
        <v>1</v>
      </c>
    </row>
    <row r="1977" spans="1:66" x14ac:dyDescent="0.25">
      <c r="A1977" t="s">
        <v>22</v>
      </c>
      <c r="B1977" t="s">
        <v>175</v>
      </c>
      <c r="C1977" t="s">
        <v>256</v>
      </c>
      <c r="D1977" s="7" t="s">
        <v>534</v>
      </c>
      <c r="E1977" s="10">
        <f>VLOOKUP(A1977,home!$A$2:$E$405,3,FALSE)</f>
        <v>1.6923076923076901</v>
      </c>
      <c r="F1977" s="10">
        <f>VLOOKUP(B1977,home!$B$2:$E$405,3,FALSE)</f>
        <v>0</v>
      </c>
      <c r="G1977" s="10">
        <f>VLOOKUP(C1977,away!$B$2:$E$405,4,FALSE)</f>
        <v>0.68</v>
      </c>
      <c r="H1977" s="10">
        <f>VLOOKUP(A1977,away!$A$2:$E$405,3,FALSE)</f>
        <v>1.40769230769231</v>
      </c>
      <c r="I1977" s="10">
        <f>VLOOKUP(C1977,away!$B$2:$E$405,3,FALSE)</f>
        <v>0.51</v>
      </c>
      <c r="J1977" s="10">
        <f>VLOOKUP(B1977,home!$B$2:$E$405,4,FALSE)</f>
        <v>0</v>
      </c>
      <c r="K1977" s="12">
        <f t="shared" si="2352"/>
        <v>0</v>
      </c>
      <c r="L1977" s="12">
        <f t="shared" si="2353"/>
        <v>0</v>
      </c>
      <c r="M1977" s="13">
        <f t="shared" si="2354"/>
        <v>1</v>
      </c>
      <c r="N1977" s="13">
        <f t="shared" si="2355"/>
        <v>0</v>
      </c>
      <c r="O1977" s="13">
        <f t="shared" si="2356"/>
        <v>0</v>
      </c>
      <c r="P1977" s="13">
        <f t="shared" si="2357"/>
        <v>0</v>
      </c>
      <c r="Q1977" s="13">
        <f t="shared" si="2358"/>
        <v>0</v>
      </c>
      <c r="R1977" s="13">
        <f t="shared" si="2359"/>
        <v>0</v>
      </c>
      <c r="S1977" s="13">
        <f t="shared" si="2360"/>
        <v>0</v>
      </c>
      <c r="T1977" s="13">
        <f t="shared" si="2361"/>
        <v>0</v>
      </c>
      <c r="U1977" s="13">
        <f t="shared" si="2362"/>
        <v>0</v>
      </c>
      <c r="V1977" s="13">
        <f t="shared" si="2363"/>
        <v>0</v>
      </c>
      <c r="W1977" s="13">
        <f t="shared" si="2364"/>
        <v>0</v>
      </c>
      <c r="X1977" s="13">
        <f t="shared" si="2365"/>
        <v>0</v>
      </c>
      <c r="Y1977" s="13">
        <f t="shared" si="2366"/>
        <v>0</v>
      </c>
      <c r="Z1977" s="13">
        <f t="shared" si="2367"/>
        <v>0</v>
      </c>
      <c r="AA1977" s="13">
        <f t="shared" si="2368"/>
        <v>0</v>
      </c>
      <c r="AB1977" s="13">
        <f t="shared" si="2369"/>
        <v>0</v>
      </c>
      <c r="AC1977" s="13">
        <f t="shared" si="2370"/>
        <v>0</v>
      </c>
      <c r="AD1977" s="13">
        <f t="shared" si="2371"/>
        <v>0</v>
      </c>
      <c r="AE1977" s="13">
        <f t="shared" si="2372"/>
        <v>0</v>
      </c>
      <c r="AF1977" s="13">
        <f t="shared" si="2373"/>
        <v>0</v>
      </c>
      <c r="AG1977" s="13">
        <f t="shared" si="2374"/>
        <v>0</v>
      </c>
      <c r="AH1977" s="13">
        <f t="shared" si="2375"/>
        <v>0</v>
      </c>
      <c r="AI1977" s="13">
        <f t="shared" si="2376"/>
        <v>0</v>
      </c>
      <c r="AJ1977" s="13">
        <f t="shared" si="2377"/>
        <v>0</v>
      </c>
      <c r="AK1977" s="13">
        <f t="shared" si="2378"/>
        <v>0</v>
      </c>
      <c r="AL1977" s="13">
        <f t="shared" si="2379"/>
        <v>0</v>
      </c>
      <c r="AM1977" s="13">
        <f t="shared" si="2380"/>
        <v>0</v>
      </c>
      <c r="AN1977" s="13">
        <f t="shared" si="2381"/>
        <v>0</v>
      </c>
      <c r="AO1977" s="13">
        <f t="shared" si="2382"/>
        <v>0</v>
      </c>
      <c r="AP1977" s="13">
        <f t="shared" si="2383"/>
        <v>0</v>
      </c>
      <c r="AQ1977" s="13">
        <f t="shared" si="2384"/>
        <v>0</v>
      </c>
      <c r="AR1977" s="13">
        <f t="shared" si="2385"/>
        <v>0</v>
      </c>
      <c r="AS1977" s="13">
        <f t="shared" si="2386"/>
        <v>0</v>
      </c>
      <c r="AT1977" s="13">
        <f t="shared" si="2387"/>
        <v>0</v>
      </c>
      <c r="AU1977" s="13">
        <f t="shared" si="2388"/>
        <v>0</v>
      </c>
      <c r="AV1977" s="13">
        <f t="shared" si="2389"/>
        <v>0</v>
      </c>
      <c r="AW1977" s="13">
        <f t="shared" si="2390"/>
        <v>0</v>
      </c>
      <c r="AX1977" s="13">
        <f t="shared" si="2391"/>
        <v>0</v>
      </c>
      <c r="AY1977" s="13">
        <f t="shared" si="2392"/>
        <v>0</v>
      </c>
      <c r="AZ1977" s="13">
        <f t="shared" si="2393"/>
        <v>0</v>
      </c>
      <c r="BA1977" s="13">
        <f t="shared" si="2394"/>
        <v>0</v>
      </c>
      <c r="BB1977" s="13">
        <f t="shared" si="2395"/>
        <v>0</v>
      </c>
      <c r="BC1977" s="13">
        <f t="shared" si="2396"/>
        <v>0</v>
      </c>
      <c r="BD1977" s="13">
        <f t="shared" si="2397"/>
        <v>0</v>
      </c>
      <c r="BE1977" s="13">
        <f t="shared" si="2398"/>
        <v>0</v>
      </c>
      <c r="BF1977" s="13">
        <f t="shared" si="2399"/>
        <v>0</v>
      </c>
      <c r="BG1977" s="13">
        <f t="shared" si="2400"/>
        <v>0</v>
      </c>
      <c r="BH1977" s="13">
        <f t="shared" si="2401"/>
        <v>0</v>
      </c>
      <c r="BI1977" s="13">
        <f t="shared" si="2402"/>
        <v>0</v>
      </c>
      <c r="BJ1977" s="14">
        <f t="shared" si="2403"/>
        <v>0</v>
      </c>
      <c r="BK1977" s="14">
        <f t="shared" si="2404"/>
        <v>1</v>
      </c>
      <c r="BL1977" s="14">
        <f t="shared" si="2405"/>
        <v>0</v>
      </c>
      <c r="BM1977" s="14">
        <f t="shared" si="2406"/>
        <v>0</v>
      </c>
      <c r="BN1977" s="14">
        <f t="shared" si="2407"/>
        <v>1</v>
      </c>
    </row>
    <row r="1978" spans="1:66" x14ac:dyDescent="0.25">
      <c r="A1978" t="s">
        <v>301</v>
      </c>
      <c r="B1978" t="s">
        <v>302</v>
      </c>
      <c r="C1978" t="s">
        <v>316</v>
      </c>
      <c r="D1978" s="7" t="s">
        <v>534</v>
      </c>
      <c r="E1978" s="10">
        <f>VLOOKUP(A1978,home!$A$2:$E$405,3,FALSE)</f>
        <v>1.36029411764706</v>
      </c>
      <c r="F1978" s="10">
        <f>VLOOKUP(B1978,home!$B$2:$E$405,3,FALSE)</f>
        <v>0.53</v>
      </c>
      <c r="G1978" s="10">
        <f>VLOOKUP(C1978,away!$B$2:$E$405,4,FALSE)</f>
        <v>0.84</v>
      </c>
      <c r="H1978" s="10">
        <f>VLOOKUP(A1978,away!$A$2:$E$405,3,FALSE)</f>
        <v>1.0661764705882399</v>
      </c>
      <c r="I1978" s="10">
        <f>VLOOKUP(C1978,away!$B$2:$E$405,3,FALSE)</f>
        <v>1.05</v>
      </c>
      <c r="J1978" s="10">
        <f>VLOOKUP(B1978,home!$B$2:$E$405,4,FALSE)</f>
        <v>1.21</v>
      </c>
      <c r="K1978" s="12">
        <f t="shared" si="2352"/>
        <v>0.60560294117647107</v>
      </c>
      <c r="L1978" s="12">
        <f t="shared" si="2353"/>
        <v>1.3545772058823591</v>
      </c>
      <c r="M1978" s="13">
        <f t="shared" si="2354"/>
        <v>0.14083304797630394</v>
      </c>
      <c r="N1978" s="13">
        <f t="shared" si="2355"/>
        <v>8.5288908069296718E-2</v>
      </c>
      <c r="O1978" s="13">
        <f t="shared" si="2356"/>
        <v>0.19076923662363801</v>
      </c>
      <c r="P1978" s="13">
        <f t="shared" si="2357"/>
        <v>0.11553041078526534</v>
      </c>
      <c r="Q1978" s="13">
        <f t="shared" si="2358"/>
        <v>2.5825606788247874E-2</v>
      </c>
      <c r="R1978" s="13">
        <f t="shared" si="2359"/>
        <v>0.12920582975697911</v>
      </c>
      <c r="S1978" s="13">
        <f t="shared" si="2360"/>
        <v>2.3693437030592988E-2</v>
      </c>
      <c r="T1978" s="13">
        <f t="shared" si="2361"/>
        <v>3.498277828344129E-2</v>
      </c>
      <c r="U1978" s="13">
        <f t="shared" si="2362"/>
        <v>7.8247430517972949E-2</v>
      </c>
      <c r="V1978" s="13">
        <f t="shared" si="2363"/>
        <v>2.1596197707482185E-3</v>
      </c>
      <c r="W1978" s="13">
        <f t="shared" si="2364"/>
        <v>5.2133544762099828E-3</v>
      </c>
      <c r="X1978" s="13">
        <f t="shared" si="2365"/>
        <v>7.0618911396588069E-3</v>
      </c>
      <c r="Y1978" s="13">
        <f t="shared" si="2366"/>
        <v>4.782938384102208E-3</v>
      </c>
      <c r="Z1978" s="13">
        <f t="shared" si="2367"/>
        <v>5.8339757285306847E-2</v>
      </c>
      <c r="AA1978" s="13">
        <f t="shared" si="2368"/>
        <v>3.5330728599503286E-2</v>
      </c>
      <c r="AB1978" s="13">
        <f t="shared" si="2369"/>
        <v>1.0698196576883425E-2</v>
      </c>
      <c r="AC1978" s="13">
        <f t="shared" si="2370"/>
        <v>1.1072585715840925E-4</v>
      </c>
      <c r="AD1978" s="13">
        <f t="shared" si="2371"/>
        <v>7.8930570104707143E-4</v>
      </c>
      <c r="AE1978" s="13">
        <f t="shared" si="2372"/>
        <v>1.0691755111113586E-3</v>
      </c>
      <c r="AF1978" s="13">
        <f t="shared" si="2373"/>
        <v>7.2414038821953374E-4</v>
      </c>
      <c r="AG1978" s="13">
        <f t="shared" si="2374"/>
        <v>3.2696802124699431E-4</v>
      </c>
      <c r="AH1978" s="13">
        <f t="shared" si="2375"/>
        <v>1.9756426353846473E-2</v>
      </c>
      <c r="AI1978" s="13">
        <f t="shared" si="2376"/>
        <v>1.1964549907025768E-2</v>
      </c>
      <c r="AJ1978" s="13">
        <f t="shared" si="2377"/>
        <v>3.6228833067737387E-3</v>
      </c>
      <c r="AK1978" s="13">
        <f t="shared" si="2378"/>
        <v>7.3134292870710509E-4</v>
      </c>
      <c r="AL1978" s="13">
        <f t="shared" si="2379"/>
        <v>3.6332960042770703E-6</v>
      </c>
      <c r="AM1978" s="13">
        <f t="shared" si="2380"/>
        <v>9.5601170808292621E-5</v>
      </c>
      <c r="AN1978" s="13">
        <f t="shared" si="2381"/>
        <v>1.2949916683257915E-4</v>
      </c>
      <c r="AO1978" s="13">
        <f t="shared" si="2382"/>
        <v>8.7708309786084285E-5</v>
      </c>
      <c r="AP1978" s="13">
        <f t="shared" si="2383"/>
        <v>3.9602559067566145E-5</v>
      </c>
      <c r="AQ1978" s="13">
        <f t="shared" si="2384"/>
        <v>1.3411180951883698E-5</v>
      </c>
      <c r="AR1978" s="13">
        <f t="shared" si="2385"/>
        <v>5.3523209617227958E-3</v>
      </c>
      <c r="AS1978" s="13">
        <f t="shared" si="2386"/>
        <v>3.2413813165398033E-3</v>
      </c>
      <c r="AT1978" s="13">
        <f t="shared" si="2387"/>
        <v>9.8149502938548339E-4</v>
      </c>
      <c r="AU1978" s="13">
        <f t="shared" si="2388"/>
        <v>1.9813209218197853E-4</v>
      </c>
      <c r="AV1978" s="13">
        <f t="shared" si="2389"/>
        <v>2.9997344441713467E-5</v>
      </c>
      <c r="AW1978" s="13">
        <f t="shared" si="2390"/>
        <v>8.2792313686758526E-8</v>
      </c>
      <c r="AX1978" s="13">
        <f t="shared" si="2391"/>
        <v>9.6493917035693607E-6</v>
      </c>
      <c r="AY1978" s="13">
        <f t="shared" si="2392"/>
        <v>1.30708460522854E-5</v>
      </c>
      <c r="AZ1978" s="13">
        <f t="shared" si="2393"/>
        <v>8.8527350620116106E-6</v>
      </c>
      <c r="BA1978" s="13">
        <f t="shared" si="2394"/>
        <v>3.9972377082388282E-6</v>
      </c>
      <c r="BB1978" s="13">
        <f t="shared" si="2395"/>
        <v>1.3536417715184378E-6</v>
      </c>
      <c r="BC1978" s="13">
        <f t="shared" si="2396"/>
        <v>3.6672245772581873E-7</v>
      </c>
      <c r="BD1978" s="13">
        <f t="shared" si="2397"/>
        <v>1.2083553288860078E-3</v>
      </c>
      <c r="BE1978" s="13">
        <f t="shared" si="2398"/>
        <v>7.3178354115962824E-4</v>
      </c>
      <c r="BF1978" s="13">
        <f t="shared" si="2399"/>
        <v>2.2158513241540199E-4</v>
      </c>
      <c r="BG1978" s="13">
        <f t="shared" si="2400"/>
        <v>4.473086930391508E-5</v>
      </c>
      <c r="BH1978" s="13">
        <f t="shared" si="2401"/>
        <v>6.7722865029578239E-6</v>
      </c>
      <c r="BI1978" s="13">
        <f t="shared" si="2402"/>
        <v>8.2026332493619561E-7</v>
      </c>
      <c r="BJ1978" s="14">
        <f t="shared" si="2403"/>
        <v>0.16646817972478356</v>
      </c>
      <c r="BK1978" s="14">
        <f t="shared" si="2404"/>
        <v>0.28234394556212555</v>
      </c>
      <c r="BL1978" s="14">
        <f t="shared" si="2405"/>
        <v>0.49234399873719442</v>
      </c>
      <c r="BM1978" s="14">
        <f t="shared" si="2406"/>
        <v>0.31202985325594074</v>
      </c>
      <c r="BN1978" s="14">
        <f t="shared" si="2407"/>
        <v>0.68745303999973106</v>
      </c>
    </row>
    <row r="1979" spans="1:66" x14ac:dyDescent="0.25">
      <c r="A1979" t="s">
        <v>301</v>
      </c>
      <c r="B1979" t="s">
        <v>336</v>
      </c>
      <c r="C1979" t="s">
        <v>319</v>
      </c>
      <c r="D1979" s="7" t="s">
        <v>534</v>
      </c>
      <c r="E1979" s="10">
        <f>VLOOKUP(A1979,home!$A$2:$E$405,3,FALSE)</f>
        <v>1.36029411764706</v>
      </c>
      <c r="F1979" s="10">
        <f>VLOOKUP(B1979,home!$B$2:$E$405,3,FALSE)</f>
        <v>0.95</v>
      </c>
      <c r="G1979" s="10">
        <f>VLOOKUP(C1979,away!$B$2:$E$405,4,FALSE)</f>
        <v>1.47</v>
      </c>
      <c r="H1979" s="10">
        <f>VLOOKUP(A1979,away!$A$2:$E$405,3,FALSE)</f>
        <v>1.0661764705882399</v>
      </c>
      <c r="I1979" s="10">
        <f>VLOOKUP(C1979,away!$B$2:$E$405,3,FALSE)</f>
        <v>0.84</v>
      </c>
      <c r="J1979" s="10">
        <f>VLOOKUP(B1979,home!$B$2:$E$405,4,FALSE)</f>
        <v>0.54</v>
      </c>
      <c r="K1979" s="12">
        <f t="shared" si="2352"/>
        <v>1.8996507352941192</v>
      </c>
      <c r="L1979" s="12">
        <f t="shared" si="2353"/>
        <v>0.48361764705882571</v>
      </c>
      <c r="M1979" s="13">
        <f t="shared" si="2354"/>
        <v>9.2248580625533733E-2</v>
      </c>
      <c r="N1979" s="13">
        <f t="shared" si="2355"/>
        <v>0.17524008401513397</v>
      </c>
      <c r="O1979" s="13">
        <f t="shared" si="2356"/>
        <v>4.4613041506636995E-2</v>
      </c>
      <c r="P1979" s="13">
        <f t="shared" si="2357"/>
        <v>8.4749197101790019E-2</v>
      </c>
      <c r="Q1979" s="13">
        <f t="shared" si="2358"/>
        <v>0.16644747722617631</v>
      </c>
      <c r="R1979" s="13">
        <f t="shared" si="2359"/>
        <v>1.0787827080788754E-2</v>
      </c>
      <c r="S1979" s="13">
        <f t="shared" si="2360"/>
        <v>1.9464869705025072E-2</v>
      </c>
      <c r="T1979" s="13">
        <f t="shared" si="2361"/>
        <v>8.0496937295000862E-2</v>
      </c>
      <c r="U1979" s="13">
        <f t="shared" si="2362"/>
        <v>2.0493103646246166E-2</v>
      </c>
      <c r="V1979" s="13">
        <f t="shared" si="2363"/>
        <v>1.9869406336730424E-3</v>
      </c>
      <c r="W1979" s="13">
        <f t="shared" si="2364"/>
        <v>0.10539735750018564</v>
      </c>
      <c r="X1979" s="13">
        <f t="shared" si="2365"/>
        <v>5.097202204045765E-2</v>
      </c>
      <c r="Y1979" s="13">
        <f t="shared" si="2366"/>
        <v>1.2325484682518364E-2</v>
      </c>
      <c r="Z1979" s="13">
        <f t="shared" si="2367"/>
        <v>1.7390611832295124E-3</v>
      </c>
      <c r="AA1979" s="13">
        <f t="shared" si="2368"/>
        <v>3.3036088554434036E-3</v>
      </c>
      <c r="AB1979" s="13">
        <f t="shared" si="2369"/>
        <v>3.137851495683614E-3</v>
      </c>
      <c r="AC1979" s="13">
        <f t="shared" si="2370"/>
        <v>1.1408822109433544E-4</v>
      </c>
      <c r="AD1979" s="13">
        <f t="shared" si="2371"/>
        <v>5.0054541918321219E-2</v>
      </c>
      <c r="AE1979" s="13">
        <f t="shared" si="2372"/>
        <v>2.4207259787145864E-2</v>
      </c>
      <c r="AF1979" s="13">
        <f t="shared" si="2373"/>
        <v>5.8535290100006051E-3</v>
      </c>
      <c r="AG1979" s="13">
        <f t="shared" si="2374"/>
        <v>9.4362330893568995E-4</v>
      </c>
      <c r="AH1979" s="13">
        <f t="shared" si="2375"/>
        <v>2.1026016938119853E-4</v>
      </c>
      <c r="AI1979" s="13">
        <f t="shared" si="2376"/>
        <v>3.9942088536805979E-4</v>
      </c>
      <c r="AJ1979" s="13">
        <f t="shared" si="2377"/>
        <v>3.7938008929063165E-4</v>
      </c>
      <c r="AK1979" s="13">
        <f t="shared" si="2378"/>
        <v>2.4022988852563225E-4</v>
      </c>
      <c r="AL1979" s="13">
        <f t="shared" si="2379"/>
        <v>4.1925350269682805E-6</v>
      </c>
      <c r="AM1979" s="13">
        <f t="shared" si="2380"/>
        <v>1.9017229471989843E-2</v>
      </c>
      <c r="AN1979" s="13">
        <f t="shared" si="2381"/>
        <v>9.197067770821481E-3</v>
      </c>
      <c r="AO1979" s="13">
        <f t="shared" si="2382"/>
        <v>2.2239321375826216E-3</v>
      </c>
      <c r="AP1979" s="13">
        <f t="shared" si="2383"/>
        <v>3.5851094253207071E-4</v>
      </c>
      <c r="AQ1979" s="13">
        <f t="shared" si="2384"/>
        <v>4.334555461805048E-5</v>
      </c>
      <c r="AR1979" s="13">
        <f t="shared" si="2385"/>
        <v>2.0337105677265087E-5</v>
      </c>
      <c r="AS1979" s="13">
        <f t="shared" si="2386"/>
        <v>3.8633397753570824E-5</v>
      </c>
      <c r="AT1979" s="13">
        <f t="shared" si="2387"/>
        <v>3.6694981224740516E-5</v>
      </c>
      <c r="AU1979" s="13">
        <f t="shared" si="2388"/>
        <v>2.3235882688394067E-5</v>
      </c>
      <c r="AV1979" s="13">
        <f t="shared" si="2389"/>
        <v>1.1035015408553924E-5</v>
      </c>
      <c r="AW1979" s="13">
        <f t="shared" si="2390"/>
        <v>1.0699170260860008E-7</v>
      </c>
      <c r="AX1979" s="13">
        <f t="shared" si="2391"/>
        <v>6.0210156582870778E-3</v>
      </c>
      <c r="AY1979" s="13">
        <f t="shared" si="2392"/>
        <v>2.9118694255651427E-3</v>
      </c>
      <c r="AZ1979" s="13">
        <f t="shared" si="2393"/>
        <v>7.0411572006717424E-4</v>
      </c>
      <c r="BA1979" s="13">
        <f t="shared" si="2394"/>
        <v>1.1350759593200586E-4</v>
      </c>
      <c r="BB1979" s="13">
        <f t="shared" si="2395"/>
        <v>1.3723569116985152E-5</v>
      </c>
      <c r="BC1979" s="13">
        <f t="shared" si="2396"/>
        <v>1.3273920411211058E-6</v>
      </c>
      <c r="BD1979" s="13">
        <f t="shared" si="2397"/>
        <v>1.6392305326042694E-6</v>
      </c>
      <c r="BE1979" s="13">
        <f t="shared" si="2398"/>
        <v>3.1139654865782708E-6</v>
      </c>
      <c r="BF1979" s="13">
        <f t="shared" si="2399"/>
        <v>2.9577234131294624E-6</v>
      </c>
      <c r="BG1979" s="13">
        <f t="shared" si="2400"/>
        <v>1.8728804855160044E-6</v>
      </c>
      <c r="BH1979" s="13">
        <f t="shared" si="2401"/>
        <v>8.8945469785712143E-7</v>
      </c>
      <c r="BI1979" s="13">
        <f t="shared" si="2402"/>
        <v>3.3793065415901794E-7</v>
      </c>
      <c r="BJ1979" s="14">
        <f t="shared" si="2403"/>
        <v>0.71254396202242976</v>
      </c>
      <c r="BK1979" s="14">
        <f t="shared" si="2404"/>
        <v>0.20147973824770832</v>
      </c>
      <c r="BL1979" s="14">
        <f t="shared" si="2405"/>
        <v>8.3705471185386834E-2</v>
      </c>
      <c r="BM1979" s="14">
        <f t="shared" si="2406"/>
        <v>0.42247026264883203</v>
      </c>
      <c r="BN1979" s="14">
        <f t="shared" si="2407"/>
        <v>0.57408620755605966</v>
      </c>
    </row>
    <row r="1980" spans="1:66" x14ac:dyDescent="0.25">
      <c r="A1980" t="s">
        <v>35</v>
      </c>
      <c r="B1980" t="s">
        <v>300</v>
      </c>
      <c r="C1980" t="s">
        <v>216</v>
      </c>
      <c r="D1980" s="7" t="s">
        <v>534</v>
      </c>
      <c r="E1980" s="10">
        <f>VLOOKUP(A1980,home!$A$2:$E$405,3,FALSE)</f>
        <v>1.57692307692308</v>
      </c>
      <c r="F1980" s="10">
        <f>VLOOKUP(B1980,home!$B$2:$E$405,3,FALSE)</f>
        <v>1.48</v>
      </c>
      <c r="G1980" s="10">
        <f>VLOOKUP(C1980,away!$B$2:$E$405,4,FALSE)</f>
        <v>1.45</v>
      </c>
      <c r="H1980" s="10">
        <f>VLOOKUP(A1980,away!$A$2:$E$405,3,FALSE)</f>
        <v>1.1000000000000001</v>
      </c>
      <c r="I1980" s="10">
        <f>VLOOKUP(C1980,away!$B$2:$E$405,3,FALSE)</f>
        <v>0.72</v>
      </c>
      <c r="J1980" s="10">
        <f>VLOOKUP(B1980,home!$B$2:$E$405,4,FALSE)</f>
        <v>1.36</v>
      </c>
      <c r="K1980" s="12">
        <f t="shared" si="2352"/>
        <v>3.3840769230769294</v>
      </c>
      <c r="L1980" s="12">
        <f t="shared" si="2353"/>
        <v>1.0771200000000001</v>
      </c>
      <c r="M1980" s="13">
        <f t="shared" si="2354"/>
        <v>1.1548532306986997E-2</v>
      </c>
      <c r="N1980" s="13">
        <f t="shared" si="2355"/>
        <v>3.9081121675483076E-2</v>
      </c>
      <c r="O1980" s="13">
        <f t="shared" si="2356"/>
        <v>1.2439155118501834E-2</v>
      </c>
      <c r="P1980" s="13">
        <f t="shared" si="2357"/>
        <v>4.2095057779096327E-2</v>
      </c>
      <c r="Q1980" s="13">
        <f t="shared" si="2358"/>
        <v>6.6126760994981923E-2</v>
      </c>
      <c r="R1980" s="13">
        <f t="shared" si="2359"/>
        <v>6.6992313806203477E-3</v>
      </c>
      <c r="S1980" s="13">
        <f t="shared" si="2360"/>
        <v>3.8359720575777863E-2</v>
      </c>
      <c r="T1980" s="13">
        <f t="shared" si="2361"/>
        <v>7.1226456802914923E-2</v>
      </c>
      <c r="U1980" s="13">
        <f t="shared" si="2362"/>
        <v>2.2670714317510117E-2</v>
      </c>
      <c r="V1980" s="13">
        <f t="shared" si="2363"/>
        <v>1.5535929502683928E-2</v>
      </c>
      <c r="W1980" s="13">
        <f t="shared" si="2364"/>
        <v>7.4592681960313989E-2</v>
      </c>
      <c r="X1980" s="13">
        <f t="shared" si="2365"/>
        <v>8.0345269593093405E-2</v>
      </c>
      <c r="Y1980" s="13">
        <f t="shared" si="2366"/>
        <v>4.3270748392056385E-2</v>
      </c>
      <c r="Z1980" s="13">
        <f t="shared" si="2367"/>
        <v>2.4052920348979299E-3</v>
      </c>
      <c r="AA1980" s="13">
        <f t="shared" si="2368"/>
        <v>8.1396932685588331E-3</v>
      </c>
      <c r="AB1980" s="13">
        <f t="shared" si="2369"/>
        <v>1.3772674075527284E-2</v>
      </c>
      <c r="AC1980" s="13">
        <f t="shared" si="2370"/>
        <v>3.539334223837788E-3</v>
      </c>
      <c r="AD1980" s="13">
        <f t="shared" si="2371"/>
        <v>6.3106843413078845E-2</v>
      </c>
      <c r="AE1980" s="13">
        <f t="shared" si="2372"/>
        <v>6.7973643177095477E-2</v>
      </c>
      <c r="AF1980" s="13">
        <f t="shared" si="2373"/>
        <v>3.660788526945654E-2</v>
      </c>
      <c r="AG1980" s="13">
        <f t="shared" si="2374"/>
        <v>1.3143695127145678E-2</v>
      </c>
      <c r="AH1980" s="13">
        <f t="shared" si="2375"/>
        <v>6.4769703915731446E-4</v>
      </c>
      <c r="AI1980" s="13">
        <f t="shared" si="2376"/>
        <v>2.1918566033575226E-3</v>
      </c>
      <c r="AJ1980" s="13">
        <f t="shared" si="2377"/>
        <v>3.708705675057987E-3</v>
      </c>
      <c r="AK1980" s="13">
        <f t="shared" si="2378"/>
        <v>4.1835150964827277E-3</v>
      </c>
      <c r="AL1980" s="13">
        <f t="shared" si="2379"/>
        <v>5.1604299036976328E-4</v>
      </c>
      <c r="AM1980" s="13">
        <f t="shared" si="2380"/>
        <v>4.2711682496485881E-2</v>
      </c>
      <c r="AN1980" s="13">
        <f t="shared" si="2381"/>
        <v>4.6005607450614869E-2</v>
      </c>
      <c r="AO1980" s="13">
        <f t="shared" si="2382"/>
        <v>2.4776779948603146E-2</v>
      </c>
      <c r="AP1980" s="13">
        <f t="shared" si="2383"/>
        <v>8.8958550727464749E-3</v>
      </c>
      <c r="AQ1980" s="13">
        <f t="shared" si="2384"/>
        <v>2.3954758539891704E-3</v>
      </c>
      <c r="AR1980" s="13">
        <f t="shared" si="2385"/>
        <v>1.3952948696342537E-4</v>
      </c>
      <c r="AS1980" s="13">
        <f t="shared" si="2386"/>
        <v>4.7217851692169113E-4</v>
      </c>
      <c r="AT1980" s="13">
        <f t="shared" si="2387"/>
        <v>7.9894421134369211E-4</v>
      </c>
      <c r="AU1980" s="13">
        <f t="shared" si="2388"/>
        <v>9.0122955614469543E-4</v>
      </c>
      <c r="AV1980" s="13">
        <f t="shared" si="2389"/>
        <v>7.6245753583603193E-4</v>
      </c>
      <c r="AW1980" s="13">
        <f t="shared" si="2390"/>
        <v>5.2250168916775711E-5</v>
      </c>
      <c r="AX1980" s="13">
        <f t="shared" si="2391"/>
        <v>2.408993651369112E-2</v>
      </c>
      <c r="AY1980" s="13">
        <f t="shared" si="2392"/>
        <v>2.5947752417626979E-2</v>
      </c>
      <c r="AZ1980" s="13">
        <f t="shared" si="2393"/>
        <v>1.3974421542037187E-2</v>
      </c>
      <c r="BA1980" s="13">
        <f t="shared" si="2394"/>
        <v>5.0173763104530318E-3</v>
      </c>
      <c r="BB1980" s="13">
        <f t="shared" si="2395"/>
        <v>1.3510790928787924E-3</v>
      </c>
      <c r="BC1980" s="13">
        <f t="shared" si="2396"/>
        <v>2.9105486250432107E-4</v>
      </c>
      <c r="BD1980" s="13">
        <f t="shared" si="2397"/>
        <v>2.504833349967412E-5</v>
      </c>
      <c r="BE1980" s="13">
        <f t="shared" si="2398"/>
        <v>8.4765487357781971E-5</v>
      </c>
      <c r="BF1980" s="13">
        <f t="shared" si="2399"/>
        <v>1.4342646482041959E-4</v>
      </c>
      <c r="BG1980" s="13">
        <f t="shared" si="2400"/>
        <v>1.6178872991909571E-4</v>
      </c>
      <c r="BH1980" s="13">
        <f t="shared" si="2401"/>
        <v>1.3687637683328443E-4</v>
      </c>
      <c r="BI1980" s="13">
        <f t="shared" si="2402"/>
        <v>9.2640037631179877E-5</v>
      </c>
      <c r="BJ1980" s="14">
        <f t="shared" si="2403"/>
        <v>0.75093212796725139</v>
      </c>
      <c r="BK1980" s="14">
        <f t="shared" si="2404"/>
        <v>0.13754236979637963</v>
      </c>
      <c r="BL1980" s="14">
        <f t="shared" si="2405"/>
        <v>7.8172127312044926E-2</v>
      </c>
      <c r="BM1980" s="14">
        <f t="shared" si="2406"/>
        <v>0.76516655560619318</v>
      </c>
      <c r="BN1980" s="14">
        <f t="shared" si="2407"/>
        <v>0.17798985925567051</v>
      </c>
    </row>
    <row r="1981" spans="1:66" s="15" customFormat="1" x14ac:dyDescent="0.25">
      <c r="A1981" s="15" t="s">
        <v>35</v>
      </c>
      <c r="B1981" s="15" t="s">
        <v>282</v>
      </c>
      <c r="C1981" s="15" t="s">
        <v>215</v>
      </c>
      <c r="D1981" s="30" t="s">
        <v>534</v>
      </c>
      <c r="E1981" s="15">
        <f>VLOOKUP(A1981,home!$A$2:$E$405,3,FALSE)</f>
        <v>1.57692307692308</v>
      </c>
      <c r="F1981" s="15">
        <f>VLOOKUP(B1981,home!$B$2:$E$405,3,FALSE)</f>
        <v>1.36</v>
      </c>
      <c r="G1981" s="15">
        <f>VLOOKUP(C1981,away!$B$2:$E$405,4,FALSE)</f>
        <v>1.54</v>
      </c>
      <c r="H1981" s="15">
        <f>VLOOKUP(A1981,away!$A$2:$E$405,3,FALSE)</f>
        <v>1.1000000000000001</v>
      </c>
      <c r="I1981" s="15">
        <f>VLOOKUP(C1981,away!$B$2:$E$405,3,FALSE)</f>
        <v>0.36</v>
      </c>
      <c r="J1981" s="15">
        <f>VLOOKUP(B1981,home!$B$2:$E$405,4,FALSE)</f>
        <v>0.78</v>
      </c>
      <c r="K1981" s="20">
        <f t="shared" si="2352"/>
        <v>3.302707692307699</v>
      </c>
      <c r="L1981" s="20">
        <f t="shared" si="2353"/>
        <v>0.30888000000000004</v>
      </c>
      <c r="M1981" s="21">
        <f t="shared" si="2354"/>
        <v>2.7008930934833919E-2</v>
      </c>
      <c r="N1981" s="21">
        <f t="shared" si="2355"/>
        <v>8.9202603959483359E-2</v>
      </c>
      <c r="O1981" s="21">
        <f t="shared" si="2356"/>
        <v>8.3425185871515012E-3</v>
      </c>
      <c r="P1981" s="21">
        <f t="shared" si="2357"/>
        <v>2.7552900311005223E-2</v>
      </c>
      <c r="Q1981" s="21">
        <f t="shared" si="2358"/>
        <v>0.14730506313543143</v>
      </c>
      <c r="R1981" s="21">
        <f t="shared" si="2359"/>
        <v>1.2884185705996781E-3</v>
      </c>
      <c r="S1981" s="21">
        <f t="shared" si="2360"/>
        <v>7.0269563554724588E-3</v>
      </c>
      <c r="T1981" s="21">
        <f t="shared" si="2361"/>
        <v>4.5499587901272065E-2</v>
      </c>
      <c r="U1981" s="21">
        <f t="shared" si="2362"/>
        <v>4.2552699240316471E-3</v>
      </c>
      <c r="V1981" s="21">
        <f t="shared" si="2363"/>
        <v>7.9649796999559216E-4</v>
      </c>
      <c r="W1981" s="21">
        <f t="shared" si="2364"/>
        <v>0.16216852171108689</v>
      </c>
      <c r="X1981" s="21">
        <f t="shared" si="2365"/>
        <v>5.0090612986120525E-2</v>
      </c>
      <c r="Y1981" s="21">
        <f t="shared" si="2366"/>
        <v>7.7359942695764553E-3</v>
      </c>
      <c r="Z1981" s="21">
        <f t="shared" si="2367"/>
        <v>1.3265557602894291E-4</v>
      </c>
      <c r="AA1981" s="21">
        <f t="shared" si="2368"/>
        <v>4.3812259137829859E-4</v>
      </c>
      <c r="AB1981" s="21">
        <f t="shared" si="2369"/>
        <v>7.234954263594446E-4</v>
      </c>
      <c r="AC1981" s="21">
        <f t="shared" si="2370"/>
        <v>5.0783732467411917E-5</v>
      </c>
      <c r="AD1981" s="21">
        <f t="shared" si="2371"/>
        <v>0.13389880602634371</v>
      </c>
      <c r="AE1981" s="21">
        <f t="shared" si="2372"/>
        <v>4.1358663205417048E-2</v>
      </c>
      <c r="AF1981" s="21">
        <f t="shared" si="2373"/>
        <v>6.3874319454446105E-3</v>
      </c>
      <c r="AG1981" s="21">
        <f t="shared" si="2374"/>
        <v>6.576499931029773E-4</v>
      </c>
      <c r="AH1981" s="21">
        <f t="shared" si="2375"/>
        <v>1.0243663580954972E-5</v>
      </c>
      <c r="AI1981" s="21">
        <f t="shared" si="2376"/>
        <v>3.3831826506232224E-5</v>
      </c>
      <c r="AJ1981" s="21">
        <f t="shared" si="2377"/>
        <v>5.5868316823476323E-5</v>
      </c>
      <c r="AK1981" s="21">
        <f t="shared" si="2378"/>
        <v>6.150557324305963E-5</v>
      </c>
      <c r="AL1981" s="21">
        <f t="shared" si="2379"/>
        <v>2.0722613886071805E-6</v>
      </c>
      <c r="AM1981" s="21">
        <f t="shared" si="2380"/>
        <v>8.8445723330804332E-2</v>
      </c>
      <c r="AN1981" s="21">
        <f t="shared" si="2381"/>
        <v>2.7319115022418846E-2</v>
      </c>
      <c r="AO1981" s="21">
        <f t="shared" si="2382"/>
        <v>4.2191641240623672E-3</v>
      </c>
      <c r="AP1981" s="21">
        <f t="shared" si="2383"/>
        <v>4.3440513821346147E-4</v>
      </c>
      <c r="AQ1981" s="21">
        <f t="shared" si="2384"/>
        <v>3.3544764772843499E-5</v>
      </c>
      <c r="AR1981" s="21">
        <f t="shared" si="2385"/>
        <v>6.3281256137707444E-7</v>
      </c>
      <c r="AS1981" s="21">
        <f t="shared" si="2386"/>
        <v>2.0899949142490017E-6</v>
      </c>
      <c r="AT1981" s="21">
        <f t="shared" si="2387"/>
        <v>3.4513211400870736E-6</v>
      </c>
      <c r="AU1981" s="21">
        <f t="shared" si="2388"/>
        <v>3.7995682926632524E-6</v>
      </c>
      <c r="AV1981" s="21">
        <f t="shared" si="2389"/>
        <v>3.1372158569068387E-6</v>
      </c>
      <c r="AW1981" s="21">
        <f t="shared" si="2390"/>
        <v>5.8722151733603979E-8</v>
      </c>
      <c r="AX1981" s="21">
        <f t="shared" si="2391"/>
        <v>4.8685061799394344E-2</v>
      </c>
      <c r="AY1981" s="21">
        <f t="shared" si="2392"/>
        <v>1.5037841888596927E-2</v>
      </c>
      <c r="AZ1981" s="21">
        <f t="shared" si="2393"/>
        <v>2.3224443012749099E-3</v>
      </c>
      <c r="BA1981" s="21">
        <f t="shared" si="2394"/>
        <v>2.3911886525926479E-4</v>
      </c>
      <c r="BB1981" s="21">
        <f t="shared" si="2395"/>
        <v>1.8464758775320429E-5</v>
      </c>
      <c r="BC1981" s="21">
        <f t="shared" si="2396"/>
        <v>1.140678938104195E-6</v>
      </c>
      <c r="BD1981" s="21">
        <f t="shared" si="2397"/>
        <v>3.2577190659691807E-8</v>
      </c>
      <c r="BE1981" s="21">
        <f t="shared" si="2398"/>
        <v>1.0759293818553865E-7</v>
      </c>
      <c r="BF1981" s="21">
        <f t="shared" si="2399"/>
        <v>1.7767401229168262E-7</v>
      </c>
      <c r="BG1981" s="21">
        <f t="shared" si="2400"/>
        <v>1.9560177570630431E-7</v>
      </c>
      <c r="BH1981" s="21">
        <f t="shared" si="2401"/>
        <v>1.6150387231356413E-7</v>
      </c>
      <c r="BI1981" s="21">
        <f t="shared" si="2402"/>
        <v>1.0668001628549769E-7</v>
      </c>
      <c r="BJ1981" s="22">
        <f t="shared" si="2403"/>
        <v>0.87106095980578968</v>
      </c>
      <c r="BK1981" s="22">
        <f t="shared" si="2404"/>
        <v>7.7475983453760139E-2</v>
      </c>
      <c r="BL1981" s="22">
        <f t="shared" si="2405"/>
        <v>1.5223167022245018E-2</v>
      </c>
      <c r="BM1981" s="22">
        <f t="shared" si="2406"/>
        <v>0.64815454719287324</v>
      </c>
      <c r="BN1981" s="22">
        <f t="shared" si="2407"/>
        <v>0.30070043549850511</v>
      </c>
    </row>
    <row r="1982" spans="1:66" x14ac:dyDescent="0.25">
      <c r="A1982" t="s">
        <v>72</v>
      </c>
      <c r="B1982" t="s">
        <v>79</v>
      </c>
      <c r="C1982" t="s">
        <v>85</v>
      </c>
      <c r="D1982" t="s">
        <v>535</v>
      </c>
      <c r="E1982" s="10">
        <f>VLOOKUP(A1982,home!$A$2:$E$405,3,FALSE)</f>
        <v>1.4212962962963001</v>
      </c>
      <c r="F1982" s="10">
        <f>VLOOKUP(B1982,home!$B$2:$E$405,3,FALSE)</f>
        <v>0.55000000000000004</v>
      </c>
      <c r="G1982" s="10">
        <f>VLOOKUP(C1982,away!$B$2:$E$405,4,FALSE)</f>
        <v>0.63</v>
      </c>
      <c r="H1982" s="10">
        <f>VLOOKUP(A1982,away!$A$2:$E$405,3,FALSE)</f>
        <v>1.1111111111111101</v>
      </c>
      <c r="I1982" s="10">
        <f>VLOOKUP(C1982,away!$B$2:$E$405,3,FALSE)</f>
        <v>1.0900000000000001</v>
      </c>
      <c r="J1982" s="10">
        <f>VLOOKUP(B1982,home!$B$2:$E$405,4,FALSE)</f>
        <v>1</v>
      </c>
      <c r="K1982" s="12">
        <f t="shared" ref="K1982:K2028" si="2408">E1982*F1982*G1982</f>
        <v>0.49247916666666802</v>
      </c>
      <c r="L1982" s="12">
        <f t="shared" ref="L1982:L2028" si="2409">H1982*I1982*J1982</f>
        <v>1.2111111111111101</v>
      </c>
      <c r="M1982" s="13">
        <f t="shared" ref="M1982:M2028" si="2410">_xlfn.POISSON.DIST(0,K1982,FALSE) * _xlfn.POISSON.DIST(0,L1982,FALSE)</f>
        <v>0.18202881545210295</v>
      </c>
      <c r="N1982" s="13">
        <f t="shared" ref="N1982:N2028" si="2411">_xlfn.POISSON.DIST(1,K1982,FALSE) * _xlfn.POISSON.DIST(0,L1982,FALSE)</f>
        <v>8.9645399343172366E-2</v>
      </c>
      <c r="O1982" s="13">
        <f t="shared" ref="O1982:O2028" si="2412">_xlfn.POISSON.DIST(0,K1982,FALSE) * _xlfn.POISSON.DIST(1,L1982,FALSE)</f>
        <v>0.2204571209364356</v>
      </c>
      <c r="P1982" s="13">
        <f t="shared" ref="P1982:P2028" si="2413">_xlfn.POISSON.DIST(1,K1982,FALSE) * _xlfn.POISSON.DIST(1,L1982,FALSE)</f>
        <v>0.10857053920450867</v>
      </c>
      <c r="Q1982" s="13">
        <f t="shared" ref="Q1982:Q2028" si="2414">_xlfn.POISSON.DIST(2,K1982,FALSE) * _xlfn.POISSON.DIST(0,L1982,FALSE)</f>
        <v>2.2074245782013092E-2</v>
      </c>
      <c r="R1982" s="13">
        <f t="shared" ref="R1982:R2028" si="2415">_xlfn.POISSON.DIST(0,K1982,FALSE) * _xlfn.POISSON.DIST(2,L1982,FALSE)</f>
        <v>0.13349903434484148</v>
      </c>
      <c r="S1982" s="13">
        <f t="shared" ref="S1982:S2028" si="2416">_xlfn.POISSON.DIST(2,K1982,FALSE) * _xlfn.POISSON.DIST(2,L1982,FALSE)</f>
        <v>1.6189142847907234E-2</v>
      </c>
      <c r="T1982" s="13">
        <f t="shared" ref="T1982:T2028" si="2417">_xlfn.POISSON.DIST(2,K1982,FALSE) * _xlfn.POISSON.DIST(1,L1982,FALSE)</f>
        <v>2.6734364335993611E-2</v>
      </c>
      <c r="U1982" s="13">
        <f t="shared" ref="U1982:U2028" si="2418">_xlfn.POISSON.DIST(1,K1982,FALSE) * _xlfn.POISSON.DIST(2,L1982,FALSE)</f>
        <v>6.574549318495243E-2</v>
      </c>
      <c r="V1982" s="13">
        <f t="shared" ref="V1982:V2028" si="2419">_xlfn.POISSON.DIST(3,K1982,FALSE) * _xlfn.POISSON.DIST(3,L1982,FALSE)</f>
        <v>1.0728850593673641E-3</v>
      </c>
      <c r="W1982" s="13">
        <f t="shared" ref="W1982:W2028" si="2420">_xlfn.POISSON.DIST(3,K1982,FALSE) * _xlfn.POISSON.DIST(0,L1982,FALSE)</f>
        <v>3.6237020558403409E-3</v>
      </c>
      <c r="X1982" s="13">
        <f t="shared" ref="X1982:X2028" si="2421">_xlfn.POISSON.DIST(3,K1982,FALSE) * _xlfn.POISSON.DIST(1,L1982,FALSE)</f>
        <v>4.3887058231844092E-3</v>
      </c>
      <c r="Y1982" s="13">
        <f t="shared" ref="Y1982:Y2028" si="2422">_xlfn.POISSON.DIST(3,K1982,FALSE) * _xlfn.POISSON.DIST(2,L1982,FALSE)</f>
        <v>2.6576051929283351E-3</v>
      </c>
      <c r="Z1982" s="13">
        <f t="shared" ref="Z1982:Z2028" si="2423">_xlfn.POISSON.DIST(0,K1982,FALSE) * _xlfn.POISSON.DIST(3,L1982,FALSE)</f>
        <v>5.3894054605880412E-2</v>
      </c>
      <c r="AA1982" s="13">
        <f t="shared" ref="AA1982:AA2028" si="2424">_xlfn.POISSON.DIST(1,K1982,FALSE) * _xlfn.POISSON.DIST(3,L1982,FALSE)</f>
        <v>2.6541699100591887E-2</v>
      </c>
      <c r="AB1982" s="13">
        <f t="shared" ref="AB1982:AB2028" si="2425">_xlfn.POISSON.DIST(2,K1982,FALSE) * _xlfn.POISSON.DIST(3,L1982,FALSE)</f>
        <v>6.5356169274884707E-3</v>
      </c>
      <c r="AC1982" s="13">
        <f t="shared" ref="AC1982:AC2028" si="2426">_xlfn.POISSON.DIST(4,K1982,FALSE) * _xlfn.POISSON.DIST(4,L1982,FALSE)</f>
        <v>3.9994941566897885E-5</v>
      </c>
      <c r="AD1982" s="13">
        <f t="shared" ref="AD1982:AD2028" si="2427">_xlfn.POISSON.DIST(4,K1982,FALSE) * _xlfn.POISSON.DIST(0,L1982,FALSE)</f>
        <v>4.4614944217713558E-4</v>
      </c>
      <c r="AE1982" s="13">
        <f t="shared" ref="AE1982:AE2028" si="2428">_xlfn.POISSON.DIST(4,K1982,FALSE) * _xlfn.POISSON.DIST(1,L1982,FALSE)</f>
        <v>5.4033654663675267E-4</v>
      </c>
      <c r="AF1982" s="13">
        <f t="shared" ref="AF1982:AF2028" si="2429">_xlfn.POISSON.DIST(4,K1982,FALSE) * _xlfn.POISSON.DIST(2,L1982,FALSE)</f>
        <v>3.2720379768558889E-4</v>
      </c>
      <c r="AG1982" s="13">
        <f t="shared" ref="AG1982:AG2028" si="2430">_xlfn.POISSON.DIST(4,K1982,FALSE) * _xlfn.POISSON.DIST(3,L1982,FALSE)</f>
        <v>1.3209338499158951E-4</v>
      </c>
      <c r="AH1982" s="13">
        <f t="shared" ref="AH1982:AH2028" si="2431">_xlfn.POISSON.DIST(0,K1982,FALSE) * _xlfn.POISSON.DIST(4,L1982,FALSE)</f>
        <v>1.6317922089002661E-2</v>
      </c>
      <c r="AI1982" s="13">
        <f t="shared" ref="AI1982:AI2028" si="2432">_xlfn.POISSON.DIST(1,K1982,FALSE) * _xlfn.POISSON.DIST(4,L1982,FALSE)</f>
        <v>8.0362366721236454E-3</v>
      </c>
      <c r="AJ1982" s="13">
        <f t="shared" ref="AJ1982:AJ2028" si="2433">_xlfn.POISSON.DIST(2,K1982,FALSE) * _xlfn.POISSON.DIST(4,L1982,FALSE)</f>
        <v>1.9788395697117847E-3</v>
      </c>
      <c r="AK1982" s="13">
        <f t="shared" ref="AK1982:AK2028" si="2434">_xlfn.POISSON.DIST(3,K1982,FALSE) * _xlfn.POISSON.DIST(4,L1982,FALSE)</f>
        <v>3.2484575408622932E-4</v>
      </c>
      <c r="AL1982" s="13">
        <f t="shared" ref="AL1982:AL2028" si="2435">_xlfn.POISSON.DIST(5,K1982,FALSE) * _xlfn.POISSON.DIST(5,L1982,FALSE)</f>
        <v>9.5419450169712206E-7</v>
      </c>
      <c r="AM1982" s="13">
        <f t="shared" ref="AM1982:AM2028" si="2436">_xlfn.POISSON.DIST(5,K1982,FALSE) * _xlfn.POISSON.DIST(0,L1982,FALSE)</f>
        <v>4.3943861098438914E-5</v>
      </c>
      <c r="AN1982" s="13">
        <f t="shared" ref="AN1982:AN2028" si="2437">_xlfn.POISSON.DIST(5,K1982,FALSE) * _xlfn.POISSON.DIST(1,L1982,FALSE)</f>
        <v>5.3220898441442637E-5</v>
      </c>
      <c r="AO1982" s="13">
        <f t="shared" ref="AO1982:AO2028" si="2438">_xlfn.POISSON.DIST(5,K1982,FALSE) * _xlfn.POISSON.DIST(2,L1982,FALSE)</f>
        <v>3.2228210722873582E-5</v>
      </c>
      <c r="AP1982" s="13">
        <f t="shared" ref="AP1982:AP2028" si="2439">_xlfn.POISSON.DIST(5,K1982,FALSE) * _xlfn.POISSON.DIST(3,L1982,FALSE)</f>
        <v>1.3010648032567473E-5</v>
      </c>
      <c r="AQ1982" s="13">
        <f t="shared" ref="AQ1982:AQ2028" si="2440">_xlfn.POISSON.DIST(5,K1982,FALSE) * _xlfn.POISSON.DIST(4,L1982,FALSE)</f>
        <v>3.9393350987495917E-6</v>
      </c>
      <c r="AR1982" s="13">
        <f t="shared" ref="AR1982:AR2028" si="2441">_xlfn.POISSON.DIST(0,K1982,FALSE) * _xlfn.POISSON.DIST(5,L1982,FALSE)</f>
        <v>3.9525633504473067E-3</v>
      </c>
      <c r="AS1982" s="13">
        <f t="shared" ref="AS1982:AS2028" si="2442">_xlfn.POISSON.DIST(1,K1982,FALSE) * _xlfn.POISSON.DIST(5,L1982,FALSE)</f>
        <v>1.9465551050255028E-3</v>
      </c>
      <c r="AT1982" s="13">
        <f t="shared" ref="AT1982:AT2028" si="2443">_xlfn.POISSON.DIST(2,K1982,FALSE) * _xlfn.POISSON.DIST(5,L1982,FALSE)</f>
        <v>4.7931891799685389E-4</v>
      </c>
      <c r="AU1982" s="13">
        <f t="shared" ref="AU1982:AU2028" si="2444">_xlfn.POISSON.DIST(3,K1982,FALSE) * _xlfn.POISSON.DIST(5,L1982,FALSE)</f>
        <v>7.8684860434219894E-5</v>
      </c>
      <c r="AV1982" s="13">
        <f t="shared" ref="AV1982:AV2028" si="2445">_xlfn.POISSON.DIST(4,K1982,FALSE) * _xlfn.POISSON.DIST(5,L1982,FALSE)</f>
        <v>9.6876636239819207E-6</v>
      </c>
      <c r="AW1982" s="13">
        <f t="shared" ref="AW1982:AW2028" si="2446">_xlfn.POISSON.DIST(6,K1982,FALSE) * _xlfn.POISSON.DIST(6,L1982,FALSE)</f>
        <v>1.580906775329472E-8</v>
      </c>
      <c r="AX1982" s="13">
        <f t="shared" ref="AX1982:AX2028" si="2447">_xlfn.POISSON.DIST(6,K1982,FALSE) * _xlfn.POISSON.DIST(0,L1982,FALSE)</f>
        <v>3.6069060156458347E-6</v>
      </c>
      <c r="AY1982" s="13">
        <f t="shared" ref="AY1982:AY2028" si="2448">_xlfn.POISSON.DIST(6,K1982,FALSE) * _xlfn.POISSON.DIST(1,L1982,FALSE)</f>
        <v>4.3683639522821739E-6</v>
      </c>
      <c r="AZ1982" s="13">
        <f t="shared" ref="AZ1982:AZ2028" si="2449">_xlfn.POISSON.DIST(6,K1982,FALSE) * _xlfn.POISSON.DIST(2,L1982,FALSE)</f>
        <v>2.6452870599930928E-6</v>
      </c>
      <c r="BA1982" s="13">
        <f t="shared" ref="BA1982:BA2028" si="2450">_xlfn.POISSON.DIST(6,K1982,FALSE) * _xlfn.POISSON.DIST(3,L1982,FALSE)</f>
        <v>1.0679121834786922E-6</v>
      </c>
      <c r="BB1982" s="13">
        <f t="shared" ref="BB1982:BB2028" si="2451">_xlfn.POISSON.DIST(6,K1982,FALSE) * _xlfn.POISSON.DIST(4,L1982,FALSE)</f>
        <v>3.2334007777549254E-7</v>
      </c>
      <c r="BC1982" s="13">
        <f t="shared" ref="BC1982:BC2028" si="2452">_xlfn.POISSON.DIST(6,K1982,FALSE) * _xlfn.POISSON.DIST(5,L1982,FALSE)</f>
        <v>7.8320152172285877E-8</v>
      </c>
      <c r="BD1982" s="13">
        <f t="shared" ref="BD1982:BD2028" si="2453">_xlfn.POISSON.DIST(0,K1982,FALSE) * _xlfn.POISSON.DIST(6,L1982,FALSE)</f>
        <v>7.9783223184954786E-4</v>
      </c>
      <c r="BE1982" s="13">
        <f t="shared" ref="BE1982:BE2028" si="2454">_xlfn.POISSON.DIST(1,K1982,FALSE) * _xlfn.POISSON.DIST(6,L1982,FALSE)</f>
        <v>3.929157526810732E-4</v>
      </c>
      <c r="BF1982" s="13">
        <f t="shared" ref="BF1982:BF2028" si="2455">_xlfn.POISSON.DIST(2,K1982,FALSE) * _xlfn.POISSON.DIST(6,L1982,FALSE)</f>
        <v>9.6751411225290754E-5</v>
      </c>
      <c r="BG1982" s="13">
        <f t="shared" ref="BG1982:BG2028" si="2456">_xlfn.POISSON.DIST(3,K1982,FALSE) * _xlfn.POISSON.DIST(6,L1982,FALSE)</f>
        <v>1.5882684791351772E-5</v>
      </c>
      <c r="BH1982" s="13">
        <f t="shared" ref="BH1982:BH2028" si="2457">_xlfn.POISSON.DIST(4,K1982,FALSE) * _xlfn.POISSON.DIST(6,L1982,FALSE)</f>
        <v>1.9554728426185701E-6</v>
      </c>
      <c r="BI1982" s="13">
        <f t="shared" ref="BI1982:BI2028" si="2458">_xlfn.POISSON.DIST(5,K1982,FALSE) * _xlfn.POISSON.DIST(6,L1982,FALSE)</f>
        <v>1.9260592719441883E-7</v>
      </c>
      <c r="BJ1982" s="14">
        <f t="shared" ref="BJ1982:BJ2028" si="2459">SUM(N1982,Q1982,T1982,W1982,X1982,Y1982,AD1982,AE1982,AF1982,AG1982,AM1982,AN1982,AO1982,AP1982,AQ1982,AX1982,AY1982,AZ1982,BA1982,BB1982,BC1982)</f>
        <v>0.15072823878745867</v>
      </c>
      <c r="BK1982" s="14">
        <f t="shared" ref="BK1982:BK2028" si="2460">SUM(M1982,P1982,S1982,V1982,AC1982,AL1982,AY1982)</f>
        <v>0.30790670006390713</v>
      </c>
      <c r="BL1982" s="14">
        <f t="shared" ref="BL1982:BL2028" si="2461">SUM(O1982,R1982,U1982,AA1982,AB1982,AH1982,AI1982,AJ1982,AK1982,AR1982,AS1982,AT1982,AU1982,AV1982,BD1982,BE1982,BF1982,BG1982,BH1982,BI1982)</f>
        <v>0.48720914863607923</v>
      </c>
      <c r="BM1982" s="14">
        <f t="shared" ref="BM1982:BM2028" si="2462">SUM(S1982:BI1982)</f>
        <v>0.24345863447536659</v>
      </c>
      <c r="BN1982" s="14">
        <f t="shared" ref="BN1982:BN2028" si="2463">SUM(M1982:R1982)</f>
        <v>0.75627515506307419</v>
      </c>
    </row>
    <row r="1983" spans="1:66" x14ac:dyDescent="0.25">
      <c r="A1983" t="s">
        <v>72</v>
      </c>
      <c r="B1983" t="s">
        <v>83</v>
      </c>
      <c r="C1983" t="s">
        <v>78</v>
      </c>
      <c r="D1983" t="s">
        <v>535</v>
      </c>
      <c r="E1983" s="10">
        <f>VLOOKUP(A1983,home!$A$2:$E$405,3,FALSE)</f>
        <v>1.4212962962963001</v>
      </c>
      <c r="F1983" s="10">
        <f>VLOOKUP(B1983,home!$B$2:$E$405,3,FALSE)</f>
        <v>0.86</v>
      </c>
      <c r="G1983" s="10">
        <f>VLOOKUP(C1983,away!$B$2:$E$405,4,FALSE)</f>
        <v>1.0900000000000001</v>
      </c>
      <c r="H1983" s="10">
        <f>VLOOKUP(A1983,away!$A$2:$E$405,3,FALSE)</f>
        <v>1.1111111111111101</v>
      </c>
      <c r="I1983" s="10">
        <f>VLOOKUP(C1983,away!$B$2:$E$405,3,FALSE)</f>
        <v>0.86</v>
      </c>
      <c r="J1983" s="10">
        <f>VLOOKUP(B1983,home!$B$2:$E$405,4,FALSE)</f>
        <v>0.9</v>
      </c>
      <c r="K1983" s="12">
        <f t="shared" si="2408"/>
        <v>1.3323231481481517</v>
      </c>
      <c r="L1983" s="12">
        <f t="shared" si="2409"/>
        <v>0.85999999999999921</v>
      </c>
      <c r="M1983" s="13">
        <f t="shared" si="2410"/>
        <v>0.11165705120461245</v>
      </c>
      <c r="N1983" s="13">
        <f t="shared" si="2411"/>
        <v>0.14876327397386863</v>
      </c>
      <c r="O1983" s="13">
        <f t="shared" si="2412"/>
        <v>9.6025064035966598E-2</v>
      </c>
      <c r="P1983" s="13">
        <f t="shared" si="2413"/>
        <v>0.12793641561752689</v>
      </c>
      <c r="Q1983" s="13">
        <f t="shared" si="2414"/>
        <v>9.9100376754845329E-2</v>
      </c>
      <c r="R1983" s="13">
        <f t="shared" si="2415"/>
        <v>4.1290777535465596E-2</v>
      </c>
      <c r="S1983" s="13">
        <f t="shared" si="2416"/>
        <v>3.6647319323941732E-2</v>
      </c>
      <c r="T1983" s="13">
        <f t="shared" si="2417"/>
        <v>8.5226324009166896E-2</v>
      </c>
      <c r="U1983" s="13">
        <f t="shared" si="2418"/>
        <v>5.5012658715536497E-2</v>
      </c>
      <c r="V1983" s="13">
        <f t="shared" si="2419"/>
        <v>4.6656024214959532E-3</v>
      </c>
      <c r="W1983" s="13">
        <f t="shared" si="2420"/>
        <v>4.4011241980227829E-2</v>
      </c>
      <c r="X1983" s="13">
        <f t="shared" si="2421"/>
        <v>3.78496681029959E-2</v>
      </c>
      <c r="Y1983" s="13">
        <f t="shared" si="2422"/>
        <v>1.6275357284288219E-2</v>
      </c>
      <c r="Z1983" s="13">
        <f t="shared" si="2423"/>
        <v>1.1836689560166798E-2</v>
      </c>
      <c r="AA1983" s="13">
        <f t="shared" si="2424"/>
        <v>1.5770295498453789E-2</v>
      </c>
      <c r="AB1983" s="13">
        <f t="shared" si="2425"/>
        <v>1.0505564872863289E-2</v>
      </c>
      <c r="AC1983" s="13">
        <f t="shared" si="2426"/>
        <v>3.3411484320906257E-4</v>
      </c>
      <c r="AD1983" s="13">
        <f t="shared" si="2427"/>
        <v>1.4659299117251801E-2</v>
      </c>
      <c r="AE1983" s="13">
        <f t="shared" si="2428"/>
        <v>1.2606997240836536E-2</v>
      </c>
      <c r="AF1983" s="13">
        <f t="shared" si="2429"/>
        <v>5.4210088135597054E-3</v>
      </c>
      <c r="AG1983" s="13">
        <f t="shared" si="2430"/>
        <v>1.5540225265537812E-3</v>
      </c>
      <c r="AH1983" s="13">
        <f t="shared" si="2431"/>
        <v>2.5448882554358586E-3</v>
      </c>
      <c r="AI1983" s="13">
        <f t="shared" si="2432"/>
        <v>3.3906135321675602E-3</v>
      </c>
      <c r="AJ1983" s="13">
        <f t="shared" si="2433"/>
        <v>2.2586964476656048E-3</v>
      </c>
      <c r="AK1983" s="13">
        <f t="shared" si="2434"/>
        <v>1.0031045206216288E-3</v>
      </c>
      <c r="AL1983" s="13">
        <f t="shared" si="2435"/>
        <v>1.5313123527307934E-5</v>
      </c>
      <c r="AM1983" s="13">
        <f t="shared" si="2436"/>
        <v>3.9061847099084654E-3</v>
      </c>
      <c r="AN1983" s="13">
        <f t="shared" si="2437"/>
        <v>3.3593188505212767E-3</v>
      </c>
      <c r="AO1983" s="13">
        <f t="shared" si="2438"/>
        <v>1.4445071057241476E-3</v>
      </c>
      <c r="AP1983" s="13">
        <f t="shared" si="2439"/>
        <v>4.1409203697425538E-4</v>
      </c>
      <c r="AQ1983" s="13">
        <f t="shared" si="2440"/>
        <v>8.9029787949464808E-5</v>
      </c>
      <c r="AR1983" s="13">
        <f t="shared" si="2441"/>
        <v>4.3772077993496736E-4</v>
      </c>
      <c r="AS1983" s="13">
        <f t="shared" si="2442"/>
        <v>5.8318552753282001E-4</v>
      </c>
      <c r="AT1983" s="13">
        <f t="shared" si="2443"/>
        <v>3.8849578899848372E-4</v>
      </c>
      <c r="AU1983" s="13">
        <f t="shared" si="2444"/>
        <v>1.7253397754692004E-4</v>
      </c>
      <c r="AV1983" s="13">
        <f t="shared" si="2445"/>
        <v>5.7467753031958719E-5</v>
      </c>
      <c r="AW1983" s="13">
        <f t="shared" si="2446"/>
        <v>4.8738180259612806E-7</v>
      </c>
      <c r="AX1983" s="13">
        <f t="shared" si="2447"/>
        <v>8.6738338499223753E-4</v>
      </c>
      <c r="AY1983" s="13">
        <f t="shared" si="2448"/>
        <v>7.4594971109332353E-4</v>
      </c>
      <c r="AZ1983" s="13">
        <f t="shared" si="2449"/>
        <v>3.2075837577012875E-4</v>
      </c>
      <c r="BA1983" s="13">
        <f t="shared" si="2450"/>
        <v>9.1950734387436861E-5</v>
      </c>
      <c r="BB1983" s="13">
        <f t="shared" si="2451"/>
        <v>1.97694078932989E-5</v>
      </c>
      <c r="BC1983" s="13">
        <f t="shared" si="2452"/>
        <v>3.4003381576474086E-6</v>
      </c>
      <c r="BD1983" s="13">
        <f t="shared" si="2453"/>
        <v>6.2739978457345254E-5</v>
      </c>
      <c r="BE1983" s="13">
        <f t="shared" si="2454"/>
        <v>8.3589925613037432E-5</v>
      </c>
      <c r="BF1983" s="13">
        <f t="shared" si="2455"/>
        <v>5.5684396423115936E-5</v>
      </c>
      <c r="BG1983" s="13">
        <f t="shared" si="2456"/>
        <v>2.4729870115058509E-5</v>
      </c>
      <c r="BH1983" s="13">
        <f t="shared" si="2457"/>
        <v>8.2370446012474077E-6</v>
      </c>
      <c r="BI1983" s="13">
        <f t="shared" si="2458"/>
        <v>2.1948810389141349E-6</v>
      </c>
      <c r="BJ1983" s="14">
        <f t="shared" si="2459"/>
        <v>0.4767299142469662</v>
      </c>
      <c r="BK1983" s="14">
        <f t="shared" si="2460"/>
        <v>0.28200176624540668</v>
      </c>
      <c r="BL1983" s="14">
        <f t="shared" si="2461"/>
        <v>0.22967824333747025</v>
      </c>
      <c r="BM1983" s="14">
        <f t="shared" si="2462"/>
        <v>0.37472819193843376</v>
      </c>
      <c r="BN1983" s="14">
        <f t="shared" si="2463"/>
        <v>0.62477295912228548</v>
      </c>
    </row>
    <row r="1984" spans="1:66" x14ac:dyDescent="0.25">
      <c r="A1984" t="s">
        <v>72</v>
      </c>
      <c r="B1984" t="s">
        <v>365</v>
      </c>
      <c r="C1984" t="s">
        <v>75</v>
      </c>
      <c r="D1984" t="s">
        <v>535</v>
      </c>
      <c r="E1984" s="10">
        <f>VLOOKUP(A1984,home!$A$2:$E$405,3,FALSE)</f>
        <v>1.4212962962963001</v>
      </c>
      <c r="F1984" s="10">
        <f>VLOOKUP(B1984,home!$B$2:$E$405,3,FALSE)</f>
        <v>1.17</v>
      </c>
      <c r="G1984" s="10">
        <f>VLOOKUP(C1984,away!$B$2:$E$405,4,FALSE)</f>
        <v>0.86</v>
      </c>
      <c r="H1984" s="10">
        <f>VLOOKUP(A1984,away!$A$2:$E$405,3,FALSE)</f>
        <v>1.1111111111111101</v>
      </c>
      <c r="I1984" s="10">
        <f>VLOOKUP(C1984,away!$B$2:$E$405,3,FALSE)</f>
        <v>0.78</v>
      </c>
      <c r="J1984" s="10">
        <f>VLOOKUP(B1984,home!$B$2:$E$405,4,FALSE)</f>
        <v>0.8</v>
      </c>
      <c r="K1984" s="12">
        <f t="shared" si="2408"/>
        <v>1.4301083333333371</v>
      </c>
      <c r="L1984" s="12">
        <f t="shared" si="2409"/>
        <v>0.6933333333333328</v>
      </c>
      <c r="M1984" s="13">
        <f t="shared" si="2410"/>
        <v>0.11961922973330109</v>
      </c>
      <c r="N1984" s="13">
        <f t="shared" si="2411"/>
        <v>0.17106845726850878</v>
      </c>
      <c r="O1984" s="13">
        <f t="shared" si="2412"/>
        <v>8.2935999281755365E-2</v>
      </c>
      <c r="P1984" s="13">
        <f t="shared" si="2413"/>
        <v>0.11860746370616601</v>
      </c>
      <c r="Q1984" s="13">
        <f t="shared" si="2414"/>
        <v>0.12232321315508618</v>
      </c>
      <c r="R1984" s="13">
        <f t="shared" si="2415"/>
        <v>2.8751146417675164E-2</v>
      </c>
      <c r="S1984" s="13">
        <f t="shared" si="2416"/>
        <v>2.9401063855231328E-2</v>
      </c>
      <c r="T1984" s="13">
        <f t="shared" si="2417"/>
        <v>8.4810761120859696E-2</v>
      </c>
      <c r="U1984" s="13">
        <f t="shared" si="2418"/>
        <v>4.1117254084804176E-2</v>
      </c>
      <c r="V1984" s="13">
        <f t="shared" si="2419"/>
        <v>3.2391536803971221E-3</v>
      </c>
      <c r="W1984" s="13">
        <f t="shared" si="2420"/>
        <v>5.8311815497732948E-2</v>
      </c>
      <c r="X1984" s="13">
        <f t="shared" si="2421"/>
        <v>4.042952541176148E-2</v>
      </c>
      <c r="Y1984" s="13">
        <f t="shared" si="2422"/>
        <v>1.4015568809410633E-2</v>
      </c>
      <c r="Z1984" s="13">
        <f t="shared" si="2423"/>
        <v>6.6447093943071455E-3</v>
      </c>
      <c r="AA1984" s="13">
        <f t="shared" si="2424"/>
        <v>9.5026542773769609E-3</v>
      </c>
      <c r="AB1984" s="13">
        <f t="shared" si="2425"/>
        <v>6.7949125354312368E-3</v>
      </c>
      <c r="AC1984" s="13">
        <f t="shared" si="2426"/>
        <v>2.0073476242227502E-4</v>
      </c>
      <c r="AD1984" s="13">
        <f t="shared" si="2427"/>
        <v>2.084805331877599E-2</v>
      </c>
      <c r="AE1984" s="13">
        <f t="shared" si="2428"/>
        <v>1.445465030101801E-2</v>
      </c>
      <c r="AF1984" s="13">
        <f t="shared" si="2429"/>
        <v>5.010945437686239E-3</v>
      </c>
      <c r="AG1984" s="13">
        <f t="shared" si="2430"/>
        <v>1.158085167820819E-3</v>
      </c>
      <c r="AH1984" s="13">
        <f t="shared" si="2431"/>
        <v>1.1517496283465704E-3</v>
      </c>
      <c r="AI1984" s="13">
        <f t="shared" si="2432"/>
        <v>1.6471267414120043E-3</v>
      </c>
      <c r="AJ1984" s="13">
        <f t="shared" si="2433"/>
        <v>1.1777848394747463E-3</v>
      </c>
      <c r="AK1984" s="13">
        <f t="shared" si="2434"/>
        <v>5.6145330460216712E-4</v>
      </c>
      <c r="AL1984" s="13">
        <f t="shared" si="2435"/>
        <v>7.9614761277593068E-6</v>
      </c>
      <c r="AM1984" s="13">
        <f t="shared" si="2436"/>
        <v>5.9629949569918496E-3</v>
      </c>
      <c r="AN1984" s="13">
        <f t="shared" si="2437"/>
        <v>4.1343431701810129E-3</v>
      </c>
      <c r="AO1984" s="13">
        <f t="shared" si="2438"/>
        <v>1.4332389656627497E-3</v>
      </c>
      <c r="AP1984" s="13">
        <f t="shared" si="2439"/>
        <v>3.3123744984205755E-4</v>
      </c>
      <c r="AQ1984" s="13">
        <f t="shared" si="2440"/>
        <v>5.7414491305956567E-5</v>
      </c>
      <c r="AR1984" s="13">
        <f t="shared" si="2441"/>
        <v>1.5970928179739104E-4</v>
      </c>
      <c r="AS1984" s="13">
        <f t="shared" si="2442"/>
        <v>2.2840157480913116E-4</v>
      </c>
      <c r="AT1984" s="13">
        <f t="shared" si="2443"/>
        <v>1.6331949774049808E-4</v>
      </c>
      <c r="AU1984" s="13">
        <f t="shared" si="2444"/>
        <v>7.7854858238167143E-5</v>
      </c>
      <c r="AV1984" s="13">
        <f t="shared" si="2445"/>
        <v>2.7835220389222124E-5</v>
      </c>
      <c r="AW1984" s="13">
        <f t="shared" si="2446"/>
        <v>2.1928156092927308E-7</v>
      </c>
      <c r="AX1984" s="13">
        <f t="shared" si="2447"/>
        <v>1.4212881299364543E-3</v>
      </c>
      <c r="AY1984" s="13">
        <f t="shared" si="2448"/>
        <v>9.8542643675594106E-4</v>
      </c>
      <c r="AZ1984" s="13">
        <f t="shared" si="2449"/>
        <v>3.4161449807539252E-4</v>
      </c>
      <c r="BA1984" s="13">
        <f t="shared" si="2450"/>
        <v>7.8950906221868456E-5</v>
      </c>
      <c r="BB1984" s="13">
        <f t="shared" si="2451"/>
        <v>1.3684823745123848E-5</v>
      </c>
      <c r="BC1984" s="13">
        <f t="shared" si="2452"/>
        <v>1.8976288926571729E-6</v>
      </c>
      <c r="BD1984" s="13">
        <f t="shared" si="2453"/>
        <v>1.8455294785476277E-5</v>
      </c>
      <c r="BE1984" s="13">
        <f t="shared" si="2454"/>
        <v>2.6393070866832906E-5</v>
      </c>
      <c r="BF1984" s="13">
        <f t="shared" si="2455"/>
        <v>1.8872475294457534E-5</v>
      </c>
      <c r="BG1984" s="13">
        <f t="shared" si="2456"/>
        <v>8.996561396410416E-6</v>
      </c>
      <c r="BH1984" s="13">
        <f t="shared" si="2457"/>
        <v>3.2165143560878869E-6</v>
      </c>
      <c r="BI1984" s="13">
        <f t="shared" si="2458"/>
        <v>9.1999279698551892E-7</v>
      </c>
      <c r="BJ1984" s="14">
        <f t="shared" si="2459"/>
        <v>0.54719316694627174</v>
      </c>
      <c r="BK1984" s="14">
        <f t="shared" si="2460"/>
        <v>0.27206103365040152</v>
      </c>
      <c r="BL1984" s="14">
        <f t="shared" si="2461"/>
        <v>0.17437405545334905</v>
      </c>
      <c r="BM1984" s="14">
        <f t="shared" si="2462"/>
        <v>0.35598224872664208</v>
      </c>
      <c r="BN1984" s="14">
        <f t="shared" si="2463"/>
        <v>0.64330550956249266</v>
      </c>
    </row>
    <row r="1985" spans="1:66" x14ac:dyDescent="0.25">
      <c r="A1985" t="s">
        <v>72</v>
      </c>
      <c r="B1985" t="s">
        <v>237</v>
      </c>
      <c r="C1985" t="s">
        <v>86</v>
      </c>
      <c r="D1985" t="s">
        <v>535</v>
      </c>
      <c r="E1985" s="10">
        <f>VLOOKUP(A1985,home!$A$2:$E$405,3,FALSE)</f>
        <v>1.4212962962963001</v>
      </c>
      <c r="F1985" s="10">
        <f>VLOOKUP(B1985,home!$B$2:$E$405,3,FALSE)</f>
        <v>1.02</v>
      </c>
      <c r="G1985" s="10">
        <f>VLOOKUP(C1985,away!$B$2:$E$405,4,FALSE)</f>
        <v>0.7</v>
      </c>
      <c r="H1985" s="10">
        <f>VLOOKUP(A1985,away!$A$2:$E$405,3,FALSE)</f>
        <v>1.1111111111111101</v>
      </c>
      <c r="I1985" s="10">
        <f>VLOOKUP(C1985,away!$B$2:$E$405,3,FALSE)</f>
        <v>0.63</v>
      </c>
      <c r="J1985" s="10">
        <f>VLOOKUP(B1985,home!$B$2:$E$405,4,FALSE)</f>
        <v>1.1000000000000001</v>
      </c>
      <c r="K1985" s="12">
        <f t="shared" si="2408"/>
        <v>1.0148055555555582</v>
      </c>
      <c r="L1985" s="12">
        <f t="shared" si="2409"/>
        <v>0.76999999999999924</v>
      </c>
      <c r="M1985" s="13">
        <f t="shared" si="2410"/>
        <v>0.16782969137878628</v>
      </c>
      <c r="N1985" s="13">
        <f t="shared" si="2411"/>
        <v>0.17031450319836705</v>
      </c>
      <c r="O1985" s="13">
        <f t="shared" si="2412"/>
        <v>0.12922886236166531</v>
      </c>
      <c r="P1985" s="13">
        <f t="shared" si="2413"/>
        <v>0.13114216746274249</v>
      </c>
      <c r="Q1985" s="13">
        <f t="shared" si="2414"/>
        <v>8.6418052018693889E-2</v>
      </c>
      <c r="R1985" s="13">
        <f t="shared" si="2415"/>
        <v>4.9753112009241096E-2</v>
      </c>
      <c r="S1985" s="13">
        <f t="shared" si="2416"/>
        <v>2.5618631520941751E-2</v>
      </c>
      <c r="T1985" s="13">
        <f t="shared" si="2417"/>
        <v>6.6541900054394226E-2</v>
      </c>
      <c r="U1985" s="13">
        <f t="shared" si="2418"/>
        <v>5.0489734473155815E-2</v>
      </c>
      <c r="V1985" s="13">
        <f t="shared" si="2419"/>
        <v>2.2242673096389389E-3</v>
      </c>
      <c r="W1985" s="13">
        <f t="shared" si="2420"/>
        <v>2.9232506429619925E-2</v>
      </c>
      <c r="X1985" s="13">
        <f t="shared" si="2421"/>
        <v>2.2509029950807322E-2</v>
      </c>
      <c r="Y1985" s="13">
        <f t="shared" si="2422"/>
        <v>8.6659765310608088E-3</v>
      </c>
      <c r="Z1985" s="13">
        <f t="shared" si="2423"/>
        <v>1.2769965415705202E-2</v>
      </c>
      <c r="AA1985" s="13">
        <f t="shared" si="2424"/>
        <v>1.2959031848109979E-2</v>
      </c>
      <c r="AB1985" s="13">
        <f t="shared" si="2425"/>
        <v>6.5754487570417099E-3</v>
      </c>
      <c r="AC1985" s="13">
        <f t="shared" si="2426"/>
        <v>1.0862769335024373E-4</v>
      </c>
      <c r="AD1985" s="13">
        <f t="shared" si="2427"/>
        <v>7.416327481897968E-3</v>
      </c>
      <c r="AE1985" s="13">
        <f t="shared" si="2428"/>
        <v>5.7105721610614295E-3</v>
      </c>
      <c r="AF1985" s="13">
        <f t="shared" si="2429"/>
        <v>2.1985702820086482E-3</v>
      </c>
      <c r="AG1985" s="13">
        <f t="shared" si="2430"/>
        <v>5.642997057155525E-4</v>
      </c>
      <c r="AH1985" s="13">
        <f t="shared" si="2431"/>
        <v>2.4582183425232483E-3</v>
      </c>
      <c r="AI1985" s="13">
        <f t="shared" si="2432"/>
        <v>2.4946136307611678E-3</v>
      </c>
      <c r="AJ1985" s="13">
        <f t="shared" si="2433"/>
        <v>1.2657738857305275E-3</v>
      </c>
      <c r="AK1985" s="13">
        <f t="shared" si="2434"/>
        <v>4.2817145710549525E-4</v>
      </c>
      <c r="AL1985" s="13">
        <f t="shared" si="2435"/>
        <v>3.395268390329596E-6</v>
      </c>
      <c r="AM1985" s="13">
        <f t="shared" si="2436"/>
        <v>1.5052260660898848E-3</v>
      </c>
      <c r="AN1985" s="13">
        <f t="shared" si="2437"/>
        <v>1.1590240708892101E-3</v>
      </c>
      <c r="AO1985" s="13">
        <f t="shared" si="2438"/>
        <v>4.4622426729234549E-4</v>
      </c>
      <c r="AP1985" s="13">
        <f t="shared" si="2439"/>
        <v>1.145308952717019E-4</v>
      </c>
      <c r="AQ1985" s="13">
        <f t="shared" si="2440"/>
        <v>2.2047197339802588E-5</v>
      </c>
      <c r="AR1985" s="13">
        <f t="shared" si="2441"/>
        <v>3.7856562474858E-4</v>
      </c>
      <c r="AS1985" s="13">
        <f t="shared" si="2442"/>
        <v>3.841704991372196E-4</v>
      </c>
      <c r="AT1985" s="13">
        <f t="shared" si="2443"/>
        <v>1.9492917840250112E-4</v>
      </c>
      <c r="AU1985" s="13">
        <f t="shared" si="2444"/>
        <v>6.5938404394246216E-5</v>
      </c>
      <c r="AV1985" s="13">
        <f t="shared" si="2445"/>
        <v>1.6728664775937521E-5</v>
      </c>
      <c r="AW1985" s="13">
        <f t="shared" si="2446"/>
        <v>7.3696212870379347E-8</v>
      </c>
      <c r="AX1985" s="13">
        <f t="shared" si="2447"/>
        <v>2.5458529570584202E-4</v>
      </c>
      <c r="AY1985" s="13">
        <f t="shared" si="2448"/>
        <v>1.9603067769349817E-4</v>
      </c>
      <c r="AZ1985" s="13">
        <f t="shared" si="2449"/>
        <v>7.5471810911996714E-5</v>
      </c>
      <c r="BA1985" s="13">
        <f t="shared" si="2450"/>
        <v>1.9371098134079138E-5</v>
      </c>
      <c r="BB1985" s="13">
        <f t="shared" si="2451"/>
        <v>3.7289363908102294E-6</v>
      </c>
      <c r="BC1985" s="13">
        <f t="shared" si="2452"/>
        <v>5.7425620418477495E-7</v>
      </c>
      <c r="BD1985" s="13">
        <f t="shared" si="2453"/>
        <v>4.8582588509401032E-5</v>
      </c>
      <c r="BE1985" s="13">
        <f t="shared" si="2454"/>
        <v>4.9301880722609779E-5</v>
      </c>
      <c r="BF1985" s="13">
        <f t="shared" si="2455"/>
        <v>2.5015911228320942E-5</v>
      </c>
      <c r="BG1985" s="13">
        <f t="shared" si="2456"/>
        <v>8.4620952305949192E-6</v>
      </c>
      <c r="BH1985" s="13">
        <f t="shared" si="2457"/>
        <v>2.1468453129119792E-6</v>
      </c>
      <c r="BI1985" s="13">
        <f t="shared" si="2458"/>
        <v>4.3572611009229755E-7</v>
      </c>
      <c r="BJ1985" s="14">
        <f t="shared" si="2459"/>
        <v>0.40336855238555014</v>
      </c>
      <c r="BK1985" s="14">
        <f t="shared" si="2460"/>
        <v>0.32712281131154347</v>
      </c>
      <c r="BL1985" s="14">
        <f t="shared" si="2461"/>
        <v>0.25682724418390673</v>
      </c>
      <c r="BM1985" s="14">
        <f t="shared" si="2462"/>
        <v>0.26520622788572878</v>
      </c>
      <c r="BN1985" s="14">
        <f t="shared" si="2463"/>
        <v>0.73468638842949607</v>
      </c>
    </row>
    <row r="1986" spans="1:66" x14ac:dyDescent="0.25">
      <c r="A1986" t="s">
        <v>72</v>
      </c>
      <c r="B1986" t="s">
        <v>76</v>
      </c>
      <c r="C1986" t="s">
        <v>77</v>
      </c>
      <c r="D1986" t="s">
        <v>535</v>
      </c>
      <c r="E1986" s="10">
        <f>VLOOKUP(A1986,home!$A$2:$E$405,3,FALSE)</f>
        <v>1.4212962962963001</v>
      </c>
      <c r="F1986" s="10">
        <f>VLOOKUP(B1986,home!$B$2:$E$405,3,FALSE)</f>
        <v>1.17</v>
      </c>
      <c r="G1986" s="10">
        <f>VLOOKUP(C1986,away!$B$2:$E$405,4,FALSE)</f>
        <v>0.31</v>
      </c>
      <c r="H1986" s="10">
        <f>VLOOKUP(A1986,away!$A$2:$E$405,3,FALSE)</f>
        <v>1.1111111111111101</v>
      </c>
      <c r="I1986" s="10">
        <f>VLOOKUP(C1986,away!$B$2:$E$405,3,FALSE)</f>
        <v>0.94</v>
      </c>
      <c r="J1986" s="10">
        <f>VLOOKUP(B1986,home!$B$2:$E$405,4,FALSE)</f>
        <v>0.8</v>
      </c>
      <c r="K1986" s="12">
        <f t="shared" si="2408"/>
        <v>0.51550416666666798</v>
      </c>
      <c r="L1986" s="12">
        <f t="shared" si="2409"/>
        <v>0.83555555555555472</v>
      </c>
      <c r="M1986" s="13">
        <f t="shared" si="2410"/>
        <v>0.25896568349424098</v>
      </c>
      <c r="N1986" s="13">
        <f t="shared" si="2411"/>
        <v>0.1334978888649628</v>
      </c>
      <c r="O1986" s="13">
        <f t="shared" si="2412"/>
        <v>0.21638021554185449</v>
      </c>
      <c r="P1986" s="13">
        <f t="shared" si="2413"/>
        <v>0.1115449026960577</v>
      </c>
      <c r="Q1986" s="13">
        <f t="shared" si="2414"/>
        <v>3.4409358975546055E-2</v>
      </c>
      <c r="R1986" s="13">
        <f t="shared" si="2415"/>
        <v>9.0398845604152442E-2</v>
      </c>
      <c r="S1986" s="13">
        <f t="shared" si="2416"/>
        <v>1.201150008525133E-2</v>
      </c>
      <c r="T1986" s="13">
        <f t="shared" si="2417"/>
        <v>2.8750931055122893E-2</v>
      </c>
      <c r="U1986" s="13">
        <f t="shared" si="2418"/>
        <v>4.6600981570797388E-2</v>
      </c>
      <c r="V1986" s="13">
        <f t="shared" si="2419"/>
        <v>5.7486021149158006E-4</v>
      </c>
      <c r="W1986" s="13">
        <f t="shared" si="2420"/>
        <v>5.9127226414077009E-3</v>
      </c>
      <c r="X1986" s="13">
        <f t="shared" si="2421"/>
        <v>4.9404082514873182E-3</v>
      </c>
      <c r="Y1986" s="13">
        <f t="shared" si="2422"/>
        <v>2.0639927806213663E-3</v>
      </c>
      <c r="Z1986" s="13">
        <f t="shared" si="2423"/>
        <v>2.5177752553452809E-2</v>
      </c>
      <c r="AA1986" s="13">
        <f t="shared" si="2424"/>
        <v>1.2979236348607261E-2</v>
      </c>
      <c r="AB1986" s="13">
        <f t="shared" si="2425"/>
        <v>3.3454252089292562E-3</v>
      </c>
      <c r="AC1986" s="13">
        <f t="shared" si="2426"/>
        <v>1.5475681345461313E-5</v>
      </c>
      <c r="AD1986" s="13">
        <f t="shared" si="2427"/>
        <v>7.6200828949750409E-4</v>
      </c>
      <c r="AE1986" s="13">
        <f t="shared" si="2428"/>
        <v>6.3670025966902502E-4</v>
      </c>
      <c r="AF1986" s="13">
        <f t="shared" si="2429"/>
        <v>2.6599921959505904E-4</v>
      </c>
      <c r="AG1986" s="13">
        <f t="shared" si="2430"/>
        <v>7.4085708568697863E-5</v>
      </c>
      <c r="AH1986" s="13">
        <f t="shared" si="2431"/>
        <v>5.2593527556101362E-3</v>
      </c>
      <c r="AI1986" s="13">
        <f t="shared" si="2432"/>
        <v>2.711218259486847E-3</v>
      </c>
      <c r="AJ1986" s="13">
        <f t="shared" si="2433"/>
        <v>6.9882215475411055E-4</v>
      </c>
      <c r="AK1986" s="13">
        <f t="shared" si="2434"/>
        <v>1.2008191084490769E-4</v>
      </c>
      <c r="AL1986" s="13">
        <f t="shared" si="2435"/>
        <v>2.6663507636108362E-7</v>
      </c>
      <c r="AM1986" s="13">
        <f t="shared" si="2436"/>
        <v>7.8563689654100822E-5</v>
      </c>
      <c r="AN1986" s="13">
        <f t="shared" si="2437"/>
        <v>6.56443273554264E-5</v>
      </c>
      <c r="AO1986" s="13">
        <f t="shared" si="2438"/>
        <v>2.7424741206267001E-5</v>
      </c>
      <c r="AP1986" s="13">
        <f t="shared" si="2439"/>
        <v>7.638298291523247E-6</v>
      </c>
      <c r="AQ1986" s="13">
        <f t="shared" si="2440"/>
        <v>1.5955556431181875E-6</v>
      </c>
      <c r="AR1986" s="13">
        <f t="shared" si="2441"/>
        <v>8.7889628271529334E-4</v>
      </c>
      <c r="AS1986" s="13">
        <f t="shared" si="2442"/>
        <v>4.530746958075795E-4</v>
      </c>
      <c r="AT1986" s="13">
        <f t="shared" si="2443"/>
        <v>1.1678094675002018E-4</v>
      </c>
      <c r="AU1986" s="13">
        <f t="shared" si="2444"/>
        <v>2.0067021545637896E-5</v>
      </c>
      <c r="AV1986" s="13">
        <f t="shared" si="2445"/>
        <v>2.5861583048415334E-6</v>
      </c>
      <c r="AW1986" s="13">
        <f t="shared" si="2446"/>
        <v>3.1902321795803972E-9</v>
      </c>
      <c r="AX1986" s="13">
        <f t="shared" si="2447"/>
        <v>6.7499848942326573E-6</v>
      </c>
      <c r="AY1986" s="13">
        <f t="shared" si="2448"/>
        <v>5.6399873782921704E-6</v>
      </c>
      <c r="AZ1986" s="13">
        <f t="shared" si="2449"/>
        <v>2.3562613935976154E-6</v>
      </c>
      <c r="BA1986" s="13">
        <f t="shared" si="2450"/>
        <v>6.5626243258718712E-7</v>
      </c>
      <c r="BB1986" s="13">
        <f t="shared" si="2451"/>
        <v>1.370859303626567E-7</v>
      </c>
      <c r="BC1986" s="13">
        <f t="shared" si="2452"/>
        <v>2.2908582140603951E-8</v>
      </c>
      <c r="BD1986" s="13">
        <f t="shared" si="2453"/>
        <v>1.2239444529664806E-4</v>
      </c>
      <c r="BE1986" s="13">
        <f t="shared" si="2454"/>
        <v>6.3094846527277641E-5</v>
      </c>
      <c r="BF1986" s="13">
        <f t="shared" si="2455"/>
        <v>1.6262828140002785E-5</v>
      </c>
      <c r="BG1986" s="13">
        <f t="shared" si="2456"/>
        <v>2.7945185559851249E-6</v>
      </c>
      <c r="BH1986" s="13">
        <f t="shared" si="2457"/>
        <v>3.60146489859413E-7</v>
      </c>
      <c r="BI1986" s="13">
        <f t="shared" si="2458"/>
        <v>3.7131403226580476E-8</v>
      </c>
      <c r="BJ1986" s="14">
        <f t="shared" si="2459"/>
        <v>0.21151052514924007</v>
      </c>
      <c r="BK1986" s="14">
        <f t="shared" si="2460"/>
        <v>0.38311832879084168</v>
      </c>
      <c r="BL1986" s="14">
        <f t="shared" si="2461"/>
        <v>0.38017052837657317</v>
      </c>
      <c r="BM1986" s="14">
        <f t="shared" si="2462"/>
        <v>0.15477460289614717</v>
      </c>
      <c r="BN1986" s="14">
        <f t="shared" si="2463"/>
        <v>0.84519689517681451</v>
      </c>
    </row>
    <row r="1987" spans="1:66" x14ac:dyDescent="0.25">
      <c r="A1987" t="s">
        <v>91</v>
      </c>
      <c r="B1987" t="s">
        <v>122</v>
      </c>
      <c r="C1987" t="s">
        <v>370</v>
      </c>
      <c r="D1987" t="s">
        <v>535</v>
      </c>
      <c r="E1987" s="10">
        <f>VLOOKUP(A1987,home!$A$2:$E$405,3,FALSE)</f>
        <v>1.5169082125603901</v>
      </c>
      <c r="F1987" s="10">
        <f>VLOOKUP(B1987,home!$B$2:$E$405,3,FALSE)</f>
        <v>0.88</v>
      </c>
      <c r="G1987" s="10">
        <f>VLOOKUP(C1987,away!$B$2:$E$405,4,FALSE)</f>
        <v>0.86</v>
      </c>
      <c r="H1987" s="10">
        <f>VLOOKUP(A1987,away!$A$2:$E$405,3,FALSE)</f>
        <v>1.2367149758454099</v>
      </c>
      <c r="I1987" s="10">
        <f>VLOOKUP(C1987,away!$B$2:$E$405,3,FALSE)</f>
        <v>0.86</v>
      </c>
      <c r="J1987" s="10">
        <f>VLOOKUP(B1987,home!$B$2:$E$405,4,FALSE)</f>
        <v>1.17</v>
      </c>
      <c r="K1987" s="12">
        <f t="shared" si="2408"/>
        <v>1.1479961352657033</v>
      </c>
      <c r="L1987" s="12">
        <f t="shared" si="2409"/>
        <v>1.2443826086956513</v>
      </c>
      <c r="M1987" s="13">
        <f t="shared" si="2410"/>
        <v>9.1411979354615355E-2</v>
      </c>
      <c r="N1987" s="13">
        <f t="shared" si="2411"/>
        <v>0.10494059901608667</v>
      </c>
      <c r="O1987" s="13">
        <f t="shared" si="2412"/>
        <v>0.11375147733532927</v>
      </c>
      <c r="P1987" s="13">
        <f t="shared" si="2413"/>
        <v>0.13058625636172222</v>
      </c>
      <c r="Q1987" s="13">
        <f t="shared" si="2414"/>
        <v>6.0235701051467701E-2</v>
      </c>
      <c r="R1987" s="13">
        <f t="shared" si="2415"/>
        <v>7.0775180054760661E-2</v>
      </c>
      <c r="S1987" s="13">
        <f t="shared" si="2416"/>
        <v>4.6637132438672173E-2</v>
      </c>
      <c r="T1987" s="13">
        <f t="shared" si="2417"/>
        <v>7.4956258811036763E-2</v>
      </c>
      <c r="U1987" s="13">
        <f t="shared" si="2418"/>
        <v>8.1249633175599523E-2</v>
      </c>
      <c r="V1987" s="13">
        <f t="shared" si="2419"/>
        <v>7.4025898715897676E-3</v>
      </c>
      <c r="W1987" s="13">
        <f t="shared" si="2420"/>
        <v>2.3050117337368396E-2</v>
      </c>
      <c r="X1987" s="13">
        <f t="shared" si="2421"/>
        <v>2.8683165143015343E-2</v>
      </c>
      <c r="Y1987" s="13">
        <f t="shared" si="2422"/>
        <v>1.7846415933156806E-2</v>
      </c>
      <c r="Z1987" s="13">
        <f t="shared" si="2423"/>
        <v>2.9357134395815832E-2</v>
      </c>
      <c r="AA1987" s="13">
        <f t="shared" si="2424"/>
        <v>3.3701876828872421E-2</v>
      </c>
      <c r="AB1987" s="13">
        <f t="shared" si="2425"/>
        <v>1.9344812175373153E-2</v>
      </c>
      <c r="AC1987" s="13">
        <f t="shared" si="2426"/>
        <v>6.6093395631582985E-4</v>
      </c>
      <c r="AD1987" s="13">
        <f t="shared" si="2427"/>
        <v>6.6153614051799748E-3</v>
      </c>
      <c r="AE1987" s="13">
        <f t="shared" si="2428"/>
        <v>8.2320406828423863E-3</v>
      </c>
      <c r="AF1987" s="13">
        <f t="shared" si="2429"/>
        <v>5.1219041299020709E-3</v>
      </c>
      <c r="AG1987" s="13">
        <f t="shared" si="2430"/>
        <v>2.1245361408855231E-3</v>
      </c>
      <c r="AH1987" s="13">
        <f t="shared" si="2431"/>
        <v>9.1328768708235364E-3</v>
      </c>
      <c r="AI1987" s="13">
        <f t="shared" si="2432"/>
        <v>1.0484507351562949E-2</v>
      </c>
      <c r="AJ1987" s="13">
        <f t="shared" si="2433"/>
        <v>6.0180869598795619E-3</v>
      </c>
      <c r="AK1987" s="13">
        <f t="shared" si="2434"/>
        <v>2.3029135238782209E-3</v>
      </c>
      <c r="AL1987" s="13">
        <f t="shared" si="2435"/>
        <v>3.7766993633430652E-5</v>
      </c>
      <c r="AM1987" s="13">
        <f t="shared" si="2436"/>
        <v>1.5188818653065006E-3</v>
      </c>
      <c r="AN1987" s="13">
        <f t="shared" si="2437"/>
        <v>1.8900701778506201E-3</v>
      </c>
      <c r="AO1987" s="13">
        <f t="shared" si="2438"/>
        <v>1.1759852292658043E-3</v>
      </c>
      <c r="AP1987" s="13">
        <f t="shared" si="2439"/>
        <v>4.877918557937784E-4</v>
      </c>
      <c r="AQ1987" s="13">
        <f t="shared" si="2440"/>
        <v>1.5174992550328877E-4</v>
      </c>
      <c r="AR1987" s="13">
        <f t="shared" si="2441"/>
        <v>2.2729586290823143E-3</v>
      </c>
      <c r="AS1987" s="13">
        <f t="shared" si="2442"/>
        <v>2.6093477218053279E-3</v>
      </c>
      <c r="AT1987" s="13">
        <f t="shared" si="2443"/>
        <v>1.4977605500984424E-3</v>
      </c>
      <c r="AU1987" s="13">
        <f t="shared" si="2444"/>
        <v>5.7314110768881522E-4</v>
      </c>
      <c r="AV1987" s="13">
        <f t="shared" si="2445"/>
        <v>1.6449094414716604E-4</v>
      </c>
      <c r="AW1987" s="13">
        <f t="shared" si="2446"/>
        <v>1.4986639933258534E-6</v>
      </c>
      <c r="AX1987" s="13">
        <f t="shared" si="2447"/>
        <v>2.9061175188283748E-4</v>
      </c>
      <c r="AY1987" s="13">
        <f t="shared" si="2448"/>
        <v>3.6163220992557868E-4</v>
      </c>
      <c r="AZ1987" s="13">
        <f t="shared" si="2449"/>
        <v>2.2500441638778255E-4</v>
      </c>
      <c r="BA1987" s="13">
        <f t="shared" si="2450"/>
        <v>9.3330527544223802E-5</v>
      </c>
      <c r="BB1987" s="13">
        <f t="shared" si="2451"/>
        <v>2.9034721334105643E-5</v>
      </c>
      <c r="BC1987" s="13">
        <f t="shared" si="2452"/>
        <v>7.2260604552971336E-6</v>
      </c>
      <c r="BD1987" s="13">
        <f t="shared" si="2453"/>
        <v>4.7140503138578957E-4</v>
      </c>
      <c r="BE1987" s="13">
        <f t="shared" si="2454"/>
        <v>5.4117115417569393E-4</v>
      </c>
      <c r="BF1987" s="13">
        <f t="shared" si="2455"/>
        <v>3.1063119675548849E-4</v>
      </c>
      <c r="BG1987" s="13">
        <f t="shared" si="2456"/>
        <v>1.1886780445608702E-4</v>
      </c>
      <c r="BH1987" s="13">
        <f t="shared" si="2457"/>
        <v>3.4114945030776811E-5</v>
      </c>
      <c r="BI1987" s="13">
        <f t="shared" si="2458"/>
        <v>7.8327650100267371E-6</v>
      </c>
      <c r="BJ1987" s="14">
        <f t="shared" si="2459"/>
        <v>0.33803741839219148</v>
      </c>
      <c r="BK1987" s="14">
        <f t="shared" si="2460"/>
        <v>0.27709829118647439</v>
      </c>
      <c r="BL1987" s="14">
        <f t="shared" si="2461"/>
        <v>0.35536308612571521</v>
      </c>
      <c r="BM1987" s="14">
        <f t="shared" si="2462"/>
        <v>0.42779460338028275</v>
      </c>
      <c r="BN1987" s="14">
        <f t="shared" si="2463"/>
        <v>0.57170119317398194</v>
      </c>
    </row>
    <row r="1988" spans="1:66" x14ac:dyDescent="0.25">
      <c r="A1988" t="s">
        <v>91</v>
      </c>
      <c r="B1988" t="s">
        <v>97</v>
      </c>
      <c r="C1988" t="s">
        <v>94</v>
      </c>
      <c r="D1988" t="s">
        <v>535</v>
      </c>
      <c r="E1988" s="10">
        <f>VLOOKUP(A1988,home!$A$2:$E$405,3,FALSE)</f>
        <v>1.5169082125603901</v>
      </c>
      <c r="F1988" s="10">
        <f>VLOOKUP(B1988,home!$B$2:$E$405,3,FALSE)</f>
        <v>0.99</v>
      </c>
      <c r="G1988" s="10">
        <f>VLOOKUP(C1988,away!$B$2:$E$405,4,FALSE)</f>
        <v>1.25</v>
      </c>
      <c r="H1988" s="10">
        <f>VLOOKUP(A1988,away!$A$2:$E$405,3,FALSE)</f>
        <v>1.2367149758454099</v>
      </c>
      <c r="I1988" s="10">
        <f>VLOOKUP(C1988,away!$B$2:$E$405,3,FALSE)</f>
        <v>0.73</v>
      </c>
      <c r="J1988" s="10">
        <f>VLOOKUP(B1988,home!$B$2:$E$405,4,FALSE)</f>
        <v>1.1299999999999999</v>
      </c>
      <c r="K1988" s="12">
        <f t="shared" si="2408"/>
        <v>1.8771739130434828</v>
      </c>
      <c r="L1988" s="12">
        <f t="shared" si="2409"/>
        <v>1.0201661835748785</v>
      </c>
      <c r="M1988" s="13">
        <f t="shared" si="2410"/>
        <v>5.5169771325206417E-2</v>
      </c>
      <c r="N1988" s="13">
        <f t="shared" si="2411"/>
        <v>0.10356325552025185</v>
      </c>
      <c r="O1988" s="13">
        <f t="shared" si="2412"/>
        <v>5.62823350615346E-2</v>
      </c>
      <c r="P1988" s="13">
        <f t="shared" si="2413"/>
        <v>0.10565173114268529</v>
      </c>
      <c r="Q1988" s="13">
        <f t="shared" si="2414"/>
        <v>9.7203120806236637E-2</v>
      </c>
      <c r="R1988" s="13">
        <f t="shared" si="2415"/>
        <v>2.8708667481204164E-2</v>
      </c>
      <c r="S1988" s="13">
        <f t="shared" si="2416"/>
        <v>5.0581541418979678E-2</v>
      </c>
      <c r="T1988" s="13">
        <f t="shared" si="2417"/>
        <v>9.9163336784466302E-2</v>
      </c>
      <c r="U1988" s="13">
        <f t="shared" si="2418"/>
        <v>5.3891161673956196E-2</v>
      </c>
      <c r="V1988" s="13">
        <f t="shared" si="2419"/>
        <v>1.0762792913611815E-2</v>
      </c>
      <c r="W1988" s="13">
        <f t="shared" si="2420"/>
        <v>6.0822387547960544E-2</v>
      </c>
      <c r="X1988" s="13">
        <f t="shared" si="2421"/>
        <v>6.204894298071513E-2</v>
      </c>
      <c r="Y1988" s="13">
        <f t="shared" si="2422"/>
        <v>3.1650116677745699E-2</v>
      </c>
      <c r="Z1988" s="13">
        <f t="shared" si="2423"/>
        <v>9.7625372466067575E-3</v>
      </c>
      <c r="AA1988" s="13">
        <f t="shared" si="2424"/>
        <v>1.8325980244445553E-2</v>
      </c>
      <c r="AB1988" s="13">
        <f t="shared" si="2425"/>
        <v>1.7200526022911715E-2</v>
      </c>
      <c r="AC1988" s="13">
        <f t="shared" si="2426"/>
        <v>1.2881915176773885E-3</v>
      </c>
      <c r="AD1988" s="13">
        <f t="shared" si="2427"/>
        <v>2.8543549808513074E-2</v>
      </c>
      <c r="AE1988" s="13">
        <f t="shared" si="2428"/>
        <v>2.9119164273830239E-2</v>
      </c>
      <c r="AF1988" s="13">
        <f t="shared" si="2429"/>
        <v>1.485319334306167E-2</v>
      </c>
      <c r="AG1988" s="13">
        <f t="shared" si="2430"/>
        <v>5.0509085222303386E-3</v>
      </c>
      <c r="AH1988" s="13">
        <f t="shared" si="2431"/>
        <v>2.4898525912196044E-3</v>
      </c>
      <c r="AI1988" s="13">
        <f t="shared" si="2432"/>
        <v>4.6738863315611591E-3</v>
      </c>
      <c r="AJ1988" s="13">
        <f t="shared" si="2433"/>
        <v>4.3868487470685559E-3</v>
      </c>
      <c r="AK1988" s="13">
        <f t="shared" si="2434"/>
        <v>2.7449593428215276E-3</v>
      </c>
      <c r="AL1988" s="13">
        <f t="shared" si="2435"/>
        <v>9.8676982424798944E-5</v>
      </c>
      <c r="AM1988" s="13">
        <f t="shared" si="2436"/>
        <v>1.0716241417239611E-2</v>
      </c>
      <c r="AN1988" s="13">
        <f t="shared" si="2437"/>
        <v>1.0932347108892381E-2</v>
      </c>
      <c r="AO1988" s="13">
        <f t="shared" si="2438"/>
        <v>5.5764054137972989E-3</v>
      </c>
      <c r="AP1988" s="13">
        <f t="shared" si="2439"/>
        <v>1.8962867430199605E-3</v>
      </c>
      <c r="AQ1988" s="13">
        <f t="shared" si="2440"/>
        <v>4.8363190239757734E-4</v>
      </c>
      <c r="AR1988" s="13">
        <f t="shared" si="2441"/>
        <v>5.0801268312970532E-4</v>
      </c>
      <c r="AS1988" s="13">
        <f t="shared" si="2442"/>
        <v>9.536281562663076E-4</v>
      </c>
      <c r="AT1988" s="13">
        <f t="shared" si="2443"/>
        <v>8.9506294884343347E-4</v>
      </c>
      <c r="AU1988" s="13">
        <f t="shared" si="2444"/>
        <v>5.6006293936688902E-4</v>
      </c>
      <c r="AV1988" s="13">
        <f t="shared" si="2445"/>
        <v>2.6283388486049447E-4</v>
      </c>
      <c r="AW1988" s="13">
        <f t="shared" si="2446"/>
        <v>5.2491476998549686E-6</v>
      </c>
      <c r="AX1988" s="13">
        <f t="shared" si="2447"/>
        <v>3.3527081390530553E-3</v>
      </c>
      <c r="AY1988" s="13">
        <f t="shared" si="2448"/>
        <v>3.4203194668581891E-3</v>
      </c>
      <c r="AZ1988" s="13">
        <f t="shared" si="2449"/>
        <v>1.7446471285557908E-3</v>
      </c>
      <c r="BA1988" s="13">
        <f t="shared" si="2450"/>
        <v>5.9327666760787719E-4</v>
      </c>
      <c r="BB1988" s="13">
        <f t="shared" si="2451"/>
        <v>1.5131019844938744E-4</v>
      </c>
      <c r="BC1988" s="13">
        <f t="shared" si="2452"/>
        <v>3.0872309537613828E-5</v>
      </c>
      <c r="BD1988" s="13">
        <f t="shared" si="2453"/>
        <v>8.6376226692677557E-5</v>
      </c>
      <c r="BE1988" s="13">
        <f t="shared" si="2454"/>
        <v>1.6214319945462446E-4</v>
      </c>
      <c r="BF1988" s="13">
        <f t="shared" si="2455"/>
        <v>1.5218549209681368E-4</v>
      </c>
      <c r="BG1988" s="13">
        <f t="shared" si="2456"/>
        <v>9.5226211902607941E-5</v>
      </c>
      <c r="BH1988" s="13">
        <f t="shared" si="2457"/>
        <v>4.4689040205381598E-5</v>
      </c>
      <c r="BI1988" s="13">
        <f t="shared" si="2458"/>
        <v>1.6777820094498745E-5</v>
      </c>
      <c r="BJ1988" s="14">
        <f t="shared" si="2459"/>
        <v>0.57091602276042019</v>
      </c>
      <c r="BK1988" s="14">
        <f t="shared" si="2460"/>
        <v>0.22697302476744358</v>
      </c>
      <c r="BL1988" s="14">
        <f t="shared" si="2461"/>
        <v>0.19244121609963649</v>
      </c>
      <c r="BM1988" s="14">
        <f t="shared" si="2462"/>
        <v>0.5500988492178297</v>
      </c>
      <c r="BN1988" s="14">
        <f t="shared" si="2463"/>
        <v>0.44657888133711898</v>
      </c>
    </row>
    <row r="1989" spans="1:66" x14ac:dyDescent="0.25">
      <c r="A1989" t="s">
        <v>91</v>
      </c>
      <c r="B1989" t="s">
        <v>118</v>
      </c>
      <c r="C1989" t="s">
        <v>129</v>
      </c>
      <c r="D1989" t="s">
        <v>535</v>
      </c>
      <c r="E1989" s="10">
        <f>VLOOKUP(A1989,home!$A$2:$E$405,3,FALSE)</f>
        <v>1.5169082125603901</v>
      </c>
      <c r="F1989" s="10">
        <f>VLOOKUP(B1989,home!$B$2:$E$405,3,FALSE)</f>
        <v>0.95</v>
      </c>
      <c r="G1989" s="10">
        <f>VLOOKUP(C1989,away!$B$2:$E$405,4,FALSE)</f>
        <v>1.46</v>
      </c>
      <c r="H1989" s="10">
        <f>VLOOKUP(A1989,away!$A$2:$E$405,3,FALSE)</f>
        <v>1.2367149758454099</v>
      </c>
      <c r="I1989" s="10">
        <f>VLOOKUP(C1989,away!$B$2:$E$405,3,FALSE)</f>
        <v>1.1000000000000001</v>
      </c>
      <c r="J1989" s="10">
        <f>VLOOKUP(B1989,home!$B$2:$E$405,4,FALSE)</f>
        <v>0.99</v>
      </c>
      <c r="K1989" s="12">
        <f t="shared" si="2408"/>
        <v>2.103951690821261</v>
      </c>
      <c r="L1989" s="12">
        <f t="shared" si="2409"/>
        <v>1.3467826086956514</v>
      </c>
      <c r="M1989" s="13">
        <f t="shared" si="2410"/>
        <v>3.1722334129073583E-2</v>
      </c>
      <c r="N1989" s="13">
        <f t="shared" si="2411"/>
        <v>6.6742258527661358E-2</v>
      </c>
      <c r="O1989" s="13">
        <f t="shared" si="2412"/>
        <v>4.2723087912268816E-2</v>
      </c>
      <c r="P1989" s="13">
        <f t="shared" si="2413"/>
        <v>8.988731305012336E-2</v>
      </c>
      <c r="Q1989" s="13">
        <f t="shared" si="2414"/>
        <v>7.0211243839251425E-2</v>
      </c>
      <c r="R1989" s="13">
        <f t="shared" si="2415"/>
        <v>2.8769355895009528E-2</v>
      </c>
      <c r="S1989" s="13">
        <f t="shared" si="2416"/>
        <v>6.3675398336828171E-2</v>
      </c>
      <c r="T1989" s="13">
        <f t="shared" si="2417"/>
        <v>9.4559282137593528E-2</v>
      </c>
      <c r="U1989" s="13">
        <f t="shared" si="2418"/>
        <v>6.0529334979143909E-2</v>
      </c>
      <c r="V1989" s="13">
        <f t="shared" si="2419"/>
        <v>2.0047601655754709E-2</v>
      </c>
      <c r="W1989" s="13">
        <f t="shared" si="2420"/>
        <v>4.9240355063418957E-2</v>
      </c>
      <c r="X1989" s="13">
        <f t="shared" si="2421"/>
        <v>6.6316053845411518E-2</v>
      </c>
      <c r="Y1989" s="13">
        <f t="shared" si="2422"/>
        <v>4.4656653998162314E-2</v>
      </c>
      <c r="Z1989" s="13">
        <f t="shared" si="2423"/>
        <v>1.291535606092485E-2</v>
      </c>
      <c r="AA1989" s="13">
        <f t="shared" si="2424"/>
        <v>2.717328522194146E-2</v>
      </c>
      <c r="AB1989" s="13">
        <f t="shared" si="2425"/>
        <v>2.8585639693936064E-2</v>
      </c>
      <c r="AC1989" s="13">
        <f t="shared" si="2426"/>
        <v>3.5503870841494842E-3</v>
      </c>
      <c r="AD1989" s="13">
        <f t="shared" si="2427"/>
        <v>2.589983207307989E-2</v>
      </c>
      <c r="AE1989" s="13">
        <f t="shared" si="2428"/>
        <v>3.4881443404161841E-2</v>
      </c>
      <c r="AF1989" s="13">
        <f t="shared" si="2429"/>
        <v>2.3488860671463406E-2</v>
      </c>
      <c r="AG1989" s="13">
        <f t="shared" si="2430"/>
        <v>1.0544796350134059E-2</v>
      </c>
      <c r="AH1989" s="13">
        <f t="shared" si="2431"/>
        <v>4.3485442319913916E-3</v>
      </c>
      <c r="AI1989" s="13">
        <f t="shared" si="2432"/>
        <v>9.1491269895093309E-3</v>
      </c>
      <c r="AJ1989" s="13">
        <f t="shared" si="2433"/>
        <v>9.6246605995582955E-3</v>
      </c>
      <c r="AK1989" s="13">
        <f t="shared" si="2434"/>
        <v>6.7499403140071496E-3</v>
      </c>
      <c r="AL1989" s="13">
        <f t="shared" si="2435"/>
        <v>4.0241018076859732E-4</v>
      </c>
      <c r="AM1989" s="13">
        <f t="shared" si="2436"/>
        <v>1.0898399096428623E-2</v>
      </c>
      <c r="AN1989" s="13">
        <f t="shared" si="2437"/>
        <v>1.4677774365694474E-2</v>
      </c>
      <c r="AO1989" s="13">
        <f t="shared" si="2438"/>
        <v>9.8838856250380823E-3</v>
      </c>
      <c r="AP1989" s="13">
        <f t="shared" si="2439"/>
        <v>4.4371484220460796E-3</v>
      </c>
      <c r="AQ1989" s="13">
        <f t="shared" si="2440"/>
        <v>1.4939685817532535E-3</v>
      </c>
      <c r="AR1989" s="13">
        <f t="shared" si="2441"/>
        <v>1.1713087489579573E-3</v>
      </c>
      <c r="AS1989" s="13">
        <f t="shared" si="2442"/>
        <v>2.4643770228438304E-3</v>
      </c>
      <c r="AT1989" s="13">
        <f t="shared" si="2443"/>
        <v>2.5924651020166715E-3</v>
      </c>
      <c r="AU1989" s="13">
        <f t="shared" si="2444"/>
        <v>1.8181404449276962E-3</v>
      </c>
      <c r="AV1989" s="13">
        <f t="shared" si="2445"/>
        <v>9.5631991581403655E-4</v>
      </c>
      <c r="AW1989" s="13">
        <f t="shared" si="2446"/>
        <v>3.1673767330023692E-5</v>
      </c>
      <c r="AX1989" s="13">
        <f t="shared" si="2447"/>
        <v>3.8216175343626555E-3</v>
      </c>
      <c r="AY1989" s="13">
        <f t="shared" si="2448"/>
        <v>5.1468880323659811E-3</v>
      </c>
      <c r="AZ1989" s="13">
        <f t="shared" si="2449"/>
        <v>3.4658696454471427E-3</v>
      </c>
      <c r="BA1989" s="13">
        <f t="shared" si="2450"/>
        <v>1.5559243208314584E-3</v>
      </c>
      <c r="BB1989" s="13">
        <f t="shared" si="2451"/>
        <v>5.2387295393560042E-4</v>
      </c>
      <c r="BC1989" s="13">
        <f t="shared" si="2452"/>
        <v>1.4110859670529678E-4</v>
      </c>
      <c r="BD1989" s="13">
        <f t="shared" si="2453"/>
        <v>2.6291637541827289E-4</v>
      </c>
      <c r="BE1989" s="13">
        <f t="shared" si="2454"/>
        <v>5.5316335260587263E-4</v>
      </c>
      <c r="BF1989" s="13">
        <f t="shared" si="2455"/>
        <v>5.8191448550774165E-4</v>
      </c>
      <c r="BG1989" s="13">
        <f t="shared" si="2456"/>
        <v>4.0810665523246571E-4</v>
      </c>
      <c r="BH1989" s="13">
        <f t="shared" si="2457"/>
        <v>2.1465917182793894E-4</v>
      </c>
      <c r="BI1989" s="13">
        <f t="shared" si="2458"/>
        <v>9.0326505503536669E-5</v>
      </c>
      <c r="BJ1989" s="14">
        <f t="shared" si="2459"/>
        <v>0.54258723708494672</v>
      </c>
      <c r="BK1989" s="14">
        <f t="shared" si="2460"/>
        <v>0.21443233246906387</v>
      </c>
      <c r="BL1989" s="14">
        <f t="shared" si="2461"/>
        <v>0.22876667361802197</v>
      </c>
      <c r="BM1989" s="14">
        <f t="shared" si="2462"/>
        <v>0.66353079161453354</v>
      </c>
      <c r="BN1989" s="14">
        <f t="shared" si="2463"/>
        <v>0.33005559335338802</v>
      </c>
    </row>
    <row r="1990" spans="1:66" x14ac:dyDescent="0.25">
      <c r="A1990" t="s">
        <v>91</v>
      </c>
      <c r="B1990" t="s">
        <v>109</v>
      </c>
      <c r="C1990" t="s">
        <v>93</v>
      </c>
      <c r="D1990" t="s">
        <v>535</v>
      </c>
      <c r="E1990" s="10">
        <f>VLOOKUP(A1990,home!$A$2:$E$405,3,FALSE)</f>
        <v>1.5169082125603901</v>
      </c>
      <c r="F1990" s="10">
        <f>VLOOKUP(B1990,home!$B$2:$E$405,3,FALSE)</f>
        <v>0.73</v>
      </c>
      <c r="G1990" s="10">
        <f>VLOOKUP(C1990,away!$B$2:$E$405,4,FALSE)</f>
        <v>1.4</v>
      </c>
      <c r="H1990" s="10">
        <f>VLOOKUP(A1990,away!$A$2:$E$405,3,FALSE)</f>
        <v>1.2367149758454099</v>
      </c>
      <c r="I1990" s="10">
        <f>VLOOKUP(C1990,away!$B$2:$E$405,3,FALSE)</f>
        <v>0.91</v>
      </c>
      <c r="J1990" s="10">
        <f>VLOOKUP(B1990,home!$B$2:$E$405,4,FALSE)</f>
        <v>1.44</v>
      </c>
      <c r="K1990" s="12">
        <f t="shared" si="2408"/>
        <v>1.5502801932367185</v>
      </c>
      <c r="L1990" s="12">
        <f t="shared" si="2409"/>
        <v>1.6205913043478251</v>
      </c>
      <c r="M1990" s="13">
        <f t="shared" si="2410"/>
        <v>4.1967007815732954E-2</v>
      </c>
      <c r="N1990" s="13">
        <f t="shared" si="2411"/>
        <v>6.5060620986141376E-2</v>
      </c>
      <c r="O1990" s="13">
        <f t="shared" si="2412"/>
        <v>6.8011367935674041E-2</v>
      </c>
      <c r="P1990" s="13">
        <f t="shared" si="2413"/>
        <v>0.10543667662561032</v>
      </c>
      <c r="Q1990" s="13">
        <f t="shared" si="2414"/>
        <v>5.0431096037248081E-2</v>
      </c>
      <c r="R1990" s="13">
        <f t="shared" si="2415"/>
        <v>5.5109315736676927E-2</v>
      </c>
      <c r="S1990" s="13">
        <f t="shared" si="2416"/>
        <v>6.6224001641153024E-2</v>
      </c>
      <c r="T1990" s="13">
        <f t="shared" si="2417"/>
        <v>8.1728195706694304E-2</v>
      </c>
      <c r="U1990" s="13">
        <f t="shared" si="2418"/>
        <v>8.5434880649398845E-2</v>
      </c>
      <c r="V1990" s="13">
        <f t="shared" si="2419"/>
        <v>1.8486581640909581E-2</v>
      </c>
      <c r="W1990" s="13">
        <f t="shared" si="2420"/>
        <v>2.6060776436588159E-2</v>
      </c>
      <c r="X1990" s="13">
        <f t="shared" si="2421"/>
        <v>4.223386767768747E-2</v>
      </c>
      <c r="Y1990" s="13">
        <f t="shared" si="2422"/>
        <v>3.4221919353718495E-2</v>
      </c>
      <c r="Z1990" s="13">
        <f t="shared" si="2423"/>
        <v>2.9769892623805798E-2</v>
      </c>
      <c r="AA1990" s="13">
        <f t="shared" si="2424"/>
        <v>4.6151674889470022E-2</v>
      </c>
      <c r="AB1990" s="13">
        <f t="shared" si="2425"/>
        <v>3.5774013732922903E-2</v>
      </c>
      <c r="AC1990" s="13">
        <f t="shared" si="2426"/>
        <v>2.9028215136039674E-3</v>
      </c>
      <c r="AD1990" s="13">
        <f t="shared" si="2427"/>
        <v>1.0100376382503204E-2</v>
      </c>
      <c r="AE1990" s="13">
        <f t="shared" si="2428"/>
        <v>1.6368582136124833E-2</v>
      </c>
      <c r="AF1990" s="13">
        <f t="shared" si="2429"/>
        <v>1.3263390937153528E-2</v>
      </c>
      <c r="AG1990" s="13">
        <f t="shared" si="2430"/>
        <v>7.1648453396389207E-3</v>
      </c>
      <c r="AH1990" s="13">
        <f t="shared" si="2431"/>
        <v>1.2061207279377028E-2</v>
      </c>
      <c r="AI1990" s="13">
        <f t="shared" si="2432"/>
        <v>1.8698250751740739E-2</v>
      </c>
      <c r="AJ1990" s="13">
        <f t="shared" si="2433"/>
        <v>1.4493763894298626E-2</v>
      </c>
      <c r="AK1990" s="13">
        <f t="shared" si="2434"/>
        <v>7.4897983635935509E-3</v>
      </c>
      <c r="AL1990" s="13">
        <f t="shared" si="2435"/>
        <v>2.9171853716669855E-4</v>
      </c>
      <c r="AM1990" s="13">
        <f t="shared" si="2436"/>
        <v>3.1316826900061271E-3</v>
      </c>
      <c r="AN1990" s="13">
        <f t="shared" si="2437"/>
        <v>5.0751777354005349E-3</v>
      </c>
      <c r="AO1990" s="13">
        <f t="shared" si="2438"/>
        <v>4.1123944530048976E-3</v>
      </c>
      <c r="AP1990" s="13">
        <f t="shared" si="2439"/>
        <v>2.2215035635293231E-3</v>
      </c>
      <c r="AQ1990" s="13">
        <f t="shared" si="2440"/>
        <v>9.0003733940833132E-4</v>
      </c>
      <c r="AR1990" s="13">
        <f t="shared" si="2441"/>
        <v>3.9092575273790174E-3</v>
      </c>
      <c r="AS1990" s="13">
        <f t="shared" si="2442"/>
        <v>6.0604445149572399E-3</v>
      </c>
      <c r="AT1990" s="13">
        <f t="shared" si="2443"/>
        <v>4.6976935468741616E-3</v>
      </c>
      <c r="AU1990" s="13">
        <f t="shared" si="2444"/>
        <v>2.4275804198716539E-3</v>
      </c>
      <c r="AV1990" s="13">
        <f t="shared" si="2445"/>
        <v>9.4085746060407552E-4</v>
      </c>
      <c r="AW1990" s="13">
        <f t="shared" si="2446"/>
        <v>2.0358474344095063E-5</v>
      </c>
      <c r="AX1990" s="13">
        <f t="shared" si="2447"/>
        <v>8.0916427430313177E-4</v>
      </c>
      <c r="AY1990" s="13">
        <f t="shared" si="2448"/>
        <v>1.3113245867245737E-3</v>
      </c>
      <c r="AZ1990" s="13">
        <f t="shared" si="2449"/>
        <v>1.062560611211675E-3</v>
      </c>
      <c r="BA1990" s="13">
        <f t="shared" si="2450"/>
        <v>5.7399216229071695E-4</v>
      </c>
      <c r="BB1990" s="13">
        <f t="shared" si="2451"/>
        <v>2.3255167674303523E-4</v>
      </c>
      <c r="BC1990" s="13">
        <f t="shared" si="2452"/>
        <v>7.5374245028253791E-5</v>
      </c>
      <c r="BD1990" s="13">
        <f t="shared" si="2453"/>
        <v>1.0558847925544524E-3</v>
      </c>
      <c r="BE1990" s="13">
        <f t="shared" si="2454"/>
        <v>1.6369172802370292E-3</v>
      </c>
      <c r="BF1990" s="13">
        <f t="shared" si="2455"/>
        <v>1.2688402187591929E-3</v>
      </c>
      <c r="BG1990" s="13">
        <f t="shared" si="2456"/>
        <v>6.5568595317484063E-4</v>
      </c>
      <c r="BH1990" s="13">
        <f t="shared" si="2457"/>
        <v>2.541242365476235E-4</v>
      </c>
      <c r="BI1990" s="13">
        <f t="shared" si="2458"/>
        <v>7.8792754108236577E-5</v>
      </c>
      <c r="BJ1990" s="14">
        <f t="shared" si="2459"/>
        <v>0.36613943433114898</v>
      </c>
      <c r="BK1990" s="14">
        <f t="shared" si="2460"/>
        <v>0.2366201323609011</v>
      </c>
      <c r="BL1990" s="14">
        <f t="shared" si="2461"/>
        <v>0.36621035193822021</v>
      </c>
      <c r="BM1990" s="14">
        <f t="shared" si="2462"/>
        <v>0.61143276000461211</v>
      </c>
      <c r="BN1990" s="14">
        <f t="shared" si="2463"/>
        <v>0.38601608513708374</v>
      </c>
    </row>
    <row r="1991" spans="1:66" x14ac:dyDescent="0.25">
      <c r="A1991" t="s">
        <v>91</v>
      </c>
      <c r="B1991" t="s">
        <v>100</v>
      </c>
      <c r="C1991" t="s">
        <v>98</v>
      </c>
      <c r="D1991" t="s">
        <v>535</v>
      </c>
      <c r="E1991" s="10">
        <f>VLOOKUP(A1991,home!$A$2:$E$405,3,FALSE)</f>
        <v>1.5169082125603901</v>
      </c>
      <c r="F1991" s="10">
        <f>VLOOKUP(B1991,home!$B$2:$E$405,3,FALSE)</f>
        <v>1.1000000000000001</v>
      </c>
      <c r="G1991" s="10">
        <f>VLOOKUP(C1991,away!$B$2:$E$405,4,FALSE)</f>
        <v>0.81</v>
      </c>
      <c r="H1991" s="10">
        <f>VLOOKUP(A1991,away!$A$2:$E$405,3,FALSE)</f>
        <v>1.2367149758454099</v>
      </c>
      <c r="I1991" s="10">
        <f>VLOOKUP(C1991,away!$B$2:$E$405,3,FALSE)</f>
        <v>0.28999999999999998</v>
      </c>
      <c r="J1991" s="10">
        <f>VLOOKUP(B1991,home!$B$2:$E$405,4,FALSE)</f>
        <v>1.44</v>
      </c>
      <c r="K1991" s="12">
        <f t="shared" si="2408"/>
        <v>1.3515652173913077</v>
      </c>
      <c r="L1991" s="12">
        <f t="shared" si="2409"/>
        <v>0.51645217391304321</v>
      </c>
      <c r="M1991" s="13">
        <f t="shared" si="2410"/>
        <v>0.15442953183734306</v>
      </c>
      <c r="N1991" s="13">
        <f t="shared" si="2411"/>
        <v>0.20872158376937647</v>
      </c>
      <c r="O1991" s="13">
        <f t="shared" si="2412"/>
        <v>7.9755467433769336E-2</v>
      </c>
      <c r="P1991" s="13">
        <f t="shared" si="2413"/>
        <v>0.10779471568026781</v>
      </c>
      <c r="Q1991" s="13">
        <f t="shared" si="2414"/>
        <v>0.14105041637075769</v>
      </c>
      <c r="R1991" s="13">
        <f t="shared" si="2415"/>
        <v>2.0594942268810545E-2</v>
      </c>
      <c r="S1991" s="13">
        <f t="shared" si="2416"/>
        <v>1.8810684378730957E-2</v>
      </c>
      <c r="T1991" s="13">
        <f t="shared" si="2417"/>
        <v>7.2845794166017705E-2</v>
      </c>
      <c r="U1991" s="13">
        <f t="shared" si="2418"/>
        <v>2.7835407624706359E-2</v>
      </c>
      <c r="V1991" s="13">
        <f t="shared" si="2419"/>
        <v>1.4589123597395003E-3</v>
      </c>
      <c r="W1991" s="13">
        <f t="shared" si="2420"/>
        <v>6.3546278888425886E-2</v>
      </c>
      <c r="X1991" s="13">
        <f t="shared" si="2421"/>
        <v>3.2818613876012072E-2</v>
      </c>
      <c r="Y1991" s="13">
        <f t="shared" si="2422"/>
        <v>8.474622240539598E-3</v>
      </c>
      <c r="Z1991" s="13">
        <f t="shared" si="2423"/>
        <v>3.5454342354469428E-3</v>
      </c>
      <c r="AA1991" s="13">
        <f t="shared" si="2424"/>
        <v>4.7918855931784327E-3</v>
      </c>
      <c r="AB1991" s="13">
        <f t="shared" si="2425"/>
        <v>3.2382729467292422E-3</v>
      </c>
      <c r="AC1991" s="13">
        <f t="shared" si="2426"/>
        <v>6.364676543303154E-5</v>
      </c>
      <c r="AD1991" s="13">
        <f t="shared" si="2427"/>
        <v>2.1471735060061E-2</v>
      </c>
      <c r="AE1991" s="13">
        <f t="shared" si="2428"/>
        <v>1.108912424945341E-2</v>
      </c>
      <c r="AF1991" s="13">
        <f t="shared" si="2429"/>
        <v>2.8635011627110283E-3</v>
      </c>
      <c r="AG1991" s="13">
        <f t="shared" si="2430"/>
        <v>4.9295380016154582E-4</v>
      </c>
      <c r="AH1991" s="13">
        <f t="shared" si="2431"/>
        <v>4.5776180459057537E-4</v>
      </c>
      <c r="AI1991" s="13">
        <f t="shared" si="2432"/>
        <v>6.1869493293489832E-4</v>
      </c>
      <c r="AJ1991" s="13">
        <f t="shared" si="2433"/>
        <v>4.1810327576552827E-4</v>
      </c>
      <c r="AK1991" s="13">
        <f t="shared" si="2434"/>
        <v>1.8836461493401812E-4</v>
      </c>
      <c r="AL1991" s="13">
        <f t="shared" si="2435"/>
        <v>1.7770655397825423E-6</v>
      </c>
      <c r="AM1991" s="13">
        <f t="shared" si="2436"/>
        <v>5.8040900528439814E-3</v>
      </c>
      <c r="AN1991" s="13">
        <f t="shared" si="2437"/>
        <v>2.9975349253783439E-3</v>
      </c>
      <c r="AO1991" s="13">
        <f t="shared" si="2438"/>
        <v>7.7404171429595859E-4</v>
      </c>
      <c r="AP1991" s="13">
        <f t="shared" si="2439"/>
        <v>1.3325184201584217E-4</v>
      </c>
      <c r="AQ1991" s="13">
        <f t="shared" si="2440"/>
        <v>1.7204550871749766E-5</v>
      </c>
      <c r="AR1991" s="13">
        <f t="shared" si="2441"/>
        <v>4.728241582303208E-5</v>
      </c>
      <c r="AS1991" s="13">
        <f t="shared" si="2442"/>
        <v>6.3905268620642554E-5</v>
      </c>
      <c r="AT1991" s="13">
        <f t="shared" si="2443"/>
        <v>4.3186069137854346E-5</v>
      </c>
      <c r="AU1991" s="13">
        <f t="shared" si="2444"/>
        <v>1.9456262974193394E-5</v>
      </c>
      <c r="AV1991" s="13">
        <f t="shared" si="2445"/>
        <v>6.5741020740845364E-6</v>
      </c>
      <c r="AW1991" s="13">
        <f t="shared" si="2446"/>
        <v>3.4456254060954029E-8</v>
      </c>
      <c r="AX1991" s="13">
        <f t="shared" si="2447"/>
        <v>1.3074343723384655E-3</v>
      </c>
      <c r="AY1991" s="13">
        <f t="shared" si="2448"/>
        <v>6.7522732384283561E-4</v>
      </c>
      <c r="AZ1991" s="13">
        <f t="shared" si="2449"/>
        <v>1.7436130964205944E-4</v>
      </c>
      <c r="BA1991" s="13">
        <f t="shared" si="2450"/>
        <v>3.0016425803655619E-5</v>
      </c>
      <c r="BB1991" s="13">
        <f t="shared" si="2451"/>
        <v>3.8755120898493764E-6</v>
      </c>
      <c r="BC1991" s="13">
        <f t="shared" si="2452"/>
        <v>4.0030332876579842E-7</v>
      </c>
      <c r="BD1991" s="13">
        <f t="shared" si="2453"/>
        <v>4.0698510732775639E-6</v>
      </c>
      <c r="BE1991" s="13">
        <f t="shared" si="2454"/>
        <v>5.5006691506046373E-6</v>
      </c>
      <c r="BF1991" s="13">
        <f t="shared" si="2455"/>
        <v>3.7172565481673088E-6</v>
      </c>
      <c r="BG1991" s="13">
        <f t="shared" si="2456"/>
        <v>1.6747048848743379E-6</v>
      </c>
      <c r="BH1991" s="13">
        <f t="shared" si="2457"/>
        <v>5.6586821794786731E-7</v>
      </c>
      <c r="BI1991" s="13">
        <f t="shared" si="2458"/>
        <v>1.5296156020110821E-7</v>
      </c>
      <c r="BJ1991" s="14">
        <f t="shared" si="2459"/>
        <v>0.57529206191596804</v>
      </c>
      <c r="BK1991" s="14">
        <f t="shared" si="2460"/>
        <v>0.28323449541089696</v>
      </c>
      <c r="BL1991" s="14">
        <f t="shared" si="2461"/>
        <v>0.1380949859254838</v>
      </c>
      <c r="BM1991" s="14">
        <f t="shared" si="2462"/>
        <v>0.28714512725988195</v>
      </c>
      <c r="BN1991" s="14">
        <f t="shared" si="2463"/>
        <v>0.71234665736032488</v>
      </c>
    </row>
    <row r="1992" spans="1:66" x14ac:dyDescent="0.25">
      <c r="A1992" t="s">
        <v>91</v>
      </c>
      <c r="B1992" t="s">
        <v>95</v>
      </c>
      <c r="C1992" t="s">
        <v>113</v>
      </c>
      <c r="D1992" t="s">
        <v>535</v>
      </c>
      <c r="E1992" s="10">
        <f>VLOOKUP(A1992,home!$A$2:$E$405,3,FALSE)</f>
        <v>1.5169082125603901</v>
      </c>
      <c r="F1992" s="10">
        <f>VLOOKUP(B1992,home!$B$2:$E$405,3,FALSE)</f>
        <v>0.57999999999999996</v>
      </c>
      <c r="G1992" s="10">
        <f>VLOOKUP(C1992,away!$B$2:$E$405,4,FALSE)</f>
        <v>1.54</v>
      </c>
      <c r="H1992" s="10">
        <f>VLOOKUP(A1992,away!$A$2:$E$405,3,FALSE)</f>
        <v>1.2367149758454099</v>
      </c>
      <c r="I1992" s="10">
        <f>VLOOKUP(C1992,away!$B$2:$E$405,3,FALSE)</f>
        <v>0.22</v>
      </c>
      <c r="J1992" s="10">
        <f>VLOOKUP(B1992,home!$B$2:$E$405,4,FALSE)</f>
        <v>1.1100000000000001</v>
      </c>
      <c r="K1992" s="12">
        <f t="shared" si="2408"/>
        <v>1.3549024154589404</v>
      </c>
      <c r="L1992" s="12">
        <f t="shared" si="2409"/>
        <v>0.30200579710144915</v>
      </c>
      <c r="M1992" s="13">
        <f t="shared" si="2410"/>
        <v>0.19072775913276671</v>
      </c>
      <c r="N1992" s="13">
        <f t="shared" si="2411"/>
        <v>0.25841750154405657</v>
      </c>
      <c r="O1992" s="13">
        <f t="shared" si="2412"/>
        <v>5.7600888926264408E-2</v>
      </c>
      <c r="P1992" s="13">
        <f t="shared" si="2413"/>
        <v>7.8043583538777772E-2</v>
      </c>
      <c r="Q1992" s="13">
        <f t="shared" si="2414"/>
        <v>0.17506524851945338</v>
      </c>
      <c r="R1992" s="13">
        <f t="shared" si="2415"/>
        <v>8.6979011869642575E-3</v>
      </c>
      <c r="S1992" s="13">
        <f t="shared" si="2416"/>
        <v>7.983631956969545E-3</v>
      </c>
      <c r="T1992" s="13">
        <f t="shared" si="2417"/>
        <v>5.2870719923880809E-2</v>
      </c>
      <c r="U1992" s="13">
        <f t="shared" si="2418"/>
        <v>1.1784807327641056E-2</v>
      </c>
      <c r="V1992" s="13">
        <f t="shared" si="2419"/>
        <v>3.6297882874737549E-4</v>
      </c>
      <c r="W1992" s="13">
        <f t="shared" si="2420"/>
        <v>7.9065442693975696E-2</v>
      </c>
      <c r="X1992" s="13">
        <f t="shared" si="2421"/>
        <v>2.387822204397308E-2</v>
      </c>
      <c r="Y1992" s="13">
        <f t="shared" si="2422"/>
        <v>3.6056807408777415E-3</v>
      </c>
      <c r="Z1992" s="13">
        <f t="shared" si="2423"/>
        <v>8.7560552702626074E-4</v>
      </c>
      <c r="AA1992" s="13">
        <f t="shared" si="2424"/>
        <v>1.1863600435570792E-3</v>
      </c>
      <c r="AB1992" s="13">
        <f t="shared" si="2425"/>
        <v>8.0370104430973024E-4</v>
      </c>
      <c r="AC1992" s="13">
        <f t="shared" si="2426"/>
        <v>9.2829200220253861E-6</v>
      </c>
      <c r="AD1992" s="13">
        <f t="shared" si="2427"/>
        <v>2.6781489821349539E-2</v>
      </c>
      <c r="AE1992" s="13">
        <f t="shared" si="2428"/>
        <v>8.0881651810610147E-3</v>
      </c>
      <c r="AF1992" s="13">
        <f t="shared" si="2429"/>
        <v>1.2213363862972591E-3</v>
      </c>
      <c r="AG1992" s="13">
        <f t="shared" si="2430"/>
        <v>1.2295022295756908E-4</v>
      </c>
      <c r="AH1992" s="13">
        <f t="shared" si="2431"/>
        <v>6.6109486284000087E-5</v>
      </c>
      <c r="AI1992" s="13">
        <f t="shared" si="2432"/>
        <v>8.9571902650941392E-5</v>
      </c>
      <c r="AJ1992" s="13">
        <f t="shared" si="2433"/>
        <v>6.0680593629506793E-5</v>
      </c>
      <c r="AK1992" s="13">
        <f t="shared" si="2434"/>
        <v>2.7405427626700383E-5</v>
      </c>
      <c r="AL1992" s="13">
        <f t="shared" si="2435"/>
        <v>1.5193852169540193E-7</v>
      </c>
      <c r="AM1992" s="13">
        <f t="shared" si="2436"/>
        <v>7.2572610497071048E-3</v>
      </c>
      <c r="AN1992" s="13">
        <f t="shared" si="2437"/>
        <v>2.1917349080900939E-3</v>
      </c>
      <c r="AO1992" s="13">
        <f t="shared" si="2438"/>
        <v>3.3095832397641006E-4</v>
      </c>
      <c r="AP1992" s="13">
        <f t="shared" si="2439"/>
        <v>3.3317110813285136E-5</v>
      </c>
      <c r="AQ1992" s="13">
        <f t="shared" si="2440"/>
        <v>2.5154901520708718E-6</v>
      </c>
      <c r="AR1992" s="13">
        <f t="shared" si="2441"/>
        <v>3.9930896202333559E-6</v>
      </c>
      <c r="AS1992" s="13">
        <f t="shared" si="2442"/>
        <v>5.4102467715981965E-6</v>
      </c>
      <c r="AT1992" s="13">
        <f t="shared" si="2443"/>
        <v>3.6651782095336656E-6</v>
      </c>
      <c r="AU1992" s="13">
        <f t="shared" si="2444"/>
        <v>1.6553196030615462E-6</v>
      </c>
      <c r="AV1992" s="13">
        <f t="shared" si="2445"/>
        <v>5.6069913213615611E-7</v>
      </c>
      <c r="AW1992" s="13">
        <f t="shared" si="2446"/>
        <v>1.7269855043373894E-9</v>
      </c>
      <c r="AX1992" s="13">
        <f t="shared" si="2447"/>
        <v>1.6388134209773724E-3</v>
      </c>
      <c r="AY1992" s="13">
        <f t="shared" si="2448"/>
        <v>4.9493115350282416E-4</v>
      </c>
      <c r="AZ1992" s="13">
        <f t="shared" si="2449"/>
        <v>7.4736038761980033E-5</v>
      </c>
      <c r="BA1992" s="13">
        <f t="shared" si="2450"/>
        <v>7.5235723195055299E-6</v>
      </c>
      <c r="BB1992" s="13">
        <f t="shared" si="2451"/>
        <v>5.6804061385066645E-7</v>
      </c>
      <c r="BC1992" s="13">
        <f t="shared" si="2452"/>
        <v>3.4310311674393422E-8</v>
      </c>
      <c r="BD1992" s="13">
        <f t="shared" si="2453"/>
        <v>2.0098936894268278E-7</v>
      </c>
      <c r="BE1992" s="13">
        <f t="shared" si="2454"/>
        <v>2.7232098146200904E-7</v>
      </c>
      <c r="BF1992" s="13">
        <f t="shared" si="2455"/>
        <v>1.8448417778151271E-7</v>
      </c>
      <c r="BG1992" s="13">
        <f t="shared" si="2456"/>
        <v>8.3319352696709388E-8</v>
      </c>
      <c r="BH1992" s="13">
        <f t="shared" si="2457"/>
        <v>2.8222398055811746E-8</v>
      </c>
      <c r="BI1992" s="13">
        <f t="shared" si="2458"/>
        <v>7.6477190591726098E-9</v>
      </c>
      <c r="BJ1992" s="14">
        <f t="shared" si="2459"/>
        <v>0.64114915049710908</v>
      </c>
      <c r="BK1992" s="14">
        <f t="shared" si="2460"/>
        <v>0.27762231946930788</v>
      </c>
      <c r="BL1992" s="14">
        <f t="shared" si="2461"/>
        <v>8.0333487456262231E-2</v>
      </c>
      <c r="BM1992" s="14">
        <f t="shared" si="2462"/>
        <v>0.23093275067490493</v>
      </c>
      <c r="BN1992" s="14">
        <f t="shared" si="2463"/>
        <v>0.76855288284828305</v>
      </c>
    </row>
    <row r="1993" spans="1:66" x14ac:dyDescent="0.25">
      <c r="A1993" t="s">
        <v>91</v>
      </c>
      <c r="B1993" t="s">
        <v>351</v>
      </c>
      <c r="C1993" t="s">
        <v>92</v>
      </c>
      <c r="D1993" t="s">
        <v>535</v>
      </c>
      <c r="E1993" s="10">
        <f>VLOOKUP(A1993,home!$A$2:$E$405,3,FALSE)</f>
        <v>1.5169082125603901</v>
      </c>
      <c r="F1993" s="10">
        <f>VLOOKUP(B1993,home!$B$2:$E$405,3,FALSE)</f>
        <v>0.66</v>
      </c>
      <c r="G1993" s="10">
        <f>VLOOKUP(C1993,away!$B$2:$E$405,4,FALSE)</f>
        <v>1.1000000000000001</v>
      </c>
      <c r="H1993" s="10">
        <f>VLOOKUP(A1993,away!$A$2:$E$405,3,FALSE)</f>
        <v>1.2367149758454099</v>
      </c>
      <c r="I1993" s="10">
        <f>VLOOKUP(C1993,away!$B$2:$E$405,3,FALSE)</f>
        <v>0.81</v>
      </c>
      <c r="J1993" s="10">
        <f>VLOOKUP(B1993,home!$B$2:$E$405,4,FALSE)</f>
        <v>0.91</v>
      </c>
      <c r="K1993" s="12">
        <f t="shared" si="2408"/>
        <v>1.1012753623188434</v>
      </c>
      <c r="L1993" s="12">
        <f t="shared" si="2409"/>
        <v>0.91158260869565166</v>
      </c>
      <c r="M1993" s="13">
        <f t="shared" si="2410"/>
        <v>0.13360628560903487</v>
      </c>
      <c r="N1993" s="13">
        <f t="shared" si="2411"/>
        <v>0.14713731059216473</v>
      </c>
      <c r="O1993" s="13">
        <f t="shared" si="2412"/>
        <v>0.1217931663736203</v>
      </c>
      <c r="P1993" s="13">
        <f t="shared" si="2413"/>
        <v>0.13412781342606783</v>
      </c>
      <c r="Q1993" s="13">
        <f t="shared" si="2414"/>
        <v>8.1019347516503235E-2</v>
      </c>
      <c r="R1993" s="13">
        <f t="shared" si="2415"/>
        <v>5.5512266162084149E-2</v>
      </c>
      <c r="S1993" s="13">
        <f t="shared" si="2416"/>
        <v>3.3662844252519059E-2</v>
      </c>
      <c r="T1993" s="13">
        <f t="shared" si="2417"/>
        <v>7.3855828163913576E-2</v>
      </c>
      <c r="U1993" s="13">
        <f t="shared" si="2418"/>
        <v>6.1134291030789281E-2</v>
      </c>
      <c r="V1993" s="13">
        <f t="shared" si="2419"/>
        <v>3.7549162307669586E-3</v>
      </c>
      <c r="W1993" s="13">
        <f t="shared" si="2420"/>
        <v>2.9741537097024463E-2</v>
      </c>
      <c r="X1993" s="13">
        <f t="shared" si="2421"/>
        <v>2.7111867973524058E-2</v>
      </c>
      <c r="Y1993" s="13">
        <f t="shared" si="2422"/>
        <v>1.2357353666958575E-2</v>
      </c>
      <c r="Z1993" s="13">
        <f t="shared" si="2423"/>
        <v>1.6868005467546673E-2</v>
      </c>
      <c r="AA1993" s="13">
        <f t="shared" si="2424"/>
        <v>1.8576318832868692E-2</v>
      </c>
      <c r="AB1993" s="13">
        <f t="shared" si="2425"/>
        <v>1.0228821126608915E-2</v>
      </c>
      <c r="AC1993" s="13">
        <f t="shared" si="2426"/>
        <v>2.3559833905597265E-4</v>
      </c>
      <c r="AD1993" s="13">
        <f t="shared" si="2427"/>
        <v>8.1884055106112279E-3</v>
      </c>
      <c r="AE1993" s="13">
        <f t="shared" si="2428"/>
        <v>7.4644080564208329E-3</v>
      </c>
      <c r="AF1993" s="13">
        <f t="shared" si="2429"/>
        <v>3.4022122842204709E-3</v>
      </c>
      <c r="AG1993" s="13">
        <f t="shared" si="2430"/>
        <v>1.0337991831286962E-3</v>
      </c>
      <c r="AH1993" s="13">
        <f t="shared" si="2431"/>
        <v>3.8441451068996781E-3</v>
      </c>
      <c r="AI1993" s="13">
        <f t="shared" si="2432"/>
        <v>4.2334622954071513E-3</v>
      </c>
      <c r="AJ1993" s="13">
        <f t="shared" si="2433"/>
        <v>2.3311038616188376E-3</v>
      </c>
      <c r="AK1993" s="13">
        <f t="shared" si="2434"/>
        <v>8.5572908326904688E-4</v>
      </c>
      <c r="AL1993" s="13">
        <f t="shared" si="2435"/>
        <v>9.4607195822691362E-6</v>
      </c>
      <c r="AM1993" s="13">
        <f t="shared" si="2436"/>
        <v>1.8035378491023984E-3</v>
      </c>
      <c r="AN1993" s="13">
        <f t="shared" si="2437"/>
        <v>1.6440737373661089E-3</v>
      </c>
      <c r="AO1993" s="13">
        <f t="shared" si="2438"/>
        <v>7.4935451319810362E-4</v>
      </c>
      <c r="AP1993" s="13">
        <f t="shared" si="2439"/>
        <v>2.2769951399299581E-4</v>
      </c>
      <c r="AQ1993" s="13">
        <f t="shared" si="2440"/>
        <v>5.1891729241116788E-5</v>
      </c>
      <c r="AR1993" s="13">
        <f t="shared" si="2441"/>
        <v>7.008511649504468E-4</v>
      </c>
      <c r="AS1993" s="13">
        <f t="shared" si="2442"/>
        <v>7.7183012061238666E-4</v>
      </c>
      <c r="AT1993" s="13">
        <f t="shared" si="2443"/>
        <v>4.2499874786300156E-4</v>
      </c>
      <c r="AU1993" s="13">
        <f t="shared" si="2444"/>
        <v>1.5601355001262728E-4</v>
      </c>
      <c r="AV1993" s="13">
        <f t="shared" si="2445"/>
        <v>4.2953469704201247E-5</v>
      </c>
      <c r="AW1993" s="13">
        <f t="shared" si="2446"/>
        <v>2.6382358875942881E-7</v>
      </c>
      <c r="AX1993" s="13">
        <f t="shared" si="2447"/>
        <v>3.310319663709986E-4</v>
      </c>
      <c r="AY1993" s="13">
        <f t="shared" si="2448"/>
        <v>3.0176298346612615E-4</v>
      </c>
      <c r="AZ1993" s="13">
        <f t="shared" si="2449"/>
        <v>1.3754094383791702E-4</v>
      </c>
      <c r="BA1993" s="13">
        <f t="shared" si="2450"/>
        <v>4.1793310795410171E-5</v>
      </c>
      <c r="BB1993" s="13">
        <f t="shared" si="2451"/>
        <v>9.5245138202270368E-6</v>
      </c>
      <c r="BC1993" s="13">
        <f t="shared" si="2452"/>
        <v>1.7364762309600701E-6</v>
      </c>
      <c r="BD1993" s="13">
        <f t="shared" si="2453"/>
        <v>1.0648062220881909E-4</v>
      </c>
      <c r="BE1993" s="13">
        <f t="shared" si="2454"/>
        <v>1.172644858029531E-4</v>
      </c>
      <c r="BF1993" s="13">
        <f t="shared" si="2455"/>
        <v>6.4570244544890048E-5</v>
      </c>
      <c r="BG1993" s="13">
        <f t="shared" si="2456"/>
        <v>2.3703206485396706E-5</v>
      </c>
      <c r="BH1993" s="13">
        <f t="shared" si="2457"/>
        <v>6.5259393275809E-6</v>
      </c>
      <c r="BI1993" s="13">
        <f t="shared" si="2458"/>
        <v>1.4373712394904886E-6</v>
      </c>
      <c r="BJ1993" s="14">
        <f t="shared" si="2459"/>
        <v>0.39661201758189241</v>
      </c>
      <c r="BK1993" s="14">
        <f t="shared" si="2460"/>
        <v>0.30569868156049307</v>
      </c>
      <c r="BL1993" s="14">
        <f t="shared" si="2461"/>
        <v>0.28092593279591771</v>
      </c>
      <c r="BM1993" s="14">
        <f t="shared" si="2462"/>
        <v>0.32660694856649736</v>
      </c>
      <c r="BN1993" s="14">
        <f t="shared" si="2463"/>
        <v>0.67319618967947503</v>
      </c>
    </row>
    <row r="1994" spans="1:66" x14ac:dyDescent="0.25">
      <c r="A1994" t="s">
        <v>91</v>
      </c>
      <c r="B1994" t="s">
        <v>105</v>
      </c>
      <c r="C1994" t="s">
        <v>371</v>
      </c>
      <c r="D1994" t="s">
        <v>535</v>
      </c>
      <c r="E1994" s="10">
        <f>VLOOKUP(A1994,home!$A$2:$E$405,3,FALSE)</f>
        <v>1.5169082125603901</v>
      </c>
      <c r="F1994" s="10">
        <f>VLOOKUP(B1994,home!$B$2:$E$405,3,FALSE)</f>
        <v>1.32</v>
      </c>
      <c r="G1994" s="10">
        <f>VLOOKUP(C1994,away!$B$2:$E$405,4,FALSE)</f>
        <v>1.03</v>
      </c>
      <c r="H1994" s="10">
        <f>VLOOKUP(A1994,away!$A$2:$E$405,3,FALSE)</f>
        <v>1.2367149758454099</v>
      </c>
      <c r="I1994" s="10">
        <f>VLOOKUP(C1994,away!$B$2:$E$405,3,FALSE)</f>
        <v>0.37</v>
      </c>
      <c r="J1994" s="10">
        <f>VLOOKUP(B1994,home!$B$2:$E$405,4,FALSE)</f>
        <v>0.72</v>
      </c>
      <c r="K1994" s="12">
        <f t="shared" si="2408"/>
        <v>2.0623884057971065</v>
      </c>
      <c r="L1994" s="12">
        <f t="shared" si="2409"/>
        <v>0.3294608695652172</v>
      </c>
      <c r="M1994" s="13">
        <f t="shared" si="2410"/>
        <v>9.1460391942600458E-2</v>
      </c>
      <c r="N1994" s="13">
        <f t="shared" si="2411"/>
        <v>0.18862685193207826</v>
      </c>
      <c r="O1994" s="13">
        <f t="shared" si="2412"/>
        <v>3.0132620260184727E-2</v>
      </c>
      <c r="P1994" s="13">
        <f t="shared" si="2413"/>
        <v>6.2145166660891968E-2</v>
      </c>
      <c r="Q1994" s="13">
        <f t="shared" si="2414"/>
        <v>0.19451091622336289</v>
      </c>
      <c r="R1994" s="13">
        <f t="shared" si="2415"/>
        <v>4.9637596365994701E-3</v>
      </c>
      <c r="S1994" s="13">
        <f t="shared" si="2416"/>
        <v>1.0556541627696614E-2</v>
      </c>
      <c r="T1994" s="13">
        <f t="shared" si="2417"/>
        <v>6.4083735598876243E-2</v>
      </c>
      <c r="U1994" s="13">
        <f t="shared" si="2418"/>
        <v>1.0237200323686404E-2</v>
      </c>
      <c r="V1994" s="13">
        <f t="shared" si="2419"/>
        <v>7.9699106767145984E-4</v>
      </c>
      <c r="W1994" s="13">
        <f t="shared" si="2420"/>
        <v>0.1337190194733453</v>
      </c>
      <c r="X1994" s="13">
        <f t="shared" si="2421"/>
        <v>4.4055184433096549E-2</v>
      </c>
      <c r="Y1994" s="13">
        <f t="shared" si="2422"/>
        <v>7.2572296860920031E-3</v>
      </c>
      <c r="Z1994" s="13">
        <f t="shared" si="2423"/>
        <v>5.4512152206226264E-4</v>
      </c>
      <c r="AA1994" s="13">
        <f t="shared" si="2424"/>
        <v>1.1242523068516817E-3</v>
      </c>
      <c r="AB1994" s="13">
        <f t="shared" si="2425"/>
        <v>1.15932246142078E-3</v>
      </c>
      <c r="AC1994" s="13">
        <f t="shared" si="2426"/>
        <v>3.3846032744131104E-5</v>
      </c>
      <c r="AD1994" s="13">
        <f t="shared" si="2427"/>
        <v>6.8945138849096227E-2</v>
      </c>
      <c r="AE1994" s="13">
        <f t="shared" si="2428"/>
        <v>2.2714725397517878E-2</v>
      </c>
      <c r="AF1994" s="13">
        <f t="shared" si="2429"/>
        <v>3.7418065907006814E-3</v>
      </c>
      <c r="AG1994" s="13">
        <f t="shared" si="2430"/>
        <v>4.1092628437236907E-4</v>
      </c>
      <c r="AH1994" s="13">
        <f t="shared" si="2431"/>
        <v>4.4899052669336935E-5</v>
      </c>
      <c r="AI1994" s="13">
        <f t="shared" si="2432"/>
        <v>9.2599285656514108E-5</v>
      </c>
      <c r="AJ1994" s="13">
        <f t="shared" si="2433"/>
        <v>9.5487846561544528E-5</v>
      </c>
      <c r="AK1994" s="13">
        <f t="shared" si="2434"/>
        <v>6.5644342547687505E-5</v>
      </c>
      <c r="AL1994" s="13">
        <f t="shared" si="2435"/>
        <v>9.199030535596598E-7</v>
      </c>
      <c r="AM1994" s="13">
        <f t="shared" si="2436"/>
        <v>2.8438330999689555E-2</v>
      </c>
      <c r="AN1994" s="13">
        <f t="shared" si="2437"/>
        <v>9.3693172601411918E-3</v>
      </c>
      <c r="AO1994" s="13">
        <f t="shared" si="2438"/>
        <v>1.5434117058792576E-3</v>
      </c>
      <c r="AP1994" s="13">
        <f t="shared" si="2439"/>
        <v>1.694979209053718E-4</v>
      </c>
      <c r="AQ1994" s="13">
        <f t="shared" si="2440"/>
        <v>1.3960733102745049E-5</v>
      </c>
      <c r="AR1994" s="13">
        <f t="shared" si="2441"/>
        <v>2.9584961870188486E-6</v>
      </c>
      <c r="AS1994" s="13">
        <f t="shared" si="2442"/>
        <v>6.1015682347026205E-6</v>
      </c>
      <c r="AT1994" s="13">
        <f t="shared" si="2443"/>
        <v>6.2919017922153026E-6</v>
      </c>
      <c r="AU1994" s="13">
        <f t="shared" si="2444"/>
        <v>4.3254484355596243E-6</v>
      </c>
      <c r="AV1994" s="13">
        <f t="shared" si="2445"/>
        <v>2.2301886758428511E-6</v>
      </c>
      <c r="AW1994" s="13">
        <f t="shared" si="2446"/>
        <v>1.7362563959564442E-8</v>
      </c>
      <c r="AX1994" s="13">
        <f t="shared" si="2447"/>
        <v>9.7751473556633543E-3</v>
      </c>
      <c r="AY1994" s="13">
        <f t="shared" si="2448"/>
        <v>3.2205285479249817E-3</v>
      </c>
      <c r="AZ1994" s="13">
        <f t="shared" si="2449"/>
        <v>5.305190679294853E-4</v>
      </c>
      <c r="BA1994" s="13">
        <f t="shared" si="2450"/>
        <v>5.8261757813658915E-5</v>
      </c>
      <c r="BB1994" s="13">
        <f t="shared" si="2451"/>
        <v>4.7987423479215378E-6</v>
      </c>
      <c r="BC1994" s="13">
        <f t="shared" si="2452"/>
        <v>3.1619956535313258E-7</v>
      </c>
      <c r="BD1994" s="13">
        <f t="shared" si="2453"/>
        <v>1.62451454396768E-7</v>
      </c>
      <c r="BE1994" s="13">
        <f t="shared" si="2454"/>
        <v>3.3503799605277169E-7</v>
      </c>
      <c r="BF1994" s="13">
        <f t="shared" si="2455"/>
        <v>3.4548923928036658E-7</v>
      </c>
      <c r="BG1994" s="13">
        <f t="shared" si="2456"/>
        <v>2.3751100047316339E-7</v>
      </c>
      <c r="BH1994" s="13">
        <f t="shared" si="2457"/>
        <v>1.2245998340628085E-7</v>
      </c>
      <c r="BI1994" s="13">
        <f t="shared" si="2458"/>
        <v>5.0512009990243953E-8</v>
      </c>
      <c r="BJ1994" s="14">
        <f t="shared" si="2459"/>
        <v>0.78118962475950116</v>
      </c>
      <c r="BK1994" s="14">
        <f t="shared" si="2460"/>
        <v>0.16821438578258319</v>
      </c>
      <c r="BL1994" s="14">
        <f t="shared" si="2461"/>
        <v>4.7938946581187088E-2</v>
      </c>
      <c r="BM1994" s="14">
        <f t="shared" si="2462"/>
        <v>0.422827860804255</v>
      </c>
      <c r="BN1994" s="14">
        <f t="shared" si="2463"/>
        <v>0.57183970665571771</v>
      </c>
    </row>
    <row r="1995" spans="1:66" x14ac:dyDescent="0.25">
      <c r="A1995" t="s">
        <v>91</v>
      </c>
      <c r="B1995" t="s">
        <v>108</v>
      </c>
      <c r="C1995" t="s">
        <v>117</v>
      </c>
      <c r="D1995" t="s">
        <v>535</v>
      </c>
      <c r="E1995" s="10">
        <f>VLOOKUP(A1995,home!$A$2:$E$405,3,FALSE)</f>
        <v>1.5169082125603901</v>
      </c>
      <c r="F1995" s="10">
        <f>VLOOKUP(B1995,home!$B$2:$E$405,3,FALSE)</f>
        <v>1.17</v>
      </c>
      <c r="G1995" s="10">
        <f>VLOOKUP(C1995,away!$B$2:$E$405,4,FALSE)</f>
        <v>0.92</v>
      </c>
      <c r="H1995" s="10">
        <f>VLOOKUP(A1995,away!$A$2:$E$405,3,FALSE)</f>
        <v>1.2367149758454099</v>
      </c>
      <c r="I1995" s="10">
        <f>VLOOKUP(C1995,away!$B$2:$E$405,3,FALSE)</f>
        <v>0.86</v>
      </c>
      <c r="J1995" s="10">
        <f>VLOOKUP(B1995,home!$B$2:$E$405,4,FALSE)</f>
        <v>0.54</v>
      </c>
      <c r="K1995" s="12">
        <f t="shared" si="2408"/>
        <v>1.632800000000004</v>
      </c>
      <c r="L1995" s="12">
        <f t="shared" si="2409"/>
        <v>0.57433043478260837</v>
      </c>
      <c r="M1995" s="13">
        <f t="shared" si="2410"/>
        <v>0.11001589377290778</v>
      </c>
      <c r="N1995" s="13">
        <f t="shared" si="2411"/>
        <v>0.17963395135240426</v>
      </c>
      <c r="O1995" s="13">
        <f t="shared" si="2412"/>
        <v>6.3185476103591376E-2</v>
      </c>
      <c r="P1995" s="13">
        <f t="shared" si="2413"/>
        <v>0.10316924538194425</v>
      </c>
      <c r="Q1995" s="13">
        <f t="shared" si="2414"/>
        <v>0.14665315788410324</v>
      </c>
      <c r="R1995" s="13">
        <f t="shared" si="2415"/>
        <v>1.8144670981260873E-2</v>
      </c>
      <c r="S1995" s="13">
        <f t="shared" si="2416"/>
        <v>2.418717157052485E-2</v>
      </c>
      <c r="T1995" s="13">
        <f t="shared" si="2417"/>
        <v>8.4227371929819508E-2</v>
      </c>
      <c r="U1995" s="13">
        <f t="shared" si="2418"/>
        <v>2.9626618778202822E-2</v>
      </c>
      <c r="V1995" s="13">
        <f t="shared" si="2419"/>
        <v>2.5202138762539499E-3</v>
      </c>
      <c r="W1995" s="13">
        <f t="shared" si="2420"/>
        <v>7.9818425397721451E-2</v>
      </c>
      <c r="X1995" s="13">
        <f t="shared" si="2421"/>
        <v>4.5842150962336549E-2</v>
      </c>
      <c r="Y1995" s="13">
        <f t="shared" si="2422"/>
        <v>1.3164271246784359E-2</v>
      </c>
      <c r="Z1995" s="13">
        <f t="shared" si="2423"/>
        <v>3.4736789245516445E-3</v>
      </c>
      <c r="AA1995" s="13">
        <f t="shared" si="2424"/>
        <v>5.6718229480079395E-3</v>
      </c>
      <c r="AB1995" s="13">
        <f t="shared" si="2425"/>
        <v>4.6304762547536944E-3</v>
      </c>
      <c r="AC1995" s="13">
        <f t="shared" si="2426"/>
        <v>1.4771079596856269E-4</v>
      </c>
      <c r="AD1995" s="13">
        <f t="shared" si="2427"/>
        <v>3.2581881247349988E-2</v>
      </c>
      <c r="AE1995" s="13">
        <f t="shared" si="2428"/>
        <v>1.871276602282583E-2</v>
      </c>
      <c r="AF1995" s="13">
        <f t="shared" si="2429"/>
        <v>5.3736555229373902E-3</v>
      </c>
      <c r="AG1995" s="13">
        <f t="shared" si="2430"/>
        <v>1.0287513042868653E-3</v>
      </c>
      <c r="AH1995" s="13">
        <f t="shared" si="2431"/>
        <v>4.9875988175823228E-4</v>
      </c>
      <c r="AI1995" s="13">
        <f t="shared" si="2432"/>
        <v>8.1437513493484368E-4</v>
      </c>
      <c r="AJ1995" s="13">
        <f t="shared" si="2433"/>
        <v>6.6485586016080825E-4</v>
      </c>
      <c r="AK1995" s="13">
        <f t="shared" si="2434"/>
        <v>3.6185888282352344E-4</v>
      </c>
      <c r="AL1995" s="13">
        <f t="shared" si="2435"/>
        <v>5.5407308279654103E-6</v>
      </c>
      <c r="AM1995" s="13">
        <f t="shared" si="2436"/>
        <v>1.0639939140134636E-2</v>
      </c>
      <c r="AN1995" s="13">
        <f t="shared" si="2437"/>
        <v>6.1108408724140171E-3</v>
      </c>
      <c r="AO1995" s="13">
        <f t="shared" si="2438"/>
        <v>1.7548209475704382E-3</v>
      </c>
      <c r="AP1995" s="13">
        <f t="shared" si="2439"/>
        <v>3.3594902592791953E-4</v>
      </c>
      <c r="AQ1995" s="13">
        <f t="shared" si="2440"/>
        <v>4.8236437531493942E-5</v>
      </c>
      <c r="AR1995" s="13">
        <f t="shared" si="2441"/>
        <v>5.72905959484656E-5</v>
      </c>
      <c r="AS1995" s="13">
        <f t="shared" si="2442"/>
        <v>9.3544085064654862E-5</v>
      </c>
      <c r="AT1995" s="13">
        <f t="shared" si="2443"/>
        <v>7.6369391046784431E-5</v>
      </c>
      <c r="AU1995" s="13">
        <f t="shared" si="2444"/>
        <v>4.1565313900396642E-5</v>
      </c>
      <c r="AV1995" s="13">
        <f t="shared" si="2445"/>
        <v>1.6966961134141957E-5</v>
      </c>
      <c r="AW1995" s="13">
        <f t="shared" si="2446"/>
        <v>1.4433091811201218E-7</v>
      </c>
      <c r="AX1995" s="13">
        <f t="shared" si="2447"/>
        <v>2.8954821046686431E-3</v>
      </c>
      <c r="AY1995" s="13">
        <f t="shared" si="2448"/>
        <v>1.6629634960796036E-3</v>
      </c>
      <c r="AZ1995" s="13">
        <f t="shared" si="2449"/>
        <v>4.7754527386550255E-4</v>
      </c>
      <c r="BA1995" s="13">
        <f t="shared" si="2450"/>
        <v>9.1422928255851287E-5</v>
      </c>
      <c r="BB1995" s="13">
        <f t="shared" si="2451"/>
        <v>1.3126742533570569E-5</v>
      </c>
      <c r="BC1995" s="13">
        <f t="shared" si="2452"/>
        <v>1.5078175493169892E-6</v>
      </c>
      <c r="BD1995" s="13">
        <f t="shared" si="2453"/>
        <v>5.4839554800061628E-6</v>
      </c>
      <c r="BE1995" s="13">
        <f t="shared" si="2454"/>
        <v>8.9542025077540851E-6</v>
      </c>
      <c r="BF1995" s="13">
        <f t="shared" si="2455"/>
        <v>7.3102109273304541E-6</v>
      </c>
      <c r="BG1995" s="13">
        <f t="shared" si="2456"/>
        <v>3.9787041340483983E-6</v>
      </c>
      <c r="BH1995" s="13">
        <f t="shared" si="2457"/>
        <v>1.6241070275185608E-6</v>
      </c>
      <c r="BI1995" s="13">
        <f t="shared" si="2458"/>
        <v>5.3036839090646241E-7</v>
      </c>
      <c r="BJ1995" s="14">
        <f t="shared" si="2459"/>
        <v>0.63106821765709997</v>
      </c>
      <c r="BK1995" s="14">
        <f t="shared" si="2460"/>
        <v>0.24170873962450698</v>
      </c>
      <c r="BL1995" s="14">
        <f t="shared" si="2461"/>
        <v>0.12391253272105612</v>
      </c>
      <c r="BM1995" s="14">
        <f t="shared" si="2462"/>
        <v>0.37769795428584191</v>
      </c>
      <c r="BN1995" s="14">
        <f t="shared" si="2463"/>
        <v>0.62080239547621174</v>
      </c>
    </row>
    <row r="1996" spans="1:66" x14ac:dyDescent="0.25">
      <c r="A1996" t="s">
        <v>91</v>
      </c>
      <c r="B1996" t="s">
        <v>101</v>
      </c>
      <c r="C1996" t="s">
        <v>99</v>
      </c>
      <c r="D1996" t="s">
        <v>535</v>
      </c>
      <c r="E1996" s="10">
        <f>VLOOKUP(A1996,home!$A$2:$E$405,3,FALSE)</f>
        <v>1.5169082125603901</v>
      </c>
      <c r="F1996" s="10">
        <f>VLOOKUP(B1996,home!$B$2:$E$405,3,FALSE)</f>
        <v>1.03</v>
      </c>
      <c r="G1996" s="10">
        <f>VLOOKUP(C1996,away!$B$2:$E$405,4,FALSE)</f>
        <v>0.95</v>
      </c>
      <c r="H1996" s="10">
        <f>VLOOKUP(A1996,away!$A$2:$E$405,3,FALSE)</f>
        <v>1.2367149758454099</v>
      </c>
      <c r="I1996" s="10">
        <f>VLOOKUP(C1996,away!$B$2:$E$405,3,FALSE)</f>
        <v>1.1000000000000001</v>
      </c>
      <c r="J1996" s="10">
        <f>VLOOKUP(B1996,home!$B$2:$E$405,4,FALSE)</f>
        <v>0.9</v>
      </c>
      <c r="K1996" s="12">
        <f t="shared" si="2408"/>
        <v>1.4842946859903416</v>
      </c>
      <c r="L1996" s="12">
        <f t="shared" si="2409"/>
        <v>1.2243478260869558</v>
      </c>
      <c r="M1996" s="13">
        <f t="shared" si="2410"/>
        <v>6.6627190960428642E-2</v>
      </c>
      <c r="N1996" s="13">
        <f t="shared" si="2411"/>
        <v>9.889438548502795E-2</v>
      </c>
      <c r="O1996" s="13">
        <f t="shared" si="2412"/>
        <v>8.1574856410681282E-2</v>
      </c>
      <c r="P1996" s="13">
        <f t="shared" si="2413"/>
        <v>0.12108112588079938</v>
      </c>
      <c r="Q1996" s="13">
        <f t="shared" si="2414"/>
        <v>7.3394205424853698E-2</v>
      </c>
      <c r="R1996" s="13">
        <f t="shared" si="2415"/>
        <v>4.9937999054886606E-2</v>
      </c>
      <c r="S1996" s="13">
        <f t="shared" si="2416"/>
        <v>5.5009969778214374E-2</v>
      </c>
      <c r="T1996" s="13">
        <f t="shared" si="2417"/>
        <v>8.9860035859299095E-2</v>
      </c>
      <c r="U1996" s="13">
        <f t="shared" si="2418"/>
        <v>7.4122706626158885E-2</v>
      </c>
      <c r="V1996" s="13">
        <f t="shared" si="2419"/>
        <v>1.1107692385715589E-2</v>
      </c>
      <c r="W1996" s="13">
        <f t="shared" si="2420"/>
        <v>3.6312876364864612E-2</v>
      </c>
      <c r="X1996" s="13">
        <f t="shared" si="2421"/>
        <v>4.4459591236286386E-2</v>
      </c>
      <c r="Y1996" s="13">
        <f t="shared" si="2422"/>
        <v>2.7217001939430961E-2</v>
      </c>
      <c r="Z1996" s="13">
        <f t="shared" si="2423"/>
        <v>2.0380493527327632E-2</v>
      </c>
      <c r="AA1996" s="13">
        <f t="shared" si="2424"/>
        <v>3.0250658240472954E-2</v>
      </c>
      <c r="AB1996" s="13">
        <f t="shared" si="2425"/>
        <v>2.2450445637021976E-2</v>
      </c>
      <c r="AC1996" s="13">
        <f t="shared" si="2426"/>
        <v>1.2616207067760918E-3</v>
      </c>
      <c r="AD1996" s="13">
        <f t="shared" si="2427"/>
        <v>1.3474752355348212E-2</v>
      </c>
      <c r="AE1996" s="13">
        <f t="shared" si="2428"/>
        <v>1.6497783753330671E-2</v>
      </c>
      <c r="AF1996" s="13">
        <f t="shared" si="2429"/>
        <v>1.0099512836821554E-2</v>
      </c>
      <c r="AG1996" s="13">
        <f t="shared" si="2430"/>
        <v>4.12177219543326E-3</v>
      </c>
      <c r="AH1996" s="13">
        <f t="shared" si="2431"/>
        <v>6.2382032361907105E-3</v>
      </c>
      <c r="AI1996" s="13">
        <f t="shared" si="2432"/>
        <v>9.2593319136056226E-3</v>
      </c>
      <c r="AJ1996" s="13">
        <f t="shared" si="2433"/>
        <v>6.8717885775928054E-3</v>
      </c>
      <c r="AK1996" s="13">
        <f t="shared" si="2434"/>
        <v>3.3999197563233758E-3</v>
      </c>
      <c r="AL1996" s="13">
        <f t="shared" si="2435"/>
        <v>9.1709377753419364E-5</v>
      </c>
      <c r="AM1996" s="13">
        <f t="shared" si="2436"/>
        <v>4.0001006632158368E-3</v>
      </c>
      <c r="AN1996" s="13">
        <f t="shared" si="2437"/>
        <v>4.8975145511373002E-3</v>
      </c>
      <c r="AO1996" s="13">
        <f t="shared" si="2438"/>
        <v>2.9981306469570937E-3</v>
      </c>
      <c r="AP1996" s="13">
        <f t="shared" si="2439"/>
        <v>1.2235849133088658E-3</v>
      </c>
      <c r="AQ1996" s="13">
        <f t="shared" si="2440"/>
        <v>3.7452338216062626E-4</v>
      </c>
      <c r="AR1996" s="13">
        <f t="shared" si="2441"/>
        <v>1.5275461141837415E-3</v>
      </c>
      <c r="AS1996" s="13">
        <f t="shared" si="2442"/>
        <v>2.2673285798881231E-3</v>
      </c>
      <c r="AT1996" s="13">
        <f t="shared" si="2443"/>
        <v>1.6826918812609848E-3</v>
      </c>
      <c r="AU1996" s="13">
        <f t="shared" si="2444"/>
        <v>8.3253687250492339E-4</v>
      </c>
      <c r="AV1996" s="13">
        <f t="shared" si="2445"/>
        <v>3.0893251393751927E-4</v>
      </c>
      <c r="AW1996" s="13">
        <f t="shared" si="2446"/>
        <v>4.6295224351032081E-6</v>
      </c>
      <c r="AX1996" s="13">
        <f t="shared" si="2447"/>
        <v>9.8955469297295063E-4</v>
      </c>
      <c r="AY1996" s="13">
        <f t="shared" si="2448"/>
        <v>1.2115591371355771E-3</v>
      </c>
      <c r="AZ1996" s="13">
        <f t="shared" si="2449"/>
        <v>7.4168489786386599E-4</v>
      </c>
      <c r="BA1996" s="13">
        <f t="shared" si="2450"/>
        <v>3.0269343078038346E-4</v>
      </c>
      <c r="BB1996" s="13">
        <f t="shared" si="2451"/>
        <v>9.2650510986691181E-5</v>
      </c>
      <c r="BC1996" s="13">
        <f t="shared" si="2452"/>
        <v>2.2687290342480186E-5</v>
      </c>
      <c r="BD1996" s="13">
        <f t="shared" si="2453"/>
        <v>3.1170796069140727E-4</v>
      </c>
      <c r="BE1996" s="13">
        <f t="shared" si="2454"/>
        <v>4.6266646963514206E-4</v>
      </c>
      <c r="BF1996" s="13">
        <f t="shared" si="2455"/>
        <v>3.4336669113267665E-4</v>
      </c>
      <c r="BG1996" s="13">
        <f t="shared" si="2456"/>
        <v>1.6988578499810628E-4</v>
      </c>
      <c r="BH1996" s="13">
        <f t="shared" si="2457"/>
        <v>6.3040141974496754E-5</v>
      </c>
      <c r="BI1996" s="13">
        <f t="shared" si="2458"/>
        <v>1.8714029547364434E-5</v>
      </c>
      <c r="BJ1996" s="14">
        <f t="shared" si="2459"/>
        <v>0.431186601567558</v>
      </c>
      <c r="BK1996" s="14">
        <f t="shared" si="2460"/>
        <v>0.25639086822682305</v>
      </c>
      <c r="BL1996" s="14">
        <f t="shared" si="2461"/>
        <v>0.29209432649268874</v>
      </c>
      <c r="BM1996" s="14">
        <f t="shared" si="2462"/>
        <v>0.50733559698301922</v>
      </c>
      <c r="BN1996" s="14">
        <f t="shared" si="2463"/>
        <v>0.49150976321667755</v>
      </c>
    </row>
    <row r="1997" spans="1:66" x14ac:dyDescent="0.25">
      <c r="A1997" t="s">
        <v>91</v>
      </c>
      <c r="B1997" t="s">
        <v>84</v>
      </c>
      <c r="C1997" t="s">
        <v>389</v>
      </c>
      <c r="D1997" t="s">
        <v>535</v>
      </c>
      <c r="E1997" s="10">
        <f>VLOOKUP(A1997,home!$A$2:$E$405,3,FALSE)</f>
        <v>1.5169082125603901</v>
      </c>
      <c r="F1997" s="10">
        <f>VLOOKUP(B1997,home!$B$2:$E$405,3,FALSE)</f>
        <v>1.45</v>
      </c>
      <c r="G1997" s="10">
        <f>VLOOKUP(C1997,away!$B$2:$E$405,4,FALSE)</f>
        <v>0.73</v>
      </c>
      <c r="H1997" s="10">
        <f>VLOOKUP(A1997,away!$A$2:$E$405,3,FALSE)</f>
        <v>1.2367149758454099</v>
      </c>
      <c r="I1997" s="10">
        <f>VLOOKUP(C1997,away!$B$2:$E$405,3,FALSE)</f>
        <v>0.88</v>
      </c>
      <c r="J1997" s="10">
        <f>VLOOKUP(B1997,home!$B$2:$E$405,4,FALSE)</f>
        <v>0.81</v>
      </c>
      <c r="K1997" s="12">
        <f t="shared" si="2408"/>
        <v>1.605647342995173</v>
      </c>
      <c r="L1997" s="12">
        <f t="shared" si="2409"/>
        <v>0.88153043478260829</v>
      </c>
      <c r="M1997" s="13">
        <f t="shared" si="2410"/>
        <v>8.3144287422506555E-2</v>
      </c>
      <c r="N1997" s="13">
        <f t="shared" si="2411"/>
        <v>0.13350040418517459</v>
      </c>
      <c r="O1997" s="13">
        <f t="shared" si="2412"/>
        <v>7.3294219841252353E-2</v>
      </c>
      <c r="P1997" s="13">
        <f t="shared" si="2413"/>
        <v>0.1176846693450109</v>
      </c>
      <c r="Q1997" s="13">
        <f t="shared" si="2414"/>
        <v>0.10717728463435365</v>
      </c>
      <c r="R1997" s="13">
        <f t="shared" si="2415"/>
        <v>3.2305542741855625E-2</v>
      </c>
      <c r="S1997" s="13">
        <f t="shared" si="2416"/>
        <v>4.1643514630373586E-2</v>
      </c>
      <c r="T1997" s="13">
        <f t="shared" si="2417"/>
        <v>9.4480038322541149E-2</v>
      </c>
      <c r="U1997" s="13">
        <f t="shared" si="2418"/>
        <v>5.187130886747747E-2</v>
      </c>
      <c r="V1997" s="13">
        <f t="shared" si="2419"/>
        <v>6.5492616664966823E-3</v>
      </c>
      <c r="W1997" s="13">
        <f t="shared" si="2420"/>
        <v>5.7362974100862427E-2</v>
      </c>
      <c r="X1997" s="13">
        <f t="shared" si="2421"/>
        <v>5.056720749955676E-2</v>
      </c>
      <c r="Y1997" s="13">
        <f t="shared" si="2422"/>
        <v>2.2288266206413315E-2</v>
      </c>
      <c r="Z1997" s="13">
        <f t="shared" si="2423"/>
        <v>9.4927730463720428E-3</v>
      </c>
      <c r="AA1997" s="13">
        <f t="shared" si="2424"/>
        <v>1.5242045819563461E-2</v>
      </c>
      <c r="AB1997" s="13">
        <f t="shared" si="2425"/>
        <v>1.223667518599638E-2</v>
      </c>
      <c r="AC1997" s="13">
        <f t="shared" si="2426"/>
        <v>5.7937511220628216E-4</v>
      </c>
      <c r="AD1997" s="13">
        <f t="shared" si="2427"/>
        <v>2.3026176737837682E-2</v>
      </c>
      <c r="AE1997" s="13">
        <f t="shared" si="2428"/>
        <v>2.0298275591087236E-2</v>
      </c>
      <c r="AF1997" s="13">
        <f t="shared" si="2429"/>
        <v>8.9467738535741661E-3</v>
      </c>
      <c r="AG1997" s="13">
        <f t="shared" si="2430"/>
        <v>2.6289511483476359E-3</v>
      </c>
      <c r="AH1997" s="13">
        <f t="shared" si="2431"/>
        <v>2.0920420877152427E-3</v>
      </c>
      <c r="AI1997" s="13">
        <f t="shared" si="2432"/>
        <v>3.359081819574053E-3</v>
      </c>
      <c r="AJ1997" s="13">
        <f t="shared" si="2433"/>
        <v>2.6967503992512357E-3</v>
      </c>
      <c r="AK1997" s="13">
        <f t="shared" si="2434"/>
        <v>1.4433433710929725E-3</v>
      </c>
      <c r="AL1997" s="13">
        <f t="shared" si="2435"/>
        <v>3.280252708655391E-5</v>
      </c>
      <c r="AM1997" s="13">
        <f t="shared" si="2436"/>
        <v>7.3943838996892598E-3</v>
      </c>
      <c r="AN1997" s="13">
        <f t="shared" si="2437"/>
        <v>6.5183744540425921E-3</v>
      </c>
      <c r="AO1997" s="13">
        <f t="shared" si="2438"/>
        <v>2.8730727332740061E-3</v>
      </c>
      <c r="AP1997" s="13">
        <f t="shared" si="2439"/>
        <v>8.4423368524169716E-4</v>
      </c>
      <c r="AQ1997" s="13">
        <f t="shared" si="2440"/>
        <v>1.8605442190230924E-4</v>
      </c>
      <c r="AR1997" s="13">
        <f t="shared" si="2441"/>
        <v>3.6883975423342684E-4</v>
      </c>
      <c r="AS1997" s="13">
        <f t="shared" si="2442"/>
        <v>5.9222657137589425E-4</v>
      </c>
      <c r="AT1997" s="13">
        <f t="shared" si="2443"/>
        <v>4.7545351039042304E-4</v>
      </c>
      <c r="AU1997" s="13">
        <f t="shared" si="2444"/>
        <v>2.5447022189203678E-4</v>
      </c>
      <c r="AV1997" s="13">
        <f t="shared" si="2445"/>
        <v>1.0214735891308531E-4</v>
      </c>
      <c r="AW1997" s="13">
        <f t="shared" si="2446"/>
        <v>1.2897106255261538E-6</v>
      </c>
      <c r="AX1997" s="13">
        <f t="shared" si="2447"/>
        <v>1.9787954769370578E-3</v>
      </c>
      <c r="AY1997" s="13">
        <f t="shared" si="2448"/>
        <v>1.7443684371301837E-3</v>
      </c>
      <c r="AZ1997" s="13">
        <f t="shared" si="2449"/>
        <v>7.6885693340221462E-4</v>
      </c>
      <c r="BA1997" s="13">
        <f t="shared" si="2450"/>
        <v>2.2592359559589243E-4</v>
      </c>
      <c r="BB1997" s="13">
        <f t="shared" si="2451"/>
        <v>4.97896313633243E-5</v>
      </c>
      <c r="BC1997" s="13">
        <f t="shared" si="2452"/>
        <v>8.7782150766754157E-6</v>
      </c>
      <c r="BD1997" s="13">
        <f t="shared" si="2453"/>
        <v>5.4190578152417164E-5</v>
      </c>
      <c r="BE1997" s="13">
        <f t="shared" si="2454"/>
        <v>8.7010957825800874E-5</v>
      </c>
      <c r="BF1997" s="13">
        <f t="shared" si="2455"/>
        <v>6.9854456622231128E-5</v>
      </c>
      <c r="BG1997" s="13">
        <f t="shared" si="2456"/>
        <v>3.7387207557285649E-5</v>
      </c>
      <c r="BH1997" s="13">
        <f t="shared" si="2457"/>
        <v>1.5007667619091199E-5</v>
      </c>
      <c r="BI1997" s="13">
        <f t="shared" si="2458"/>
        <v>4.8194043274296906E-6</v>
      </c>
      <c r="BJ1997" s="14">
        <f t="shared" si="2459"/>
        <v>0.54286898376340387</v>
      </c>
      <c r="BK1997" s="14">
        <f t="shared" si="2460"/>
        <v>0.25137827914081073</v>
      </c>
      <c r="BL1997" s="14">
        <f t="shared" si="2461"/>
        <v>0.19660241782268789</v>
      </c>
      <c r="BM1997" s="14">
        <f t="shared" si="2462"/>
        <v>0.45149296687661616</v>
      </c>
      <c r="BN1997" s="14">
        <f t="shared" si="2463"/>
        <v>0.54710640817015355</v>
      </c>
    </row>
    <row r="1998" spans="1:66" x14ac:dyDescent="0.25">
      <c r="A1998" t="s">
        <v>91</v>
      </c>
      <c r="B1998" t="s">
        <v>111</v>
      </c>
      <c r="C1998" t="s">
        <v>107</v>
      </c>
      <c r="D1998" t="s">
        <v>535</v>
      </c>
      <c r="E1998" s="10">
        <f>VLOOKUP(A1998,home!$A$2:$E$405,3,FALSE)</f>
        <v>1.5169082125603901</v>
      </c>
      <c r="F1998" s="10">
        <f>VLOOKUP(B1998,home!$B$2:$E$405,3,FALSE)</f>
        <v>0.88</v>
      </c>
      <c r="G1998" s="10">
        <f>VLOOKUP(C1998,away!$B$2:$E$405,4,FALSE)</f>
        <v>0.99</v>
      </c>
      <c r="H1998" s="10">
        <f>VLOOKUP(A1998,away!$A$2:$E$405,3,FALSE)</f>
        <v>1.2367149758454099</v>
      </c>
      <c r="I1998" s="10">
        <f>VLOOKUP(C1998,away!$B$2:$E$405,3,FALSE)</f>
        <v>1.4</v>
      </c>
      <c r="J1998" s="10">
        <f>VLOOKUP(B1998,home!$B$2:$E$405,4,FALSE)</f>
        <v>0.72</v>
      </c>
      <c r="K1998" s="12">
        <f t="shared" si="2408"/>
        <v>1.3215304347826118</v>
      </c>
      <c r="L1998" s="12">
        <f t="shared" si="2409"/>
        <v>1.2466086956521731</v>
      </c>
      <c r="M1998" s="13">
        <f t="shared" si="2410"/>
        <v>7.6678100688287287E-2</v>
      </c>
      <c r="N1998" s="13">
        <f t="shared" si="2411"/>
        <v>0.10133244374089719</v>
      </c>
      <c r="O1998" s="13">
        <f t="shared" si="2412"/>
        <v>9.5587587084111816E-2</v>
      </c>
      <c r="P1998" s="13">
        <f t="shared" si="2413"/>
        <v>0.12632190551908706</v>
      </c>
      <c r="Q1998" s="13">
        <f t="shared" si="2414"/>
        <v>6.695695421724622E-2</v>
      </c>
      <c r="R1998" s="13">
        <f t="shared" si="2415"/>
        <v>5.9580158627731583E-2</v>
      </c>
      <c r="S1998" s="13">
        <f t="shared" si="2416"/>
        <v>5.2026666253910801E-2</v>
      </c>
      <c r="T1998" s="13">
        <f t="shared" si="2417"/>
        <v>8.3469121361603574E-2</v>
      </c>
      <c r="U1998" s="13">
        <f t="shared" si="2418"/>
        <v>7.8736992935723102E-2</v>
      </c>
      <c r="V1998" s="13">
        <f t="shared" si="2419"/>
        <v>9.5233733404195813E-3</v>
      </c>
      <c r="W1998" s="13">
        <f t="shared" si="2420"/>
        <v>2.9495217606145607E-2</v>
      </c>
      <c r="X1998" s="13">
        <f t="shared" si="2421"/>
        <v>3.6768994747974189E-2</v>
      </c>
      <c r="Y1998" s="13">
        <f t="shared" si="2422"/>
        <v>2.2918274291606859E-2</v>
      </c>
      <c r="Z1998" s="13">
        <f t="shared" si="2423"/>
        <v>2.4757714611222E-2</v>
      </c>
      <c r="AA1998" s="13">
        <f t="shared" si="2424"/>
        <v>3.271807335439203E-2</v>
      </c>
      <c r="AB1998" s="13">
        <f t="shared" si="2425"/>
        <v>2.1618964852639547E-2</v>
      </c>
      <c r="AC1998" s="13">
        <f t="shared" si="2426"/>
        <v>9.8056897645226065E-4</v>
      </c>
      <c r="AD1998" s="13">
        <f t="shared" si="2427"/>
        <v>9.7447069367643385E-3</v>
      </c>
      <c r="AE1998" s="13">
        <f t="shared" si="2428"/>
        <v>1.2147836403952476E-2</v>
      </c>
      <c r="AF1998" s="13">
        <f t="shared" si="2429"/>
        <v>7.5717992472635921E-3</v>
      </c>
      <c r="AG1998" s="13">
        <f t="shared" si="2430"/>
        <v>3.1463569277904559E-3</v>
      </c>
      <c r="AH1998" s="13">
        <f t="shared" si="2431"/>
        <v>7.7157955797060584E-3</v>
      </c>
      <c r="AI1998" s="13">
        <f t="shared" si="2432"/>
        <v>1.0196658687142701E-2</v>
      </c>
      <c r="AJ1998" s="13">
        <f t="shared" si="2433"/>
        <v>6.7375973940747959E-3</v>
      </c>
      <c r="AK1998" s="13">
        <f t="shared" si="2434"/>
        <v>2.9679800045272859E-3</v>
      </c>
      <c r="AL1998" s="13">
        <f t="shared" si="2435"/>
        <v>6.4616802182879902E-5</v>
      </c>
      <c r="AM1998" s="13">
        <f t="shared" si="2436"/>
        <v>2.5755853589942601E-3</v>
      </c>
      <c r="AN1998" s="13">
        <f t="shared" si="2437"/>
        <v>3.210747104916669E-3</v>
      </c>
      <c r="AO1998" s="13">
        <f t="shared" si="2438"/>
        <v>2.0012726302645802E-3</v>
      </c>
      <c r="AP1998" s="13">
        <f t="shared" si="2439"/>
        <v>8.3160128775284028E-4</v>
      </c>
      <c r="AQ1998" s="13">
        <f t="shared" si="2440"/>
        <v>2.5917034915705914E-4</v>
      </c>
      <c r="AR1998" s="13">
        <f t="shared" si="2441"/>
        <v>1.9237155727072327E-3</v>
      </c>
      <c r="AS1998" s="13">
        <f t="shared" si="2442"/>
        <v>2.5422486771978703E-3</v>
      </c>
      <c r="AT1998" s="13">
        <f t="shared" si="2443"/>
        <v>1.6798294998514108E-3</v>
      </c>
      <c r="AU1998" s="13">
        <f t="shared" si="2444"/>
        <v>7.3998193643309742E-4</v>
      </c>
      <c r="AV1998" s="13">
        <f t="shared" si="2445"/>
        <v>2.444771625464276E-4</v>
      </c>
      <c r="AW1998" s="13">
        <f t="shared" si="2446"/>
        <v>2.9569929017186789E-6</v>
      </c>
      <c r="AX1998" s="13">
        <f t="shared" si="2447"/>
        <v>5.67285739881902E-4</v>
      </c>
      <c r="AY1998" s="13">
        <f t="shared" si="2448"/>
        <v>7.0718333625625592E-4</v>
      </c>
      <c r="AZ1998" s="13">
        <f t="shared" si="2449"/>
        <v>4.4079044819868177E-4</v>
      </c>
      <c r="BA1998" s="13">
        <f t="shared" si="2450"/>
        <v>1.8316440189496504E-4</v>
      </c>
      <c r="BB1998" s="13">
        <f t="shared" si="2451"/>
        <v>5.7083584034048251E-5</v>
      </c>
      <c r="BC1998" s="13">
        <f t="shared" si="2452"/>
        <v>1.4232178447167208E-5</v>
      </c>
      <c r="BD1998" s="13">
        <f t="shared" si="2453"/>
        <v>3.9968676014972253E-4</v>
      </c>
      <c r="BE1998" s="13">
        <f t="shared" si="2454"/>
        <v>5.2819821791751629E-4</v>
      </c>
      <c r="BF1998" s="13">
        <f t="shared" si="2455"/>
        <v>3.4901501028796806E-4</v>
      </c>
      <c r="BG1998" s="13">
        <f t="shared" si="2456"/>
        <v>1.5374465276383873E-4</v>
      </c>
      <c r="BH1998" s="13">
        <f t="shared" si="2457"/>
        <v>5.0794559453124372E-5</v>
      </c>
      <c r="BI1998" s="13">
        <f t="shared" si="2458"/>
        <v>1.3425311247735726E-5</v>
      </c>
      <c r="BJ1998" s="14">
        <f t="shared" si="2459"/>
        <v>0.38439982190104283</v>
      </c>
      <c r="BK1998" s="14">
        <f t="shared" si="2460"/>
        <v>0.26630241491659612</v>
      </c>
      <c r="BL1998" s="14">
        <f t="shared" si="2461"/>
        <v>0.32448492588060485</v>
      </c>
      <c r="BM1998" s="14">
        <f t="shared" si="2462"/>
        <v>0.47278350108875017</v>
      </c>
      <c r="BN1998" s="14">
        <f t="shared" si="2463"/>
        <v>0.52645714987736114</v>
      </c>
    </row>
    <row r="1999" spans="1:66" x14ac:dyDescent="0.25">
      <c r="A1999" t="s">
        <v>114</v>
      </c>
      <c r="B1999" t="s">
        <v>115</v>
      </c>
      <c r="C1999" t="s">
        <v>116</v>
      </c>
      <c r="D1999" t="s">
        <v>535</v>
      </c>
      <c r="E1999" s="10">
        <f>VLOOKUP(A1999,home!$A$2:$E$405,3,FALSE)</f>
        <v>1.3564356435643601</v>
      </c>
      <c r="F1999" s="10">
        <f>VLOOKUP(B1999,home!$B$2:$E$405,3,FALSE)</f>
        <v>0.9</v>
      </c>
      <c r="G1999" s="10">
        <f>VLOOKUP(C1999,away!$B$2:$E$405,4,FALSE)</f>
        <v>1.64</v>
      </c>
      <c r="H1999" s="10">
        <f>VLOOKUP(A1999,away!$A$2:$E$405,3,FALSE)</f>
        <v>1.15346534653465</v>
      </c>
      <c r="I1999" s="10">
        <f>VLOOKUP(C1999,away!$B$2:$E$405,3,FALSE)</f>
        <v>0.56999999999999995</v>
      </c>
      <c r="J1999" s="10">
        <f>VLOOKUP(B1999,home!$B$2:$E$405,4,FALSE)</f>
        <v>1.1599999999999999</v>
      </c>
      <c r="K1999" s="12">
        <f t="shared" si="2408"/>
        <v>2.0020990099009954</v>
      </c>
      <c r="L1999" s="12">
        <f t="shared" si="2409"/>
        <v>0.76267128712871057</v>
      </c>
      <c r="M1999" s="13">
        <f t="shared" si="2410"/>
        <v>6.2990566806638351E-2</v>
      </c>
      <c r="N1999" s="13">
        <f t="shared" si="2411"/>
        <v>0.12611335143667313</v>
      </c>
      <c r="O1999" s="13">
        <f t="shared" si="2412"/>
        <v>4.8041096663385907E-2</v>
      </c>
      <c r="P1999" s="13">
        <f t="shared" si="2413"/>
        <v>9.6183032064322924E-2</v>
      </c>
      <c r="Q1999" s="13">
        <f t="shared" si="2414"/>
        <v>0.12624570802332979</v>
      </c>
      <c r="R1999" s="13">
        <f t="shared" si="2415"/>
        <v>1.8319782513669666E-2</v>
      </c>
      <c r="S1999" s="13">
        <f t="shared" si="2416"/>
        <v>3.671651219413867E-2</v>
      </c>
      <c r="T1999" s="13">
        <f t="shared" si="2417"/>
        <v>9.6283976632628332E-2</v>
      </c>
      <c r="U1999" s="13">
        <f t="shared" si="2418"/>
        <v>3.66780184322196E-2</v>
      </c>
      <c r="V1999" s="13">
        <f t="shared" si="2419"/>
        <v>6.2293374471972347E-3</v>
      </c>
      <c r="W1999" s="13">
        <f t="shared" si="2420"/>
        <v>8.425213567925291E-2</v>
      </c>
      <c r="X1999" s="13">
        <f t="shared" si="2421"/>
        <v>6.4256684761838573E-2</v>
      </c>
      <c r="Y1999" s="13">
        <f t="shared" si="2422"/>
        <v>2.4503364236967615E-2</v>
      </c>
      <c r="Z1999" s="13">
        <f t="shared" si="2423"/>
        <v>4.6573240365394954E-3</v>
      </c>
      <c r="AA1999" s="13">
        <f t="shared" si="2424"/>
        <v>9.3244238423438302E-3</v>
      </c>
      <c r="AB1999" s="13">
        <f t="shared" si="2425"/>
        <v>9.3342098713269112E-3</v>
      </c>
      <c r="AC1999" s="13">
        <f t="shared" si="2426"/>
        <v>5.9449036756416805E-4</v>
      </c>
      <c r="AD1999" s="13">
        <f t="shared" si="2427"/>
        <v>4.2170279356369161E-2</v>
      </c>
      <c r="AE1999" s="13">
        <f t="shared" si="2428"/>
        <v>3.2162061235299362E-2</v>
      </c>
      <c r="AF1999" s="13">
        <f t="shared" si="2429"/>
        <v>1.2264540319519086E-2</v>
      </c>
      <c r="AG1999" s="13">
        <f t="shared" si="2430"/>
        <v>3.1179375838431959E-3</v>
      </c>
      <c r="AH1999" s="13">
        <f t="shared" si="2431"/>
        <v>8.8800182938076472E-4</v>
      </c>
      <c r="AI1999" s="13">
        <f t="shared" si="2432"/>
        <v>1.7778675833935015E-3</v>
      </c>
      <c r="AJ1999" s="13">
        <f t="shared" si="2433"/>
        <v>1.7797334642236028E-3</v>
      </c>
      <c r="AK1999" s="13">
        <f t="shared" si="2434"/>
        <v>1.1877342022032478E-3</v>
      </c>
      <c r="AL1999" s="13">
        <f t="shared" si="2435"/>
        <v>3.6310126410438672E-5</v>
      </c>
      <c r="AM1999" s="13">
        <f t="shared" si="2436"/>
        <v>1.6885814909327019E-2</v>
      </c>
      <c r="AN1999" s="13">
        <f t="shared" si="2437"/>
        <v>1.287832619111361E-2</v>
      </c>
      <c r="AO1999" s="13">
        <f t="shared" si="2438"/>
        <v>4.9109648061200009E-3</v>
      </c>
      <c r="AP1999" s="13">
        <f t="shared" si="2439"/>
        <v>1.2484839499091131E-3</v>
      </c>
      <c r="AQ1999" s="13">
        <f t="shared" si="2440"/>
        <v>2.3804571525917997E-4</v>
      </c>
      <c r="AR1999" s="13">
        <f t="shared" si="2441"/>
        <v>1.3545069963729551E-4</v>
      </c>
      <c r="AS1999" s="13">
        <f t="shared" si="2442"/>
        <v>2.7118571163422644E-4</v>
      </c>
      <c r="AT1999" s="13">
        <f t="shared" si="2443"/>
        <v>2.714703223810909E-4</v>
      </c>
      <c r="AU1999" s="13">
        <f t="shared" si="2444"/>
        <v>1.8117015455222866E-4</v>
      </c>
      <c r="AV1999" s="13">
        <f t="shared" si="2445"/>
        <v>9.0680146763156863E-5</v>
      </c>
      <c r="AW1999" s="13">
        <f t="shared" si="2446"/>
        <v>1.5400974700772301E-6</v>
      </c>
      <c r="AX1999" s="13">
        <f t="shared" si="2447"/>
        <v>5.6345122185558509E-3</v>
      </c>
      <c r="AY1999" s="13">
        <f t="shared" si="2448"/>
        <v>4.2972806860684378E-3</v>
      </c>
      <c r="AZ1999" s="13">
        <f t="shared" si="2449"/>
        <v>1.6387062959985817E-3</v>
      </c>
      <c r="BA1999" s="13">
        <f t="shared" si="2450"/>
        <v>4.1659807999838667E-4</v>
      </c>
      <c r="BB1999" s="13">
        <f t="shared" si="2451"/>
        <v>7.9431848471929779E-5</v>
      </c>
      <c r="BC1999" s="13">
        <f t="shared" si="2452"/>
        <v>1.2116078022619878E-5</v>
      </c>
      <c r="BD1999" s="13">
        <f t="shared" si="2453"/>
        <v>1.7217393239143415E-5</v>
      </c>
      <c r="BE1999" s="13">
        <f t="shared" si="2454"/>
        <v>3.4470925957165117E-5</v>
      </c>
      <c r="BF1999" s="13">
        <f t="shared" si="2455"/>
        <v>3.4507103364605415E-5</v>
      </c>
      <c r="BG1999" s="13">
        <f t="shared" si="2456"/>
        <v>2.3028879160275932E-5</v>
      </c>
      <c r="BH1999" s="13">
        <f t="shared" si="2457"/>
        <v>1.1526524041479532E-5</v>
      </c>
      <c r="BI1999" s="13">
        <f t="shared" si="2458"/>
        <v>4.6154484742092393E-6</v>
      </c>
      <c r="BJ1999" s="14">
        <f t="shared" si="2459"/>
        <v>0.65961032004456588</v>
      </c>
      <c r="BK1999" s="14">
        <f t="shared" si="2460"/>
        <v>0.20704752969234025</v>
      </c>
      <c r="BL1999" s="14">
        <f t="shared" si="2461"/>
        <v>0.12840619171135195</v>
      </c>
      <c r="BM1999" s="14">
        <f t="shared" si="2462"/>
        <v>0.51753208738817924</v>
      </c>
      <c r="BN1999" s="14">
        <f t="shared" si="2463"/>
        <v>0.47789353750801977</v>
      </c>
    </row>
    <row r="2000" spans="1:66" x14ac:dyDescent="0.25">
      <c r="A2000" t="s">
        <v>114</v>
      </c>
      <c r="B2000" t="s">
        <v>119</v>
      </c>
      <c r="C2000" t="s">
        <v>345</v>
      </c>
      <c r="D2000" t="s">
        <v>535</v>
      </c>
      <c r="E2000" s="10">
        <f>VLOOKUP(A2000,home!$A$2:$E$405,3,FALSE)</f>
        <v>1.3564356435643601</v>
      </c>
      <c r="F2000" s="10">
        <f>VLOOKUP(B2000,home!$B$2:$E$405,3,FALSE)</f>
        <v>1.23</v>
      </c>
      <c r="G2000" s="10">
        <f>VLOOKUP(C2000,away!$B$2:$E$405,4,FALSE)</f>
        <v>1.38</v>
      </c>
      <c r="H2000" s="10">
        <f>VLOOKUP(A2000,away!$A$2:$E$405,3,FALSE)</f>
        <v>1.15346534653465</v>
      </c>
      <c r="I2000" s="10">
        <f>VLOOKUP(C2000,away!$B$2:$E$405,3,FALSE)</f>
        <v>0.46</v>
      </c>
      <c r="J2000" s="10">
        <f>VLOOKUP(B2000,home!$B$2:$E$405,4,FALSE)</f>
        <v>1.06</v>
      </c>
      <c r="K2000" s="12">
        <f t="shared" si="2408"/>
        <v>2.3024138613861447</v>
      </c>
      <c r="L2000" s="12">
        <f t="shared" si="2409"/>
        <v>0.56242970297029549</v>
      </c>
      <c r="M2000" s="13">
        <f t="shared" si="2410"/>
        <v>5.6992046022109839E-2</v>
      </c>
      <c r="N2000" s="13">
        <f t="shared" si="2411"/>
        <v>0.13121927675006276</v>
      </c>
      <c r="O2000" s="13">
        <f t="shared" si="2412"/>
        <v>3.2054019515884651E-2</v>
      </c>
      <c r="P2000" s="13">
        <f t="shared" si="2413"/>
        <v>7.3801618846514816E-2</v>
      </c>
      <c r="Q2000" s="13">
        <f t="shared" si="2414"/>
        <v>0.15106054083520462</v>
      </c>
      <c r="R2000" s="13">
        <f t="shared" si="2415"/>
        <v>9.0140663376615266E-3</v>
      </c>
      <c r="S2000" s="13">
        <f t="shared" si="2416"/>
        <v>2.38922767496943E-2</v>
      </c>
      <c r="T2000" s="13">
        <f t="shared" si="2417"/>
        <v>8.4960935112476335E-2</v>
      </c>
      <c r="U2000" s="13">
        <f t="shared" si="2418"/>
        <v>2.075411128328614E-2</v>
      </c>
      <c r="V2000" s="13">
        <f t="shared" si="2419"/>
        <v>3.4376896526779771E-3</v>
      </c>
      <c r="W2000" s="13">
        <f t="shared" si="2420"/>
        <v>0.11593462770915428</v>
      </c>
      <c r="X2000" s="13">
        <f t="shared" si="2421"/>
        <v>6.5205078226431429E-2</v>
      </c>
      <c r="Y2000" s="13">
        <f t="shared" si="2422"/>
        <v>1.8336636389523351E-2</v>
      </c>
      <c r="Z2000" s="13">
        <f t="shared" si="2423"/>
        <v>1.6899262176151707E-3</v>
      </c>
      <c r="AA2000" s="13">
        <f t="shared" si="2424"/>
        <v>3.8909095481570273E-3</v>
      </c>
      <c r="AB2000" s="13">
        <f t="shared" si="2425"/>
        <v>4.4792420385382208E-3</v>
      </c>
      <c r="AC2000" s="13">
        <f t="shared" si="2426"/>
        <v>2.782263920665387E-4</v>
      </c>
      <c r="AD2000" s="13">
        <f t="shared" si="2427"/>
        <v>6.6732373463049791E-2</v>
      </c>
      <c r="AE2000" s="13">
        <f t="shared" si="2428"/>
        <v>3.7532268985325926E-2</v>
      </c>
      <c r="AF2000" s="13">
        <f t="shared" si="2429"/>
        <v>1.0554631448609044E-2</v>
      </c>
      <c r="AG2000" s="13">
        <f t="shared" si="2430"/>
        <v>1.9787460768673749E-3</v>
      </c>
      <c r="AH2000" s="13">
        <f t="shared" si="2431"/>
        <v>2.3761617515375379E-4</v>
      </c>
      <c r="AI2000" s="13">
        <f t="shared" si="2432"/>
        <v>5.4709077536356076E-4</v>
      </c>
      <c r="AJ2000" s="13">
        <f t="shared" si="2433"/>
        <v>6.2981469231677793E-4</v>
      </c>
      <c r="AK2000" s="13">
        <f t="shared" si="2434"/>
        <v>4.833646925649331E-4</v>
      </c>
      <c r="AL2000" s="13">
        <f t="shared" si="2435"/>
        <v>1.44115255187503E-5</v>
      </c>
      <c r="AM2000" s="13">
        <f t="shared" si="2436"/>
        <v>3.0729108332904539E-2</v>
      </c>
      <c r="AN2000" s="13">
        <f t="shared" si="2437"/>
        <v>1.7282963272217535E-2</v>
      </c>
      <c r="AO2000" s="13">
        <f t="shared" si="2438"/>
        <v>4.8602259498199156E-3</v>
      </c>
      <c r="AP2000" s="13">
        <f t="shared" si="2439"/>
        <v>9.1117847910857921E-4</v>
      </c>
      <c r="AQ2000" s="13">
        <f t="shared" si="2440"/>
        <v>1.2811846033949093E-4</v>
      </c>
      <c r="AR2000" s="13">
        <f t="shared" si="2441"/>
        <v>2.6728478962532706E-5</v>
      </c>
      <c r="AS2000" s="13">
        <f t="shared" si="2442"/>
        <v>6.1540020457103253E-5</v>
      </c>
      <c r="AT2000" s="13">
        <f t="shared" si="2443"/>
        <v>7.0845298065210727E-5</v>
      </c>
      <c r="AU2000" s="13">
        <f t="shared" si="2444"/>
        <v>5.4371732093124734E-5</v>
      </c>
      <c r="AV2000" s="13">
        <f t="shared" si="2445"/>
        <v>3.1296557409696084E-5</v>
      </c>
      <c r="AW2000" s="13">
        <f t="shared" si="2446"/>
        <v>5.1839295888520095E-7</v>
      </c>
      <c r="AX2000" s="13">
        <f t="shared" si="2447"/>
        <v>1.1791854162285981E-2</v>
      </c>
      <c r="AY2000" s="13">
        <f t="shared" si="2448"/>
        <v>6.6320890339635471E-3</v>
      </c>
      <c r="AZ2000" s="13">
        <f t="shared" si="2449"/>
        <v>1.8650419327223354E-3</v>
      </c>
      <c r="BA2000" s="13">
        <f t="shared" si="2450"/>
        <v>3.49651660082723E-4</v>
      </c>
      <c r="BB2000" s="13">
        <f t="shared" si="2451"/>
        <v>4.9163619830849139E-5</v>
      </c>
      <c r="BC2000" s="13">
        <f t="shared" si="2452"/>
        <v>5.5302160196818054E-6</v>
      </c>
      <c r="BD2000" s="13">
        <f t="shared" si="2453"/>
        <v>2.5054817472908423E-6</v>
      </c>
      <c r="BE2000" s="13">
        <f t="shared" si="2454"/>
        <v>5.7686559044124124E-6</v>
      </c>
      <c r="BF2000" s="13">
        <f t="shared" si="2455"/>
        <v>6.6409166579430831E-6</v>
      </c>
      <c r="BG2000" s="13">
        <f t="shared" si="2456"/>
        <v>5.096712855186102E-6</v>
      </c>
      <c r="BH2000" s="13">
        <f t="shared" si="2457"/>
        <v>2.9336855813213601E-6</v>
      </c>
      <c r="BI2000" s="13">
        <f t="shared" si="2458"/>
        <v>1.3509116694765934E-6</v>
      </c>
      <c r="BJ2000" s="14">
        <f t="shared" si="2459"/>
        <v>0.75812004011599998</v>
      </c>
      <c r="BK2000" s="14">
        <f t="shared" si="2460"/>
        <v>0.16504835822254577</v>
      </c>
      <c r="BL2000" s="14">
        <f t="shared" si="2461"/>
        <v>7.2359313510329912E-2</v>
      </c>
      <c r="BM2000" s="14">
        <f t="shared" si="2462"/>
        <v>0.53644449911804815</v>
      </c>
      <c r="BN2000" s="14">
        <f t="shared" si="2463"/>
        <v>0.45414156830743824</v>
      </c>
    </row>
    <row r="2001" spans="1:66" x14ac:dyDescent="0.25">
      <c r="A2001" t="s">
        <v>114</v>
      </c>
      <c r="B2001" t="s">
        <v>121</v>
      </c>
      <c r="C2001" t="s">
        <v>96</v>
      </c>
      <c r="D2001" t="s">
        <v>535</v>
      </c>
      <c r="E2001" s="10">
        <f>VLOOKUP(A2001,home!$A$2:$E$405,3,FALSE)</f>
        <v>1.3564356435643601</v>
      </c>
      <c r="F2001" s="10">
        <f>VLOOKUP(B2001,home!$B$2:$E$405,3,FALSE)</f>
        <v>0.55000000000000004</v>
      </c>
      <c r="G2001" s="10">
        <f>VLOOKUP(C2001,away!$B$2:$E$405,4,FALSE)</f>
        <v>1.1100000000000001</v>
      </c>
      <c r="H2001" s="10">
        <f>VLOOKUP(A2001,away!$A$2:$E$405,3,FALSE)</f>
        <v>1.15346534653465</v>
      </c>
      <c r="I2001" s="10">
        <f>VLOOKUP(C2001,away!$B$2:$E$405,3,FALSE)</f>
        <v>0.83</v>
      </c>
      <c r="J2001" s="10">
        <f>VLOOKUP(B2001,home!$B$2:$E$405,4,FALSE)</f>
        <v>1.08</v>
      </c>
      <c r="K2001" s="12">
        <f t="shared" si="2408"/>
        <v>0.82810396039604206</v>
      </c>
      <c r="L2001" s="12">
        <f t="shared" si="2409"/>
        <v>1.0339663366336602</v>
      </c>
      <c r="M2001" s="13">
        <f t="shared" si="2410"/>
        <v>0.1553506751701805</v>
      </c>
      <c r="N2001" s="13">
        <f t="shared" si="2411"/>
        <v>0.12864650935862557</v>
      </c>
      <c r="O2001" s="13">
        <f t="shared" si="2412"/>
        <v>0.16062736849927725</v>
      </c>
      <c r="P2001" s="13">
        <f t="shared" si="2413"/>
        <v>0.13301616000224595</v>
      </c>
      <c r="Q2001" s="13">
        <f t="shared" si="2414"/>
        <v>5.3266341945502151E-2</v>
      </c>
      <c r="R2001" s="13">
        <f t="shared" si="2415"/>
        <v>8.3041645885151352E-2</v>
      </c>
      <c r="S2001" s="13">
        <f t="shared" si="2416"/>
        <v>2.8473160484112452E-2</v>
      </c>
      <c r="T2001" s="13">
        <f t="shared" si="2417"/>
        <v>5.5075604447266731E-2</v>
      </c>
      <c r="U2001" s="13">
        <f t="shared" si="2418"/>
        <v>6.8767115835299514E-2</v>
      </c>
      <c r="V2001" s="13">
        <f t="shared" si="2419"/>
        <v>2.7088466976588387E-3</v>
      </c>
      <c r="W2001" s="13">
        <f t="shared" si="2420"/>
        <v>1.4703356240293385E-2</v>
      </c>
      <c r="X2001" s="13">
        <f t="shared" si="2421"/>
        <v>1.5202775387995818E-2</v>
      </c>
      <c r="Y2001" s="13">
        <f t="shared" si="2422"/>
        <v>7.8595789872952047E-3</v>
      </c>
      <c r="Z2001" s="13">
        <f t="shared" si="2423"/>
        <v>2.8620755461299871E-2</v>
      </c>
      <c r="AA2001" s="13">
        <f t="shared" si="2424"/>
        <v>2.3700960947029073E-2</v>
      </c>
      <c r="AB2001" s="13">
        <f t="shared" si="2425"/>
        <v>9.8134298127133517E-3</v>
      </c>
      <c r="AC2001" s="13">
        <f t="shared" si="2426"/>
        <v>1.4496251197598063E-4</v>
      </c>
      <c r="AD2001" s="13">
        <f t="shared" si="2427"/>
        <v>3.0439768834252027E-3</v>
      </c>
      <c r="AE2001" s="13">
        <f t="shared" si="2428"/>
        <v>3.147369626952703E-3</v>
      </c>
      <c r="AF2001" s="13">
        <f t="shared" si="2429"/>
        <v>1.6271371216061679E-3</v>
      </c>
      <c r="AG2001" s="13">
        <f t="shared" si="2430"/>
        <v>5.6080166960925605E-4</v>
      </c>
      <c r="AH2001" s="13">
        <f t="shared" si="2431"/>
        <v>7.3982244190020094E-3</v>
      </c>
      <c r="AI2001" s="13">
        <f t="shared" si="2432"/>
        <v>6.1264989412742714E-3</v>
      </c>
      <c r="AJ2001" s="13">
        <f t="shared" si="2433"/>
        <v>2.5366890183156914E-3</v>
      </c>
      <c r="AK2001" s="13">
        <f t="shared" si="2434"/>
        <v>7.002140741201241E-4</v>
      </c>
      <c r="AL2001" s="13">
        <f t="shared" si="2435"/>
        <v>4.9648594487797336E-6</v>
      </c>
      <c r="AM2001" s="13">
        <f t="shared" si="2436"/>
        <v>5.0414586250368241E-4</v>
      </c>
      <c r="AN2001" s="13">
        <f t="shared" si="2437"/>
        <v>5.2126985058194937E-4</v>
      </c>
      <c r="AO2001" s="13">
        <f t="shared" si="2438"/>
        <v>2.6948773890189681E-4</v>
      </c>
      <c r="AP2001" s="13">
        <f t="shared" si="2439"/>
        <v>9.288041672002755E-5</v>
      </c>
      <c r="AQ2001" s="13">
        <f t="shared" si="2440"/>
        <v>2.4008806055253649E-5</v>
      </c>
      <c r="AR2001" s="13">
        <f t="shared" si="2441"/>
        <v>1.5299030000218404E-3</v>
      </c>
      <c r="AS2001" s="13">
        <f t="shared" si="2442"/>
        <v>1.266918733339872E-3</v>
      </c>
      <c r="AT2001" s="13">
        <f t="shared" si="2443"/>
        <v>5.245702102893425E-4</v>
      </c>
      <c r="AU2001" s="13">
        <f t="shared" si="2444"/>
        <v>1.4479955621546307E-4</v>
      </c>
      <c r="AV2001" s="13">
        <f t="shared" si="2445"/>
        <v>2.9977271491403575E-5</v>
      </c>
      <c r="AW2001" s="13">
        <f t="shared" si="2446"/>
        <v>1.1808526778816484E-7</v>
      </c>
      <c r="AX2001" s="13">
        <f t="shared" si="2447"/>
        <v>6.9580864226096294E-5</v>
      </c>
      <c r="AY2001" s="13">
        <f t="shared" si="2448"/>
        <v>7.1944271283660874E-5</v>
      </c>
      <c r="AZ2001" s="13">
        <f t="shared" si="2449"/>
        <v>3.7193977310472541E-5</v>
      </c>
      <c r="BA2001" s="13">
        <f t="shared" si="2450"/>
        <v>1.2819106821514925E-5</v>
      </c>
      <c r="BB2001" s="13">
        <f t="shared" si="2451"/>
        <v>3.313631229789336E-6</v>
      </c>
      <c r="BC2001" s="13">
        <f t="shared" si="2452"/>
        <v>6.8523662872403446E-7</v>
      </c>
      <c r="BD2001" s="13">
        <f t="shared" si="2453"/>
        <v>2.6364470005623797E-4</v>
      </c>
      <c r="BE2001" s="13">
        <f t="shared" si="2454"/>
        <v>2.1832522025399726E-4</v>
      </c>
      <c r="BF2001" s="13">
        <f t="shared" si="2455"/>
        <v>9.039798977333665E-5</v>
      </c>
      <c r="BG2001" s="13">
        <f t="shared" si="2456"/>
        <v>2.4952977781047001E-5</v>
      </c>
      <c r="BH2001" s="13">
        <f t="shared" si="2457"/>
        <v>5.1659149310398656E-6</v>
      </c>
      <c r="BI2001" s="13">
        <f t="shared" si="2458"/>
        <v>8.5558292269263197E-7</v>
      </c>
      <c r="BJ2001" s="14">
        <f t="shared" si="2459"/>
        <v>0.2847407814308352</v>
      </c>
      <c r="BK2001" s="14">
        <f t="shared" si="2460"/>
        <v>0.31977071399690621</v>
      </c>
      <c r="BL2001" s="14">
        <f t="shared" si="2461"/>
        <v>0.3668116585892589</v>
      </c>
      <c r="BM2001" s="14">
        <f t="shared" si="2462"/>
        <v>0.28592338243130144</v>
      </c>
      <c r="BN2001" s="14">
        <f t="shared" si="2463"/>
        <v>0.71394870086098283</v>
      </c>
    </row>
    <row r="2002" spans="1:66" x14ac:dyDescent="0.25">
      <c r="A2002" t="s">
        <v>114</v>
      </c>
      <c r="B2002" t="s">
        <v>120</v>
      </c>
      <c r="C2002" t="s">
        <v>127</v>
      </c>
      <c r="D2002" t="s">
        <v>535</v>
      </c>
      <c r="E2002" s="10">
        <f>VLOOKUP(A2002,home!$A$2:$E$405,3,FALSE)</f>
        <v>1.3564356435643601</v>
      </c>
      <c r="F2002" s="10">
        <f>VLOOKUP(B2002,home!$B$2:$E$405,3,FALSE)</f>
        <v>0.92</v>
      </c>
      <c r="G2002" s="10">
        <f>VLOOKUP(C2002,away!$B$2:$E$405,4,FALSE)</f>
        <v>0.83</v>
      </c>
      <c r="H2002" s="10">
        <f>VLOOKUP(A2002,away!$A$2:$E$405,3,FALSE)</f>
        <v>1.15346534653465</v>
      </c>
      <c r="I2002" s="10">
        <f>VLOOKUP(C2002,away!$B$2:$E$405,3,FALSE)</f>
        <v>1.2</v>
      </c>
      <c r="J2002" s="10">
        <f>VLOOKUP(B2002,home!$B$2:$E$405,4,FALSE)</f>
        <v>1.41</v>
      </c>
      <c r="K2002" s="12">
        <f t="shared" si="2408"/>
        <v>1.0357742574257454</v>
      </c>
      <c r="L2002" s="12">
        <f t="shared" si="2409"/>
        <v>1.9516633663366278</v>
      </c>
      <c r="M2002" s="13">
        <f t="shared" si="2410"/>
        <v>5.0416457285521306E-2</v>
      </c>
      <c r="N2002" s="13">
        <f t="shared" si="2411"/>
        <v>5.2220068606947632E-2</v>
      </c>
      <c r="O2002" s="13">
        <f t="shared" si="2412"/>
        <v>9.8395952744627327E-2</v>
      </c>
      <c r="P2002" s="13">
        <f t="shared" si="2413"/>
        <v>0.10191599488776508</v>
      </c>
      <c r="Q2002" s="13">
        <f t="shared" si="2414"/>
        <v>2.7044101392041331E-2</v>
      </c>
      <c r="R2002" s="13">
        <f t="shared" si="2415"/>
        <v>9.6017888183739561E-2</v>
      </c>
      <c r="S2002" s="13">
        <f t="shared" si="2416"/>
        <v>5.1505354467587118E-2</v>
      </c>
      <c r="T2002" s="13">
        <f t="shared" si="2417"/>
        <v>5.2780981962340469E-2</v>
      </c>
      <c r="U2002" s="13">
        <f t="shared" si="2418"/>
        <v>9.945285683310108E-2</v>
      </c>
      <c r="V2002" s="13">
        <f t="shared" si="2419"/>
        <v>1.1568575741676893E-2</v>
      </c>
      <c r="W2002" s="13">
        <f t="shared" si="2420"/>
        <v>9.3371946790293935E-3</v>
      </c>
      <c r="X2002" s="13">
        <f t="shared" si="2421"/>
        <v>1.8223060799414957E-2</v>
      </c>
      <c r="Y2002" s="13">
        <f t="shared" si="2422"/>
        <v>1.7782640092371616E-2</v>
      </c>
      <c r="Z2002" s="13">
        <f t="shared" si="2423"/>
        <v>6.2464864960403703E-2</v>
      </c>
      <c r="AA2002" s="13">
        <f t="shared" si="2424"/>
        <v>6.4699499119561604E-2</v>
      </c>
      <c r="AB2002" s="13">
        <f t="shared" si="2425"/>
        <v>3.350703782819079E-2</v>
      </c>
      <c r="AC2002" s="13">
        <f t="shared" si="2426"/>
        <v>1.4616047140499639E-3</v>
      </c>
      <c r="AD2002" s="13">
        <f t="shared" si="2427"/>
        <v>2.4178064712778221E-3</v>
      </c>
      <c r="AE2002" s="13">
        <f t="shared" si="2428"/>
        <v>4.7187443168845581E-3</v>
      </c>
      <c r="AF2002" s="13">
        <f t="shared" si="2429"/>
        <v>4.6047002091863737E-3</v>
      </c>
      <c r="AG2002" s="13">
        <f t="shared" si="2430"/>
        <v>2.995608237077218E-3</v>
      </c>
      <c r="AH2002" s="13">
        <f t="shared" si="2431"/>
        <v>3.0477597156596092E-2</v>
      </c>
      <c r="AI2002" s="13">
        <f t="shared" si="2432"/>
        <v>3.1567910562994322E-2</v>
      </c>
      <c r="AJ2002" s="13">
        <f t="shared" si="2433"/>
        <v>1.6348614560933894E-2</v>
      </c>
      <c r="AK2002" s="13">
        <f t="shared" si="2434"/>
        <v>5.6444913689303452E-3</v>
      </c>
      <c r="AL2002" s="13">
        <f t="shared" si="2435"/>
        <v>1.1818434422827129E-4</v>
      </c>
      <c r="AM2002" s="13">
        <f t="shared" si="2436"/>
        <v>5.0086034047738977E-4</v>
      </c>
      <c r="AN2002" s="13">
        <f t="shared" si="2437"/>
        <v>9.7751077816061213E-4</v>
      </c>
      <c r="AO2002" s="13">
        <f t="shared" si="2438"/>
        <v>9.5388598796763849E-4</v>
      </c>
      <c r="AP2002" s="13">
        <f t="shared" si="2439"/>
        <v>6.2055477945942056E-4</v>
      </c>
      <c r="AQ2002" s="13">
        <f t="shared" si="2440"/>
        <v>3.0277850746901415E-4</v>
      </c>
      <c r="AR2002" s="13">
        <f t="shared" si="2441"/>
        <v>1.1896401972898802E-2</v>
      </c>
      <c r="AS2002" s="13">
        <f t="shared" si="2442"/>
        <v>1.2321986919517428E-2</v>
      </c>
      <c r="AT2002" s="13">
        <f t="shared" si="2443"/>
        <v>6.3813984257864555E-3</v>
      </c>
      <c r="AU2002" s="13">
        <f t="shared" si="2444"/>
        <v>2.2032294052689292E-3</v>
      </c>
      <c r="AV2002" s="13">
        <f t="shared" si="2445"/>
        <v>5.7051207529524781E-4</v>
      </c>
      <c r="AW2002" s="13">
        <f t="shared" si="2446"/>
        <v>6.6363223388044948E-6</v>
      </c>
      <c r="AX2002" s="13">
        <f t="shared" si="2447"/>
        <v>8.6463041205329027E-5</v>
      </c>
      <c r="AY2002" s="13">
        <f t="shared" si="2448"/>
        <v>1.6874675006249502E-4</v>
      </c>
      <c r="AZ2002" s="13">
        <f t="shared" si="2449"/>
        <v>1.646684251426673E-4</v>
      </c>
      <c r="BA2002" s="13">
        <f t="shared" si="2450"/>
        <v>1.0712577764776304E-4</v>
      </c>
      <c r="BB2002" s="13">
        <f t="shared" si="2451"/>
        <v>5.2268363956365583E-5</v>
      </c>
      <c r="BC2002" s="13">
        <f t="shared" si="2452"/>
        <v>2.0402050230397718E-5</v>
      </c>
      <c r="BD2002" s="13">
        <f t="shared" si="2453"/>
        <v>3.8696286536202282E-3</v>
      </c>
      <c r="BE2002" s="13">
        <f t="shared" si="2454"/>
        <v>4.0080617452168781E-3</v>
      </c>
      <c r="BF2002" s="13">
        <f t="shared" si="2455"/>
        <v>2.0757235889342744E-3</v>
      </c>
      <c r="BG2002" s="13">
        <f t="shared" si="2456"/>
        <v>7.1666035298316726E-4</v>
      </c>
      <c r="BH2002" s="13">
        <f t="shared" si="2457"/>
        <v>1.855745862344031E-4</v>
      </c>
      <c r="BI2002" s="13">
        <f t="shared" si="2458"/>
        <v>3.8442675850805776E-5</v>
      </c>
      <c r="BJ2002" s="14">
        <f t="shared" si="2459"/>
        <v>0.19608017156835048</v>
      </c>
      <c r="BK2002" s="14">
        <f t="shared" si="2460"/>
        <v>0.21715491819089111</v>
      </c>
      <c r="BL2002" s="14">
        <f t="shared" si="2461"/>
        <v>0.52037946876028163</v>
      </c>
      <c r="BM2002" s="14">
        <f t="shared" si="2462"/>
        <v>0.56990684995156071</v>
      </c>
      <c r="BN2002" s="14">
        <f t="shared" si="2463"/>
        <v>0.42601046310064228</v>
      </c>
    </row>
    <row r="2003" spans="1:66" x14ac:dyDescent="0.25">
      <c r="A2003" t="s">
        <v>114</v>
      </c>
      <c r="B2003" t="s">
        <v>126</v>
      </c>
      <c r="C2003" t="s">
        <v>133</v>
      </c>
      <c r="D2003" t="s">
        <v>535</v>
      </c>
      <c r="E2003" s="10">
        <f>VLOOKUP(A2003,home!$A$2:$E$405,3,FALSE)</f>
        <v>1.3564356435643601</v>
      </c>
      <c r="F2003" s="10">
        <f>VLOOKUP(B2003,home!$B$2:$E$405,3,FALSE)</f>
        <v>1.31</v>
      </c>
      <c r="G2003" s="10">
        <f>VLOOKUP(C2003,away!$B$2:$E$405,4,FALSE)</f>
        <v>0.66</v>
      </c>
      <c r="H2003" s="10">
        <f>VLOOKUP(A2003,away!$A$2:$E$405,3,FALSE)</f>
        <v>1.15346534653465</v>
      </c>
      <c r="I2003" s="10">
        <f>VLOOKUP(C2003,away!$B$2:$E$405,3,FALSE)</f>
        <v>0.41</v>
      </c>
      <c r="J2003" s="10">
        <f>VLOOKUP(B2003,home!$B$2:$E$405,4,FALSE)</f>
        <v>1.1599999999999999</v>
      </c>
      <c r="K2003" s="12">
        <f t="shared" si="2408"/>
        <v>1.1727742574257458</v>
      </c>
      <c r="L2003" s="12">
        <f t="shared" si="2409"/>
        <v>0.54858811881187952</v>
      </c>
      <c r="M2003" s="13">
        <f t="shared" si="2410"/>
        <v>0.17882235855073905</v>
      </c>
      <c r="N2003" s="13">
        <f t="shared" si="2411"/>
        <v>0.20971825876046343</v>
      </c>
      <c r="O2003" s="13">
        <f t="shared" si="2412"/>
        <v>9.8099821278853333E-2</v>
      </c>
      <c r="P2003" s="13">
        <f t="shared" si="2413"/>
        <v>0.11504894505390559</v>
      </c>
      <c r="Q2003" s="13">
        <f t="shared" si="2414"/>
        <v>0.12297608759321149</v>
      </c>
      <c r="R2003" s="13">
        <f t="shared" si="2415"/>
        <v>2.6908198205573872E-2</v>
      </c>
      <c r="S2003" s="13">
        <f t="shared" si="2416"/>
        <v>1.8504760625697902E-2</v>
      </c>
      <c r="T2003" s="13">
        <f t="shared" si="2417"/>
        <v>6.7463220551604808E-2</v>
      </c>
      <c r="U2003" s="13">
        <f t="shared" si="2418"/>
        <v>3.1557242169206676E-2</v>
      </c>
      <c r="V2003" s="13">
        <f t="shared" si="2419"/>
        <v>1.3228231424226051E-3</v>
      </c>
      <c r="W2003" s="13">
        <f t="shared" si="2420"/>
        <v>4.8074396602750681E-2</v>
      </c>
      <c r="X2003" s="13">
        <f t="shared" si="2421"/>
        <v>2.6373042795319206E-2</v>
      </c>
      <c r="Y2003" s="13">
        <f t="shared" si="2422"/>
        <v>7.2339689672146776E-3</v>
      </c>
      <c r="Z2003" s="13">
        <f t="shared" si="2423"/>
        <v>4.9205059447376539E-3</v>
      </c>
      <c r="AA2003" s="13">
        <f t="shared" si="2424"/>
        <v>5.7706427054986702E-3</v>
      </c>
      <c r="AB2003" s="13">
        <f t="shared" si="2425"/>
        <v>3.3838306069052509E-3</v>
      </c>
      <c r="AC2003" s="13">
        <f t="shared" si="2426"/>
        <v>5.3191547278409426E-5</v>
      </c>
      <c r="AD2003" s="13">
        <f t="shared" si="2427"/>
        <v>1.4095103694245437E-2</v>
      </c>
      <c r="AE2003" s="13">
        <f t="shared" si="2428"/>
        <v>7.7324064200844766E-3</v>
      </c>
      <c r="AF2003" s="13">
        <f t="shared" si="2429"/>
        <v>2.1209531459415211E-3</v>
      </c>
      <c r="AG2003" s="13">
        <f t="shared" si="2430"/>
        <v>3.8784323214006565E-4</v>
      </c>
      <c r="AH2003" s="13">
        <f t="shared" si="2431"/>
        <v>6.7483277495657492E-4</v>
      </c>
      <c r="AI2003" s="13">
        <f t="shared" si="2432"/>
        <v>7.9142650653625253E-4</v>
      </c>
      <c r="AJ2003" s="13">
        <f t="shared" si="2433"/>
        <v>4.6408231675505301E-4</v>
      </c>
      <c r="AK2003" s="13">
        <f t="shared" si="2434"/>
        <v>1.8142126480560897E-4</v>
      </c>
      <c r="AL2003" s="13">
        <f t="shared" si="2435"/>
        <v>1.3688738812668238E-6</v>
      </c>
      <c r="AM2003" s="13">
        <f t="shared" si="2436"/>
        <v>3.3060749536715111E-3</v>
      </c>
      <c r="AN2003" s="13">
        <f t="shared" si="2437"/>
        <v>1.8136734394857258E-3</v>
      </c>
      <c r="AO2003" s="13">
        <f t="shared" si="2438"/>
        <v>4.9747985015327276E-4</v>
      </c>
      <c r="AP2003" s="13">
        <f t="shared" si="2439"/>
        <v>9.0970511714133216E-5</v>
      </c>
      <c r="AQ2003" s="13">
        <f t="shared" si="2440"/>
        <v>1.2476335472152597E-5</v>
      </c>
      <c r="AR2003" s="13">
        <f t="shared" si="2441"/>
        <v>7.4041048505205608E-5</v>
      </c>
      <c r="AS2003" s="13">
        <f t="shared" si="2442"/>
        <v>8.6833435679716127E-5</v>
      </c>
      <c r="AT2003" s="13">
        <f t="shared" si="2443"/>
        <v>5.0918009024502685E-5</v>
      </c>
      <c r="AU2003" s="13">
        <f t="shared" si="2444"/>
        <v>1.9905110074436182E-5</v>
      </c>
      <c r="AV2003" s="13">
        <f t="shared" si="2445"/>
        <v>5.8360501716311578E-6</v>
      </c>
      <c r="AW2003" s="13">
        <f t="shared" si="2446"/>
        <v>2.4463678372079948E-8</v>
      </c>
      <c r="AX2003" s="13">
        <f t="shared" si="2447"/>
        <v>6.4621326646432833E-4</v>
      </c>
      <c r="AY2003" s="13">
        <f t="shared" si="2448"/>
        <v>3.5450492020094567E-4</v>
      </c>
      <c r="AZ2003" s="13">
        <f t="shared" si="2449"/>
        <v>9.723859364129612E-5</v>
      </c>
      <c r="BA2003" s="13">
        <f t="shared" si="2450"/>
        <v>1.7781312387197146E-5</v>
      </c>
      <c r="BB2003" s="13">
        <f t="shared" si="2451"/>
        <v>2.438654178124713E-6</v>
      </c>
      <c r="BC2003" s="13">
        <f t="shared" si="2452"/>
        <v>2.6756334160203342E-7</v>
      </c>
      <c r="BD2003" s="13">
        <f t="shared" si="2453"/>
        <v>6.7696732523883059E-6</v>
      </c>
      <c r="BE2003" s="13">
        <f t="shared" si="2454"/>
        <v>7.9392985215846285E-6</v>
      </c>
      <c r="BF2003" s="13">
        <f t="shared" si="2455"/>
        <v>4.6555024640663686E-6</v>
      </c>
      <c r="BG2003" s="13">
        <f t="shared" si="2456"/>
        <v>1.8199511484130545E-6</v>
      </c>
      <c r="BH2003" s="13">
        <f t="shared" si="2457"/>
        <v>5.3359796415781345E-7</v>
      </c>
      <c r="BI2003" s="13">
        <f t="shared" si="2458"/>
        <v>1.2515799123581372E-7</v>
      </c>
      <c r="BJ2003" s="14">
        <f t="shared" si="2459"/>
        <v>0.51301440116368602</v>
      </c>
      <c r="BK2003" s="14">
        <f t="shared" si="2460"/>
        <v>0.31410795271412573</v>
      </c>
      <c r="BL2003" s="14">
        <f t="shared" si="2461"/>
        <v>0.16809087466388864</v>
      </c>
      <c r="BM2003" s="14">
        <f t="shared" si="2462"/>
        <v>0.24820558458716876</v>
      </c>
      <c r="BN2003" s="14">
        <f t="shared" si="2463"/>
        <v>0.75157366944274684</v>
      </c>
    </row>
    <row r="2004" spans="1:66" x14ac:dyDescent="0.25">
      <c r="A2004" t="s">
        <v>114</v>
      </c>
      <c r="B2004" t="s">
        <v>128</v>
      </c>
      <c r="C2004" t="s">
        <v>123</v>
      </c>
      <c r="D2004" t="s">
        <v>535</v>
      </c>
      <c r="E2004" s="10">
        <f>VLOOKUP(A2004,home!$A$2:$E$405,3,FALSE)</f>
        <v>1.3564356435643601</v>
      </c>
      <c r="F2004" s="10">
        <f>VLOOKUP(B2004,home!$B$2:$E$405,3,FALSE)</f>
        <v>1.56</v>
      </c>
      <c r="G2004" s="10">
        <f>VLOOKUP(C2004,away!$B$2:$E$405,4,FALSE)</f>
        <v>0.41</v>
      </c>
      <c r="H2004" s="10">
        <f>VLOOKUP(A2004,away!$A$2:$E$405,3,FALSE)</f>
        <v>1.15346534653465</v>
      </c>
      <c r="I2004" s="10">
        <f>VLOOKUP(C2004,away!$B$2:$E$405,3,FALSE)</f>
        <v>1.47</v>
      </c>
      <c r="J2004" s="10">
        <f>VLOOKUP(B2004,home!$B$2:$E$405,4,FALSE)</f>
        <v>0.39</v>
      </c>
      <c r="K2004" s="12">
        <f t="shared" si="2408"/>
        <v>0.86757623762376468</v>
      </c>
      <c r="L2004" s="12">
        <f t="shared" si="2409"/>
        <v>0.66128168316831493</v>
      </c>
      <c r="M2004" s="13">
        <f t="shared" si="2410"/>
        <v>0.21678310947179669</v>
      </c>
      <c r="N2004" s="13">
        <f t="shared" si="2411"/>
        <v>0.18807587449592206</v>
      </c>
      <c r="O2004" s="13">
        <f t="shared" si="2412"/>
        <v>0.14335469951397076</v>
      </c>
      <c r="P2004" s="13">
        <f t="shared" si="2413"/>
        <v>0.12437113085001607</v>
      </c>
      <c r="Q2004" s="13">
        <f t="shared" si="2414"/>
        <v>8.1585079791485701E-2</v>
      </c>
      <c r="R2004" s="13">
        <f t="shared" si="2415"/>
        <v>4.7398918492343296E-2</v>
      </c>
      <c r="S2004" s="13">
        <f t="shared" si="2416"/>
        <v>1.7838311096515822E-2</v>
      </c>
      <c r="T2004" s="13">
        <f t="shared" si="2417"/>
        <v>5.3950718885934924E-2</v>
      </c>
      <c r="U2004" s="13">
        <f t="shared" si="2418"/>
        <v>4.1122175373022679E-2</v>
      </c>
      <c r="V2004" s="13">
        <f t="shared" si="2419"/>
        <v>1.1371175595397463E-3</v>
      </c>
      <c r="W2004" s="13">
        <f t="shared" si="2420"/>
        <v>2.3593758857243938E-2</v>
      </c>
      <c r="X2004" s="13">
        <f t="shared" si="2421"/>
        <v>1.5602120569385605E-2</v>
      </c>
      <c r="Y2004" s="13">
        <f t="shared" si="2422"/>
        <v>5.1586982755591499E-3</v>
      </c>
      <c r="Z2004" s="13">
        <f t="shared" si="2423"/>
        <v>1.0448012200324848E-2</v>
      </c>
      <c r="AA2004" s="13">
        <f t="shared" si="2424"/>
        <v>9.0644471154050221E-3</v>
      </c>
      <c r="AB2004" s="13">
        <f t="shared" si="2425"/>
        <v>3.9320494622613377E-3</v>
      </c>
      <c r="AC2004" s="13">
        <f t="shared" si="2426"/>
        <v>4.0773643854783322E-5</v>
      </c>
      <c r="AD2004" s="13">
        <f t="shared" si="2427"/>
        <v>5.1173461351925161E-3</v>
      </c>
      <c r="AE2004" s="13">
        <f t="shared" si="2428"/>
        <v>3.3840072656349772E-3</v>
      </c>
      <c r="AF2004" s="13">
        <f t="shared" si="2429"/>
        <v>1.1188910102364524E-3</v>
      </c>
      <c r="AG2004" s="13">
        <f t="shared" si="2430"/>
        <v>2.4663404351035252E-4</v>
      </c>
      <c r="AH2004" s="13">
        <f t="shared" si="2431"/>
        <v>1.7272697733984759E-3</v>
      </c>
      <c r="AI2004" s="13">
        <f t="shared" si="2432"/>
        <v>1.4985382113663023E-3</v>
      </c>
      <c r="AJ2004" s="13">
        <f t="shared" si="2433"/>
        <v>6.5004807167631112E-4</v>
      </c>
      <c r="AK2004" s="13">
        <f t="shared" si="2434"/>
        <v>1.8798875343317245E-4</v>
      </c>
      <c r="AL2004" s="13">
        <f t="shared" si="2435"/>
        <v>9.3569359853747402E-7</v>
      </c>
      <c r="AM2004" s="13">
        <f t="shared" si="2436"/>
        <v>8.8793758131776735E-4</v>
      </c>
      <c r="AN2004" s="13">
        <f t="shared" si="2437"/>
        <v>5.8717685832221562E-4</v>
      </c>
      <c r="AO2004" s="13">
        <f t="shared" si="2438"/>
        <v>1.9414465059439893E-4</v>
      </c>
      <c r="AP2004" s="13">
        <f t="shared" si="2439"/>
        <v>4.2794767107729515E-5</v>
      </c>
      <c r="AQ2004" s="13">
        <f t="shared" si="2440"/>
        <v>7.0748489059488517E-6</v>
      </c>
      <c r="AR2004" s="13">
        <f t="shared" si="2441"/>
        <v>2.2844237260773973E-4</v>
      </c>
      <c r="AS2004" s="13">
        <f t="shared" si="2442"/>
        <v>1.9819117414086898E-4</v>
      </c>
      <c r="AT2004" s="13">
        <f t="shared" si="2443"/>
        <v>8.5972976595685732E-5</v>
      </c>
      <c r="AU2004" s="13">
        <f t="shared" si="2444"/>
        <v>2.4862703857400336E-5</v>
      </c>
      <c r="AV2004" s="13">
        <f t="shared" si="2445"/>
        <v>5.3925727674393101E-6</v>
      </c>
      <c r="AW2004" s="13">
        <f t="shared" si="2446"/>
        <v>1.4911636189786399E-8</v>
      </c>
      <c r="AX2004" s="13">
        <f t="shared" si="2447"/>
        <v>1.28392257674069E-4</v>
      </c>
      <c r="AY2004" s="13">
        <f t="shared" si="2448"/>
        <v>8.4903448260488322E-5</v>
      </c>
      <c r="AZ2004" s="13">
        <f t="shared" si="2449"/>
        <v>2.8072547586244826E-5</v>
      </c>
      <c r="BA2004" s="13">
        <f t="shared" si="2450"/>
        <v>6.1879538395515326E-6</v>
      </c>
      <c r="BB2004" s="13">
        <f t="shared" si="2451"/>
        <v>1.0229951325966184E-6</v>
      </c>
      <c r="BC2004" s="13">
        <f t="shared" si="2452"/>
        <v>1.3529758863129714E-7</v>
      </c>
      <c r="BD2004" s="13">
        <f t="shared" si="2453"/>
        <v>2.5177459444168237E-5</v>
      </c>
      <c r="BE2004" s="13">
        <f t="shared" si="2454"/>
        <v>2.1843365537496401E-5</v>
      </c>
      <c r="BF2004" s="13">
        <f t="shared" si="2455"/>
        <v>9.4753924450308637E-6</v>
      </c>
      <c r="BG2004" s="13">
        <f t="shared" si="2456"/>
        <v>2.7402084424895071E-6</v>
      </c>
      <c r="BH2004" s="13">
        <f t="shared" si="2457"/>
        <v>5.9433493270998063E-7</v>
      </c>
      <c r="BI2004" s="13">
        <f t="shared" si="2458"/>
        <v>1.0312617296177969E-7</v>
      </c>
      <c r="BJ2004" s="14">
        <f t="shared" si="2459"/>
        <v>0.37980097253643536</v>
      </c>
      <c r="BK2004" s="14">
        <f t="shared" si="2460"/>
        <v>0.36025628176358221</v>
      </c>
      <c r="BL2004" s="14">
        <f t="shared" si="2461"/>
        <v>0.24953893045382136</v>
      </c>
      <c r="BM2004" s="14">
        <f t="shared" si="2462"/>
        <v>0.19839049580200485</v>
      </c>
      <c r="BN2004" s="14">
        <f t="shared" si="2463"/>
        <v>0.80156881261553459</v>
      </c>
    </row>
    <row r="2005" spans="1:66" x14ac:dyDescent="0.25">
      <c r="A2005" t="s">
        <v>114</v>
      </c>
      <c r="B2005" t="s">
        <v>356</v>
      </c>
      <c r="C2005" t="s">
        <v>124</v>
      </c>
      <c r="D2005" t="s">
        <v>535</v>
      </c>
      <c r="E2005" s="10">
        <f>VLOOKUP(A2005,home!$A$2:$E$405,3,FALSE)</f>
        <v>1.3564356435643601</v>
      </c>
      <c r="F2005" s="10">
        <f>VLOOKUP(B2005,home!$B$2:$E$405,3,FALSE)</f>
        <v>1.03</v>
      </c>
      <c r="G2005" s="10">
        <f>VLOOKUP(C2005,away!$B$2:$E$405,4,FALSE)</f>
        <v>0.98</v>
      </c>
      <c r="H2005" s="10">
        <f>VLOOKUP(A2005,away!$A$2:$E$405,3,FALSE)</f>
        <v>1.15346534653465</v>
      </c>
      <c r="I2005" s="10">
        <f>VLOOKUP(C2005,away!$B$2:$E$405,3,FALSE)</f>
        <v>1.31</v>
      </c>
      <c r="J2005" s="10">
        <f>VLOOKUP(B2005,home!$B$2:$E$405,4,FALSE)</f>
        <v>1.04</v>
      </c>
      <c r="K2005" s="12">
        <f t="shared" si="2408"/>
        <v>1.3691861386138651</v>
      </c>
      <c r="L2005" s="12">
        <f t="shared" si="2409"/>
        <v>1.5714811881188075</v>
      </c>
      <c r="M2005" s="13">
        <f t="shared" si="2410"/>
        <v>5.2830461792917553E-2</v>
      </c>
      <c r="N2005" s="13">
        <f t="shared" si="2411"/>
        <v>7.2334735983432097E-2</v>
      </c>
      <c r="O2005" s="13">
        <f t="shared" si="2412"/>
        <v>8.302207686719934E-2</v>
      </c>
      <c r="P2005" s="13">
        <f t="shared" si="2413"/>
        <v>0.11367267684550414</v>
      </c>
      <c r="Q2005" s="13">
        <f t="shared" si="2414"/>
        <v>4.9519858924404407E-2</v>
      </c>
      <c r="R2005" s="13">
        <f t="shared" si="2415"/>
        <v>6.5233815997678704E-2</v>
      </c>
      <c r="S2005" s="13">
        <f t="shared" si="2416"/>
        <v>6.1145961168536822E-2</v>
      </c>
      <c r="T2005" s="13">
        <f t="shared" si="2417"/>
        <v>7.7819526737998773E-2</v>
      </c>
      <c r="U2005" s="13">
        <f t="shared" si="2418"/>
        <v>8.9317236632909067E-2</v>
      </c>
      <c r="V2005" s="13">
        <f t="shared" si="2419"/>
        <v>1.4618302581995583E-2</v>
      </c>
      <c r="W2005" s="13">
        <f t="shared" si="2420"/>
        <v>2.2600634808469536E-2</v>
      </c>
      <c r="X2005" s="13">
        <f t="shared" si="2421"/>
        <v>3.5516472441052986E-2</v>
      </c>
      <c r="Y2005" s="13">
        <f t="shared" si="2422"/>
        <v>2.7906734154727421E-2</v>
      </c>
      <c r="Z2005" s="13">
        <f t="shared" si="2423"/>
        <v>3.4171238223185268E-2</v>
      </c>
      <c r="AA2005" s="13">
        <f t="shared" si="2424"/>
        <v>4.6786785714457539E-2</v>
      </c>
      <c r="AB2005" s="13">
        <f t="shared" si="2425"/>
        <v>3.2029909235266239E-2</v>
      </c>
      <c r="AC2005" s="13">
        <f t="shared" si="2426"/>
        <v>1.9658421593332447E-3</v>
      </c>
      <c r="AD2005" s="13">
        <f t="shared" si="2427"/>
        <v>7.73611897590763E-3</v>
      </c>
      <c r="AE2005" s="13">
        <f t="shared" si="2428"/>
        <v>1.2157165439687775E-2</v>
      </c>
      <c r="AF2005" s="13">
        <f t="shared" si="2429"/>
        <v>9.5523783946587261E-3</v>
      </c>
      <c r="AG2005" s="13">
        <f t="shared" si="2430"/>
        <v>5.0037943163329076E-3</v>
      </c>
      <c r="AH2005" s="13">
        <f t="shared" si="2431"/>
        <v>1.3424864510615506E-2</v>
      </c>
      <c r="AI2005" s="13">
        <f t="shared" si="2432"/>
        <v>1.8381138400703958E-2</v>
      </c>
      <c r="AJ2005" s="13">
        <f t="shared" si="2433"/>
        <v>1.2583599955093444E-2</v>
      </c>
      <c r="AK2005" s="13">
        <f t="shared" si="2434"/>
        <v>5.7430968774586661E-3</v>
      </c>
      <c r="AL2005" s="13">
        <f t="shared" si="2435"/>
        <v>1.6919219171929569E-4</v>
      </c>
      <c r="AM2005" s="13">
        <f t="shared" si="2436"/>
        <v>2.1184373736960831E-3</v>
      </c>
      <c r="AN2005" s="13">
        <f t="shared" si="2437"/>
        <v>3.3290844809712073E-3</v>
      </c>
      <c r="AO2005" s="13">
        <f t="shared" si="2438"/>
        <v>2.6157968177522588E-3</v>
      </c>
      <c r="AP2005" s="13">
        <f t="shared" si="2439"/>
        <v>1.3702251636795717E-3</v>
      </c>
      <c r="AQ2005" s="13">
        <f t="shared" si="2440"/>
        <v>5.3832076705236554E-4</v>
      </c>
      <c r="AR2005" s="13">
        <f t="shared" si="2441"/>
        <v>4.2193844062952098E-3</v>
      </c>
      <c r="AS2005" s="13">
        <f t="shared" si="2442"/>
        <v>5.7771226425828931E-3</v>
      </c>
      <c r="AT2005" s="13">
        <f t="shared" si="2443"/>
        <v>3.9549781216484002E-3</v>
      </c>
      <c r="AU2005" s="13">
        <f t="shared" si="2444"/>
        <v>1.8050337408940301E-3</v>
      </c>
      <c r="AV2005" s="13">
        <f t="shared" si="2445"/>
        <v>6.1785679444060929E-4</v>
      </c>
      <c r="AW2005" s="13">
        <f t="shared" si="2446"/>
        <v>1.0112289535552876E-5</v>
      </c>
      <c r="AX2005" s="13">
        <f t="shared" si="2447"/>
        <v>4.8342251459770598E-4</v>
      </c>
      <c r="AY2005" s="13">
        <f t="shared" si="2448"/>
        <v>7.5968938760338453E-4</v>
      </c>
      <c r="AZ2005" s="13">
        <f t="shared" si="2449"/>
        <v>5.9691879071610814E-4</v>
      </c>
      <c r="BA2005" s="13">
        <f t="shared" si="2450"/>
        <v>3.1268221681499711E-4</v>
      </c>
      <c r="BB2005" s="13">
        <f t="shared" si="2451"/>
        <v>1.2284355539601363E-4</v>
      </c>
      <c r="BC2005" s="13">
        <f t="shared" si="2452"/>
        <v>3.8609267277293175E-5</v>
      </c>
      <c r="BD2005" s="13">
        <f t="shared" si="2453"/>
        <v>1.1051138699891272E-3</v>
      </c>
      <c r="BE2005" s="13">
        <f t="shared" si="2454"/>
        <v>1.5131065923790377E-3</v>
      </c>
      <c r="BF2005" s="13">
        <f t="shared" si="2455"/>
        <v>1.0358622862653192E-3</v>
      </c>
      <c r="BG2005" s="13">
        <f t="shared" si="2456"/>
        <v>4.7276276128911416E-4</v>
      </c>
      <c r="BH2005" s="13">
        <f t="shared" si="2457"/>
        <v>1.6182505490246768E-4</v>
      </c>
      <c r="BI2005" s="13">
        <f t="shared" si="2458"/>
        <v>4.4313724410577294E-5</v>
      </c>
      <c r="BJ2005" s="14">
        <f t="shared" si="2459"/>
        <v>0.33243345051222928</v>
      </c>
      <c r="BK2005" s="14">
        <f t="shared" si="2460"/>
        <v>0.24516212612761001</v>
      </c>
      <c r="BL2005" s="14">
        <f t="shared" si="2461"/>
        <v>0.38722988418647925</v>
      </c>
      <c r="BM2005" s="14">
        <f t="shared" si="2462"/>
        <v>0.56163349554029973</v>
      </c>
      <c r="BN2005" s="14">
        <f t="shared" si="2463"/>
        <v>0.43661362641113621</v>
      </c>
    </row>
    <row r="2006" spans="1:66" x14ac:dyDescent="0.25">
      <c r="A2006" t="s">
        <v>114</v>
      </c>
      <c r="B2006" t="s">
        <v>130</v>
      </c>
      <c r="C2006" t="s">
        <v>320</v>
      </c>
      <c r="D2006" t="s">
        <v>535</v>
      </c>
      <c r="E2006" s="10">
        <f>VLOOKUP(A2006,home!$A$2:$E$405,3,FALSE)</f>
        <v>1.3564356435643601</v>
      </c>
      <c r="F2006" s="10">
        <f>VLOOKUP(B2006,home!$B$2:$E$405,3,FALSE)</f>
        <v>1.38</v>
      </c>
      <c r="G2006" s="10">
        <f>VLOOKUP(C2006,away!$B$2:$E$405,4,FALSE)</f>
        <v>1.56</v>
      </c>
      <c r="H2006" s="10">
        <f>VLOOKUP(A2006,away!$A$2:$E$405,3,FALSE)</f>
        <v>1.15346534653465</v>
      </c>
      <c r="I2006" s="10">
        <f>VLOOKUP(C2006,away!$B$2:$E$405,3,FALSE)</f>
        <v>0.56999999999999995</v>
      </c>
      <c r="J2006" s="10">
        <f>VLOOKUP(B2006,home!$B$2:$E$405,4,FALSE)</f>
        <v>0.87</v>
      </c>
      <c r="K2006" s="12">
        <f t="shared" si="2408"/>
        <v>2.9201346534653543</v>
      </c>
      <c r="L2006" s="12">
        <f t="shared" si="2409"/>
        <v>0.5720034653465329</v>
      </c>
      <c r="M2006" s="13">
        <f t="shared" si="2410"/>
        <v>3.0435727351149622E-2</v>
      </c>
      <c r="N2006" s="13">
        <f t="shared" si="2411"/>
        <v>8.887642214151531E-2</v>
      </c>
      <c r="O2006" s="13">
        <f t="shared" si="2412"/>
        <v>1.7409341515199839E-2</v>
      </c>
      <c r="P2006" s="13">
        <f t="shared" si="2413"/>
        <v>5.0837621452548089E-2</v>
      </c>
      <c r="Q2006" s="13">
        <f t="shared" si="2414"/>
        <v>0.12976556008572721</v>
      </c>
      <c r="R2006" s="13">
        <f t="shared" si="2415"/>
        <v>4.9791018380477836E-3</v>
      </c>
      <c r="S2006" s="13">
        <f t="shared" si="2416"/>
        <v>2.1228864724789933E-2</v>
      </c>
      <c r="T2006" s="13">
        <f t="shared" si="2417"/>
        <v>7.4226350051669707E-2</v>
      </c>
      <c r="U2006" s="13">
        <f t="shared" si="2418"/>
        <v>1.4539647820416373E-2</v>
      </c>
      <c r="V2006" s="13">
        <f t="shared" si="2419"/>
        <v>3.9399054359691432E-3</v>
      </c>
      <c r="W2006" s="13">
        <f t="shared" si="2420"/>
        <v>0.12631096961089086</v>
      </c>
      <c r="X2006" s="13">
        <f t="shared" si="2421"/>
        <v>7.2250312328710195E-2</v>
      </c>
      <c r="Y2006" s="13">
        <f t="shared" si="2422"/>
        <v>2.0663714512195775E-2</v>
      </c>
      <c r="Z2006" s="13">
        <f t="shared" si="2423"/>
        <v>9.4935450189220804E-4</v>
      </c>
      <c r="AA2006" s="13">
        <f t="shared" si="2424"/>
        <v>2.7722429793987772E-3</v>
      </c>
      <c r="AB2006" s="13">
        <f t="shared" si="2425"/>
        <v>4.0476613959842056E-3</v>
      </c>
      <c r="AC2006" s="13">
        <f t="shared" si="2426"/>
        <v>4.113081864319855E-4</v>
      </c>
      <c r="AD2006" s="13">
        <f t="shared" si="2427"/>
        <v>9.2211259868392931E-2</v>
      </c>
      <c r="AE2006" s="13">
        <f t="shared" si="2428"/>
        <v>5.2745160188690444E-2</v>
      </c>
      <c r="AF2006" s="13">
        <f t="shared" si="2429"/>
        <v>1.5085207204094458E-2</v>
      </c>
      <c r="AG2006" s="13">
        <f t="shared" si="2430"/>
        <v>2.8762635987375049E-3</v>
      </c>
      <c r="AH2006" s="13">
        <f t="shared" si="2431"/>
        <v>1.3575851623116861E-4</v>
      </c>
      <c r="AI2006" s="13">
        <f t="shared" si="2432"/>
        <v>3.9643314774967427E-4</v>
      </c>
      <c r="AJ2006" s="13">
        <f t="shared" si="2433"/>
        <v>5.7881908626308744E-4</v>
      </c>
      <c r="AK2006" s="13">
        <f t="shared" si="2434"/>
        <v>5.6340989062799785E-4</v>
      </c>
      <c r="AL2006" s="13">
        <f t="shared" si="2435"/>
        <v>2.7480769085511667E-5</v>
      </c>
      <c r="AM2006" s="13">
        <f t="shared" si="2436"/>
        <v>5.3853859076278675E-2</v>
      </c>
      <c r="AN2006" s="13">
        <f t="shared" si="2437"/>
        <v>3.0804594013915242E-2</v>
      </c>
      <c r="AO2006" s="13">
        <f t="shared" si="2438"/>
        <v>8.8101672622762899E-3</v>
      </c>
      <c r="AP2006" s="13">
        <f t="shared" si="2439"/>
        <v>1.6798154014348718E-3</v>
      </c>
      <c r="AQ2006" s="13">
        <f t="shared" si="2440"/>
        <v>2.4021505769080591E-4</v>
      </c>
      <c r="AR2006" s="13">
        <f t="shared" si="2441"/>
        <v>1.5530868346906402E-5</v>
      </c>
      <c r="AS2006" s="13">
        <f t="shared" si="2442"/>
        <v>4.5352226858209568E-5</v>
      </c>
      <c r="AT2006" s="13">
        <f t="shared" si="2443"/>
        <v>6.6217304630239972E-5</v>
      </c>
      <c r="AU2006" s="13">
        <f t="shared" si="2444"/>
        <v>6.4454481969945199E-5</v>
      </c>
      <c r="AV2006" s="13">
        <f t="shared" si="2445"/>
        <v>4.7053941592898715E-5</v>
      </c>
      <c r="AW2006" s="13">
        <f t="shared" si="2446"/>
        <v>1.2750520683542049E-6</v>
      </c>
      <c r="AX2006" s="13">
        <f t="shared" si="2447"/>
        <v>2.6210086685246832E-2</v>
      </c>
      <c r="AY2006" s="13">
        <f t="shared" si="2448"/>
        <v>1.4992260410994211E-2</v>
      </c>
      <c r="AZ2006" s="13">
        <f t="shared" si="2449"/>
        <v>4.2878124542331617E-3</v>
      </c>
      <c r="BA2006" s="13">
        <f t="shared" si="2450"/>
        <v>8.1754786085913036E-4</v>
      </c>
      <c r="BB2006" s="13">
        <f t="shared" si="2451"/>
        <v>1.1691005237451689E-4</v>
      </c>
      <c r="BC2006" s="13">
        <f t="shared" si="2452"/>
        <v>1.3374591018413667E-5</v>
      </c>
      <c r="BD2006" s="13">
        <f t="shared" si="2453"/>
        <v>1.4806184190452062E-6</v>
      </c>
      <c r="BE2006" s="13">
        <f t="shared" si="2454"/>
        <v>4.3236051540129946E-6</v>
      </c>
      <c r="BF2006" s="13">
        <f t="shared" si="2455"/>
        <v>6.3127546190673787E-6</v>
      </c>
      <c r="BG2006" s="13">
        <f t="shared" si="2456"/>
        <v>6.1446978406540437E-6</v>
      </c>
      <c r="BH2006" s="13">
        <f t="shared" si="2457"/>
        <v>4.4858362748919024E-6</v>
      </c>
      <c r="BI2006" s="13">
        <f t="shared" si="2458"/>
        <v>2.6198491912167567E-6</v>
      </c>
      <c r="BJ2006" s="14">
        <f t="shared" si="2459"/>
        <v>0.81683786245694656</v>
      </c>
      <c r="BK2006" s="14">
        <f t="shared" si="2460"/>
        <v>0.12187316833096851</v>
      </c>
      <c r="BL2006" s="14">
        <f t="shared" si="2461"/>
        <v>4.5686392374816004E-2</v>
      </c>
      <c r="BM2006" s="14">
        <f t="shared" si="2462"/>
        <v>0.64805201792150946</v>
      </c>
      <c r="BN2006" s="14">
        <f t="shared" si="2463"/>
        <v>0.32230377438418784</v>
      </c>
    </row>
    <row r="2007" spans="1:66" x14ac:dyDescent="0.25">
      <c r="A2007" t="s">
        <v>114</v>
      </c>
      <c r="B2007" t="s">
        <v>104</v>
      </c>
      <c r="C2007" t="s">
        <v>132</v>
      </c>
      <c r="D2007" t="s">
        <v>535</v>
      </c>
      <c r="E2007" s="10">
        <f>VLOOKUP(A2007,home!$A$2:$E$405,3,FALSE)</f>
        <v>1.3564356435643601</v>
      </c>
      <c r="F2007" s="10">
        <f>VLOOKUP(B2007,home!$B$2:$E$405,3,FALSE)</f>
        <v>1.2</v>
      </c>
      <c r="G2007" s="10">
        <f>VLOOKUP(C2007,away!$B$2:$E$405,4,FALSE)</f>
        <v>1.66</v>
      </c>
      <c r="H2007" s="10">
        <f>VLOOKUP(A2007,away!$A$2:$E$405,3,FALSE)</f>
        <v>1.15346534653465</v>
      </c>
      <c r="I2007" s="10">
        <f>VLOOKUP(C2007,away!$B$2:$E$405,3,FALSE)</f>
        <v>0.37</v>
      </c>
      <c r="J2007" s="10">
        <f>VLOOKUP(B2007,home!$B$2:$E$405,4,FALSE)</f>
        <v>0.65</v>
      </c>
      <c r="K2007" s="12">
        <f t="shared" si="2408"/>
        <v>2.7020198019802049</v>
      </c>
      <c r="L2007" s="12">
        <f t="shared" si="2409"/>
        <v>0.27740841584158332</v>
      </c>
      <c r="M2007" s="13">
        <f t="shared" si="2410"/>
        <v>5.0821884606640048E-2</v>
      </c>
      <c r="N2007" s="13">
        <f t="shared" si="2411"/>
        <v>0.13732173858109434</v>
      </c>
      <c r="O2007" s="13">
        <f t="shared" si="2412"/>
        <v>1.4098418498811764E-2</v>
      </c>
      <c r="P2007" s="13">
        <f t="shared" si="2413"/>
        <v>3.8094205960393417E-2</v>
      </c>
      <c r="Q2007" s="13">
        <f t="shared" si="2414"/>
        <v>0.18552302844423307</v>
      </c>
      <c r="R2007" s="13">
        <f t="shared" si="2415"/>
        <v>1.9555099708135218E-3</v>
      </c>
      <c r="S2007" s="13">
        <f t="shared" si="2416"/>
        <v>7.1385021383252364E-3</v>
      </c>
      <c r="T2007" s="13">
        <f t="shared" si="2417"/>
        <v>5.1465649422847697E-2</v>
      </c>
      <c r="U2007" s="13">
        <f t="shared" si="2418"/>
        <v>5.2838266641078678E-3</v>
      </c>
      <c r="V2007" s="13">
        <f t="shared" si="2419"/>
        <v>5.9452859030414442E-4</v>
      </c>
      <c r="W2007" s="13">
        <f t="shared" si="2420"/>
        <v>0.16709563219321816</v>
      </c>
      <c r="X2007" s="13">
        <f t="shared" si="2421"/>
        <v>4.6353734620768521E-2</v>
      </c>
      <c r="Y2007" s="13">
        <f t="shared" si="2422"/>
        <v>6.4294580447442741E-3</v>
      </c>
      <c r="Z2007" s="13">
        <f t="shared" si="2423"/>
        <v>1.8082497438860005E-4</v>
      </c>
      <c r="AA2007" s="13">
        <f t="shared" si="2424"/>
        <v>4.8859266149056061E-4</v>
      </c>
      <c r="AB2007" s="13">
        <f t="shared" si="2425"/>
        <v>6.6009352322485325E-4</v>
      </c>
      <c r="AC2007" s="13">
        <f t="shared" si="2426"/>
        <v>2.785229082865093E-5</v>
      </c>
      <c r="AD2007" s="13">
        <f t="shared" si="2427"/>
        <v>0.11287392675261911</v>
      </c>
      <c r="AE2007" s="13">
        <f t="shared" si="2428"/>
        <v>3.1312177210262977E-2</v>
      </c>
      <c r="AF2007" s="13">
        <f t="shared" si="2429"/>
        <v>4.3431307382249887E-3</v>
      </c>
      <c r="AG2007" s="13">
        <f t="shared" si="2430"/>
        <v>4.0160700596129364E-4</v>
      </c>
      <c r="AH2007" s="13">
        <f t="shared" si="2431"/>
        <v>1.2540592422434097E-5</v>
      </c>
      <c r="AI2007" s="13">
        <f t="shared" si="2432"/>
        <v>3.3884929053979835E-5</v>
      </c>
      <c r="AJ2007" s="13">
        <f t="shared" si="2433"/>
        <v>4.5778874646273954E-5</v>
      </c>
      <c r="AK2007" s="13">
        <f t="shared" si="2434"/>
        <v>4.1231808602200584E-5</v>
      </c>
      <c r="AL2007" s="13">
        <f t="shared" si="2435"/>
        <v>8.350819034025206E-7</v>
      </c>
      <c r="AM2007" s="13">
        <f t="shared" si="2436"/>
        <v>6.099751704256804E-2</v>
      </c>
      <c r="AN2007" s="13">
        <f t="shared" si="2437"/>
        <v>1.6921224573048781E-2</v>
      </c>
      <c r="AO2007" s="13">
        <f t="shared" si="2438"/>
        <v>2.3470450514545662E-3</v>
      </c>
      <c r="AP2007" s="13">
        <f t="shared" si="2439"/>
        <v>2.1703001654427965E-4</v>
      </c>
      <c r="AQ2007" s="13">
        <f t="shared" si="2440"/>
        <v>1.5051488269905301E-5</v>
      </c>
      <c r="AR2007" s="13">
        <f t="shared" si="2441"/>
        <v>6.9577317552448139E-7</v>
      </c>
      <c r="AS2007" s="13">
        <f t="shared" si="2442"/>
        <v>1.8799928979537972E-6</v>
      </c>
      <c r="AT2007" s="13">
        <f t="shared" si="2443"/>
        <v>2.5398890189266564E-6</v>
      </c>
      <c r="AU2007" s="13">
        <f t="shared" si="2444"/>
        <v>2.2876101413239666E-6</v>
      </c>
      <c r="AV2007" s="13">
        <f t="shared" si="2445"/>
        <v>1.545291975267023E-6</v>
      </c>
      <c r="AW2007" s="13">
        <f t="shared" si="2446"/>
        <v>1.7387403449558993E-8</v>
      </c>
      <c r="AX2007" s="13">
        <f t="shared" si="2447"/>
        <v>2.7469416486773954E-2</v>
      </c>
      <c r="AY2007" s="13">
        <f t="shared" si="2448"/>
        <v>7.6202473116886334E-3</v>
      </c>
      <c r="AZ2007" s="13">
        <f t="shared" si="2449"/>
        <v>1.0569603675283136E-3</v>
      </c>
      <c r="BA2007" s="13">
        <f t="shared" si="2450"/>
        <v>9.773656705445576E-5</v>
      </c>
      <c r="BB2007" s="13">
        <f t="shared" si="2451"/>
        <v>6.7782365590928102E-6</v>
      </c>
      <c r="BC2007" s="13">
        <f t="shared" si="2452"/>
        <v>3.7606797321148826E-7</v>
      </c>
      <c r="BD2007" s="13">
        <f t="shared" si="2453"/>
        <v>3.2168889067885716E-8</v>
      </c>
      <c r="BE2007" s="13">
        <f t="shared" si="2454"/>
        <v>8.6920975269131726E-8</v>
      </c>
      <c r="BF2007" s="13">
        <f t="shared" si="2455"/>
        <v>1.1743109819231285E-7</v>
      </c>
      <c r="BG2007" s="13">
        <f t="shared" si="2456"/>
        <v>1.0576705089463704E-7</v>
      </c>
      <c r="BH2007" s="13">
        <f t="shared" si="2457"/>
        <v>7.1446166478589348E-8</v>
      </c>
      <c r="BI2007" s="13">
        <f t="shared" si="2458"/>
        <v>3.8609791320144569E-8</v>
      </c>
      <c r="BJ2007" s="14">
        <f t="shared" si="2459"/>
        <v>0.85986946622343763</v>
      </c>
      <c r="BK2007" s="14">
        <f t="shared" si="2460"/>
        <v>0.10429805598008353</v>
      </c>
      <c r="BL2007" s="14">
        <f t="shared" si="2461"/>
        <v>2.2629278424353673E-2</v>
      </c>
      <c r="BM2007" s="14">
        <f t="shared" si="2462"/>
        <v>0.55154260961599211</v>
      </c>
      <c r="BN2007" s="14">
        <f t="shared" si="2463"/>
        <v>0.4278147860619862</v>
      </c>
    </row>
    <row r="2008" spans="1:66" x14ac:dyDescent="0.25">
      <c r="A2008" t="s">
        <v>114</v>
      </c>
      <c r="B2008" t="s">
        <v>135</v>
      </c>
      <c r="C2008" t="s">
        <v>134</v>
      </c>
      <c r="D2008" t="s">
        <v>535</v>
      </c>
      <c r="E2008" s="10">
        <f>VLOOKUP(A2008,home!$A$2:$E$405,3,FALSE)</f>
        <v>1.3564356435643601</v>
      </c>
      <c r="F2008" s="10">
        <f>VLOOKUP(B2008,home!$B$2:$E$405,3,FALSE)</f>
        <v>0.82</v>
      </c>
      <c r="G2008" s="10">
        <f>VLOOKUP(C2008,away!$B$2:$E$405,4,FALSE)</f>
        <v>0.83</v>
      </c>
      <c r="H2008" s="10">
        <f>VLOOKUP(A2008,away!$A$2:$E$405,3,FALSE)</f>
        <v>1.15346534653465</v>
      </c>
      <c r="I2008" s="10">
        <f>VLOOKUP(C2008,away!$B$2:$E$405,3,FALSE)</f>
        <v>0.74</v>
      </c>
      <c r="J2008" s="10">
        <f>VLOOKUP(B2008,home!$B$2:$E$405,4,FALSE)</f>
        <v>1.54</v>
      </c>
      <c r="K2008" s="12">
        <f t="shared" si="2408"/>
        <v>0.92319009900990345</v>
      </c>
      <c r="L2008" s="12">
        <f t="shared" si="2409"/>
        <v>1.3144891089108872</v>
      </c>
      <c r="M2008" s="13">
        <f t="shared" si="2410"/>
        <v>0.10670585935168836</v>
      </c>
      <c r="N2008" s="13">
        <f t="shared" si="2411"/>
        <v>9.8509792859822004E-2</v>
      </c>
      <c r="O2008" s="13">
        <f t="shared" si="2412"/>
        <v>0.14026368997477129</v>
      </c>
      <c r="P2008" s="13">
        <f t="shared" si="2413"/>
        <v>0.12949004983530349</v>
      </c>
      <c r="Q2008" s="13">
        <f t="shared" si="2414"/>
        <v>4.5471632711852075E-2</v>
      </c>
      <c r="R2008" s="13">
        <f t="shared" si="2415"/>
        <v>9.2187546423745048E-2</v>
      </c>
      <c r="S2008" s="13">
        <f t="shared" si="2416"/>
        <v>3.9284799139017668E-2</v>
      </c>
      <c r="T2008" s="13">
        <f t="shared" si="2417"/>
        <v>5.9771965964125574E-2</v>
      </c>
      <c r="U2008" s="13">
        <f t="shared" si="2418"/>
        <v>8.5106630110417261E-2</v>
      </c>
      <c r="V2008" s="13">
        <f t="shared" si="2419"/>
        <v>5.2970022548051027E-3</v>
      </c>
      <c r="W2008" s="13">
        <f t="shared" si="2420"/>
        <v>1.3992987035132227E-2</v>
      </c>
      <c r="X2008" s="13">
        <f t="shared" si="2421"/>
        <v>1.8393629058812557E-2</v>
      </c>
      <c r="Y2008" s="13">
        <f t="shared" si="2422"/>
        <v>1.2089112535577963E-2</v>
      </c>
      <c r="Z2008" s="13">
        <f t="shared" si="2423"/>
        <v>4.0393175250409877E-2</v>
      </c>
      <c r="AA2008" s="13">
        <f t="shared" si="2424"/>
        <v>3.7290579458750278E-2</v>
      </c>
      <c r="AB2008" s="13">
        <f t="shared" si="2425"/>
        <v>1.7213146871330166E-2</v>
      </c>
      <c r="AC2008" s="13">
        <f t="shared" si="2426"/>
        <v>4.017522386538789E-4</v>
      </c>
      <c r="AD2008" s="13">
        <f t="shared" si="2427"/>
        <v>3.2295467716020039E-3</v>
      </c>
      <c r="AE2008" s="13">
        <f t="shared" si="2428"/>
        <v>4.2452040579891506E-3</v>
      </c>
      <c r="AF2008" s="13">
        <f t="shared" si="2429"/>
        <v>2.7901372496655212E-3</v>
      </c>
      <c r="AG2008" s="13">
        <f t="shared" si="2430"/>
        <v>1.2225350090173011E-3</v>
      </c>
      <c r="AH2008" s="13">
        <f t="shared" si="2431"/>
        <v>1.3274097235248148E-2</v>
      </c>
      <c r="AI2008" s="13">
        <f t="shared" si="2432"/>
        <v>1.2254515140875822E-2</v>
      </c>
      <c r="AJ2008" s="13">
        <f t="shared" si="2433"/>
        <v>5.6566235231117548E-3</v>
      </c>
      <c r="AK2008" s="13">
        <f t="shared" si="2434"/>
        <v>1.74071294345443E-3</v>
      </c>
      <c r="AL2008" s="13">
        <f t="shared" si="2435"/>
        <v>1.9501428589136764E-5</v>
      </c>
      <c r="AM2008" s="13">
        <f t="shared" si="2436"/>
        <v>5.9629712076647373E-4</v>
      </c>
      <c r="AN2008" s="13">
        <f t="shared" si="2437"/>
        <v>7.8382607092244972E-4</v>
      </c>
      <c r="AO2008" s="13">
        <f t="shared" si="2438"/>
        <v>5.1516541675398662E-4</v>
      </c>
      <c r="AP2008" s="13">
        <f t="shared" si="2439"/>
        <v>2.2572644320355113E-4</v>
      </c>
      <c r="AQ2008" s="13">
        <f t="shared" si="2440"/>
        <v>7.4178737796064986E-5</v>
      </c>
      <c r="AR2008" s="13">
        <f t="shared" si="2441"/>
        <v>3.4897312492715615E-3</v>
      </c>
      <c r="AS2008" s="13">
        <f t="shared" si="2442"/>
        <v>3.221685337532967E-3</v>
      </c>
      <c r="AT2008" s="13">
        <f t="shared" si="2443"/>
        <v>1.4871140028679068E-3</v>
      </c>
      <c r="AU2008" s="13">
        <f t="shared" si="2444"/>
        <v>4.5762964118221223E-4</v>
      </c>
      <c r="AV2008" s="13">
        <f t="shared" si="2445"/>
        <v>1.0561978843821827E-4</v>
      </c>
      <c r="AW2008" s="13">
        <f t="shared" si="2446"/>
        <v>6.5737329369454102E-7</v>
      </c>
      <c r="AX2008" s="13">
        <f t="shared" si="2447"/>
        <v>9.174926632662016E-5</v>
      </c>
      <c r="AY2008" s="13">
        <f t="shared" si="2448"/>
        <v>1.206034113369066E-4</v>
      </c>
      <c r="AZ2008" s="13">
        <f t="shared" si="2449"/>
        <v>7.9265935349931806E-5</v>
      </c>
      <c r="BA2008" s="13">
        <f t="shared" si="2450"/>
        <v>3.4731402908373274E-5</v>
      </c>
      <c r="BB2008" s="13">
        <f t="shared" si="2451"/>
        <v>1.1413512715063145E-5</v>
      </c>
      <c r="BC2008" s="13">
        <f t="shared" si="2452"/>
        <v>3.0005876316732868E-6</v>
      </c>
      <c r="BD2008" s="13">
        <f t="shared" si="2453"/>
        <v>7.6453562003224158E-4</v>
      </c>
      <c r="BE2008" s="13">
        <f t="shared" si="2454"/>
        <v>7.0581171475416296E-4</v>
      </c>
      <c r="BF2008" s="13">
        <f t="shared" si="2455"/>
        <v>3.2579919341312269E-4</v>
      </c>
      <c r="BG2008" s="13">
        <f t="shared" si="2456"/>
        <v>1.0025819654146915E-4</v>
      </c>
      <c r="BH2008" s="13">
        <f t="shared" si="2457"/>
        <v>2.3139343597918316E-5</v>
      </c>
      <c r="BI2008" s="13">
        <f t="shared" si="2458"/>
        <v>4.2724025814372781E-6</v>
      </c>
      <c r="BJ2008" s="14">
        <f t="shared" si="2459"/>
        <v>0.26225250115930754</v>
      </c>
      <c r="BK2008" s="14">
        <f t="shared" si="2460"/>
        <v>0.28131956765939453</v>
      </c>
      <c r="BL2008" s="14">
        <f t="shared" si="2461"/>
        <v>0.41567313817191737</v>
      </c>
      <c r="BM2008" s="14">
        <f t="shared" si="2462"/>
        <v>0.38688986504580386</v>
      </c>
      <c r="BN2008" s="14">
        <f t="shared" si="2463"/>
        <v>0.61262857115718228</v>
      </c>
    </row>
    <row r="2009" spans="1:66" x14ac:dyDescent="0.25">
      <c r="A2009" t="s">
        <v>114</v>
      </c>
      <c r="B2009" t="s">
        <v>131</v>
      </c>
      <c r="C2009" t="s">
        <v>110</v>
      </c>
      <c r="D2009" t="s">
        <v>535</v>
      </c>
      <c r="E2009" s="10">
        <f>VLOOKUP(A2009,home!$A$2:$E$405,3,FALSE)</f>
        <v>1.3564356435643601</v>
      </c>
      <c r="F2009" s="10">
        <f>VLOOKUP(B2009,home!$B$2:$E$405,3,FALSE)</f>
        <v>0.82</v>
      </c>
      <c r="G2009" s="10">
        <f>VLOOKUP(C2009,away!$B$2:$E$405,4,FALSE)</f>
        <v>0.98</v>
      </c>
      <c r="H2009" s="10">
        <f>VLOOKUP(A2009,away!$A$2:$E$405,3,FALSE)</f>
        <v>1.15346534653465</v>
      </c>
      <c r="I2009" s="10">
        <f>VLOOKUP(C2009,away!$B$2:$E$405,3,FALSE)</f>
        <v>1.06</v>
      </c>
      <c r="J2009" s="10">
        <f>VLOOKUP(B2009,home!$B$2:$E$405,4,FALSE)</f>
        <v>0.57999999999999996</v>
      </c>
      <c r="K2009" s="12">
        <f t="shared" si="2408"/>
        <v>1.0900316831683197</v>
      </c>
      <c r="L2009" s="12">
        <f t="shared" si="2409"/>
        <v>0.70915049504950278</v>
      </c>
      <c r="M2009" s="13">
        <f t="shared" si="2410"/>
        <v>0.16543412854664796</v>
      </c>
      <c r="N2009" s="13">
        <f t="shared" si="2411"/>
        <v>0.18032844159318681</v>
      </c>
      <c r="O2009" s="13">
        <f t="shared" si="2412"/>
        <v>0.11731769415693848</v>
      </c>
      <c r="P2009" s="13">
        <f t="shared" si="2413"/>
        <v>0.12788000362731378</v>
      </c>
      <c r="Q2009" s="13">
        <f t="shared" si="2414"/>
        <v>9.8281857356470714E-2</v>
      </c>
      <c r="R2009" s="13">
        <f t="shared" si="2415"/>
        <v>4.159795044472954E-2</v>
      </c>
      <c r="S2009" s="13">
        <f t="shared" si="2416"/>
        <v>2.4712699053373675E-2</v>
      </c>
      <c r="T2009" s="13">
        <f t="shared" si="2417"/>
        <v>6.9696627798725819E-2</v>
      </c>
      <c r="U2009" s="13">
        <f t="shared" si="2418"/>
        <v>4.5343083939620887E-2</v>
      </c>
      <c r="V2009" s="13">
        <f t="shared" si="2419"/>
        <v>2.1225366738943686E-3</v>
      </c>
      <c r="W2009" s="13">
        <f t="shared" si="2420"/>
        <v>3.5710112799727495E-2</v>
      </c>
      <c r="X2009" s="13">
        <f t="shared" si="2421"/>
        <v>2.5323844170200338E-2</v>
      </c>
      <c r="Y2009" s="13">
        <f t="shared" si="2422"/>
        <v>8.9792083149270174E-3</v>
      </c>
      <c r="Z2009" s="13">
        <f t="shared" si="2423"/>
        <v>9.8330690503082106E-3</v>
      </c>
      <c r="AA2009" s="13">
        <f t="shared" si="2424"/>
        <v>1.071835680761777E-2</v>
      </c>
      <c r="AB2009" s="13">
        <f t="shared" si="2425"/>
        <v>5.8416742559031067E-3</v>
      </c>
      <c r="AC2009" s="13">
        <f t="shared" si="2426"/>
        <v>1.0254458977919662E-4</v>
      </c>
      <c r="AD2009" s="13">
        <f t="shared" si="2427"/>
        <v>9.7312885903043777E-3</v>
      </c>
      <c r="AE2009" s="13">
        <f t="shared" si="2428"/>
        <v>6.9009481212839278E-3</v>
      </c>
      <c r="AF2009" s="13">
        <f t="shared" si="2429"/>
        <v>2.4469053882597166E-3</v>
      </c>
      <c r="AG2009" s="13">
        <f t="shared" si="2430"/>
        <v>5.7840805580789128E-4</v>
      </c>
      <c r="AH2009" s="13">
        <f t="shared" si="2431"/>
        <v>1.7432814462205028E-3</v>
      </c>
      <c r="AI2009" s="13">
        <f t="shared" si="2432"/>
        <v>1.9002320090598373E-3</v>
      </c>
      <c r="AJ2009" s="13">
        <f t="shared" si="2433"/>
        <v>1.0356565476229058E-3</v>
      </c>
      <c r="AK2009" s="13">
        <f t="shared" si="2434"/>
        <v>3.762994832632291E-4</v>
      </c>
      <c r="AL2009" s="13">
        <f t="shared" si="2435"/>
        <v>3.1706643914716674E-6</v>
      </c>
      <c r="AM2009" s="13">
        <f t="shared" si="2436"/>
        <v>2.12148257629723E-3</v>
      </c>
      <c r="AN2009" s="13">
        <f t="shared" si="2437"/>
        <v>1.5044504192200752E-3</v>
      </c>
      <c r="AO2009" s="13">
        <f t="shared" si="2438"/>
        <v>5.3344087978367412E-4</v>
      </c>
      <c r="AP2009" s="13">
        <f t="shared" si="2439"/>
        <v>1.2609662132607825E-4</v>
      </c>
      <c r="AQ2009" s="13">
        <f t="shared" si="2440"/>
        <v>2.235537035936452E-5</v>
      </c>
      <c r="AR2009" s="13">
        <f t="shared" si="2441"/>
        <v>2.4724978011957669E-4</v>
      </c>
      <c r="AS2009" s="13">
        <f t="shared" si="2442"/>
        <v>2.6951009398673906E-4</v>
      </c>
      <c r="AT2009" s="13">
        <f t="shared" si="2443"/>
        <v>1.4688727068960859E-4</v>
      </c>
      <c r="AU2009" s="13">
        <f t="shared" si="2444"/>
        <v>5.337059296859822E-5</v>
      </c>
      <c r="AV2009" s="13">
        <f t="shared" si="2445"/>
        <v>1.4543909321313098E-5</v>
      </c>
      <c r="AW2009" s="13">
        <f t="shared" si="2446"/>
        <v>6.8080902828285423E-8</v>
      </c>
      <c r="AX2009" s="13">
        <f t="shared" si="2447"/>
        <v>3.8541387057558865E-4</v>
      </c>
      <c r="AY2009" s="13">
        <f t="shared" si="2448"/>
        <v>2.7331643711762368E-4</v>
      </c>
      <c r="AZ2009" s="13">
        <f t="shared" si="2449"/>
        <v>9.6911243343564545E-5</v>
      </c>
      <c r="BA2009" s="13">
        <f t="shared" si="2450"/>
        <v>2.2908218730983878E-5</v>
      </c>
      <c r="BB2009" s="13">
        <f t="shared" si="2451"/>
        <v>4.061343663444877E-6</v>
      </c>
      <c r="BC2009" s="13">
        <f t="shared" si="2452"/>
        <v>5.7602077389961934E-7</v>
      </c>
      <c r="BD2009" s="13">
        <f t="shared" si="2453"/>
        <v>2.9222883995446396E-5</v>
      </c>
      <c r="BE2009" s="13">
        <f t="shared" si="2454"/>
        <v>3.1853869428588987E-5</v>
      </c>
      <c r="BF2009" s="13">
        <f t="shared" si="2455"/>
        <v>1.7360863454334362E-5</v>
      </c>
      <c r="BG2009" s="13">
        <f t="shared" si="2456"/>
        <v>6.3079637374611523E-6</v>
      </c>
      <c r="BH2009" s="13">
        <f t="shared" si="2457"/>
        <v>1.7189700825273757E-6</v>
      </c>
      <c r="BI2009" s="13">
        <f t="shared" si="2458"/>
        <v>3.7474637047466033E-7</v>
      </c>
      <c r="BJ2009" s="14">
        <f t="shared" si="2459"/>
        <v>0.44306865519008565</v>
      </c>
      <c r="BK2009" s="14">
        <f t="shared" si="2460"/>
        <v>0.32052839959251817</v>
      </c>
      <c r="BL2009" s="14">
        <f t="shared" si="2461"/>
        <v>0.2266926300351309</v>
      </c>
      <c r="BM2009" s="14">
        <f t="shared" si="2462"/>
        <v>0.2690094297865408</v>
      </c>
      <c r="BN2009" s="14">
        <f t="shared" si="2463"/>
        <v>0.73084007572528742</v>
      </c>
    </row>
    <row r="2010" spans="1:66" x14ac:dyDescent="0.25">
      <c r="A2010" t="s">
        <v>114</v>
      </c>
      <c r="B2010" t="s">
        <v>379</v>
      </c>
      <c r="C2010" t="s">
        <v>112</v>
      </c>
      <c r="D2010" t="s">
        <v>535</v>
      </c>
      <c r="E2010" s="10">
        <f>VLOOKUP(A2010,home!$A$2:$E$405,3,FALSE)</f>
        <v>1.3564356435643601</v>
      </c>
      <c r="F2010" s="10">
        <f>VLOOKUP(B2010,home!$B$2:$E$405,3,FALSE)</f>
        <v>1.37</v>
      </c>
      <c r="G2010" s="10">
        <f>VLOOKUP(C2010,away!$B$2:$E$405,4,FALSE)</f>
        <v>0.56999999999999995</v>
      </c>
      <c r="H2010" s="10">
        <f>VLOOKUP(A2010,away!$A$2:$E$405,3,FALSE)</f>
        <v>1.15346534653465</v>
      </c>
      <c r="I2010" s="10">
        <f>VLOOKUP(C2010,away!$B$2:$E$405,3,FALSE)</f>
        <v>1.47</v>
      </c>
      <c r="J2010" s="10">
        <f>VLOOKUP(B2010,home!$B$2:$E$405,4,FALSE)</f>
        <v>1.1100000000000001</v>
      </c>
      <c r="K2010" s="12">
        <f t="shared" si="2408"/>
        <v>1.0592405940594087</v>
      </c>
      <c r="L2010" s="12">
        <f t="shared" si="2409"/>
        <v>1.8821094059405887</v>
      </c>
      <c r="M2010" s="13">
        <f t="shared" si="2410"/>
        <v>5.2794408156778098E-2</v>
      </c>
      <c r="N2010" s="13">
        <f t="shared" si="2411"/>
        <v>5.5921980259000532E-2</v>
      </c>
      <c r="O2010" s="13">
        <f t="shared" si="2412"/>
        <v>9.9364852172938584E-2</v>
      </c>
      <c r="P2010" s="13">
        <f t="shared" si="2413"/>
        <v>0.10525128504428881</v>
      </c>
      <c r="Q2010" s="13">
        <f t="shared" si="2414"/>
        <v>2.9617415795261122E-2</v>
      </c>
      <c r="R2010" s="13">
        <f t="shared" si="2415"/>
        <v>9.3507761447291948E-2</v>
      </c>
      <c r="S2010" s="13">
        <f t="shared" si="2416"/>
        <v>5.2457416373422723E-2</v>
      </c>
      <c r="T2010" s="13">
        <f t="shared" si="2417"/>
        <v>5.5743216847914313E-2</v>
      </c>
      <c r="U2010" s="13">
        <f t="shared" si="2418"/>
        <v>9.9047216784595007E-2</v>
      </c>
      <c r="V2010" s="13">
        <f t="shared" si="2419"/>
        <v>1.1619939552458094E-2</v>
      </c>
      <c r="W2010" s="13">
        <f t="shared" si="2420"/>
        <v>1.0457323033825634E-2</v>
      </c>
      <c r="X2010" s="13">
        <f t="shared" si="2421"/>
        <v>1.9681826042922398E-2</v>
      </c>
      <c r="Y2010" s="13">
        <f t="shared" si="2422"/>
        <v>1.8521674960735344E-2</v>
      </c>
      <c r="Z2010" s="13">
        <f t="shared" si="2423"/>
        <v>5.8663945782798987E-2</v>
      </c>
      <c r="AA2010" s="13">
        <f t="shared" si="2424"/>
        <v>6.213923278084095E-2</v>
      </c>
      <c r="AB2010" s="13">
        <f t="shared" si="2425"/>
        <v>3.2910198922586925E-2</v>
      </c>
      <c r="AC2010" s="13">
        <f t="shared" si="2426"/>
        <v>1.4478493233617139E-3</v>
      </c>
      <c r="AD2010" s="13">
        <f t="shared" si="2427"/>
        <v>2.7692052656551514E-3</v>
      </c>
      <c r="AE2010" s="13">
        <f t="shared" si="2428"/>
        <v>5.2119472774697657E-3</v>
      </c>
      <c r="AF2010" s="13">
        <f t="shared" si="2429"/>
        <v>4.9047274970961457E-3</v>
      </c>
      <c r="AG2010" s="13">
        <f t="shared" si="2430"/>
        <v>3.077077918620033E-3</v>
      </c>
      <c r="AH2010" s="13">
        <f t="shared" si="2431"/>
        <v>2.7602991036848684E-2</v>
      </c>
      <c r="AI2010" s="13">
        <f t="shared" si="2432"/>
        <v>2.9238208623688137E-2</v>
      </c>
      <c r="AJ2010" s="13">
        <f t="shared" si="2433"/>
        <v>1.5485148735894174E-2</v>
      </c>
      <c r="AK2010" s="13">
        <f t="shared" si="2434"/>
        <v>5.4674993820356156E-3</v>
      </c>
      <c r="AL2010" s="13">
        <f t="shared" si="2435"/>
        <v>1.1545768361057745E-4</v>
      </c>
      <c r="AM2010" s="13">
        <f t="shared" si="2436"/>
        <v>5.8665092613300121E-4</v>
      </c>
      <c r="AN2010" s="13">
        <f t="shared" si="2437"/>
        <v>1.1041412260786789E-3</v>
      </c>
      <c r="AO2010" s="13">
        <f t="shared" si="2438"/>
        <v>1.0390572935447279E-3</v>
      </c>
      <c r="AP2010" s="13">
        <f t="shared" si="2439"/>
        <v>6.518731684972348E-4</v>
      </c>
      <c r="AQ2010" s="13">
        <f t="shared" si="2440"/>
        <v>3.0672415547723506E-4</v>
      </c>
      <c r="AR2010" s="13">
        <f t="shared" si="2441"/>
        <v>1.0390369812509329E-2</v>
      </c>
      <c r="AS2010" s="13">
        <f t="shared" si="2442"/>
        <v>1.1005901492699329E-2</v>
      </c>
      <c r="AT2010" s="13">
        <f t="shared" si="2443"/>
        <v>5.8289488176430848E-3</v>
      </c>
      <c r="AU2010" s="13">
        <f t="shared" si="2444"/>
        <v>2.0580864027807161E-3</v>
      </c>
      <c r="AV2010" s="13">
        <f t="shared" si="2445"/>
        <v>5.4500216597675941E-4</v>
      </c>
      <c r="AW2010" s="13">
        <f t="shared" si="2446"/>
        <v>6.3938113863222064E-6</v>
      </c>
      <c r="AX2010" s="13">
        <f t="shared" si="2447"/>
        <v>1.0356741258377035E-4</v>
      </c>
      <c r="AY2010" s="13">
        <f t="shared" si="2448"/>
        <v>1.9492520137284384E-4</v>
      </c>
      <c r="AZ2010" s="13">
        <f t="shared" si="2449"/>
        <v>1.8343527747934641E-4</v>
      </c>
      <c r="BA2010" s="13">
        <f t="shared" si="2450"/>
        <v>1.1508175370839992E-4</v>
      </c>
      <c r="BB2010" s="13">
        <f t="shared" si="2451"/>
        <v>5.4149112776679447E-5</v>
      </c>
      <c r="BC2010" s="13">
        <f t="shared" si="2452"/>
        <v>2.038291089606521E-5</v>
      </c>
      <c r="BD2010" s="13">
        <f t="shared" si="2453"/>
        <v>3.2593021258874927E-3</v>
      </c>
      <c r="BE2010" s="13">
        <f t="shared" si="2454"/>
        <v>3.4523851200441618E-3</v>
      </c>
      <c r="BF2010" s="13">
        <f t="shared" si="2455"/>
        <v>1.8284532327387203E-3</v>
      </c>
      <c r="BG2010" s="13">
        <f t="shared" si="2456"/>
        <v>6.4559062948533607E-4</v>
      </c>
      <c r="BH2010" s="13">
        <f t="shared" si="2457"/>
        <v>1.7095895047380879E-4</v>
      </c>
      <c r="BI2010" s="13">
        <f t="shared" si="2458"/>
        <v>3.6217332051930056E-5</v>
      </c>
      <c r="BJ2010" s="14">
        <f t="shared" si="2459"/>
        <v>0.21026638333704842</v>
      </c>
      <c r="BK2010" s="14">
        <f t="shared" si="2460"/>
        <v>0.22388128133529286</v>
      </c>
      <c r="BL2010" s="14">
        <f t="shared" si="2461"/>
        <v>0.50398432596901077</v>
      </c>
      <c r="BM2010" s="14">
        <f t="shared" si="2462"/>
        <v>0.56014970215860538</v>
      </c>
      <c r="BN2010" s="14">
        <f t="shared" si="2463"/>
        <v>0.43645770287555907</v>
      </c>
    </row>
    <row r="2011" spans="1:66" x14ac:dyDescent="0.25">
      <c r="A2011" t="s">
        <v>303</v>
      </c>
      <c r="B2011" t="s">
        <v>321</v>
      </c>
      <c r="C2011" t="s">
        <v>374</v>
      </c>
      <c r="D2011" t="s">
        <v>535</v>
      </c>
      <c r="E2011" s="10">
        <f>VLOOKUP(A2011,home!$A$2:$E$405,3,FALSE)</f>
        <v>1.32085561497326</v>
      </c>
      <c r="F2011" s="10">
        <f>VLOOKUP(B2011,home!$B$2:$E$405,3,FALSE)</f>
        <v>1.32</v>
      </c>
      <c r="G2011" s="10">
        <f>VLOOKUP(C2011,away!$B$2:$E$405,4,FALSE)</f>
        <v>1.18</v>
      </c>
      <c r="H2011" s="10">
        <f>VLOOKUP(A2011,away!$A$2:$E$405,3,FALSE)</f>
        <v>1.0053475935828899</v>
      </c>
      <c r="I2011" s="10">
        <f>VLOOKUP(C2011,away!$B$2:$E$405,3,FALSE)</f>
        <v>0.67</v>
      </c>
      <c r="J2011" s="10">
        <f>VLOOKUP(B2011,home!$B$2:$E$405,4,FALSE)</f>
        <v>0.87</v>
      </c>
      <c r="K2011" s="12">
        <f t="shared" si="2408"/>
        <v>2.0573647058823497</v>
      </c>
      <c r="L2011" s="12">
        <f t="shared" si="2409"/>
        <v>0.58601711229946662</v>
      </c>
      <c r="M2011" s="13">
        <f t="shared" si="2410"/>
        <v>7.112034632641627E-2</v>
      </c>
      <c r="N2011" s="13">
        <f t="shared" si="2411"/>
        <v>0.14632049040209827</v>
      </c>
      <c r="O2011" s="13">
        <f t="shared" si="2412"/>
        <v>4.1677739979944443E-2</v>
      </c>
      <c r="P2011" s="13">
        <f t="shared" si="2413"/>
        <v>8.5746311255679442E-2</v>
      </c>
      <c r="Q2011" s="13">
        <f t="shared" si="2414"/>
        <v>0.15051730635033708</v>
      </c>
      <c r="R2011" s="13">
        <f t="shared" si="2415"/>
        <v>1.2211934415107536E-2</v>
      </c>
      <c r="S2011" s="13">
        <f t="shared" si="2416"/>
        <v>2.5845029846349832E-2</v>
      </c>
      <c r="T2011" s="13">
        <f t="shared" si="2417"/>
        <v>8.8205717218518692E-2</v>
      </c>
      <c r="U2011" s="13">
        <f t="shared" si="2418"/>
        <v>2.512440285619226E-2</v>
      </c>
      <c r="V2011" s="13">
        <f t="shared" si="2419"/>
        <v>3.4622315680183364E-3</v>
      </c>
      <c r="W2011" s="13">
        <f t="shared" si="2420"/>
        <v>0.10322299790322156</v>
      </c>
      <c r="X2011" s="13">
        <f t="shared" si="2421"/>
        <v>6.0490443154139796E-2</v>
      </c>
      <c r="Y2011" s="13">
        <f t="shared" si="2422"/>
        <v>1.7724217409452021E-2</v>
      </c>
      <c r="Z2011" s="13">
        <f t="shared" si="2423"/>
        <v>2.3854675138439319E-3</v>
      </c>
      <c r="AA2011" s="13">
        <f t="shared" si="2424"/>
        <v>4.9077766700114205E-3</v>
      </c>
      <c r="AB2011" s="13">
        <f t="shared" si="2425"/>
        <v>5.0485432526171528E-3</v>
      </c>
      <c r="AC2011" s="13">
        <f t="shared" si="2426"/>
        <v>2.6089016804347259E-4</v>
      </c>
      <c r="AD2011" s="13">
        <f t="shared" si="2427"/>
        <v>5.3091838180363969E-2</v>
      </c>
      <c r="AE2011" s="13">
        <f t="shared" si="2428"/>
        <v>3.1112725697127461E-2</v>
      </c>
      <c r="AF2011" s="13">
        <f t="shared" si="2429"/>
        <v>9.1162948343980216E-3</v>
      </c>
      <c r="AG2011" s="13">
        <f t="shared" si="2430"/>
        <v>1.780768257908158E-3</v>
      </c>
      <c r="AH2011" s="13">
        <f t="shared" si="2431"/>
        <v>3.4948119598675212E-4</v>
      </c>
      <c r="AI2011" s="13">
        <f t="shared" si="2432"/>
        <v>7.190102779926961E-4</v>
      </c>
      <c r="AJ2011" s="13">
        <f t="shared" si="2433"/>
        <v>7.39633184554415E-4</v>
      </c>
      <c r="AK2011" s="13">
        <f t="shared" si="2434"/>
        <v>5.0723173640053975E-4</v>
      </c>
      <c r="AL2011" s="13">
        <f t="shared" si="2435"/>
        <v>1.2581698885396499E-5</v>
      </c>
      <c r="AM2011" s="13">
        <f t="shared" si="2436"/>
        <v>2.184585480853956E-2</v>
      </c>
      <c r="AN2011" s="13">
        <f t="shared" si="2437"/>
        <v>1.2802044750613771E-2</v>
      </c>
      <c r="AO2011" s="13">
        <f t="shared" si="2438"/>
        <v>3.7511086481416133E-3</v>
      </c>
      <c r="AP2011" s="13">
        <f t="shared" si="2439"/>
        <v>7.3273795263516825E-4</v>
      </c>
      <c r="AQ2011" s="13">
        <f t="shared" si="2440"/>
        <v>1.0734924476887112E-4</v>
      </c>
      <c r="AR2011" s="13">
        <f t="shared" si="2441"/>
        <v>4.096039225502409E-5</v>
      </c>
      <c r="AS2011" s="13">
        <f t="shared" si="2442"/>
        <v>8.4270465364583313E-5</v>
      </c>
      <c r="AT2011" s="13">
        <f t="shared" si="2443"/>
        <v>8.6687540594687361E-5</v>
      </c>
      <c r="AU2011" s="13">
        <f t="shared" si="2444"/>
        <v>5.9449295486417723E-5</v>
      </c>
      <c r="AV2011" s="13">
        <f t="shared" si="2445"/>
        <v>3.0577220580831685E-5</v>
      </c>
      <c r="AW2011" s="13">
        <f t="shared" si="2446"/>
        <v>4.2136491347941963E-7</v>
      </c>
      <c r="AX2011" s="13">
        <f t="shared" si="2447"/>
        <v>7.4908151088199171E-3</v>
      </c>
      <c r="AY2011" s="13">
        <f t="shared" si="2448"/>
        <v>4.3897458388398626E-3</v>
      </c>
      <c r="AZ2011" s="13">
        <f t="shared" si="2449"/>
        <v>1.286233090102768E-3</v>
      </c>
      <c r="BA2011" s="13">
        <f t="shared" si="2450"/>
        <v>2.5125153373534799E-4</v>
      </c>
      <c r="BB2011" s="13">
        <f t="shared" si="2451"/>
        <v>3.6809424565100144E-5</v>
      </c>
      <c r="BC2011" s="13">
        <f t="shared" si="2452"/>
        <v>4.3141905378090079E-6</v>
      </c>
      <c r="BD2011" s="13">
        <f t="shared" si="2453"/>
        <v>4.0005817979904418E-6</v>
      </c>
      <c r="BE2011" s="13">
        <f t="shared" si="2454"/>
        <v>8.2306557941808875E-6</v>
      </c>
      <c r="BF2011" s="13">
        <f t="shared" si="2455"/>
        <v>8.4667303686069108E-6</v>
      </c>
      <c r="BG2011" s="13">
        <f t="shared" si="2456"/>
        <v>5.8063840781980381E-6</v>
      </c>
      <c r="BH2011" s="13">
        <f t="shared" si="2457"/>
        <v>2.9864624178204667E-6</v>
      </c>
      <c r="BI2011" s="13">
        <f t="shared" si="2458"/>
        <v>1.228848474773579E-6</v>
      </c>
      <c r="BJ2011" s="14">
        <f t="shared" si="2459"/>
        <v>0.71428106399886482</v>
      </c>
      <c r="BK2011" s="14">
        <f t="shared" si="2460"/>
        <v>0.19083713670223265</v>
      </c>
      <c r="BL2011" s="14">
        <f t="shared" si="2461"/>
        <v>9.1618418146020314E-2</v>
      </c>
      <c r="BM2011" s="14">
        <f t="shared" si="2462"/>
        <v>0.48713863315745226</v>
      </c>
      <c r="BN2011" s="14">
        <f t="shared" si="2463"/>
        <v>0.50759412872958298</v>
      </c>
    </row>
    <row r="2012" spans="1:66" x14ac:dyDescent="0.25">
      <c r="A2012" t="s">
        <v>303</v>
      </c>
      <c r="B2012" t="s">
        <v>346</v>
      </c>
      <c r="C2012" t="s">
        <v>354</v>
      </c>
      <c r="D2012" t="s">
        <v>535</v>
      </c>
      <c r="E2012" s="10">
        <f>VLOOKUP(A2012,home!$A$2:$E$405,3,FALSE)</f>
        <v>1.32085561497326</v>
      </c>
      <c r="F2012" s="10">
        <f>VLOOKUP(B2012,home!$B$2:$E$405,3,FALSE)</f>
        <v>0.59</v>
      </c>
      <c r="G2012" s="10">
        <f>VLOOKUP(C2012,away!$B$2:$E$405,4,FALSE)</f>
        <v>1.51</v>
      </c>
      <c r="H2012" s="10">
        <f>VLOOKUP(A2012,away!$A$2:$E$405,3,FALSE)</f>
        <v>1.0053475935828899</v>
      </c>
      <c r="I2012" s="10">
        <f>VLOOKUP(C2012,away!$B$2:$E$405,3,FALSE)</f>
        <v>0.56999999999999995</v>
      </c>
      <c r="J2012" s="10">
        <f>VLOOKUP(B2012,home!$B$2:$E$405,4,FALSE)</f>
        <v>0.77</v>
      </c>
      <c r="K2012" s="12">
        <f t="shared" si="2408"/>
        <v>1.1767502673796773</v>
      </c>
      <c r="L2012" s="12">
        <f t="shared" si="2409"/>
        <v>0.44124705882353032</v>
      </c>
      <c r="M2012" s="13">
        <f t="shared" si="2410"/>
        <v>0.19829542274413345</v>
      </c>
      <c r="N2012" s="13">
        <f t="shared" si="2411"/>
        <v>0.23334419173432513</v>
      </c>
      <c r="O2012" s="13">
        <f t="shared" si="2412"/>
        <v>8.7497272064017473E-2</v>
      </c>
      <c r="P2012" s="13">
        <f t="shared" si="2413"/>
        <v>0.10296243829632491</v>
      </c>
      <c r="Q2012" s="13">
        <f t="shared" si="2414"/>
        <v>0.13729392000743093</v>
      </c>
      <c r="R2012" s="13">
        <f t="shared" si="2415"/>
        <v>1.9303956976664975E-2</v>
      </c>
      <c r="S2012" s="13">
        <f t="shared" si="2416"/>
        <v>1.3365492194950521E-2</v>
      </c>
      <c r="T2012" s="13">
        <f t="shared" si="2417"/>
        <v>6.0580538397631951E-2</v>
      </c>
      <c r="U2012" s="13">
        <f t="shared" si="2418"/>
        <v>2.2715936533776293E-2</v>
      </c>
      <c r="V2012" s="13">
        <f t="shared" si="2419"/>
        <v>7.7109622399565219E-4</v>
      </c>
      <c r="W2012" s="13">
        <f t="shared" si="2420"/>
        <v>5.3853552359449462E-2</v>
      </c>
      <c r="X2012" s="13">
        <f t="shared" si="2421"/>
        <v>2.3762721585806067E-2</v>
      </c>
      <c r="Y2012" s="13">
        <f t="shared" si="2422"/>
        <v>5.2426155046896719E-3</v>
      </c>
      <c r="Z2012" s="13">
        <f t="shared" si="2423"/>
        <v>2.8392714132031305E-3</v>
      </c>
      <c r="AA2012" s="13">
        <f t="shared" si="2424"/>
        <v>3.3411133946502575E-3</v>
      </c>
      <c r="AB2012" s="13">
        <f t="shared" si="2425"/>
        <v>1.9658280402502564E-3</v>
      </c>
      <c r="AC2012" s="13">
        <f t="shared" si="2426"/>
        <v>2.5023884277363594E-5</v>
      </c>
      <c r="AD2012" s="13">
        <f t="shared" si="2427"/>
        <v>1.5843045534581896E-2</v>
      </c>
      <c r="AE2012" s="13">
        <f t="shared" si="2428"/>
        <v>6.9906972449415277E-3</v>
      </c>
      <c r="AF2012" s="13">
        <f t="shared" si="2429"/>
        <v>1.5423122992281025E-3</v>
      </c>
      <c r="AG2012" s="13">
        <f t="shared" si="2430"/>
        <v>2.268469219405857E-4</v>
      </c>
      <c r="AH2012" s="13">
        <f t="shared" si="2431"/>
        <v>3.1320504006940233E-4</v>
      </c>
      <c r="AI2012" s="13">
        <f t="shared" si="2432"/>
        <v>3.685641146463317E-4</v>
      </c>
      <c r="AJ2012" s="13">
        <f t="shared" si="2433"/>
        <v>2.168539602283125E-4</v>
      </c>
      <c r="AK2012" s="13">
        <f t="shared" si="2434"/>
        <v>8.5060985227002875E-5</v>
      </c>
      <c r="AL2012" s="13">
        <f t="shared" si="2435"/>
        <v>5.1973365904002495E-7</v>
      </c>
      <c r="AM2012" s="13">
        <f t="shared" si="2436"/>
        <v>3.7286616137855283E-3</v>
      </c>
      <c r="AN2012" s="13">
        <f t="shared" si="2437"/>
        <v>1.6452609704310627E-3</v>
      </c>
      <c r="AO2012" s="13">
        <f t="shared" si="2438"/>
        <v>3.629832820999268E-4</v>
      </c>
      <c r="AP2012" s="13">
        <f t="shared" si="2439"/>
        <v>5.338843520956819E-5</v>
      </c>
      <c r="AQ2012" s="13">
        <f t="shared" si="2440"/>
        <v>5.8893725028531412E-6</v>
      </c>
      <c r="AR2012" s="13">
        <f t="shared" si="2441"/>
        <v>2.764016054786598E-5</v>
      </c>
      <c r="AS2012" s="13">
        <f t="shared" si="2442"/>
        <v>3.2525566315118489E-5</v>
      </c>
      <c r="AT2012" s="13">
        <f t="shared" si="2443"/>
        <v>1.913723442899556E-5</v>
      </c>
      <c r="AU2012" s="13">
        <f t="shared" si="2444"/>
        <v>7.5065819104093643E-6</v>
      </c>
      <c r="AV2012" s="13">
        <f t="shared" si="2445"/>
        <v>2.2083430675454161E-6</v>
      </c>
      <c r="AW2012" s="13">
        <f t="shared" si="2446"/>
        <v>7.4962570798667471E-9</v>
      </c>
      <c r="AX2012" s="13">
        <f t="shared" si="2447"/>
        <v>7.3128392516507627E-4</v>
      </c>
      <c r="AY2012" s="13">
        <f t="shared" si="2448"/>
        <v>3.2267688114401657E-4</v>
      </c>
      <c r="AZ2012" s="13">
        <f t="shared" si="2449"/>
        <v>7.1190112377573584E-5</v>
      </c>
      <c r="BA2012" s="13">
        <f t="shared" si="2450"/>
        <v>1.047080923464032E-5</v>
      </c>
      <c r="BB2012" s="13">
        <f t="shared" si="2451"/>
        <v>1.155053444571825E-6</v>
      </c>
      <c r="BC2012" s="13">
        <f t="shared" si="2452"/>
        <v>1.0193278704026118E-7</v>
      </c>
      <c r="BD2012" s="13">
        <f t="shared" si="2453"/>
        <v>2.0326899245260057E-6</v>
      </c>
      <c r="BE2012" s="13">
        <f t="shared" si="2454"/>
        <v>2.3919684121859529E-6</v>
      </c>
      <c r="BF2012" s="13">
        <f t="shared" si="2455"/>
        <v>1.4073747343017814E-6</v>
      </c>
      <c r="BG2012" s="13">
        <f t="shared" si="2456"/>
        <v>5.5204286496434121E-7</v>
      </c>
      <c r="BH2012" s="13">
        <f t="shared" si="2457"/>
        <v>1.6240414723795785E-7</v>
      </c>
      <c r="BI2012" s="13">
        <f t="shared" si="2458"/>
        <v>3.8221824737167063E-8</v>
      </c>
      <c r="BJ2012" s="14">
        <f t="shared" si="2459"/>
        <v>0.54561350397820718</v>
      </c>
      <c r="BK2012" s="14">
        <f t="shared" si="2460"/>
        <v>0.31574266995848499</v>
      </c>
      <c r="BL2012" s="14">
        <f t="shared" si="2461"/>
        <v>0.13590339369770821</v>
      </c>
      <c r="BM2012" s="14">
        <f t="shared" si="2462"/>
        <v>0.2210789678398197</v>
      </c>
      <c r="BN2012" s="14">
        <f t="shared" si="2463"/>
        <v>0.77869720182289681</v>
      </c>
    </row>
    <row r="2013" spans="1:66" x14ac:dyDescent="0.25">
      <c r="A2013" t="s">
        <v>303</v>
      </c>
      <c r="B2013" t="s">
        <v>380</v>
      </c>
      <c r="C2013" t="s">
        <v>333</v>
      </c>
      <c r="D2013" t="s">
        <v>535</v>
      </c>
      <c r="E2013" s="10">
        <f>VLOOKUP(A2013,home!$A$2:$E$405,3,FALSE)</f>
        <v>1.32085561497326</v>
      </c>
      <c r="F2013" s="10">
        <f>VLOOKUP(B2013,home!$B$2:$E$405,3,FALSE)</f>
        <v>1.1399999999999999</v>
      </c>
      <c r="G2013" s="10">
        <f>VLOOKUP(C2013,away!$B$2:$E$405,4,FALSE)</f>
        <v>1.01</v>
      </c>
      <c r="H2013" s="10">
        <f>VLOOKUP(A2013,away!$A$2:$E$405,3,FALSE)</f>
        <v>1.0053475935828899</v>
      </c>
      <c r="I2013" s="10">
        <f>VLOOKUP(C2013,away!$B$2:$E$405,3,FALSE)</f>
        <v>0.93</v>
      </c>
      <c r="J2013" s="10">
        <f>VLOOKUP(B2013,home!$B$2:$E$405,4,FALSE)</f>
        <v>0.62</v>
      </c>
      <c r="K2013" s="12">
        <f t="shared" si="2408"/>
        <v>1.5208331550802114</v>
      </c>
      <c r="L2013" s="12">
        <f t="shared" si="2409"/>
        <v>0.57968342245989435</v>
      </c>
      <c r="M2013" s="13">
        <f t="shared" si="2410"/>
        <v>0.1223931863485849</v>
      </c>
      <c r="N2013" s="13">
        <f t="shared" si="2411"/>
        <v>0.18613961575483862</v>
      </c>
      <c r="O2013" s="13">
        <f t="shared" si="2412"/>
        <v>7.0949301148319308E-2</v>
      </c>
      <c r="P2013" s="13">
        <f t="shared" si="2413"/>
        <v>0.10790204951613451</v>
      </c>
      <c r="Q2013" s="13">
        <f t="shared" si="2414"/>
        <v>0.14154364955692478</v>
      </c>
      <c r="R2013" s="13">
        <f t="shared" si="2415"/>
        <v>2.0564066855397724E-2</v>
      </c>
      <c r="S2013" s="13">
        <f t="shared" si="2416"/>
        <v>2.3781659414893082E-2</v>
      </c>
      <c r="T2013" s="13">
        <f t="shared" si="2417"/>
        <v>8.2050507202622053E-2</v>
      </c>
      <c r="U2013" s="13">
        <f t="shared" si="2418"/>
        <v>3.1274514676974917E-2</v>
      </c>
      <c r="V2013" s="13">
        <f t="shared" si="2419"/>
        <v>2.3295503326587925E-3</v>
      </c>
      <c r="W2013" s="13">
        <f t="shared" si="2420"/>
        <v>7.175475837907519E-2</v>
      </c>
      <c r="X2013" s="13">
        <f t="shared" si="2421"/>
        <v>4.1595043914965088E-2</v>
      </c>
      <c r="Y2013" s="13">
        <f t="shared" si="2422"/>
        <v>1.2055978706998281E-2</v>
      </c>
      <c r="Z2013" s="13">
        <f t="shared" si="2423"/>
        <v>3.9735495514770106E-3</v>
      </c>
      <c r="AA2013" s="13">
        <f t="shared" si="2424"/>
        <v>6.043105901240341E-3</v>
      </c>
      <c r="AB2013" s="13">
        <f t="shared" si="2425"/>
        <v>4.5952779071335974E-3</v>
      </c>
      <c r="AC2013" s="13">
        <f t="shared" si="2426"/>
        <v>1.2835848079247625E-4</v>
      </c>
      <c r="AD2013" s="13">
        <f t="shared" si="2427"/>
        <v>2.728175389441681E-2</v>
      </c>
      <c r="AE2013" s="13">
        <f t="shared" si="2428"/>
        <v>1.5814780468224088E-2</v>
      </c>
      <c r="AF2013" s="13">
        <f t="shared" si="2429"/>
        <v>4.5837830336360142E-3</v>
      </c>
      <c r="AG2013" s="13">
        <f t="shared" si="2430"/>
        <v>8.8571434558390753E-4</v>
      </c>
      <c r="AH2013" s="13">
        <f t="shared" si="2431"/>
        <v>5.7585020082854285E-4</v>
      </c>
      <c r="AI2013" s="13">
        <f t="shared" si="2432"/>
        <v>8.7577207777964604E-4</v>
      </c>
      <c r="AJ2013" s="13">
        <f t="shared" si="2433"/>
        <v>6.6595160609038602E-4</v>
      </c>
      <c r="AK2013" s="13">
        <f t="shared" si="2434"/>
        <v>3.376004274070585E-4</v>
      </c>
      <c r="AL2013" s="13">
        <f t="shared" si="2435"/>
        <v>4.5264425458585027E-6</v>
      </c>
      <c r="AM2013" s="13">
        <f t="shared" si="2436"/>
        <v>8.2981991702735479E-3</v>
      </c>
      <c r="AN2013" s="13">
        <f t="shared" si="2437"/>
        <v>4.8103284952780261E-3</v>
      </c>
      <c r="AO2013" s="13">
        <f t="shared" si="2438"/>
        <v>1.3942338426495599E-3</v>
      </c>
      <c r="AP2013" s="13">
        <f t="shared" si="2439"/>
        <v>2.6940474853883562E-4</v>
      </c>
      <c r="AQ2013" s="13">
        <f t="shared" si="2440"/>
        <v>3.904236666498485E-5</v>
      </c>
      <c r="AR2013" s="13">
        <f t="shared" si="2441"/>
        <v>6.6762163048101437E-5</v>
      </c>
      <c r="AS2013" s="13">
        <f t="shared" si="2442"/>
        <v>1.0153411106842362E-4</v>
      </c>
      <c r="AT2013" s="13">
        <f t="shared" si="2443"/>
        <v>7.7208221242227673E-5</v>
      </c>
      <c r="AU2013" s="13">
        <f t="shared" si="2444"/>
        <v>3.9140274236649361E-5</v>
      </c>
      <c r="AV2013" s="13">
        <f t="shared" si="2445"/>
        <v>1.488145668950705E-5</v>
      </c>
      <c r="AW2013" s="13">
        <f t="shared" si="2446"/>
        <v>1.1084777090725348E-7</v>
      </c>
      <c r="AX2013" s="13">
        <f t="shared" si="2447"/>
        <v>2.1033627376018517E-3</v>
      </c>
      <c r="AY2013" s="13">
        <f t="shared" si="2448"/>
        <v>1.219284510407654E-3</v>
      </c>
      <c r="AZ2013" s="13">
        <f t="shared" si="2449"/>
        <v>3.5339950897272276E-4</v>
      </c>
      <c r="BA2013" s="13">
        <f t="shared" si="2450"/>
        <v>6.8286612285651369E-5</v>
      </c>
      <c r="BB2013" s="13">
        <f t="shared" si="2451"/>
        <v>9.8961542794845614E-6</v>
      </c>
      <c r="BC2013" s="13">
        <f t="shared" si="2452"/>
        <v>1.1473273163845481E-6</v>
      </c>
      <c r="BD2013" s="13">
        <f t="shared" si="2453"/>
        <v>6.4501531944248225E-6</v>
      </c>
      <c r="BE2013" s="13">
        <f t="shared" si="2454"/>
        <v>9.8096068334278073E-6</v>
      </c>
      <c r="BF2013" s="13">
        <f t="shared" si="2455"/>
        <v>7.4593876552892091E-6</v>
      </c>
      <c r="BG2013" s="13">
        <f t="shared" si="2456"/>
        <v>3.7814946875866216E-6</v>
      </c>
      <c r="BH2013" s="13">
        <f t="shared" si="2457"/>
        <v>1.437755624160356E-6</v>
      </c>
      <c r="BI2013" s="13">
        <f t="shared" si="2458"/>
        <v>4.3731728442522234E-7</v>
      </c>
      <c r="BJ2013" s="14">
        <f t="shared" si="2459"/>
        <v>0.60227217073155348</v>
      </c>
      <c r="BK2013" s="14">
        <f t="shared" si="2460"/>
        <v>0.25775861504601721</v>
      </c>
      <c r="BL2013" s="14">
        <f t="shared" si="2461"/>
        <v>0.13621034274273572</v>
      </c>
      <c r="BM2013" s="14">
        <f t="shared" si="2462"/>
        <v>0.34950363522894701</v>
      </c>
      <c r="BN2013" s="14">
        <f t="shared" si="2463"/>
        <v>0.64949186918019985</v>
      </c>
    </row>
    <row r="2014" spans="1:66" x14ac:dyDescent="0.25">
      <c r="A2014" t="s">
        <v>72</v>
      </c>
      <c r="B2014" t="s">
        <v>68</v>
      </c>
      <c r="C2014" t="s">
        <v>81</v>
      </c>
      <c r="D2014" t="s">
        <v>536</v>
      </c>
      <c r="E2014" s="10">
        <f>VLOOKUP(A2014,home!$A$2:$E$405,3,FALSE)</f>
        <v>1.4212962962963001</v>
      </c>
      <c r="F2014" s="10">
        <f>VLOOKUP(B2014,home!$B$2:$E$405,3,FALSE)</f>
        <v>1.8</v>
      </c>
      <c r="G2014" s="10">
        <f>VLOOKUP(C2014,away!$B$2:$E$405,4,FALSE)</f>
        <v>1.41</v>
      </c>
      <c r="H2014" s="10">
        <f>VLOOKUP(A2014,away!$A$2:$E$405,3,FALSE)</f>
        <v>1.1111111111111101</v>
      </c>
      <c r="I2014" s="10">
        <f>VLOOKUP(C2014,away!$B$2:$E$405,3,FALSE)</f>
        <v>0.94</v>
      </c>
      <c r="J2014" s="10">
        <f>VLOOKUP(B2014,home!$B$2:$E$405,4,FALSE)</f>
        <v>0.6</v>
      </c>
      <c r="K2014" s="12">
        <f t="shared" si="2408"/>
        <v>3.6072500000000094</v>
      </c>
      <c r="L2014" s="12">
        <f t="shared" si="2409"/>
        <v>0.62666666666666604</v>
      </c>
      <c r="M2014" s="13">
        <f t="shared" si="2410"/>
        <v>1.4495505158709338E-2</v>
      </c>
      <c r="N2014" s="13">
        <f t="shared" si="2411"/>
        <v>5.2288910983754398E-2</v>
      </c>
      <c r="O2014" s="13">
        <f t="shared" si="2412"/>
        <v>9.083849899457843E-3</v>
      </c>
      <c r="P2014" s="13">
        <f t="shared" si="2413"/>
        <v>3.2767717549819393E-2</v>
      </c>
      <c r="Q2014" s="13">
        <f t="shared" si="2414"/>
        <v>9.4309587073074255E-2</v>
      </c>
      <c r="R2014" s="13">
        <f t="shared" si="2415"/>
        <v>2.8462729684967871E-3</v>
      </c>
      <c r="S2014" s="13">
        <f t="shared" si="2416"/>
        <v>1.8518211363948493E-2</v>
      </c>
      <c r="T2014" s="13">
        <f t="shared" si="2417"/>
        <v>5.910067456579314E-2</v>
      </c>
      <c r="U2014" s="13">
        <f t="shared" si="2418"/>
        <v>1.0267218165610064E-2</v>
      </c>
      <c r="V2014" s="13">
        <f t="shared" si="2419"/>
        <v>4.6512465826701582E-3</v>
      </c>
      <c r="W2014" s="13">
        <f t="shared" si="2420"/>
        <v>0.11339941932311602</v>
      </c>
      <c r="X2014" s="13">
        <f t="shared" si="2421"/>
        <v>7.1063636109152631E-2</v>
      </c>
      <c r="Y2014" s="13">
        <f t="shared" si="2422"/>
        <v>2.2266605980867799E-2</v>
      </c>
      <c r="Z2014" s="13">
        <f t="shared" si="2423"/>
        <v>5.9455479786377273E-4</v>
      </c>
      <c r="AA2014" s="13">
        <f t="shared" si="2424"/>
        <v>2.1447077945941002E-3</v>
      </c>
      <c r="AB2014" s="13">
        <f t="shared" si="2425"/>
        <v>3.8682485960247928E-3</v>
      </c>
      <c r="AC2014" s="13">
        <f t="shared" si="2426"/>
        <v>6.5714652838403059E-4</v>
      </c>
      <c r="AD2014" s="13">
        <f t="shared" si="2427"/>
        <v>0.10226501383832783</v>
      </c>
      <c r="AE2014" s="13">
        <f t="shared" si="2428"/>
        <v>6.4086075338685378E-2</v>
      </c>
      <c r="AF2014" s="13">
        <f t="shared" si="2429"/>
        <v>2.0080303606121393E-2</v>
      </c>
      <c r="AG2014" s="13">
        <f t="shared" si="2430"/>
        <v>4.1945523088342427E-3</v>
      </c>
      <c r="AH2014" s="13">
        <f t="shared" si="2431"/>
        <v>9.3146918331990955E-5</v>
      </c>
      <c r="AI2014" s="13">
        <f t="shared" si="2432"/>
        <v>3.3600422115307528E-4</v>
      </c>
      <c r="AJ2014" s="13">
        <f t="shared" si="2433"/>
        <v>6.060256133772168E-4</v>
      </c>
      <c r="AK2014" s="13">
        <f t="shared" si="2434"/>
        <v>7.2869529795165718E-4</v>
      </c>
      <c r="AL2014" s="13">
        <f t="shared" si="2435"/>
        <v>5.942032815046671E-5</v>
      </c>
      <c r="AM2014" s="13">
        <f t="shared" si="2436"/>
        <v>7.3779094233661816E-2</v>
      </c>
      <c r="AN2014" s="13">
        <f t="shared" si="2437"/>
        <v>4.6234899053094691E-2</v>
      </c>
      <c r="AO2014" s="13">
        <f t="shared" si="2438"/>
        <v>1.4486935036636318E-2</v>
      </c>
      <c r="AP2014" s="13">
        <f t="shared" si="2439"/>
        <v>3.0261597632084726E-3</v>
      </c>
      <c r="AQ2014" s="13">
        <f t="shared" si="2440"/>
        <v>4.7409836290266013E-4</v>
      </c>
      <c r="AR2014" s="13">
        <f t="shared" si="2441"/>
        <v>1.1674413764276195E-5</v>
      </c>
      <c r="AS2014" s="13">
        <f t="shared" si="2442"/>
        <v>4.2112529051185421E-5</v>
      </c>
      <c r="AT2014" s="13">
        <f t="shared" si="2443"/>
        <v>7.5955210209944477E-5</v>
      </c>
      <c r="AU2014" s="13">
        <f t="shared" si="2444"/>
        <v>9.1329810676607663E-5</v>
      </c>
      <c r="AV2014" s="13">
        <f t="shared" si="2445"/>
        <v>8.2362364890798466E-5</v>
      </c>
      <c r="AW2014" s="13">
        <f t="shared" si="2446"/>
        <v>3.7311729629171282E-6</v>
      </c>
      <c r="AX2014" s="13">
        <f t="shared" si="2447"/>
        <v>4.435660627906287E-2</v>
      </c>
      <c r="AY2014" s="13">
        <f t="shared" si="2448"/>
        <v>2.7796806601546039E-2</v>
      </c>
      <c r="AZ2014" s="13">
        <f t="shared" si="2449"/>
        <v>8.7096660684844139E-3</v>
      </c>
      <c r="BA2014" s="13">
        <f t="shared" si="2450"/>
        <v>1.8193524676389649E-3</v>
      </c>
      <c r="BB2014" s="13">
        <f t="shared" si="2451"/>
        <v>2.8503188659677081E-4</v>
      </c>
      <c r="BC2014" s="13">
        <f t="shared" si="2452"/>
        <v>3.5723996453461929E-5</v>
      </c>
      <c r="BD2014" s="13">
        <f t="shared" si="2453"/>
        <v>1.2193276598244004E-6</v>
      </c>
      <c r="BE2014" s="13">
        <f t="shared" si="2454"/>
        <v>4.398419700901581E-6</v>
      </c>
      <c r="BF2014" s="13">
        <f t="shared" si="2455"/>
        <v>7.9330997330386324E-6</v>
      </c>
      <c r="BG2014" s="13">
        <f t="shared" si="2456"/>
        <v>9.5388913373345624E-6</v>
      </c>
      <c r="BH2014" s="13">
        <f t="shared" si="2457"/>
        <v>8.6022914441500465E-6</v>
      </c>
      <c r="BI2014" s="13">
        <f t="shared" si="2458"/>
        <v>6.2061231623820683E-6</v>
      </c>
      <c r="BJ2014" s="14">
        <f t="shared" si="2459"/>
        <v>0.8240591528770137</v>
      </c>
      <c r="BK2014" s="14">
        <f t="shared" si="2460"/>
        <v>9.8946054113227919E-2</v>
      </c>
      <c r="BL2014" s="14">
        <f t="shared" si="2461"/>
        <v>3.0315501956627973E-2</v>
      </c>
      <c r="BM2014" s="14">
        <f t="shared" si="2462"/>
        <v>0.7203303446828383</v>
      </c>
      <c r="BN2014" s="14">
        <f t="shared" si="2463"/>
        <v>0.20579184363331202</v>
      </c>
    </row>
    <row r="2015" spans="1:66" x14ac:dyDescent="0.25">
      <c r="A2015" t="s">
        <v>72</v>
      </c>
      <c r="B2015" t="s">
        <v>88</v>
      </c>
      <c r="C2015" t="s">
        <v>74</v>
      </c>
      <c r="D2015" t="s">
        <v>536</v>
      </c>
      <c r="E2015" s="10">
        <f>VLOOKUP(A2015,home!$A$2:$E$405,3,FALSE)</f>
        <v>1.4212962962963001</v>
      </c>
      <c r="F2015" s="10">
        <f>VLOOKUP(B2015,home!$B$2:$E$405,3,FALSE)</f>
        <v>1.02</v>
      </c>
      <c r="G2015" s="10">
        <f>VLOOKUP(C2015,away!$B$2:$E$405,4,FALSE)</f>
        <v>0.7</v>
      </c>
      <c r="H2015" s="10">
        <f>VLOOKUP(A2015,away!$A$2:$E$405,3,FALSE)</f>
        <v>1.1111111111111101</v>
      </c>
      <c r="I2015" s="10">
        <f>VLOOKUP(C2015,away!$B$2:$E$405,3,FALSE)</f>
        <v>0.7</v>
      </c>
      <c r="J2015" s="10">
        <f>VLOOKUP(B2015,home!$B$2:$E$405,4,FALSE)</f>
        <v>0.9</v>
      </c>
      <c r="K2015" s="12">
        <f t="shared" si="2408"/>
        <v>1.0148055555555582</v>
      </c>
      <c r="L2015" s="12">
        <f t="shared" si="2409"/>
        <v>0.69999999999999929</v>
      </c>
      <c r="M2015" s="13">
        <f t="shared" si="2410"/>
        <v>0.17999871706111853</v>
      </c>
      <c r="N2015" s="13">
        <f t="shared" si="2411"/>
        <v>0.18266369806649607</v>
      </c>
      <c r="O2015" s="13">
        <f t="shared" si="2412"/>
        <v>0.12599910194278285</v>
      </c>
      <c r="P2015" s="13">
        <f t="shared" si="2413"/>
        <v>0.12786458864654715</v>
      </c>
      <c r="Q2015" s="13">
        <f t="shared" si="2414"/>
        <v>9.2684067798101649E-2</v>
      </c>
      <c r="R2015" s="13">
        <f t="shared" si="2415"/>
        <v>4.4099685679973945E-2</v>
      </c>
      <c r="S2015" s="13">
        <f t="shared" si="2416"/>
        <v>2.2707596610534855E-2</v>
      </c>
      <c r="T2015" s="13">
        <f t="shared" si="2417"/>
        <v>6.4878847458671091E-2</v>
      </c>
      <c r="U2015" s="13">
        <f t="shared" si="2418"/>
        <v>4.4752606026291442E-2</v>
      </c>
      <c r="V2015" s="13">
        <f t="shared" si="2419"/>
        <v>1.79229518173108E-3</v>
      </c>
      <c r="W2015" s="13">
        <f t="shared" si="2420"/>
        <v>3.1352102304333856E-2</v>
      </c>
      <c r="X2015" s="13">
        <f t="shared" si="2421"/>
        <v>2.1946471613033678E-2</v>
      </c>
      <c r="Y2015" s="13">
        <f t="shared" si="2422"/>
        <v>7.6812650645617783E-3</v>
      </c>
      <c r="Z2015" s="13">
        <f t="shared" si="2423"/>
        <v>1.0289926658660577E-2</v>
      </c>
      <c r="AA2015" s="13">
        <f t="shared" si="2424"/>
        <v>1.0442274739467993E-2</v>
      </c>
      <c r="AB2015" s="13">
        <f t="shared" si="2425"/>
        <v>5.298439209124795E-3</v>
      </c>
      <c r="AC2015" s="13">
        <f t="shared" si="2426"/>
        <v>7.9573860958206833E-5</v>
      </c>
      <c r="AD2015" s="13">
        <f t="shared" si="2427"/>
        <v>7.9540718991960527E-3</v>
      </c>
      <c r="AE2015" s="13">
        <f t="shared" si="2428"/>
        <v>5.5678503294372319E-3</v>
      </c>
      <c r="AF2015" s="13">
        <f t="shared" si="2429"/>
        <v>1.9487476153030288E-3</v>
      </c>
      <c r="AG2015" s="13">
        <f t="shared" si="2430"/>
        <v>4.5470777690403963E-4</v>
      </c>
      <c r="AH2015" s="13">
        <f t="shared" si="2431"/>
        <v>1.8007371652655989E-3</v>
      </c>
      <c r="AI2015" s="13">
        <f t="shared" si="2432"/>
        <v>1.8273980794068967E-3</v>
      </c>
      <c r="AJ2015" s="13">
        <f t="shared" si="2433"/>
        <v>9.27226861596838E-4</v>
      </c>
      <c r="AK2015" s="13">
        <f t="shared" si="2434"/>
        <v>3.1365165680293861E-4</v>
      </c>
      <c r="AL2015" s="13">
        <f t="shared" si="2435"/>
        <v>2.2610558929670269E-6</v>
      </c>
      <c r="AM2015" s="13">
        <f t="shared" si="2436"/>
        <v>1.6143672705185013E-3</v>
      </c>
      <c r="AN2015" s="13">
        <f t="shared" si="2437"/>
        <v>1.13005708936295E-3</v>
      </c>
      <c r="AO2015" s="13">
        <f t="shared" si="2438"/>
        <v>3.9551998127703201E-4</v>
      </c>
      <c r="AP2015" s="13">
        <f t="shared" si="2439"/>
        <v>9.2287995631307385E-5</v>
      </c>
      <c r="AQ2015" s="13">
        <f t="shared" si="2440"/>
        <v>1.6150399235478772E-5</v>
      </c>
      <c r="AR2015" s="13">
        <f t="shared" si="2441"/>
        <v>2.5210320313718372E-4</v>
      </c>
      <c r="AS2015" s="13">
        <f t="shared" si="2442"/>
        <v>2.5583573111696541E-4</v>
      </c>
      <c r="AT2015" s="13">
        <f t="shared" si="2443"/>
        <v>1.2981176062355724E-4</v>
      </c>
      <c r="AU2015" s="13">
        <f t="shared" si="2444"/>
        <v>4.391123195241138E-5</v>
      </c>
      <c r="AV2015" s="13">
        <f t="shared" si="2445"/>
        <v>1.1140340534148951E-5</v>
      </c>
      <c r="AW2015" s="13">
        <f t="shared" si="2446"/>
        <v>4.4615901586755478E-8</v>
      </c>
      <c r="AX2015" s="13">
        <f t="shared" si="2447"/>
        <v>2.7304481247153949E-4</v>
      </c>
      <c r="AY2015" s="13">
        <f t="shared" si="2448"/>
        <v>1.9113136873007749E-4</v>
      </c>
      <c r="AZ2015" s="13">
        <f t="shared" si="2449"/>
        <v>6.6895979055527042E-5</v>
      </c>
      <c r="BA2015" s="13">
        <f t="shared" si="2450"/>
        <v>1.5609061779622961E-5</v>
      </c>
      <c r="BB2015" s="13">
        <f t="shared" si="2451"/>
        <v>2.7315858114340147E-6</v>
      </c>
      <c r="BC2015" s="13">
        <f t="shared" si="2452"/>
        <v>3.8242201360076188E-7</v>
      </c>
      <c r="BD2015" s="13">
        <f t="shared" si="2453"/>
        <v>2.9412040366004717E-5</v>
      </c>
      <c r="BE2015" s="13">
        <f t="shared" si="2454"/>
        <v>2.9847501963645912E-5</v>
      </c>
      <c r="BF2015" s="13">
        <f t="shared" si="2455"/>
        <v>1.5144705406081653E-5</v>
      </c>
      <c r="BG2015" s="13">
        <f t="shared" si="2456"/>
        <v>5.1229770611146523E-6</v>
      </c>
      <c r="BH2015" s="13">
        <f t="shared" si="2457"/>
        <v>1.2997063956507087E-6</v>
      </c>
      <c r="BI2015" s="13">
        <f t="shared" si="2458"/>
        <v>2.6378985417948602E-7</v>
      </c>
      <c r="BJ2015" s="14">
        <f t="shared" si="2459"/>
        <v>0.42093000789192553</v>
      </c>
      <c r="BK2015" s="14">
        <f t="shared" si="2460"/>
        <v>0.33263616378551281</v>
      </c>
      <c r="BL2015" s="14">
        <f t="shared" si="2461"/>
        <v>0.23623501434912419</v>
      </c>
      <c r="BM2015" s="14">
        <f t="shared" si="2462"/>
        <v>0.24659016673737449</v>
      </c>
      <c r="BN2015" s="14">
        <f t="shared" si="2463"/>
        <v>0.75330985919502025</v>
      </c>
    </row>
    <row r="2016" spans="1:66" x14ac:dyDescent="0.25">
      <c r="A2016" t="s">
        <v>72</v>
      </c>
      <c r="B2016" t="s">
        <v>102</v>
      </c>
      <c r="C2016" t="s">
        <v>106</v>
      </c>
      <c r="D2016" t="s">
        <v>536</v>
      </c>
      <c r="E2016" s="10">
        <f>VLOOKUP(A2016,home!$A$2:$E$405,3,FALSE)</f>
        <v>1.4212962962963001</v>
      </c>
      <c r="F2016" s="10">
        <f>VLOOKUP(B2016,home!$B$2:$E$405,3,FALSE)</f>
        <v>0.55000000000000004</v>
      </c>
      <c r="G2016" s="10">
        <f>VLOOKUP(C2016,away!$B$2:$E$405,4,FALSE)</f>
        <v>1.88</v>
      </c>
      <c r="H2016" s="10">
        <f>VLOOKUP(A2016,away!$A$2:$E$405,3,FALSE)</f>
        <v>1.1111111111111101</v>
      </c>
      <c r="I2016" s="10">
        <f>VLOOKUP(C2016,away!$B$2:$E$405,3,FALSE)</f>
        <v>0.39</v>
      </c>
      <c r="J2016" s="10">
        <f>VLOOKUP(B2016,home!$B$2:$E$405,4,FALSE)</f>
        <v>1.1000000000000001</v>
      </c>
      <c r="K2016" s="12">
        <f t="shared" si="2408"/>
        <v>1.4696203703703743</v>
      </c>
      <c r="L2016" s="12">
        <f t="shared" si="2409"/>
        <v>0.47666666666666629</v>
      </c>
      <c r="M2016" s="13">
        <f t="shared" si="2410"/>
        <v>0.14280331186166093</v>
      </c>
      <c r="N2016" s="13">
        <f t="shared" si="2411"/>
        <v>0.20986665606825014</v>
      </c>
      <c r="O2016" s="13">
        <f t="shared" si="2412"/>
        <v>6.8069578654058327E-2</v>
      </c>
      <c r="P2016" s="13">
        <f t="shared" si="2413"/>
        <v>0.10003643939253251</v>
      </c>
      <c r="Q2016" s="13">
        <f t="shared" si="2414"/>
        <v>0.15421215640970692</v>
      </c>
      <c r="R2016" s="13">
        <f t="shared" si="2415"/>
        <v>1.6223249579217221E-2</v>
      </c>
      <c r="S2016" s="13">
        <f t="shared" si="2416"/>
        <v>1.7519357702344956E-2</v>
      </c>
      <c r="T2016" s="13">
        <f t="shared" si="2417"/>
        <v>7.350779455529359E-2</v>
      </c>
      <c r="U2016" s="13">
        <f t="shared" si="2418"/>
        <v>2.3842018055220227E-2</v>
      </c>
      <c r="V2016" s="13">
        <f t="shared" si="2419"/>
        <v>1.3636270772553665E-3</v>
      </c>
      <c r="W2016" s="13">
        <f t="shared" si="2420"/>
        <v>7.5544442139482554E-2</v>
      </c>
      <c r="X2016" s="13">
        <f t="shared" si="2421"/>
        <v>3.6009517419819996E-2</v>
      </c>
      <c r="Y2016" s="13">
        <f t="shared" si="2422"/>
        <v>8.5822683183904239E-3</v>
      </c>
      <c r="Z2016" s="13">
        <f t="shared" si="2423"/>
        <v>2.5776940998089564E-3</v>
      </c>
      <c r="AA2016" s="13">
        <f t="shared" si="2424"/>
        <v>3.7882317576627667E-3</v>
      </c>
      <c r="AB2016" s="13">
        <f t="shared" si="2425"/>
        <v>2.7836312793725853E-3</v>
      </c>
      <c r="AC2016" s="13">
        <f t="shared" si="2426"/>
        <v>5.970292096587569E-5</v>
      </c>
      <c r="AD2016" s="13">
        <f t="shared" si="2427"/>
        <v>2.7755412759112398E-2</v>
      </c>
      <c r="AE2016" s="13">
        <f t="shared" si="2428"/>
        <v>1.3230080081843568E-2</v>
      </c>
      <c r="AF2016" s="13">
        <f t="shared" si="2429"/>
        <v>3.1531690861727147E-3</v>
      </c>
      <c r="AG2016" s="13">
        <f t="shared" si="2430"/>
        <v>5.0100353258077535E-4</v>
      </c>
      <c r="AH2016" s="13">
        <f t="shared" si="2431"/>
        <v>3.071752135605671E-4</v>
      </c>
      <c r="AI2016" s="13">
        <f t="shared" si="2432"/>
        <v>4.5143095112147938E-4</v>
      </c>
      <c r="AJ2016" s="13">
        <f t="shared" si="2433"/>
        <v>3.3171606079189953E-4</v>
      </c>
      <c r="AK2016" s="13">
        <f t="shared" si="2434"/>
        <v>1.6249889337293104E-4</v>
      </c>
      <c r="AL2016" s="13">
        <f t="shared" si="2435"/>
        <v>1.6729213228740088E-6</v>
      </c>
      <c r="AM2016" s="13">
        <f t="shared" si="2436"/>
        <v>8.1579839957658783E-3</v>
      </c>
      <c r="AN2016" s="13">
        <f t="shared" si="2437"/>
        <v>3.8886390379817325E-3</v>
      </c>
      <c r="AO2016" s="13">
        <f t="shared" si="2438"/>
        <v>9.2679230405231215E-4</v>
      </c>
      <c r="AP2016" s="13">
        <f t="shared" si="2439"/>
        <v>1.4725699942164504E-4</v>
      </c>
      <c r="AQ2016" s="13">
        <f t="shared" si="2440"/>
        <v>1.7548125764412687E-5</v>
      </c>
      <c r="AR2016" s="13">
        <f t="shared" si="2441"/>
        <v>2.9284037026107382E-5</v>
      </c>
      <c r="AS2016" s="13">
        <f t="shared" si="2442"/>
        <v>4.303641734024768E-5</v>
      </c>
      <c r="AT2016" s="13">
        <f t="shared" si="2443"/>
        <v>3.1623597795494406E-5</v>
      </c>
      <c r="AU2016" s="13">
        <f t="shared" si="2444"/>
        <v>1.5491561168219418E-5</v>
      </c>
      <c r="AV2016" s="13">
        <f t="shared" si="2445"/>
        <v>5.6916784654134793E-6</v>
      </c>
      <c r="AW2016" s="13">
        <f t="shared" si="2446"/>
        <v>3.2553145679586224E-8</v>
      </c>
      <c r="AX2016" s="13">
        <f t="shared" si="2447"/>
        <v>1.9981899102221742E-3</v>
      </c>
      <c r="AY2016" s="13">
        <f t="shared" si="2448"/>
        <v>9.524705238725691E-4</v>
      </c>
      <c r="AZ2016" s="13">
        <f t="shared" si="2449"/>
        <v>2.2700547485629544E-4</v>
      </c>
      <c r="BA2016" s="13">
        <f t="shared" si="2450"/>
        <v>3.6068647671611357E-5</v>
      </c>
      <c r="BB2016" s="13">
        <f t="shared" si="2451"/>
        <v>4.2981805142003504E-6</v>
      </c>
      <c r="BC2016" s="13">
        <f t="shared" si="2452"/>
        <v>4.097598756870999E-7</v>
      </c>
      <c r="BD2016" s="13">
        <f t="shared" si="2453"/>
        <v>2.3264540526296388E-6</v>
      </c>
      <c r="BE2016" s="13">
        <f t="shared" si="2454"/>
        <v>3.4190042664752276E-6</v>
      </c>
      <c r="BF2016" s="13">
        <f t="shared" si="2455"/>
        <v>2.5123191581976076E-6</v>
      </c>
      <c r="BG2016" s="13">
        <f t="shared" si="2456"/>
        <v>1.2307184705863188E-6</v>
      </c>
      <c r="BH2016" s="13">
        <f t="shared" si="2457"/>
        <v>4.5217223364118139E-7</v>
      </c>
      <c r="BI2016" s="13">
        <f t="shared" si="2458"/>
        <v>1.3290430509499051E-7</v>
      </c>
      <c r="BJ2016" s="14">
        <f t="shared" si="2459"/>
        <v>0.61871916333065147</v>
      </c>
      <c r="BK2016" s="14">
        <f t="shared" si="2460"/>
        <v>0.26273658239995507</v>
      </c>
      <c r="BL2016" s="14">
        <f t="shared" si="2461"/>
        <v>0.11609473130866008</v>
      </c>
      <c r="BM2016" s="14">
        <f t="shared" si="2462"/>
        <v>0.30796434120292293</v>
      </c>
      <c r="BN2016" s="14">
        <f t="shared" si="2463"/>
        <v>0.69121139196542591</v>
      </c>
    </row>
    <row r="2017" spans="1:66" x14ac:dyDescent="0.25">
      <c r="A2017" t="s">
        <v>72</v>
      </c>
      <c r="B2017" t="s">
        <v>73</v>
      </c>
      <c r="C2017" t="s">
        <v>89</v>
      </c>
      <c r="D2017" t="s">
        <v>536</v>
      </c>
      <c r="E2017" s="10">
        <f>VLOOKUP(A2017,home!$A$2:$E$405,3,FALSE)</f>
        <v>1.4212962962963001</v>
      </c>
      <c r="F2017" s="10">
        <f>VLOOKUP(B2017,home!$B$2:$E$405,3,FALSE)</f>
        <v>1.02</v>
      </c>
      <c r="G2017" s="10">
        <f>VLOOKUP(C2017,away!$B$2:$E$405,4,FALSE)</f>
        <v>1.33</v>
      </c>
      <c r="H2017" s="10">
        <f>VLOOKUP(A2017,away!$A$2:$E$405,3,FALSE)</f>
        <v>1.1111111111111101</v>
      </c>
      <c r="I2017" s="10">
        <f>VLOOKUP(C2017,away!$B$2:$E$405,3,FALSE)</f>
        <v>0.47</v>
      </c>
      <c r="J2017" s="10">
        <f>VLOOKUP(B2017,home!$B$2:$E$405,4,FALSE)</f>
        <v>1</v>
      </c>
      <c r="K2017" s="12">
        <f t="shared" si="2408"/>
        <v>1.9281305555555608</v>
      </c>
      <c r="L2017" s="12">
        <f t="shared" si="2409"/>
        <v>0.5222222222222217</v>
      </c>
      <c r="M2017" s="13">
        <f t="shared" si="2410"/>
        <v>8.6263149408768641E-2</v>
      </c>
      <c r="N2017" s="13">
        <f t="shared" si="2411"/>
        <v>0.16632661419350145</v>
      </c>
      <c r="O2017" s="13">
        <f t="shared" si="2412"/>
        <v>4.5048533580134685E-2</v>
      </c>
      <c r="P2017" s="13">
        <f t="shared" si="2413"/>
        <v>8.6859454078828446E-2</v>
      </c>
      <c r="Q2017" s="13">
        <f t="shared" si="2414"/>
        <v>0.16034971351429569</v>
      </c>
      <c r="R2017" s="13">
        <f t="shared" si="2415"/>
        <v>1.1762672657035156E-2</v>
      </c>
      <c r="S2017" s="13">
        <f t="shared" si="2416"/>
        <v>2.1864970194634473E-2</v>
      </c>
      <c r="T2017" s="13">
        <f t="shared" si="2417"/>
        <v>8.3738183724132109E-2</v>
      </c>
      <c r="U2017" s="13">
        <f t="shared" si="2418"/>
        <v>2.2679968565027402E-2</v>
      </c>
      <c r="V2017" s="13">
        <f t="shared" si="2419"/>
        <v>2.4462349444982173E-3</v>
      </c>
      <c r="W2017" s="13">
        <f t="shared" si="2420"/>
        <v>0.10305839406716465</v>
      </c>
      <c r="X2017" s="13">
        <f t="shared" si="2421"/>
        <v>5.3819383568408145E-2</v>
      </c>
      <c r="Y2017" s="13">
        <f t="shared" si="2422"/>
        <v>1.4052839042862112E-2</v>
      </c>
      <c r="Z2017" s="13">
        <f t="shared" si="2423"/>
        <v>2.0475763514098216E-3</v>
      </c>
      <c r="AA2017" s="13">
        <f t="shared" si="2424"/>
        <v>3.9479945279862474E-3</v>
      </c>
      <c r="AB2017" s="13">
        <f t="shared" si="2425"/>
        <v>3.8061244412882196E-3</v>
      </c>
      <c r="AC2017" s="13">
        <f t="shared" si="2426"/>
        <v>1.5394655284727373E-4</v>
      </c>
      <c r="AD2017" s="13">
        <f t="shared" si="2427"/>
        <v>4.967750965184653E-2</v>
      </c>
      <c r="AE2017" s="13">
        <f t="shared" si="2428"/>
        <v>2.5942699484853161E-2</v>
      </c>
      <c r="AF2017" s="13">
        <f t="shared" si="2429"/>
        <v>6.7739270877116512E-3</v>
      </c>
      <c r="AG2017" s="13">
        <f t="shared" si="2430"/>
        <v>1.1791650856386937E-3</v>
      </c>
      <c r="AH2017" s="13">
        <f t="shared" si="2431"/>
        <v>2.6732246810072638E-4</v>
      </c>
      <c r="AI2017" s="13">
        <f t="shared" si="2432"/>
        <v>5.1543261893153734E-4</v>
      </c>
      <c r="AJ2017" s="13">
        <f t="shared" si="2433"/>
        <v>4.969106909459614E-4</v>
      </c>
      <c r="AK2017" s="13">
        <f t="shared" si="2434"/>
        <v>3.1936956219837803E-4</v>
      </c>
      <c r="AL2017" s="13">
        <f t="shared" si="2435"/>
        <v>6.2004290959831216E-6</v>
      </c>
      <c r="AM2017" s="13">
        <f t="shared" si="2436"/>
        <v>1.915694485672631E-2</v>
      </c>
      <c r="AN2017" s="13">
        <f t="shared" si="2437"/>
        <v>1.0004182314068175E-2</v>
      </c>
      <c r="AO2017" s="13">
        <f t="shared" si="2438"/>
        <v>2.6122031597844652E-3</v>
      </c>
      <c r="AP2017" s="13">
        <f t="shared" si="2439"/>
        <v>4.5471684633285089E-4</v>
      </c>
      <c r="AQ2017" s="13">
        <f t="shared" si="2440"/>
        <v>5.936581049345547E-5</v>
      </c>
      <c r="AR2017" s="13">
        <f t="shared" si="2441"/>
        <v>2.7920346668298069E-5</v>
      </c>
      <c r="AS2017" s="13">
        <f t="shared" si="2442"/>
        <v>5.3834073532849413E-5</v>
      </c>
      <c r="AT2017" s="13">
        <f t="shared" si="2443"/>
        <v>5.1899561054355934E-5</v>
      </c>
      <c r="AU2017" s="13">
        <f t="shared" si="2444"/>
        <v>3.335637649627501E-5</v>
      </c>
      <c r="AV2017" s="13">
        <f t="shared" si="2445"/>
        <v>1.6078862186270801E-5</v>
      </c>
      <c r="AW2017" s="13">
        <f t="shared" si="2446"/>
        <v>1.734247313220607E-7</v>
      </c>
      <c r="AX2017" s="13">
        <f t="shared" si="2447"/>
        <v>6.1561817882244884E-3</v>
      </c>
      <c r="AY2017" s="13">
        <f t="shared" si="2448"/>
        <v>3.2148949338505631E-3</v>
      </c>
      <c r="AZ2017" s="13">
        <f t="shared" si="2449"/>
        <v>8.3944478828320169E-4</v>
      </c>
      <c r="BA2017" s="13">
        <f t="shared" si="2450"/>
        <v>1.4612557425670535E-4</v>
      </c>
      <c r="BB2017" s="13">
        <f t="shared" si="2451"/>
        <v>1.9077505527958731E-5</v>
      </c>
      <c r="BC2017" s="13">
        <f t="shared" si="2452"/>
        <v>1.9925394662534659E-6</v>
      </c>
      <c r="BD2017" s="13">
        <f t="shared" si="2453"/>
        <v>2.4301042470555693E-6</v>
      </c>
      <c r="BE2017" s="13">
        <f t="shared" si="2454"/>
        <v>4.6855582519331829E-6</v>
      </c>
      <c r="BF2017" s="13">
        <f t="shared" si="2455"/>
        <v>4.5171840176939356E-6</v>
      </c>
      <c r="BG2017" s="13">
        <f t="shared" si="2456"/>
        <v>2.9032401765276359E-6</v>
      </c>
      <c r="BH2017" s="13">
        <f t="shared" si="2457"/>
        <v>1.3994565236198641E-6</v>
      </c>
      <c r="BI2017" s="13">
        <f t="shared" si="2458"/>
        <v>5.3966697687260429E-7</v>
      </c>
      <c r="BJ2017" s="14">
        <f t="shared" si="2459"/>
        <v>0.70758355953742857</v>
      </c>
      <c r="BK2017" s="14">
        <f t="shared" si="2460"/>
        <v>0.20080885054252365</v>
      </c>
      <c r="BL2017" s="14">
        <f t="shared" si="2461"/>
        <v>8.9043893541780078E-2</v>
      </c>
      <c r="BM2017" s="14">
        <f t="shared" si="2462"/>
        <v>0.43965902103145871</v>
      </c>
      <c r="BN2017" s="14">
        <f t="shared" si="2463"/>
        <v>0.55661013743256404</v>
      </c>
    </row>
    <row r="2018" spans="1:66" x14ac:dyDescent="0.25">
      <c r="A2018" t="s">
        <v>72</v>
      </c>
      <c r="B2018" t="s">
        <v>80</v>
      </c>
      <c r="C2018" t="s">
        <v>326</v>
      </c>
      <c r="D2018" t="s">
        <v>536</v>
      </c>
      <c r="E2018" s="10">
        <f>VLOOKUP(A2018,home!$A$2:$E$405,3,FALSE)</f>
        <v>1.4212962962963001</v>
      </c>
      <c r="F2018" s="10">
        <f>VLOOKUP(B2018,home!$B$2:$E$405,3,FALSE)</f>
        <v>0.94</v>
      </c>
      <c r="G2018" s="10">
        <f>VLOOKUP(C2018,away!$B$2:$E$405,4,FALSE)</f>
        <v>1.02</v>
      </c>
      <c r="H2018" s="10">
        <f>VLOOKUP(A2018,away!$A$2:$E$405,3,FALSE)</f>
        <v>1.1111111111111101</v>
      </c>
      <c r="I2018" s="10">
        <f>VLOOKUP(C2018,away!$B$2:$E$405,3,FALSE)</f>
        <v>0.47</v>
      </c>
      <c r="J2018" s="10">
        <f>VLOOKUP(B2018,home!$B$2:$E$405,4,FALSE)</f>
        <v>1</v>
      </c>
      <c r="K2018" s="12">
        <f t="shared" si="2408"/>
        <v>1.3627388888888925</v>
      </c>
      <c r="L2018" s="12">
        <f t="shared" si="2409"/>
        <v>0.5222222222222217</v>
      </c>
      <c r="M2018" s="13">
        <f t="shared" si="2410"/>
        <v>0.15183496400766291</v>
      </c>
      <c r="N2018" s="13">
        <f t="shared" si="2411"/>
        <v>0.20691141014628753</v>
      </c>
      <c r="O2018" s="13">
        <f t="shared" si="2412"/>
        <v>7.9291592315112763E-2</v>
      </c>
      <c r="P2018" s="13">
        <f t="shared" si="2413"/>
        <v>0.10805373640972782</v>
      </c>
      <c r="Q2018" s="13">
        <f t="shared" si="2414"/>
        <v>0.14098311258059293</v>
      </c>
      <c r="R2018" s="13">
        <f t="shared" si="2415"/>
        <v>2.0703915771168313E-2</v>
      </c>
      <c r="S2018" s="13">
        <f t="shared" si="2416"/>
        <v>1.9224178746328958E-2</v>
      </c>
      <c r="T2018" s="13">
        <f t="shared" si="2417"/>
        <v>7.3624514347642889E-2</v>
      </c>
      <c r="U2018" s="13">
        <f t="shared" si="2418"/>
        <v>2.8214031173651122E-2</v>
      </c>
      <c r="V2018" s="13">
        <f t="shared" si="2419"/>
        <v>1.5201039398456376E-3</v>
      </c>
      <c r="W2018" s="13">
        <f t="shared" si="2420"/>
        <v>6.4041056730058263E-2</v>
      </c>
      <c r="X2018" s="13">
        <f t="shared" si="2421"/>
        <v>3.3443662959030396E-2</v>
      </c>
      <c r="Y2018" s="13">
        <f t="shared" si="2422"/>
        <v>8.732511994857927E-3</v>
      </c>
      <c r="Z2018" s="13">
        <f t="shared" si="2423"/>
        <v>3.6040149675737399E-3</v>
      </c>
      <c r="AA2018" s="13">
        <f t="shared" si="2424"/>
        <v>4.9113313524503759E-3</v>
      </c>
      <c r="AB2018" s="13">
        <f t="shared" si="2425"/>
        <v>3.3464311151017042E-3</v>
      </c>
      <c r="AC2018" s="13">
        <f t="shared" si="2426"/>
        <v>6.7611613497986774E-5</v>
      </c>
      <c r="AD2018" s="13">
        <f t="shared" si="2427"/>
        <v>2.1817809622897547E-2</v>
      </c>
      <c r="AE2018" s="13">
        <f t="shared" si="2428"/>
        <v>1.1393745025290929E-2</v>
      </c>
      <c r="AF2018" s="13">
        <f t="shared" si="2429"/>
        <v>2.9750334232704063E-3</v>
      </c>
      <c r="AG2018" s="13">
        <f t="shared" si="2430"/>
        <v>5.1787618849521836E-4</v>
      </c>
      <c r="AH2018" s="13">
        <f t="shared" si="2431"/>
        <v>4.7052417632212665E-4</v>
      </c>
      <c r="AI2018" s="13">
        <f t="shared" si="2432"/>
        <v>6.4120159323657617E-4</v>
      </c>
      <c r="AJ2018" s="13">
        <f t="shared" si="2433"/>
        <v>4.3689517336049981E-4</v>
      </c>
      <c r="AK2018" s="13">
        <f t="shared" si="2434"/>
        <v>1.9845801436873582E-4</v>
      </c>
      <c r="AL2018" s="13">
        <f t="shared" si="2435"/>
        <v>1.9246390344661715E-6</v>
      </c>
      <c r="AM2018" s="13">
        <f t="shared" si="2436"/>
        <v>5.9463955286993553E-3</v>
      </c>
      <c r="AN2018" s="13">
        <f t="shared" si="2437"/>
        <v>3.1053398872096598E-3</v>
      </c>
      <c r="AO2018" s="13">
        <f t="shared" si="2438"/>
        <v>8.1083874832696596E-4</v>
      </c>
      <c r="AP2018" s="13">
        <f t="shared" si="2439"/>
        <v>1.4114600433839765E-4</v>
      </c>
      <c r="AQ2018" s="13">
        <f t="shared" si="2440"/>
        <v>1.8427395010846337E-5</v>
      </c>
      <c r="AR2018" s="13">
        <f t="shared" si="2441"/>
        <v>4.9143636193644302E-5</v>
      </c>
      <c r="AS2018" s="13">
        <f t="shared" si="2442"/>
        <v>6.6969944182486795E-5</v>
      </c>
      <c r="AT2018" s="13">
        <f t="shared" si="2443"/>
        <v>4.5631273662096609E-5</v>
      </c>
      <c r="AU2018" s="13">
        <f t="shared" si="2444"/>
        <v>2.072783705629017E-5</v>
      </c>
      <c r="AV2018" s="13">
        <f t="shared" si="2445"/>
        <v>7.061657409789724E-6</v>
      </c>
      <c r="AW2018" s="13">
        <f t="shared" si="2446"/>
        <v>3.8046506663274382E-8</v>
      </c>
      <c r="AX2018" s="13">
        <f t="shared" si="2447"/>
        <v>1.3505640726122724E-3</v>
      </c>
      <c r="AY2018" s="13">
        <f t="shared" si="2448"/>
        <v>7.0529457125307476E-4</v>
      </c>
      <c r="AZ2018" s="13">
        <f t="shared" si="2449"/>
        <v>1.8416024916052489E-4</v>
      </c>
      <c r="BA2018" s="13">
        <f t="shared" si="2450"/>
        <v>3.2057524853869121E-5</v>
      </c>
      <c r="BB2018" s="13">
        <f t="shared" si="2451"/>
        <v>4.1852879670329077E-6</v>
      </c>
      <c r="BC2018" s="13">
        <f t="shared" si="2452"/>
        <v>4.3713007655677006E-7</v>
      </c>
      <c r="BD2018" s="13">
        <f t="shared" si="2453"/>
        <v>4.2773164835208866E-6</v>
      </c>
      <c r="BE2018" s="13">
        <f t="shared" si="2454"/>
        <v>5.8288655121793978E-6</v>
      </c>
      <c r="BF2018" s="13">
        <f t="shared" si="2455"/>
        <v>3.9716108557750702E-6</v>
      </c>
      <c r="BG2018" s="13">
        <f t="shared" si="2456"/>
        <v>1.8040895215659936E-6</v>
      </c>
      <c r="BH2018" s="13">
        <f t="shared" si="2457"/>
        <v>6.146257375187344E-7</v>
      </c>
      <c r="BI2018" s="13">
        <f t="shared" si="2458"/>
        <v>1.6751487892575914E-7</v>
      </c>
      <c r="BJ2018" s="14">
        <f t="shared" si="2459"/>
        <v>0.57673957941793286</v>
      </c>
      <c r="BK2018" s="14">
        <f t="shared" si="2460"/>
        <v>0.28140781392735092</v>
      </c>
      <c r="BL2018" s="14">
        <f t="shared" si="2461"/>
        <v>0.13842057905626604</v>
      </c>
      <c r="BM2018" s="14">
        <f t="shared" si="2462"/>
        <v>0.29168799961382447</v>
      </c>
      <c r="BN2018" s="14">
        <f t="shared" si="2463"/>
        <v>0.70777873123055235</v>
      </c>
    </row>
    <row r="2019" spans="1:66" x14ac:dyDescent="0.25">
      <c r="A2019" t="s">
        <v>72</v>
      </c>
      <c r="B2019" t="s">
        <v>90</v>
      </c>
      <c r="C2019" t="s">
        <v>63</v>
      </c>
      <c r="D2019" t="s">
        <v>536</v>
      </c>
      <c r="E2019" s="10">
        <f>VLOOKUP(A2019,home!$A$2:$E$405,3,FALSE)</f>
        <v>1.4212962962963001</v>
      </c>
      <c r="F2019" s="10">
        <f>VLOOKUP(B2019,home!$B$2:$E$405,3,FALSE)</f>
        <v>0.86</v>
      </c>
      <c r="G2019" s="10">
        <f>VLOOKUP(C2019,away!$B$2:$E$405,4,FALSE)</f>
        <v>0.86</v>
      </c>
      <c r="H2019" s="10">
        <f>VLOOKUP(A2019,away!$A$2:$E$405,3,FALSE)</f>
        <v>1.1111111111111101</v>
      </c>
      <c r="I2019" s="10">
        <f>VLOOKUP(C2019,away!$B$2:$E$405,3,FALSE)</f>
        <v>0.86</v>
      </c>
      <c r="J2019" s="10">
        <f>VLOOKUP(B2019,home!$B$2:$E$405,4,FALSE)</f>
        <v>0.5</v>
      </c>
      <c r="K2019" s="12">
        <f t="shared" si="2408"/>
        <v>1.0511907407407435</v>
      </c>
      <c r="L2019" s="12">
        <f t="shared" si="2409"/>
        <v>0.4777777777777773</v>
      </c>
      <c r="M2019" s="13">
        <f t="shared" si="2410"/>
        <v>0.21675913507853936</v>
      </c>
      <c r="N2019" s="13">
        <f t="shared" si="2411"/>
        <v>0.2278551957655327</v>
      </c>
      <c r="O2019" s="13">
        <f t="shared" si="2412"/>
        <v>0.10356269787085758</v>
      </c>
      <c r="P2019" s="13">
        <f t="shared" si="2413"/>
        <v>0.10886414908797661</v>
      </c>
      <c r="Q2019" s="13">
        <f t="shared" si="2414"/>
        <v>0.11975963600919869</v>
      </c>
      <c r="R2019" s="13">
        <f t="shared" si="2415"/>
        <v>2.4739977824704839E-2</v>
      </c>
      <c r="S2019" s="13">
        <f t="shared" si="2416"/>
        <v>1.3668862159321475E-2</v>
      </c>
      <c r="T2019" s="13">
        <f t="shared" si="2417"/>
        <v>5.7218492759950425E-2</v>
      </c>
      <c r="U2019" s="13">
        <f t="shared" si="2418"/>
        <v>2.6006435615461052E-2</v>
      </c>
      <c r="V2019" s="13">
        <f t="shared" si="2419"/>
        <v>7.6277654018349467E-4</v>
      </c>
      <c r="W2019" s="13">
        <f t="shared" si="2420"/>
        <v>4.1963406829117138E-2</v>
      </c>
      <c r="X2019" s="13">
        <f t="shared" si="2421"/>
        <v>2.0049183262800387E-2</v>
      </c>
      <c r="Y2019" s="13">
        <f t="shared" si="2422"/>
        <v>4.7895271127800874E-3</v>
      </c>
      <c r="Z2019" s="13">
        <f t="shared" si="2423"/>
        <v>3.9400705424529892E-3</v>
      </c>
      <c r="AA2019" s="13">
        <f t="shared" si="2424"/>
        <v>4.1417656720919406E-3</v>
      </c>
      <c r="AB2019" s="13">
        <f t="shared" si="2425"/>
        <v>2.1768928624104548E-3</v>
      </c>
      <c r="AC2019" s="13">
        <f t="shared" si="2426"/>
        <v>2.3943344694924562E-5</v>
      </c>
      <c r="AD2019" s="13">
        <f t="shared" si="2427"/>
        <v>1.1027886177176201E-2</v>
      </c>
      <c r="AE2019" s="13">
        <f t="shared" si="2428"/>
        <v>5.2688789513175129E-3</v>
      </c>
      <c r="AF2019" s="13">
        <f t="shared" si="2429"/>
        <v>1.2586766383702933E-3</v>
      </c>
      <c r="AG2019" s="13">
        <f t="shared" si="2430"/>
        <v>2.0045590907378724E-4</v>
      </c>
      <c r="AH2019" s="13">
        <f t="shared" si="2431"/>
        <v>4.7061953701521759E-4</v>
      </c>
      <c r="AI2019" s="13">
        <f t="shared" si="2432"/>
        <v>4.9471089972209239E-4</v>
      </c>
      <c r="AJ2019" s="13">
        <f t="shared" si="2433"/>
        <v>2.6001775856569293E-4</v>
      </c>
      <c r="AK2019" s="13">
        <f t="shared" si="2434"/>
        <v>9.1109420077472873E-5</v>
      </c>
      <c r="AL2019" s="13">
        <f t="shared" si="2435"/>
        <v>4.8100798069500183E-7</v>
      </c>
      <c r="AM2019" s="13">
        <f t="shared" si="2436"/>
        <v>2.3184823678780923E-3</v>
      </c>
      <c r="AN2019" s="13">
        <f t="shared" si="2437"/>
        <v>1.1077193535417541E-3</v>
      </c>
      <c r="AO2019" s="13">
        <f t="shared" si="2438"/>
        <v>2.6462184556830763E-4</v>
      </c>
      <c r="AP2019" s="13">
        <f t="shared" si="2439"/>
        <v>4.2143479109026723E-5</v>
      </c>
      <c r="AQ2019" s="13">
        <f t="shared" si="2440"/>
        <v>5.0338044491337418E-6</v>
      </c>
      <c r="AR2019" s="13">
        <f t="shared" si="2441"/>
        <v>4.4970311314787437E-5</v>
      </c>
      <c r="AS2019" s="13">
        <f t="shared" si="2442"/>
        <v>4.7272374862333249E-5</v>
      </c>
      <c r="AT2019" s="13">
        <f t="shared" si="2443"/>
        <v>2.4846141374055091E-5</v>
      </c>
      <c r="AU2019" s="13">
        <f t="shared" si="2444"/>
        <v>8.7060112518474044E-6</v>
      </c>
      <c r="AV2019" s="13">
        <f t="shared" si="2445"/>
        <v>2.2879196041816794E-6</v>
      </c>
      <c r="AW2019" s="13">
        <f t="shared" si="2446"/>
        <v>6.7105366752303852E-9</v>
      </c>
      <c r="AX2019" s="13">
        <f t="shared" si="2447"/>
        <v>4.0619453294735397E-4</v>
      </c>
      <c r="AY2019" s="13">
        <f t="shared" si="2448"/>
        <v>1.9407072129706888E-4</v>
      </c>
      <c r="AZ2019" s="13">
        <f t="shared" si="2449"/>
        <v>4.6361338976521961E-5</v>
      </c>
      <c r="BA2019" s="13">
        <f t="shared" si="2450"/>
        <v>7.3834725036683052E-6</v>
      </c>
      <c r="BB2019" s="13">
        <f t="shared" si="2451"/>
        <v>8.8191477127149098E-7</v>
      </c>
      <c r="BC2019" s="13">
        <f t="shared" si="2452"/>
        <v>8.4271855921497988E-8</v>
      </c>
      <c r="BD2019" s="13">
        <f t="shared" si="2453"/>
        <v>3.580969234325661E-6</v>
      </c>
      <c r="BE2019" s="13">
        <f t="shared" si="2454"/>
        <v>3.7642817020006048E-6</v>
      </c>
      <c r="BF2019" s="13">
        <f t="shared" si="2455"/>
        <v>1.9784890353414207E-6</v>
      </c>
      <c r="BG2019" s="13">
        <f t="shared" si="2456"/>
        <v>6.9325645153599588E-7</v>
      </c>
      <c r="BH2019" s="13">
        <f t="shared" si="2457"/>
        <v>1.8218619070335566E-7</v>
      </c>
      <c r="BI2019" s="13">
        <f t="shared" si="2458"/>
        <v>3.8302487351638972E-8</v>
      </c>
      <c r="BJ2019" s="14">
        <f t="shared" si="2459"/>
        <v>0.49378431651821536</v>
      </c>
      <c r="BK2019" s="14">
        <f t="shared" si="2460"/>
        <v>0.34027341793999355</v>
      </c>
      <c r="BL2019" s="14">
        <f t="shared" si="2461"/>
        <v>0.16208254770441483</v>
      </c>
      <c r="BM2019" s="14">
        <f t="shared" si="2462"/>
        <v>0.19834549705750656</v>
      </c>
      <c r="BN2019" s="14">
        <f t="shared" si="2463"/>
        <v>0.8015407916368098</v>
      </c>
    </row>
    <row r="2020" spans="1:66" x14ac:dyDescent="0.25">
      <c r="A2020" t="s">
        <v>72</v>
      </c>
      <c r="B2020" t="s">
        <v>367</v>
      </c>
      <c r="C2020" t="s">
        <v>103</v>
      </c>
      <c r="D2020" t="s">
        <v>536</v>
      </c>
      <c r="E2020" s="10">
        <f>VLOOKUP(A2020,home!$A$2:$E$405,3,FALSE)</f>
        <v>1.4212962962963001</v>
      </c>
      <c r="F2020" s="10">
        <f>VLOOKUP(B2020,home!$B$2:$E$405,3,FALSE)</f>
        <v>1.17</v>
      </c>
      <c r="G2020" s="10">
        <f>VLOOKUP(C2020,away!$B$2:$E$405,4,FALSE)</f>
        <v>0.94</v>
      </c>
      <c r="H2020" s="10">
        <f>VLOOKUP(A2020,away!$A$2:$E$405,3,FALSE)</f>
        <v>1.1111111111111101</v>
      </c>
      <c r="I2020" s="10">
        <f>VLOOKUP(C2020,away!$B$2:$E$405,3,FALSE)</f>
        <v>1.02</v>
      </c>
      <c r="J2020" s="10">
        <f>VLOOKUP(B2020,home!$B$2:$E$405,4,FALSE)</f>
        <v>1.4</v>
      </c>
      <c r="K2020" s="12">
        <f t="shared" si="2408"/>
        <v>1.5631416666666706</v>
      </c>
      <c r="L2020" s="12">
        <f t="shared" si="2409"/>
        <v>1.5866666666666649</v>
      </c>
      <c r="M2020" s="13">
        <f t="shared" si="2410"/>
        <v>4.2860340978516806E-2</v>
      </c>
      <c r="N2020" s="13">
        <f t="shared" si="2411"/>
        <v>6.6996784831060557E-2</v>
      </c>
      <c r="O2020" s="13">
        <f t="shared" si="2412"/>
        <v>6.8005074352579908E-2</v>
      </c>
      <c r="P2020" s="13">
        <f t="shared" si="2413"/>
        <v>0.10630156526528262</v>
      </c>
      <c r="Q2020" s="13">
        <f t="shared" si="2414"/>
        <v>5.2362732951066165E-2</v>
      </c>
      <c r="R2020" s="13">
        <f t="shared" si="2415"/>
        <v>5.3950692319713354E-2</v>
      </c>
      <c r="S2020" s="13">
        <f t="shared" si="2416"/>
        <v>6.5911881006226344E-2</v>
      </c>
      <c r="T2020" s="13">
        <f t="shared" si="2417"/>
        <v>8.3082202949024866E-2</v>
      </c>
      <c r="U2020" s="13">
        <f t="shared" si="2418"/>
        <v>8.4332575110457483E-2</v>
      </c>
      <c r="V2020" s="13">
        <f t="shared" si="2419"/>
        <v>1.8163738216260342E-2</v>
      </c>
      <c r="W2020" s="13">
        <f t="shared" si="2420"/>
        <v>2.728345655211712E-2</v>
      </c>
      <c r="X2020" s="13">
        <f t="shared" si="2421"/>
        <v>4.3289751062692436E-2</v>
      </c>
      <c r="Y2020" s="13">
        <f t="shared" si="2422"/>
        <v>3.4343202509735972E-2</v>
      </c>
      <c r="Z2020" s="13">
        <f t="shared" si="2423"/>
        <v>2.8533921715759476E-2</v>
      </c>
      <c r="AA2020" s="13">
        <f t="shared" si="2424"/>
        <v>4.4602561947308571E-2</v>
      </c>
      <c r="AB2020" s="13">
        <f t="shared" si="2425"/>
        <v>3.4860061509959676E-2</v>
      </c>
      <c r="AC2020" s="13">
        <f t="shared" si="2426"/>
        <v>2.8155891894693402E-3</v>
      </c>
      <c r="AD2020" s="13">
        <f t="shared" si="2427"/>
        <v>1.0661976936826014E-2</v>
      </c>
      <c r="AE2020" s="13">
        <f t="shared" si="2428"/>
        <v>1.6917003406430587E-2</v>
      </c>
      <c r="AF2020" s="13">
        <f t="shared" si="2429"/>
        <v>1.3420822702434923E-2</v>
      </c>
      <c r="AG2020" s="13">
        <f t="shared" si="2430"/>
        <v>7.0981240070655737E-3</v>
      </c>
      <c r="AH2020" s="13">
        <f t="shared" si="2431"/>
        <v>1.1318455613917909E-2</v>
      </c>
      <c r="AI2020" s="13">
        <f t="shared" si="2432"/>
        <v>1.7692349572432375E-2</v>
      </c>
      <c r="AJ2020" s="13">
        <f t="shared" si="2433"/>
        <v>1.3827824398950651E-2</v>
      </c>
      <c r="AK2020" s="13">
        <f t="shared" si="2434"/>
        <v>7.2049494924499241E-3</v>
      </c>
      <c r="AL2020" s="13">
        <f t="shared" si="2435"/>
        <v>2.7932725792790105E-4</v>
      </c>
      <c r="AM2020" s="13">
        <f t="shared" si="2436"/>
        <v>3.33323607979836E-3</v>
      </c>
      <c r="AN2020" s="13">
        <f t="shared" si="2437"/>
        <v>5.288734579946725E-3</v>
      </c>
      <c r="AO2020" s="13">
        <f t="shared" si="2438"/>
        <v>4.1957294334243984E-3</v>
      </c>
      <c r="AP2020" s="13">
        <f t="shared" si="2439"/>
        <v>2.2190746781222347E-3</v>
      </c>
      <c r="AQ2020" s="13">
        <f t="shared" si="2440"/>
        <v>8.802329556551518E-4</v>
      </c>
      <c r="AR2020" s="13">
        <f t="shared" si="2441"/>
        <v>3.591723248149944E-3</v>
      </c>
      <c r="AS2020" s="13">
        <f t="shared" si="2442"/>
        <v>5.6143722643185309E-3</v>
      </c>
      <c r="AT2020" s="13">
        <f t="shared" si="2443"/>
        <v>4.3880296092669996E-3</v>
      </c>
      <c r="AU2020" s="13">
        <f t="shared" si="2444"/>
        <v>2.2863706389374388E-3</v>
      </c>
      <c r="AV2020" s="13">
        <f t="shared" si="2445"/>
        <v>8.9348030279160244E-4</v>
      </c>
      <c r="AW2020" s="13">
        <f t="shared" si="2446"/>
        <v>1.9243978142533016E-5</v>
      </c>
      <c r="AX2020" s="13">
        <f t="shared" si="2447"/>
        <v>8.6838670019491503E-4</v>
      </c>
      <c r="AY2020" s="13">
        <f t="shared" si="2448"/>
        <v>1.37784023097593E-3</v>
      </c>
      <c r="AZ2020" s="13">
        <f t="shared" si="2449"/>
        <v>1.0930865832409035E-3</v>
      </c>
      <c r="BA2020" s="13">
        <f t="shared" si="2450"/>
        <v>5.7812134846963283E-4</v>
      </c>
      <c r="BB2020" s="13">
        <f t="shared" si="2451"/>
        <v>2.2932146822628735E-4</v>
      </c>
      <c r="BC2020" s="13">
        <f t="shared" si="2452"/>
        <v>7.2771345917141731E-5</v>
      </c>
      <c r="BD2020" s="13">
        <f t="shared" si="2453"/>
        <v>9.498112589552064E-4</v>
      </c>
      <c r="BE2020" s="13">
        <f t="shared" si="2454"/>
        <v>1.48468955434201E-3</v>
      </c>
      <c r="BF2020" s="13">
        <f t="shared" si="2455"/>
        <v>1.1603900522283832E-3</v>
      </c>
      <c r="BG2020" s="13">
        <f t="shared" si="2456"/>
        <v>6.0461801340789992E-4</v>
      </c>
      <c r="BH2020" s="13">
        <f t="shared" si="2457"/>
        <v>2.3627590229377906E-4</v>
      </c>
      <c r="BI2020" s="13">
        <f t="shared" si="2458"/>
        <v>7.386654154093376E-5</v>
      </c>
      <c r="BJ2020" s="14">
        <f t="shared" si="2459"/>
        <v>0.37559259331242589</v>
      </c>
      <c r="BK2020" s="14">
        <f t="shared" si="2460"/>
        <v>0.23771028214465928</v>
      </c>
      <c r="BL2020" s="14">
        <f t="shared" si="2461"/>
        <v>0.35707817170400263</v>
      </c>
      <c r="BM2020" s="14">
        <f t="shared" si="2462"/>
        <v>0.60707918192579458</v>
      </c>
      <c r="BN2020" s="14">
        <f t="shared" si="2463"/>
        <v>0.39047719069821935</v>
      </c>
    </row>
    <row r="2021" spans="1:66" x14ac:dyDescent="0.25">
      <c r="A2021" t="s">
        <v>303</v>
      </c>
      <c r="B2021" t="s">
        <v>340</v>
      </c>
      <c r="C2021" t="s">
        <v>470</v>
      </c>
      <c r="D2021" t="s">
        <v>536</v>
      </c>
      <c r="E2021" s="10">
        <f>VLOOKUP(A2021,home!$A$2:$E$405,3,FALSE)</f>
        <v>1.32085561497326</v>
      </c>
      <c r="F2021" s="10">
        <f>VLOOKUP(B2021,home!$B$2:$E$405,3,FALSE)</f>
        <v>0.76</v>
      </c>
      <c r="G2021" s="10">
        <f>VLOOKUP(C2021,away!$B$2:$E$405,4,FALSE)</f>
        <v>1.0900000000000001</v>
      </c>
      <c r="H2021" s="10">
        <f>VLOOKUP(A2021,away!$A$2:$E$405,3,FALSE)</f>
        <v>1.0053475935828899</v>
      </c>
      <c r="I2021" s="10">
        <f>VLOOKUP(C2021,away!$B$2:$E$405,3,FALSE)</f>
        <v>0.42</v>
      </c>
      <c r="J2021" s="10">
        <f>VLOOKUP(B2021,home!$B$2:$E$405,4,FALSE)</f>
        <v>0.99</v>
      </c>
      <c r="K2021" s="12">
        <f t="shared" si="2408"/>
        <v>1.0941967914438486</v>
      </c>
      <c r="L2021" s="12">
        <f t="shared" si="2409"/>
        <v>0.41802352941176563</v>
      </c>
      <c r="M2021" s="13">
        <f t="shared" si="2410"/>
        <v>0.22042003104905261</v>
      </c>
      <c r="N2021" s="13">
        <f t="shared" si="2411"/>
        <v>0.24118289074382684</v>
      </c>
      <c r="O2021" s="13">
        <f t="shared" si="2412"/>
        <v>9.2140759332175956E-2</v>
      </c>
      <c r="P2021" s="13">
        <f t="shared" si="2413"/>
        <v>0.10082012322246678</v>
      </c>
      <c r="Q2021" s="13">
        <f t="shared" si="2414"/>
        <v>0.13195077260152382</v>
      </c>
      <c r="R2021" s="13">
        <f t="shared" si="2415"/>
        <v>1.9258502709358135E-2</v>
      </c>
      <c r="S2021" s="13">
        <f t="shared" si="2416"/>
        <v>1.1528781207198129E-2</v>
      </c>
      <c r="T2021" s="13">
        <f t="shared" si="2417"/>
        <v>5.51585276714983E-2</v>
      </c>
      <c r="U2021" s="13">
        <f t="shared" si="2418"/>
        <v>2.1072591872592337E-2</v>
      </c>
      <c r="V2021" s="13">
        <f t="shared" si="2419"/>
        <v>5.8591828639501637E-4</v>
      </c>
      <c r="W2021" s="13">
        <f t="shared" si="2420"/>
        <v>4.8126704003041421E-2</v>
      </c>
      <c r="X2021" s="13">
        <f t="shared" si="2421"/>
        <v>2.0118094666306728E-2</v>
      </c>
      <c r="Y2021" s="13">
        <f t="shared" si="2422"/>
        <v>4.2049184687247771E-3</v>
      </c>
      <c r="Z2021" s="13">
        <f t="shared" si="2423"/>
        <v>2.6835024245839808E-3</v>
      </c>
      <c r="AA2021" s="13">
        <f t="shared" si="2424"/>
        <v>2.93627974281158E-3</v>
      </c>
      <c r="AB2021" s="13">
        <f t="shared" si="2425"/>
        <v>1.606433936683E-3</v>
      </c>
      <c r="AC2021" s="13">
        <f t="shared" si="2426"/>
        <v>1.6749939181881806E-5</v>
      </c>
      <c r="AD2021" s="13">
        <f t="shared" si="2427"/>
        <v>1.3165021275723934E-2</v>
      </c>
      <c r="AE2021" s="13">
        <f t="shared" si="2428"/>
        <v>5.5032886584591052E-3</v>
      </c>
      <c r="AF2021" s="13">
        <f t="shared" si="2429"/>
        <v>1.150252074190408E-3</v>
      </c>
      <c r="AG2021" s="13">
        <f t="shared" si="2430"/>
        <v>1.6027747725542622E-4</v>
      </c>
      <c r="AH2021" s="13">
        <f t="shared" si="2431"/>
        <v>2.804417886774064E-4</v>
      </c>
      <c r="AI2021" s="13">
        <f t="shared" si="2432"/>
        <v>3.068585053575919E-4</v>
      </c>
      <c r="AJ2021" s="13">
        <f t="shared" si="2433"/>
        <v>1.6788179599476605E-4</v>
      </c>
      <c r="AK2021" s="13">
        <f t="shared" si="2434"/>
        <v>6.1231907506434594E-5</v>
      </c>
      <c r="AL2021" s="13">
        <f t="shared" si="2435"/>
        <v>3.0645689037405785E-7</v>
      </c>
      <c r="AM2021" s="13">
        <f t="shared" si="2436"/>
        <v>2.8810248078374274E-3</v>
      </c>
      <c r="AN2021" s="13">
        <f t="shared" si="2437"/>
        <v>1.2043361584950555E-3</v>
      </c>
      <c r="AO2021" s="13">
        <f t="shared" si="2438"/>
        <v>2.5172042578615534E-4</v>
      </c>
      <c r="AP2021" s="13">
        <f t="shared" si="2439"/>
        <v>3.507502027072037E-5</v>
      </c>
      <c r="AQ2021" s="13">
        <f t="shared" si="2440"/>
        <v>3.6655459419389369E-6</v>
      </c>
      <c r="AR2021" s="13">
        <f t="shared" si="2441"/>
        <v>2.3446253259495592E-5</v>
      </c>
      <c r="AS2021" s="13">
        <f t="shared" si="2442"/>
        <v>2.5654815087919955E-5</v>
      </c>
      <c r="AT2021" s="13">
        <f t="shared" si="2443"/>
        <v>1.4035708177143624E-5</v>
      </c>
      <c r="AU2021" s="13">
        <f t="shared" si="2444"/>
        <v>5.1192756176909148E-6</v>
      </c>
      <c r="AV2021" s="13">
        <f t="shared" si="2445"/>
        <v>1.4003737388485311E-6</v>
      </c>
      <c r="AW2021" s="13">
        <f t="shared" si="2446"/>
        <v>3.8937050854474473E-9</v>
      </c>
      <c r="AX2021" s="13">
        <f t="shared" si="2447"/>
        <v>5.2540135013430707E-4</v>
      </c>
      <c r="AY2021" s="13">
        <f t="shared" si="2448"/>
        <v>2.1963012674084989E-4</v>
      </c>
      <c r="AZ2021" s="13">
        <f t="shared" si="2449"/>
        <v>4.5905280372681738E-5</v>
      </c>
      <c r="BA2021" s="13">
        <f t="shared" si="2450"/>
        <v>6.3964957733416934E-6</v>
      </c>
      <c r="BB2021" s="13">
        <f t="shared" si="2451"/>
        <v>6.6847143475993368E-7</v>
      </c>
      <c r="BC2021" s="13">
        <f t="shared" si="2452"/>
        <v>5.5887357693858865E-8</v>
      </c>
      <c r="BD2021" s="13">
        <f t="shared" si="2453"/>
        <v>1.6335142565027439E-6</v>
      </c>
      <c r="BE2021" s="13">
        <f t="shared" si="2454"/>
        <v>1.7873860582430865E-6</v>
      </c>
      <c r="BF2021" s="13">
        <f t="shared" si="2455"/>
        <v>9.7787604500052645E-7</v>
      </c>
      <c r="BG2021" s="13">
        <f t="shared" si="2456"/>
        <v>3.5666294362312556E-7</v>
      </c>
      <c r="BH2021" s="13">
        <f t="shared" si="2457"/>
        <v>9.7564862134835551E-8</v>
      </c>
      <c r="BI2021" s="13">
        <f t="shared" si="2458"/>
        <v>2.1351031821119708E-8</v>
      </c>
      <c r="BJ2021" s="14">
        <f t="shared" si="2459"/>
        <v>0.52589462721069569</v>
      </c>
      <c r="BK2021" s="14">
        <f t="shared" si="2460"/>
        <v>0.3335915402879257</v>
      </c>
      <c r="BL2021" s="14">
        <f t="shared" si="2461"/>
        <v>0.13790551237223567</v>
      </c>
      <c r="BM2021" s="14">
        <f t="shared" si="2462"/>
        <v>0.19408247640400103</v>
      </c>
      <c r="BN2021" s="14">
        <f t="shared" si="2463"/>
        <v>0.80577307965840417</v>
      </c>
    </row>
    <row r="2022" spans="1:66" x14ac:dyDescent="0.25">
      <c r="A2022" t="s">
        <v>303</v>
      </c>
      <c r="B2022" t="s">
        <v>383</v>
      </c>
      <c r="C2022" t="s">
        <v>466</v>
      </c>
      <c r="D2022" t="s">
        <v>536</v>
      </c>
      <c r="E2022" s="10">
        <f>VLOOKUP(A2022,home!$A$2:$E$405,3,FALSE)</f>
        <v>1.32085561497326</v>
      </c>
      <c r="F2022" s="10">
        <f>VLOOKUP(B2022,home!$B$2:$E$405,3,FALSE)</f>
        <v>1.32</v>
      </c>
      <c r="G2022" s="10">
        <f>VLOOKUP(C2022,away!$B$2:$E$405,4,FALSE)</f>
        <v>0.93</v>
      </c>
      <c r="H2022" s="10">
        <f>VLOOKUP(A2022,away!$A$2:$E$405,3,FALSE)</f>
        <v>1.0053475935828899</v>
      </c>
      <c r="I2022" s="10">
        <f>VLOOKUP(C2022,away!$B$2:$E$405,3,FALSE)</f>
        <v>0.76</v>
      </c>
      <c r="J2022" s="10">
        <f>VLOOKUP(B2022,home!$B$2:$E$405,4,FALSE)</f>
        <v>0.62</v>
      </c>
      <c r="K2022" s="12">
        <f t="shared" si="2408"/>
        <v>1.6214823529411742</v>
      </c>
      <c r="L2022" s="12">
        <f t="shared" si="2409"/>
        <v>0.47371978609625776</v>
      </c>
      <c r="M2022" s="13">
        <f t="shared" si="2410"/>
        <v>0.1230453688675464</v>
      </c>
      <c r="N2022" s="13">
        <f t="shared" si="2411"/>
        <v>0.19951589422986385</v>
      </c>
      <c r="O2022" s="13">
        <f t="shared" si="2412"/>
        <v>5.8289025820069215E-2</v>
      </c>
      <c r="P2022" s="13">
        <f t="shared" si="2413"/>
        <v>9.4514626737374693E-2</v>
      </c>
      <c r="Q2022" s="13">
        <f t="shared" si="2414"/>
        <v>0.16175575081250107</v>
      </c>
      <c r="R2022" s="13">
        <f t="shared" si="2415"/>
        <v>1.3806332421621213E-2</v>
      </c>
      <c r="S2022" s="13">
        <f t="shared" si="2416"/>
        <v>1.8149839261568039E-2</v>
      </c>
      <c r="T2022" s="13">
        <f t="shared" si="2417"/>
        <v>7.6626899674737584E-2</v>
      </c>
      <c r="U2022" s="13">
        <f t="shared" si="2418"/>
        <v>2.2386724380498383E-2</v>
      </c>
      <c r="V2022" s="13">
        <f t="shared" si="2419"/>
        <v>1.549044966041068E-3</v>
      </c>
      <c r="W2022" s="13">
        <f t="shared" si="2420"/>
        <v>8.7428031809740153E-2</v>
      </c>
      <c r="X2022" s="13">
        <f t="shared" si="2421"/>
        <v>4.141638852772693E-2</v>
      </c>
      <c r="Y2022" s="13">
        <f t="shared" si="2422"/>
        <v>9.8098813571171496E-3</v>
      </c>
      <c r="Z2022" s="13">
        <f t="shared" si="2423"/>
        <v>2.1801109471814104E-3</v>
      </c>
      <c r="AA2022" s="13">
        <f t="shared" si="2424"/>
        <v>3.5350114283085256E-3</v>
      </c>
      <c r="AB2022" s="13">
        <f t="shared" si="2425"/>
        <v>2.8659793242238251E-3</v>
      </c>
      <c r="AC2022" s="13">
        <f t="shared" si="2426"/>
        <v>7.4366577198438987E-5</v>
      </c>
      <c r="AD2022" s="13">
        <f t="shared" si="2427"/>
        <v>3.5440752682968299E-2</v>
      </c>
      <c r="AE2022" s="13">
        <f t="shared" si="2428"/>
        <v>1.6788985780066119E-2</v>
      </c>
      <c r="AF2022" s="13">
        <f t="shared" si="2429"/>
        <v>3.9766373762530156E-3</v>
      </c>
      <c r="AG2022" s="13">
        <f t="shared" si="2430"/>
        <v>6.2793726908698768E-4</v>
      </c>
      <c r="AH2022" s="13">
        <f t="shared" si="2431"/>
        <v>2.5819042289122182E-4</v>
      </c>
      <c r="AI2022" s="13">
        <f t="shared" si="2432"/>
        <v>4.1865121441653517E-4</v>
      </c>
      <c r="AJ2022" s="13">
        <f t="shared" si="2433"/>
        <v>3.3941777810690183E-4</v>
      </c>
      <c r="AK2022" s="13">
        <f t="shared" si="2434"/>
        <v>1.8345331249161484E-4</v>
      </c>
      <c r="AL2022" s="13">
        <f t="shared" si="2435"/>
        <v>2.2849228216667877E-6</v>
      </c>
      <c r="AM2022" s="13">
        <f t="shared" si="2436"/>
        <v>1.1493311010077134E-2</v>
      </c>
      <c r="AN2022" s="13">
        <f t="shared" si="2437"/>
        <v>5.4446088332315038E-3</v>
      </c>
      <c r="AO2022" s="13">
        <f t="shared" si="2438"/>
        <v>1.2896094659281114E-3</v>
      </c>
      <c r="AP2022" s="13">
        <f t="shared" si="2439"/>
        <v>2.0363784011572479E-4</v>
      </c>
      <c r="AQ2022" s="13">
        <f t="shared" si="2440"/>
        <v>2.4116818515181263E-5</v>
      </c>
      <c r="AR2022" s="13">
        <f t="shared" si="2441"/>
        <v>2.4461982380826391E-5</v>
      </c>
      <c r="AS2022" s="13">
        <f t="shared" si="2442"/>
        <v>3.9664672748467928E-5</v>
      </c>
      <c r="AT2022" s="13">
        <f t="shared" si="2443"/>
        <v>3.2157783448413726E-5</v>
      </c>
      <c r="AU2022" s="13">
        <f t="shared" si="2444"/>
        <v>1.7381092790435544E-5</v>
      </c>
      <c r="AV2022" s="13">
        <f t="shared" si="2445"/>
        <v>7.0457838086310727E-6</v>
      </c>
      <c r="AW2022" s="13">
        <f t="shared" si="2446"/>
        <v>4.8753161717938848E-8</v>
      </c>
      <c r="AX2022" s="13">
        <f t="shared" si="2447"/>
        <v>3.1060334966174293E-3</v>
      </c>
      <c r="AY2022" s="13">
        <f t="shared" si="2448"/>
        <v>1.4713895236254202E-3</v>
      </c>
      <c r="AZ2022" s="13">
        <f t="shared" si="2449"/>
        <v>3.4851316519805419E-4</v>
      </c>
      <c r="BA2022" s="13">
        <f t="shared" si="2450"/>
        <v>5.5032527356450681E-5</v>
      </c>
      <c r="BB2022" s="13">
        <f t="shared" si="2451"/>
        <v>6.5174992719085651E-6</v>
      </c>
      <c r="BC2022" s="13">
        <f t="shared" si="2452"/>
        <v>6.1749367219420828E-7</v>
      </c>
      <c r="BD2022" s="13">
        <f t="shared" si="2453"/>
        <v>1.9313541768225842E-6</v>
      </c>
      <c r="BE2022" s="13">
        <f t="shared" si="2454"/>
        <v>3.1316567149970483E-6</v>
      </c>
      <c r="BF2022" s="13">
        <f t="shared" si="2455"/>
        <v>2.5389630494187217E-6</v>
      </c>
      <c r="BG2022" s="13">
        <f t="shared" si="2456"/>
        <v>1.3722945931340558E-6</v>
      </c>
      <c r="BH2022" s="13">
        <f t="shared" si="2457"/>
        <v>5.5628786645086473E-7</v>
      </c>
      <c r="BI2022" s="13">
        <f t="shared" si="2458"/>
        <v>1.8040219172107474E-7</v>
      </c>
      <c r="BJ2022" s="14">
        <f t="shared" si="2459"/>
        <v>0.65683054719367029</v>
      </c>
      <c r="BK2022" s="14">
        <f t="shared" si="2460"/>
        <v>0.23880692085617575</v>
      </c>
      <c r="BL2022" s="14">
        <f t="shared" si="2461"/>
        <v>0.10221320837639675</v>
      </c>
      <c r="BM2022" s="14">
        <f t="shared" si="2462"/>
        <v>0.34763244771398388</v>
      </c>
      <c r="BN2022" s="14">
        <f t="shared" si="2463"/>
        <v>0.65092699888897643</v>
      </c>
    </row>
    <row r="2023" spans="1:66" x14ac:dyDescent="0.25">
      <c r="A2023" t="s">
        <v>303</v>
      </c>
      <c r="B2023" t="s">
        <v>306</v>
      </c>
      <c r="C2023" t="s">
        <v>349</v>
      </c>
      <c r="D2023" t="s">
        <v>536</v>
      </c>
      <c r="E2023" s="10">
        <f>VLOOKUP(A2023,home!$A$2:$E$405,3,FALSE)</f>
        <v>1.32085561497326</v>
      </c>
      <c r="F2023" s="10">
        <f>VLOOKUP(B2023,home!$B$2:$E$405,3,FALSE)</f>
        <v>0.76</v>
      </c>
      <c r="G2023" s="10">
        <f>VLOOKUP(C2023,away!$B$2:$E$405,4,FALSE)</f>
        <v>0.93</v>
      </c>
      <c r="H2023" s="10">
        <f>VLOOKUP(A2023,away!$A$2:$E$405,3,FALSE)</f>
        <v>1.0053475935828899</v>
      </c>
      <c r="I2023" s="10">
        <f>VLOOKUP(C2023,away!$B$2:$E$405,3,FALSE)</f>
        <v>1.01</v>
      </c>
      <c r="J2023" s="10">
        <f>VLOOKUP(B2023,home!$B$2:$E$405,4,FALSE)</f>
        <v>2.36</v>
      </c>
      <c r="K2023" s="12">
        <f t="shared" si="2408"/>
        <v>0.93358074866310026</v>
      </c>
      <c r="L2023" s="12">
        <f t="shared" si="2409"/>
        <v>2.3963465240641764</v>
      </c>
      <c r="M2023" s="13">
        <f t="shared" si="2410"/>
        <v>3.5795708297230916E-2</v>
      </c>
      <c r="N2023" s="13">
        <f t="shared" si="2411"/>
        <v>3.341818415105479E-2</v>
      </c>
      <c r="O2023" s="13">
        <f t="shared" si="2412"/>
        <v>8.5778921154484503E-2</v>
      </c>
      <c r="P2023" s="13">
        <f t="shared" si="2413"/>
        <v>8.0081549430916693E-2</v>
      </c>
      <c r="Q2023" s="13">
        <f t="shared" si="2414"/>
        <v>1.5599286689351538E-2</v>
      </c>
      <c r="R2023" s="13">
        <f t="shared" si="2415"/>
        <v>0.10277800977326203</v>
      </c>
      <c r="S2023" s="13">
        <f t="shared" si="2416"/>
        <v>4.4789269889600532E-2</v>
      </c>
      <c r="T2023" s="13">
        <f t="shared" si="2417"/>
        <v>3.738129643590813E-2</v>
      </c>
      <c r="U2023" s="13">
        <f t="shared" si="2418"/>
        <v>9.5951571310225414E-2</v>
      </c>
      <c r="V2023" s="13">
        <f t="shared" si="2419"/>
        <v>1.1133532485873704E-2</v>
      </c>
      <c r="W2023" s="13">
        <f t="shared" si="2420"/>
        <v>4.8543979153517153E-3</v>
      </c>
      <c r="X2023" s="13">
        <f t="shared" si="2421"/>
        <v>1.1632819570877466E-2</v>
      </c>
      <c r="Y2023" s="13">
        <f t="shared" si="2422"/>
        <v>1.3938133371868975E-2</v>
      </c>
      <c r="Z2023" s="13">
        <f t="shared" si="2423"/>
        <v>8.2097242156796785E-2</v>
      </c>
      <c r="AA2023" s="13">
        <f t="shared" si="2424"/>
        <v>7.6644404795918192E-2</v>
      </c>
      <c r="AB2023" s="13">
        <f t="shared" si="2425"/>
        <v>3.57768704051055E-2</v>
      </c>
      <c r="AC2023" s="13">
        <f t="shared" si="2426"/>
        <v>1.5567343379282697E-3</v>
      </c>
      <c r="AD2023" s="13">
        <f t="shared" si="2427"/>
        <v>1.1329931100306618E-3</v>
      </c>
      <c r="AE2023" s="13">
        <f t="shared" si="2428"/>
        <v>2.7150441010106371E-3</v>
      </c>
      <c r="AF2023" s="13">
        <f t="shared" si="2429"/>
        <v>3.2530932470688947E-3</v>
      </c>
      <c r="AG2023" s="13">
        <f t="shared" si="2430"/>
        <v>2.59851289835673E-3</v>
      </c>
      <c r="AH2023" s="13">
        <f t="shared" si="2431"/>
        <v>4.9183360219423745E-2</v>
      </c>
      <c r="AI2023" s="13">
        <f t="shared" si="2432"/>
        <v>4.5916638255416573E-2</v>
      </c>
      <c r="AJ2023" s="13">
        <f t="shared" si="2433"/>
        <v>2.1433444759292271E-2</v>
      </c>
      <c r="AK2023" s="13">
        <f t="shared" si="2434"/>
        <v>6.6699504682697607E-3</v>
      </c>
      <c r="AL2023" s="13">
        <f t="shared" si="2435"/>
        <v>1.3930798273183154E-4</v>
      </c>
      <c r="AM2023" s="13">
        <f t="shared" si="2436"/>
        <v>2.1154811117851197E-4</v>
      </c>
      <c r="AN2023" s="13">
        <f t="shared" si="2437"/>
        <v>5.0694258089496909E-4</v>
      </c>
      <c r="AO2023" s="13">
        <f t="shared" si="2438"/>
        <v>6.0740504581389108E-4</v>
      </c>
      <c r="AP2023" s="13">
        <f t="shared" si="2439"/>
        <v>4.8518432341171982E-4</v>
      </c>
      <c r="AQ2023" s="13">
        <f t="shared" si="2440"/>
        <v>2.9066744173452601E-4</v>
      </c>
      <c r="AR2023" s="13">
        <f t="shared" si="2441"/>
        <v>2.3572074860722464E-2</v>
      </c>
      <c r="AS2023" s="13">
        <f t="shared" si="2442"/>
        <v>2.2006435296015928E-2</v>
      </c>
      <c r="AT2023" s="13">
        <f t="shared" si="2443"/>
        <v>1.0272392169530308E-2</v>
      </c>
      <c r="AU2023" s="13">
        <f t="shared" si="2444"/>
        <v>3.1967025240636918E-3</v>
      </c>
      <c r="AV2023" s="13">
        <f t="shared" si="2445"/>
        <v>7.4609498391715087E-4</v>
      </c>
      <c r="AW2023" s="13">
        <f t="shared" si="2446"/>
        <v>8.6571513395359996E-6</v>
      </c>
      <c r="AX2023" s="13">
        <f t="shared" si="2447"/>
        <v>3.2916207335383313E-5</v>
      </c>
      <c r="AY2023" s="13">
        <f t="shared" si="2448"/>
        <v>7.8878639033521546E-5</v>
      </c>
      <c r="AZ2023" s="13">
        <f t="shared" si="2449"/>
        <v>9.4510276235446153E-5</v>
      </c>
      <c r="BA2023" s="13">
        <f t="shared" si="2450"/>
        <v>7.549312398171883E-5</v>
      </c>
      <c r="BB2023" s="13">
        <f t="shared" si="2451"/>
        <v>4.5226921311084461E-5</v>
      </c>
      <c r="BC2023" s="13">
        <f t="shared" si="2452"/>
        <v>2.1675875135588245E-5</v>
      </c>
      <c r="BD2023" s="13">
        <f t="shared" si="2453"/>
        <v>9.4144766095788056E-3</v>
      </c>
      <c r="BE2023" s="13">
        <f t="shared" si="2454"/>
        <v>8.7891741214418291E-3</v>
      </c>
      <c r="BF2023" s="13">
        <f t="shared" si="2455"/>
        <v>4.1027018782130035E-3</v>
      </c>
      <c r="BG2023" s="13">
        <f t="shared" si="2456"/>
        <v>1.2767344970012013E-3</v>
      </c>
      <c r="BH2023" s="13">
        <f t="shared" si="2457"/>
        <v>2.9798368688859704E-4</v>
      </c>
      <c r="BI2023" s="13">
        <f t="shared" si="2458"/>
        <v>5.5638366698969467E-5</v>
      </c>
      <c r="BJ2023" s="14">
        <f t="shared" si="2459"/>
        <v>0.12897421003694595</v>
      </c>
      <c r="BK2023" s="14">
        <f t="shared" si="2460"/>
        <v>0.17357498106331545</v>
      </c>
      <c r="BL2023" s="14">
        <f t="shared" si="2461"/>
        <v>0.60386358013547026</v>
      </c>
      <c r="BM2023" s="14">
        <f t="shared" si="2462"/>
        <v>0.63498813240853402</v>
      </c>
      <c r="BN2023" s="14">
        <f t="shared" si="2463"/>
        <v>0.35345165949630047</v>
      </c>
    </row>
    <row r="2024" spans="1:66" x14ac:dyDescent="0.25">
      <c r="A2024" t="s">
        <v>303</v>
      </c>
      <c r="B2024" t="s">
        <v>353</v>
      </c>
      <c r="C2024" t="s">
        <v>348</v>
      </c>
      <c r="D2024" t="s">
        <v>536</v>
      </c>
      <c r="E2024" s="10">
        <f>VLOOKUP(A2024,home!$A$2:$E$405,3,FALSE)</f>
        <v>1.32085561497326</v>
      </c>
      <c r="F2024" s="10">
        <f>VLOOKUP(B2024,home!$B$2:$E$405,3,FALSE)</f>
        <v>0.93</v>
      </c>
      <c r="G2024" s="10">
        <f>VLOOKUP(C2024,away!$B$2:$E$405,4,FALSE)</f>
        <v>0.95</v>
      </c>
      <c r="H2024" s="10">
        <f>VLOOKUP(A2024,away!$A$2:$E$405,3,FALSE)</f>
        <v>1.0053475935828899</v>
      </c>
      <c r="I2024" s="10">
        <f>VLOOKUP(C2024,away!$B$2:$E$405,3,FALSE)</f>
        <v>0.56999999999999995</v>
      </c>
      <c r="J2024" s="10">
        <f>VLOOKUP(B2024,home!$B$2:$E$405,4,FALSE)</f>
        <v>1.1100000000000001</v>
      </c>
      <c r="K2024" s="12">
        <f t="shared" si="2408"/>
        <v>1.1669759358288752</v>
      </c>
      <c r="L2024" s="12">
        <f t="shared" si="2409"/>
        <v>0.63608342245989435</v>
      </c>
      <c r="M2024" s="13">
        <f t="shared" si="2410"/>
        <v>0.16479395248128872</v>
      </c>
      <c r="N2024" s="13">
        <f t="shared" si="2411"/>
        <v>0.19231057691579104</v>
      </c>
      <c r="O2024" s="13">
        <f t="shared" si="2412"/>
        <v>0.10482270129499131</v>
      </c>
      <c r="P2024" s="13">
        <f t="shared" si="2413"/>
        <v>0.1223255699398331</v>
      </c>
      <c r="Q2024" s="13">
        <f t="shared" si="2414"/>
        <v>0.11221090773304811</v>
      </c>
      <c r="R2024" s="13">
        <f t="shared" si="2415"/>
        <v>3.3337991295604635E-2</v>
      </c>
      <c r="S2024" s="13">
        <f t="shared" si="2416"/>
        <v>2.2700385596376819E-2</v>
      </c>
      <c r="T2024" s="13">
        <f t="shared" si="2417"/>
        <v>7.1375498228168646E-2</v>
      </c>
      <c r="U2024" s="13">
        <f t="shared" si="2418"/>
        <v>3.8904633590843105E-2</v>
      </c>
      <c r="V2024" s="13">
        <f t="shared" si="2419"/>
        <v>1.8722623441240565E-3</v>
      </c>
      <c r="W2024" s="13">
        <f t="shared" si="2420"/>
        <v>4.3649143020660447E-2</v>
      </c>
      <c r="X2024" s="13">
        <f t="shared" si="2421"/>
        <v>2.7764496280023105E-2</v>
      </c>
      <c r="Y2024" s="13">
        <f t="shared" si="2422"/>
        <v>8.8302679083360515E-3</v>
      </c>
      <c r="Z2024" s="13">
        <f t="shared" si="2423"/>
        <v>7.0685812004154568E-3</v>
      </c>
      <c r="AA2024" s="13">
        <f t="shared" si="2424"/>
        <v>8.2488641613372195E-3</v>
      </c>
      <c r="AB2024" s="13">
        <f t="shared" si="2425"/>
        <v>4.8131129871008867E-3</v>
      </c>
      <c r="AC2024" s="13">
        <f t="shared" si="2426"/>
        <v>8.6860574551373294E-5</v>
      </c>
      <c r="AD2024" s="13">
        <f t="shared" si="2427"/>
        <v>1.2734374881165911E-2</v>
      </c>
      <c r="AE2024" s="13">
        <f t="shared" si="2428"/>
        <v>8.1001247572993224E-3</v>
      </c>
      <c r="AF2024" s="13">
        <f t="shared" si="2429"/>
        <v>2.5761775389875371E-3</v>
      </c>
      <c r="AG2024" s="13">
        <f t="shared" si="2430"/>
        <v>5.462212752878336E-4</v>
      </c>
      <c r="AH2024" s="13">
        <f t="shared" si="2431"/>
        <v>1.1240518304739826E-3</v>
      </c>
      <c r="AI2024" s="13">
        <f t="shared" si="2432"/>
        <v>1.3117414367875356E-3</v>
      </c>
      <c r="AJ2024" s="13">
        <f t="shared" si="2433"/>
        <v>7.653853453803241E-4</v>
      </c>
      <c r="AK2024" s="13">
        <f t="shared" si="2434"/>
        <v>2.9772875989830344E-4</v>
      </c>
      <c r="AL2024" s="13">
        <f t="shared" si="2435"/>
        <v>2.5790434970007864E-6</v>
      </c>
      <c r="AM2024" s="13">
        <f t="shared" si="2436"/>
        <v>2.9721418088288617E-3</v>
      </c>
      <c r="AN2024" s="13">
        <f t="shared" si="2437"/>
        <v>1.890530133796003E-3</v>
      </c>
      <c r="AO2024" s="13">
        <f t="shared" si="2438"/>
        <v>6.0126743888426178E-4</v>
      </c>
      <c r="AP2024" s="13">
        <f t="shared" si="2439"/>
        <v>1.2748541677973224E-4</v>
      </c>
      <c r="AQ2024" s="13">
        <f t="shared" si="2440"/>
        <v>2.0272840054744522E-5</v>
      </c>
      <c r="AR2024" s="13">
        <f t="shared" si="2441"/>
        <v>1.4299814707004001E-4</v>
      </c>
      <c r="AS2024" s="13">
        <f t="shared" si="2442"/>
        <v>1.6687539649885502E-4</v>
      </c>
      <c r="AT2024" s="13">
        <f t="shared" si="2443"/>
        <v>9.7369785998032999E-5</v>
      </c>
      <c r="AU2024" s="13">
        <f t="shared" si="2444"/>
        <v>3.7876065712170617E-5</v>
      </c>
      <c r="AV2024" s="13">
        <f t="shared" si="2445"/>
        <v>1.1050114307494069E-5</v>
      </c>
      <c r="AW2024" s="13">
        <f t="shared" si="2446"/>
        <v>5.317801764635323E-8</v>
      </c>
      <c r="AX2024" s="13">
        <f t="shared" si="2447"/>
        <v>5.7806966146236466E-4</v>
      </c>
      <c r="AY2024" s="13">
        <f t="shared" si="2448"/>
        <v>3.677005286832133E-4</v>
      </c>
      <c r="AZ2024" s="13">
        <f t="shared" si="2449"/>
        <v>1.1694410536256544E-4</v>
      </c>
      <c r="BA2024" s="13">
        <f t="shared" si="2450"/>
        <v>2.4795402258510375E-5</v>
      </c>
      <c r="BB2024" s="13">
        <f t="shared" si="2451"/>
        <v>3.9429860824657668E-6</v>
      </c>
      <c r="BC2024" s="13">
        <f t="shared" si="2452"/>
        <v>5.0161361640931135E-7</v>
      </c>
      <c r="BD2024" s="13">
        <f t="shared" si="2453"/>
        <v>1.5159791798955725E-5</v>
      </c>
      <c r="BE2024" s="13">
        <f t="shared" si="2454"/>
        <v>1.769111222155726E-5</v>
      </c>
      <c r="BF2024" s="13">
        <f t="shared" si="2455"/>
        <v>1.032255112030272E-5</v>
      </c>
      <c r="BG2024" s="13">
        <f t="shared" si="2456"/>
        <v>4.0153895845855565E-6</v>
      </c>
      <c r="BH2024" s="13">
        <f t="shared" si="2457"/>
        <v>1.171465754547312E-6</v>
      </c>
      <c r="BI2024" s="13">
        <f t="shared" si="2458"/>
        <v>2.7341446904086571E-7</v>
      </c>
      <c r="BJ2024" s="14">
        <f t="shared" si="2459"/>
        <v>0.48680144047457713</v>
      </c>
      <c r="BK2024" s="14">
        <f t="shared" si="2460"/>
        <v>0.31214931050835432</v>
      </c>
      <c r="BL2024" s="14">
        <f t="shared" si="2461"/>
        <v>0.19413101393695281</v>
      </c>
      <c r="BM2024" s="14">
        <f t="shared" si="2462"/>
        <v>0.26998099910907736</v>
      </c>
      <c r="BN2024" s="14">
        <f t="shared" si="2463"/>
        <v>0.72980169966055697</v>
      </c>
    </row>
    <row r="2025" spans="1:66" x14ac:dyDescent="0.25">
      <c r="A2025" t="s">
        <v>303</v>
      </c>
      <c r="B2025" t="s">
        <v>308</v>
      </c>
      <c r="C2025" t="s">
        <v>469</v>
      </c>
      <c r="D2025" t="s">
        <v>537</v>
      </c>
      <c r="E2025" s="10">
        <f>VLOOKUP(A2025,home!$A$2:$E$405,3,FALSE)</f>
        <v>1.32085561497326</v>
      </c>
      <c r="F2025" s="10">
        <f>VLOOKUP(B2025,home!$B$2:$E$405,3,FALSE)</f>
        <v>1.61</v>
      </c>
      <c r="G2025" s="10">
        <f>VLOOKUP(C2025,away!$B$2:$E$405,4,FALSE)</f>
        <v>0.85</v>
      </c>
      <c r="H2025" s="10">
        <f>VLOOKUP(A2025,away!$A$2:$E$405,3,FALSE)</f>
        <v>1.0053475935828899</v>
      </c>
      <c r="I2025" s="10">
        <f>VLOOKUP(C2025,away!$B$2:$E$405,3,FALSE)</f>
        <v>0.95</v>
      </c>
      <c r="J2025" s="10">
        <f>VLOOKUP(B2025,home!$B$2:$E$405,4,FALSE)</f>
        <v>0.62</v>
      </c>
      <c r="K2025" s="12">
        <f t="shared" si="2408"/>
        <v>1.8075909090909064</v>
      </c>
      <c r="L2025" s="12">
        <f t="shared" si="2409"/>
        <v>0.59214973262032211</v>
      </c>
      <c r="M2025" s="13">
        <f t="shared" si="2410"/>
        <v>9.0741484793951985E-2</v>
      </c>
      <c r="N2025" s="13">
        <f t="shared" si="2411"/>
        <v>0.16402348299095829</v>
      </c>
      <c r="O2025" s="13">
        <f t="shared" si="2412"/>
        <v>5.3732545958309674E-2</v>
      </c>
      <c r="P2025" s="13">
        <f t="shared" si="2413"/>
        <v>9.7126461596549876E-2</v>
      </c>
      <c r="Q2025" s="13">
        <f t="shared" si="2414"/>
        <v>0.1482436783659416</v>
      </c>
      <c r="R2025" s="13">
        <f t="shared" si="2415"/>
        <v>1.5908856361111123E-2</v>
      </c>
      <c r="S2025" s="13">
        <f t="shared" si="2416"/>
        <v>2.5990178482551238E-2</v>
      </c>
      <c r="T2025" s="13">
        <f t="shared" si="2417"/>
        <v>8.7782454507045318E-2</v>
      </c>
      <c r="U2025" s="13">
        <f t="shared" si="2418"/>
        <v>2.8756704132377499E-2</v>
      </c>
      <c r="V2025" s="13">
        <f t="shared" si="2419"/>
        <v>3.0909959675310744E-3</v>
      </c>
      <c r="W2025" s="13">
        <f t="shared" si="2420"/>
        <v>8.9321308448157416E-2</v>
      </c>
      <c r="X2025" s="13">
        <f t="shared" si="2421"/>
        <v>5.2891588914873722E-2</v>
      </c>
      <c r="Y2025" s="13">
        <f t="shared" si="2422"/>
        <v>1.5659870116903233E-2</v>
      </c>
      <c r="Z2025" s="13">
        <f t="shared" si="2423"/>
        <v>3.1401416801756874E-3</v>
      </c>
      <c r="AA2025" s="13">
        <f t="shared" si="2424"/>
        <v>5.6760915543430162E-3</v>
      </c>
      <c r="AB2025" s="13">
        <f t="shared" si="2425"/>
        <v>5.1300257463990561E-3</v>
      </c>
      <c r="AC2025" s="13">
        <f t="shared" si="2426"/>
        <v>2.0678076696205002E-4</v>
      </c>
      <c r="AD2025" s="13">
        <f t="shared" si="2427"/>
        <v>4.0364096284748532E-2</v>
      </c>
      <c r="AE2025" s="13">
        <f t="shared" si="2428"/>
        <v>2.3901588822474774E-2</v>
      </c>
      <c r="AF2025" s="13">
        <f t="shared" si="2429"/>
        <v>7.0766597152146582E-3</v>
      </c>
      <c r="AG2025" s="13">
        <f t="shared" si="2430"/>
        <v>1.3968140527364551E-3</v>
      </c>
      <c r="AH2025" s="13">
        <f t="shared" si="2431"/>
        <v>4.6485851407649048E-4</v>
      </c>
      <c r="AI2025" s="13">
        <f t="shared" si="2432"/>
        <v>8.4027402405817116E-4</v>
      </c>
      <c r="AJ2025" s="13">
        <f t="shared" si="2433"/>
        <v>7.5943584351639208E-4</v>
      </c>
      <c r="AK2025" s="13">
        <f t="shared" si="2434"/>
        <v>4.5758310892600473E-4</v>
      </c>
      <c r="AL2025" s="13">
        <f t="shared" si="2435"/>
        <v>8.8532314704126662E-6</v>
      </c>
      <c r="AM2025" s="13">
        <f t="shared" si="2436"/>
        <v>1.4592354699596298E-2</v>
      </c>
      <c r="AN2025" s="13">
        <f t="shared" si="2437"/>
        <v>8.6408589336668465E-3</v>
      </c>
      <c r="AO2025" s="13">
        <f t="shared" si="2438"/>
        <v>2.5583411535903722E-3</v>
      </c>
      <c r="AP2025" s="13">
        <f t="shared" si="2439"/>
        <v>5.0497367668336855E-4</v>
      </c>
      <c r="AQ2025" s="13">
        <f t="shared" si="2440"/>
        <v>7.4755006907089387E-5</v>
      </c>
      <c r="AR2025" s="13">
        <f t="shared" si="2441"/>
        <v>5.5053168963334836E-5</v>
      </c>
      <c r="AS2025" s="13">
        <f t="shared" si="2442"/>
        <v>9.9513607734769675E-5</v>
      </c>
      <c r="AT2025" s="13">
        <f t="shared" si="2443"/>
        <v>8.9939946336104105E-5</v>
      </c>
      <c r="AU2025" s="13">
        <f t="shared" si="2444"/>
        <v>5.4191543120421911E-5</v>
      </c>
      <c r="AV2025" s="13">
        <f t="shared" si="2445"/>
        <v>2.4489035173520623E-5</v>
      </c>
      <c r="AW2025" s="13">
        <f t="shared" si="2446"/>
        <v>2.6322734560130764E-7</v>
      </c>
      <c r="AX2025" s="13">
        <f t="shared" si="2447"/>
        <v>4.3961679495367039E-3</v>
      </c>
      <c r="AY2025" s="13">
        <f t="shared" si="2448"/>
        <v>2.6031896758721882E-3</v>
      </c>
      <c r="AZ2025" s="13">
        <f t="shared" si="2449"/>
        <v>7.7073903526384967E-4</v>
      </c>
      <c r="BA2025" s="13">
        <f t="shared" si="2450"/>
        <v>1.5213097121717788E-4</v>
      </c>
      <c r="BB2025" s="13">
        <f t="shared" si="2451"/>
        <v>2.2521078482380442E-5</v>
      </c>
      <c r="BC2025" s="13">
        <f t="shared" si="2452"/>
        <v>2.6671701203325749E-6</v>
      </c>
      <c r="BD2025" s="13">
        <f t="shared" si="2453"/>
        <v>5.4332865469233543E-6</v>
      </c>
      <c r="BE2025" s="13">
        <f t="shared" si="2454"/>
        <v>9.8211593687045765E-6</v>
      </c>
      <c r="BF2025" s="13">
        <f t="shared" si="2455"/>
        <v>8.8763191958016916E-6</v>
      </c>
      <c r="BG2025" s="13">
        <f t="shared" si="2456"/>
        <v>5.3482512948400795E-6</v>
      </c>
      <c r="BH2025" s="13">
        <f t="shared" si="2457"/>
        <v>2.4168626050216492E-6</v>
      </c>
      <c r="BI2025" s="13">
        <f t="shared" si="2458"/>
        <v>8.7373977467177999E-7</v>
      </c>
      <c r="BJ2025" s="14">
        <f t="shared" si="2459"/>
        <v>0.66498024156999036</v>
      </c>
      <c r="BK2025" s="14">
        <f t="shared" si="2460"/>
        <v>0.21976794451488882</v>
      </c>
      <c r="BL2025" s="14">
        <f t="shared" si="2461"/>
        <v>0.11208233216323153</v>
      </c>
      <c r="BM2025" s="14">
        <f t="shared" si="2462"/>
        <v>0.42759122341293759</v>
      </c>
      <c r="BN2025" s="14">
        <f t="shared" si="2463"/>
        <v>0.56977651006682262</v>
      </c>
    </row>
    <row r="2026" spans="1:66" x14ac:dyDescent="0.25">
      <c r="A2026" t="s">
        <v>303</v>
      </c>
      <c r="B2026" t="s">
        <v>390</v>
      </c>
      <c r="C2026" t="s">
        <v>364</v>
      </c>
      <c r="D2026" t="s">
        <v>537</v>
      </c>
      <c r="E2026" s="10">
        <f>VLOOKUP(A2026,home!$A$2:$E$405,3,FALSE)</f>
        <v>1.32085561497326</v>
      </c>
      <c r="F2026" s="10">
        <f>VLOOKUP(B2026,home!$B$2:$E$405,3,FALSE)</f>
        <v>0.42</v>
      </c>
      <c r="G2026" s="10">
        <f>VLOOKUP(C2026,away!$B$2:$E$405,4,FALSE)</f>
        <v>0.76</v>
      </c>
      <c r="H2026" s="10">
        <f>VLOOKUP(A2026,away!$A$2:$E$405,3,FALSE)</f>
        <v>1.0053475935828899</v>
      </c>
      <c r="I2026" s="10">
        <f>VLOOKUP(C2026,away!$B$2:$E$405,3,FALSE)</f>
        <v>0.66</v>
      </c>
      <c r="J2026" s="10">
        <f>VLOOKUP(B2026,home!$B$2:$E$405,4,FALSE)</f>
        <v>0.66</v>
      </c>
      <c r="K2026" s="12">
        <f t="shared" si="2408"/>
        <v>0.42161711229946458</v>
      </c>
      <c r="L2026" s="12">
        <f t="shared" si="2409"/>
        <v>0.4379294117647069</v>
      </c>
      <c r="M2026" s="13">
        <f t="shared" si="2410"/>
        <v>0.42335401965522768</v>
      </c>
      <c r="N2026" s="13">
        <f t="shared" si="2411"/>
        <v>0.17849329924740789</v>
      </c>
      <c r="O2026" s="13">
        <f t="shared" si="2412"/>
        <v>0.18539917679583801</v>
      </c>
      <c r="P2026" s="13">
        <f t="shared" si="2413"/>
        <v>7.8167465543359141E-2</v>
      </c>
      <c r="Q2026" s="13">
        <f t="shared" si="2414"/>
        <v>3.7627914696748158E-2</v>
      </c>
      <c r="R2026" s="13">
        <f t="shared" si="2415"/>
        <v>4.0595876217931114E-2</v>
      </c>
      <c r="S2026" s="13">
        <f t="shared" si="2416"/>
        <v>3.6081815606996246E-3</v>
      </c>
      <c r="T2026" s="13">
        <f t="shared" si="2417"/>
        <v>1.6478370549079489E-2</v>
      </c>
      <c r="U2026" s="13">
        <f t="shared" si="2418"/>
        <v>1.7115916102270628E-2</v>
      </c>
      <c r="V2026" s="13">
        <f t="shared" si="2419"/>
        <v>7.4023261522055699E-5</v>
      </c>
      <c r="W2026" s="13">
        <f t="shared" si="2420"/>
        <v>5.2881909120978485E-3</v>
      </c>
      <c r="X2026" s="13">
        <f t="shared" si="2421"/>
        <v>2.3158543354344797E-3</v>
      </c>
      <c r="Y2026" s="13">
        <f t="shared" si="2422"/>
        <v>5.0709036342478384E-4</v>
      </c>
      <c r="Z2026" s="13">
        <f t="shared" si="2423"/>
        <v>5.9260427307304764E-3</v>
      </c>
      <c r="AA2026" s="13">
        <f t="shared" si="2424"/>
        <v>2.4985210234938176E-3</v>
      </c>
      <c r="AB2026" s="13">
        <f t="shared" si="2425"/>
        <v>5.26709609472483E-4</v>
      </c>
      <c r="AC2026" s="13">
        <f t="shared" si="2426"/>
        <v>8.54221655487135E-7</v>
      </c>
      <c r="AD2026" s="13">
        <f t="shared" si="2427"/>
        <v>5.5739794541174157E-4</v>
      </c>
      <c r="AE2026" s="13">
        <f t="shared" si="2428"/>
        <v>2.4410095435302016E-4</v>
      </c>
      <c r="AF2026" s="13">
        <f t="shared" si="2429"/>
        <v>5.3449493675510833E-5</v>
      </c>
      <c r="AG2026" s="13">
        <f t="shared" si="2430"/>
        <v>7.8023684414792955E-6</v>
      </c>
      <c r="AH2026" s="13">
        <f t="shared" si="2431"/>
        <v>6.4879710179032866E-4</v>
      </c>
      <c r="AI2026" s="13">
        <f t="shared" si="2432"/>
        <v>2.7354396052510017E-4</v>
      </c>
      <c r="AJ2026" s="13">
        <f t="shared" si="2433"/>
        <v>5.7665407361775732E-5</v>
      </c>
      <c r="AK2026" s="13">
        <f t="shared" si="2434"/>
        <v>8.1042408438147257E-6</v>
      </c>
      <c r="AL2026" s="13">
        <f t="shared" si="2435"/>
        <v>6.3088893664985267E-9</v>
      </c>
      <c r="AM2026" s="13">
        <f t="shared" si="2436"/>
        <v>4.7001702429230619E-5</v>
      </c>
      <c r="AN2026" s="13">
        <f t="shared" si="2437"/>
        <v>2.0583427896772759E-5</v>
      </c>
      <c r="AO2026" s="13">
        <f t="shared" si="2438"/>
        <v>4.5070442354674748E-6</v>
      </c>
      <c r="AP2026" s="13">
        <f t="shared" si="2439"/>
        <v>6.5792241027859502E-7</v>
      </c>
      <c r="AQ2026" s="13">
        <f t="shared" si="2440"/>
        <v>7.2030893530030801E-8</v>
      </c>
      <c r="AR2026" s="13">
        <f t="shared" si="2441"/>
        <v>5.6825466628337084E-5</v>
      </c>
      <c r="AS2026" s="13">
        <f t="shared" si="2442"/>
        <v>2.3958589144909076E-5</v>
      </c>
      <c r="AT2026" s="13">
        <f t="shared" si="2443"/>
        <v>5.0506755850229313E-6</v>
      </c>
      <c r="AU2026" s="13">
        <f t="shared" si="2444"/>
        <v>7.0981708510625933E-7</v>
      </c>
      <c r="AV2026" s="13">
        <f t="shared" si="2445"/>
        <v>7.4817757420831069E-8</v>
      </c>
      <c r="AW2026" s="13">
        <f t="shared" si="2446"/>
        <v>3.2357335657430476E-11</v>
      </c>
      <c r="AX2026" s="13">
        <f t="shared" si="2447"/>
        <v>3.3027870085618241E-6</v>
      </c>
      <c r="AY2026" s="13">
        <f t="shared" si="2448"/>
        <v>1.4463875718435954E-6</v>
      </c>
      <c r="AZ2026" s="13">
        <f t="shared" si="2449"/>
        <v>3.1670782926062414E-7</v>
      </c>
      <c r="BA2026" s="13">
        <f t="shared" si="2450"/>
        <v>4.623189112312747E-8</v>
      </c>
      <c r="BB2026" s="13">
        <f t="shared" si="2451"/>
        <v>5.0615762210802957E-9</v>
      </c>
      <c r="BC2026" s="13">
        <f t="shared" si="2452"/>
        <v>4.4332261941998459E-10</v>
      </c>
      <c r="BD2026" s="13">
        <f t="shared" si="2453"/>
        <v>4.1475905289671061E-6</v>
      </c>
      <c r="BE2026" s="13">
        <f t="shared" si="2454"/>
        <v>1.7486951418237202E-6</v>
      </c>
      <c r="BF2026" s="13">
        <f t="shared" si="2455"/>
        <v>3.6863989799390978E-7</v>
      </c>
      <c r="BG2026" s="13">
        <f t="shared" si="2456"/>
        <v>5.1808296423520495E-8</v>
      </c>
      <c r="BH2026" s="13">
        <f t="shared" si="2457"/>
        <v>5.4608160828098462E-9</v>
      </c>
      <c r="BI2026" s="13">
        <f t="shared" si="2458"/>
        <v>4.6047470152655232E-10</v>
      </c>
      <c r="BJ2026" s="14">
        <f t="shared" si="2459"/>
        <v>0.24165141061313927</v>
      </c>
      <c r="BK2026" s="14">
        <f t="shared" si="2460"/>
        <v>0.50520599693892532</v>
      </c>
      <c r="BL2026" s="14">
        <f t="shared" si="2461"/>
        <v>0.24721725248088389</v>
      </c>
      <c r="BM2026" s="14">
        <f t="shared" si="2462"/>
        <v>5.6361504251952341E-2</v>
      </c>
      <c r="BN2026" s="14">
        <f t="shared" si="2463"/>
        <v>0.94363775215651202</v>
      </c>
    </row>
    <row r="2027" spans="1:66" x14ac:dyDescent="0.25">
      <c r="A2027" t="s">
        <v>303</v>
      </c>
      <c r="B2027" t="s">
        <v>357</v>
      </c>
      <c r="C2027" t="s">
        <v>342</v>
      </c>
      <c r="D2027" t="s">
        <v>537</v>
      </c>
      <c r="E2027" s="10">
        <f>VLOOKUP(A2027,home!$A$2:$E$405,3,FALSE)</f>
        <v>1.32085561497326</v>
      </c>
      <c r="F2027" s="10">
        <f>VLOOKUP(B2027,home!$B$2:$E$405,3,FALSE)</f>
        <v>1.35</v>
      </c>
      <c r="G2027" s="10">
        <f>VLOOKUP(C2027,away!$B$2:$E$405,4,FALSE)</f>
        <v>0.95</v>
      </c>
      <c r="H2027" s="10">
        <f>VLOOKUP(A2027,away!$A$2:$E$405,3,FALSE)</f>
        <v>1.0053475935828899</v>
      </c>
      <c r="I2027" s="10">
        <f>VLOOKUP(C2027,away!$B$2:$E$405,3,FALSE)</f>
        <v>0.76</v>
      </c>
      <c r="J2027" s="10">
        <f>VLOOKUP(B2027,home!$B$2:$E$405,4,FALSE)</f>
        <v>2.1</v>
      </c>
      <c r="K2027" s="12">
        <f t="shared" si="2408"/>
        <v>1.693997326203206</v>
      </c>
      <c r="L2027" s="12">
        <f t="shared" si="2409"/>
        <v>1.6045347593582926</v>
      </c>
      <c r="M2027" s="13">
        <f t="shared" si="2410"/>
        <v>3.6937348492079726E-2</v>
      </c>
      <c r="N2027" s="13">
        <f t="shared" si="2411"/>
        <v>6.2571769582619077E-2</v>
      </c>
      <c r="O2027" s="13">
        <f t="shared" si="2412"/>
        <v>5.9267259574072528E-2</v>
      </c>
      <c r="P2027" s="13">
        <f t="shared" si="2413"/>
        <v>0.10039857924987022</v>
      </c>
      <c r="Q2027" s="13">
        <f t="shared" si="2414"/>
        <v>5.2998205184379921E-2</v>
      </c>
      <c r="R2027" s="13">
        <f t="shared" si="2415"/>
        <v>4.7548189039254972E-2</v>
      </c>
      <c r="S2027" s="13">
        <f t="shared" si="2416"/>
        <v>6.8222782135768684E-2</v>
      </c>
      <c r="T2027" s="13">
        <f t="shared" si="2417"/>
        <v>8.5037462401940433E-2</v>
      </c>
      <c r="U2027" s="13">
        <f t="shared" si="2418"/>
        <v>8.0546505098302509E-2</v>
      </c>
      <c r="V2027" s="13">
        <f t="shared" si="2419"/>
        <v>2.060386837750805E-2</v>
      </c>
      <c r="W2027" s="13">
        <f t="shared" si="2420"/>
        <v>2.9926272625302827E-2</v>
      </c>
      <c r="X2027" s="13">
        <f t="shared" si="2421"/>
        <v>4.8017744645330929E-2</v>
      </c>
      <c r="Y2027" s="13">
        <f t="shared" si="2422"/>
        <v>3.8523070174712008E-2</v>
      </c>
      <c r="Z2027" s="13">
        <f t="shared" si="2423"/>
        <v>2.5430907352674528E-2</v>
      </c>
      <c r="AA2027" s="13">
        <f t="shared" si="2424"/>
        <v>4.3079889058352097E-2</v>
      </c>
      <c r="AB2027" s="13">
        <f t="shared" si="2425"/>
        <v>3.6488608438989614E-2</v>
      </c>
      <c r="AC2027" s="13">
        <f t="shared" si="2426"/>
        <v>3.5001820592859669E-3</v>
      </c>
      <c r="AD2027" s="13">
        <f t="shared" si="2427"/>
        <v>1.2673756452622796E-2</v>
      </c>
      <c r="AE2027" s="13">
        <f t="shared" si="2428"/>
        <v>2.0335482759874724E-2</v>
      </c>
      <c r="AF2027" s="13">
        <f t="shared" si="2429"/>
        <v>1.6314494468275154E-2</v>
      </c>
      <c r="AG2027" s="13">
        <f t="shared" si="2430"/>
        <v>8.725724485235356E-3</v>
      </c>
      <c r="AH2027" s="13">
        <f t="shared" si="2431"/>
        <v>1.0201193702346659E-2</v>
      </c>
      <c r="AI2027" s="13">
        <f t="shared" si="2432"/>
        <v>1.7280794855856225E-2</v>
      </c>
      <c r="AJ2027" s="13">
        <f t="shared" si="2433"/>
        <v>1.4636810140243284E-2</v>
      </c>
      <c r="AK2027" s="13">
        <f t="shared" si="2434"/>
        <v>8.2649057472386992E-3</v>
      </c>
      <c r="AL2027" s="13">
        <f t="shared" si="2435"/>
        <v>3.8055065695205201E-4</v>
      </c>
      <c r="AM2027" s="13">
        <f t="shared" si="2436"/>
        <v>4.2938619087387253E-3</v>
      </c>
      <c r="AN2027" s="13">
        <f t="shared" si="2437"/>
        <v>6.8896506844558295E-3</v>
      </c>
      <c r="AO2027" s="13">
        <f t="shared" si="2438"/>
        <v>5.5273420015230154E-3</v>
      </c>
      <c r="AP2027" s="13">
        <f t="shared" si="2439"/>
        <v>2.956270789434905E-3</v>
      </c>
      <c r="AQ2027" s="13">
        <f t="shared" si="2440"/>
        <v>1.1858598099309709E-3</v>
      </c>
      <c r="AR2027" s="13">
        <f t="shared" si="2441"/>
        <v>3.2736339764724244E-3</v>
      </c>
      <c r="AS2027" s="13">
        <f t="shared" si="2442"/>
        <v>5.5455272031122551E-3</v>
      </c>
      <c r="AT2027" s="13">
        <f t="shared" si="2443"/>
        <v>4.697054127229653E-3</v>
      </c>
      <c r="AU2027" s="13">
        <f t="shared" si="2444"/>
        <v>2.6522657108529221E-3</v>
      </c>
      <c r="AV2027" s="13">
        <f t="shared" si="2445"/>
        <v>1.1232327556413239E-3</v>
      </c>
      <c r="AW2027" s="13">
        <f t="shared" si="2446"/>
        <v>2.8732394815013774E-5</v>
      </c>
      <c r="AX2027" s="13">
        <f t="shared" si="2447"/>
        <v>1.2122984320815328E-3</v>
      </c>
      <c r="AY2027" s="13">
        <f t="shared" si="2448"/>
        <v>1.9451749729903773E-3</v>
      </c>
      <c r="AZ2027" s="13">
        <f t="shared" si="2449"/>
        <v>1.5605504285984445E-3</v>
      </c>
      <c r="BA2027" s="13">
        <f t="shared" si="2450"/>
        <v>8.3465246880589522E-4</v>
      </c>
      <c r="BB2027" s="13">
        <f t="shared" si="2451"/>
        <v>3.3480722454581782E-4</v>
      </c>
      <c r="BC2027" s="13">
        <f t="shared" si="2452"/>
        <v>1.0744196589360828E-4</v>
      </c>
      <c r="BD2027" s="13">
        <f t="shared" si="2453"/>
        <v>8.7544325077771863E-4</v>
      </c>
      <c r="BE2027" s="13">
        <f t="shared" si="2454"/>
        <v>1.482998526060098E-3</v>
      </c>
      <c r="BF2027" s="13">
        <f t="shared" si="2455"/>
        <v>1.2560977689545511E-3</v>
      </c>
      <c r="BG2027" s="13">
        <f t="shared" si="2456"/>
        <v>7.0927542068627411E-4</v>
      </c>
      <c r="BH2027" s="13">
        <f t="shared" si="2457"/>
        <v>3.0037766654605061E-4</v>
      </c>
      <c r="BI2027" s="13">
        <f t="shared" si="2458"/>
        <v>1.017677927960335E-4</v>
      </c>
      <c r="BJ2027" s="14">
        <f t="shared" si="2459"/>
        <v>0.40197189346729234</v>
      </c>
      <c r="BK2027" s="14">
        <f t="shared" si="2460"/>
        <v>0.23198848594445506</v>
      </c>
      <c r="BL2027" s="14">
        <f t="shared" si="2461"/>
        <v>0.33933182985378579</v>
      </c>
      <c r="BM2027" s="14">
        <f t="shared" si="2462"/>
        <v>0.63708532291775621</v>
      </c>
      <c r="BN2027" s="14">
        <f t="shared" si="2463"/>
        <v>0.35972135112227643</v>
      </c>
    </row>
    <row r="2028" spans="1:66" s="15" customFormat="1" x14ac:dyDescent="0.25">
      <c r="A2028" s="15" t="s">
        <v>303</v>
      </c>
      <c r="B2028" s="15" t="s">
        <v>361</v>
      </c>
      <c r="C2028" s="15" t="s">
        <v>473</v>
      </c>
      <c r="D2028" s="15" t="s">
        <v>537</v>
      </c>
      <c r="E2028" s="15">
        <f>VLOOKUP(A2028,home!$A$2:$E$405,3,FALSE)</f>
        <v>1.32085561497326</v>
      </c>
      <c r="F2028" s="15">
        <f>VLOOKUP(B2028,home!$B$2:$E$405,3,FALSE)</f>
        <v>0.93</v>
      </c>
      <c r="G2028" s="15">
        <f>VLOOKUP(C2028,away!$B$2:$E$405,4,FALSE)</f>
        <v>1.18</v>
      </c>
      <c r="H2028" s="15">
        <f>VLOOKUP(A2028,away!$A$2:$E$405,3,FALSE)</f>
        <v>1.0053475935828899</v>
      </c>
      <c r="I2028" s="15">
        <f>VLOOKUP(C2028,away!$B$2:$E$405,3,FALSE)</f>
        <v>0.42</v>
      </c>
      <c r="J2028" s="15">
        <f>VLOOKUP(B2028,home!$B$2:$E$405,4,FALSE)</f>
        <v>0.88</v>
      </c>
      <c r="K2028" s="20">
        <f t="shared" si="2408"/>
        <v>1.4495069518716555</v>
      </c>
      <c r="L2028" s="20">
        <f t="shared" si="2409"/>
        <v>0.37157647058823612</v>
      </c>
      <c r="M2028" s="21">
        <f t="shared" si="2410"/>
        <v>0.16185030365516107</v>
      </c>
      <c r="N2028" s="21">
        <f t="shared" si="2411"/>
        <v>0.23460314031069435</v>
      </c>
      <c r="O2028" s="21">
        <f t="shared" si="2412"/>
        <v>6.0139764595819045E-2</v>
      </c>
      <c r="P2028" s="21">
        <f t="shared" si="2413"/>
        <v>8.7173006865564548E-2</v>
      </c>
      <c r="Q2028" s="21">
        <f t="shared" si="2414"/>
        <v>0.17002944140563647</v>
      </c>
      <c r="R2028" s="21">
        <f t="shared" si="2415"/>
        <v>1.11732607352609E-2</v>
      </c>
      <c r="S2028" s="21">
        <f t="shared" si="2416"/>
        <v>1.1737903720858183E-2</v>
      </c>
      <c r="T2028" s="21">
        <f t="shared" si="2417"/>
        <v>6.3178939733595701E-2</v>
      </c>
      <c r="U2028" s="21">
        <f t="shared" si="2418"/>
        <v>1.6195719110835276E-2</v>
      </c>
      <c r="V2028" s="21">
        <f t="shared" si="2419"/>
        <v>7.0245181884297865E-4</v>
      </c>
      <c r="W2028" s="21">
        <f t="shared" si="2420"/>
        <v>8.2152952446774813E-2</v>
      </c>
      <c r="X2028" s="21">
        <f t="shared" si="2421"/>
        <v>3.0526104118575783E-2</v>
      </c>
      <c r="Y2028" s="21">
        <f t="shared" si="2422"/>
        <v>5.6713910145947035E-3</v>
      </c>
      <c r="Z2028" s="21">
        <f t="shared" si="2423"/>
        <v>1.3839069296567887E-3</v>
      </c>
      <c r="AA2028" s="21">
        <f t="shared" si="2424"/>
        <v>2.0059827152808731E-3</v>
      </c>
      <c r="AB2028" s="21">
        <f t="shared" si="2425"/>
        <v>1.4538429455670028E-3</v>
      </c>
      <c r="AC2028" s="21">
        <f t="shared" si="2426"/>
        <v>2.364640189260721E-5</v>
      </c>
      <c r="AD2028" s="21">
        <f t="shared" si="2427"/>
        <v>2.9770318922095387E-2</v>
      </c>
      <c r="AE2028" s="21">
        <f t="shared" si="2428"/>
        <v>1.1061950033358386E-2</v>
      </c>
      <c r="AF2028" s="21">
        <f t="shared" si="2429"/>
        <v>2.0551801756093649E-3</v>
      </c>
      <c r="AG2028" s="21">
        <f t="shared" si="2430"/>
        <v>2.5455219869194643E-4</v>
      </c>
      <c r="AH2028" s="21">
        <f t="shared" si="2431"/>
        <v>1.2855681313611795E-4</v>
      </c>
      <c r="AI2028" s="21">
        <f t="shared" si="2432"/>
        <v>1.8634399435126829E-4</v>
      </c>
      <c r="AJ2028" s="21">
        <f t="shared" si="2433"/>
        <v>1.3505345762584797E-4</v>
      </c>
      <c r="AK2028" s="21">
        <f t="shared" si="2434"/>
        <v>6.5253641900990241E-5</v>
      </c>
      <c r="AL2028" s="21">
        <f t="shared" si="2435"/>
        <v>5.0944061468602976E-7</v>
      </c>
      <c r="AM2028" s="21">
        <f t="shared" si="2436"/>
        <v>8.6304568474027035E-3</v>
      </c>
      <c r="AN2028" s="21">
        <f t="shared" si="2437"/>
        <v>3.2068746949219721E-3</v>
      </c>
      <c r="AO2028" s="21">
        <f t="shared" si="2438"/>
        <v>5.9579959037891637E-4</v>
      </c>
      <c r="AP2028" s="21">
        <f t="shared" si="2439"/>
        <v>7.3795036323638197E-5</v>
      </c>
      <c r="AQ2028" s="21">
        <f t="shared" si="2440"/>
        <v>6.8551247860170395E-6</v>
      </c>
      <c r="AR2028" s="21">
        <f t="shared" si="2441"/>
        <v>9.5537373790380189E-6</v>
      </c>
      <c r="AS2028" s="21">
        <f t="shared" si="2442"/>
        <v>1.3848208747271695E-5</v>
      </c>
      <c r="AT2028" s="21">
        <f t="shared" si="2443"/>
        <v>1.0036537425070099E-5</v>
      </c>
      <c r="AU2028" s="21">
        <f t="shared" si="2444"/>
        <v>4.8493435901197182E-6</v>
      </c>
      <c r="AV2028" s="21">
        <f t="shared" si="2445"/>
        <v>1.7572893114731949E-6</v>
      </c>
      <c r="AW2028" s="21">
        <f t="shared" si="2446"/>
        <v>7.6218355272154887E-9</v>
      </c>
      <c r="AX2028" s="21">
        <f t="shared" si="2447"/>
        <v>2.0849845330230951E-3</v>
      </c>
      <c r="AY2028" s="21">
        <f t="shared" si="2448"/>
        <v>7.7473119401178338E-4</v>
      </c>
      <c r="AZ2028" s="21">
        <f t="shared" si="2449"/>
        <v>1.4393594136275422E-4</v>
      </c>
      <c r="BA2028" s="21">
        <f t="shared" si="2450"/>
        <v>1.7827736360789182E-5</v>
      </c>
      <c r="BB2028" s="21">
        <f t="shared" si="2451"/>
        <v>1.6560918388799016E-6</v>
      </c>
      <c r="BC2028" s="21">
        <f t="shared" si="2452"/>
        <v>1.2307295209219513E-7</v>
      </c>
      <c r="BD2028" s="21">
        <f t="shared" si="2453"/>
        <v>5.9165733603830867E-7</v>
      </c>
      <c r="BE2028" s="21">
        <f t="shared" si="2454"/>
        <v>8.5761142171339252E-7</v>
      </c>
      <c r="BF2028" s="21">
        <f t="shared" si="2455"/>
        <v>6.2155685888904843E-7</v>
      </c>
      <c r="BG2028" s="21">
        <f t="shared" si="2456"/>
        <v>3.0031699598106181E-7</v>
      </c>
      <c r="BH2028" s="21">
        <f t="shared" si="2457"/>
        <v>1.0882789335994021E-7</v>
      </c>
      <c r="BI2028" s="21">
        <f t="shared" si="2458"/>
        <v>3.1549357596556078E-8</v>
      </c>
      <c r="BJ2028" s="22">
        <f t="shared" si="2459"/>
        <v>0.64484101022298967</v>
      </c>
      <c r="BK2028" s="22">
        <f t="shared" si="2460"/>
        <v>0.26226255309694591</v>
      </c>
      <c r="BL2028" s="22">
        <f t="shared" si="2461"/>
        <v>9.1526334646093874E-2</v>
      </c>
      <c r="BM2028" s="22">
        <f t="shared" si="2462"/>
        <v>0.27427016375537339</v>
      </c>
      <c r="BN2028" s="22">
        <f t="shared" si="2463"/>
        <v>0.72496891756813642</v>
      </c>
    </row>
    <row r="2029" spans="1:66" x14ac:dyDescent="0.25">
      <c r="A2029" t="s">
        <v>10</v>
      </c>
      <c r="B2029" t="s">
        <v>447</v>
      </c>
      <c r="C2029" t="s">
        <v>41</v>
      </c>
      <c r="D2029" s="7" t="s">
        <v>538</v>
      </c>
      <c r="E2029" s="10">
        <f>VLOOKUP(A2029,home!$A$2:$E$405,3,FALSE)</f>
        <v>1.5777777777777799</v>
      </c>
      <c r="F2029" s="10">
        <f>VLOOKUP(B2029,home!$B$2:$E$405,3,FALSE)</f>
        <v>1</v>
      </c>
      <c r="G2029" s="10">
        <f>VLOOKUP(C2029,away!$B$2:$E$405,4,FALSE)</f>
        <v>1.03</v>
      </c>
      <c r="H2029" s="10">
        <f>VLOOKUP(A2029,away!$A$2:$E$405,3,FALSE)</f>
        <v>1.4666666666666699</v>
      </c>
      <c r="I2029" s="10">
        <f>VLOOKUP(C2029,away!$B$2:$E$405,3,FALSE)</f>
        <v>1.27</v>
      </c>
      <c r="J2029" s="10">
        <f>VLOOKUP(B2029,home!$B$2:$E$405,4,FALSE)</f>
        <v>0.88</v>
      </c>
      <c r="K2029" s="12">
        <f t="shared" ref="K2029:K2092" si="2464">E2029*F2029*G2029</f>
        <v>1.6251111111111134</v>
      </c>
      <c r="L2029" s="12">
        <f t="shared" ref="L2029:L2092" si="2465">H2029*I2029*J2029</f>
        <v>1.6391466666666703</v>
      </c>
      <c r="M2029" s="13">
        <f t="shared" ref="M2029:M2092" si="2466">_xlfn.POISSON.DIST(0,K2029,FALSE) * _xlfn.POISSON.DIST(0,L2029,FALSE)</f>
        <v>3.8225296221550985E-2</v>
      </c>
      <c r="N2029" s="13">
        <f t="shared" ref="N2029:N2092" si="2467">_xlfn.POISSON.DIST(1,K2029,FALSE) * _xlfn.POISSON.DIST(0,L2029,FALSE)</f>
        <v>6.2120353615156158E-2</v>
      </c>
      <c r="O2029" s="13">
        <f t="shared" ref="O2029:O2092" si="2468">_xlfn.POISSON.DIST(0,K2029,FALSE) * _xlfn.POISSON.DIST(1,L2029,FALSE)</f>
        <v>6.2656866883901347E-2</v>
      </c>
      <c r="P2029" s="13">
        <f t="shared" ref="P2029:P2092" si="2469">_xlfn.POISSON.DIST(1,K2029,FALSE) * _xlfn.POISSON.DIST(1,L2029,FALSE)</f>
        <v>0.10182437056043805</v>
      </c>
      <c r="Q2029" s="13">
        <f t="shared" ref="Q2029:Q2092" si="2470">_xlfn.POISSON.DIST(2,K2029,FALSE) * _xlfn.POISSON.DIST(0,L2029,FALSE)</f>
        <v>5.0476238443070864E-2</v>
      </c>
      <c r="R2029" s="13">
        <f t="shared" ref="R2029:R2092" si="2471">_xlfn.POISSON.DIST(0,K2029,FALSE) * _xlfn.POISSON.DIST(2,L2029,FALSE)</f>
        <v>5.1351897248262106E-2</v>
      </c>
      <c r="S2029" s="13">
        <f t="shared" ref="S2029:S2092" si="2472">_xlfn.POISSON.DIST(2,K2029,FALSE) * _xlfn.POISSON.DIST(2,L2029,FALSE)</f>
        <v>6.7809824022919782E-2</v>
      </c>
      <c r="T2029" s="13">
        <f t="shared" ref="T2029:T2092" si="2473">_xlfn.POISSON.DIST(2,K2029,FALSE) * _xlfn.POISSON.DIST(1,L2029,FALSE)</f>
        <v>8.2737957989831648E-2</v>
      </c>
      <c r="U2029" s="13">
        <f t="shared" ref="U2029:U2092" si="2474">_xlfn.POISSON.DIST(1,K2029,FALSE) * _xlfn.POISSON.DIST(2,L2029,FALSE)</f>
        <v>8.3452538794786951E-2</v>
      </c>
      <c r="V2029" s="13">
        <f t="shared" ref="V2029:V2092" si="2475">_xlfn.POISSON.DIST(3,K2029,FALSE) * _xlfn.POISSON.DIST(3,L2029,FALSE)</f>
        <v>2.0070166825098091E-2</v>
      </c>
      <c r="W2029" s="13">
        <f t="shared" ref="W2029:W2092" si="2476">_xlfn.POISSON.DIST(3,K2029,FALSE) * _xlfn.POISSON.DIST(0,L2029,FALSE)</f>
        <v>2.7343165313642798E-2</v>
      </c>
      <c r="X2029" s="13">
        <f t="shared" ref="X2029:X2092" si="2477">_xlfn.POISSON.DIST(3,K2029,FALSE) * _xlfn.POISSON.DIST(1,L2029,FALSE)</f>
        <v>4.4819458279973308E-2</v>
      </c>
      <c r="Y2029" s="13">
        <f t="shared" ref="Y2029:Y2092" si="2478">_xlfn.POISSON.DIST(3,K2029,FALSE) * _xlfn.POISSON.DIST(2,L2029,FALSE)</f>
        <v>3.6732832820712082E-2</v>
      </c>
      <c r="Z2029" s="13">
        <f t="shared" ref="Z2029:Z2092" si="2479">_xlfn.POISSON.DIST(0,K2029,FALSE) * _xlfn.POISSON.DIST(3,L2029,FALSE)</f>
        <v>2.805776373383273E-2</v>
      </c>
      <c r="AA2029" s="13">
        <f t="shared" ref="AA2029:AA2092" si="2480">_xlfn.POISSON.DIST(1,K2029,FALSE) * _xlfn.POISSON.DIST(3,L2029,FALSE)</f>
        <v>4.5596983596782006E-2</v>
      </c>
      <c r="AB2029" s="13">
        <f t="shared" ref="AB2029:AB2092" si="2481">_xlfn.POISSON.DIST(2,K2029,FALSE) * _xlfn.POISSON.DIST(3,L2029,FALSE)</f>
        <v>3.7050082338140826E-2</v>
      </c>
      <c r="AC2029" s="13">
        <f t="shared" ref="AC2029:AC2092" si="2482">_xlfn.POISSON.DIST(4,K2029,FALSE) * _xlfn.POISSON.DIST(4,L2029,FALSE)</f>
        <v>3.3414262053128663E-3</v>
      </c>
      <c r="AD2029" s="13">
        <f t="shared" ref="AD2029:AD2092" si="2483">_xlfn.POISSON.DIST(4,K2029,FALSE) * _xlfn.POISSON.DIST(0,L2029,FALSE)</f>
        <v>1.1108920441037218E-2</v>
      </c>
      <c r="AE2029" s="13">
        <f t="shared" ref="AE2029:AE2092" si="2484">_xlfn.POISSON.DIST(4,K2029,FALSE) * _xlfn.POISSON.DIST(1,L2029,FALSE)</f>
        <v>1.8209149911191391E-2</v>
      </c>
      <c r="AF2029" s="13">
        <f t="shared" ref="AF2029:AF2092" si="2485">_xlfn.POISSON.DIST(4,K2029,FALSE) * _xlfn.POISSON.DIST(2,L2029,FALSE)</f>
        <v>1.4923733689881537E-2</v>
      </c>
      <c r="AG2029" s="13">
        <f t="shared" ref="AG2029:AG2092" si="2486">_xlfn.POISSON.DIST(4,K2029,FALSE) * _xlfn.POISSON.DIST(3,L2029,FALSE)</f>
        <v>8.1540627773301361E-3</v>
      </c>
      <c r="AH2029" s="13">
        <f t="shared" ref="AH2029:AH2092" si="2487">_xlfn.POISSON.DIST(0,K2029,FALSE) * _xlfn.POISSON.DIST(4,L2029,FALSE)</f>
        <v>1.1497697474608227E-2</v>
      </c>
      <c r="AI2029" s="13">
        <f t="shared" ref="AI2029:AI2092" si="2488">_xlfn.POISSON.DIST(1,K2029,FALSE) * _xlfn.POISSON.DIST(4,L2029,FALSE)</f>
        <v>1.8685035918180017E-2</v>
      </c>
      <c r="AJ2029" s="13">
        <f t="shared" ref="AJ2029:AJ2092" si="2489">_xlfn.POISSON.DIST(2,K2029,FALSE) * _xlfn.POISSON.DIST(4,L2029,FALSE)</f>
        <v>1.5182629741072302E-2</v>
      </c>
      <c r="AK2029" s="13">
        <f t="shared" ref="AK2029:AK2092" si="2490">_xlfn.POISSON.DIST(3,K2029,FALSE) * _xlfn.POISSON.DIST(4,L2029,FALSE)</f>
        <v>8.2244867627008812E-3</v>
      </c>
      <c r="AL2029" s="13">
        <f t="shared" ref="AL2029:AL2092" si="2491">_xlfn.POISSON.DIST(5,K2029,FALSE) * _xlfn.POISSON.DIST(5,L2029,FALSE)</f>
        <v>3.5603503832450388E-4</v>
      </c>
      <c r="AM2029" s="13">
        <f t="shared" ref="AM2029:AM2092" si="2492">_xlfn.POISSON.DIST(5,K2029,FALSE) * _xlfn.POISSON.DIST(0,L2029,FALSE)</f>
        <v>3.6106460082357917E-3</v>
      </c>
      <c r="AN2029" s="13">
        <f t="shared" ref="AN2029:AN2092" si="2493">_xlfn.POISSON.DIST(5,K2029,FALSE) * _xlfn.POISSON.DIST(1,L2029,FALSE)</f>
        <v>5.9183783689130166E-3</v>
      </c>
      <c r="AO2029" s="13">
        <f t="shared" ref="AO2029:AO2092" si="2494">_xlfn.POISSON.DIST(5,K2029,FALSE) * _xlfn.POISSON.DIST(2,L2029,FALSE)</f>
        <v>4.8505450877379492E-3</v>
      </c>
      <c r="AP2029" s="13">
        <f t="shared" ref="AP2029:AP2092" si="2495">_xlfn.POISSON.DIST(5,K2029,FALSE) * _xlfn.POISSON.DIST(3,L2029,FALSE)</f>
        <v>2.6502516040273504E-3</v>
      </c>
      <c r="AQ2029" s="13">
        <f t="shared" ref="AQ2029:AQ2092" si="2496">_xlfn.POISSON.DIST(5,K2029,FALSE) * _xlfn.POISSON.DIST(4,L2029,FALSE)</f>
        <v>1.086037770642357E-3</v>
      </c>
      <c r="AR2029" s="13">
        <f t="shared" ref="AR2029:AR2092" si="2497">_xlfn.POISSON.DIST(0,K2029,FALSE) * _xlfn.POISSON.DIST(5,L2029,FALSE)</f>
        <v>3.7692824979691695E-3</v>
      </c>
      <c r="AS2029" s="13">
        <f t="shared" ref="AS2029:AS2092" si="2498">_xlfn.POISSON.DIST(1,K2029,FALSE) * _xlfn.POISSON.DIST(5,L2029,FALSE)</f>
        <v>6.1255028683663499E-3</v>
      </c>
      <c r="AT2029" s="13">
        <f t="shared" ref="AT2029:AT2092" si="2499">_xlfn.POISSON.DIST(2,K2029,FALSE) * _xlfn.POISSON.DIST(5,L2029,FALSE)</f>
        <v>4.9773113862625774E-3</v>
      </c>
      <c r="AU2029" s="13">
        <f t="shared" ref="AU2029:AU2092" si="2500">_xlfn.POISSON.DIST(3,K2029,FALSE) * _xlfn.POISSON.DIST(5,L2029,FALSE)</f>
        <v>2.6962280124250581E-3</v>
      </c>
      <c r="AV2029" s="13">
        <f t="shared" ref="AV2029:AV2092" si="2501">_xlfn.POISSON.DIST(4,K2029,FALSE) * _xlfn.POISSON.DIST(5,L2029,FALSE)</f>
        <v>1.0954175252702479E-3</v>
      </c>
      <c r="AW2029" s="13">
        <f t="shared" ref="AW2029:AW2092" si="2502">_xlfn.POISSON.DIST(6,K2029,FALSE) * _xlfn.POISSON.DIST(6,L2029,FALSE)</f>
        <v>2.6344569970929799E-5</v>
      </c>
      <c r="AX2029" s="13">
        <f t="shared" ref="AX2029:AX2092" si="2503">_xlfn.POISSON.DIST(6,K2029,FALSE) * _xlfn.POISSON.DIST(0,L2029,FALSE)</f>
        <v>9.7795015771216277E-4</v>
      </c>
      <c r="AY2029" s="13">
        <f t="shared" ref="AY2029:AY2092" si="2504">_xlfn.POISSON.DIST(6,K2029,FALSE) * _xlfn.POISSON.DIST(1,L2029,FALSE)</f>
        <v>1.6030037411800359E-3</v>
      </c>
      <c r="AZ2029" s="13">
        <f t="shared" ref="AZ2029:AZ2092" si="2505">_xlfn.POISSON.DIST(6,K2029,FALSE) * _xlfn.POISSON.DIST(2,L2029,FALSE)</f>
        <v>1.3137791195047294E-3</v>
      </c>
      <c r="BA2029" s="13">
        <f t="shared" ref="BA2029:BA2092" si="2506">_xlfn.POISSON.DIST(6,K2029,FALSE) * _xlfn.POISSON.DIST(3,L2029,FALSE)</f>
        <v>7.1782555482415001E-4</v>
      </c>
      <c r="BB2029" s="13">
        <f t="shared" ref="BB2029:BB2092" si="2507">_xlfn.POISSON.DIST(6,K2029,FALSE) * _xlfn.POISSON.DIST(4,L2029,FALSE)</f>
        <v>2.9415534135953969E-4</v>
      </c>
      <c r="BC2029" s="13">
        <f t="shared" ref="BC2029:BC2092" si="2508">_xlfn.POISSON.DIST(6,K2029,FALSE) * _xlfn.POISSON.DIST(5,L2029,FALSE)</f>
        <v>9.6432749454337092E-5</v>
      </c>
      <c r="BD2029" s="13">
        <f t="shared" ref="BD2029:BD2092" si="2509">_xlfn.POISSON.DIST(0,K2029,FALSE) * _xlfn.POISSON.DIST(6,L2029,FALSE)</f>
        <v>1.029734473711864E-3</v>
      </c>
      <c r="BE2029" s="13">
        <f t="shared" ref="BE2029:BE2092" si="2510">_xlfn.POISSON.DIST(1,K2029,FALSE) * _xlfn.POISSON.DIST(6,L2029,FALSE)</f>
        <v>1.6734329347233049E-3</v>
      </c>
      <c r="BF2029" s="13">
        <f t="shared" ref="BF2029:BF2092" si="2511">_xlfn.POISSON.DIST(2,K2029,FALSE) * _xlfn.POISSON.DIST(6,L2029,FALSE)</f>
        <v>1.359757227959061E-3</v>
      </c>
      <c r="BG2029" s="13">
        <f t="shared" ref="BG2029:BG2092" si="2512">_xlfn.POISSON.DIST(3,K2029,FALSE) * _xlfn.POISSON.DIST(6,L2029,FALSE)</f>
        <v>7.3658552652330575E-4</v>
      </c>
      <c r="BH2029" s="13">
        <f t="shared" ref="BH2029:BH2092" si="2513">_xlfn.POISSON.DIST(4,K2029,FALSE) * _xlfn.POISSON.DIST(6,L2029,FALSE)</f>
        <v>2.9925833085916331E-4</v>
      </c>
      <c r="BI2029" s="13">
        <f t="shared" ref="BI2029:BI2092" si="2514">_xlfn.POISSON.DIST(5,K2029,FALSE) * _xlfn.POISSON.DIST(6,L2029,FALSE)</f>
        <v>9.7265607714358435E-5</v>
      </c>
      <c r="BJ2029" s="14">
        <f t="shared" ref="BJ2029:BJ2092" si="2515">SUM(N2029,Q2029,T2029,W2029,X2029,Y2029,AD2029,AE2029,AF2029,AG2029,AM2029,AN2029,AO2029,AP2029,AQ2029,AX2029,AY2029,AZ2029,BA2029,BB2029,BC2029)</f>
        <v>0.37974487878541868</v>
      </c>
      <c r="BK2029" s="14">
        <f t="shared" ref="BK2029:BK2092" si="2516">SUM(M2029,P2029,S2029,V2029,AC2029,AL2029,AY2029)</f>
        <v>0.23323012261482434</v>
      </c>
      <c r="BL2029" s="14">
        <f t="shared" ref="BL2029:BL2092" si="2517">SUM(O2029,R2029,U2029,AA2029,AB2029,AH2029,AI2029,AJ2029,AK2029,AR2029,AS2029,AT2029,AU2029,AV2029,BD2029,BE2029,BF2029,BG2029,BH2029,BI2029)</f>
        <v>0.35755799515021902</v>
      </c>
      <c r="BM2029" s="14">
        <f t="shared" ref="BM2029:BM2092" si="2518">SUM(S2029:BI2029)</f>
        <v>0.63035907814070646</v>
      </c>
      <c r="BN2029" s="14">
        <f t="shared" ref="BN2029:BN2092" si="2519">SUM(M2029:R2029)</f>
        <v>0.36665502297237951</v>
      </c>
    </row>
    <row r="2030" spans="1:66" x14ac:dyDescent="0.25">
      <c r="A2030" t="s">
        <v>13</v>
      </c>
      <c r="B2030" t="s">
        <v>44</v>
      </c>
      <c r="C2030" t="s">
        <v>50</v>
      </c>
      <c r="D2030" s="7" t="s">
        <v>538</v>
      </c>
      <c r="E2030" s="10">
        <f>VLOOKUP(A2030,home!$A$2:$E$405,3,FALSE)</f>
        <v>1.7962962962963001</v>
      </c>
      <c r="F2030" s="10">
        <f>VLOOKUP(B2030,home!$B$2:$E$405,3,FALSE)</f>
        <v>0.87</v>
      </c>
      <c r="G2030" s="10">
        <f>VLOOKUP(C2030,away!$B$2:$E$405,4,FALSE)</f>
        <v>0.93</v>
      </c>
      <c r="H2030" s="10">
        <f>VLOOKUP(A2030,away!$A$2:$E$405,3,FALSE)</f>
        <v>1.18518518518519</v>
      </c>
      <c r="I2030" s="10">
        <f>VLOOKUP(C2030,away!$B$2:$E$405,3,FALSE)</f>
        <v>0.19</v>
      </c>
      <c r="J2030" s="10">
        <f>VLOOKUP(B2030,home!$B$2:$E$405,4,FALSE)</f>
        <v>0.6</v>
      </c>
      <c r="K2030" s="12">
        <f t="shared" si="2464"/>
        <v>1.4533833333333364</v>
      </c>
      <c r="L2030" s="12">
        <f t="shared" si="2465"/>
        <v>0.13511111111111165</v>
      </c>
      <c r="M2030" s="13">
        <f t="shared" si="2466"/>
        <v>0.20423286430675061</v>
      </c>
      <c r="N2030" s="13">
        <f t="shared" si="2467"/>
        <v>0.29682864110236012</v>
      </c>
      <c r="O2030" s="13">
        <f t="shared" si="2468"/>
        <v>2.759412922188997E-2</v>
      </c>
      <c r="P2030" s="13">
        <f t="shared" si="2469"/>
        <v>4.0104847508941263E-2</v>
      </c>
      <c r="Q2030" s="13">
        <f t="shared" si="2470"/>
        <v>0.21570289991707642</v>
      </c>
      <c r="R2030" s="13">
        <f t="shared" si="2471"/>
        <v>1.8641367296565738E-3</v>
      </c>
      <c r="S2030" s="13">
        <f t="shared" si="2472"/>
        <v>1.9688295504925128E-3</v>
      </c>
      <c r="T2030" s="13">
        <f t="shared" si="2473"/>
        <v>2.9143858477685112E-2</v>
      </c>
      <c r="U2030" s="13">
        <f t="shared" si="2474"/>
        <v>2.7093052539373754E-3</v>
      </c>
      <c r="V2030" s="13">
        <f t="shared" si="2475"/>
        <v>4.2957287539626605E-5</v>
      </c>
      <c r="W2030" s="13">
        <f t="shared" si="2476"/>
        <v>0.10449966656371588</v>
      </c>
      <c r="X2030" s="13">
        <f t="shared" si="2477"/>
        <v>1.4119066060164337E-2</v>
      </c>
      <c r="Y2030" s="13">
        <f t="shared" si="2478"/>
        <v>9.5382135161999428E-4</v>
      </c>
      <c r="Z2030" s="13">
        <f t="shared" si="2479"/>
        <v>8.395519493564459E-5</v>
      </c>
      <c r="AA2030" s="13">
        <f t="shared" si="2480"/>
        <v>1.2201908106621717E-4</v>
      </c>
      <c r="AB2030" s="13">
        <f t="shared" si="2481"/>
        <v>8.8670249385144672E-5</v>
      </c>
      <c r="AC2030" s="13">
        <f t="shared" si="2482"/>
        <v>5.2721542637809969E-7</v>
      </c>
      <c r="AD2030" s="13">
        <f t="shared" si="2483"/>
        <v>3.7969518430648871E-2</v>
      </c>
      <c r="AE2030" s="13">
        <f t="shared" si="2484"/>
        <v>5.1301038235188013E-3</v>
      </c>
      <c r="AF2030" s="13">
        <f t="shared" si="2485"/>
        <v>3.4656701385549367E-4</v>
      </c>
      <c r="AG2030" s="13">
        <f t="shared" si="2486"/>
        <v>1.5608351438825266E-5</v>
      </c>
      <c r="AH2030" s="13">
        <f t="shared" si="2487"/>
        <v>2.835819917826227E-6</v>
      </c>
      <c r="AI2030" s="13">
        <f t="shared" si="2488"/>
        <v>4.1215334049033495E-6</v>
      </c>
      <c r="AJ2030" s="13">
        <f t="shared" si="2489"/>
        <v>2.9950839792315635E-6</v>
      </c>
      <c r="AK2030" s="13">
        <f t="shared" si="2490"/>
        <v>1.4510017124496146E-6</v>
      </c>
      <c r="AL2030" s="13">
        <f t="shared" si="2491"/>
        <v>4.1411345526639115E-9</v>
      </c>
      <c r="AM2030" s="13">
        <f t="shared" si="2492"/>
        <v>1.1036853052359599E-2</v>
      </c>
      <c r="AN2030" s="13">
        <f t="shared" si="2493"/>
        <v>1.4912014790743695E-3</v>
      </c>
      <c r="AO2030" s="13">
        <f t="shared" si="2494"/>
        <v>1.0073894436413555E-4</v>
      </c>
      <c r="AP2030" s="13">
        <f t="shared" si="2495"/>
        <v>4.5369835683996069E-6</v>
      </c>
      <c r="AQ2030" s="13">
        <f t="shared" si="2496"/>
        <v>1.532492227548317E-7</v>
      </c>
      <c r="AR2030" s="13">
        <f t="shared" si="2497"/>
        <v>7.663015600170455E-8</v>
      </c>
      <c r="AS2030" s="13">
        <f t="shared" si="2498"/>
        <v>1.1137299156361093E-7</v>
      </c>
      <c r="AT2030" s="13">
        <f t="shared" si="2499"/>
        <v>8.0933824861013225E-8</v>
      </c>
      <c r="AU2030" s="13">
        <f t="shared" si="2500"/>
        <v>3.9209290718638618E-8</v>
      </c>
      <c r="AV2030" s="13">
        <f t="shared" si="2501"/>
        <v>1.4246532410572702E-8</v>
      </c>
      <c r="AW2030" s="13">
        <f t="shared" si="2502"/>
        <v>2.2588535873327162E-11</v>
      </c>
      <c r="AX2030" s="13">
        <f t="shared" si="2503"/>
        <v>2.6734630464581022E-3</v>
      </c>
      <c r="AY2030" s="13">
        <f t="shared" si="2504"/>
        <v>3.6121456272145174E-4</v>
      </c>
      <c r="AZ2030" s="13">
        <f t="shared" si="2505"/>
        <v>2.4402050459404831E-5</v>
      </c>
      <c r="BA2030" s="13">
        <f t="shared" si="2506"/>
        <v>1.098996050319867E-6</v>
      </c>
      <c r="BB2030" s="13">
        <f t="shared" si="2507"/>
        <v>3.7121644366360079E-8</v>
      </c>
      <c r="BC2030" s="13">
        <f t="shared" si="2508"/>
        <v>1.0031093233220894E-9</v>
      </c>
      <c r="BD2030" s="13">
        <f t="shared" si="2509"/>
        <v>1.7255975870013554E-9</v>
      </c>
      <c r="BE2030" s="13">
        <f t="shared" si="2510"/>
        <v>2.5079547729879916E-9</v>
      </c>
      <c r="BF2030" s="13">
        <f t="shared" si="2511"/>
        <v>1.8225098339072697E-9</v>
      </c>
      <c r="BG2030" s="13">
        <f t="shared" si="2512"/>
        <v>8.8293513914564435E-10</v>
      </c>
      <c r="BH2030" s="13">
        <f t="shared" si="2513"/>
        <v>3.2081080391215727E-10</v>
      </c>
      <c r="BI2030" s="13">
        <f t="shared" si="2514"/>
        <v>9.3252215111839659E-11</v>
      </c>
      <c r="BJ2030" s="14">
        <f t="shared" si="2515"/>
        <v>0.72040345158111596</v>
      </c>
      <c r="BK2030" s="14">
        <f t="shared" si="2516"/>
        <v>0.24671124457300636</v>
      </c>
      <c r="BL2030" s="14">
        <f t="shared" si="2517"/>
        <v>3.2389993720805609E-2</v>
      </c>
      <c r="BM2030" s="14">
        <f t="shared" si="2518"/>
        <v>0.21289991174305578</v>
      </c>
      <c r="BN2030" s="14">
        <f t="shared" si="2519"/>
        <v>0.78632751878667495</v>
      </c>
    </row>
    <row r="2031" spans="1:66" x14ac:dyDescent="0.25">
      <c r="A2031" t="s">
        <v>16</v>
      </c>
      <c r="B2031" t="s">
        <v>57</v>
      </c>
      <c r="C2031" t="s">
        <v>449</v>
      </c>
      <c r="D2031" s="7" t="s">
        <v>538</v>
      </c>
      <c r="E2031" s="10">
        <f>VLOOKUP(A2031,home!$A$2:$E$405,3,FALSE)</f>
        <v>1.512</v>
      </c>
      <c r="F2031" s="10">
        <f>VLOOKUP(B2031,home!$B$2:$E$405,3,FALSE)</f>
        <v>0.56999999999999995</v>
      </c>
      <c r="G2031" s="10">
        <f>VLOOKUP(C2031,away!$B$2:$E$405,4,FALSE)</f>
        <v>1.8</v>
      </c>
      <c r="H2031" s="10">
        <f>VLOOKUP(A2031,away!$A$2:$E$405,3,FALSE)</f>
        <v>1.32</v>
      </c>
      <c r="I2031" s="10">
        <f>VLOOKUP(C2031,away!$B$2:$E$405,3,FALSE)</f>
        <v>0.47</v>
      </c>
      <c r="J2031" s="10">
        <f>VLOOKUP(B2031,home!$B$2:$E$405,4,FALSE)</f>
        <v>0.97</v>
      </c>
      <c r="K2031" s="12">
        <f t="shared" si="2464"/>
        <v>1.551312</v>
      </c>
      <c r="L2031" s="12">
        <f t="shared" si="2465"/>
        <v>0.60178799999999999</v>
      </c>
      <c r="M2031" s="13">
        <f t="shared" si="2466"/>
        <v>0.11612361601286192</v>
      </c>
      <c r="N2031" s="13">
        <f t="shared" si="2467"/>
        <v>0.18014395900414484</v>
      </c>
      <c r="O2031" s="13">
        <f t="shared" si="2468"/>
        <v>6.988179863314814E-2</v>
      </c>
      <c r="P2031" s="13">
        <f t="shared" si="2469"/>
        <v>0.1084084728011863</v>
      </c>
      <c r="Q2031" s="13">
        <f t="shared" si="2470"/>
        <v>0.13972974266531898</v>
      </c>
      <c r="R2031" s="13">
        <f t="shared" si="2471"/>
        <v>2.1027013917922475E-2</v>
      </c>
      <c r="S2031" s="13">
        <f t="shared" si="2472"/>
        <v>2.5301479101769983E-2</v>
      </c>
      <c r="T2031" s="13">
        <f t="shared" si="2473"/>
        <v>8.4087682379076989E-2</v>
      </c>
      <c r="U2031" s="13">
        <f t="shared" si="2474"/>
        <v>3.2619459015040146E-2</v>
      </c>
      <c r="V2031" s="13">
        <f t="shared" si="2475"/>
        <v>2.6244969735338005E-3</v>
      </c>
      <c r="W2031" s="13">
        <f t="shared" si="2476"/>
        <v>7.2254808851207108E-2</v>
      </c>
      <c r="X2031" s="13">
        <f t="shared" si="2477"/>
        <v>4.3482076908950229E-2</v>
      </c>
      <c r="Y2031" s="13">
        <f t="shared" si="2478"/>
        <v>1.3083496049441666E-2</v>
      </c>
      <c r="Z2031" s="13">
        <f t="shared" si="2479"/>
        <v>4.2179348838795767E-3</v>
      </c>
      <c r="AA2031" s="13">
        <f t="shared" si="2480"/>
        <v>6.5433330005809929E-3</v>
      </c>
      <c r="AB2031" s="13">
        <f t="shared" si="2481"/>
        <v>5.075375501898652E-3</v>
      </c>
      <c r="AC2031" s="13">
        <f t="shared" si="2482"/>
        <v>1.5313299231302656E-4</v>
      </c>
      <c r="AD2031" s="13">
        <f t="shared" si="2483"/>
        <v>2.8022438007145965E-2</v>
      </c>
      <c r="AE2031" s="13">
        <f t="shared" si="2484"/>
        <v>1.6863566923444356E-2</v>
      </c>
      <c r="AF2031" s="13">
        <f t="shared" si="2485"/>
        <v>5.0741461058628652E-3</v>
      </c>
      <c r="AG2031" s="13">
        <f t="shared" si="2486"/>
        <v>1.0178534122516673E-3</v>
      </c>
      <c r="AH2031" s="13">
        <f t="shared" si="2487"/>
        <v>6.3457564947503058E-4</v>
      </c>
      <c r="AI2031" s="13">
        <f t="shared" si="2488"/>
        <v>9.8442481993840864E-4</v>
      </c>
      <c r="AJ2031" s="13">
        <f t="shared" si="2489"/>
        <v>7.6357501813414637E-4</v>
      </c>
      <c r="AK2031" s="13">
        <f t="shared" si="2490"/>
        <v>3.9484769617723965E-4</v>
      </c>
      <c r="AL2031" s="13">
        <f t="shared" si="2491"/>
        <v>5.7183592458203383E-6</v>
      </c>
      <c r="AM2031" s="13">
        <f t="shared" si="2492"/>
        <v>8.6943088699483091E-3</v>
      </c>
      <c r="AN2031" s="13">
        <f t="shared" si="2493"/>
        <v>5.2321307462284529E-3</v>
      </c>
      <c r="AO2031" s="13">
        <f t="shared" si="2494"/>
        <v>1.5743167487556639E-3</v>
      </c>
      <c r="AP2031" s="13">
        <f t="shared" si="2495"/>
        <v>3.1580164253339112E-4</v>
      </c>
      <c r="AQ2031" s="13">
        <f t="shared" si="2496"/>
        <v>4.7511409714221093E-5</v>
      </c>
      <c r="AR2031" s="13">
        <f t="shared" si="2497"/>
        <v>7.6376002189255967E-5</v>
      </c>
      <c r="AS2031" s="13">
        <f t="shared" si="2498"/>
        <v>1.1848300870821904E-4</v>
      </c>
      <c r="AT2031" s="13">
        <f t="shared" si="2499"/>
        <v>9.1902056602582364E-5</v>
      </c>
      <c r="AU2031" s="13">
        <f t="shared" si="2500"/>
        <v>4.7522921077421755E-5</v>
      </c>
      <c r="AV2031" s="13">
        <f t="shared" si="2501"/>
        <v>1.8430719435614332E-5</v>
      </c>
      <c r="AW2031" s="13">
        <f t="shared" si="2502"/>
        <v>1.4828991295201232E-7</v>
      </c>
      <c r="AX2031" s="13">
        <f t="shared" si="2503"/>
        <v>2.2479309469428796E-3</v>
      </c>
      <c r="AY2031" s="13">
        <f t="shared" si="2504"/>
        <v>1.3527778686988616E-3</v>
      </c>
      <c r="AZ2031" s="13">
        <f t="shared" si="2505"/>
        <v>4.0704274402427517E-4</v>
      </c>
      <c r="BA2031" s="13">
        <f t="shared" si="2506"/>
        <v>8.1651146280293496E-5</v>
      </c>
      <c r="BB2031" s="13">
        <f t="shared" si="2507"/>
        <v>1.2284170004431315E-5</v>
      </c>
      <c r="BC2031" s="13">
        <f t="shared" si="2508"/>
        <v>1.4784932197253429E-6</v>
      </c>
      <c r="BD2031" s="13">
        <f t="shared" si="2509"/>
        <v>7.6603602675779885E-6</v>
      </c>
      <c r="BE2031" s="13">
        <f t="shared" si="2510"/>
        <v>1.1883608807416943E-5</v>
      </c>
      <c r="BF2031" s="13">
        <f t="shared" si="2511"/>
        <v>9.2175924731257985E-6</v>
      </c>
      <c r="BG2031" s="13">
        <f t="shared" si="2512"/>
        <v>4.7664539382232427E-6</v>
      </c>
      <c r="BH2031" s="13">
        <f t="shared" si="2513"/>
        <v>1.8485642979532447E-6</v>
      </c>
      <c r="BI2031" s="13">
        <f t="shared" si="2514"/>
        <v>5.7353999563728781E-7</v>
      </c>
      <c r="BJ2031" s="14">
        <f t="shared" si="2515"/>
        <v>0.60372700509319521</v>
      </c>
      <c r="BK2031" s="14">
        <f t="shared" si="2516"/>
        <v>0.25396969410960973</v>
      </c>
      <c r="BL2031" s="14">
        <f t="shared" si="2517"/>
        <v>0.13831306808010826</v>
      </c>
      <c r="BM2031" s="14">
        <f t="shared" si="2518"/>
        <v>0.36356046955342425</v>
      </c>
      <c r="BN2031" s="14">
        <f t="shared" si="2519"/>
        <v>0.63531460303458265</v>
      </c>
    </row>
    <row r="2032" spans="1:66" x14ac:dyDescent="0.25">
      <c r="A2032" t="s">
        <v>16</v>
      </c>
      <c r="B2032" t="s">
        <v>18</v>
      </c>
      <c r="C2032" t="s">
        <v>287</v>
      </c>
      <c r="D2032" s="7" t="s">
        <v>538</v>
      </c>
      <c r="E2032" s="10">
        <f>VLOOKUP(A2032,home!$A$2:$E$405,3,FALSE)</f>
        <v>1.512</v>
      </c>
      <c r="F2032" s="10">
        <f>VLOOKUP(B2032,home!$B$2:$E$405,3,FALSE)</f>
        <v>0.94</v>
      </c>
      <c r="G2032" s="10">
        <f>VLOOKUP(C2032,away!$B$2:$E$405,4,FALSE)</f>
        <v>0.66</v>
      </c>
      <c r="H2032" s="10">
        <f>VLOOKUP(A2032,away!$A$2:$E$405,3,FALSE)</f>
        <v>1.32</v>
      </c>
      <c r="I2032" s="10">
        <f>VLOOKUP(C2032,away!$B$2:$E$405,3,FALSE)</f>
        <v>1.04</v>
      </c>
      <c r="J2032" s="10">
        <f>VLOOKUP(B2032,home!$B$2:$E$405,4,FALSE)</f>
        <v>1.08</v>
      </c>
      <c r="K2032" s="12">
        <f t="shared" si="2464"/>
        <v>0.93804480000000001</v>
      </c>
      <c r="L2032" s="12">
        <f t="shared" si="2465"/>
        <v>1.4826240000000002</v>
      </c>
      <c r="M2032" s="13">
        <f t="shared" si="2466"/>
        <v>8.8862166564224826E-2</v>
      </c>
      <c r="N2032" s="13">
        <f t="shared" si="2467"/>
        <v>8.3356693262304965E-2</v>
      </c>
      <c r="O2032" s="13">
        <f t="shared" si="2468"/>
        <v>0.13174918084011727</v>
      </c>
      <c r="P2032" s="13">
        <f t="shared" si="2469"/>
        <v>0.12358663399133163</v>
      </c>
      <c r="Q2032" s="13">
        <f t="shared" si="2470"/>
        <v>3.9096156329950102E-2</v>
      </c>
      <c r="R2032" s="13">
        <f t="shared" si="2471"/>
        <v>9.7667248746949056E-2</v>
      </c>
      <c r="S2032" s="13">
        <f t="shared" si="2472"/>
        <v>4.2970075713460107E-2</v>
      </c>
      <c r="T2032" s="13">
        <f t="shared" si="2473"/>
        <v>5.7964899682535945E-2</v>
      </c>
      <c r="U2032" s="13">
        <f t="shared" si="2474"/>
        <v>9.1616254817382087E-2</v>
      </c>
      <c r="V2032" s="13">
        <f t="shared" si="2475"/>
        <v>6.6401549789671423E-3</v>
      </c>
      <c r="W2032" s="13">
        <f t="shared" si="2476"/>
        <v>1.2224648715098929E-2</v>
      </c>
      <c r="X2032" s="13">
        <f t="shared" si="2477"/>
        <v>1.8124557576574832E-2</v>
      </c>
      <c r="Y2032" s="13">
        <f t="shared" si="2478"/>
        <v>1.3435952026205849E-2</v>
      </c>
      <c r="Z2032" s="13">
        <f t="shared" si="2479"/>
        <v>4.8267935668732213E-2</v>
      </c>
      <c r="AA2032" s="13">
        <f t="shared" si="2480"/>
        <v>4.5277486060788776E-2</v>
      </c>
      <c r="AB2032" s="13">
        <f t="shared" si="2481"/>
        <v>2.1236155178197696E-2</v>
      </c>
      <c r="AC2032" s="13">
        <f t="shared" si="2482"/>
        <v>5.7718208065958793E-4</v>
      </c>
      <c r="AD2032" s="13">
        <f t="shared" si="2483"/>
        <v>2.866817039756307E-3</v>
      </c>
      <c r="AE2032" s="13">
        <f t="shared" si="2484"/>
        <v>4.2504117467516552E-3</v>
      </c>
      <c r="AF2032" s="13">
        <f t="shared" si="2485"/>
        <v>3.1508812328079642E-3</v>
      </c>
      <c r="AG2032" s="13">
        <f t="shared" si="2486"/>
        <v>1.5571907123035588E-3</v>
      </c>
      <c r="AH2032" s="13">
        <f t="shared" si="2487"/>
        <v>1.7890799963229606E-2</v>
      </c>
      <c r="AI2032" s="13">
        <f t="shared" si="2488"/>
        <v>1.6782371873347721E-2</v>
      </c>
      <c r="AJ2032" s="13">
        <f t="shared" si="2489"/>
        <v>7.8713083337300458E-3</v>
      </c>
      <c r="AK2032" s="13">
        <f t="shared" si="2490"/>
        <v>2.461213283884045E-3</v>
      </c>
      <c r="AL2032" s="13">
        <f t="shared" si="2491"/>
        <v>3.2109048566704383E-5</v>
      </c>
      <c r="AM2032" s="13">
        <f t="shared" si="2492"/>
        <v>5.3784056333895961E-4</v>
      </c>
      <c r="AN2032" s="13">
        <f t="shared" si="2493"/>
        <v>7.974153273798616E-4</v>
      </c>
      <c r="AO2032" s="13">
        <f t="shared" si="2494"/>
        <v>5.911335511706203E-4</v>
      </c>
      <c r="AP2032" s="13">
        <f t="shared" si="2495"/>
        <v>2.9214293005692997E-4</v>
      </c>
      <c r="AQ2032" s="13">
        <f t="shared" si="2496"/>
        <v>1.0828452988318142E-4</v>
      </c>
      <c r="AR2032" s="13">
        <f t="shared" si="2497"/>
        <v>5.3050658809366633E-3</v>
      </c>
      <c r="AS2032" s="13">
        <f t="shared" si="2498"/>
        <v>4.9763894632700563E-3</v>
      </c>
      <c r="AT2032" s="13">
        <f t="shared" si="2499"/>
        <v>2.3340381293976338E-3</v>
      </c>
      <c r="AU2032" s="13">
        <f t="shared" si="2500"/>
        <v>7.2981077676105924E-4</v>
      </c>
      <c r="AV2032" s="13">
        <f t="shared" si="2501"/>
        <v>1.7114880103116808E-4</v>
      </c>
      <c r="AW2032" s="13">
        <f t="shared" si="2502"/>
        <v>1.2404507972702583E-6</v>
      </c>
      <c r="AX2032" s="13">
        <f t="shared" si="2503"/>
        <v>8.4086423944863584E-5</v>
      </c>
      <c r="AY2032" s="13">
        <f t="shared" si="2504"/>
        <v>1.2466855021482943E-4</v>
      </c>
      <c r="AZ2032" s="13">
        <f t="shared" si="2505"/>
        <v>9.2418292296855673E-5</v>
      </c>
      <c r="BA2032" s="13">
        <f t="shared" si="2506"/>
        <v>4.5673859399444459E-5</v>
      </c>
      <c r="BB2032" s="13">
        <f t="shared" si="2507"/>
        <v>1.6929290029560484E-5</v>
      </c>
      <c r="BC2032" s="13">
        <f t="shared" si="2508"/>
        <v>5.0199543401574145E-6</v>
      </c>
      <c r="BD2032" s="13">
        <f t="shared" si="2509"/>
        <v>1.3109029994429738E-3</v>
      </c>
      <c r="BE2032" s="13">
        <f t="shared" si="2510"/>
        <v>1.2296857419318845E-3</v>
      </c>
      <c r="BF2032" s="13">
        <f t="shared" si="2511"/>
        <v>5.7675015792667316E-4</v>
      </c>
      <c r="BG2032" s="13">
        <f t="shared" si="2512"/>
        <v>1.8033916218076487E-4</v>
      </c>
      <c r="BH2032" s="13">
        <f t="shared" si="2513"/>
        <v>4.2291553330005776E-5</v>
      </c>
      <c r="BI2032" s="13">
        <f t="shared" si="2514"/>
        <v>7.9342743370269221E-6</v>
      </c>
      <c r="BJ2032" s="14">
        <f t="shared" si="2515"/>
        <v>0.23872382159634539</v>
      </c>
      <c r="BK2032" s="14">
        <f t="shared" si="2516"/>
        <v>0.26279299092742481</v>
      </c>
      <c r="BL2032" s="14">
        <f t="shared" si="2517"/>
        <v>0.44941637603817236</v>
      </c>
      <c r="BM2032" s="14">
        <f t="shared" si="2518"/>
        <v>0.43475961639637933</v>
      </c>
      <c r="BN2032" s="14">
        <f t="shared" si="2519"/>
        <v>0.56431807973487791</v>
      </c>
    </row>
    <row r="2033" spans="1:66" x14ac:dyDescent="0.25">
      <c r="A2033" t="s">
        <v>61</v>
      </c>
      <c r="B2033" t="s">
        <v>288</v>
      </c>
      <c r="C2033" t="s">
        <v>311</v>
      </c>
      <c r="D2033" s="7" t="s">
        <v>538</v>
      </c>
      <c r="E2033" s="10">
        <f>VLOOKUP(A2033,home!$A$2:$E$405,3,FALSE)</f>
        <v>1.50833333333333</v>
      </c>
      <c r="F2033" s="10">
        <f>VLOOKUP(B2033,home!$B$2:$E$405,3,FALSE)</f>
        <v>1.1000000000000001</v>
      </c>
      <c r="G2033" s="10">
        <f>VLOOKUP(C2033,away!$B$2:$E$405,4,FALSE)</f>
        <v>1.33</v>
      </c>
      <c r="H2033" s="10">
        <f>VLOOKUP(A2033,away!$A$2:$E$405,3,FALSE)</f>
        <v>1.30833333333333</v>
      </c>
      <c r="I2033" s="10">
        <f>VLOOKUP(C2033,away!$B$2:$E$405,3,FALSE)</f>
        <v>0.55000000000000004</v>
      </c>
      <c r="J2033" s="10">
        <f>VLOOKUP(B2033,home!$B$2:$E$405,4,FALSE)</f>
        <v>0.76</v>
      </c>
      <c r="K2033" s="12">
        <f t="shared" si="2464"/>
        <v>2.2066916666666621</v>
      </c>
      <c r="L2033" s="12">
        <f t="shared" si="2465"/>
        <v>0.54688333333333206</v>
      </c>
      <c r="M2033" s="13">
        <f t="shared" si="2466"/>
        <v>6.3699727135520828E-2</v>
      </c>
      <c r="N2033" s="13">
        <f t="shared" si="2467"/>
        <v>0.14056565703889407</v>
      </c>
      <c r="O2033" s="13">
        <f t="shared" si="2468"/>
        <v>3.4836319108297341E-2</v>
      </c>
      <c r="P2033" s="13">
        <f t="shared" si="2469"/>
        <v>7.6873015073620335E-2</v>
      </c>
      <c r="Q2033" s="13">
        <f t="shared" si="2470"/>
        <v>0.1550925320036258</v>
      </c>
      <c r="R2033" s="13">
        <f t="shared" si="2471"/>
        <v>9.5257011575046475E-3</v>
      </c>
      <c r="S2033" s="13">
        <f t="shared" si="2472"/>
        <v>2.3192644271209803E-2</v>
      </c>
      <c r="T2033" s="13">
        <f t="shared" si="2473"/>
        <v>8.4817520877249364E-2</v>
      </c>
      <c r="U2033" s="13">
        <f t="shared" si="2474"/>
        <v>2.1020285363422483E-2</v>
      </c>
      <c r="V2033" s="13">
        <f t="shared" si="2475"/>
        <v>3.109883359232781E-3</v>
      </c>
      <c r="W2033" s="13">
        <f t="shared" si="2476"/>
        <v>0.11408046597821123</v>
      </c>
      <c r="X2033" s="13">
        <f t="shared" si="2477"/>
        <v>6.2388705502383936E-2</v>
      </c>
      <c r="Y2033" s="13">
        <f t="shared" si="2478"/>
        <v>1.7059671613747659E-2</v>
      </c>
      <c r="Z2033" s="13">
        <f t="shared" si="2479"/>
        <v>1.7364824004511071E-3</v>
      </c>
      <c r="AA2033" s="13">
        <f t="shared" si="2480"/>
        <v>3.8318812423887793E-3</v>
      </c>
      <c r="AB2033" s="13">
        <f t="shared" si="2481"/>
        <v>4.2278902026178086E-3</v>
      </c>
      <c r="AC2033" s="13">
        <f t="shared" si="2482"/>
        <v>2.3456351492967415E-4</v>
      </c>
      <c r="AD2033" s="13">
        <f t="shared" si="2483"/>
        <v>6.2935103400892076E-2</v>
      </c>
      <c r="AE2033" s="13">
        <f t="shared" si="2484"/>
        <v>3.4418159131557782E-2</v>
      </c>
      <c r="AF2033" s="13">
        <f t="shared" si="2485"/>
        <v>9.4113587965316894E-3</v>
      </c>
      <c r="AG2033" s="13">
        <f t="shared" si="2486"/>
        <v>1.7156384232810756E-3</v>
      </c>
      <c r="AH2033" s="13">
        <f t="shared" si="2487"/>
        <v>2.3741332085834181E-4</v>
      </c>
      <c r="AI2033" s="13">
        <f t="shared" si="2488"/>
        <v>5.2389799669376122E-4</v>
      </c>
      <c r="AJ2033" s="13">
        <f t="shared" si="2489"/>
        <v>5.7804067174374086E-4</v>
      </c>
      <c r="AK2033" s="13">
        <f t="shared" si="2490"/>
        <v>4.2518584444377078E-4</v>
      </c>
      <c r="AL2033" s="13">
        <f t="shared" si="2491"/>
        <v>1.1322877148624553E-5</v>
      </c>
      <c r="AM2033" s="13">
        <f t="shared" si="2492"/>
        <v>2.7775673643110645E-2</v>
      </c>
      <c r="AN2033" s="13">
        <f t="shared" si="2493"/>
        <v>1.5190052987523125E-2</v>
      </c>
      <c r="AO2033" s="13">
        <f t="shared" si="2494"/>
        <v>4.1535934056632917E-3</v>
      </c>
      <c r="AP2033" s="13">
        <f t="shared" si="2495"/>
        <v>7.5717700233349596E-4</v>
      </c>
      <c r="AQ2033" s="13">
        <f t="shared" si="2496"/>
        <v>1.0352187073987059E-4</v>
      </c>
      <c r="AR2033" s="13">
        <f t="shared" si="2497"/>
        <v>2.5967477657749173E-5</v>
      </c>
      <c r="AS2033" s="13">
        <f t="shared" si="2498"/>
        <v>5.7302216551707828E-5</v>
      </c>
      <c r="AT2033" s="13">
        <f t="shared" si="2499"/>
        <v>6.3224161873091079E-5</v>
      </c>
      <c r="AU2033" s="13">
        <f t="shared" si="2500"/>
        <v>4.6505410379111399E-5</v>
      </c>
      <c r="AV2033" s="13">
        <f t="shared" si="2501"/>
        <v>2.5655775384624601E-5</v>
      </c>
      <c r="AW2033" s="13">
        <f t="shared" si="2502"/>
        <v>3.7956891430073056E-7</v>
      </c>
      <c r="AX2033" s="13">
        <f t="shared" si="2503"/>
        <v>1.021539126071753E-2</v>
      </c>
      <c r="AY2033" s="13">
        <f t="shared" si="2504"/>
        <v>5.5866272239653916E-3</v>
      </c>
      <c r="AZ2033" s="13">
        <f t="shared" si="2505"/>
        <v>1.5276166591664661E-3</v>
      </c>
      <c r="BA2033" s="13">
        <f t="shared" si="2506"/>
        <v>2.7847603020682857E-4</v>
      </c>
      <c r="BB2033" s="13">
        <f t="shared" si="2507"/>
        <v>3.8073474913236009E-5</v>
      </c>
      <c r="BC2033" s="13">
        <f t="shared" si="2508"/>
        <v>4.1643497744267009E-6</v>
      </c>
      <c r="BD2033" s="13">
        <f t="shared" si="2509"/>
        <v>2.3668634566214483E-6</v>
      </c>
      <c r="BE2033" s="13">
        <f t="shared" si="2510"/>
        <v>5.2229378658644005E-6</v>
      </c>
      <c r="BF2033" s="13">
        <f t="shared" si="2511"/>
        <v>5.7627067320603674E-6</v>
      </c>
      <c r="BG2033" s="13">
        <f t="shared" si="2512"/>
        <v>4.2388389743604956E-6</v>
      </c>
      <c r="BH2033" s="13">
        <f t="shared" si="2513"/>
        <v>2.3384526602657913E-6</v>
      </c>
      <c r="BI2033" s="13">
        <f t="shared" si="2514"/>
        <v>1.0320487996606015E-6</v>
      </c>
      <c r="BJ2033" s="14">
        <f t="shared" si="2515"/>
        <v>0.74811518067448879</v>
      </c>
      <c r="BK2033" s="14">
        <f t="shared" si="2516"/>
        <v>0.17270778345562746</v>
      </c>
      <c r="BL2033" s="14">
        <f t="shared" si="2517"/>
        <v>7.5446231798305785E-2</v>
      </c>
      <c r="BM2033" s="14">
        <f t="shared" si="2518"/>
        <v>0.51182647915635937</v>
      </c>
      <c r="BN2033" s="14">
        <f t="shared" si="2519"/>
        <v>0.48059295151746301</v>
      </c>
    </row>
    <row r="2034" spans="1:66" x14ac:dyDescent="0.25">
      <c r="A2034" t="s">
        <v>19</v>
      </c>
      <c r="B2034" t="s">
        <v>250</v>
      </c>
      <c r="C2034" t="s">
        <v>141</v>
      </c>
      <c r="D2034" s="7" t="s">
        <v>538</v>
      </c>
      <c r="E2034" s="10">
        <f>VLOOKUP(A2034,home!$A$2:$E$405,3,FALSE)</f>
        <v>1.6834532374100699</v>
      </c>
      <c r="F2034" s="10">
        <f>VLOOKUP(B2034,home!$B$2:$E$405,3,FALSE)</f>
        <v>0.76</v>
      </c>
      <c r="G2034" s="10">
        <f>VLOOKUP(C2034,away!$B$2:$E$405,4,FALSE)</f>
        <v>0.68</v>
      </c>
      <c r="H2034" s="10">
        <f>VLOOKUP(A2034,away!$A$2:$E$405,3,FALSE)</f>
        <v>1.19424460431655</v>
      </c>
      <c r="I2034" s="10">
        <f>VLOOKUP(C2034,away!$B$2:$E$405,3,FALSE)</f>
        <v>0.76</v>
      </c>
      <c r="J2034" s="10">
        <f>VLOOKUP(B2034,home!$B$2:$E$405,4,FALSE)</f>
        <v>1.44</v>
      </c>
      <c r="K2034" s="12">
        <f t="shared" si="2464"/>
        <v>0.87000863309352416</v>
      </c>
      <c r="L2034" s="12">
        <f t="shared" si="2465"/>
        <v>1.3069812949640323</v>
      </c>
      <c r="M2034" s="13">
        <f t="shared" si="2466"/>
        <v>0.11338230640264099</v>
      </c>
      <c r="N2034" s="13">
        <f t="shared" si="2467"/>
        <v>9.8643585410352813E-2</v>
      </c>
      <c r="O2034" s="13">
        <f t="shared" si="2468"/>
        <v>0.14818855364813235</v>
      </c>
      <c r="P2034" s="13">
        <f t="shared" si="2469"/>
        <v>0.12892532099951801</v>
      </c>
      <c r="Q2034" s="13">
        <f t="shared" si="2470"/>
        <v>4.291038545315267E-2</v>
      </c>
      <c r="R2034" s="13">
        <f t="shared" si="2471"/>
        <v>9.6839833872941525E-2</v>
      </c>
      <c r="S2034" s="13">
        <f t="shared" si="2472"/>
        <v>3.66497624766116E-2</v>
      </c>
      <c r="T2034" s="13">
        <f t="shared" si="2473"/>
        <v>5.6083071146967228E-2</v>
      </c>
      <c r="U2034" s="13">
        <f t="shared" si="2474"/>
        <v>8.4251491496801806E-2</v>
      </c>
      <c r="V2034" s="13">
        <f t="shared" si="2475"/>
        <v>4.6304328365482207E-3</v>
      </c>
      <c r="W2034" s="13">
        <f t="shared" si="2476"/>
        <v>1.2444135264537868E-2</v>
      </c>
      <c r="X2034" s="13">
        <f t="shared" si="2477"/>
        <v>1.6264252022753278E-2</v>
      </c>
      <c r="Y2034" s="13">
        <f t="shared" si="2478"/>
        <v>1.0628536585159732E-2</v>
      </c>
      <c r="Z2034" s="13">
        <f t="shared" si="2479"/>
        <v>4.2189283826452963E-2</v>
      </c>
      <c r="AA2034" s="13">
        <f t="shared" si="2480"/>
        <v>3.6705041153047069E-2</v>
      </c>
      <c r="AB2034" s="13">
        <f t="shared" si="2481"/>
        <v>1.5966851340602013E-2</v>
      </c>
      <c r="AC2034" s="13">
        <f t="shared" si="2482"/>
        <v>3.2907473548975997E-4</v>
      </c>
      <c r="AD2034" s="13">
        <f t="shared" si="2483"/>
        <v>2.706626277882877E-3</v>
      </c>
      <c r="AE2034" s="13">
        <f t="shared" si="2484"/>
        <v>3.5375099176510405E-3</v>
      </c>
      <c r="AF2034" s="13">
        <f t="shared" si="2485"/>
        <v>2.3117296465598324E-3</v>
      </c>
      <c r="AG2034" s="13">
        <f t="shared" si="2486"/>
        <v>1.0071291356891718E-3</v>
      </c>
      <c r="AH2034" s="13">
        <f t="shared" si="2487"/>
        <v>1.3785151202275645E-2</v>
      </c>
      <c r="AI2034" s="13">
        <f t="shared" si="2488"/>
        <v>1.1993200554479385E-2</v>
      </c>
      <c r="AJ2034" s="13">
        <f t="shared" si="2489"/>
        <v>5.2170940104095519E-3</v>
      </c>
      <c r="AK2034" s="13">
        <f t="shared" si="2490"/>
        <v>1.5129722762389423E-3</v>
      </c>
      <c r="AL2034" s="13">
        <f t="shared" si="2491"/>
        <v>1.4967437954626255E-5</v>
      </c>
      <c r="AM2034" s="13">
        <f t="shared" si="2492"/>
        <v>4.7095764566317916E-4</v>
      </c>
      <c r="AN2034" s="13">
        <f t="shared" si="2493"/>
        <v>6.1553283360207367E-4</v>
      </c>
      <c r="AO2034" s="13">
        <f t="shared" si="2494"/>
        <v>4.0224494997705926E-4</v>
      </c>
      <c r="AP2034" s="13">
        <f t="shared" si="2495"/>
        <v>1.752422085379198E-4</v>
      </c>
      <c r="AQ2034" s="13">
        <f t="shared" si="2496"/>
        <v>5.7259572161811834E-5</v>
      </c>
      <c r="AR2034" s="13">
        <f t="shared" si="2497"/>
        <v>3.603386953925041E-3</v>
      </c>
      <c r="AS2034" s="13">
        <f t="shared" si="2498"/>
        <v>3.1349777582913626E-3</v>
      </c>
      <c r="AT2034" s="13">
        <f t="shared" si="2499"/>
        <v>1.3637288571348341E-3</v>
      </c>
      <c r="AU2034" s="13">
        <f t="shared" si="2500"/>
        <v>3.9548529296869038E-4</v>
      </c>
      <c r="AV2034" s="13">
        <f t="shared" si="2501"/>
        <v>8.6018904786070544E-5</v>
      </c>
      <c r="AW2034" s="13">
        <f t="shared" si="2502"/>
        <v>4.7275692597139969E-7</v>
      </c>
      <c r="AX2034" s="13">
        <f t="shared" si="2503"/>
        <v>6.8289536258061119E-5</v>
      </c>
      <c r="AY2034" s="13">
        <f t="shared" si="2504"/>
        <v>8.9253146531053927E-5</v>
      </c>
      <c r="AZ2034" s="13">
        <f t="shared" si="2505"/>
        <v>5.8326096516385708E-5</v>
      </c>
      <c r="BA2034" s="13">
        <f t="shared" si="2506"/>
        <v>2.5410372385060978E-5</v>
      </c>
      <c r="BB2034" s="13">
        <f t="shared" si="2507"/>
        <v>8.3027203513363178E-6</v>
      </c>
      <c r="BC2034" s="13">
        <f t="shared" si="2508"/>
        <v>2.1703000393027529E-6</v>
      </c>
      <c r="BD2034" s="13">
        <f t="shared" si="2509"/>
        <v>7.8492655788290721E-4</v>
      </c>
      <c r="BE2034" s="13">
        <f t="shared" si="2510"/>
        <v>6.8289288170251302E-4</v>
      </c>
      <c r="BF2034" s="13">
        <f t="shared" si="2511"/>
        <v>2.9706135127965049E-4</v>
      </c>
      <c r="BG2034" s="13">
        <f t="shared" si="2512"/>
        <v>8.614864672390799E-5</v>
      </c>
      <c r="BH2034" s="13">
        <f t="shared" si="2513"/>
        <v>1.8737516594781022E-5</v>
      </c>
      <c r="BI2034" s="13">
        <f t="shared" si="2514"/>
        <v>3.2603602400385336E-6</v>
      </c>
      <c r="BJ2034" s="14">
        <f t="shared" si="2515"/>
        <v>0.24850995024272979</v>
      </c>
      <c r="BK2034" s="14">
        <f t="shared" si="2516"/>
        <v>0.28402111803529434</v>
      </c>
      <c r="BL2034" s="14">
        <f t="shared" si="2517"/>
        <v>0.42491681463645803</v>
      </c>
      <c r="BM2034" s="14">
        <f t="shared" si="2518"/>
        <v>0.37065840056459159</v>
      </c>
      <c r="BN2034" s="14">
        <f t="shared" si="2519"/>
        <v>0.62888998578673827</v>
      </c>
    </row>
    <row r="2035" spans="1:66" x14ac:dyDescent="0.25">
      <c r="A2035" t="s">
        <v>22</v>
      </c>
      <c r="B2035" t="s">
        <v>164</v>
      </c>
      <c r="C2035" t="s">
        <v>262</v>
      </c>
      <c r="D2035" s="7" t="s">
        <v>538</v>
      </c>
      <c r="E2035" s="10">
        <f>VLOOKUP(A2035,home!$A$2:$E$405,3,FALSE)</f>
        <v>1.6923076923076901</v>
      </c>
      <c r="F2035" s="10">
        <f>VLOOKUP(B2035,home!$B$2:$E$405,3,FALSE)</f>
        <v>1.18</v>
      </c>
      <c r="G2035" s="10">
        <f>VLOOKUP(C2035,away!$B$2:$E$405,4,FALSE)</f>
        <v>1.27</v>
      </c>
      <c r="H2035" s="10">
        <f>VLOOKUP(A2035,away!$A$2:$E$405,3,FALSE)</f>
        <v>1.40769230769231</v>
      </c>
      <c r="I2035" s="10">
        <f>VLOOKUP(C2035,away!$B$2:$E$405,3,FALSE)</f>
        <v>0.84</v>
      </c>
      <c r="J2035" s="10">
        <f>VLOOKUP(B2035,home!$B$2:$E$405,4,FALSE)</f>
        <v>0.71</v>
      </c>
      <c r="K2035" s="12">
        <f t="shared" si="2464"/>
        <v>2.5360923076923041</v>
      </c>
      <c r="L2035" s="12">
        <f t="shared" si="2465"/>
        <v>0.83954769230769366</v>
      </c>
      <c r="M2035" s="13">
        <f t="shared" si="2466"/>
        <v>3.4196225722322504E-2</v>
      </c>
      <c r="N2035" s="13">
        <f t="shared" si="2467"/>
        <v>8.6724785006491806E-2</v>
      </c>
      <c r="O2035" s="13">
        <f t="shared" si="2468"/>
        <v>2.8709362390808849E-2</v>
      </c>
      <c r="P2035" s="13">
        <f t="shared" si="2469"/>
        <v>7.2809593118081065E-2</v>
      </c>
      <c r="Q2035" s="13">
        <f t="shared" si="2470"/>
        <v>0.10997103007061639</v>
      </c>
      <c r="R2035" s="13">
        <f t="shared" si="2471"/>
        <v>1.2051439471414429E-2</v>
      </c>
      <c r="S2035" s="13">
        <f t="shared" si="2472"/>
        <v>3.875600843399505E-2</v>
      </c>
      <c r="T2035" s="13">
        <f t="shared" si="2473"/>
        <v>9.2325924516485955E-2</v>
      </c>
      <c r="U2035" s="13">
        <f t="shared" si="2474"/>
        <v>3.0563562940073542E-2</v>
      </c>
      <c r="V2035" s="13">
        <f t="shared" si="2475"/>
        <v>9.16868307785235E-3</v>
      </c>
      <c r="W2035" s="13">
        <f t="shared" si="2476"/>
        <v>9.2965561143696418E-2</v>
      </c>
      <c r="X2035" s="13">
        <f t="shared" si="2477"/>
        <v>7.8049022322280101E-2</v>
      </c>
      <c r="Y2035" s="13">
        <f t="shared" si="2478"/>
        <v>3.2762938288770964E-2</v>
      </c>
      <c r="Z2035" s="13">
        <f t="shared" si="2479"/>
        <v>3.3725860657372792E-3</v>
      </c>
      <c r="AA2035" s="13">
        <f t="shared" si="2480"/>
        <v>8.5531895783465661E-3</v>
      </c>
      <c r="AB2035" s="13">
        <f t="shared" si="2481"/>
        <v>1.0845839147939355E-2</v>
      </c>
      <c r="AC2035" s="13">
        <f t="shared" si="2482"/>
        <v>1.2201055639659592E-3</v>
      </c>
      <c r="AD2035" s="13">
        <f t="shared" si="2483"/>
        <v>5.894231112420676E-2</v>
      </c>
      <c r="AE2035" s="13">
        <f t="shared" si="2484"/>
        <v>4.948488128360988E-2</v>
      </c>
      <c r="AF2035" s="13">
        <f t="shared" si="2485"/>
        <v>2.0772458942887428E-2</v>
      </c>
      <c r="AG2035" s="13">
        <f t="shared" si="2486"/>
        <v>5.8131566563524861E-3</v>
      </c>
      <c r="AH2035" s="13">
        <f t="shared" si="2487"/>
        <v>7.0786171214970396E-4</v>
      </c>
      <c r="AI2035" s="13">
        <f t="shared" si="2488"/>
        <v>1.7952026430927681E-3</v>
      </c>
      <c r="AJ2035" s="13">
        <f t="shared" si="2489"/>
        <v>2.2763998069482315E-3</v>
      </c>
      <c r="AK2035" s="13">
        <f t="shared" si="2490"/>
        <v>1.924386679877885E-3</v>
      </c>
      <c r="AL2035" s="13">
        <f t="shared" si="2491"/>
        <v>1.0391250823388814E-4</v>
      </c>
      <c r="AM2035" s="13">
        <f t="shared" si="2492"/>
        <v>2.989662836794146E-2</v>
      </c>
      <c r="AN2035" s="13">
        <f t="shared" si="2493"/>
        <v>2.509964535408598E-2</v>
      </c>
      <c r="AO2035" s="13">
        <f t="shared" si="2494"/>
        <v>1.0536174667382204E-2</v>
      </c>
      <c r="AP2035" s="13">
        <f t="shared" si="2495"/>
        <v>2.948540375917171E-3</v>
      </c>
      <c r="AQ2035" s="13">
        <f t="shared" si="2496"/>
        <v>6.1886006706932996E-4</v>
      </c>
      <c r="AR2035" s="13">
        <f t="shared" si="2497"/>
        <v>1.1885673338165142E-4</v>
      </c>
      <c r="AS2035" s="13">
        <f t="shared" si="2498"/>
        <v>3.0143164724664127E-4</v>
      </c>
      <c r="AT2035" s="13">
        <f t="shared" si="2499"/>
        <v>3.8222924093861356E-4</v>
      </c>
      <c r="AU2035" s="13">
        <f t="shared" si="2500"/>
        <v>3.2312287923982869E-4</v>
      </c>
      <c r="AV2035" s="13">
        <f t="shared" si="2501"/>
        <v>2.0486736211987972E-4</v>
      </c>
      <c r="AW2035" s="13">
        <f t="shared" si="2502"/>
        <v>6.1457622593142231E-6</v>
      </c>
      <c r="AX2035" s="13">
        <f t="shared" si="2503"/>
        <v>1.2636768204978634E-2</v>
      </c>
      <c r="AY2035" s="13">
        <f t="shared" si="2504"/>
        <v>1.0609169584717047E-2</v>
      </c>
      <c r="AZ2035" s="13">
        <f t="shared" si="2505"/>
        <v>4.4534519210750849E-3</v>
      </c>
      <c r="BA2035" s="13">
        <f t="shared" si="2506"/>
        <v>1.2462950943806178E-3</v>
      </c>
      <c r="BB2035" s="13">
        <f t="shared" si="2507"/>
        <v>2.6158104260541165E-4</v>
      </c>
      <c r="BC2035" s="13">
        <f t="shared" si="2508"/>
        <v>4.3921952134162795E-5</v>
      </c>
      <c r="BD2035" s="13">
        <f t="shared" si="2509"/>
        <v>1.6630982704299372E-5</v>
      </c>
      <c r="BE2035" s="13">
        <f t="shared" si="2510"/>
        <v>4.217770730573739E-5</v>
      </c>
      <c r="BF2035" s="13">
        <f t="shared" si="2511"/>
        <v>5.3483279527089053E-5</v>
      </c>
      <c r="BG2035" s="13">
        <f t="shared" si="2512"/>
        <v>4.5212844599602605E-5</v>
      </c>
      <c r="BH2035" s="13">
        <f t="shared" si="2513"/>
        <v>2.8665986849484929E-5</v>
      </c>
      <c r="BI2035" s="13">
        <f t="shared" si="2514"/>
        <v>1.4539917748277496E-5</v>
      </c>
      <c r="BJ2035" s="14">
        <f t="shared" si="2515"/>
        <v>0.7261631059876853</v>
      </c>
      <c r="BK2035" s="14">
        <f t="shared" si="2516"/>
        <v>0.16686369800916787</v>
      </c>
      <c r="BL2035" s="14">
        <f t="shared" si="2517"/>
        <v>9.8958462952312407E-2</v>
      </c>
      <c r="BM2035" s="14">
        <f t="shared" si="2518"/>
        <v>0.64029239341271005</v>
      </c>
      <c r="BN2035" s="14">
        <f t="shared" si="2519"/>
        <v>0.34446243577973501</v>
      </c>
    </row>
    <row r="2036" spans="1:66" x14ac:dyDescent="0.25">
      <c r="A2036" t="s">
        <v>22</v>
      </c>
      <c r="B2036" t="s">
        <v>166</v>
      </c>
      <c r="C2036" t="s">
        <v>165</v>
      </c>
      <c r="D2036" s="7" t="s">
        <v>538</v>
      </c>
      <c r="E2036" s="10">
        <f>VLOOKUP(A2036,home!$A$2:$E$405,3,FALSE)</f>
        <v>1.6923076923076901</v>
      </c>
      <c r="F2036" s="10">
        <f>VLOOKUP(B2036,home!$B$2:$E$405,3,FALSE)</f>
        <v>0.76</v>
      </c>
      <c r="G2036" s="10">
        <f>VLOOKUP(C2036,away!$B$2:$E$405,4,FALSE)</f>
        <v>1.94</v>
      </c>
      <c r="H2036" s="10">
        <f>VLOOKUP(A2036,away!$A$2:$E$405,3,FALSE)</f>
        <v>1.40769230769231</v>
      </c>
      <c r="I2036" s="10">
        <f>VLOOKUP(C2036,away!$B$2:$E$405,3,FALSE)</f>
        <v>0.68</v>
      </c>
      <c r="J2036" s="10">
        <f>VLOOKUP(B2036,home!$B$2:$E$405,4,FALSE)</f>
        <v>1.62</v>
      </c>
      <c r="K2036" s="12">
        <f t="shared" si="2464"/>
        <v>2.495138461538458</v>
      </c>
      <c r="L2036" s="12">
        <f t="shared" si="2465"/>
        <v>1.550713846153849</v>
      </c>
      <c r="M2036" s="13">
        <f t="shared" si="2466"/>
        <v>1.7494787357793064E-2</v>
      </c>
      <c r="N2036" s="13">
        <f t="shared" si="2467"/>
        <v>4.3651916812866245E-2</v>
      </c>
      <c r="O2036" s="13">
        <f t="shared" si="2468"/>
        <v>2.7129408991247012E-2</v>
      </c>
      <c r="P2036" s="13">
        <f t="shared" si="2469"/>
        <v>6.7691631812867678E-2</v>
      </c>
      <c r="Q2036" s="13">
        <f t="shared" si="2470"/>
        <v>5.4458788279829931E-2</v>
      </c>
      <c r="R2036" s="13">
        <f t="shared" si="2471"/>
        <v>2.1034975080348739E-2</v>
      </c>
      <c r="S2036" s="13">
        <f t="shared" si="2472"/>
        <v>6.5478889851263572E-2</v>
      </c>
      <c r="T2036" s="13">
        <f t="shared" si="2473"/>
        <v>8.4449997030293225E-2</v>
      </c>
      <c r="U2036" s="13">
        <f t="shared" si="2474"/>
        <v>5.2485175360481147E-2</v>
      </c>
      <c r="V2036" s="13">
        <f t="shared" si="2475"/>
        <v>2.8150435216811705E-2</v>
      </c>
      <c r="W2036" s="13">
        <f t="shared" si="2476"/>
        <v>4.5294072401927815E-2</v>
      </c>
      <c r="X2036" s="13">
        <f t="shared" si="2477"/>
        <v>7.0238145222364393E-2</v>
      </c>
      <c r="Y2036" s="13">
        <f t="shared" si="2478"/>
        <v>5.4459632162242651E-2</v>
      </c>
      <c r="Z2036" s="13">
        <f t="shared" si="2479"/>
        <v>1.0873075703532648E-2</v>
      </c>
      <c r="AA2036" s="13">
        <f t="shared" si="2480"/>
        <v>2.7129829383103637E-2</v>
      </c>
      <c r="AB2036" s="13">
        <f t="shared" si="2481"/>
        <v>3.3846340374379044E-2</v>
      </c>
      <c r="AC2036" s="13">
        <f t="shared" si="2482"/>
        <v>6.8075595072164975E-3</v>
      </c>
      <c r="AD2036" s="13">
        <f t="shared" si="2483"/>
        <v>2.8253745532439419E-2</v>
      </c>
      <c r="AE2036" s="13">
        <f t="shared" si="2484"/>
        <v>4.3813474402861256E-2</v>
      </c>
      <c r="AF2036" s="13">
        <f t="shared" si="2485"/>
        <v>3.3971080702312105E-2</v>
      </c>
      <c r="AG2036" s="13">
        <f t="shared" si="2486"/>
        <v>1.7559808404628393E-2</v>
      </c>
      <c r="AH2036" s="13">
        <f t="shared" si="2487"/>
        <v>4.2152572609367722E-3</v>
      </c>
      <c r="AI2036" s="13">
        <f t="shared" si="2488"/>
        <v>1.0517650517042591E-2</v>
      </c>
      <c r="AJ2036" s="13">
        <f t="shared" si="2489"/>
        <v>1.3121497165046413E-2</v>
      </c>
      <c r="AK2036" s="13">
        <f t="shared" si="2490"/>
        <v>1.0913317416491715E-2</v>
      </c>
      <c r="AL2036" s="13">
        <f t="shared" si="2491"/>
        <v>1.0536048304729253E-3</v>
      </c>
      <c r="AM2036" s="13">
        <f t="shared" si="2492"/>
        <v>1.4099401432101989E-2</v>
      </c>
      <c r="AN2036" s="13">
        <f t="shared" si="2493"/>
        <v>2.1864137023241959E-2</v>
      </c>
      <c r="AO2036" s="13">
        <f t="shared" si="2494"/>
        <v>1.6952510008073157E-2</v>
      </c>
      <c r="AP2036" s="13">
        <f t="shared" si="2495"/>
        <v>8.7628306655269106E-3</v>
      </c>
      <c r="AQ2036" s="13">
        <f t="shared" si="2496"/>
        <v>3.3971607111335333E-3</v>
      </c>
      <c r="AR2036" s="13">
        <f t="shared" si="2497"/>
        <v>1.3073315599270402E-3</v>
      </c>
      <c r="AS2036" s="13">
        <f t="shared" si="2498"/>
        <v>3.2619732571570275E-3</v>
      </c>
      <c r="AT2036" s="13">
        <f t="shared" si="2499"/>
        <v>4.0695374672211904E-3</v>
      </c>
      <c r="AU2036" s="13">
        <f t="shared" si="2500"/>
        <v>3.3846864850451313E-3</v>
      </c>
      <c r="AV2036" s="13">
        <f t="shared" si="2501"/>
        <v>2.111315357271379E-3</v>
      </c>
      <c r="AW2036" s="13">
        <f t="shared" si="2502"/>
        <v>1.1324044509505239E-4</v>
      </c>
      <c r="AX2036" s="13">
        <f t="shared" si="2503"/>
        <v>5.8633264663180175E-3</v>
      </c>
      <c r="AY2036" s="13">
        <f t="shared" si="2504"/>
        <v>9.0923415358396681E-3</v>
      </c>
      <c r="AZ2036" s="13">
        <f t="shared" si="2505"/>
        <v>7.0498099567931653E-3</v>
      </c>
      <c r="BA2036" s="13">
        <f t="shared" si="2506"/>
        <v>3.6440793042508079E-3</v>
      </c>
      <c r="BB2036" s="13">
        <f t="shared" si="2507"/>
        <v>1.4127310583961037E-3</v>
      </c>
      <c r="BC2036" s="13">
        <f t="shared" si="2508"/>
        <v>4.3814832262928404E-4</v>
      </c>
      <c r="BD2036" s="13">
        <f t="shared" si="2509"/>
        <v>3.3788285858212853E-4</v>
      </c>
      <c r="BE2036" s="13">
        <f t="shared" si="2510"/>
        <v>8.4306451594282842E-4</v>
      </c>
      <c r="BF2036" s="13">
        <f t="shared" si="2511"/>
        <v>1.0517813496436273E-3</v>
      </c>
      <c r="BG2036" s="13">
        <f t="shared" si="2512"/>
        <v>8.7478003287488101E-4</v>
      </c>
      <c r="BH2036" s="13">
        <f t="shared" si="2513"/>
        <v>5.4567432635299791E-4</v>
      </c>
      <c r="BI2036" s="13">
        <f t="shared" si="2514"/>
        <v>2.7230659983149062E-4</v>
      </c>
      <c r="BJ2036" s="14">
        <f t="shared" si="2515"/>
        <v>0.56872713743607006</v>
      </c>
      <c r="BK2036" s="14">
        <f t="shared" si="2516"/>
        <v>0.19576925011226515</v>
      </c>
      <c r="BL2036" s="14">
        <f t="shared" si="2517"/>
        <v>0.21845378535892679</v>
      </c>
      <c r="BM2036" s="14">
        <f t="shared" si="2518"/>
        <v>0.7533826391850974</v>
      </c>
      <c r="BN2036" s="14">
        <f t="shared" si="2519"/>
        <v>0.23146150833495266</v>
      </c>
    </row>
    <row r="2037" spans="1:66" x14ac:dyDescent="0.25">
      <c r="A2037" t="s">
        <v>25</v>
      </c>
      <c r="B2037" t="s">
        <v>478</v>
      </c>
      <c r="C2037" t="s">
        <v>257</v>
      </c>
      <c r="D2037" s="7" t="s">
        <v>538</v>
      </c>
      <c r="E2037" s="10">
        <f>VLOOKUP(A2037,home!$A$2:$E$405,3,FALSE)</f>
        <v>1.37692307692308</v>
      </c>
      <c r="F2037" s="10">
        <f>VLOOKUP(B2037,home!$B$2:$E$405,3,FALSE)</f>
        <v>0.61</v>
      </c>
      <c r="G2037" s="10">
        <f>VLOOKUP(C2037,away!$B$2:$E$405,4,FALSE)</f>
        <v>1.45</v>
      </c>
      <c r="H2037" s="10">
        <f>VLOOKUP(A2037,away!$A$2:$E$405,3,FALSE)</f>
        <v>1.1615384615384601</v>
      </c>
      <c r="I2037" s="10">
        <f>VLOOKUP(C2037,away!$B$2:$E$405,3,FALSE)</f>
        <v>0.61</v>
      </c>
      <c r="J2037" s="10">
        <f>VLOOKUP(B2037,home!$B$2:$E$405,4,FALSE)</f>
        <v>1.29</v>
      </c>
      <c r="K2037" s="12">
        <f t="shared" si="2464"/>
        <v>1.2178884615384642</v>
      </c>
      <c r="L2037" s="12">
        <f t="shared" si="2465"/>
        <v>0.91401461538461426</v>
      </c>
      <c r="M2037" s="13">
        <f t="shared" si="2466"/>
        <v>0.11861135240105009</v>
      </c>
      <c r="N2037" s="13">
        <f t="shared" si="2467"/>
        <v>0.14445539749671149</v>
      </c>
      <c r="O2037" s="13">
        <f t="shared" si="2468"/>
        <v>0.10841250964509475</v>
      </c>
      <c r="P2037" s="13">
        <f t="shared" si="2469"/>
        <v>0.13203434458318833</v>
      </c>
      <c r="Q2037" s="13">
        <f t="shared" si="2470"/>
        <v>8.7965280909098664E-2</v>
      </c>
      <c r="R2037" s="13">
        <f t="shared" si="2471"/>
        <v>4.9545309153071017E-2</v>
      </c>
      <c r="S2037" s="13">
        <f t="shared" si="2472"/>
        <v>3.6744096995385452E-2</v>
      </c>
      <c r="T2037" s="13">
        <f t="shared" si="2473"/>
        <v>8.0401552397329379E-2</v>
      </c>
      <c r="U2037" s="13">
        <f t="shared" si="2474"/>
        <v>6.0340660340881244E-2</v>
      </c>
      <c r="V2037" s="13">
        <f t="shared" si="2475"/>
        <v>4.5447052878331284E-3</v>
      </c>
      <c r="W2037" s="13">
        <f t="shared" si="2476"/>
        <v>3.5710633545060336E-2</v>
      </c>
      <c r="X2037" s="13">
        <f t="shared" si="2477"/>
        <v>3.2640040984829227E-2</v>
      </c>
      <c r="Y2037" s="13">
        <f t="shared" si="2478"/>
        <v>1.4916737253443363E-2</v>
      </c>
      <c r="Z2037" s="13">
        <f t="shared" si="2479"/>
        <v>1.5095045563218674E-2</v>
      </c>
      <c r="AA2037" s="13">
        <f t="shared" si="2480"/>
        <v>1.8384081817841409E-2</v>
      </c>
      <c r="AB2037" s="13">
        <f t="shared" si="2481"/>
        <v>1.1194880560964068E-2</v>
      </c>
      <c r="AC2037" s="13">
        <f t="shared" si="2482"/>
        <v>3.1618873945022822E-4</v>
      </c>
      <c r="AD2037" s="13">
        <f t="shared" si="2483"/>
        <v>1.087289213718935E-2</v>
      </c>
      <c r="AE2037" s="13">
        <f t="shared" si="2484"/>
        <v>9.9379823248915214E-3</v>
      </c>
      <c r="AF2037" s="13">
        <f t="shared" si="2485"/>
        <v>4.541730546192408E-3</v>
      </c>
      <c r="AG2037" s="13">
        <f t="shared" si="2486"/>
        <v>1.383736032786203E-3</v>
      </c>
      <c r="AH2037" s="13">
        <f t="shared" si="2487"/>
        <v>3.449273066169635E-3</v>
      </c>
      <c r="AI2037" s="13">
        <f t="shared" si="2488"/>
        <v>4.2008298679833975E-3</v>
      </c>
      <c r="AJ2037" s="13">
        <f t="shared" si="2489"/>
        <v>2.558071112551566E-3</v>
      </c>
      <c r="AK2037" s="13">
        <f t="shared" si="2490"/>
        <v>1.0384817639238046E-3</v>
      </c>
      <c r="AL2037" s="13">
        <f t="shared" si="2491"/>
        <v>1.4078845619005277E-5</v>
      </c>
      <c r="AM2037" s="13">
        <f t="shared" si="2492"/>
        <v>2.6483939754870386E-3</v>
      </c>
      <c r="AN2037" s="13">
        <f t="shared" si="2493"/>
        <v>2.4206708008917151E-3</v>
      </c>
      <c r="AO2037" s="13">
        <f t="shared" si="2494"/>
        <v>1.1062642455249034E-3</v>
      </c>
      <c r="AP2037" s="13">
        <f t="shared" si="2495"/>
        <v>3.3704722962906504E-4</v>
      </c>
      <c r="AQ2037" s="13">
        <f t="shared" si="2496"/>
        <v>7.7016523488964887E-5</v>
      </c>
      <c r="AR2037" s="13">
        <f t="shared" si="2497"/>
        <v>6.3053719898630988E-4</v>
      </c>
      <c r="AS2037" s="13">
        <f t="shared" si="2498"/>
        <v>7.6792397921620931E-4</v>
      </c>
      <c r="AT2037" s="13">
        <f t="shared" si="2499"/>
        <v>4.6762287681306253E-4</v>
      </c>
      <c r="AU2037" s="13">
        <f t="shared" si="2500"/>
        <v>1.8983750200735048E-4</v>
      </c>
      <c r="AV2037" s="13">
        <f t="shared" si="2501"/>
        <v>5.7800225815509299E-5</v>
      </c>
      <c r="AW2037" s="13">
        <f t="shared" si="2502"/>
        <v>4.3533662114022694E-7</v>
      </c>
      <c r="AX2037" s="13">
        <f t="shared" si="2503"/>
        <v>5.3757474405894052E-4</v>
      </c>
      <c r="AY2037" s="13">
        <f t="shared" si="2504"/>
        <v>4.9135117293151503E-4</v>
      </c>
      <c r="AZ2037" s="13">
        <f t="shared" si="2505"/>
        <v>2.2455107667288885E-4</v>
      </c>
      <c r="BA2037" s="13">
        <f t="shared" si="2506"/>
        <v>6.8414321993123854E-5</v>
      </c>
      <c r="BB2037" s="13">
        <f t="shared" si="2507"/>
        <v>1.563292255083606E-5</v>
      </c>
      <c r="BC2037" s="13">
        <f t="shared" si="2508"/>
        <v>2.8577439385279778E-6</v>
      </c>
      <c r="BD2037" s="13">
        <f t="shared" si="2509"/>
        <v>9.6053369236193971E-5</v>
      </c>
      <c r="BE2037" s="13">
        <f t="shared" si="2510"/>
        <v>1.1698229008465431E-4</v>
      </c>
      <c r="BF2037" s="13">
        <f t="shared" si="2511"/>
        <v>7.1235690649223011E-5</v>
      </c>
      <c r="BG2037" s="13">
        <f t="shared" si="2512"/>
        <v>2.8919041897137386E-5</v>
      </c>
      <c r="BH2037" s="13">
        <f t="shared" si="2513"/>
        <v>8.8050418613177599E-6</v>
      </c>
      <c r="BI2037" s="13">
        <f t="shared" si="2514"/>
        <v>2.144711777252411E-6</v>
      </c>
      <c r="BJ2037" s="14">
        <f t="shared" si="2515"/>
        <v>0.43075575838469943</v>
      </c>
      <c r="BK2037" s="14">
        <f t="shared" si="2516"/>
        <v>0.29275611802545776</v>
      </c>
      <c r="BL2037" s="14">
        <f t="shared" si="2517"/>
        <v>0.26156195925682507</v>
      </c>
      <c r="BM2037" s="14">
        <f t="shared" si="2518"/>
        <v>0.35865377120567626</v>
      </c>
      <c r="BN2037" s="14">
        <f t="shared" si="2519"/>
        <v>0.64102419418821432</v>
      </c>
    </row>
    <row r="2038" spans="1:66" x14ac:dyDescent="0.25">
      <c r="A2038" t="s">
        <v>178</v>
      </c>
      <c r="B2038" t="s">
        <v>269</v>
      </c>
      <c r="C2038" t="s">
        <v>185</v>
      </c>
      <c r="D2038" s="7" t="s">
        <v>538</v>
      </c>
      <c r="E2038" s="10">
        <f>VLOOKUP(A2038,home!$A$2:$E$405,3,FALSE)</f>
        <v>1.73913043478261</v>
      </c>
      <c r="F2038" s="10">
        <f>VLOOKUP(B2038,home!$B$2:$E$405,3,FALSE)</f>
        <v>0.57999999999999996</v>
      </c>
      <c r="G2038" s="10">
        <f>VLOOKUP(C2038,away!$B$2:$E$405,4,FALSE)</f>
        <v>1.25</v>
      </c>
      <c r="H2038" s="10">
        <f>VLOOKUP(A2038,away!$A$2:$E$405,3,FALSE)</f>
        <v>1.3217391304347801</v>
      </c>
      <c r="I2038" s="10">
        <f>VLOOKUP(C2038,away!$B$2:$E$405,3,FALSE)</f>
        <v>0.67</v>
      </c>
      <c r="J2038" s="10">
        <f>VLOOKUP(B2038,home!$B$2:$E$405,4,FALSE)</f>
        <v>1.26</v>
      </c>
      <c r="K2038" s="12">
        <f t="shared" si="2464"/>
        <v>1.260869565217392</v>
      </c>
      <c r="L2038" s="12">
        <f t="shared" si="2465"/>
        <v>1.1158121739130413</v>
      </c>
      <c r="M2038" s="13">
        <f t="shared" si="2466"/>
        <v>9.2858194564708285E-2</v>
      </c>
      <c r="N2038" s="13">
        <f t="shared" si="2467"/>
        <v>0.11708207140767572</v>
      </c>
      <c r="O2038" s="13">
        <f t="shared" si="2468"/>
        <v>0.10361230394288731</v>
      </c>
      <c r="P2038" s="13">
        <f t="shared" si="2469"/>
        <v>0.13064160062364058</v>
      </c>
      <c r="Q2038" s="13">
        <f t="shared" si="2470"/>
        <v>7.3812610235273871E-2</v>
      </c>
      <c r="R2038" s="13">
        <f t="shared" si="2471"/>
        <v>5.7805935053325944E-2</v>
      </c>
      <c r="S2038" s="13">
        <f t="shared" si="2472"/>
        <v>4.5949708298532302E-2</v>
      </c>
      <c r="T2038" s="13">
        <f t="shared" si="2473"/>
        <v>8.2361009088816939E-2</v>
      </c>
      <c r="U2038" s="13">
        <f t="shared" si="2474"/>
        <v>7.2885744197671881E-2</v>
      </c>
      <c r="V2038" s="13">
        <f t="shared" si="2475"/>
        <v>7.18292789038845E-3</v>
      </c>
      <c r="W2038" s="13">
        <f t="shared" si="2476"/>
        <v>3.1022691258303533E-2</v>
      </c>
      <c r="X2038" s="13">
        <f t="shared" si="2477"/>
        <v>3.4615496573560771E-2</v>
      </c>
      <c r="Y2038" s="13">
        <f t="shared" si="2478"/>
        <v>1.9312196241412141E-2</v>
      </c>
      <c r="Z2038" s="13">
        <f t="shared" si="2479"/>
        <v>2.150018868564257E-2</v>
      </c>
      <c r="AA2038" s="13">
        <f t="shared" si="2480"/>
        <v>2.7108933560158036E-2</v>
      </c>
      <c r="AB2038" s="13">
        <f t="shared" si="2481"/>
        <v>1.7090414635751817E-2</v>
      </c>
      <c r="AC2038" s="13">
        <f t="shared" si="2482"/>
        <v>6.3160095964297236E-4</v>
      </c>
      <c r="AD2038" s="13">
        <f t="shared" si="2483"/>
        <v>9.7788918096826435E-3</v>
      </c>
      <c r="AE2038" s="13">
        <f t="shared" si="2484"/>
        <v>1.0911406528622426E-2</v>
      </c>
      <c r="AF2038" s="13">
        <f t="shared" si="2485"/>
        <v>6.0875401195755706E-3</v>
      </c>
      <c r="AG2038" s="13">
        <f t="shared" si="2486"/>
        <v>2.2641837915354916E-3</v>
      </c>
      <c r="AH2038" s="13">
        <f t="shared" si="2487"/>
        <v>5.9975430692168537E-3</v>
      </c>
      <c r="AI2038" s="13">
        <f t="shared" si="2488"/>
        <v>7.5621195220560364E-3</v>
      </c>
      <c r="AJ2038" s="13">
        <f t="shared" si="2489"/>
        <v>4.7674231769483742E-3</v>
      </c>
      <c r="AK2038" s="13">
        <f t="shared" si="2490"/>
        <v>2.0036995961087382E-3</v>
      </c>
      <c r="AL2038" s="13">
        <f t="shared" si="2491"/>
        <v>3.5543814182467561E-5</v>
      </c>
      <c r="AM2038" s="13">
        <f t="shared" si="2492"/>
        <v>2.4659814128764911E-3</v>
      </c>
      <c r="AN2038" s="13">
        <f t="shared" si="2493"/>
        <v>2.751572081130871E-3</v>
      </c>
      <c r="AO2038" s="13">
        <f t="shared" si="2494"/>
        <v>1.5351188127625342E-3</v>
      </c>
      <c r="AP2038" s="13">
        <f t="shared" si="2495"/>
        <v>5.7096808656112354E-4</v>
      </c>
      <c r="AQ2038" s="13">
        <f t="shared" si="2496"/>
        <v>1.5927328547518424E-4</v>
      </c>
      <c r="AR2038" s="13">
        <f t="shared" si="2497"/>
        <v>1.3384263140399906E-3</v>
      </c>
      <c r="AS2038" s="13">
        <f t="shared" si="2498"/>
        <v>1.6875810046591195E-3</v>
      </c>
      <c r="AT2038" s="13">
        <f t="shared" si="2499"/>
        <v>1.0639097638068368E-3</v>
      </c>
      <c r="AU2038" s="13">
        <f t="shared" si="2500"/>
        <v>4.4715048044055491E-4</v>
      </c>
      <c r="AV2038" s="13">
        <f t="shared" si="2501"/>
        <v>1.4094960796495764E-4</v>
      </c>
      <c r="AW2038" s="13">
        <f t="shared" si="2502"/>
        <v>1.3890656963658304E-6</v>
      </c>
      <c r="AX2038" s="13">
        <f t="shared" si="2503"/>
        <v>5.1821348531462487E-4</v>
      </c>
      <c r="AY2038" s="13">
        <f t="shared" si="2504"/>
        <v>5.782289155999655E-4</v>
      </c>
      <c r="AZ2038" s="13">
        <f t="shared" si="2505"/>
        <v>3.2259743166748901E-4</v>
      </c>
      <c r="BA2038" s="13">
        <f t="shared" si="2506"/>
        <v>1.1998604717588828E-4</v>
      </c>
      <c r="BB2038" s="13">
        <f t="shared" si="2507"/>
        <v>3.3470473034640161E-5</v>
      </c>
      <c r="BC2038" s="13">
        <f t="shared" si="2508"/>
        <v>7.4693522557359354E-6</v>
      </c>
      <c r="BD2038" s="13">
        <f t="shared" si="2509"/>
        <v>2.4890539584856319E-4</v>
      </c>
      <c r="BE2038" s="13">
        <f t="shared" si="2510"/>
        <v>3.138372382438407E-4</v>
      </c>
      <c r="BF2038" s="13">
        <f t="shared" si="2511"/>
        <v>1.9785391106676923E-4</v>
      </c>
      <c r="BG2038" s="13">
        <f t="shared" si="2512"/>
        <v>8.3155991607772645E-5</v>
      </c>
      <c r="BH2038" s="13">
        <f t="shared" si="2513"/>
        <v>2.6212214745928355E-5</v>
      </c>
      <c r="BI2038" s="13">
        <f t="shared" si="2514"/>
        <v>6.6100367620167115E-6</v>
      </c>
      <c r="BJ2038" s="14">
        <f t="shared" si="2515"/>
        <v>0.39631097643831364</v>
      </c>
      <c r="BK2038" s="14">
        <f t="shared" si="2516"/>
        <v>0.27787780506669502</v>
      </c>
      <c r="BL2038" s="14">
        <f t="shared" si="2517"/>
        <v>0.30438870871331131</v>
      </c>
      <c r="BM2038" s="14">
        <f t="shared" si="2518"/>
        <v>0.4236881232265472</v>
      </c>
      <c r="BN2038" s="14">
        <f t="shared" si="2519"/>
        <v>0.57581271582751181</v>
      </c>
    </row>
    <row r="2039" spans="1:66" x14ac:dyDescent="0.25">
      <c r="A2039" t="s">
        <v>28</v>
      </c>
      <c r="B2039" t="s">
        <v>189</v>
      </c>
      <c r="C2039" t="s">
        <v>279</v>
      </c>
      <c r="D2039" s="7" t="s">
        <v>538</v>
      </c>
      <c r="E2039" s="10">
        <f>VLOOKUP(A2039,home!$A$2:$E$405,3,FALSE)</f>
        <v>1.3737373737373699</v>
      </c>
      <c r="F2039" s="10">
        <f>VLOOKUP(B2039,home!$B$2:$E$405,3,FALSE)</f>
        <v>1.0900000000000001</v>
      </c>
      <c r="G2039" s="10">
        <f>VLOOKUP(C2039,away!$B$2:$E$405,4,FALSE)</f>
        <v>1.21</v>
      </c>
      <c r="H2039" s="10">
        <f>VLOOKUP(A2039,away!$A$2:$E$405,3,FALSE)</f>
        <v>1.1818181818181801</v>
      </c>
      <c r="I2039" s="10">
        <f>VLOOKUP(C2039,away!$B$2:$E$405,3,FALSE)</f>
        <v>0.73</v>
      </c>
      <c r="J2039" s="10">
        <f>VLOOKUP(B2039,home!$B$2:$E$405,4,FALSE)</f>
        <v>0.85</v>
      </c>
      <c r="K2039" s="12">
        <f t="shared" si="2464"/>
        <v>1.8118222222222171</v>
      </c>
      <c r="L2039" s="12">
        <f t="shared" si="2465"/>
        <v>0.73331818181818076</v>
      </c>
      <c r="M2039" s="13">
        <f t="shared" si="2466"/>
        <v>7.8462034820605264E-2</v>
      </c>
      <c r="N2039" s="13">
        <f t="shared" si="2467"/>
        <v>0.14215925828874601</v>
      </c>
      <c r="O2039" s="13">
        <f t="shared" si="2468"/>
        <v>5.7537636716401039E-2</v>
      </c>
      <c r="P2039" s="13">
        <f t="shared" si="2469"/>
        <v>0.10424796881692437</v>
      </c>
      <c r="Q2039" s="13">
        <f t="shared" si="2470"/>
        <v>0.12878365163108899</v>
      </c>
      <c r="R2039" s="13">
        <f t="shared" si="2471"/>
        <v>2.10966975714931E-2</v>
      </c>
      <c r="S2039" s="13">
        <f t="shared" si="2472"/>
        <v>3.462706207945692E-2</v>
      </c>
      <c r="T2039" s="13">
        <f t="shared" si="2473"/>
        <v>9.4439393262016169E-2</v>
      </c>
      <c r="U2039" s="13">
        <f t="shared" si="2474"/>
        <v>3.8223465475532688E-2</v>
      </c>
      <c r="V2039" s="13">
        <f t="shared" si="2475"/>
        <v>5.1118861301439715E-3</v>
      </c>
      <c r="W2039" s="13">
        <f t="shared" si="2476"/>
        <v>7.7777693961377153E-2</v>
      </c>
      <c r="X2039" s="13">
        <f t="shared" si="2477"/>
        <v>5.7035797121767984E-2</v>
      </c>
      <c r="Y2039" s="13">
        <f t="shared" si="2478"/>
        <v>2.0912693521942759E-2</v>
      </c>
      <c r="Z2039" s="13">
        <f t="shared" si="2479"/>
        <v>5.156863968498451E-3</v>
      </c>
      <c r="AA2039" s="13">
        <f t="shared" si="2480"/>
        <v>9.3433207351025453E-3</v>
      </c>
      <c r="AB2039" s="13">
        <f t="shared" si="2481"/>
        <v>8.4642180686042082E-3</v>
      </c>
      <c r="AC2039" s="13">
        <f t="shared" si="2482"/>
        <v>4.2449172003165484E-4</v>
      </c>
      <c r="AD2039" s="13">
        <f t="shared" si="2483"/>
        <v>3.5229838578105493E-2</v>
      </c>
      <c r="AE2039" s="13">
        <f t="shared" si="2484"/>
        <v>2.5834681171844322E-2</v>
      </c>
      <c r="AF2039" s="13">
        <f t="shared" si="2485"/>
        <v>9.472520712394631E-3</v>
      </c>
      <c r="AG2039" s="13">
        <f t="shared" si="2486"/>
        <v>2.3154572220160968E-3</v>
      </c>
      <c r="AH2039" s="13">
        <f t="shared" si="2487"/>
        <v>9.4540552731574279E-4</v>
      </c>
      <c r="AI2039" s="13">
        <f t="shared" si="2488"/>
        <v>1.7129067434023763E-3</v>
      </c>
      <c r="AJ2039" s="13">
        <f t="shared" si="2489"/>
        <v>1.5517412511453575E-3</v>
      </c>
      <c r="AK2039" s="13">
        <f t="shared" si="2490"/>
        <v>9.3715976065468802E-4</v>
      </c>
      <c r="AL2039" s="13">
        <f t="shared" si="2491"/>
        <v>2.2559904134059608E-5</v>
      </c>
      <c r="AM2039" s="13">
        <f t="shared" si="2492"/>
        <v>1.2766040884222613E-2</v>
      </c>
      <c r="AN2039" s="13">
        <f t="shared" si="2493"/>
        <v>9.3615698902346865E-3</v>
      </c>
      <c r="AO2039" s="13">
        <f t="shared" si="2494"/>
        <v>3.4325047054353632E-3</v>
      </c>
      <c r="AP2039" s="13">
        <f t="shared" si="2495"/>
        <v>8.3903936989073694E-4</v>
      </c>
      <c r="AQ2039" s="13">
        <f t="shared" si="2496"/>
        <v>1.5382070630053676E-4</v>
      </c>
      <c r="AR2039" s="13">
        <f t="shared" si="2497"/>
        <v>1.3865661247440783E-4</v>
      </c>
      <c r="AS2039" s="13">
        <f t="shared" si="2498"/>
        <v>2.5122113173918639E-4</v>
      </c>
      <c r="AT2039" s="13">
        <f t="shared" si="2499"/>
        <v>2.2758401458843657E-4</v>
      </c>
      <c r="AU2039" s="13">
        <f t="shared" si="2500"/>
        <v>1.3744725835129152E-4</v>
      </c>
      <c r="AV2039" s="13">
        <f t="shared" si="2501"/>
        <v>6.225749926609709E-5</v>
      </c>
      <c r="AW2039" s="13">
        <f t="shared" si="2502"/>
        <v>8.3261222664263073E-7</v>
      </c>
      <c r="AX2039" s="13">
        <f t="shared" si="2503"/>
        <v>3.8549660939719813E-3</v>
      </c>
      <c r="AY2039" s="13">
        <f t="shared" si="2504"/>
        <v>2.826916727002267E-3</v>
      </c>
      <c r="AZ2039" s="13">
        <f t="shared" si="2505"/>
        <v>1.0365147171983525E-3</v>
      </c>
      <c r="BA2039" s="13">
        <f t="shared" si="2506"/>
        <v>2.5336502928122726E-4</v>
      </c>
      <c r="BB2039" s="13">
        <f t="shared" si="2507"/>
        <v>4.6449295652204909E-5</v>
      </c>
      <c r="BC2039" s="13">
        <f t="shared" si="2508"/>
        <v>6.8124226068820089E-6</v>
      </c>
      <c r="BD2039" s="13">
        <f t="shared" si="2509"/>
        <v>1.69465691594668E-5</v>
      </c>
      <c r="BE2039" s="13">
        <f t="shared" si="2510"/>
        <v>3.0704170593547632E-5</v>
      </c>
      <c r="BF2039" s="13">
        <f t="shared" si="2511"/>
        <v>2.7815249298145763E-5</v>
      </c>
      <c r="BG2039" s="13">
        <f t="shared" si="2512"/>
        <v>1.6798762265010468E-5</v>
      </c>
      <c r="BH2039" s="13">
        <f t="shared" si="2513"/>
        <v>7.6090926943935041E-6</v>
      </c>
      <c r="BI2039" s="13">
        <f t="shared" si="2514"/>
        <v>2.7572646469301744E-6</v>
      </c>
      <c r="BJ2039" s="14">
        <f t="shared" si="2515"/>
        <v>0.62853898531309649</v>
      </c>
      <c r="BK2039" s="14">
        <f t="shared" si="2516"/>
        <v>0.22572292019829851</v>
      </c>
      <c r="BL2039" s="14">
        <f t="shared" si="2517"/>
        <v>0.14073234947472874</v>
      </c>
      <c r="BM2039" s="14">
        <f t="shared" si="2518"/>
        <v>0.46503778699458764</v>
      </c>
      <c r="BN2039" s="14">
        <f t="shared" si="2519"/>
        <v>0.53228724784525883</v>
      </c>
    </row>
    <row r="2040" spans="1:66" x14ac:dyDescent="0.25">
      <c r="A2040" t="s">
        <v>301</v>
      </c>
      <c r="B2040" t="s">
        <v>360</v>
      </c>
      <c r="C2040" t="s">
        <v>343</v>
      </c>
      <c r="D2040" s="7" t="s">
        <v>538</v>
      </c>
      <c r="E2040" s="10">
        <f>VLOOKUP(A2040,home!$A$2:$E$405,3,FALSE)</f>
        <v>1.36029411764706</v>
      </c>
      <c r="F2040" s="10">
        <f>VLOOKUP(B2040,home!$B$2:$E$405,3,FALSE)</f>
        <v>0.42</v>
      </c>
      <c r="G2040" s="10">
        <f>VLOOKUP(C2040,away!$B$2:$E$405,4,FALSE)</f>
        <v>0.95</v>
      </c>
      <c r="H2040" s="10">
        <f>VLOOKUP(A2040,away!$A$2:$E$405,3,FALSE)</f>
        <v>1.0661764705882399</v>
      </c>
      <c r="I2040" s="10">
        <f>VLOOKUP(C2040,away!$B$2:$E$405,3,FALSE)</f>
        <v>0.53</v>
      </c>
      <c r="J2040" s="10">
        <f>VLOOKUP(B2040,home!$B$2:$E$405,4,FALSE)</f>
        <v>1.34</v>
      </c>
      <c r="K2040" s="12">
        <f t="shared" si="2464"/>
        <v>0.54275735294117688</v>
      </c>
      <c r="L2040" s="12">
        <f t="shared" si="2465"/>
        <v>0.75719852941176813</v>
      </c>
      <c r="M2040" s="13">
        <f t="shared" si="2466"/>
        <v>0.27254381676069628</v>
      </c>
      <c r="N2040" s="13">
        <f t="shared" si="2467"/>
        <v>0.14792516054552066</v>
      </c>
      <c r="O2040" s="13">
        <f t="shared" si="2468"/>
        <v>0.20636977725146963</v>
      </c>
      <c r="P2040" s="13">
        <f t="shared" si="2469"/>
        <v>0.11200871402806795</v>
      </c>
      <c r="Q2040" s="13">
        <f t="shared" si="2470"/>
        <v>4.0143734285542701E-2</v>
      </c>
      <c r="R2040" s="13">
        <f t="shared" si="2471"/>
        <v>7.8131445924923479E-2</v>
      </c>
      <c r="S2040" s="13">
        <f t="shared" si="2472"/>
        <v>1.1508197257358183E-2</v>
      </c>
      <c r="T2040" s="13">
        <f t="shared" si="2473"/>
        <v>3.0396776566109705E-2</v>
      </c>
      <c r="U2040" s="13">
        <f t="shared" si="2474"/>
        <v>4.2406416771678168E-2</v>
      </c>
      <c r="V2040" s="13">
        <f t="shared" si="2475"/>
        <v>5.2550912970764855E-4</v>
      </c>
      <c r="W2040" s="13">
        <f t="shared" si="2476"/>
        <v>7.262768985998376E-3</v>
      </c>
      <c r="X2040" s="13">
        <f t="shared" si="2477"/>
        <v>5.4993579956553688E-3</v>
      </c>
      <c r="Y2040" s="13">
        <f t="shared" si="2478"/>
        <v>2.0820528935095468E-3</v>
      </c>
      <c r="Z2040" s="13">
        <f t="shared" si="2479"/>
        <v>1.9720338651722381E-2</v>
      </c>
      <c r="AA2040" s="13">
        <f t="shared" si="2480"/>
        <v>1.0703358805712417E-2</v>
      </c>
      <c r="AB2040" s="13">
        <f t="shared" si="2481"/>
        <v>2.9046633464840533E-3</v>
      </c>
      <c r="AC2040" s="13">
        <f t="shared" si="2482"/>
        <v>1.3498196943192244E-5</v>
      </c>
      <c r="AD2040" s="13">
        <f t="shared" si="2483"/>
        <v>9.8548031746593825E-4</v>
      </c>
      <c r="AE2040" s="13">
        <f t="shared" si="2484"/>
        <v>7.4620424714945074E-4</v>
      </c>
      <c r="AF2040" s="13">
        <f t="shared" si="2485"/>
        <v>2.8251237929118983E-4</v>
      </c>
      <c r="AG2040" s="13">
        <f t="shared" si="2486"/>
        <v>7.1305986046636211E-5</v>
      </c>
      <c r="AH2040" s="13">
        <f t="shared" si="2487"/>
        <v>3.7330528566465581E-3</v>
      </c>
      <c r="AI2040" s="13">
        <f t="shared" si="2488"/>
        <v>2.0261418868629845E-3</v>
      </c>
      <c r="AJ2040" s="13">
        <f t="shared" si="2489"/>
        <v>5.4985170359849735E-4</v>
      </c>
      <c r="AK2040" s="13">
        <f t="shared" si="2490"/>
        <v>9.9478685051772374E-5</v>
      </c>
      <c r="AL2040" s="13">
        <f t="shared" si="2491"/>
        <v>2.2189689706034767E-7</v>
      </c>
      <c r="AM2040" s="13">
        <f t="shared" si="2492"/>
        <v>1.0697533769668867E-4</v>
      </c>
      <c r="AN2040" s="13">
        <f t="shared" si="2493"/>
        <v>8.1001568387259939E-5</v>
      </c>
      <c r="AO2040" s="13">
        <f t="shared" si="2494"/>
        <v>3.0667134231439999E-5</v>
      </c>
      <c r="AP2040" s="13">
        <f t="shared" si="2495"/>
        <v>7.7403696471065544E-6</v>
      </c>
      <c r="AQ2040" s="13">
        <f t="shared" si="2496"/>
        <v>1.4652491284731419E-6</v>
      </c>
      <c r="AR2040" s="13">
        <f t="shared" si="2497"/>
        <v>5.6533242665383497E-4</v>
      </c>
      <c r="AS2040" s="13">
        <f t="shared" si="2498"/>
        <v>3.0683833142244752E-4</v>
      </c>
      <c r="AT2040" s="13">
        <f t="shared" si="2499"/>
        <v>8.3269380271867548E-5</v>
      </c>
      <c r="AU2040" s="13">
        <f t="shared" si="2500"/>
        <v>1.5065022805803701E-5</v>
      </c>
      <c r="AV2040" s="13">
        <f t="shared" si="2501"/>
        <v>2.0441629750191191E-6</v>
      </c>
      <c r="AW2040" s="13">
        <f t="shared" si="2502"/>
        <v>2.5331692412652387E-9</v>
      </c>
      <c r="AX2040" s="13">
        <f t="shared" si="2503"/>
        <v>9.6769418530405396E-6</v>
      </c>
      <c r="AY2040" s="13">
        <f t="shared" si="2504"/>
        <v>7.3273661403254867E-6</v>
      </c>
      <c r="AZ2040" s="13">
        <f t="shared" si="2505"/>
        <v>2.774135432958021E-6</v>
      </c>
      <c r="BA2040" s="13">
        <f t="shared" si="2506"/>
        <v>7.0019042340829749E-7</v>
      </c>
      <c r="BB2040" s="13">
        <f t="shared" si="2507"/>
        <v>1.3254578972824148E-7</v>
      </c>
      <c r="BC2040" s="13">
        <f t="shared" si="2508"/>
        <v>2.0072695412389186E-8</v>
      </c>
      <c r="BD2040" s="13">
        <f t="shared" si="2509"/>
        <v>7.1344813681844992E-5</v>
      </c>
      <c r="BE2040" s="13">
        <f t="shared" si="2510"/>
        <v>3.8722922220039646E-5</v>
      </c>
      <c r="BF2040" s="13">
        <f t="shared" si="2511"/>
        <v>1.0508575381147899E-5</v>
      </c>
      <c r="BG2040" s="13">
        <f t="shared" si="2512"/>
        <v>1.9012021856848847E-6</v>
      </c>
      <c r="BH2040" s="13">
        <f t="shared" si="2513"/>
        <v>2.5797286642707686E-7</v>
      </c>
      <c r="BI2040" s="13">
        <f t="shared" si="2514"/>
        <v>2.8003334022521617E-8</v>
      </c>
      <c r="BJ2040" s="14">
        <f t="shared" si="2515"/>
        <v>0.23564383511371539</v>
      </c>
      <c r="BK2040" s="14">
        <f t="shared" si="2516"/>
        <v>0.39660728463581069</v>
      </c>
      <c r="BL2040" s="14">
        <f t="shared" si="2517"/>
        <v>0.34801950004622562</v>
      </c>
      <c r="BM2040" s="14">
        <f t="shared" si="2518"/>
        <v>0.1428609848182823</v>
      </c>
      <c r="BN2040" s="14">
        <f t="shared" si="2519"/>
        <v>0.85712264879622069</v>
      </c>
    </row>
    <row r="2041" spans="1:66" x14ac:dyDescent="0.25">
      <c r="A2041" t="s">
        <v>303</v>
      </c>
      <c r="B2041" t="s">
        <v>333</v>
      </c>
      <c r="C2041" t="s">
        <v>321</v>
      </c>
      <c r="D2041" s="7" t="s">
        <v>538</v>
      </c>
      <c r="E2041" s="10">
        <f>VLOOKUP(A2041,home!$A$2:$E$405,3,FALSE)</f>
        <v>1.32085561497326</v>
      </c>
      <c r="F2041" s="10">
        <f>VLOOKUP(B2041,home!$B$2:$E$405,3,FALSE)</f>
        <v>1.23</v>
      </c>
      <c r="G2041" s="10">
        <f>VLOOKUP(C2041,away!$B$2:$E$405,4,FALSE)</f>
        <v>1.43</v>
      </c>
      <c r="H2041" s="10">
        <f>VLOOKUP(A2041,away!$A$2:$E$405,3,FALSE)</f>
        <v>1.0053475935828899</v>
      </c>
      <c r="I2041" s="10">
        <f>VLOOKUP(C2041,away!$B$2:$E$405,3,FALSE)</f>
        <v>0.67</v>
      </c>
      <c r="J2041" s="10">
        <f>VLOOKUP(B2041,home!$B$2:$E$405,4,FALSE)</f>
        <v>0.87</v>
      </c>
      <c r="K2041" s="12">
        <f t="shared" si="2464"/>
        <v>2.3232529411764666</v>
      </c>
      <c r="L2041" s="12">
        <f t="shared" si="2465"/>
        <v>0.58601711229946662</v>
      </c>
      <c r="M2041" s="13">
        <f t="shared" si="2466"/>
        <v>5.4515508755317452E-2</v>
      </c>
      <c r="N2041" s="13">
        <f t="shared" si="2467"/>
        <v>0.12665331605552271</v>
      </c>
      <c r="O2041" s="13">
        <f t="shared" si="2468"/>
        <v>3.1947021016327425E-2</v>
      </c>
      <c r="P2041" s="13">
        <f t="shared" si="2469"/>
        <v>7.4221010538009086E-2</v>
      </c>
      <c r="Q2041" s="13">
        <f t="shared" si="2470"/>
        <v>0.14712384451787289</v>
      </c>
      <c r="R2041" s="13">
        <f t="shared" si="2471"/>
        <v>9.360750501279283E-3</v>
      </c>
      <c r="S2041" s="13">
        <f t="shared" si="2472"/>
        <v>2.5262345207160568E-2</v>
      </c>
      <c r="T2041" s="13">
        <f t="shared" si="2473"/>
        <v>8.6217090514759578E-2</v>
      </c>
      <c r="U2041" s="13">
        <f t="shared" si="2474"/>
        <v>2.1747391133716182E-2</v>
      </c>
      <c r="V2041" s="13">
        <f t="shared" si="2475"/>
        <v>3.8215359519701217E-3</v>
      </c>
      <c r="W2041" s="13">
        <f t="shared" si="2476"/>
        <v>0.11393530149777911</v>
      </c>
      <c r="X2041" s="13">
        <f t="shared" si="2477"/>
        <v>6.6768036372697612E-2</v>
      </c>
      <c r="Y2041" s="13">
        <f t="shared" si="2478"/>
        <v>1.9563605934517003E-2</v>
      </c>
      <c r="Z2041" s="13">
        <f t="shared" si="2479"/>
        <v>1.8285199925718238E-3</v>
      </c>
      <c r="AA2041" s="13">
        <f t="shared" si="2480"/>
        <v>4.2481144507424606E-3</v>
      </c>
      <c r="AB2041" s="13">
        <f t="shared" si="2481"/>
        <v>4.9347221960708365E-3</v>
      </c>
      <c r="AC2041" s="13">
        <f t="shared" si="2482"/>
        <v>3.2518069930752579E-4</v>
      </c>
      <c r="AD2041" s="13">
        <f t="shared" si="2483"/>
        <v>6.6175131077135685E-2</v>
      </c>
      <c r="AE2041" s="13">
        <f t="shared" si="2484"/>
        <v>3.8779759219861751E-2</v>
      </c>
      <c r="AF2041" s="13">
        <f t="shared" si="2485"/>
        <v>1.1362801256845998E-2</v>
      </c>
      <c r="AG2041" s="13">
        <f t="shared" si="2486"/>
        <v>2.2195986600565478E-3</v>
      </c>
      <c r="AH2041" s="13">
        <f t="shared" si="2487"/>
        <v>2.6788600145719553E-4</v>
      </c>
      <c r="AI2041" s="13">
        <f t="shared" si="2488"/>
        <v>6.223669407854327E-4</v>
      </c>
      <c r="AJ2041" s="13">
        <f t="shared" si="2489"/>
        <v>7.2295791283537834E-4</v>
      </c>
      <c r="AK2041" s="13">
        <f t="shared" si="2490"/>
        <v>5.5987136578053074E-4</v>
      </c>
      <c r="AL2041" s="13">
        <f t="shared" si="2491"/>
        <v>1.7708898374873462E-5</v>
      </c>
      <c r="AM2041" s="13">
        <f t="shared" si="2492"/>
        <v>3.0748313581538726E-2</v>
      </c>
      <c r="AN2041" s="13">
        <f t="shared" si="2493"/>
        <v>1.8019037933131796E-2</v>
      </c>
      <c r="AO2041" s="13">
        <f t="shared" si="2494"/>
        <v>5.2797322879942219E-3</v>
      </c>
      <c r="AP2041" s="13">
        <f t="shared" si="2495"/>
        <v>1.0313378230415433E-3</v>
      </c>
      <c r="AQ2041" s="13">
        <f t="shared" si="2496"/>
        <v>1.5109540321600585E-4</v>
      </c>
      <c r="AR2041" s="13">
        <f t="shared" si="2497"/>
        <v>3.1397156199879289E-5</v>
      </c>
      <c r="AS2041" s="13">
        <f t="shared" si="2498"/>
        <v>7.2943535485946501E-5</v>
      </c>
      <c r="AT2041" s="13">
        <f t="shared" si="2499"/>
        <v>8.4733141678767585E-5</v>
      </c>
      <c r="AU2041" s="13">
        <f t="shared" si="2500"/>
        <v>6.561884020677302E-5</v>
      </c>
      <c r="AV2041" s="13">
        <f t="shared" si="2501"/>
        <v>3.8112290876743492E-5</v>
      </c>
      <c r="AW2041" s="13">
        <f t="shared" si="2502"/>
        <v>6.697239632188007E-7</v>
      </c>
      <c r="AX2041" s="13">
        <f t="shared" si="2503"/>
        <v>1.190601832742103E-2</v>
      </c>
      <c r="AY2041" s="13">
        <f t="shared" si="2504"/>
        <v>6.9771304792197973E-3</v>
      </c>
      <c r="AZ2041" s="13">
        <f t="shared" si="2505"/>
        <v>2.0443589277844895E-3</v>
      </c>
      <c r="BA2041" s="13">
        <f t="shared" si="2506"/>
        <v>3.9934310512130026E-4</v>
      </c>
      <c r="BB2041" s="13">
        <f t="shared" si="2507"/>
        <v>5.850547331997166E-5</v>
      </c>
      <c r="BC2041" s="13">
        <f t="shared" si="2508"/>
        <v>6.8570417057366567E-6</v>
      </c>
      <c r="BD2041" s="13">
        <f t="shared" si="2509"/>
        <v>3.0665451351114256E-6</v>
      </c>
      <c r="BE2041" s="13">
        <f t="shared" si="2510"/>
        <v>7.1243600043980056E-6</v>
      </c>
      <c r="BF2041" s="13">
        <f t="shared" si="2511"/>
        <v>8.2758451671088273E-6</v>
      </c>
      <c r="BG2041" s="13">
        <f t="shared" si="2512"/>
        <v>6.408960541735543E-6</v>
      </c>
      <c r="BH2041" s="13">
        <f t="shared" si="2513"/>
        <v>3.7224091071177548E-6</v>
      </c>
      <c r="BI2041" s="13">
        <f t="shared" si="2514"/>
        <v>1.729619581274677E-6</v>
      </c>
      <c r="BJ2041" s="14">
        <f t="shared" si="2515"/>
        <v>0.7554202154905435</v>
      </c>
      <c r="BK2041" s="14">
        <f t="shared" si="2516"/>
        <v>0.16514042052935943</v>
      </c>
      <c r="BL2041" s="14">
        <f t="shared" si="2517"/>
        <v>7.4734214222979573E-2</v>
      </c>
      <c r="BM2041" s="14">
        <f t="shared" si="2518"/>
        <v>0.54632545809586897</v>
      </c>
      <c r="BN2041" s="14">
        <f t="shared" si="2519"/>
        <v>0.44382145138432882</v>
      </c>
    </row>
    <row r="2042" spans="1:66" x14ac:dyDescent="0.25">
      <c r="A2042" t="s">
        <v>35</v>
      </c>
      <c r="B2042" t="s">
        <v>283</v>
      </c>
      <c r="C2042" t="s">
        <v>471</v>
      </c>
      <c r="D2042" s="7" t="s">
        <v>538</v>
      </c>
      <c r="E2042" s="10">
        <f>VLOOKUP(A2042,home!$A$2:$E$405,3,FALSE)</f>
        <v>1.57692307692308</v>
      </c>
      <c r="F2042" s="10">
        <f>VLOOKUP(B2042,home!$B$2:$E$405,3,FALSE)</f>
        <v>0.82</v>
      </c>
      <c r="G2042" s="10">
        <f>VLOOKUP(C2042,away!$B$2:$E$405,4,FALSE)</f>
        <v>1.27</v>
      </c>
      <c r="H2042" s="10">
        <f>VLOOKUP(A2042,away!$A$2:$E$405,3,FALSE)</f>
        <v>1.1000000000000001</v>
      </c>
      <c r="I2042" s="10">
        <f>VLOOKUP(C2042,away!$B$2:$E$405,3,FALSE)</f>
        <v>0.95</v>
      </c>
      <c r="J2042" s="10">
        <f>VLOOKUP(B2042,home!$B$2:$E$405,4,FALSE)</f>
        <v>2.08</v>
      </c>
      <c r="K2042" s="12">
        <f t="shared" si="2464"/>
        <v>1.6422076923076954</v>
      </c>
      <c r="L2042" s="12">
        <f t="shared" si="2465"/>
        <v>2.1736</v>
      </c>
      <c r="M2042" s="13">
        <f t="shared" si="2466"/>
        <v>2.2019921947603903E-2</v>
      </c>
      <c r="N2042" s="13">
        <f t="shared" si="2467"/>
        <v>3.6161285206370172E-2</v>
      </c>
      <c r="O2042" s="13">
        <f t="shared" si="2468"/>
        <v>4.7862502345311843E-2</v>
      </c>
      <c r="P2042" s="13">
        <f t="shared" si="2469"/>
        <v>7.8600169524566207E-2</v>
      </c>
      <c r="Q2042" s="13">
        <f t="shared" si="2470"/>
        <v>2.9692170364816792E-2</v>
      </c>
      <c r="R2042" s="13">
        <f t="shared" si="2471"/>
        <v>5.2016967548884914E-2</v>
      </c>
      <c r="S2042" s="13">
        <f t="shared" si="2472"/>
        <v>7.0140878155596817E-2</v>
      </c>
      <c r="T2042" s="13">
        <f t="shared" si="2473"/>
        <v>6.4538901504965773E-2</v>
      </c>
      <c r="U2042" s="13">
        <f t="shared" si="2474"/>
        <v>8.5422664239298576E-2</v>
      </c>
      <c r="V2042" s="13">
        <f t="shared" si="2475"/>
        <v>2.781867219425797E-2</v>
      </c>
      <c r="W2042" s="13">
        <f t="shared" si="2476"/>
        <v>1.625357019147091E-2</v>
      </c>
      <c r="X2042" s="13">
        <f t="shared" si="2477"/>
        <v>3.5328760168181171E-2</v>
      </c>
      <c r="Y2042" s="13">
        <f t="shared" si="2478"/>
        <v>3.8395296550779306E-2</v>
      </c>
      <c r="Z2042" s="13">
        <f t="shared" si="2479"/>
        <v>3.7688026888085417E-2</v>
      </c>
      <c r="AA2042" s="13">
        <f t="shared" si="2480"/>
        <v>6.1891567663513128E-2</v>
      </c>
      <c r="AB2042" s="13">
        <f t="shared" si="2481"/>
        <v>5.081940425300175E-2</v>
      </c>
      <c r="AC2042" s="13">
        <f t="shared" si="2482"/>
        <v>6.2061764899186602E-3</v>
      </c>
      <c r="AD2042" s="13">
        <f t="shared" si="2483"/>
        <v>6.6729344989741451E-3</v>
      </c>
      <c r="AE2042" s="13">
        <f t="shared" si="2484"/>
        <v>1.4504290426970202E-2</v>
      </c>
      <c r="AF2042" s="13">
        <f t="shared" si="2485"/>
        <v>1.5763262836031217E-2</v>
      </c>
      <c r="AG2042" s="13">
        <f t="shared" si="2486"/>
        <v>1.1421009366799153E-2</v>
      </c>
      <c r="AH2042" s="13">
        <f t="shared" si="2487"/>
        <v>2.0479673810985619E-2</v>
      </c>
      <c r="AI2042" s="13">
        <f t="shared" si="2488"/>
        <v>3.363187786835304E-2</v>
      </c>
      <c r="AJ2042" s="13">
        <f t="shared" si="2489"/>
        <v>2.7615264271081155E-2</v>
      </c>
      <c r="AK2042" s="13">
        <f t="shared" si="2490"/>
        <v>1.5116666470359783E-2</v>
      </c>
      <c r="AL2042" s="13">
        <f t="shared" si="2491"/>
        <v>8.8611853460282531E-4</v>
      </c>
      <c r="AM2042" s="13">
        <f t="shared" si="2492"/>
        <v>2.1916688728961481E-3</v>
      </c>
      <c r="AN2042" s="13">
        <f t="shared" si="2493"/>
        <v>4.7638114621270681E-3</v>
      </c>
      <c r="AO2042" s="13">
        <f t="shared" si="2494"/>
        <v>5.1773102970396976E-3</v>
      </c>
      <c r="AP2042" s="13">
        <f t="shared" si="2495"/>
        <v>3.7511338872151627E-3</v>
      </c>
      <c r="AQ2042" s="13">
        <f t="shared" si="2496"/>
        <v>2.0383661543127199E-3</v>
      </c>
      <c r="AR2042" s="13">
        <f t="shared" si="2497"/>
        <v>8.9029237991116658E-3</v>
      </c>
      <c r="AS2042" s="13">
        <f t="shared" si="2498"/>
        <v>1.4620449946930429E-2</v>
      </c>
      <c r="AT2042" s="13">
        <f t="shared" si="2499"/>
        <v>1.2004907683924397E-2</v>
      </c>
      <c r="AU2042" s="13">
        <f t="shared" si="2500"/>
        <v>6.5715172479948025E-3</v>
      </c>
      <c r="AV2042" s="13">
        <f t="shared" si="2501"/>
        <v>2.6979490436974392E-3</v>
      </c>
      <c r="AW2042" s="13">
        <f t="shared" si="2502"/>
        <v>8.7861179128269961E-5</v>
      </c>
      <c r="AX2042" s="13">
        <f t="shared" si="2503"/>
        <v>5.9986258034356471E-4</v>
      </c>
      <c r="AY2042" s="13">
        <f t="shared" si="2504"/>
        <v>1.3038613046347722E-3</v>
      </c>
      <c r="AZ2042" s="13">
        <f t="shared" si="2505"/>
        <v>1.4170364658770706E-3</v>
      </c>
      <c r="BA2042" s="13">
        <f t="shared" si="2506"/>
        <v>1.0266901540768004E-3</v>
      </c>
      <c r="BB2042" s="13">
        <f t="shared" si="2507"/>
        <v>5.5790342972533344E-4</v>
      </c>
      <c r="BC2042" s="13">
        <f t="shared" si="2508"/>
        <v>2.4253177897019687E-4</v>
      </c>
      <c r="BD2042" s="13">
        <f t="shared" si="2509"/>
        <v>3.2252325282915188E-3</v>
      </c>
      <c r="BE2042" s="13">
        <f t="shared" si="2510"/>
        <v>5.2965016674413282E-3</v>
      </c>
      <c r="BF2042" s="13">
        <f t="shared" si="2511"/>
        <v>4.3489778902963431E-3</v>
      </c>
      <c r="BG2042" s="13">
        <f t="shared" si="2512"/>
        <v>2.3806416483735833E-3</v>
      </c>
      <c r="BH2042" s="13">
        <f t="shared" si="2513"/>
        <v>9.7737700689679214E-4</v>
      </c>
      <c r="BI2042" s="13">
        <f t="shared" si="2514"/>
        <v>3.2101120780211672E-4</v>
      </c>
      <c r="BJ2042" s="14">
        <f t="shared" si="2515"/>
        <v>0.29180165750257742</v>
      </c>
      <c r="BK2042" s="14">
        <f t="shared" si="2516"/>
        <v>0.20697579815118117</v>
      </c>
      <c r="BL2042" s="14">
        <f t="shared" si="2517"/>
        <v>0.45620407814155023</v>
      </c>
      <c r="BM2042" s="14">
        <f t="shared" si="2518"/>
        <v>0.72510054362033394</v>
      </c>
      <c r="BN2042" s="14">
        <f t="shared" si="2519"/>
        <v>0.26635301693755381</v>
      </c>
    </row>
    <row r="2043" spans="1:66" x14ac:dyDescent="0.25">
      <c r="A2043" t="s">
        <v>10</v>
      </c>
      <c r="B2043" t="s">
        <v>221</v>
      </c>
      <c r="C2043" t="s">
        <v>222</v>
      </c>
      <c r="D2043" s="7" t="s">
        <v>539</v>
      </c>
      <c r="E2043" s="10">
        <f>VLOOKUP(A2043,home!$A$2:$E$405,3,FALSE)</f>
        <v>1.5777777777777799</v>
      </c>
      <c r="F2043" s="10">
        <f>VLOOKUP(B2043,home!$B$2:$E$405,3,FALSE)</f>
        <v>0.4</v>
      </c>
      <c r="G2043" s="10">
        <f>VLOOKUP(C2043,away!$B$2:$E$405,4,FALSE)</f>
        <v>1</v>
      </c>
      <c r="H2043" s="10">
        <f>VLOOKUP(A2043,away!$A$2:$E$405,3,FALSE)</f>
        <v>1.4666666666666699</v>
      </c>
      <c r="I2043" s="10">
        <f>VLOOKUP(C2043,away!$B$2:$E$405,3,FALSE)</f>
        <v>0.72</v>
      </c>
      <c r="J2043" s="10">
        <f>VLOOKUP(B2043,home!$B$2:$E$405,4,FALSE)</f>
        <v>1.1100000000000001</v>
      </c>
      <c r="K2043" s="12">
        <f t="shared" si="2464"/>
        <v>0.63111111111111207</v>
      </c>
      <c r="L2043" s="12">
        <f t="shared" si="2465"/>
        <v>1.1721600000000025</v>
      </c>
      <c r="M2043" s="13">
        <f t="shared" si="2466"/>
        <v>0.16475906059110385</v>
      </c>
      <c r="N2043" s="13">
        <f t="shared" si="2467"/>
        <v>0.1039812737952746</v>
      </c>
      <c r="O2043" s="13">
        <f t="shared" si="2468"/>
        <v>0.19312398046246873</v>
      </c>
      <c r="P2043" s="13">
        <f t="shared" si="2469"/>
        <v>0.12188268989186934</v>
      </c>
      <c r="Q2043" s="13">
        <f t="shared" si="2470"/>
        <v>3.2811868619842248E-2</v>
      </c>
      <c r="R2043" s="13">
        <f t="shared" si="2471"/>
        <v>0.11318610246944394</v>
      </c>
      <c r="S2043" s="13">
        <f t="shared" si="2472"/>
        <v>2.2541082174754312E-2</v>
      </c>
      <c r="T2043" s="13">
        <f t="shared" si="2473"/>
        <v>3.8460759921434377E-2</v>
      </c>
      <c r="U2043" s="13">
        <f t="shared" si="2474"/>
        <v>7.1433006891826953E-2</v>
      </c>
      <c r="V2043" s="13">
        <f t="shared" si="2475"/>
        <v>1.852784786784363E-3</v>
      </c>
      <c r="W2043" s="13">
        <f t="shared" si="2476"/>
        <v>6.9026449541001603E-3</v>
      </c>
      <c r="X2043" s="13">
        <f t="shared" si="2477"/>
        <v>8.0910043093980616E-3</v>
      </c>
      <c r="Y2043" s="13">
        <f t="shared" si="2478"/>
        <v>4.7419758056520276E-3</v>
      </c>
      <c r="Z2043" s="13">
        <f t="shared" si="2479"/>
        <v>4.4224073956861204E-2</v>
      </c>
      <c r="AA2043" s="13">
        <f t="shared" si="2480"/>
        <v>2.7910304452774672E-2</v>
      </c>
      <c r="AB2043" s="13">
        <f t="shared" si="2481"/>
        <v>8.8072516273200192E-3</v>
      </c>
      <c r="AC2043" s="13">
        <f t="shared" si="2482"/>
        <v>8.5663875173932683E-5</v>
      </c>
      <c r="AD2043" s="13">
        <f t="shared" si="2483"/>
        <v>1.0890839816469155E-3</v>
      </c>
      <c r="AE2043" s="13">
        <f t="shared" si="2484"/>
        <v>1.2765806799272513E-3</v>
      </c>
      <c r="AF2043" s="13">
        <f t="shared" si="2485"/>
        <v>7.4817840489176514E-4</v>
      </c>
      <c r="AG2043" s="13">
        <f t="shared" si="2486"/>
        <v>2.9232826635931097E-4</v>
      </c>
      <c r="AH2043" s="13">
        <f t="shared" si="2487"/>
        <v>1.2959422632318638E-2</v>
      </c>
      <c r="AI2043" s="13">
        <f t="shared" si="2488"/>
        <v>8.1788356168411083E-3</v>
      </c>
      <c r="AJ2043" s="13">
        <f t="shared" si="2489"/>
        <v>2.5808770168698645E-3</v>
      </c>
      <c r="AK2043" s="13">
        <f t="shared" si="2490"/>
        <v>5.4294005391929102E-4</v>
      </c>
      <c r="AL2043" s="13">
        <f t="shared" si="2491"/>
        <v>2.5348392969227722E-6</v>
      </c>
      <c r="AM2043" s="13">
        <f t="shared" si="2492"/>
        <v>1.3746660035009981E-4</v>
      </c>
      <c r="AN2043" s="13">
        <f t="shared" si="2493"/>
        <v>1.6113285026637337E-4</v>
      </c>
      <c r="AO2043" s="13">
        <f t="shared" si="2494"/>
        <v>9.443674088411632E-5</v>
      </c>
      <c r="AP2043" s="13">
        <f t="shared" si="2495"/>
        <v>3.6898323398241988E-5</v>
      </c>
      <c r="AQ2043" s="13">
        <f t="shared" si="2496"/>
        <v>1.0812684688620858E-5</v>
      </c>
      <c r="AR2043" s="13">
        <f t="shared" si="2497"/>
        <v>3.0381033665397316E-3</v>
      </c>
      <c r="AS2043" s="13">
        <f t="shared" si="2498"/>
        <v>1.9173807913273001E-3</v>
      </c>
      <c r="AT2043" s="13">
        <f t="shared" si="2499"/>
        <v>6.0504016081883768E-4</v>
      </c>
      <c r="AU2043" s="13">
        <f t="shared" si="2500"/>
        <v>1.2728252272040759E-4</v>
      </c>
      <c r="AV2043" s="13">
        <f t="shared" si="2501"/>
        <v>2.0082353584775444E-5</v>
      </c>
      <c r="AW2043" s="13">
        <f t="shared" si="2502"/>
        <v>5.2088356382704002E-8</v>
      </c>
      <c r="AX2043" s="13">
        <f t="shared" si="2503"/>
        <v>1.4459449814603108E-5</v>
      </c>
      <c r="AY2043" s="13">
        <f t="shared" si="2504"/>
        <v>1.6948788694685215E-5</v>
      </c>
      <c r="AZ2043" s="13">
        <f t="shared" si="2505"/>
        <v>9.9333460781811354E-6</v>
      </c>
      <c r="BA2043" s="13">
        <f t="shared" si="2506"/>
        <v>3.8811569796669395E-6</v>
      </c>
      <c r="BB2043" s="13">
        <f t="shared" si="2507"/>
        <v>1.1373342413216026E-6</v>
      </c>
      <c r="BC2043" s="13">
        <f t="shared" si="2508"/>
        <v>2.666275408615067E-7</v>
      </c>
      <c r="BD2043" s="13">
        <f t="shared" si="2509"/>
        <v>5.9352387368720265E-4</v>
      </c>
      <c r="BE2043" s="13">
        <f t="shared" si="2510"/>
        <v>3.7457951139370179E-4</v>
      </c>
      <c r="BF2043" s="13">
        <f t="shared" si="2511"/>
        <v>1.1820064581756827E-4</v>
      </c>
      <c r="BG2043" s="13">
        <f t="shared" si="2512"/>
        <v>2.4865913638658855E-5</v>
      </c>
      <c r="BH2043" s="13">
        <f t="shared" si="2513"/>
        <v>3.9232885963217352E-6</v>
      </c>
      <c r="BI2043" s="13">
        <f t="shared" si="2514"/>
        <v>4.952062050468333E-7</v>
      </c>
      <c r="BJ2043" s="14">
        <f t="shared" si="2515"/>
        <v>0.19888307264146346</v>
      </c>
      <c r="BK2043" s="14">
        <f t="shared" si="2516"/>
        <v>0.3111407649476774</v>
      </c>
      <c r="BL2043" s="14">
        <f t="shared" si="2517"/>
        <v>0.44554619885811286</v>
      </c>
      <c r="BM2043" s="14">
        <f t="shared" si="2518"/>
        <v>0.27003223787377401</v>
      </c>
      <c r="BN2043" s="14">
        <f t="shared" si="2519"/>
        <v>0.72974497583000264</v>
      </c>
    </row>
    <row r="2044" spans="1:66" x14ac:dyDescent="0.25">
      <c r="A2044" t="s">
        <v>10</v>
      </c>
      <c r="B2044" t="s">
        <v>38</v>
      </c>
      <c r="C2044" t="s">
        <v>37</v>
      </c>
      <c r="D2044" s="7" t="s">
        <v>539</v>
      </c>
      <c r="E2044" s="10">
        <f>VLOOKUP(A2044,home!$A$2:$E$405,3,FALSE)</f>
        <v>1.5777777777777799</v>
      </c>
      <c r="F2044" s="10">
        <f>VLOOKUP(B2044,home!$B$2:$E$405,3,FALSE)</f>
        <v>0.91</v>
      </c>
      <c r="G2044" s="10">
        <f>VLOOKUP(C2044,away!$B$2:$E$405,4,FALSE)</f>
        <v>1.0900000000000001</v>
      </c>
      <c r="H2044" s="10">
        <f>VLOOKUP(A2044,away!$A$2:$E$405,3,FALSE)</f>
        <v>1.4666666666666699</v>
      </c>
      <c r="I2044" s="10">
        <f>VLOOKUP(C2044,away!$B$2:$E$405,3,FALSE)</f>
        <v>0.72</v>
      </c>
      <c r="J2044" s="10">
        <f>VLOOKUP(B2044,home!$B$2:$E$405,4,FALSE)</f>
        <v>0.68</v>
      </c>
      <c r="K2044" s="12">
        <f t="shared" si="2464"/>
        <v>1.5649977777777802</v>
      </c>
      <c r="L2044" s="12">
        <f t="shared" si="2465"/>
        <v>0.71808000000000161</v>
      </c>
      <c r="M2044" s="13">
        <f t="shared" si="2466"/>
        <v>0.10196988261508126</v>
      </c>
      <c r="N2044" s="13">
        <f t="shared" si="2467"/>
        <v>0.15958263969286327</v>
      </c>
      <c r="O2044" s="13">
        <f t="shared" si="2468"/>
        <v>7.3222533308237719E-2</v>
      </c>
      <c r="P2044" s="13">
        <f t="shared" si="2469"/>
        <v>0.11459310191065152</v>
      </c>
      <c r="Q2044" s="13">
        <f t="shared" si="2470"/>
        <v>0.12487323824562162</v>
      </c>
      <c r="R2044" s="13">
        <f t="shared" si="2471"/>
        <v>2.6289818358989719E-2</v>
      </c>
      <c r="S2044" s="13">
        <f t="shared" si="2472"/>
        <v>3.2194748755067247E-2</v>
      </c>
      <c r="T2044" s="13">
        <f t="shared" si="2473"/>
        <v>8.9668974919416167E-2</v>
      </c>
      <c r="U2044" s="13">
        <f t="shared" si="2474"/>
        <v>4.1143507310000396E-2</v>
      </c>
      <c r="V2044" s="13">
        <f t="shared" si="2475"/>
        <v>4.0200280824352168E-3</v>
      </c>
      <c r="W2044" s="13">
        <f t="shared" si="2476"/>
        <v>6.5142113452771058E-2</v>
      </c>
      <c r="X2044" s="13">
        <f t="shared" si="2477"/>
        <v>4.6777248828165946E-2</v>
      </c>
      <c r="Y2044" s="13">
        <f t="shared" si="2478"/>
        <v>1.6794903419264734E-2</v>
      </c>
      <c r="Z2044" s="13">
        <f t="shared" si="2479"/>
        <v>6.2927309224077941E-3</v>
      </c>
      <c r="AA2044" s="13">
        <f t="shared" si="2480"/>
        <v>9.8481099097217188E-3</v>
      </c>
      <c r="AB2044" s="13">
        <f t="shared" si="2481"/>
        <v>7.7061350620129141E-3</v>
      </c>
      <c r="AC2044" s="13">
        <f t="shared" si="2482"/>
        <v>2.8235511550081901E-4</v>
      </c>
      <c r="AD2044" s="13">
        <f t="shared" si="2483"/>
        <v>2.5486815698333682E-2</v>
      </c>
      <c r="AE2044" s="13">
        <f t="shared" si="2484"/>
        <v>1.8301572616659493E-2</v>
      </c>
      <c r="AF2044" s="13">
        <f t="shared" si="2485"/>
        <v>6.5709966322854366E-3</v>
      </c>
      <c r="AG2044" s="13">
        <f t="shared" si="2486"/>
        <v>1.5728337539038459E-3</v>
      </c>
      <c r="AH2044" s="13">
        <f t="shared" si="2487"/>
        <v>1.1296710551906496E-3</v>
      </c>
      <c r="AI2044" s="13">
        <f t="shared" si="2488"/>
        <v>1.7679326909932466E-3</v>
      </c>
      <c r="AJ2044" s="13">
        <f t="shared" si="2489"/>
        <v>1.3834053663325612E-3</v>
      </c>
      <c r="AK2044" s="13">
        <f t="shared" si="2490"/>
        <v>7.2167544135877154E-4</v>
      </c>
      <c r="AL2044" s="13">
        <f t="shared" si="2491"/>
        <v>1.2692354917271904E-5</v>
      </c>
      <c r="AM2044" s="13">
        <f t="shared" si="2492"/>
        <v>7.9773619861048094E-3</v>
      </c>
      <c r="AN2044" s="13">
        <f t="shared" si="2493"/>
        <v>5.7283840949821536E-3</v>
      </c>
      <c r="AO2044" s="13">
        <f t="shared" si="2494"/>
        <v>2.0567190254623968E-3</v>
      </c>
      <c r="AP2044" s="13">
        <f t="shared" si="2495"/>
        <v>4.9229626593468045E-4</v>
      </c>
      <c r="AQ2044" s="13">
        <f t="shared" si="2496"/>
        <v>8.8377025660594022E-5</v>
      </c>
      <c r="AR2044" s="13">
        <f t="shared" si="2497"/>
        <v>1.6223883826226075E-4</v>
      </c>
      <c r="AS2044" s="13">
        <f t="shared" si="2498"/>
        <v>2.5390342134968679E-4</v>
      </c>
      <c r="AT2044" s="13">
        <f t="shared" si="2499"/>
        <v>1.9867914509121763E-4</v>
      </c>
      <c r="AU2044" s="13">
        <f t="shared" si="2500"/>
        <v>1.036441401861816E-4</v>
      </c>
      <c r="AV2044" s="13">
        <f t="shared" si="2501"/>
        <v>4.0550712267765733E-5</v>
      </c>
      <c r="AW2044" s="13">
        <f t="shared" si="2502"/>
        <v>3.9621075775313269E-7</v>
      </c>
      <c r="AX2044" s="13">
        <f t="shared" si="2503"/>
        <v>2.0807589634638259E-3</v>
      </c>
      <c r="AY2044" s="13">
        <f t="shared" si="2504"/>
        <v>1.4941513964841073E-3</v>
      </c>
      <c r="AZ2044" s="13">
        <f t="shared" si="2505"/>
        <v>5.3646011739365491E-4</v>
      </c>
      <c r="BA2044" s="13">
        <f t="shared" si="2506"/>
        <v>1.2840709369934554E-4</v>
      </c>
      <c r="BB2044" s="13">
        <f t="shared" si="2507"/>
        <v>2.3051641460906561E-5</v>
      </c>
      <c r="BC2044" s="13">
        <f t="shared" si="2508"/>
        <v>3.3105845400495653E-6</v>
      </c>
      <c r="BD2044" s="13">
        <f t="shared" si="2509"/>
        <v>1.9416744163227403E-5</v>
      </c>
      <c r="BE2044" s="13">
        <f t="shared" si="2510"/>
        <v>3.0387161467130569E-5</v>
      </c>
      <c r="BF2044" s="13">
        <f t="shared" si="2511"/>
        <v>2.3777920084516967E-5</v>
      </c>
      <c r="BG2044" s="13">
        <f t="shared" si="2512"/>
        <v>1.2404130697482237E-5</v>
      </c>
      <c r="BH2044" s="13">
        <f t="shared" si="2513"/>
        <v>4.8531092442062113E-6</v>
      </c>
      <c r="BI2044" s="13">
        <f t="shared" si="2514"/>
        <v>1.5190210364991041E-6</v>
      </c>
      <c r="BJ2044" s="14">
        <f t="shared" si="2515"/>
        <v>0.57538061545447161</v>
      </c>
      <c r="BK2044" s="14">
        <f t="shared" si="2516"/>
        <v>0.25456696023013753</v>
      </c>
      <c r="BL2044" s="14">
        <f t="shared" si="2517"/>
        <v>0.16406416284668784</v>
      </c>
      <c r="BM2044" s="14">
        <f t="shared" si="2518"/>
        <v>0.3982795001365334</v>
      </c>
      <c r="BN2044" s="14">
        <f t="shared" si="2519"/>
        <v>0.60053121413144506</v>
      </c>
    </row>
    <row r="2045" spans="1:66" x14ac:dyDescent="0.25">
      <c r="A2045" t="s">
        <v>10</v>
      </c>
      <c r="B2045" t="s">
        <v>42</v>
      </c>
      <c r="C2045" t="s">
        <v>40</v>
      </c>
      <c r="D2045" s="7" t="s">
        <v>539</v>
      </c>
      <c r="E2045" s="10">
        <f>VLOOKUP(A2045,home!$A$2:$E$405,3,FALSE)</f>
        <v>1.5777777777777799</v>
      </c>
      <c r="F2045" s="10">
        <f>VLOOKUP(B2045,home!$B$2:$E$405,3,FALSE)</f>
        <v>1.27</v>
      </c>
      <c r="G2045" s="10">
        <f>VLOOKUP(C2045,away!$B$2:$E$405,4,FALSE)</f>
        <v>1.0900000000000001</v>
      </c>
      <c r="H2045" s="10">
        <f>VLOOKUP(A2045,away!$A$2:$E$405,3,FALSE)</f>
        <v>1.4666666666666699</v>
      </c>
      <c r="I2045" s="10">
        <f>VLOOKUP(C2045,away!$B$2:$E$405,3,FALSE)</f>
        <v>1</v>
      </c>
      <c r="J2045" s="10">
        <f>VLOOKUP(B2045,home!$B$2:$E$405,4,FALSE)</f>
        <v>0.94</v>
      </c>
      <c r="K2045" s="12">
        <f t="shared" si="2464"/>
        <v>2.1841177777777814</v>
      </c>
      <c r="L2045" s="12">
        <f t="shared" si="2465"/>
        <v>1.3786666666666696</v>
      </c>
      <c r="M2045" s="13">
        <f t="shared" si="2466"/>
        <v>2.8359748529414724E-2</v>
      </c>
      <c r="N2045" s="13">
        <f t="shared" si="2467"/>
        <v>6.1941030936401992E-2</v>
      </c>
      <c r="O2045" s="13">
        <f t="shared" si="2468"/>
        <v>3.9098639972553188E-2</v>
      </c>
      <c r="P2045" s="13">
        <f t="shared" si="2469"/>
        <v>8.5396034650986399E-2</v>
      </c>
      <c r="Q2045" s="13">
        <f t="shared" si="2470"/>
        <v>6.7643253421039579E-2</v>
      </c>
      <c r="R2045" s="13">
        <f t="shared" si="2471"/>
        <v>2.6951995821080061E-2</v>
      </c>
      <c r="S2045" s="13">
        <f t="shared" si="2472"/>
        <v>6.428550244855584E-2</v>
      </c>
      <c r="T2045" s="13">
        <f t="shared" si="2473"/>
        <v>9.325749871647343E-2</v>
      </c>
      <c r="U2045" s="13">
        <f t="shared" si="2474"/>
        <v>5.8866333219413432E-2</v>
      </c>
      <c r="V2045" s="13">
        <f t="shared" si="2475"/>
        <v>2.1508288955379446E-2</v>
      </c>
      <c r="W2045" s="13">
        <f t="shared" si="2476"/>
        <v>4.9246944114540087E-2</v>
      </c>
      <c r="X2045" s="13">
        <f t="shared" si="2477"/>
        <v>6.7895120285912741E-2</v>
      </c>
      <c r="Y2045" s="13">
        <f t="shared" si="2478"/>
        <v>4.6802369583755964E-2</v>
      </c>
      <c r="Z2045" s="13">
        <f t="shared" si="2479"/>
        <v>1.2385939412887481E-2</v>
      </c>
      <c r="AA2045" s="13">
        <f t="shared" si="2480"/>
        <v>2.7052350466166043E-2</v>
      </c>
      <c r="AB2045" s="13">
        <f t="shared" si="2481"/>
        <v>2.9542759791914158E-2</v>
      </c>
      <c r="AC2045" s="13">
        <f t="shared" si="2482"/>
        <v>4.0478201592037324E-3</v>
      </c>
      <c r="AD2045" s="13">
        <f t="shared" si="2483"/>
        <v>2.6890281535448979E-2</v>
      </c>
      <c r="AE2045" s="13">
        <f t="shared" si="2484"/>
        <v>3.7072734810205739E-2</v>
      </c>
      <c r="AF2045" s="13">
        <f t="shared" si="2485"/>
        <v>2.5555471862501882E-2</v>
      </c>
      <c r="AG2045" s="13">
        <f t="shared" si="2486"/>
        <v>1.1744159069256441E-2</v>
      </c>
      <c r="AH2045" s="13">
        <f t="shared" si="2487"/>
        <v>4.2690204509752312E-3</v>
      </c>
      <c r="AI2045" s="13">
        <f t="shared" si="2488"/>
        <v>9.3240434606719248E-3</v>
      </c>
      <c r="AJ2045" s="13">
        <f t="shared" si="2489"/>
        <v>1.0182404541613111E-2</v>
      </c>
      <c r="AK2045" s="13">
        <f t="shared" si="2490"/>
        <v>7.4131902599541381E-3</v>
      </c>
      <c r="AL2045" s="13">
        <f t="shared" si="2491"/>
        <v>4.875470460787714E-4</v>
      </c>
      <c r="AM2045" s="13">
        <f t="shared" si="2492"/>
        <v>1.1746308390204744E-2</v>
      </c>
      <c r="AN2045" s="13">
        <f t="shared" si="2493"/>
        <v>1.6194243833962309E-2</v>
      </c>
      <c r="AO2045" s="13">
        <f t="shared" si="2494"/>
        <v>1.1163232082878045E-2</v>
      </c>
      <c r="AP2045" s="13">
        <f t="shared" si="2495"/>
        <v>5.1301253216426311E-3</v>
      </c>
      <c r="AQ2045" s="13">
        <f t="shared" si="2496"/>
        <v>1.7681831941928322E-3</v>
      </c>
      <c r="AR2045" s="13">
        <f t="shared" si="2497"/>
        <v>1.1771112390155734E-3</v>
      </c>
      <c r="AS2045" s="13">
        <f t="shared" si="2498"/>
        <v>2.5709495835559448E-3</v>
      </c>
      <c r="AT2045" s="13">
        <f t="shared" si="2499"/>
        <v>2.8076283456074619E-3</v>
      </c>
      <c r="AU2045" s="13">
        <f t="shared" si="2500"/>
        <v>2.0440636610113594E-3</v>
      </c>
      <c r="AV2045" s="13">
        <f t="shared" si="2501"/>
        <v>1.1161189452311118E-3</v>
      </c>
      <c r="AW2045" s="13">
        <f t="shared" si="2502"/>
        <v>4.0780200616754531E-5</v>
      </c>
      <c r="AX2045" s="13">
        <f t="shared" si="2503"/>
        <v>4.2758868297177498E-3</v>
      </c>
      <c r="AY2045" s="13">
        <f t="shared" si="2504"/>
        <v>5.8950226425708843E-3</v>
      </c>
      <c r="AZ2045" s="13">
        <f t="shared" si="2505"/>
        <v>4.0636356082788721E-3</v>
      </c>
      <c r="BA2045" s="13">
        <f t="shared" si="2506"/>
        <v>1.8674663195379383E-3</v>
      </c>
      <c r="BB2045" s="13">
        <f t="shared" si="2507"/>
        <v>6.4365339146741144E-4</v>
      </c>
      <c r="BC2045" s="13">
        <f t="shared" si="2508"/>
        <v>1.7747669514061467E-4</v>
      </c>
      <c r="BD2045" s="13">
        <f t="shared" si="2509"/>
        <v>2.7047400469824482E-4</v>
      </c>
      <c r="BE2045" s="13">
        <f t="shared" si="2510"/>
        <v>5.9074708208818767E-4</v>
      </c>
      <c r="BF2045" s="13">
        <f t="shared" si="2511"/>
        <v>6.4513060207958058E-4</v>
      </c>
      <c r="BG2045" s="13">
        <f t="shared" si="2512"/>
        <v>4.6968040566349855E-4</v>
      </c>
      <c r="BH2045" s="13">
        <f t="shared" si="2513"/>
        <v>2.5645933097088189E-4</v>
      </c>
      <c r="BI2045" s="13">
        <f t="shared" si="2514"/>
        <v>1.1202747681009982E-4</v>
      </c>
      <c r="BJ2045" s="14">
        <f t="shared" si="2515"/>
        <v>0.55097409864513081</v>
      </c>
      <c r="BK2045" s="14">
        <f t="shared" si="2516"/>
        <v>0.20997996443218983</v>
      </c>
      <c r="BL2045" s="14">
        <f t="shared" si="2517"/>
        <v>0.22476112866107326</v>
      </c>
      <c r="BM2045" s="14">
        <f t="shared" si="2518"/>
        <v>0.6828561853778512</v>
      </c>
      <c r="BN2045" s="14">
        <f t="shared" si="2519"/>
        <v>0.30939070333147595</v>
      </c>
    </row>
    <row r="2046" spans="1:66" x14ac:dyDescent="0.25">
      <c r="A2046" t="s">
        <v>10</v>
      </c>
      <c r="B2046" t="s">
        <v>11</v>
      </c>
      <c r="C2046" t="s">
        <v>453</v>
      </c>
      <c r="D2046" s="7" t="s">
        <v>539</v>
      </c>
      <c r="E2046" s="10">
        <f>VLOOKUP(A2046,home!$A$2:$E$405,3,FALSE)</f>
        <v>1.5777777777777799</v>
      </c>
      <c r="F2046" s="10">
        <f>VLOOKUP(B2046,home!$B$2:$E$405,3,FALSE)</f>
        <v>0.91</v>
      </c>
      <c r="G2046" s="10">
        <f>VLOOKUP(C2046,away!$B$2:$E$405,4,FALSE)</f>
        <v>0.63</v>
      </c>
      <c r="H2046" s="10">
        <f>VLOOKUP(A2046,away!$A$2:$E$405,3,FALSE)</f>
        <v>1.4666666666666699</v>
      </c>
      <c r="I2046" s="10">
        <f>VLOOKUP(C2046,away!$B$2:$E$405,3,FALSE)</f>
        <v>1.82</v>
      </c>
      <c r="J2046" s="10">
        <f>VLOOKUP(B2046,home!$B$2:$E$405,4,FALSE)</f>
        <v>1.07</v>
      </c>
      <c r="K2046" s="12">
        <f t="shared" si="2464"/>
        <v>0.90454000000000134</v>
      </c>
      <c r="L2046" s="12">
        <f t="shared" si="2465"/>
        <v>2.8561866666666731</v>
      </c>
      <c r="M2046" s="13">
        <f t="shared" si="2466"/>
        <v>2.3266827002827166E-2</v>
      </c>
      <c r="N2046" s="13">
        <f t="shared" si="2467"/>
        <v>2.1045775697137316E-2</v>
      </c>
      <c r="O2046" s="13">
        <f t="shared" si="2468"/>
        <v>6.6454401061115068E-2</v>
      </c>
      <c r="P2046" s="13">
        <f t="shared" si="2469"/>
        <v>6.011066393582111E-2</v>
      </c>
      <c r="Q2046" s="13">
        <f t="shared" si="2470"/>
        <v>9.5183729745443087E-3</v>
      </c>
      <c r="R2046" s="13">
        <f t="shared" si="2471"/>
        <v>9.4903087126038246E-2</v>
      </c>
      <c r="S2046" s="13">
        <f t="shared" si="2472"/>
        <v>3.8824502352277898E-2</v>
      </c>
      <c r="T2046" s="13">
        <f t="shared" si="2473"/>
        <v>2.7186249978253856E-2</v>
      </c>
      <c r="U2046" s="13">
        <f t="shared" si="2474"/>
        <v>8.5843638428986763E-2</v>
      </c>
      <c r="V2046" s="13">
        <f t="shared" si="2475"/>
        <v>1.1144940453393606E-2</v>
      </c>
      <c r="W2046" s="13">
        <f t="shared" si="2476"/>
        <v>2.8699163634647736E-3</v>
      </c>
      <c r="X2046" s="13">
        <f t="shared" si="2477"/>
        <v>8.1970168517765916E-3</v>
      </c>
      <c r="Y2046" s="13">
        <f t="shared" si="2478"/>
        <v>1.1706105119243167E-2</v>
      </c>
      <c r="Z2046" s="13">
        <f t="shared" si="2479"/>
        <v>9.0353644024965346E-2</v>
      </c>
      <c r="AA2046" s="13">
        <f t="shared" si="2480"/>
        <v>8.1728485166342263E-2</v>
      </c>
      <c r="AB2046" s="13">
        <f t="shared" si="2481"/>
        <v>3.6963341986181675E-2</v>
      </c>
      <c r="AC2046" s="13">
        <f t="shared" si="2482"/>
        <v>1.799584044316822E-3</v>
      </c>
      <c r="AD2046" s="13">
        <f t="shared" si="2483"/>
        <v>6.4898853685210745E-4</v>
      </c>
      <c r="AE2046" s="13">
        <f t="shared" si="2484"/>
        <v>1.8536324057765023E-3</v>
      </c>
      <c r="AF2046" s="13">
        <f t="shared" si="2485"/>
        <v>2.6471600811400573E-3</v>
      </c>
      <c r="AG2046" s="13">
        <f t="shared" si="2486"/>
        <v>2.5202611094281668E-3</v>
      </c>
      <c r="AH2046" s="13">
        <f t="shared" si="2487"/>
        <v>6.4516718337213244E-2</v>
      </c>
      <c r="AI2046" s="13">
        <f t="shared" si="2488"/>
        <v>5.8357952404742952E-2</v>
      </c>
      <c r="AJ2046" s="13">
        <f t="shared" si="2489"/>
        <v>2.6393551134093134E-2</v>
      </c>
      <c r="AK2046" s="13">
        <f t="shared" si="2490"/>
        <v>7.9580075809442125E-3</v>
      </c>
      <c r="AL2046" s="13">
        <f t="shared" si="2491"/>
        <v>1.8597154085350787E-4</v>
      </c>
      <c r="AM2046" s="13">
        <f t="shared" si="2492"/>
        <v>1.1740721822484128E-4</v>
      </c>
      <c r="AN2046" s="13">
        <f t="shared" si="2493"/>
        <v>3.3533693126421607E-4</v>
      </c>
      <c r="AO2046" s="13">
        <f t="shared" si="2494"/>
        <v>4.7889243595888642E-4</v>
      </c>
      <c r="AP2046" s="13">
        <f t="shared" si="2495"/>
        <v>4.5593539678443162E-4</v>
      </c>
      <c r="AQ2046" s="13">
        <f t="shared" si="2496"/>
        <v>3.2555915028926823E-4</v>
      </c>
      <c r="AR2046" s="13">
        <f t="shared" si="2497"/>
        <v>3.6854358138367536E-2</v>
      </c>
      <c r="AS2046" s="13">
        <f t="shared" si="2498"/>
        <v>3.3336241110479017E-2</v>
      </c>
      <c r="AT2046" s="13">
        <f t="shared" si="2499"/>
        <v>1.5076981767036368E-2</v>
      </c>
      <c r="AU2046" s="13">
        <f t="shared" si="2500"/>
        <v>4.5459110291850317E-3</v>
      </c>
      <c r="AV2046" s="13">
        <f t="shared" si="2501"/>
        <v>1.0279895905847586E-3</v>
      </c>
      <c r="AW2046" s="13">
        <f t="shared" si="2502"/>
        <v>1.3346222251813335E-5</v>
      </c>
      <c r="AX2046" s="13">
        <f t="shared" si="2503"/>
        <v>1.7699920862183007E-5</v>
      </c>
      <c r="AY2046" s="13">
        <f t="shared" si="2504"/>
        <v>5.0554277967622387E-5</v>
      </c>
      <c r="AZ2046" s="13">
        <f t="shared" si="2505"/>
        <v>7.2196227337041917E-5</v>
      </c>
      <c r="BA2046" s="13">
        <f t="shared" si="2506"/>
        <v>6.8735300634565038E-5</v>
      </c>
      <c r="BB2046" s="13">
        <f t="shared" si="2507"/>
        <v>4.9080212300442496E-5</v>
      </c>
      <c r="BC2046" s="13">
        <f t="shared" si="2508"/>
        <v>2.8036449593938695E-5</v>
      </c>
      <c r="BD2046" s="13">
        <f t="shared" si="2509"/>
        <v>1.754382105389397E-2</v>
      </c>
      <c r="BE2046" s="13">
        <f t="shared" si="2510"/>
        <v>1.5869087896089273E-2</v>
      </c>
      <c r="BF2046" s="13">
        <f t="shared" si="2511"/>
        <v>7.1771123827643066E-3</v>
      </c>
      <c r="BG2046" s="13">
        <f t="shared" si="2512"/>
        <v>2.1639950782352119E-3</v>
      </c>
      <c r="BH2046" s="13">
        <f t="shared" si="2513"/>
        <v>4.8935502701672026E-4</v>
      </c>
      <c r="BI2046" s="13">
        <f t="shared" si="2514"/>
        <v>8.8528239227540992E-5</v>
      </c>
      <c r="BJ2046" s="14">
        <f t="shared" si="2515"/>
        <v>9.0192912638834291E-2</v>
      </c>
      <c r="BK2046" s="14">
        <f t="shared" si="2516"/>
        <v>0.13538304360745773</v>
      </c>
      <c r="BL2046" s="14">
        <f t="shared" si="2517"/>
        <v>0.65729256453853746</v>
      </c>
      <c r="BM2046" s="14">
        <f t="shared" si="2518"/>
        <v>0.69788582895659579</v>
      </c>
      <c r="BN2046" s="14">
        <f t="shared" si="2519"/>
        <v>0.27529912779748322</v>
      </c>
    </row>
    <row r="2047" spans="1:66" x14ac:dyDescent="0.25">
      <c r="A2047" t="s">
        <v>13</v>
      </c>
      <c r="B2047" t="s">
        <v>227</v>
      </c>
      <c r="C2047" t="s">
        <v>47</v>
      </c>
      <c r="D2047" s="7" t="s">
        <v>539</v>
      </c>
      <c r="E2047" s="10">
        <f>VLOOKUP(A2047,home!$A$2:$E$405,3,FALSE)</f>
        <v>1.7962962962963001</v>
      </c>
      <c r="F2047" s="10">
        <f>VLOOKUP(B2047,home!$B$2:$E$405,3,FALSE)</f>
        <v>2.04</v>
      </c>
      <c r="G2047" s="10">
        <f>VLOOKUP(C2047,away!$B$2:$E$405,4,FALSE)</f>
        <v>1.1100000000000001</v>
      </c>
      <c r="H2047" s="10">
        <f>VLOOKUP(A2047,away!$A$2:$E$405,3,FALSE)</f>
        <v>1.18518518518519</v>
      </c>
      <c r="I2047" s="10">
        <f>VLOOKUP(C2047,away!$B$2:$E$405,3,FALSE)</f>
        <v>0.65</v>
      </c>
      <c r="J2047" s="10">
        <f>VLOOKUP(B2047,home!$B$2:$E$405,4,FALSE)</f>
        <v>0.7</v>
      </c>
      <c r="K2047" s="12">
        <f t="shared" si="2464"/>
        <v>4.0675333333333423</v>
      </c>
      <c r="L2047" s="12">
        <f t="shared" si="2465"/>
        <v>0.53925925925926144</v>
      </c>
      <c r="M2047" s="13">
        <f t="shared" si="2466"/>
        <v>9.9837890878562083E-3</v>
      </c>
      <c r="N2047" s="13">
        <f t="shared" si="2467"/>
        <v>4.0609394907824808E-2</v>
      </c>
      <c r="O2047" s="13">
        <f t="shared" si="2468"/>
        <v>5.3838507081180355E-3</v>
      </c>
      <c r="P2047" s="13">
        <f t="shared" si="2469"/>
        <v>2.1898992216960428E-2</v>
      </c>
      <c r="Q2047" s="13">
        <f t="shared" si="2470"/>
        <v>8.2590033717037353E-2</v>
      </c>
      <c r="R2047" s="13">
        <f t="shared" si="2471"/>
        <v>1.4516456724110907E-3</v>
      </c>
      <c r="S2047" s="13">
        <f t="shared" si="2472"/>
        <v>1.2008613560902789E-2</v>
      </c>
      <c r="T2047" s="13">
        <f t="shared" si="2473"/>
        <v>4.453744040444698E-2</v>
      </c>
      <c r="U2047" s="13">
        <f t="shared" si="2474"/>
        <v>5.9046171607212046E-3</v>
      </c>
      <c r="V2047" s="13">
        <f t="shared" si="2475"/>
        <v>2.9267059562760765E-3</v>
      </c>
      <c r="W2047" s="13">
        <f t="shared" si="2476"/>
        <v>0.11197923838172472</v>
      </c>
      <c r="X2047" s="13">
        <f t="shared" si="2477"/>
        <v>6.0385841142145118E-2</v>
      </c>
      <c r="Y2047" s="13">
        <f t="shared" si="2478"/>
        <v>1.6281811982030301E-2</v>
      </c>
      <c r="Z2047" s="13">
        <f t="shared" si="2479"/>
        <v>2.6093779000377245E-4</v>
      </c>
      <c r="AA2047" s="13">
        <f t="shared" si="2480"/>
        <v>1.0613731587666804E-3</v>
      </c>
      <c r="AB2047" s="13">
        <f t="shared" si="2481"/>
        <v>2.1585853511943867E-3</v>
      </c>
      <c r="AC2047" s="13">
        <f t="shared" si="2482"/>
        <v>4.0122486559098452E-4</v>
      </c>
      <c r="AD2047" s="13">
        <f t="shared" si="2483"/>
        <v>0.11386982118973642</v>
      </c>
      <c r="AE2047" s="13">
        <f t="shared" si="2484"/>
        <v>6.1405355426761801E-2</v>
      </c>
      <c r="AF2047" s="13">
        <f t="shared" si="2485"/>
        <v>1.6556703240993616E-2</v>
      </c>
      <c r="AG2047" s="13">
        <f t="shared" si="2486"/>
        <v>2.9761185085045443E-3</v>
      </c>
      <c r="AH2047" s="13">
        <f t="shared" si="2487"/>
        <v>3.5178279837545756E-5</v>
      </c>
      <c r="AI2047" s="13">
        <f t="shared" si="2488"/>
        <v>1.4308882584854559E-4</v>
      </c>
      <c r="AJ2047" s="13">
        <f t="shared" si="2489"/>
        <v>2.9100928438324439E-4</v>
      </c>
      <c r="AK2047" s="13">
        <f t="shared" si="2490"/>
        <v>3.9456332151277626E-4</v>
      </c>
      <c r="AL2047" s="13">
        <f t="shared" si="2491"/>
        <v>3.5202747700330882E-5</v>
      </c>
      <c r="AM2047" s="13">
        <f t="shared" si="2492"/>
        <v>9.263385866999202E-2</v>
      </c>
      <c r="AN2047" s="13">
        <f t="shared" si="2493"/>
        <v>4.9953666008707001E-2</v>
      </c>
      <c r="AO2047" s="13">
        <f t="shared" si="2494"/>
        <v>1.3468988464569941E-2</v>
      </c>
      <c r="AP2047" s="13">
        <f t="shared" si="2495"/>
        <v>2.4210922474585082E-3</v>
      </c>
      <c r="AQ2047" s="13">
        <f t="shared" si="2496"/>
        <v>3.2639910299070381E-4</v>
      </c>
      <c r="AR2047" s="13">
        <f t="shared" si="2497"/>
        <v>3.7940426254419885E-6</v>
      </c>
      <c r="AS2047" s="13">
        <f t="shared" si="2498"/>
        <v>1.5432394847072838E-5</v>
      </c>
      <c r="AT2047" s="13">
        <f t="shared" si="2499"/>
        <v>3.1385890226815237E-5</v>
      </c>
      <c r="AU2047" s="13">
        <f t="shared" si="2500"/>
        <v>4.2554384897970727E-5</v>
      </c>
      <c r="AV2047" s="13">
        <f t="shared" si="2501"/>
        <v>4.327284476299823E-5</v>
      </c>
      <c r="AW2047" s="13">
        <f t="shared" si="2502"/>
        <v>2.1448789831008754E-6</v>
      </c>
      <c r="AX2047" s="13">
        <f t="shared" si="2503"/>
        <v>6.2798551322580387E-2</v>
      </c>
      <c r="AY2047" s="13">
        <f t="shared" si="2504"/>
        <v>3.3864700268769407E-2</v>
      </c>
      <c r="AZ2047" s="13">
        <f t="shared" si="2505"/>
        <v>9.1309265909867501E-3</v>
      </c>
      <c r="BA2047" s="13">
        <f t="shared" si="2506"/>
        <v>1.6413122366020696E-3</v>
      </c>
      <c r="BB2047" s="13">
        <f t="shared" si="2507"/>
        <v>2.2127320523079836E-4</v>
      </c>
      <c r="BC2047" s="13">
        <f t="shared" si="2508"/>
        <v>2.3864724949336581E-5</v>
      </c>
      <c r="BD2047" s="13">
        <f t="shared" si="2509"/>
        <v>3.4099543596565155E-7</v>
      </c>
      <c r="BE2047" s="13">
        <f t="shared" si="2510"/>
        <v>1.3870103023048229E-6</v>
      </c>
      <c r="BF2047" s="13">
        <f t="shared" si="2511"/>
        <v>2.8208553191508114E-6</v>
      </c>
      <c r="BG2047" s="13">
        <f t="shared" si="2512"/>
        <v>3.8246410130521969E-6</v>
      </c>
      <c r="BH2047" s="13">
        <f t="shared" si="2513"/>
        <v>3.8892137021559039E-6</v>
      </c>
      <c r="BI2047" s="13">
        <f t="shared" si="2514"/>
        <v>3.1639012747951815E-6</v>
      </c>
      <c r="BJ2047" s="14">
        <f t="shared" si="2515"/>
        <v>0.81767639174404239</v>
      </c>
      <c r="BK2047" s="14">
        <f t="shared" si="2516"/>
        <v>8.1119228704056218E-2</v>
      </c>
      <c r="BL2047" s="14">
        <f t="shared" si="2517"/>
        <v>1.6975777937201234E-2</v>
      </c>
      <c r="BM2047" s="14">
        <f t="shared" si="2518"/>
        <v>0.72025207447530937</v>
      </c>
      <c r="BN2047" s="14">
        <f t="shared" si="2519"/>
        <v>0.16191770631020794</v>
      </c>
    </row>
    <row r="2048" spans="1:66" x14ac:dyDescent="0.25">
      <c r="A2048" t="s">
        <v>13</v>
      </c>
      <c r="B2048" t="s">
        <v>48</v>
      </c>
      <c r="C2048" t="s">
        <v>43</v>
      </c>
      <c r="D2048" s="7" t="s">
        <v>539</v>
      </c>
      <c r="E2048" s="10">
        <f>VLOOKUP(A2048,home!$A$2:$E$405,3,FALSE)</f>
        <v>1.7962962962963001</v>
      </c>
      <c r="F2048" s="10">
        <f>VLOOKUP(B2048,home!$B$2:$E$405,3,FALSE)</f>
        <v>0.4</v>
      </c>
      <c r="G2048" s="10">
        <f>VLOOKUP(C2048,away!$B$2:$E$405,4,FALSE)</f>
        <v>1</v>
      </c>
      <c r="H2048" s="10">
        <f>VLOOKUP(A2048,away!$A$2:$E$405,3,FALSE)</f>
        <v>1.18518518518519</v>
      </c>
      <c r="I2048" s="10">
        <f>VLOOKUP(C2048,away!$B$2:$E$405,3,FALSE)</f>
        <v>1</v>
      </c>
      <c r="J2048" s="10">
        <f>VLOOKUP(B2048,home!$B$2:$E$405,4,FALSE)</f>
        <v>1.45</v>
      </c>
      <c r="K2048" s="12">
        <f t="shared" si="2464"/>
        <v>0.71851851851852011</v>
      </c>
      <c r="L2048" s="12">
        <f t="shared" si="2465"/>
        <v>1.7185185185185254</v>
      </c>
      <c r="M2048" s="13">
        <f t="shared" si="2466"/>
        <v>8.7419488813912052E-2</v>
      </c>
      <c r="N2048" s="13">
        <f t="shared" si="2467"/>
        <v>6.2812521592218423E-2</v>
      </c>
      <c r="O2048" s="13">
        <f t="shared" si="2468"/>
        <v>0.15023201040613096</v>
      </c>
      <c r="P2048" s="13">
        <f t="shared" si="2469"/>
        <v>0.1079444815510721</v>
      </c>
      <c r="Q2048" s="13">
        <f t="shared" si="2470"/>
        <v>2.2565979979426661E-2</v>
      </c>
      <c r="R2048" s="13">
        <f t="shared" si="2471"/>
        <v>0.12908824597860194</v>
      </c>
      <c r="S2048" s="13">
        <f t="shared" si="2472"/>
        <v>3.3322120889236508E-2</v>
      </c>
      <c r="T2048" s="13">
        <f t="shared" si="2473"/>
        <v>3.8780054483163018E-2</v>
      </c>
      <c r="U2048" s="13">
        <f t="shared" si="2474"/>
        <v>9.275229525869938E-2</v>
      </c>
      <c r="V2048" s="13">
        <f t="shared" si="2475"/>
        <v>4.5717482608832998E-3</v>
      </c>
      <c r="W2048" s="13">
        <f t="shared" si="2476"/>
        <v>5.4046915012454112E-3</v>
      </c>
      <c r="X2048" s="13">
        <f t="shared" si="2477"/>
        <v>9.2880624317699303E-3</v>
      </c>
      <c r="Y2048" s="13">
        <f t="shared" si="2478"/>
        <v>7.9808536450764172E-3</v>
      </c>
      <c r="Z2048" s="13">
        <f t="shared" si="2479"/>
        <v>7.394684707910068E-2</v>
      </c>
      <c r="AA2048" s="13">
        <f t="shared" si="2480"/>
        <v>5.3132179012390979E-2</v>
      </c>
      <c r="AB2048" s="13">
        <f t="shared" si="2481"/>
        <v>1.908822727482198E-2</v>
      </c>
      <c r="AC2048" s="13">
        <f t="shared" si="2482"/>
        <v>3.5282106605939099E-4</v>
      </c>
      <c r="AD2048" s="13">
        <f t="shared" si="2483"/>
        <v>9.7084273263112241E-4</v>
      </c>
      <c r="AE2048" s="13">
        <f t="shared" si="2484"/>
        <v>1.6684112145957134E-3</v>
      </c>
      <c r="AF2048" s="13">
        <f t="shared" si="2485"/>
        <v>1.4335977843933595E-3</v>
      </c>
      <c r="AG2048" s="13">
        <f t="shared" si="2486"/>
        <v>8.2122144686237243E-4</v>
      </c>
      <c r="AH2048" s="13">
        <f t="shared" si="2487"/>
        <v>3.1769756522873012E-2</v>
      </c>
      <c r="AI2048" s="13">
        <f t="shared" si="2488"/>
        <v>2.2827158390508803E-2</v>
      </c>
      <c r="AJ2048" s="13">
        <f t="shared" si="2489"/>
        <v>8.200868014367993E-3</v>
      </c>
      <c r="AK2048" s="13">
        <f t="shared" si="2490"/>
        <v>1.9641585120832032E-3</v>
      </c>
      <c r="AL2048" s="13">
        <f t="shared" si="2491"/>
        <v>1.7426359990344221E-5</v>
      </c>
      <c r="AM2048" s="13">
        <f t="shared" si="2492"/>
        <v>1.395136963929172E-4</v>
      </c>
      <c r="AN2048" s="13">
        <f t="shared" si="2493"/>
        <v>2.3975687083819942E-4</v>
      </c>
      <c r="AO2048" s="13">
        <f t="shared" si="2494"/>
        <v>2.0601331123874995E-4</v>
      </c>
      <c r="AP2048" s="13">
        <f t="shared" si="2495"/>
        <v>1.1801256347503751E-4</v>
      </c>
      <c r="AQ2048" s="13">
        <f t="shared" si="2496"/>
        <v>5.070169393742372E-5</v>
      </c>
      <c r="AR2048" s="13">
        <f t="shared" si="2497"/>
        <v>1.0919382982676395E-2</v>
      </c>
      <c r="AS2048" s="13">
        <f t="shared" si="2498"/>
        <v>7.845778883848983E-3</v>
      </c>
      <c r="AT2048" s="13">
        <f t="shared" si="2499"/>
        <v>2.8186687101235289E-3</v>
      </c>
      <c r="AU2048" s="13">
        <f t="shared" si="2500"/>
        <v>6.7508855526415541E-4</v>
      </c>
      <c r="AV2048" s="13">
        <f t="shared" si="2501"/>
        <v>1.2126590714930226E-4</v>
      </c>
      <c r="AW2048" s="13">
        <f t="shared" si="2502"/>
        <v>5.9771803874822244E-7</v>
      </c>
      <c r="AX2048" s="13">
        <f t="shared" si="2503"/>
        <v>1.6707195740880232E-5</v>
      </c>
      <c r="AY2048" s="13">
        <f t="shared" si="2504"/>
        <v>2.8711625273216518E-5</v>
      </c>
      <c r="AZ2048" s="13">
        <f t="shared" si="2505"/>
        <v>2.4670729864393555E-5</v>
      </c>
      <c r="BA2048" s="13">
        <f t="shared" si="2506"/>
        <v>1.4132368712442786E-5</v>
      </c>
      <c r="BB2048" s="13">
        <f t="shared" si="2507"/>
        <v>6.0716843357161836E-6</v>
      </c>
      <c r="BC2048" s="13">
        <f t="shared" si="2508"/>
        <v>2.0868603939054224E-6</v>
      </c>
      <c r="BD2048" s="13">
        <f t="shared" si="2509"/>
        <v>3.1275269777542411E-3</v>
      </c>
      <c r="BE2048" s="13">
        <f t="shared" si="2510"/>
        <v>2.2471860506826816E-3</v>
      </c>
      <c r="BF2048" s="13">
        <f t="shared" si="2511"/>
        <v>8.0732239598600198E-4</v>
      </c>
      <c r="BG2048" s="13">
        <f t="shared" si="2512"/>
        <v>1.9335869731022812E-4</v>
      </c>
      <c r="BH2048" s="13">
        <f t="shared" si="2513"/>
        <v>3.4732951183504017E-5</v>
      </c>
      <c r="BI2048" s="13">
        <f t="shared" si="2514"/>
        <v>4.9912537256294782E-6</v>
      </c>
      <c r="BJ2048" s="14">
        <f t="shared" si="2515"/>
        <v>0.15257261541158534</v>
      </c>
      <c r="BK2048" s="14">
        <f t="shared" si="2516"/>
        <v>0.2336567985664269</v>
      </c>
      <c r="BL2048" s="14">
        <f t="shared" si="2517"/>
        <v>0.53785020273618267</v>
      </c>
      <c r="BM2048" s="14">
        <f t="shared" si="2518"/>
        <v>0.43793562156469923</v>
      </c>
      <c r="BN2048" s="14">
        <f t="shared" si="2519"/>
        <v>0.56006272832136217</v>
      </c>
    </row>
    <row r="2049" spans="1:66" x14ac:dyDescent="0.25">
      <c r="A2049" t="s">
        <v>13</v>
      </c>
      <c r="B2049" t="s">
        <v>52</v>
      </c>
      <c r="C2049" t="s">
        <v>17</v>
      </c>
      <c r="D2049" s="7" t="s">
        <v>539</v>
      </c>
      <c r="E2049" s="10">
        <f>VLOOKUP(A2049,home!$A$2:$E$405,3,FALSE)</f>
        <v>1.7962962962963001</v>
      </c>
      <c r="F2049" s="10">
        <f>VLOOKUP(B2049,home!$B$2:$E$405,3,FALSE)</f>
        <v>1.86</v>
      </c>
      <c r="G2049" s="10">
        <f>VLOOKUP(C2049,away!$B$2:$E$405,4,FALSE)</f>
        <v>1.91</v>
      </c>
      <c r="H2049" s="10">
        <f>VLOOKUP(A2049,away!$A$2:$E$405,3,FALSE)</f>
        <v>1.18518518518519</v>
      </c>
      <c r="I2049" s="10">
        <f>VLOOKUP(C2049,away!$B$2:$E$405,3,FALSE)</f>
        <v>0.4</v>
      </c>
      <c r="J2049" s="10">
        <f>VLOOKUP(B2049,home!$B$2:$E$405,4,FALSE)</f>
        <v>0.84</v>
      </c>
      <c r="K2049" s="12">
        <f t="shared" si="2464"/>
        <v>6.3815222222222356</v>
      </c>
      <c r="L2049" s="12">
        <f t="shared" si="2465"/>
        <v>0.39822222222222387</v>
      </c>
      <c r="M2049" s="13">
        <f t="shared" si="2466"/>
        <v>1.1365653167900993E-3</v>
      </c>
      <c r="N2049" s="13">
        <f t="shared" si="2467"/>
        <v>7.2530168261030733E-3</v>
      </c>
      <c r="O2049" s="13">
        <f t="shared" si="2468"/>
        <v>4.5260556615285915E-4</v>
      </c>
      <c r="P2049" s="13">
        <f t="shared" si="2469"/>
        <v>2.8883124783059466E-3</v>
      </c>
      <c r="Q2049" s="13">
        <f t="shared" si="2470"/>
        <v>2.3142644026964275E-2</v>
      </c>
      <c r="R2049" s="13">
        <f t="shared" si="2471"/>
        <v>9.0118797171769656E-5</v>
      </c>
      <c r="S2049" s="13">
        <f t="shared" si="2472"/>
        <v>1.8349911019408893E-3</v>
      </c>
      <c r="T2049" s="13">
        <f t="shared" si="2473"/>
        <v>9.2159151325155887E-3</v>
      </c>
      <c r="U2049" s="13">
        <f t="shared" si="2474"/>
        <v>5.7509510679158639E-4</v>
      </c>
      <c r="V2049" s="13">
        <f t="shared" si="2475"/>
        <v>5.1813297279880736E-4</v>
      </c>
      <c r="W2049" s="13">
        <f t="shared" si="2476"/>
        <v>4.9228432379683738E-2</v>
      </c>
      <c r="X2049" s="13">
        <f t="shared" si="2477"/>
        <v>1.9603855738754138E-2</v>
      </c>
      <c r="Y2049" s="13">
        <f t="shared" si="2478"/>
        <v>3.9033454982052842E-3</v>
      </c>
      <c r="Z2049" s="13">
        <f t="shared" si="2479"/>
        <v>1.1962435891245326E-5</v>
      </c>
      <c r="AA2049" s="13">
        <f t="shared" si="2480"/>
        <v>7.6338550471890902E-5</v>
      </c>
      <c r="AB2049" s="13">
        <f t="shared" si="2481"/>
        <v>2.4357807812430278E-4</v>
      </c>
      <c r="AC2049" s="13">
        <f t="shared" si="2482"/>
        <v>8.2294540657321588E-5</v>
      </c>
      <c r="AD2049" s="13">
        <f t="shared" si="2483"/>
        <v>7.8538083799029101E-2</v>
      </c>
      <c r="AE2049" s="13">
        <f t="shared" si="2484"/>
        <v>3.1275610259524605E-2</v>
      </c>
      <c r="AF2049" s="13">
        <f t="shared" si="2485"/>
        <v>6.2273215094520362E-3</v>
      </c>
      <c r="AG2049" s="13">
        <f t="shared" si="2486"/>
        <v>8.2661926999541449E-4</v>
      </c>
      <c r="AH2049" s="13">
        <f t="shared" si="2487"/>
        <v>1.1909269509506505E-6</v>
      </c>
      <c r="AI2049" s="13">
        <f t="shared" si="2488"/>
        <v>7.5999268025349465E-6</v>
      </c>
      <c r="AJ2049" s="13">
        <f t="shared" si="2489"/>
        <v>2.4249550888819572E-5</v>
      </c>
      <c r="AK2049" s="13">
        <f t="shared" si="2490"/>
        <v>5.1583015958637024E-5</v>
      </c>
      <c r="AL2049" s="13">
        <f t="shared" si="2491"/>
        <v>8.3652860127138674E-6</v>
      </c>
      <c r="AM2049" s="13">
        <f t="shared" si="2492"/>
        <v>0.10023850541085126</v>
      </c>
      <c r="AN2049" s="13">
        <f t="shared" si="2493"/>
        <v>3.9917200376943594E-2</v>
      </c>
      <c r="AO2049" s="13">
        <f t="shared" si="2494"/>
        <v>7.9479581194981351E-3</v>
      </c>
      <c r="AP2049" s="13">
        <f t="shared" si="2495"/>
        <v>1.0550178481585717E-3</v>
      </c>
      <c r="AQ2049" s="13">
        <f t="shared" si="2496"/>
        <v>1.0503288799445379E-4</v>
      </c>
      <c r="AR2049" s="13">
        <f t="shared" si="2497"/>
        <v>9.4850715382381118E-8</v>
      </c>
      <c r="AS2049" s="13">
        <f t="shared" si="2498"/>
        <v>6.0529194800634149E-7</v>
      </c>
      <c r="AT2049" s="13">
        <f t="shared" si="2499"/>
        <v>1.9313420085673274E-6</v>
      </c>
      <c r="AU2049" s="13">
        <f t="shared" si="2500"/>
        <v>4.1083006487945753E-6</v>
      </c>
      <c r="AV2049" s="13">
        <f t="shared" si="2501"/>
        <v>6.5543029714631525E-6</v>
      </c>
      <c r="AW2049" s="13">
        <f t="shared" si="2502"/>
        <v>5.9051110731480515E-7</v>
      </c>
      <c r="AX2049" s="13">
        <f t="shared" si="2503"/>
        <v>0.10661237496694854</v>
      </c>
      <c r="AY2049" s="13">
        <f t="shared" si="2504"/>
        <v>4.2455416875727237E-2</v>
      </c>
      <c r="AZ2049" s="13">
        <f t="shared" si="2505"/>
        <v>8.4533452268115029E-3</v>
      </c>
      <c r="BA2049" s="13">
        <f t="shared" si="2506"/>
        <v>1.1221033071441686E-3</v>
      </c>
      <c r="BB2049" s="13">
        <f t="shared" si="2507"/>
        <v>1.1171161813346434E-4</v>
      </c>
      <c r="BC2049" s="13">
        <f t="shared" si="2508"/>
        <v>8.8972097642297318E-6</v>
      </c>
      <c r="BD2049" s="13">
        <f t="shared" si="2509"/>
        <v>6.2952771098232439E-9</v>
      </c>
      <c r="BE2049" s="13">
        <f t="shared" si="2510"/>
        <v>4.0173450771384001E-8</v>
      </c>
      <c r="BF2049" s="13">
        <f t="shared" si="2511"/>
        <v>1.2818388442046902E-7</v>
      </c>
      <c r="BG2049" s="13">
        <f t="shared" si="2512"/>
        <v>2.7266943565332989E-7</v>
      </c>
      <c r="BH2049" s="13">
        <f t="shared" si="2513"/>
        <v>4.3501151573563013E-7</v>
      </c>
      <c r="BI2049" s="13">
        <f t="shared" si="2514"/>
        <v>5.552071309179002E-7</v>
      </c>
      <c r="BJ2049" s="14">
        <f t="shared" si="2515"/>
        <v>0.53724240828820247</v>
      </c>
      <c r="BK2049" s="14">
        <f t="shared" si="2516"/>
        <v>4.8924078572233014E-2</v>
      </c>
      <c r="BL2049" s="14">
        <f t="shared" si="2517"/>
        <v>1.5370911483001733E-3</v>
      </c>
      <c r="BM2049" s="14">
        <f t="shared" si="2518"/>
        <v>0.51029745106851887</v>
      </c>
      <c r="BN2049" s="14">
        <f t="shared" si="2519"/>
        <v>3.496326301148802E-2</v>
      </c>
    </row>
    <row r="2050" spans="1:66" x14ac:dyDescent="0.25">
      <c r="A2050" t="s">
        <v>13</v>
      </c>
      <c r="B2050" t="s">
        <v>51</v>
      </c>
      <c r="C2050" t="s">
        <v>228</v>
      </c>
      <c r="D2050" s="7" t="s">
        <v>539</v>
      </c>
      <c r="E2050" s="10">
        <f>VLOOKUP(A2050,home!$A$2:$E$405,3,FALSE)</f>
        <v>1.7962962962963001</v>
      </c>
      <c r="F2050" s="10">
        <f>VLOOKUP(B2050,home!$B$2:$E$405,3,FALSE)</f>
        <v>0.46</v>
      </c>
      <c r="G2050" s="10">
        <f>VLOOKUP(C2050,away!$B$2:$E$405,4,FALSE)</f>
        <v>0.46</v>
      </c>
      <c r="H2050" s="10">
        <f>VLOOKUP(A2050,away!$A$2:$E$405,3,FALSE)</f>
        <v>1.18518518518519</v>
      </c>
      <c r="I2050" s="10">
        <f>VLOOKUP(C2050,away!$B$2:$E$405,3,FALSE)</f>
        <v>0.74</v>
      </c>
      <c r="J2050" s="10">
        <f>VLOOKUP(B2050,home!$B$2:$E$405,4,FALSE)</f>
        <v>0.84</v>
      </c>
      <c r="K2050" s="12">
        <f t="shared" si="2464"/>
        <v>0.38009629629629715</v>
      </c>
      <c r="L2050" s="12">
        <f t="shared" si="2465"/>
        <v>0.73671111111111409</v>
      </c>
      <c r="M2050" s="13">
        <f t="shared" si="2466"/>
        <v>0.32732313767691484</v>
      </c>
      <c r="N2050" s="13">
        <f t="shared" si="2467"/>
        <v>0.12441431232307826</v>
      </c>
      <c r="O2050" s="13">
        <f t="shared" si="2468"/>
        <v>0.24114259245033612</v>
      </c>
      <c r="P2050" s="13">
        <f t="shared" si="2469"/>
        <v>9.1657406269660166E-2</v>
      </c>
      <c r="Q2050" s="13">
        <f t="shared" si="2470"/>
        <v>2.3644709660126405E-2</v>
      </c>
      <c r="R2050" s="13">
        <f t="shared" si="2471"/>
        <v>8.8826213610150806E-2</v>
      </c>
      <c r="S2050" s="13">
        <f t="shared" si="2472"/>
        <v>6.4165034159407988E-3</v>
      </c>
      <c r="T2050" s="13">
        <f t="shared" si="2473"/>
        <v>1.7419320325611418E-2</v>
      </c>
      <c r="U2050" s="13">
        <f t="shared" si="2474"/>
        <v>3.3762514807242058E-2</v>
      </c>
      <c r="V2050" s="13">
        <f t="shared" si="2475"/>
        <v>1.9963964003399319E-4</v>
      </c>
      <c r="W2050" s="13">
        <f t="shared" si="2476"/>
        <v>2.9957555229384422E-3</v>
      </c>
      <c r="X2050" s="13">
        <f t="shared" si="2477"/>
        <v>2.2070063799212365E-3</v>
      </c>
      <c r="Y2050" s="13">
        <f t="shared" si="2478"/>
        <v>8.1296306119054567E-4</v>
      </c>
      <c r="Z2050" s="13">
        <f t="shared" si="2479"/>
        <v>2.1813086174842459E-2</v>
      </c>
      <c r="AA2050" s="13">
        <f t="shared" si="2480"/>
        <v>8.2910732658495814E-3</v>
      </c>
      <c r="AB2050" s="13">
        <f t="shared" si="2481"/>
        <v>1.5757031203353351E-3</v>
      </c>
      <c r="AC2050" s="13">
        <f t="shared" si="2482"/>
        <v>3.4939577835821147E-6</v>
      </c>
      <c r="AD2050" s="13">
        <f t="shared" si="2483"/>
        <v>2.8466889471951968E-4</v>
      </c>
      <c r="AE2050" s="13">
        <f t="shared" si="2484"/>
        <v>2.097187377275901E-4</v>
      </c>
      <c r="AF2050" s="13">
        <f t="shared" si="2485"/>
        <v>7.7251062146056594E-5</v>
      </c>
      <c r="AG2050" s="13">
        <f t="shared" si="2486"/>
        <v>1.8970571942711697E-5</v>
      </c>
      <c r="AH2050" s="13">
        <f t="shared" si="2487"/>
        <v>4.0174857381576673E-3</v>
      </c>
      <c r="AI2050" s="13">
        <f t="shared" si="2488"/>
        <v>1.5270314494969244E-3</v>
      </c>
      <c r="AJ2050" s="13">
        <f t="shared" si="2489"/>
        <v>2.9020949914087353E-4</v>
      </c>
      <c r="AK2050" s="13">
        <f t="shared" si="2490"/>
        <v>3.6769185257816493E-5</v>
      </c>
      <c r="AL2050" s="13">
        <f t="shared" si="2491"/>
        <v>3.9135285129147015E-8</v>
      </c>
      <c r="AM2050" s="13">
        <f t="shared" si="2492"/>
        <v>2.1640318510730011E-5</v>
      </c>
      <c r="AN2050" s="13">
        <f t="shared" si="2493"/>
        <v>1.5942663094838316E-5</v>
      </c>
      <c r="AO2050" s="13">
        <f t="shared" si="2494"/>
        <v>5.8725685213342434E-6</v>
      </c>
      <c r="AP2050" s="13">
        <f t="shared" si="2495"/>
        <v>1.4421288268094343E-6</v>
      </c>
      <c r="AQ2050" s="13">
        <f t="shared" si="2496"/>
        <v>2.6560808259103644E-7</v>
      </c>
      <c r="AR2050" s="13">
        <f t="shared" si="2497"/>
        <v>5.9194527640623804E-4</v>
      </c>
      <c r="AS2050" s="13">
        <f t="shared" si="2498"/>
        <v>2.2499620717209896E-4</v>
      </c>
      <c r="AT2050" s="13">
        <f t="shared" si="2499"/>
        <v>4.2760112513414584E-5</v>
      </c>
      <c r="AU2050" s="13">
        <f t="shared" si="2500"/>
        <v>5.4176534651872789E-6</v>
      </c>
      <c r="AV2050" s="13">
        <f t="shared" si="2501"/>
        <v>5.1480750418362122E-7</v>
      </c>
      <c r="AW2050" s="13">
        <f t="shared" si="2502"/>
        <v>3.0440855904481105E-10</v>
      </c>
      <c r="AX2050" s="13">
        <f t="shared" si="2503"/>
        <v>1.3709008194334452E-6</v>
      </c>
      <c r="AY2050" s="13">
        <f t="shared" si="2504"/>
        <v>1.0099578659079503E-6</v>
      </c>
      <c r="AZ2050" s="13">
        <f t="shared" si="2505"/>
        <v>3.7202359078422775E-7</v>
      </c>
      <c r="BA2050" s="13">
        <f t="shared" si="2506"/>
        <v>9.1357970975398289E-8</v>
      </c>
      <c r="BB2050" s="13">
        <f t="shared" si="2507"/>
        <v>1.6826108076535643E-8</v>
      </c>
      <c r="BC2050" s="13">
        <f t="shared" si="2508"/>
        <v>2.4791961553480538E-9</v>
      </c>
      <c r="BD2050" s="13">
        <f t="shared" si="2509"/>
        <v>7.2682110383035835E-5</v>
      </c>
      <c r="BE2050" s="13">
        <f t="shared" si="2510"/>
        <v>2.7626200963590559E-5</v>
      </c>
      <c r="BF2050" s="13">
        <f t="shared" si="2511"/>
        <v>5.2503083334989829E-6</v>
      </c>
      <c r="BG2050" s="13">
        <f t="shared" si="2512"/>
        <v>6.6520758399218261E-7</v>
      </c>
      <c r="BH2050" s="13">
        <f t="shared" si="2513"/>
        <v>6.3210734735909157E-8</v>
      </c>
      <c r="BI2050" s="13">
        <f t="shared" si="2514"/>
        <v>4.8052332318573572E-9</v>
      </c>
      <c r="BJ2050" s="14">
        <f t="shared" si="2515"/>
        <v>0.17213270337198985</v>
      </c>
      <c r="BK2050" s="14">
        <f t="shared" si="2516"/>
        <v>0.42560123005348444</v>
      </c>
      <c r="BL2050" s="14">
        <f t="shared" si="2517"/>
        <v>0.38044151902626044</v>
      </c>
      <c r="BM2050" s="14">
        <f t="shared" si="2518"/>
        <v>0.10297915698285313</v>
      </c>
      <c r="BN2050" s="14">
        <f t="shared" si="2519"/>
        <v>0.89700837199026662</v>
      </c>
    </row>
    <row r="2051" spans="1:66" x14ac:dyDescent="0.25">
      <c r="A2051" t="s">
        <v>13</v>
      </c>
      <c r="B2051" t="s">
        <v>46</v>
      </c>
      <c r="C2051" t="s">
        <v>54</v>
      </c>
      <c r="D2051" s="7" t="s">
        <v>539</v>
      </c>
      <c r="E2051" s="10">
        <f>VLOOKUP(A2051,home!$A$2:$E$405,3,FALSE)</f>
        <v>1.7962962962963001</v>
      </c>
      <c r="F2051" s="10">
        <f>VLOOKUP(B2051,home!$B$2:$E$405,3,FALSE)</f>
        <v>0.67</v>
      </c>
      <c r="G2051" s="10">
        <f>VLOOKUP(C2051,away!$B$2:$E$405,4,FALSE)</f>
        <v>0.93</v>
      </c>
      <c r="H2051" s="10">
        <f>VLOOKUP(A2051,away!$A$2:$E$405,3,FALSE)</f>
        <v>1.18518518518519</v>
      </c>
      <c r="I2051" s="10">
        <f>VLOOKUP(C2051,away!$B$2:$E$405,3,FALSE)</f>
        <v>0.46</v>
      </c>
      <c r="J2051" s="10">
        <f>VLOOKUP(B2051,home!$B$2:$E$405,4,FALSE)</f>
        <v>1.01</v>
      </c>
      <c r="K2051" s="12">
        <f t="shared" si="2464"/>
        <v>1.1192722222222247</v>
      </c>
      <c r="L2051" s="12">
        <f t="shared" si="2465"/>
        <v>0.55063703703703937</v>
      </c>
      <c r="M2051" s="13">
        <f t="shared" si="2466"/>
        <v>0.18826414809194975</v>
      </c>
      <c r="N2051" s="13">
        <f t="shared" si="2467"/>
        <v>0.21071883139965053</v>
      </c>
      <c r="O2051" s="13">
        <f t="shared" si="2468"/>
        <v>0.10366521268565357</v>
      </c>
      <c r="P2051" s="13">
        <f t="shared" si="2469"/>
        <v>0.11602959296981101</v>
      </c>
      <c r="Q2051" s="13">
        <f t="shared" si="2470"/>
        <v>0.1179258673423786</v>
      </c>
      <c r="R2051" s="13">
        <f t="shared" si="2471"/>
        <v>2.8540952778521398E-2</v>
      </c>
      <c r="S2051" s="13">
        <f t="shared" si="2472"/>
        <v>1.7877629093464801E-2</v>
      </c>
      <c r="T2051" s="13">
        <f t="shared" si="2473"/>
        <v>6.4934350183430314E-2</v>
      </c>
      <c r="U2051" s="13">
        <f t="shared" si="2474"/>
        <v>3.1945095640755213E-2</v>
      </c>
      <c r="V2051" s="13">
        <f t="shared" si="2475"/>
        <v>1.2242456191964982E-3</v>
      </c>
      <c r="W2051" s="13">
        <f t="shared" si="2476"/>
        <v>4.3997049199262443E-2</v>
      </c>
      <c r="X2051" s="13">
        <f t="shared" si="2477"/>
        <v>2.4226404809454715E-2</v>
      </c>
      <c r="Y2051" s="13">
        <f t="shared" si="2478"/>
        <v>6.6699778811690124E-3</v>
      </c>
      <c r="Z2051" s="13">
        <f t="shared" si="2479"/>
        <v>5.2385685573930257E-3</v>
      </c>
      <c r="AA2051" s="13">
        <f t="shared" si="2480"/>
        <v>5.8633842704967649E-3</v>
      </c>
      <c r="AB2051" s="13">
        <f t="shared" si="2481"/>
        <v>3.2813615710908768E-3</v>
      </c>
      <c r="AC2051" s="13">
        <f t="shared" si="2482"/>
        <v>4.7157385756297276E-5</v>
      </c>
      <c r="AD2051" s="13">
        <f t="shared" si="2483"/>
        <v>1.2311168757119762E-2</v>
      </c>
      <c r="AE2051" s="13">
        <f t="shared" si="2484"/>
        <v>6.7789854868833951E-3</v>
      </c>
      <c r="AF2051" s="13">
        <f t="shared" si="2485"/>
        <v>1.8663802413072823E-3</v>
      </c>
      <c r="AG2051" s="13">
        <f t="shared" si="2486"/>
        <v>3.4256602868597215E-4</v>
      </c>
      <c r="AH2051" s="13">
        <f t="shared" si="2487"/>
        <v>7.2113746718957333E-4</v>
      </c>
      <c r="AI2051" s="13">
        <f t="shared" si="2488"/>
        <v>8.0714913542898016E-4</v>
      </c>
      <c r="AJ2051" s="13">
        <f t="shared" si="2489"/>
        <v>4.5170980323817113E-4</v>
      </c>
      <c r="AK2051" s="13">
        <f t="shared" si="2490"/>
        <v>1.6852874508998383E-4</v>
      </c>
      <c r="AL2051" s="13">
        <f t="shared" si="2491"/>
        <v>1.1625479052232805E-6</v>
      </c>
      <c r="AM2051" s="13">
        <f t="shared" si="2492"/>
        <v>2.7559098425868518E-3</v>
      </c>
      <c r="AN2051" s="13">
        <f t="shared" si="2493"/>
        <v>1.5175060300632376E-3</v>
      </c>
      <c r="AO2051" s="13">
        <f t="shared" si="2494"/>
        <v>4.1779751203993077E-4</v>
      </c>
      <c r="AP2051" s="13">
        <f t="shared" si="2495"/>
        <v>7.6684928037038086E-5</v>
      </c>
      <c r="AQ2051" s="13">
        <f t="shared" si="2496"/>
        <v>1.0556390389928307E-5</v>
      </c>
      <c r="AR2051" s="13">
        <f t="shared" si="2497"/>
        <v>7.941699964593241E-5</v>
      </c>
      <c r="AS2051" s="13">
        <f t="shared" si="2498"/>
        <v>8.8889241675924372E-5</v>
      </c>
      <c r="AT2051" s="13">
        <f t="shared" si="2499"/>
        <v>4.9745629531130146E-5</v>
      </c>
      <c r="AU2051" s="13">
        <f t="shared" si="2500"/>
        <v>1.855963377038385E-5</v>
      </c>
      <c r="AV2051" s="13">
        <f t="shared" si="2501"/>
        <v>5.1933206334520459E-6</v>
      </c>
      <c r="AW2051" s="13">
        <f t="shared" si="2502"/>
        <v>1.990258569291963E-8</v>
      </c>
      <c r="AX2051" s="13">
        <f t="shared" si="2503"/>
        <v>5.1410222229271386E-4</v>
      </c>
      <c r="AY2051" s="13">
        <f t="shared" si="2504"/>
        <v>2.8308372441741727E-4</v>
      </c>
      <c r="AZ2051" s="13">
        <f t="shared" si="2505"/>
        <v>7.7938191623308229E-5</v>
      </c>
      <c r="BA2051" s="13">
        <f t="shared" si="2506"/>
        <v>1.4305218302494482E-5</v>
      </c>
      <c r="BB2051" s="13">
        <f t="shared" si="2507"/>
        <v>1.9692457550633964E-6</v>
      </c>
      <c r="BC2051" s="13">
        <f t="shared" si="2508"/>
        <v>2.1686792955317531E-7</v>
      </c>
      <c r="BD2051" s="13">
        <f t="shared" si="2509"/>
        <v>7.2883235625679677E-6</v>
      </c>
      <c r="BE2051" s="13">
        <f t="shared" si="2510"/>
        <v>8.1576181101500488E-6</v>
      </c>
      <c r="BF2051" s="13">
        <f t="shared" si="2511"/>
        <v>4.5652976750939557E-6</v>
      </c>
      <c r="BG2051" s="13">
        <f t="shared" si="2512"/>
        <v>1.7032702913027888E-6</v>
      </c>
      <c r="BH2051" s="13">
        <f t="shared" si="2513"/>
        <v>4.7660578099789229E-7</v>
      </c>
      <c r="BI2051" s="13">
        <f t="shared" si="2514"/>
        <v>1.0669032232429396E-7</v>
      </c>
      <c r="BJ2051" s="14">
        <f t="shared" si="2515"/>
        <v>0.49544165150277952</v>
      </c>
      <c r="BK2051" s="14">
        <f t="shared" si="2516"/>
        <v>0.32372701943250098</v>
      </c>
      <c r="BL2051" s="14">
        <f t="shared" si="2517"/>
        <v>0.17570863472846379</v>
      </c>
      <c r="BM2051" s="14">
        <f t="shared" si="2518"/>
        <v>0.23468820513134078</v>
      </c>
      <c r="BN2051" s="14">
        <f t="shared" si="2519"/>
        <v>0.76514460526796491</v>
      </c>
    </row>
    <row r="2052" spans="1:66" x14ac:dyDescent="0.25">
      <c r="A2052" t="s">
        <v>16</v>
      </c>
      <c r="B2052" t="s">
        <v>58</v>
      </c>
      <c r="C2052" t="s">
        <v>234</v>
      </c>
      <c r="D2052" s="7" t="s">
        <v>539</v>
      </c>
      <c r="E2052" s="10">
        <f>VLOOKUP(A2052,home!$A$2:$E$405,3,FALSE)</f>
        <v>1.512</v>
      </c>
      <c r="F2052" s="10">
        <f>VLOOKUP(B2052,home!$B$2:$E$405,3,FALSE)</f>
        <v>1.21</v>
      </c>
      <c r="G2052" s="10">
        <f>VLOOKUP(C2052,away!$B$2:$E$405,4,FALSE)</f>
        <v>0.94</v>
      </c>
      <c r="H2052" s="10">
        <f>VLOOKUP(A2052,away!$A$2:$E$405,3,FALSE)</f>
        <v>1.32</v>
      </c>
      <c r="I2052" s="10">
        <f>VLOOKUP(C2052,away!$B$2:$E$405,3,FALSE)</f>
        <v>0.94</v>
      </c>
      <c r="J2052" s="10">
        <f>VLOOKUP(B2052,home!$B$2:$E$405,4,FALSE)</f>
        <v>1.39</v>
      </c>
      <c r="K2052" s="12">
        <f t="shared" si="2464"/>
        <v>1.7197487999999999</v>
      </c>
      <c r="L2052" s="12">
        <f t="shared" si="2465"/>
        <v>1.7247119999999998</v>
      </c>
      <c r="M2052" s="13">
        <f t="shared" si="2466"/>
        <v>3.1921969729076717E-2</v>
      </c>
      <c r="N2052" s="13">
        <f t="shared" si="2467"/>
        <v>5.4897769135215997E-2</v>
      </c>
      <c r="O2052" s="13">
        <f t="shared" si="2468"/>
        <v>5.5056204255375357E-2</v>
      </c>
      <c r="P2052" s="13">
        <f t="shared" si="2469"/>
        <v>9.4682841200736639E-2</v>
      </c>
      <c r="Q2052" s="13">
        <f t="shared" si="2470"/>
        <v>4.7205186296482377E-2</v>
      </c>
      <c r="R2052" s="13">
        <f t="shared" si="2471"/>
        <v>4.7478048076848481E-2</v>
      </c>
      <c r="S2052" s="13">
        <f t="shared" si="2472"/>
        <v>7.0209016657876586E-2</v>
      </c>
      <c r="T2052" s="13">
        <f t="shared" si="2473"/>
        <v>8.1415351267778699E-2</v>
      </c>
      <c r="U2052" s="13">
        <f t="shared" si="2474"/>
        <v>8.1650316206502455E-2</v>
      </c>
      <c r="V2052" s="13">
        <f t="shared" si="2475"/>
        <v>2.3138328421515933E-2</v>
      </c>
      <c r="W2052" s="13">
        <f t="shared" si="2476"/>
        <v>2.7060354162384007E-2</v>
      </c>
      <c r="X2052" s="13">
        <f t="shared" si="2477"/>
        <v>4.6671317548113635E-2</v>
      </c>
      <c r="Y2052" s="13">
        <f t="shared" si="2478"/>
        <v>4.0247290715521092E-2</v>
      </c>
      <c r="Z2052" s="13">
        <f t="shared" si="2479"/>
        <v>2.729531975157249E-2</v>
      </c>
      <c r="AA2052" s="13">
        <f t="shared" si="2480"/>
        <v>4.6941093388383079E-2</v>
      </c>
      <c r="AB2052" s="13">
        <f t="shared" si="2481"/>
        <v>4.0363444512679869E-2</v>
      </c>
      <c r="AC2052" s="13">
        <f t="shared" si="2482"/>
        <v>4.2893708748597244E-3</v>
      </c>
      <c r="AD2052" s="13">
        <f t="shared" si="2483"/>
        <v>1.1634252899583728E-2</v>
      </c>
      <c r="AE2052" s="13">
        <f t="shared" si="2484"/>
        <v>2.0065735586946847E-2</v>
      </c>
      <c r="AF2052" s="13">
        <f t="shared" si="2485"/>
        <v>1.7303807477817137E-2</v>
      </c>
      <c r="AG2052" s="13">
        <f t="shared" si="2486"/>
        <v>9.9480281342269813E-3</v>
      </c>
      <c r="AH2052" s="13">
        <f t="shared" si="2487"/>
        <v>1.1769141379843532E-2</v>
      </c>
      <c r="AI2052" s="13">
        <f t="shared" si="2488"/>
        <v>2.0239966765016253E-2</v>
      </c>
      <c r="AJ2052" s="13">
        <f t="shared" si="2489"/>
        <v>1.7403829278088295E-2</v>
      </c>
      <c r="AK2052" s="13">
        <f t="shared" si="2490"/>
        <v>9.9767381721324044E-3</v>
      </c>
      <c r="AL2052" s="13">
        <f t="shared" si="2491"/>
        <v>5.0890320972327271E-4</v>
      </c>
      <c r="AM2052" s="13">
        <f t="shared" si="2492"/>
        <v>4.0015984925911253E-3</v>
      </c>
      <c r="AN2052" s="13">
        <f t="shared" si="2493"/>
        <v>6.9016049393538234E-3</v>
      </c>
      <c r="AO2052" s="13">
        <f t="shared" si="2494"/>
        <v>5.9516404290814069E-3</v>
      </c>
      <c r="AP2052" s="13">
        <f t="shared" si="2495"/>
        <v>3.4216218892406166E-3</v>
      </c>
      <c r="AQ2052" s="13">
        <f t="shared" si="2496"/>
        <v>1.4753280829589916E-3</v>
      </c>
      <c r="AR2052" s="13">
        <f t="shared" si="2497"/>
        <v>4.059675873502532E-3</v>
      </c>
      <c r="AS2052" s="13">
        <f t="shared" si="2498"/>
        <v>6.9816227118449292E-3</v>
      </c>
      <c r="AT2052" s="13">
        <f t="shared" si="2499"/>
        <v>6.0033186403740321E-3</v>
      </c>
      <c r="AU2052" s="13">
        <f t="shared" si="2500"/>
        <v>3.4414000092669581E-3</v>
      </c>
      <c r="AV2052" s="13">
        <f t="shared" si="2501"/>
        <v>1.4795858840642104E-3</v>
      </c>
      <c r="AW2052" s="13">
        <f t="shared" si="2502"/>
        <v>4.1928979217584807E-5</v>
      </c>
      <c r="AX2052" s="13">
        <f t="shared" si="2503"/>
        <v>1.1469573676192327E-3</v>
      </c>
      <c r="AY2052" s="13">
        <f t="shared" si="2504"/>
        <v>1.9781711354213017E-3</v>
      </c>
      <c r="AZ2052" s="13">
        <f t="shared" si="2505"/>
        <v>1.7058877476573725E-3</v>
      </c>
      <c r="BA2052" s="13">
        <f t="shared" si="2506"/>
        <v>9.8072168967921385E-4</v>
      </c>
      <c r="BB2052" s="13">
        <f t="shared" si="2507"/>
        <v>4.2286561671250439E-4</v>
      </c>
      <c r="BC2052" s="13">
        <f t="shared" si="2508"/>
        <v>1.4586428070629108E-4</v>
      </c>
      <c r="BD2052" s="13">
        <f t="shared" si="2509"/>
        <v>1.1669619491900503E-3</v>
      </c>
      <c r="BE2052" s="13">
        <f t="shared" si="2510"/>
        <v>2.0068814117652494E-3</v>
      </c>
      <c r="BF2052" s="13">
        <f t="shared" si="2511"/>
        <v>1.7256659498127971E-3</v>
      </c>
      <c r="BG2052" s="13">
        <f t="shared" si="2512"/>
        <v>9.8923731546380613E-4</v>
      </c>
      <c r="BH2052" s="13">
        <f t="shared" si="2513"/>
        <v>4.253099215460256E-4</v>
      </c>
      <c r="BI2052" s="13">
        <f t="shared" si="2514"/>
        <v>1.4628524544137424E-4</v>
      </c>
      <c r="BJ2052" s="14">
        <f t="shared" si="2515"/>
        <v>0.38458135489509238</v>
      </c>
      <c r="BK2052" s="14">
        <f t="shared" si="2516"/>
        <v>0.22672860122921018</v>
      </c>
      <c r="BL2052" s="14">
        <f t="shared" si="2517"/>
        <v>0.35930472694714166</v>
      </c>
      <c r="BM2052" s="14">
        <f t="shared" si="2518"/>
        <v>0.66473174197307749</v>
      </c>
      <c r="BN2052" s="14">
        <f t="shared" si="2519"/>
        <v>0.33124201869373554</v>
      </c>
    </row>
    <row r="2053" spans="1:66" x14ac:dyDescent="0.25">
      <c r="A2053" t="s">
        <v>16</v>
      </c>
      <c r="B2053" t="s">
        <v>233</v>
      </c>
      <c r="C2053" t="s">
        <v>232</v>
      </c>
      <c r="D2053" s="7" t="s">
        <v>539</v>
      </c>
      <c r="E2053" s="10">
        <f>VLOOKUP(A2053,home!$A$2:$E$405,3,FALSE)</f>
        <v>1.512</v>
      </c>
      <c r="F2053" s="10">
        <f>VLOOKUP(B2053,home!$B$2:$E$405,3,FALSE)</f>
        <v>0.56999999999999995</v>
      </c>
      <c r="G2053" s="10">
        <f>VLOOKUP(C2053,away!$B$2:$E$405,4,FALSE)</f>
        <v>1.23</v>
      </c>
      <c r="H2053" s="10">
        <f>VLOOKUP(A2053,away!$A$2:$E$405,3,FALSE)</f>
        <v>1.32</v>
      </c>
      <c r="I2053" s="10">
        <f>VLOOKUP(C2053,away!$B$2:$E$405,3,FALSE)</f>
        <v>1.42</v>
      </c>
      <c r="J2053" s="10">
        <f>VLOOKUP(B2053,home!$B$2:$E$405,4,FALSE)</f>
        <v>1.41</v>
      </c>
      <c r="K2053" s="12">
        <f t="shared" si="2464"/>
        <v>1.0600631999999999</v>
      </c>
      <c r="L2053" s="12">
        <f t="shared" si="2465"/>
        <v>2.6429040000000001</v>
      </c>
      <c r="M2053" s="13">
        <f t="shared" si="2466"/>
        <v>2.4650275551403367E-2</v>
      </c>
      <c r="N2053" s="13">
        <f t="shared" si="2467"/>
        <v>2.6130849981902415E-2</v>
      </c>
      <c r="O2053" s="13">
        <f t="shared" si="2468"/>
        <v>6.5148311855906166E-2</v>
      </c>
      <c r="P2053" s="13">
        <f t="shared" si="2469"/>
        <v>6.9061327940569822E-2</v>
      </c>
      <c r="Q2053" s="13">
        <f t="shared" si="2470"/>
        <v>1.3850176225267706E-2</v>
      </c>
      <c r="R2053" s="13">
        <f t="shared" si="2471"/>
        <v>8.6090366998610932E-2</v>
      </c>
      <c r="S2053" s="13">
        <f t="shared" si="2472"/>
        <v>4.8371335717618376E-2</v>
      </c>
      <c r="T2053" s="13">
        <f t="shared" si="2473"/>
        <v>3.6604686146464921E-2</v>
      </c>
      <c r="U2053" s="13">
        <f t="shared" si="2474"/>
        <v>9.1261229929721896E-2</v>
      </c>
      <c r="V2053" s="13">
        <f t="shared" si="2475"/>
        <v>1.5057702665665681E-2</v>
      </c>
      <c r="W2053" s="13">
        <f t="shared" si="2476"/>
        <v>4.894020709973735E-3</v>
      </c>
      <c r="X2053" s="13">
        <f t="shared" si="2477"/>
        <v>1.2934426910472424E-2</v>
      </c>
      <c r="Y2053" s="13">
        <f t="shared" si="2478"/>
        <v>1.7092224309697611E-2</v>
      </c>
      <c r="Z2053" s="13">
        <f t="shared" si="2479"/>
        <v>7.5842858434032268E-2</v>
      </c>
      <c r="AA2053" s="13">
        <f t="shared" si="2480"/>
        <v>8.0398223208727235E-2</v>
      </c>
      <c r="AB2053" s="13">
        <f t="shared" si="2481"/>
        <v>4.2613598884478819E-2</v>
      </c>
      <c r="AC2053" s="13">
        <f t="shared" si="2482"/>
        <v>2.6366463420880678E-3</v>
      </c>
      <c r="AD2053" s="13">
        <f t="shared" si="2483"/>
        <v>1.2969928136702571E-3</v>
      </c>
      <c r="AE2053" s="13">
        <f t="shared" si="2484"/>
        <v>3.4278274952203769E-3</v>
      </c>
      <c r="AF2053" s="13">
        <f t="shared" si="2485"/>
        <v>4.5297094992139591E-3</v>
      </c>
      <c r="AG2053" s="13">
        <f t="shared" si="2486"/>
        <v>3.9905291181035222E-3</v>
      </c>
      <c r="AH2053" s="13">
        <f t="shared" si="2487"/>
        <v>5.0111348481684401E-2</v>
      </c>
      <c r="AI2053" s="13">
        <f t="shared" si="2488"/>
        <v>5.3121196427809506E-2</v>
      </c>
      <c r="AJ2053" s="13">
        <f t="shared" si="2489"/>
        <v>2.8155912736546152E-2</v>
      </c>
      <c r="AK2053" s="13">
        <f t="shared" si="2490"/>
        <v>9.9490156514746228E-3</v>
      </c>
      <c r="AL2053" s="13">
        <f t="shared" si="2491"/>
        <v>2.9547791028061151E-4</v>
      </c>
      <c r="AM2053" s="13">
        <f t="shared" si="2492"/>
        <v>2.7497887048725931E-4</v>
      </c>
      <c r="AN2053" s="13">
        <f t="shared" si="2493"/>
        <v>7.2674275672625951E-4</v>
      </c>
      <c r="AO2053" s="13">
        <f t="shared" si="2494"/>
        <v>9.6035566936142943E-4</v>
      </c>
      <c r="AP2053" s="13">
        <f t="shared" si="2495"/>
        <v>8.4604261332599966E-4</v>
      </c>
      <c r="AQ2053" s="13">
        <f t="shared" si="2496"/>
        <v>5.5900235173243448E-4</v>
      </c>
      <c r="AR2053" s="13">
        <f t="shared" si="2497"/>
        <v>2.6487896669527524E-2</v>
      </c>
      <c r="AS2053" s="13">
        <f t="shared" si="2498"/>
        <v>2.8078844504768687E-2</v>
      </c>
      <c r="AT2053" s="13">
        <f t="shared" si="2499"/>
        <v>1.4882674879013751E-2</v>
      </c>
      <c r="AU2053" s="13">
        <f t="shared" si="2500"/>
        <v>5.2588586522689766E-3</v>
      </c>
      <c r="AV2053" s="13">
        <f t="shared" si="2501"/>
        <v>1.3936806328179842E-3</v>
      </c>
      <c r="AW2053" s="13">
        <f t="shared" si="2502"/>
        <v>2.2995119171668565E-5</v>
      </c>
      <c r="AX2053" s="13">
        <f t="shared" si="2503"/>
        <v>4.8582496896851597E-5</v>
      </c>
      <c r="AY2053" s="13">
        <f t="shared" si="2504"/>
        <v>1.2839887537867666E-4</v>
      </c>
      <c r="AZ2053" s="13">
        <f t="shared" si="2505"/>
        <v>1.6967295066690308E-4</v>
      </c>
      <c r="BA2053" s="13">
        <f t="shared" si="2506"/>
        <v>1.4947644000312026E-4</v>
      </c>
      <c r="BB2053" s="13">
        <f t="shared" si="2507"/>
        <v>9.8762970297501635E-5</v>
      </c>
      <c r="BC2053" s="13">
        <f t="shared" si="2508"/>
        <v>5.2204209850229645E-5</v>
      </c>
      <c r="BD2053" s="13">
        <f t="shared" si="2509"/>
        <v>1.1667494676580167E-2</v>
      </c>
      <c r="BE2053" s="13">
        <f t="shared" si="2510"/>
        <v>1.2368281742838537E-2</v>
      </c>
      <c r="BF2053" s="13">
        <f t="shared" si="2511"/>
        <v>6.5555801614074968E-3</v>
      </c>
      <c r="BG2053" s="13">
        <f t="shared" si="2512"/>
        <v>2.3164430945860491E-3</v>
      </c>
      <c r="BH2053" s="13">
        <f t="shared" si="2513"/>
        <v>6.1389401986619737E-4</v>
      </c>
      <c r="BI2053" s="13">
        <f t="shared" si="2514"/>
        <v>1.3015329183204495E-4</v>
      </c>
      <c r="BJ2053" s="14">
        <f t="shared" si="2515"/>
        <v>0.12876566341471357</v>
      </c>
      <c r="BK2053" s="14">
        <f t="shared" si="2516"/>
        <v>0.1602011650030046</v>
      </c>
      <c r="BL2053" s="14">
        <f t="shared" si="2517"/>
        <v>0.61660300650046707</v>
      </c>
      <c r="BM2053" s="14">
        <f t="shared" si="2518"/>
        <v>0.69637598104235021</v>
      </c>
      <c r="BN2053" s="14">
        <f t="shared" si="2519"/>
        <v>0.28493130855366039</v>
      </c>
    </row>
    <row r="2054" spans="1:66" x14ac:dyDescent="0.25">
      <c r="A2054" t="s">
        <v>16</v>
      </c>
      <c r="B2054" t="s">
        <v>56</v>
      </c>
      <c r="C2054" t="s">
        <v>231</v>
      </c>
      <c r="D2054" s="7" t="s">
        <v>539</v>
      </c>
      <c r="E2054" s="10">
        <f>VLOOKUP(A2054,home!$A$2:$E$405,3,FALSE)</f>
        <v>1.512</v>
      </c>
      <c r="F2054" s="10">
        <f>VLOOKUP(B2054,home!$B$2:$E$405,3,FALSE)</f>
        <v>0.94</v>
      </c>
      <c r="G2054" s="10">
        <f>VLOOKUP(C2054,away!$B$2:$E$405,4,FALSE)</f>
        <v>1.32</v>
      </c>
      <c r="H2054" s="10">
        <f>VLOOKUP(A2054,away!$A$2:$E$405,3,FALSE)</f>
        <v>1.32</v>
      </c>
      <c r="I2054" s="10">
        <f>VLOOKUP(C2054,away!$B$2:$E$405,3,FALSE)</f>
        <v>0.55000000000000004</v>
      </c>
      <c r="J2054" s="10">
        <f>VLOOKUP(B2054,home!$B$2:$E$405,4,FALSE)</f>
        <v>0.32</v>
      </c>
      <c r="K2054" s="12">
        <f t="shared" si="2464"/>
        <v>1.8760896</v>
      </c>
      <c r="L2054" s="12">
        <f t="shared" si="2465"/>
        <v>0.23232000000000003</v>
      </c>
      <c r="M2054" s="13">
        <f t="shared" si="2466"/>
        <v>0.12143093670448242</v>
      </c>
      <c r="N2054" s="13">
        <f t="shared" si="2467"/>
        <v>0.22781531746953776</v>
      </c>
      <c r="O2054" s="13">
        <f t="shared" si="2468"/>
        <v>2.8210835215185352E-2</v>
      </c>
      <c r="P2054" s="13">
        <f t="shared" si="2469"/>
        <v>5.2926054554523011E-2</v>
      </c>
      <c r="Q2054" s="13">
        <f t="shared" si="2470"/>
        <v>0.21370097391264911</v>
      </c>
      <c r="R2054" s="13">
        <f t="shared" si="2471"/>
        <v>3.2769706185959307E-3</v>
      </c>
      <c r="S2054" s="13">
        <f t="shared" si="2472"/>
        <v>5.7669967117303517E-3</v>
      </c>
      <c r="T2054" s="13">
        <f t="shared" si="2473"/>
        <v>4.9647010259386636E-2</v>
      </c>
      <c r="U2054" s="13">
        <f t="shared" si="2474"/>
        <v>6.1478904970533928E-3</v>
      </c>
      <c r="V2054" s="13">
        <f t="shared" si="2475"/>
        <v>2.7928484459679846E-4</v>
      </c>
      <c r="W2054" s="13">
        <f t="shared" si="2476"/>
        <v>0.13364072488913073</v>
      </c>
      <c r="X2054" s="13">
        <f t="shared" si="2477"/>
        <v>3.1047413206242849E-2</v>
      </c>
      <c r="Y2054" s="13">
        <f t="shared" si="2478"/>
        <v>3.6064675180371691E-3</v>
      </c>
      <c r="Z2054" s="13">
        <f t="shared" si="2479"/>
        <v>2.5376860470406891E-4</v>
      </c>
      <c r="AA2054" s="13">
        <f t="shared" si="2480"/>
        <v>4.7609264009181485E-4</v>
      </c>
      <c r="AB2054" s="13">
        <f t="shared" si="2481"/>
        <v>4.4659622535639853E-4</v>
      </c>
      <c r="AC2054" s="13">
        <f t="shared" si="2482"/>
        <v>7.607948457439923E-6</v>
      </c>
      <c r="AD2054" s="13">
        <f t="shared" si="2483"/>
        <v>6.2680493525239828E-2</v>
      </c>
      <c r="AE2054" s="13">
        <f t="shared" si="2484"/>
        <v>1.4561932255783717E-2</v>
      </c>
      <c r="AF2054" s="13">
        <f t="shared" si="2485"/>
        <v>1.6915140508318364E-3</v>
      </c>
      <c r="AG2054" s="13">
        <f t="shared" si="2486"/>
        <v>1.3099084809641744E-4</v>
      </c>
      <c r="AH2054" s="13">
        <f t="shared" si="2487"/>
        <v>1.473888056121232E-5</v>
      </c>
      <c r="AI2054" s="13">
        <f t="shared" si="2488"/>
        <v>2.7651460536532599E-5</v>
      </c>
      <c r="AJ2054" s="13">
        <f t="shared" si="2489"/>
        <v>2.5938308768699622E-5</v>
      </c>
      <c r="AK2054" s="13">
        <f t="shared" si="2490"/>
        <v>1.622086377418205E-5</v>
      </c>
      <c r="AL2054" s="13">
        <f t="shared" si="2491"/>
        <v>1.3263792770910949E-7</v>
      </c>
      <c r="AM2054" s="13">
        <f t="shared" si="2492"/>
        <v>2.351884440511396E-2</v>
      </c>
      <c r="AN2054" s="13">
        <f t="shared" si="2493"/>
        <v>5.4638979321960752E-3</v>
      </c>
      <c r="AO2054" s="13">
        <f t="shared" si="2494"/>
        <v>6.3468638380389608E-4</v>
      </c>
      <c r="AP2054" s="13">
        <f t="shared" si="2495"/>
        <v>4.9150113561773722E-5</v>
      </c>
      <c r="AQ2054" s="13">
        <f t="shared" si="2496"/>
        <v>2.854638595667817E-6</v>
      </c>
      <c r="AR2054" s="13">
        <f t="shared" si="2497"/>
        <v>6.8482734639616936E-7</v>
      </c>
      <c r="AS2054" s="13">
        <f t="shared" si="2498"/>
        <v>1.2847974623694511E-6</v>
      </c>
      <c r="AT2054" s="13">
        <f t="shared" si="2499"/>
        <v>1.2051975786288595E-6</v>
      </c>
      <c r="AU2054" s="13">
        <f t="shared" si="2500"/>
        <v>7.5368621440359505E-7</v>
      </c>
      <c r="AV2054" s="13">
        <f t="shared" si="2501"/>
        <v>3.5349571712648871E-7</v>
      </c>
      <c r="AW2054" s="13">
        <f t="shared" si="2502"/>
        <v>1.6058515757660822E-9</v>
      </c>
      <c r="AX2054" s="13">
        <f t="shared" si="2503"/>
        <v>7.3539098987420778E-3</v>
      </c>
      <c r="AY2054" s="13">
        <f t="shared" si="2504"/>
        <v>1.7084603476757595E-3</v>
      </c>
      <c r="AZ2054" s="13">
        <f t="shared" si="2505"/>
        <v>1.9845475398601621E-4</v>
      </c>
      <c r="BA2054" s="13">
        <f t="shared" si="2506"/>
        <v>1.53683361486771E-5</v>
      </c>
      <c r="BB2054" s="13">
        <f t="shared" si="2507"/>
        <v>8.9259296351516568E-7</v>
      </c>
      <c r="BC2054" s="13">
        <f t="shared" si="2508"/>
        <v>4.1473439456768672E-8</v>
      </c>
      <c r="BD2054" s="13">
        <f t="shared" si="2509"/>
        <v>2.6516514852459668E-8</v>
      </c>
      <c r="BE2054" s="13">
        <f t="shared" si="2510"/>
        <v>4.9747357742945125E-8</v>
      </c>
      <c r="BF2054" s="13">
        <f t="shared" si="2511"/>
        <v>4.6665250244509422E-8</v>
      </c>
      <c r="BG2054" s="13">
        <f t="shared" si="2512"/>
        <v>2.9182730221707185E-8</v>
      </c>
      <c r="BH2054" s="13">
        <f t="shared" si="2513"/>
        <v>1.3687354167137637E-8</v>
      </c>
      <c r="BI2054" s="13">
        <f t="shared" si="2514"/>
        <v>5.135740560896717E-9</v>
      </c>
      <c r="BJ2054" s="14">
        <f t="shared" si="2515"/>
        <v>0.77746939881116295</v>
      </c>
      <c r="BK2054" s="14">
        <f t="shared" si="2516"/>
        <v>0.18211947374939352</v>
      </c>
      <c r="BL2054" s="14">
        <f t="shared" si="2517"/>
        <v>3.8647387649190242E-2</v>
      </c>
      <c r="BM2054" s="14">
        <f t="shared" si="2518"/>
        <v>0.34942048159765293</v>
      </c>
      <c r="BN2054" s="14">
        <f t="shared" si="2519"/>
        <v>0.64736108847497353</v>
      </c>
    </row>
    <row r="2055" spans="1:66" x14ac:dyDescent="0.25">
      <c r="A2055" t="s">
        <v>16</v>
      </c>
      <c r="B2055" t="s">
        <v>230</v>
      </c>
      <c r="C2055" t="s">
        <v>448</v>
      </c>
      <c r="D2055" s="7" t="s">
        <v>539</v>
      </c>
      <c r="E2055" s="10">
        <f>VLOOKUP(A2055,home!$A$2:$E$405,3,FALSE)</f>
        <v>1.512</v>
      </c>
      <c r="F2055" s="10">
        <f>VLOOKUP(B2055,home!$B$2:$E$405,3,FALSE)</f>
        <v>1.32</v>
      </c>
      <c r="G2055" s="10">
        <f>VLOOKUP(C2055,away!$B$2:$E$405,4,FALSE)</f>
        <v>1.23</v>
      </c>
      <c r="H2055" s="10">
        <f>VLOOKUP(A2055,away!$A$2:$E$405,3,FALSE)</f>
        <v>1.32</v>
      </c>
      <c r="I2055" s="10">
        <f>VLOOKUP(C2055,away!$B$2:$E$405,3,FALSE)</f>
        <v>0.56999999999999995</v>
      </c>
      <c r="J2055" s="10">
        <f>VLOOKUP(B2055,home!$B$2:$E$405,4,FALSE)</f>
        <v>1.19</v>
      </c>
      <c r="K2055" s="12">
        <f t="shared" si="2464"/>
        <v>2.4548831999999998</v>
      </c>
      <c r="L2055" s="12">
        <f t="shared" si="2465"/>
        <v>0.89535599999999993</v>
      </c>
      <c r="M2055" s="13">
        <f t="shared" si="2466"/>
        <v>3.5075962926968518E-2</v>
      </c>
      <c r="N2055" s="13">
        <f t="shared" si="2467"/>
        <v>8.6107392113237827E-2</v>
      </c>
      <c r="O2055" s="13">
        <f t="shared" si="2468"/>
        <v>3.1405473862438818E-2</v>
      </c>
      <c r="P2055" s="13">
        <f t="shared" si="2469"/>
        <v>7.7096770172940157E-2</v>
      </c>
      <c r="Q2055" s="13">
        <f t="shared" si="2470"/>
        <v>0.10569179514730004</v>
      </c>
      <c r="R2055" s="13">
        <f t="shared" si="2471"/>
        <v>1.4059539727788886E-2</v>
      </c>
      <c r="S2055" s="13">
        <f t="shared" si="2472"/>
        <v>4.2364567321180505E-2</v>
      </c>
      <c r="T2055" s="13">
        <f t="shared" si="2473"/>
        <v>9.4631782935905948E-2</v>
      </c>
      <c r="U2055" s="13">
        <f t="shared" si="2474"/>
        <v>3.45145278774815E-2</v>
      </c>
      <c r="V2055" s="13">
        <f t="shared" si="2475"/>
        <v>1.0346342425874011E-2</v>
      </c>
      <c r="W2055" s="13">
        <f t="shared" si="2476"/>
        <v>8.6487004094982792E-2</v>
      </c>
      <c r="X2055" s="13">
        <f t="shared" si="2477"/>
        <v>7.7436658038467401E-2</v>
      </c>
      <c r="Y2055" s="13">
        <f t="shared" si="2478"/>
        <v>3.4666688197345003E-2</v>
      </c>
      <c r="Z2055" s="13">
        <f t="shared" si="2479"/>
        <v>4.1960977508380482E-3</v>
      </c>
      <c r="AA2055" s="13">
        <f t="shared" si="2480"/>
        <v>1.030092987409011E-2</v>
      </c>
      <c r="AB2055" s="13">
        <f t="shared" si="2481"/>
        <v>1.2643789846140964E-2</v>
      </c>
      <c r="AC2055" s="13">
        <f t="shared" si="2482"/>
        <v>1.4213251710989598E-3</v>
      </c>
      <c r="AD2055" s="13">
        <f t="shared" si="2483"/>
        <v>5.3078873342776112E-2</v>
      </c>
      <c r="AE2055" s="13">
        <f t="shared" si="2484"/>
        <v>4.752448772069464E-2</v>
      </c>
      <c r="AF2055" s="13">
        <f t="shared" si="2485"/>
        <v>2.1275667613825135E-2</v>
      </c>
      <c r="AG2055" s="13">
        <f t="shared" si="2486"/>
        <v>6.3497655506813393E-3</v>
      </c>
      <c r="AH2055" s="13">
        <f t="shared" si="2487"/>
        <v>9.3925032444983764E-4</v>
      </c>
      <c r="AI2055" s="13">
        <f t="shared" si="2488"/>
        <v>2.3057498420864554E-3</v>
      </c>
      <c r="AJ2055" s="13">
        <f t="shared" si="2489"/>
        <v>2.8301732753703464E-3</v>
      </c>
      <c r="AK2055" s="13">
        <f t="shared" si="2490"/>
        <v>2.3159149422652121E-3</v>
      </c>
      <c r="AL2055" s="13">
        <f t="shared" si="2491"/>
        <v>1.2496259080372105E-4</v>
      </c>
      <c r="AM2055" s="13">
        <f t="shared" si="2492"/>
        <v>2.6060486888821784E-2</v>
      </c>
      <c r="AN2055" s="13">
        <f t="shared" si="2493"/>
        <v>2.3333413298827911E-2</v>
      </c>
      <c r="AO2055" s="13">
        <f t="shared" si="2494"/>
        <v>1.0445855798792682E-2</v>
      </c>
      <c r="AP2055" s="13">
        <f t="shared" si="2495"/>
        <v>3.1175865548612736E-3</v>
      </c>
      <c r="AQ2055" s="13">
        <f t="shared" si="2496"/>
        <v>6.9783745685359237E-4</v>
      </c>
      <c r="AR2055" s="13">
        <f t="shared" si="2497"/>
        <v>1.681926826996218E-4</v>
      </c>
      <c r="AS2055" s="13">
        <f t="shared" si="2498"/>
        <v>4.1289339112223216E-4</v>
      </c>
      <c r="AT2055" s="13">
        <f t="shared" si="2499"/>
        <v>5.0680252462849851E-4</v>
      </c>
      <c r="AU2055" s="13">
        <f t="shared" si="2500"/>
        <v>4.1471366780936237E-4</v>
      </c>
      <c r="AV2055" s="13">
        <f t="shared" si="2501"/>
        <v>2.5451840397889614E-4</v>
      </c>
      <c r="AW2055" s="13">
        <f t="shared" si="2502"/>
        <v>7.6296409749549902E-6</v>
      </c>
      <c r="AX2055" s="13">
        <f t="shared" si="2503"/>
        <v>1.0662575241198142E-2</v>
      </c>
      <c r="AY2055" s="13">
        <f t="shared" si="2504"/>
        <v>9.5468007176582013E-3</v>
      </c>
      <c r="AZ2055" s="13">
        <f t="shared" si="2505"/>
        <v>4.2738926516797879E-3</v>
      </c>
      <c r="BA2055" s="13">
        <f t="shared" si="2506"/>
        <v>1.2755518096791362E-3</v>
      </c>
      <c r="BB2055" s="13">
        <f t="shared" si="2507"/>
        <v>2.8551824152676805E-4</v>
      </c>
      <c r="BC2055" s="13">
        <f t="shared" si="2508"/>
        <v>5.1128094132088208E-5</v>
      </c>
      <c r="BD2055" s="13">
        <f t="shared" si="2509"/>
        <v>2.5098721268533752E-5</v>
      </c>
      <c r="BE2055" s="13">
        <f t="shared" si="2510"/>
        <v>6.1614429183606186E-5</v>
      </c>
      <c r="BF2055" s="13">
        <f t="shared" si="2511"/>
        <v>7.5628113540212281E-5</v>
      </c>
      <c r="BG2055" s="13">
        <f t="shared" si="2512"/>
        <v>6.1886061792519882E-5</v>
      </c>
      <c r="BH2055" s="13">
        <f t="shared" si="2513"/>
        <v>3.7980763352154733E-5</v>
      </c>
      <c r="BI2055" s="13">
        <f t="shared" si="2514"/>
        <v>1.8647667575276068E-5</v>
      </c>
      <c r="BJ2055" s="14">
        <f t="shared" si="2515"/>
        <v>0.70300076150924762</v>
      </c>
      <c r="BK2055" s="14">
        <f t="shared" si="2516"/>
        <v>0.17597673132652408</v>
      </c>
      <c r="BL2055" s="14">
        <f t="shared" si="2517"/>
        <v>0.11335332599906303</v>
      </c>
      <c r="BM2055" s="14">
        <f t="shared" si="2518"/>
        <v>0.6375508115583155</v>
      </c>
      <c r="BN2055" s="14">
        <f t="shared" si="2519"/>
        <v>0.34943693395067427</v>
      </c>
    </row>
    <row r="2056" spans="1:66" x14ac:dyDescent="0.25">
      <c r="A2056" t="s">
        <v>61</v>
      </c>
      <c r="B2056" t="s">
        <v>69</v>
      </c>
      <c r="C2056" t="s">
        <v>82</v>
      </c>
      <c r="D2056" s="7" t="s">
        <v>539</v>
      </c>
      <c r="E2056" s="10">
        <f>VLOOKUP(A2056,home!$A$2:$E$405,3,FALSE)</f>
        <v>1.50833333333333</v>
      </c>
      <c r="F2056" s="10">
        <f>VLOOKUP(B2056,home!$B$2:$E$405,3,FALSE)</f>
        <v>1.88</v>
      </c>
      <c r="G2056" s="10">
        <f>VLOOKUP(C2056,away!$B$2:$E$405,4,FALSE)</f>
        <v>1.77</v>
      </c>
      <c r="H2056" s="10">
        <f>VLOOKUP(A2056,away!$A$2:$E$405,3,FALSE)</f>
        <v>1.30833333333333</v>
      </c>
      <c r="I2056" s="10">
        <f>VLOOKUP(C2056,away!$B$2:$E$405,3,FALSE)</f>
        <v>0.22</v>
      </c>
      <c r="J2056" s="10">
        <f>VLOOKUP(B2056,home!$B$2:$E$405,4,FALSE)</f>
        <v>0.38</v>
      </c>
      <c r="K2056" s="12">
        <f t="shared" si="2464"/>
        <v>5.019129999999989</v>
      </c>
      <c r="L2056" s="12">
        <f t="shared" si="2465"/>
        <v>0.10937666666666639</v>
      </c>
      <c r="M2056" s="13">
        <f t="shared" si="2466"/>
        <v>5.9254024710374761E-3</v>
      </c>
      <c r="N2056" s="13">
        <f t="shared" si="2467"/>
        <v>2.9740365304458262E-2</v>
      </c>
      <c r="O2056" s="13">
        <f t="shared" si="2468"/>
        <v>6.4810077094050727E-4</v>
      </c>
      <c r="P2056" s="13">
        <f t="shared" si="2469"/>
        <v>3.2529020224506206E-3</v>
      </c>
      <c r="Q2056" s="13">
        <f t="shared" si="2470"/>
        <v>7.4635379855282652E-2</v>
      </c>
      <c r="R2056" s="13">
        <f t="shared" si="2471"/>
        <v>3.5443550994784683E-5</v>
      </c>
      <c r="S2056" s="13">
        <f t="shared" si="2472"/>
        <v>4.4644104849348126E-4</v>
      </c>
      <c r="T2056" s="13">
        <f t="shared" si="2473"/>
        <v>8.1633690639712764E-3</v>
      </c>
      <c r="U2056" s="13">
        <f t="shared" si="2474"/>
        <v>1.7789579010445323E-4</v>
      </c>
      <c r="V2056" s="13">
        <f t="shared" si="2475"/>
        <v>2.7231699012058862E-5</v>
      </c>
      <c r="W2056" s="13">
        <f t="shared" si="2476"/>
        <v>0.12486822469768136</v>
      </c>
      <c r="X2056" s="13">
        <f t="shared" si="2477"/>
        <v>1.365767019001669E-2</v>
      </c>
      <c r="Y2056" s="13">
        <f t="shared" si="2478"/>
        <v>7.4691521990836074E-4</v>
      </c>
      <c r="Z2056" s="13">
        <f t="shared" si="2479"/>
        <v>1.2922324875465185E-6</v>
      </c>
      <c r="AA2056" s="13">
        <f t="shared" si="2480"/>
        <v>6.4858828452193429E-6</v>
      </c>
      <c r="AB2056" s="13">
        <f t="shared" si="2481"/>
        <v>1.6276744582462846E-5</v>
      </c>
      <c r="AC2056" s="13">
        <f t="shared" si="2482"/>
        <v>9.3434632946948815E-7</v>
      </c>
      <c r="AD2056" s="13">
        <f t="shared" si="2483"/>
        <v>0.15668246315671797</v>
      </c>
      <c r="AE2056" s="13">
        <f t="shared" si="2484"/>
        <v>1.7137405545204574E-2</v>
      </c>
      <c r="AF2056" s="13">
        <f t="shared" si="2485"/>
        <v>9.3721614692466042E-4</v>
      </c>
      <c r="AG2056" s="13">
        <f t="shared" si="2486"/>
        <v>3.4169859365598665E-5</v>
      </c>
      <c r="AH2056" s="13">
        <f t="shared" si="2487"/>
        <v>3.5335020511553159E-8</v>
      </c>
      <c r="AI2056" s="13">
        <f t="shared" si="2488"/>
        <v>1.773510615001514E-7</v>
      </c>
      <c r="AJ2056" s="13">
        <f t="shared" si="2489"/>
        <v>4.4507401665362654E-7</v>
      </c>
      <c r="AK2056" s="13">
        <f t="shared" si="2490"/>
        <v>7.4462811640223738E-7</v>
      </c>
      <c r="AL2056" s="13">
        <f t="shared" si="2491"/>
        <v>2.0517337545636485E-8</v>
      </c>
      <c r="AM2056" s="13">
        <f t="shared" si="2492"/>
        <v>0.15728193026075521</v>
      </c>
      <c r="AN2056" s="13">
        <f t="shared" si="2493"/>
        <v>1.7202973258820489E-2</v>
      </c>
      <c r="AO2056" s="13">
        <f t="shared" si="2494"/>
        <v>9.4080193590279201E-4</v>
      </c>
      <c r="AP2056" s="13">
        <f t="shared" si="2495"/>
        <v>3.4300593247531368E-5</v>
      </c>
      <c r="AQ2056" s="13">
        <f t="shared" si="2496"/>
        <v>9.3792113852603623E-7</v>
      </c>
      <c r="AR2056" s="13">
        <f t="shared" si="2497"/>
        <v>7.7296535203039323E-10</v>
      </c>
      <c r="AS2056" s="13">
        <f t="shared" si="2498"/>
        <v>3.879613587336299E-9</v>
      </c>
      <c r="AT2056" s="13">
        <f t="shared" si="2499"/>
        <v>9.7361424723036003E-9</v>
      </c>
      <c r="AU2056" s="13">
        <f t="shared" si="2500"/>
        <v>1.6288988255671023E-8</v>
      </c>
      <c r="AV2056" s="13">
        <f t="shared" si="2501"/>
        <v>2.0439137405921474E-8</v>
      </c>
      <c r="AW2056" s="13">
        <f t="shared" si="2502"/>
        <v>3.1287555347844858E-10</v>
      </c>
      <c r="AX2056" s="13">
        <f t="shared" si="2503"/>
        <v>0.1315697424382771</v>
      </c>
      <c r="AY2056" s="13">
        <f t="shared" si="2504"/>
        <v>1.4390659862090581E-2</v>
      </c>
      <c r="AZ2056" s="13">
        <f t="shared" si="2505"/>
        <v>7.8700120342462833E-4</v>
      </c>
      <c r="BA2056" s="13">
        <f t="shared" si="2506"/>
        <v>2.869318943108029E-5</v>
      </c>
      <c r="BB2056" s="13">
        <f t="shared" si="2507"/>
        <v>7.8459135400169571E-7</v>
      </c>
      <c r="BC2056" s="13">
        <f t="shared" si="2508"/>
        <v>1.7163197399238371E-8</v>
      </c>
      <c r="BD2056" s="13">
        <f t="shared" si="2509"/>
        <v>1.4090728942318465E-11</v>
      </c>
      <c r="BE2056" s="13">
        <f t="shared" si="2510"/>
        <v>7.0723200356258717E-11</v>
      </c>
      <c r="BF2056" s="13">
        <f t="shared" si="2511"/>
        <v>1.7748446830205406E-10</v>
      </c>
      <c r="BG2056" s="13">
        <f t="shared" si="2512"/>
        <v>2.9693920646296227E-10</v>
      </c>
      <c r="BH2056" s="13">
        <f t="shared" si="2513"/>
        <v>3.7259411983361107E-10</v>
      </c>
      <c r="BI2056" s="13">
        <f t="shared" si="2514"/>
        <v>3.740196649360936E-10</v>
      </c>
      <c r="BJ2056" s="14">
        <f t="shared" si="2515"/>
        <v>0.7488410214571708</v>
      </c>
      <c r="BK2056" s="14">
        <f t="shared" si="2516"/>
        <v>2.4043591966751231E-2</v>
      </c>
      <c r="BL2056" s="14">
        <f t="shared" si="2517"/>
        <v>8.8565755038095694E-4</v>
      </c>
      <c r="BM2056" s="14">
        <f t="shared" si="2518"/>
        <v>0.64514330968241118</v>
      </c>
      <c r="BN2056" s="14">
        <f t="shared" si="2519"/>
        <v>0.11423759397516429</v>
      </c>
    </row>
    <row r="2057" spans="1:66" x14ac:dyDescent="0.25">
      <c r="A2057" t="s">
        <v>61</v>
      </c>
      <c r="B2057" t="s">
        <v>242</v>
      </c>
      <c r="C2057" t="s">
        <v>289</v>
      </c>
      <c r="D2057" s="7" t="s">
        <v>539</v>
      </c>
      <c r="E2057" s="10">
        <f>VLOOKUP(A2057,home!$A$2:$E$405,3,FALSE)</f>
        <v>1.50833333333333</v>
      </c>
      <c r="F2057" s="10">
        <f>VLOOKUP(B2057,home!$B$2:$E$405,3,FALSE)</f>
        <v>0.99</v>
      </c>
      <c r="G2057" s="10">
        <f>VLOOKUP(C2057,away!$B$2:$E$405,4,FALSE)</f>
        <v>1.22</v>
      </c>
      <c r="H2057" s="10">
        <f>VLOOKUP(A2057,away!$A$2:$E$405,3,FALSE)</f>
        <v>1.30833333333333</v>
      </c>
      <c r="I2057" s="10">
        <f>VLOOKUP(C2057,away!$B$2:$E$405,3,FALSE)</f>
        <v>0.55000000000000004</v>
      </c>
      <c r="J2057" s="10">
        <f>VLOOKUP(B2057,home!$B$2:$E$405,4,FALSE)</f>
        <v>0.51</v>
      </c>
      <c r="K2057" s="12">
        <f t="shared" si="2464"/>
        <v>1.8217649999999959</v>
      </c>
      <c r="L2057" s="12">
        <f t="shared" si="2465"/>
        <v>0.36698749999999913</v>
      </c>
      <c r="M2057" s="13">
        <f t="shared" si="2466"/>
        <v>0.1120564518830237</v>
      </c>
      <c r="N2057" s="13">
        <f t="shared" si="2467"/>
        <v>0.2041405220646762</v>
      </c>
      <c r="O2057" s="13">
        <f t="shared" si="2468"/>
        <v>4.1123317135421056E-2</v>
      </c>
      <c r="P2057" s="13">
        <f t="shared" si="2469"/>
        <v>7.4917019841210172E-2</v>
      </c>
      <c r="Q2057" s="13">
        <f t="shared" si="2470"/>
        <v>0.18594802908957703</v>
      </c>
      <c r="R2057" s="13">
        <f t="shared" si="2471"/>
        <v>7.5458716736176486E-3</v>
      </c>
      <c r="S2057" s="13">
        <f t="shared" si="2472"/>
        <v>1.2521724022966699E-2</v>
      </c>
      <c r="T2057" s="13">
        <f t="shared" si="2473"/>
        <v>6.8240602325510977E-2</v>
      </c>
      <c r="U2057" s="13">
        <f t="shared" si="2474"/>
        <v>1.3746804909488024E-2</v>
      </c>
      <c r="V2057" s="13">
        <f t="shared" si="2475"/>
        <v>9.3017624530697515E-4</v>
      </c>
      <c r="W2057" s="13">
        <f t="shared" si="2476"/>
        <v>0.11291787040479086</v>
      </c>
      <c r="X2057" s="13">
        <f t="shared" si="2477"/>
        <v>4.1439446965178081E-2</v>
      </c>
      <c r="Y2057" s="13">
        <f t="shared" si="2478"/>
        <v>7.6038795215666267E-3</v>
      </c>
      <c r="Z2057" s="13">
        <f t="shared" si="2479"/>
        <v>9.2308019360724997E-4</v>
      </c>
      <c r="AA2057" s="13">
        <f t="shared" si="2480"/>
        <v>1.681635188906908E-3</v>
      </c>
      <c r="AB2057" s="13">
        <f t="shared" si="2481"/>
        <v>1.5317720649594933E-3</v>
      </c>
      <c r="AC2057" s="13">
        <f t="shared" si="2482"/>
        <v>3.8867704098282668E-5</v>
      </c>
      <c r="AD2057" s="13">
        <f t="shared" si="2483"/>
        <v>5.142745604449582E-2</v>
      </c>
      <c r="AE2057" s="13">
        <f t="shared" si="2484"/>
        <v>1.8873233525129363E-2</v>
      </c>
      <c r="AF2057" s="13">
        <f t="shared" si="2485"/>
        <v>3.4631203941516975E-3</v>
      </c>
      <c r="AG2057" s="13">
        <f t="shared" si="2486"/>
        <v>4.236406318829143E-4</v>
      </c>
      <c r="AH2057" s="13">
        <f t="shared" si="2487"/>
        <v>8.4689723137859978E-5</v>
      </c>
      <c r="AI2057" s="13">
        <f t="shared" si="2488"/>
        <v>1.5428477347224312E-4</v>
      </c>
      <c r="AJ2057" s="13">
        <f t="shared" si="2489"/>
        <v>1.405353001723302E-4</v>
      </c>
      <c r="AK2057" s="13">
        <f t="shared" si="2490"/>
        <v>8.5340763706148187E-5</v>
      </c>
      <c r="AL2057" s="13">
        <f t="shared" si="2491"/>
        <v>1.0394234370915225E-6</v>
      </c>
      <c r="AM2057" s="13">
        <f t="shared" si="2492"/>
        <v>1.8737747892180155E-2</v>
      </c>
      <c r="AN2057" s="13">
        <f t="shared" si="2493"/>
        <v>6.8765192545814473E-3</v>
      </c>
      <c r="AO2057" s="13">
        <f t="shared" si="2494"/>
        <v>1.2617983049703514E-3</v>
      </c>
      <c r="AP2057" s="13">
        <f t="shared" si="2495"/>
        <v>1.5435473514843523E-4</v>
      </c>
      <c r="AQ2057" s="13">
        <f t="shared" si="2496"/>
        <v>1.4161564591321561E-5</v>
      </c>
      <c r="AR2057" s="13">
        <f t="shared" si="2497"/>
        <v>6.2160139540110664E-6</v>
      </c>
      <c r="AS2057" s="13">
        <f t="shared" si="2498"/>
        <v>1.1324116660928944E-5</v>
      </c>
      <c r="AT2057" s="13">
        <f t="shared" si="2499"/>
        <v>1.0314939694398588E-5</v>
      </c>
      <c r="AU2057" s="13">
        <f t="shared" si="2500"/>
        <v>6.2637987041220011E-6</v>
      </c>
      <c r="AV2057" s="13">
        <f t="shared" si="2501"/>
        <v>2.8527923115536967E-6</v>
      </c>
      <c r="AW2057" s="13">
        <f t="shared" si="2502"/>
        <v>1.9303392013442426E-8</v>
      </c>
      <c r="AX2057" s="13">
        <f t="shared" si="2503"/>
        <v>5.689295548132918E-3</v>
      </c>
      <c r="AY2057" s="13">
        <f t="shared" si="2504"/>
        <v>2.0879003499704239E-3</v>
      </c>
      <c r="AZ2057" s="13">
        <f t="shared" si="2505"/>
        <v>3.8311666484238451E-4</v>
      </c>
      <c r="BA2057" s="13">
        <f t="shared" si="2506"/>
        <v>4.6866342346281418E-5</v>
      </c>
      <c r="BB2057" s="13">
        <f t="shared" si="2507"/>
        <v>4.2998404529514777E-6</v>
      </c>
      <c r="BC2057" s="13">
        <f t="shared" si="2508"/>
        <v>3.1559753964550556E-7</v>
      </c>
      <c r="BD2057" s="13">
        <f t="shared" si="2509"/>
        <v>3.8019990349127132E-7</v>
      </c>
      <c r="BE2057" s="13">
        <f t="shared" si="2510"/>
        <v>6.9263487718377432E-7</v>
      </c>
      <c r="BF2057" s="13">
        <f t="shared" si="2511"/>
        <v>6.3090898851634807E-7</v>
      </c>
      <c r="BG2057" s="13">
        <f t="shared" si="2512"/>
        <v>3.831226378214941E-7</v>
      </c>
      <c r="BH2057" s="13">
        <f t="shared" si="2513"/>
        <v>1.7448985307271809E-7</v>
      </c>
      <c r="BI2057" s="13">
        <f t="shared" si="2514"/>
        <v>6.3575901436603951E-8</v>
      </c>
      <c r="BJ2057" s="14">
        <f t="shared" si="2515"/>
        <v>0.72973417706171595</v>
      </c>
      <c r="BK2057" s="14">
        <f t="shared" si="2516"/>
        <v>0.20255317947001333</v>
      </c>
      <c r="BL2057" s="14">
        <f t="shared" si="2517"/>
        <v>6.6133548126368222E-2</v>
      </c>
      <c r="BM2057" s="14">
        <f t="shared" si="2518"/>
        <v>0.37152489211760042</v>
      </c>
      <c r="BN2057" s="14">
        <f t="shared" si="2519"/>
        <v>0.62573121168752577</v>
      </c>
    </row>
    <row r="2058" spans="1:66" x14ac:dyDescent="0.25">
      <c r="A2058" t="s">
        <v>61</v>
      </c>
      <c r="B2058" t="s">
        <v>337</v>
      </c>
      <c r="C2058" t="s">
        <v>87</v>
      </c>
      <c r="D2058" s="7" t="s">
        <v>539</v>
      </c>
      <c r="E2058" s="10">
        <f>VLOOKUP(A2058,home!$A$2:$E$405,3,FALSE)</f>
        <v>1.50833333333333</v>
      </c>
      <c r="F2058" s="10">
        <f>VLOOKUP(B2058,home!$B$2:$E$405,3,FALSE)</f>
        <v>1.1000000000000001</v>
      </c>
      <c r="G2058" s="10">
        <f>VLOOKUP(C2058,away!$B$2:$E$405,4,FALSE)</f>
        <v>0.88</v>
      </c>
      <c r="H2058" s="10">
        <f>VLOOKUP(A2058,away!$A$2:$E$405,3,FALSE)</f>
        <v>1.30833333333333</v>
      </c>
      <c r="I2058" s="10">
        <f>VLOOKUP(C2058,away!$B$2:$E$405,3,FALSE)</f>
        <v>0.88</v>
      </c>
      <c r="J2058" s="10">
        <f>VLOOKUP(B2058,home!$B$2:$E$405,4,FALSE)</f>
        <v>1.02</v>
      </c>
      <c r="K2058" s="12">
        <f t="shared" si="2464"/>
        <v>1.4600666666666635</v>
      </c>
      <c r="L2058" s="12">
        <f t="shared" si="2465"/>
        <v>1.174359999999997</v>
      </c>
      <c r="M2058" s="13">
        <f t="shared" si="2466"/>
        <v>7.1760100074049565E-2</v>
      </c>
      <c r="N2058" s="13">
        <f t="shared" si="2467"/>
        <v>0.10477453011478374</v>
      </c>
      <c r="O2058" s="13">
        <f t="shared" si="2468"/>
        <v>8.4272191122960652E-2</v>
      </c>
      <c r="P2058" s="13">
        <f t="shared" si="2469"/>
        <v>0.12304301718559713</v>
      </c>
      <c r="Q2058" s="13">
        <f t="shared" si="2470"/>
        <v>7.6488899468129146E-2</v>
      </c>
      <c r="R2058" s="13">
        <f t="shared" si="2471"/>
        <v>4.9482945183579909E-2</v>
      </c>
      <c r="S2058" s="13">
        <f t="shared" si="2472"/>
        <v>5.2743739426619217E-2</v>
      </c>
      <c r="T2058" s="13">
        <f t="shared" si="2473"/>
        <v>8.9825503979391916E-2</v>
      </c>
      <c r="U2058" s="13">
        <f t="shared" si="2474"/>
        <v>7.2248398831038743E-2</v>
      </c>
      <c r="V2058" s="13">
        <f t="shared" si="2475"/>
        <v>1.0048525619862978E-2</v>
      </c>
      <c r="W2058" s="13">
        <f t="shared" si="2476"/>
        <v>3.7226297494477617E-2</v>
      </c>
      <c r="X2058" s="13">
        <f t="shared" si="2477"/>
        <v>4.3717074725614626E-2</v>
      </c>
      <c r="Y2058" s="13">
        <f t="shared" si="2478"/>
        <v>2.5669791937386333E-2</v>
      </c>
      <c r="Z2058" s="13">
        <f t="shared" si="2479"/>
        <v>1.9370263835262917E-2</v>
      </c>
      <c r="AA2058" s="13">
        <f t="shared" si="2480"/>
        <v>2.8281876550406145E-2</v>
      </c>
      <c r="AB2058" s="13">
        <f t="shared" si="2481"/>
        <v>2.0646712611014792E-2</v>
      </c>
      <c r="AC2058" s="13">
        <f t="shared" si="2482"/>
        <v>1.0768526915190908E-3</v>
      </c>
      <c r="AD2058" s="13">
        <f t="shared" si="2483"/>
        <v>1.3588219023775872E-2</v>
      </c>
      <c r="AE2058" s="13">
        <f t="shared" si="2484"/>
        <v>1.5957460892761392E-2</v>
      </c>
      <c r="AF2058" s="13">
        <f t="shared" si="2485"/>
        <v>9.3699018870116117E-3</v>
      </c>
      <c r="AG2058" s="13">
        <f t="shared" si="2486"/>
        <v>3.6678793266769756E-3</v>
      </c>
      <c r="AH2058" s="13">
        <f t="shared" si="2487"/>
        <v>5.6869157593948264E-3</v>
      </c>
      <c r="AI2058" s="13">
        <f t="shared" si="2488"/>
        <v>8.3032761364337203E-3</v>
      </c>
      <c r="AJ2058" s="13">
        <f t="shared" si="2489"/>
        <v>6.0616683554678185E-3</v>
      </c>
      <c r="AK2058" s="13">
        <f t="shared" si="2490"/>
        <v>2.9501466367355643E-3</v>
      </c>
      <c r="AL2058" s="13">
        <f t="shared" si="2491"/>
        <v>7.3856755546446146E-5</v>
      </c>
      <c r="AM2058" s="13">
        <f t="shared" si="2492"/>
        <v>3.9679411311961945E-3</v>
      </c>
      <c r="AN2058" s="13">
        <f t="shared" si="2493"/>
        <v>4.6597913468315521E-3</v>
      </c>
      <c r="AO2058" s="13">
        <f t="shared" si="2494"/>
        <v>2.7361362830325437E-3</v>
      </c>
      <c r="AP2058" s="13">
        <f t="shared" si="2495"/>
        <v>1.0710696684473632E-3</v>
      </c>
      <c r="AQ2058" s="13">
        <f t="shared" si="2496"/>
        <v>3.1445534395946063E-4</v>
      </c>
      <c r="AR2058" s="13">
        <f t="shared" si="2497"/>
        <v>1.3356972782405763E-3</v>
      </c>
      <c r="AS2058" s="13">
        <f t="shared" si="2498"/>
        <v>1.9502070727164531E-3</v>
      </c>
      <c r="AT2058" s="13">
        <f t="shared" si="2499"/>
        <v>1.423716169985432E-3</v>
      </c>
      <c r="AU2058" s="13">
        <f t="shared" si="2500"/>
        <v>6.9290684086335277E-4</v>
      </c>
      <c r="AV2058" s="13">
        <f t="shared" si="2501"/>
        <v>2.5292254536247088E-4</v>
      </c>
      <c r="AW2058" s="13">
        <f t="shared" si="2502"/>
        <v>3.5177231856159703E-6</v>
      </c>
      <c r="AX2058" s="13">
        <f t="shared" si="2503"/>
        <v>9.6557643015919722E-4</v>
      </c>
      <c r="AY2058" s="13">
        <f t="shared" si="2504"/>
        <v>1.1339343365217522E-3</v>
      </c>
      <c r="AZ2058" s="13">
        <f t="shared" si="2505"/>
        <v>6.6582356371884077E-4</v>
      </c>
      <c r="BA2058" s="13">
        <f t="shared" si="2506"/>
        <v>2.6063885342961858E-4</v>
      </c>
      <c r="BB2058" s="13">
        <f t="shared" si="2507"/>
        <v>7.6520960978401529E-5</v>
      </c>
      <c r="BC2058" s="13">
        <f t="shared" si="2508"/>
        <v>1.7972631146919053E-5</v>
      </c>
      <c r="BD2058" s="13">
        <f t="shared" si="2509"/>
        <v>2.6143157594576673E-4</v>
      </c>
      <c r="BE2058" s="13">
        <f t="shared" si="2510"/>
        <v>3.8170752965254823E-4</v>
      </c>
      <c r="BF2058" s="13">
        <f t="shared" si="2511"/>
        <v>2.7865922023068146E-4</v>
      </c>
      <c r="BG2058" s="13">
        <f t="shared" si="2512"/>
        <v>1.3562034627271423E-4</v>
      </c>
      <c r="BH2058" s="13">
        <f t="shared" si="2513"/>
        <v>4.9503686728645124E-5</v>
      </c>
      <c r="BI2058" s="13">
        <f t="shared" si="2514"/>
        <v>1.4455736573920722E-5</v>
      </c>
      <c r="BJ2058" s="14">
        <f t="shared" si="2515"/>
        <v>0.43615541939943109</v>
      </c>
      <c r="BK2058" s="14">
        <f t="shared" si="2516"/>
        <v>0.25988002608971617</v>
      </c>
      <c r="BL2058" s="14">
        <f t="shared" si="2517"/>
        <v>0.28471095918960476</v>
      </c>
      <c r="BM2058" s="14">
        <f t="shared" si="2518"/>
        <v>0.48916456875157865</v>
      </c>
      <c r="BN2058" s="14">
        <f t="shared" si="2519"/>
        <v>0.50982168314910015</v>
      </c>
    </row>
    <row r="2059" spans="1:66" x14ac:dyDescent="0.25">
      <c r="A2059" t="s">
        <v>61</v>
      </c>
      <c r="B2059" t="s">
        <v>64</v>
      </c>
      <c r="C2059" t="s">
        <v>62</v>
      </c>
      <c r="D2059" s="7" t="s">
        <v>539</v>
      </c>
      <c r="E2059" s="10">
        <f>VLOOKUP(A2059,home!$A$2:$E$405,3,FALSE)</f>
        <v>1.50833333333333</v>
      </c>
      <c r="F2059" s="10">
        <f>VLOOKUP(B2059,home!$B$2:$E$405,3,FALSE)</f>
        <v>0.66</v>
      </c>
      <c r="G2059" s="10">
        <f>VLOOKUP(C2059,away!$B$2:$E$405,4,FALSE)</f>
        <v>0.66</v>
      </c>
      <c r="H2059" s="10">
        <f>VLOOKUP(A2059,away!$A$2:$E$405,3,FALSE)</f>
        <v>1.30833333333333</v>
      </c>
      <c r="I2059" s="10">
        <f>VLOOKUP(C2059,away!$B$2:$E$405,3,FALSE)</f>
        <v>0.77</v>
      </c>
      <c r="J2059" s="10">
        <f>VLOOKUP(B2059,home!$B$2:$E$405,4,FALSE)</f>
        <v>1.1499999999999999</v>
      </c>
      <c r="K2059" s="12">
        <f t="shared" si="2464"/>
        <v>0.65702999999999856</v>
      </c>
      <c r="L2059" s="12">
        <f t="shared" si="2465"/>
        <v>1.1585291666666637</v>
      </c>
      <c r="M2059" s="13">
        <f t="shared" si="2466"/>
        <v>0.16274688031206147</v>
      </c>
      <c r="N2059" s="13">
        <f t="shared" si="2467"/>
        <v>0.10692958277143351</v>
      </c>
      <c r="O2059" s="13">
        <f t="shared" si="2468"/>
        <v>0.18854700762553181</v>
      </c>
      <c r="P2059" s="13">
        <f t="shared" si="2469"/>
        <v>0.12388104042020288</v>
      </c>
      <c r="Q2059" s="13">
        <f t="shared" si="2470"/>
        <v>3.5127971884157401E-2</v>
      </c>
      <c r="R2059" s="13">
        <f t="shared" si="2471"/>
        <v>0.10921860381095026</v>
      </c>
      <c r="S2059" s="13">
        <f t="shared" si="2472"/>
        <v>2.3574203306025814E-2</v>
      </c>
      <c r="T2059" s="13">
        <f t="shared" si="2473"/>
        <v>4.0696779993642858E-2</v>
      </c>
      <c r="U2059" s="13">
        <f t="shared" si="2474"/>
        <v>7.1759899261908483E-2</v>
      </c>
      <c r="V2059" s="13">
        <f t="shared" si="2475"/>
        <v>1.9938233921071562E-3</v>
      </c>
      <c r="W2059" s="13">
        <f t="shared" si="2476"/>
        <v>7.6933771223492951E-3</v>
      </c>
      <c r="X2059" s="13">
        <f t="shared" si="2477"/>
        <v>8.9130017864077031E-3</v>
      </c>
      <c r="Y2059" s="13">
        <f t="shared" si="2478"/>
        <v>5.1629862660527021E-3</v>
      </c>
      <c r="Z2059" s="13">
        <f t="shared" si="2479"/>
        <v>4.2177646019198912E-2</v>
      </c>
      <c r="AA2059" s="13">
        <f t="shared" si="2480"/>
        <v>2.7711978763994199E-2</v>
      </c>
      <c r="AB2059" s="13">
        <f t="shared" si="2481"/>
        <v>9.1038007036535334E-3</v>
      </c>
      <c r="AC2059" s="13">
        <f t="shared" si="2482"/>
        <v>9.4854704647319711E-5</v>
      </c>
      <c r="AD2059" s="13">
        <f t="shared" si="2483"/>
        <v>1.2636948926742864E-3</v>
      </c>
      <c r="AE2059" s="13">
        <f t="shared" si="2484"/>
        <v>1.4640273909308599E-3</v>
      </c>
      <c r="AF2059" s="13">
        <f t="shared" si="2485"/>
        <v>8.4805921659614973E-4</v>
      </c>
      <c r="AG2059" s="13">
        <f t="shared" si="2486"/>
        <v>3.275004458290404E-4</v>
      </c>
      <c r="AH2059" s="13">
        <f t="shared" si="2487"/>
        <v>1.2216008273646004E-2</v>
      </c>
      <c r="AI2059" s="13">
        <f t="shared" si="2488"/>
        <v>8.0262839160336157E-3</v>
      </c>
      <c r="AJ2059" s="13">
        <f t="shared" si="2489"/>
        <v>2.6367546606757774E-3</v>
      </c>
      <c r="AK2059" s="13">
        <f t="shared" si="2490"/>
        <v>5.7747563823460073E-4</v>
      </c>
      <c r="AL2059" s="13">
        <f t="shared" si="2491"/>
        <v>2.8880921042368296E-6</v>
      </c>
      <c r="AM2059" s="13">
        <f t="shared" si="2492"/>
        <v>1.66057091066757E-4</v>
      </c>
      <c r="AN2059" s="13">
        <f t="shared" si="2493"/>
        <v>1.9238198333266024E-4</v>
      </c>
      <c r="AO2059" s="13">
        <f t="shared" si="2494"/>
        <v>1.1144006941603347E-4</v>
      </c>
      <c r="AP2059" s="13">
        <f t="shared" si="2495"/>
        <v>4.3035523584610811E-5</v>
      </c>
      <c r="AQ2059" s="13">
        <f t="shared" si="2496"/>
        <v>1.2464477318885673E-5</v>
      </c>
      <c r="AR2059" s="13">
        <f t="shared" si="2497"/>
        <v>2.8305203770520346E-3</v>
      </c>
      <c r="AS2059" s="13">
        <f t="shared" si="2498"/>
        <v>1.859736803334494E-3</v>
      </c>
      <c r="AT2059" s="13">
        <f t="shared" si="2499"/>
        <v>6.1095143594742994E-4</v>
      </c>
      <c r="AU2059" s="13">
        <f t="shared" si="2500"/>
        <v>1.3380447398684634E-4</v>
      </c>
      <c r="AV2059" s="13">
        <f t="shared" si="2501"/>
        <v>2.197838838589436E-5</v>
      </c>
      <c r="AW2059" s="13">
        <f t="shared" si="2502"/>
        <v>6.1066173915148469E-8</v>
      </c>
      <c r="AX2059" s="13">
        <f t="shared" si="2503"/>
        <v>1.8184081757265174E-5</v>
      </c>
      <c r="AY2059" s="13">
        <f t="shared" si="2504"/>
        <v>2.1066789084842902E-5</v>
      </c>
      <c r="AZ2059" s="13">
        <f t="shared" si="2505"/>
        <v>1.220324480140271E-5</v>
      </c>
      <c r="BA2059" s="13">
        <f t="shared" si="2506"/>
        <v>4.7126050101327942E-6</v>
      </c>
      <c r="BB2059" s="13">
        <f t="shared" si="2507"/>
        <v>1.3649225888045719E-6</v>
      </c>
      <c r="BC2059" s="13">
        <f t="shared" si="2508"/>
        <v>3.1626052587445315E-7</v>
      </c>
      <c r="BD2059" s="13">
        <f t="shared" si="2509"/>
        <v>5.4654006894318383E-4</v>
      </c>
      <c r="BE2059" s="13">
        <f t="shared" si="2510"/>
        <v>3.590932214977392E-4</v>
      </c>
      <c r="BF2059" s="13">
        <f t="shared" si="2511"/>
        <v>1.1796750966032954E-4</v>
      </c>
      <c r="BG2059" s="13">
        <f t="shared" si="2512"/>
        <v>2.5836064290708714E-5</v>
      </c>
      <c r="BH2059" s="13">
        <f t="shared" si="2513"/>
        <v>4.2437673302310772E-6</v>
      </c>
      <c r="BI2059" s="13">
        <f t="shared" si="2514"/>
        <v>5.5765648979634396E-7</v>
      </c>
      <c r="BJ2059" s="14">
        <f t="shared" si="2515"/>
        <v>0.20901020881856108</v>
      </c>
      <c r="BK2059" s="14">
        <f t="shared" si="2516"/>
        <v>0.31231475701623373</v>
      </c>
      <c r="BL2059" s="14">
        <f t="shared" si="2517"/>
        <v>0.436309042421547</v>
      </c>
      <c r="BM2059" s="14">
        <f t="shared" si="2518"/>
        <v>0.27333956172829232</v>
      </c>
      <c r="BN2059" s="14">
        <f t="shared" si="2519"/>
        <v>0.72645108682433734</v>
      </c>
    </row>
    <row r="2060" spans="1:66" x14ac:dyDescent="0.25">
      <c r="A2060" t="s">
        <v>61</v>
      </c>
      <c r="B2060" t="s">
        <v>71</v>
      </c>
      <c r="C2060" t="s">
        <v>67</v>
      </c>
      <c r="D2060" s="7" t="s">
        <v>539</v>
      </c>
      <c r="E2060" s="10">
        <f>VLOOKUP(A2060,home!$A$2:$E$405,3,FALSE)</f>
        <v>1.50833333333333</v>
      </c>
      <c r="F2060" s="10">
        <f>VLOOKUP(B2060,home!$B$2:$E$405,3,FALSE)</f>
        <v>0.55000000000000004</v>
      </c>
      <c r="G2060" s="10">
        <f>VLOOKUP(C2060,away!$B$2:$E$405,4,FALSE)</f>
        <v>1.33</v>
      </c>
      <c r="H2060" s="10">
        <f>VLOOKUP(A2060,away!$A$2:$E$405,3,FALSE)</f>
        <v>1.30833333333333</v>
      </c>
      <c r="I2060" s="10">
        <f>VLOOKUP(C2060,away!$B$2:$E$405,3,FALSE)</f>
        <v>0.66</v>
      </c>
      <c r="J2060" s="10">
        <f>VLOOKUP(B2060,home!$B$2:$E$405,4,FALSE)</f>
        <v>0.51</v>
      </c>
      <c r="K2060" s="12">
        <f t="shared" si="2464"/>
        <v>1.103345833333331</v>
      </c>
      <c r="L2060" s="12">
        <f t="shared" si="2465"/>
        <v>0.44038499999999892</v>
      </c>
      <c r="M2060" s="13">
        <f t="shared" si="2466"/>
        <v>0.21358277141185777</v>
      </c>
      <c r="N2060" s="13">
        <f t="shared" si="2467"/>
        <v>0.23565566090905857</v>
      </c>
      <c r="O2060" s="13">
        <f t="shared" si="2468"/>
        <v>9.4058648788210755E-2</v>
      </c>
      <c r="P2060" s="13">
        <f t="shared" si="2469"/>
        <v>0.10377921822943549</v>
      </c>
      <c r="Q2060" s="13">
        <f t="shared" si="2470"/>
        <v>0.13000484578271107</v>
      </c>
      <c r="R2060" s="13">
        <f t="shared" si="2471"/>
        <v>2.0711009023298046E-2</v>
      </c>
      <c r="S2060" s="13">
        <f t="shared" si="2472"/>
        <v>1.2606501527626093E-2</v>
      </c>
      <c r="T2060" s="13">
        <f t="shared" si="2473"/>
        <v>5.7252184010019073E-2</v>
      </c>
      <c r="U2060" s="13">
        <f t="shared" si="2474"/>
        <v>2.2851405509984921E-2</v>
      </c>
      <c r="V2060" s="13">
        <f t="shared" si="2475"/>
        <v>6.8060674479029145E-4</v>
      </c>
      <c r="W2060" s="13">
        <f t="shared" si="2476"/>
        <v>4.7813434969165527E-2</v>
      </c>
      <c r="X2060" s="13">
        <f t="shared" si="2477"/>
        <v>2.1056319558895909E-2</v>
      </c>
      <c r="Y2060" s="13">
        <f t="shared" si="2478"/>
        <v>4.6364436444721758E-3</v>
      </c>
      <c r="Z2060" s="13">
        <f t="shared" si="2479"/>
        <v>3.0402725695750292E-3</v>
      </c>
      <c r="AA2060" s="13">
        <f t="shared" si="2480"/>
        <v>3.3544720718382279E-3</v>
      </c>
      <c r="AB2060" s="13">
        <f t="shared" si="2481"/>
        <v>1.8505713917478679E-3</v>
      </c>
      <c r="AC2060" s="13">
        <f t="shared" si="2482"/>
        <v>2.0669046544903082E-5</v>
      </c>
      <c r="AD2060" s="13">
        <f t="shared" si="2483"/>
        <v>1.3188688562645736E-2</v>
      </c>
      <c r="AE2060" s="13">
        <f t="shared" si="2484"/>
        <v>5.8081006126607278E-3</v>
      </c>
      <c r="AF2060" s="13">
        <f t="shared" si="2485"/>
        <v>1.2789001941532943E-3</v>
      </c>
      <c r="AG2060" s="13">
        <f t="shared" si="2486"/>
        <v>1.8773615400073237E-4</v>
      </c>
      <c r="AH2060" s="13">
        <f t="shared" si="2487"/>
        <v>3.3472260888807399E-4</v>
      </c>
      <c r="AI2060" s="13">
        <f t="shared" si="2488"/>
        <v>3.6931479583911865E-4</v>
      </c>
      <c r="AJ2060" s="13">
        <f t="shared" si="2489"/>
        <v>2.0374097058872072E-4</v>
      </c>
      <c r="AK2060" s="13">
        <f t="shared" si="2490"/>
        <v>7.4932250326117941E-5</v>
      </c>
      <c r="AL2060" s="13">
        <f t="shared" si="2491"/>
        <v>4.0172107100184711E-7</v>
      </c>
      <c r="AM2060" s="13">
        <f t="shared" si="2492"/>
        <v>2.9103369145452233E-3</v>
      </c>
      <c r="AN2060" s="13">
        <f t="shared" si="2493"/>
        <v>1.2816687221119949E-3</v>
      </c>
      <c r="AO2060" s="13">
        <f t="shared" si="2494"/>
        <v>2.8221384009364473E-4</v>
      </c>
      <c r="AP2060" s="13">
        <f t="shared" si="2495"/>
        <v>4.1427580656546481E-5</v>
      </c>
      <c r="AQ2060" s="13">
        <f t="shared" si="2496"/>
        <v>4.5610212768582948E-6</v>
      </c>
      <c r="AR2060" s="13">
        <f t="shared" si="2497"/>
        <v>2.9481363223034828E-5</v>
      </c>
      <c r="AS2060" s="13">
        <f t="shared" si="2498"/>
        <v>3.2528139273121977E-5</v>
      </c>
      <c r="AT2060" s="13">
        <f t="shared" si="2499"/>
        <v>1.7944893466542714E-5</v>
      </c>
      <c r="AU2060" s="13">
        <f t="shared" si="2500"/>
        <v>6.599807811973475E-6</v>
      </c>
      <c r="AV2060" s="13">
        <f t="shared" si="2501"/>
        <v>1.8204676125354246E-6</v>
      </c>
      <c r="AW2060" s="13">
        <f t="shared" si="2502"/>
        <v>5.4220845856614662E-9</v>
      </c>
      <c r="AX2060" s="13">
        <f t="shared" si="2503"/>
        <v>5.35184684709943E-4</v>
      </c>
      <c r="AY2060" s="13">
        <f t="shared" si="2504"/>
        <v>2.3568730737598764E-4</v>
      </c>
      <c r="AZ2060" s="13">
        <f t="shared" si="2505"/>
        <v>5.1896577429387026E-5</v>
      </c>
      <c r="BA2060" s="13">
        <f t="shared" si="2506"/>
        <v>7.61815808374685E-6</v>
      </c>
      <c r="BB2060" s="13">
        <f t="shared" si="2507"/>
        <v>8.3873063692771217E-7</v>
      </c>
      <c r="BC2060" s="13">
        <f t="shared" si="2508"/>
        <v>7.3872878308681937E-8</v>
      </c>
      <c r="BD2060" s="13">
        <f t="shared" si="2509"/>
        <v>2.1638583571626923E-6</v>
      </c>
      <c r="BE2060" s="13">
        <f t="shared" si="2510"/>
        <v>2.3874841022989634E-6</v>
      </c>
      <c r="BF2060" s="13">
        <f t="shared" si="2511"/>
        <v>1.3171103182105648E-6</v>
      </c>
      <c r="BG2060" s="13">
        <f t="shared" si="2512"/>
        <v>4.8440939387932169E-7</v>
      </c>
      <c r="BH2060" s="13">
        <f t="shared" si="2513"/>
        <v>1.3361777159106842E-7</v>
      </c>
      <c r="BI2060" s="13">
        <f t="shared" si="2514"/>
        <v>2.9485322308857984E-8</v>
      </c>
      <c r="BJ2060" s="14">
        <f t="shared" si="2515"/>
        <v>0.52223382180758127</v>
      </c>
      <c r="BK2060" s="14">
        <f t="shared" si="2516"/>
        <v>0.33090585598870159</v>
      </c>
      <c r="BL2060" s="14">
        <f t="shared" si="2517"/>
        <v>0.14390370804737454</v>
      </c>
      <c r="BM2060" s="14">
        <f t="shared" si="2518"/>
        <v>0.20205582238336942</v>
      </c>
      <c r="BN2060" s="14">
        <f t="shared" si="2519"/>
        <v>0.79779215414457172</v>
      </c>
    </row>
    <row r="2061" spans="1:66" x14ac:dyDescent="0.25">
      <c r="A2061" t="s">
        <v>61</v>
      </c>
      <c r="B2061" t="s">
        <v>65</v>
      </c>
      <c r="C2061" t="s">
        <v>241</v>
      </c>
      <c r="D2061" s="7" t="s">
        <v>539</v>
      </c>
      <c r="E2061" s="10">
        <f>VLOOKUP(A2061,home!$A$2:$E$405,3,FALSE)</f>
        <v>1.50833333333333</v>
      </c>
      <c r="F2061" s="10">
        <f>VLOOKUP(B2061,home!$B$2:$E$405,3,FALSE)</f>
        <v>0.66</v>
      </c>
      <c r="G2061" s="10">
        <f>VLOOKUP(C2061,away!$B$2:$E$405,4,FALSE)</f>
        <v>0.44</v>
      </c>
      <c r="H2061" s="10">
        <f>VLOOKUP(A2061,away!$A$2:$E$405,3,FALSE)</f>
        <v>1.30833333333333</v>
      </c>
      <c r="I2061" s="10">
        <f>VLOOKUP(C2061,away!$B$2:$E$405,3,FALSE)</f>
        <v>1.1000000000000001</v>
      </c>
      <c r="J2061" s="10">
        <f>VLOOKUP(B2061,home!$B$2:$E$405,4,FALSE)</f>
        <v>1.02</v>
      </c>
      <c r="K2061" s="12">
        <f t="shared" si="2464"/>
        <v>0.43801999999999902</v>
      </c>
      <c r="L2061" s="12">
        <f t="shared" si="2465"/>
        <v>1.4679499999999965</v>
      </c>
      <c r="M2061" s="13">
        <f t="shared" si="2466"/>
        <v>0.14867835464977755</v>
      </c>
      <c r="N2061" s="13">
        <f t="shared" si="2467"/>
        <v>6.5124092903695419E-2</v>
      </c>
      <c r="O2061" s="13">
        <f t="shared" si="2468"/>
        <v>0.21825239070814043</v>
      </c>
      <c r="P2061" s="13">
        <f t="shared" si="2469"/>
        <v>9.5598912177979459E-2</v>
      </c>
      <c r="Q2061" s="13">
        <f t="shared" si="2470"/>
        <v>1.4262827586838302E-2</v>
      </c>
      <c r="R2061" s="13">
        <f t="shared" si="2471"/>
        <v>0.16019179847000703</v>
      </c>
      <c r="S2061" s="13">
        <f t="shared" si="2472"/>
        <v>1.5367321005032904E-2</v>
      </c>
      <c r="T2061" s="13">
        <f t="shared" si="2473"/>
        <v>2.0937117756099233E-2</v>
      </c>
      <c r="U2061" s="13">
        <f t="shared" si="2474"/>
        <v>7.0167211565832333E-2</v>
      </c>
      <c r="V2061" s="13">
        <f t="shared" si="2475"/>
        <v>1.0978951282163789E-3</v>
      </c>
      <c r="W2061" s="13">
        <f t="shared" si="2476"/>
        <v>2.082467913195633E-3</v>
      </c>
      <c r="X2061" s="13">
        <f t="shared" si="2477"/>
        <v>3.0569587731755221E-3</v>
      </c>
      <c r="Y2061" s="13">
        <f t="shared" si="2478"/>
        <v>2.2437313155414993E-3</v>
      </c>
      <c r="Z2061" s="13">
        <f t="shared" si="2479"/>
        <v>7.8384516854682104E-2</v>
      </c>
      <c r="AA2061" s="13">
        <f t="shared" si="2480"/>
        <v>3.4333986072687776E-2</v>
      </c>
      <c r="AB2061" s="13">
        <f t="shared" si="2481"/>
        <v>7.5194862897793339E-3</v>
      </c>
      <c r="AC2061" s="13">
        <f t="shared" si="2482"/>
        <v>4.4121074395052381E-5</v>
      </c>
      <c r="AD2061" s="13">
        <f t="shared" si="2483"/>
        <v>2.2804064883448727E-4</v>
      </c>
      <c r="AE2061" s="13">
        <f t="shared" si="2484"/>
        <v>3.3475227045658476E-4</v>
      </c>
      <c r="AF2061" s="13">
        <f t="shared" si="2485"/>
        <v>2.456997977083713E-4</v>
      </c>
      <c r="AG2061" s="13">
        <f t="shared" si="2486"/>
        <v>1.2022500601533429E-4</v>
      </c>
      <c r="AH2061" s="13">
        <f t="shared" si="2487"/>
        <v>2.8766137879207572E-2</v>
      </c>
      <c r="AI2061" s="13">
        <f t="shared" si="2488"/>
        <v>1.2600143713850475E-2</v>
      </c>
      <c r="AJ2061" s="13">
        <f t="shared" si="2489"/>
        <v>2.7595574747703864E-3</v>
      </c>
      <c r="AK2061" s="13">
        <f t="shared" si="2490"/>
        <v>4.0291378836630732E-4</v>
      </c>
      <c r="AL2061" s="13">
        <f t="shared" si="2491"/>
        <v>1.134778959916886E-6</v>
      </c>
      <c r="AM2061" s="13">
        <f t="shared" si="2492"/>
        <v>1.9977273000496387E-5</v>
      </c>
      <c r="AN2061" s="13">
        <f t="shared" si="2493"/>
        <v>2.9325637901078596E-5</v>
      </c>
      <c r="AO2061" s="13">
        <f t="shared" si="2494"/>
        <v>2.152428507844412E-5</v>
      </c>
      <c r="AP2061" s="13">
        <f t="shared" si="2495"/>
        <v>1.0532191426967326E-5</v>
      </c>
      <c r="AQ2061" s="13">
        <f t="shared" si="2496"/>
        <v>3.8651826013041616E-6</v>
      </c>
      <c r="AR2061" s="13">
        <f t="shared" si="2497"/>
        <v>8.4454504199565315E-3</v>
      </c>
      <c r="AS2061" s="13">
        <f t="shared" si="2498"/>
        <v>3.6992761929493518E-3</v>
      </c>
      <c r="AT2061" s="13">
        <f t="shared" si="2499"/>
        <v>8.1017847901783575E-4</v>
      </c>
      <c r="AU2061" s="13">
        <f t="shared" si="2500"/>
        <v>1.1829145912646388E-4</v>
      </c>
      <c r="AV2061" s="13">
        <f t="shared" si="2501"/>
        <v>1.2953506231643398E-5</v>
      </c>
      <c r="AW2061" s="13">
        <f t="shared" si="2502"/>
        <v>2.0268143863318293E-8</v>
      </c>
      <c r="AX2061" s="13">
        <f t="shared" si="2503"/>
        <v>1.4584075199462342E-6</v>
      </c>
      <c r="AY2061" s="13">
        <f t="shared" si="2504"/>
        <v>2.1408693189050691E-6</v>
      </c>
      <c r="AZ2061" s="13">
        <f t="shared" si="2505"/>
        <v>1.571344558343345E-6</v>
      </c>
      <c r="BA2061" s="13">
        <f t="shared" si="2506"/>
        <v>7.6888508147336928E-7</v>
      </c>
      <c r="BB2061" s="13">
        <f t="shared" si="2507"/>
        <v>2.8217121383720742E-7</v>
      </c>
      <c r="BC2061" s="13">
        <f t="shared" si="2508"/>
        <v>8.2842646670465524E-8</v>
      </c>
      <c r="BD2061" s="13">
        <f t="shared" si="2509"/>
        <v>2.0662498239958633E-3</v>
      </c>
      <c r="BE2061" s="13">
        <f t="shared" si="2510"/>
        <v>9.050587479066661E-4</v>
      </c>
      <c r="BF2061" s="13">
        <f t="shared" si="2511"/>
        <v>1.9821691637903852E-4</v>
      </c>
      <c r="BG2061" s="13">
        <f t="shared" si="2512"/>
        <v>2.8940991237448751E-5</v>
      </c>
      <c r="BH2061" s="13">
        <f t="shared" si="2513"/>
        <v>3.1691832454568182E-6</v>
      </c>
      <c r="BI2061" s="13">
        <f t="shared" si="2514"/>
        <v>2.7763312903499855E-7</v>
      </c>
      <c r="BJ2061" s="14">
        <f t="shared" si="2515"/>
        <v>0.10872744306190785</v>
      </c>
      <c r="BK2061" s="14">
        <f t="shared" si="2516"/>
        <v>0.26078987968368017</v>
      </c>
      <c r="BL2061" s="14">
        <f t="shared" si="2517"/>
        <v>0.55128168931581689</v>
      </c>
      <c r="BM2061" s="14">
        <f t="shared" si="2518"/>
        <v>0.29707303181847405</v>
      </c>
      <c r="BN2061" s="14">
        <f t="shared" si="2519"/>
        <v>0.7021083764964382</v>
      </c>
    </row>
    <row r="2062" spans="1:66" x14ac:dyDescent="0.25">
      <c r="A2062" t="s">
        <v>72</v>
      </c>
      <c r="B2062" t="s">
        <v>81</v>
      </c>
      <c r="C2062" t="s">
        <v>73</v>
      </c>
      <c r="D2062" s="7" t="s">
        <v>539</v>
      </c>
      <c r="E2062" s="10">
        <f>VLOOKUP(A2062,home!$A$2:$E$405,3,FALSE)</f>
        <v>1.4212962962963001</v>
      </c>
      <c r="F2062" s="10">
        <f>VLOOKUP(B2062,home!$B$2:$E$405,3,FALSE)</f>
        <v>0.55000000000000004</v>
      </c>
      <c r="G2062" s="10">
        <f>VLOOKUP(C2062,away!$B$2:$E$405,4,FALSE)</f>
        <v>0.78</v>
      </c>
      <c r="H2062" s="10">
        <f>VLOOKUP(A2062,away!$A$2:$E$405,3,FALSE)</f>
        <v>1.1111111111111101</v>
      </c>
      <c r="I2062" s="10">
        <f>VLOOKUP(C2062,away!$B$2:$E$405,3,FALSE)</f>
        <v>0.55000000000000004</v>
      </c>
      <c r="J2062" s="10">
        <f>VLOOKUP(B2062,home!$B$2:$E$405,4,FALSE)</f>
        <v>1.4</v>
      </c>
      <c r="K2062" s="12">
        <f t="shared" si="2464"/>
        <v>0.60973611111111281</v>
      </c>
      <c r="L2062" s="12">
        <f t="shared" si="2465"/>
        <v>0.85555555555555485</v>
      </c>
      <c r="M2062" s="13">
        <f t="shared" si="2466"/>
        <v>0.23101060355769842</v>
      </c>
      <c r="N2062" s="13">
        <f t="shared" si="2467"/>
        <v>0.14085550703870203</v>
      </c>
      <c r="O2062" s="13">
        <f t="shared" si="2468"/>
        <v>0.19764240526603072</v>
      </c>
      <c r="P2062" s="13">
        <f t="shared" si="2469"/>
        <v>0.12050971157755608</v>
      </c>
      <c r="Q2062" s="13">
        <f t="shared" si="2470"/>
        <v>4.2942344545181067E-2</v>
      </c>
      <c r="R2062" s="13">
        <f t="shared" si="2471"/>
        <v>8.4547028919357503E-2</v>
      </c>
      <c r="S2062" s="13">
        <f t="shared" si="2472"/>
        <v>1.5716367951134451E-2</v>
      </c>
      <c r="T2062" s="13">
        <f t="shared" si="2473"/>
        <v>3.6739561444210436E-2</v>
      </c>
      <c r="U2062" s="13">
        <f t="shared" si="2474"/>
        <v>5.1551376619287832E-2</v>
      </c>
      <c r="V2062" s="13">
        <f t="shared" si="2475"/>
        <v>9.1096105530782143E-4</v>
      </c>
      <c r="W2062" s="13">
        <f t="shared" si="2476"/>
        <v>8.727832721657407E-3</v>
      </c>
      <c r="X2062" s="13">
        <f t="shared" si="2477"/>
        <v>7.4671457729735529E-3</v>
      </c>
      <c r="Y2062" s="13">
        <f t="shared" si="2478"/>
        <v>3.1942790251053505E-3</v>
      </c>
      <c r="Z2062" s="13">
        <f t="shared" si="2479"/>
        <v>2.4111560099224161E-2</v>
      </c>
      <c r="AA2062" s="13">
        <f t="shared" si="2480"/>
        <v>1.4701688887722816E-2</v>
      </c>
      <c r="AB2062" s="13">
        <f t="shared" si="2481"/>
        <v>4.4820753045827846E-3</v>
      </c>
      <c r="AC2062" s="13">
        <f t="shared" si="2482"/>
        <v>2.9700923989759762E-5</v>
      </c>
      <c r="AD2062" s="13">
        <f t="shared" si="2483"/>
        <v>1.3304186955329263E-3</v>
      </c>
      <c r="AE2062" s="13">
        <f t="shared" si="2484"/>
        <v>1.1382471061781693E-3</v>
      </c>
      <c r="AF2062" s="13">
        <f t="shared" si="2485"/>
        <v>4.8691681764288309E-4</v>
      </c>
      <c r="AG2062" s="13">
        <f t="shared" si="2486"/>
        <v>1.3886146280926658E-4</v>
      </c>
      <c r="AH2062" s="13">
        <f t="shared" si="2487"/>
        <v>5.1571947990007184E-3</v>
      </c>
      <c r="AI2062" s="13">
        <f t="shared" si="2488"/>
        <v>3.1445279009851548E-3</v>
      </c>
      <c r="AJ2062" s="13">
        <f t="shared" si="2489"/>
        <v>9.5866610681353919E-4</v>
      </c>
      <c r="AK2062" s="13">
        <f t="shared" si="2490"/>
        <v>1.948444479408394E-4</v>
      </c>
      <c r="AL2062" s="13">
        <f t="shared" si="2491"/>
        <v>6.1975506378847176E-7</v>
      </c>
      <c r="AM2062" s="13">
        <f t="shared" si="2492"/>
        <v>1.622408643127533E-4</v>
      </c>
      <c r="AN2062" s="13">
        <f t="shared" si="2493"/>
        <v>1.3880607280091105E-4</v>
      </c>
      <c r="AO2062" s="13">
        <f t="shared" si="2494"/>
        <v>5.9378153364834117E-5</v>
      </c>
      <c r="AP2062" s="13">
        <f t="shared" si="2495"/>
        <v>1.6933769663304531E-5</v>
      </c>
      <c r="AQ2062" s="13">
        <f t="shared" si="2496"/>
        <v>3.6219451779845766E-6</v>
      </c>
      <c r="AR2062" s="13">
        <f t="shared" si="2497"/>
        <v>8.8245333227345588E-4</v>
      </c>
      <c r="AS2062" s="13">
        <f t="shared" si="2498"/>
        <v>5.3806366305745961E-4</v>
      </c>
      <c r="AT2062" s="13">
        <f t="shared" si="2499"/>
        <v>1.6403842272142774E-4</v>
      </c>
      <c r="AU2062" s="13">
        <f t="shared" si="2500"/>
        <v>3.334004998098806E-5</v>
      </c>
      <c r="AV2062" s="13">
        <f t="shared" si="2501"/>
        <v>5.0821581049144465E-6</v>
      </c>
      <c r="AW2062" s="13">
        <f t="shared" si="2502"/>
        <v>8.9806488480113379E-9</v>
      </c>
      <c r="AX2062" s="13">
        <f t="shared" si="2503"/>
        <v>1.6487352278227314E-5</v>
      </c>
      <c r="AY2062" s="13">
        <f t="shared" si="2504"/>
        <v>1.4105845838038912E-5</v>
      </c>
      <c r="AZ2062" s="13">
        <f t="shared" si="2505"/>
        <v>6.0341673862721964E-6</v>
      </c>
      <c r="BA2062" s="13">
        <f t="shared" si="2506"/>
        <v>1.7208551434924399E-6</v>
      </c>
      <c r="BB2062" s="13">
        <f t="shared" si="2507"/>
        <v>3.6807179458032703E-7</v>
      </c>
      <c r="BC2062" s="13">
        <f t="shared" si="2508"/>
        <v>6.2981173739300381E-8</v>
      </c>
      <c r="BD2062" s="13">
        <f t="shared" si="2509"/>
        <v>1.2583130849084444E-4</v>
      </c>
      <c r="BE2062" s="13">
        <f t="shared" si="2510"/>
        <v>7.6723892695230227E-5</v>
      </c>
      <c r="BF2062" s="13">
        <f t="shared" si="2511"/>
        <v>2.3390663980647995E-5</v>
      </c>
      <c r="BG2062" s="13">
        <f t="shared" si="2512"/>
        <v>4.7540441639556979E-6</v>
      </c>
      <c r="BH2062" s="13">
        <f t="shared" si="2513"/>
        <v>7.2467810014520696E-7</v>
      </c>
      <c r="BI2062" s="13">
        <f t="shared" si="2514"/>
        <v>8.8372481317985661E-8</v>
      </c>
      <c r="BJ2062" s="14">
        <f t="shared" si="2515"/>
        <v>0.24344087470892722</v>
      </c>
      <c r="BK2062" s="14">
        <f t="shared" si="2516"/>
        <v>0.36819207066658832</v>
      </c>
      <c r="BL2062" s="14">
        <f t="shared" si="2517"/>
        <v>0.36423429883777236</v>
      </c>
      <c r="BM2062" s="14">
        <f t="shared" si="2518"/>
        <v>0.18245710654279698</v>
      </c>
      <c r="BN2062" s="14">
        <f t="shared" si="2519"/>
        <v>0.81750760090452579</v>
      </c>
    </row>
    <row r="2063" spans="1:66" x14ac:dyDescent="0.25">
      <c r="A2063" t="s">
        <v>72</v>
      </c>
      <c r="B2063" t="s">
        <v>74</v>
      </c>
      <c r="C2063" t="s">
        <v>90</v>
      </c>
      <c r="D2063" s="7" t="s">
        <v>539</v>
      </c>
      <c r="E2063" s="10">
        <f>VLOOKUP(A2063,home!$A$2:$E$405,3,FALSE)</f>
        <v>1.4212962962963001</v>
      </c>
      <c r="F2063" s="10">
        <f>VLOOKUP(B2063,home!$B$2:$E$405,3,FALSE)</f>
        <v>0.7</v>
      </c>
      <c r="G2063" s="10">
        <f>VLOOKUP(C2063,away!$B$2:$E$405,4,FALSE)</f>
        <v>1.41</v>
      </c>
      <c r="H2063" s="10">
        <f>VLOOKUP(A2063,away!$A$2:$E$405,3,FALSE)</f>
        <v>1.1111111111111101</v>
      </c>
      <c r="I2063" s="10">
        <f>VLOOKUP(C2063,away!$B$2:$E$405,3,FALSE)</f>
        <v>0.78</v>
      </c>
      <c r="J2063" s="10">
        <f>VLOOKUP(B2063,home!$B$2:$E$405,4,FALSE)</f>
        <v>1.2</v>
      </c>
      <c r="K2063" s="12">
        <f t="shared" si="2464"/>
        <v>1.4028194444444479</v>
      </c>
      <c r="L2063" s="12">
        <f t="shared" si="2465"/>
        <v>1.0399999999999991</v>
      </c>
      <c r="M2063" s="13">
        <f t="shared" si="2466"/>
        <v>8.691545239063958E-2</v>
      </c>
      <c r="N2063" s="13">
        <f t="shared" si="2467"/>
        <v>0.1219266866362749</v>
      </c>
      <c r="O2063" s="13">
        <f t="shared" si="2468"/>
        <v>9.0392070486265089E-2</v>
      </c>
      <c r="P2063" s="13">
        <f t="shared" si="2469"/>
        <v>0.12680375410172579</v>
      </c>
      <c r="Q2063" s="13">
        <f t="shared" si="2470"/>
        <v>8.5520563405025729E-2</v>
      </c>
      <c r="R2063" s="13">
        <f t="shared" si="2471"/>
        <v>4.7003876652857803E-2</v>
      </c>
      <c r="S2063" s="13">
        <f t="shared" si="2472"/>
        <v>4.6249520689437836E-2</v>
      </c>
      <c r="T2063" s="13">
        <f t="shared" si="2473"/>
        <v>8.8941385941226692E-2</v>
      </c>
      <c r="U2063" s="13">
        <f t="shared" si="2474"/>
        <v>6.5937952132897354E-2</v>
      </c>
      <c r="V2063" s="13">
        <f t="shared" si="2475"/>
        <v>7.4972128884615904E-3</v>
      </c>
      <c r="W2063" s="13">
        <f t="shared" si="2476"/>
        <v>3.9989969748138135E-2</v>
      </c>
      <c r="X2063" s="13">
        <f t="shared" si="2477"/>
        <v>4.1589568538063622E-2</v>
      </c>
      <c r="Y2063" s="13">
        <f t="shared" si="2478"/>
        <v>2.1626575639793064E-2</v>
      </c>
      <c r="Z2063" s="13">
        <f t="shared" si="2479"/>
        <v>1.629467723965736E-2</v>
      </c>
      <c r="AA2063" s="13">
        <f t="shared" si="2480"/>
        <v>2.2858490072737731E-2</v>
      </c>
      <c r="AB2063" s="13">
        <f t="shared" si="2481"/>
        <v>1.603316717233844E-2</v>
      </c>
      <c r="AC2063" s="13">
        <f t="shared" si="2482"/>
        <v>6.8362034123977278E-4</v>
      </c>
      <c r="AD2063" s="13">
        <f t="shared" si="2483"/>
        <v>1.4024676786358348E-2</v>
      </c>
      <c r="AE2063" s="13">
        <f t="shared" si="2484"/>
        <v>1.458566385781267E-2</v>
      </c>
      <c r="AF2063" s="13">
        <f t="shared" si="2485"/>
        <v>7.5845452060625809E-3</v>
      </c>
      <c r="AG2063" s="13">
        <f t="shared" si="2486"/>
        <v>2.6293090047683596E-3</v>
      </c>
      <c r="AH2063" s="13">
        <f t="shared" si="2487"/>
        <v>4.2366160823109093E-3</v>
      </c>
      <c r="AI2063" s="13">
        <f t="shared" si="2488"/>
        <v>5.9432074189118044E-3</v>
      </c>
      <c r="AJ2063" s="13">
        <f t="shared" si="2489"/>
        <v>4.1686234648079896E-3</v>
      </c>
      <c r="AK2063" s="13">
        <f t="shared" si="2490"/>
        <v>1.9492753510000115E-3</v>
      </c>
      <c r="AL2063" s="13">
        <f t="shared" si="2491"/>
        <v>3.9894229744050296E-5</v>
      </c>
      <c r="AM2063" s="13">
        <f t="shared" si="2492"/>
        <v>3.934817859590432E-3</v>
      </c>
      <c r="AN2063" s="13">
        <f t="shared" si="2493"/>
        <v>4.092210573974046E-3</v>
      </c>
      <c r="AO2063" s="13">
        <f t="shared" si="2494"/>
        <v>2.1279494984665017E-3</v>
      </c>
      <c r="AP2063" s="13">
        <f t="shared" si="2495"/>
        <v>7.3768915946838677E-4</v>
      </c>
      <c r="AQ2063" s="13">
        <f t="shared" si="2496"/>
        <v>1.9179918146178035E-4</v>
      </c>
      <c r="AR2063" s="13">
        <f t="shared" si="2497"/>
        <v>8.8121614512066872E-4</v>
      </c>
      <c r="AS2063" s="13">
        <f t="shared" si="2498"/>
        <v>1.2361871431336546E-3</v>
      </c>
      <c r="AT2063" s="13">
        <f t="shared" si="2499"/>
        <v>8.6707368068006147E-4</v>
      </c>
      <c r="AU2063" s="13">
        <f t="shared" si="2500"/>
        <v>4.0544927300800222E-4</v>
      </c>
      <c r="AV2063" s="13">
        <f t="shared" si="2501"/>
        <v>1.4219303097787268E-4</v>
      </c>
      <c r="AW2063" s="13">
        <f t="shared" si="2502"/>
        <v>1.6167493681758699E-6</v>
      </c>
      <c r="AX2063" s="13">
        <f t="shared" si="2503"/>
        <v>9.1997316729679115E-4</v>
      </c>
      <c r="AY2063" s="13">
        <f t="shared" si="2504"/>
        <v>9.5677209398866206E-4</v>
      </c>
      <c r="AZ2063" s="13">
        <f t="shared" si="2505"/>
        <v>4.9752148887410375E-4</v>
      </c>
      <c r="BA2063" s="13">
        <f t="shared" si="2506"/>
        <v>1.7247411614302252E-4</v>
      </c>
      <c r="BB2063" s="13">
        <f t="shared" si="2507"/>
        <v>4.484327019718581E-5</v>
      </c>
      <c r="BC2063" s="13">
        <f t="shared" si="2508"/>
        <v>9.3274002010146452E-6</v>
      </c>
      <c r="BD2063" s="13">
        <f t="shared" si="2509"/>
        <v>1.5274413182091574E-4</v>
      </c>
      <c r="BE2063" s="13">
        <f t="shared" si="2510"/>
        <v>2.1427243814316658E-4</v>
      </c>
      <c r="BF2063" s="13">
        <f t="shared" si="2511"/>
        <v>1.5029277131787714E-4</v>
      </c>
      <c r="BG2063" s="13">
        <f t="shared" si="2512"/>
        <v>7.0277873988053633E-5</v>
      </c>
      <c r="BH2063" s="13">
        <f t="shared" si="2513"/>
        <v>2.464679203616457E-5</v>
      </c>
      <c r="BI2063" s="13">
        <f t="shared" si="2514"/>
        <v>6.9149998223020438E-6</v>
      </c>
      <c r="BJ2063" s="14">
        <f t="shared" si="2515"/>
        <v>0.45210432257318589</v>
      </c>
      <c r="BK2063" s="14">
        <f t="shared" si="2516"/>
        <v>0.26914622673523725</v>
      </c>
      <c r="BL2063" s="14">
        <f t="shared" si="2517"/>
        <v>0.26267454711417598</v>
      </c>
      <c r="BM2063" s="14">
        <f t="shared" si="2518"/>
        <v>0.4407022146448471</v>
      </c>
      <c r="BN2063" s="14">
        <f t="shared" si="2519"/>
        <v>0.55856240367278887</v>
      </c>
    </row>
    <row r="2064" spans="1:66" x14ac:dyDescent="0.25">
      <c r="A2064" t="s">
        <v>72</v>
      </c>
      <c r="B2064" t="s">
        <v>75</v>
      </c>
      <c r="C2064" t="s">
        <v>367</v>
      </c>
      <c r="D2064" s="7" t="s">
        <v>539</v>
      </c>
      <c r="E2064" s="10">
        <f>VLOOKUP(A2064,home!$A$2:$E$405,3,FALSE)</f>
        <v>1.4212962962963001</v>
      </c>
      <c r="F2064" s="10">
        <f>VLOOKUP(B2064,home!$B$2:$E$405,3,FALSE)</f>
        <v>1.49</v>
      </c>
      <c r="G2064" s="10">
        <f>VLOOKUP(C2064,away!$B$2:$E$405,4,FALSE)</f>
        <v>1.17</v>
      </c>
      <c r="H2064" s="10">
        <f>VLOOKUP(A2064,away!$A$2:$E$405,3,FALSE)</f>
        <v>1.1111111111111101</v>
      </c>
      <c r="I2064" s="10">
        <f>VLOOKUP(C2064,away!$B$2:$E$405,3,FALSE)</f>
        <v>0.63</v>
      </c>
      <c r="J2064" s="10">
        <f>VLOOKUP(B2064,home!$B$2:$E$405,4,FALSE)</f>
        <v>1.6</v>
      </c>
      <c r="K2064" s="12">
        <f t="shared" si="2464"/>
        <v>2.4777458333333398</v>
      </c>
      <c r="L2064" s="12">
        <f t="shared" si="2465"/>
        <v>1.119999999999999</v>
      </c>
      <c r="M2064" s="13">
        <f t="shared" si="2466"/>
        <v>2.7385384143402379E-2</v>
      </c>
      <c r="N2064" s="13">
        <f t="shared" si="2467"/>
        <v>6.7854021455548155E-2</v>
      </c>
      <c r="O2064" s="13">
        <f t="shared" si="2468"/>
        <v>3.0671630240610637E-2</v>
      </c>
      <c r="P2064" s="13">
        <f t="shared" si="2469"/>
        <v>7.5996504030213866E-2</v>
      </c>
      <c r="Q2064" s="13">
        <f t="shared" si="2470"/>
        <v>8.4062509468197752E-2</v>
      </c>
      <c r="R2064" s="13">
        <f t="shared" si="2471"/>
        <v>1.7176112934741944E-2</v>
      </c>
      <c r="S2064" s="13">
        <f t="shared" si="2472"/>
        <v>5.2724005938453541E-2</v>
      </c>
      <c r="T2064" s="13">
        <f t="shared" si="2473"/>
        <v>9.4150010604381398E-2</v>
      </c>
      <c r="U2064" s="13">
        <f t="shared" si="2474"/>
        <v>4.2558042256919733E-2</v>
      </c>
      <c r="V2064" s="13">
        <f t="shared" si="2475"/>
        <v>1.6257009817146985E-2</v>
      </c>
      <c r="W2064" s="13">
        <f t="shared" si="2476"/>
        <v>6.9428510858123793E-2</v>
      </c>
      <c r="X2064" s="13">
        <f t="shared" si="2477"/>
        <v>7.7759932161098583E-2</v>
      </c>
      <c r="Y2064" s="13">
        <f t="shared" si="2478"/>
        <v>4.3545562010215179E-2</v>
      </c>
      <c r="Z2064" s="13">
        <f t="shared" si="2479"/>
        <v>6.4124154956369866E-3</v>
      </c>
      <c r="AA2064" s="13">
        <f t="shared" si="2480"/>
        <v>1.5888335775916685E-2</v>
      </c>
      <c r="AB2064" s="13">
        <f t="shared" si="2481"/>
        <v>1.9683628883689307E-2</v>
      </c>
      <c r="AC2064" s="13">
        <f t="shared" si="2482"/>
        <v>2.819651683582656E-3</v>
      </c>
      <c r="AD2064" s="13">
        <f t="shared" si="2483"/>
        <v>4.300655087331369E-2</v>
      </c>
      <c r="AE2064" s="13">
        <f t="shared" si="2484"/>
        <v>4.8167336978111291E-2</v>
      </c>
      <c r="AF2064" s="13">
        <f t="shared" si="2485"/>
        <v>2.6973708707742305E-2</v>
      </c>
      <c r="AG2064" s="13">
        <f t="shared" si="2486"/>
        <v>1.0070184584223785E-2</v>
      </c>
      <c r="AH2064" s="13">
        <f t="shared" si="2487"/>
        <v>1.795476338778354E-3</v>
      </c>
      <c r="AI2064" s="13">
        <f t="shared" si="2488"/>
        <v>4.4487340172566659E-3</v>
      </c>
      <c r="AJ2064" s="13">
        <f t="shared" si="2489"/>
        <v>5.5114160874329982E-3</v>
      </c>
      <c r="AK2064" s="13">
        <f t="shared" si="2490"/>
        <v>4.5519627488011492E-3</v>
      </c>
      <c r="AL2064" s="13">
        <f t="shared" si="2491"/>
        <v>3.1298983342808209E-4</v>
      </c>
      <c r="AM2064" s="13">
        <f t="shared" si="2492"/>
        <v>2.1311860446478263E-2</v>
      </c>
      <c r="AN2064" s="13">
        <f t="shared" si="2493"/>
        <v>2.3869283700055633E-2</v>
      </c>
      <c r="AO2064" s="13">
        <f t="shared" si="2494"/>
        <v>1.3366798872031144E-2</v>
      </c>
      <c r="AP2064" s="13">
        <f t="shared" si="2495"/>
        <v>4.9902715788916231E-3</v>
      </c>
      <c r="AQ2064" s="13">
        <f t="shared" si="2496"/>
        <v>1.3972760420896525E-3</v>
      </c>
      <c r="AR2064" s="13">
        <f t="shared" si="2497"/>
        <v>4.0218669988635115E-4</v>
      </c>
      <c r="AS2064" s="13">
        <f t="shared" si="2498"/>
        <v>9.9651641986549288E-4</v>
      </c>
      <c r="AT2064" s="13">
        <f t="shared" si="2499"/>
        <v>1.2345572035849912E-3</v>
      </c>
      <c r="AU2064" s="13">
        <f t="shared" si="2500"/>
        <v>1.0196396557314571E-3</v>
      </c>
      <c r="AV2064" s="13">
        <f t="shared" si="2501"/>
        <v>6.3160197712251471E-4</v>
      </c>
      <c r="AW2064" s="13">
        <f t="shared" si="2502"/>
        <v>2.4126954620288335E-5</v>
      </c>
      <c r="AX2064" s="13">
        <f t="shared" si="2503"/>
        <v>8.8008955703071899E-3</v>
      </c>
      <c r="AY2064" s="13">
        <f t="shared" si="2504"/>
        <v>9.857003038744044E-3</v>
      </c>
      <c r="AZ2064" s="13">
        <f t="shared" si="2505"/>
        <v>5.5199217016966605E-3</v>
      </c>
      <c r="BA2064" s="13">
        <f t="shared" si="2506"/>
        <v>2.0607707686334182E-3</v>
      </c>
      <c r="BB2064" s="13">
        <f t="shared" si="2507"/>
        <v>5.7701581521735624E-4</v>
      </c>
      <c r="BC2064" s="13">
        <f t="shared" si="2508"/>
        <v>1.2925154260868776E-4</v>
      </c>
      <c r="BD2064" s="13">
        <f t="shared" si="2509"/>
        <v>7.507485064545206E-5</v>
      </c>
      <c r="BE2064" s="13">
        <f t="shared" si="2510"/>
        <v>1.8601639837489164E-4</v>
      </c>
      <c r="BF2064" s="13">
        <f t="shared" si="2511"/>
        <v>2.3045067800253125E-4</v>
      </c>
      <c r="BG2064" s="13">
        <f t="shared" si="2512"/>
        <v>1.903327357365383E-4</v>
      </c>
      <c r="BH2064" s="13">
        <f t="shared" si="2513"/>
        <v>1.1789903572953584E-4</v>
      </c>
      <c r="BI2064" s="13">
        <f t="shared" si="2514"/>
        <v>5.8424768906575205E-5</v>
      </c>
      <c r="BJ2064" s="14">
        <f t="shared" si="2515"/>
        <v>0.65689867677770963</v>
      </c>
      <c r="BK2064" s="14">
        <f t="shared" si="2516"/>
        <v>0.18535254848497154</v>
      </c>
      <c r="BL2064" s="14">
        <f t="shared" si="2517"/>
        <v>0.14742803970773383</v>
      </c>
      <c r="BM2064" s="14">
        <f t="shared" si="2518"/>
        <v>0.68311264210921363</v>
      </c>
      <c r="BN2064" s="14">
        <f t="shared" si="2519"/>
        <v>0.30314616227271474</v>
      </c>
    </row>
    <row r="2065" spans="1:66" x14ac:dyDescent="0.25">
      <c r="A2065" t="s">
        <v>72</v>
      </c>
      <c r="B2065" t="s">
        <v>103</v>
      </c>
      <c r="C2065" t="s">
        <v>80</v>
      </c>
      <c r="D2065" s="7" t="s">
        <v>539</v>
      </c>
      <c r="E2065" s="10">
        <f>VLOOKUP(A2065,home!$A$2:$E$405,3,FALSE)</f>
        <v>1.4212962962963001</v>
      </c>
      <c r="F2065" s="10">
        <f>VLOOKUP(B2065,home!$B$2:$E$405,3,FALSE)</f>
        <v>0.55000000000000004</v>
      </c>
      <c r="G2065" s="10">
        <f>VLOOKUP(C2065,away!$B$2:$E$405,4,FALSE)</f>
        <v>1.0900000000000001</v>
      </c>
      <c r="H2065" s="10">
        <f>VLOOKUP(A2065,away!$A$2:$E$405,3,FALSE)</f>
        <v>1.1111111111111101</v>
      </c>
      <c r="I2065" s="10">
        <f>VLOOKUP(C2065,away!$B$2:$E$405,3,FALSE)</f>
        <v>0.55000000000000004</v>
      </c>
      <c r="J2065" s="10">
        <f>VLOOKUP(B2065,home!$B$2:$E$405,4,FALSE)</f>
        <v>0.9</v>
      </c>
      <c r="K2065" s="12">
        <f t="shared" si="2464"/>
        <v>0.85206712962963205</v>
      </c>
      <c r="L2065" s="12">
        <f t="shared" si="2465"/>
        <v>0.5499999999999996</v>
      </c>
      <c r="M2065" s="13">
        <f t="shared" si="2466"/>
        <v>0.2460877425455098</v>
      </c>
      <c r="N2065" s="13">
        <f t="shared" si="2467"/>
        <v>0.20968327642778839</v>
      </c>
      <c r="O2065" s="13">
        <f t="shared" si="2468"/>
        <v>0.13534825840003029</v>
      </c>
      <c r="P2065" s="13">
        <f t="shared" si="2469"/>
        <v>0.11532580203528353</v>
      </c>
      <c r="Q2065" s="13">
        <f t="shared" si="2470"/>
        <v>8.9332113738581173E-2</v>
      </c>
      <c r="R2065" s="13">
        <f t="shared" si="2471"/>
        <v>3.7220771060008304E-2</v>
      </c>
      <c r="S2065" s="13">
        <f t="shared" si="2472"/>
        <v>1.3511482202960381E-2</v>
      </c>
      <c r="T2065" s="13">
        <f t="shared" si="2473"/>
        <v>4.9132662556219613E-2</v>
      </c>
      <c r="U2065" s="13">
        <f t="shared" si="2474"/>
        <v>3.1714595559702949E-2</v>
      </c>
      <c r="V2065" s="13">
        <f t="shared" si="2475"/>
        <v>7.0355326908278523E-4</v>
      </c>
      <c r="W2065" s="13">
        <f t="shared" si="2476"/>
        <v>2.5372319245660229E-2</v>
      </c>
      <c r="X2065" s="13">
        <f t="shared" si="2477"/>
        <v>1.3954775585113117E-2</v>
      </c>
      <c r="Y2065" s="13">
        <f t="shared" si="2478"/>
        <v>3.8375632859061039E-3</v>
      </c>
      <c r="Z2065" s="13">
        <f t="shared" si="2479"/>
        <v>6.8238080276681844E-3</v>
      </c>
      <c r="AA2065" s="13">
        <f t="shared" si="2480"/>
        <v>5.81434251927887E-3</v>
      </c>
      <c r="AB2065" s="13">
        <f t="shared" si="2481"/>
        <v>2.4771050705427351E-3</v>
      </c>
      <c r="AC2065" s="13">
        <f t="shared" si="2482"/>
        <v>2.060693987443136E-5</v>
      </c>
      <c r="AD2065" s="13">
        <f t="shared" si="2483"/>
        <v>5.4047298079240944E-3</v>
      </c>
      <c r="AE2065" s="13">
        <f t="shared" si="2484"/>
        <v>2.9726013943582501E-3</v>
      </c>
      <c r="AF2065" s="13">
        <f t="shared" si="2485"/>
        <v>8.1746538344851813E-4</v>
      </c>
      <c r="AG2065" s="13">
        <f t="shared" si="2486"/>
        <v>1.4986865363222823E-4</v>
      </c>
      <c r="AH2065" s="13">
        <f t="shared" si="2487"/>
        <v>9.3827360380437444E-4</v>
      </c>
      <c r="AI2065" s="13">
        <f t="shared" si="2488"/>
        <v>7.9947209640084387E-4</v>
      </c>
      <c r="AJ2065" s="13">
        <f t="shared" si="2489"/>
        <v>3.4060194719962575E-4</v>
      </c>
      <c r="AK2065" s="13">
        <f t="shared" si="2490"/>
        <v>9.6738574498882881E-5</v>
      </c>
      <c r="AL2065" s="13">
        <f t="shared" si="2491"/>
        <v>3.8628691440365713E-7</v>
      </c>
      <c r="AM2065" s="13">
        <f t="shared" si="2492"/>
        <v>9.2103852277231947E-4</v>
      </c>
      <c r="AN2065" s="13">
        <f t="shared" si="2493"/>
        <v>5.0657118752477537E-4</v>
      </c>
      <c r="AO2065" s="13">
        <f t="shared" si="2494"/>
        <v>1.3930707656931312E-4</v>
      </c>
      <c r="AP2065" s="13">
        <f t="shared" si="2495"/>
        <v>2.5539630704374053E-5</v>
      </c>
      <c r="AQ2065" s="13">
        <f t="shared" si="2496"/>
        <v>3.5116992218514293E-6</v>
      </c>
      <c r="AR2065" s="13">
        <f t="shared" si="2497"/>
        <v>1.0321009641848116E-4</v>
      </c>
      <c r="AS2065" s="13">
        <f t="shared" si="2498"/>
        <v>8.79419306040928E-5</v>
      </c>
      <c r="AT2065" s="13">
        <f t="shared" si="2499"/>
        <v>3.7466214191958824E-5</v>
      </c>
      <c r="AU2065" s="13">
        <f t="shared" si="2500"/>
        <v>1.0641243194877114E-5</v>
      </c>
      <c r="AV2065" s="13">
        <f t="shared" si="2501"/>
        <v>2.2667633861874492E-6</v>
      </c>
      <c r="AW2065" s="13">
        <f t="shared" si="2502"/>
        <v>5.0285641750882216E-9</v>
      </c>
      <c r="AX2065" s="13">
        <f t="shared" si="2503"/>
        <v>1.3079777506282107E-4</v>
      </c>
      <c r="AY2065" s="13">
        <f t="shared" si="2504"/>
        <v>7.1938776284551548E-5</v>
      </c>
      <c r="AZ2065" s="13">
        <f t="shared" si="2505"/>
        <v>1.9783163478251657E-5</v>
      </c>
      <c r="BA2065" s="13">
        <f t="shared" si="2506"/>
        <v>3.6269133043461349E-6</v>
      </c>
      <c r="BB2065" s="13">
        <f t="shared" si="2507"/>
        <v>4.9870057934759317E-7</v>
      </c>
      <c r="BC2065" s="13">
        <f t="shared" si="2508"/>
        <v>5.4857063728235229E-8</v>
      </c>
      <c r="BD2065" s="13">
        <f t="shared" si="2509"/>
        <v>9.4609255050274261E-6</v>
      </c>
      <c r="BE2065" s="13">
        <f t="shared" si="2510"/>
        <v>8.0613436387084951E-6</v>
      </c>
      <c r="BF2065" s="13">
        <f t="shared" si="2511"/>
        <v>3.4344029675962205E-6</v>
      </c>
      <c r="BG2065" s="13">
        <f t="shared" si="2512"/>
        <v>9.7544729286373394E-7</v>
      </c>
      <c r="BH2065" s="13">
        <f t="shared" si="2513"/>
        <v>2.0778664373384918E-7</v>
      </c>
      <c r="BI2065" s="13">
        <f t="shared" si="2514"/>
        <v>3.540963382033518E-8</v>
      </c>
      <c r="BJ2065" s="14">
        <f t="shared" si="2515"/>
        <v>0.40248004438119739</v>
      </c>
      <c r="BK2065" s="14">
        <f t="shared" si="2516"/>
        <v>0.37572151205590987</v>
      </c>
      <c r="BL2065" s="14">
        <f t="shared" si="2517"/>
        <v>0.21501386039494425</v>
      </c>
      <c r="BM2065" s="14">
        <f t="shared" si="2518"/>
        <v>0.16696932690479782</v>
      </c>
      <c r="BN2065" s="14">
        <f t="shared" si="2519"/>
        <v>0.83299796420720151</v>
      </c>
    </row>
    <row r="2066" spans="1:66" x14ac:dyDescent="0.25">
      <c r="A2066" t="s">
        <v>72</v>
      </c>
      <c r="B2066" t="s">
        <v>77</v>
      </c>
      <c r="C2066" t="s">
        <v>88</v>
      </c>
      <c r="D2066" s="7" t="s">
        <v>539</v>
      </c>
      <c r="E2066" s="10">
        <f>VLOOKUP(A2066,home!$A$2:$E$405,3,FALSE)</f>
        <v>1.4212962962963001</v>
      </c>
      <c r="F2066" s="10">
        <f>VLOOKUP(B2066,home!$B$2:$E$405,3,FALSE)</f>
        <v>1.64</v>
      </c>
      <c r="G2066" s="10">
        <f>VLOOKUP(C2066,away!$B$2:$E$405,4,FALSE)</f>
        <v>0.86</v>
      </c>
      <c r="H2066" s="10">
        <f>VLOOKUP(A2066,away!$A$2:$E$405,3,FALSE)</f>
        <v>1.1111111111111101</v>
      </c>
      <c r="I2066" s="10">
        <f>VLOOKUP(C2066,away!$B$2:$E$405,3,FALSE)</f>
        <v>0.7</v>
      </c>
      <c r="J2066" s="10">
        <f>VLOOKUP(B2066,home!$B$2:$E$405,4,FALSE)</f>
        <v>0.9</v>
      </c>
      <c r="K2066" s="12">
        <f t="shared" si="2464"/>
        <v>2.0045962962963015</v>
      </c>
      <c r="L2066" s="12">
        <f t="shared" si="2465"/>
        <v>0.69999999999999929</v>
      </c>
      <c r="M2066" s="13">
        <f t="shared" si="2466"/>
        <v>6.6897325093883284E-2</v>
      </c>
      <c r="N2066" s="13">
        <f t="shared" si="2467"/>
        <v>0.13410213011532807</v>
      </c>
      <c r="O2066" s="13">
        <f t="shared" si="2468"/>
        <v>4.6828127565718261E-2</v>
      </c>
      <c r="P2066" s="13">
        <f t="shared" si="2469"/>
        <v>9.3871491080729577E-2</v>
      </c>
      <c r="Q2066" s="13">
        <f t="shared" si="2470"/>
        <v>0.13441031667731573</v>
      </c>
      <c r="R2066" s="13">
        <f t="shared" si="2471"/>
        <v>1.6389844648001372E-2</v>
      </c>
      <c r="S2066" s="13">
        <f t="shared" si="2472"/>
        <v>3.2930527585942282E-2</v>
      </c>
      <c r="T2066" s="13">
        <f t="shared" si="2473"/>
        <v>9.4087221674120924E-2</v>
      </c>
      <c r="U2066" s="13">
        <f t="shared" si="2474"/>
        <v>3.2855021878255314E-2</v>
      </c>
      <c r="V2066" s="13">
        <f t="shared" si="2475"/>
        <v>5.1342988381893467E-3</v>
      </c>
      <c r="W2066" s="13">
        <f t="shared" si="2476"/>
        <v>8.9812807665120051E-2</v>
      </c>
      <c r="X2066" s="13">
        <f t="shared" si="2477"/>
        <v>6.2868965365583979E-2</v>
      </c>
      <c r="Y2066" s="13">
        <f t="shared" si="2478"/>
        <v>2.2004137877954365E-2</v>
      </c>
      <c r="Z2066" s="13">
        <f t="shared" si="2479"/>
        <v>3.82429708453365E-3</v>
      </c>
      <c r="AA2066" s="13">
        <f t="shared" si="2480"/>
        <v>7.6661717715928984E-3</v>
      </c>
      <c r="AB2066" s="13">
        <f t="shared" si="2481"/>
        <v>7.683789770053193E-3</v>
      </c>
      <c r="AC2066" s="13">
        <f t="shared" si="2482"/>
        <v>4.5028359403618303E-4</v>
      </c>
      <c r="AD2066" s="13">
        <f t="shared" si="2483"/>
        <v>4.5009605401367926E-2</v>
      </c>
      <c r="AE2066" s="13">
        <f t="shared" si="2484"/>
        <v>3.1506723780957521E-2</v>
      </c>
      <c r="AF2066" s="13">
        <f t="shared" si="2485"/>
        <v>1.1027353323335118E-2</v>
      </c>
      <c r="AG2066" s="13">
        <f t="shared" si="2486"/>
        <v>2.5730491087781917E-3</v>
      </c>
      <c r="AH2066" s="13">
        <f t="shared" si="2487"/>
        <v>6.6925198979338792E-4</v>
      </c>
      <c r="AI2066" s="13">
        <f t="shared" si="2488"/>
        <v>1.3415800600287556E-3</v>
      </c>
      <c r="AJ2066" s="13">
        <f t="shared" si="2489"/>
        <v>1.344663209759307E-3</v>
      </c>
      <c r="AK2066" s="13">
        <f t="shared" si="2490"/>
        <v>8.9850229668313468E-4</v>
      </c>
      <c r="AL2066" s="13">
        <f t="shared" si="2491"/>
        <v>2.5273831096861761E-5</v>
      </c>
      <c r="AM2066" s="13">
        <f t="shared" si="2492"/>
        <v>1.8045217657068041E-2</v>
      </c>
      <c r="AN2066" s="13">
        <f t="shared" si="2493"/>
        <v>1.2631652359947617E-2</v>
      </c>
      <c r="AO2066" s="13">
        <f t="shared" si="2494"/>
        <v>4.4210783259816611E-3</v>
      </c>
      <c r="AP2066" s="13">
        <f t="shared" si="2495"/>
        <v>1.0315849427290531E-3</v>
      </c>
      <c r="AQ2066" s="13">
        <f t="shared" si="2496"/>
        <v>1.8052736497758409E-4</v>
      </c>
      <c r="AR2066" s="13">
        <f t="shared" si="2497"/>
        <v>9.3695278571074265E-5</v>
      </c>
      <c r="AS2066" s="13">
        <f t="shared" si="2498"/>
        <v>1.8782120840402569E-4</v>
      </c>
      <c r="AT2066" s="13">
        <f t="shared" si="2499"/>
        <v>1.882528493663029E-4</v>
      </c>
      <c r="AU2066" s="13">
        <f t="shared" si="2500"/>
        <v>1.257903215356388E-4</v>
      </c>
      <c r="AV2066" s="13">
        <f t="shared" si="2501"/>
        <v>6.3039703165065593E-5</v>
      </c>
      <c r="AW2066" s="13">
        <f t="shared" si="2502"/>
        <v>9.8512999297197524E-7</v>
      </c>
      <c r="AX2066" s="13">
        <f t="shared" si="2503"/>
        <v>6.0288960802032049E-3</v>
      </c>
      <c r="AY2066" s="13">
        <f t="shared" si="2504"/>
        <v>4.2202272561422394E-3</v>
      </c>
      <c r="AZ2066" s="13">
        <f t="shared" si="2505"/>
        <v>1.477079539649782E-3</v>
      </c>
      <c r="BA2066" s="13">
        <f t="shared" si="2506"/>
        <v>3.4465189258494884E-4</v>
      </c>
      <c r="BB2066" s="13">
        <f t="shared" si="2507"/>
        <v>6.031408120236597E-5</v>
      </c>
      <c r="BC2066" s="13">
        <f t="shared" si="2508"/>
        <v>8.4439713683312317E-6</v>
      </c>
      <c r="BD2066" s="13">
        <f t="shared" si="2509"/>
        <v>1.0931115833291978E-5</v>
      </c>
      <c r="BE2066" s="13">
        <f t="shared" si="2510"/>
        <v>2.1912474313802959E-5</v>
      </c>
      <c r="BF2066" s="13">
        <f t="shared" si="2511"/>
        <v>2.1962832426068631E-5</v>
      </c>
      <c r="BG2066" s="13">
        <f t="shared" si="2512"/>
        <v>1.4675537512491166E-5</v>
      </c>
      <c r="BH2066" s="13">
        <f t="shared" si="2513"/>
        <v>7.3546320359243062E-6</v>
      </c>
      <c r="BI2066" s="13">
        <f t="shared" si="2514"/>
        <v>2.9486136279672003E-6</v>
      </c>
      <c r="BJ2066" s="14">
        <f t="shared" si="2515"/>
        <v>0.67585198446171668</v>
      </c>
      <c r="BK2066" s="14">
        <f t="shared" si="2516"/>
        <v>0.20352942728001974</v>
      </c>
      <c r="BL2066" s="14">
        <f t="shared" si="2517"/>
        <v>0.11641533775667727</v>
      </c>
      <c r="BM2066" s="14">
        <f t="shared" si="2518"/>
        <v>0.50290256927582166</v>
      </c>
      <c r="BN2066" s="14">
        <f t="shared" si="2519"/>
        <v>0.49249923518097627</v>
      </c>
    </row>
    <row r="2067" spans="1:66" x14ac:dyDescent="0.25">
      <c r="A2067" t="s">
        <v>72</v>
      </c>
      <c r="B2067" t="s">
        <v>326</v>
      </c>
      <c r="C2067" t="s">
        <v>83</v>
      </c>
      <c r="D2067" s="7" t="s">
        <v>539</v>
      </c>
      <c r="E2067" s="10">
        <f>VLOOKUP(A2067,home!$A$2:$E$405,3,FALSE)</f>
        <v>1.4212962962963001</v>
      </c>
      <c r="F2067" s="10">
        <f>VLOOKUP(B2067,home!$B$2:$E$405,3,FALSE)</f>
        <v>1.49</v>
      </c>
      <c r="G2067" s="10">
        <f>VLOOKUP(C2067,away!$B$2:$E$405,4,FALSE)</f>
        <v>0.7</v>
      </c>
      <c r="H2067" s="10">
        <f>VLOOKUP(A2067,away!$A$2:$E$405,3,FALSE)</f>
        <v>1.1111111111111101</v>
      </c>
      <c r="I2067" s="10">
        <f>VLOOKUP(C2067,away!$B$2:$E$405,3,FALSE)</f>
        <v>0.39</v>
      </c>
      <c r="J2067" s="10">
        <f>VLOOKUP(B2067,home!$B$2:$E$405,4,FALSE)</f>
        <v>0.8</v>
      </c>
      <c r="K2067" s="12">
        <f t="shared" si="2464"/>
        <v>1.4824120370370408</v>
      </c>
      <c r="L2067" s="12">
        <f t="shared" si="2465"/>
        <v>0.3466666666666664</v>
      </c>
      <c r="M2067" s="13">
        <f t="shared" si="2466"/>
        <v>0.16056142430041545</v>
      </c>
      <c r="N2067" s="13">
        <f t="shared" si="2467"/>
        <v>0.23801818806674749</v>
      </c>
      <c r="O2067" s="13">
        <f t="shared" si="2468"/>
        <v>5.5661293757477318E-2</v>
      </c>
      <c r="P2067" s="13">
        <f t="shared" si="2469"/>
        <v>8.2512971863139065E-2</v>
      </c>
      <c r="Q2067" s="13">
        <f t="shared" si="2470"/>
        <v>0.17642051351194635</v>
      </c>
      <c r="R2067" s="13">
        <f t="shared" si="2471"/>
        <v>9.6479575846293939E-3</v>
      </c>
      <c r="S2067" s="13">
        <f t="shared" si="2472"/>
        <v>1.060091263414005E-2</v>
      </c>
      <c r="T2067" s="13">
        <f t="shared" si="2473"/>
        <v>6.1159111350808024E-2</v>
      </c>
      <c r="U2067" s="13">
        <f t="shared" si="2474"/>
        <v>1.4302248456277427E-2</v>
      </c>
      <c r="V2067" s="13">
        <f t="shared" si="2475"/>
        <v>6.0531545600460521E-4</v>
      </c>
      <c r="W2067" s="13">
        <f t="shared" si="2476"/>
        <v>8.7175964270121739E-2</v>
      </c>
      <c r="X2067" s="13">
        <f t="shared" si="2477"/>
        <v>3.0221000946975513E-2</v>
      </c>
      <c r="Y2067" s="13">
        <f t="shared" si="2478"/>
        <v>5.2383068308090855E-3</v>
      </c>
      <c r="Z2067" s="13">
        <f t="shared" si="2479"/>
        <v>1.1148750986682851E-3</v>
      </c>
      <c r="AA2067" s="13">
        <f t="shared" si="2480"/>
        <v>1.6527042660587244E-3</v>
      </c>
      <c r="AB2067" s="13">
        <f t="shared" si="2481"/>
        <v>1.2249943488339607E-3</v>
      </c>
      <c r="AC2067" s="13">
        <f t="shared" si="2482"/>
        <v>1.94420832273588E-5</v>
      </c>
      <c r="AD2067" s="13">
        <f t="shared" si="2483"/>
        <v>3.2307674693584851E-2</v>
      </c>
      <c r="AE2067" s="13">
        <f t="shared" si="2484"/>
        <v>1.1199993893776072E-2</v>
      </c>
      <c r="AF2067" s="13">
        <f t="shared" si="2485"/>
        <v>1.9413322749211846E-3</v>
      </c>
      <c r="AG2067" s="13">
        <f t="shared" si="2486"/>
        <v>2.2433172954644792E-4</v>
      </c>
      <c r="AH2067" s="13">
        <f t="shared" si="2487"/>
        <v>9.6622508551251292E-5</v>
      </c>
      <c r="AI2067" s="13">
        <f t="shared" si="2488"/>
        <v>1.4323436972508931E-4</v>
      </c>
      <c r="AJ2067" s="13">
        <f t="shared" si="2489"/>
        <v>1.0616617689894317E-4</v>
      </c>
      <c r="AK2067" s="13">
        <f t="shared" si="2490"/>
        <v>5.2460672853732396E-5</v>
      </c>
      <c r="AL2067" s="13">
        <f t="shared" si="2491"/>
        <v>3.9965367105820152E-7</v>
      </c>
      <c r="AM2067" s="13">
        <f t="shared" si="2492"/>
        <v>9.5786571708894302E-3</v>
      </c>
      <c r="AN2067" s="13">
        <f t="shared" si="2493"/>
        <v>3.3206011525750002E-3</v>
      </c>
      <c r="AO2067" s="13">
        <f t="shared" si="2494"/>
        <v>5.7557086644633294E-4</v>
      </c>
      <c r="AP2067" s="13">
        <f t="shared" si="2495"/>
        <v>6.651041123379845E-5</v>
      </c>
      <c r="AQ2067" s="13">
        <f t="shared" si="2496"/>
        <v>5.7642356402625263E-6</v>
      </c>
      <c r="AR2067" s="13">
        <f t="shared" si="2497"/>
        <v>6.6991605928867515E-6</v>
      </c>
      <c r="AS2067" s="13">
        <f t="shared" si="2498"/>
        <v>9.9309163009395174E-6</v>
      </c>
      <c r="AT2067" s="13">
        <f t="shared" si="2499"/>
        <v>7.360854931660054E-6</v>
      </c>
      <c r="AU2067" s="13">
        <f t="shared" si="2500"/>
        <v>3.637273317858777E-6</v>
      </c>
      <c r="AV2067" s="13">
        <f t="shared" si="2501"/>
        <v>1.3479844370968758E-6</v>
      </c>
      <c r="AW2067" s="13">
        <f t="shared" si="2502"/>
        <v>5.7050876771076677E-9</v>
      </c>
      <c r="AX2067" s="13">
        <f t="shared" si="2503"/>
        <v>2.3665861147962749E-3</v>
      </c>
      <c r="AY2067" s="13">
        <f t="shared" si="2504"/>
        <v>8.2041651979604131E-4</v>
      </c>
      <c r="AZ2067" s="13">
        <f t="shared" si="2505"/>
        <v>1.4220553009798039E-4</v>
      </c>
      <c r="BA2067" s="13">
        <f t="shared" si="2506"/>
        <v>1.6432639033544394E-5</v>
      </c>
      <c r="BB2067" s="13">
        <f t="shared" si="2507"/>
        <v>1.4241620495738461E-6</v>
      </c>
      <c r="BC2067" s="13">
        <f t="shared" si="2508"/>
        <v>9.8741902103786603E-8</v>
      </c>
      <c r="BD2067" s="13">
        <f t="shared" si="2509"/>
        <v>3.8706261203345656E-7</v>
      </c>
      <c r="BE2067" s="13">
        <f t="shared" si="2510"/>
        <v>5.7378627516539419E-7</v>
      </c>
      <c r="BF2067" s="13">
        <f t="shared" si="2511"/>
        <v>4.252938404959141E-7</v>
      </c>
      <c r="BG2067" s="13">
        <f t="shared" si="2512"/>
        <v>2.1015356947628481E-7</v>
      </c>
      <c r="BH2067" s="13">
        <f t="shared" si="2513"/>
        <v>7.7883545254486127E-8</v>
      </c>
      <c r="BI2067" s="13">
        <f t="shared" si="2514"/>
        <v>2.3091100994473858E-8</v>
      </c>
      <c r="BJ2067" s="14">
        <f t="shared" si="2515"/>
        <v>0.66080068511369738</v>
      </c>
      <c r="BK2067" s="14">
        <f t="shared" si="2516"/>
        <v>0.25512088251039361</v>
      </c>
      <c r="BL2067" s="14">
        <f t="shared" si="2517"/>
        <v>8.2918355601829682E-2</v>
      </c>
      <c r="BM2067" s="14">
        <f t="shared" si="2518"/>
        <v>0.2763120384255251</v>
      </c>
      <c r="BN2067" s="14">
        <f t="shared" si="2519"/>
        <v>0.72282234908435505</v>
      </c>
    </row>
    <row r="2068" spans="1:66" x14ac:dyDescent="0.25">
      <c r="A2068" t="s">
        <v>72</v>
      </c>
      <c r="B2068" t="s">
        <v>78</v>
      </c>
      <c r="C2068" t="s">
        <v>102</v>
      </c>
      <c r="D2068" s="7" t="s">
        <v>539</v>
      </c>
      <c r="E2068" s="10">
        <f>VLOOKUP(A2068,home!$A$2:$E$405,3,FALSE)</f>
        <v>1.4212962962963001</v>
      </c>
      <c r="F2068" s="10">
        <f>VLOOKUP(B2068,home!$B$2:$E$405,3,FALSE)</f>
        <v>1.17</v>
      </c>
      <c r="G2068" s="10">
        <f>VLOOKUP(C2068,away!$B$2:$E$405,4,FALSE)</f>
        <v>0.86</v>
      </c>
      <c r="H2068" s="10">
        <f>VLOOKUP(A2068,away!$A$2:$E$405,3,FALSE)</f>
        <v>1.1111111111111101</v>
      </c>
      <c r="I2068" s="10">
        <f>VLOOKUP(C2068,away!$B$2:$E$405,3,FALSE)</f>
        <v>0.47</v>
      </c>
      <c r="J2068" s="10">
        <f>VLOOKUP(B2068,home!$B$2:$E$405,4,FALSE)</f>
        <v>1</v>
      </c>
      <c r="K2068" s="12">
        <f t="shared" si="2464"/>
        <v>1.4301083333333371</v>
      </c>
      <c r="L2068" s="12">
        <f t="shared" si="2465"/>
        <v>0.5222222222222217</v>
      </c>
      <c r="M2068" s="13">
        <f t="shared" si="2466"/>
        <v>0.14194288003862185</v>
      </c>
      <c r="N2068" s="13">
        <f t="shared" si="2467"/>
        <v>0.20299369560056732</v>
      </c>
      <c r="O2068" s="13">
        <f t="shared" si="2468"/>
        <v>7.4125726242391346E-2</v>
      </c>
      <c r="P2068" s="13">
        <f t="shared" si="2469"/>
        <v>0.10600781881362949</v>
      </c>
      <c r="Q2068" s="13">
        <f t="shared" si="2470"/>
        <v>0.14515148784625106</v>
      </c>
      <c r="R2068" s="13">
        <f t="shared" si="2471"/>
        <v>1.935505074106883E-2</v>
      </c>
      <c r="S2068" s="13">
        <f t="shared" si="2472"/>
        <v>1.9792570163726417E-2</v>
      </c>
      <c r="T2068" s="13">
        <f t="shared" si="2473"/>
        <v>7.5801332541931041E-2</v>
      </c>
      <c r="U2068" s="13">
        <f t="shared" si="2474"/>
        <v>2.7679819356892114E-2</v>
      </c>
      <c r="V2068" s="13">
        <f t="shared" si="2475"/>
        <v>1.6424190344121051E-3</v>
      </c>
      <c r="W2068" s="13">
        <f t="shared" si="2476"/>
        <v>6.919411745488542E-2</v>
      </c>
      <c r="X2068" s="13">
        <f t="shared" si="2477"/>
        <v>3.6134705781995687E-2</v>
      </c>
      <c r="Y2068" s="13">
        <f t="shared" si="2478"/>
        <v>9.435173176409975E-3</v>
      </c>
      <c r="Z2068" s="13">
        <f t="shared" si="2479"/>
        <v>3.3692125364082745E-3</v>
      </c>
      <c r="AA2068" s="13">
        <f t="shared" si="2480"/>
        <v>4.818338925088623E-3</v>
      </c>
      <c r="AB2068" s="13">
        <f t="shared" si="2481"/>
        <v>3.4453733247968173E-3</v>
      </c>
      <c r="AC2068" s="13">
        <f t="shared" si="2482"/>
        <v>7.6663434689644463E-5</v>
      </c>
      <c r="AD2068" s="13">
        <f t="shared" si="2483"/>
        <v>2.4738770997469354E-2</v>
      </c>
      <c r="AE2068" s="13">
        <f t="shared" si="2484"/>
        <v>1.2919135965345094E-2</v>
      </c>
      <c r="AF2068" s="13">
        <f t="shared" si="2485"/>
        <v>3.373329946506771E-3</v>
      </c>
      <c r="AG2068" s="13">
        <f t="shared" si="2486"/>
        <v>5.8720928698451145E-4</v>
      </c>
      <c r="AH2068" s="13">
        <f t="shared" si="2487"/>
        <v>4.3986941447552428E-4</v>
      </c>
      <c r="AI2068" s="13">
        <f t="shared" si="2488"/>
        <v>6.2906091521990287E-4</v>
      </c>
      <c r="AJ2068" s="13">
        <f t="shared" si="2489"/>
        <v>4.4981262851513957E-4</v>
      </c>
      <c r="AK2068" s="13">
        <f t="shared" si="2490"/>
        <v>2.1442692949269127E-4</v>
      </c>
      <c r="AL2068" s="13">
        <f t="shared" si="2491"/>
        <v>2.290195462287098E-6</v>
      </c>
      <c r="AM2068" s="13">
        <f t="shared" si="2492"/>
        <v>7.0758245119811915E-3</v>
      </c>
      <c r="AN2068" s="13">
        <f t="shared" si="2493"/>
        <v>3.6951528007012849E-3</v>
      </c>
      <c r="AO2068" s="13">
        <f t="shared" si="2494"/>
        <v>9.6484545351644563E-4</v>
      </c>
      <c r="AP2068" s="13">
        <f t="shared" si="2495"/>
        <v>1.6795457894545519E-4</v>
      </c>
      <c r="AQ2068" s="13">
        <f t="shared" si="2496"/>
        <v>2.1927403362323294E-5</v>
      </c>
      <c r="AR2068" s="13">
        <f t="shared" si="2497"/>
        <v>4.5941916622999162E-5</v>
      </c>
      <c r="AS2068" s="13">
        <f t="shared" si="2498"/>
        <v>6.5701917811856477E-5</v>
      </c>
      <c r="AT2068" s="13">
        <f t="shared" si="2499"/>
        <v>4.6980430089358985E-5</v>
      </c>
      <c r="AU2068" s="13">
        <f t="shared" si="2500"/>
        <v>2.2395701524792181E-5</v>
      </c>
      <c r="AV2068" s="13">
        <f t="shared" si="2501"/>
        <v>8.0070698453628593E-6</v>
      </c>
      <c r="AW2068" s="13">
        <f t="shared" si="2502"/>
        <v>4.7511017880312293E-8</v>
      </c>
      <c r="AX2068" s="13">
        <f t="shared" si="2503"/>
        <v>1.6865325999647694E-3</v>
      </c>
      <c r="AY2068" s="13">
        <f t="shared" si="2504"/>
        <v>8.8074480220382315E-4</v>
      </c>
      <c r="AZ2068" s="13">
        <f t="shared" si="2505"/>
        <v>2.2997225390877581E-4</v>
      </c>
      <c r="BA2068" s="13">
        <f t="shared" si="2506"/>
        <v>4.0032207161897973E-5</v>
      </c>
      <c r="BB2068" s="13">
        <f t="shared" si="2507"/>
        <v>5.2264270461366744E-6</v>
      </c>
      <c r="BC2068" s="13">
        <f t="shared" si="2508"/>
        <v>5.4587126926316329E-7</v>
      </c>
      <c r="BD2068" s="13">
        <f t="shared" si="2509"/>
        <v>3.9986482986684401E-6</v>
      </c>
      <c r="BE2068" s="13">
        <f t="shared" si="2510"/>
        <v>5.7185002539949075E-6</v>
      </c>
      <c r="BF2068" s="13">
        <f t="shared" si="2511"/>
        <v>4.0890374337034616E-6</v>
      </c>
      <c r="BG2068" s="13">
        <f t="shared" si="2512"/>
        <v>1.9492555030837611E-6</v>
      </c>
      <c r="BH2068" s="13">
        <f t="shared" si="2513"/>
        <v>6.9691163468898868E-7</v>
      </c>
      <c r="BI2068" s="13">
        <f t="shared" si="2514"/>
        <v>1.99331827273136E-7</v>
      </c>
      <c r="BJ2068" s="14">
        <f t="shared" si="2515"/>
        <v>0.59509771750840768</v>
      </c>
      <c r="BK2068" s="14">
        <f t="shared" si="2516"/>
        <v>0.27034538648274564</v>
      </c>
      <c r="BL2068" s="14">
        <f t="shared" si="2517"/>
        <v>0.13136315719878677</v>
      </c>
      <c r="BM2068" s="14">
        <f t="shared" si="2518"/>
        <v>0.30971811715263242</v>
      </c>
      <c r="BN2068" s="14">
        <f t="shared" si="2519"/>
        <v>0.68957665928252987</v>
      </c>
    </row>
    <row r="2069" spans="1:66" x14ac:dyDescent="0.25">
      <c r="A2069" t="s">
        <v>72</v>
      </c>
      <c r="B2069" t="s">
        <v>86</v>
      </c>
      <c r="C2069" t="s">
        <v>76</v>
      </c>
      <c r="D2069" s="7" t="s">
        <v>539</v>
      </c>
      <c r="E2069" s="10">
        <f>VLOOKUP(A2069,home!$A$2:$E$405,3,FALSE)</f>
        <v>1.4212962962963001</v>
      </c>
      <c r="F2069" s="10">
        <f>VLOOKUP(B2069,home!$B$2:$E$405,3,FALSE)</f>
        <v>0.78</v>
      </c>
      <c r="G2069" s="10">
        <f>VLOOKUP(C2069,away!$B$2:$E$405,4,FALSE)</f>
        <v>0.86</v>
      </c>
      <c r="H2069" s="10">
        <f>VLOOKUP(A2069,away!$A$2:$E$405,3,FALSE)</f>
        <v>1.1111111111111101</v>
      </c>
      <c r="I2069" s="10">
        <f>VLOOKUP(C2069,away!$B$2:$E$405,3,FALSE)</f>
        <v>0.7</v>
      </c>
      <c r="J2069" s="10">
        <f>VLOOKUP(B2069,home!$B$2:$E$405,4,FALSE)</f>
        <v>0.9</v>
      </c>
      <c r="K2069" s="12">
        <f t="shared" si="2464"/>
        <v>0.95340555555555806</v>
      </c>
      <c r="L2069" s="12">
        <f t="shared" si="2465"/>
        <v>0.69999999999999929</v>
      </c>
      <c r="M2069" s="13">
        <f t="shared" si="2466"/>
        <v>0.19139698440339506</v>
      </c>
      <c r="N2069" s="13">
        <f t="shared" si="2467"/>
        <v>0.18247894824677732</v>
      </c>
      <c r="O2069" s="13">
        <f t="shared" si="2468"/>
        <v>0.13397788908237643</v>
      </c>
      <c r="P2069" s="13">
        <f t="shared" si="2469"/>
        <v>0.12773526377274402</v>
      </c>
      <c r="Q2069" s="13">
        <f t="shared" si="2470"/>
        <v>8.6988221515206313E-2</v>
      </c>
      <c r="R2069" s="13">
        <f t="shared" si="2471"/>
        <v>4.689226117883169E-2</v>
      </c>
      <c r="S2069" s="13">
        <f t="shared" si="2472"/>
        <v>2.1312114271225504E-2</v>
      </c>
      <c r="T2069" s="13">
        <f t="shared" si="2473"/>
        <v>6.089175506064437E-2</v>
      </c>
      <c r="U2069" s="13">
        <f t="shared" si="2474"/>
        <v>4.470734232046035E-2</v>
      </c>
      <c r="V2069" s="13">
        <f t="shared" si="2475"/>
        <v>1.5803735225305435E-3</v>
      </c>
      <c r="W2069" s="13">
        <f t="shared" si="2476"/>
        <v>2.7645017886831748E-2</v>
      </c>
      <c r="X2069" s="13">
        <f t="shared" si="2477"/>
        <v>1.9351512520782207E-2</v>
      </c>
      <c r="Y2069" s="13">
        <f t="shared" si="2478"/>
        <v>6.7730293822737646E-3</v>
      </c>
      <c r="Z2069" s="13">
        <f t="shared" si="2479"/>
        <v>1.094152760839405E-2</v>
      </c>
      <c r="AA2069" s="13">
        <f t="shared" si="2480"/>
        <v>1.0431713208107405E-2</v>
      </c>
      <c r="AB2069" s="13">
        <f t="shared" si="2481"/>
        <v>4.9728266632859458E-3</v>
      </c>
      <c r="AC2069" s="13">
        <f t="shared" si="2482"/>
        <v>6.591973921021671E-5</v>
      </c>
      <c r="AD2069" s="13">
        <f t="shared" si="2483"/>
        <v>6.5892284091845395E-3</v>
      </c>
      <c r="AE2069" s="13">
        <f t="shared" si="2484"/>
        <v>4.6124598864291733E-3</v>
      </c>
      <c r="AF2069" s="13">
        <f t="shared" si="2485"/>
        <v>1.6143609602502088E-3</v>
      </c>
      <c r="AG2069" s="13">
        <f t="shared" si="2486"/>
        <v>3.7668422405838167E-4</v>
      </c>
      <c r="AH2069" s="13">
        <f t="shared" si="2487"/>
        <v>1.9147673314689564E-3</v>
      </c>
      <c r="AI2069" s="13">
        <f t="shared" si="2488"/>
        <v>1.8255498114187938E-3</v>
      </c>
      <c r="AJ2069" s="13">
        <f t="shared" si="2489"/>
        <v>8.7024466607503947E-4</v>
      </c>
      <c r="AK2069" s="13">
        <f t="shared" si="2490"/>
        <v>2.7656536644284476E-4</v>
      </c>
      <c r="AL2069" s="13">
        <f t="shared" si="2491"/>
        <v>1.7597508763462368E-6</v>
      </c>
      <c r="AM2069" s="13">
        <f t="shared" si="2492"/>
        <v>1.2564413944282109E-3</v>
      </c>
      <c r="AN2069" s="13">
        <f t="shared" si="2493"/>
        <v>8.7950897609974691E-4</v>
      </c>
      <c r="AO2069" s="13">
        <f t="shared" si="2494"/>
        <v>3.0782814163491106E-4</v>
      </c>
      <c r="AP2069" s="13">
        <f t="shared" si="2495"/>
        <v>7.1826566381479179E-5</v>
      </c>
      <c r="AQ2069" s="13">
        <f t="shared" si="2496"/>
        <v>1.256964911675884E-5</v>
      </c>
      <c r="AR2069" s="13">
        <f t="shared" si="2497"/>
        <v>2.6806742640565377E-4</v>
      </c>
      <c r="AS2069" s="13">
        <f t="shared" si="2498"/>
        <v>2.55576973598631E-4</v>
      </c>
      <c r="AT2069" s="13">
        <f t="shared" si="2499"/>
        <v>1.2183425325050547E-4</v>
      </c>
      <c r="AU2069" s="13">
        <f t="shared" si="2500"/>
        <v>3.8719151301998253E-5</v>
      </c>
      <c r="AV2069" s="13">
        <f t="shared" si="2501"/>
        <v>9.2287634894303356E-6</v>
      </c>
      <c r="AW2069" s="13">
        <f t="shared" si="2502"/>
        <v>3.2623038425877286E-8</v>
      </c>
      <c r="AX2069" s="13">
        <f t="shared" si="2503"/>
        <v>1.9964970094630465E-4</v>
      </c>
      <c r="AY2069" s="13">
        <f t="shared" si="2504"/>
        <v>1.3975479066241314E-4</v>
      </c>
      <c r="AZ2069" s="13">
        <f t="shared" si="2505"/>
        <v>4.8914176731844538E-5</v>
      </c>
      <c r="BA2069" s="13">
        <f t="shared" si="2506"/>
        <v>1.1413307904097047E-5</v>
      </c>
      <c r="BB2069" s="13">
        <f t="shared" si="2507"/>
        <v>1.9973288832169808E-6</v>
      </c>
      <c r="BC2069" s="13">
        <f t="shared" si="2508"/>
        <v>2.7962604365037722E-7</v>
      </c>
      <c r="BD2069" s="13">
        <f t="shared" si="2509"/>
        <v>3.127453308065955E-5</v>
      </c>
      <c r="BE2069" s="13">
        <f t="shared" si="2510"/>
        <v>2.9817313586506896E-5</v>
      </c>
      <c r="BF2069" s="13">
        <f t="shared" si="2511"/>
        <v>1.4213996212558946E-5</v>
      </c>
      <c r="BG2069" s="13">
        <f t="shared" si="2512"/>
        <v>4.5172343185664549E-6</v>
      </c>
      <c r="BH2069" s="13">
        <f t="shared" si="2513"/>
        <v>1.0766890737668707E-6</v>
      </c>
      <c r="BI2069" s="13">
        <f t="shared" si="2514"/>
        <v>2.053042689070606E-7</v>
      </c>
      <c r="BJ2069" s="14">
        <f t="shared" si="2515"/>
        <v>0.40025140175127077</v>
      </c>
      <c r="BK2069" s="14">
        <f t="shared" si="2516"/>
        <v>0.34223217025064406</v>
      </c>
      <c r="BL2069" s="14">
        <f t="shared" si="2517"/>
        <v>0.24664369126705468</v>
      </c>
      <c r="BM2069" s="14">
        <f t="shared" si="2518"/>
        <v>0.23045950051040864</v>
      </c>
      <c r="BN2069" s="14">
        <f t="shared" si="2519"/>
        <v>0.76946956819933088</v>
      </c>
    </row>
    <row r="2070" spans="1:66" x14ac:dyDescent="0.25">
      <c r="A2070" t="s">
        <v>72</v>
      </c>
      <c r="B2070" t="s">
        <v>106</v>
      </c>
      <c r="C2070" t="s">
        <v>365</v>
      </c>
      <c r="D2070" s="7" t="s">
        <v>539</v>
      </c>
      <c r="E2070" s="10">
        <f>VLOOKUP(A2070,home!$A$2:$E$405,3,FALSE)</f>
        <v>1.4212962962963001</v>
      </c>
      <c r="F2070" s="10">
        <f>VLOOKUP(B2070,home!$B$2:$E$405,3,FALSE)</f>
        <v>0.94</v>
      </c>
      <c r="G2070" s="10">
        <f>VLOOKUP(C2070,away!$B$2:$E$405,4,FALSE)</f>
        <v>1.25</v>
      </c>
      <c r="H2070" s="10">
        <f>VLOOKUP(A2070,away!$A$2:$E$405,3,FALSE)</f>
        <v>1.1111111111111101</v>
      </c>
      <c r="I2070" s="10">
        <f>VLOOKUP(C2070,away!$B$2:$E$405,3,FALSE)</f>
        <v>1.17</v>
      </c>
      <c r="J2070" s="10">
        <f>VLOOKUP(B2070,home!$B$2:$E$405,4,FALSE)</f>
        <v>1</v>
      </c>
      <c r="K2070" s="12">
        <f t="shared" si="2464"/>
        <v>1.6700231481481524</v>
      </c>
      <c r="L2070" s="12">
        <f t="shared" si="2465"/>
        <v>1.2999999999999987</v>
      </c>
      <c r="M2070" s="13">
        <f t="shared" si="2466"/>
        <v>5.130212276903591E-2</v>
      </c>
      <c r="N2070" s="13">
        <f t="shared" si="2467"/>
        <v>8.5675732573428365E-2</v>
      </c>
      <c r="O2070" s="13">
        <f t="shared" si="2468"/>
        <v>6.6692759599746618E-2</v>
      </c>
      <c r="P2070" s="13">
        <f t="shared" si="2469"/>
        <v>0.11137845234545676</v>
      </c>
      <c r="Q2070" s="13">
        <f t="shared" si="2470"/>
        <v>7.1540228316088042E-2</v>
      </c>
      <c r="R2070" s="13">
        <f t="shared" si="2471"/>
        <v>4.3350293739835268E-2</v>
      </c>
      <c r="S2070" s="13">
        <f t="shared" si="2472"/>
        <v>6.0451492927094286E-2</v>
      </c>
      <c r="T2070" s="13">
        <f t="shared" si="2473"/>
        <v>9.3002296810914348E-2</v>
      </c>
      <c r="U2070" s="13">
        <f t="shared" si="2474"/>
        <v>7.2395994024546842E-2</v>
      </c>
      <c r="V2070" s="13">
        <f t="shared" si="2475"/>
        <v>1.4582445587430014E-2</v>
      </c>
      <c r="W2070" s="13">
        <f t="shared" si="2476"/>
        <v>3.9824612437223655E-2</v>
      </c>
      <c r="X2070" s="13">
        <f t="shared" si="2477"/>
        <v>5.1771996168390698E-2</v>
      </c>
      <c r="Y2070" s="13">
        <f t="shared" si="2478"/>
        <v>3.3651797509453928E-2</v>
      </c>
      <c r="Z2070" s="13">
        <f t="shared" si="2479"/>
        <v>1.8785127287261921E-2</v>
      </c>
      <c r="AA2070" s="13">
        <f t="shared" si="2480"/>
        <v>3.1371597410636914E-2</v>
      </c>
      <c r="AB2070" s="13">
        <f t="shared" si="2481"/>
        <v>2.619564693507415E-2</v>
      </c>
      <c r="AC2070" s="13">
        <f t="shared" si="2482"/>
        <v>1.9786830121190434E-3</v>
      </c>
      <c r="AD2070" s="13">
        <f t="shared" si="2483"/>
        <v>1.6627006159048073E-2</v>
      </c>
      <c r="AE2070" s="13">
        <f t="shared" si="2484"/>
        <v>2.1615108006762473E-2</v>
      </c>
      <c r="AF2070" s="13">
        <f t="shared" si="2485"/>
        <v>1.4049820204395599E-2</v>
      </c>
      <c r="AG2070" s="13">
        <f t="shared" si="2486"/>
        <v>6.0882554219047497E-3</v>
      </c>
      <c r="AH2070" s="13">
        <f t="shared" si="2487"/>
        <v>6.1051663683601241E-3</v>
      </c>
      <c r="AI2070" s="13">
        <f t="shared" si="2488"/>
        <v>1.0195769158456998E-2</v>
      </c>
      <c r="AJ2070" s="13">
        <f t="shared" si="2489"/>
        <v>8.5135852538990985E-3</v>
      </c>
      <c r="AK2070" s="13">
        <f t="shared" si="2490"/>
        <v>4.739294815914754E-3</v>
      </c>
      <c r="AL2070" s="13">
        <f t="shared" si="2491"/>
        <v>1.7183121452048786E-4</v>
      </c>
      <c r="AM2070" s="13">
        <f t="shared" si="2492"/>
        <v>5.5534970340024321E-3</v>
      </c>
      <c r="AN2070" s="13">
        <f t="shared" si="2493"/>
        <v>7.2195461442031532E-3</v>
      </c>
      <c r="AO2070" s="13">
        <f t="shared" si="2494"/>
        <v>4.692704993732047E-3</v>
      </c>
      <c r="AP2070" s="13">
        <f t="shared" si="2495"/>
        <v>2.0335054972838839E-3</v>
      </c>
      <c r="AQ2070" s="13">
        <f t="shared" si="2496"/>
        <v>6.6088928661726216E-4</v>
      </c>
      <c r="AR2070" s="13">
        <f t="shared" si="2497"/>
        <v>1.5873432557736294E-3</v>
      </c>
      <c r="AS2070" s="13">
        <f t="shared" si="2498"/>
        <v>2.6508999811988144E-3</v>
      </c>
      <c r="AT2070" s="13">
        <f t="shared" si="2499"/>
        <v>2.2135321660137616E-3</v>
      </c>
      <c r="AU2070" s="13">
        <f t="shared" si="2500"/>
        <v>1.2322166521378339E-3</v>
      </c>
      <c r="AV2070" s="13">
        <f t="shared" si="2501"/>
        <v>5.1445758315095045E-4</v>
      </c>
      <c r="AW2070" s="13">
        <f t="shared" si="2502"/>
        <v>1.0362520488075367E-5</v>
      </c>
      <c r="AX2070" s="13">
        <f t="shared" si="2503"/>
        <v>1.5457447666593635E-3</v>
      </c>
      <c r="AY2070" s="13">
        <f t="shared" si="2504"/>
        <v>2.0094681966571705E-3</v>
      </c>
      <c r="AZ2070" s="13">
        <f t="shared" si="2505"/>
        <v>1.3061543278271601E-3</v>
      </c>
      <c r="BA2070" s="13">
        <f t="shared" si="2506"/>
        <v>5.6600020872510175E-4</v>
      </c>
      <c r="BB2070" s="13">
        <f t="shared" si="2507"/>
        <v>1.8395006783565807E-4</v>
      </c>
      <c r="BC2070" s="13">
        <f t="shared" si="2508"/>
        <v>4.7827017637271012E-5</v>
      </c>
      <c r="BD2070" s="13">
        <f t="shared" si="2509"/>
        <v>3.4392437208428575E-4</v>
      </c>
      <c r="BE2070" s="13">
        <f t="shared" si="2510"/>
        <v>5.7436166259307547E-4</v>
      </c>
      <c r="BF2070" s="13">
        <f t="shared" si="2511"/>
        <v>4.7959863596964747E-4</v>
      </c>
      <c r="BG2070" s="13">
        <f t="shared" si="2512"/>
        <v>2.669802746298635E-4</v>
      </c>
      <c r="BH2070" s="13">
        <f t="shared" si="2513"/>
        <v>1.1146580968270572E-4</v>
      </c>
      <c r="BI2070" s="13">
        <f t="shared" si="2514"/>
        <v>3.7230096479438968E-5</v>
      </c>
      <c r="BJ2070" s="14">
        <f t="shared" si="2515"/>
        <v>0.4596661411487904</v>
      </c>
      <c r="BK2070" s="14">
        <f t="shared" si="2516"/>
        <v>0.2418744960523137</v>
      </c>
      <c r="BL2070" s="14">
        <f t="shared" si="2517"/>
        <v>0.27957211779618479</v>
      </c>
      <c r="BM2070" s="14">
        <f t="shared" si="2518"/>
        <v>0.56795918726479067</v>
      </c>
      <c r="BN2070" s="14">
        <f t="shared" si="2519"/>
        <v>0.429939589343591</v>
      </c>
    </row>
    <row r="2071" spans="1:66" x14ac:dyDescent="0.25">
      <c r="A2071" t="s">
        <v>72</v>
      </c>
      <c r="B2071" t="s">
        <v>63</v>
      </c>
      <c r="C2071" t="s">
        <v>79</v>
      </c>
      <c r="D2071" s="7" t="s">
        <v>539</v>
      </c>
      <c r="E2071" s="10">
        <f>VLOOKUP(A2071,home!$A$2:$E$405,3,FALSE)</f>
        <v>1.4212962962963001</v>
      </c>
      <c r="F2071" s="10">
        <f>VLOOKUP(B2071,home!$B$2:$E$405,3,FALSE)</f>
        <v>1.25</v>
      </c>
      <c r="G2071" s="10">
        <f>VLOOKUP(C2071,away!$B$2:$E$405,4,FALSE)</f>
        <v>1.41</v>
      </c>
      <c r="H2071" s="10">
        <f>VLOOKUP(A2071,away!$A$2:$E$405,3,FALSE)</f>
        <v>1.1111111111111101</v>
      </c>
      <c r="I2071" s="10">
        <f>VLOOKUP(C2071,away!$B$2:$E$405,3,FALSE)</f>
        <v>1.02</v>
      </c>
      <c r="J2071" s="10">
        <f>VLOOKUP(B2071,home!$B$2:$E$405,4,FALSE)</f>
        <v>0.5</v>
      </c>
      <c r="K2071" s="12">
        <f t="shared" si="2464"/>
        <v>2.5050347222222289</v>
      </c>
      <c r="L2071" s="12">
        <f t="shared" si="2465"/>
        <v>0.5666666666666661</v>
      </c>
      <c r="M2071" s="13">
        <f t="shared" si="2466"/>
        <v>4.6342241570477977E-2</v>
      </c>
      <c r="N2071" s="13">
        <f t="shared" si="2467"/>
        <v>0.11608892423965771</v>
      </c>
      <c r="O2071" s="13">
        <f t="shared" si="2468"/>
        <v>2.6260603556604159E-2</v>
      </c>
      <c r="P2071" s="13">
        <f t="shared" si="2469"/>
        <v>6.5783723735805974E-2</v>
      </c>
      <c r="Q2071" s="13">
        <f t="shared" si="2470"/>
        <v>0.14540339304288422</v>
      </c>
      <c r="R2071" s="13">
        <f t="shared" si="2471"/>
        <v>7.4405043410378374E-3</v>
      </c>
      <c r="S2071" s="13">
        <f t="shared" si="2472"/>
        <v>2.3345322549663029E-2</v>
      </c>
      <c r="T2071" s="13">
        <f t="shared" si="2473"/>
        <v>8.2395256057634314E-2</v>
      </c>
      <c r="U2071" s="13">
        <f t="shared" si="2474"/>
        <v>1.8638721725145004E-2</v>
      </c>
      <c r="V2071" s="13">
        <f t="shared" si="2475"/>
        <v>3.6821271888982134E-3</v>
      </c>
      <c r="W2071" s="13">
        <f t="shared" si="2476"/>
        <v>0.12141351610045031</v>
      </c>
      <c r="X2071" s="13">
        <f t="shared" si="2477"/>
        <v>6.8800992456921783E-2</v>
      </c>
      <c r="Y2071" s="13">
        <f t="shared" si="2478"/>
        <v>1.9493614529461151E-2</v>
      </c>
      <c r="Z2071" s="13">
        <f t="shared" si="2479"/>
        <v>1.40542859775159E-3</v>
      </c>
      <c r="AA2071" s="13">
        <f t="shared" si="2480"/>
        <v>3.5206474369718307E-3</v>
      </c>
      <c r="AB2071" s="13">
        <f t="shared" si="2481"/>
        <v>4.4096720371585678E-3</v>
      </c>
      <c r="AC2071" s="13">
        <f t="shared" si="2482"/>
        <v>3.2667824961892764E-4</v>
      </c>
      <c r="AD2071" s="13">
        <f t="shared" si="2483"/>
        <v>7.6036268394678933E-2</v>
      </c>
      <c r="AE2071" s="13">
        <f t="shared" si="2484"/>
        <v>4.3087218756984687E-2</v>
      </c>
      <c r="AF2071" s="13">
        <f t="shared" si="2485"/>
        <v>1.2208045314478982E-2</v>
      </c>
      <c r="AG2071" s="13">
        <f t="shared" si="2486"/>
        <v>2.3059641149571386E-3</v>
      </c>
      <c r="AH2071" s="13">
        <f t="shared" si="2487"/>
        <v>1.9910238468147506E-4</v>
      </c>
      <c r="AI2071" s="13">
        <f t="shared" si="2488"/>
        <v>4.9875838690434219E-4</v>
      </c>
      <c r="AJ2071" s="13">
        <f t="shared" si="2489"/>
        <v>6.2470353859746318E-4</v>
      </c>
      <c r="AK2071" s="13">
        <f t="shared" si="2490"/>
        <v>5.2163468509391312E-4</v>
      </c>
      <c r="AL2071" s="13">
        <f t="shared" si="2491"/>
        <v>1.854904812124439E-5</v>
      </c>
      <c r="AM2071" s="13">
        <f t="shared" si="2492"/>
        <v>3.8094698495375862E-2</v>
      </c>
      <c r="AN2071" s="13">
        <f t="shared" si="2493"/>
        <v>2.1586995814046304E-2</v>
      </c>
      <c r="AO2071" s="13">
        <f t="shared" si="2494"/>
        <v>6.116315480646446E-3</v>
      </c>
      <c r="AP2071" s="13">
        <f t="shared" si="2495"/>
        <v>1.1553040352332163E-3</v>
      </c>
      <c r="AQ2071" s="13">
        <f t="shared" si="2496"/>
        <v>1.6366807165803883E-4</v>
      </c>
      <c r="AR2071" s="13">
        <f t="shared" si="2497"/>
        <v>2.256493693056716E-5</v>
      </c>
      <c r="AS2071" s="13">
        <f t="shared" si="2498"/>
        <v>5.6525950515825417E-5</v>
      </c>
      <c r="AT2071" s="13">
        <f t="shared" si="2499"/>
        <v>7.0799734374379122E-5</v>
      </c>
      <c r="AU2071" s="13">
        <f t="shared" si="2500"/>
        <v>5.911859764397678E-5</v>
      </c>
      <c r="AV2071" s="13">
        <f t="shared" si="2501"/>
        <v>3.702353495681178E-5</v>
      </c>
      <c r="AW2071" s="13">
        <f t="shared" si="2502"/>
        <v>7.3140941049453567E-7</v>
      </c>
      <c r="AX2071" s="13">
        <f t="shared" si="2503"/>
        <v>1.5904757077250586E-2</v>
      </c>
      <c r="AY2071" s="13">
        <f t="shared" si="2504"/>
        <v>9.0126956771086567E-3</v>
      </c>
      <c r="AZ2071" s="13">
        <f t="shared" si="2505"/>
        <v>2.5535971085141169E-3</v>
      </c>
      <c r="BA2071" s="13">
        <f t="shared" si="2506"/>
        <v>4.8234612049711042E-4</v>
      </c>
      <c r="BB2071" s="13">
        <f t="shared" si="2507"/>
        <v>6.8332367070423911E-5</v>
      </c>
      <c r="BC2071" s="13">
        <f t="shared" si="2508"/>
        <v>7.7443349346480391E-6</v>
      </c>
      <c r="BD2071" s="13">
        <f t="shared" si="2509"/>
        <v>2.1311329323313392E-6</v>
      </c>
      <c r="BE2071" s="13">
        <f t="shared" si="2510"/>
        <v>5.3385619931612798E-6</v>
      </c>
      <c r="BF2071" s="13">
        <f t="shared" si="2511"/>
        <v>6.6866415798024602E-6</v>
      </c>
      <c r="BG2071" s="13">
        <f t="shared" si="2512"/>
        <v>5.5834231108200193E-6</v>
      </c>
      <c r="BH2071" s="13">
        <f t="shared" si="2513"/>
        <v>3.4966671903655503E-6</v>
      </c>
      <c r="BI2071" s="13">
        <f t="shared" si="2514"/>
        <v>1.7518545447841892E-6</v>
      </c>
      <c r="BJ2071" s="14">
        <f t="shared" si="2515"/>
        <v>0.78237964759044454</v>
      </c>
      <c r="BK2071" s="14">
        <f t="shared" si="2516"/>
        <v>0.14851133801969402</v>
      </c>
      <c r="BL2071" s="14">
        <f t="shared" si="2517"/>
        <v>6.2385369127967424E-2</v>
      </c>
      <c r="BM2071" s="14">
        <f t="shared" si="2518"/>
        <v>0.5783504285816915</v>
      </c>
      <c r="BN2071" s="14">
        <f t="shared" si="2519"/>
        <v>0.40731939048646781</v>
      </c>
    </row>
    <row r="2072" spans="1:66" x14ac:dyDescent="0.25">
      <c r="A2072" t="s">
        <v>91</v>
      </c>
      <c r="B2072" t="s">
        <v>94</v>
      </c>
      <c r="C2072" t="s">
        <v>101</v>
      </c>
      <c r="D2072" s="7" t="s">
        <v>539</v>
      </c>
      <c r="E2072" s="10">
        <f>VLOOKUP(A2072,home!$A$2:$E$405,3,FALSE)</f>
        <v>1.5169082125603901</v>
      </c>
      <c r="F2072" s="10">
        <f>VLOOKUP(B2072,home!$B$2:$E$405,3,FALSE)</f>
        <v>0.99</v>
      </c>
      <c r="G2072" s="10">
        <f>VLOOKUP(C2072,away!$B$2:$E$405,4,FALSE)</f>
        <v>0.88</v>
      </c>
      <c r="H2072" s="10">
        <f>VLOOKUP(A2072,away!$A$2:$E$405,3,FALSE)</f>
        <v>1.2367149758454099</v>
      </c>
      <c r="I2072" s="10">
        <f>VLOOKUP(C2072,away!$B$2:$E$405,3,FALSE)</f>
        <v>0.59</v>
      </c>
      <c r="J2072" s="10">
        <f>VLOOKUP(B2072,home!$B$2:$E$405,4,FALSE)</f>
        <v>1.52</v>
      </c>
      <c r="K2072" s="12">
        <f t="shared" si="2464"/>
        <v>1.321530434782612</v>
      </c>
      <c r="L2072" s="12">
        <f t="shared" si="2465"/>
        <v>1.1090859903381636</v>
      </c>
      <c r="M2072" s="13">
        <f t="shared" si="2466"/>
        <v>8.7982581189893716E-2</v>
      </c>
      <c r="N2072" s="13">
        <f t="shared" si="2467"/>
        <v>0.11627165877317672</v>
      </c>
      <c r="O2072" s="13">
        <f t="shared" si="2468"/>
        <v>9.7580248191501157E-2</v>
      </c>
      <c r="P2072" s="13">
        <f t="shared" si="2469"/>
        <v>0.12895526781870972</v>
      </c>
      <c r="Q2072" s="13">
        <f t="shared" si="2470"/>
        <v>7.6828267885705875E-2</v>
      </c>
      <c r="R2072" s="13">
        <f t="shared" si="2471"/>
        <v>5.4112443101457429E-2</v>
      </c>
      <c r="S2072" s="13">
        <f t="shared" si="2472"/>
        <v>4.7252140347825253E-2</v>
      </c>
      <c r="T2072" s="13">
        <f t="shared" si="2473"/>
        <v>8.5209155573983814E-2</v>
      </c>
      <c r="U2072" s="13">
        <f t="shared" si="2474"/>
        <v>7.1511240459018396E-2</v>
      </c>
      <c r="V2072" s="13">
        <f t="shared" si="2475"/>
        <v>7.6952257432381056E-3</v>
      </c>
      <c r="W2072" s="13">
        <f t="shared" si="2476"/>
        <v>3.384363142086394E-2</v>
      </c>
      <c r="X2072" s="13">
        <f t="shared" si="2477"/>
        <v>3.7535497471048666E-2</v>
      </c>
      <c r="Y2072" s="13">
        <f t="shared" si="2478"/>
        <v>2.0815047192756824E-2</v>
      </c>
      <c r="Z2072" s="13">
        <f t="shared" si="2479"/>
        <v>2.0005117515599146E-2</v>
      </c>
      <c r="AA2072" s="13">
        <f t="shared" si="2480"/>
        <v>2.643737164826699E-2</v>
      </c>
      <c r="AB2072" s="13">
        <f t="shared" si="2481"/>
        <v>1.7468895624421887E-2</v>
      </c>
      <c r="AC2072" s="13">
        <f t="shared" si="2482"/>
        <v>7.0492639226431275E-4</v>
      </c>
      <c r="AD2072" s="13">
        <f t="shared" si="2483"/>
        <v>1.1181347236559209E-2</v>
      </c>
      <c r="AE2072" s="13">
        <f t="shared" si="2484"/>
        <v>1.2401075573174158E-2</v>
      </c>
      <c r="AF2072" s="13">
        <f t="shared" si="2485"/>
        <v>6.8769295916661357E-3</v>
      </c>
      <c r="AG2072" s="13">
        <f t="shared" si="2486"/>
        <v>2.5423687555529532E-3</v>
      </c>
      <c r="AH2072" s="13">
        <f t="shared" si="2487"/>
        <v>5.5468488929049046E-3</v>
      </c>
      <c r="AI2072" s="13">
        <f t="shared" si="2488"/>
        <v>7.330329629114069E-3</v>
      </c>
      <c r="AJ2072" s="13">
        <f t="shared" si="2489"/>
        <v>4.8436268509314895E-3</v>
      </c>
      <c r="AK2072" s="13">
        <f t="shared" si="2490"/>
        <v>2.133666766078741E-3</v>
      </c>
      <c r="AL2072" s="13">
        <f t="shared" si="2491"/>
        <v>4.1328167679337478E-5</v>
      </c>
      <c r="AM2072" s="13">
        <f t="shared" si="2492"/>
        <v>2.9552981349970902E-3</v>
      </c>
      <c r="AN2072" s="13">
        <f t="shared" si="2493"/>
        <v>3.2776797587977754E-3</v>
      </c>
      <c r="AO2072" s="13">
        <f t="shared" si="2494"/>
        <v>1.8176143506487921E-3</v>
      </c>
      <c r="AP2072" s="13">
        <f t="shared" si="2495"/>
        <v>6.7196353738072448E-4</v>
      </c>
      <c r="AQ2072" s="13">
        <f t="shared" si="2496"/>
        <v>1.8631633633175908E-4</v>
      </c>
      <c r="AR2072" s="13">
        <f t="shared" si="2497"/>
        <v>1.2303864795287164E-3</v>
      </c>
      <c r="AS2072" s="13">
        <f t="shared" si="2498"/>
        <v>1.625993179242232E-3</v>
      </c>
      <c r="AT2072" s="13">
        <f t="shared" si="2499"/>
        <v>1.0743997365587744E-3</v>
      </c>
      <c r="AU2072" s="13">
        <f t="shared" si="2500"/>
        <v>4.7328398366161339E-4</v>
      </c>
      <c r="AV2072" s="13">
        <f t="shared" si="2501"/>
        <v>1.5636479717599479E-4</v>
      </c>
      <c r="AW2072" s="13">
        <f t="shared" si="2502"/>
        <v>1.6826199697297719E-6</v>
      </c>
      <c r="AX2072" s="13">
        <f t="shared" si="2503"/>
        <v>6.5091940487582397E-4</v>
      </c>
      <c r="AY2072" s="13">
        <f t="shared" si="2504"/>
        <v>7.2192559278703126E-4</v>
      </c>
      <c r="AZ2072" s="13">
        <f t="shared" si="2505"/>
        <v>4.0033878051333525E-4</v>
      </c>
      <c r="BA2072" s="13">
        <f t="shared" si="2506"/>
        <v>1.4800337761880169E-4</v>
      </c>
      <c r="BB2072" s="13">
        <f t="shared" si="2507"/>
        <v>4.1037118159935463E-5</v>
      </c>
      <c r="BC2072" s="13">
        <f t="shared" si="2508"/>
        <v>9.1027385670072505E-6</v>
      </c>
      <c r="BD2072" s="13">
        <f t="shared" si="2509"/>
        <v>2.274340678577988E-4</v>
      </c>
      <c r="BE2072" s="13">
        <f t="shared" si="2510"/>
        <v>3.0056104258049498E-4</v>
      </c>
      <c r="BF2072" s="13">
        <f t="shared" si="2511"/>
        <v>1.9860028264005836E-4</v>
      </c>
      <c r="BG2072" s="13">
        <f t="shared" si="2512"/>
        <v>8.7485439288421943E-5</v>
      </c>
      <c r="BH2072" s="13">
        <f t="shared" si="2513"/>
        <v>2.8903667654994043E-5</v>
      </c>
      <c r="BI2072" s="13">
        <f t="shared" si="2514"/>
        <v>7.6394152965832801E-6</v>
      </c>
      <c r="BJ2072" s="14">
        <f t="shared" si="2515"/>
        <v>0.41438517860516649</v>
      </c>
      <c r="BK2072" s="14">
        <f t="shared" si="2516"/>
        <v>0.27335339525239749</v>
      </c>
      <c r="BL2072" s="14">
        <f t="shared" si="2517"/>
        <v>0.29237572325518074</v>
      </c>
      <c r="BM2072" s="14">
        <f t="shared" si="2518"/>
        <v>0.4376687046950819</v>
      </c>
      <c r="BN2072" s="14">
        <f t="shared" si="2519"/>
        <v>0.5617304669604446</v>
      </c>
    </row>
    <row r="2073" spans="1:66" x14ac:dyDescent="0.25">
      <c r="A2073" t="s">
        <v>91</v>
      </c>
      <c r="B2073" t="s">
        <v>92</v>
      </c>
      <c r="C2073" t="s">
        <v>111</v>
      </c>
      <c r="D2073" s="7" t="s">
        <v>539</v>
      </c>
      <c r="E2073" s="10">
        <f>VLOOKUP(A2073,home!$A$2:$E$405,3,FALSE)</f>
        <v>1.5169082125603901</v>
      </c>
      <c r="F2073" s="10">
        <f>VLOOKUP(B2073,home!$B$2:$E$405,3,FALSE)</f>
        <v>0.94</v>
      </c>
      <c r="G2073" s="10">
        <f>VLOOKUP(C2073,away!$B$2:$E$405,4,FALSE)</f>
        <v>0.47</v>
      </c>
      <c r="H2073" s="10">
        <f>VLOOKUP(A2073,away!$A$2:$E$405,3,FALSE)</f>
        <v>1.2367149758454099</v>
      </c>
      <c r="I2073" s="10">
        <f>VLOOKUP(C2073,away!$B$2:$E$405,3,FALSE)</f>
        <v>1.7</v>
      </c>
      <c r="J2073" s="10">
        <f>VLOOKUP(B2073,home!$B$2:$E$405,4,FALSE)</f>
        <v>1.27</v>
      </c>
      <c r="K2073" s="12">
        <f t="shared" si="2464"/>
        <v>0.67017004830918037</v>
      </c>
      <c r="L2073" s="12">
        <f t="shared" si="2465"/>
        <v>2.6700676328502402</v>
      </c>
      <c r="M2073" s="13">
        <f t="shared" si="2466"/>
        <v>3.5428536025279948E-2</v>
      </c>
      <c r="N2073" s="13">
        <f t="shared" si="2467"/>
        <v>2.3743143699585401E-2</v>
      </c>
      <c r="O2073" s="13">
        <f t="shared" si="2468"/>
        <v>9.4596587320368686E-2</v>
      </c>
      <c r="P2073" s="13">
        <f t="shared" si="2469"/>
        <v>6.3395799494375085E-2</v>
      </c>
      <c r="Q2073" s="13">
        <f t="shared" si="2470"/>
        <v>7.9559718800814774E-3</v>
      </c>
      <c r="R2073" s="13">
        <f t="shared" si="2471"/>
        <v>0.12628964299110396</v>
      </c>
      <c r="S2073" s="13">
        <f t="shared" si="2472"/>
        <v>2.8360100673248539E-2</v>
      </c>
      <c r="T2073" s="13">
        <f t="shared" si="2473"/>
        <v>2.1242983004872228E-2</v>
      </c>
      <c r="U2073" s="13">
        <f t="shared" si="2474"/>
        <v>8.4635536144297294E-2</v>
      </c>
      <c r="V2073" s="13">
        <f t="shared" si="2475"/>
        <v>5.6386162042392461E-3</v>
      </c>
      <c r="W2073" s="13">
        <f t="shared" si="2476"/>
        <v>1.7772846864068952E-3</v>
      </c>
      <c r="X2073" s="13">
        <f t="shared" si="2477"/>
        <v>4.7454703155354406E-3</v>
      </c>
      <c r="Y2073" s="13">
        <f t="shared" si="2478"/>
        <v>6.3353633460813989E-3</v>
      </c>
      <c r="Z2073" s="13">
        <f t="shared" si="2479"/>
        <v>0.11240062937158629</v>
      </c>
      <c r="AA2073" s="13">
        <f t="shared" si="2480"/>
        <v>7.5327535215938268E-2</v>
      </c>
      <c r="AB2073" s="13">
        <f t="shared" si="2481"/>
        <v>2.5241128957338408E-2</v>
      </c>
      <c r="AC2073" s="13">
        <f t="shared" si="2482"/>
        <v>6.3060851225728298E-4</v>
      </c>
      <c r="AD2073" s="13">
        <f t="shared" si="2483"/>
        <v>2.9777074103711881E-4</v>
      </c>
      <c r="AE2073" s="13">
        <f t="shared" si="2484"/>
        <v>7.9506801765304169E-4</v>
      </c>
      <c r="AF2073" s="13">
        <f t="shared" si="2485"/>
        <v>1.0614426899248953E-3</v>
      </c>
      <c r="AG2073" s="13">
        <f t="shared" si="2486"/>
        <v>9.4470792349798547E-4</v>
      </c>
      <c r="AH2073" s="13">
        <f t="shared" si="2487"/>
        <v>7.5029320599267146E-2</v>
      </c>
      <c r="AI2073" s="13">
        <f t="shared" si="2488"/>
        <v>5.028240341061585E-2</v>
      </c>
      <c r="AJ2073" s="13">
        <f t="shared" si="2489"/>
        <v>1.6848880361397055E-2</v>
      </c>
      <c r="AK2073" s="13">
        <f t="shared" si="2490"/>
        <v>3.7638716552510225E-3</v>
      </c>
      <c r="AL2073" s="13">
        <f t="shared" si="2491"/>
        <v>4.5136418590915208E-5</v>
      </c>
      <c r="AM2073" s="13">
        <f t="shared" si="2492"/>
        <v>3.9911406381181267E-5</v>
      </c>
      <c r="AN2073" s="13">
        <f t="shared" si="2493"/>
        <v>1.0656615435992465E-4</v>
      </c>
      <c r="AO2073" s="13">
        <f t="shared" si="2494"/>
        <v>1.4226941975687869E-4</v>
      </c>
      <c r="AP2073" s="13">
        <f t="shared" si="2495"/>
        <v>1.2662299094574208E-4</v>
      </c>
      <c r="AQ2073" s="13">
        <f t="shared" si="2496"/>
        <v>8.4522987424728735E-5</v>
      </c>
      <c r="AR2073" s="13">
        <f t="shared" si="2497"/>
        <v>4.0066672089369398E-2</v>
      </c>
      <c r="AS2073" s="13">
        <f t="shared" si="2498"/>
        <v>2.685148356972078E-2</v>
      </c>
      <c r="AT2073" s="13">
        <f t="shared" si="2499"/>
        <v>8.9975300205464657E-3</v>
      </c>
      <c r="AU2073" s="13">
        <f t="shared" si="2500"/>
        <v>2.0099583761776425E-3</v>
      </c>
      <c r="AV2073" s="13">
        <f t="shared" si="2501"/>
        <v>3.3675347551560304E-4</v>
      </c>
      <c r="AW2073" s="13">
        <f t="shared" si="2502"/>
        <v>2.2435299525235007E-6</v>
      </c>
      <c r="AX2073" s="13">
        <f t="shared" si="2503"/>
        <v>4.4579048570939286E-6</v>
      </c>
      <c r="AY2073" s="13">
        <f t="shared" si="2504"/>
        <v>1.1902907469252375E-5</v>
      </c>
      <c r="AZ2073" s="13">
        <f t="shared" si="2505"/>
        <v>1.5890783985231069E-5</v>
      </c>
      <c r="BA2073" s="13">
        <f t="shared" si="2506"/>
        <v>1.4143155993193475E-5</v>
      </c>
      <c r="BB2073" s="13">
        <f t="shared" si="2507"/>
        <v>9.4407957609444478E-6</v>
      </c>
      <c r="BC2073" s="13">
        <f t="shared" si="2508"/>
        <v>5.0415126379295042E-6</v>
      </c>
      <c r="BD2073" s="13">
        <f t="shared" si="2509"/>
        <v>1.7830120716974891E-2</v>
      </c>
      <c r="BE2073" s="13">
        <f t="shared" si="2510"/>
        <v>1.1949212862253582E-2</v>
      </c>
      <c r="BF2073" s="13">
        <f t="shared" si="2511"/>
        <v>4.0040022805765798E-3</v>
      </c>
      <c r="BG2073" s="13">
        <f t="shared" si="2512"/>
        <v>8.9445413393469183E-4</v>
      </c>
      <c r="BH2073" s="13">
        <f t="shared" si="2513"/>
        <v>1.498590925373396E-4</v>
      </c>
      <c r="BI2073" s="13">
        <f t="shared" si="2514"/>
        <v>2.0086215057063761E-5</v>
      </c>
      <c r="BJ2073" s="14">
        <f t="shared" si="2515"/>
        <v>6.9459976324247996E-2</v>
      </c>
      <c r="BK2073" s="14">
        <f t="shared" si="2516"/>
        <v>0.13351070023546024</v>
      </c>
      <c r="BL2073" s="14">
        <f t="shared" si="2517"/>
        <v>0.66512503948824198</v>
      </c>
      <c r="BM2073" s="14">
        <f t="shared" si="2518"/>
        <v>0.62907700463122529</v>
      </c>
      <c r="BN2073" s="14">
        <f t="shared" si="2519"/>
        <v>0.35140968141079454</v>
      </c>
    </row>
    <row r="2074" spans="1:66" x14ac:dyDescent="0.25">
      <c r="A2074" t="s">
        <v>91</v>
      </c>
      <c r="B2074" t="s">
        <v>117</v>
      </c>
      <c r="C2074" t="s">
        <v>95</v>
      </c>
      <c r="D2074" s="7" t="s">
        <v>539</v>
      </c>
      <c r="E2074" s="10">
        <f>VLOOKUP(A2074,home!$A$2:$E$405,3,FALSE)</f>
        <v>1.5169082125603901</v>
      </c>
      <c r="F2074" s="10">
        <f>VLOOKUP(B2074,home!$B$2:$E$405,3,FALSE)</f>
        <v>0.91</v>
      </c>
      <c r="G2074" s="10">
        <f>VLOOKUP(C2074,away!$B$2:$E$405,4,FALSE)</f>
        <v>0.86</v>
      </c>
      <c r="H2074" s="10">
        <f>VLOOKUP(A2074,away!$A$2:$E$405,3,FALSE)</f>
        <v>1.2367149758454099</v>
      </c>
      <c r="I2074" s="10">
        <f>VLOOKUP(C2074,away!$B$2:$E$405,3,FALSE)</f>
        <v>0.59</v>
      </c>
      <c r="J2074" s="10">
        <f>VLOOKUP(B2074,home!$B$2:$E$405,4,FALSE)</f>
        <v>1.31</v>
      </c>
      <c r="K2074" s="12">
        <f t="shared" si="2464"/>
        <v>1.1871323671497613</v>
      </c>
      <c r="L2074" s="12">
        <f t="shared" si="2465"/>
        <v>0.9558570048309174</v>
      </c>
      <c r="M2074" s="13">
        <f t="shared" si="2466"/>
        <v>0.11730365410933487</v>
      </c>
      <c r="N2074" s="13">
        <f t="shared" si="2467"/>
        <v>0.13925496457813152</v>
      </c>
      <c r="O2074" s="13">
        <f t="shared" si="2468"/>
        <v>0.11212551947267076</v>
      </c>
      <c r="P2074" s="13">
        <f t="shared" si="2469"/>
        <v>0.13310783334948828</v>
      </c>
      <c r="Q2074" s="13">
        <f t="shared" si="2470"/>
        <v>8.2657037868496749E-2</v>
      </c>
      <c r="R2074" s="13">
        <f t="shared" si="2471"/>
        <v>5.3587981604128872E-2</v>
      </c>
      <c r="S2074" s="13">
        <f t="shared" si="2472"/>
        <v>3.7760322629167779E-2</v>
      </c>
      <c r="T2074" s="13">
        <f t="shared" si="2473"/>
        <v>7.9008308645177022E-2</v>
      </c>
      <c r="U2074" s="13">
        <f t="shared" si="2474"/>
        <v>6.3616027452487373E-2</v>
      </c>
      <c r="V2074" s="13">
        <f t="shared" si="2475"/>
        <v>4.760858351305945E-3</v>
      </c>
      <c r="W2074" s="13">
        <f t="shared" si="2476"/>
        <v>3.2708281675471997E-2</v>
      </c>
      <c r="X2074" s="13">
        <f t="shared" si="2477"/>
        <v>3.1264440155482645E-2</v>
      </c>
      <c r="Y2074" s="13">
        <f t="shared" si="2478"/>
        <v>1.4942167062367548E-2</v>
      </c>
      <c r="Z2074" s="13">
        <f t="shared" si="2479"/>
        <v>1.7074149197018978E-2</v>
      </c>
      <c r="AA2074" s="13">
        <f t="shared" si="2480"/>
        <v>2.0269275153325335E-2</v>
      </c>
      <c r="AB2074" s="13">
        <f t="shared" si="2481"/>
        <v>1.2031156296588479E-2</v>
      </c>
      <c r="AC2074" s="13">
        <f t="shared" si="2482"/>
        <v>3.3764268941458844E-4</v>
      </c>
      <c r="AD2074" s="13">
        <f t="shared" si="2483"/>
        <v>9.7072649627010614E-3</v>
      </c>
      <c r="AE2074" s="13">
        <f t="shared" si="2484"/>
        <v>9.2787572123475444E-3</v>
      </c>
      <c r="AF2074" s="13">
        <f t="shared" si="2485"/>
        <v>4.4345825387738973E-3</v>
      </c>
      <c r="AG2074" s="13">
        <f t="shared" si="2486"/>
        <v>1.4129422610626345E-3</v>
      </c>
      <c r="AH2074" s="13">
        <f t="shared" si="2487"/>
        <v>4.0801112778746929E-3</v>
      </c>
      <c r="AI2074" s="13">
        <f t="shared" si="2488"/>
        <v>4.8436321595378218E-3</v>
      </c>
      <c r="AJ2074" s="13">
        <f t="shared" si="2489"/>
        <v>2.8750162555774236E-3</v>
      </c>
      <c r="AK2074" s="13">
        <f t="shared" si="2490"/>
        <v>1.13767495102589E-3</v>
      </c>
      <c r="AL2074" s="13">
        <f t="shared" si="2491"/>
        <v>1.5325315200285316E-5</v>
      </c>
      <c r="AM2074" s="13">
        <f t="shared" si="2492"/>
        <v>2.3047616867442463E-3</v>
      </c>
      <c r="AN2074" s="13">
        <f t="shared" si="2493"/>
        <v>2.2030226027404086E-3</v>
      </c>
      <c r="AO2074" s="13">
        <f t="shared" si="2494"/>
        <v>1.0528872933151291E-3</v>
      </c>
      <c r="AP2074" s="13">
        <f t="shared" si="2495"/>
        <v>3.354698982042437E-4</v>
      </c>
      <c r="AQ2074" s="13">
        <f t="shared" si="2496"/>
        <v>8.0165313027110271E-5</v>
      </c>
      <c r="AR2074" s="13">
        <f t="shared" si="2497"/>
        <v>7.8000058908923051E-4</v>
      </c>
      <c r="AS2074" s="13">
        <f t="shared" si="2498"/>
        <v>9.2596394570370645E-4</v>
      </c>
      <c r="AT2074" s="13">
        <f t="shared" si="2499"/>
        <v>5.4962088537928726E-4</v>
      </c>
      <c r="AU2074" s="13">
        <f t="shared" si="2500"/>
        <v>2.1749091423175362E-4</v>
      </c>
      <c r="AV2074" s="13">
        <f t="shared" si="2501"/>
        <v>6.4547625961376866E-5</v>
      </c>
      <c r="AW2074" s="13">
        <f t="shared" si="2502"/>
        <v>4.8305767653396213E-7</v>
      </c>
      <c r="AX2074" s="13">
        <f t="shared" si="2503"/>
        <v>4.5600953281679617E-4</v>
      </c>
      <c r="AY2074" s="13">
        <f t="shared" si="2504"/>
        <v>4.3587990621260872E-4</v>
      </c>
      <c r="AZ2074" s="13">
        <f t="shared" si="2505"/>
        <v>2.0831943080918262E-4</v>
      </c>
      <c r="BA2074" s="13">
        <f t="shared" si="2506"/>
        <v>6.6374529060448959E-5</v>
      </c>
      <c r="BB2074" s="13">
        <f t="shared" si="2507"/>
        <v>1.5861139636195855E-5</v>
      </c>
      <c r="BC2074" s="13">
        <f t="shared" si="2508"/>
        <v>3.0321962851718244E-6</v>
      </c>
      <c r="BD2074" s="13">
        <f t="shared" si="2509"/>
        <v>1.2426150447553044E-4</v>
      </c>
      <c r="BE2074" s="13">
        <f t="shared" si="2510"/>
        <v>1.4751485395362709E-4</v>
      </c>
      <c r="BF2074" s="13">
        <f t="shared" si="2511"/>
        <v>8.7559828881860358E-5</v>
      </c>
      <c r="BG2074" s="13">
        <f t="shared" si="2512"/>
        <v>3.464836897591697E-5</v>
      </c>
      <c r="BH2074" s="13">
        <f t="shared" si="2513"/>
        <v>1.0283050070064669E-5</v>
      </c>
      <c r="BI2074" s="13">
        <f t="shared" si="2514"/>
        <v>2.4414683142390741E-6</v>
      </c>
      <c r="BJ2074" s="14">
        <f t="shared" si="2515"/>
        <v>0.41183053048886425</v>
      </c>
      <c r="BK2074" s="14">
        <f t="shared" si="2516"/>
        <v>0.29372151635012439</v>
      </c>
      <c r="BL2074" s="14">
        <f t="shared" si="2517"/>
        <v>0.27751072765825319</v>
      </c>
      <c r="BM2074" s="14">
        <f t="shared" si="2518"/>
        <v>0.36166453586347364</v>
      </c>
      <c r="BN2074" s="14">
        <f t="shared" si="2519"/>
        <v>0.63803699098225108</v>
      </c>
    </row>
    <row r="2075" spans="1:66" x14ac:dyDescent="0.25">
      <c r="A2075" t="s">
        <v>91</v>
      </c>
      <c r="B2075" t="s">
        <v>98</v>
      </c>
      <c r="C2075" t="s">
        <v>105</v>
      </c>
      <c r="D2075" s="7" t="s">
        <v>539</v>
      </c>
      <c r="E2075" s="10">
        <f>VLOOKUP(A2075,home!$A$2:$E$405,3,FALSE)</f>
        <v>1.5169082125603901</v>
      </c>
      <c r="F2075" s="10">
        <f>VLOOKUP(B2075,home!$B$2:$E$405,3,FALSE)</f>
        <v>0.88</v>
      </c>
      <c r="G2075" s="10">
        <f>VLOOKUP(C2075,away!$B$2:$E$405,4,FALSE)</f>
        <v>0.85</v>
      </c>
      <c r="H2075" s="10">
        <f>VLOOKUP(A2075,away!$A$2:$E$405,3,FALSE)</f>
        <v>1.2367149758454099</v>
      </c>
      <c r="I2075" s="10">
        <f>VLOOKUP(C2075,away!$B$2:$E$405,3,FALSE)</f>
        <v>0.75</v>
      </c>
      <c r="J2075" s="10">
        <f>VLOOKUP(B2075,home!$B$2:$E$405,4,FALSE)</f>
        <v>1.08</v>
      </c>
      <c r="K2075" s="12">
        <f t="shared" si="2464"/>
        <v>1.1346473429951718</v>
      </c>
      <c r="L2075" s="12">
        <f t="shared" si="2465"/>
        <v>1.001739130434782</v>
      </c>
      <c r="M2075" s="13">
        <f t="shared" si="2466"/>
        <v>0.11808076099263062</v>
      </c>
      <c r="N2075" s="13">
        <f t="shared" si="2467"/>
        <v>0.13398002171913628</v>
      </c>
      <c r="O2075" s="13">
        <f t="shared" si="2468"/>
        <v>0.11828611883783514</v>
      </c>
      <c r="P2075" s="13">
        <f t="shared" si="2469"/>
        <v>0.13421303045256081</v>
      </c>
      <c r="Q2075" s="13">
        <f t="shared" si="2470"/>
        <v>7.6010037829026725E-2</v>
      </c>
      <c r="R2075" s="13">
        <f t="shared" si="2471"/>
        <v>5.9245916913559127E-2</v>
      </c>
      <c r="S2075" s="13">
        <f t="shared" si="2472"/>
        <v>3.8137325233668265E-2</v>
      </c>
      <c r="T2075" s="13">
        <f t="shared" si="2473"/>
        <v>7.6142229199164121E-2</v>
      </c>
      <c r="U2075" s="13">
        <f t="shared" si="2474"/>
        <v>6.7223222209282577E-2</v>
      </c>
      <c r="V2075" s="13">
        <f t="shared" si="2475"/>
        <v>4.8164079020882791E-3</v>
      </c>
      <c r="W2075" s="13">
        <f t="shared" si="2476"/>
        <v>2.8748195821222546E-2</v>
      </c>
      <c r="X2075" s="13">
        <f t="shared" si="2477"/>
        <v>2.879819268352031E-2</v>
      </c>
      <c r="Y2075" s="13">
        <f t="shared" si="2478"/>
        <v>1.4424138248441467E-2</v>
      </c>
      <c r="Z2075" s="13">
        <f t="shared" si="2479"/>
        <v>1.978298443026669E-2</v>
      </c>
      <c r="AA2075" s="13">
        <f t="shared" si="2480"/>
        <v>2.2446710720316957E-2</v>
      </c>
      <c r="AB2075" s="13">
        <f t="shared" si="2481"/>
        <v>1.2734550338894441E-2</v>
      </c>
      <c r="AC2075" s="13">
        <f t="shared" si="2482"/>
        <v>3.4215179033021713E-4</v>
      </c>
      <c r="AD2075" s="13">
        <f t="shared" si="2483"/>
        <v>8.1547660011137679E-3</v>
      </c>
      <c r="AE2075" s="13">
        <f t="shared" si="2484"/>
        <v>8.1689482028548307E-3</v>
      </c>
      <c r="AF2075" s="13">
        <f t="shared" si="2485"/>
        <v>4.0915775346472864E-3</v>
      </c>
      <c r="AG2075" s="13">
        <f t="shared" si="2486"/>
        <v>1.3662311072213543E-3</v>
      </c>
      <c r="AH2075" s="13">
        <f t="shared" si="2487"/>
        <v>4.9543474051450456E-3</v>
      </c>
      <c r="AI2075" s="13">
        <f t="shared" si="2488"/>
        <v>5.6214371195228508E-3</v>
      </c>
      <c r="AJ2075" s="13">
        <f t="shared" si="2489"/>
        <v>3.1891743457405182E-3</v>
      </c>
      <c r="AK2075" s="13">
        <f t="shared" si="2490"/>
        <v>1.2061960659142811E-3</v>
      </c>
      <c r="AL2075" s="13">
        <f t="shared" si="2491"/>
        <v>1.555587151334621E-5</v>
      </c>
      <c r="AM2075" s="13">
        <f t="shared" si="2492"/>
        <v>1.8505567151822192E-3</v>
      </c>
      <c r="AN2075" s="13">
        <f t="shared" si="2493"/>
        <v>1.853775074686883E-3</v>
      </c>
      <c r="AO2075" s="13">
        <f t="shared" si="2494"/>
        <v>9.2849951566925551E-4</v>
      </c>
      <c r="AP2075" s="13">
        <f t="shared" si="2495"/>
        <v>3.1003809914521217E-4</v>
      </c>
      <c r="AQ2075" s="13">
        <f t="shared" si="2496"/>
        <v>7.7644323959844374E-5</v>
      </c>
      <c r="AR2075" s="13">
        <f t="shared" si="2497"/>
        <v>9.9259273230036383E-4</v>
      </c>
      <c r="AS2075" s="13">
        <f t="shared" si="2498"/>
        <v>1.1262427063809257E-3</v>
      </c>
      <c r="AT2075" s="13">
        <f t="shared" si="2499"/>
        <v>6.3894414718140466E-4</v>
      </c>
      <c r="AU2075" s="13">
        <f t="shared" si="2500"/>
        <v>2.4165875964056552E-4</v>
      </c>
      <c r="AV2075" s="13">
        <f t="shared" si="2501"/>
        <v>6.8549367384419148E-5</v>
      </c>
      <c r="AW2075" s="13">
        <f t="shared" si="2502"/>
        <v>4.911423521556179E-7</v>
      </c>
      <c r="AX2075" s="13">
        <f t="shared" si="2503"/>
        <v>3.4995487665722926E-4</v>
      </c>
      <c r="AY2075" s="13">
        <f t="shared" si="2504"/>
        <v>3.5056349383402421E-4</v>
      </c>
      <c r="AZ2075" s="13">
        <f t="shared" si="2505"/>
        <v>1.7558658473773724E-4</v>
      </c>
      <c r="BA2075" s="13">
        <f t="shared" si="2506"/>
        <v>5.8630650903731365E-5</v>
      </c>
      <c r="BB2075" s="13">
        <f t="shared" si="2507"/>
        <v>1.4683154313282279E-5</v>
      </c>
      <c r="BC2075" s="13">
        <f t="shared" si="2508"/>
        <v>2.9417380467654233E-6</v>
      </c>
      <c r="BD2075" s="13">
        <f t="shared" si="2509"/>
        <v>1.6571983008840837E-4</v>
      </c>
      <c r="BE2075" s="13">
        <f t="shared" si="2510"/>
        <v>1.8803356489142391E-4</v>
      </c>
      <c r="BF2075" s="13">
        <f t="shared" si="2511"/>
        <v>1.066758923989822E-4</v>
      </c>
      <c r="BG2075" s="13">
        <f t="shared" si="2512"/>
        <v>4.0346505957381328E-5</v>
      </c>
      <c r="BH2075" s="13">
        <f t="shared" si="2513"/>
        <v>1.1444763945920401E-5</v>
      </c>
      <c r="BI2075" s="13">
        <f t="shared" si="2514"/>
        <v>2.5971542004891033E-6</v>
      </c>
      <c r="BJ2075" s="14">
        <f t="shared" si="2515"/>
        <v>0.38585721257348488</v>
      </c>
      <c r="BK2075" s="14">
        <f t="shared" si="2516"/>
        <v>0.2959557957366255</v>
      </c>
      <c r="BL2075" s="14">
        <f t="shared" si="2517"/>
        <v>0.29849047938058115</v>
      </c>
      <c r="BM2075" s="14">
        <f t="shared" si="2518"/>
        <v>0.35992051302472772</v>
      </c>
      <c r="BN2075" s="14">
        <f t="shared" si="2519"/>
        <v>0.63981588674474876</v>
      </c>
    </row>
    <row r="2076" spans="1:66" x14ac:dyDescent="0.25">
      <c r="A2076" t="s">
        <v>91</v>
      </c>
      <c r="B2076" t="s">
        <v>113</v>
      </c>
      <c r="C2076" t="s">
        <v>118</v>
      </c>
      <c r="D2076" s="7" t="s">
        <v>539</v>
      </c>
      <c r="E2076" s="10">
        <f>VLOOKUP(A2076,home!$A$2:$E$405,3,FALSE)</f>
        <v>1.5169082125603901</v>
      </c>
      <c r="F2076" s="10">
        <f>VLOOKUP(B2076,home!$B$2:$E$405,3,FALSE)</f>
        <v>0.66</v>
      </c>
      <c r="G2076" s="10">
        <f>VLOOKUP(C2076,away!$B$2:$E$405,4,FALSE)</f>
        <v>1.4</v>
      </c>
      <c r="H2076" s="10">
        <f>VLOOKUP(A2076,away!$A$2:$E$405,3,FALSE)</f>
        <v>1.2367149758454099</v>
      </c>
      <c r="I2076" s="10">
        <f>VLOOKUP(C2076,away!$B$2:$E$405,3,FALSE)</f>
        <v>0.74</v>
      </c>
      <c r="J2076" s="10">
        <f>VLOOKUP(B2076,home!$B$2:$E$405,4,FALSE)</f>
        <v>0.81</v>
      </c>
      <c r="K2076" s="12">
        <f t="shared" si="2464"/>
        <v>1.4016231884058004</v>
      </c>
      <c r="L2076" s="12">
        <f t="shared" si="2465"/>
        <v>0.7412869565217387</v>
      </c>
      <c r="M2076" s="13">
        <f t="shared" si="2466"/>
        <v>0.11731294810033535</v>
      </c>
      <c r="N2076" s="13">
        <f t="shared" si="2467"/>
        <v>0.16442854835767623</v>
      </c>
      <c r="O2076" s="13">
        <f t="shared" si="2468"/>
        <v>8.6962558257890288E-2</v>
      </c>
      <c r="P2076" s="13">
        <f t="shared" si="2469"/>
        <v>0.12188873817734935</v>
      </c>
      <c r="Q2076" s="13">
        <f t="shared" si="2470"/>
        <v>0.11523343310701177</v>
      </c>
      <c r="R2076" s="13">
        <f t="shared" si="2471"/>
        <v>3.2232105071167944E-2</v>
      </c>
      <c r="S2076" s="13">
        <f t="shared" si="2472"/>
        <v>3.1660751722307014E-2</v>
      </c>
      <c r="T2076" s="13">
        <f t="shared" si="2473"/>
        <v>8.5421040917448121E-2</v>
      </c>
      <c r="U2076" s="13">
        <f t="shared" si="2474"/>
        <v>4.5177265878881177E-2</v>
      </c>
      <c r="V2076" s="13">
        <f t="shared" si="2475"/>
        <v>3.6550754386915959E-3</v>
      </c>
      <c r="W2076" s="13">
        <f t="shared" si="2476"/>
        <v>5.3837950640798743E-2</v>
      </c>
      <c r="X2076" s="13">
        <f t="shared" si="2477"/>
        <v>3.9909370575885297E-2</v>
      </c>
      <c r="Y2076" s="13">
        <f t="shared" si="2478"/>
        <v>1.4792147925448119E-2</v>
      </c>
      <c r="Z2076" s="13">
        <f t="shared" si="2479"/>
        <v>7.9644130234983266E-3</v>
      </c>
      <c r="AA2076" s="13">
        <f t="shared" si="2480"/>
        <v>1.1163105975776405E-2</v>
      </c>
      <c r="AB2076" s="13">
        <f t="shared" si="2481"/>
        <v>7.8232340951397868E-3</v>
      </c>
      <c r="AC2076" s="13">
        <f t="shared" si="2482"/>
        <v>2.3735260066098105E-4</v>
      </c>
      <c r="AD2076" s="13">
        <f t="shared" si="2483"/>
        <v>1.886513000859763E-2</v>
      </c>
      <c r="AE2076" s="13">
        <f t="shared" si="2484"/>
        <v>1.3984474808460262E-2</v>
      </c>
      <c r="AF2076" s="13">
        <f t="shared" si="2485"/>
        <v>5.1832543846592159E-3</v>
      </c>
      <c r="AG2076" s="13">
        <f t="shared" si="2486"/>
        <v>1.2807596225606623E-3</v>
      </c>
      <c r="AH2076" s="13">
        <f t="shared" si="2487"/>
        <v>1.4759788726677932E-3</v>
      </c>
      <c r="AI2076" s="13">
        <f t="shared" si="2488"/>
        <v>2.0687662135282312E-3</v>
      </c>
      <c r="AJ2076" s="13">
        <f t="shared" si="2489"/>
        <v>1.4498153481358176E-3</v>
      </c>
      <c r="AK2076" s="13">
        <f t="shared" si="2490"/>
        <v>6.7736493695126296E-4</v>
      </c>
      <c r="AL2076" s="13">
        <f t="shared" si="2491"/>
        <v>9.8644214355385638E-6</v>
      </c>
      <c r="AM2076" s="13">
        <f t="shared" si="2492"/>
        <v>5.288360734468112E-3</v>
      </c>
      <c r="AN2076" s="13">
        <f t="shared" si="2493"/>
        <v>3.9201928338429342E-3</v>
      </c>
      <c r="AO2076" s="13">
        <f t="shared" si="2494"/>
        <v>1.4529939073888792E-3</v>
      </c>
      <c r="AP2076" s="13">
        <f t="shared" si="2495"/>
        <v>3.5902847715097705E-4</v>
      </c>
      <c r="AQ2076" s="13">
        <f t="shared" si="2496"/>
        <v>6.6535781782970594E-5</v>
      </c>
      <c r="AR2076" s="13">
        <f t="shared" si="2497"/>
        <v>2.1882477728205911E-4</v>
      </c>
      <c r="AS2076" s="13">
        <f t="shared" si="2498"/>
        <v>3.0670988203626885E-4</v>
      </c>
      <c r="AT2076" s="13">
        <f t="shared" si="2499"/>
        <v>2.1494584138762108E-4</v>
      </c>
      <c r="AU2076" s="13">
        <f t="shared" si="2500"/>
        <v>1.0042435851342823E-4</v>
      </c>
      <c r="AV2076" s="13">
        <f t="shared" si="2501"/>
        <v>3.5189277393299653E-5</v>
      </c>
      <c r="AW2076" s="13">
        <f t="shared" si="2502"/>
        <v>2.8469952973776558E-7</v>
      </c>
      <c r="AX2076" s="13">
        <f t="shared" si="2503"/>
        <v>1.2353815056808696E-3</v>
      </c>
      <c r="AY2076" s="13">
        <f t="shared" si="2504"/>
        <v>9.1577219648941504E-4</v>
      </c>
      <c r="AZ2076" s="13">
        <f t="shared" si="2505"/>
        <v>3.39424992201433E-4</v>
      </c>
      <c r="BA2076" s="13">
        <f t="shared" si="2506"/>
        <v>8.3870439812138391E-5</v>
      </c>
      <c r="BB2076" s="13">
        <f t="shared" si="2507"/>
        <v>1.554301576761993E-5</v>
      </c>
      <c r="BC2076" s="13">
        <f t="shared" si="2508"/>
        <v>2.3043669707096753E-6</v>
      </c>
      <c r="BD2076" s="13">
        <f t="shared" si="2509"/>
        <v>2.7035325527160811E-5</v>
      </c>
      <c r="BE2076" s="13">
        <f t="shared" si="2510"/>
        <v>3.7893339164967864E-5</v>
      </c>
      <c r="BF2076" s="13">
        <f t="shared" si="2511"/>
        <v>2.6556091429872328E-5</v>
      </c>
      <c r="BG2076" s="13">
        <f t="shared" si="2512"/>
        <v>1.2407211180511194E-5</v>
      </c>
      <c r="BH2076" s="13">
        <f t="shared" si="2513"/>
        <v>4.3475587235130529E-6</v>
      </c>
      <c r="BI2076" s="13">
        <f t="shared" si="2514"/>
        <v>1.2187278239663635E-6</v>
      </c>
      <c r="BJ2076" s="14">
        <f t="shared" si="2515"/>
        <v>0.52661551860010214</v>
      </c>
      <c r="BK2076" s="14">
        <f t="shared" si="2516"/>
        <v>0.27568050265726923</v>
      </c>
      <c r="BL2076" s="14">
        <f t="shared" si="2517"/>
        <v>0.19001574704060134</v>
      </c>
      <c r="BM2076" s="14">
        <f t="shared" si="2518"/>
        <v>0.36130236275308059</v>
      </c>
      <c r="BN2076" s="14">
        <f t="shared" si="2519"/>
        <v>0.63805833107143095</v>
      </c>
    </row>
    <row r="2077" spans="1:66" x14ac:dyDescent="0.25">
      <c r="A2077" t="s">
        <v>91</v>
      </c>
      <c r="B2077" t="s">
        <v>99</v>
      </c>
      <c r="C2077" t="s">
        <v>100</v>
      </c>
      <c r="D2077" s="7" t="s">
        <v>539</v>
      </c>
      <c r="E2077" s="10">
        <f>VLOOKUP(A2077,home!$A$2:$E$405,3,FALSE)</f>
        <v>1.5169082125603901</v>
      </c>
      <c r="F2077" s="10">
        <f>VLOOKUP(B2077,home!$B$2:$E$405,3,FALSE)</f>
        <v>1.39</v>
      </c>
      <c r="G2077" s="10">
        <f>VLOOKUP(C2077,away!$B$2:$E$405,4,FALSE)</f>
        <v>1.22</v>
      </c>
      <c r="H2077" s="10">
        <f>VLOOKUP(A2077,away!$A$2:$E$405,3,FALSE)</f>
        <v>1.2367149758454099</v>
      </c>
      <c r="I2077" s="10">
        <f>VLOOKUP(C2077,away!$B$2:$E$405,3,FALSE)</f>
        <v>1.1299999999999999</v>
      </c>
      <c r="J2077" s="10">
        <f>VLOOKUP(B2077,home!$B$2:$E$405,4,FALSE)</f>
        <v>1.26</v>
      </c>
      <c r="K2077" s="12">
        <f t="shared" si="2464"/>
        <v>2.5723729468599092</v>
      </c>
      <c r="L2077" s="12">
        <f t="shared" si="2465"/>
        <v>1.7608347826086943</v>
      </c>
      <c r="M2077" s="13">
        <f t="shared" si="2466"/>
        <v>1.3125377231516466E-2</v>
      </c>
      <c r="N2077" s="13">
        <f t="shared" si="2467"/>
        <v>3.3763365307683972E-2</v>
      </c>
      <c r="O2077" s="13">
        <f t="shared" si="2468"/>
        <v>2.3111620764114403E-2</v>
      </c>
      <c r="P2077" s="13">
        <f t="shared" si="2469"/>
        <v>5.9451708011693631E-2</v>
      </c>
      <c r="Q2077" s="13">
        <f t="shared" si="2470"/>
        <v>4.3425983756217326E-2</v>
      </c>
      <c r="R2077" s="13">
        <f t="shared" si="2471"/>
        <v>2.0347872861956988E-2</v>
      </c>
      <c r="S2077" s="13">
        <f t="shared" si="2472"/>
        <v>6.7321980983157462E-2</v>
      </c>
      <c r="T2077" s="13">
        <f t="shared" si="2473"/>
        <v>7.6465982666947624E-2</v>
      </c>
      <c r="U2077" s="13">
        <f t="shared" si="2474"/>
        <v>5.2342317676243068E-2</v>
      </c>
      <c r="V2077" s="13">
        <f t="shared" si="2475"/>
        <v>3.3881834704901512E-2</v>
      </c>
      <c r="W2077" s="13">
        <f t="shared" si="2476"/>
        <v>3.7235941935090437E-2</v>
      </c>
      <c r="X2077" s="13">
        <f t="shared" si="2477"/>
        <v>6.5566341722504931E-2</v>
      </c>
      <c r="Y2077" s="13">
        <f t="shared" si="2478"/>
        <v>5.7725747536697167E-2</v>
      </c>
      <c r="Z2077" s="13">
        <f t="shared" si="2479"/>
        <v>1.1943080762477794E-2</v>
      </c>
      <c r="AA2077" s="13">
        <f t="shared" si="2480"/>
        <v>3.0722057855560897E-2</v>
      </c>
      <c r="AB2077" s="13">
        <f t="shared" si="2481"/>
        <v>3.9514295249754909E-2</v>
      </c>
      <c r="AC2077" s="13">
        <f t="shared" si="2482"/>
        <v>9.5917859552042337E-3</v>
      </c>
      <c r="AD2077" s="13">
        <f t="shared" si="2483"/>
        <v>2.3946182421168263E-2</v>
      </c>
      <c r="AE2077" s="13">
        <f t="shared" si="2484"/>
        <v>4.2165270917885959E-2</v>
      </c>
      <c r="AF2077" s="13">
        <f t="shared" si="2485"/>
        <v>3.7123037825166211E-2</v>
      </c>
      <c r="AG2077" s="13">
        <f t="shared" si="2486"/>
        <v>2.1789178746216966E-2</v>
      </c>
      <c r="AH2077" s="13">
        <f t="shared" si="2487"/>
        <v>5.257448004518917E-3</v>
      </c>
      <c r="AI2077" s="13">
        <f t="shared" si="2488"/>
        <v>1.3524117016347075E-2</v>
      </c>
      <c r="AJ2077" s="13">
        <f t="shared" si="2489"/>
        <v>1.7394536371509488E-2</v>
      </c>
      <c r="AK2077" s="13">
        <f t="shared" si="2490"/>
        <v>1.4915078261747244E-2</v>
      </c>
      <c r="AL2077" s="13">
        <f t="shared" si="2491"/>
        <v>1.7378488948879725E-3</v>
      </c>
      <c r="AM2077" s="13">
        <f t="shared" si="2492"/>
        <v>1.2319702368157114E-2</v>
      </c>
      <c r="AN2077" s="13">
        <f t="shared" si="2493"/>
        <v>2.1692960441237748E-2</v>
      </c>
      <c r="AO2077" s="13">
        <f t="shared" si="2494"/>
        <v>1.909885964134294E-2</v>
      </c>
      <c r="AP2077" s="13">
        <f t="shared" si="2495"/>
        <v>1.1209978788212688E-2</v>
      </c>
      <c r="AQ2077" s="13">
        <f t="shared" si="2496"/>
        <v>4.9347301406476411E-3</v>
      </c>
      <c r="AR2077" s="13">
        <f t="shared" si="2497"/>
        <v>1.8514994628227167E-3</v>
      </c>
      <c r="AS2077" s="13">
        <f t="shared" si="2498"/>
        <v>4.762747129290811E-3</v>
      </c>
      <c r="AT2077" s="13">
        <f t="shared" si="2499"/>
        <v>6.1257809340611886E-3</v>
      </c>
      <c r="AU2077" s="13">
        <f t="shared" si="2500"/>
        <v>5.2525977177230758E-3</v>
      </c>
      <c r="AV2077" s="13">
        <f t="shared" si="2501"/>
        <v>3.3779100674522357E-3</v>
      </c>
      <c r="AW2077" s="13">
        <f t="shared" si="2502"/>
        <v>2.1865632939938666E-4</v>
      </c>
      <c r="AX2077" s="13">
        <f t="shared" si="2503"/>
        <v>5.2818115142022216E-3</v>
      </c>
      <c r="AY2077" s="13">
        <f t="shared" si="2504"/>
        <v>9.3003974293903672E-3</v>
      </c>
      <c r="AZ2077" s="13">
        <f t="shared" si="2505"/>
        <v>8.1882316428775245E-3</v>
      </c>
      <c r="BA2077" s="13">
        <f t="shared" si="2506"/>
        <v>4.8060410282786264E-3</v>
      </c>
      <c r="BB2077" s="13">
        <f t="shared" si="2507"/>
        <v>2.1156610523093652E-3</v>
      </c>
      <c r="BC2077" s="13">
        <f t="shared" si="2508"/>
        <v>7.450659138233687E-4</v>
      </c>
      <c r="BD2077" s="13">
        <f t="shared" si="2509"/>
        <v>5.4336410901992553E-4</v>
      </c>
      <c r="BE2077" s="13">
        <f t="shared" si="2510"/>
        <v>1.3977351343374949E-3</v>
      </c>
      <c r="BF2077" s="13">
        <f t="shared" si="2511"/>
        <v>1.7977480232226868E-3</v>
      </c>
      <c r="BG2077" s="13">
        <f t="shared" si="2512"/>
        <v>1.5414927934029729E-3</v>
      </c>
      <c r="BH2077" s="13">
        <f t="shared" si="2513"/>
        <v>9.9132358988232973E-4</v>
      </c>
      <c r="BI2077" s="13">
        <f t="shared" si="2514"/>
        <v>5.1001079683947058E-4</v>
      </c>
      <c r="BJ2077" s="14">
        <f t="shared" si="2515"/>
        <v>0.53890047279605846</v>
      </c>
      <c r="BK2077" s="14">
        <f t="shared" si="2516"/>
        <v>0.19441093321075167</v>
      </c>
      <c r="BL2077" s="14">
        <f t="shared" si="2517"/>
        <v>0.24528155381980782</v>
      </c>
      <c r="BM2077" s="14">
        <f t="shared" si="2518"/>
        <v>0.78822837155592185</v>
      </c>
      <c r="BN2077" s="14">
        <f t="shared" si="2519"/>
        <v>0.19322592793318277</v>
      </c>
    </row>
    <row r="2078" spans="1:66" x14ac:dyDescent="0.25">
      <c r="A2078" t="s">
        <v>91</v>
      </c>
      <c r="B2078" t="s">
        <v>107</v>
      </c>
      <c r="C2078" t="s">
        <v>84</v>
      </c>
      <c r="D2078" s="7" t="s">
        <v>539</v>
      </c>
      <c r="E2078" s="10">
        <f>VLOOKUP(A2078,home!$A$2:$E$405,3,FALSE)</f>
        <v>1.5169082125603901</v>
      </c>
      <c r="F2078" s="10">
        <f>VLOOKUP(B2078,home!$B$2:$E$405,3,FALSE)</f>
        <v>1.1000000000000001</v>
      </c>
      <c r="G2078" s="10">
        <f>VLOOKUP(C2078,away!$B$2:$E$405,4,FALSE)</f>
        <v>0.28000000000000003</v>
      </c>
      <c r="H2078" s="10">
        <f>VLOOKUP(A2078,away!$A$2:$E$405,3,FALSE)</f>
        <v>1.2367149758454099</v>
      </c>
      <c r="I2078" s="10">
        <f>VLOOKUP(C2078,away!$B$2:$E$405,3,FALSE)</f>
        <v>0.94</v>
      </c>
      <c r="J2078" s="10">
        <f>VLOOKUP(B2078,home!$B$2:$E$405,4,FALSE)</f>
        <v>0.9</v>
      </c>
      <c r="K2078" s="12">
        <f t="shared" si="2464"/>
        <v>0.46720772946860023</v>
      </c>
      <c r="L2078" s="12">
        <f t="shared" si="2465"/>
        <v>1.0462608695652169</v>
      </c>
      <c r="M2078" s="13">
        <f t="shared" si="2466"/>
        <v>0.22014505719189334</v>
      </c>
      <c r="N2078" s="13">
        <f t="shared" si="2467"/>
        <v>0.10285347232435962</v>
      </c>
      <c r="O2078" s="13">
        <f t="shared" si="2468"/>
        <v>0.23032915896807471</v>
      </c>
      <c r="P2078" s="13">
        <f t="shared" si="2469"/>
        <v>0.10761156339188648</v>
      </c>
      <c r="Q2078" s="13">
        <f t="shared" si="2470"/>
        <v>2.4026968636312786E-2</v>
      </c>
      <c r="R2078" s="13">
        <f t="shared" si="2471"/>
        <v>0.12049219307408145</v>
      </c>
      <c r="S2078" s="13">
        <f t="shared" si="2472"/>
        <v>1.3150702454282077E-2</v>
      </c>
      <c r="T2078" s="13">
        <f t="shared" si="2473"/>
        <v>2.5138477098444807E-2</v>
      </c>
      <c r="U2078" s="13">
        <f t="shared" si="2474"/>
        <v>5.6294883944833791E-2</v>
      </c>
      <c r="V2078" s="13">
        <f t="shared" si="2475"/>
        <v>7.1426018869269524E-4</v>
      </c>
      <c r="W2078" s="13">
        <f t="shared" si="2476"/>
        <v>3.741861820861656E-3</v>
      </c>
      <c r="X2078" s="13">
        <f t="shared" si="2477"/>
        <v>3.9149636024876019E-3</v>
      </c>
      <c r="Y2078" s="13">
        <f t="shared" si="2478"/>
        <v>2.048036611527426E-3</v>
      </c>
      <c r="Z2078" s="13">
        <f t="shared" si="2479"/>
        <v>4.2022088900502831E-2</v>
      </c>
      <c r="AA2078" s="13">
        <f t="shared" si="2480"/>
        <v>1.9633044742731597E-2</v>
      </c>
      <c r="AB2078" s="13">
        <f t="shared" si="2481"/>
        <v>4.5863551284035338E-3</v>
      </c>
      <c r="AC2078" s="13">
        <f t="shared" si="2482"/>
        <v>2.1821593610322931E-5</v>
      </c>
      <c r="AD2078" s="13">
        <f t="shared" si="2483"/>
        <v>4.3705669132750404E-4</v>
      </c>
      <c r="AE2078" s="13">
        <f t="shared" si="2484"/>
        <v>4.5727531391761097E-4</v>
      </c>
      <c r="AF2078" s="13">
        <f t="shared" si="2485"/>
        <v>2.3921463378507354E-4</v>
      </c>
      <c r="AG2078" s="13">
        <f t="shared" si="2486"/>
        <v>8.3426970252232016E-5</v>
      </c>
      <c r="AH2078" s="13">
        <f t="shared" si="2487"/>
        <v>1.0991516818496734E-2</v>
      </c>
      <c r="AI2078" s="13">
        <f t="shared" si="2488"/>
        <v>5.1353216161857916E-3</v>
      </c>
      <c r="AJ2078" s="13">
        <f t="shared" si="2489"/>
        <v>1.199630976194593E-3</v>
      </c>
      <c r="AK2078" s="13">
        <f t="shared" si="2490"/>
        <v>1.8682562152935874E-4</v>
      </c>
      <c r="AL2078" s="13">
        <f t="shared" si="2491"/>
        <v>4.2667427269327315E-7</v>
      </c>
      <c r="AM2078" s="13">
        <f t="shared" si="2492"/>
        <v>4.0839252880836415E-5</v>
      </c>
      <c r="AN2078" s="13">
        <f t="shared" si="2493"/>
        <v>4.2728512231497698E-5</v>
      </c>
      <c r="AO2078" s="13">
        <f t="shared" si="2494"/>
        <v>2.2352585181277393E-5</v>
      </c>
      <c r="AP2078" s="13">
        <f t="shared" si="2495"/>
        <v>7.7955450695979579E-6</v>
      </c>
      <c r="AQ2078" s="13">
        <f t="shared" si="2496"/>
        <v>2.039043440813099E-6</v>
      </c>
      <c r="AR2078" s="13">
        <f t="shared" si="2497"/>
        <v>2.2999987888722207E-3</v>
      </c>
      <c r="AS2078" s="13">
        <f t="shared" si="2498"/>
        <v>1.0745772119295208E-3</v>
      </c>
      <c r="AT2078" s="13">
        <f t="shared" si="2499"/>
        <v>2.510253896621451E-4</v>
      </c>
      <c r="AU2078" s="13">
        <f t="shared" si="2500"/>
        <v>3.9093667447673817E-5</v>
      </c>
      <c r="AV2078" s="13">
        <f t="shared" si="2501"/>
        <v>4.5662159012070525E-6</v>
      </c>
      <c r="AW2078" s="13">
        <f t="shared" si="2502"/>
        <v>5.7935393106126818E-9</v>
      </c>
      <c r="AX2078" s="13">
        <f t="shared" si="2503"/>
        <v>3.1800691019415952E-6</v>
      </c>
      <c r="AY2078" s="13">
        <f t="shared" si="2504"/>
        <v>3.3271818638748915E-6</v>
      </c>
      <c r="AZ2078" s="13">
        <f t="shared" si="2505"/>
        <v>1.7405500950496813E-6</v>
      </c>
      <c r="BA2078" s="13">
        <f t="shared" si="2506"/>
        <v>6.0702315198950038E-7</v>
      </c>
      <c r="BB2078" s="13">
        <f t="shared" si="2507"/>
        <v>1.5877614271168834E-7</v>
      </c>
      <c r="BC2078" s="13">
        <f t="shared" si="2508"/>
        <v>3.3224253027948413E-8</v>
      </c>
      <c r="BD2078" s="13">
        <f t="shared" si="2509"/>
        <v>4.010664554740658E-4</v>
      </c>
      <c r="BE2078" s="13">
        <f t="shared" si="2510"/>
        <v>1.8738134802805774E-4</v>
      </c>
      <c r="BF2078" s="13">
        <f t="shared" si="2511"/>
        <v>4.3773007078477211E-5</v>
      </c>
      <c r="BG2078" s="13">
        <f t="shared" si="2512"/>
        <v>6.8170290830494352E-6</v>
      </c>
      <c r="BH2078" s="13">
        <f t="shared" si="2513"/>
        <v>7.9624216990323493E-7</v>
      </c>
      <c r="BI2078" s="13">
        <f t="shared" si="2514"/>
        <v>7.4402099261528379E-8</v>
      </c>
      <c r="BJ2078" s="14">
        <f t="shared" si="2515"/>
        <v>0.16306555546668897</v>
      </c>
      <c r="BK2078" s="14">
        <f t="shared" si="2516"/>
        <v>0.34164715867650142</v>
      </c>
      <c r="BL2078" s="14">
        <f t="shared" si="2517"/>
        <v>0.45315810064827716</v>
      </c>
      <c r="BM2078" s="14">
        <f t="shared" si="2518"/>
        <v>0.19443116871703744</v>
      </c>
      <c r="BN2078" s="14">
        <f t="shared" si="2519"/>
        <v>0.80545841358660841</v>
      </c>
    </row>
    <row r="2079" spans="1:66" x14ac:dyDescent="0.25">
      <c r="A2079" t="s">
        <v>91</v>
      </c>
      <c r="B2079" t="s">
        <v>129</v>
      </c>
      <c r="C2079" t="s">
        <v>108</v>
      </c>
      <c r="D2079" s="7" t="s">
        <v>539</v>
      </c>
      <c r="E2079" s="10">
        <f>VLOOKUP(A2079,home!$A$2:$E$405,3,FALSE)</f>
        <v>1.5169082125603901</v>
      </c>
      <c r="F2079" s="10">
        <f>VLOOKUP(B2079,home!$B$2:$E$405,3,FALSE)</f>
        <v>0.99</v>
      </c>
      <c r="G2079" s="10">
        <f>VLOOKUP(C2079,away!$B$2:$E$405,4,FALSE)</f>
        <v>0.81</v>
      </c>
      <c r="H2079" s="10">
        <f>VLOOKUP(A2079,away!$A$2:$E$405,3,FALSE)</f>
        <v>1.2367149758454099</v>
      </c>
      <c r="I2079" s="10">
        <f>VLOOKUP(C2079,away!$B$2:$E$405,3,FALSE)</f>
        <v>1.17</v>
      </c>
      <c r="J2079" s="10">
        <f>VLOOKUP(B2079,home!$B$2:$E$405,4,FALSE)</f>
        <v>1.1100000000000001</v>
      </c>
      <c r="K2079" s="12">
        <f t="shared" si="2464"/>
        <v>1.2164086956521769</v>
      </c>
      <c r="L2079" s="12">
        <f t="shared" si="2465"/>
        <v>1.6061217391304339</v>
      </c>
      <c r="M2079" s="13">
        <f t="shared" si="2466"/>
        <v>5.9455304428809495E-2</v>
      </c>
      <c r="N2079" s="13">
        <f t="shared" si="2467"/>
        <v>7.2321949309851252E-2</v>
      </c>
      <c r="O2079" s="13">
        <f t="shared" si="2468"/>
        <v>9.5492456949728882E-2</v>
      </c>
      <c r="P2079" s="13">
        <f t="shared" si="2469"/>
        <v>0.11615785500284137</v>
      </c>
      <c r="Q2079" s="13">
        <f t="shared" si="2470"/>
        <v>4.3986524013509519E-2</v>
      </c>
      <c r="R2079" s="13">
        <f t="shared" si="2471"/>
        <v>7.6686255514968341E-2</v>
      </c>
      <c r="S2079" s="13">
        <f t="shared" si="2472"/>
        <v>5.673441339038527E-2</v>
      </c>
      <c r="T2079" s="13">
        <f t="shared" si="2473"/>
        <v>7.0647712446880492E-2</v>
      </c>
      <c r="U2079" s="13">
        <f t="shared" si="2474"/>
        <v>9.3281828045412199E-2</v>
      </c>
      <c r="V2079" s="13">
        <f t="shared" si="2475"/>
        <v>1.2315783217482185E-2</v>
      </c>
      <c r="W2079" s="13">
        <f t="shared" si="2476"/>
        <v>1.783519676718209E-2</v>
      </c>
      <c r="X2079" s="13">
        <f t="shared" si="2477"/>
        <v>2.8645497249439985E-2</v>
      </c>
      <c r="Y2079" s="13">
        <f t="shared" si="2478"/>
        <v>2.3004077930263312E-2</v>
      </c>
      <c r="Z2079" s="13">
        <f t="shared" si="2479"/>
        <v>4.1055820691700606E-2</v>
      </c>
      <c r="AA2079" s="13">
        <f t="shared" si="2480"/>
        <v>4.9940657296521189E-2</v>
      </c>
      <c r="AB2079" s="13">
        <f t="shared" si="2481"/>
        <v>3.0374124901036862E-2</v>
      </c>
      <c r="AC2079" s="13">
        <f t="shared" si="2482"/>
        <v>1.5038344506919292E-3</v>
      </c>
      <c r="AD2079" s="13">
        <f t="shared" si="2483"/>
        <v>5.4237221090669722E-3</v>
      </c>
      <c r="AE2079" s="13">
        <f t="shared" si="2484"/>
        <v>8.7111579863748297E-3</v>
      </c>
      <c r="AF2079" s="13">
        <f t="shared" si="2485"/>
        <v>6.9955901074581573E-3</v>
      </c>
      <c r="AG2079" s="13">
        <f t="shared" si="2486"/>
        <v>3.7452564498781193E-3</v>
      </c>
      <c r="AH2079" s="13">
        <f t="shared" si="2487"/>
        <v>1.6485161532695351E-2</v>
      </c>
      <c r="AI2079" s="13">
        <f t="shared" si="2488"/>
        <v>2.0052693837601394E-2</v>
      </c>
      <c r="AJ2079" s="13">
        <f t="shared" si="2489"/>
        <v>1.2196135577654581E-2</v>
      </c>
      <c r="AK2079" s="13">
        <f t="shared" si="2490"/>
        <v>4.945161790003972E-3</v>
      </c>
      <c r="AL2079" s="13">
        <f t="shared" si="2491"/>
        <v>1.1752168170691055E-4</v>
      </c>
      <c r="AM2079" s="13">
        <f t="shared" si="2492"/>
        <v>1.3194925472540049E-3</v>
      </c>
      <c r="AN2079" s="13">
        <f t="shared" si="2493"/>
        <v>2.1192656647652484E-3</v>
      </c>
      <c r="AO2079" s="13">
        <f t="shared" si="2494"/>
        <v>1.7018993275860885E-3</v>
      </c>
      <c r="AP2079" s="13">
        <f t="shared" si="2495"/>
        <v>9.1115250261582833E-4</v>
      </c>
      <c r="AQ2079" s="13">
        <f t="shared" si="2496"/>
        <v>3.6585546052859518E-4</v>
      </c>
      <c r="AR2079" s="13">
        <f t="shared" si="2497"/>
        <v>5.2954352621477543E-3</v>
      </c>
      <c r="AS2079" s="13">
        <f t="shared" si="2498"/>
        <v>6.4414135001396927E-3</v>
      </c>
      <c r="AT2079" s="13">
        <f t="shared" si="2499"/>
        <v>3.917695696930624E-3</v>
      </c>
      <c r="AU2079" s="13">
        <f t="shared" si="2500"/>
        <v>1.5885063708885089E-3</v>
      </c>
      <c r="AV2079" s="13">
        <f t="shared" si="2501"/>
        <v>4.8306824066191609E-4</v>
      </c>
      <c r="AW2079" s="13">
        <f t="shared" si="2502"/>
        <v>6.3778378446296621E-6</v>
      </c>
      <c r="AX2079" s="13">
        <f t="shared" si="2503"/>
        <v>2.6750703472133545E-4</v>
      </c>
      <c r="AY2079" s="13">
        <f t="shared" si="2504"/>
        <v>4.2964886383625663E-4</v>
      </c>
      <c r="AZ2079" s="13">
        <f t="shared" si="2505"/>
        <v>3.4503419020005187E-4</v>
      </c>
      <c r="BA2079" s="13">
        <f t="shared" si="2506"/>
        <v>1.8472230454118945E-4</v>
      </c>
      <c r="BB2079" s="13">
        <f t="shared" si="2507"/>
        <v>7.4171627256469169E-5</v>
      </c>
      <c r="BC2079" s="13">
        <f t="shared" si="2508"/>
        <v>2.3825732592658899E-5</v>
      </c>
      <c r="BD2079" s="13">
        <f t="shared" si="2509"/>
        <v>1.4175189487822292E-3</v>
      </c>
      <c r="BE2079" s="13">
        <f t="shared" si="2510"/>
        <v>1.7242823755504364E-3</v>
      </c>
      <c r="BF2079" s="13">
        <f t="shared" si="2511"/>
        <v>1.048716037689672E-3</v>
      </c>
      <c r="BG2079" s="13">
        <f t="shared" si="2512"/>
        <v>4.2522243583853763E-4</v>
      </c>
      <c r="BH2079" s="13">
        <f t="shared" si="2513"/>
        <v>1.2931106713509927E-4</v>
      </c>
      <c r="BI2079" s="13">
        <f t="shared" si="2514"/>
        <v>3.1459021301439411E-5</v>
      </c>
      <c r="BJ2079" s="14">
        <f t="shared" si="2515"/>
        <v>0.28905925962580242</v>
      </c>
      <c r="BK2079" s="14">
        <f t="shared" si="2516"/>
        <v>0.24671436103575345</v>
      </c>
      <c r="BL2079" s="14">
        <f t="shared" si="2517"/>
        <v>0.42195710440268874</v>
      </c>
      <c r="BM2079" s="14">
        <f t="shared" si="2518"/>
        <v>0.53426292951024457</v>
      </c>
      <c r="BN2079" s="14">
        <f t="shared" si="2519"/>
        <v>0.46410034521970883</v>
      </c>
    </row>
    <row r="2080" spans="1:66" x14ac:dyDescent="0.25">
      <c r="A2080" t="s">
        <v>91</v>
      </c>
      <c r="B2080" t="s">
        <v>370</v>
      </c>
      <c r="C2080" t="s">
        <v>351</v>
      </c>
      <c r="D2080" s="7" t="s">
        <v>539</v>
      </c>
      <c r="E2080" s="10">
        <f>VLOOKUP(A2080,home!$A$2:$E$405,3,FALSE)</f>
        <v>1.5169082125603901</v>
      </c>
      <c r="F2080" s="10">
        <f>VLOOKUP(B2080,home!$B$2:$E$405,3,FALSE)</f>
        <v>0.91</v>
      </c>
      <c r="G2080" s="10">
        <f>VLOOKUP(C2080,away!$B$2:$E$405,4,FALSE)</f>
        <v>0.81</v>
      </c>
      <c r="H2080" s="10">
        <f>VLOOKUP(A2080,away!$A$2:$E$405,3,FALSE)</f>
        <v>1.2367149758454099</v>
      </c>
      <c r="I2080" s="10">
        <f>VLOOKUP(C2080,away!$B$2:$E$405,3,FALSE)</f>
        <v>0.88</v>
      </c>
      <c r="J2080" s="10">
        <f>VLOOKUP(B2080,home!$B$2:$E$405,4,FALSE)</f>
        <v>0.51</v>
      </c>
      <c r="K2080" s="12">
        <f t="shared" si="2464"/>
        <v>1.1181130434782638</v>
      </c>
      <c r="L2080" s="12">
        <f t="shared" si="2465"/>
        <v>0.55503768115941998</v>
      </c>
      <c r="M2080" s="13">
        <f t="shared" si="2466"/>
        <v>0.18765488436102309</v>
      </c>
      <c r="N2080" s="13">
        <f t="shared" si="2467"/>
        <v>0.20981937387646513</v>
      </c>
      <c r="O2080" s="13">
        <f t="shared" si="2468"/>
        <v>0.10415553187398136</v>
      </c>
      <c r="P2080" s="13">
        <f t="shared" si="2469"/>
        <v>0.1164576587387146</v>
      </c>
      <c r="Q2080" s="13">
        <f t="shared" si="2470"/>
        <v>0.11730088935285909</v>
      </c>
      <c r="R2080" s="13">
        <f t="shared" si="2471"/>
        <v>2.8905122445630333E-2</v>
      </c>
      <c r="S2080" s="13">
        <f t="shared" si="2472"/>
        <v>1.8068256423332259E-2</v>
      </c>
      <c r="T2080" s="13">
        <f t="shared" si="2473"/>
        <v>6.5106413624348602E-2</v>
      </c>
      <c r="U2080" s="13">
        <f t="shared" si="2474"/>
        <v>3.2319194429795604E-2</v>
      </c>
      <c r="V2080" s="13">
        <f t="shared" si="2475"/>
        <v>1.2458963625445296E-3</v>
      </c>
      <c r="W2080" s="13">
        <f t="shared" si="2476"/>
        <v>4.3718551465677463E-2</v>
      </c>
      <c r="X2080" s="13">
        <f t="shared" si="2477"/>
        <v>2.4265443429158384E-2</v>
      </c>
      <c r="Y2080" s="13">
        <f t="shared" si="2478"/>
        <v>6.7341177266125761E-3</v>
      </c>
      <c r="Z2080" s="13">
        <f t="shared" si="2479"/>
        <v>5.3478107119505876E-3</v>
      </c>
      <c r="AA2080" s="13">
        <f t="shared" si="2480"/>
        <v>5.9794569110847313E-3</v>
      </c>
      <c r="AB2080" s="13">
        <f t="shared" si="2481"/>
        <v>3.3428543826000438E-3</v>
      </c>
      <c r="AC2080" s="13">
        <f t="shared" si="2482"/>
        <v>4.8324805768802531E-5</v>
      </c>
      <c r="AD2080" s="13">
        <f t="shared" si="2483"/>
        <v>1.2220570658937431E-2</v>
      </c>
      <c r="AE2080" s="13">
        <f t="shared" si="2484"/>
        <v>6.7828772009814768E-3</v>
      </c>
      <c r="AF2080" s="13">
        <f t="shared" si="2485"/>
        <v>1.8823762166109278E-3</v>
      </c>
      <c r="AG2080" s="13">
        <f t="shared" si="2486"/>
        <v>3.4826324344579046E-4</v>
      </c>
      <c r="AH2080" s="13">
        <f t="shared" si="2487"/>
        <v>7.4205911421014025E-4</v>
      </c>
      <c r="AI2080" s="13">
        <f t="shared" si="2488"/>
        <v>8.2970597463028438E-4</v>
      </c>
      <c r="AJ2080" s="13">
        <f t="shared" si="2489"/>
        <v>4.6385253624298324E-4</v>
      </c>
      <c r="AK2080" s="13">
        <f t="shared" si="2490"/>
        <v>1.7287985700791794E-4</v>
      </c>
      <c r="AL2080" s="13">
        <f t="shared" si="2491"/>
        <v>1.1996050639450973E-6</v>
      </c>
      <c r="AM2080" s="13">
        <f t="shared" si="2492"/>
        <v>2.7327958905011404E-3</v>
      </c>
      <c r="AN2080" s="13">
        <f t="shared" si="2493"/>
        <v>1.5168046941457451E-3</v>
      </c>
      <c r="AO2080" s="13">
        <f t="shared" si="2494"/>
        <v>4.2094188010518879E-4</v>
      </c>
      <c r="AP2080" s="13">
        <f t="shared" si="2495"/>
        <v>7.7879535012156842E-5</v>
      </c>
      <c r="AQ2080" s="13">
        <f t="shared" si="2496"/>
        <v>1.0806519130730351E-5</v>
      </c>
      <c r="AR2080" s="13">
        <f t="shared" si="2497"/>
        <v>8.2374154006881921E-5</v>
      </c>
      <c r="AS2080" s="13">
        <f t="shared" si="2498"/>
        <v>9.2103616040581945E-5</v>
      </c>
      <c r="AT2080" s="13">
        <f t="shared" si="2499"/>
        <v>5.1491127223244261E-5</v>
      </c>
      <c r="AU2080" s="13">
        <f t="shared" si="2500"/>
        <v>1.9190966990569382E-5</v>
      </c>
      <c r="AV2080" s="13">
        <f t="shared" si="2501"/>
        <v>5.3644176272791053E-6</v>
      </c>
      <c r="AW2080" s="13">
        <f t="shared" si="2502"/>
        <v>2.0679687495042103E-8</v>
      </c>
      <c r="AX2080" s="13">
        <f t="shared" si="2503"/>
        <v>5.092624550555203E-4</v>
      </c>
      <c r="AY2080" s="13">
        <f t="shared" si="2504"/>
        <v>2.8265985215556935E-4</v>
      </c>
      <c r="AZ2080" s="13">
        <f t="shared" si="2505"/>
        <v>7.8443434448645835E-5</v>
      </c>
      <c r="BA2080" s="13">
        <f t="shared" si="2506"/>
        <v>1.4513020652852448E-5</v>
      </c>
      <c r="BB2080" s="13">
        <f t="shared" si="2507"/>
        <v>2.0138183324444989E-6</v>
      </c>
      <c r="BC2080" s="13">
        <f t="shared" si="2508"/>
        <v>2.2354901150326497E-7</v>
      </c>
      <c r="BD2080" s="13">
        <f t="shared" si="2509"/>
        <v>7.6201265712414425E-6</v>
      </c>
      <c r="BE2080" s="13">
        <f t="shared" si="2510"/>
        <v>8.5201629122603554E-6</v>
      </c>
      <c r="BF2080" s="13">
        <f t="shared" si="2511"/>
        <v>4.7632526423790266E-6</v>
      </c>
      <c r="BG2080" s="13">
        <f t="shared" si="2512"/>
        <v>1.7752849696087659E-6</v>
      </c>
      <c r="BH2080" s="13">
        <f t="shared" si="2513"/>
        <v>4.9624232010261836E-7</v>
      </c>
      <c r="BI2080" s="13">
        <f t="shared" si="2514"/>
        <v>1.1097100216653069E-7</v>
      </c>
      <c r="BJ2080" s="14">
        <f t="shared" si="2515"/>
        <v>0.49382522144364821</v>
      </c>
      <c r="BK2080" s="14">
        <f t="shared" si="2516"/>
        <v>0.32375888014860282</v>
      </c>
      <c r="BL2080" s="14">
        <f t="shared" si="2517"/>
        <v>0.1771844678474897</v>
      </c>
      <c r="BM2080" s="14">
        <f t="shared" si="2518"/>
        <v>0.23554028033054975</v>
      </c>
      <c r="BN2080" s="14">
        <f t="shared" si="2519"/>
        <v>0.76429346064867365</v>
      </c>
    </row>
    <row r="2081" spans="1:66" x14ac:dyDescent="0.25">
      <c r="A2081" t="s">
        <v>91</v>
      </c>
      <c r="B2081" t="s">
        <v>371</v>
      </c>
      <c r="C2081" t="s">
        <v>122</v>
      </c>
      <c r="D2081" s="7" t="s">
        <v>539</v>
      </c>
      <c r="E2081" s="10">
        <f>VLOOKUP(A2081,home!$A$2:$E$405,3,FALSE)</f>
        <v>1.5169082125603901</v>
      </c>
      <c r="F2081" s="10">
        <f>VLOOKUP(B2081,home!$B$2:$E$405,3,FALSE)</f>
        <v>0.91</v>
      </c>
      <c r="G2081" s="10">
        <f>VLOOKUP(C2081,away!$B$2:$E$405,4,FALSE)</f>
        <v>1.32</v>
      </c>
      <c r="H2081" s="10">
        <f>VLOOKUP(A2081,away!$A$2:$E$405,3,FALSE)</f>
        <v>1.2367149758454099</v>
      </c>
      <c r="I2081" s="10">
        <f>VLOOKUP(C2081,away!$B$2:$E$405,3,FALSE)</f>
        <v>0.88</v>
      </c>
      <c r="J2081" s="10">
        <f>VLOOKUP(B2081,home!$B$2:$E$405,4,FALSE)</f>
        <v>1.01</v>
      </c>
      <c r="K2081" s="12">
        <f t="shared" si="2464"/>
        <v>1.8221101449275408</v>
      </c>
      <c r="L2081" s="12">
        <f t="shared" si="2465"/>
        <v>1.0991922705314003</v>
      </c>
      <c r="M2081" s="13">
        <f t="shared" si="2466"/>
        <v>5.3863488955885892E-2</v>
      </c>
      <c r="N2081" s="13">
        <f t="shared" si="2467"/>
        <v>9.8145209667712216E-2</v>
      </c>
      <c r="O2081" s="13">
        <f t="shared" si="2468"/>
        <v>5.9206330724163217E-2</v>
      </c>
      <c r="P2081" s="13">
        <f t="shared" si="2469"/>
        <v>0.10788045585643294</v>
      </c>
      <c r="Q2081" s="13">
        <f t="shared" si="2470"/>
        <v>8.9415691105789522E-2</v>
      </c>
      <c r="R2081" s="13">
        <f t="shared" si="2471"/>
        <v>3.2539570549262986E-2</v>
      </c>
      <c r="S2081" s="13">
        <f t="shared" si="2472"/>
        <v>5.4017076230075997E-2</v>
      </c>
      <c r="T2081" s="13">
        <f t="shared" si="2473"/>
        <v>9.828503652770712E-2</v>
      </c>
      <c r="U2081" s="13">
        <f t="shared" si="2474"/>
        <v>5.9290681609397503E-2</v>
      </c>
      <c r="V2081" s="13">
        <f t="shared" si="2475"/>
        <v>1.2020896448272341E-2</v>
      </c>
      <c r="W2081" s="13">
        <f t="shared" si="2476"/>
        <v>5.4308412626522105E-2</v>
      </c>
      <c r="X2081" s="13">
        <f t="shared" si="2477"/>
        <v>5.9695387383903002E-2</v>
      </c>
      <c r="Y2081" s="13">
        <f t="shared" si="2478"/>
        <v>3.2808354199381926E-2</v>
      </c>
      <c r="Z2081" s="13">
        <f t="shared" si="2479"/>
        <v>1.1922414811387025E-2</v>
      </c>
      <c r="AA2081" s="13">
        <f t="shared" si="2480"/>
        <v>2.1723952979862664E-2</v>
      </c>
      <c r="AB2081" s="13">
        <f t="shared" si="2481"/>
        <v>1.9791717556268327E-2</v>
      </c>
      <c r="AC2081" s="13">
        <f t="shared" si="2482"/>
        <v>1.5047528179346699E-3</v>
      </c>
      <c r="AD2081" s="13">
        <f t="shared" si="2483"/>
        <v>2.4738977400424234E-2</v>
      </c>
      <c r="AE2081" s="13">
        <f t="shared" si="2484"/>
        <v>2.7192892739397314E-2</v>
      </c>
      <c r="AF2081" s="13">
        <f t="shared" si="2485"/>
        <v>1.4945108756267481E-2</v>
      </c>
      <c r="AG2081" s="13">
        <f t="shared" si="2486"/>
        <v>5.4758493423801222E-3</v>
      </c>
      <c r="AH2081" s="13">
        <f t="shared" si="2487"/>
        <v>3.2762565516864235E-3</v>
      </c>
      <c r="AI2081" s="13">
        <f t="shared" si="2488"/>
        <v>5.9697003002131535E-3</v>
      </c>
      <c r="AJ2081" s="13">
        <f t="shared" si="2489"/>
        <v>5.4387257395976879E-3</v>
      </c>
      <c r="AK2081" s="13">
        <f t="shared" si="2490"/>
        <v>3.3033191151998287E-3</v>
      </c>
      <c r="AL2081" s="13">
        <f t="shared" si="2491"/>
        <v>1.2055173038121982E-4</v>
      </c>
      <c r="AM2081" s="13">
        <f t="shared" si="2492"/>
        <v>9.0154283392892241E-3</v>
      </c>
      <c r="AN2081" s="13">
        <f t="shared" si="2493"/>
        <v>9.9096891460764541E-3</v>
      </c>
      <c r="AO2081" s="13">
        <f t="shared" si="2494"/>
        <v>5.446326856368075E-3</v>
      </c>
      <c r="AP2081" s="13">
        <f t="shared" si="2495"/>
        <v>1.9955201277691232E-3</v>
      </c>
      <c r="AQ2081" s="13">
        <f t="shared" si="2496"/>
        <v>5.4836507503341295E-4</v>
      </c>
      <c r="AR2081" s="13">
        <f t="shared" si="2497"/>
        <v>7.2024717557831559E-4</v>
      </c>
      <c r="AS2081" s="13">
        <f t="shared" si="2498"/>
        <v>1.3123696854766564E-3</v>
      </c>
      <c r="AT2081" s="13">
        <f t="shared" si="2499"/>
        <v>1.1956410589011911E-3</v>
      </c>
      <c r="AU2081" s="13">
        <f t="shared" si="2500"/>
        <v>7.2619656770525566E-4</v>
      </c>
      <c r="AV2081" s="13">
        <f t="shared" si="2501"/>
        <v>3.308025333068267E-4</v>
      </c>
      <c r="AW2081" s="13">
        <f t="shared" si="2502"/>
        <v>6.7068599816488566E-6</v>
      </c>
      <c r="AX2081" s="13">
        <f t="shared" si="2503"/>
        <v>2.7378505729810233E-3</v>
      </c>
      <c r="AY2081" s="13">
        <f t="shared" si="2504"/>
        <v>3.0094241876907064E-3</v>
      </c>
      <c r="AZ2081" s="13">
        <f t="shared" si="2505"/>
        <v>1.6539679029299312E-3</v>
      </c>
      <c r="BA2081" s="13">
        <f t="shared" si="2506"/>
        <v>6.0600957820253665E-4</v>
      </c>
      <c r="BB2081" s="13">
        <f t="shared" si="2507"/>
        <v>1.6653026105705555E-4</v>
      </c>
      <c r="BC2081" s="13">
        <f t="shared" si="2508"/>
        <v>3.660975515269837E-5</v>
      </c>
      <c r="BD2081" s="13">
        <f t="shared" si="2509"/>
        <v>1.3194835471129279E-4</v>
      </c>
      <c r="BE2081" s="13">
        <f t="shared" si="2510"/>
        <v>2.4042443572594422E-4</v>
      </c>
      <c r="BF2081" s="13">
        <f t="shared" si="2511"/>
        <v>2.1903990171236127E-4</v>
      </c>
      <c r="BG2081" s="13">
        <f t="shared" si="2512"/>
        <v>1.3303827568467491E-4</v>
      </c>
      <c r="BH2081" s="13">
        <f t="shared" si="2513"/>
        <v>6.0602597947178323E-5</v>
      </c>
      <c r="BI2081" s="13">
        <f t="shared" si="2514"/>
        <v>2.2084921705703698E-5</v>
      </c>
      <c r="BJ2081" s="14">
        <f t="shared" si="2515"/>
        <v>0.54013664155203545</v>
      </c>
      <c r="BK2081" s="14">
        <f t="shared" si="2516"/>
        <v>0.23241664622667374</v>
      </c>
      <c r="BL2081" s="14">
        <f t="shared" si="2517"/>
        <v>0.21563265063410716</v>
      </c>
      <c r="BM2081" s="14">
        <f t="shared" si="2518"/>
        <v>0.55605488903724754</v>
      </c>
      <c r="BN2081" s="14">
        <f t="shared" si="2519"/>
        <v>0.44105074685924678</v>
      </c>
    </row>
    <row r="2082" spans="1:66" x14ac:dyDescent="0.25">
      <c r="A2082" t="s">
        <v>91</v>
      </c>
      <c r="B2082" t="s">
        <v>93</v>
      </c>
      <c r="C2082" t="s">
        <v>97</v>
      </c>
      <c r="D2082" s="7" t="s">
        <v>539</v>
      </c>
      <c r="E2082" s="10">
        <f>VLOOKUP(A2082,home!$A$2:$E$405,3,FALSE)</f>
        <v>1.5169082125603901</v>
      </c>
      <c r="F2082" s="10">
        <f>VLOOKUP(B2082,home!$B$2:$E$405,3,FALSE)</f>
        <v>1.32</v>
      </c>
      <c r="G2082" s="10">
        <f>VLOOKUP(C2082,away!$B$2:$E$405,4,FALSE)</f>
        <v>0.82</v>
      </c>
      <c r="H2082" s="10">
        <f>VLOOKUP(A2082,away!$A$2:$E$405,3,FALSE)</f>
        <v>1.2367149758454099</v>
      </c>
      <c r="I2082" s="10">
        <f>VLOOKUP(C2082,away!$B$2:$E$405,3,FALSE)</f>
        <v>0.74</v>
      </c>
      <c r="J2082" s="10">
        <f>VLOOKUP(B2082,home!$B$2:$E$405,4,FALSE)</f>
        <v>0.4</v>
      </c>
      <c r="K2082" s="12">
        <f t="shared" si="2464"/>
        <v>1.6419014492753663</v>
      </c>
      <c r="L2082" s="12">
        <f t="shared" si="2465"/>
        <v>0.36606763285024135</v>
      </c>
      <c r="M2082" s="13">
        <f t="shared" si="2466"/>
        <v>0.13426107117699684</v>
      </c>
      <c r="N2082" s="13">
        <f t="shared" si="2467"/>
        <v>0.22044344734677424</v>
      </c>
      <c r="O2082" s="13">
        <f t="shared" si="2468"/>
        <v>4.9148632509700994E-2</v>
      </c>
      <c r="P2082" s="13">
        <f t="shared" si="2469"/>
        <v>8.069721094758045E-2</v>
      </c>
      <c r="Q2082" s="13">
        <f t="shared" si="2470"/>
        <v>0.1809732078409633</v>
      </c>
      <c r="R2082" s="13">
        <f t="shared" si="2471"/>
        <v>8.9958617803263287E-3</v>
      </c>
      <c r="S2082" s="13">
        <f t="shared" si="2472"/>
        <v>1.2125703671270159E-2</v>
      </c>
      <c r="T2082" s="13">
        <f t="shared" si="2473"/>
        <v>6.6248433803656165E-2</v>
      </c>
      <c r="U2082" s="13">
        <f t="shared" si="2474"/>
        <v>1.4770318494598676E-2</v>
      </c>
      <c r="V2082" s="13">
        <f t="shared" si="2475"/>
        <v>8.0979083716874894E-4</v>
      </c>
      <c r="W2082" s="13">
        <f t="shared" si="2476"/>
        <v>9.9046724078029919E-2</v>
      </c>
      <c r="X2082" s="13">
        <f t="shared" si="2477"/>
        <v>3.6257799824815411E-2</v>
      </c>
      <c r="Y2082" s="13">
        <f t="shared" si="2478"/>
        <v>6.6364034771140357E-3</v>
      </c>
      <c r="Z2082" s="13">
        <f t="shared" si="2479"/>
        <v>1.0976979424573393E-3</v>
      </c>
      <c r="AA2082" s="13">
        <f t="shared" si="2480"/>
        <v>1.8023118425872931E-3</v>
      </c>
      <c r="AB2082" s="13">
        <f t="shared" si="2481"/>
        <v>1.4796092131951165E-3</v>
      </c>
      <c r="AC2082" s="13">
        <f t="shared" si="2482"/>
        <v>3.0420145913086362E-5</v>
      </c>
      <c r="AD2082" s="13">
        <f t="shared" si="2483"/>
        <v>4.0656239952423658E-2</v>
      </c>
      <c r="AE2082" s="13">
        <f t="shared" si="2484"/>
        <v>1.4882933519975135E-2</v>
      </c>
      <c r="AF2082" s="13">
        <f t="shared" si="2485"/>
        <v>2.7240801217624038E-3</v>
      </c>
      <c r="AG2082" s="13">
        <f t="shared" si="2486"/>
        <v>3.3239918728932022E-4</v>
      </c>
      <c r="AH2082" s="13">
        <f t="shared" si="2487"/>
        <v>1.0045792184498463E-4</v>
      </c>
      <c r="AI2082" s="13">
        <f t="shared" si="2488"/>
        <v>1.6494200746847173E-4</v>
      </c>
      <c r="AJ2082" s="13">
        <f t="shared" si="2489"/>
        <v>1.3540926055443606E-4</v>
      </c>
      <c r="AK2082" s="13">
        <f t="shared" si="2490"/>
        <v>7.4109553716544761E-5</v>
      </c>
      <c r="AL2082" s="13">
        <f t="shared" si="2491"/>
        <v>7.3135746952839576E-7</v>
      </c>
      <c r="AM2082" s="13">
        <f t="shared" si="2492"/>
        <v>1.3350707859994284E-2</v>
      </c>
      <c r="AN2082" s="13">
        <f t="shared" si="2493"/>
        <v>4.8872620231832182E-3</v>
      </c>
      <c r="AO2082" s="13">
        <f t="shared" si="2494"/>
        <v>8.9453421997278087E-4</v>
      </c>
      <c r="AP2082" s="13">
        <f t="shared" si="2495"/>
        <v>1.091533414696577E-4</v>
      </c>
      <c r="AQ2082" s="13">
        <f t="shared" si="2496"/>
        <v>9.9893763323729153E-6</v>
      </c>
      <c r="AR2082" s="13">
        <f t="shared" si="2497"/>
        <v>7.3548787301696143E-6</v>
      </c>
      <c r="AS2082" s="13">
        <f t="shared" si="2498"/>
        <v>1.2075986046310055E-5</v>
      </c>
      <c r="AT2082" s="13">
        <f t="shared" si="2499"/>
        <v>9.9137894954327927E-6</v>
      </c>
      <c r="AU2082" s="13">
        <f t="shared" si="2500"/>
        <v>5.4258217801206696E-6</v>
      </c>
      <c r="AV2082" s="13">
        <f t="shared" si="2501"/>
        <v>2.2271661610724933E-6</v>
      </c>
      <c r="AW2082" s="13">
        <f t="shared" si="2502"/>
        <v>1.2210561002786335E-8</v>
      </c>
      <c r="AX2082" s="13">
        <f t="shared" si="2503"/>
        <v>3.6534244306961118E-3</v>
      </c>
      <c r="AY2082" s="13">
        <f t="shared" si="2504"/>
        <v>1.3374004331421659E-3</v>
      </c>
      <c r="AZ2082" s="13">
        <f t="shared" si="2505"/>
        <v>2.4478950536662006E-4</v>
      </c>
      <c r="BA2082" s="13">
        <f t="shared" si="2506"/>
        <v>2.986983825871336E-5</v>
      </c>
      <c r="BB2082" s="13">
        <f t="shared" si="2507"/>
        <v>2.7335952462466927E-6</v>
      </c>
      <c r="BC2082" s="13">
        <f t="shared" si="2508"/>
        <v>2.0013614819283988E-7</v>
      </c>
      <c r="BD2082" s="13">
        <f t="shared" si="2509"/>
        <v>4.4873050777562998E-7</v>
      </c>
      <c r="BE2082" s="13">
        <f t="shared" si="2510"/>
        <v>7.3677127105087783E-7</v>
      </c>
      <c r="BF2082" s="13">
        <f t="shared" si="2511"/>
        <v>6.0485290886144519E-7</v>
      </c>
      <c r="BG2082" s="13">
        <f t="shared" si="2512"/>
        <v>3.3103628921934269E-7</v>
      </c>
      <c r="BH2082" s="13">
        <f t="shared" si="2513"/>
        <v>1.3588224075799451E-7</v>
      </c>
      <c r="BI2082" s="13">
        <f t="shared" si="2514"/>
        <v>4.462104960626706E-8</v>
      </c>
      <c r="BJ2082" s="14">
        <f t="shared" si="2515"/>
        <v>0.69272173391261394</v>
      </c>
      <c r="BK2082" s="14">
        <f t="shared" si="2516"/>
        <v>0.22926232856954101</v>
      </c>
      <c r="BL2082" s="14">
        <f t="shared" si="2517"/>
        <v>7.6710952120473241E-2</v>
      </c>
      <c r="BM2082" s="14">
        <f t="shared" si="2518"/>
        <v>0.32393589272016227</v>
      </c>
      <c r="BN2082" s="14">
        <f t="shared" si="2519"/>
        <v>0.67451943160234207</v>
      </c>
    </row>
    <row r="2083" spans="1:66" x14ac:dyDescent="0.25">
      <c r="A2083" t="s">
        <v>91</v>
      </c>
      <c r="B2083" t="s">
        <v>389</v>
      </c>
      <c r="C2083" t="s">
        <v>109</v>
      </c>
      <c r="D2083" s="7" t="s">
        <v>539</v>
      </c>
      <c r="E2083" s="10">
        <f>VLOOKUP(A2083,home!$A$2:$E$405,3,FALSE)</f>
        <v>1.5169082125603901</v>
      </c>
      <c r="F2083" s="10">
        <f>VLOOKUP(B2083,home!$B$2:$E$405,3,FALSE)</f>
        <v>1.1000000000000001</v>
      </c>
      <c r="G2083" s="10">
        <f>VLOOKUP(C2083,away!$B$2:$E$405,4,FALSE)</f>
        <v>1.1000000000000001</v>
      </c>
      <c r="H2083" s="10">
        <f>VLOOKUP(A2083,away!$A$2:$E$405,3,FALSE)</f>
        <v>1.2367149758454099</v>
      </c>
      <c r="I2083" s="10">
        <f>VLOOKUP(C2083,away!$B$2:$E$405,3,FALSE)</f>
        <v>0.28999999999999998</v>
      </c>
      <c r="J2083" s="10">
        <f>VLOOKUP(B2083,home!$B$2:$E$405,4,FALSE)</f>
        <v>0.99</v>
      </c>
      <c r="K2083" s="12">
        <f t="shared" si="2464"/>
        <v>1.8354589371980723</v>
      </c>
      <c r="L2083" s="12">
        <f t="shared" si="2465"/>
        <v>0.35506086956521721</v>
      </c>
      <c r="M2083" s="13">
        <f t="shared" si="2466"/>
        <v>0.11185858865175349</v>
      </c>
      <c r="N2083" s="13">
        <f t="shared" si="2467"/>
        <v>0.20531184624322382</v>
      </c>
      <c r="O2083" s="13">
        <f t="shared" si="2468"/>
        <v>3.9716607755029526E-2</v>
      </c>
      <c r="P2083" s="13">
        <f t="shared" si="2469"/>
        <v>7.2898202659159209E-2</v>
      </c>
      <c r="Q2083" s="13">
        <f t="shared" si="2470"/>
        <v>0.18842073154988087</v>
      </c>
      <c r="R2083" s="13">
        <f t="shared" si="2471"/>
        <v>7.0509066428407156E-3</v>
      </c>
      <c r="S2083" s="13">
        <f t="shared" si="2472"/>
        <v>1.1876933222088675E-2</v>
      </c>
      <c r="T2083" s="13">
        <f t="shared" si="2473"/>
        <v>6.6900828788215044E-2</v>
      </c>
      <c r="U2083" s="13">
        <f t="shared" si="2474"/>
        <v>1.2941649612951248E-2</v>
      </c>
      <c r="V2083" s="13">
        <f t="shared" si="2475"/>
        <v>8.6002146443092838E-4</v>
      </c>
      <c r="W2083" s="13">
        <f t="shared" si="2476"/>
        <v>0.11527950522554251</v>
      </c>
      <c r="X2083" s="13">
        <f t="shared" si="2477"/>
        <v>4.0931241368429121E-2</v>
      </c>
      <c r="Y2083" s="13">
        <f t="shared" si="2478"/>
        <v>7.2665410763291163E-3</v>
      </c>
      <c r="Z2083" s="13">
        <f t="shared" si="2479"/>
        <v>8.3450034794339692E-4</v>
      </c>
      <c r="AA2083" s="13">
        <f t="shared" si="2480"/>
        <v>1.5316911217276089E-3</v>
      </c>
      <c r="AB2083" s="13">
        <f t="shared" si="2481"/>
        <v>1.4056780792009403E-3</v>
      </c>
      <c r="AC2083" s="13">
        <f t="shared" si="2482"/>
        <v>3.5029730260865592E-5</v>
      </c>
      <c r="AD2083" s="13">
        <f t="shared" si="2483"/>
        <v>5.2897699535498492E-2</v>
      </c>
      <c r="AE2083" s="13">
        <f t="shared" si="2484"/>
        <v>1.8781903195073679E-2</v>
      </c>
      <c r="AF2083" s="13">
        <f t="shared" si="2485"/>
        <v>3.3343594402662951E-3</v>
      </c>
      <c r="AG2083" s="13">
        <f t="shared" si="2486"/>
        <v>3.9463352076798052E-4</v>
      </c>
      <c r="AH2083" s="13">
        <f t="shared" si="2487"/>
        <v>7.407460479831471E-5</v>
      </c>
      <c r="AI2083" s="13">
        <f t="shared" si="2488"/>
        <v>1.3596089539648194E-4</v>
      </c>
      <c r="AJ2083" s="13">
        <f t="shared" si="2489"/>
        <v>1.2477532028246254E-4</v>
      </c>
      <c r="AK2083" s="13">
        <f t="shared" si="2490"/>
        <v>7.6339992251399239E-5</v>
      </c>
      <c r="AL2083" s="13">
        <f t="shared" si="2491"/>
        <v>9.1315451282952811E-7</v>
      </c>
      <c r="AM2083" s="13">
        <f t="shared" si="2492"/>
        <v>1.9418311073929804E-2</v>
      </c>
      <c r="AN2083" s="13">
        <f t="shared" si="2493"/>
        <v>6.8946824153974023E-3</v>
      </c>
      <c r="AO2083" s="13">
        <f t="shared" si="2494"/>
        <v>1.2240159668935066E-3</v>
      </c>
      <c r="AP2083" s="13">
        <f t="shared" si="2495"/>
        <v>1.4486672452230617E-4</v>
      </c>
      <c r="AQ2083" s="13">
        <f t="shared" si="2496"/>
        <v>1.2859126294988702E-5</v>
      </c>
      <c r="AR2083" s="13">
        <f t="shared" si="2497"/>
        <v>5.2601987184778882E-6</v>
      </c>
      <c r="AS2083" s="13">
        <f t="shared" si="2498"/>
        <v>9.6548787492680872E-6</v>
      </c>
      <c r="AT2083" s="13">
        <f t="shared" si="2499"/>
        <v>8.8605667439539316E-6</v>
      </c>
      <c r="AU2083" s="13">
        <f t="shared" si="2500"/>
        <v>5.4210688062767538E-6</v>
      </c>
      <c r="AV2083" s="13">
        <f t="shared" si="2501"/>
        <v>2.4875372974115894E-6</v>
      </c>
      <c r="AW2083" s="13">
        <f t="shared" si="2502"/>
        <v>1.653062425060206E-8</v>
      </c>
      <c r="AX2083" s="13">
        <f t="shared" si="2503"/>
        <v>5.9402521009894599E-3</v>
      </c>
      <c r="AY2083" s="13">
        <f t="shared" si="2504"/>
        <v>2.1091510764139256E-3</v>
      </c>
      <c r="AZ2083" s="13">
        <f t="shared" si="2505"/>
        <v>3.7443850761797109E-4</v>
      </c>
      <c r="BA2083" s="13">
        <f t="shared" si="2506"/>
        <v>4.4316154037846342E-5</v>
      </c>
      <c r="BB2083" s="13">
        <f t="shared" si="2507"/>
        <v>3.9337330471159582E-6</v>
      </c>
      <c r="BC2083" s="13">
        <f t="shared" si="2508"/>
        <v>2.7934293526928487E-7</v>
      </c>
      <c r="BD2083" s="13">
        <f t="shared" si="2509"/>
        <v>3.1128178851143298E-7</v>
      </c>
      <c r="BE2083" s="13">
        <f t="shared" si="2510"/>
        <v>5.7134494071030987E-7</v>
      </c>
      <c r="BF2083" s="13">
        <f t="shared" si="2511"/>
        <v>5.2434008882482072E-7</v>
      </c>
      <c r="BG2083" s="13">
        <f t="shared" si="2512"/>
        <v>3.2080156738824934E-7</v>
      </c>
      <c r="BH2083" s="13">
        <f t="shared" si="2513"/>
        <v>1.4720452598247801E-7</v>
      </c>
      <c r="BI2083" s="13">
        <f t="shared" si="2514"/>
        <v>5.4037572562109023E-8</v>
      </c>
      <c r="BJ2083" s="14">
        <f t="shared" si="2515"/>
        <v>0.73568639616530629</v>
      </c>
      <c r="BK2083" s="14">
        <f t="shared" si="2516"/>
        <v>0.19963883995861997</v>
      </c>
      <c r="BL2083" s="14">
        <f t="shared" si="2517"/>
        <v>6.3091297285278056E-2</v>
      </c>
      <c r="BM2083" s="14">
        <f t="shared" si="2518"/>
        <v>0.37188501570947069</v>
      </c>
      <c r="BN2083" s="14">
        <f t="shared" si="2519"/>
        <v>0.62525688350188757</v>
      </c>
    </row>
    <row r="2084" spans="1:66" x14ac:dyDescent="0.25">
      <c r="A2084" t="s">
        <v>114</v>
      </c>
      <c r="B2084" t="s">
        <v>96</v>
      </c>
      <c r="C2084" t="s">
        <v>130</v>
      </c>
      <c r="D2084" s="7" t="s">
        <v>539</v>
      </c>
      <c r="E2084" s="10">
        <f>VLOOKUP(A2084,home!$A$2:$E$405,3,FALSE)</f>
        <v>1.3564356435643601</v>
      </c>
      <c r="F2084" s="10">
        <f>VLOOKUP(B2084,home!$B$2:$E$405,3,FALSE)</f>
        <v>0.98</v>
      </c>
      <c r="G2084" s="10">
        <f>VLOOKUP(C2084,away!$B$2:$E$405,4,FALSE)</f>
        <v>1.06</v>
      </c>
      <c r="H2084" s="10">
        <f>VLOOKUP(A2084,away!$A$2:$E$405,3,FALSE)</f>
        <v>1.15346534653465</v>
      </c>
      <c r="I2084" s="10">
        <f>VLOOKUP(C2084,away!$B$2:$E$405,3,FALSE)</f>
        <v>1.06</v>
      </c>
      <c r="J2084" s="10">
        <f>VLOOKUP(B2084,home!$B$2:$E$405,4,FALSE)</f>
        <v>1.35</v>
      </c>
      <c r="K2084" s="12">
        <f t="shared" si="2464"/>
        <v>1.4090653465346574</v>
      </c>
      <c r="L2084" s="12">
        <f t="shared" si="2465"/>
        <v>1.6506089108910844</v>
      </c>
      <c r="M2084" s="13">
        <f t="shared" si="2466"/>
        <v>4.6902971026385652E-2</v>
      </c>
      <c r="N2084" s="13">
        <f t="shared" si="2467"/>
        <v>6.6089351122799095E-2</v>
      </c>
      <c r="O2084" s="13">
        <f t="shared" si="2468"/>
        <v>7.7418461923418502E-2</v>
      </c>
      <c r="P2084" s="13">
        <f t="shared" si="2469"/>
        <v>0.10908767187830187</v>
      </c>
      <c r="Q2084" s="13">
        <f t="shared" si="2470"/>
        <v>4.6562107221048789E-2</v>
      </c>
      <c r="R2084" s="13">
        <f t="shared" si="2471"/>
        <v>6.3893801559138375E-2</v>
      </c>
      <c r="S2084" s="13">
        <f t="shared" si="2472"/>
        <v>6.3429458174054418E-2</v>
      </c>
      <c r="T2084" s="13">
        <f t="shared" si="2473"/>
        <v>7.6855829088929239E-2</v>
      </c>
      <c r="U2084" s="13">
        <f t="shared" si="2474"/>
        <v>9.003054163534395E-2</v>
      </c>
      <c r="V2084" s="13">
        <f t="shared" si="2475"/>
        <v>1.6391693009565951E-2</v>
      </c>
      <c r="W2084" s="13">
        <f t="shared" si="2476"/>
        <v>2.186968391560366E-2</v>
      </c>
      <c r="X2084" s="13">
        <f t="shared" si="2477"/>
        <v>3.6098295149466816E-2</v>
      </c>
      <c r="Y2084" s="13">
        <f t="shared" si="2478"/>
        <v>2.9792083820843179E-2</v>
      </c>
      <c r="Z2084" s="13">
        <f t="shared" si="2479"/>
        <v>3.5154559401406819E-2</v>
      </c>
      <c r="AA2084" s="13">
        <f t="shared" si="2480"/>
        <v>4.9535071425216494E-2</v>
      </c>
      <c r="AB2084" s="13">
        <f t="shared" si="2481"/>
        <v>3.4899076291695849E-2</v>
      </c>
      <c r="AC2084" s="13">
        <f t="shared" si="2482"/>
        <v>2.3827536793344312E-3</v>
      </c>
      <c r="AD2084" s="13">
        <f t="shared" si="2483"/>
        <v>7.703953436285875E-3</v>
      </c>
      <c r="AE2084" s="13">
        <f t="shared" si="2484"/>
        <v>1.2716214191023454E-2</v>
      </c>
      <c r="AF2084" s="13">
        <f t="shared" si="2485"/>
        <v>1.0494748228251492E-2</v>
      </c>
      <c r="AG2084" s="13">
        <f t="shared" si="2486"/>
        <v>5.7742416477034432E-3</v>
      </c>
      <c r="AH2084" s="13">
        <f t="shared" si="2487"/>
        <v>1.4506607251603012E-2</v>
      </c>
      <c r="AI2084" s="13">
        <f t="shared" si="2488"/>
        <v>2.0440757574022174E-2</v>
      </c>
      <c r="AJ2084" s="13">
        <f t="shared" si="2489"/>
        <v>1.4401181577235243E-2</v>
      </c>
      <c r="AK2084" s="13">
        <f t="shared" si="2490"/>
        <v>6.7640686365451654E-3</v>
      </c>
      <c r="AL2084" s="13">
        <f t="shared" si="2491"/>
        <v>2.2167384781814829E-4</v>
      </c>
      <c r="AM2084" s="13">
        <f t="shared" si="2492"/>
        <v>2.1710747636774041E-3</v>
      </c>
      <c r="AN2084" s="13">
        <f t="shared" si="2493"/>
        <v>3.5835953511366776E-3</v>
      </c>
      <c r="AO2084" s="13">
        <f t="shared" si="2494"/>
        <v>2.9575572098070333E-3</v>
      </c>
      <c r="AP2084" s="13">
        <f t="shared" si="2495"/>
        <v>1.6272567616592204E-3</v>
      </c>
      <c r="AQ2084" s="13">
        <f t="shared" si="2496"/>
        <v>6.7149112777561992E-4</v>
      </c>
      <c r="AR2084" s="13">
        <f t="shared" si="2497"/>
        <v>4.7889470392586293E-3</v>
      </c>
      <c r="AS2084" s="13">
        <f t="shared" si="2498"/>
        <v>6.7479393194090822E-3</v>
      </c>
      <c r="AT2084" s="13">
        <f t="shared" si="2499"/>
        <v>4.7541437277490006E-3</v>
      </c>
      <c r="AU2084" s="13">
        <f t="shared" si="2500"/>
        <v>2.2329663930720708E-3</v>
      </c>
      <c r="AV2084" s="13">
        <f t="shared" si="2501"/>
        <v>7.865988911135856E-4</v>
      </c>
      <c r="AW2084" s="13">
        <f t="shared" si="2502"/>
        <v>1.4321459485407698E-5</v>
      </c>
      <c r="AX2084" s="13">
        <f t="shared" si="2503"/>
        <v>5.0986436903895896E-4</v>
      </c>
      <c r="AY2084" s="13">
        <f t="shared" si="2504"/>
        <v>8.4158667088156587E-4</v>
      </c>
      <c r="AZ2084" s="13">
        <f t="shared" si="2505"/>
        <v>6.9456522912213767E-4</v>
      </c>
      <c r="BA2084" s="13">
        <f t="shared" si="2506"/>
        <v>3.82151852128036E-4</v>
      </c>
      <c r="BB2084" s="13">
        <f t="shared" si="2507"/>
        <v>1.5769581310901712E-4</v>
      </c>
      <c r="BC2084" s="13">
        <f t="shared" si="2508"/>
        <v>5.2058822865591721E-5</v>
      </c>
      <c r="BD2084" s="13">
        <f t="shared" si="2509"/>
        <v>1.3174464427976277E-3</v>
      </c>
      <c r="BE2084" s="13">
        <f t="shared" si="2510"/>
        <v>1.856368128461491E-3</v>
      </c>
      <c r="BF2084" s="13">
        <f t="shared" si="2511"/>
        <v>1.3078720001132424E-3</v>
      </c>
      <c r="BG2084" s="13">
        <f t="shared" si="2512"/>
        <v>6.1429237102084697E-4</v>
      </c>
      <c r="BH2084" s="13">
        <f t="shared" si="2513"/>
        <v>2.1639452316152158E-4</v>
      </c>
      <c r="BI2084" s="13">
        <f t="shared" si="2514"/>
        <v>6.0982804753358265E-5</v>
      </c>
      <c r="BJ2084" s="14">
        <f t="shared" si="2515"/>
        <v>0.32760540579315633</v>
      </c>
      <c r="BK2084" s="14">
        <f t="shared" si="2516"/>
        <v>0.23925780828634205</v>
      </c>
      <c r="BL2084" s="14">
        <f t="shared" si="2517"/>
        <v>0.39657351951512937</v>
      </c>
      <c r="BM2084" s="14">
        <f t="shared" si="2518"/>
        <v>0.58780966305354598</v>
      </c>
      <c r="BN2084" s="14">
        <f t="shared" si="2519"/>
        <v>0.40995436473109231</v>
      </c>
    </row>
    <row r="2085" spans="1:66" x14ac:dyDescent="0.25">
      <c r="A2085" t="s">
        <v>114</v>
      </c>
      <c r="B2085" t="s">
        <v>320</v>
      </c>
      <c r="C2085" t="s">
        <v>135</v>
      </c>
      <c r="D2085" s="7" t="s">
        <v>539</v>
      </c>
      <c r="E2085" s="10">
        <f>VLOOKUP(A2085,home!$A$2:$E$405,3,FALSE)</f>
        <v>1.3564356435643601</v>
      </c>
      <c r="F2085" s="10">
        <f>VLOOKUP(B2085,home!$B$2:$E$405,3,FALSE)</f>
        <v>0.46</v>
      </c>
      <c r="G2085" s="10">
        <f>VLOOKUP(C2085,away!$B$2:$E$405,4,FALSE)</f>
        <v>0.92</v>
      </c>
      <c r="H2085" s="10">
        <f>VLOOKUP(A2085,away!$A$2:$E$405,3,FALSE)</f>
        <v>1.15346534653465</v>
      </c>
      <c r="I2085" s="10">
        <f>VLOOKUP(C2085,away!$B$2:$E$405,3,FALSE)</f>
        <v>0.46</v>
      </c>
      <c r="J2085" s="10">
        <f>VLOOKUP(B2085,home!$B$2:$E$405,4,FALSE)</f>
        <v>0.76</v>
      </c>
      <c r="K2085" s="12">
        <f t="shared" si="2464"/>
        <v>0.57404356435643722</v>
      </c>
      <c r="L2085" s="12">
        <f t="shared" si="2465"/>
        <v>0.40325148514851372</v>
      </c>
      <c r="M2085" s="13">
        <f t="shared" si="2466"/>
        <v>0.37632767106295417</v>
      </c>
      <c r="N2085" s="13">
        <f t="shared" si="2467"/>
        <v>0.21602847766293506</v>
      </c>
      <c r="O2085" s="13">
        <f t="shared" si="2468"/>
        <v>0.15175469225861765</v>
      </c>
      <c r="P2085" s="13">
        <f t="shared" si="2469"/>
        <v>8.7113804451951105E-2</v>
      </c>
      <c r="Q2085" s="13">
        <f t="shared" si="2470"/>
        <v>6.2004878660063108E-2</v>
      </c>
      <c r="R2085" s="13">
        <f t="shared" si="2471"/>
        <v>3.0597652515771609E-2</v>
      </c>
      <c r="S2085" s="13">
        <f t="shared" si="2472"/>
        <v>5.0413612322592633E-3</v>
      </c>
      <c r="T2085" s="13">
        <f t="shared" si="2473"/>
        <v>2.5003559406123838E-2</v>
      </c>
      <c r="U2085" s="13">
        <f t="shared" si="2474"/>
        <v>1.7564385511093242E-2</v>
      </c>
      <c r="V2085" s="13">
        <f t="shared" si="2475"/>
        <v>1.2966600661192101E-4</v>
      </c>
      <c r="W2085" s="13">
        <f t="shared" si="2476"/>
        <v>1.1864500517837006E-2</v>
      </c>
      <c r="X2085" s="13">
        <f t="shared" si="2477"/>
        <v>4.784377454363083E-3</v>
      </c>
      <c r="Y2085" s="13">
        <f t="shared" si="2478"/>
        <v>9.6465365699148931E-4</v>
      </c>
      <c r="Z2085" s="13">
        <f t="shared" si="2479"/>
        <v>4.1128496063476874E-3</v>
      </c>
      <c r="AA2085" s="13">
        <f t="shared" si="2480"/>
        <v>2.3609548476897961E-3</v>
      </c>
      <c r="AB2085" s="13">
        <f t="shared" si="2481"/>
        <v>6.7764546802622991E-4</v>
      </c>
      <c r="AC2085" s="13">
        <f t="shared" si="2482"/>
        <v>1.8759747177491428E-6</v>
      </c>
      <c r="AD2085" s="13">
        <f t="shared" si="2483"/>
        <v>1.7026850416419876E-3</v>
      </c>
      <c r="AE2085" s="13">
        <f t="shared" si="2484"/>
        <v>6.8661027178229062E-4</v>
      </c>
      <c r="AF2085" s="13">
        <f t="shared" si="2485"/>
        <v>1.3843830590721664E-4</v>
      </c>
      <c r="AG2085" s="13">
        <f t="shared" si="2486"/>
        <v>1.8608484152843127E-5</v>
      </c>
      <c r="AH2085" s="13">
        <f t="shared" si="2487"/>
        <v>4.1462817798804612E-4</v>
      </c>
      <c r="AI2085" s="13">
        <f t="shared" si="2488"/>
        <v>2.3801463717487324E-4</v>
      </c>
      <c r="AJ2085" s="13">
        <f t="shared" si="2489"/>
        <v>6.8315385346434191E-5</v>
      </c>
      <c r="AK2085" s="13">
        <f t="shared" si="2490"/>
        <v>1.3072002434883536E-5</v>
      </c>
      <c r="AL2085" s="13">
        <f t="shared" si="2491"/>
        <v>1.7370319249414399E-8</v>
      </c>
      <c r="AM2085" s="13">
        <f t="shared" si="2492"/>
        <v>1.9548307805611112E-4</v>
      </c>
      <c r="AN2085" s="13">
        <f t="shared" si="2493"/>
        <v>7.8828841547529658E-5</v>
      </c>
      <c r="AO2085" s="13">
        <f t="shared" si="2494"/>
        <v>1.5893923713289094E-5</v>
      </c>
      <c r="AP2085" s="13">
        <f t="shared" si="2495"/>
        <v>2.1364161140736696E-6</v>
      </c>
      <c r="AQ2085" s="13">
        <f t="shared" si="2496"/>
        <v>2.153782427238559E-7</v>
      </c>
      <c r="AR2085" s="13">
        <f t="shared" si="2497"/>
        <v>3.3439885711620382E-5</v>
      </c>
      <c r="AS2085" s="13">
        <f t="shared" si="2498"/>
        <v>1.9195951185570461E-5</v>
      </c>
      <c r="AT2085" s="13">
        <f t="shared" si="2499"/>
        <v>5.509656119888522E-6</v>
      </c>
      <c r="AU2085" s="13">
        <f t="shared" si="2500"/>
        <v>1.0542608791463549E-6</v>
      </c>
      <c r="AV2085" s="13">
        <f t="shared" si="2501"/>
        <v>1.5129791820668118E-7</v>
      </c>
      <c r="AW2085" s="13">
        <f t="shared" si="2502"/>
        <v>1.1169304414416899E-10</v>
      </c>
      <c r="AX2085" s="13">
        <f t="shared" si="2503"/>
        <v>1.8702633816449596E-5</v>
      </c>
      <c r="AY2085" s="13">
        <f t="shared" si="2504"/>
        <v>7.5418648626721168E-6</v>
      </c>
      <c r="AZ2085" s="13">
        <f t="shared" si="2505"/>
        <v>1.520634103330961E-6</v>
      </c>
      <c r="BA2085" s="13">
        <f t="shared" si="2506"/>
        <v>2.0439932017856288E-7</v>
      </c>
      <c r="BB2085" s="13">
        <f t="shared" si="2507"/>
        <v>2.0606082356338008E-8</v>
      </c>
      <c r="BC2085" s="13">
        <f t="shared" si="2508"/>
        <v>1.6618866626571779E-9</v>
      </c>
      <c r="BD2085" s="13">
        <f t="shared" si="2509"/>
        <v>2.2474472627345804E-6</v>
      </c>
      <c r="BE2085" s="13">
        <f t="shared" si="2510"/>
        <v>1.2901326374032767E-6</v>
      </c>
      <c r="BF2085" s="13">
        <f t="shared" si="2511"/>
        <v>3.7029616883377397E-7</v>
      </c>
      <c r="BG2085" s="13">
        <f t="shared" si="2512"/>
        <v>7.0855377541624219E-8</v>
      </c>
      <c r="BH2085" s="13">
        <f t="shared" si="2513"/>
        <v>1.0168518369453755E-8</v>
      </c>
      <c r="BI2085" s="13">
        <f t="shared" si="2514"/>
        <v>1.1674345058050284E-9</v>
      </c>
      <c r="BJ2085" s="14">
        <f t="shared" si="2515"/>
        <v>0.32351733889954343</v>
      </c>
      <c r="BK2085" s="14">
        <f t="shared" si="2516"/>
        <v>0.46862193796367613</v>
      </c>
      <c r="BL2085" s="14">
        <f t="shared" si="2517"/>
        <v>0.20375270192335662</v>
      </c>
      <c r="BM2085" s="14">
        <f t="shared" si="2518"/>
        <v>7.6170110027461407E-2</v>
      </c>
      <c r="BN2085" s="14">
        <f t="shared" si="2519"/>
        <v>0.92382717661229274</v>
      </c>
    </row>
    <row r="2086" spans="1:66" x14ac:dyDescent="0.25">
      <c r="A2086" t="s">
        <v>114</v>
      </c>
      <c r="B2086" t="s">
        <v>127</v>
      </c>
      <c r="C2086" t="s">
        <v>356</v>
      </c>
      <c r="D2086" s="7" t="s">
        <v>539</v>
      </c>
      <c r="E2086" s="10">
        <f>VLOOKUP(A2086,home!$A$2:$E$405,3,FALSE)</f>
        <v>1.3564356435643601</v>
      </c>
      <c r="F2086" s="10">
        <f>VLOOKUP(B2086,home!$B$2:$E$405,3,FALSE)</f>
        <v>1.31</v>
      </c>
      <c r="G2086" s="10">
        <f>VLOOKUP(C2086,away!$B$2:$E$405,4,FALSE)</f>
        <v>1.05</v>
      </c>
      <c r="H2086" s="10">
        <f>VLOOKUP(A2086,away!$A$2:$E$405,3,FALSE)</f>
        <v>1.15346534653465</v>
      </c>
      <c r="I2086" s="10">
        <f>VLOOKUP(C2086,away!$B$2:$E$405,3,FALSE)</f>
        <v>0.53</v>
      </c>
      <c r="J2086" s="10">
        <f>VLOOKUP(B2086,home!$B$2:$E$405,4,FALSE)</f>
        <v>0.77</v>
      </c>
      <c r="K2086" s="12">
        <f t="shared" si="2464"/>
        <v>1.8657772277227775</v>
      </c>
      <c r="L2086" s="12">
        <f t="shared" si="2465"/>
        <v>0.4707292079207907</v>
      </c>
      <c r="M2086" s="13">
        <f t="shared" si="2466"/>
        <v>9.6664753558126565E-2</v>
      </c>
      <c r="N2086" s="13">
        <f t="shared" si="2467"/>
        <v>0.1803548959121869</v>
      </c>
      <c r="O2086" s="13">
        <f t="shared" si="2468"/>
        <v>4.5502922876275345E-2</v>
      </c>
      <c r="P2086" s="13">
        <f t="shared" si="2469"/>
        <v>8.4898317297380371E-2</v>
      </c>
      <c r="Q2086" s="13">
        <f t="shared" si="2470"/>
        <v>0.16825102885063509</v>
      </c>
      <c r="R2086" s="13">
        <f t="shared" si="2471"/>
        <v>1.0709777421814958E-2</v>
      </c>
      <c r="S2086" s="13">
        <f t="shared" si="2472"/>
        <v>1.8641035161778275E-2</v>
      </c>
      <c r="T2086" s="13">
        <f t="shared" si="2473"/>
        <v>7.9200673542717551E-2</v>
      </c>
      <c r="U2086" s="13">
        <f t="shared" si="2474"/>
        <v>1.9982058827601911E-2</v>
      </c>
      <c r="V2086" s="13">
        <f t="shared" si="2475"/>
        <v>1.8191078612337229E-3</v>
      </c>
      <c r="W2086" s="13">
        <f t="shared" si="2476"/>
        <v>0.10463964605681435</v>
      </c>
      <c r="X2086" s="13">
        <f t="shared" si="2477"/>
        <v>4.9256937705436099E-2</v>
      </c>
      <c r="Y2086" s="13">
        <f t="shared" si="2478"/>
        <v>1.1593339635341829E-2</v>
      </c>
      <c r="Z2086" s="13">
        <f t="shared" si="2479"/>
        <v>1.6804683475929747E-3</v>
      </c>
      <c r="AA2086" s="13">
        <f t="shared" si="2480"/>
        <v>3.1353795748478974E-3</v>
      </c>
      <c r="AB2086" s="13">
        <f t="shared" si="2481"/>
        <v>2.9249599055091655E-3</v>
      </c>
      <c r="AC2086" s="13">
        <f t="shared" si="2482"/>
        <v>9.9854904913914644E-5</v>
      </c>
      <c r="AD2086" s="13">
        <f t="shared" si="2483"/>
        <v>4.8808567182443918E-2</v>
      </c>
      <c r="AE2086" s="13">
        <f t="shared" si="2484"/>
        <v>2.297561816954052E-2</v>
      </c>
      <c r="AF2086" s="13">
        <f t="shared" si="2485"/>
        <v>5.4076472712191667E-3</v>
      </c>
      <c r="AG2086" s="13">
        <f t="shared" si="2486"/>
        <v>8.4851250556534138E-4</v>
      </c>
      <c r="AH2086" s="13">
        <f t="shared" si="2487"/>
        <v>1.9776138354960019E-4</v>
      </c>
      <c r="AI2086" s="13">
        <f t="shared" si="2488"/>
        <v>3.6897868594979399E-4</v>
      </c>
      <c r="AJ2086" s="13">
        <f t="shared" si="2489"/>
        <v>3.4421601488009997E-4</v>
      </c>
      <c r="AK2086" s="13">
        <f t="shared" si="2490"/>
        <v>2.1407680066025847E-4</v>
      </c>
      <c r="AL2086" s="13">
        <f t="shared" si="2491"/>
        <v>3.5080060059258602E-6</v>
      </c>
      <c r="AM2086" s="13">
        <f t="shared" si="2492"/>
        <v>1.8213182633356237E-2</v>
      </c>
      <c r="AN2086" s="13">
        <f t="shared" si="2493"/>
        <v>8.5734770347164826E-3</v>
      </c>
      <c r="AO2086" s="13">
        <f t="shared" si="2494"/>
        <v>2.0178930268395889E-3</v>
      </c>
      <c r="AP2086" s="13">
        <f t="shared" si="2495"/>
        <v>3.1662706206436221E-4</v>
      </c>
      <c r="AQ2086" s="13">
        <f t="shared" si="2496"/>
        <v>3.7261401532961064E-5</v>
      </c>
      <c r="AR2086" s="13">
        <f t="shared" si="2497"/>
        <v>1.8618411887124604E-5</v>
      </c>
      <c r="AS2086" s="13">
        <f t="shared" si="2498"/>
        <v>3.4737808915360147E-5</v>
      </c>
      <c r="AT2086" s="13">
        <f t="shared" si="2499"/>
        <v>3.2406506407632124E-5</v>
      </c>
      <c r="AU2086" s="13">
        <f t="shared" si="2500"/>
        <v>2.01544405618041E-5</v>
      </c>
      <c r="AV2086" s="13">
        <f t="shared" si="2501"/>
        <v>9.4009240594265855E-6</v>
      </c>
      <c r="AW2086" s="13">
        <f t="shared" si="2502"/>
        <v>8.5583247486698093E-8</v>
      </c>
      <c r="AX2086" s="13">
        <f t="shared" si="2503"/>
        <v>5.6636235669453427E-3</v>
      </c>
      <c r="AY2086" s="13">
        <f t="shared" si="2504"/>
        <v>2.666033035629704E-3</v>
      </c>
      <c r="AZ2086" s="13">
        <f t="shared" si="2505"/>
        <v>6.2748980957631577E-4</v>
      </c>
      <c r="BA2086" s="13">
        <f t="shared" si="2506"/>
        <v>9.8459260346742307E-5</v>
      </c>
      <c r="BB2086" s="13">
        <f t="shared" si="2507"/>
        <v>1.1586912408872228E-5</v>
      </c>
      <c r="BC2086" s="13">
        <f t="shared" si="2508"/>
        <v>1.0908596200952013E-6</v>
      </c>
      <c r="BD2086" s="13">
        <f t="shared" si="2509"/>
        <v>1.460705046728199E-6</v>
      </c>
      <c r="BE2086" s="13">
        <f t="shared" si="2510"/>
        <v>2.7253502126052097E-6</v>
      </c>
      <c r="BF2086" s="13">
        <f t="shared" si="2511"/>
        <v>2.5424481821241154E-6</v>
      </c>
      <c r="BG2086" s="13">
        <f t="shared" si="2512"/>
        <v>1.5812139736241161E-6</v>
      </c>
      <c r="BH2086" s="13">
        <f t="shared" si="2513"/>
        <v>7.3754825603622978E-7</v>
      </c>
      <c r="BI2086" s="13">
        <f t="shared" si="2514"/>
        <v>2.7522014809180938E-7</v>
      </c>
      <c r="BJ2086" s="14">
        <f t="shared" si="2515"/>
        <v>0.70956359143493752</v>
      </c>
      <c r="BK2086" s="14">
        <f t="shared" si="2516"/>
        <v>0.20479260982506847</v>
      </c>
      <c r="BL2086" s="14">
        <f t="shared" si="2517"/>
        <v>8.3504772068739602E-2</v>
      </c>
      <c r="BM2086" s="14">
        <f t="shared" si="2518"/>
        <v>0.41049379830753718</v>
      </c>
      <c r="BN2086" s="14">
        <f t="shared" si="2519"/>
        <v>0.5863816959164192</v>
      </c>
    </row>
    <row r="2087" spans="1:66" x14ac:dyDescent="0.25">
      <c r="A2087" t="s">
        <v>114</v>
      </c>
      <c r="B2087" t="s">
        <v>123</v>
      </c>
      <c r="C2087" t="s">
        <v>131</v>
      </c>
      <c r="D2087" s="7" t="s">
        <v>539</v>
      </c>
      <c r="E2087" s="10">
        <f>VLOOKUP(A2087,home!$A$2:$E$405,3,FALSE)</f>
        <v>1.3564356435643601</v>
      </c>
      <c r="F2087" s="10">
        <f>VLOOKUP(B2087,home!$B$2:$E$405,3,FALSE)</f>
        <v>1.26</v>
      </c>
      <c r="G2087" s="10">
        <f>VLOOKUP(C2087,away!$B$2:$E$405,4,FALSE)</f>
        <v>1.1100000000000001</v>
      </c>
      <c r="H2087" s="10">
        <f>VLOOKUP(A2087,away!$A$2:$E$405,3,FALSE)</f>
        <v>1.15346534653465</v>
      </c>
      <c r="I2087" s="10">
        <f>VLOOKUP(C2087,away!$B$2:$E$405,3,FALSE)</f>
        <v>0.83</v>
      </c>
      <c r="J2087" s="10">
        <f>VLOOKUP(B2087,home!$B$2:$E$405,4,FALSE)</f>
        <v>1.1100000000000001</v>
      </c>
      <c r="K2087" s="12">
        <f t="shared" si="2464"/>
        <v>1.8971108910891141</v>
      </c>
      <c r="L2087" s="12">
        <f t="shared" si="2465"/>
        <v>1.062687623762373</v>
      </c>
      <c r="M2087" s="13">
        <f t="shared" si="2466"/>
        <v>5.1829358966846047E-2</v>
      </c>
      <c r="N2087" s="13">
        <f t="shared" si="2467"/>
        <v>9.8326041374170878E-2</v>
      </c>
      <c r="O2087" s="13">
        <f t="shared" si="2468"/>
        <v>5.507841832160467E-2</v>
      </c>
      <c r="P2087" s="13">
        <f t="shared" si="2469"/>
        <v>0.10448986726187844</v>
      </c>
      <c r="Q2087" s="13">
        <f t="shared" si="2470"/>
        <v>9.3267701984309226E-2</v>
      </c>
      <c r="R2087" s="13">
        <f t="shared" si="2471"/>
        <v>2.9265576743388002E-2</v>
      </c>
      <c r="S2087" s="13">
        <f t="shared" si="2472"/>
        <v>5.2663840427724713E-2</v>
      </c>
      <c r="T2087" s="13">
        <f t="shared" si="2473"/>
        <v>9.9114432595482749E-2</v>
      </c>
      <c r="U2087" s="13">
        <f t="shared" si="2474"/>
        <v>5.552004437388567E-2</v>
      </c>
      <c r="V2087" s="13">
        <f t="shared" si="2475"/>
        <v>1.1796912461040835E-2</v>
      </c>
      <c r="W2087" s="13">
        <f t="shared" si="2476"/>
        <v>5.8979724407095611E-2</v>
      </c>
      <c r="X2087" s="13">
        <f t="shared" si="2477"/>
        <v>6.2677023180336064E-2</v>
      </c>
      <c r="Y2087" s="13">
        <f t="shared" si="2478"/>
        <v>3.3303048414005249E-2</v>
      </c>
      <c r="Z2087" s="13">
        <f t="shared" si="2479"/>
        <v>1.0366722069155456E-2</v>
      </c>
      <c r="AA2087" s="13">
        <f t="shared" si="2480"/>
        <v>1.9666821342288691E-2</v>
      </c>
      <c r="AB2087" s="13">
        <f t="shared" si="2481"/>
        <v>1.865507048077986E-2</v>
      </c>
      <c r="AC2087" s="13">
        <f t="shared" si="2482"/>
        <v>1.4864377084311631E-3</v>
      </c>
      <c r="AD2087" s="13">
        <f t="shared" si="2483"/>
        <v>2.7972769381533893E-2</v>
      </c>
      <c r="AE2087" s="13">
        <f t="shared" si="2484"/>
        <v>2.972631582411512E-2</v>
      </c>
      <c r="AF2087" s="13">
        <f t="shared" si="2485"/>
        <v>1.5794893963169358E-2</v>
      </c>
      <c r="AG2087" s="13">
        <f t="shared" si="2486"/>
        <v>5.595012777766366E-3</v>
      </c>
      <c r="AH2087" s="13">
        <f t="shared" si="2487"/>
        <v>2.7541468104689396E-3</v>
      </c>
      <c r="AI2087" s="13">
        <f t="shared" si="2488"/>
        <v>5.2249219097989727E-3</v>
      </c>
      <c r="AJ2087" s="13">
        <f t="shared" si="2489"/>
        <v>4.9561281300848836E-3</v>
      </c>
      <c r="AK2087" s="13">
        <f t="shared" si="2490"/>
        <v>3.1341082177390529E-3</v>
      </c>
      <c r="AL2087" s="13">
        <f t="shared" si="2491"/>
        <v>1.1986849302641448E-4</v>
      </c>
      <c r="AM2087" s="13">
        <f t="shared" si="2492"/>
        <v>1.0613489089526406E-2</v>
      </c>
      <c r="AN2087" s="13">
        <f t="shared" si="2493"/>
        <v>1.1278823500376688E-2</v>
      </c>
      <c r="AO2087" s="13">
        <f t="shared" si="2494"/>
        <v>5.9929330722252551E-3</v>
      </c>
      <c r="AP2087" s="13">
        <f t="shared" si="2495"/>
        <v>2.1228719352966649E-3</v>
      </c>
      <c r="AQ2087" s="13">
        <f t="shared" si="2496"/>
        <v>5.6398743311806068E-4</v>
      </c>
      <c r="AR2087" s="13">
        <f t="shared" si="2497"/>
        <v>5.853595459019915E-4</v>
      </c>
      <c r="AS2087" s="13">
        <f t="shared" si="2498"/>
        <v>1.1104919697336464E-3</v>
      </c>
      <c r="AT2087" s="13">
        <f t="shared" si="2499"/>
        <v>1.0533632051243521E-3</v>
      </c>
      <c r="AU2087" s="13">
        <f t="shared" si="2500"/>
        <v>6.661156029046483E-4</v>
      </c>
      <c r="AV2087" s="13">
        <f t="shared" si="2501"/>
        <v>3.1592379124870004E-4</v>
      </c>
      <c r="AW2087" s="13">
        <f t="shared" si="2502"/>
        <v>6.7127563598887215E-6</v>
      </c>
      <c r="AX2087" s="13">
        <f t="shared" si="2503"/>
        <v>3.3558276240326732E-3</v>
      </c>
      <c r="AY2087" s="13">
        <f t="shared" si="2504"/>
        <v>3.5661964835394118E-3</v>
      </c>
      <c r="AZ2087" s="13">
        <f t="shared" si="2505"/>
        <v>1.8948764334811138E-3</v>
      </c>
      <c r="BA2087" s="13">
        <f t="shared" si="2506"/>
        <v>6.7122057813978847E-4</v>
      </c>
      <c r="BB2087" s="13">
        <f t="shared" si="2507"/>
        <v>1.7832445030094445E-4</v>
      </c>
      <c r="BC2087" s="13">
        <f t="shared" si="2508"/>
        <v>3.7900637269808422E-5</v>
      </c>
      <c r="BD2087" s="13">
        <f t="shared" si="2509"/>
        <v>1.0367572414686813E-4</v>
      </c>
      <c r="BE2087" s="13">
        <f t="shared" si="2510"/>
        <v>1.966843454205742E-4</v>
      </c>
      <c r="BF2087" s="13">
        <f t="shared" si="2511"/>
        <v>1.8656600690205238E-4</v>
      </c>
      <c r="BG2087" s="13">
        <f t="shared" si="2512"/>
        <v>1.179788012002968E-4</v>
      </c>
      <c r="BH2087" s="13">
        <f t="shared" si="2513"/>
        <v>5.5954717168680148E-5</v>
      </c>
      <c r="BI2087" s="13">
        <f t="shared" si="2514"/>
        <v>2.1230460669702819E-5</v>
      </c>
      <c r="BJ2087" s="14">
        <f t="shared" si="2515"/>
        <v>0.5650334151392914</v>
      </c>
      <c r="BK2087" s="14">
        <f t="shared" si="2516"/>
        <v>0.22595248180248703</v>
      </c>
      <c r="BL2087" s="14">
        <f t="shared" si="2517"/>
        <v>0.1986685805004603</v>
      </c>
      <c r="BM2087" s="14">
        <f t="shared" si="2518"/>
        <v>0.56420475113201707</v>
      </c>
      <c r="BN2087" s="14">
        <f t="shared" si="2519"/>
        <v>0.43225696465219726</v>
      </c>
    </row>
    <row r="2088" spans="1:66" x14ac:dyDescent="0.25">
      <c r="A2088" t="s">
        <v>114</v>
      </c>
      <c r="B2088" t="s">
        <v>345</v>
      </c>
      <c r="C2088" t="s">
        <v>126</v>
      </c>
      <c r="D2088" s="7" t="s">
        <v>539</v>
      </c>
      <c r="E2088" s="10">
        <f>VLOOKUP(A2088,home!$A$2:$E$405,3,FALSE)</f>
        <v>1.3564356435643601</v>
      </c>
      <c r="F2088" s="10">
        <f>VLOOKUP(B2088,home!$B$2:$E$405,3,FALSE)</f>
        <v>1.1499999999999999</v>
      </c>
      <c r="G2088" s="10">
        <f>VLOOKUP(C2088,away!$B$2:$E$405,4,FALSE)</f>
        <v>1.01</v>
      </c>
      <c r="H2088" s="10">
        <f>VLOOKUP(A2088,away!$A$2:$E$405,3,FALSE)</f>
        <v>1.15346534653465</v>
      </c>
      <c r="I2088" s="10">
        <f>VLOOKUP(C2088,away!$B$2:$E$405,3,FALSE)</f>
        <v>1.29</v>
      </c>
      <c r="J2088" s="10">
        <f>VLOOKUP(B2088,home!$B$2:$E$405,4,FALSE)</f>
        <v>0.96</v>
      </c>
      <c r="K2088" s="12">
        <f t="shared" si="2464"/>
        <v>1.5755000000000041</v>
      </c>
      <c r="L2088" s="12">
        <f t="shared" si="2465"/>
        <v>1.4284514851485106</v>
      </c>
      <c r="M2088" s="13">
        <f t="shared" si="2466"/>
        <v>4.9590723688643132E-2</v>
      </c>
      <c r="N2088" s="13">
        <f t="shared" si="2467"/>
        <v>7.813018517145745E-2</v>
      </c>
      <c r="O2088" s="13">
        <f t="shared" si="2468"/>
        <v>7.0837942902631706E-2</v>
      </c>
      <c r="P2088" s="13">
        <f t="shared" si="2469"/>
        <v>0.11160517904309654</v>
      </c>
      <c r="Q2088" s="13">
        <f t="shared" si="2470"/>
        <v>6.1547053368815795E-2</v>
      </c>
      <c r="R2088" s="13">
        <f t="shared" si="2471"/>
        <v>5.0594282372064842E-2</v>
      </c>
      <c r="S2088" s="13">
        <f t="shared" si="2472"/>
        <v>6.2792570176255322E-2</v>
      </c>
      <c r="T2088" s="13">
        <f t="shared" si="2473"/>
        <v>8.7916979791199557E-2</v>
      </c>
      <c r="U2088" s="13">
        <f t="shared" si="2474"/>
        <v>7.9711291877188367E-2</v>
      </c>
      <c r="V2088" s="13">
        <f t="shared" si="2475"/>
        <v>1.5701807640694548E-2</v>
      </c>
      <c r="W2088" s="13">
        <f t="shared" si="2476"/>
        <v>3.2322460860856515E-2</v>
      </c>
      <c r="X2088" s="13">
        <f t="shared" si="2477"/>
        <v>4.6171067220345093E-2</v>
      </c>
      <c r="Y2088" s="13">
        <f t="shared" si="2478"/>
        <v>3.2976564770896839E-2</v>
      </c>
      <c r="Z2088" s="13">
        <f t="shared" si="2479"/>
        <v>2.4090492598133045E-2</v>
      </c>
      <c r="AA2088" s="13">
        <f t="shared" si="2480"/>
        <v>3.7954571088358709E-2</v>
      </c>
      <c r="AB2088" s="13">
        <f t="shared" si="2481"/>
        <v>2.9898713374854662E-2</v>
      </c>
      <c r="AC2088" s="13">
        <f t="shared" si="2482"/>
        <v>2.2085822240194702E-3</v>
      </c>
      <c r="AD2088" s="13">
        <f t="shared" si="2483"/>
        <v>1.2731009271569886E-2</v>
      </c>
      <c r="AE2088" s="13">
        <f t="shared" si="2484"/>
        <v>1.8185629101413459E-2</v>
      </c>
      <c r="AF2088" s="13">
        <f t="shared" si="2485"/>
        <v>1.298864444913702E-2</v>
      </c>
      <c r="AG2088" s="13">
        <f t="shared" si="2486"/>
        <v>6.184549484478578E-3</v>
      </c>
      <c r="AH2088" s="13">
        <f t="shared" si="2487"/>
        <v>8.603024982440588E-3</v>
      </c>
      <c r="AI2088" s="13">
        <f t="shared" si="2488"/>
        <v>1.3554065859835181E-2</v>
      </c>
      <c r="AJ2088" s="13">
        <f t="shared" si="2489"/>
        <v>1.0677215381085195E-2</v>
      </c>
      <c r="AK2088" s="13">
        <f t="shared" si="2490"/>
        <v>5.6073176109665904E-3</v>
      </c>
      <c r="AL2088" s="13">
        <f t="shared" si="2491"/>
        <v>1.9881880820347237E-4</v>
      </c>
      <c r="AM2088" s="13">
        <f t="shared" si="2492"/>
        <v>4.0115410214716816E-3</v>
      </c>
      <c r="AN2088" s="13">
        <f t="shared" si="2493"/>
        <v>5.7302917298553959E-3</v>
      </c>
      <c r="AO2088" s="13">
        <f t="shared" si="2494"/>
        <v>4.0927218659230855E-3</v>
      </c>
      <c r="AP2088" s="13">
        <f t="shared" si="2495"/>
        <v>1.9487515425592051E-3</v>
      </c>
      <c r="AQ2088" s="13">
        <f t="shared" si="2496"/>
        <v>6.9592425878853693E-4</v>
      </c>
      <c r="AR2088" s="13">
        <f t="shared" si="2497"/>
        <v>2.457800762587399E-3</v>
      </c>
      <c r="AS2088" s="13">
        <f t="shared" si="2498"/>
        <v>3.8722651014564576E-3</v>
      </c>
      <c r="AT2088" s="13">
        <f t="shared" si="2499"/>
        <v>3.0503768336723335E-3</v>
      </c>
      <c r="AU2088" s="13">
        <f t="shared" si="2500"/>
        <v>1.6019562338169247E-3</v>
      </c>
      <c r="AV2088" s="13">
        <f t="shared" si="2501"/>
        <v>6.3097051159464253E-4</v>
      </c>
      <c r="AW2088" s="13">
        <f t="shared" si="2502"/>
        <v>1.2429076692514345E-5</v>
      </c>
      <c r="AX2088" s="13">
        <f t="shared" si="2503"/>
        <v>1.0533638132214414E-3</v>
      </c>
      <c r="AY2088" s="13">
        <f t="shared" si="2504"/>
        <v>1.5046791033978661E-3</v>
      </c>
      <c r="AZ2088" s="13">
        <f t="shared" si="2505"/>
        <v>1.074680549960306E-3</v>
      </c>
      <c r="BA2088" s="13">
        <f t="shared" si="2506"/>
        <v>5.1170967588367244E-4</v>
      </c>
      <c r="BB2088" s="13">
        <f t="shared" si="2507"/>
        <v>1.8273811162022372E-4</v>
      </c>
      <c r="BC2088" s="13">
        <f t="shared" si="2508"/>
        <v>5.220650538742857E-5</v>
      </c>
      <c r="BD2088" s="13">
        <f t="shared" si="2509"/>
        <v>5.8514152491951873E-4</v>
      </c>
      <c r="BE2088" s="13">
        <f t="shared" si="2510"/>
        <v>9.2189047251070415E-4</v>
      </c>
      <c r="BF2088" s="13">
        <f t="shared" si="2511"/>
        <v>7.2621921972030928E-4</v>
      </c>
      <c r="BG2088" s="13">
        <f t="shared" si="2512"/>
        <v>3.8138612688978345E-4</v>
      </c>
      <c r="BH2088" s="13">
        <f t="shared" si="2513"/>
        <v>1.5021846072871378E-4</v>
      </c>
      <c r="BI2088" s="13">
        <f t="shared" si="2514"/>
        <v>4.7333836975617837E-5</v>
      </c>
      <c r="BJ2088" s="14">
        <f t="shared" si="2515"/>
        <v>0.41001275166823897</v>
      </c>
      <c r="BK2088" s="14">
        <f t="shared" si="2516"/>
        <v>0.24360236068431032</v>
      </c>
      <c r="BL2088" s="14">
        <f t="shared" si="2517"/>
        <v>0.32186398453429821</v>
      </c>
      <c r="BM2088" s="14">
        <f t="shared" si="2518"/>
        <v>0.57577197291156579</v>
      </c>
      <c r="BN2088" s="14">
        <f t="shared" si="2519"/>
        <v>0.42230536654670947</v>
      </c>
    </row>
    <row r="2089" spans="1:66" x14ac:dyDescent="0.25">
      <c r="A2089" t="s">
        <v>114</v>
      </c>
      <c r="B2089" t="s">
        <v>124</v>
      </c>
      <c r="C2089" t="s">
        <v>121</v>
      </c>
      <c r="D2089" s="7" t="s">
        <v>539</v>
      </c>
      <c r="E2089" s="10">
        <f>VLOOKUP(A2089,home!$A$2:$E$405,3,FALSE)</f>
        <v>1.3564356435643601</v>
      </c>
      <c r="F2089" s="10">
        <f>VLOOKUP(B2089,home!$B$2:$E$405,3,FALSE)</f>
        <v>1.29</v>
      </c>
      <c r="G2089" s="10">
        <f>VLOOKUP(C2089,away!$B$2:$E$405,4,FALSE)</f>
        <v>0.92</v>
      </c>
      <c r="H2089" s="10">
        <f>VLOOKUP(A2089,away!$A$2:$E$405,3,FALSE)</f>
        <v>1.15346534653465</v>
      </c>
      <c r="I2089" s="10">
        <f>VLOOKUP(C2089,away!$B$2:$E$405,3,FALSE)</f>
        <v>0.55000000000000004</v>
      </c>
      <c r="J2089" s="10">
        <f>VLOOKUP(B2089,home!$B$2:$E$405,4,FALSE)</f>
        <v>0.76</v>
      </c>
      <c r="K2089" s="12">
        <f t="shared" si="2464"/>
        <v>1.6098178217821826</v>
      </c>
      <c r="L2089" s="12">
        <f t="shared" si="2465"/>
        <v>0.48214851485148374</v>
      </c>
      <c r="M2089" s="13">
        <f t="shared" si="2466"/>
        <v>0.12344416423143602</v>
      </c>
      <c r="N2089" s="13">
        <f t="shared" si="2467"/>
        <v>0.19872261557477233</v>
      </c>
      <c r="O2089" s="13">
        <f t="shared" si="2468"/>
        <v>5.9518420451269524E-2</v>
      </c>
      <c r="P2089" s="13">
        <f t="shared" si="2469"/>
        <v>9.5813813966778807E-2</v>
      </c>
      <c r="Q2089" s="13">
        <f t="shared" si="2470"/>
        <v>0.15995360407171905</v>
      </c>
      <c r="R2089" s="13">
        <f t="shared" si="2471"/>
        <v>1.4348359013442887E-2</v>
      </c>
      <c r="S2089" s="13">
        <f t="shared" si="2472"/>
        <v>1.859198246433319E-2</v>
      </c>
      <c r="T2089" s="13">
        <f t="shared" si="2473"/>
        <v>7.7121392648321574E-2</v>
      </c>
      <c r="U2089" s="13">
        <f t="shared" si="2474"/>
        <v>2.3098244053169376E-2</v>
      </c>
      <c r="V2089" s="13">
        <f t="shared" si="2475"/>
        <v>1.6033958530536595E-3</v>
      </c>
      <c r="W2089" s="13">
        <f t="shared" si="2476"/>
        <v>8.5832054164314775E-2</v>
      </c>
      <c r="X2089" s="13">
        <f t="shared" si="2477"/>
        <v>4.1383797441976476E-2</v>
      </c>
      <c r="Y2089" s="13">
        <f t="shared" si="2478"/>
        <v>9.9765682377817941E-3</v>
      </c>
      <c r="Z2089" s="13">
        <f t="shared" si="2479"/>
        <v>2.3060133296291304E-3</v>
      </c>
      <c r="AA2089" s="13">
        <f t="shared" si="2480"/>
        <v>3.7122613553042449E-3</v>
      </c>
      <c r="AB2089" s="13">
        <f t="shared" si="2481"/>
        <v>2.9880322444410267E-3</v>
      </c>
      <c r="AC2089" s="13">
        <f t="shared" si="2482"/>
        <v>7.7781862419374704E-5</v>
      </c>
      <c r="AD2089" s="13">
        <f t="shared" si="2483"/>
        <v>3.4543492618471915E-2</v>
      </c>
      <c r="AE2089" s="13">
        <f t="shared" si="2484"/>
        <v>1.6655093663779423E-2</v>
      </c>
      <c r="AF2089" s="13">
        <f t="shared" si="2485"/>
        <v>4.0151143373518029E-3</v>
      </c>
      <c r="AG2089" s="13">
        <f t="shared" si="2486"/>
        <v>6.4529380490435727E-4</v>
      </c>
      <c r="AH2089" s="13">
        <f t="shared" si="2487"/>
        <v>2.7796022552710242E-4</v>
      </c>
      <c r="AI2089" s="13">
        <f t="shared" si="2488"/>
        <v>4.4746532480012427E-4</v>
      </c>
      <c r="AJ2089" s="13">
        <f t="shared" si="2489"/>
        <v>3.601688272463965E-4</v>
      </c>
      <c r="AK2089" s="13">
        <f t="shared" si="2490"/>
        <v>1.9326873231721234E-4</v>
      </c>
      <c r="AL2089" s="13">
        <f t="shared" si="2491"/>
        <v>2.4148818835590413E-6</v>
      </c>
      <c r="AM2089" s="13">
        <f t="shared" si="2492"/>
        <v>1.1121746008763461E-2</v>
      </c>
      <c r="AN2089" s="13">
        <f t="shared" si="2493"/>
        <v>5.3623333206807193E-3</v>
      </c>
      <c r="AO2089" s="13">
        <f t="shared" si="2494"/>
        <v>1.292720523352417E-3</v>
      </c>
      <c r="AP2089" s="13">
        <f t="shared" si="2495"/>
        <v>2.0776109348413362E-4</v>
      </c>
      <c r="AQ2089" s="13">
        <f t="shared" si="2496"/>
        <v>2.5042925666823813E-5</v>
      </c>
      <c r="AR2089" s="13">
        <f t="shared" si="2497"/>
        <v>2.6803621985135187E-5</v>
      </c>
      <c r="AS2089" s="13">
        <f t="shared" si="2498"/>
        <v>4.3148948359983345E-5</v>
      </c>
      <c r="AT2089" s="13">
        <f t="shared" si="2499"/>
        <v>3.473097303053014E-5</v>
      </c>
      <c r="AU2089" s="13">
        <f t="shared" si="2500"/>
        <v>1.863684645079458E-5</v>
      </c>
      <c r="AV2089" s="13">
        <f t="shared" si="2501"/>
        <v>7.5004818895767899E-6</v>
      </c>
      <c r="AW2089" s="13">
        <f t="shared" si="2502"/>
        <v>5.2065609532778915E-8</v>
      </c>
      <c r="AX2089" s="13">
        <f t="shared" si="2503"/>
        <v>2.9839974890403802E-3</v>
      </c>
      <c r="AY2089" s="13">
        <f t="shared" si="2504"/>
        <v>1.4387299576613759E-3</v>
      </c>
      <c r="AZ2089" s="13">
        <f t="shared" si="2505"/>
        <v>3.4684075617938523E-4</v>
      </c>
      <c r="BA2089" s="13">
        <f t="shared" si="2506"/>
        <v>5.5742918493952075E-5</v>
      </c>
      <c r="BB2089" s="13">
        <f t="shared" si="2507"/>
        <v>6.7190913413365724E-6</v>
      </c>
      <c r="BC2089" s="13">
        <f t="shared" si="2508"/>
        <v>6.4791998227537849E-7</v>
      </c>
      <c r="BD2089" s="13">
        <f t="shared" si="2509"/>
        <v>2.1538877554622521E-6</v>
      </c>
      <c r="BE2089" s="13">
        <f t="shared" si="2510"/>
        <v>3.467366894861557E-6</v>
      </c>
      <c r="BF2089" s="13">
        <f t="shared" si="2511"/>
        <v>2.7909145110028414E-6</v>
      </c>
      <c r="BG2089" s="13">
        <f t="shared" si="2512"/>
        <v>1.4976213062942926E-6</v>
      </c>
      <c r="BH2089" s="13">
        <f t="shared" si="2513"/>
        <v>6.0272436728831683E-7</v>
      </c>
      <c r="BI2089" s="13">
        <f t="shared" si="2514"/>
        <v>1.9405528561662429E-7</v>
      </c>
      <c r="BJ2089" s="14">
        <f t="shared" si="2515"/>
        <v>0.65169130856803981</v>
      </c>
      <c r="BK2089" s="14">
        <f t="shared" si="2516"/>
        <v>0.240972283217566</v>
      </c>
      <c r="BL2089" s="14">
        <f t="shared" si="2517"/>
        <v>0.10508570766935443</v>
      </c>
      <c r="BM2089" s="14">
        <f t="shared" si="2518"/>
        <v>0.346815657583119</v>
      </c>
      <c r="BN2089" s="14">
        <f t="shared" si="2519"/>
        <v>0.65180097730941855</v>
      </c>
    </row>
    <row r="2090" spans="1:66" x14ac:dyDescent="0.25">
      <c r="A2090" t="s">
        <v>114</v>
      </c>
      <c r="B2090" t="s">
        <v>110</v>
      </c>
      <c r="C2090" t="s">
        <v>379</v>
      </c>
      <c r="D2090" s="7" t="s">
        <v>539</v>
      </c>
      <c r="E2090" s="10">
        <f>VLOOKUP(A2090,home!$A$2:$E$405,3,FALSE)</f>
        <v>1.3564356435643601</v>
      </c>
      <c r="F2090" s="10">
        <f>VLOOKUP(B2090,home!$B$2:$E$405,3,FALSE)</f>
        <v>0.74</v>
      </c>
      <c r="G2090" s="10">
        <f>VLOOKUP(C2090,away!$B$2:$E$405,4,FALSE)</f>
        <v>0.96</v>
      </c>
      <c r="H2090" s="10">
        <f>VLOOKUP(A2090,away!$A$2:$E$405,3,FALSE)</f>
        <v>1.15346534653465</v>
      </c>
      <c r="I2090" s="10">
        <f>VLOOKUP(C2090,away!$B$2:$E$405,3,FALSE)</f>
        <v>0.88</v>
      </c>
      <c r="J2090" s="10">
        <f>VLOOKUP(B2090,home!$B$2:$E$405,4,FALSE)</f>
        <v>0.98</v>
      </c>
      <c r="K2090" s="12">
        <f t="shared" si="2464"/>
        <v>0.96361188118812136</v>
      </c>
      <c r="L2090" s="12">
        <f t="shared" si="2465"/>
        <v>0.99474851485148208</v>
      </c>
      <c r="M2090" s="13">
        <f t="shared" si="2466"/>
        <v>0.14108956238429013</v>
      </c>
      <c r="N2090" s="13">
        <f t="shared" si="2467"/>
        <v>0.1359555786251346</v>
      </c>
      <c r="O2090" s="13">
        <f t="shared" si="2468"/>
        <v>0.14034863264281813</v>
      </c>
      <c r="P2090" s="13">
        <f t="shared" si="2469"/>
        <v>0.13524160992312656</v>
      </c>
      <c r="Q2090" s="13">
        <f t="shared" si="2470"/>
        <v>6.5504205438492752E-2</v>
      </c>
      <c r="R2090" s="13">
        <f t="shared" si="2471"/>
        <v>6.9805796941439777E-2</v>
      </c>
      <c r="S2090" s="13">
        <f t="shared" si="2472"/>
        <v>3.2409011597862337E-2</v>
      </c>
      <c r="T2090" s="13">
        <f t="shared" si="2473"/>
        <v>6.5160211076467037E-2</v>
      </c>
      <c r="U2090" s="13">
        <f t="shared" si="2474"/>
        <v>6.7265695308576803E-2</v>
      </c>
      <c r="V2090" s="13">
        <f t="shared" si="2475"/>
        <v>3.4517451424648498E-3</v>
      </c>
      <c r="W2090" s="13">
        <f t="shared" si="2476"/>
        <v>2.1040210209439723E-2</v>
      </c>
      <c r="X2090" s="13">
        <f t="shared" si="2477"/>
        <v>2.0929717858003159E-2</v>
      </c>
      <c r="Y2090" s="13">
        <f t="shared" si="2478"/>
        <v>1.040990287775459E-2</v>
      </c>
      <c r="Z2090" s="13">
        <f t="shared" si="2479"/>
        <v>2.3146404278507119E-2</v>
      </c>
      <c r="AA2090" s="13">
        <f t="shared" si="2480"/>
        <v>2.2304150169553026E-2</v>
      </c>
      <c r="AB2090" s="13">
        <f t="shared" si="2481"/>
        <v>1.0746272051592674E-2</v>
      </c>
      <c r="AC2090" s="13">
        <f t="shared" si="2482"/>
        <v>2.0679221509303902E-4</v>
      </c>
      <c r="AD2090" s="13">
        <f t="shared" si="2483"/>
        <v>5.0686491351279311E-3</v>
      </c>
      <c r="AE2090" s="13">
        <f t="shared" si="2484"/>
        <v>5.0420311994717592E-3</v>
      </c>
      <c r="AF2090" s="13">
        <f t="shared" si="2485"/>
        <v>2.5077765237546843E-3</v>
      </c>
      <c r="AG2090" s="13">
        <f t="shared" si="2486"/>
        <v>8.315356575281283E-4</v>
      </c>
      <c r="AH2090" s="13">
        <f t="shared" si="2487"/>
        <v>5.7562128200492361E-3</v>
      </c>
      <c r="AI2090" s="13">
        <f t="shared" si="2488"/>
        <v>5.5467550640468256E-3</v>
      </c>
      <c r="AJ2090" s="13">
        <f t="shared" si="2489"/>
        <v>2.6724595408779499E-3</v>
      </c>
      <c r="AK2090" s="13">
        <f t="shared" si="2490"/>
        <v>8.584045885281816E-4</v>
      </c>
      <c r="AL2090" s="13">
        <f t="shared" si="2491"/>
        <v>7.9288394169308511E-6</v>
      </c>
      <c r="AM2090" s="13">
        <f t="shared" si="2492"/>
        <v>9.7684210563663454E-4</v>
      </c>
      <c r="AN2090" s="13">
        <f t="shared" si="2493"/>
        <v>9.7171223382643685E-4</v>
      </c>
      <c r="AO2090" s="13">
        <f t="shared" si="2494"/>
        <v>4.8330465073093202E-4</v>
      </c>
      <c r="AP2090" s="13">
        <f t="shared" si="2495"/>
        <v>1.602555278451363E-4</v>
      </c>
      <c r="AQ2090" s="13">
        <f t="shared" si="2496"/>
        <v>3.9853487080172412E-5</v>
      </c>
      <c r="AR2090" s="13">
        <f t="shared" si="2497"/>
        <v>1.1451968307826083E-3</v>
      </c>
      <c r="AS2090" s="13">
        <f t="shared" si="2498"/>
        <v>1.1035252724411039E-3</v>
      </c>
      <c r="AT2090" s="13">
        <f t="shared" si="2499"/>
        <v>5.3168503185780313E-4</v>
      </c>
      <c r="AU2090" s="13">
        <f t="shared" si="2500"/>
        <v>1.7077933791602131E-4</v>
      </c>
      <c r="AV2090" s="13">
        <f t="shared" si="2501"/>
        <v>4.1141249769329776E-5</v>
      </c>
      <c r="AW2090" s="13">
        <f t="shared" si="2502"/>
        <v>2.1111668941316958E-7</v>
      </c>
      <c r="AX2090" s="13">
        <f t="shared" si="2503"/>
        <v>1.5688277650604705E-4</v>
      </c>
      <c r="AY2090" s="13">
        <f t="shared" si="2504"/>
        <v>1.560589089351673E-4</v>
      </c>
      <c r="AZ2090" s="13">
        <f t="shared" si="2505"/>
        <v>7.7619683946300165E-5</v>
      </c>
      <c r="BA2090" s="13">
        <f t="shared" si="2506"/>
        <v>2.5737355109607841E-5</v>
      </c>
      <c r="BB2090" s="13">
        <f t="shared" si="2507"/>
        <v>6.4005489428719E-6</v>
      </c>
      <c r="BC2090" s="13">
        <f t="shared" si="2508"/>
        <v>1.2733873110312098E-6</v>
      </c>
      <c r="BD2090" s="13">
        <f t="shared" si="2509"/>
        <v>1.8986380777227048E-4</v>
      </c>
      <c r="BE2090" s="13">
        <f t="shared" si="2510"/>
        <v>1.8295502097697742E-4</v>
      </c>
      <c r="BF2090" s="13">
        <f t="shared" si="2511"/>
        <v>8.8148815968218703E-5</v>
      </c>
      <c r="BG2090" s="13">
        <f t="shared" si="2512"/>
        <v>2.8313748793213579E-5</v>
      </c>
      <c r="BH2090" s="13">
        <f t="shared" si="2513"/>
        <v>6.820866184529108E-6</v>
      </c>
      <c r="BI2090" s="13">
        <f t="shared" si="2514"/>
        <v>1.3145335390813083E-6</v>
      </c>
      <c r="BJ2090" s="14">
        <f t="shared" si="2515"/>
        <v>0.33550575926704479</v>
      </c>
      <c r="BK2090" s="14">
        <f t="shared" si="2516"/>
        <v>0.31256270901118899</v>
      </c>
      <c r="BL2090" s="14">
        <f t="shared" si="2517"/>
        <v>0.32879412364348376</v>
      </c>
      <c r="BM2090" s="14">
        <f t="shared" si="2518"/>
        <v>0.31190776245267698</v>
      </c>
      <c r="BN2090" s="14">
        <f t="shared" si="2519"/>
        <v>0.68794538595530197</v>
      </c>
    </row>
    <row r="2091" spans="1:66" x14ac:dyDescent="0.25">
      <c r="A2091" t="s">
        <v>114</v>
      </c>
      <c r="B2091" t="s">
        <v>116</v>
      </c>
      <c r="C2091" t="s">
        <v>120</v>
      </c>
      <c r="D2091" s="7" t="s">
        <v>539</v>
      </c>
      <c r="E2091" s="10">
        <f>VLOOKUP(A2091,home!$A$2:$E$405,3,FALSE)</f>
        <v>1.3564356435643601</v>
      </c>
      <c r="F2091" s="10">
        <f>VLOOKUP(B2091,home!$B$2:$E$405,3,FALSE)</f>
        <v>0.55000000000000004</v>
      </c>
      <c r="G2091" s="10">
        <f>VLOOKUP(C2091,away!$B$2:$E$405,4,FALSE)</f>
        <v>1.1100000000000001</v>
      </c>
      <c r="H2091" s="10">
        <f>VLOOKUP(A2091,away!$A$2:$E$405,3,FALSE)</f>
        <v>1.15346534653465</v>
      </c>
      <c r="I2091" s="10">
        <f>VLOOKUP(C2091,away!$B$2:$E$405,3,FALSE)</f>
        <v>0.74</v>
      </c>
      <c r="J2091" s="10">
        <f>VLOOKUP(B2091,home!$B$2:$E$405,4,FALSE)</f>
        <v>1.41</v>
      </c>
      <c r="K2091" s="12">
        <f t="shared" si="2464"/>
        <v>0.82810396039604206</v>
      </c>
      <c r="L2091" s="12">
        <f t="shared" si="2465"/>
        <v>1.2035257425742538</v>
      </c>
      <c r="M2091" s="13">
        <f t="shared" si="2466"/>
        <v>0.13112165757395725</v>
      </c>
      <c r="N2091" s="13">
        <f t="shared" si="2467"/>
        <v>0.10858236393068768</v>
      </c>
      <c r="O2091" s="13">
        <f t="shared" si="2468"/>
        <v>0.15780829029926394</v>
      </c>
      <c r="P2091" s="13">
        <f t="shared" si="2469"/>
        <v>0.13068167018014878</v>
      </c>
      <c r="Q2091" s="13">
        <f t="shared" si="2470"/>
        <v>4.4958742800083405E-2</v>
      </c>
      <c r="R2091" s="13">
        <f t="shared" si="2471"/>
        <v>9.496316988339755E-2</v>
      </c>
      <c r="S2091" s="13">
        <f t="shared" si="2472"/>
        <v>3.2560789798284778E-2</v>
      </c>
      <c r="T2091" s="13">
        <f t="shared" si="2473"/>
        <v>5.4109004313675275E-2</v>
      </c>
      <c r="U2091" s="13">
        <f t="shared" si="2474"/>
        <v>7.8639377072203656E-2</v>
      </c>
      <c r="V2091" s="13">
        <f t="shared" si="2475"/>
        <v>3.605725546076321E-3</v>
      </c>
      <c r="W2091" s="13">
        <f t="shared" si="2476"/>
        <v>1.2410170989058705E-2</v>
      </c>
      <c r="X2091" s="13">
        <f t="shared" si="2477"/>
        <v>1.4935960255080342E-2</v>
      </c>
      <c r="Y2091" s="13">
        <f t="shared" si="2478"/>
        <v>8.987906328527558E-3</v>
      </c>
      <c r="Z2091" s="13">
        <f t="shared" si="2479"/>
        <v>3.8096873183707018E-2</v>
      </c>
      <c r="AA2091" s="13">
        <f t="shared" si="2480"/>
        <v>3.1548171562133555E-2</v>
      </c>
      <c r="AB2091" s="13">
        <f t="shared" si="2481"/>
        <v>1.3062582906928293E-2</v>
      </c>
      <c r="AC2091" s="13">
        <f t="shared" si="2482"/>
        <v>2.246016434712111E-4</v>
      </c>
      <c r="AD2091" s="13">
        <f t="shared" si="2483"/>
        <v>2.5692279363078948E-3</v>
      </c>
      <c r="AE2091" s="13">
        <f t="shared" si="2484"/>
        <v>3.0921319598874774E-3</v>
      </c>
      <c r="AF2091" s="13">
        <f t="shared" si="2485"/>
        <v>1.86073020658058E-3</v>
      </c>
      <c r="AG2091" s="13">
        <f t="shared" si="2486"/>
        <v>7.4647890120174579E-4</v>
      </c>
      <c r="AH2091" s="13">
        <f t="shared" si="2487"/>
        <v>1.1462641897044547E-2</v>
      </c>
      <c r="AI2091" s="13">
        <f t="shared" si="2488"/>
        <v>9.4922591515441898E-3</v>
      </c>
      <c r="AJ2091" s="13">
        <f t="shared" si="2489"/>
        <v>3.9302886982496583E-3</v>
      </c>
      <c r="AK2091" s="13">
        <f t="shared" si="2490"/>
        <v>1.0848958788401157E-3</v>
      </c>
      <c r="AL2091" s="13">
        <f t="shared" si="2491"/>
        <v>8.953919112094505E-6</v>
      </c>
      <c r="AM2091" s="13">
        <f t="shared" si="2492"/>
        <v>4.2551756584334368E-4</v>
      </c>
      <c r="AN2091" s="13">
        <f t="shared" si="2493"/>
        <v>5.1212134440999915E-4</v>
      </c>
      <c r="AO2091" s="13">
        <f t="shared" si="2494"/>
        <v>3.081756106595848E-4</v>
      </c>
      <c r="AP2091" s="13">
        <f t="shared" si="2495"/>
        <v>1.2363242688745031E-4</v>
      </c>
      <c r="AQ2091" s="13">
        <f t="shared" si="2496"/>
        <v>3.7198702093993958E-5</v>
      </c>
      <c r="AR2091" s="13">
        <f t="shared" si="2497"/>
        <v>2.7591169202006581E-3</v>
      </c>
      <c r="AS2091" s="13">
        <f t="shared" si="2498"/>
        <v>2.2848356488138952E-3</v>
      </c>
      <c r="AT2091" s="13">
        <f t="shared" si="2499"/>
        <v>9.4604072481842348E-4</v>
      </c>
      <c r="AU2091" s="13">
        <f t="shared" si="2500"/>
        <v>2.611400236393596E-4</v>
      </c>
      <c r="AV2091" s="13">
        <f t="shared" si="2501"/>
        <v>5.4062771948417425E-5</v>
      </c>
      <c r="AW2091" s="13">
        <f t="shared" si="2502"/>
        <v>2.4788537900945564E-7</v>
      </c>
      <c r="AX2091" s="13">
        <f t="shared" si="2503"/>
        <v>5.8728796915492727E-5</v>
      </c>
      <c r="AY2091" s="13">
        <f t="shared" si="2504"/>
        <v>7.0681618918210935E-5</v>
      </c>
      <c r="AZ2091" s="13">
        <f t="shared" si="2505"/>
        <v>4.2533573947445134E-5</v>
      </c>
      <c r="BA2091" s="13">
        <f t="shared" si="2506"/>
        <v>1.7063417056478615E-5</v>
      </c>
      <c r="BB2091" s="13">
        <f t="shared" si="2507"/>
        <v>5.1340654209381551E-6</v>
      </c>
      <c r="BC2091" s="13">
        <f t="shared" si="2508"/>
        <v>1.2357959796318783E-6</v>
      </c>
      <c r="BD2091" s="13">
        <f t="shared" si="2509"/>
        <v>5.5344470670561422E-4</v>
      </c>
      <c r="BE2091" s="13">
        <f t="shared" si="2510"/>
        <v>4.5830975348314502E-4</v>
      </c>
      <c r="BF2091" s="13">
        <f t="shared" si="2511"/>
        <v>1.8976406097376307E-4</v>
      </c>
      <c r="BG2091" s="13">
        <f t="shared" si="2512"/>
        <v>5.2381456811069737E-5</v>
      </c>
      <c r="BH2091" s="13">
        <f t="shared" si="2513"/>
        <v>1.0844322959140271E-5</v>
      </c>
      <c r="BI2091" s="13">
        <f t="shared" si="2514"/>
        <v>1.7960453580555571E-6</v>
      </c>
      <c r="BJ2091" s="14">
        <f t="shared" si="2515"/>
        <v>0.2538547405392233</v>
      </c>
      <c r="BK2091" s="14">
        <f t="shared" si="2516"/>
        <v>0.2982740802799686</v>
      </c>
      <c r="BL2091" s="14">
        <f t="shared" si="2517"/>
        <v>0.40956341378531702</v>
      </c>
      <c r="BM2091" s="14">
        <f t="shared" si="2518"/>
        <v>0.33160277938713817</v>
      </c>
      <c r="BN2091" s="14">
        <f t="shared" si="2519"/>
        <v>0.66811589466753862</v>
      </c>
    </row>
    <row r="2092" spans="1:66" x14ac:dyDescent="0.25">
      <c r="A2092" t="s">
        <v>114</v>
      </c>
      <c r="B2092" t="s">
        <v>132</v>
      </c>
      <c r="C2092" t="s">
        <v>128</v>
      </c>
      <c r="D2092" s="7" t="s">
        <v>539</v>
      </c>
      <c r="E2092" s="10">
        <f>VLOOKUP(A2092,home!$A$2:$E$405,3,FALSE)</f>
        <v>1.3564356435643601</v>
      </c>
      <c r="F2092" s="10">
        <f>VLOOKUP(B2092,home!$B$2:$E$405,3,FALSE)</f>
        <v>0.74</v>
      </c>
      <c r="G2092" s="10">
        <f>VLOOKUP(C2092,away!$B$2:$E$405,4,FALSE)</f>
        <v>1.01</v>
      </c>
      <c r="H2092" s="10">
        <f>VLOOKUP(A2092,away!$A$2:$E$405,3,FALSE)</f>
        <v>1.15346534653465</v>
      </c>
      <c r="I2092" s="10">
        <f>VLOOKUP(C2092,away!$B$2:$E$405,3,FALSE)</f>
        <v>1.1100000000000001</v>
      </c>
      <c r="J2092" s="10">
        <f>VLOOKUP(B2092,home!$B$2:$E$405,4,FALSE)</f>
        <v>0.96</v>
      </c>
      <c r="K2092" s="12">
        <f t="shared" si="2464"/>
        <v>1.0138000000000027</v>
      </c>
      <c r="L2092" s="12">
        <f t="shared" si="2465"/>
        <v>1.2291326732673231</v>
      </c>
      <c r="M2092" s="13">
        <f t="shared" si="2466"/>
        <v>0.10614675372422248</v>
      </c>
      <c r="N2092" s="13">
        <f t="shared" si="2467"/>
        <v>0.10761157892561704</v>
      </c>
      <c r="O2092" s="13">
        <f t="shared" si="2468"/>
        <v>0.13046844316370174</v>
      </c>
      <c r="P2092" s="13">
        <f t="shared" si="2469"/>
        <v>0.13226890767936117</v>
      </c>
      <c r="Q2092" s="13">
        <f t="shared" si="2470"/>
        <v>5.4548309357395415E-2</v>
      </c>
      <c r="R2092" s="13">
        <f t="shared" si="2471"/>
        <v>8.0181513161413281E-2</v>
      </c>
      <c r="S2092" s="13">
        <f t="shared" si="2472"/>
        <v>4.1204896346017594E-2</v>
      </c>
      <c r="T2092" s="13">
        <f t="shared" si="2473"/>
        <v>6.7047109302668356E-2</v>
      </c>
      <c r="U2092" s="13">
        <f t="shared" si="2474"/>
        <v>8.1288018043041005E-2</v>
      </c>
      <c r="V2092" s="13">
        <f t="shared" si="2475"/>
        <v>5.7050225691298879E-3</v>
      </c>
      <c r="W2092" s="13">
        <f t="shared" si="2476"/>
        <v>1.8433692008842543E-2</v>
      </c>
      <c r="X2092" s="13">
        <f t="shared" si="2477"/>
        <v>2.2657453137015122E-2</v>
      </c>
      <c r="Y2092" s="13">
        <f t="shared" si="2478"/>
        <v>1.392450797186425E-2</v>
      </c>
      <c r="Z2092" s="13">
        <f t="shared" si="2479"/>
        <v>3.2851239206235665E-2</v>
      </c>
      <c r="AA2092" s="13">
        <f t="shared" si="2480"/>
        <v>3.3304586307281808E-2</v>
      </c>
      <c r="AB2092" s="13">
        <f t="shared" si="2481"/>
        <v>1.6882094799161192E-2</v>
      </c>
      <c r="AC2092" s="13">
        <f t="shared" si="2482"/>
        <v>4.4431240065606164E-4</v>
      </c>
      <c r="AD2092" s="13">
        <f t="shared" si="2483"/>
        <v>4.6720192396411545E-3</v>
      </c>
      <c r="AE2092" s="13">
        <f t="shared" si="2484"/>
        <v>5.7425314975764977E-3</v>
      </c>
      <c r="AF2092" s="13">
        <f t="shared" si="2485"/>
        <v>3.5291665454690035E-3</v>
      </c>
      <c r="AG2092" s="13">
        <f t="shared" si="2486"/>
        <v>1.4459379701459738E-3</v>
      </c>
      <c r="AH2092" s="13">
        <f t="shared" si="2487"/>
        <v>1.0094632866426178E-2</v>
      </c>
      <c r="AI2092" s="13">
        <f t="shared" si="2488"/>
        <v>1.0233938799982887E-2</v>
      </c>
      <c r="AJ2092" s="13">
        <f t="shared" si="2489"/>
        <v>5.1875835777113388E-3</v>
      </c>
      <c r="AK2092" s="13">
        <f t="shared" si="2490"/>
        <v>1.7530574103612566E-3</v>
      </c>
      <c r="AL2092" s="13">
        <f t="shared" si="2491"/>
        <v>2.2146213177977222E-5</v>
      </c>
      <c r="AM2092" s="13">
        <f t="shared" si="2492"/>
        <v>9.4729862102964325E-4</v>
      </c>
      <c r="AN2092" s="13">
        <f t="shared" si="2493"/>
        <v>1.164355686448614E-3</v>
      </c>
      <c r="AO2092" s="13">
        <f t="shared" si="2494"/>
        <v>7.1557380875929722E-4</v>
      </c>
      <c r="AP2092" s="13">
        <f t="shared" si="2495"/>
        <v>2.9317838282679848E-4</v>
      </c>
      <c r="AQ2092" s="13">
        <f t="shared" si="2496"/>
        <v>9.0088782357023318E-5</v>
      </c>
      <c r="AR2092" s="13">
        <f t="shared" si="2497"/>
        <v>2.4815286161525172E-3</v>
      </c>
      <c r="AS2092" s="13">
        <f t="shared" si="2498"/>
        <v>2.5157737110554287E-3</v>
      </c>
      <c r="AT2092" s="13">
        <f t="shared" si="2499"/>
        <v>1.2752456941340002E-3</v>
      </c>
      <c r="AU2092" s="13">
        <f t="shared" si="2500"/>
        <v>4.3094802823768433E-4</v>
      </c>
      <c r="AV2092" s="13">
        <f t="shared" si="2501"/>
        <v>1.0922377775684137E-4</v>
      </c>
      <c r="AW2092" s="13">
        <f t="shared" si="2502"/>
        <v>7.6656330439557569E-7</v>
      </c>
      <c r="AX2092" s="13">
        <f t="shared" si="2503"/>
        <v>1.6006189033330908E-4</v>
      </c>
      <c r="AY2092" s="13">
        <f t="shared" si="2504"/>
        <v>1.9673729915360127E-4</v>
      </c>
      <c r="AZ2092" s="13">
        <f t="shared" si="2505"/>
        <v>1.2090812122002953E-4</v>
      </c>
      <c r="BA2092" s="13">
        <f t="shared" si="2506"/>
        <v>4.9537374084968165E-5</v>
      </c>
      <c r="BB2092" s="13">
        <f t="shared" si="2507"/>
        <v>1.5222001258925075E-5</v>
      </c>
      <c r="BC2092" s="13">
        <f t="shared" si="2508"/>
        <v>3.7419718199722264E-6</v>
      </c>
      <c r="BD2092" s="13">
        <f t="shared" si="2509"/>
        <v>5.0835465029348424E-4</v>
      </c>
      <c r="BE2092" s="13">
        <f t="shared" si="2510"/>
        <v>5.1536994446753565E-4</v>
      </c>
      <c r="BF2092" s="13">
        <f t="shared" si="2511"/>
        <v>2.6124102485059451E-4</v>
      </c>
      <c r="BG2092" s="13">
        <f t="shared" si="2512"/>
        <v>8.8282050331177817E-5</v>
      </c>
      <c r="BH2092" s="13">
        <f t="shared" si="2513"/>
        <v>2.2375085656437077E-5</v>
      </c>
      <c r="BI2092" s="13">
        <f t="shared" si="2514"/>
        <v>4.5367723676991949E-6</v>
      </c>
      <c r="BJ2092" s="14">
        <f t="shared" si="2515"/>
        <v>0.3033690098955274</v>
      </c>
      <c r="BK2092" s="14">
        <f t="shared" si="2516"/>
        <v>0.28598877623171881</v>
      </c>
      <c r="BL2092" s="14">
        <f t="shared" si="2517"/>
        <v>0.37760674748438422</v>
      </c>
      <c r="BM2092" s="14">
        <f t="shared" si="2518"/>
        <v>0.38839429607030573</v>
      </c>
      <c r="BN2092" s="14">
        <f t="shared" si="2519"/>
        <v>0.61122550601171111</v>
      </c>
    </row>
    <row r="2093" spans="1:66" x14ac:dyDescent="0.25">
      <c r="A2093" t="s">
        <v>114</v>
      </c>
      <c r="B2093" t="s">
        <v>112</v>
      </c>
      <c r="C2093" t="s">
        <v>119</v>
      </c>
      <c r="D2093" s="7" t="s">
        <v>539</v>
      </c>
      <c r="E2093" s="10">
        <f>VLOOKUP(A2093,home!$A$2:$E$405,3,FALSE)</f>
        <v>1.3564356435643601</v>
      </c>
      <c r="F2093" s="10">
        <f>VLOOKUP(B2093,home!$B$2:$E$405,3,FALSE)</f>
        <v>0.63</v>
      </c>
      <c r="G2093" s="10">
        <f>VLOOKUP(C2093,away!$B$2:$E$405,4,FALSE)</f>
        <v>0.83</v>
      </c>
      <c r="H2093" s="10">
        <f>VLOOKUP(A2093,away!$A$2:$E$405,3,FALSE)</f>
        <v>1.15346534653465</v>
      </c>
      <c r="I2093" s="10">
        <f>VLOOKUP(C2093,away!$B$2:$E$405,3,FALSE)</f>
        <v>0.74</v>
      </c>
      <c r="J2093" s="10">
        <f>VLOOKUP(B2093,home!$B$2:$E$405,4,FALSE)</f>
        <v>1.1100000000000001</v>
      </c>
      <c r="K2093" s="12">
        <f t="shared" ref="K2093:K2156" si="2520">E2093*F2093*G2093</f>
        <v>0.70928019801980391</v>
      </c>
      <c r="L2093" s="12">
        <f t="shared" ref="L2093:L2156" si="2521">H2093*I2093*J2093</f>
        <v>0.94745643564356163</v>
      </c>
      <c r="M2093" s="13">
        <f t="shared" ref="M2093:M2156" si="2522">_xlfn.POISSON.DIST(0,K2093,FALSE) * _xlfn.POISSON.DIST(0,L2093,FALSE)</f>
        <v>0.19076048679891866</v>
      </c>
      <c r="N2093" s="13">
        <f t="shared" ref="N2093:N2156" si="2523">_xlfn.POISSON.DIST(1,K2093,FALSE) * _xlfn.POISSON.DIST(0,L2093,FALSE)</f>
        <v>0.13530263585109123</v>
      </c>
      <c r="O2093" s="13">
        <f t="shared" ref="O2093:O2156" si="2524">_xlfn.POISSON.DIST(0,K2093,FALSE) * _xlfn.POISSON.DIST(1,L2093,FALSE)</f>
        <v>0.18073725088413417</v>
      </c>
      <c r="P2093" s="13">
        <f t="shared" ref="P2093:P2156" si="2525">_xlfn.POISSON.DIST(1,K2093,FALSE) * _xlfn.POISSON.DIST(1,L2093,FALSE)</f>
        <v>0.12819335309665367</v>
      </c>
      <c r="Q2093" s="13">
        <f t="shared" ref="Q2093:Q2156" si="2526">_xlfn.POISSON.DIST(2,K2093,FALSE) * _xlfn.POISSON.DIST(0,L2093,FALSE)</f>
        <v>4.7983740174531692E-2</v>
      </c>
      <c r="R2093" s="13">
        <f t="shared" ref="R2093:R2156" si="2527">_xlfn.POISSON.DIST(0,K2093,FALSE) * _xlfn.POISSON.DIST(2,L2093,FALSE)</f>
        <v>8.5620335755348956E-2</v>
      </c>
      <c r="S2093" s="13">
        <f t="shared" ref="S2093:S2156" si="2528">_xlfn.POISSON.DIST(2,K2093,FALSE) * _xlfn.POISSON.DIST(2,L2093,FALSE)</f>
        <v>2.1536870729793704E-2</v>
      </c>
      <c r="T2093" s="13">
        <f t="shared" ref="T2093:T2156" si="2529">_xlfn.POISSON.DIST(2,K2093,FALSE) * _xlfn.POISSON.DIST(1,L2093,FALSE)</f>
        <v>4.5462503434608573E-2</v>
      </c>
      <c r="U2093" s="13">
        <f t="shared" ref="U2093:U2156" si="2530">_xlfn.POISSON.DIST(1,K2093,FALSE) * _xlfn.POISSON.DIST(2,L2093,FALSE)</f>
        <v>6.0728808699076001E-2</v>
      </c>
      <c r="V2093" s="13">
        <f t="shared" ref="V2093:V2156" si="2531">_xlfn.POISSON.DIST(3,K2093,FALSE) * _xlfn.POISSON.DIST(3,L2093,FALSE)</f>
        <v>1.608115274925117E-3</v>
      </c>
      <c r="W2093" s="13">
        <f t="shared" ref="W2093:W2156" si="2532">_xlfn.POISSON.DIST(3,K2093,FALSE) * _xlfn.POISSON.DIST(0,L2093,FALSE)</f>
        <v>1.1344638910907555E-2</v>
      </c>
      <c r="X2093" s="13">
        <f t="shared" ref="X2093:X2156" si="2533">_xlfn.POISSON.DIST(3,K2093,FALSE) * _xlfn.POISSON.DIST(1,L2093,FALSE)</f>
        <v>1.0748551146191729E-2</v>
      </c>
      <c r="Y2093" s="13">
        <f t="shared" ref="Y2093:Y2156" si="2534">_xlfn.POISSON.DIST(3,K2093,FALSE) * _xlfn.POISSON.DIST(2,L2093,FALSE)</f>
        <v>5.0918919786516669E-3</v>
      </c>
      <c r="Z2093" s="13">
        <f t="shared" ref="Z2093:Z2156" si="2535">_xlfn.POISSON.DIST(0,K2093,FALSE) * _xlfn.POISSON.DIST(3,L2093,FALSE)</f>
        <v>2.7040512711122639E-2</v>
      </c>
      <c r="AA2093" s="13">
        <f t="shared" ref="AA2093:AA2156" si="2536">_xlfn.POISSON.DIST(1,K2093,FALSE) * _xlfn.POISSON.DIST(3,L2093,FALSE)</f>
        <v>1.9179300210302092E-2</v>
      </c>
      <c r="AB2093" s="13">
        <f t="shared" ref="AB2093:AB2156" si="2537">_xlfn.POISSON.DIST(2,K2093,FALSE) * _xlfn.POISSON.DIST(3,L2093,FALSE)</f>
        <v>6.8017489255221657E-3</v>
      </c>
      <c r="AC2093" s="13">
        <f t="shared" ref="AC2093:AC2156" si="2538">_xlfn.POISSON.DIST(4,K2093,FALSE) * _xlfn.POISSON.DIST(4,L2093,FALSE)</f>
        <v>6.7542056506931687E-5</v>
      </c>
      <c r="AD2093" s="13">
        <f t="shared" ref="AD2093:AD2156" si="2539">_xlfn.POISSON.DIST(4,K2093,FALSE) * _xlfn.POISSON.DIST(0,L2093,FALSE)</f>
        <v>2.0116319332979206E-3</v>
      </c>
      <c r="AE2093" s="13">
        <f t="shared" ref="AE2093:AE2156" si="2540">_xlfn.POISSON.DIST(4,K2093,FALSE) * _xlfn.POISSON.DIST(1,L2093,FALSE)</f>
        <v>1.9059336213492148E-3</v>
      </c>
      <c r="AF2093" s="13">
        <f t="shared" ref="AF2093:AF2156" si="2541">_xlfn.POISSON.DIST(4,K2093,FALSE) * _xlfn.POISSON.DIST(2,L2093,FALSE)</f>
        <v>9.0289453772837626E-4</v>
      </c>
      <c r="AG2093" s="13">
        <f t="shared" ref="AG2093:AG2156" si="2542">_xlfn.POISSON.DIST(4,K2093,FALSE) * _xlfn.POISSON.DIST(3,L2093,FALSE)</f>
        <v>2.8515108015938958E-4</v>
      </c>
      <c r="AH2093" s="13">
        <f t="shared" ref="AH2093:AH2156" si="2543">_xlfn.POISSON.DIST(0,K2093,FALSE) * _xlfn.POISSON.DIST(4,L2093,FALSE)</f>
        <v>6.4049269478136696E-3</v>
      </c>
      <c r="AI2093" s="13">
        <f t="shared" ref="AI2093:AI2156" si="2544">_xlfn.POISSON.DIST(1,K2093,FALSE) * _xlfn.POISSON.DIST(4,L2093,FALSE)</f>
        <v>4.5428878538476573E-3</v>
      </c>
      <c r="AJ2093" s="13">
        <f t="shared" ref="AJ2093:AJ2156" si="2545">_xlfn.POISSON.DIST(2,K2093,FALSE) * _xlfn.POISSON.DIST(4,L2093,FALSE)</f>
        <v>1.6110901982794139E-3</v>
      </c>
      <c r="AK2093" s="13">
        <f t="shared" ref="AK2093:AK2156" si="2546">_xlfn.POISSON.DIST(3,K2093,FALSE) * _xlfn.POISSON.DIST(4,L2093,FALSE)</f>
        <v>3.8090479162112938E-4</v>
      </c>
      <c r="AL2093" s="13">
        <f t="shared" ref="AL2093:AL2156" si="2547">_xlfn.POISSON.DIST(5,K2093,FALSE) * _xlfn.POISSON.DIST(5,L2093,FALSE)</f>
        <v>1.8155631376206607E-6</v>
      </c>
      <c r="AM2093" s="13">
        <f t="shared" ref="AM2093:AM2156" si="2548">_xlfn.POISSON.DIST(5,K2093,FALSE) * _xlfn.POISSON.DIST(0,L2093,FALSE)</f>
        <v>2.8536213919850217E-4</v>
      </c>
      <c r="AN2093" s="13">
        <f t="shared" ref="AN2093:AN2156" si="2549">_xlfn.POISSON.DIST(5,K2093,FALSE) * _xlfn.POISSON.DIST(1,L2093,FALSE)</f>
        <v>2.7036819527263476E-4</v>
      </c>
      <c r="AO2093" s="13">
        <f t="shared" ref="AO2093:AO2156" si="2550">_xlfn.POISSON.DIST(5,K2093,FALSE) * _xlfn.POISSON.DIST(2,L2093,FALSE)</f>
        <v>1.2808104330219646E-4</v>
      </c>
      <c r="AP2093" s="13">
        <f t="shared" ref="AP2093:AP2156" si="2551">_xlfn.POISSON.DIST(5,K2093,FALSE) * _xlfn.POISSON.DIST(3,L2093,FALSE)</f>
        <v>4.0450402920202581E-5</v>
      </c>
      <c r="AQ2093" s="13">
        <f t="shared" ref="AQ2093:AQ2156" si="2552">_xlfn.POISSON.DIST(5,K2093,FALSE) * _xlfn.POISSON.DIST(4,L2093,FALSE)</f>
        <v>9.5812486427802629E-6</v>
      </c>
      <c r="AR2093" s="13">
        <f t="shared" ref="AR2093:AR2156" si="2553">_xlfn.POISSON.DIST(0,K2093,FALSE) * _xlfn.POISSON.DIST(5,L2093,FALSE)</f>
        <v>1.2136778513065875E-3</v>
      </c>
      <c r="AS2093" s="13">
        <f t="shared" ref="AS2093:AS2156" si="2554">_xlfn.POISSON.DIST(1,K2093,FALSE) * _xlfn.POISSON.DIST(5,L2093,FALSE)</f>
        <v>8.6083766670698642E-4</v>
      </c>
      <c r="AT2093" s="13">
        <f t="shared" ref="AT2093:AT2156" si="2555">_xlfn.POISSON.DIST(2,K2093,FALSE) * _xlfn.POISSON.DIST(5,L2093,FALSE)</f>
        <v>3.0528755535241863E-4</v>
      </c>
      <c r="AU2093" s="13">
        <f t="shared" ref="AU2093:AU2156" si="2556">_xlfn.POISSON.DIST(3,K2093,FALSE) * _xlfn.POISSON.DIST(5,L2093,FALSE)</f>
        <v>7.2178139237781785E-5</v>
      </c>
      <c r="AV2093" s="13">
        <f t="shared" ref="AV2093:AV2156" si="2557">_xlfn.POISSON.DIST(4,K2093,FALSE) * _xlfn.POISSON.DIST(5,L2093,FALSE)</f>
        <v>1.279863122281871E-5</v>
      </c>
      <c r="AW2093" s="13">
        <f t="shared" ref="AW2093:AW2156" si="2558">_xlfn.POISSON.DIST(6,K2093,FALSE) * _xlfn.POISSON.DIST(6,L2093,FALSE)</f>
        <v>3.389112154255289E-8</v>
      </c>
      <c r="AX2093" s="13">
        <f t="shared" ref="AX2093:AX2156" si="2559">_xlfn.POISSON.DIST(6,K2093,FALSE) * _xlfn.POISSON.DIST(0,L2093,FALSE)</f>
        <v>3.3733619099678048E-5</v>
      </c>
      <c r="AY2093" s="13">
        <f t="shared" ref="AY2093:AY2156" si="2560">_xlfn.POISSON.DIST(6,K2093,FALSE) * _xlfn.POISSON.DIST(1,L2093,FALSE)</f>
        <v>3.196113451353854E-5</v>
      </c>
      <c r="AZ2093" s="13">
        <f t="shared" ref="AZ2093:AZ2156" si="2561">_xlfn.POISSON.DIST(6,K2093,FALSE) * _xlfn.POISSON.DIST(2,L2093,FALSE)</f>
        <v>1.514089129266082E-5</v>
      </c>
      <c r="BA2093" s="13">
        <f t="shared" ref="BA2093:BA2156" si="2562">_xlfn.POISSON.DIST(6,K2093,FALSE) * _xlfn.POISSON.DIST(3,L2093,FALSE)</f>
        <v>4.7817782988703538E-6</v>
      </c>
      <c r="BB2093" s="13">
        <f t="shared" ref="BB2093:BB2156" si="2563">_xlfn.POISSON.DIST(6,K2093,FALSE) * _xlfn.POISSON.DIST(4,L2093,FALSE)</f>
        <v>1.1326316557713596E-6</v>
      </c>
      <c r="BC2093" s="13">
        <f t="shared" ref="BC2093:BC2156" si="2564">_xlfn.POISSON.DIST(6,K2093,FALSE) * _xlfn.POISSON.DIST(5,L2093,FALSE)</f>
        <v>2.1462383029483964E-7</v>
      </c>
      <c r="BD2093" s="13">
        <f t="shared" ref="BD2093:BD2156" si="2565">_xlfn.POISSON.DIST(0,K2093,FALSE) * _xlfn.POISSON.DIST(6,L2093,FALSE)</f>
        <v>1.9165114850307926E-4</v>
      </c>
      <c r="BE2093" s="13">
        <f t="shared" ref="BE2093:BE2156" si="2566">_xlfn.POISSON.DIST(1,K2093,FALSE) * _xlfn.POISSON.DIST(6,L2093,FALSE)</f>
        <v>1.3593436456098691E-4</v>
      </c>
      <c r="BF2093" s="13">
        <f t="shared" ref="BF2093:BF2156" si="2567">_xlfn.POISSON.DIST(2,K2093,FALSE) * _xlfn.POISSON.DIST(6,L2093,FALSE)</f>
        <v>4.8207776506756492E-5</v>
      </c>
      <c r="BG2093" s="13">
        <f t="shared" ref="BG2093:BG2156" si="2568">_xlfn.POISSON.DIST(3,K2093,FALSE) * _xlfn.POISSON.DIST(6,L2093,FALSE)</f>
        <v>1.1397607088935568E-5</v>
      </c>
      <c r="BH2093" s="13">
        <f t="shared" ref="BH2093:BH2156" si="2569">_xlfn.POISSON.DIST(4,K2093,FALSE) * _xlfn.POISSON.DIST(6,L2093,FALSE)</f>
        <v>2.021024253248035E-6</v>
      </c>
      <c r="BI2093" s="13">
        <f t="shared" ref="BI2093:BI2156" si="2570">_xlfn.POISSON.DIST(5,K2093,FALSE) * _xlfn.POISSON.DIST(6,L2093,FALSE)</f>
        <v>2.8669449650931862E-7</v>
      </c>
      <c r="BJ2093" s="14">
        <f t="shared" ref="BJ2093:BJ2156" si="2571">SUM(N2093,Q2093,T2093,W2093,X2093,Y2093,AD2093,AE2093,AF2093,AG2093,AM2093,AN2093,AO2093,AP2093,AQ2093,AX2093,AY2093,AZ2093,BA2093,BB2093,BC2093)</f>
        <v>0.26186038037654452</v>
      </c>
      <c r="BK2093" s="14">
        <f t="shared" ref="BK2093:BK2156" si="2572">SUM(M2093,P2093,S2093,V2093,AC2093,AL2093,AY2093)</f>
        <v>0.34220014465444926</v>
      </c>
      <c r="BL2093" s="14">
        <f t="shared" ref="BL2093:BL2156" si="2573">SUM(O2093,R2093,U2093,AA2093,AB2093,AH2093,AI2093,AJ2093,AK2093,AR2093,AS2093,AT2093,AU2093,AV2093,BD2093,BE2093,BF2093,BG2093,BH2093,BI2093)</f>
        <v>0.36886153272518141</v>
      </c>
      <c r="BM2093" s="14">
        <f t="shared" ref="BM2093:BM2156" si="2574">SUM(S2093:BI2093)</f>
        <v>0.23133284066322732</v>
      </c>
      <c r="BN2093" s="14">
        <f t="shared" ref="BN2093:BN2156" si="2575">SUM(M2093:R2093)</f>
        <v>0.76859780256067844</v>
      </c>
    </row>
    <row r="2094" spans="1:66" x14ac:dyDescent="0.25">
      <c r="A2094" t="s">
        <v>114</v>
      </c>
      <c r="B2094" t="s">
        <v>133</v>
      </c>
      <c r="C2094" t="s">
        <v>104</v>
      </c>
      <c r="D2094" s="7" t="s">
        <v>539</v>
      </c>
      <c r="E2094" s="10">
        <f>VLOOKUP(A2094,home!$A$2:$E$405,3,FALSE)</f>
        <v>1.3564356435643601</v>
      </c>
      <c r="F2094" s="10">
        <f>VLOOKUP(B2094,home!$B$2:$E$405,3,FALSE)</f>
        <v>0.74</v>
      </c>
      <c r="G2094" s="10">
        <f>VLOOKUP(C2094,away!$B$2:$E$405,4,FALSE)</f>
        <v>0.66</v>
      </c>
      <c r="H2094" s="10">
        <f>VLOOKUP(A2094,away!$A$2:$E$405,3,FALSE)</f>
        <v>1.15346534653465</v>
      </c>
      <c r="I2094" s="10">
        <f>VLOOKUP(C2094,away!$B$2:$E$405,3,FALSE)</f>
        <v>0.74</v>
      </c>
      <c r="J2094" s="10">
        <f>VLOOKUP(B2094,home!$B$2:$E$405,4,FALSE)</f>
        <v>0.54</v>
      </c>
      <c r="K2094" s="12">
        <f t="shared" si="2520"/>
        <v>0.66248316831683352</v>
      </c>
      <c r="L2094" s="12">
        <f t="shared" si="2521"/>
        <v>0.46092475247524617</v>
      </c>
      <c r="M2094" s="13">
        <f t="shared" si="2522"/>
        <v>0.32516975147080701</v>
      </c>
      <c r="N2094" s="13">
        <f t="shared" si="2523"/>
        <v>0.21541948719517753</v>
      </c>
      <c r="O2094" s="13">
        <f t="shared" si="2524"/>
        <v>0.14987878720911904</v>
      </c>
      <c r="P2094" s="13">
        <f t="shared" si="2525"/>
        <v>9.9292173813781678E-2</v>
      </c>
      <c r="Q2094" s="13">
        <f t="shared" si="2526"/>
        <v>7.1355892197124376E-2</v>
      </c>
      <c r="R2094" s="13">
        <f t="shared" si="2527"/>
        <v>3.4541421447826633E-2</v>
      </c>
      <c r="S2094" s="13">
        <f t="shared" si="2528"/>
        <v>7.5798377125119382E-3</v>
      </c>
      <c r="T2094" s="13">
        <f t="shared" si="2529"/>
        <v>3.2889696948609902E-2</v>
      </c>
      <c r="U2094" s="13">
        <f t="shared" si="2530"/>
        <v>2.2883110318923212E-2</v>
      </c>
      <c r="V2094" s="13">
        <f t="shared" si="2531"/>
        <v>2.5717116819642336E-4</v>
      </c>
      <c r="W2094" s="13">
        <f t="shared" si="2532"/>
        <v>1.5757359180275127E-2</v>
      </c>
      <c r="X2094" s="13">
        <f t="shared" si="2533"/>
        <v>7.262956879831862E-3</v>
      </c>
      <c r="Y2094" s="13">
        <f t="shared" si="2534"/>
        <v>1.673838301037443E-3</v>
      </c>
      <c r="Z2094" s="13">
        <f t="shared" si="2535"/>
        <v>5.3069987103275505E-3</v>
      </c>
      <c r="AA2094" s="13">
        <f t="shared" si="2536"/>
        <v>3.515797319871145E-3</v>
      </c>
      <c r="AB2094" s="13">
        <f t="shared" si="2537"/>
        <v>1.1645782738140338E-3</v>
      </c>
      <c r="AC2094" s="13">
        <f t="shared" si="2538"/>
        <v>4.908029617021632E-6</v>
      </c>
      <c r="AD2094" s="13">
        <f t="shared" si="2539"/>
        <v>2.6097463085137519E-3</v>
      </c>
      <c r="AE2094" s="13">
        <f t="shared" si="2540"/>
        <v>1.2028966712748885E-3</v>
      </c>
      <c r="AF2094" s="13">
        <f t="shared" si="2541"/>
        <v>2.7722242523033774E-4</v>
      </c>
      <c r="AG2094" s="13">
        <f t="shared" si="2542"/>
        <v>4.2592892576626957E-5</v>
      </c>
      <c r="AH2094" s="13">
        <f t="shared" si="2543"/>
        <v>6.1153176673604424E-4</v>
      </c>
      <c r="AI2094" s="13">
        <f t="shared" si="2544"/>
        <v>4.0512950235368529E-4</v>
      </c>
      <c r="AJ2094" s="13">
        <f t="shared" si="2545"/>
        <v>1.3419573814894573E-4</v>
      </c>
      <c r="AK2094" s="13">
        <f t="shared" si="2546"/>
        <v>2.9634139261176583E-5</v>
      </c>
      <c r="AL2094" s="13">
        <f t="shared" si="2547"/>
        <v>5.9947633826604796E-8</v>
      </c>
      <c r="AM2094" s="13">
        <f t="shared" si="2548"/>
        <v>3.4578260059347024E-4</v>
      </c>
      <c r="AN2094" s="13">
        <f t="shared" si="2549"/>
        <v>1.5937975958879219E-4</v>
      </c>
      <c r="AO2094" s="13">
        <f t="shared" si="2550"/>
        <v>3.6731038119014135E-5</v>
      </c>
      <c r="AP2094" s="13">
        <f t="shared" si="2551"/>
        <v>5.643414884388475E-6</v>
      </c>
      <c r="AQ2094" s="13">
        <f t="shared" si="2552"/>
        <v>6.5029740217546938E-7</v>
      </c>
      <c r="AR2094" s="13">
        <f t="shared" si="2553"/>
        <v>5.6374025642712264E-5</v>
      </c>
      <c r="AS2094" s="13">
        <f t="shared" si="2554"/>
        <v>3.7346843118558433E-5</v>
      </c>
      <c r="AT2094" s="13">
        <f t="shared" si="2555"/>
        <v>1.237082747790716E-5</v>
      </c>
      <c r="AU2094" s="13">
        <f t="shared" si="2556"/>
        <v>2.7318216607549597E-6</v>
      </c>
      <c r="AV2094" s="13">
        <f t="shared" si="2557"/>
        <v>4.5244646727337485E-7</v>
      </c>
      <c r="AW2094" s="13">
        <f t="shared" si="2558"/>
        <v>5.0848064320529741E-10</v>
      </c>
      <c r="AX2094" s="13">
        <f t="shared" si="2559"/>
        <v>3.8179192131666047E-5</v>
      </c>
      <c r="AY2094" s="13">
        <f t="shared" si="2560"/>
        <v>1.7597734682993039E-5</v>
      </c>
      <c r="AZ2094" s="13">
        <f t="shared" si="2561"/>
        <v>4.0556157514418097E-6</v>
      </c>
      <c r="BA2094" s="13">
        <f t="shared" si="2562"/>
        <v>6.2311122878934194E-7</v>
      </c>
      <c r="BB2094" s="13">
        <f t="shared" si="2563"/>
        <v>7.1801847223568481E-8</v>
      </c>
      <c r="BC2094" s="13">
        <f t="shared" si="2564"/>
        <v>6.6190497317577522E-9</v>
      </c>
      <c r="BD2094" s="13">
        <f t="shared" si="2565"/>
        <v>4.3306973025667189E-6</v>
      </c>
      <c r="BE2094" s="13">
        <f t="shared" si="2566"/>
        <v>2.8690140700255643E-6</v>
      </c>
      <c r="BF2094" s="13">
        <f t="shared" si="2567"/>
        <v>9.5033676552805462E-7</v>
      </c>
      <c r="BG2094" s="13">
        <f t="shared" si="2568"/>
        <v>2.0986070379833248E-7</v>
      </c>
      <c r="BH2094" s="13">
        <f t="shared" si="2569"/>
        <v>3.4757295989379954E-8</v>
      </c>
      <c r="BI2094" s="13">
        <f t="shared" si="2570"/>
        <v>4.6052247138340823E-9</v>
      </c>
      <c r="BJ2094" s="14">
        <f t="shared" si="2571"/>
        <v>0.34910041018493154</v>
      </c>
      <c r="BK2094" s="14">
        <f t="shared" si="2572"/>
        <v>0.43232149987723084</v>
      </c>
      <c r="BL2094" s="14">
        <f t="shared" si="2573"/>
        <v>0.2132818609517837</v>
      </c>
      <c r="BM2094" s="14">
        <f t="shared" si="2574"/>
        <v>0.10433565916423515</v>
      </c>
      <c r="BN2094" s="14">
        <f t="shared" si="2575"/>
        <v>0.89565751333383625</v>
      </c>
    </row>
    <row r="2095" spans="1:66" x14ac:dyDescent="0.25">
      <c r="A2095" t="s">
        <v>114</v>
      </c>
      <c r="B2095" t="s">
        <v>134</v>
      </c>
      <c r="C2095" t="s">
        <v>115</v>
      </c>
      <c r="D2095" s="7" t="s">
        <v>539</v>
      </c>
      <c r="E2095" s="10">
        <f>VLOOKUP(A2095,home!$A$2:$E$405,3,FALSE)</f>
        <v>1.3564356435643601</v>
      </c>
      <c r="F2095" s="10">
        <f>VLOOKUP(B2095,home!$B$2:$E$405,3,FALSE)</f>
        <v>0.98</v>
      </c>
      <c r="G2095" s="10">
        <f>VLOOKUP(C2095,away!$B$2:$E$405,4,FALSE)</f>
        <v>0.83</v>
      </c>
      <c r="H2095" s="10">
        <f>VLOOKUP(A2095,away!$A$2:$E$405,3,FALSE)</f>
        <v>1.15346534653465</v>
      </c>
      <c r="I2095" s="10">
        <f>VLOOKUP(C2095,away!$B$2:$E$405,3,FALSE)</f>
        <v>0.83</v>
      </c>
      <c r="J2095" s="10">
        <f>VLOOKUP(B2095,home!$B$2:$E$405,4,FALSE)</f>
        <v>1.25</v>
      </c>
      <c r="K2095" s="12">
        <f t="shared" si="2520"/>
        <v>1.1033247524752505</v>
      </c>
      <c r="L2095" s="12">
        <f t="shared" si="2521"/>
        <v>1.1967202970296993</v>
      </c>
      <c r="M2095" s="13">
        <f t="shared" si="2522"/>
        <v>0.10025432721326119</v>
      </c>
      <c r="N2095" s="13">
        <f t="shared" si="2523"/>
        <v>0.11061308075714418</v>
      </c>
      <c r="O2095" s="13">
        <f t="shared" si="2524"/>
        <v>0.1199763882411666</v>
      </c>
      <c r="P2095" s="13">
        <f t="shared" si="2525"/>
        <v>0.13237291885905969</v>
      </c>
      <c r="Q2095" s="13">
        <f t="shared" si="2526"/>
        <v>6.1021074973450516E-2</v>
      </c>
      <c r="R2095" s="13">
        <f t="shared" si="2527"/>
        <v>7.1789089486259741E-2</v>
      </c>
      <c r="S2095" s="13">
        <f t="shared" si="2528"/>
        <v>4.36953449649937E-2</v>
      </c>
      <c r="T2095" s="13">
        <f t="shared" si="2529"/>
        <v>7.3025158967299247E-2</v>
      </c>
      <c r="U2095" s="13">
        <f t="shared" si="2530"/>
        <v>7.9206679387851128E-2</v>
      </c>
      <c r="V2095" s="13">
        <f t="shared" si="2531"/>
        <v>6.4104524234049332E-3</v>
      </c>
      <c r="W2095" s="13">
        <f t="shared" si="2532"/>
        <v>2.2442020813618655E-2</v>
      </c>
      <c r="X2095" s="13">
        <f t="shared" si="2533"/>
        <v>2.685682181402041E-2</v>
      </c>
      <c r="Y2095" s="13">
        <f t="shared" si="2534"/>
        <v>1.6070051889274111E-2</v>
      </c>
      <c r="Z2095" s="13">
        <f t="shared" si="2535"/>
        <v>2.8637153497829478E-2</v>
      </c>
      <c r="AA2095" s="13">
        <f t="shared" si="2536"/>
        <v>3.1596080294588463E-2</v>
      </c>
      <c r="AB2095" s="13">
        <f t="shared" si="2537"/>
        <v>1.7430368735107483E-2</v>
      </c>
      <c r="AC2095" s="13">
        <f t="shared" si="2538"/>
        <v>5.2901101757942286E-4</v>
      </c>
      <c r="AD2095" s="13">
        <f t="shared" si="2539"/>
        <v>6.1902092648075573E-3</v>
      </c>
      <c r="AE2095" s="13">
        <f t="shared" si="2540"/>
        <v>7.4079490700564958E-3</v>
      </c>
      <c r="AF2095" s="13">
        <f t="shared" si="2541"/>
        <v>4.4326215057494487E-3</v>
      </c>
      <c r="AG2095" s="13">
        <f t="shared" si="2542"/>
        <v>1.7682027083269047E-3</v>
      </c>
      <c r="AH2095" s="13">
        <f t="shared" si="2543"/>
        <v>8.5676657100018927E-3</v>
      </c>
      <c r="AI2095" s="13">
        <f t="shared" si="2544"/>
        <v>9.4529176487785291E-3</v>
      </c>
      <c r="AJ2095" s="13">
        <f t="shared" si="2545"/>
        <v>5.2148190125037505E-3</v>
      </c>
      <c r="AK2095" s="13">
        <f t="shared" si="2546"/>
        <v>1.917879632057976E-3</v>
      </c>
      <c r="AL2095" s="13">
        <f t="shared" si="2547"/>
        <v>2.793963490738049E-5</v>
      </c>
      <c r="AM2095" s="13">
        <f t="shared" si="2548"/>
        <v>1.3659622209727593E-3</v>
      </c>
      <c r="AN2095" s="13">
        <f t="shared" si="2549"/>
        <v>1.6346747148138681E-3</v>
      </c>
      <c r="AO2095" s="13">
        <f t="shared" si="2550"/>
        <v>9.7812420512949599E-4</v>
      </c>
      <c r="AP2095" s="13">
        <f t="shared" si="2551"/>
        <v>3.901803630981697E-4</v>
      </c>
      <c r="AQ2095" s="13">
        <f t="shared" si="2552"/>
        <v>1.1673419000549936E-4</v>
      </c>
      <c r="AR2095" s="13">
        <f t="shared" si="2553"/>
        <v>2.0506198906649255E-3</v>
      </c>
      <c r="AS2095" s="13">
        <f t="shared" si="2554"/>
        <v>2.2624996832887041E-3</v>
      </c>
      <c r="AT2095" s="13">
        <f t="shared" si="2555"/>
        <v>1.2481359515199215E-3</v>
      </c>
      <c r="AU2095" s="13">
        <f t="shared" si="2556"/>
        <v>4.5903309658872597E-4</v>
      </c>
      <c r="AV2095" s="13">
        <f t="shared" si="2557"/>
        <v>1.2661564441792598E-4</v>
      </c>
      <c r="AW2095" s="13">
        <f t="shared" si="2558"/>
        <v>1.0247413107995595E-6</v>
      </c>
      <c r="AX2095" s="13">
        <f t="shared" si="2559"/>
        <v>2.5118332155755205E-4</v>
      </c>
      <c r="AY2095" s="13">
        <f t="shared" si="2560"/>
        <v>3.0059617918326017E-4</v>
      </c>
      <c r="AZ2095" s="13">
        <f t="shared" si="2561"/>
        <v>1.7986477441909199E-4</v>
      </c>
      <c r="BA2095" s="13">
        <f t="shared" si="2562"/>
        <v>7.1749275422665218E-5</v>
      </c>
      <c r="BB2095" s="13">
        <f t="shared" si="2563"/>
        <v>2.1465953548869397E-5</v>
      </c>
      <c r="BC2095" s="13">
        <f t="shared" si="2564"/>
        <v>5.1377484614057393E-6</v>
      </c>
      <c r="BD2095" s="13">
        <f t="shared" si="2565"/>
        <v>4.0900307410858988E-4</v>
      </c>
      <c r="BE2095" s="13">
        <f t="shared" si="2566"/>
        <v>4.5126321550247647E-4</v>
      </c>
      <c r="BF2095" s="13">
        <f t="shared" si="2567"/>
        <v>2.4894493777272782E-4</v>
      </c>
      <c r="BG2095" s="13">
        <f t="shared" si="2568"/>
        <v>9.1555703949353805E-5</v>
      </c>
      <c r="BH2095" s="13">
        <f t="shared" si="2569"/>
        <v>2.5253918599404534E-5</v>
      </c>
      <c r="BI2095" s="13">
        <f t="shared" si="2570"/>
        <v>5.5726546975436227E-6</v>
      </c>
      <c r="BJ2095" s="14">
        <f t="shared" si="2571"/>
        <v>0.33514286471036014</v>
      </c>
      <c r="BK2095" s="14">
        <f t="shared" si="2572"/>
        <v>0.28359059029238959</v>
      </c>
      <c r="BL2095" s="14">
        <f t="shared" si="2573"/>
        <v>0.35253038591942581</v>
      </c>
      <c r="BM2095" s="14">
        <f t="shared" si="2574"/>
        <v>0.40357454345179067</v>
      </c>
      <c r="BN2095" s="14">
        <f t="shared" si="2575"/>
        <v>0.59602687953034195</v>
      </c>
    </row>
    <row r="2096" spans="1:66" x14ac:dyDescent="0.25">
      <c r="A2096" t="s">
        <v>136</v>
      </c>
      <c r="B2096" t="s">
        <v>307</v>
      </c>
      <c r="C2096" t="s">
        <v>480</v>
      </c>
      <c r="D2096" s="7" t="s">
        <v>539</v>
      </c>
      <c r="E2096" s="10">
        <f>VLOOKUP(A2096,home!$A$2:$E$405,3,FALSE)</f>
        <v>1.51136363636364</v>
      </c>
      <c r="F2096" s="10">
        <f>VLOOKUP(B2096,home!$B$2:$E$405,3,FALSE)</f>
        <v>0.5</v>
      </c>
      <c r="G2096" s="10">
        <f>VLOOKUP(C2096,away!$B$2:$E$405,4,FALSE)</f>
        <v>0.95</v>
      </c>
      <c r="H2096" s="10">
        <f>VLOOKUP(A2096,away!$A$2:$E$405,3,FALSE)</f>
        <v>1.32386363636364</v>
      </c>
      <c r="I2096" s="10">
        <f>VLOOKUP(C2096,away!$B$2:$E$405,3,FALSE)</f>
        <v>1.1299999999999999</v>
      </c>
      <c r="J2096" s="10">
        <f>VLOOKUP(B2096,home!$B$2:$E$405,4,FALSE)</f>
        <v>1.7</v>
      </c>
      <c r="K2096" s="12">
        <f t="shared" si="2520"/>
        <v>0.71789772727272894</v>
      </c>
      <c r="L2096" s="12">
        <f t="shared" si="2521"/>
        <v>2.5431420454545521</v>
      </c>
      <c r="M2096" s="13">
        <f t="shared" si="2522"/>
        <v>3.8348503552432057E-2</v>
      </c>
      <c r="N2096" s="13">
        <f t="shared" si="2523"/>
        <v>2.7530303544601144E-2</v>
      </c>
      <c r="O2096" s="13">
        <f t="shared" si="2524"/>
        <v>9.7525691764453207E-2</v>
      </c>
      <c r="P2096" s="13">
        <f t="shared" si="2525"/>
        <v>7.0013472468401658E-2</v>
      </c>
      <c r="Q2096" s="13">
        <f t="shared" si="2526"/>
        <v>9.8819711728987559E-3</v>
      </c>
      <c r="R2096" s="13">
        <f t="shared" si="2527"/>
        <v>0.1240108436191109</v>
      </c>
      <c r="S2096" s="13">
        <f t="shared" si="2528"/>
        <v>3.1956177379786968E-2</v>
      </c>
      <c r="T2096" s="13">
        <f t="shared" si="2529"/>
        <v>2.5131256381768659E-2</v>
      </c>
      <c r="U2096" s="13">
        <f t="shared" si="2530"/>
        <v>8.9027102791333509E-2</v>
      </c>
      <c r="V2096" s="13">
        <f t="shared" si="2531"/>
        <v>6.4825445524187772E-3</v>
      </c>
      <c r="W2096" s="13">
        <f t="shared" si="2532"/>
        <v>2.3647482153328807E-3</v>
      </c>
      <c r="X2096" s="13">
        <f t="shared" si="2533"/>
        <v>6.0138906133266629E-3</v>
      </c>
      <c r="Y2096" s="13">
        <f t="shared" si="2534"/>
        <v>7.6470890377577528E-3</v>
      </c>
      <c r="Z2096" s="13">
        <f t="shared" si="2535"/>
        <v>0.1051257301666834</v>
      </c>
      <c r="AA2096" s="13">
        <f t="shared" si="2536"/>
        <v>7.5469522764548172E-2</v>
      </c>
      <c r="AB2096" s="13">
        <f t="shared" si="2537"/>
        <v>2.7089699435513301E-2</v>
      </c>
      <c r="AC2096" s="13">
        <f t="shared" si="2538"/>
        <v>7.3970528916045394E-4</v>
      </c>
      <c r="AD2096" s="13">
        <f t="shared" si="2539"/>
        <v>4.2441184233992912E-4</v>
      </c>
      <c r="AE2096" s="13">
        <f t="shared" si="2540"/>
        <v>1.0793396008435022E-3</v>
      </c>
      <c r="AF2096" s="13">
        <f t="shared" si="2541"/>
        <v>1.3724569601146223E-3</v>
      </c>
      <c r="AG2096" s="13">
        <f t="shared" si="2542"/>
        <v>1.1634510002814123E-3</v>
      </c>
      <c r="AH2096" s="13">
        <f t="shared" si="2543"/>
        <v>6.6837416111500639E-2</v>
      </c>
      <c r="AI2096" s="13">
        <f t="shared" si="2544"/>
        <v>4.7982429123227983E-2</v>
      </c>
      <c r="AJ2096" s="13">
        <f t="shared" si="2545"/>
        <v>1.7223238408295084E-2</v>
      </c>
      <c r="AK2096" s="13">
        <f t="shared" si="2546"/>
        <v>4.1215079031971386E-3</v>
      </c>
      <c r="AL2096" s="13">
        <f t="shared" si="2547"/>
        <v>5.4019668148518486E-5</v>
      </c>
      <c r="AM2096" s="13">
        <f t="shared" si="2548"/>
        <v>6.0936859408693387E-5</v>
      </c>
      <c r="AN2096" s="13">
        <f t="shared" si="2549"/>
        <v>1.5497108928020097E-4</v>
      </c>
      <c r="AO2096" s="13">
        <f t="shared" si="2550"/>
        <v>1.970567464891852E-4</v>
      </c>
      <c r="AP2096" s="13">
        <f t="shared" si="2551"/>
        <v>1.6704776577904182E-4</v>
      </c>
      <c r="AQ2096" s="13">
        <f t="shared" si="2552"/>
        <v>1.0620654918798135E-4</v>
      </c>
      <c r="AR2096" s="13">
        <f t="shared" si="2553"/>
        <v>3.3995408624539758E-2</v>
      </c>
      <c r="AS2096" s="13">
        <f t="shared" si="2554"/>
        <v>2.440522658926482E-2</v>
      </c>
      <c r="AT2096" s="13">
        <f t="shared" si="2555"/>
        <v>8.7602283510045936E-3</v>
      </c>
      <c r="AU2096" s="13">
        <f t="shared" si="2556"/>
        <v>2.0963160078587748E-3</v>
      </c>
      <c r="AV2096" s="13">
        <f t="shared" si="2557"/>
        <v>3.7623512442181356E-4</v>
      </c>
      <c r="AW2096" s="13">
        <f t="shared" si="2558"/>
        <v>2.7395712988277226E-6</v>
      </c>
      <c r="AX2096" s="13">
        <f t="shared" si="2559"/>
        <v>7.2910721461064635E-6</v>
      </c>
      <c r="AY2096" s="13">
        <f t="shared" si="2560"/>
        <v>1.8542232131205899E-5</v>
      </c>
      <c r="AZ2096" s="13">
        <f t="shared" si="2561"/>
        <v>2.3577765074724055E-5</v>
      </c>
      <c r="BA2096" s="13">
        <f t="shared" si="2562"/>
        <v>1.9987201899793539E-5</v>
      </c>
      <c r="BB2096" s="13">
        <f t="shared" si="2563"/>
        <v>1.2707573380588515E-5</v>
      </c>
      <c r="BC2096" s="13">
        <f t="shared" si="2564"/>
        <v>6.4634328319747384E-6</v>
      </c>
      <c r="BD2096" s="13">
        <f t="shared" si="2565"/>
        <v>1.4409192170912551E-2</v>
      </c>
      <c r="BE2096" s="13">
        <f t="shared" si="2566"/>
        <v>1.0344326311334119E-2</v>
      </c>
      <c r="BF2096" s="13">
        <f t="shared" si="2567"/>
        <v>3.7130841745371271E-3</v>
      </c>
      <c r="BG2096" s="13">
        <f t="shared" si="2568"/>
        <v>8.8853823002418028E-4</v>
      </c>
      <c r="BH2096" s="13">
        <f t="shared" si="2569"/>
        <v>1.5946989398232304E-4</v>
      </c>
      <c r="BI2096" s="13">
        <f t="shared" si="2570"/>
        <v>2.2896614891666554E-5</v>
      </c>
      <c r="BJ2096" s="14">
        <f t="shared" si="2571"/>
        <v>8.3383706656874806E-2</v>
      </c>
      <c r="BK2096" s="14">
        <f t="shared" si="2572"/>
        <v>0.14761296514247968</v>
      </c>
      <c r="BL2096" s="14">
        <f t="shared" si="2573"/>
        <v>0.64845837401395146</v>
      </c>
      <c r="BM2096" s="14">
        <f t="shared" si="2574"/>
        <v>0.61725418719725922</v>
      </c>
      <c r="BN2096" s="14">
        <f t="shared" si="2575"/>
        <v>0.36731078612189771</v>
      </c>
    </row>
    <row r="2097" spans="1:66" x14ac:dyDescent="0.25">
      <c r="A2097" t="s">
        <v>136</v>
      </c>
      <c r="B2097" t="s">
        <v>315</v>
      </c>
      <c r="C2097" t="s">
        <v>138</v>
      </c>
      <c r="D2097" s="7" t="s">
        <v>539</v>
      </c>
      <c r="E2097" s="10">
        <f>VLOOKUP(A2097,home!$A$2:$E$405,3,FALSE)</f>
        <v>1.51136363636364</v>
      </c>
      <c r="F2097" s="10">
        <f>VLOOKUP(B2097,home!$B$2:$E$405,3,FALSE)</f>
        <v>0.66</v>
      </c>
      <c r="G2097" s="10">
        <f>VLOOKUP(C2097,away!$B$2:$E$405,4,FALSE)</f>
        <v>1.03</v>
      </c>
      <c r="H2097" s="10">
        <f>VLOOKUP(A2097,away!$A$2:$E$405,3,FALSE)</f>
        <v>1.32386363636364</v>
      </c>
      <c r="I2097" s="10">
        <f>VLOOKUP(C2097,away!$B$2:$E$405,3,FALSE)</f>
        <v>1.76</v>
      </c>
      <c r="J2097" s="10">
        <f>VLOOKUP(B2097,home!$B$2:$E$405,4,FALSE)</f>
        <v>1.32</v>
      </c>
      <c r="K2097" s="12">
        <f t="shared" si="2520"/>
        <v>1.0274250000000027</v>
      </c>
      <c r="L2097" s="12">
        <f t="shared" si="2521"/>
        <v>3.0756000000000085</v>
      </c>
      <c r="M2097" s="13">
        <f t="shared" si="2522"/>
        <v>1.6522618807440399E-2</v>
      </c>
      <c r="N2097" s="13">
        <f t="shared" si="2523"/>
        <v>1.6975751628234496E-2</v>
      </c>
      <c r="O2097" s="13">
        <f t="shared" si="2524"/>
        <v>5.0816966404163826E-2</v>
      </c>
      <c r="P2097" s="13">
        <f t="shared" si="2525"/>
        <v>5.2210621707798152E-2</v>
      </c>
      <c r="Q2097" s="13">
        <f t="shared" si="2526"/>
        <v>8.7206558083194365E-3</v>
      </c>
      <c r="R2097" s="13">
        <f t="shared" si="2527"/>
        <v>7.814633093632338E-2</v>
      </c>
      <c r="S2097" s="13">
        <f t="shared" si="2528"/>
        <v>4.1245716718454874E-2</v>
      </c>
      <c r="T2097" s="13">
        <f t="shared" si="2529"/>
        <v>2.6821249004067328E-2</v>
      </c>
      <c r="U2097" s="13">
        <f t="shared" si="2530"/>
        <v>8.0289494062252262E-2</v>
      </c>
      <c r="V2097" s="13">
        <f t="shared" si="2531"/>
        <v>1.448159262934836E-2</v>
      </c>
      <c r="W2097" s="13">
        <f t="shared" si="2532"/>
        <v>2.9866065979542071E-3</v>
      </c>
      <c r="X2097" s="13">
        <f t="shared" si="2533"/>
        <v>9.1856072526679822E-3</v>
      </c>
      <c r="Y2097" s="13">
        <f t="shared" si="2534"/>
        <v>1.412562683315287E-2</v>
      </c>
      <c r="Z2097" s="13">
        <f t="shared" si="2535"/>
        <v>8.0115618475918943E-2</v>
      </c>
      <c r="AA2097" s="13">
        <f t="shared" si="2536"/>
        <v>8.2312789312621232E-2</v>
      </c>
      <c r="AB2097" s="13">
        <f t="shared" si="2537"/>
        <v>4.2285108779760043E-2</v>
      </c>
      <c r="AC2097" s="13">
        <f t="shared" si="2538"/>
        <v>2.8600677778031188E-3</v>
      </c>
      <c r="AD2097" s="13">
        <f t="shared" si="2539"/>
        <v>7.6712857097577713E-4</v>
      </c>
      <c r="AE2097" s="13">
        <f t="shared" si="2540"/>
        <v>2.3593806328931063E-3</v>
      </c>
      <c r="AF2097" s="13">
        <f t="shared" si="2541"/>
        <v>3.6282555372630309E-3</v>
      </c>
      <c r="AG2097" s="13">
        <f t="shared" si="2542"/>
        <v>3.7196875768020685E-3</v>
      </c>
      <c r="AH2097" s="13">
        <f t="shared" si="2543"/>
        <v>6.160089904613425E-2</v>
      </c>
      <c r="AI2097" s="13">
        <f t="shared" si="2544"/>
        <v>6.329030370247464E-2</v>
      </c>
      <c r="AJ2097" s="13">
        <f t="shared" si="2545"/>
        <v>3.251302014075759E-2</v>
      </c>
      <c r="AK2097" s="13">
        <f t="shared" si="2546"/>
        <v>1.1134896572705985E-2</v>
      </c>
      <c r="AL2097" s="13">
        <f t="shared" si="2547"/>
        <v>3.6150665592623319E-4</v>
      </c>
      <c r="AM2097" s="13">
        <f t="shared" si="2548"/>
        <v>1.5763341440695804E-4</v>
      </c>
      <c r="AN2097" s="13">
        <f t="shared" si="2549"/>
        <v>4.848173293500414E-4</v>
      </c>
      <c r="AO2097" s="13">
        <f t="shared" si="2550"/>
        <v>7.4555208907449606E-4</v>
      </c>
      <c r="AP2097" s="13">
        <f t="shared" si="2551"/>
        <v>7.6434000171917533E-4</v>
      </c>
      <c r="AQ2097" s="13">
        <f t="shared" si="2552"/>
        <v>5.877010273218756E-4</v>
      </c>
      <c r="AR2097" s="13">
        <f t="shared" si="2553"/>
        <v>3.7891945021258207E-2</v>
      </c>
      <c r="AS2097" s="13">
        <f t="shared" si="2554"/>
        <v>3.8931131613466313E-2</v>
      </c>
      <c r="AT2097" s="13">
        <f t="shared" si="2555"/>
        <v>1.9999408948982868E-2</v>
      </c>
      <c r="AU2097" s="13">
        <f t="shared" si="2556"/>
        <v>6.8492975798029251E-3</v>
      </c>
      <c r="AV2097" s="13">
        <f t="shared" si="2557"/>
        <v>1.7592848914822596E-3</v>
      </c>
      <c r="AW2097" s="13">
        <f t="shared" si="2558"/>
        <v>3.1731732046610848E-5</v>
      </c>
      <c r="AX2097" s="13">
        <f t="shared" si="2559"/>
        <v>2.6992751799511535E-5</v>
      </c>
      <c r="AY2097" s="13">
        <f t="shared" si="2560"/>
        <v>8.3018907434577889E-5</v>
      </c>
      <c r="AZ2097" s="13">
        <f t="shared" si="2561"/>
        <v>1.276664758528943E-4</v>
      </c>
      <c r="BA2097" s="13">
        <f t="shared" si="2562"/>
        <v>1.3088367104438758E-4</v>
      </c>
      <c r="BB2097" s="13">
        <f t="shared" si="2563"/>
        <v>1.0063645466602989E-4</v>
      </c>
      <c r="BC2097" s="13">
        <f t="shared" si="2564"/>
        <v>6.1903495994168487E-5</v>
      </c>
      <c r="BD2097" s="13">
        <f t="shared" si="2565"/>
        <v>1.9423411017897008E-2</v>
      </c>
      <c r="BE2097" s="13">
        <f t="shared" si="2566"/>
        <v>1.9956098065062888E-2</v>
      </c>
      <c r="BF2097" s="13">
        <f t="shared" si="2567"/>
        <v>1.0251697027248645E-2</v>
      </c>
      <c r="BG2097" s="13">
        <f t="shared" si="2568"/>
        <v>3.510949939406989E-3</v>
      </c>
      <c r="BH2097" s="13">
        <f t="shared" si="2569"/>
        <v>9.0180943537380867E-4</v>
      </c>
      <c r="BI2097" s="13">
        <f t="shared" si="2570"/>
        <v>1.8530831182778763E-4</v>
      </c>
      <c r="BJ2097" s="14">
        <f t="shared" si="2571"/>
        <v>9.2561095060994414E-2</v>
      </c>
      <c r="BK2097" s="14">
        <f t="shared" si="2572"/>
        <v>0.12776514320420573</v>
      </c>
      <c r="BL2097" s="14">
        <f t="shared" si="2573"/>
        <v>0.66205015080900287</v>
      </c>
      <c r="BM2097" s="14">
        <f t="shared" si="2574"/>
        <v>0.73904777508245467</v>
      </c>
      <c r="BN2097" s="14">
        <f t="shared" si="2575"/>
        <v>0.22339294529227971</v>
      </c>
    </row>
    <row r="2098" spans="1:66" x14ac:dyDescent="0.25">
      <c r="A2098" t="s">
        <v>136</v>
      </c>
      <c r="B2098" t="s">
        <v>323</v>
      </c>
      <c r="C2098" t="s">
        <v>317</v>
      </c>
      <c r="D2098" s="7" t="s">
        <v>539</v>
      </c>
      <c r="E2098" s="10">
        <f>VLOOKUP(A2098,home!$A$2:$E$405,3,FALSE)</f>
        <v>1.51136363636364</v>
      </c>
      <c r="F2098" s="10">
        <f>VLOOKUP(B2098,home!$B$2:$E$405,3,FALSE)</f>
        <v>1.61</v>
      </c>
      <c r="G2098" s="10">
        <f>VLOOKUP(C2098,away!$B$2:$E$405,4,FALSE)</f>
        <v>0.74</v>
      </c>
      <c r="H2098" s="10">
        <f>VLOOKUP(A2098,away!$A$2:$E$405,3,FALSE)</f>
        <v>1.32386363636364</v>
      </c>
      <c r="I2098" s="10">
        <f>VLOOKUP(C2098,away!$B$2:$E$405,3,FALSE)</f>
        <v>0.91</v>
      </c>
      <c r="J2098" s="10">
        <f>VLOOKUP(B2098,home!$B$2:$E$405,4,FALSE)</f>
        <v>0.76</v>
      </c>
      <c r="K2098" s="12">
        <f t="shared" si="2520"/>
        <v>1.8006386363636409</v>
      </c>
      <c r="L2098" s="12">
        <f t="shared" si="2521"/>
        <v>0.91558409090909354</v>
      </c>
      <c r="M2098" s="13">
        <f t="shared" si="2522"/>
        <v>6.6124051875530693E-2</v>
      </c>
      <c r="N2098" s="13">
        <f t="shared" si="2523"/>
        <v>0.11906552259999423</v>
      </c>
      <c r="O2098" s="13">
        <f t="shared" si="2524"/>
        <v>6.0542129923683512E-2</v>
      </c>
      <c r="P2098" s="13">
        <f t="shared" si="2525"/>
        <v>0.10901449826833184</v>
      </c>
      <c r="Q2098" s="13">
        <f t="shared" si="2526"/>
        <v>0.10719699012618898</v>
      </c>
      <c r="R2098" s="13">
        <f t="shared" si="2527"/>
        <v>2.7715705493937991E-2</v>
      </c>
      <c r="S2098" s="13">
        <f t="shared" si="2528"/>
        <v>4.4931309015463862E-2</v>
      </c>
      <c r="T2098" s="13">
        <f t="shared" si="2529"/>
        <v>9.8147858752877806E-2</v>
      </c>
      <c r="U2098" s="13">
        <f t="shared" si="2530"/>
        <v>4.9905970146460768E-2</v>
      </c>
      <c r="V2098" s="13">
        <f t="shared" si="2531"/>
        <v>8.2305975073105886E-3</v>
      </c>
      <c r="W2098" s="13">
        <f t="shared" si="2532"/>
        <v>6.4341014041035857E-2</v>
      </c>
      <c r="X2098" s="13">
        <f t="shared" si="2533"/>
        <v>5.8909608848931039E-2</v>
      </c>
      <c r="Y2098" s="13">
        <f t="shared" si="2534"/>
        <v>2.6968350331879404E-2</v>
      </c>
      <c r="Z2098" s="13">
        <f t="shared" si="2535"/>
        <v>8.4586863395237979E-3</v>
      </c>
      <c r="AA2098" s="13">
        <f t="shared" si="2536"/>
        <v>1.5231037435827889E-2</v>
      </c>
      <c r="AB2098" s="13">
        <f t="shared" si="2537"/>
        <v>1.3712797239426353E-2</v>
      </c>
      <c r="AC2098" s="13">
        <f t="shared" si="2538"/>
        <v>8.4807875525100371E-4</v>
      </c>
      <c r="AD2098" s="13">
        <f t="shared" si="2539"/>
        <v>2.8963728946276159E-2</v>
      </c>
      <c r="AE2098" s="13">
        <f t="shared" si="2540"/>
        <v>2.6518729436613653E-2</v>
      </c>
      <c r="AF2098" s="13">
        <f t="shared" si="2541"/>
        <v>1.2140063391643061E-2</v>
      </c>
      <c r="AG2098" s="13">
        <f t="shared" si="2542"/>
        <v>3.7050829680054282E-3</v>
      </c>
      <c r="AH2098" s="13">
        <f t="shared" si="2543"/>
        <v>1.9361596606145158E-3</v>
      </c>
      <c r="AI2098" s="13">
        <f t="shared" si="2544"/>
        <v>3.4863238910712111E-3</v>
      </c>
      <c r="AJ2098" s="13">
        <f t="shared" si="2545"/>
        <v>3.1388047485702252E-3</v>
      </c>
      <c r="AK2098" s="13">
        <f t="shared" si="2546"/>
        <v>1.8839510340924036E-3</v>
      </c>
      <c r="AL2098" s="13">
        <f t="shared" si="2547"/>
        <v>5.5926929686492463E-5</v>
      </c>
      <c r="AM2098" s="13">
        <f t="shared" si="2548"/>
        <v>1.0430641878765764E-2</v>
      </c>
      <c r="AN2098" s="13">
        <f t="shared" si="2549"/>
        <v>9.5501297621680709E-3</v>
      </c>
      <c r="AO2098" s="13">
        <f t="shared" si="2550"/>
        <v>4.3719734381792649E-3</v>
      </c>
      <c r="AP2098" s="13">
        <f t="shared" si="2551"/>
        <v>1.3343031086246891E-3</v>
      </c>
      <c r="AQ2098" s="13">
        <f t="shared" si="2552"/>
        <v>3.0541667467682833E-4</v>
      </c>
      <c r="AR2098" s="13">
        <f t="shared" si="2553"/>
        <v>3.5454339654372025E-4</v>
      </c>
      <c r="AS2098" s="13">
        <f t="shared" si="2554"/>
        <v>6.3840453808421788E-4</v>
      </c>
      <c r="AT2098" s="13">
        <f t="shared" si="2555"/>
        <v>5.7476793845216332E-4</v>
      </c>
      <c r="AU2098" s="13">
        <f t="shared" si="2556"/>
        <v>3.4498311897334814E-4</v>
      </c>
      <c r="AV2098" s="13">
        <f t="shared" si="2557"/>
        <v>1.5529748322916124E-4</v>
      </c>
      <c r="AW2098" s="13">
        <f t="shared" si="2558"/>
        <v>2.5611987395623993E-6</v>
      </c>
      <c r="AX2098" s="13">
        <f t="shared" si="2559"/>
        <v>3.1303027948297105E-3</v>
      </c>
      <c r="AY2098" s="13">
        <f t="shared" si="2560"/>
        <v>2.8660554386743548E-3</v>
      </c>
      <c r="AZ2098" s="13">
        <f t="shared" si="2561"/>
        <v>1.312057381656861E-3</v>
      </c>
      <c r="BA2098" s="13">
        <f t="shared" si="2562"/>
        <v>4.0043295500162101E-4</v>
      </c>
      <c r="BB2098" s="13">
        <f t="shared" si="2563"/>
        <v>9.1657510768800268E-5</v>
      </c>
      <c r="BC2098" s="13">
        <f t="shared" si="2564"/>
        <v>1.6784031734448494E-5</v>
      </c>
      <c r="BD2098" s="13">
        <f t="shared" si="2565"/>
        <v>5.4102382235384035E-5</v>
      </c>
      <c r="BE2098" s="13">
        <f t="shared" si="2566"/>
        <v>9.7418839772346369E-5</v>
      </c>
      <c r="BF2098" s="13">
        <f t="shared" si="2567"/>
        <v>8.7708063401902931E-5</v>
      </c>
      <c r="BG2098" s="13">
        <f t="shared" si="2568"/>
        <v>5.2643509227366076E-5</v>
      </c>
      <c r="BH2098" s="13">
        <f t="shared" si="2569"/>
        <v>2.369798416714029E-5</v>
      </c>
      <c r="BI2098" s="13">
        <f t="shared" si="2570"/>
        <v>8.5343011790573288E-6</v>
      </c>
      <c r="BJ2098" s="14">
        <f t="shared" si="2571"/>
        <v>0.57976670441852596</v>
      </c>
      <c r="BK2098" s="14">
        <f t="shared" si="2572"/>
        <v>0.23207051779024884</v>
      </c>
      <c r="BL2098" s="14">
        <f t="shared" si="2573"/>
        <v>0.17994498112895069</v>
      </c>
      <c r="BM2098" s="14">
        <f t="shared" si="2574"/>
        <v>0.50771849714964712</v>
      </c>
      <c r="BN2098" s="14">
        <f t="shared" si="2575"/>
        <v>0.48965889828766729</v>
      </c>
    </row>
    <row r="2099" spans="1:66" x14ac:dyDescent="0.25">
      <c r="A2099" t="s">
        <v>136</v>
      </c>
      <c r="B2099" t="s">
        <v>328</v>
      </c>
      <c r="C2099" t="s">
        <v>125</v>
      </c>
      <c r="D2099" s="7" t="s">
        <v>539</v>
      </c>
      <c r="E2099" s="10">
        <f>VLOOKUP(A2099,home!$A$2:$E$405,3,FALSE)</f>
        <v>1.51136363636364</v>
      </c>
      <c r="F2099" s="10">
        <f>VLOOKUP(B2099,home!$B$2:$E$405,3,FALSE)</f>
        <v>1.82</v>
      </c>
      <c r="G2099" s="10">
        <f>VLOOKUP(C2099,away!$B$2:$E$405,4,FALSE)</f>
        <v>0.91</v>
      </c>
      <c r="H2099" s="10">
        <f>VLOOKUP(A2099,away!$A$2:$E$405,3,FALSE)</f>
        <v>1.32386363636364</v>
      </c>
      <c r="I2099" s="10">
        <f>VLOOKUP(C2099,away!$B$2:$E$405,3,FALSE)</f>
        <v>0.17</v>
      </c>
      <c r="J2099" s="10">
        <f>VLOOKUP(B2099,home!$B$2:$E$405,4,FALSE)</f>
        <v>1.23</v>
      </c>
      <c r="K2099" s="12">
        <f t="shared" si="2520"/>
        <v>2.5031204545454608</v>
      </c>
      <c r="L2099" s="12">
        <f t="shared" si="2521"/>
        <v>0.27681988636363714</v>
      </c>
      <c r="M2099" s="13">
        <f t="shared" si="2522"/>
        <v>6.2042208648715513E-2</v>
      </c>
      <c r="N2099" s="13">
        <f t="shared" si="2523"/>
        <v>0.15529912151377706</v>
      </c>
      <c r="O2099" s="13">
        <f t="shared" si="2524"/>
        <v>1.7174517147886492E-2</v>
      </c>
      <c r="P2099" s="13">
        <f t="shared" si="2525"/>
        <v>4.2989885169816444E-2</v>
      </c>
      <c r="Q2099" s="13">
        <f t="shared" si="2526"/>
        <v>0.19436620381703826</v>
      </c>
      <c r="R2099" s="13">
        <f t="shared" si="2527"/>
        <v>2.3771239426141383E-3</v>
      </c>
      <c r="S2099" s="13">
        <f t="shared" si="2528"/>
        <v>7.4470681620079108E-3</v>
      </c>
      <c r="T2099" s="13">
        <f t="shared" si="2529"/>
        <v>5.3804430453564069E-2</v>
      </c>
      <c r="U2099" s="13">
        <f t="shared" si="2530"/>
        <v>5.9502275637471989E-3</v>
      </c>
      <c r="V2099" s="13">
        <f t="shared" si="2531"/>
        <v>5.7335269024351779E-4</v>
      </c>
      <c r="W2099" s="13">
        <f t="shared" si="2532"/>
        <v>0.16217400681559349</v>
      </c>
      <c r="X2099" s="13">
        <f t="shared" si="2533"/>
        <v>4.4892990137828298E-2</v>
      </c>
      <c r="Y2099" s="13">
        <f t="shared" si="2534"/>
        <v>6.2136362142387568E-3</v>
      </c>
      <c r="Z2099" s="13">
        <f t="shared" si="2535"/>
        <v>2.1934505988890896E-4</v>
      </c>
      <c r="AA2099" s="13">
        <f t="shared" si="2536"/>
        <v>5.4904710601142706E-4</v>
      </c>
      <c r="AB2099" s="13">
        <f t="shared" si="2537"/>
        <v>6.8716552078309677E-4</v>
      </c>
      <c r="AC2099" s="13">
        <f t="shared" si="2538"/>
        <v>2.4830239417061423E-5</v>
      </c>
      <c r="AD2099" s="13">
        <f t="shared" si="2539"/>
        <v>0.10148526841392674</v>
      </c>
      <c r="AE2099" s="13">
        <f t="shared" si="2540"/>
        <v>2.8093140469926413E-2</v>
      </c>
      <c r="AF2099" s="13">
        <f t="shared" si="2541"/>
        <v>3.8883699762413629E-3</v>
      </c>
      <c r="AG2099" s="13">
        <f t="shared" si="2542"/>
        <v>3.587927116543042E-4</v>
      </c>
      <c r="AH2099" s="13">
        <f t="shared" si="2543"/>
        <v>1.5179768638218237E-5</v>
      </c>
      <c r="AI2099" s="13">
        <f t="shared" si="2544"/>
        <v>3.7996789373591761E-5</v>
      </c>
      <c r="AJ2099" s="13">
        <f t="shared" si="2545"/>
        <v>4.7555270344046589E-5</v>
      </c>
      <c r="AK2099" s="13">
        <f t="shared" si="2546"/>
        <v>3.9678856639874049E-5</v>
      </c>
      <c r="AL2099" s="13">
        <f t="shared" si="2547"/>
        <v>6.8820834366000311E-7</v>
      </c>
      <c r="AM2099" s="13">
        <f t="shared" si="2548"/>
        <v>5.0805970240387278E-2</v>
      </c>
      <c r="AN2099" s="13">
        <f t="shared" si="2549"/>
        <v>1.4064102908538337E-2</v>
      </c>
      <c r="AO2099" s="13">
        <f t="shared" si="2550"/>
        <v>1.9466116844740404E-3</v>
      </c>
      <c r="AP2099" s="13">
        <f t="shared" si="2551"/>
        <v>1.7962027509674407E-4</v>
      </c>
      <c r="AQ2099" s="13">
        <f t="shared" si="2552"/>
        <v>1.2430616035221481E-5</v>
      </c>
      <c r="AR2099" s="13">
        <f t="shared" si="2553"/>
        <v>8.4041236589157491E-7</v>
      </c>
      <c r="AS2099" s="13">
        <f t="shared" si="2554"/>
        <v>2.1036533833161447E-6</v>
      </c>
      <c r="AT2099" s="13">
        <f t="shared" si="2555"/>
        <v>2.6328489065262033E-6</v>
      </c>
      <c r="AU2099" s="13">
        <f t="shared" si="2556"/>
        <v>2.196779317217796E-6</v>
      </c>
      <c r="AV2099" s="13">
        <f t="shared" si="2557"/>
        <v>1.3747008107625693E-6</v>
      </c>
      <c r="AW2099" s="13">
        <f t="shared" si="2558"/>
        <v>1.3246357381906527E-8</v>
      </c>
      <c r="AX2099" s="13">
        <f t="shared" si="2559"/>
        <v>2.1195577220290234E-2</v>
      </c>
      <c r="AY2099" s="13">
        <f t="shared" si="2560"/>
        <v>5.8673572775324381E-3</v>
      </c>
      <c r="AZ2099" s="13">
        <f t="shared" si="2561"/>
        <v>8.1210058741069437E-4</v>
      </c>
      <c r="BA2099" s="13">
        <f t="shared" si="2562"/>
        <v>7.4935197440957138E-5</v>
      </c>
      <c r="BB2099" s="13">
        <f t="shared" si="2563"/>
        <v>5.1858882100606162E-6</v>
      </c>
      <c r="BC2099" s="13">
        <f t="shared" si="2564"/>
        <v>2.8711139700070099E-7</v>
      </c>
      <c r="BD2099" s="13">
        <f t="shared" si="2565"/>
        <v>3.8773809270783538E-8</v>
      </c>
      <c r="BE2099" s="13">
        <f t="shared" si="2566"/>
        <v>9.7055515086342681E-8</v>
      </c>
      <c r="BF2099" s="13">
        <f t="shared" si="2567"/>
        <v>1.21470822519535E-7</v>
      </c>
      <c r="BG2099" s="13">
        <f t="shared" si="2568"/>
        <v>1.0135203349303646E-7</v>
      </c>
      <c r="BH2099" s="13">
        <f t="shared" si="2569"/>
        <v>6.3424087036549045E-8</v>
      </c>
      <c r="BI2099" s="13">
        <f t="shared" si="2570"/>
        <v>3.1751625914411502E-8</v>
      </c>
      <c r="BJ2099" s="14">
        <f t="shared" si="2571"/>
        <v>0.84554013953060159</v>
      </c>
      <c r="BK2099" s="14">
        <f t="shared" si="2572"/>
        <v>0.11894539039607654</v>
      </c>
      <c r="BL2099" s="14">
        <f t="shared" si="2573"/>
        <v>2.6888094188715118E-2</v>
      </c>
      <c r="BM2099" s="14">
        <f t="shared" si="2574"/>
        <v>0.51147656490425919</v>
      </c>
      <c r="BN2099" s="14">
        <f t="shared" si="2575"/>
        <v>0.47424906023984792</v>
      </c>
    </row>
    <row r="2100" spans="1:66" x14ac:dyDescent="0.25">
      <c r="A2100" t="s">
        <v>136</v>
      </c>
      <c r="B2100" t="s">
        <v>481</v>
      </c>
      <c r="C2100" t="s">
        <v>309</v>
      </c>
      <c r="D2100" s="7" t="s">
        <v>539</v>
      </c>
      <c r="E2100" s="10">
        <f>VLOOKUP(A2100,home!$A$2:$E$405,3,FALSE)</f>
        <v>1.51136363636364</v>
      </c>
      <c r="F2100" s="10">
        <f>VLOOKUP(B2100,home!$B$2:$E$405,3,FALSE)</f>
        <v>1.32</v>
      </c>
      <c r="G2100" s="10">
        <f>VLOOKUP(C2100,away!$B$2:$E$405,4,FALSE)</f>
        <v>1.08</v>
      </c>
      <c r="H2100" s="10">
        <f>VLOOKUP(A2100,away!$A$2:$E$405,3,FALSE)</f>
        <v>1.32386363636364</v>
      </c>
      <c r="I2100" s="10">
        <f>VLOOKUP(C2100,away!$B$2:$E$405,3,FALSE)</f>
        <v>1.1599999999999999</v>
      </c>
      <c r="J2100" s="10">
        <f>VLOOKUP(B2100,home!$B$2:$E$405,4,FALSE)</f>
        <v>0.94</v>
      </c>
      <c r="K2100" s="12">
        <f t="shared" si="2520"/>
        <v>2.1546000000000056</v>
      </c>
      <c r="L2100" s="12">
        <f t="shared" si="2521"/>
        <v>1.443540909090913</v>
      </c>
      <c r="M2100" s="13">
        <f t="shared" si="2522"/>
        <v>2.7374566978955728E-2</v>
      </c>
      <c r="N2100" s="13">
        <f t="shared" si="2523"/>
        <v>5.8981242012858162E-2</v>
      </c>
      <c r="O2100" s="13">
        <f t="shared" si="2524"/>
        <v>3.9516307302771843E-2</v>
      </c>
      <c r="P2100" s="13">
        <f t="shared" si="2525"/>
        <v>8.514183571455243E-2</v>
      </c>
      <c r="Q2100" s="13">
        <f t="shared" si="2526"/>
        <v>6.3540492020452269E-2</v>
      </c>
      <c r="R2100" s="13">
        <f t="shared" si="2527"/>
        <v>2.8521703083879579E-2</v>
      </c>
      <c r="S2100" s="13">
        <f t="shared" si="2528"/>
        <v>6.6203167655735223E-2</v>
      </c>
      <c r="T2100" s="13">
        <f t="shared" si="2529"/>
        <v>9.1723299615287579E-2</v>
      </c>
      <c r="U2100" s="13">
        <f t="shared" si="2530"/>
        <v>6.1452861464527095E-2</v>
      </c>
      <c r="V2100" s="13">
        <f t="shared" si="2531"/>
        <v>2.287873520889654E-2</v>
      </c>
      <c r="W2100" s="13">
        <f t="shared" si="2532"/>
        <v>4.5634781369088932E-2</v>
      </c>
      <c r="X2100" s="13">
        <f t="shared" si="2533"/>
        <v>6.5875673783699698E-2</v>
      </c>
      <c r="Y2100" s="13">
        <f t="shared" si="2534"/>
        <v>4.754711501034916E-2</v>
      </c>
      <c r="Z2100" s="13">
        <f t="shared" si="2535"/>
        <v>1.3724081732841542E-2</v>
      </c>
      <c r="AA2100" s="13">
        <f t="shared" si="2536"/>
        <v>2.9569906501580461E-2</v>
      </c>
      <c r="AB2100" s="13">
        <f t="shared" si="2537"/>
        <v>3.1855660274152715E-2</v>
      </c>
      <c r="AC2100" s="13">
        <f t="shared" si="2538"/>
        <v>4.4474162733105921E-3</v>
      </c>
      <c r="AD2100" s="13">
        <f t="shared" si="2539"/>
        <v>2.4581174984459823E-2</v>
      </c>
      <c r="AE2100" s="13">
        <f t="shared" si="2540"/>
        <v>3.5483931683589945E-2</v>
      </c>
      <c r="AF2100" s="13">
        <f t="shared" si="2541"/>
        <v>2.5611253500324643E-2</v>
      </c>
      <c r="AG2100" s="13">
        <f t="shared" si="2542"/>
        <v>1.2323630720272155E-2</v>
      </c>
      <c r="AH2100" s="13">
        <f t="shared" si="2543"/>
        <v>4.9528183552660174E-3</v>
      </c>
      <c r="AI2100" s="13">
        <f t="shared" si="2544"/>
        <v>1.0671342428256188E-2</v>
      </c>
      <c r="AJ2100" s="13">
        <f t="shared" si="2545"/>
        <v>1.1496237197960424E-2</v>
      </c>
      <c r="AK2100" s="13">
        <f t="shared" si="2546"/>
        <v>8.2565975555751962E-3</v>
      </c>
      <c r="AL2100" s="13">
        <f t="shared" si="2547"/>
        <v>5.5330363543289554E-4</v>
      </c>
      <c r="AM2100" s="13">
        <f t="shared" si="2548"/>
        <v>1.0592519924303455E-2</v>
      </c>
      <c r="AN2100" s="13">
        <f t="shared" si="2549"/>
        <v>1.5290735841092619E-2</v>
      </c>
      <c r="AO2100" s="13">
        <f t="shared" si="2550"/>
        <v>1.1036401358359925E-2</v>
      </c>
      <c r="AP2100" s="13">
        <f t="shared" si="2551"/>
        <v>5.3104989499796907E-3</v>
      </c>
      <c r="AQ2100" s="13">
        <f t="shared" si="2552"/>
        <v>1.9164806204950053E-3</v>
      </c>
      <c r="AR2100" s="13">
        <f t="shared" si="2553"/>
        <v>1.4299191822245737E-3</v>
      </c>
      <c r="AS2100" s="13">
        <f t="shared" si="2554"/>
        <v>3.0809038700210746E-3</v>
      </c>
      <c r="AT2100" s="13">
        <f t="shared" si="2555"/>
        <v>3.3190577391737129E-3</v>
      </c>
      <c r="AU2100" s="13">
        <f t="shared" si="2556"/>
        <v>2.3837472682745665E-3</v>
      </c>
      <c r="AV2100" s="13">
        <f t="shared" si="2557"/>
        <v>1.2840054660560988E-3</v>
      </c>
      <c r="AW2100" s="13">
        <f t="shared" si="2558"/>
        <v>4.780317850883221E-5</v>
      </c>
      <c r="AX2100" s="13">
        <f t="shared" si="2559"/>
        <v>3.8037739048173815E-3</v>
      </c>
      <c r="AY2100" s="13">
        <f t="shared" si="2560"/>
        <v>5.4909032405363748E-3</v>
      </c>
      <c r="AZ2100" s="13">
        <f t="shared" si="2561"/>
        <v>3.9631717277870604E-3</v>
      </c>
      <c r="BA2100" s="13">
        <f t="shared" si="2562"/>
        <v>1.9070001729377124E-3</v>
      </c>
      <c r="BB2100" s="13">
        <f t="shared" si="2563"/>
        <v>6.8820819081975837E-4</v>
      </c>
      <c r="BC2100" s="13">
        <f t="shared" si="2564"/>
        <v>1.9869133548395336E-4</v>
      </c>
      <c r="BD2100" s="13">
        <f t="shared" si="2565"/>
        <v>3.4402447270583228E-4</v>
      </c>
      <c r="BE2100" s="13">
        <f t="shared" si="2566"/>
        <v>7.4123512889198815E-4</v>
      </c>
      <c r="BF2100" s="13">
        <f t="shared" si="2567"/>
        <v>7.9853260435534096E-4</v>
      </c>
      <c r="BG2100" s="13">
        <f t="shared" si="2568"/>
        <v>5.7350611644800726E-4</v>
      </c>
      <c r="BH2100" s="13">
        <f t="shared" si="2569"/>
        <v>3.0891906962472E-4</v>
      </c>
      <c r="BI2100" s="13">
        <f t="shared" si="2570"/>
        <v>1.3311940548268468E-4</v>
      </c>
      <c r="BJ2100" s="14">
        <f t="shared" si="2571"/>
        <v>0.53150097996699519</v>
      </c>
      <c r="BK2100" s="14">
        <f t="shared" si="2572"/>
        <v>0.21208992870741983</v>
      </c>
      <c r="BL2100" s="14">
        <f t="shared" si="2573"/>
        <v>0.24069040448722809</v>
      </c>
      <c r="BM2100" s="14">
        <f t="shared" si="2574"/>
        <v>0.68948614771898742</v>
      </c>
      <c r="BN2100" s="14">
        <f t="shared" si="2575"/>
        <v>0.30307614711346997</v>
      </c>
    </row>
    <row r="2101" spans="1:66" x14ac:dyDescent="0.25">
      <c r="A2101" t="s">
        <v>136</v>
      </c>
      <c r="B2101" t="s">
        <v>484</v>
      </c>
      <c r="C2101" t="s">
        <v>483</v>
      </c>
      <c r="D2101" s="7" t="s">
        <v>539</v>
      </c>
      <c r="E2101" s="10">
        <f>VLOOKUP(A2101,home!$A$2:$E$405,3,FALSE)</f>
        <v>1.51136363636364</v>
      </c>
      <c r="F2101" s="10">
        <f>VLOOKUP(B2101,home!$B$2:$E$405,3,FALSE)</f>
        <v>1.57</v>
      </c>
      <c r="G2101" s="10">
        <f>VLOOKUP(C2101,away!$B$2:$E$405,4,FALSE)</f>
        <v>0.55000000000000004</v>
      </c>
      <c r="H2101" s="10">
        <f>VLOOKUP(A2101,away!$A$2:$E$405,3,FALSE)</f>
        <v>1.32386363636364</v>
      </c>
      <c r="I2101" s="10">
        <f>VLOOKUP(C2101,away!$B$2:$E$405,3,FALSE)</f>
        <v>0.77</v>
      </c>
      <c r="J2101" s="10">
        <f>VLOOKUP(B2101,home!$B$2:$E$405,4,FALSE)</f>
        <v>0.47</v>
      </c>
      <c r="K2101" s="12">
        <f t="shared" si="2520"/>
        <v>1.3050625000000033</v>
      </c>
      <c r="L2101" s="12">
        <f t="shared" si="2521"/>
        <v>0.47910625000000129</v>
      </c>
      <c r="M2101" s="13">
        <f t="shared" si="2522"/>
        <v>0.16793660029512608</v>
      </c>
      <c r="N2101" s="13">
        <f t="shared" si="2523"/>
        <v>0.21916775942265856</v>
      </c>
      <c r="O2101" s="13">
        <f t="shared" si="2524"/>
        <v>8.045947480514698E-2</v>
      </c>
      <c r="P2101" s="13">
        <f t="shared" si="2525"/>
        <v>0.1050046433378924</v>
      </c>
      <c r="Q2101" s="13">
        <f t="shared" si="2526"/>
        <v>0.1430138120157671</v>
      </c>
      <c r="R2101" s="13">
        <f t="shared" si="2527"/>
        <v>1.9274318625431774E-2</v>
      </c>
      <c r="S2101" s="13">
        <f t="shared" si="2528"/>
        <v>1.6413895337796105E-2</v>
      </c>
      <c r="T2101" s="13">
        <f t="shared" si="2529"/>
        <v>6.85188111730793E-2</v>
      </c>
      <c r="U2101" s="13">
        <f t="shared" si="2530"/>
        <v>2.515419045110262E-2</v>
      </c>
      <c r="V2101" s="13">
        <f t="shared" si="2531"/>
        <v>1.1403345883717042E-3</v>
      </c>
      <c r="W2101" s="13">
        <f t="shared" si="2532"/>
        <v>6.2213987681275826E-2</v>
      </c>
      <c r="X2101" s="13">
        <f t="shared" si="2533"/>
        <v>2.980711033552234E-2</v>
      </c>
      <c r="Y2101" s="13">
        <f t="shared" si="2534"/>
        <v>7.1403864280941932E-3</v>
      </c>
      <c r="Z2101" s="13">
        <f t="shared" si="2535"/>
        <v>3.0781488393119318E-3</v>
      </c>
      <c r="AA2101" s="13">
        <f t="shared" si="2536"/>
        <v>4.0171766196045386E-3</v>
      </c>
      <c r="AB2101" s="13">
        <f t="shared" si="2537"/>
        <v>2.6213332810613318E-3</v>
      </c>
      <c r="AC2101" s="13">
        <f t="shared" si="2538"/>
        <v>4.4563106898453563E-5</v>
      </c>
      <c r="AD2101" s="13">
        <f t="shared" si="2539"/>
        <v>2.0298285574573815E-2</v>
      </c>
      <c r="AE2101" s="13">
        <f t="shared" si="2540"/>
        <v>9.7250354830631831E-3</v>
      </c>
      <c r="AF2101" s="13">
        <f t="shared" si="2541"/>
        <v>2.329662640703676E-3</v>
      </c>
      <c r="AG2101" s="13">
        <f t="shared" si="2542"/>
        <v>3.7205197718421281E-4</v>
      </c>
      <c r="AH2101" s="13">
        <f t="shared" si="2543"/>
        <v>3.6869008683614908E-4</v>
      </c>
      <c r="AI2101" s="13">
        <f t="shared" si="2544"/>
        <v>4.8116360645160308E-4</v>
      </c>
      <c r="AJ2101" s="13">
        <f t="shared" si="2545"/>
        <v>3.1397428957237353E-4</v>
      </c>
      <c r="AK2101" s="13">
        <f t="shared" si="2546"/>
        <v>1.3658535709501558E-4</v>
      </c>
      <c r="AL2101" s="13">
        <f t="shared" si="2547"/>
        <v>1.1145475465567812E-6</v>
      </c>
      <c r="AM2101" s="13">
        <f t="shared" si="2548"/>
        <v>5.298106263533461E-3</v>
      </c>
      <c r="AN2101" s="13">
        <f t="shared" si="2549"/>
        <v>2.5383558240230355E-3</v>
      </c>
      <c r="AO2101" s="13">
        <f t="shared" si="2550"/>
        <v>6.080710700066698E-4</v>
      </c>
      <c r="AP2101" s="13">
        <f t="shared" si="2551"/>
        <v>9.7110216694794605E-5</v>
      </c>
      <c r="AQ2101" s="13">
        <f t="shared" si="2552"/>
        <v>1.1631527939332641E-5</v>
      </c>
      <c r="AR2101" s="13">
        <f t="shared" si="2553"/>
        <v>3.5328344983248455E-5</v>
      </c>
      <c r="AS2101" s="13">
        <f t="shared" si="2554"/>
        <v>4.6105698224700815E-5</v>
      </c>
      <c r="AT2101" s="13">
        <f t="shared" si="2555"/>
        <v>3.0085408894686889E-5</v>
      </c>
      <c r="AU2101" s="13">
        <f t="shared" si="2556"/>
        <v>1.3087779648540801E-5</v>
      </c>
      <c r="AV2101" s="13">
        <f t="shared" si="2557"/>
        <v>4.2700926068934568E-6</v>
      </c>
      <c r="AW2101" s="13">
        <f t="shared" si="2558"/>
        <v>1.935794477129538E-8</v>
      </c>
      <c r="AX2101" s="13">
        <f t="shared" si="2559"/>
        <v>1.1523933009254419E-3</v>
      </c>
      <c r="AY2101" s="13">
        <f t="shared" si="2560"/>
        <v>5.5211883293151162E-4</v>
      </c>
      <c r="AZ2101" s="13">
        <f t="shared" si="2561"/>
        <v>1.3226179180009684E-4</v>
      </c>
      <c r="BA2101" s="13">
        <f t="shared" si="2562"/>
        <v>2.1122483695875103E-5</v>
      </c>
      <c r="BB2101" s="13">
        <f t="shared" si="2563"/>
        <v>2.5299784885542224E-6</v>
      </c>
      <c r="BC2101" s="13">
        <f t="shared" si="2564"/>
        <v>2.4242570124637701E-7</v>
      </c>
      <c r="BD2101" s="13">
        <f t="shared" si="2565"/>
        <v>2.8210051472717531E-6</v>
      </c>
      <c r="BE2101" s="13">
        <f t="shared" si="2566"/>
        <v>3.681588030011352E-6</v>
      </c>
      <c r="BF2101" s="13">
        <f t="shared" si="2567"/>
        <v>2.4023512392083522E-6</v>
      </c>
      <c r="BG2101" s="13">
        <f t="shared" si="2568"/>
        <v>1.0450728380397859E-6</v>
      </c>
      <c r="BH2101" s="13">
        <f t="shared" si="2569"/>
        <v>3.4097134267357544E-7</v>
      </c>
      <c r="BI2101" s="13">
        <f t="shared" si="2570"/>
        <v>8.8997782579586838E-8</v>
      </c>
      <c r="BJ2101" s="14">
        <f t="shared" si="2571"/>
        <v>0.57300084644766247</v>
      </c>
      <c r="BK2101" s="14">
        <f t="shared" si="2572"/>
        <v>0.29109327004656271</v>
      </c>
      <c r="BL2101" s="14">
        <f t="shared" si="2573"/>
        <v>0.13296616443304024</v>
      </c>
      <c r="BM2101" s="14">
        <f t="shared" si="2574"/>
        <v>0.26472972178956744</v>
      </c>
      <c r="BN2101" s="14">
        <f t="shared" si="2575"/>
        <v>0.73485660850202295</v>
      </c>
    </row>
    <row r="2102" spans="1:66" x14ac:dyDescent="0.25">
      <c r="A2102" t="s">
        <v>136</v>
      </c>
      <c r="B2102" t="s">
        <v>359</v>
      </c>
      <c r="C2102" t="s">
        <v>377</v>
      </c>
      <c r="D2102" s="7" t="s">
        <v>539</v>
      </c>
      <c r="E2102" s="10">
        <f>VLOOKUP(A2102,home!$A$2:$E$405,3,FALSE)</f>
        <v>1.51136363636364</v>
      </c>
      <c r="F2102" s="10">
        <f>VLOOKUP(B2102,home!$B$2:$E$405,3,FALSE)</f>
        <v>1.1599999999999999</v>
      </c>
      <c r="G2102" s="10">
        <f>VLOOKUP(C2102,away!$B$2:$E$405,4,FALSE)</f>
        <v>0.74</v>
      </c>
      <c r="H2102" s="10">
        <f>VLOOKUP(A2102,away!$A$2:$E$405,3,FALSE)</f>
        <v>1.32386363636364</v>
      </c>
      <c r="I2102" s="10">
        <f>VLOOKUP(C2102,away!$B$2:$E$405,3,FALSE)</f>
        <v>1.08</v>
      </c>
      <c r="J2102" s="10">
        <f>VLOOKUP(B2102,home!$B$2:$E$405,4,FALSE)</f>
        <v>1.04</v>
      </c>
      <c r="K2102" s="12">
        <f t="shared" si="2520"/>
        <v>1.2973545454545485</v>
      </c>
      <c r="L2102" s="12">
        <f t="shared" si="2521"/>
        <v>1.4869636363636407</v>
      </c>
      <c r="M2102" s="13">
        <f t="shared" si="2522"/>
        <v>6.1771191397655252E-2</v>
      </c>
      <c r="N2102" s="13">
        <f t="shared" si="2523"/>
        <v>8.0139135937890932E-2</v>
      </c>
      <c r="O2102" s="13">
        <f t="shared" si="2524"/>
        <v>9.1851515383171906E-2</v>
      </c>
      <c r="P2102" s="13">
        <f t="shared" si="2525"/>
        <v>0.11916398098924645</v>
      </c>
      <c r="Q2102" s="13">
        <f t="shared" si="2526"/>
        <v>5.1984436138911391E-2</v>
      </c>
      <c r="R2102" s="13">
        <f t="shared" si="2527"/>
        <v>6.8289931659836101E-2</v>
      </c>
      <c r="S2102" s="13">
        <f t="shared" si="2528"/>
        <v>5.7470375930552743E-2</v>
      </c>
      <c r="T2102" s="13">
        <f t="shared" si="2529"/>
        <v>7.7298966195429156E-2</v>
      </c>
      <c r="U2102" s="13">
        <f t="shared" si="2530"/>
        <v>8.859625324766883E-2</v>
      </c>
      <c r="V2102" s="13">
        <f t="shared" si="2531"/>
        <v>1.2318577335124668E-2</v>
      </c>
      <c r="W2102" s="13">
        <f t="shared" si="2532"/>
        <v>2.2480748172569467E-2</v>
      </c>
      <c r="X2102" s="13">
        <f t="shared" si="2533"/>
        <v>3.3428055050859169E-2</v>
      </c>
      <c r="Y2102" s="13">
        <f t="shared" si="2534"/>
        <v>2.485315114749476E-2</v>
      </c>
      <c r="Z2102" s="13">
        <f t="shared" si="2535"/>
        <v>3.3848215035978138E-2</v>
      </c>
      <c r="AA2102" s="13">
        <f t="shared" si="2536"/>
        <v>4.3913135632449231E-2</v>
      </c>
      <c r="AB2102" s="13">
        <f t="shared" si="2537"/>
        <v>2.848545305896006E-2</v>
      </c>
      <c r="AC2102" s="13">
        <f t="shared" si="2538"/>
        <v>1.4852501244547373E-3</v>
      </c>
      <c r="AD2102" s="13">
        <f t="shared" si="2539"/>
        <v>7.2913752067255084E-3</v>
      </c>
      <c r="AE2102" s="13">
        <f t="shared" si="2540"/>
        <v>1.0842009791484256E-2</v>
      </c>
      <c r="AF2102" s="13">
        <f t="shared" si="2541"/>
        <v>8.0608371525178139E-3</v>
      </c>
      <c r="AG2102" s="13">
        <f t="shared" si="2542"/>
        <v>3.9953905748143425E-3</v>
      </c>
      <c r="AH2102" s="13">
        <f t="shared" si="2543"/>
        <v>1.2582766228579125E-2</v>
      </c>
      <c r="AI2102" s="13">
        <f t="shared" si="2544"/>
        <v>1.6324308961039112E-2</v>
      </c>
      <c r="AJ2102" s="13">
        <f t="shared" si="2545"/>
        <v>1.0589208216004257E-2</v>
      </c>
      <c r="AK2102" s="13">
        <f t="shared" si="2546"/>
        <v>4.5793191372659244E-3</v>
      </c>
      <c r="AL2102" s="13">
        <f t="shared" si="2547"/>
        <v>1.1460897132802802E-4</v>
      </c>
      <c r="AM2102" s="13">
        <f t="shared" si="2548"/>
        <v>1.8918997534119869E-3</v>
      </c>
      <c r="AN2102" s="13">
        <f t="shared" si="2549"/>
        <v>2.8131861369689636E-3</v>
      </c>
      <c r="AO2102" s="13">
        <f t="shared" si="2550"/>
        <v>2.0915527439975766E-3</v>
      </c>
      <c r="AP2102" s="13">
        <f t="shared" si="2551"/>
        <v>1.0366876246203295E-3</v>
      </c>
      <c r="AQ2102" s="13">
        <f t="shared" si="2552"/>
        <v>3.853792000196574E-4</v>
      </c>
      <c r="AR2102" s="13">
        <f t="shared" si="2553"/>
        <v>3.7420231653523222E-3</v>
      </c>
      <c r="AS2102" s="13">
        <f t="shared" si="2554"/>
        <v>4.8547307627660524E-3</v>
      </c>
      <c r="AT2102" s="13">
        <f t="shared" si="2555"/>
        <v>3.1491535110162831E-3</v>
      </c>
      <c r="AU2102" s="13">
        <f t="shared" si="2556"/>
        <v>1.3618562072837087E-3</v>
      </c>
      <c r="AV2102" s="13">
        <f t="shared" si="2557"/>
        <v>4.4170258519375281E-4</v>
      </c>
      <c r="AW2102" s="13">
        <f t="shared" si="2558"/>
        <v>6.1415096636458613E-6</v>
      </c>
      <c r="AX2102" s="13">
        <f t="shared" si="2559"/>
        <v>4.0907745743889681E-4</v>
      </c>
      <c r="AY2102" s="13">
        <f t="shared" si="2560"/>
        <v>6.0828330366773456E-4</v>
      </c>
      <c r="AZ2102" s="13">
        <f t="shared" si="2561"/>
        <v>4.5224757658053166E-4</v>
      </c>
      <c r="BA2102" s="13">
        <f t="shared" si="2562"/>
        <v>2.2415856700294388E-4</v>
      </c>
      <c r="BB2102" s="13">
        <f t="shared" si="2563"/>
        <v>8.3328909478190037E-5</v>
      </c>
      <c r="BC2102" s="13">
        <f t="shared" si="2564"/>
        <v>2.4781411650381197E-5</v>
      </c>
      <c r="BD2102" s="13">
        <f t="shared" si="2565"/>
        <v>9.273753955515463E-4</v>
      </c>
      <c r="BE2102" s="13">
        <f t="shared" si="2566"/>
        <v>1.2031346847615084E-3</v>
      </c>
      <c r="BF2102" s="13">
        <f t="shared" si="2567"/>
        <v>7.8044612603468428E-4</v>
      </c>
      <c r="BG2102" s="13">
        <f t="shared" si="2568"/>
        <v>3.375051096978304E-4</v>
      </c>
      <c r="BH2102" s="13">
        <f t="shared" si="2569"/>
        <v>1.0946594704515406E-4</v>
      </c>
      <c r="BI2102" s="13">
        <f t="shared" si="2570"/>
        <v>2.8403228794303502E-5</v>
      </c>
      <c r="BJ2102" s="14">
        <f t="shared" si="2571"/>
        <v>0.33039468805353389</v>
      </c>
      <c r="BK2102" s="14">
        <f t="shared" si="2572"/>
        <v>0.25293226805202962</v>
      </c>
      <c r="BL2102" s="14">
        <f t="shared" si="2573"/>
        <v>0.38214768824847167</v>
      </c>
      <c r="BM2102" s="14">
        <f t="shared" si="2574"/>
        <v>0.52552052608929734</v>
      </c>
      <c r="BN2102" s="14">
        <f t="shared" si="2575"/>
        <v>0.47320019150671205</v>
      </c>
    </row>
    <row r="2103" spans="1:66" x14ac:dyDescent="0.25">
      <c r="A2103" t="s">
        <v>136</v>
      </c>
      <c r="B2103" t="s">
        <v>373</v>
      </c>
      <c r="C2103" t="s">
        <v>344</v>
      </c>
      <c r="D2103" s="7" t="s">
        <v>539</v>
      </c>
      <c r="E2103" s="10">
        <f>VLOOKUP(A2103,home!$A$2:$E$405,3,FALSE)</f>
        <v>1.51136363636364</v>
      </c>
      <c r="F2103" s="10">
        <f>VLOOKUP(B2103,home!$B$2:$E$405,3,FALSE)</f>
        <v>1.03</v>
      </c>
      <c r="G2103" s="10">
        <f>VLOOKUP(C2103,away!$B$2:$E$405,4,FALSE)</f>
        <v>0.57999999999999996</v>
      </c>
      <c r="H2103" s="10">
        <f>VLOOKUP(A2103,away!$A$2:$E$405,3,FALSE)</f>
        <v>1.32386363636364</v>
      </c>
      <c r="I2103" s="10">
        <f>VLOOKUP(C2103,away!$B$2:$E$405,3,FALSE)</f>
        <v>0.74</v>
      </c>
      <c r="J2103" s="10">
        <f>VLOOKUP(B2103,home!$B$2:$E$405,4,FALSE)</f>
        <v>0.92</v>
      </c>
      <c r="K2103" s="12">
        <f t="shared" si="2520"/>
        <v>0.90288863636363847</v>
      </c>
      <c r="L2103" s="12">
        <f t="shared" si="2521"/>
        <v>0.90128636363636616</v>
      </c>
      <c r="M2103" s="13">
        <f t="shared" si="2522"/>
        <v>0.16461020399193946</v>
      </c>
      <c r="N2103" s="13">
        <f t="shared" si="2523"/>
        <v>0.14862468261382258</v>
      </c>
      <c r="O2103" s="13">
        <f t="shared" si="2524"/>
        <v>0.14836093217333557</v>
      </c>
      <c r="P2103" s="13">
        <f t="shared" si="2525"/>
        <v>0.1339533997396212</v>
      </c>
      <c r="Q2103" s="13">
        <f t="shared" si="2526"/>
        <v>6.7095768507586417E-2</v>
      </c>
      <c r="R2103" s="13">
        <f t="shared" si="2527"/>
        <v>6.685784253210357E-2</v>
      </c>
      <c r="S2103" s="13">
        <f t="shared" si="2528"/>
        <v>2.7251520359396118E-2</v>
      </c>
      <c r="T2103" s="13">
        <f t="shared" si="2529"/>
        <v>6.047250121358997E-2</v>
      </c>
      <c r="U2103" s="13">
        <f t="shared" si="2530"/>
        <v>6.0365186274025859E-2</v>
      </c>
      <c r="V2103" s="13">
        <f t="shared" si="2531"/>
        <v>2.4640255934514428E-3</v>
      </c>
      <c r="W2103" s="13">
        <f t="shared" si="2532"/>
        <v>2.0193335644528358E-2</v>
      </c>
      <c r="X2103" s="13">
        <f t="shared" si="2533"/>
        <v>1.8199978052745577E-2</v>
      </c>
      <c r="Y2103" s="13">
        <f t="shared" si="2534"/>
        <v>8.2016960187103645E-3</v>
      </c>
      <c r="Z2103" s="13">
        <f t="shared" si="2535"/>
        <v>2.0086020592110808E-2</v>
      </c>
      <c r="AA2103" s="13">
        <f t="shared" si="2536"/>
        <v>1.8135439742382888E-2</v>
      </c>
      <c r="AB2103" s="13">
        <f t="shared" si="2537"/>
        <v>8.1871412294275102E-3</v>
      </c>
      <c r="AC2103" s="13">
        <f t="shared" si="2538"/>
        <v>1.2532052892374942E-4</v>
      </c>
      <c r="AD2103" s="13">
        <f t="shared" si="2539"/>
        <v>4.558083320930364E-3</v>
      </c>
      <c r="AE2103" s="13">
        <f t="shared" si="2540"/>
        <v>4.1081383414728993E-3</v>
      </c>
      <c r="AF2103" s="13">
        <f t="shared" si="2541"/>
        <v>1.8513045335506206E-3</v>
      </c>
      <c r="AG2103" s="13">
        <f t="shared" si="2542"/>
        <v>5.5618517700911944E-4</v>
      </c>
      <c r="AH2103" s="13">
        <f t="shared" si="2543"/>
        <v>4.5258141148471782E-3</v>
      </c>
      <c r="AI2103" s="13">
        <f t="shared" si="2544"/>
        <v>4.0863061345896758E-3</v>
      </c>
      <c r="AJ2103" s="13">
        <f t="shared" si="2545"/>
        <v>1.8447396868120215E-3</v>
      </c>
      <c r="AK2103" s="13">
        <f t="shared" si="2546"/>
        <v>5.5519816675719737E-4</v>
      </c>
      <c r="AL2103" s="13">
        <f t="shared" si="2547"/>
        <v>4.0792394394519559E-6</v>
      </c>
      <c r="AM2103" s="13">
        <f t="shared" si="2548"/>
        <v>8.230883268133325E-4</v>
      </c>
      <c r="AN2103" s="13">
        <f t="shared" si="2549"/>
        <v>7.4183828502512935E-4</v>
      </c>
      <c r="AO2103" s="13">
        <f t="shared" si="2550"/>
        <v>3.3430436515826843E-4</v>
      </c>
      <c r="AP2103" s="13">
        <f t="shared" si="2551"/>
        <v>1.0043465520708658E-4</v>
      </c>
      <c r="AQ2103" s="13">
        <f t="shared" si="2552"/>
        <v>2.2630096293666812E-5</v>
      </c>
      <c r="AR2103" s="13">
        <f t="shared" si="2553"/>
        <v>8.1581090921295095E-4</v>
      </c>
      <c r="AS2103" s="13">
        <f t="shared" si="2554"/>
        <v>7.3658639934986124E-4</v>
      </c>
      <c r="AT2103" s="13">
        <f t="shared" si="2555"/>
        <v>3.3252774483649933E-4</v>
      </c>
      <c r="AU2103" s="13">
        <f t="shared" si="2556"/>
        <v>1.0007850736283429E-4</v>
      </c>
      <c r="AV2103" s="13">
        <f t="shared" si="2557"/>
        <v>2.2589936760534448E-5</v>
      </c>
      <c r="AW2103" s="13">
        <f t="shared" si="2558"/>
        <v>9.2209079053826982E-8</v>
      </c>
      <c r="AX2103" s="13">
        <f t="shared" si="2559"/>
        <v>1.2385951616721973E-4</v>
      </c>
      <c r="AY2103" s="13">
        <f t="shared" si="2560"/>
        <v>1.1163289292811318E-4</v>
      </c>
      <c r="AZ2103" s="13">
        <f t="shared" si="2561"/>
        <v>5.0306602064693459E-5</v>
      </c>
      <c r="BA2103" s="13">
        <f t="shared" si="2562"/>
        <v>1.5113551480596431E-5</v>
      </c>
      <c r="BB2103" s="13">
        <f t="shared" si="2563"/>
        <v>3.4054094638944424E-6</v>
      </c>
      <c r="BC2103" s="13">
        <f t="shared" si="2564"/>
        <v>6.1384982248125812E-7</v>
      </c>
      <c r="BD2103" s="13">
        <f t="shared" si="2565"/>
        <v>1.2254654129656968E-4</v>
      </c>
      <c r="BE2103" s="13">
        <f t="shared" si="2566"/>
        <v>1.1064587956234008E-4</v>
      </c>
      <c r="BF2103" s="13">
        <f t="shared" si="2567"/>
        <v>4.9950453658648307E-5</v>
      </c>
      <c r="BG2103" s="13">
        <f t="shared" si="2568"/>
        <v>1.5033232329867365E-5</v>
      </c>
      <c r="BH2103" s="13">
        <f t="shared" si="2569"/>
        <v>3.3933336596129262E-6</v>
      </c>
      <c r="BI2103" s="13">
        <f t="shared" si="2570"/>
        <v>6.1276048013095022E-7</v>
      </c>
      <c r="BJ2103" s="14">
        <f t="shared" si="2571"/>
        <v>0.33618890097437071</v>
      </c>
      <c r="BK2103" s="14">
        <f t="shared" si="2572"/>
        <v>0.32852018234569946</v>
      </c>
      <c r="BL2103" s="14">
        <f t="shared" si="2573"/>
        <v>0.31522837575279133</v>
      </c>
      <c r="BM2103" s="14">
        <f t="shared" si="2574"/>
        <v>0.27040910942271451</v>
      </c>
      <c r="BN2103" s="14">
        <f t="shared" si="2575"/>
        <v>0.72950282955840873</v>
      </c>
    </row>
    <row r="2104" spans="1:66" x14ac:dyDescent="0.25">
      <c r="A2104" t="s">
        <v>136</v>
      </c>
      <c r="B2104" t="s">
        <v>381</v>
      </c>
      <c r="C2104" t="s">
        <v>347</v>
      </c>
      <c r="D2104" s="7" t="s">
        <v>539</v>
      </c>
      <c r="E2104" s="10">
        <f>VLOOKUP(A2104,home!$A$2:$E$405,3,FALSE)</f>
        <v>1.51136363636364</v>
      </c>
      <c r="F2104" s="10">
        <f>VLOOKUP(B2104,home!$B$2:$E$405,3,FALSE)</f>
        <v>1.1299999999999999</v>
      </c>
      <c r="G2104" s="10">
        <f>VLOOKUP(C2104,away!$B$2:$E$405,4,FALSE)</f>
        <v>1.51</v>
      </c>
      <c r="H2104" s="10">
        <f>VLOOKUP(A2104,away!$A$2:$E$405,3,FALSE)</f>
        <v>1.32386363636364</v>
      </c>
      <c r="I2104" s="10">
        <f>VLOOKUP(C2104,away!$B$2:$E$405,3,FALSE)</f>
        <v>1.04</v>
      </c>
      <c r="J2104" s="10">
        <f>VLOOKUP(B2104,home!$B$2:$E$405,4,FALSE)</f>
        <v>1.19</v>
      </c>
      <c r="K2104" s="12">
        <f t="shared" si="2520"/>
        <v>2.5788397727272785</v>
      </c>
      <c r="L2104" s="12">
        <f t="shared" si="2521"/>
        <v>1.638413636363641</v>
      </c>
      <c r="M2104" s="13">
        <f t="shared" si="2522"/>
        <v>1.4739071160603181E-2</v>
      </c>
      <c r="N2104" s="13">
        <f t="shared" si="2523"/>
        <v>3.8009702922021091E-2</v>
      </c>
      <c r="O2104" s="13">
        <f t="shared" si="2524"/>
        <v>2.4148695176866328E-2</v>
      </c>
      <c r="P2104" s="13">
        <f t="shared" si="2525"/>
        <v>6.2275615581570291E-2</v>
      </c>
      <c r="Q2104" s="13">
        <f t="shared" si="2526"/>
        <v>4.9010466822428128E-2</v>
      </c>
      <c r="R2104" s="13">
        <f t="shared" si="2527"/>
        <v>1.9782775739083346E-2</v>
      </c>
      <c r="S2104" s="13">
        <f t="shared" si="2528"/>
        <v>6.5781830038752723E-2</v>
      </c>
      <c r="T2104" s="13">
        <f t="shared" si="2529"/>
        <v>8.0299417166414047E-2</v>
      </c>
      <c r="U2104" s="13">
        <f t="shared" si="2530"/>
        <v>5.1016608890892413E-2</v>
      </c>
      <c r="V2104" s="13">
        <f t="shared" si="2531"/>
        <v>3.0882422154672521E-2</v>
      </c>
      <c r="W2104" s="13">
        <f t="shared" si="2532"/>
        <v>4.2130047040536127E-2</v>
      </c>
      <c r="X2104" s="13">
        <f t="shared" si="2533"/>
        <v>6.9026443571856055E-2</v>
      </c>
      <c r="Y2104" s="13">
        <f t="shared" si="2534"/>
        <v>5.6546933208907184E-2</v>
      </c>
      <c r="Z2104" s="13">
        <f t="shared" si="2535"/>
        <v>1.0804123178679322E-2</v>
      </c>
      <c r="AA2104" s="13">
        <f t="shared" si="2536"/>
        <v>2.7862102562622903E-2</v>
      </c>
      <c r="AB2104" s="13">
        <f t="shared" si="2537"/>
        <v>3.5925949120149285E-2</v>
      </c>
      <c r="AC2104" s="13">
        <f t="shared" si="2538"/>
        <v>8.1552876932334886E-3</v>
      </c>
      <c r="AD2104" s="13">
        <f t="shared" si="2539"/>
        <v>2.7161660233751429E-2</v>
      </c>
      <c r="AE2104" s="13">
        <f t="shared" si="2540"/>
        <v>4.4502034513254386E-2</v>
      </c>
      <c r="AF2104" s="13">
        <f t="shared" si="2541"/>
        <v>3.6456370096220693E-2</v>
      </c>
      <c r="AG2104" s="13">
        <f t="shared" si="2542"/>
        <v>1.9910204632655887E-2</v>
      </c>
      <c r="AH2104" s="13">
        <f t="shared" si="2543"/>
        <v>4.4254056862251734E-3</v>
      </c>
      <c r="AI2104" s="13">
        <f t="shared" si="2544"/>
        <v>1.1412412194090933E-2</v>
      </c>
      <c r="AJ2104" s="13">
        <f t="shared" si="2545"/>
        <v>1.4715391234439741E-2</v>
      </c>
      <c r="AK2104" s="13">
        <f t="shared" si="2546"/>
        <v>1.2649545395538524E-2</v>
      </c>
      <c r="AL2104" s="13">
        <f t="shared" si="2547"/>
        <v>1.3783109011603011E-3</v>
      </c>
      <c r="AM2104" s="13">
        <f t="shared" si="2548"/>
        <v>1.4009113940820619E-2</v>
      </c>
      <c r="AN2104" s="13">
        <f t="shared" si="2549"/>
        <v>2.2952723314012491E-2</v>
      </c>
      <c r="AO2104" s="13">
        <f t="shared" si="2550"/>
        <v>1.8803027434679865E-2</v>
      </c>
      <c r="AP2104" s="13">
        <f t="shared" si="2551"/>
        <v>1.0269045517966383E-2</v>
      </c>
      <c r="AQ2104" s="13">
        <f t="shared" si="2552"/>
        <v>4.2062360522687643E-3</v>
      </c>
      <c r="AR2104" s="13">
        <f t="shared" si="2553"/>
        <v>1.4501290045505029E-3</v>
      </c>
      <c r="AS2104" s="13">
        <f t="shared" si="2554"/>
        <v>3.7396503525202532E-3</v>
      </c>
      <c r="AT2104" s="13">
        <f t="shared" si="2555"/>
        <v>4.8219795325864087E-3</v>
      </c>
      <c r="AU2104" s="13">
        <f t="shared" si="2556"/>
        <v>4.1450375339702411E-3</v>
      </c>
      <c r="AV2104" s="13">
        <f t="shared" si="2557"/>
        <v>2.6723469130124637E-3</v>
      </c>
      <c r="AW2104" s="13">
        <f t="shared" si="2558"/>
        <v>1.61767995375561E-4</v>
      </c>
      <c r="AX2104" s="13">
        <f t="shared" si="2559"/>
        <v>6.0212100352094039E-3</v>
      </c>
      <c r="AY2104" s="13">
        <f t="shared" si="2560"/>
        <v>9.865232629096686E-3</v>
      </c>
      <c r="AZ2104" s="13">
        <f t="shared" si="2561"/>
        <v>8.0816658327057742E-3</v>
      </c>
      <c r="BA2104" s="13">
        <f t="shared" si="2562"/>
        <v>4.4137038349464208E-3</v>
      </c>
      <c r="BB2104" s="13">
        <f t="shared" si="2563"/>
        <v>1.8078681375116789E-3</v>
      </c>
      <c r="BC2104" s="13">
        <f t="shared" si="2564"/>
        <v>5.9240716184929404E-4</v>
      </c>
      <c r="BD2104" s="13">
        <f t="shared" si="2565"/>
        <v>3.959851892569961E-4</v>
      </c>
      <c r="BE2104" s="13">
        <f t="shared" si="2566"/>
        <v>1.0211823554668801E-3</v>
      </c>
      <c r="BF2104" s="13">
        <f t="shared" si="2567"/>
        <v>1.3167328367426582E-3</v>
      </c>
      <c r="BG2104" s="13">
        <f t="shared" si="2568"/>
        <v>1.1318810031493271E-3</v>
      </c>
      <c r="BH2104" s="13">
        <f t="shared" si="2569"/>
        <v>7.2973493722898366E-4</v>
      </c>
      <c r="BI2104" s="13">
        <f t="shared" si="2570"/>
        <v>3.7637389593494944E-4</v>
      </c>
      <c r="BJ2104" s="14">
        <f t="shared" si="2571"/>
        <v>0.56407551409911239</v>
      </c>
      <c r="BK2104" s="14">
        <f t="shared" si="2572"/>
        <v>0.1930777701590892</v>
      </c>
      <c r="BL2104" s="14">
        <f t="shared" si="2573"/>
        <v>0.22373991955432826</v>
      </c>
      <c r="BM2104" s="14">
        <f t="shared" si="2574"/>
        <v>0.77402753495491572</v>
      </c>
      <c r="BN2104" s="14">
        <f t="shared" si="2575"/>
        <v>0.20796632740257237</v>
      </c>
    </row>
    <row r="2105" spans="1:66" x14ac:dyDescent="0.25">
      <c r="A2105" t="s">
        <v>136</v>
      </c>
      <c r="B2105" t="s">
        <v>387</v>
      </c>
      <c r="C2105" t="s">
        <v>386</v>
      </c>
      <c r="D2105" s="7" t="s">
        <v>539</v>
      </c>
      <c r="E2105" s="10">
        <f>VLOOKUP(A2105,home!$A$2:$E$405,3,FALSE)</f>
        <v>1.51136363636364</v>
      </c>
      <c r="F2105" s="10">
        <f>VLOOKUP(B2105,home!$B$2:$E$405,3,FALSE)</f>
        <v>0.74</v>
      </c>
      <c r="G2105" s="10">
        <f>VLOOKUP(C2105,away!$B$2:$E$405,4,FALSE)</f>
        <v>1.23</v>
      </c>
      <c r="H2105" s="10">
        <f>VLOOKUP(A2105,away!$A$2:$E$405,3,FALSE)</f>
        <v>1.32386363636364</v>
      </c>
      <c r="I2105" s="10">
        <f>VLOOKUP(C2105,away!$B$2:$E$405,3,FALSE)</f>
        <v>0.56999999999999995</v>
      </c>
      <c r="J2105" s="10">
        <f>VLOOKUP(B2105,home!$B$2:$E$405,4,FALSE)</f>
        <v>1.1299999999999999</v>
      </c>
      <c r="K2105" s="12">
        <f t="shared" si="2520"/>
        <v>1.3756431818181851</v>
      </c>
      <c r="L2105" s="12">
        <f t="shared" si="2521"/>
        <v>0.85270056818182038</v>
      </c>
      <c r="M2105" s="13">
        <f t="shared" si="2522"/>
        <v>0.10770667166372661</v>
      </c>
      <c r="N2105" s="13">
        <f t="shared" si="2523"/>
        <v>0.14816594851053544</v>
      </c>
      <c r="O2105" s="13">
        <f t="shared" si="2524"/>
        <v>9.1841540124632443E-2</v>
      </c>
      <c r="P2105" s="13">
        <f t="shared" si="2525"/>
        <v>0.1263411884801319</v>
      </c>
      <c r="Q2105" s="13">
        <f t="shared" si="2526"/>
        <v>0.10191173842307119</v>
      </c>
      <c r="R2105" s="13">
        <f t="shared" si="2527"/>
        <v>3.9156666723483766E-2</v>
      </c>
      <c r="S2105" s="13">
        <f t="shared" si="2528"/>
        <v>3.7049923788397783E-2</v>
      </c>
      <c r="T2105" s="13">
        <f t="shared" si="2529"/>
        <v>8.6900197257749848E-2</v>
      </c>
      <c r="U2105" s="13">
        <f t="shared" si="2530"/>
        <v>5.3865601600887464E-2</v>
      </c>
      <c r="V2105" s="13">
        <f t="shared" si="2531"/>
        <v>4.8288883256502107E-3</v>
      </c>
      <c r="W2105" s="13">
        <f t="shared" si="2532"/>
        <v>4.673139603631208E-2</v>
      </c>
      <c r="X2105" s="13">
        <f t="shared" si="2533"/>
        <v>3.9847887952092979E-2</v>
      </c>
      <c r="Y2105" s="13">
        <f t="shared" si="2534"/>
        <v>1.6989158348797596E-2</v>
      </c>
      <c r="Z2105" s="13">
        <f t="shared" si="2535"/>
        <v>1.1129637321073598E-2</v>
      </c>
      <c r="AA2105" s="13">
        <f t="shared" si="2536"/>
        <v>1.5310409696844107E-2</v>
      </c>
      <c r="AB2105" s="13">
        <f t="shared" si="2537"/>
        <v>1.0530830355153313E-2</v>
      </c>
      <c r="AC2105" s="13">
        <f t="shared" si="2538"/>
        <v>3.5402141336544229E-4</v>
      </c>
      <c r="AD2105" s="13">
        <f t="shared" si="2539"/>
        <v>1.6071431583549529E-2</v>
      </c>
      <c r="AE2105" s="13">
        <f t="shared" si="2540"/>
        <v>1.3704118842787936E-2</v>
      </c>
      <c r="AF2105" s="13">
        <f t="shared" si="2541"/>
        <v>5.8427549618382309E-3</v>
      </c>
      <c r="AG2105" s="13">
        <f t="shared" si="2542"/>
        <v>1.6607068252355369E-3</v>
      </c>
      <c r="AH2105" s="13">
        <f t="shared" si="2543"/>
        <v>2.3725620168342622E-3</v>
      </c>
      <c r="AI2105" s="13">
        <f t="shared" si="2544"/>
        <v>3.2637987618988553E-3</v>
      </c>
      <c r="AJ2105" s="13">
        <f t="shared" si="2545"/>
        <v>2.2449112568163972E-3</v>
      </c>
      <c r="AK2105" s="13">
        <f t="shared" si="2546"/>
        <v>1.0293989547421232E-3</v>
      </c>
      <c r="AL2105" s="13">
        <f t="shared" si="2547"/>
        <v>1.6610850719313159E-5</v>
      </c>
      <c r="AM2105" s="13">
        <f t="shared" si="2548"/>
        <v>4.4217110559934634E-3</v>
      </c>
      <c r="AN2105" s="13">
        <f t="shared" si="2549"/>
        <v>3.7703955297814628E-3</v>
      </c>
      <c r="AO2105" s="13">
        <f t="shared" si="2550"/>
        <v>1.6075092052574244E-3</v>
      </c>
      <c r="AP2105" s="13">
        <f t="shared" si="2551"/>
        <v>4.5690800422683753E-4</v>
      </c>
      <c r="AQ2105" s="13">
        <f t="shared" si="2552"/>
        <v>9.7401428702761466E-5</v>
      </c>
      <c r="AR2105" s="13">
        <f t="shared" si="2553"/>
        <v>4.0461699596023632E-4</v>
      </c>
      <c r="AS2105" s="13">
        <f t="shared" si="2554"/>
        <v>5.5660861174045527E-4</v>
      </c>
      <c r="AT2105" s="13">
        <f t="shared" si="2555"/>
        <v>3.8284742084102144E-4</v>
      </c>
      <c r="AU2105" s="13">
        <f t="shared" si="2556"/>
        <v>1.7555381471887616E-4</v>
      </c>
      <c r="AV2105" s="13">
        <f t="shared" si="2557"/>
        <v>6.0374852065048768E-5</v>
      </c>
      <c r="AW2105" s="13">
        <f t="shared" si="2558"/>
        <v>5.4124229496207474E-7</v>
      </c>
      <c r="AX2105" s="13">
        <f t="shared" si="2559"/>
        <v>1.0137827776912475E-3</v>
      </c>
      <c r="AY2105" s="13">
        <f t="shared" si="2560"/>
        <v>8.6445315055027076E-4</v>
      </c>
      <c r="AZ2105" s="13">
        <f t="shared" si="2561"/>
        <v>3.6855984632039025E-4</v>
      </c>
      <c r="BA2105" s="13">
        <f t="shared" si="2562"/>
        <v>1.0475706345546708E-4</v>
      </c>
      <c r="BB2105" s="13">
        <f t="shared" si="2563"/>
        <v>2.2331601882383946E-5</v>
      </c>
      <c r="BC2105" s="13">
        <f t="shared" si="2564"/>
        <v>3.8084339227038012E-6</v>
      </c>
      <c r="BD2105" s="13">
        <f t="shared" si="2565"/>
        <v>5.7502857058552444E-5</v>
      </c>
      <c r="BE2105" s="13">
        <f t="shared" si="2566"/>
        <v>7.9103413247663375E-5</v>
      </c>
      <c r="BF2105" s="13">
        <f t="shared" si="2567"/>
        <v>5.4409035546347211E-5</v>
      </c>
      <c r="BG2105" s="13">
        <f t="shared" si="2568"/>
        <v>2.4949139592878605E-5</v>
      </c>
      <c r="BH2105" s="13">
        <f t="shared" si="2569"/>
        <v>8.5802784432934017E-6</v>
      </c>
      <c r="BI2105" s="13">
        <f t="shared" si="2570"/>
        <v>2.3606803077236206E-6</v>
      </c>
      <c r="BJ2105" s="14">
        <f t="shared" si="2571"/>
        <v>0.49055695683975487</v>
      </c>
      <c r="BK2105" s="14">
        <f t="shared" si="2572"/>
        <v>0.27716175767254153</v>
      </c>
      <c r="BL2105" s="14">
        <f t="shared" si="2573"/>
        <v>0.22142262659081483</v>
      </c>
      <c r="BM2105" s="14">
        <f t="shared" si="2574"/>
        <v>0.3842833125903482</v>
      </c>
      <c r="BN2105" s="14">
        <f t="shared" si="2575"/>
        <v>0.61512375392558127</v>
      </c>
    </row>
    <row r="2106" spans="1:66" x14ac:dyDescent="0.25">
      <c r="A2106" t="s">
        <v>136</v>
      </c>
      <c r="B2106" t="s">
        <v>137</v>
      </c>
      <c r="C2106" t="s">
        <v>388</v>
      </c>
      <c r="D2106" s="7" t="s">
        <v>539</v>
      </c>
      <c r="E2106" s="10">
        <f>VLOOKUP(A2106,home!$A$2:$E$405,3,FALSE)</f>
        <v>1.51136363636364</v>
      </c>
      <c r="F2106" s="10">
        <f>VLOOKUP(B2106,home!$B$2:$E$405,3,FALSE)</f>
        <v>1.24</v>
      </c>
      <c r="G2106" s="10">
        <f>VLOOKUP(C2106,away!$B$2:$E$405,4,FALSE)</f>
        <v>0.91</v>
      </c>
      <c r="H2106" s="10">
        <f>VLOOKUP(A2106,away!$A$2:$E$405,3,FALSE)</f>
        <v>1.32386363636364</v>
      </c>
      <c r="I2106" s="10">
        <f>VLOOKUP(C2106,away!$B$2:$E$405,3,FALSE)</f>
        <v>1.32</v>
      </c>
      <c r="J2106" s="10">
        <f>VLOOKUP(B2106,home!$B$2:$E$405,4,FALSE)</f>
        <v>1.7</v>
      </c>
      <c r="K2106" s="12">
        <f t="shared" si="2520"/>
        <v>1.7054227272727316</v>
      </c>
      <c r="L2106" s="12">
        <f t="shared" si="2521"/>
        <v>2.9707500000000082</v>
      </c>
      <c r="M2106" s="13">
        <f t="shared" si="2522"/>
        <v>9.3145952502079275E-3</v>
      </c>
      <c r="N2106" s="13">
        <f t="shared" si="2523"/>
        <v>1.5885322435051235E-2</v>
      </c>
      <c r="O2106" s="13">
        <f t="shared" si="2524"/>
        <v>2.7671333839555275E-2</v>
      </c>
      <c r="P2106" s="13">
        <f t="shared" si="2525"/>
        <v>4.7191321623928577E-2</v>
      </c>
      <c r="Q2106" s="13">
        <f t="shared" si="2526"/>
        <v>1.3545594955395897E-2</v>
      </c>
      <c r="R2106" s="13">
        <f t="shared" si="2527"/>
        <v>4.1102307501929537E-2</v>
      </c>
      <c r="S2106" s="13">
        <f t="shared" si="2528"/>
        <v>5.9772345893487892E-2</v>
      </c>
      <c r="T2106" s="13">
        <f t="shared" si="2529"/>
        <v>4.0240576213742468E-2</v>
      </c>
      <c r="U2106" s="13">
        <f t="shared" si="2530"/>
        <v>7.0096809357143117E-2</v>
      </c>
      <c r="V2106" s="13">
        <f t="shared" si="2531"/>
        <v>3.3647743418985715E-2</v>
      </c>
      <c r="W2106" s="13">
        <f t="shared" si="2532"/>
        <v>7.7003218304543411E-3</v>
      </c>
      <c r="X2106" s="13">
        <f t="shared" si="2533"/>
        <v>2.2875731077822294E-2</v>
      </c>
      <c r="Y2106" s="13">
        <f t="shared" si="2534"/>
        <v>3.397903904972039E-2</v>
      </c>
      <c r="Z2106" s="13">
        <f t="shared" si="2535"/>
        <v>4.0701560003785844E-2</v>
      </c>
      <c r="AA2106" s="13">
        <f t="shared" si="2536"/>
        <v>6.9413365465911175E-2</v>
      </c>
      <c r="AB2106" s="13">
        <f t="shared" si="2537"/>
        <v>5.9189565521026555E-2</v>
      </c>
      <c r="AC2106" s="13">
        <f t="shared" si="2538"/>
        <v>1.0654525498365966E-2</v>
      </c>
      <c r="AD2106" s="13">
        <f t="shared" si="2539"/>
        <v>3.2830759642428014E-3</v>
      </c>
      <c r="AE2106" s="13">
        <f t="shared" si="2540"/>
        <v>9.7531979207743282E-3</v>
      </c>
      <c r="AF2106" s="13">
        <f t="shared" si="2541"/>
        <v>1.4487156361570209E-2</v>
      </c>
      <c r="AG2106" s="13">
        <f t="shared" si="2542"/>
        <v>1.4345906587044941E-2</v>
      </c>
      <c r="AH2106" s="13">
        <f t="shared" si="2543"/>
        <v>3.0228539845311774E-2</v>
      </c>
      <c r="AI2106" s="13">
        <f t="shared" si="2544"/>
        <v>5.1552438864464034E-2</v>
      </c>
      <c r="AJ2106" s="13">
        <f t="shared" si="2545"/>
        <v>4.3959350442897525E-2</v>
      </c>
      <c r="AK2106" s="13">
        <f t="shared" si="2546"/>
        <v>2.4989758440488015E-2</v>
      </c>
      <c r="AL2106" s="13">
        <f t="shared" si="2547"/>
        <v>2.1591969421645568E-3</v>
      </c>
      <c r="AM2106" s="13">
        <f t="shared" si="2548"/>
        <v>1.1198064729565026E-3</v>
      </c>
      <c r="AN2106" s="13">
        <f t="shared" si="2549"/>
        <v>3.3266650795355391E-3</v>
      </c>
      <c r="AO2106" s="13">
        <f t="shared" si="2550"/>
        <v>4.9413451425151158E-3</v>
      </c>
      <c r="AP2106" s="13">
        <f t="shared" si="2551"/>
        <v>4.8931670273756073E-3</v>
      </c>
      <c r="AQ2106" s="13">
        <f t="shared" si="2552"/>
        <v>3.6340939866440305E-3</v>
      </c>
      <c r="AR2106" s="13">
        <f t="shared" si="2553"/>
        <v>1.796028694909204E-2</v>
      </c>
      <c r="AS2106" s="13">
        <f t="shared" si="2554"/>
        <v>3.0629881551321392E-2</v>
      </c>
      <c r="AT2106" s="13">
        <f t="shared" si="2555"/>
        <v>2.6118448065647636E-2</v>
      </c>
      <c r="AU2106" s="13">
        <f t="shared" si="2556"/>
        <v>1.4847664977415995E-2</v>
      </c>
      <c r="AV2106" s="13">
        <f t="shared" si="2557"/>
        <v>6.3303863248541569E-3</v>
      </c>
      <c r="AW2106" s="13">
        <f t="shared" si="2558"/>
        <v>3.0387005736095261E-4</v>
      </c>
      <c r="AX2106" s="13">
        <f t="shared" si="2559"/>
        <v>3.1829056818785553E-4</v>
      </c>
      <c r="AY2106" s="13">
        <f t="shared" si="2560"/>
        <v>9.4556170544407439E-4</v>
      </c>
      <c r="AZ2106" s="13">
        <f t="shared" si="2561"/>
        <v>1.4045137182239961E-3</v>
      </c>
      <c r="BA2106" s="13">
        <f t="shared" si="2562"/>
        <v>1.3908197094713161E-3</v>
      </c>
      <c r="BB2106" s="13">
        <f t="shared" si="2563"/>
        <v>1.0329444129779806E-3</v>
      </c>
      <c r="BC2106" s="13">
        <f t="shared" si="2564"/>
        <v>6.1372392297086894E-4</v>
      </c>
      <c r="BD2106" s="13">
        <f t="shared" si="2565"/>
        <v>8.89258707566923E-3</v>
      </c>
      <c r="BE2106" s="13">
        <f t="shared" si="2566"/>
        <v>1.5165620103098061E-2</v>
      </c>
      <c r="BF2106" s="13">
        <f t="shared" si="2567"/>
        <v>1.2931896598503833E-2</v>
      </c>
      <c r="BG2106" s="13">
        <f t="shared" si="2568"/>
        <v>7.3514501219431221E-3</v>
      </c>
      <c r="BH2106" s="13">
        <f t="shared" si="2569"/>
        <v>3.1343325290934263E-3</v>
      </c>
      <c r="BI2106" s="13">
        <f t="shared" si="2570"/>
        <v>1.0690723859892303E-3</v>
      </c>
      <c r="BJ2106" s="14">
        <f t="shared" si="2571"/>
        <v>0.19971685414212181</v>
      </c>
      <c r="BK2106" s="14">
        <f t="shared" si="2572"/>
        <v>0.16368529033258472</v>
      </c>
      <c r="BL2106" s="14">
        <f t="shared" si="2573"/>
        <v>0.56263509596135508</v>
      </c>
      <c r="BM2106" s="14">
        <f t="shared" si="2574"/>
        <v>0.81138663318569604</v>
      </c>
      <c r="BN2106" s="14">
        <f t="shared" si="2575"/>
        <v>0.15471047560606843</v>
      </c>
    </row>
    <row r="2107" spans="1:66" x14ac:dyDescent="0.25">
      <c r="A2107" t="s">
        <v>19</v>
      </c>
      <c r="B2107" t="s">
        <v>245</v>
      </c>
      <c r="C2107" t="s">
        <v>154</v>
      </c>
      <c r="D2107" s="7" t="s">
        <v>539</v>
      </c>
      <c r="E2107" s="10">
        <f>VLOOKUP(A2107,home!$A$2:$E$405,3,FALSE)</f>
        <v>1.6834532374100699</v>
      </c>
      <c r="F2107" s="10">
        <f>VLOOKUP(B2107,home!$B$2:$E$405,3,FALSE)</f>
        <v>0.93</v>
      </c>
      <c r="G2107" s="10">
        <f>VLOOKUP(C2107,away!$B$2:$E$405,4,FALSE)</f>
        <v>1.61</v>
      </c>
      <c r="H2107" s="10">
        <f>VLOOKUP(A2107,away!$A$2:$E$405,3,FALSE)</f>
        <v>1.19424460431655</v>
      </c>
      <c r="I2107" s="10">
        <f>VLOOKUP(C2107,away!$B$2:$E$405,3,FALSE)</f>
        <v>0.76</v>
      </c>
      <c r="J2107" s="10">
        <f>VLOOKUP(B2107,home!$B$2:$E$405,4,FALSE)</f>
        <v>0.84</v>
      </c>
      <c r="K2107" s="12">
        <f t="shared" si="2520"/>
        <v>2.520634532374098</v>
      </c>
      <c r="L2107" s="12">
        <f t="shared" si="2521"/>
        <v>0.76240575539568556</v>
      </c>
      <c r="M2107" s="13">
        <f t="shared" si="2522"/>
        <v>3.7514029807668534E-2</v>
      </c>
      <c r="N2107" s="13">
        <f t="shared" si="2523"/>
        <v>9.4559158981720542E-2</v>
      </c>
      <c r="O2107" s="13">
        <f t="shared" si="2524"/>
        <v>2.8600912233451792E-2</v>
      </c>
      <c r="P2107" s="13">
        <f t="shared" si="2525"/>
        <v>7.2092447033039367E-2</v>
      </c>
      <c r="Q2107" s="13">
        <f t="shared" si="2526"/>
        <v>0.11917454074078858</v>
      </c>
      <c r="R2107" s="13">
        <f t="shared" si="2527"/>
        <v>1.0902750048175258E-2</v>
      </c>
      <c r="S2107" s="13">
        <f t="shared" si="2528"/>
        <v>3.4635847880498581E-2</v>
      </c>
      <c r="T2107" s="13">
        <f t="shared" si="2529"/>
        <v>9.0859355757414814E-2</v>
      </c>
      <c r="U2107" s="13">
        <f t="shared" si="2530"/>
        <v>2.7481848269273912E-2</v>
      </c>
      <c r="V2107" s="13">
        <f t="shared" si="2531"/>
        <v>7.3957012929446765E-3</v>
      </c>
      <c r="W2107" s="13">
        <f t="shared" si="2532"/>
        <v>0.10013182092368517</v>
      </c>
      <c r="X2107" s="13">
        <f t="shared" si="2533"/>
        <v>7.6341076570467709E-2</v>
      </c>
      <c r="Y2107" s="13">
        <f t="shared" si="2534"/>
        <v>2.9101438075213648E-2</v>
      </c>
      <c r="Z2107" s="13">
        <f t="shared" si="2535"/>
        <v>2.770773128789802E-3</v>
      </c>
      <c r="AA2107" s="13">
        <f t="shared" si="2536"/>
        <v>6.9841064298017978E-3</v>
      </c>
      <c r="AB2107" s="13">
        <f t="shared" si="2537"/>
        <v>8.8021899223671932E-3</v>
      </c>
      <c r="AC2107" s="13">
        <f t="shared" si="2538"/>
        <v>8.8829133804628696E-4</v>
      </c>
      <c r="AD2107" s="13">
        <f t="shared" si="2539"/>
        <v>6.3098931402435013E-2</v>
      </c>
      <c r="AE2107" s="13">
        <f t="shared" si="2540"/>
        <v>4.810698846053401E-2</v>
      </c>
      <c r="AF2107" s="13">
        <f t="shared" si="2541"/>
        <v>1.8338522438532477E-2</v>
      </c>
      <c r="AG2107" s="13">
        <f t="shared" si="2542"/>
        <v>4.6604650175300286E-3</v>
      </c>
      <c r="AH2107" s="13">
        <f t="shared" si="2543"/>
        <v>5.2811334507126397E-4</v>
      </c>
      <c r="AI2107" s="13">
        <f t="shared" si="2544"/>
        <v>1.3311807345942259E-3</v>
      </c>
      <c r="AJ2107" s="13">
        <f t="shared" si="2545"/>
        <v>1.6777100642246627E-3</v>
      </c>
      <c r="AK2107" s="13">
        <f t="shared" si="2546"/>
        <v>1.4096313077320835E-3</v>
      </c>
      <c r="AL2107" s="13">
        <f t="shared" si="2547"/>
        <v>6.8282822790655142E-5</v>
      </c>
      <c r="AM2107" s="13">
        <f t="shared" si="2548"/>
        <v>3.180986908977642E-2</v>
      </c>
      <c r="AN2107" s="13">
        <f t="shared" si="2549"/>
        <v>2.4252027272428856E-2</v>
      </c>
      <c r="AO2107" s="13">
        <f t="shared" si="2550"/>
        <v>9.2449425862564452E-3</v>
      </c>
      <c r="AP2107" s="13">
        <f t="shared" si="2551"/>
        <v>2.3494658120215292E-3</v>
      </c>
      <c r="AQ2107" s="13">
        <f t="shared" si="2552"/>
        <v>4.4781156429765293E-4</v>
      </c>
      <c r="AR2107" s="13">
        <f t="shared" si="2553"/>
        <v>8.0527330756719888E-5</v>
      </c>
      <c r="AS2107" s="13">
        <f t="shared" si="2554"/>
        <v>2.0297997070529891E-4</v>
      </c>
      <c r="AT2107" s="13">
        <f t="shared" si="2555"/>
        <v>2.5581916177002962E-4</v>
      </c>
      <c r="AU2107" s="13">
        <f t="shared" si="2556"/>
        <v>2.1494220440017748E-4</v>
      </c>
      <c r="AV2107" s="13">
        <f t="shared" si="2557"/>
        <v>1.3544768571892475E-4</v>
      </c>
      <c r="AW2107" s="13">
        <f t="shared" si="2558"/>
        <v>3.6450627868351952E-6</v>
      </c>
      <c r="AX2107" s="13">
        <f t="shared" si="2559"/>
        <v>1.3363509082998305E-2</v>
      </c>
      <c r="AY2107" s="13">
        <f t="shared" si="2560"/>
        <v>1.0188416237160427E-2</v>
      </c>
      <c r="AZ2107" s="13">
        <f t="shared" si="2561"/>
        <v>3.8838535887889816E-3</v>
      </c>
      <c r="BA2107" s="13">
        <f t="shared" si="2562"/>
        <v>9.8702410973563613E-4</v>
      </c>
      <c r="BB2107" s="13">
        <f t="shared" si="2563"/>
        <v>1.881282154941879E-4</v>
      </c>
      <c r="BC2107" s="13">
        <f t="shared" si="2564"/>
        <v>2.8686006849017731E-5</v>
      </c>
      <c r="BD2107" s="13">
        <f t="shared" si="2565"/>
        <v>1.0232416739262539E-5</v>
      </c>
      <c r="BE2107" s="13">
        <f t="shared" si="2566"/>
        <v>2.579218298262792E-5</v>
      </c>
      <c r="BF2107" s="13">
        <f t="shared" si="2567"/>
        <v>3.250633354566175E-5</v>
      </c>
      <c r="BG2107" s="13">
        <f t="shared" si="2568"/>
        <v>2.731219561868852E-5</v>
      </c>
      <c r="BH2107" s="13">
        <f t="shared" si="2569"/>
        <v>1.7211015857855703E-5</v>
      </c>
      <c r="BI2107" s="13">
        <f t="shared" si="2570"/>
        <v>8.6765361817098607E-6</v>
      </c>
      <c r="BJ2107" s="14">
        <f t="shared" si="2571"/>
        <v>0.74111603193412945</v>
      </c>
      <c r="BK2107" s="14">
        <f t="shared" si="2572"/>
        <v>0.16278301641214854</v>
      </c>
      <c r="BL2107" s="14">
        <f t="shared" si="2573"/>
        <v>8.8729889388969155E-2</v>
      </c>
      <c r="BM2107" s="14">
        <f t="shared" si="2574"/>
        <v>0.62237110084481928</v>
      </c>
      <c r="BN2107" s="14">
        <f t="shared" si="2575"/>
        <v>0.36284383884484406</v>
      </c>
    </row>
    <row r="2108" spans="1:66" x14ac:dyDescent="0.25">
      <c r="A2108" t="s">
        <v>19</v>
      </c>
      <c r="B2108" t="s">
        <v>251</v>
      </c>
      <c r="C2108" t="s">
        <v>243</v>
      </c>
      <c r="D2108" s="7" t="s">
        <v>539</v>
      </c>
      <c r="E2108" s="10">
        <f>VLOOKUP(A2108,home!$A$2:$E$405,3,FALSE)</f>
        <v>1.6834532374100699</v>
      </c>
      <c r="F2108" s="10">
        <f>VLOOKUP(B2108,home!$B$2:$E$405,3,FALSE)</f>
        <v>0.79</v>
      </c>
      <c r="G2108" s="10">
        <f>VLOOKUP(C2108,away!$B$2:$E$405,4,FALSE)</f>
        <v>1.02</v>
      </c>
      <c r="H2108" s="10">
        <f>VLOOKUP(A2108,away!$A$2:$E$405,3,FALSE)</f>
        <v>1.19424460431655</v>
      </c>
      <c r="I2108" s="10">
        <f>VLOOKUP(C2108,away!$B$2:$E$405,3,FALSE)</f>
        <v>0.68</v>
      </c>
      <c r="J2108" s="10">
        <f>VLOOKUP(B2108,home!$B$2:$E$405,4,FALSE)</f>
        <v>1.1200000000000001</v>
      </c>
      <c r="K2108" s="12">
        <f t="shared" si="2520"/>
        <v>1.3565266187050344</v>
      </c>
      <c r="L2108" s="12">
        <f t="shared" si="2521"/>
        <v>0.90953669064748466</v>
      </c>
      <c r="M2108" s="13">
        <f t="shared" si="2522"/>
        <v>0.10371968976970745</v>
      </c>
      <c r="N2108" s="13">
        <f t="shared" si="2523"/>
        <v>0.1406985200564364</v>
      </c>
      <c r="O2108" s="13">
        <f t="shared" si="2524"/>
        <v>9.4336863388123471E-2</v>
      </c>
      <c r="P2108" s="13">
        <f t="shared" si="2525"/>
        <v>0.12797046631112988</v>
      </c>
      <c r="Q2108" s="13">
        <f t="shared" si="2526"/>
        <v>9.5430643834480092E-2</v>
      </c>
      <c r="R2108" s="13">
        <f t="shared" si="2527"/>
        <v>4.2901419266048846E-2</v>
      </c>
      <c r="S2108" s="13">
        <f t="shared" si="2528"/>
        <v>3.947283366410282E-2</v>
      </c>
      <c r="T2108" s="13">
        <f t="shared" si="2529"/>
        <v>8.6797671979571778E-2</v>
      </c>
      <c r="U2108" s="13">
        <f t="shared" si="2530"/>
        <v>5.8196917214620253E-2</v>
      </c>
      <c r="V2108" s="13">
        <f t="shared" si="2531"/>
        <v>5.4113339755049962E-3</v>
      </c>
      <c r="W2108" s="13">
        <f t="shared" si="2532"/>
        <v>4.3151402867210566E-2</v>
      </c>
      <c r="X2108" s="13">
        <f t="shared" si="2533"/>
        <v>3.9247784160639065E-2</v>
      </c>
      <c r="Y2108" s="13">
        <f t="shared" si="2534"/>
        <v>1.7848649860357214E-2</v>
      </c>
      <c r="Z2108" s="13">
        <f t="shared" si="2535"/>
        <v>1.3006804967774102E-2</v>
      </c>
      <c r="AA2108" s="13">
        <f t="shared" si="2536"/>
        <v>1.7644077163090445E-2</v>
      </c>
      <c r="AB2108" s="13">
        <f t="shared" si="2537"/>
        <v>1.1967330167108901E-2</v>
      </c>
      <c r="AC2108" s="13">
        <f t="shared" si="2538"/>
        <v>4.1728512068694323E-4</v>
      </c>
      <c r="AD2108" s="13">
        <f t="shared" si="2539"/>
        <v>1.4634006655958973E-2</v>
      </c>
      <c r="AE2108" s="13">
        <f t="shared" si="2540"/>
        <v>1.3310165984774185E-2</v>
      </c>
      <c r="AF2108" s="13">
        <f t="shared" si="2541"/>
        <v>6.0530421608801163E-3</v>
      </c>
      <c r="AG2108" s="13">
        <f t="shared" si="2542"/>
        <v>1.8351546451188666E-3</v>
      </c>
      <c r="AH2108" s="13">
        <f t="shared" si="2543"/>
        <v>2.9575415865716295E-3</v>
      </c>
      <c r="AI2108" s="13">
        <f t="shared" si="2544"/>
        <v>4.0119838881115351E-3</v>
      </c>
      <c r="AJ2108" s="13">
        <f t="shared" si="2545"/>
        <v>2.7211814690195099E-3</v>
      </c>
      <c r="AK2108" s="13">
        <f t="shared" si="2546"/>
        <v>1.2304516990172777E-3</v>
      </c>
      <c r="AL2108" s="13">
        <f t="shared" si="2547"/>
        <v>2.059403440082422E-5</v>
      </c>
      <c r="AM2108" s="13">
        <f t="shared" si="2548"/>
        <v>3.9702839134229994E-3</v>
      </c>
      <c r="AN2108" s="13">
        <f t="shared" si="2549"/>
        <v>3.6111188915456983E-3</v>
      </c>
      <c r="AO2108" s="13">
        <f t="shared" si="2550"/>
        <v>1.6422225630755439E-3</v>
      </c>
      <c r="AP2108" s="13">
        <f t="shared" si="2551"/>
        <v>4.9788722510878678E-4</v>
      </c>
      <c r="AQ2108" s="13">
        <f t="shared" si="2552"/>
        <v>1.1321167476027628E-4</v>
      </c>
      <c r="AR2108" s="13">
        <f t="shared" si="2553"/>
        <v>5.3799851742053451E-4</v>
      </c>
      <c r="AS2108" s="13">
        <f t="shared" si="2554"/>
        <v>7.2980930970479912E-4</v>
      </c>
      <c r="AT2108" s="13">
        <f t="shared" si="2555"/>
        <v>4.9500287759665325E-4</v>
      </c>
      <c r="AU2108" s="13">
        <f t="shared" si="2556"/>
        <v>2.2382819326515E-4</v>
      </c>
      <c r="AV2108" s="13">
        <f t="shared" si="2557"/>
        <v>7.5907225545207745E-5</v>
      </c>
      <c r="AW2108" s="13">
        <f t="shared" si="2558"/>
        <v>7.0580946249144576E-7</v>
      </c>
      <c r="AX2108" s="13">
        <f t="shared" si="2559"/>
        <v>8.9763263539578133E-4</v>
      </c>
      <c r="AY2108" s="13">
        <f t="shared" si="2560"/>
        <v>8.1642981661505902E-4</v>
      </c>
      <c r="AZ2108" s="13">
        <f t="shared" si="2561"/>
        <v>3.7128643677499684E-4</v>
      </c>
      <c r="BA2108" s="13">
        <f t="shared" si="2562"/>
        <v>1.1256621232887572E-4</v>
      </c>
      <c r="BB2108" s="13">
        <f t="shared" si="2563"/>
        <v>2.5595775060081925E-5</v>
      </c>
      <c r="BC2108" s="13">
        <f t="shared" si="2564"/>
        <v>4.656059308540869E-6</v>
      </c>
      <c r="BD2108" s="13">
        <f t="shared" si="2565"/>
        <v>8.1554898517987619E-5</v>
      </c>
      <c r="BE2108" s="13">
        <f t="shared" si="2566"/>
        <v>1.1063139072543796E-4</v>
      </c>
      <c r="BF2108" s="13">
        <f t="shared" si="2567"/>
        <v>7.5037213191706944E-5</v>
      </c>
      <c r="BG2108" s="13">
        <f t="shared" si="2568"/>
        <v>3.3929992362665003E-5</v>
      </c>
      <c r="BH2108" s="13">
        <f t="shared" si="2569"/>
        <v>1.1506734453103403E-5</v>
      </c>
      <c r="BI2108" s="13">
        <f t="shared" si="2570"/>
        <v>3.1218383160010173E-6</v>
      </c>
      <c r="BJ2108" s="14">
        <f t="shared" si="2571"/>
        <v>0.47106993340882386</v>
      </c>
      <c r="BK2108" s="14">
        <f t="shared" si="2572"/>
        <v>0.27782863269214791</v>
      </c>
      <c r="BL2108" s="14">
        <f t="shared" si="2573"/>
        <v>0.2383460940328111</v>
      </c>
      <c r="BM2108" s="14">
        <f t="shared" si="2574"/>
        <v>0.3943781384684783</v>
      </c>
      <c r="BN2108" s="14">
        <f t="shared" si="2575"/>
        <v>0.60505760262592612</v>
      </c>
    </row>
    <row r="2109" spans="1:66" x14ac:dyDescent="0.25">
      <c r="A2109" t="s">
        <v>143</v>
      </c>
      <c r="B2109" t="s">
        <v>161</v>
      </c>
      <c r="C2109" t="s">
        <v>144</v>
      </c>
      <c r="D2109" s="7" t="s">
        <v>539</v>
      </c>
      <c r="E2109" s="10">
        <f>VLOOKUP(A2109,home!$A$2:$E$405,3,FALSE)</f>
        <v>1.175</v>
      </c>
      <c r="F2109" s="10">
        <f>VLOOKUP(B2109,home!$B$2:$E$405,3,FALSE)</f>
        <v>1.0900000000000001</v>
      </c>
      <c r="G2109" s="10">
        <f>VLOOKUP(C2109,away!$B$2:$E$405,4,FALSE)</f>
        <v>0.53</v>
      </c>
      <c r="H2109" s="10">
        <f>VLOOKUP(A2109,away!$A$2:$E$405,3,FALSE)</f>
        <v>0.99375000000000002</v>
      </c>
      <c r="I2109" s="10">
        <f>VLOOKUP(C2109,away!$B$2:$E$405,3,FALSE)</f>
        <v>1.49</v>
      </c>
      <c r="J2109" s="10">
        <f>VLOOKUP(B2109,home!$B$2:$E$405,4,FALSE)</f>
        <v>0.86</v>
      </c>
      <c r="K2109" s="12">
        <f t="shared" si="2520"/>
        <v>0.67879750000000005</v>
      </c>
      <c r="L2109" s="12">
        <f t="shared" si="2521"/>
        <v>1.27339125</v>
      </c>
      <c r="M2109" s="13">
        <f t="shared" si="2522"/>
        <v>0.14196300975480242</v>
      </c>
      <c r="N2109" s="13">
        <f t="shared" si="2523"/>
        <v>9.6364136114035506E-2</v>
      </c>
      <c r="O2109" s="13">
        <f t="shared" si="2524"/>
        <v>0.18077445444543003</v>
      </c>
      <c r="P2109" s="13">
        <f t="shared" si="2525"/>
        <v>0.12270924774142181</v>
      </c>
      <c r="Q2109" s="13">
        <f t="shared" si="2526"/>
        <v>3.2705867341933509E-2</v>
      </c>
      <c r="R2109" s="13">
        <f t="shared" si="2527"/>
        <v>0.11509830425716712</v>
      </c>
      <c r="S2109" s="13">
        <f t="shared" si="2528"/>
        <v>2.6516695277299614E-2</v>
      </c>
      <c r="T2109" s="13">
        <f t="shared" si="2529"/>
        <v>4.1647365296878881E-2</v>
      </c>
      <c r="U2109" s="13">
        <f t="shared" si="2530"/>
        <v>7.8128441184004402E-2</v>
      </c>
      <c r="V2109" s="13">
        <f t="shared" si="2531"/>
        <v>2.5467070108896412E-3</v>
      </c>
      <c r="W2109" s="13">
        <f t="shared" si="2532"/>
        <v>7.400220329012038E-3</v>
      </c>
      <c r="X2109" s="13">
        <f t="shared" si="2533"/>
        <v>9.4233758150360485E-3</v>
      </c>
      <c r="Y2109" s="13">
        <f t="shared" si="2534"/>
        <v>5.9998221541642622E-3</v>
      </c>
      <c r="Z2109" s="13">
        <f t="shared" si="2535"/>
        <v>4.8855057843638125E-2</v>
      </c>
      <c r="AA2109" s="13">
        <f t="shared" si="2536"/>
        <v>3.3162691126616954E-2</v>
      </c>
      <c r="AB2109" s="13">
        <f t="shared" si="2537"/>
        <v>1.1255375915009885E-2</v>
      </c>
      <c r="AC2109" s="13">
        <f t="shared" si="2538"/>
        <v>1.3758183472574483E-4</v>
      </c>
      <c r="AD2109" s="13">
        <f t="shared" si="2539"/>
        <v>1.2558127646956367E-3</v>
      </c>
      <c r="AE2109" s="13">
        <f t="shared" si="2540"/>
        <v>1.5991409862017327E-3</v>
      </c>
      <c r="AF2109" s="13">
        <f t="shared" si="2541"/>
        <v>1.0181660696728285E-3</v>
      </c>
      <c r="AG2109" s="13">
        <f t="shared" si="2542"/>
        <v>4.3217458805609016E-4</v>
      </c>
      <c r="AH2109" s="13">
        <f t="shared" si="2543"/>
        <v>1.5552900794083153E-2</v>
      </c>
      <c r="AI2109" s="13">
        <f t="shared" si="2544"/>
        <v>1.055727017677166E-2</v>
      </c>
      <c r="AJ2109" s="13">
        <f t="shared" si="2545"/>
        <v>3.5831243014085804E-3</v>
      </c>
      <c r="AK2109" s="13">
        <f t="shared" si="2546"/>
        <v>8.1073860599513046E-4</v>
      </c>
      <c r="AL2109" s="13">
        <f t="shared" si="2547"/>
        <v>4.7568908185985199E-6</v>
      </c>
      <c r="AM2109" s="13">
        <f t="shared" si="2548"/>
        <v>1.704885130286974E-4</v>
      </c>
      <c r="AN2109" s="13">
        <f t="shared" si="2549"/>
        <v>2.1709858071625423E-4</v>
      </c>
      <c r="AO2109" s="13">
        <f t="shared" si="2550"/>
        <v>1.3822571653574844E-4</v>
      </c>
      <c r="AP2109" s="13">
        <f t="shared" si="2551"/>
        <v>5.8671805987200803E-5</v>
      </c>
      <c r="AQ2109" s="13">
        <f t="shared" si="2552"/>
        <v>1.8678041091449768E-5</v>
      </c>
      <c r="AR2109" s="13">
        <f t="shared" si="2553"/>
        <v>3.9609855566607108E-3</v>
      </c>
      <c r="AS2109" s="13">
        <f t="shared" si="2554"/>
        <v>2.688707093397399E-3</v>
      </c>
      <c r="AT2109" s="13">
        <f t="shared" si="2555"/>
        <v>9.1254382661521045E-4</v>
      </c>
      <c r="AU2109" s="13">
        <f t="shared" si="2556"/>
        <v>2.0647748938227946E-4</v>
      </c>
      <c r="AV2109" s="13">
        <f t="shared" si="2557"/>
        <v>3.5039100899741952E-5</v>
      </c>
      <c r="AW2109" s="13">
        <f t="shared" si="2558"/>
        <v>1.1421490377170312E-7</v>
      </c>
      <c r="AX2109" s="13">
        <f t="shared" si="2559"/>
        <v>1.9287862737099531E-5</v>
      </c>
      <c r="AY2109" s="13">
        <f t="shared" si="2560"/>
        <v>2.4560995640623588E-5</v>
      </c>
      <c r="AZ2109" s="13">
        <f t="shared" si="2561"/>
        <v>1.5637878470029114E-5</v>
      </c>
      <c r="BA2109" s="13">
        <f t="shared" si="2562"/>
        <v>6.6377125374328212E-6</v>
      </c>
      <c r="BB2109" s="13">
        <f t="shared" si="2563"/>
        <v>2.1131012662955614E-6</v>
      </c>
      <c r="BC2109" s="13">
        <f t="shared" si="2564"/>
        <v>5.38160932572938E-7</v>
      </c>
      <c r="BD2109" s="13">
        <f t="shared" si="2565"/>
        <v>8.4064739153802079E-4</v>
      </c>
      <c r="BE2109" s="13">
        <f t="shared" si="2566"/>
        <v>5.7062934775752971E-4</v>
      </c>
      <c r="BF2109" s="13">
        <f t="shared" si="2567"/>
        <v>1.9367088734222087E-4</v>
      </c>
      <c r="BG2109" s="13">
        <f t="shared" si="2568"/>
        <v>4.3821104716893732E-5</v>
      </c>
      <c r="BH2109" s="13">
        <f t="shared" si="2569"/>
        <v>7.4364140822664161E-6</v>
      </c>
      <c r="BI2109" s="13">
        <f t="shared" si="2570"/>
        <v>1.0095638576014479E-6</v>
      </c>
      <c r="BJ2109" s="14">
        <f t="shared" si="2571"/>
        <v>0.19851801982862993</v>
      </c>
      <c r="BK2109" s="14">
        <f t="shared" si="2572"/>
        <v>0.29390255950559846</v>
      </c>
      <c r="BL2109" s="14">
        <f t="shared" si="2573"/>
        <v>0.45838426858273679</v>
      </c>
      <c r="BM2109" s="14">
        <f t="shared" si="2574"/>
        <v>0.31002043932507606</v>
      </c>
      <c r="BN2109" s="14">
        <f t="shared" si="2575"/>
        <v>0.68961501965479033</v>
      </c>
    </row>
    <row r="2110" spans="1:66" x14ac:dyDescent="0.25">
      <c r="A2110" t="s">
        <v>143</v>
      </c>
      <c r="B2110" t="s">
        <v>148</v>
      </c>
      <c r="C2110" t="s">
        <v>157</v>
      </c>
      <c r="D2110" s="7" t="s">
        <v>539</v>
      </c>
      <c r="E2110" s="10">
        <f>VLOOKUP(A2110,home!$A$2:$E$405,3,FALSE)</f>
        <v>1.175</v>
      </c>
      <c r="F2110" s="10">
        <f>VLOOKUP(B2110,home!$B$2:$E$405,3,FALSE)</f>
        <v>1.06</v>
      </c>
      <c r="G2110" s="10">
        <f>VLOOKUP(C2110,away!$B$2:$E$405,4,FALSE)</f>
        <v>1.28</v>
      </c>
      <c r="H2110" s="10">
        <f>VLOOKUP(A2110,away!$A$2:$E$405,3,FALSE)</f>
        <v>0.99375000000000002</v>
      </c>
      <c r="I2110" s="10">
        <f>VLOOKUP(C2110,away!$B$2:$E$405,3,FALSE)</f>
        <v>0.74</v>
      </c>
      <c r="J2110" s="10">
        <f>VLOOKUP(B2110,home!$B$2:$E$405,4,FALSE)</f>
        <v>0.25</v>
      </c>
      <c r="K2110" s="12">
        <f t="shared" si="2520"/>
        <v>1.5942400000000001</v>
      </c>
      <c r="L2110" s="12">
        <f t="shared" si="2521"/>
        <v>0.18384375</v>
      </c>
      <c r="M2110" s="13">
        <f t="shared" si="2522"/>
        <v>0.16896160993698811</v>
      </c>
      <c r="N2110" s="13">
        <f t="shared" si="2523"/>
        <v>0.269365357025944</v>
      </c>
      <c r="O2110" s="13">
        <f t="shared" si="2524"/>
        <v>3.1062535976853156E-2</v>
      </c>
      <c r="P2110" s="13">
        <f t="shared" si="2525"/>
        <v>4.9521137355738383E-2</v>
      </c>
      <c r="Q2110" s="13">
        <f t="shared" si="2526"/>
        <v>0.21471651339252051</v>
      </c>
      <c r="R2110" s="13">
        <f t="shared" si="2527"/>
        <v>2.8553265492472987E-3</v>
      </c>
      <c r="S2110" s="13">
        <f t="shared" si="2528"/>
        <v>3.6285506599997405E-3</v>
      </c>
      <c r="T2110" s="13">
        <f t="shared" si="2529"/>
        <v>3.9474289009006187E-2</v>
      </c>
      <c r="U2110" s="13">
        <f t="shared" si="2530"/>
        <v>4.5520757978720142E-3</v>
      </c>
      <c r="V2110" s="13">
        <f t="shared" si="2531"/>
        <v>1.1816619546700258E-4</v>
      </c>
      <c r="W2110" s="13">
        <f t="shared" si="2532"/>
        <v>0.11410321810363062</v>
      </c>
      <c r="X2110" s="13">
        <f t="shared" si="2533"/>
        <v>2.0977163503239343E-2</v>
      </c>
      <c r="Y2110" s="13">
        <f t="shared" si="2534"/>
        <v>1.9282602013993286E-3</v>
      </c>
      <c r="Z2110" s="13">
        <f t="shared" si="2535"/>
        <v>1.7497798009606097E-4</v>
      </c>
      <c r="AA2110" s="13">
        <f t="shared" si="2536"/>
        <v>2.789568949883443E-4</v>
      </c>
      <c r="AB2110" s="13">
        <f t="shared" si="2537"/>
        <v>2.2236212013310906E-4</v>
      </c>
      <c r="AC2110" s="13">
        <f t="shared" si="2538"/>
        <v>2.1645909678494363E-6</v>
      </c>
      <c r="AD2110" s="13">
        <f t="shared" si="2539"/>
        <v>4.5476978607383027E-2</v>
      </c>
      <c r="AE2110" s="13">
        <f t="shared" si="2540"/>
        <v>8.360658285851072E-3</v>
      </c>
      <c r="AF2110" s="13">
        <f t="shared" si="2541"/>
        <v>7.6852738586971657E-4</v>
      </c>
      <c r="AG2110" s="13">
        <f t="shared" si="2542"/>
        <v>4.7096318865328555E-5</v>
      </c>
      <c r="AH2110" s="13">
        <f t="shared" si="2543"/>
        <v>8.0421520070713015E-6</v>
      </c>
      <c r="AI2110" s="13">
        <f t="shared" si="2544"/>
        <v>1.2821120415753352E-5</v>
      </c>
      <c r="AJ2110" s="13">
        <f t="shared" si="2545"/>
        <v>1.0219971505805316E-5</v>
      </c>
      <c r="AK2110" s="13">
        <f t="shared" si="2546"/>
        <v>5.4310291244716876E-6</v>
      </c>
      <c r="AL2110" s="13">
        <f t="shared" si="2547"/>
        <v>2.5376890449336679E-8</v>
      </c>
      <c r="AM2110" s="13">
        <f t="shared" si="2548"/>
        <v>1.4500243675006848E-2</v>
      </c>
      <c r="AN2110" s="13">
        <f t="shared" si="2549"/>
        <v>2.6657791731270401E-3</v>
      </c>
      <c r="AO2110" s="13">
        <f t="shared" si="2550"/>
        <v>2.4504341992978714E-4</v>
      </c>
      <c r="AP2110" s="13">
        <f t="shared" si="2551"/>
        <v>1.5016567077572262E-5</v>
      </c>
      <c r="AQ2110" s="13">
        <f t="shared" si="2552"/>
        <v>6.9017550091685635E-7</v>
      </c>
      <c r="AR2110" s="13">
        <f t="shared" si="2553"/>
        <v>2.9569987661000312E-7</v>
      </c>
      <c r="AS2110" s="13">
        <f t="shared" si="2554"/>
        <v>4.7141657128673142E-7</v>
      </c>
      <c r="AT2110" s="13">
        <f t="shared" si="2555"/>
        <v>3.7577557730407942E-7</v>
      </c>
      <c r="AU2110" s="13">
        <f t="shared" si="2556"/>
        <v>1.996921521204185E-7</v>
      </c>
      <c r="AV2110" s="13">
        <f t="shared" si="2557"/>
        <v>7.9589304149114012E-8</v>
      </c>
      <c r="AW2110" s="13">
        <f t="shared" si="2558"/>
        <v>2.0660388114722119E-10</v>
      </c>
      <c r="AX2110" s="13">
        <f t="shared" si="2559"/>
        <v>3.8528114127404905E-3</v>
      </c>
      <c r="AY2110" s="13">
        <f t="shared" si="2560"/>
        <v>7.083152981610095E-4</v>
      </c>
      <c r="AZ2110" s="13">
        <f t="shared" si="2561"/>
        <v>6.5109670298144046E-5</v>
      </c>
      <c r="BA2110" s="13">
        <f t="shared" si="2562"/>
        <v>3.9900019829581388E-6</v>
      </c>
      <c r="BB2110" s="13">
        <f t="shared" si="2563"/>
        <v>1.8338423176361504E-7</v>
      </c>
      <c r="BC2110" s="13">
        <f t="shared" si="2564"/>
        <v>6.7428089716584255E-9</v>
      </c>
      <c r="BD2110" s="13">
        <f t="shared" si="2565"/>
        <v>9.0604290317533652E-9</v>
      </c>
      <c r="BE2110" s="13">
        <f t="shared" si="2566"/>
        <v>1.4444498379582488E-8</v>
      </c>
      <c r="BF2110" s="13">
        <f t="shared" si="2567"/>
        <v>1.1513998548332796E-8</v>
      </c>
      <c r="BG2110" s="13">
        <f t="shared" si="2568"/>
        <v>6.1186923485646915E-9</v>
      </c>
      <c r="BH2110" s="13">
        <f t="shared" si="2569"/>
        <v>2.4386660224439439E-9</v>
      </c>
      <c r="BI2110" s="13">
        <f t="shared" si="2570"/>
        <v>7.7756378392420576E-10</v>
      </c>
      <c r="BJ2110" s="14">
        <f t="shared" si="2571"/>
        <v>0.73727525135457461</v>
      </c>
      <c r="BK2110" s="14">
        <f t="shared" si="2572"/>
        <v>0.22293996941421254</v>
      </c>
      <c r="BL2110" s="14">
        <f t="shared" si="2573"/>
        <v>3.9009238139476606E-2</v>
      </c>
      <c r="BM2110" s="14">
        <f t="shared" si="2574"/>
        <v>0.26220864155951129</v>
      </c>
      <c r="BN2110" s="14">
        <f t="shared" si="2575"/>
        <v>0.73648248023729146</v>
      </c>
    </row>
    <row r="2111" spans="1:66" x14ac:dyDescent="0.25">
      <c r="A2111" t="s">
        <v>143</v>
      </c>
      <c r="B2111" t="s">
        <v>150</v>
      </c>
      <c r="C2111" t="s">
        <v>160</v>
      </c>
      <c r="D2111" s="7" t="s">
        <v>539</v>
      </c>
      <c r="E2111" s="10">
        <f>VLOOKUP(A2111,home!$A$2:$E$405,3,FALSE)</f>
        <v>1.175</v>
      </c>
      <c r="F2111" s="10">
        <f>VLOOKUP(B2111,home!$B$2:$E$405,3,FALSE)</f>
        <v>0.74</v>
      </c>
      <c r="G2111" s="10">
        <f>VLOOKUP(C2111,away!$B$2:$E$405,4,FALSE)</f>
        <v>0.74</v>
      </c>
      <c r="H2111" s="10">
        <f>VLOOKUP(A2111,away!$A$2:$E$405,3,FALSE)</f>
        <v>0.99375000000000002</v>
      </c>
      <c r="I2111" s="10">
        <f>VLOOKUP(C2111,away!$B$2:$E$405,3,FALSE)</f>
        <v>0.64</v>
      </c>
      <c r="J2111" s="10">
        <f>VLOOKUP(B2111,home!$B$2:$E$405,4,FALSE)</f>
        <v>1.01</v>
      </c>
      <c r="K2111" s="12">
        <f t="shared" si="2520"/>
        <v>0.64343000000000006</v>
      </c>
      <c r="L2111" s="12">
        <f t="shared" si="2521"/>
        <v>0.64236000000000004</v>
      </c>
      <c r="M2111" s="13">
        <f t="shared" si="2522"/>
        <v>0.27643211597698997</v>
      </c>
      <c r="N2111" s="13">
        <f t="shared" si="2523"/>
        <v>0.17786471638307466</v>
      </c>
      <c r="O2111" s="13">
        <f t="shared" si="2524"/>
        <v>0.17756893401897927</v>
      </c>
      <c r="P2111" s="13">
        <f t="shared" si="2525"/>
        <v>0.11425317921583185</v>
      </c>
      <c r="Q2111" s="13">
        <f t="shared" si="2526"/>
        <v>5.7221747231180863E-2</v>
      </c>
      <c r="R2111" s="13">
        <f t="shared" si="2527"/>
        <v>5.7031590228215752E-2</v>
      </c>
      <c r="S2111" s="13">
        <f t="shared" si="2528"/>
        <v>1.1805600911085505E-2</v>
      </c>
      <c r="T2111" s="13">
        <f t="shared" si="2529"/>
        <v>3.6756961551421344E-2</v>
      </c>
      <c r="U2111" s="13">
        <f t="shared" si="2530"/>
        <v>3.6695836100540863E-2</v>
      </c>
      <c r="V2111" s="13">
        <f t="shared" si="2531"/>
        <v>5.421573924327775E-4</v>
      </c>
      <c r="W2111" s="13">
        <f t="shared" si="2532"/>
        <v>1.2272729606986235E-2</v>
      </c>
      <c r="X2111" s="13">
        <f t="shared" si="2533"/>
        <v>7.8835105903436783E-3</v>
      </c>
      <c r="Y2111" s="13">
        <f t="shared" si="2534"/>
        <v>2.5320259314065823E-3</v>
      </c>
      <c r="Z2111" s="13">
        <f t="shared" si="2535"/>
        <v>1.2211604099665561E-2</v>
      </c>
      <c r="AA2111" s="13">
        <f t="shared" si="2536"/>
        <v>7.8573124258478119E-3</v>
      </c>
      <c r="AB2111" s="13">
        <f t="shared" si="2537"/>
        <v>2.527815267081629E-3</v>
      </c>
      <c r="AC2111" s="13">
        <f t="shared" si="2538"/>
        <v>1.40050671893453E-5</v>
      </c>
      <c r="AD2111" s="13">
        <f t="shared" si="2539"/>
        <v>1.974160602755788E-3</v>
      </c>
      <c r="AE2111" s="13">
        <f t="shared" si="2540"/>
        <v>1.2681218047862083E-3</v>
      </c>
      <c r="AF2111" s="13">
        <f t="shared" si="2541"/>
        <v>4.0729536126123426E-4</v>
      </c>
      <c r="AG2111" s="13">
        <f t="shared" si="2542"/>
        <v>8.7210082753255515E-5</v>
      </c>
      <c r="AH2111" s="13">
        <f t="shared" si="2543"/>
        <v>1.9610615023652922E-3</v>
      </c>
      <c r="AI2111" s="13">
        <f t="shared" si="2544"/>
        <v>1.2618058024669E-3</v>
      </c>
      <c r="AJ2111" s="13">
        <f t="shared" si="2545"/>
        <v>4.0594185374063873E-4</v>
      </c>
      <c r="AK2111" s="13">
        <f t="shared" si="2546"/>
        <v>8.7065055650779728E-5</v>
      </c>
      <c r="AL2111" s="13">
        <f t="shared" si="2547"/>
        <v>2.3153944263802247E-7</v>
      </c>
      <c r="AM2111" s="13">
        <f t="shared" si="2548"/>
        <v>2.540468313262315E-4</v>
      </c>
      <c r="AN2111" s="13">
        <f t="shared" si="2549"/>
        <v>1.6318952257071806E-4</v>
      </c>
      <c r="AO2111" s="13">
        <f t="shared" si="2550"/>
        <v>5.2413210859263218E-5</v>
      </c>
      <c r="AP2111" s="13">
        <f t="shared" si="2551"/>
        <v>1.1222716709185444E-5</v>
      </c>
      <c r="AQ2111" s="13">
        <f t="shared" si="2552"/>
        <v>1.8022560763280902E-6</v>
      </c>
      <c r="AR2111" s="13">
        <f t="shared" si="2553"/>
        <v>2.5194149333187388E-4</v>
      </c>
      <c r="AS2111" s="13">
        <f t="shared" si="2554"/>
        <v>1.6210671505452763E-4</v>
      </c>
      <c r="AT2111" s="13">
        <f t="shared" si="2555"/>
        <v>5.2152161833767353E-5</v>
      </c>
      <c r="AU2111" s="13">
        <f t="shared" si="2556"/>
        <v>1.1185421829566976E-5</v>
      </c>
      <c r="AV2111" s="13">
        <f t="shared" si="2557"/>
        <v>1.7992589919495698E-6</v>
      </c>
      <c r="AW2111" s="13">
        <f t="shared" si="2558"/>
        <v>2.6582895146848234E-9</v>
      </c>
      <c r="AX2111" s="13">
        <f t="shared" si="2559"/>
        <v>2.7243558780039505E-5</v>
      </c>
      <c r="AY2111" s="13">
        <f t="shared" si="2560"/>
        <v>1.7500172417946177E-5</v>
      </c>
      <c r="AZ2111" s="13">
        <f t="shared" si="2561"/>
        <v>5.6207053771959523E-6</v>
      </c>
      <c r="BA2111" s="13">
        <f t="shared" si="2562"/>
        <v>1.2035054353651977E-6</v>
      </c>
      <c r="BB2111" s="13">
        <f t="shared" si="2563"/>
        <v>1.9327093786529706E-7</v>
      </c>
      <c r="BC2111" s="13">
        <f t="shared" si="2564"/>
        <v>2.482990392943045E-8</v>
      </c>
      <c r="BD2111" s="13">
        <f t="shared" si="2565"/>
        <v>2.6972856276110413E-5</v>
      </c>
      <c r="BE2111" s="13">
        <f t="shared" si="2566"/>
        <v>1.7355144913737723E-5</v>
      </c>
      <c r="BF2111" s="13">
        <f t="shared" si="2567"/>
        <v>5.5834104459231315E-6</v>
      </c>
      <c r="BG2111" s="13">
        <f t="shared" si="2568"/>
        <v>1.1975112610734404E-6</v>
      </c>
      <c r="BH2111" s="13">
        <f t="shared" si="2569"/>
        <v>1.9262866767812093E-7</v>
      </c>
      <c r="BI2111" s="13">
        <f t="shared" si="2570"/>
        <v>2.478861272882668E-8</v>
      </c>
      <c r="BJ2111" s="14">
        <f t="shared" si="2571"/>
        <v>0.29880293972636385</v>
      </c>
      <c r="BK2111" s="14">
        <f t="shared" si="2572"/>
        <v>0.40306479027539005</v>
      </c>
      <c r="BL2111" s="14">
        <f t="shared" si="2573"/>
        <v>0.28592787364610778</v>
      </c>
      <c r="BM2111" s="14">
        <f t="shared" si="2574"/>
        <v>0.13961742717912665</v>
      </c>
      <c r="BN2111" s="14">
        <f t="shared" si="2575"/>
        <v>0.86037228305427249</v>
      </c>
    </row>
    <row r="2112" spans="1:66" x14ac:dyDescent="0.25">
      <c r="A2112" t="s">
        <v>143</v>
      </c>
      <c r="B2112" t="s">
        <v>155</v>
      </c>
      <c r="C2112" t="s">
        <v>149</v>
      </c>
      <c r="D2112" s="7" t="s">
        <v>539</v>
      </c>
      <c r="E2112" s="10">
        <f>VLOOKUP(A2112,home!$A$2:$E$405,3,FALSE)</f>
        <v>1.175</v>
      </c>
      <c r="F2112" s="10">
        <f>VLOOKUP(B2112,home!$B$2:$E$405,3,FALSE)</f>
        <v>0.56999999999999995</v>
      </c>
      <c r="G2112" s="10">
        <f>VLOOKUP(C2112,away!$B$2:$E$405,4,FALSE)</f>
        <v>0.73</v>
      </c>
      <c r="H2112" s="10">
        <f>VLOOKUP(A2112,away!$A$2:$E$405,3,FALSE)</f>
        <v>0.99375000000000002</v>
      </c>
      <c r="I2112" s="10">
        <f>VLOOKUP(C2112,away!$B$2:$E$405,3,FALSE)</f>
        <v>0.73</v>
      </c>
      <c r="J2112" s="10">
        <f>VLOOKUP(B2112,home!$B$2:$E$405,4,FALSE)</f>
        <v>1.01</v>
      </c>
      <c r="K2112" s="12">
        <f t="shared" si="2520"/>
        <v>0.48891749999999995</v>
      </c>
      <c r="L2112" s="12">
        <f t="shared" si="2521"/>
        <v>0.73269187499999999</v>
      </c>
      <c r="M2112" s="13">
        <f t="shared" si="2522"/>
        <v>0.29475541300513619</v>
      </c>
      <c r="N2112" s="13">
        <f t="shared" si="2523"/>
        <v>0.14411107963793865</v>
      </c>
      <c r="O2112" s="13">
        <f t="shared" si="2524"/>
        <v>0.21596489622113263</v>
      </c>
      <c r="P2112" s="13">
        <f t="shared" si="2525"/>
        <v>0.10558901714819559</v>
      </c>
      <c r="Q2112" s="13">
        <f t="shared" si="2526"/>
        <v>3.5229214389440933E-2</v>
      </c>
      <c r="R2112" s="13">
        <f t="shared" si="2527"/>
        <v>7.9117862373221021E-2</v>
      </c>
      <c r="S2112" s="13">
        <f t="shared" si="2528"/>
        <v>9.4561796411586716E-3</v>
      </c>
      <c r="T2112" s="13">
        <f t="shared" si="2529"/>
        <v>2.5812159145776455E-2</v>
      </c>
      <c r="U2112" s="13">
        <f t="shared" si="2530"/>
        <v>3.8682107476859282E-2</v>
      </c>
      <c r="V2112" s="13">
        <f t="shared" si="2531"/>
        <v>3.7638314127295432E-4</v>
      </c>
      <c r="W2112" s="13">
        <f t="shared" si="2532"/>
        <v>5.7413931420831621E-3</v>
      </c>
      <c r="X2112" s="13">
        <f t="shared" si="2533"/>
        <v>4.2066721063850534E-3</v>
      </c>
      <c r="Y2112" s="13">
        <f t="shared" si="2534"/>
        <v>1.5410972365687316E-3</v>
      </c>
      <c r="Z2112" s="13">
        <f t="shared" si="2535"/>
        <v>1.932300497607576E-2</v>
      </c>
      <c r="AA2112" s="13">
        <f t="shared" si="2536"/>
        <v>9.4473552853905178E-3</v>
      </c>
      <c r="AB2112" s="13">
        <f t="shared" si="2537"/>
        <v>2.3094886638724589E-3</v>
      </c>
      <c r="AC2112" s="13">
        <f t="shared" si="2538"/>
        <v>8.4268863701642101E-6</v>
      </c>
      <c r="AD2112" s="13">
        <f t="shared" si="2539"/>
        <v>7.0176689538611089E-4</v>
      </c>
      <c r="AE2112" s="13">
        <f t="shared" si="2540"/>
        <v>5.1417890239337835E-4</v>
      </c>
      <c r="AF2112" s="13">
        <f t="shared" si="2541"/>
        <v>1.8836735204002316E-4</v>
      </c>
      <c r="AG2112" s="13">
        <f t="shared" si="2542"/>
        <v>4.6005076118329898E-5</v>
      </c>
      <c r="AH2112" s="13">
        <f t="shared" si="2543"/>
        <v>3.5394521866388183E-3</v>
      </c>
      <c r="AI2112" s="13">
        <f t="shared" si="2544"/>
        <v>1.7305001144609841E-3</v>
      </c>
      <c r="AJ2112" s="13">
        <f t="shared" si="2545"/>
        <v>4.2303589485598905E-4</v>
      </c>
      <c r="AK2112" s="13">
        <f t="shared" si="2546"/>
        <v>6.8943217374417667E-5</v>
      </c>
      <c r="AL2112" s="13">
        <f t="shared" si="2547"/>
        <v>1.2074915135548814E-7</v>
      </c>
      <c r="AM2112" s="13">
        <f t="shared" si="2548"/>
        <v>6.8621223214987786E-5</v>
      </c>
      <c r="AN2112" s="13">
        <f t="shared" si="2549"/>
        <v>5.0278212702182922E-5</v>
      </c>
      <c r="AO2112" s="13">
        <f t="shared" si="2550"/>
        <v>1.8419218968205605E-5</v>
      </c>
      <c r="AP2112" s="13">
        <f t="shared" si="2551"/>
        <v>4.4985373606167122E-6</v>
      </c>
      <c r="AQ2112" s="13">
        <f t="shared" si="2552"/>
        <v>8.2401044337695226E-7</v>
      </c>
      <c r="AR2112" s="13">
        <f t="shared" si="2553"/>
        <v>5.1866557182024943E-4</v>
      </c>
      <c r="AS2112" s="13">
        <f t="shared" si="2554"/>
        <v>2.5358467471042675E-4</v>
      </c>
      <c r="AT2112" s="13">
        <f t="shared" si="2555"/>
        <v>6.1990992598867528E-5</v>
      </c>
      <c r="AU2112" s="13">
        <f t="shared" si="2556"/>
        <v>1.0102827041318936E-5</v>
      </c>
      <c r="AV2112" s="13">
        <f t="shared" si="2557"/>
        <v>1.2348622349935125E-6</v>
      </c>
      <c r="AW2112" s="13">
        <f t="shared" si="2558"/>
        <v>1.201540860523807E-9</v>
      </c>
      <c r="AX2112" s="13">
        <f t="shared" si="2559"/>
        <v>5.5916861502022953E-6</v>
      </c>
      <c r="AY2112" s="13">
        <f t="shared" si="2560"/>
        <v>4.0969830098032511E-6</v>
      </c>
      <c r="AZ2112" s="13">
        <f t="shared" si="2561"/>
        <v>1.5009130816479432E-6</v>
      </c>
      <c r="BA2112" s="13">
        <f t="shared" si="2562"/>
        <v>3.6656894000155335E-7</v>
      </c>
      <c r="BB2112" s="13">
        <f t="shared" si="2563"/>
        <v>6.7145520991625128E-8</v>
      </c>
      <c r="BC2112" s="13">
        <f t="shared" si="2564"/>
        <v>9.8393955346411395E-9</v>
      </c>
      <c r="BD2112" s="13">
        <f t="shared" si="2565"/>
        <v>6.3337008385820935E-5</v>
      </c>
      <c r="BE2112" s="13">
        <f t="shared" si="2566"/>
        <v>3.0966571797474598E-5</v>
      </c>
      <c r="BF2112" s="13">
        <f t="shared" si="2567"/>
        <v>7.5700494333958926E-6</v>
      </c>
      <c r="BG2112" s="13">
        <f t="shared" si="2568"/>
        <v>1.2337098812841121E-6</v>
      </c>
      <c r="BH2112" s="13">
        <f t="shared" si="2569"/>
        <v>1.5079558772068115E-7</v>
      </c>
      <c r="BI2112" s="13">
        <f t="shared" si="2570"/>
        <v>1.474532035188523E-8</v>
      </c>
      <c r="BJ2112" s="14">
        <f t="shared" si="2571"/>
        <v>0.2182462082229184</v>
      </c>
      <c r="BK2112" s="14">
        <f t="shared" si="2572"/>
        <v>0.41018963755429472</v>
      </c>
      <c r="BL2112" s="14">
        <f t="shared" si="2573"/>
        <v>0.35223249324261807</v>
      </c>
      <c r="BM2112" s="14">
        <f t="shared" si="2574"/>
        <v>0.12521976543937288</v>
      </c>
      <c r="BN2112" s="14">
        <f t="shared" si="2575"/>
        <v>0.874767482775065</v>
      </c>
    </row>
    <row r="2113" spans="1:66" x14ac:dyDescent="0.25">
      <c r="A2113" t="s">
        <v>143</v>
      </c>
      <c r="B2113" t="s">
        <v>145</v>
      </c>
      <c r="C2113" t="s">
        <v>329</v>
      </c>
      <c r="D2113" s="7" t="s">
        <v>539</v>
      </c>
      <c r="E2113" s="10">
        <f>VLOOKUP(A2113,home!$A$2:$E$405,3,FALSE)</f>
        <v>1.175</v>
      </c>
      <c r="F2113" s="10">
        <f>VLOOKUP(B2113,home!$B$2:$E$405,3,FALSE)</f>
        <v>1.28</v>
      </c>
      <c r="G2113" s="10">
        <f>VLOOKUP(C2113,away!$B$2:$E$405,4,FALSE)</f>
        <v>1.22</v>
      </c>
      <c r="H2113" s="10">
        <f>VLOOKUP(A2113,away!$A$2:$E$405,3,FALSE)</f>
        <v>0.99375000000000002</v>
      </c>
      <c r="I2113" s="10">
        <f>VLOOKUP(C2113,away!$B$2:$E$405,3,FALSE)</f>
        <v>0.61</v>
      </c>
      <c r="J2113" s="10">
        <f>VLOOKUP(B2113,home!$B$2:$E$405,4,FALSE)</f>
        <v>1.01</v>
      </c>
      <c r="K2113" s="12">
        <f t="shared" si="2520"/>
        <v>1.8348800000000001</v>
      </c>
      <c r="L2113" s="12">
        <f t="shared" si="2521"/>
        <v>0.61224937499999998</v>
      </c>
      <c r="M2113" s="13">
        <f t="shared" si="2522"/>
        <v>8.6541658917204362E-2</v>
      </c>
      <c r="N2113" s="13">
        <f t="shared" si="2523"/>
        <v>0.15879355911399995</v>
      </c>
      <c r="O2113" s="13">
        <f t="shared" si="2524"/>
        <v>5.298507658352155E-2</v>
      </c>
      <c r="P2113" s="13">
        <f t="shared" si="2525"/>
        <v>9.7221257321572024E-2</v>
      </c>
      <c r="Q2113" s="13">
        <f t="shared" si="2526"/>
        <v>0.14568356287354814</v>
      </c>
      <c r="R2113" s="13">
        <f t="shared" si="2527"/>
        <v>1.6220040011294096E-2</v>
      </c>
      <c r="S2113" s="13">
        <f t="shared" si="2528"/>
        <v>2.7304690577488688E-2</v>
      </c>
      <c r="T2113" s="13">
        <f t="shared" si="2529"/>
        <v>8.9194670317103056E-2</v>
      </c>
      <c r="U2113" s="13">
        <f t="shared" si="2530"/>
        <v>2.9761827015923316E-2</v>
      </c>
      <c r="V2113" s="13">
        <f t="shared" si="2531"/>
        <v>3.4082446944997658E-3</v>
      </c>
      <c r="W2113" s="13">
        <f t="shared" si="2532"/>
        <v>8.9103951948471996E-2</v>
      </c>
      <c r="X2113" s="13">
        <f t="shared" si="2533"/>
        <v>5.4553838890482015E-2</v>
      </c>
      <c r="Y2113" s="13">
        <f t="shared" si="2534"/>
        <v>1.670027688227415E-2</v>
      </c>
      <c r="Z2113" s="13">
        <f t="shared" si="2535"/>
        <v>3.3102364531299353E-3</v>
      </c>
      <c r="AA2113" s="13">
        <f t="shared" si="2536"/>
        <v>6.0738866631190559E-3</v>
      </c>
      <c r="AB2113" s="13">
        <f t="shared" si="2537"/>
        <v>5.5724265802119472E-3</v>
      </c>
      <c r="AC2113" s="13">
        <f t="shared" si="2538"/>
        <v>2.393022610473755E-4</v>
      </c>
      <c r="AD2113" s="13">
        <f t="shared" si="2539"/>
        <v>4.0873764837803077E-2</v>
      </c>
      <c r="AE2113" s="13">
        <f t="shared" si="2540"/>
        <v>2.5024936975841912E-2</v>
      </c>
      <c r="AF2113" s="13">
        <f t="shared" si="2541"/>
        <v>7.6607510114367981E-3</v>
      </c>
      <c r="AG2113" s="13">
        <f t="shared" si="2542"/>
        <v>1.5634300062609327E-3</v>
      </c>
      <c r="AH2113" s="13">
        <f t="shared" si="2543"/>
        <v>5.0667254988275478E-4</v>
      </c>
      <c r="AI2113" s="13">
        <f t="shared" si="2544"/>
        <v>9.2968332832886913E-4</v>
      </c>
      <c r="AJ2113" s="13">
        <f t="shared" si="2545"/>
        <v>8.5292867274203783E-4</v>
      </c>
      <c r="AK2113" s="13">
        <f t="shared" si="2546"/>
        <v>5.2167392101363683E-4</v>
      </c>
      <c r="AL2113" s="13">
        <f t="shared" si="2547"/>
        <v>1.075332596578909E-5</v>
      </c>
      <c r="AM2113" s="13">
        <f t="shared" si="2548"/>
        <v>1.4999690725117632E-2</v>
      </c>
      <c r="AN2113" s="13">
        <f t="shared" si="2549"/>
        <v>9.183551271646568E-3</v>
      </c>
      <c r="AO2113" s="13">
        <f t="shared" si="2550"/>
        <v>2.8113117631730321E-3</v>
      </c>
      <c r="AP2113" s="13">
        <f t="shared" si="2551"/>
        <v>5.7374128997761246E-4</v>
      </c>
      <c r="AQ2113" s="13">
        <f t="shared" si="2552"/>
        <v>8.7818186550121723E-5</v>
      </c>
      <c r="AR2113" s="13">
        <f t="shared" si="2553"/>
        <v>6.2041990399074612E-5</v>
      </c>
      <c r="AS2113" s="13">
        <f t="shared" si="2554"/>
        <v>1.1383960734345403E-4</v>
      </c>
      <c r="AT2113" s="13">
        <f t="shared" si="2555"/>
        <v>1.0444100936117848E-4</v>
      </c>
      <c r="AU2113" s="13">
        <f t="shared" si="2556"/>
        <v>6.3878906418879719E-5</v>
      </c>
      <c r="AV2113" s="13">
        <f t="shared" si="2557"/>
        <v>2.9302531952468506E-5</v>
      </c>
      <c r="AW2113" s="13">
        <f t="shared" si="2558"/>
        <v>3.3556474543373103E-7</v>
      </c>
      <c r="AX2113" s="13">
        <f t="shared" si="2559"/>
        <v>4.5871054196172994E-3</v>
      </c>
      <c r="AY2113" s="13">
        <f t="shared" si="2560"/>
        <v>2.8084524262198046E-3</v>
      </c>
      <c r="AZ2113" s="13">
        <f t="shared" si="2561"/>
        <v>8.5973662133515417E-4</v>
      </c>
      <c r="BA2113" s="13">
        <f t="shared" si="2562"/>
        <v>1.7545773635901997E-4</v>
      </c>
      <c r="BB2113" s="13">
        <f t="shared" si="2563"/>
        <v>2.6855972356181181E-5</v>
      </c>
      <c r="BC2113" s="13">
        <f t="shared" si="2564"/>
        <v>3.2885104580178423E-6</v>
      </c>
      <c r="BD2113" s="13">
        <f t="shared" si="2565"/>
        <v>6.3308616409315673E-6</v>
      </c>
      <c r="BE2113" s="13">
        <f t="shared" si="2566"/>
        <v>1.1616371407712514E-5</v>
      </c>
      <c r="BF2113" s="13">
        <f t="shared" si="2567"/>
        <v>1.0657323784291772E-5</v>
      </c>
      <c r="BG2113" s="13">
        <f t="shared" si="2568"/>
        <v>6.5183034217737616E-6</v>
      </c>
      <c r="BH2113" s="13">
        <f t="shared" si="2569"/>
        <v>2.9900761456360601E-6</v>
      </c>
      <c r="BI2113" s="13">
        <f t="shared" si="2570"/>
        <v>1.0972861836209395E-6</v>
      </c>
      <c r="BJ2113" s="14">
        <f t="shared" si="2571"/>
        <v>0.66526975278003264</v>
      </c>
      <c r="BK2113" s="14">
        <f t="shared" si="2572"/>
        <v>0.2175343595239978</v>
      </c>
      <c r="BL2113" s="14">
        <f t="shared" si="2573"/>
        <v>0.11383692959409629</v>
      </c>
      <c r="BM2113" s="14">
        <f t="shared" si="2574"/>
        <v>0.43969800666864217</v>
      </c>
      <c r="BN2113" s="14">
        <f t="shared" si="2575"/>
        <v>0.5574451548211401</v>
      </c>
    </row>
    <row r="2114" spans="1:66" x14ac:dyDescent="0.25">
      <c r="A2114" t="s">
        <v>143</v>
      </c>
      <c r="B2114" t="s">
        <v>156</v>
      </c>
      <c r="C2114" t="s">
        <v>140</v>
      </c>
      <c r="D2114" s="7" t="s">
        <v>539</v>
      </c>
      <c r="E2114" s="10">
        <f>VLOOKUP(A2114,home!$A$2:$E$405,3,FALSE)</f>
        <v>1.175</v>
      </c>
      <c r="F2114" s="10">
        <f>VLOOKUP(B2114,home!$B$2:$E$405,3,FALSE)</f>
        <v>1.22</v>
      </c>
      <c r="G2114" s="10">
        <f>VLOOKUP(C2114,away!$B$2:$E$405,4,FALSE)</f>
        <v>1.06</v>
      </c>
      <c r="H2114" s="10">
        <f>VLOOKUP(A2114,away!$A$2:$E$405,3,FALSE)</f>
        <v>0.99375000000000002</v>
      </c>
      <c r="I2114" s="10">
        <f>VLOOKUP(C2114,away!$B$2:$E$405,3,FALSE)</f>
        <v>1.17</v>
      </c>
      <c r="J2114" s="10">
        <f>VLOOKUP(B2114,home!$B$2:$E$405,4,FALSE)</f>
        <v>1.58</v>
      </c>
      <c r="K2114" s="12">
        <f t="shared" si="2520"/>
        <v>1.5195100000000001</v>
      </c>
      <c r="L2114" s="12">
        <f t="shared" si="2521"/>
        <v>1.83704625</v>
      </c>
      <c r="M2114" s="13">
        <f t="shared" si="2522"/>
        <v>3.4855084699278685E-2</v>
      </c>
      <c r="N2114" s="13">
        <f t="shared" si="2523"/>
        <v>5.2962649751400956E-2</v>
      </c>
      <c r="O2114" s="13">
        <f t="shared" si="2524"/>
        <v>6.4030402640242276E-2</v>
      </c>
      <c r="P2114" s="13">
        <f t="shared" si="2525"/>
        <v>9.7294837115874555E-2</v>
      </c>
      <c r="Q2114" s="13">
        <f t="shared" si="2526"/>
        <v>4.0238637961875642E-2</v>
      </c>
      <c r="R2114" s="13">
        <f t="shared" si="2527"/>
        <v>5.88134055281236E-2</v>
      </c>
      <c r="S2114" s="13">
        <f t="shared" si="2528"/>
        <v>6.7897448902200383E-2</v>
      </c>
      <c r="T2114" s="13">
        <f t="shared" si="2529"/>
        <v>7.3920238972971286E-2</v>
      </c>
      <c r="U2114" s="13">
        <f t="shared" si="2530"/>
        <v>8.9367557834039088E-2</v>
      </c>
      <c r="V2114" s="13">
        <f t="shared" si="2531"/>
        <v>2.1058847538214631E-2</v>
      </c>
      <c r="W2114" s="13">
        <f t="shared" si="2532"/>
        <v>2.0381004256483228E-2</v>
      </c>
      <c r="X2114" s="13">
        <f t="shared" si="2533"/>
        <v>3.7440847440606551E-2</v>
      </c>
      <c r="Y2114" s="13">
        <f t="shared" si="2534"/>
        <v>3.4390284193794182E-2</v>
      </c>
      <c r="Z2114" s="13">
        <f t="shared" si="2535"/>
        <v>3.601431535838958E-2</v>
      </c>
      <c r="AA2114" s="13">
        <f t="shared" si="2536"/>
        <v>5.4724112330226553E-2</v>
      </c>
      <c r="AB2114" s="13">
        <f t="shared" si="2537"/>
        <v>4.1576917963451289E-2</v>
      </c>
      <c r="AC2114" s="13">
        <f t="shared" si="2538"/>
        <v>3.6739925443378539E-3</v>
      </c>
      <c r="AD2114" s="13">
        <f t="shared" si="2539"/>
        <v>7.7422849444422071E-3</v>
      </c>
      <c r="AE2114" s="13">
        <f t="shared" si="2540"/>
        <v>1.4222935523619015E-2</v>
      </c>
      <c r="AF2114" s="13">
        <f t="shared" si="2541"/>
        <v>1.3064095183828051E-2</v>
      </c>
      <c r="AG2114" s="13">
        <f t="shared" si="2542"/>
        <v>7.9997823556981276E-3</v>
      </c>
      <c r="AH2114" s="13">
        <f t="shared" si="2543"/>
        <v>1.6539990743861751E-2</v>
      </c>
      <c r="AI2114" s="13">
        <f t="shared" si="2544"/>
        <v>2.5132681335205371E-2</v>
      </c>
      <c r="AJ2114" s="13">
        <f t="shared" si="2545"/>
        <v>1.909468030782896E-2</v>
      </c>
      <c r="AK2114" s="13">
        <f t="shared" si="2546"/>
        <v>9.6715192248497325E-3</v>
      </c>
      <c r="AL2114" s="13">
        <f t="shared" si="2547"/>
        <v>4.1022480278027985E-4</v>
      </c>
      <c r="AM2114" s="13">
        <f t="shared" si="2548"/>
        <v>2.3528958791858754E-3</v>
      </c>
      <c r="AN2114" s="13">
        <f t="shared" si="2549"/>
        <v>4.3223785514988657E-3</v>
      </c>
      <c r="AO2114" s="13">
        <f t="shared" si="2550"/>
        <v>3.9702046545557115E-3</v>
      </c>
      <c r="AP2114" s="13">
        <f t="shared" si="2551"/>
        <v>2.4311498574613724E-3</v>
      </c>
      <c r="AQ2114" s="13">
        <f t="shared" si="2552"/>
        <v>1.1165336822093624E-3</v>
      </c>
      <c r="AR2114" s="13">
        <f t="shared" si="2553"/>
        <v>6.076945594209183E-3</v>
      </c>
      <c r="AS2114" s="13">
        <f t="shared" si="2554"/>
        <v>9.233979599856796E-3</v>
      </c>
      <c r="AT2114" s="13">
        <f t="shared" si="2555"/>
        <v>7.0155621708892025E-3</v>
      </c>
      <c r="AU2114" s="13">
        <f t="shared" si="2556"/>
        <v>3.5534056247626187E-3</v>
      </c>
      <c r="AV2114" s="13">
        <f t="shared" si="2557"/>
        <v>1.3498588452207617E-3</v>
      </c>
      <c r="AW2114" s="13">
        <f t="shared" si="2558"/>
        <v>3.1808491032511057E-5</v>
      </c>
      <c r="AX2114" s="13">
        <f t="shared" si="2559"/>
        <v>5.9587480289695523E-4</v>
      </c>
      <c r="AY2114" s="13">
        <f t="shared" si="2560"/>
        <v>1.0946495721313408E-3</v>
      </c>
      <c r="AZ2114" s="13">
        <f t="shared" si="2561"/>
        <v>1.0054609457739922E-3</v>
      </c>
      <c r="BA2114" s="13">
        <f t="shared" si="2562"/>
        <v>6.1569275331852197E-4</v>
      </c>
      <c r="BB2114" s="13">
        <f t="shared" si="2563"/>
        <v>2.8276401590899154E-4</v>
      </c>
      <c r="BC2114" s="13">
        <f t="shared" si="2564"/>
        <v>1.0389011501211058E-4</v>
      </c>
      <c r="BD2114" s="13">
        <f t="shared" si="2565"/>
        <v>1.8606050192159994E-3</v>
      </c>
      <c r="BE2114" s="13">
        <f t="shared" si="2566"/>
        <v>2.8272079327489037E-3</v>
      </c>
      <c r="BF2114" s="13">
        <f t="shared" si="2567"/>
        <v>2.1479853629456439E-3</v>
      </c>
      <c r="BG2114" s="13">
        <f t="shared" si="2568"/>
        <v>1.0879617462831788E-3</v>
      </c>
      <c r="BH2114" s="13">
        <f t="shared" si="2569"/>
        <v>4.1329218827368825E-4</v>
      </c>
      <c r="BI2114" s="13">
        <f t="shared" si="2570"/>
        <v>1.2560032260075038E-4</v>
      </c>
      <c r="BJ2114" s="14">
        <f t="shared" si="2571"/>
        <v>0.32025425541467234</v>
      </c>
      <c r="BK2114" s="14">
        <f t="shared" si="2572"/>
        <v>0.22628508517481774</v>
      </c>
      <c r="BL2114" s="14">
        <f t="shared" si="2573"/>
        <v>0.41464367231483529</v>
      </c>
      <c r="BM2114" s="14">
        <f t="shared" si="2574"/>
        <v>0.64793946948482051</v>
      </c>
      <c r="BN2114" s="14">
        <f t="shared" si="2575"/>
        <v>0.34819501769679573</v>
      </c>
    </row>
    <row r="2115" spans="1:66" x14ac:dyDescent="0.25">
      <c r="A2115" t="s">
        <v>143</v>
      </c>
      <c r="B2115" t="s">
        <v>151</v>
      </c>
      <c r="C2115" t="s">
        <v>159</v>
      </c>
      <c r="D2115" s="7" t="s">
        <v>539</v>
      </c>
      <c r="E2115" s="10">
        <f>VLOOKUP(A2115,home!$A$2:$E$405,3,FALSE)</f>
        <v>1.175</v>
      </c>
      <c r="F2115" s="10">
        <f>VLOOKUP(B2115,home!$B$2:$E$405,3,FALSE)</f>
        <v>0.85</v>
      </c>
      <c r="G2115" s="10">
        <f>VLOOKUP(C2115,away!$B$2:$E$405,4,FALSE)</f>
        <v>1.34</v>
      </c>
      <c r="H2115" s="10">
        <f>VLOOKUP(A2115,away!$A$2:$E$405,3,FALSE)</f>
        <v>0.99375000000000002</v>
      </c>
      <c r="I2115" s="10">
        <f>VLOOKUP(C2115,away!$B$2:$E$405,3,FALSE)</f>
        <v>0.61</v>
      </c>
      <c r="J2115" s="10">
        <f>VLOOKUP(B2115,home!$B$2:$E$405,4,FALSE)</f>
        <v>0.56000000000000005</v>
      </c>
      <c r="K2115" s="12">
        <f t="shared" si="2520"/>
        <v>1.3383250000000002</v>
      </c>
      <c r="L2115" s="12">
        <f t="shared" si="2521"/>
        <v>0.33946500000000002</v>
      </c>
      <c r="M2115" s="13">
        <f t="shared" si="2522"/>
        <v>0.18678631799649301</v>
      </c>
      <c r="N2115" s="13">
        <f t="shared" si="2523"/>
        <v>0.24998079903265655</v>
      </c>
      <c r="O2115" s="13">
        <f t="shared" si="2524"/>
        <v>6.3407417438679489E-2</v>
      </c>
      <c r="P2115" s="13">
        <f t="shared" si="2525"/>
        <v>8.4859731943620731E-2</v>
      </c>
      <c r="Q2115" s="13">
        <f t="shared" si="2526"/>
        <v>0.1672777764326901</v>
      </c>
      <c r="R2115" s="13">
        <f t="shared" si="2527"/>
        <v>1.0762299480410664E-2</v>
      </c>
      <c r="S2115" s="13">
        <f t="shared" si="2528"/>
        <v>9.6382515898171574E-3</v>
      </c>
      <c r="T2115" s="13">
        <f t="shared" si="2529"/>
        <v>5.6784950376723133E-2</v>
      </c>
      <c r="U2115" s="13">
        <f t="shared" si="2530"/>
        <v>1.4403454452120604E-2</v>
      </c>
      <c r="V2115" s="13">
        <f t="shared" si="2531"/>
        <v>4.8653304606152925E-4</v>
      </c>
      <c r="W2115" s="13">
        <f t="shared" si="2532"/>
        <v>7.4624010048093339E-2</v>
      </c>
      <c r="X2115" s="13">
        <f t="shared" si="2533"/>
        <v>2.5332239570976002E-2</v>
      </c>
      <c r="Y2115" s="13">
        <f t="shared" si="2534"/>
        <v>4.2997043529806834E-3</v>
      </c>
      <c r="Z2115" s="13">
        <f t="shared" si="2535"/>
        <v>1.2178079977058689E-3</v>
      </c>
      <c r="AA2115" s="13">
        <f t="shared" si="2536"/>
        <v>1.629822888529707E-3</v>
      </c>
      <c r="AB2115" s="13">
        <f t="shared" si="2537"/>
        <v>1.0906163586457604E-3</v>
      </c>
      <c r="AC2115" s="13">
        <f t="shared" si="2538"/>
        <v>1.3814938479350318E-5</v>
      </c>
      <c r="AD2115" s="13">
        <f t="shared" si="2539"/>
        <v>2.4967794561903633E-2</v>
      </c>
      <c r="AE2115" s="13">
        <f t="shared" si="2540"/>
        <v>8.4756923809566152E-3</v>
      </c>
      <c r="AF2115" s="13">
        <f t="shared" si="2541"/>
        <v>1.4386004570507186E-3</v>
      </c>
      <c r="AG2115" s="13">
        <f t="shared" si="2542"/>
        <v>1.6278483471757405E-4</v>
      </c>
      <c r="AH2115" s="13">
        <f t="shared" si="2543"/>
        <v>1.0335079798530569E-4</v>
      </c>
      <c r="AI2115" s="13">
        <f t="shared" si="2544"/>
        <v>1.3831695671368425E-4</v>
      </c>
      <c r="AJ2115" s="13">
        <f t="shared" si="2545"/>
        <v>9.2556520546920767E-5</v>
      </c>
      <c r="AK2115" s="13">
        <f t="shared" si="2546"/>
        <v>4.1290235120319257E-5</v>
      </c>
      <c r="AL2115" s="13">
        <f t="shared" si="2547"/>
        <v>2.5105307256975659E-7</v>
      </c>
      <c r="AM2115" s="13">
        <f t="shared" si="2548"/>
        <v>6.6830047314119356E-3</v>
      </c>
      <c r="AN2115" s="13">
        <f t="shared" si="2549"/>
        <v>2.2686462011487522E-3</v>
      </c>
      <c r="AO2115" s="13">
        <f t="shared" si="2550"/>
        <v>3.8506299133648055E-4</v>
      </c>
      <c r="AP2115" s="13">
        <f t="shared" si="2551"/>
        <v>4.3571802784679458E-5</v>
      </c>
      <c r="AQ2115" s="13">
        <f t="shared" si="2552"/>
        <v>3.6977755080753026E-6</v>
      </c>
      <c r="AR2115" s="13">
        <f t="shared" si="2553"/>
        <v>7.0167957276163602E-6</v>
      </c>
      <c r="AS2115" s="13">
        <f t="shared" si="2554"/>
        <v>9.3907531421621674E-6</v>
      </c>
      <c r="AT2115" s="13">
        <f t="shared" si="2555"/>
        <v>6.2839398494920932E-6</v>
      </c>
      <c r="AU2115" s="13">
        <f t="shared" si="2556"/>
        <v>2.803317933023836E-6</v>
      </c>
      <c r="AV2115" s="13">
        <f t="shared" si="2557"/>
        <v>9.3793761817853139E-7</v>
      </c>
      <c r="AW2115" s="13">
        <f t="shared" si="2558"/>
        <v>3.1682513934767227E-9</v>
      </c>
      <c r="AX2115" s="13">
        <f t="shared" si="2559"/>
        <v>1.4906720511944803E-3</v>
      </c>
      <c r="AY2115" s="13">
        <f t="shared" si="2560"/>
        <v>5.0603098785873414E-4</v>
      </c>
      <c r="AZ2115" s="13">
        <f t="shared" si="2561"/>
        <v>8.5889904646732583E-5</v>
      </c>
      <c r="BA2115" s="13">
        <f t="shared" si="2562"/>
        <v>9.7188721603010254E-6</v>
      </c>
      <c r="BB2115" s="13">
        <f t="shared" si="2563"/>
        <v>8.2480423447414684E-7</v>
      </c>
      <c r="BC2115" s="13">
        <f t="shared" si="2564"/>
        <v>5.5998433891153264E-8</v>
      </c>
      <c r="BD2115" s="13">
        <f t="shared" si="2565"/>
        <v>3.9699276027921447E-7</v>
      </c>
      <c r="BE2115" s="13">
        <f t="shared" si="2566"/>
        <v>5.3130533590067976E-7</v>
      </c>
      <c r="BF2115" s="13">
        <f t="shared" si="2567"/>
        <v>3.5552960683463875E-7</v>
      </c>
      <c r="BG2115" s="13">
        <f t="shared" si="2568"/>
        <v>1.5860472035565601E-7</v>
      </c>
      <c r="BH2115" s="13">
        <f t="shared" si="2569"/>
        <v>5.3066165592495844E-8</v>
      </c>
      <c r="BI2115" s="13">
        <f t="shared" si="2570"/>
        <v>1.4203955213315398E-8</v>
      </c>
      <c r="BJ2115" s="14">
        <f t="shared" si="2571"/>
        <v>0.62482152816946679</v>
      </c>
      <c r="BK2115" s="14">
        <f t="shared" si="2572"/>
        <v>0.28229093155540314</v>
      </c>
      <c r="BL2115" s="14">
        <f t="shared" si="2573"/>
        <v>9.1697067575567087E-2</v>
      </c>
      <c r="BM2115" s="14">
        <f t="shared" si="2574"/>
        <v>0.23644696515398506</v>
      </c>
      <c r="BN2115" s="14">
        <f t="shared" si="2575"/>
        <v>0.76307434232455051</v>
      </c>
    </row>
    <row r="2116" spans="1:66" x14ac:dyDescent="0.25">
      <c r="A2116" t="s">
        <v>143</v>
      </c>
      <c r="B2116" t="s">
        <v>153</v>
      </c>
      <c r="C2116" t="s">
        <v>158</v>
      </c>
      <c r="D2116" s="7" t="s">
        <v>539</v>
      </c>
      <c r="E2116" s="10">
        <f>VLOOKUP(A2116,home!$A$2:$E$405,3,FALSE)</f>
        <v>1.175</v>
      </c>
      <c r="F2116" s="10">
        <f>VLOOKUP(B2116,home!$B$2:$E$405,3,FALSE)</f>
        <v>0.97</v>
      </c>
      <c r="G2116" s="10">
        <f>VLOOKUP(C2116,away!$B$2:$E$405,4,FALSE)</f>
        <v>0.95</v>
      </c>
      <c r="H2116" s="10">
        <f>VLOOKUP(A2116,away!$A$2:$E$405,3,FALSE)</f>
        <v>0.99375000000000002</v>
      </c>
      <c r="I2116" s="10">
        <f>VLOOKUP(C2116,away!$B$2:$E$405,3,FALSE)</f>
        <v>1.04</v>
      </c>
      <c r="J2116" s="10">
        <f>VLOOKUP(B2116,home!$B$2:$E$405,4,FALSE)</f>
        <v>1.01</v>
      </c>
      <c r="K2116" s="12">
        <f t="shared" si="2520"/>
        <v>1.0827625000000001</v>
      </c>
      <c r="L2116" s="12">
        <f t="shared" si="2521"/>
        <v>1.0438350000000001</v>
      </c>
      <c r="M2116" s="13">
        <f t="shared" si="2522"/>
        <v>0.11924232641563533</v>
      </c>
      <c r="N2116" s="13">
        <f t="shared" si="2523"/>
        <v>0.12911111945560935</v>
      </c>
      <c r="O2116" s="13">
        <f t="shared" si="2524"/>
        <v>0.1244693137940647</v>
      </c>
      <c r="P2116" s="13">
        <f t="shared" si="2525"/>
        <v>0.13477070537694602</v>
      </c>
      <c r="Q2116" s="13">
        <f t="shared" si="2526"/>
        <v>6.9898339239777119E-2</v>
      </c>
      <c r="R2116" s="13">
        <f t="shared" si="2527"/>
        <v>6.4962713082113765E-2</v>
      </c>
      <c r="S2116" s="13">
        <f t="shared" si="2528"/>
        <v>3.8080318402396555E-2</v>
      </c>
      <c r="T2116" s="13">
        <f t="shared" si="2529"/>
        <v>7.2962332940352745E-2</v>
      </c>
      <c r="U2116" s="13">
        <f t="shared" si="2530"/>
        <v>7.0339189623572218E-2</v>
      </c>
      <c r="V2116" s="13">
        <f t="shared" si="2531"/>
        <v>4.7821492085704633E-3</v>
      </c>
      <c r="W2116" s="13">
        <f t="shared" si="2532"/>
        <v>2.5227766847036391E-2</v>
      </c>
      <c r="X2116" s="13">
        <f t="shared" si="2533"/>
        <v>2.6333626006776231E-2</v>
      </c>
      <c r="Y2116" s="13">
        <f t="shared" si="2534"/>
        <v>1.3743980251391634E-2</v>
      </c>
      <c r="Z2116" s="13">
        <f t="shared" si="2535"/>
        <v>2.2603451203356079E-2</v>
      </c>
      <c r="AA2116" s="13">
        <f t="shared" si="2536"/>
        <v>2.4474169333573839E-2</v>
      </c>
      <c r="AB2116" s="13">
        <f t="shared" si="2537"/>
        <v>1.3249856386521871E-2</v>
      </c>
      <c r="AC2116" s="13">
        <f t="shared" si="2538"/>
        <v>3.3780665464499952E-4</v>
      </c>
      <c r="AD2116" s="13">
        <f t="shared" si="2539"/>
        <v>6.8289199751785596E-3</v>
      </c>
      <c r="AE2116" s="13">
        <f t="shared" si="2540"/>
        <v>7.1282656822905122E-3</v>
      </c>
      <c r="AF2116" s="13">
        <f t="shared" si="2541"/>
        <v>3.7203666042368586E-3</v>
      </c>
      <c r="AG2116" s="13">
        <f t="shared" si="2542"/>
        <v>1.2944829581111939E-3</v>
      </c>
      <c r="AH2116" s="13">
        <f t="shared" si="2543"/>
        <v>5.8985683717137976E-3</v>
      </c>
      <c r="AI2116" s="13">
        <f t="shared" si="2544"/>
        <v>6.3867486365777621E-3</v>
      </c>
      <c r="AJ2116" s="13">
        <f t="shared" si="2545"/>
        <v>3.4576659603062646E-3</v>
      </c>
      <c r="AK2116" s="13">
        <f t="shared" si="2546"/>
        <v>1.2479436797820374E-3</v>
      </c>
      <c r="AL2116" s="13">
        <f t="shared" si="2547"/>
        <v>1.527190637621222E-5</v>
      </c>
      <c r="AM2116" s="13">
        <f t="shared" si="2548"/>
        <v>1.4788196929248554E-3</v>
      </c>
      <c r="AN2116" s="13">
        <f t="shared" si="2549"/>
        <v>1.5436437541642167E-3</v>
      </c>
      <c r="AO2116" s="13">
        <f t="shared" si="2550"/>
        <v>8.0565468906400263E-4</v>
      </c>
      <c r="AP2116" s="13">
        <f t="shared" si="2551"/>
        <v>2.8032352078637439E-4</v>
      </c>
      <c r="AQ2116" s="13">
        <f t="shared" si="2552"/>
        <v>7.315287558001128E-5</v>
      </c>
      <c r="AR2116" s="13">
        <f t="shared" si="2553"/>
        <v>1.2314264232575747E-3</v>
      </c>
      <c r="AS2116" s="13">
        <f t="shared" si="2554"/>
        <v>1.3333423526124301E-3</v>
      </c>
      <c r="AT2116" s="13">
        <f t="shared" si="2555"/>
        <v>7.2184654953525806E-4</v>
      </c>
      <c r="AU2116" s="13">
        <f t="shared" si="2556"/>
        <v>2.6052945819705664E-4</v>
      </c>
      <c r="AV2116" s="13">
        <f t="shared" si="2557"/>
        <v>7.0522881870272634E-5</v>
      </c>
      <c r="AW2116" s="13">
        <f t="shared" si="2558"/>
        <v>4.794637890013622E-7</v>
      </c>
      <c r="AX2116" s="13">
        <f t="shared" si="2559"/>
        <v>2.6686841796009142E-4</v>
      </c>
      <c r="AY2116" s="13">
        <f t="shared" si="2560"/>
        <v>2.7856659506137203E-4</v>
      </c>
      <c r="AZ2116" s="13">
        <f t="shared" si="2561"/>
        <v>1.4538878087794364E-4</v>
      </c>
      <c r="BA2116" s="13">
        <f t="shared" si="2562"/>
        <v>5.0587299362576105E-5</v>
      </c>
      <c r="BB2116" s="13">
        <f t="shared" si="2563"/>
        <v>1.3201198407533658E-5</v>
      </c>
      <c r="BC2116" s="13">
        <f t="shared" si="2564"/>
        <v>2.7559745879455799E-6</v>
      </c>
      <c r="BD2116" s="13">
        <f t="shared" si="2565"/>
        <v>2.1423433342017834E-4</v>
      </c>
      <c r="BE2116" s="13">
        <f t="shared" si="2566"/>
        <v>2.3196490243986592E-4</v>
      </c>
      <c r="BF2116" s="13">
        <f t="shared" si="2567"/>
        <v>1.2558144883902266E-4</v>
      </c>
      <c r="BG2116" s="13">
        <f t="shared" si="2568"/>
        <v>4.5324961166187421E-5</v>
      </c>
      <c r="BH2116" s="13">
        <f t="shared" si="2569"/>
        <v>1.2269042066176001E-5</v>
      </c>
      <c r="BI2116" s="13">
        <f t="shared" si="2570"/>
        <v>2.6568917320355796E-6</v>
      </c>
      <c r="BJ2116" s="14">
        <f t="shared" si="2571"/>
        <v>0.36118816275953747</v>
      </c>
      <c r="BK2116" s="14">
        <f t="shared" si="2572"/>
        <v>0.29750714455963095</v>
      </c>
      <c r="BL2116" s="14">
        <f t="shared" si="2573"/>
        <v>0.3187358681133623</v>
      </c>
      <c r="BM2116" s="14">
        <f t="shared" si="2574"/>
        <v>0.35730202214046825</v>
      </c>
      <c r="BN2116" s="14">
        <f t="shared" si="2575"/>
        <v>0.64245451736414627</v>
      </c>
    </row>
    <row r="2117" spans="1:66" x14ac:dyDescent="0.25">
      <c r="A2117" t="s">
        <v>143</v>
      </c>
      <c r="B2117" t="s">
        <v>147</v>
      </c>
      <c r="C2117" t="s">
        <v>452</v>
      </c>
      <c r="D2117" s="7" t="s">
        <v>539</v>
      </c>
      <c r="E2117" s="10">
        <f>VLOOKUP(A2117,home!$A$2:$E$405,3,FALSE)</f>
        <v>1.175</v>
      </c>
      <c r="F2117" s="10">
        <f>VLOOKUP(B2117,home!$B$2:$E$405,3,FALSE)</f>
        <v>0.64</v>
      </c>
      <c r="G2117" s="10">
        <f>VLOOKUP(C2117,away!$B$2:$E$405,4,FALSE)</f>
        <v>1.1299999999999999</v>
      </c>
      <c r="H2117" s="10">
        <f>VLOOKUP(A2117,away!$A$2:$E$405,3,FALSE)</f>
        <v>0.99375000000000002</v>
      </c>
      <c r="I2117" s="10">
        <f>VLOOKUP(C2117,away!$B$2:$E$405,3,FALSE)</f>
        <v>0.85</v>
      </c>
      <c r="J2117" s="10">
        <f>VLOOKUP(B2117,home!$B$2:$E$405,4,FALSE)</f>
        <v>0.5</v>
      </c>
      <c r="K2117" s="12">
        <f t="shared" si="2520"/>
        <v>0.84975999999999996</v>
      </c>
      <c r="L2117" s="12">
        <f t="shared" si="2521"/>
        <v>0.42234375000000002</v>
      </c>
      <c r="M2117" s="13">
        <f t="shared" si="2522"/>
        <v>0.28024144326575234</v>
      </c>
      <c r="N2117" s="13">
        <f t="shared" si="2523"/>
        <v>0.23813796882950569</v>
      </c>
      <c r="O2117" s="13">
        <f t="shared" si="2524"/>
        <v>0.1183582220542701</v>
      </c>
      <c r="P2117" s="13">
        <f t="shared" si="2525"/>
        <v>0.10057608277283656</v>
      </c>
      <c r="Q2117" s="13">
        <f t="shared" si="2526"/>
        <v>0.10118006019628037</v>
      </c>
      <c r="R2117" s="13">
        <f t="shared" si="2527"/>
        <v>2.4993927672866567E-2</v>
      </c>
      <c r="S2117" s="13">
        <f t="shared" si="2528"/>
        <v>9.0239583304028981E-3</v>
      </c>
      <c r="T2117" s="13">
        <f t="shared" si="2529"/>
        <v>4.2732766048522788E-2</v>
      </c>
      <c r="U2117" s="13">
        <f t="shared" si="2530"/>
        <v>2.1238839979295092E-2</v>
      </c>
      <c r="V2117" s="13">
        <f t="shared" si="2531"/>
        <v>3.5984620555154658E-4</v>
      </c>
      <c r="W2117" s="13">
        <f t="shared" si="2532"/>
        <v>2.8659589317463739E-2</v>
      </c>
      <c r="X2117" s="13">
        <f t="shared" si="2533"/>
        <v>1.2104198425797576E-2</v>
      </c>
      <c r="Y2117" s="13">
        <f t="shared" si="2534"/>
        <v>2.5560662769477226E-3</v>
      </c>
      <c r="Z2117" s="13">
        <f t="shared" si="2535"/>
        <v>3.5186763801957465E-3</v>
      </c>
      <c r="AA2117" s="13">
        <f t="shared" si="2536"/>
        <v>2.9900304408351373E-3</v>
      </c>
      <c r="AB2117" s="13">
        <f t="shared" si="2537"/>
        <v>1.2704041337020331E-3</v>
      </c>
      <c r="AC2117" s="13">
        <f t="shared" si="2538"/>
        <v>8.0715938489696304E-6</v>
      </c>
      <c r="AD2117" s="13">
        <f t="shared" si="2539"/>
        <v>6.0884431546019951E-3</v>
      </c>
      <c r="AE2117" s="13">
        <f t="shared" si="2540"/>
        <v>2.5714159135764364E-3</v>
      </c>
      <c r="AF2117" s="13">
        <f t="shared" si="2541"/>
        <v>5.4301071987477396E-4</v>
      </c>
      <c r="AG2117" s="13">
        <f t="shared" si="2542"/>
        <v>7.6445727907370532E-5</v>
      </c>
      <c r="AH2117" s="13">
        <f t="shared" si="2543"/>
        <v>3.7152274436207431E-4</v>
      </c>
      <c r="AI2117" s="13">
        <f t="shared" si="2544"/>
        <v>3.157051672491162E-4</v>
      </c>
      <c r="AJ2117" s="13">
        <f t="shared" si="2545"/>
        <v>1.3413681146080448E-4</v>
      </c>
      <c r="AK2117" s="13">
        <f t="shared" si="2546"/>
        <v>3.7994698968977745E-5</v>
      </c>
      <c r="AL2117" s="13">
        <f t="shared" si="2547"/>
        <v>1.158728390208655E-7</v>
      </c>
      <c r="AM2117" s="13">
        <f t="shared" si="2548"/>
        <v>1.0347430910109183E-3</v>
      </c>
      <c r="AN2117" s="13">
        <f t="shared" si="2549"/>
        <v>4.3701727734414255E-4</v>
      </c>
      <c r="AO2117" s="13">
        <f t="shared" si="2550"/>
        <v>9.2285757864157594E-5</v>
      </c>
      <c r="AP2117" s="13">
        <f t="shared" si="2551"/>
        <v>1.2992104349313438E-5</v>
      </c>
      <c r="AQ2117" s="13">
        <f t="shared" si="2552"/>
        <v>1.3717835178200867E-6</v>
      </c>
      <c r="AR2117" s="13">
        <f t="shared" si="2553"/>
        <v>3.1382061812833977E-5</v>
      </c>
      <c r="AS2117" s="13">
        <f t="shared" si="2554"/>
        <v>2.6667220846073797E-5</v>
      </c>
      <c r="AT2117" s="13">
        <f t="shared" si="2555"/>
        <v>1.1330368793079833E-5</v>
      </c>
      <c r="AU2117" s="13">
        <f t="shared" si="2556"/>
        <v>3.2093647285358403E-6</v>
      </c>
      <c r="AV2117" s="13">
        <f t="shared" si="2557"/>
        <v>6.8179744293015368E-7</v>
      </c>
      <c r="AW2117" s="13">
        <f t="shared" si="2558"/>
        <v>1.1551582997580716E-9</v>
      </c>
      <c r="AX2117" s="13">
        <f t="shared" si="2559"/>
        <v>1.4654721483623964E-4</v>
      </c>
      <c r="AY2117" s="13">
        <f t="shared" si="2560"/>
        <v>6.1893300265993085E-5</v>
      </c>
      <c r="AZ2117" s="13">
        <f t="shared" si="2561"/>
        <v>1.3070124267107757E-5</v>
      </c>
      <c r="BA2117" s="13">
        <f t="shared" si="2562"/>
        <v>1.840028431978764E-6</v>
      </c>
      <c r="BB2117" s="13">
        <f t="shared" si="2563"/>
        <v>1.9428112701713275E-7</v>
      </c>
      <c r="BC2117" s="13">
        <f t="shared" si="2564"/>
        <v>1.6410683947728441E-8</v>
      </c>
      <c r="BD2117" s="13">
        <f t="shared" si="2565"/>
        <v>2.2090029447940155E-6</v>
      </c>
      <c r="BE2117" s="13">
        <f t="shared" si="2566"/>
        <v>1.8771223423681624E-6</v>
      </c>
      <c r="BF2117" s="13">
        <f t="shared" si="2567"/>
        <v>7.9755174082538475E-7</v>
      </c>
      <c r="BG2117" s="13">
        <f t="shared" si="2568"/>
        <v>2.25909189094593E-7</v>
      </c>
      <c r="BH2117" s="13">
        <f t="shared" si="2569"/>
        <v>4.7992148131255324E-8</v>
      </c>
      <c r="BI2117" s="13">
        <f t="shared" si="2570"/>
        <v>8.1563615592031063E-9</v>
      </c>
      <c r="BJ2117" s="14">
        <f t="shared" si="2571"/>
        <v>0.43645193598417709</v>
      </c>
      <c r="BK2117" s="14">
        <f t="shared" si="2572"/>
        <v>0.3902714113414974</v>
      </c>
      <c r="BL2117" s="14">
        <f t="shared" si="2573"/>
        <v>0.16978922025136012</v>
      </c>
      <c r="BM2117" s="14">
        <f t="shared" si="2574"/>
        <v>0.13648164702061094</v>
      </c>
      <c r="BN2117" s="14">
        <f t="shared" si="2575"/>
        <v>0.8634877047915116</v>
      </c>
    </row>
    <row r="2118" spans="1:66" x14ac:dyDescent="0.25">
      <c r="A2118" t="s">
        <v>485</v>
      </c>
      <c r="B2118" t="s">
        <v>497</v>
      </c>
      <c r="C2118" t="s">
        <v>495</v>
      </c>
      <c r="D2118" s="7" t="s">
        <v>539</v>
      </c>
      <c r="E2118" s="10">
        <f>VLOOKUP(A2118,home!$A$2:$E$405,3,FALSE)</f>
        <v>1.3768115942029</v>
      </c>
      <c r="F2118" s="10">
        <f>VLOOKUP(B2118,home!$B$2:$E$405,3,FALSE)</f>
        <v>0</v>
      </c>
      <c r="G2118" s="10">
        <f>VLOOKUP(C2118,away!$B$2:$E$405,4,FALSE)</f>
        <v>0</v>
      </c>
      <c r="H2118" s="10">
        <f>VLOOKUP(A2118,away!$A$2:$E$405,3,FALSE)</f>
        <v>1.1739130434782601</v>
      </c>
      <c r="I2118" s="10">
        <f>VLOOKUP(C2118,away!$B$2:$E$405,3,FALSE)</f>
        <v>0</v>
      </c>
      <c r="J2118" s="10">
        <f>VLOOKUP(B2118,home!$B$2:$E$405,4,FALSE)</f>
        <v>0</v>
      </c>
      <c r="K2118" s="12">
        <f t="shared" si="2520"/>
        <v>0</v>
      </c>
      <c r="L2118" s="12">
        <f t="shared" si="2521"/>
        <v>0</v>
      </c>
      <c r="M2118" s="13">
        <f t="shared" si="2522"/>
        <v>1</v>
      </c>
      <c r="N2118" s="13">
        <f t="shared" si="2523"/>
        <v>0</v>
      </c>
      <c r="O2118" s="13">
        <f t="shared" si="2524"/>
        <v>0</v>
      </c>
      <c r="P2118" s="13">
        <f t="shared" si="2525"/>
        <v>0</v>
      </c>
      <c r="Q2118" s="13">
        <f t="shared" si="2526"/>
        <v>0</v>
      </c>
      <c r="R2118" s="13">
        <f t="shared" si="2527"/>
        <v>0</v>
      </c>
      <c r="S2118" s="13">
        <f t="shared" si="2528"/>
        <v>0</v>
      </c>
      <c r="T2118" s="13">
        <f t="shared" si="2529"/>
        <v>0</v>
      </c>
      <c r="U2118" s="13">
        <f t="shared" si="2530"/>
        <v>0</v>
      </c>
      <c r="V2118" s="13">
        <f t="shared" si="2531"/>
        <v>0</v>
      </c>
      <c r="W2118" s="13">
        <f t="shared" si="2532"/>
        <v>0</v>
      </c>
      <c r="X2118" s="13">
        <f t="shared" si="2533"/>
        <v>0</v>
      </c>
      <c r="Y2118" s="13">
        <f t="shared" si="2534"/>
        <v>0</v>
      </c>
      <c r="Z2118" s="13">
        <f t="shared" si="2535"/>
        <v>0</v>
      </c>
      <c r="AA2118" s="13">
        <f t="shared" si="2536"/>
        <v>0</v>
      </c>
      <c r="AB2118" s="13">
        <f t="shared" si="2537"/>
        <v>0</v>
      </c>
      <c r="AC2118" s="13">
        <f t="shared" si="2538"/>
        <v>0</v>
      </c>
      <c r="AD2118" s="13">
        <f t="shared" si="2539"/>
        <v>0</v>
      </c>
      <c r="AE2118" s="13">
        <f t="shared" si="2540"/>
        <v>0</v>
      </c>
      <c r="AF2118" s="13">
        <f t="shared" si="2541"/>
        <v>0</v>
      </c>
      <c r="AG2118" s="13">
        <f t="shared" si="2542"/>
        <v>0</v>
      </c>
      <c r="AH2118" s="13">
        <f t="shared" si="2543"/>
        <v>0</v>
      </c>
      <c r="AI2118" s="13">
        <f t="shared" si="2544"/>
        <v>0</v>
      </c>
      <c r="AJ2118" s="13">
        <f t="shared" si="2545"/>
        <v>0</v>
      </c>
      <c r="AK2118" s="13">
        <f t="shared" si="2546"/>
        <v>0</v>
      </c>
      <c r="AL2118" s="13">
        <f t="shared" si="2547"/>
        <v>0</v>
      </c>
      <c r="AM2118" s="13">
        <f t="shared" si="2548"/>
        <v>0</v>
      </c>
      <c r="AN2118" s="13">
        <f t="shared" si="2549"/>
        <v>0</v>
      </c>
      <c r="AO2118" s="13">
        <f t="shared" si="2550"/>
        <v>0</v>
      </c>
      <c r="AP2118" s="13">
        <f t="shared" si="2551"/>
        <v>0</v>
      </c>
      <c r="AQ2118" s="13">
        <f t="shared" si="2552"/>
        <v>0</v>
      </c>
      <c r="AR2118" s="13">
        <f t="shared" si="2553"/>
        <v>0</v>
      </c>
      <c r="AS2118" s="13">
        <f t="shared" si="2554"/>
        <v>0</v>
      </c>
      <c r="AT2118" s="13">
        <f t="shared" si="2555"/>
        <v>0</v>
      </c>
      <c r="AU2118" s="13">
        <f t="shared" si="2556"/>
        <v>0</v>
      </c>
      <c r="AV2118" s="13">
        <f t="shared" si="2557"/>
        <v>0</v>
      </c>
      <c r="AW2118" s="13">
        <f t="shared" si="2558"/>
        <v>0</v>
      </c>
      <c r="AX2118" s="13">
        <f t="shared" si="2559"/>
        <v>0</v>
      </c>
      <c r="AY2118" s="13">
        <f t="shared" si="2560"/>
        <v>0</v>
      </c>
      <c r="AZ2118" s="13">
        <f t="shared" si="2561"/>
        <v>0</v>
      </c>
      <c r="BA2118" s="13">
        <f t="shared" si="2562"/>
        <v>0</v>
      </c>
      <c r="BB2118" s="13">
        <f t="shared" si="2563"/>
        <v>0</v>
      </c>
      <c r="BC2118" s="13">
        <f t="shared" si="2564"/>
        <v>0</v>
      </c>
      <c r="BD2118" s="13">
        <f t="shared" si="2565"/>
        <v>0</v>
      </c>
      <c r="BE2118" s="13">
        <f t="shared" si="2566"/>
        <v>0</v>
      </c>
      <c r="BF2118" s="13">
        <f t="shared" si="2567"/>
        <v>0</v>
      </c>
      <c r="BG2118" s="13">
        <f t="shared" si="2568"/>
        <v>0</v>
      </c>
      <c r="BH2118" s="13">
        <f t="shared" si="2569"/>
        <v>0</v>
      </c>
      <c r="BI2118" s="13">
        <f t="shared" si="2570"/>
        <v>0</v>
      </c>
      <c r="BJ2118" s="14">
        <f t="shared" si="2571"/>
        <v>0</v>
      </c>
      <c r="BK2118" s="14">
        <f t="shared" si="2572"/>
        <v>1</v>
      </c>
      <c r="BL2118" s="14">
        <f t="shared" si="2573"/>
        <v>0</v>
      </c>
      <c r="BM2118" s="14">
        <f t="shared" si="2574"/>
        <v>0</v>
      </c>
      <c r="BN2118" s="14">
        <f t="shared" si="2575"/>
        <v>1</v>
      </c>
    </row>
    <row r="2119" spans="1:66" x14ac:dyDescent="0.25">
      <c r="A2119" t="s">
        <v>485</v>
      </c>
      <c r="B2119" t="s">
        <v>489</v>
      </c>
      <c r="C2119" t="s">
        <v>493</v>
      </c>
      <c r="D2119" s="7" t="s">
        <v>539</v>
      </c>
      <c r="E2119" s="10">
        <f>VLOOKUP(A2119,home!$A$2:$E$405,3,FALSE)</f>
        <v>1.3768115942029</v>
      </c>
      <c r="F2119" s="10">
        <f>VLOOKUP(B2119,home!$B$2:$E$405,3,FALSE)</f>
        <v>0</v>
      </c>
      <c r="G2119" s="10">
        <f>VLOOKUP(C2119,away!$B$2:$E$405,4,FALSE)</f>
        <v>0</v>
      </c>
      <c r="H2119" s="10">
        <f>VLOOKUP(A2119,away!$A$2:$E$405,3,FALSE)</f>
        <v>1.1739130434782601</v>
      </c>
      <c r="I2119" s="10">
        <f>VLOOKUP(C2119,away!$B$2:$E$405,3,FALSE)</f>
        <v>0</v>
      </c>
      <c r="J2119" s="10">
        <f>VLOOKUP(B2119,home!$B$2:$E$405,4,FALSE)</f>
        <v>0</v>
      </c>
      <c r="K2119" s="12">
        <f t="shared" si="2520"/>
        <v>0</v>
      </c>
      <c r="L2119" s="12">
        <f t="shared" si="2521"/>
        <v>0</v>
      </c>
      <c r="M2119" s="13">
        <f t="shared" si="2522"/>
        <v>1</v>
      </c>
      <c r="N2119" s="13">
        <f t="shared" si="2523"/>
        <v>0</v>
      </c>
      <c r="O2119" s="13">
        <f t="shared" si="2524"/>
        <v>0</v>
      </c>
      <c r="P2119" s="13">
        <f t="shared" si="2525"/>
        <v>0</v>
      </c>
      <c r="Q2119" s="13">
        <f t="shared" si="2526"/>
        <v>0</v>
      </c>
      <c r="R2119" s="13">
        <f t="shared" si="2527"/>
        <v>0</v>
      </c>
      <c r="S2119" s="13">
        <f t="shared" si="2528"/>
        <v>0</v>
      </c>
      <c r="T2119" s="13">
        <f t="shared" si="2529"/>
        <v>0</v>
      </c>
      <c r="U2119" s="13">
        <f t="shared" si="2530"/>
        <v>0</v>
      </c>
      <c r="V2119" s="13">
        <f t="shared" si="2531"/>
        <v>0</v>
      </c>
      <c r="W2119" s="13">
        <f t="shared" si="2532"/>
        <v>0</v>
      </c>
      <c r="X2119" s="13">
        <f t="shared" si="2533"/>
        <v>0</v>
      </c>
      <c r="Y2119" s="13">
        <f t="shared" si="2534"/>
        <v>0</v>
      </c>
      <c r="Z2119" s="13">
        <f t="shared" si="2535"/>
        <v>0</v>
      </c>
      <c r="AA2119" s="13">
        <f t="shared" si="2536"/>
        <v>0</v>
      </c>
      <c r="AB2119" s="13">
        <f t="shared" si="2537"/>
        <v>0</v>
      </c>
      <c r="AC2119" s="13">
        <f t="shared" si="2538"/>
        <v>0</v>
      </c>
      <c r="AD2119" s="13">
        <f t="shared" si="2539"/>
        <v>0</v>
      </c>
      <c r="AE2119" s="13">
        <f t="shared" si="2540"/>
        <v>0</v>
      </c>
      <c r="AF2119" s="13">
        <f t="shared" si="2541"/>
        <v>0</v>
      </c>
      <c r="AG2119" s="13">
        <f t="shared" si="2542"/>
        <v>0</v>
      </c>
      <c r="AH2119" s="13">
        <f t="shared" si="2543"/>
        <v>0</v>
      </c>
      <c r="AI2119" s="13">
        <f t="shared" si="2544"/>
        <v>0</v>
      </c>
      <c r="AJ2119" s="13">
        <f t="shared" si="2545"/>
        <v>0</v>
      </c>
      <c r="AK2119" s="13">
        <f t="shared" si="2546"/>
        <v>0</v>
      </c>
      <c r="AL2119" s="13">
        <f t="shared" si="2547"/>
        <v>0</v>
      </c>
      <c r="AM2119" s="13">
        <f t="shared" si="2548"/>
        <v>0</v>
      </c>
      <c r="AN2119" s="13">
        <f t="shared" si="2549"/>
        <v>0</v>
      </c>
      <c r="AO2119" s="13">
        <f t="shared" si="2550"/>
        <v>0</v>
      </c>
      <c r="AP2119" s="13">
        <f t="shared" si="2551"/>
        <v>0</v>
      </c>
      <c r="AQ2119" s="13">
        <f t="shared" si="2552"/>
        <v>0</v>
      </c>
      <c r="AR2119" s="13">
        <f t="shared" si="2553"/>
        <v>0</v>
      </c>
      <c r="AS2119" s="13">
        <f t="shared" si="2554"/>
        <v>0</v>
      </c>
      <c r="AT2119" s="13">
        <f t="shared" si="2555"/>
        <v>0</v>
      </c>
      <c r="AU2119" s="13">
        <f t="shared" si="2556"/>
        <v>0</v>
      </c>
      <c r="AV2119" s="13">
        <f t="shared" si="2557"/>
        <v>0</v>
      </c>
      <c r="AW2119" s="13">
        <f t="shared" si="2558"/>
        <v>0</v>
      </c>
      <c r="AX2119" s="13">
        <f t="shared" si="2559"/>
        <v>0</v>
      </c>
      <c r="AY2119" s="13">
        <f t="shared" si="2560"/>
        <v>0</v>
      </c>
      <c r="AZ2119" s="13">
        <f t="shared" si="2561"/>
        <v>0</v>
      </c>
      <c r="BA2119" s="13">
        <f t="shared" si="2562"/>
        <v>0</v>
      </c>
      <c r="BB2119" s="13">
        <f t="shared" si="2563"/>
        <v>0</v>
      </c>
      <c r="BC2119" s="13">
        <f t="shared" si="2564"/>
        <v>0</v>
      </c>
      <c r="BD2119" s="13">
        <f t="shared" si="2565"/>
        <v>0</v>
      </c>
      <c r="BE2119" s="13">
        <f t="shared" si="2566"/>
        <v>0</v>
      </c>
      <c r="BF2119" s="13">
        <f t="shared" si="2567"/>
        <v>0</v>
      </c>
      <c r="BG2119" s="13">
        <f t="shared" si="2568"/>
        <v>0</v>
      </c>
      <c r="BH2119" s="13">
        <f t="shared" si="2569"/>
        <v>0</v>
      </c>
      <c r="BI2119" s="13">
        <f t="shared" si="2570"/>
        <v>0</v>
      </c>
      <c r="BJ2119" s="14">
        <f t="shared" si="2571"/>
        <v>0</v>
      </c>
      <c r="BK2119" s="14">
        <f t="shared" si="2572"/>
        <v>1</v>
      </c>
      <c r="BL2119" s="14">
        <f t="shared" si="2573"/>
        <v>0</v>
      </c>
      <c r="BM2119" s="14">
        <f t="shared" si="2574"/>
        <v>0</v>
      </c>
      <c r="BN2119" s="14">
        <f t="shared" si="2575"/>
        <v>1</v>
      </c>
    </row>
    <row r="2120" spans="1:66" x14ac:dyDescent="0.25">
      <c r="A2120" t="s">
        <v>485</v>
      </c>
      <c r="B2120" t="s">
        <v>487</v>
      </c>
      <c r="C2120" t="s">
        <v>488</v>
      </c>
      <c r="D2120" s="7" t="s">
        <v>539</v>
      </c>
      <c r="E2120" s="10">
        <f>VLOOKUP(A2120,home!$A$2:$E$405,3,FALSE)</f>
        <v>1.3768115942029</v>
      </c>
      <c r="F2120" s="10">
        <f>VLOOKUP(B2120,home!$B$2:$E$405,3,FALSE)</f>
        <v>0</v>
      </c>
      <c r="G2120" s="10">
        <f>VLOOKUP(C2120,away!$B$2:$E$405,4,FALSE)</f>
        <v>0.73</v>
      </c>
      <c r="H2120" s="10">
        <f>VLOOKUP(A2120,away!$A$2:$E$405,3,FALSE)</f>
        <v>1.1739130434782601</v>
      </c>
      <c r="I2120" s="10">
        <f>VLOOKUP(C2120,away!$B$2:$E$405,3,FALSE)</f>
        <v>0.18</v>
      </c>
      <c r="J2120" s="10">
        <f>VLOOKUP(B2120,home!$B$2:$E$405,4,FALSE)</f>
        <v>0</v>
      </c>
      <c r="K2120" s="12">
        <f t="shared" si="2520"/>
        <v>0</v>
      </c>
      <c r="L2120" s="12">
        <f t="shared" si="2521"/>
        <v>0</v>
      </c>
      <c r="M2120" s="13">
        <f t="shared" si="2522"/>
        <v>1</v>
      </c>
      <c r="N2120" s="13">
        <f t="shared" si="2523"/>
        <v>0</v>
      </c>
      <c r="O2120" s="13">
        <f t="shared" si="2524"/>
        <v>0</v>
      </c>
      <c r="P2120" s="13">
        <f t="shared" si="2525"/>
        <v>0</v>
      </c>
      <c r="Q2120" s="13">
        <f t="shared" si="2526"/>
        <v>0</v>
      </c>
      <c r="R2120" s="13">
        <f t="shared" si="2527"/>
        <v>0</v>
      </c>
      <c r="S2120" s="13">
        <f t="shared" si="2528"/>
        <v>0</v>
      </c>
      <c r="T2120" s="13">
        <f t="shared" si="2529"/>
        <v>0</v>
      </c>
      <c r="U2120" s="13">
        <f t="shared" si="2530"/>
        <v>0</v>
      </c>
      <c r="V2120" s="13">
        <f t="shared" si="2531"/>
        <v>0</v>
      </c>
      <c r="W2120" s="13">
        <f t="shared" si="2532"/>
        <v>0</v>
      </c>
      <c r="X2120" s="13">
        <f t="shared" si="2533"/>
        <v>0</v>
      </c>
      <c r="Y2120" s="13">
        <f t="shared" si="2534"/>
        <v>0</v>
      </c>
      <c r="Z2120" s="13">
        <f t="shared" si="2535"/>
        <v>0</v>
      </c>
      <c r="AA2120" s="13">
        <f t="shared" si="2536"/>
        <v>0</v>
      </c>
      <c r="AB2120" s="13">
        <f t="shared" si="2537"/>
        <v>0</v>
      </c>
      <c r="AC2120" s="13">
        <f t="shared" si="2538"/>
        <v>0</v>
      </c>
      <c r="AD2120" s="13">
        <f t="shared" si="2539"/>
        <v>0</v>
      </c>
      <c r="AE2120" s="13">
        <f t="shared" si="2540"/>
        <v>0</v>
      </c>
      <c r="AF2120" s="13">
        <f t="shared" si="2541"/>
        <v>0</v>
      </c>
      <c r="AG2120" s="13">
        <f t="shared" si="2542"/>
        <v>0</v>
      </c>
      <c r="AH2120" s="13">
        <f t="shared" si="2543"/>
        <v>0</v>
      </c>
      <c r="AI2120" s="13">
        <f t="shared" si="2544"/>
        <v>0</v>
      </c>
      <c r="AJ2120" s="13">
        <f t="shared" si="2545"/>
        <v>0</v>
      </c>
      <c r="AK2120" s="13">
        <f t="shared" si="2546"/>
        <v>0</v>
      </c>
      <c r="AL2120" s="13">
        <f t="shared" si="2547"/>
        <v>0</v>
      </c>
      <c r="AM2120" s="13">
        <f t="shared" si="2548"/>
        <v>0</v>
      </c>
      <c r="AN2120" s="13">
        <f t="shared" si="2549"/>
        <v>0</v>
      </c>
      <c r="AO2120" s="13">
        <f t="shared" si="2550"/>
        <v>0</v>
      </c>
      <c r="AP2120" s="13">
        <f t="shared" si="2551"/>
        <v>0</v>
      </c>
      <c r="AQ2120" s="13">
        <f t="shared" si="2552"/>
        <v>0</v>
      </c>
      <c r="AR2120" s="13">
        <f t="shared" si="2553"/>
        <v>0</v>
      </c>
      <c r="AS2120" s="13">
        <f t="shared" si="2554"/>
        <v>0</v>
      </c>
      <c r="AT2120" s="13">
        <f t="shared" si="2555"/>
        <v>0</v>
      </c>
      <c r="AU2120" s="13">
        <f t="shared" si="2556"/>
        <v>0</v>
      </c>
      <c r="AV2120" s="13">
        <f t="shared" si="2557"/>
        <v>0</v>
      </c>
      <c r="AW2120" s="13">
        <f t="shared" si="2558"/>
        <v>0</v>
      </c>
      <c r="AX2120" s="13">
        <f t="shared" si="2559"/>
        <v>0</v>
      </c>
      <c r="AY2120" s="13">
        <f t="shared" si="2560"/>
        <v>0</v>
      </c>
      <c r="AZ2120" s="13">
        <f t="shared" si="2561"/>
        <v>0</v>
      </c>
      <c r="BA2120" s="13">
        <f t="shared" si="2562"/>
        <v>0</v>
      </c>
      <c r="BB2120" s="13">
        <f t="shared" si="2563"/>
        <v>0</v>
      </c>
      <c r="BC2120" s="13">
        <f t="shared" si="2564"/>
        <v>0</v>
      </c>
      <c r="BD2120" s="13">
        <f t="shared" si="2565"/>
        <v>0</v>
      </c>
      <c r="BE2120" s="13">
        <f t="shared" si="2566"/>
        <v>0</v>
      </c>
      <c r="BF2120" s="13">
        <f t="shared" si="2567"/>
        <v>0</v>
      </c>
      <c r="BG2120" s="13">
        <f t="shared" si="2568"/>
        <v>0</v>
      </c>
      <c r="BH2120" s="13">
        <f t="shared" si="2569"/>
        <v>0</v>
      </c>
      <c r="BI2120" s="13">
        <f t="shared" si="2570"/>
        <v>0</v>
      </c>
      <c r="BJ2120" s="14">
        <f t="shared" si="2571"/>
        <v>0</v>
      </c>
      <c r="BK2120" s="14">
        <f t="shared" si="2572"/>
        <v>1</v>
      </c>
      <c r="BL2120" s="14">
        <f t="shared" si="2573"/>
        <v>0</v>
      </c>
      <c r="BM2120" s="14">
        <f t="shared" si="2574"/>
        <v>0</v>
      </c>
      <c r="BN2120" s="14">
        <f t="shared" si="2575"/>
        <v>1</v>
      </c>
    </row>
    <row r="2121" spans="1:66" x14ac:dyDescent="0.25">
      <c r="A2121" t="s">
        <v>22</v>
      </c>
      <c r="B2121" t="s">
        <v>267</v>
      </c>
      <c r="C2121" t="s">
        <v>266</v>
      </c>
      <c r="D2121" s="7" t="s">
        <v>539</v>
      </c>
      <c r="E2121" s="10">
        <f>VLOOKUP(A2121,home!$A$2:$E$405,3,FALSE)</f>
        <v>1.6923076923076901</v>
      </c>
      <c r="F2121" s="10">
        <f>VLOOKUP(B2121,home!$B$2:$E$405,3,FALSE)</f>
        <v>0.42</v>
      </c>
      <c r="G2121" s="10">
        <f>VLOOKUP(C2121,away!$B$2:$E$405,4,FALSE)</f>
        <v>0.69</v>
      </c>
      <c r="H2121" s="10">
        <f>VLOOKUP(A2121,away!$A$2:$E$405,3,FALSE)</f>
        <v>1.40769230769231</v>
      </c>
      <c r="I2121" s="10">
        <f>VLOOKUP(C2121,away!$B$2:$E$405,3,FALSE)</f>
        <v>0.98</v>
      </c>
      <c r="J2121" s="10">
        <f>VLOOKUP(B2121,home!$B$2:$E$405,4,FALSE)</f>
        <v>1.42</v>
      </c>
      <c r="K2121" s="12">
        <f t="shared" si="2520"/>
        <v>0.49043076923076856</v>
      </c>
      <c r="L2121" s="12">
        <f t="shared" si="2521"/>
        <v>1.9589446153846186</v>
      </c>
      <c r="M2121" s="13">
        <f t="shared" si="2522"/>
        <v>8.6347503638075654E-2</v>
      </c>
      <c r="N2121" s="13">
        <f t="shared" si="2523"/>
        <v>4.2347472630378025E-2</v>
      </c>
      <c r="O2121" s="13">
        <f t="shared" si="2524"/>
        <v>0.16914997730371206</v>
      </c>
      <c r="P2121" s="13">
        <f t="shared" si="2525"/>
        <v>8.2956353484426537E-2</v>
      </c>
      <c r="Q2121" s="13">
        <f t="shared" si="2526"/>
        <v>1.0384251788547606E-2</v>
      </c>
      <c r="R2121" s="13">
        <f t="shared" si="2527"/>
        <v>0.1656777186157686</v>
      </c>
      <c r="S2121" s="13">
        <f t="shared" si="2528"/>
        <v>1.9924596234645979E-2</v>
      </c>
      <c r="T2121" s="13">
        <f t="shared" si="2529"/>
        <v>2.0342174125973427E-2</v>
      </c>
      <c r="U2121" s="13">
        <f t="shared" si="2530"/>
        <v>8.1253450985130218E-2</v>
      </c>
      <c r="V2121" s="13">
        <f t="shared" si="2531"/>
        <v>2.1268990978126337E-3</v>
      </c>
      <c r="W2121" s="13">
        <f t="shared" si="2532"/>
        <v>1.6975855308477956E-3</v>
      </c>
      <c r="X2121" s="13">
        <f t="shared" si="2533"/>
        <v>3.3254760348091282E-3</v>
      </c>
      <c r="Y2121" s="13">
        <f t="shared" si="2534"/>
        <v>3.2572116859899674E-3</v>
      </c>
      <c r="Z2121" s="13">
        <f t="shared" si="2535"/>
        <v>0.10818449159052262</v>
      </c>
      <c r="AA2121" s="13">
        <f t="shared" si="2536"/>
        <v>5.305700342957962E-2</v>
      </c>
      <c r="AB2121" s="13">
        <f t="shared" si="2537"/>
        <v>1.3010393502524127E-2</v>
      </c>
      <c r="AC2121" s="13">
        <f t="shared" si="2538"/>
        <v>1.2771054890842426E-4</v>
      </c>
      <c r="AD2121" s="13">
        <f t="shared" si="2539"/>
        <v>2.0813704443217675E-4</v>
      </c>
      <c r="AE2121" s="13">
        <f t="shared" si="2540"/>
        <v>4.0772894245248172E-4</v>
      </c>
      <c r="AF2121" s="13">
        <f t="shared" si="2541"/>
        <v>3.9935920817687711E-4</v>
      </c>
      <c r="AG2121" s="13">
        <f t="shared" si="2542"/>
        <v>2.6077419015411941E-4</v>
      </c>
      <c r="AH2121" s="13">
        <f t="shared" si="2543"/>
        <v>5.2981856817344228E-2</v>
      </c>
      <c r="AI2121" s="13">
        <f t="shared" si="2544"/>
        <v>2.5983932794204568E-2</v>
      </c>
      <c r="AJ2121" s="13">
        <f t="shared" si="2545"/>
        <v>6.3716600739511685E-3</v>
      </c>
      <c r="AK2121" s="13">
        <f t="shared" si="2546"/>
        <v>1.0416193837816158E-3</v>
      </c>
      <c r="AL2121" s="13">
        <f t="shared" si="2547"/>
        <v>4.9077974429202586E-6</v>
      </c>
      <c r="AM2121" s="13">
        <f t="shared" si="2548"/>
        <v>2.0415362161258224E-5</v>
      </c>
      <c r="AN2121" s="13">
        <f t="shared" si="2549"/>
        <v>3.9992563776923691E-5</v>
      </c>
      <c r="AO2121" s="13">
        <f t="shared" si="2550"/>
        <v>3.9171608733115308E-5</v>
      </c>
      <c r="AP2121" s="13">
        <f t="shared" si="2551"/>
        <v>2.5578337334563106E-5</v>
      </c>
      <c r="AQ2121" s="13">
        <f t="shared" si="2552"/>
        <v>1.2526636548008443E-5</v>
      </c>
      <c r="AR2121" s="13">
        <f t="shared" si="2553"/>
        <v>2.0757704625083053E-2</v>
      </c>
      <c r="AS2121" s="13">
        <f t="shared" si="2554"/>
        <v>1.0180217046744563E-2</v>
      </c>
      <c r="AT2121" s="13">
        <f t="shared" si="2555"/>
        <v>2.4963458385855591E-3</v>
      </c>
      <c r="AU2121" s="13">
        <f t="shared" si="2556"/>
        <v>4.0809493662784794E-4</v>
      </c>
      <c r="AV2121" s="13">
        <f t="shared" si="2557"/>
        <v>5.0035578422394303E-5</v>
      </c>
      <c r="AW2121" s="13">
        <f t="shared" si="2558"/>
        <v>1.3097366981323568E-7</v>
      </c>
      <c r="AX2121" s="13">
        <f t="shared" si="2559"/>
        <v>1.6687202948117648E-6</v>
      </c>
      <c r="AY2121" s="13">
        <f t="shared" si="2560"/>
        <v>3.2689306361045399E-6</v>
      </c>
      <c r="AZ2121" s="13">
        <f t="shared" si="2561"/>
        <v>3.2018270338314023E-6</v>
      </c>
      <c r="BA2121" s="13">
        <f t="shared" si="2562"/>
        <v>2.0907339424389768E-6</v>
      </c>
      <c r="BB2121" s="13">
        <f t="shared" si="2563"/>
        <v>1.0239079996856725E-6</v>
      </c>
      <c r="BC2121" s="13">
        <f t="shared" si="2564"/>
        <v>4.0115581252669655E-7</v>
      </c>
      <c r="BD2121" s="13">
        <f t="shared" si="2565"/>
        <v>6.7771989505084765E-3</v>
      </c>
      <c r="BE2121" s="13">
        <f t="shared" si="2566"/>
        <v>3.3237468945278292E-3</v>
      </c>
      <c r="BF2121" s="13">
        <f t="shared" si="2567"/>
        <v>8.1503387310583064E-4</v>
      </c>
      <c r="BG2121" s="13">
        <f t="shared" si="2568"/>
        <v>1.332392297788084E-4</v>
      </c>
      <c r="BH2121" s="13">
        <f t="shared" si="2569"/>
        <v>1.633615448803403E-5</v>
      </c>
      <c r="BI2121" s="13">
        <f t="shared" si="2570"/>
        <v>1.6023505623678409E-6</v>
      </c>
      <c r="BJ2121" s="14">
        <f t="shared" si="2571"/>
        <v>8.2779510966034878E-2</v>
      </c>
      <c r="BK2121" s="14">
        <f t="shared" si="2572"/>
        <v>0.19149123973194823</v>
      </c>
      <c r="BL2121" s="14">
        <f t="shared" si="2573"/>
        <v>0.61348716838443118</v>
      </c>
      <c r="BM2121" s="14">
        <f t="shared" si="2574"/>
        <v>0.43907599525506186</v>
      </c>
      <c r="BN2121" s="14">
        <f t="shared" si="2575"/>
        <v>0.55686327746090847</v>
      </c>
    </row>
    <row r="2122" spans="1:66" x14ac:dyDescent="0.25">
      <c r="A2122" t="s">
        <v>22</v>
      </c>
      <c r="B2122" t="s">
        <v>259</v>
      </c>
      <c r="C2122" t="s">
        <v>175</v>
      </c>
      <c r="D2122" s="7" t="s">
        <v>539</v>
      </c>
      <c r="E2122" s="10">
        <f>VLOOKUP(A2122,home!$A$2:$E$405,3,FALSE)</f>
        <v>1.6923076923076901</v>
      </c>
      <c r="F2122" s="10">
        <f>VLOOKUP(B2122,home!$B$2:$E$405,3,FALSE)</f>
        <v>0.68</v>
      </c>
      <c r="G2122" s="10">
        <f>VLOOKUP(C2122,away!$B$2:$E$405,4,FALSE)</f>
        <v>0</v>
      </c>
      <c r="H2122" s="10">
        <f>VLOOKUP(A2122,away!$A$2:$E$405,3,FALSE)</f>
        <v>1.40769230769231</v>
      </c>
      <c r="I2122" s="10">
        <f>VLOOKUP(C2122,away!$B$2:$E$405,3,FALSE)</f>
        <v>0</v>
      </c>
      <c r="J2122" s="10">
        <f>VLOOKUP(B2122,home!$B$2:$E$405,4,FALSE)</f>
        <v>0.81</v>
      </c>
      <c r="K2122" s="12">
        <f t="shared" si="2520"/>
        <v>0</v>
      </c>
      <c r="L2122" s="12">
        <f t="shared" si="2521"/>
        <v>0</v>
      </c>
      <c r="M2122" s="13">
        <f t="shared" si="2522"/>
        <v>1</v>
      </c>
      <c r="N2122" s="13">
        <f t="shared" si="2523"/>
        <v>0</v>
      </c>
      <c r="O2122" s="13">
        <f t="shared" si="2524"/>
        <v>0</v>
      </c>
      <c r="P2122" s="13">
        <f t="shared" si="2525"/>
        <v>0</v>
      </c>
      <c r="Q2122" s="13">
        <f t="shared" si="2526"/>
        <v>0</v>
      </c>
      <c r="R2122" s="13">
        <f t="shared" si="2527"/>
        <v>0</v>
      </c>
      <c r="S2122" s="13">
        <f t="shared" si="2528"/>
        <v>0</v>
      </c>
      <c r="T2122" s="13">
        <f t="shared" si="2529"/>
        <v>0</v>
      </c>
      <c r="U2122" s="13">
        <f t="shared" si="2530"/>
        <v>0</v>
      </c>
      <c r="V2122" s="13">
        <f t="shared" si="2531"/>
        <v>0</v>
      </c>
      <c r="W2122" s="13">
        <f t="shared" si="2532"/>
        <v>0</v>
      </c>
      <c r="X2122" s="13">
        <f t="shared" si="2533"/>
        <v>0</v>
      </c>
      <c r="Y2122" s="13">
        <f t="shared" si="2534"/>
        <v>0</v>
      </c>
      <c r="Z2122" s="13">
        <f t="shared" si="2535"/>
        <v>0</v>
      </c>
      <c r="AA2122" s="13">
        <f t="shared" si="2536"/>
        <v>0</v>
      </c>
      <c r="AB2122" s="13">
        <f t="shared" si="2537"/>
        <v>0</v>
      </c>
      <c r="AC2122" s="13">
        <f t="shared" si="2538"/>
        <v>0</v>
      </c>
      <c r="AD2122" s="13">
        <f t="shared" si="2539"/>
        <v>0</v>
      </c>
      <c r="AE2122" s="13">
        <f t="shared" si="2540"/>
        <v>0</v>
      </c>
      <c r="AF2122" s="13">
        <f t="shared" si="2541"/>
        <v>0</v>
      </c>
      <c r="AG2122" s="13">
        <f t="shared" si="2542"/>
        <v>0</v>
      </c>
      <c r="AH2122" s="13">
        <f t="shared" si="2543"/>
        <v>0</v>
      </c>
      <c r="AI2122" s="13">
        <f t="shared" si="2544"/>
        <v>0</v>
      </c>
      <c r="AJ2122" s="13">
        <f t="shared" si="2545"/>
        <v>0</v>
      </c>
      <c r="AK2122" s="13">
        <f t="shared" si="2546"/>
        <v>0</v>
      </c>
      <c r="AL2122" s="13">
        <f t="shared" si="2547"/>
        <v>0</v>
      </c>
      <c r="AM2122" s="13">
        <f t="shared" si="2548"/>
        <v>0</v>
      </c>
      <c r="AN2122" s="13">
        <f t="shared" si="2549"/>
        <v>0</v>
      </c>
      <c r="AO2122" s="13">
        <f t="shared" si="2550"/>
        <v>0</v>
      </c>
      <c r="AP2122" s="13">
        <f t="shared" si="2551"/>
        <v>0</v>
      </c>
      <c r="AQ2122" s="13">
        <f t="shared" si="2552"/>
        <v>0</v>
      </c>
      <c r="AR2122" s="13">
        <f t="shared" si="2553"/>
        <v>0</v>
      </c>
      <c r="AS2122" s="13">
        <f t="shared" si="2554"/>
        <v>0</v>
      </c>
      <c r="AT2122" s="13">
        <f t="shared" si="2555"/>
        <v>0</v>
      </c>
      <c r="AU2122" s="13">
        <f t="shared" si="2556"/>
        <v>0</v>
      </c>
      <c r="AV2122" s="13">
        <f t="shared" si="2557"/>
        <v>0</v>
      </c>
      <c r="AW2122" s="13">
        <f t="shared" si="2558"/>
        <v>0</v>
      </c>
      <c r="AX2122" s="13">
        <f t="shared" si="2559"/>
        <v>0</v>
      </c>
      <c r="AY2122" s="13">
        <f t="shared" si="2560"/>
        <v>0</v>
      </c>
      <c r="AZ2122" s="13">
        <f t="shared" si="2561"/>
        <v>0</v>
      </c>
      <c r="BA2122" s="13">
        <f t="shared" si="2562"/>
        <v>0</v>
      </c>
      <c r="BB2122" s="13">
        <f t="shared" si="2563"/>
        <v>0</v>
      </c>
      <c r="BC2122" s="13">
        <f t="shared" si="2564"/>
        <v>0</v>
      </c>
      <c r="BD2122" s="13">
        <f t="shared" si="2565"/>
        <v>0</v>
      </c>
      <c r="BE2122" s="13">
        <f t="shared" si="2566"/>
        <v>0</v>
      </c>
      <c r="BF2122" s="13">
        <f t="shared" si="2567"/>
        <v>0</v>
      </c>
      <c r="BG2122" s="13">
        <f t="shared" si="2568"/>
        <v>0</v>
      </c>
      <c r="BH2122" s="13">
        <f t="shared" si="2569"/>
        <v>0</v>
      </c>
      <c r="BI2122" s="13">
        <f t="shared" si="2570"/>
        <v>0</v>
      </c>
      <c r="BJ2122" s="14">
        <f t="shared" si="2571"/>
        <v>0</v>
      </c>
      <c r="BK2122" s="14">
        <f t="shared" si="2572"/>
        <v>1</v>
      </c>
      <c r="BL2122" s="14">
        <f t="shared" si="2573"/>
        <v>0</v>
      </c>
      <c r="BM2122" s="14">
        <f t="shared" si="2574"/>
        <v>0</v>
      </c>
      <c r="BN2122" s="14">
        <f t="shared" si="2575"/>
        <v>1</v>
      </c>
    </row>
    <row r="2123" spans="1:66" x14ac:dyDescent="0.25">
      <c r="A2123" t="s">
        <v>22</v>
      </c>
      <c r="B2123" t="s">
        <v>162</v>
      </c>
      <c r="C2123" t="s">
        <v>291</v>
      </c>
      <c r="D2123" s="7" t="s">
        <v>539</v>
      </c>
      <c r="E2123" s="10">
        <f>VLOOKUP(A2123,home!$A$2:$E$405,3,FALSE)</f>
        <v>1.6923076923076901</v>
      </c>
      <c r="F2123" s="10">
        <f>VLOOKUP(B2123,home!$B$2:$E$405,3,FALSE)</f>
        <v>1.1000000000000001</v>
      </c>
      <c r="G2123" s="10">
        <f>VLOOKUP(C2123,away!$B$2:$E$405,4,FALSE)</f>
        <v>0.93</v>
      </c>
      <c r="H2123" s="10">
        <f>VLOOKUP(A2123,away!$A$2:$E$405,3,FALSE)</f>
        <v>1.40769230769231</v>
      </c>
      <c r="I2123" s="10">
        <f>VLOOKUP(C2123,away!$B$2:$E$405,3,FALSE)</f>
        <v>1.35</v>
      </c>
      <c r="J2123" s="10">
        <f>VLOOKUP(B2123,home!$B$2:$E$405,4,FALSE)</f>
        <v>0.91</v>
      </c>
      <c r="K2123" s="12">
        <f t="shared" si="2520"/>
        <v>1.7312307692307671</v>
      </c>
      <c r="L2123" s="12">
        <f t="shared" si="2521"/>
        <v>1.7293500000000031</v>
      </c>
      <c r="M2123" s="13">
        <f t="shared" si="2522"/>
        <v>3.1411513879148811E-2</v>
      </c>
      <c r="N2123" s="13">
        <f t="shared" si="2523"/>
        <v>5.4380579335701708E-2</v>
      </c>
      <c r="O2123" s="13">
        <f t="shared" si="2524"/>
        <v>5.4321501526906089E-2</v>
      </c>
      <c r="P2123" s="13">
        <f t="shared" si="2525"/>
        <v>9.4043054874195911E-2</v>
      </c>
      <c r="Q2123" s="13">
        <f t="shared" si="2526"/>
        <v>4.7072666097280828E-2</v>
      </c>
      <c r="R2123" s="13">
        <f t="shared" si="2527"/>
        <v>4.6970444332777625E-2</v>
      </c>
      <c r="S2123" s="13">
        <f t="shared" si="2528"/>
        <v>7.0388967912350497E-2</v>
      </c>
      <c r="T2123" s="13">
        <f t="shared" si="2529"/>
        <v>8.1405115115332743E-2</v>
      </c>
      <c r="U2123" s="13">
        <f t="shared" si="2530"/>
        <v>8.1316678473345519E-2</v>
      </c>
      <c r="V2123" s="13">
        <f t="shared" si="2531"/>
        <v>2.3415311968397273E-2</v>
      </c>
      <c r="W2123" s="13">
        <f t="shared" si="2532"/>
        <v>2.7164549312446183E-2</v>
      </c>
      <c r="X2123" s="13">
        <f t="shared" si="2533"/>
        <v>4.697701335347889E-2</v>
      </c>
      <c r="Y2123" s="13">
        <f t="shared" si="2534"/>
        <v>4.0619849021419449E-2</v>
      </c>
      <c r="Z2123" s="13">
        <f t="shared" si="2535"/>
        <v>2.7076112635629705E-2</v>
      </c>
      <c r="AA2123" s="13">
        <f t="shared" si="2536"/>
        <v>4.6874999305960098E-2</v>
      </c>
      <c r="AB2123" s="13">
        <f t="shared" si="2537"/>
        <v>4.0575720553074499E-2</v>
      </c>
      <c r="AC2123" s="13">
        <f t="shared" si="2538"/>
        <v>4.3814496588982796E-3</v>
      </c>
      <c r="AD2123" s="13">
        <f t="shared" si="2539"/>
        <v>1.1757025900498329E-2</v>
      </c>
      <c r="AE2123" s="13">
        <f t="shared" si="2540"/>
        <v>2.033201274102682E-2</v>
      </c>
      <c r="AF2123" s="13">
        <f t="shared" si="2541"/>
        <v>1.7580583116847404E-2</v>
      </c>
      <c r="AG2123" s="13">
        <f t="shared" si="2542"/>
        <v>1.0134327137706702E-2</v>
      </c>
      <c r="AH2123" s="13">
        <f t="shared" si="2543"/>
        <v>1.170601884660658E-2</v>
      </c>
      <c r="AI2123" s="13">
        <f t="shared" si="2544"/>
        <v>2.0265820012440563E-2</v>
      </c>
      <c r="AJ2123" s="13">
        <f t="shared" si="2545"/>
        <v>1.7542405584614881E-2</v>
      </c>
      <c r="AK2123" s="13">
        <f t="shared" si="2546"/>
        <v>1.0123317438136976E-2</v>
      </c>
      <c r="AL2123" s="13">
        <f t="shared" si="2547"/>
        <v>5.2470557424972263E-4</v>
      </c>
      <c r="AM2123" s="13">
        <f t="shared" si="2548"/>
        <v>4.0708249987171513E-3</v>
      </c>
      <c r="AN2123" s="13">
        <f t="shared" si="2549"/>
        <v>7.0398812115315184E-3</v>
      </c>
      <c r="AO2123" s="13">
        <f t="shared" si="2550"/>
        <v>6.0872092865810285E-3</v>
      </c>
      <c r="AP2123" s="13">
        <f t="shared" si="2551"/>
        <v>3.5089717932496392E-3</v>
      </c>
      <c r="AQ2123" s="13">
        <f t="shared" si="2552"/>
        <v>1.5170600926640689E-3</v>
      </c>
      <c r="AR2123" s="13">
        <f t="shared" si="2553"/>
        <v>4.0487607384758267E-3</v>
      </c>
      <c r="AS2123" s="13">
        <f t="shared" si="2554"/>
        <v>7.0093391677028324E-3</v>
      </c>
      <c r="AT2123" s="13">
        <f t="shared" si="2555"/>
        <v>6.0673918195507624E-3</v>
      </c>
      <c r="AU2123" s="13">
        <f t="shared" si="2556"/>
        <v>3.5013518023284435E-3</v>
      </c>
      <c r="AV2123" s="13">
        <f t="shared" si="2557"/>
        <v>1.5154119935231513E-3</v>
      </c>
      <c r="AW2123" s="13">
        <f t="shared" si="2558"/>
        <v>4.3636613367854731E-5</v>
      </c>
      <c r="AX2123" s="13">
        <f t="shared" si="2559"/>
        <v>1.1745895823221553E-3</v>
      </c>
      <c r="AY2123" s="13">
        <f t="shared" si="2560"/>
        <v>2.0312764941888229E-3</v>
      </c>
      <c r="AZ2123" s="13">
        <f t="shared" si="2561"/>
        <v>1.7563940026127242E-3</v>
      </c>
      <c r="BA2123" s="13">
        <f t="shared" si="2562"/>
        <v>1.0124733228061063E-3</v>
      </c>
      <c r="BB2123" s="13">
        <f t="shared" si="2563"/>
        <v>4.3773018519868587E-4</v>
      </c>
      <c r="BC2123" s="13">
        <f t="shared" si="2564"/>
        <v>1.5139773915466982E-4</v>
      </c>
      <c r="BD2123" s="13">
        <f t="shared" si="2565"/>
        <v>1.1669540638471958E-3</v>
      </c>
      <c r="BE2123" s="13">
        <f t="shared" si="2566"/>
        <v>2.0202667816111501E-3</v>
      </c>
      <c r="BF2123" s="13">
        <f t="shared" si="2567"/>
        <v>1.7487740071900194E-3</v>
      </c>
      <c r="BG2123" s="13">
        <f t="shared" si="2568"/>
        <v>1.0091771232261164E-3</v>
      </c>
      <c r="BH2123" s="13">
        <f t="shared" si="2569"/>
        <v>4.3677962183321056E-4</v>
      </c>
      <c r="BI2123" s="13">
        <f t="shared" si="2570"/>
        <v>1.512332641381264E-4</v>
      </c>
      <c r="BJ2123" s="14">
        <f t="shared" si="2571"/>
        <v>0.38621152984076562</v>
      </c>
      <c r="BK2123" s="14">
        <f t="shared" si="2572"/>
        <v>0.2261962803614293</v>
      </c>
      <c r="BL2123" s="14">
        <f t="shared" si="2573"/>
        <v>0.35837234645728971</v>
      </c>
      <c r="BM2123" s="14">
        <f t="shared" si="2574"/>
        <v>0.66766886936828218</v>
      </c>
      <c r="BN2123" s="14">
        <f t="shared" si="2575"/>
        <v>0.32819976004601098</v>
      </c>
    </row>
    <row r="2124" spans="1:66" x14ac:dyDescent="0.25">
      <c r="A2124" t="s">
        <v>25</v>
      </c>
      <c r="B2124" t="s">
        <v>258</v>
      </c>
      <c r="C2124" t="s">
        <v>171</v>
      </c>
      <c r="D2124" s="7" t="s">
        <v>539</v>
      </c>
      <c r="E2124" s="10">
        <f>VLOOKUP(A2124,home!$A$2:$E$405,3,FALSE)</f>
        <v>1.37692307692308</v>
      </c>
      <c r="F2124" s="10">
        <f>VLOOKUP(B2124,home!$B$2:$E$405,3,FALSE)</f>
        <v>1.25</v>
      </c>
      <c r="G2124" s="10">
        <f>VLOOKUP(C2124,away!$B$2:$E$405,4,FALSE)</f>
        <v>1.56</v>
      </c>
      <c r="H2124" s="10">
        <f>VLOOKUP(A2124,away!$A$2:$E$405,3,FALSE)</f>
        <v>1.1615384615384601</v>
      </c>
      <c r="I2124" s="10">
        <f>VLOOKUP(C2124,away!$B$2:$E$405,3,FALSE)</f>
        <v>0.42</v>
      </c>
      <c r="J2124" s="10">
        <f>VLOOKUP(B2124,home!$B$2:$E$405,4,FALSE)</f>
        <v>1.1100000000000001</v>
      </c>
      <c r="K2124" s="12">
        <f t="shared" si="2520"/>
        <v>2.6850000000000063</v>
      </c>
      <c r="L2124" s="12">
        <f t="shared" si="2521"/>
        <v>0.54150923076923008</v>
      </c>
      <c r="M2124" s="13">
        <f t="shared" si="2522"/>
        <v>3.969582618205468E-2</v>
      </c>
      <c r="N2124" s="13">
        <f t="shared" si="2523"/>
        <v>0.10658329329881708</v>
      </c>
      <c r="O2124" s="13">
        <f t="shared" si="2524"/>
        <v>2.1495656300593489E-2</v>
      </c>
      <c r="P2124" s="13">
        <f t="shared" si="2525"/>
        <v>5.7715837167093657E-2</v>
      </c>
      <c r="Q2124" s="13">
        <f t="shared" si="2526"/>
        <v>0.1430880712536623</v>
      </c>
      <c r="R2124" s="13">
        <f t="shared" si="2527"/>
        <v>5.8200481541070669E-3</v>
      </c>
      <c r="S2124" s="13">
        <f t="shared" si="2528"/>
        <v>2.0979018326896363E-2</v>
      </c>
      <c r="T2124" s="13">
        <f t="shared" si="2529"/>
        <v>7.748351139682344E-2</v>
      </c>
      <c r="U2124" s="13">
        <f t="shared" si="2530"/>
        <v>1.5626829293777511E-2</v>
      </c>
      <c r="V2124" s="13">
        <f t="shared" si="2531"/>
        <v>3.3891657361532252E-3</v>
      </c>
      <c r="W2124" s="13">
        <f t="shared" si="2532"/>
        <v>0.12806382377202802</v>
      </c>
      <c r="X2124" s="13">
        <f t="shared" si="2533"/>
        <v>6.9347742700157131E-2</v>
      </c>
      <c r="Y2124" s="13">
        <f t="shared" si="2534"/>
        <v>1.8776221402572287E-2</v>
      </c>
      <c r="Z2124" s="13">
        <f t="shared" si="2535"/>
        <v>1.0505365996567987E-3</v>
      </c>
      <c r="AA2124" s="13">
        <f t="shared" si="2536"/>
        <v>2.8206907700785112E-3</v>
      </c>
      <c r="AB2124" s="13">
        <f t="shared" si="2537"/>
        <v>3.786777358830411E-3</v>
      </c>
      <c r="AC2124" s="13">
        <f t="shared" si="2538"/>
        <v>3.0798032906376047E-4</v>
      </c>
      <c r="AD2124" s="13">
        <f t="shared" si="2539"/>
        <v>8.5962841706974019E-2</v>
      </c>
      <c r="AE2124" s="13">
        <f t="shared" si="2540"/>
        <v>4.6549672287480581E-2</v>
      </c>
      <c r="AF2124" s="13">
        <f t="shared" si="2541"/>
        <v>1.2603538616476678E-2</v>
      </c>
      <c r="AG2124" s="13">
        <f t="shared" si="2542"/>
        <v>2.2749775003928579E-3</v>
      </c>
      <c r="AH2124" s="13">
        <f t="shared" si="2543"/>
        <v>1.4221881649376886E-4</v>
      </c>
      <c r="AI2124" s="13">
        <f t="shared" si="2544"/>
        <v>3.8185752228577034E-4</v>
      </c>
      <c r="AJ2124" s="13">
        <f t="shared" si="2545"/>
        <v>5.1264372366864803E-4</v>
      </c>
      <c r="AK2124" s="13">
        <f t="shared" si="2546"/>
        <v>4.5881613268344097E-4</v>
      </c>
      <c r="AL2124" s="13">
        <f t="shared" si="2547"/>
        <v>1.7911548122354124E-5</v>
      </c>
      <c r="AM2124" s="13">
        <f t="shared" si="2548"/>
        <v>4.6162045996645154E-2</v>
      </c>
      <c r="AN2124" s="13">
        <f t="shared" si="2549"/>
        <v>2.499717401837713E-2</v>
      </c>
      <c r="AO2124" s="13">
        <f t="shared" si="2550"/>
        <v>6.7681002370479915E-3</v>
      </c>
      <c r="AP2124" s="13">
        <f t="shared" si="2551"/>
        <v>1.2216629177109674E-3</v>
      </c>
      <c r="AQ2124" s="13">
        <f t="shared" si="2552"/>
        <v>1.6538543670723975E-4</v>
      </c>
      <c r="AR2124" s="13">
        <f t="shared" si="2553"/>
        <v>1.5402560384090222E-5</v>
      </c>
      <c r="AS2124" s="13">
        <f t="shared" si="2554"/>
        <v>4.1355874631282343E-5</v>
      </c>
      <c r="AT2124" s="13">
        <f t="shared" si="2555"/>
        <v>5.552026169249669E-5</v>
      </c>
      <c r="AU2124" s="13">
        <f t="shared" si="2556"/>
        <v>4.9690634214784646E-5</v>
      </c>
      <c r="AV2124" s="13">
        <f t="shared" si="2557"/>
        <v>3.3354838216674272E-5</v>
      </c>
      <c r="AW2124" s="13">
        <f t="shared" si="2558"/>
        <v>7.2340378648597753E-7</v>
      </c>
      <c r="AX2124" s="13">
        <f t="shared" si="2559"/>
        <v>2.0657515583498747E-2</v>
      </c>
      <c r="AY2124" s="13">
        <f t="shared" si="2560"/>
        <v>1.1186235373223788E-2</v>
      </c>
      <c r="AZ2124" s="13">
        <f t="shared" si="2561"/>
        <v>3.028724856078982E-3</v>
      </c>
      <c r="BA2124" s="13">
        <f t="shared" si="2562"/>
        <v>5.4669415567565902E-4</v>
      </c>
      <c r="BB2124" s="13">
        <f t="shared" si="2563"/>
        <v>7.4009982926489932E-5</v>
      </c>
      <c r="BC2124" s="13">
        <f t="shared" si="2564"/>
        <v>8.0154177847534871E-6</v>
      </c>
      <c r="BD2124" s="13">
        <f t="shared" si="2565"/>
        <v>1.390104770910885E-6</v>
      </c>
      <c r="BE2124" s="13">
        <f t="shared" si="2566"/>
        <v>3.7324313098957352E-6</v>
      </c>
      <c r="BF2124" s="13">
        <f t="shared" si="2567"/>
        <v>5.0107890335350376E-6</v>
      </c>
      <c r="BG2124" s="13">
        <f t="shared" si="2568"/>
        <v>4.4846561850138678E-6</v>
      </c>
      <c r="BH2124" s="13">
        <f t="shared" si="2569"/>
        <v>3.0103254641905662E-6</v>
      </c>
      <c r="BI2124" s="13">
        <f t="shared" si="2570"/>
        <v>1.6165447742703377E-6</v>
      </c>
      <c r="BJ2124" s="14">
        <f t="shared" si="2571"/>
        <v>0.80554925791106124</v>
      </c>
      <c r="BK2124" s="14">
        <f t="shared" si="2572"/>
        <v>0.13329197466260781</v>
      </c>
      <c r="BL2124" s="14">
        <f t="shared" si="2573"/>
        <v>5.1260107093195756E-2</v>
      </c>
      <c r="BM2124" s="14">
        <f t="shared" si="2574"/>
        <v>0.60556763194075625</v>
      </c>
      <c r="BN2124" s="14">
        <f t="shared" si="2575"/>
        <v>0.37439873235632826</v>
      </c>
    </row>
    <row r="2125" spans="1:66" x14ac:dyDescent="0.25">
      <c r="A2125" t="s">
        <v>25</v>
      </c>
      <c r="B2125" t="s">
        <v>177</v>
      </c>
      <c r="C2125" t="s">
        <v>476</v>
      </c>
      <c r="D2125" s="7" t="s">
        <v>539</v>
      </c>
      <c r="E2125" s="10">
        <f>VLOOKUP(A2125,home!$A$2:$E$405,3,FALSE)</f>
        <v>1.37692307692308</v>
      </c>
      <c r="F2125" s="10">
        <f>VLOOKUP(B2125,home!$B$2:$E$405,3,FALSE)</f>
        <v>1.69</v>
      </c>
      <c r="G2125" s="10">
        <f>VLOOKUP(C2125,away!$B$2:$E$405,4,FALSE)</f>
        <v>0.52</v>
      </c>
      <c r="H2125" s="10">
        <f>VLOOKUP(A2125,away!$A$2:$E$405,3,FALSE)</f>
        <v>1.1615384615384601</v>
      </c>
      <c r="I2125" s="10">
        <f>VLOOKUP(C2125,away!$B$2:$E$405,3,FALSE)</f>
        <v>0.73</v>
      </c>
      <c r="J2125" s="10">
        <f>VLOOKUP(B2125,home!$B$2:$E$405,4,FALSE)</f>
        <v>0.56999999999999995</v>
      </c>
      <c r="K2125" s="12">
        <f t="shared" si="2520"/>
        <v>1.2100400000000029</v>
      </c>
      <c r="L2125" s="12">
        <f t="shared" si="2521"/>
        <v>0.48331615384615317</v>
      </c>
      <c r="M2125" s="13">
        <f t="shared" si="2522"/>
        <v>0.18390128611387446</v>
      </c>
      <c r="N2125" s="13">
        <f t="shared" si="2523"/>
        <v>0.22252791224923321</v>
      </c>
      <c r="O2125" s="13">
        <f t="shared" si="2524"/>
        <v>8.8882462291918776E-2</v>
      </c>
      <c r="P2125" s="13">
        <f t="shared" si="2525"/>
        <v>0.10755133467171367</v>
      </c>
      <c r="Q2125" s="13">
        <f t="shared" si="2526"/>
        <v>0.13463383746903143</v>
      </c>
      <c r="R2125" s="13">
        <f t="shared" si="2527"/>
        <v>2.1479164909652959E-2</v>
      </c>
      <c r="S2125" s="13">
        <f t="shared" si="2528"/>
        <v>1.5724862280876488E-2</v>
      </c>
      <c r="T2125" s="13">
        <f t="shared" si="2529"/>
        <v>6.5070708503080374E-2</v>
      </c>
      <c r="U2125" s="13">
        <f t="shared" si="2530"/>
        <v>2.5990648707276531E-2</v>
      </c>
      <c r="V2125" s="13">
        <f t="shared" si="2531"/>
        <v>1.0218223057329185E-3</v>
      </c>
      <c r="W2125" s="13">
        <f t="shared" si="2532"/>
        <v>5.4304109563675748E-2</v>
      </c>
      <c r="X2125" s="13">
        <f t="shared" si="2533"/>
        <v>2.6246053372355863E-2</v>
      </c>
      <c r="Y2125" s="13">
        <f t="shared" si="2534"/>
        <v>6.3425707847839458E-3</v>
      </c>
      <c r="Z2125" s="13">
        <f t="shared" si="2535"/>
        <v>3.4604091239869099E-3</v>
      </c>
      <c r="AA2125" s="13">
        <f t="shared" si="2536"/>
        <v>4.1872334563891308E-3</v>
      </c>
      <c r="AB2125" s="13">
        <f t="shared" si="2537"/>
        <v>2.5333599857845584E-3</v>
      </c>
      <c r="AC2125" s="13">
        <f t="shared" si="2538"/>
        <v>3.7349641178845678E-5</v>
      </c>
      <c r="AD2125" s="13">
        <f t="shared" si="2539"/>
        <v>1.6427536184107583E-2</v>
      </c>
      <c r="AE2125" s="13">
        <f t="shared" si="2540"/>
        <v>7.9396936056713892E-3</v>
      </c>
      <c r="AF2125" s="13">
        <f t="shared" si="2541"/>
        <v>1.9186910881049955E-3</v>
      </c>
      <c r="AG2125" s="13">
        <f t="shared" si="2542"/>
        <v>3.0911146570726582E-4</v>
      </c>
      <c r="AH2125" s="13">
        <f t="shared" si="2543"/>
        <v>4.1811790713487218E-4</v>
      </c>
      <c r="AI2125" s="13">
        <f t="shared" si="2544"/>
        <v>5.0593939234948196E-4</v>
      </c>
      <c r="AJ2125" s="13">
        <f t="shared" si="2545"/>
        <v>3.0610345115928436E-4</v>
      </c>
      <c r="AK2125" s="13">
        <f t="shared" si="2546"/>
        <v>1.234658066802605E-4</v>
      </c>
      <c r="AL2125" s="13">
        <f t="shared" si="2547"/>
        <v>8.7373043292520758E-7</v>
      </c>
      <c r="AM2125" s="13">
        <f t="shared" si="2548"/>
        <v>3.9755951768435174E-3</v>
      </c>
      <c r="AN2125" s="13">
        <f t="shared" si="2549"/>
        <v>1.9214693701213258E-3</v>
      </c>
      <c r="AO2125" s="13">
        <f t="shared" si="2550"/>
        <v>4.6433859285011477E-4</v>
      </c>
      <c r="AP2125" s="13">
        <f t="shared" si="2551"/>
        <v>7.4807447592884147E-5</v>
      </c>
      <c r="AQ2125" s="13">
        <f t="shared" si="2552"/>
        <v>9.0389119624101062E-6</v>
      </c>
      <c r="AR2125" s="13">
        <f t="shared" si="2553"/>
        <v>4.0416627746125901E-5</v>
      </c>
      <c r="AS2125" s="13">
        <f t="shared" si="2554"/>
        <v>4.8905736237922305E-5</v>
      </c>
      <c r="AT2125" s="13">
        <f t="shared" si="2555"/>
        <v>2.9588948538667826E-5</v>
      </c>
      <c r="AU2125" s="13">
        <f t="shared" si="2556"/>
        <v>1.1934603763243239E-5</v>
      </c>
      <c r="AV2125" s="13">
        <f t="shared" si="2557"/>
        <v>3.61033698441872E-6</v>
      </c>
      <c r="AW2125" s="13">
        <f t="shared" si="2558"/>
        <v>1.4194039184788531E-8</v>
      </c>
      <c r="AX2125" s="13">
        <f t="shared" si="2559"/>
        <v>8.0177153129795686E-4</v>
      </c>
      <c r="AY2125" s="13">
        <f t="shared" si="2560"/>
        <v>3.8750913277026908E-4</v>
      </c>
      <c r="AZ2125" s="13">
        <f t="shared" si="2561"/>
        <v>9.3644711815392368E-5</v>
      </c>
      <c r="BA2125" s="13">
        <f t="shared" si="2562"/>
        <v>1.5086667314215625E-5</v>
      </c>
      <c r="BB2125" s="13">
        <f t="shared" si="2563"/>
        <v>1.8229075051657918E-6</v>
      </c>
      <c r="BC2125" s="13">
        <f t="shared" si="2564"/>
        <v>1.7620812884280345E-7</v>
      </c>
      <c r="BD2125" s="13">
        <f t="shared" si="2565"/>
        <v>3.2556681789482157E-6</v>
      </c>
      <c r="BE2125" s="13">
        <f t="shared" si="2566"/>
        <v>3.939488723254508E-6</v>
      </c>
      <c r="BF2125" s="13">
        <f t="shared" si="2567"/>
        <v>2.383469467343449E-6</v>
      </c>
      <c r="BG2125" s="13">
        <f t="shared" si="2568"/>
        <v>9.6136446475475831E-7</v>
      </c>
      <c r="BH2125" s="13">
        <f t="shared" si="2569"/>
        <v>2.9082236423296255E-7</v>
      </c>
      <c r="BI2125" s="13">
        <f t="shared" si="2570"/>
        <v>7.0381338723290958E-8</v>
      </c>
      <c r="BJ2125" s="14">
        <f t="shared" si="2571"/>
        <v>0.54346548494395386</v>
      </c>
      <c r="BK2125" s="14">
        <f t="shared" si="2572"/>
        <v>0.30862503787657963</v>
      </c>
      <c r="BL2125" s="14">
        <f t="shared" si="2573"/>
        <v>0.1445718533561535</v>
      </c>
      <c r="BM2125" s="14">
        <f t="shared" si="2574"/>
        <v>0.24075929265651833</v>
      </c>
      <c r="BN2125" s="14">
        <f t="shared" si="2575"/>
        <v>0.75897599770542445</v>
      </c>
    </row>
    <row r="2126" spans="1:66" x14ac:dyDescent="0.25">
      <c r="A2126" t="s">
        <v>25</v>
      </c>
      <c r="B2126" t="s">
        <v>170</v>
      </c>
      <c r="C2126" t="s">
        <v>168</v>
      </c>
      <c r="D2126" s="7" t="s">
        <v>539</v>
      </c>
      <c r="E2126" s="10">
        <f>VLOOKUP(A2126,home!$A$2:$E$405,3,FALSE)</f>
        <v>1.37692307692308</v>
      </c>
      <c r="F2126" s="10">
        <f>VLOOKUP(B2126,home!$B$2:$E$405,3,FALSE)</f>
        <v>1.21</v>
      </c>
      <c r="G2126" s="10">
        <f>VLOOKUP(C2126,away!$B$2:$E$405,4,FALSE)</f>
        <v>0.97</v>
      </c>
      <c r="H2126" s="10">
        <f>VLOOKUP(A2126,away!$A$2:$E$405,3,FALSE)</f>
        <v>1.1615384615384601</v>
      </c>
      <c r="I2126" s="10">
        <f>VLOOKUP(C2126,away!$B$2:$E$405,3,FALSE)</f>
        <v>0.48</v>
      </c>
      <c r="J2126" s="10">
        <f>VLOOKUP(B2126,home!$B$2:$E$405,4,FALSE)</f>
        <v>0.56999999999999995</v>
      </c>
      <c r="K2126" s="12">
        <f t="shared" si="2520"/>
        <v>1.616094615384619</v>
      </c>
      <c r="L2126" s="12">
        <f t="shared" si="2521"/>
        <v>0.31779692307692259</v>
      </c>
      <c r="M2126" s="13">
        <f t="shared" si="2522"/>
        <v>0.14458444632965461</v>
      </c>
      <c r="N2126" s="13">
        <f t="shared" si="2523"/>
        <v>0.23366214518172126</v>
      </c>
      <c r="O2126" s="13">
        <f t="shared" si="2524"/>
        <v>4.5948492168344693E-2</v>
      </c>
      <c r="P2126" s="13">
        <f t="shared" si="2525"/>
        <v>7.42571107783042E-2</v>
      </c>
      <c r="Q2126" s="13">
        <f t="shared" si="2526"/>
        <v>0.18881006732369943</v>
      </c>
      <c r="R2126" s="13">
        <f t="shared" si="2527"/>
        <v>7.3011447155620097E-3</v>
      </c>
      <c r="S2126" s="13">
        <f t="shared" si="2528"/>
        <v>9.5344254536360567E-3</v>
      </c>
      <c r="T2126" s="13">
        <f t="shared" si="2529"/>
        <v>6.0003258441418288E-2</v>
      </c>
      <c r="U2126" s="13">
        <f t="shared" si="2530"/>
        <v>1.1799340660963629E-2</v>
      </c>
      <c r="V2126" s="13">
        <f t="shared" si="2531"/>
        <v>5.4408717541972232E-4</v>
      </c>
      <c r="W2126" s="13">
        <f t="shared" si="2532"/>
        <v>0.10171164437741265</v>
      </c>
      <c r="X2126" s="13">
        <f t="shared" si="2533"/>
        <v>3.2323647624235917E-2</v>
      </c>
      <c r="Y2126" s="13">
        <f t="shared" si="2534"/>
        <v>5.1361778788024271E-3</v>
      </c>
      <c r="Z2126" s="13">
        <f t="shared" si="2535"/>
        <v>7.7342710851498024E-4</v>
      </c>
      <c r="AA2126" s="13">
        <f t="shared" si="2536"/>
        <v>1.2499313854635549E-3</v>
      </c>
      <c r="AB2126" s="13">
        <f t="shared" si="2537"/>
        <v>1.010003690823944E-3</v>
      </c>
      <c r="AC2126" s="13">
        <f t="shared" si="2538"/>
        <v>1.7464854745716829E-5</v>
      </c>
      <c r="AD2126" s="13">
        <f t="shared" si="2539"/>
        <v>4.1093910200062971E-2</v>
      </c>
      <c r="AE2126" s="13">
        <f t="shared" si="2540"/>
        <v>1.3059518218779377E-2</v>
      </c>
      <c r="AF2126" s="13">
        <f t="shared" si="2541"/>
        <v>2.0751373533975498E-3</v>
      </c>
      <c r="AG2126" s="13">
        <f t="shared" si="2542"/>
        <v>2.1982408862391E-4</v>
      </c>
      <c r="AH2126" s="13">
        <f t="shared" si="2543"/>
        <v>6.1448188827585443E-5</v>
      </c>
      <c r="AI2126" s="13">
        <f t="shared" si="2544"/>
        <v>9.9306087089398126E-5</v>
      </c>
      <c r="AJ2126" s="13">
        <f t="shared" si="2545"/>
        <v>8.0244016310046181E-5</v>
      </c>
      <c r="AK2126" s="13">
        <f t="shared" si="2546"/>
        <v>4.322730755850038E-5</v>
      </c>
      <c r="AL2126" s="13">
        <f t="shared" si="2547"/>
        <v>3.5879091741936267E-7</v>
      </c>
      <c r="AM2126" s="13">
        <f t="shared" si="2548"/>
        <v>1.3282329399884149E-2</v>
      </c>
      <c r="AN2126" s="13">
        <f t="shared" si="2549"/>
        <v>4.2210834145773313E-3</v>
      </c>
      <c r="AO2126" s="13">
        <f t="shared" si="2550"/>
        <v>6.7072366060185297E-4</v>
      </c>
      <c r="AP2126" s="13">
        <f t="shared" si="2551"/>
        <v>7.1051305191386358E-5</v>
      </c>
      <c r="AQ2126" s="13">
        <f t="shared" si="2552"/>
        <v>5.6449715426054884E-6</v>
      </c>
      <c r="AR2126" s="13">
        <f t="shared" si="2553"/>
        <v>3.9056090676112769E-6</v>
      </c>
      <c r="AS2126" s="13">
        <f t="shared" si="2554"/>
        <v>6.3118337839639266E-6</v>
      </c>
      <c r="AT2126" s="13">
        <f t="shared" si="2555"/>
        <v>5.1002602957334134E-6</v>
      </c>
      <c r="AU2126" s="13">
        <f t="shared" si="2556"/>
        <v>2.7475010669982442E-6</v>
      </c>
      <c r="AV2126" s="13">
        <f t="shared" si="2557"/>
        <v>1.1100554200348396E-6</v>
      </c>
      <c r="AW2126" s="13">
        <f t="shared" si="2558"/>
        <v>5.1186497228971826E-9</v>
      </c>
      <c r="AX2126" s="13">
        <f t="shared" si="2559"/>
        <v>3.5775835038196033E-3</v>
      </c>
      <c r="AY2126" s="13">
        <f t="shared" si="2560"/>
        <v>1.1369450295646258E-3</v>
      </c>
      <c r="AZ2126" s="13">
        <f t="shared" si="2561"/>
        <v>1.8065881605161944E-4</v>
      </c>
      <c r="BA2126" s="13">
        <f t="shared" si="2562"/>
        <v>1.9137605289308143E-5</v>
      </c>
      <c r="BB2126" s="13">
        <f t="shared" si="2563"/>
        <v>1.5204680190006912E-6</v>
      </c>
      <c r="BC2126" s="13">
        <f t="shared" si="2564"/>
        <v>9.6640011615056706E-8</v>
      </c>
      <c r="BD2126" s="13">
        <f t="shared" si="2565"/>
        <v>2.0686509073803214E-7</v>
      </c>
      <c r="BE2126" s="13">
        <f t="shared" si="2566"/>
        <v>3.3431355925278436E-7</v>
      </c>
      <c r="BF2126" s="13">
        <f t="shared" si="2567"/>
        <v>2.7014117147924581E-7</v>
      </c>
      <c r="BG2126" s="13">
        <f t="shared" si="2568"/>
        <v>1.455245642071007E-7</v>
      </c>
      <c r="BH2126" s="13">
        <f t="shared" si="2569"/>
        <v>5.8795366155322181E-8</v>
      </c>
      <c r="BI2126" s="13">
        <f t="shared" si="2570"/>
        <v>1.9003774930636625E-8</v>
      </c>
      <c r="BJ2126" s="14">
        <f t="shared" si="2571"/>
        <v>0.70126210550270696</v>
      </c>
      <c r="BK2126" s="14">
        <f t="shared" si="2572"/>
        <v>0.23007483841224238</v>
      </c>
      <c r="BL2126" s="14">
        <f t="shared" si="2573"/>
        <v>6.7613348124104466E-2</v>
      </c>
      <c r="BM2126" s="14">
        <f t="shared" si="2574"/>
        <v>0.30402337273936753</v>
      </c>
      <c r="BN2126" s="14">
        <f t="shared" si="2575"/>
        <v>0.6945634064972861</v>
      </c>
    </row>
    <row r="2127" spans="1:66" x14ac:dyDescent="0.25">
      <c r="A2127" t="s">
        <v>25</v>
      </c>
      <c r="B2127" t="s">
        <v>477</v>
      </c>
      <c r="C2127" t="s">
        <v>26</v>
      </c>
      <c r="D2127" s="7" t="s">
        <v>539</v>
      </c>
      <c r="E2127" s="10">
        <f>VLOOKUP(A2127,home!$A$2:$E$405,3,FALSE)</f>
        <v>1.37692307692308</v>
      </c>
      <c r="F2127" s="10">
        <f>VLOOKUP(B2127,home!$B$2:$E$405,3,FALSE)</f>
        <v>1.25</v>
      </c>
      <c r="G2127" s="10">
        <f>VLOOKUP(C2127,away!$B$2:$E$405,4,FALSE)</f>
        <v>1.66</v>
      </c>
      <c r="H2127" s="10">
        <f>VLOOKUP(A2127,away!$A$2:$E$405,3,FALSE)</f>
        <v>1.1615384615384601</v>
      </c>
      <c r="I2127" s="10">
        <f>VLOOKUP(C2127,away!$B$2:$E$405,3,FALSE)</f>
        <v>0.83</v>
      </c>
      <c r="J2127" s="10">
        <f>VLOOKUP(B2127,home!$B$2:$E$405,4,FALSE)</f>
        <v>1.23</v>
      </c>
      <c r="K2127" s="12">
        <f t="shared" si="2520"/>
        <v>2.8571153846153909</v>
      </c>
      <c r="L2127" s="12">
        <f t="shared" si="2521"/>
        <v>1.1858146153846139</v>
      </c>
      <c r="M2127" s="13">
        <f t="shared" si="2522"/>
        <v>1.7545987283996253E-2</v>
      </c>
      <c r="N2127" s="13">
        <f t="shared" si="2523"/>
        <v>5.0130910207371718E-2</v>
      </c>
      <c r="O2127" s="13">
        <f t="shared" si="2524"/>
        <v>2.080628816271534E-2</v>
      </c>
      <c r="P2127" s="13">
        <f t="shared" si="2525"/>
        <v>5.9445966006435105E-2</v>
      </c>
      <c r="Q2127" s="13">
        <f t="shared" si="2526"/>
        <v>7.1614897399127242E-2</v>
      </c>
      <c r="R2127" s="13">
        <f t="shared" si="2527"/>
        <v>1.233620029762587E-2</v>
      </c>
      <c r="S2127" s="13">
        <f t="shared" si="2528"/>
        <v>5.0350869649572944E-2</v>
      </c>
      <c r="T2127" s="13">
        <f t="shared" si="2529"/>
        <v>8.4921992015154657E-2</v>
      </c>
      <c r="U2127" s="13">
        <f t="shared" si="2530"/>
        <v>3.5245947658043848E-2</v>
      </c>
      <c r="V2127" s="13">
        <f t="shared" si="2531"/>
        <v>1.8954356515546267E-2</v>
      </c>
      <c r="W2127" s="13">
        <f t="shared" si="2532"/>
        <v>6.8204008375566394E-2</v>
      </c>
      <c r="X2127" s="13">
        <f t="shared" si="2533"/>
        <v>8.0877309959561244E-2</v>
      </c>
      <c r="Y2127" s="13">
        <f t="shared" si="2534"/>
        <v>4.7952748101519671E-2</v>
      </c>
      <c r="Z2127" s="13">
        <f t="shared" si="2535"/>
        <v>4.876148870412259E-3</v>
      </c>
      <c r="AA2127" s="13">
        <f t="shared" si="2536"/>
        <v>1.3931719955329826E-2</v>
      </c>
      <c r="AB2127" s="13">
        <f t="shared" si="2537"/>
        <v>1.990226570926305E-2</v>
      </c>
      <c r="AC2127" s="13">
        <f t="shared" si="2538"/>
        <v>4.0135958683154864E-3</v>
      </c>
      <c r="AD2127" s="13">
        <f t="shared" si="2539"/>
        <v>4.8716680405566926E-2</v>
      </c>
      <c r="AE2127" s="13">
        <f t="shared" si="2540"/>
        <v>5.7768951637942496E-2</v>
      </c>
      <c r="AF2127" s="13">
        <f t="shared" si="2541"/>
        <v>3.4251633583859582E-2</v>
      </c>
      <c r="AG2127" s="13">
        <f t="shared" si="2542"/>
        <v>1.3538695901513052E-2</v>
      </c>
      <c r="AH2127" s="13">
        <f t="shared" si="2543"/>
        <v>1.4455521493315078E-3</v>
      </c>
      <c r="AI2127" s="13">
        <f t="shared" si="2544"/>
        <v>4.1301092851188962E-3</v>
      </c>
      <c r="AJ2127" s="13">
        <f t="shared" si="2545"/>
        <v>5.9000993893280366E-3</v>
      </c>
      <c r="AK2127" s="13">
        <f t="shared" si="2546"/>
        <v>5.619088245336335E-3</v>
      </c>
      <c r="AL2127" s="13">
        <f t="shared" si="2547"/>
        <v>5.4392398601376226E-4</v>
      </c>
      <c r="AM2127" s="13">
        <f t="shared" si="2548"/>
        <v>2.7837835414827278E-2</v>
      </c>
      <c r="AN2127" s="13">
        <f t="shared" si="2549"/>
        <v>3.301051209557359E-2</v>
      </c>
      <c r="AO2127" s="13">
        <f t="shared" si="2550"/>
        <v>1.9572173852130875E-2</v>
      </c>
      <c r="AP2127" s="13">
        <f t="shared" si="2551"/>
        <v>7.7363232695684542E-3</v>
      </c>
      <c r="AQ2127" s="13">
        <f t="shared" si="2552"/>
        <v>2.2934613005985882E-3</v>
      </c>
      <c r="AR2127" s="13">
        <f t="shared" si="2553"/>
        <v>3.4283137319558873E-4</v>
      </c>
      <c r="AS2127" s="13">
        <f t="shared" si="2554"/>
        <v>9.7950879068593733E-4</v>
      </c>
      <c r="AT2127" s="13">
        <f t="shared" si="2555"/>
        <v>1.3992848176174043E-3</v>
      </c>
      <c r="AU2127" s="13">
        <f t="shared" si="2556"/>
        <v>1.3326393932911423E-3</v>
      </c>
      <c r="AV2127" s="13">
        <f t="shared" si="2557"/>
        <v>9.5187612817916069E-4</v>
      </c>
      <c r="AW2127" s="13">
        <f t="shared" si="2558"/>
        <v>5.1189429398213412E-5</v>
      </c>
      <c r="AX2127" s="13">
        <f t="shared" si="2559"/>
        <v>1.3255984639682368E-2</v>
      </c>
      <c r="AY2127" s="13">
        <f t="shared" si="2560"/>
        <v>1.5719140327049297E-2</v>
      </c>
      <c r="AZ2127" s="13">
        <f t="shared" si="2561"/>
        <v>9.3199931705483692E-3</v>
      </c>
      <c r="BA2127" s="13">
        <f t="shared" si="2562"/>
        <v>3.6839280389736797E-3</v>
      </c>
      <c r="BB2127" s="13">
        <f t="shared" si="2563"/>
        <v>1.0921139276600419E-3</v>
      </c>
      <c r="BC2127" s="13">
        <f t="shared" si="2564"/>
        <v>2.5900893141687453E-4</v>
      </c>
      <c r="BD2127" s="13">
        <f t="shared" si="2565"/>
        <v>6.775574215795093E-5</v>
      </c>
      <c r="BE2127" s="13">
        <f t="shared" si="2566"/>
        <v>1.9358597331551523E-4</v>
      </c>
      <c r="BF2127" s="13">
        <f t="shared" si="2567"/>
        <v>2.7654873130275159E-4</v>
      </c>
      <c r="BG2127" s="13">
        <f t="shared" si="2568"/>
        <v>2.6337721160031981E-4</v>
      </c>
      <c r="BH2127" s="13">
        <f t="shared" si="2569"/>
        <v>1.8812477080509422E-4</v>
      </c>
      <c r="BI2127" s="13">
        <f t="shared" si="2570"/>
        <v>1.0749883537889578E-4</v>
      </c>
      <c r="BJ2127" s="14">
        <f t="shared" si="2571"/>
        <v>0.69175830255521231</v>
      </c>
      <c r="BK2127" s="14">
        <f t="shared" si="2572"/>
        <v>0.16657383963692915</v>
      </c>
      <c r="BL2127" s="14">
        <f t="shared" si="2573"/>
        <v>0.12542030261962248</v>
      </c>
      <c r="BM2127" s="14">
        <f t="shared" si="2574"/>
        <v>0.74108039342725363</v>
      </c>
      <c r="BN2127" s="14">
        <f t="shared" si="2575"/>
        <v>0.2318802493572715</v>
      </c>
    </row>
    <row r="2128" spans="1:66" x14ac:dyDescent="0.25">
      <c r="A2128" t="s">
        <v>25</v>
      </c>
      <c r="B2128" t="s">
        <v>27</v>
      </c>
      <c r="C2128" t="s">
        <v>169</v>
      </c>
      <c r="D2128" s="7" t="s">
        <v>539</v>
      </c>
      <c r="E2128" s="10">
        <f>VLOOKUP(A2128,home!$A$2:$E$405,3,FALSE)</f>
        <v>1.37692307692308</v>
      </c>
      <c r="F2128" s="10">
        <f>VLOOKUP(B2128,home!$B$2:$E$405,3,FALSE)</f>
        <v>0.83</v>
      </c>
      <c r="G2128" s="10">
        <f>VLOOKUP(C2128,away!$B$2:$E$405,4,FALSE)</f>
        <v>0.83</v>
      </c>
      <c r="H2128" s="10">
        <f>VLOOKUP(A2128,away!$A$2:$E$405,3,FALSE)</f>
        <v>1.1615384615384601</v>
      </c>
      <c r="I2128" s="10">
        <f>VLOOKUP(C2128,away!$B$2:$E$405,3,FALSE)</f>
        <v>1.25</v>
      </c>
      <c r="J2128" s="10">
        <f>VLOOKUP(B2128,home!$B$2:$E$405,4,FALSE)</f>
        <v>0.86</v>
      </c>
      <c r="K2128" s="12">
        <f t="shared" si="2520"/>
        <v>0.94856230769230965</v>
      </c>
      <c r="L2128" s="12">
        <f t="shared" si="2521"/>
        <v>1.2486538461538446</v>
      </c>
      <c r="M2128" s="13">
        <f t="shared" si="2522"/>
        <v>0.11111204705839366</v>
      </c>
      <c r="N2128" s="13">
        <f t="shared" si="2523"/>
        <v>0.10539669977012638</v>
      </c>
      <c r="O2128" s="13">
        <f t="shared" si="2524"/>
        <v>0.1387404849134902</v>
      </c>
      <c r="P2128" s="13">
        <f t="shared" si="2525"/>
        <v>0.13160399453989033</v>
      </c>
      <c r="Q2128" s="13">
        <f t="shared" si="2526"/>
        <v>4.9987668378552293E-2</v>
      </c>
      <c r="R2128" s="13">
        <f t="shared" si="2527"/>
        <v>8.6619420052239521E-2</v>
      </c>
      <c r="S2128" s="13">
        <f t="shared" si="2528"/>
        <v>3.8968797347765011E-2</v>
      </c>
      <c r="T2128" s="13">
        <f t="shared" si="2529"/>
        <v>6.2417294381142234E-2</v>
      </c>
      <c r="U2128" s="13">
        <f t="shared" si="2530"/>
        <v>8.2163916975721826E-2</v>
      </c>
      <c r="V2128" s="13">
        <f t="shared" si="2531"/>
        <v>5.1284061941207909E-3</v>
      </c>
      <c r="W2128" s="13">
        <f t="shared" si="2532"/>
        <v>1.5805472691105823E-2</v>
      </c>
      <c r="X2128" s="13">
        <f t="shared" si="2533"/>
        <v>1.9735564266028842E-2</v>
      </c>
      <c r="Y2128" s="13">
        <f t="shared" si="2534"/>
        <v>1.2321444113396649E-2</v>
      </c>
      <c r="Z2128" s="13">
        <f t="shared" si="2535"/>
        <v>3.6052557333281443E-2</v>
      </c>
      <c r="AA2128" s="13">
        <f t="shared" si="2536"/>
        <v>3.4198096982266737E-2</v>
      </c>
      <c r="AB2128" s="13">
        <f t="shared" si="2537"/>
        <v>1.6219512896092171E-2</v>
      </c>
      <c r="AC2128" s="13">
        <f t="shared" si="2538"/>
        <v>3.796385937874024E-4</v>
      </c>
      <c r="AD2128" s="13">
        <f t="shared" si="2539"/>
        <v>3.7481189125107787E-3</v>
      </c>
      <c r="AE2128" s="13">
        <f t="shared" si="2540"/>
        <v>4.6801030959485483E-3</v>
      </c>
      <c r="AF2128" s="13">
        <f t="shared" si="2541"/>
        <v>2.9219143655763364E-3</v>
      </c>
      <c r="AG2128" s="13">
        <f t="shared" si="2542"/>
        <v>1.2161532035696876E-3</v>
      </c>
      <c r="AH2128" s="13">
        <f t="shared" si="2543"/>
        <v>1.1254291094470964E-2</v>
      </c>
      <c r="AI2128" s="13">
        <f t="shared" si="2544"/>
        <v>1.0675396332012385E-2</v>
      </c>
      <c r="AJ2128" s="13">
        <f t="shared" si="2545"/>
        <v>5.063139290111842E-3</v>
      </c>
      <c r="AK2128" s="13">
        <f t="shared" si="2546"/>
        <v>1.6009010297320309E-3</v>
      </c>
      <c r="AL2128" s="13">
        <f t="shared" si="2547"/>
        <v>1.7986152445799891E-5</v>
      </c>
      <c r="AM2128" s="13">
        <f t="shared" si="2548"/>
        <v>7.1106486503128322E-4</v>
      </c>
      <c r="AN2128" s="13">
        <f t="shared" si="2549"/>
        <v>8.878738785861761E-4</v>
      </c>
      <c r="AO2128" s="13">
        <f t="shared" si="2550"/>
        <v>5.543235666980804E-4</v>
      </c>
      <c r="AP2128" s="13">
        <f t="shared" si="2551"/>
        <v>2.3071941785709175E-4</v>
      </c>
      <c r="AQ2128" s="13">
        <f t="shared" si="2552"/>
        <v>7.202217212240839E-5</v>
      </c>
      <c r="AR2128" s="13">
        <f t="shared" si="2553"/>
        <v>2.8105427721692262E-3</v>
      </c>
      <c r="AS2128" s="13">
        <f t="shared" si="2554"/>
        <v>2.665974937836782E-3</v>
      </c>
      <c r="AT2128" s="13">
        <f t="shared" si="2555"/>
        <v>1.2644216696421598E-3</v>
      </c>
      <c r="AU2128" s="13">
        <f t="shared" si="2556"/>
        <v>3.9979424561731016E-4</v>
      </c>
      <c r="AV2128" s="13">
        <f t="shared" si="2557"/>
        <v>9.4807438056215422E-5</v>
      </c>
      <c r="AW2128" s="13">
        <f t="shared" si="2558"/>
        <v>5.9175739238415995E-7</v>
      </c>
      <c r="AX2128" s="13">
        <f t="shared" si="2559"/>
        <v>1.1241488821549906E-4</v>
      </c>
      <c r="AY2128" s="13">
        <f t="shared" si="2560"/>
        <v>1.4036728253523739E-4</v>
      </c>
      <c r="AZ2128" s="13">
        <f t="shared" si="2561"/>
        <v>8.7635073605893797E-5</v>
      </c>
      <c r="BA2128" s="13">
        <f t="shared" si="2562"/>
        <v>3.6475290571991516E-5</v>
      </c>
      <c r="BB2128" s="13">
        <f t="shared" si="2563"/>
        <v>1.1386252965574067E-5</v>
      </c>
      <c r="BC2128" s="13">
        <f t="shared" si="2564"/>
        <v>2.8434977117489358E-6</v>
      </c>
      <c r="BD2128" s="13">
        <f t="shared" si="2565"/>
        <v>5.8489917370816466E-4</v>
      </c>
      <c r="BE2128" s="13">
        <f t="shared" si="2566"/>
        <v>5.548133099799417E-4</v>
      </c>
      <c r="BF2128" s="13">
        <f t="shared" si="2567"/>
        <v>2.6313749682649107E-4</v>
      </c>
      <c r="BG2128" s="13">
        <f t="shared" si="2568"/>
        <v>8.3200770410038081E-5</v>
      </c>
      <c r="BH2128" s="13">
        <f t="shared" si="2569"/>
        <v>1.9730278695480931E-5</v>
      </c>
      <c r="BI2128" s="13">
        <f t="shared" si="2570"/>
        <v>3.743079738159563E-6</v>
      </c>
      <c r="BJ2128" s="14">
        <f t="shared" si="2571"/>
        <v>0.28107755936385864</v>
      </c>
      <c r="BK2128" s="14">
        <f t="shared" si="2572"/>
        <v>0.28735123716893829</v>
      </c>
      <c r="BL2128" s="14">
        <f t="shared" si="2573"/>
        <v>0.39528022473881763</v>
      </c>
      <c r="BM2128" s="14">
        <f t="shared" si="2574"/>
        <v>0.3761614883670607</v>
      </c>
      <c r="BN2128" s="14">
        <f t="shared" si="2575"/>
        <v>0.62346031471269237</v>
      </c>
    </row>
    <row r="2129" spans="1:66" x14ac:dyDescent="0.25">
      <c r="A2129" t="s">
        <v>25</v>
      </c>
      <c r="B2129" t="s">
        <v>173</v>
      </c>
      <c r="C2129" t="s">
        <v>265</v>
      </c>
      <c r="D2129" s="7" t="s">
        <v>539</v>
      </c>
      <c r="E2129" s="10">
        <f>VLOOKUP(A2129,home!$A$2:$E$405,3,FALSE)</f>
        <v>1.37692307692308</v>
      </c>
      <c r="F2129" s="10">
        <f>VLOOKUP(B2129,home!$B$2:$E$405,3,FALSE)</f>
        <v>1.45</v>
      </c>
      <c r="G2129" s="10">
        <f>VLOOKUP(C2129,away!$B$2:$E$405,4,FALSE)</f>
        <v>0.73</v>
      </c>
      <c r="H2129" s="10">
        <f>VLOOKUP(A2129,away!$A$2:$E$405,3,FALSE)</f>
        <v>1.1615384615384601</v>
      </c>
      <c r="I2129" s="10">
        <f>VLOOKUP(C2129,away!$B$2:$E$405,3,FALSE)</f>
        <v>0.85</v>
      </c>
      <c r="J2129" s="10">
        <f>VLOOKUP(B2129,home!$B$2:$E$405,4,FALSE)</f>
        <v>1.1499999999999999</v>
      </c>
      <c r="K2129" s="12">
        <f t="shared" si="2520"/>
        <v>1.4574730769230801</v>
      </c>
      <c r="L2129" s="12">
        <f t="shared" si="2521"/>
        <v>1.1354038461538445</v>
      </c>
      <c r="M2129" s="13">
        <f t="shared" si="2522"/>
        <v>7.4804523361938172E-2</v>
      </c>
      <c r="N2129" s="13">
        <f t="shared" si="2523"/>
        <v>0.10902557883208847</v>
      </c>
      <c r="O2129" s="13">
        <f t="shared" si="2524"/>
        <v>8.4933343534849715E-2</v>
      </c>
      <c r="P2129" s="13">
        <f t="shared" si="2525"/>
        <v>0.12378806153510243</v>
      </c>
      <c r="Q2129" s="13">
        <f t="shared" si="2526"/>
        <v>7.9450922921861913E-2</v>
      </c>
      <c r="R2129" s="13">
        <f t="shared" si="2527"/>
        <v>4.8216822458087075E-2</v>
      </c>
      <c r="S2129" s="13">
        <f t="shared" si="2528"/>
        <v>5.1211756622244448E-2</v>
      </c>
      <c r="T2129" s="13">
        <f t="shared" si="2529"/>
        <v>9.0208883465954667E-2</v>
      </c>
      <c r="U2129" s="13">
        <f t="shared" si="2530"/>
        <v>7.0274720587442038E-2</v>
      </c>
      <c r="V2129" s="13">
        <f t="shared" si="2531"/>
        <v>9.4162518449767123E-3</v>
      </c>
      <c r="W2129" s="13">
        <f t="shared" si="2532"/>
        <v>3.8599193698434855E-2</v>
      </c>
      <c r="X2129" s="13">
        <f t="shared" si="2533"/>
        <v>4.3825672983640179E-2</v>
      </c>
      <c r="Y2129" s="13">
        <f t="shared" si="2534"/>
        <v>2.487991883295285E-2</v>
      </c>
      <c r="Z2129" s="13">
        <f t="shared" si="2535"/>
        <v>1.8248521889409709E-2</v>
      </c>
      <c r="AA2129" s="13">
        <f t="shared" si="2536"/>
        <v>2.6596729347456154E-2</v>
      </c>
      <c r="AB2129" s="13">
        <f t="shared" si="2537"/>
        <v>1.9382008479063653E-2</v>
      </c>
      <c r="AC2129" s="13">
        <f t="shared" si="2538"/>
        <v>9.7388793353461712E-4</v>
      </c>
      <c r="AD2129" s="13">
        <f t="shared" si="2539"/>
        <v>1.4064321401601958E-2</v>
      </c>
      <c r="AE2129" s="13">
        <f t="shared" si="2540"/>
        <v>1.5968684612922692E-2</v>
      </c>
      <c r="AF2129" s="13">
        <f t="shared" si="2541"/>
        <v>9.0654529637650711E-3</v>
      </c>
      <c r="AG2129" s="13">
        <f t="shared" si="2542"/>
        <v>3.4309833873952104E-3</v>
      </c>
      <c r="AH2129" s="13">
        <f t="shared" si="2543"/>
        <v>5.1798604849646029E-3</v>
      </c>
      <c r="AI2129" s="13">
        <f t="shared" si="2544"/>
        <v>7.5495071990536386E-3</v>
      </c>
      <c r="AJ2129" s="13">
        <f t="shared" si="2545"/>
        <v>5.5016017433288256E-3</v>
      </c>
      <c r="AK2129" s="13">
        <f t="shared" si="2546"/>
        <v>2.6728121402849487E-3</v>
      </c>
      <c r="AL2129" s="13">
        <f t="shared" si="2547"/>
        <v>6.4464390133935396E-5</v>
      </c>
      <c r="AM2129" s="13">
        <f t="shared" si="2548"/>
        <v>4.0996739576055824E-3</v>
      </c>
      <c r="AN2129" s="13">
        <f t="shared" si="2549"/>
        <v>4.6547855794421321E-3</v>
      </c>
      <c r="AO2129" s="13">
        <f t="shared" si="2550"/>
        <v>2.6425307249600244E-3</v>
      </c>
      <c r="AP2129" s="13">
        <f t="shared" si="2551"/>
        <v>1.000113182899773E-3</v>
      </c>
      <c r="AQ2129" s="13">
        <f t="shared" si="2552"/>
        <v>2.8388308861339144E-4</v>
      </c>
      <c r="AR2129" s="13">
        <f t="shared" si="2553"/>
        <v>1.1762467034338244E-3</v>
      </c>
      <c r="AS2129" s="13">
        <f t="shared" si="2554"/>
        <v>1.714347902074326E-3</v>
      </c>
      <c r="AT2129" s="13">
        <f t="shared" si="2555"/>
        <v>1.2493079558764477E-3</v>
      </c>
      <c r="AU2129" s="13">
        <f t="shared" si="2556"/>
        <v>6.0694423682524344E-4</v>
      </c>
      <c r="AV2129" s="13">
        <f t="shared" si="2557"/>
        <v>2.2115122109160458E-4</v>
      </c>
      <c r="AW2129" s="13">
        <f t="shared" si="2558"/>
        <v>2.9632499086660216E-6</v>
      </c>
      <c r="AX2129" s="13">
        <f t="shared" si="2559"/>
        <v>9.9586073622880676E-4</v>
      </c>
      <c r="AY2129" s="13">
        <f t="shared" si="2560"/>
        <v>1.1307041101477865E-3</v>
      </c>
      <c r="AZ2129" s="13">
        <f t="shared" si="2561"/>
        <v>6.4190289776187859E-4</v>
      </c>
      <c r="BA2129" s="13">
        <f t="shared" si="2562"/>
        <v>2.42939672992045E-4</v>
      </c>
      <c r="BB2129" s="13">
        <f t="shared" si="2563"/>
        <v>6.8958659774631304E-5</v>
      </c>
      <c r="BC2129" s="13">
        <f t="shared" si="2564"/>
        <v>1.5659185506746141E-5</v>
      </c>
      <c r="BD2129" s="13">
        <f t="shared" si="2565"/>
        <v>2.2258583851742438E-4</v>
      </c>
      <c r="BE2129" s="13">
        <f t="shared" si="2566"/>
        <v>3.2441286694349442E-4</v>
      </c>
      <c r="BF2129" s="13">
        <f t="shared" si="2567"/>
        <v>2.364115096887863E-4</v>
      </c>
      <c r="BG2129" s="13">
        <f t="shared" si="2568"/>
        <v>1.1485447014871534E-4</v>
      </c>
      <c r="BH2129" s="13">
        <f t="shared" si="2569"/>
        <v>4.1849324501504557E-5</v>
      </c>
      <c r="BI2129" s="13">
        <f t="shared" si="2570"/>
        <v>1.2198852749672048E-5</v>
      </c>
      <c r="BJ2129" s="14">
        <f t="shared" si="2571"/>
        <v>0.4442966248965507</v>
      </c>
      <c r="BK2129" s="14">
        <f t="shared" si="2572"/>
        <v>0.26138964979807799</v>
      </c>
      <c r="BL2129" s="14">
        <f t="shared" si="2573"/>
        <v>0.27622771685638164</v>
      </c>
      <c r="BM2129" s="14">
        <f t="shared" si="2574"/>
        <v>0.47881551993625321</v>
      </c>
      <c r="BN2129" s="14">
        <f t="shared" si="2575"/>
        <v>0.52021925264392777</v>
      </c>
    </row>
    <row r="2130" spans="1:66" x14ac:dyDescent="0.25">
      <c r="A2130" t="s">
        <v>178</v>
      </c>
      <c r="B2130" t="s">
        <v>182</v>
      </c>
      <c r="C2130" t="s">
        <v>272</v>
      </c>
      <c r="D2130" s="7" t="s">
        <v>539</v>
      </c>
      <c r="E2130" s="10">
        <f>VLOOKUP(A2130,home!$A$2:$E$405,3,FALSE)</f>
        <v>1.73913043478261</v>
      </c>
      <c r="F2130" s="10">
        <f>VLOOKUP(B2130,home!$B$2:$E$405,3,FALSE)</f>
        <v>2.0099999999999998</v>
      </c>
      <c r="G2130" s="10">
        <f>VLOOKUP(C2130,away!$B$2:$E$405,4,FALSE)</f>
        <v>0.67</v>
      </c>
      <c r="H2130" s="10">
        <f>VLOOKUP(A2130,away!$A$2:$E$405,3,FALSE)</f>
        <v>1.3217391304347801</v>
      </c>
      <c r="I2130" s="10">
        <f>VLOOKUP(C2130,away!$B$2:$E$405,3,FALSE)</f>
        <v>0.57999999999999996</v>
      </c>
      <c r="J2130" s="10">
        <f>VLOOKUP(B2130,home!$B$2:$E$405,4,FALSE)</f>
        <v>0.76</v>
      </c>
      <c r="K2130" s="12">
        <f t="shared" si="2520"/>
        <v>2.3420869565217406</v>
      </c>
      <c r="L2130" s="12">
        <f t="shared" si="2521"/>
        <v>0.58262260869565097</v>
      </c>
      <c r="M2130" s="13">
        <f t="shared" si="2522"/>
        <v>5.3680280269450473E-2</v>
      </c>
      <c r="N2130" s="13">
        <f t="shared" si="2523"/>
        <v>0.12572388424151129</v>
      </c>
      <c r="O2130" s="13">
        <f t="shared" si="2524"/>
        <v>3.1275344926100915E-2</v>
      </c>
      <c r="P2130" s="13">
        <f t="shared" si="2525"/>
        <v>7.3249577412139347E-2</v>
      </c>
      <c r="Q2130" s="13">
        <f t="shared" si="2526"/>
        <v>0.14722813470264642</v>
      </c>
      <c r="R2130" s="13">
        <f t="shared" si="2527"/>
        <v>9.1108615243506025E-3</v>
      </c>
      <c r="S2130" s="13">
        <f t="shared" si="2528"/>
        <v>2.4988229216225379E-2</v>
      </c>
      <c r="T2130" s="13">
        <f t="shared" si="2529"/>
        <v>8.5778439913850563E-2</v>
      </c>
      <c r="U2130" s="13">
        <f t="shared" si="2530"/>
        <v>2.1338429938857328E-2</v>
      </c>
      <c r="V2130" s="13">
        <f t="shared" si="2531"/>
        <v>3.7886398282127821E-3</v>
      </c>
      <c r="W2130" s="13">
        <f t="shared" si="2532"/>
        <v>0.11494036464003134</v>
      </c>
      <c r="X2130" s="13">
        <f t="shared" si="2533"/>
        <v>6.6966855091004418E-2</v>
      </c>
      <c r="Y2130" s="13">
        <f t="shared" si="2534"/>
        <v>1.9508201904632313E-2</v>
      </c>
      <c r="Z2130" s="13">
        <f t="shared" si="2535"/>
        <v>1.7693979695939945E-3</v>
      </c>
      <c r="AA2130" s="13">
        <f t="shared" si="2536"/>
        <v>4.1440839054821457E-3</v>
      </c>
      <c r="AB2130" s="13">
        <f t="shared" si="2537"/>
        <v>4.8529024308807045E-3</v>
      </c>
      <c r="AC2130" s="13">
        <f t="shared" si="2538"/>
        <v>3.2311244579757878E-4</v>
      </c>
      <c r="AD2130" s="13">
        <f t="shared" si="2539"/>
        <v>6.7300082200317524E-2</v>
      </c>
      <c r="AE2130" s="13">
        <f t="shared" si="2540"/>
        <v>3.9210549456980742E-2</v>
      </c>
      <c r="AF2130" s="13">
        <f t="shared" si="2541"/>
        <v>1.1422476306507978E-2</v>
      </c>
      <c r="AG2130" s="13">
        <f t="shared" si="2542"/>
        <v>2.2183309811539811E-3</v>
      </c>
      <c r="AH2130" s="13">
        <f t="shared" si="2543"/>
        <v>2.5772281521641027E-4</v>
      </c>
      <c r="AI2130" s="13">
        <f t="shared" si="2544"/>
        <v>6.0360924391641719E-4</v>
      </c>
      <c r="AJ2130" s="13">
        <f t="shared" si="2545"/>
        <v>7.0685266850629535E-4</v>
      </c>
      <c r="AK2130" s="13">
        <f t="shared" si="2546"/>
        <v>5.5183680503039336E-4</v>
      </c>
      <c r="AL2130" s="13">
        <f t="shared" si="2547"/>
        <v>1.7636159865390906E-5</v>
      </c>
      <c r="AM2130" s="13">
        <f t="shared" si="2548"/>
        <v>3.1524528938840932E-2</v>
      </c>
      <c r="AN2130" s="13">
        <f t="shared" si="2549"/>
        <v>1.8366903288249047E-2</v>
      </c>
      <c r="AO2130" s="13">
        <f t="shared" si="2550"/>
        <v>5.3504865537301934E-3</v>
      </c>
      <c r="AP2130" s="13">
        <f t="shared" si="2551"/>
        <v>1.0391048112417631E-3</v>
      </c>
      <c r="AQ2130" s="13">
        <f t="shared" si="2552"/>
        <v>1.5135148895846945E-4</v>
      </c>
      <c r="AR2130" s="13">
        <f t="shared" si="2553"/>
        <v>3.0031027784354442E-5</v>
      </c>
      <c r="AS2130" s="13">
        <f t="shared" si="2554"/>
        <v>7.0335278464678518E-5</v>
      </c>
      <c r="AT2130" s="13">
        <f t="shared" si="2555"/>
        <v>8.2365669137724032E-5</v>
      </c>
      <c r="AU2130" s="13">
        <f t="shared" si="2556"/>
        <v>6.4302519784216247E-5</v>
      </c>
      <c r="AV2130" s="13">
        <f t="shared" si="2557"/>
        <v>3.7650523214523506E-5</v>
      </c>
      <c r="AW2130" s="13">
        <f t="shared" si="2558"/>
        <v>6.6848532067412339E-7</v>
      </c>
      <c r="AX2130" s="13">
        <f t="shared" si="2559"/>
        <v>1.2305531339691908E-2</v>
      </c>
      <c r="AY2130" s="13">
        <f t="shared" si="2560"/>
        <v>7.1694807705173884E-3</v>
      </c>
      <c r="AZ2130" s="13">
        <f t="shared" si="2561"/>
        <v>2.0885507947560732E-3</v>
      </c>
      <c r="BA2130" s="13">
        <f t="shared" si="2562"/>
        <v>4.0561230414471952E-4</v>
      </c>
      <c r="BB2130" s="13">
        <f t="shared" si="2563"/>
        <v>5.9079724689962554E-5</v>
      </c>
      <c r="BC2130" s="13">
        <f t="shared" si="2564"/>
        <v>6.8842366639773716E-6</v>
      </c>
      <c r="BD2130" s="13">
        <f t="shared" si="2565"/>
        <v>2.9161259582553587E-6</v>
      </c>
      <c r="BE2130" s="13">
        <f t="shared" si="2566"/>
        <v>6.8298205704043372E-6</v>
      </c>
      <c r="BF2130" s="13">
        <f t="shared" si="2567"/>
        <v>7.9980168366639366E-6</v>
      </c>
      <c r="BG2130" s="13">
        <f t="shared" si="2568"/>
        <v>6.2440169703972934E-6</v>
      </c>
      <c r="BH2130" s="13">
        <f t="shared" si="2569"/>
        <v>3.6560076756669739E-6</v>
      </c>
      <c r="BI2130" s="13">
        <f t="shared" si="2570"/>
        <v>1.7125375780245975E-6</v>
      </c>
      <c r="BJ2130" s="14">
        <f t="shared" si="2571"/>
        <v>0.75876483369012115</v>
      </c>
      <c r="BK2130" s="14">
        <f t="shared" si="2572"/>
        <v>0.16321695610220832</v>
      </c>
      <c r="BL2130" s="14">
        <f t="shared" si="2573"/>
        <v>7.3155685802316114E-2</v>
      </c>
      <c r="BM2130" s="14">
        <f t="shared" si="2574"/>
        <v>0.54946997820284382</v>
      </c>
      <c r="BN2130" s="14">
        <f t="shared" si="2575"/>
        <v>0.44026808307619902</v>
      </c>
    </row>
    <row r="2131" spans="1:66" x14ac:dyDescent="0.25">
      <c r="A2131" t="s">
        <v>178</v>
      </c>
      <c r="B2131" t="s">
        <v>184</v>
      </c>
      <c r="C2131" t="s">
        <v>183</v>
      </c>
      <c r="D2131" s="7" t="s">
        <v>539</v>
      </c>
      <c r="E2131" s="10">
        <f>VLOOKUP(A2131,home!$A$2:$E$405,3,FALSE)</f>
        <v>1.73913043478261</v>
      </c>
      <c r="F2131" s="10">
        <f>VLOOKUP(B2131,home!$B$2:$E$405,3,FALSE)</f>
        <v>0.28999999999999998</v>
      </c>
      <c r="G2131" s="10">
        <f>VLOOKUP(C2131,away!$B$2:$E$405,4,FALSE)</f>
        <v>1.04</v>
      </c>
      <c r="H2131" s="10">
        <f>VLOOKUP(A2131,away!$A$2:$E$405,3,FALSE)</f>
        <v>1.3217391304347801</v>
      </c>
      <c r="I2131" s="10">
        <f>VLOOKUP(C2131,away!$B$2:$E$405,3,FALSE)</f>
        <v>0.46</v>
      </c>
      <c r="J2131" s="10">
        <f>VLOOKUP(B2131,home!$B$2:$E$405,4,FALSE)</f>
        <v>0.88</v>
      </c>
      <c r="K2131" s="12">
        <f t="shared" si="2520"/>
        <v>0.52452173913043509</v>
      </c>
      <c r="L2131" s="12">
        <f t="shared" si="2521"/>
        <v>0.53503999999999896</v>
      </c>
      <c r="M2131" s="13">
        <f t="shared" si="2522"/>
        <v>0.34660768163195238</v>
      </c>
      <c r="N2131" s="13">
        <f t="shared" si="2523"/>
        <v>0.18180326396555985</v>
      </c>
      <c r="O2131" s="13">
        <f t="shared" si="2524"/>
        <v>0.18544897398035945</v>
      </c>
      <c r="P2131" s="13">
        <f t="shared" si="2525"/>
        <v>9.7272018352132963E-2</v>
      </c>
      <c r="Q2131" s="13">
        <f t="shared" si="2526"/>
        <v>4.7679882097402503E-2</v>
      </c>
      <c r="R2131" s="13">
        <f t="shared" si="2527"/>
        <v>4.9611309519225662E-2</v>
      </c>
      <c r="S2131" s="13">
        <f t="shared" si="2528"/>
        <v>6.8246075142852792E-3</v>
      </c>
      <c r="T2131" s="13">
        <f t="shared" si="2529"/>
        <v>2.5510644117394187E-2</v>
      </c>
      <c r="U2131" s="13">
        <f t="shared" si="2530"/>
        <v>2.6022210349562556E-2</v>
      </c>
      <c r="V2131" s="13">
        <f t="shared" si="2531"/>
        <v>2.1280651249083409E-4</v>
      </c>
      <c r="W2131" s="13">
        <f t="shared" si="2532"/>
        <v>8.3363782264212205E-3</v>
      </c>
      <c r="X2131" s="13">
        <f t="shared" si="2533"/>
        <v>4.460295806264402E-3</v>
      </c>
      <c r="Y2131" s="13">
        <f t="shared" si="2534"/>
        <v>1.1932183340918503E-3</v>
      </c>
      <c r="Z2131" s="13">
        <f t="shared" si="2535"/>
        <v>8.8480116817221486E-3</v>
      </c>
      <c r="AA2131" s="13">
        <f t="shared" si="2536"/>
        <v>4.6409744751433075E-3</v>
      </c>
      <c r="AB2131" s="13">
        <f t="shared" si="2537"/>
        <v>1.2171460014810628E-3</v>
      </c>
      <c r="AC2131" s="13">
        <f t="shared" si="2538"/>
        <v>3.7326277094823549E-6</v>
      </c>
      <c r="AD2131" s="13">
        <f t="shared" si="2539"/>
        <v>1.0931529013428875E-3</v>
      </c>
      <c r="AE2131" s="13">
        <f t="shared" si="2540"/>
        <v>5.8488052833449743E-4</v>
      </c>
      <c r="AF2131" s="13">
        <f t="shared" si="2541"/>
        <v>1.5646723894004443E-4</v>
      </c>
      <c r="AG2131" s="13">
        <f t="shared" si="2542"/>
        <v>2.7905410507493735E-5</v>
      </c>
      <c r="AH2131" s="13">
        <f t="shared" si="2543"/>
        <v>1.1835100425471522E-3</v>
      </c>
      <c r="AI2131" s="13">
        <f t="shared" si="2544"/>
        <v>6.2077674579516767E-4</v>
      </c>
      <c r="AJ2131" s="13">
        <f t="shared" si="2545"/>
        <v>1.6280544915810665E-4</v>
      </c>
      <c r="AK2131" s="13">
        <f t="shared" si="2546"/>
        <v>2.8464999110773915E-5</v>
      </c>
      <c r="AL2131" s="13">
        <f t="shared" si="2547"/>
        <v>4.1901002233872818E-8</v>
      </c>
      <c r="AM2131" s="13">
        <f t="shared" si="2548"/>
        <v>1.1467649218957051E-4</v>
      </c>
      <c r="AN2131" s="13">
        <f t="shared" si="2549"/>
        <v>6.1356510381107697E-5</v>
      </c>
      <c r="AO2131" s="13">
        <f t="shared" si="2550"/>
        <v>1.6414093657153897E-5</v>
      </c>
      <c r="AP2131" s="13">
        <f t="shared" si="2551"/>
        <v>2.9273988901078677E-6</v>
      </c>
      <c r="AQ2131" s="13">
        <f t="shared" si="2552"/>
        <v>3.9156887554082763E-7</v>
      </c>
      <c r="AR2131" s="13">
        <f t="shared" si="2553"/>
        <v>1.2664504263288547E-4</v>
      </c>
      <c r="AS2131" s="13">
        <f t="shared" si="2554"/>
        <v>6.6428078014049195E-5</v>
      </c>
      <c r="AT2131" s="13">
        <f t="shared" si="2555"/>
        <v>1.7421485503510649E-5</v>
      </c>
      <c r="AU2131" s="13">
        <f t="shared" si="2556"/>
        <v>3.0459826248456902E-6</v>
      </c>
      <c r="AV2131" s="13">
        <f t="shared" si="2557"/>
        <v>3.9942102593628722E-7</v>
      </c>
      <c r="AW2131" s="13">
        <f t="shared" si="2558"/>
        <v>3.2664172029660461E-10</v>
      </c>
      <c r="AX2131" s="13">
        <f t="shared" si="2559"/>
        <v>1.0025052186775207E-5</v>
      </c>
      <c r="AY2131" s="13">
        <f t="shared" si="2560"/>
        <v>5.3638039220121971E-6</v>
      </c>
      <c r="AZ2131" s="13">
        <f t="shared" si="2561"/>
        <v>1.4349248252167E-6</v>
      </c>
      <c r="BA2131" s="13">
        <f t="shared" si="2562"/>
        <v>2.559140594946472E-7</v>
      </c>
      <c r="BB2131" s="13">
        <f t="shared" si="2563"/>
        <v>3.4231064598003942E-8</v>
      </c>
      <c r="BC2131" s="13">
        <f t="shared" si="2564"/>
        <v>3.6629977605032002E-9</v>
      </c>
      <c r="BD2131" s="13">
        <f t="shared" si="2565"/>
        <v>1.129336060171648E-5</v>
      </c>
      <c r="BE2131" s="13">
        <f t="shared" si="2566"/>
        <v>5.9236131434394664E-6</v>
      </c>
      <c r="BF2131" s="13">
        <f t="shared" si="2567"/>
        <v>1.5535319339663858E-6</v>
      </c>
      <c r="BG2131" s="13">
        <f t="shared" si="2568"/>
        <v>2.7162042393290572E-7</v>
      </c>
      <c r="BH2131" s="13">
        <f t="shared" si="2569"/>
        <v>3.5617704286158428E-8</v>
      </c>
      <c r="BI2131" s="13">
        <f t="shared" si="2570"/>
        <v>3.7364520392018764E-9</v>
      </c>
      <c r="BJ2131" s="14">
        <f t="shared" si="2571"/>
        <v>0.27105897227930831</v>
      </c>
      <c r="BK2131" s="14">
        <f t="shared" si="2572"/>
        <v>0.45092625234349515</v>
      </c>
      <c r="BL2131" s="14">
        <f t="shared" si="2573"/>
        <v>0.26916919305244386</v>
      </c>
      <c r="BM2131" s="14">
        <f t="shared" si="2574"/>
        <v>9.1573936333056397E-2</v>
      </c>
      <c r="BN2131" s="14">
        <f t="shared" si="2575"/>
        <v>0.90842312954663273</v>
      </c>
    </row>
    <row r="2132" spans="1:66" x14ac:dyDescent="0.25">
      <c r="A2132" t="s">
        <v>178</v>
      </c>
      <c r="B2132" t="s">
        <v>268</v>
      </c>
      <c r="C2132" t="s">
        <v>180</v>
      </c>
      <c r="D2132" s="7" t="s">
        <v>539</v>
      </c>
      <c r="E2132" s="10">
        <f>VLOOKUP(A2132,home!$A$2:$E$405,3,FALSE)</f>
        <v>1.73913043478261</v>
      </c>
      <c r="F2132" s="10">
        <f>VLOOKUP(B2132,home!$B$2:$E$405,3,FALSE)</f>
        <v>0.41</v>
      </c>
      <c r="G2132" s="10">
        <f>VLOOKUP(C2132,away!$B$2:$E$405,4,FALSE)</f>
        <v>0.96</v>
      </c>
      <c r="H2132" s="10">
        <f>VLOOKUP(A2132,away!$A$2:$E$405,3,FALSE)</f>
        <v>1.3217391304347801</v>
      </c>
      <c r="I2132" s="10">
        <f>VLOOKUP(C2132,away!$B$2:$E$405,3,FALSE)</f>
        <v>0.48</v>
      </c>
      <c r="J2132" s="10">
        <f>VLOOKUP(B2132,home!$B$2:$E$405,4,FALSE)</f>
        <v>1.19</v>
      </c>
      <c r="K2132" s="12">
        <f t="shared" si="2520"/>
        <v>0.68452173913043513</v>
      </c>
      <c r="L2132" s="12">
        <f t="shared" si="2521"/>
        <v>0.75497739130434638</v>
      </c>
      <c r="M2132" s="13">
        <f t="shared" si="2522"/>
        <v>0.23704645830963494</v>
      </c>
      <c r="N2132" s="13">
        <f t="shared" si="2523"/>
        <v>0.16226345389682151</v>
      </c>
      <c r="O2132" s="13">
        <f t="shared" si="2524"/>
        <v>0.17896471671254269</v>
      </c>
      <c r="P2132" s="13">
        <f t="shared" si="2525"/>
        <v>0.12250523912705537</v>
      </c>
      <c r="Q2132" s="13">
        <f t="shared" si="2526"/>
        <v>5.5536430829381707E-2</v>
      </c>
      <c r="R2132" s="13">
        <f t="shared" si="2527"/>
        <v>6.7557157479578411E-2</v>
      </c>
      <c r="S2132" s="13">
        <f t="shared" si="2528"/>
        <v>1.5827629023224918E-2</v>
      </c>
      <c r="T2132" s="13">
        <f t="shared" si="2529"/>
        <v>4.1928749669920884E-2</v>
      </c>
      <c r="U2132" s="13">
        <f t="shared" si="2530"/>
        <v>4.6244342928629702E-2</v>
      </c>
      <c r="V2132" s="13">
        <f t="shared" si="2531"/>
        <v>9.0885488211474579E-4</v>
      </c>
      <c r="W2132" s="13">
        <f t="shared" si="2532"/>
        <v>1.2671964738808496E-2</v>
      </c>
      <c r="X2132" s="13">
        <f t="shared" si="2533"/>
        <v>9.5670468812063016E-3</v>
      </c>
      <c r="Y2132" s="13">
        <f t="shared" si="2534"/>
        <v>3.6114520484297578E-3</v>
      </c>
      <c r="Z2132" s="13">
        <f t="shared" si="2535"/>
        <v>1.7001375505956345E-2</v>
      </c>
      <c r="AA2132" s="13">
        <f t="shared" si="2536"/>
        <v>1.163781112894682E-2</v>
      </c>
      <c r="AB2132" s="13">
        <f t="shared" si="2537"/>
        <v>3.9831673568291037E-3</v>
      </c>
      <c r="AC2132" s="13">
        <f t="shared" si="2538"/>
        <v>2.9355923902853853E-5</v>
      </c>
      <c r="AD2132" s="13">
        <f t="shared" si="2539"/>
        <v>2.1685588353021847E-3</v>
      </c>
      <c r="AE2132" s="13">
        <f t="shared" si="2540"/>
        <v>1.6372128923664354E-3</v>
      </c>
      <c r="AF2132" s="13">
        <f t="shared" si="2541"/>
        <v>6.180293592443274E-4</v>
      </c>
      <c r="AG2132" s="13">
        <f t="shared" si="2542"/>
        <v>1.5553273113059305E-4</v>
      </c>
      <c r="AH2132" s="13">
        <f t="shared" si="2543"/>
        <v>3.2089135320181325E-3</v>
      </c>
      <c r="AI2132" s="13">
        <f t="shared" si="2544"/>
        <v>2.1965710716562396E-3</v>
      </c>
      <c r="AJ2132" s="13">
        <f t="shared" si="2545"/>
        <v>7.5180032504686622E-4</v>
      </c>
      <c r="AK2132" s="13">
        <f t="shared" si="2546"/>
        <v>1.7154122199330247E-4</v>
      </c>
      <c r="AL2132" s="13">
        <f t="shared" si="2547"/>
        <v>6.0684382346978639E-7</v>
      </c>
      <c r="AM2132" s="13">
        <f t="shared" si="2548"/>
        <v>2.9688513306954463E-4</v>
      </c>
      <c r="AN2132" s="13">
        <f t="shared" si="2549"/>
        <v>2.2414156328188852E-4</v>
      </c>
      <c r="AO2132" s="13">
        <f t="shared" si="2550"/>
        <v>8.4610906364719122E-5</v>
      </c>
      <c r="AP2132" s="13">
        <f t="shared" si="2551"/>
        <v>2.1293107121043993E-5</v>
      </c>
      <c r="AQ2132" s="13">
        <f t="shared" si="2552"/>
        <v>4.0189536167524476E-6</v>
      </c>
      <c r="AR2132" s="13">
        <f t="shared" si="2553"/>
        <v>4.8453143346485333E-4</v>
      </c>
      <c r="AS2132" s="13">
        <f t="shared" si="2554"/>
        <v>3.3167229949872414E-4</v>
      </c>
      <c r="AT2132" s="13">
        <f t="shared" si="2555"/>
        <v>1.1351844963712858E-4</v>
      </c>
      <c r="AU2132" s="13">
        <f t="shared" si="2556"/>
        <v>2.5901948856332662E-5</v>
      </c>
      <c r="AV2132" s="13">
        <f t="shared" si="2557"/>
        <v>4.4326117695011034E-6</v>
      </c>
      <c r="AW2132" s="13">
        <f t="shared" si="2558"/>
        <v>8.7115538725413812E-9</v>
      </c>
      <c r="AX2132" s="13">
        <f t="shared" si="2559"/>
        <v>3.3870721268455869E-5</v>
      </c>
      <c r="AY2132" s="13">
        <f t="shared" si="2560"/>
        <v>2.5571628784855454E-5</v>
      </c>
      <c r="AZ2132" s="13">
        <f t="shared" si="2561"/>
        <v>9.6530007956966509E-6</v>
      </c>
      <c r="BA2132" s="13">
        <f t="shared" si="2562"/>
        <v>2.42926578633128E-6</v>
      </c>
      <c r="BB2132" s="13">
        <f t="shared" si="2563"/>
        <v>4.5851018653732274E-7</v>
      </c>
      <c r="BC2132" s="13">
        <f t="shared" si="2564"/>
        <v>6.9232964903683461E-8</v>
      </c>
      <c r="BD2132" s="13">
        <f t="shared" si="2565"/>
        <v>6.096837960704172E-5</v>
      </c>
      <c r="BE2132" s="13">
        <f t="shared" si="2566"/>
        <v>4.1734181240576756E-5</v>
      </c>
      <c r="BF2132" s="13">
        <f t="shared" si="2567"/>
        <v>1.4283977161992188E-5</v>
      </c>
      <c r="BG2132" s="13">
        <f t="shared" si="2568"/>
        <v>3.2592309628754373E-6</v>
      </c>
      <c r="BH2132" s="13">
        <f t="shared" si="2569"/>
        <v>5.5775361173381413E-7</v>
      </c>
      <c r="BI2132" s="13">
        <f t="shared" si="2570"/>
        <v>7.6358894462062404E-8</v>
      </c>
      <c r="BJ2132" s="14">
        <f t="shared" si="2571"/>
        <v>0.29086143390585301</v>
      </c>
      <c r="BK2132" s="14">
        <f t="shared" si="2572"/>
        <v>0.37634371573854114</v>
      </c>
      <c r="BL2132" s="14">
        <f t="shared" si="2573"/>
        <v>0.31579695838194649</v>
      </c>
      <c r="BM2132" s="14">
        <f t="shared" si="2574"/>
        <v>0.1761044642600513</v>
      </c>
      <c r="BN2132" s="14">
        <f t="shared" si="2575"/>
        <v>0.82387345635501474</v>
      </c>
    </row>
    <row r="2133" spans="1:66" x14ac:dyDescent="0.25">
      <c r="A2133" t="s">
        <v>28</v>
      </c>
      <c r="B2133" t="s">
        <v>276</v>
      </c>
      <c r="C2133" t="s">
        <v>277</v>
      </c>
      <c r="D2133" s="7" t="s">
        <v>539</v>
      </c>
      <c r="E2133" s="10">
        <f>VLOOKUP(A2133,home!$A$2:$E$405,3,FALSE)</f>
        <v>1.3737373737373699</v>
      </c>
      <c r="F2133" s="10">
        <f>VLOOKUP(B2133,home!$B$2:$E$405,3,FALSE)</f>
        <v>0.49</v>
      </c>
      <c r="G2133" s="10">
        <f>VLOOKUP(C2133,away!$B$2:$E$405,4,FALSE)</f>
        <v>1.33</v>
      </c>
      <c r="H2133" s="10">
        <f>VLOOKUP(A2133,away!$A$2:$E$405,3,FALSE)</f>
        <v>1.1818181818181801</v>
      </c>
      <c r="I2133" s="10">
        <f>VLOOKUP(C2133,away!$B$2:$E$405,3,FALSE)</f>
        <v>1.46</v>
      </c>
      <c r="J2133" s="10">
        <f>VLOOKUP(B2133,home!$B$2:$E$405,4,FALSE)</f>
        <v>1.83</v>
      </c>
      <c r="K2133" s="12">
        <f t="shared" si="2520"/>
        <v>0.89526464646464399</v>
      </c>
      <c r="L2133" s="12">
        <f t="shared" si="2521"/>
        <v>3.1575818181818138</v>
      </c>
      <c r="M2133" s="13">
        <f t="shared" si="2522"/>
        <v>1.7372852980287793E-2</v>
      </c>
      <c r="N2133" s="13">
        <f t="shared" si="2523"/>
        <v>1.5553301081479586E-2</v>
      </c>
      <c r="O2133" s="13">
        <f t="shared" si="2524"/>
        <v>5.4856204700502467E-2</v>
      </c>
      <c r="P2133" s="13">
        <f t="shared" si="2525"/>
        <v>4.9110820707587474E-2</v>
      </c>
      <c r="Q2133" s="13">
        <f t="shared" si="2526"/>
        <v>6.9621602970344927E-3</v>
      </c>
      <c r="R2133" s="13">
        <f t="shared" si="2527"/>
        <v>8.6606477288383193E-2</v>
      </c>
      <c r="S2133" s="13">
        <f t="shared" si="2528"/>
        <v>3.470749325556155E-2</v>
      </c>
      <c r="T2133" s="13">
        <f t="shared" si="2529"/>
        <v>2.1983590769183409E-2</v>
      </c>
      <c r="U2133" s="13">
        <f t="shared" si="2530"/>
        <v>7.7535717271132579E-2</v>
      </c>
      <c r="V2133" s="13">
        <f t="shared" si="2531"/>
        <v>1.0901513223710588E-2</v>
      </c>
      <c r="W2133" s="13">
        <f t="shared" si="2532"/>
        <v>2.0776586589849222E-3</v>
      </c>
      <c r="X2133" s="13">
        <f t="shared" si="2533"/>
        <v>6.5603772059987997E-3</v>
      </c>
      <c r="Y2133" s="13">
        <f t="shared" si="2534"/>
        <v>1.0357463893038111E-2</v>
      </c>
      <c r="Z2133" s="13">
        <f t="shared" si="2535"/>
        <v>9.1155679340858317E-2</v>
      </c>
      <c r="AA2133" s="13">
        <f t="shared" si="2536"/>
        <v>8.1608457038337953E-2</v>
      </c>
      <c r="AB2133" s="13">
        <f t="shared" si="2537"/>
        <v>3.6530583219476359E-2</v>
      </c>
      <c r="AC2133" s="13">
        <f t="shared" si="2538"/>
        <v>1.9260734764553322E-3</v>
      </c>
      <c r="AD2133" s="13">
        <f t="shared" si="2539"/>
        <v>4.6501358620258551E-4</v>
      </c>
      <c r="AE2133" s="13">
        <f t="shared" si="2540"/>
        <v>1.4683184450008054E-3</v>
      </c>
      <c r="AF2133" s="13">
        <f t="shared" si="2541"/>
        <v>2.318167812617769E-3</v>
      </c>
      <c r="AG2133" s="13">
        <f t="shared" si="2542"/>
        <v>2.4399348455387245E-3</v>
      </c>
      <c r="AH2133" s="13">
        <f t="shared" si="2543"/>
        <v>7.1957878927676452E-2</v>
      </c>
      <c r="AI2133" s="13">
        <f t="shared" si="2544"/>
        <v>6.4421345038531905E-2</v>
      </c>
      <c r="AJ2133" s="13">
        <f t="shared" si="2545"/>
        <v>2.8837076345349058E-2</v>
      </c>
      <c r="AK2133" s="13">
        <f t="shared" si="2546"/>
        <v>8.6056049864642915E-3</v>
      </c>
      <c r="AL2133" s="13">
        <f t="shared" si="2547"/>
        <v>2.1779047869492906E-4</v>
      </c>
      <c r="AM2133" s="13">
        <f t="shared" si="2548"/>
        <v>8.3262044770582834E-5</v>
      </c>
      <c r="AN2133" s="13">
        <f t="shared" si="2549"/>
        <v>2.629067187122325E-4</v>
      </c>
      <c r="AO2133" s="13">
        <f t="shared" si="2550"/>
        <v>4.1507473744179305E-4</v>
      </c>
      <c r="AP2133" s="13">
        <f t="shared" si="2551"/>
        <v>4.368774813775986E-4</v>
      </c>
      <c r="AQ2133" s="13">
        <f t="shared" si="2552"/>
        <v>3.4486909799274232E-4</v>
      </c>
      <c r="AR2133" s="13">
        <f t="shared" si="2553"/>
        <v>4.5442578035391881E-2</v>
      </c>
      <c r="AS2133" s="13">
        <f t="shared" si="2554"/>
        <v>4.0683133559297105E-2</v>
      </c>
      <c r="AT2133" s="13">
        <f t="shared" si="2555"/>
        <v>1.8211085591519006E-2</v>
      </c>
      <c r="AU2133" s="13">
        <f t="shared" si="2556"/>
        <v>5.4345803679428798E-3</v>
      </c>
      <c r="AV2133" s="13">
        <f t="shared" si="2557"/>
        <v>1.2163469179475187E-3</v>
      </c>
      <c r="AW2133" s="13">
        <f t="shared" si="2558"/>
        <v>1.7101824136424606E-5</v>
      </c>
      <c r="AX2133" s="13">
        <f t="shared" si="2559"/>
        <v>1.2423594179243194E-5</v>
      </c>
      <c r="AY2133" s="13">
        <f t="shared" si="2560"/>
        <v>3.9228515096847721E-5</v>
      </c>
      <c r="AZ2133" s="13">
        <f t="shared" si="2561"/>
        <v>6.1933623012038597E-5</v>
      </c>
      <c r="BA2133" s="13">
        <f t="shared" si="2562"/>
        <v>6.5186827318979948E-5</v>
      </c>
      <c r="BB2133" s="13">
        <f t="shared" si="2563"/>
        <v>5.1458185181842158E-5</v>
      </c>
      <c r="BC2133" s="13">
        <f t="shared" si="2564"/>
        <v>3.249668598536352E-5</v>
      </c>
      <c r="BD2133" s="13">
        <f t="shared" si="2565"/>
        <v>2.3914776362643615E-2</v>
      </c>
      <c r="BE2133" s="13">
        <f t="shared" si="2566"/>
        <v>2.1410053805583158E-2</v>
      </c>
      <c r="BF2133" s="13">
        <f t="shared" si="2567"/>
        <v>9.5838321255222059E-3</v>
      </c>
      <c r="BG2133" s="13">
        <f t="shared" si="2568"/>
        <v>2.8600220265440454E-3</v>
      </c>
      <c r="BH2133" s="13">
        <f t="shared" si="2569"/>
        <v>6.4011915211876211E-4</v>
      </c>
      <c r="BI2133" s="13">
        <f t="shared" si="2570"/>
        <v>1.1461520928337031E-4</v>
      </c>
      <c r="BJ2133" s="14">
        <f t="shared" si="2571"/>
        <v>7.1991704106148482E-2</v>
      </c>
      <c r="BK2133" s="14">
        <f t="shared" si="2572"/>
        <v>0.11427577263739451</v>
      </c>
      <c r="BL2133" s="14">
        <f t="shared" si="2573"/>
        <v>0.68047048796964771</v>
      </c>
      <c r="BM2133" s="14">
        <f t="shared" si="2574"/>
        <v>0.72740970030781338</v>
      </c>
      <c r="BN2133" s="14">
        <f t="shared" si="2575"/>
        <v>0.23046181705527502</v>
      </c>
    </row>
    <row r="2134" spans="1:66" x14ac:dyDescent="0.25">
      <c r="A2134" t="s">
        <v>28</v>
      </c>
      <c r="B2134" t="s">
        <v>190</v>
      </c>
      <c r="C2134" t="s">
        <v>30</v>
      </c>
      <c r="D2134" s="7" t="s">
        <v>539</v>
      </c>
      <c r="E2134" s="10">
        <f>VLOOKUP(A2134,home!$A$2:$E$405,3,FALSE)</f>
        <v>1.3737373737373699</v>
      </c>
      <c r="F2134" s="10">
        <f>VLOOKUP(B2134,home!$B$2:$E$405,3,FALSE)</f>
        <v>1.46</v>
      </c>
      <c r="G2134" s="10">
        <f>VLOOKUP(C2134,away!$B$2:$E$405,4,FALSE)</f>
        <v>0.61</v>
      </c>
      <c r="H2134" s="10">
        <f>VLOOKUP(A2134,away!$A$2:$E$405,3,FALSE)</f>
        <v>1.1818181818181801</v>
      </c>
      <c r="I2134" s="10">
        <f>VLOOKUP(C2134,away!$B$2:$E$405,3,FALSE)</f>
        <v>1.46</v>
      </c>
      <c r="J2134" s="10">
        <f>VLOOKUP(B2134,home!$B$2:$E$405,4,FALSE)</f>
        <v>1.69</v>
      </c>
      <c r="K2134" s="12">
        <f t="shared" si="2520"/>
        <v>1.2234505050505016</v>
      </c>
      <c r="L2134" s="12">
        <f t="shared" si="2521"/>
        <v>2.9160181818181776</v>
      </c>
      <c r="M2134" s="13">
        <f t="shared" si="2522"/>
        <v>1.5931313772462083E-2</v>
      </c>
      <c r="N2134" s="13">
        <f t="shared" si="2523"/>
        <v>1.9491173881036744E-2</v>
      </c>
      <c r="O2134" s="13">
        <f t="shared" si="2524"/>
        <v>4.6456000620749768E-2</v>
      </c>
      <c r="P2134" s="13">
        <f t="shared" si="2525"/>
        <v>5.6836617422082715E-2</v>
      </c>
      <c r="Q2134" s="13">
        <f t="shared" si="2526"/>
        <v>1.1923243264390777E-2</v>
      </c>
      <c r="R2134" s="13">
        <f t="shared" si="2527"/>
        <v>6.7733271232331457E-2</v>
      </c>
      <c r="S2134" s="13">
        <f t="shared" si="2528"/>
        <v>5.0692634740018699E-2</v>
      </c>
      <c r="T2134" s="13">
        <f t="shared" si="2529"/>
        <v>3.4768394145204627E-2</v>
      </c>
      <c r="U2134" s="13">
        <f t="shared" si="2530"/>
        <v>8.2868304897918521E-2</v>
      </c>
      <c r="V2134" s="13">
        <f t="shared" si="2531"/>
        <v>2.0094582475092333E-2</v>
      </c>
      <c r="W2134" s="13">
        <f t="shared" si="2532"/>
        <v>4.86249933121963E-3</v>
      </c>
      <c r="X2134" s="13">
        <f t="shared" si="2533"/>
        <v>1.417913645891517E-2</v>
      </c>
      <c r="Y2134" s="13">
        <f t="shared" si="2534"/>
        <v>2.0673309858338831E-2</v>
      </c>
      <c r="Z2134" s="13">
        <f t="shared" si="2535"/>
        <v>6.5837150142500217E-2</v>
      </c>
      <c r="AA2134" s="13">
        <f t="shared" si="2536"/>
        <v>8.0548494592927594E-2</v>
      </c>
      <c r="AB2134" s="13">
        <f t="shared" si="2537"/>
        <v>4.9273548195387436E-2</v>
      </c>
      <c r="AC2134" s="13">
        <f t="shared" si="2538"/>
        <v>4.4805944471427205E-3</v>
      </c>
      <c r="AD2134" s="13">
        <f t="shared" si="2539"/>
        <v>1.4872568156470958E-3</v>
      </c>
      <c r="AE2134" s="13">
        <f t="shared" si="2540"/>
        <v>4.3368679154599373E-3</v>
      </c>
      <c r="AF2134" s="13">
        <f t="shared" si="2541"/>
        <v>6.3231928468125394E-3</v>
      </c>
      <c r="AG2134" s="13">
        <f t="shared" si="2542"/>
        <v>6.1461817694826691E-3</v>
      </c>
      <c r="AH2134" s="13">
        <f t="shared" si="2543"/>
        <v>4.7995581713655963E-2</v>
      </c>
      <c r="AI2134" s="13">
        <f t="shared" si="2544"/>
        <v>5.8720218687765002E-2</v>
      </c>
      <c r="AJ2134" s="13">
        <f t="shared" si="2545"/>
        <v>3.5920640605111007E-2</v>
      </c>
      <c r="AK2134" s="13">
        <f t="shared" si="2546"/>
        <v>1.4649041963353541E-2</v>
      </c>
      <c r="AL2134" s="13">
        <f t="shared" si="2547"/>
        <v>6.3939945205511504E-4</v>
      </c>
      <c r="AM2134" s="13">
        <f t="shared" si="2548"/>
        <v>3.6391702044864815E-4</v>
      </c>
      <c r="AN2134" s="13">
        <f t="shared" si="2549"/>
        <v>1.0611886483013555E-3</v>
      </c>
      <c r="AO2134" s="13">
        <f t="shared" si="2550"/>
        <v>1.5472226963929047E-3</v>
      </c>
      <c r="AP2134" s="13">
        <f t="shared" si="2551"/>
        <v>1.5039098380011521E-3</v>
      </c>
      <c r="AQ2134" s="13">
        <f t="shared" si="2552"/>
        <v>1.0963571078566473E-3</v>
      </c>
      <c r="AR2134" s="13">
        <f t="shared" si="2553"/>
        <v>2.7991197784792154E-2</v>
      </c>
      <c r="AS2134" s="13">
        <f t="shared" si="2554"/>
        <v>3.4245845066772439E-2</v>
      </c>
      <c r="AT2134" s="13">
        <f t="shared" si="2555"/>
        <v>2.0949048221411991E-2</v>
      </c>
      <c r="AU2134" s="13">
        <f t="shared" si="2556"/>
        <v>8.5433745422712724E-3</v>
      </c>
      <c r="AV2134" s="13">
        <f t="shared" si="2557"/>
        <v>2.6130989746443469E-3</v>
      </c>
      <c r="AW2134" s="13">
        <f t="shared" si="2558"/>
        <v>6.3364555273881236E-5</v>
      </c>
      <c r="AX2134" s="13">
        <f t="shared" si="2559"/>
        <v>7.4205743744061955E-5</v>
      </c>
      <c r="AY2134" s="13">
        <f t="shared" si="2560"/>
        <v>2.1638529795302514E-4</v>
      </c>
      <c r="AZ2134" s="13">
        <f t="shared" si="2561"/>
        <v>3.1549173155458258E-4</v>
      </c>
      <c r="BA2134" s="13">
        <f t="shared" si="2562"/>
        <v>3.066598751421542E-4</v>
      </c>
      <c r="BB2134" s="13">
        <f t="shared" si="2563"/>
        <v>2.2355644288715344E-4</v>
      </c>
      <c r="BC2134" s="13">
        <f t="shared" si="2564"/>
        <v>1.3037893042430724E-4</v>
      </c>
      <c r="BD2134" s="13">
        <f t="shared" si="2565"/>
        <v>1.3603806945220448E-2</v>
      </c>
      <c r="BE2134" s="13">
        <f t="shared" si="2566"/>
        <v>1.6643584477739479E-2</v>
      </c>
      <c r="BF2134" s="13">
        <f t="shared" si="2567"/>
        <v>1.0181300917570529E-2</v>
      </c>
      <c r="BG2134" s="13">
        <f t="shared" si="2568"/>
        <v>4.1521059165576003E-3</v>
      </c>
      <c r="BH2134" s="13">
        <f t="shared" si="2569"/>
        <v>1.2699740201588931E-3</v>
      </c>
      <c r="BI2134" s="13">
        <f t="shared" si="2570"/>
        <v>3.1075007127288282E-4</v>
      </c>
      <c r="BJ2134" s="14">
        <f t="shared" si="2571"/>
        <v>0.13103052961921405</v>
      </c>
      <c r="BK2134" s="14">
        <f t="shared" si="2572"/>
        <v>0.14889152760680671</v>
      </c>
      <c r="BL2134" s="14">
        <f t="shared" si="2573"/>
        <v>0.62466918944761241</v>
      </c>
      <c r="BM2134" s="14">
        <f t="shared" si="2574"/>
        <v>0.75190375588040081</v>
      </c>
      <c r="BN2134" s="14">
        <f t="shared" si="2575"/>
        <v>0.21837162019305356</v>
      </c>
    </row>
    <row r="2135" spans="1:66" x14ac:dyDescent="0.25">
      <c r="A2135" t="s">
        <v>28</v>
      </c>
      <c r="B2135" t="s">
        <v>29</v>
      </c>
      <c r="C2135" t="s">
        <v>275</v>
      </c>
      <c r="D2135" s="7" t="s">
        <v>539</v>
      </c>
      <c r="E2135" s="10">
        <f>VLOOKUP(A2135,home!$A$2:$E$405,3,FALSE)</f>
        <v>1.3737373737373699</v>
      </c>
      <c r="F2135" s="10">
        <f>VLOOKUP(B2135,home!$B$2:$E$405,3,FALSE)</f>
        <v>1.0900000000000001</v>
      </c>
      <c r="G2135" s="10">
        <f>VLOOKUP(C2135,away!$B$2:$E$405,4,FALSE)</f>
        <v>1.33</v>
      </c>
      <c r="H2135" s="10">
        <f>VLOOKUP(A2135,away!$A$2:$E$405,3,FALSE)</f>
        <v>1.1818181818181801</v>
      </c>
      <c r="I2135" s="10">
        <f>VLOOKUP(C2135,away!$B$2:$E$405,3,FALSE)</f>
        <v>0.49</v>
      </c>
      <c r="J2135" s="10">
        <f>VLOOKUP(B2135,home!$B$2:$E$405,4,FALSE)</f>
        <v>0.14000000000000001</v>
      </c>
      <c r="K2135" s="12">
        <f t="shared" si="2520"/>
        <v>1.9915070707070652</v>
      </c>
      <c r="L2135" s="12">
        <f t="shared" si="2521"/>
        <v>8.1072727272727158E-2</v>
      </c>
      <c r="M2135" s="13">
        <f t="shared" si="2522"/>
        <v>0.12586066742521132</v>
      </c>
      <c r="N2135" s="13">
        <f t="shared" si="2523"/>
        <v>0.25065240910121878</v>
      </c>
      <c r="O2135" s="13">
        <f t="shared" si="2524"/>
        <v>1.0203867564527574E-2</v>
      </c>
      <c r="P2135" s="13">
        <f t="shared" si="2525"/>
        <v>2.0321074403315147E-2</v>
      </c>
      <c r="Q2135" s="13">
        <f t="shared" si="2526"/>
        <v>0.24958802250741866</v>
      </c>
      <c r="R2135" s="13">
        <f t="shared" si="2527"/>
        <v>4.1362768609298534E-4</v>
      </c>
      <c r="S2135" s="13">
        <f t="shared" si="2528"/>
        <v>8.2024446825385315E-4</v>
      </c>
      <c r="T2135" s="13">
        <f t="shared" si="2529"/>
        <v>2.0234781679283241E-2</v>
      </c>
      <c r="U2135" s="13">
        <f t="shared" si="2530"/>
        <v>8.2374246149438278E-4</v>
      </c>
      <c r="V2135" s="13">
        <f t="shared" si="2531"/>
        <v>1.4714904107219976E-5</v>
      </c>
      <c r="W2135" s="13">
        <f t="shared" si="2532"/>
        <v>0.16568543719577275</v>
      </c>
      <c r="X2135" s="13">
        <f t="shared" si="2533"/>
        <v>1.3432570262835449E-2</v>
      </c>
      <c r="Y2135" s="13">
        <f t="shared" si="2534"/>
        <v>5.4450755274530174E-4</v>
      </c>
      <c r="Z2135" s="13">
        <f t="shared" si="2535"/>
        <v>1.1177974862355264E-5</v>
      </c>
      <c r="AA2135" s="13">
        <f t="shared" si="2536"/>
        <v>2.2261015974566345E-5</v>
      </c>
      <c r="AB2135" s="13">
        <f t="shared" si="2537"/>
        <v>2.2166485357235909E-5</v>
      </c>
      <c r="AC2135" s="13">
        <f t="shared" si="2538"/>
        <v>1.4848893389298411E-7</v>
      </c>
      <c r="AD2135" s="13">
        <f t="shared" si="2539"/>
        <v>8.2490929922143241E-2</v>
      </c>
      <c r="AE2135" s="13">
        <f t="shared" si="2540"/>
        <v>6.6877646640515678E-3</v>
      </c>
      <c r="AF2135" s="13">
        <f t="shared" si="2541"/>
        <v>2.7109766033641726E-4</v>
      </c>
      <c r="AG2135" s="13">
        <f t="shared" si="2542"/>
        <v>7.3262088935762579E-6</v>
      </c>
      <c r="AH2135" s="13">
        <f t="shared" si="2543"/>
        <v>2.2655722686928215E-7</v>
      </c>
      <c r="AI2135" s="13">
        <f t="shared" si="2544"/>
        <v>4.5119031922996013E-7</v>
      </c>
      <c r="AJ2135" s="13">
        <f t="shared" si="2545"/>
        <v>4.4927435549052194E-7</v>
      </c>
      <c r="AK2135" s="13">
        <f t="shared" si="2546"/>
        <v>2.9824435188224459E-7</v>
      </c>
      <c r="AL2135" s="13">
        <f t="shared" si="2547"/>
        <v>9.5898257507693578E-10</v>
      </c>
      <c r="AM2135" s="13">
        <f t="shared" si="2548"/>
        <v>3.2856254041829833E-2</v>
      </c>
      <c r="AN2135" s="13">
        <f t="shared" si="2549"/>
        <v>2.6637461231367099E-3</v>
      </c>
      <c r="AO2135" s="13">
        <f t="shared" si="2550"/>
        <v>1.0797858148242338E-4</v>
      </c>
      <c r="AP2135" s="13">
        <f t="shared" si="2551"/>
        <v>2.9180393626068188E-6</v>
      </c>
      <c r="AQ2135" s="13">
        <f t="shared" si="2552"/>
        <v>5.9143352353926327E-8</v>
      </c>
      <c r="AR2135" s="13">
        <f t="shared" si="2553"/>
        <v>3.6735224531277398E-9</v>
      </c>
      <c r="AS2135" s="13">
        <f t="shared" si="2554"/>
        <v>7.3158459398050582E-9</v>
      </c>
      <c r="AT2135" s="13">
        <f t="shared" si="2555"/>
        <v>7.2847794586626758E-9</v>
      </c>
      <c r="AU2135" s="13">
        <f t="shared" si="2556"/>
        <v>4.8358966001561009E-9</v>
      </c>
      <c r="AV2135" s="13">
        <f t="shared" si="2557"/>
        <v>2.4076805681047844E-9</v>
      </c>
      <c r="AW2135" s="13">
        <f t="shared" si="2558"/>
        <v>4.3009545260306234E-12</v>
      </c>
      <c r="AX2135" s="13">
        <f t="shared" si="2559"/>
        <v>1.0905577040208612E-2</v>
      </c>
      <c r="AY2135" s="13">
        <f t="shared" si="2560"/>
        <v>8.8414487313254794E-4</v>
      </c>
      <c r="AZ2135" s="13">
        <f t="shared" si="2561"/>
        <v>3.5840018084527503E-5</v>
      </c>
      <c r="BA2135" s="13">
        <f t="shared" si="2562"/>
        <v>9.6854933720550232E-7</v>
      </c>
      <c r="BB2135" s="13">
        <f t="shared" si="2563"/>
        <v>1.9630734066360591E-8</v>
      </c>
      <c r="BC2135" s="13">
        <f t="shared" si="2564"/>
        <v>3.1830342982509758E-10</v>
      </c>
      <c r="BD2135" s="13">
        <f t="shared" si="2565"/>
        <v>4.9637080662110741E-11</v>
      </c>
      <c r="BE2135" s="13">
        <f t="shared" si="2566"/>
        <v>9.8852597107850477E-11</v>
      </c>
      <c r="BF2135" s="13">
        <f t="shared" si="2567"/>
        <v>9.843282304902053E-11</v>
      </c>
      <c r="BG2135" s="13">
        <f t="shared" si="2568"/>
        <v>6.5343221030593917E-11</v>
      </c>
      <c r="BH2135" s="13">
        <f t="shared" si="2569"/>
        <v>3.2532871676300606E-11</v>
      </c>
      <c r="BI2135" s="13">
        <f t="shared" si="2570"/>
        <v>1.2957888794751646E-11</v>
      </c>
      <c r="BJ2135" s="14">
        <f t="shared" si="2571"/>
        <v>0.83705235311366288</v>
      </c>
      <c r="BK2135" s="14">
        <f t="shared" si="2572"/>
        <v>0.14790099552193658</v>
      </c>
      <c r="BL2135" s="14">
        <f t="shared" si="2573"/>
        <v>1.1487116355181718E-2</v>
      </c>
      <c r="BM2135" s="14">
        <f t="shared" si="2574"/>
        <v>0.33852782940902787</v>
      </c>
      <c r="BN2135" s="14">
        <f t="shared" si="2575"/>
        <v>0.65703966868778441</v>
      </c>
    </row>
    <row r="2136" spans="1:66" x14ac:dyDescent="0.25">
      <c r="A2136" t="s">
        <v>192</v>
      </c>
      <c r="B2136" t="s">
        <v>200</v>
      </c>
      <c r="C2136" t="s">
        <v>197</v>
      </c>
      <c r="D2136" s="7" t="s">
        <v>539</v>
      </c>
      <c r="E2136" s="10">
        <f>VLOOKUP(A2136,home!$A$2:$E$405,3,FALSE)</f>
        <v>1.41772151898734</v>
      </c>
      <c r="F2136" s="10">
        <f>VLOOKUP(B2136,home!$B$2:$E$405,3,FALSE)</f>
        <v>0.71</v>
      </c>
      <c r="G2136" s="10">
        <f>VLOOKUP(C2136,away!$B$2:$E$405,4,FALSE)</f>
        <v>0.99</v>
      </c>
      <c r="H2136" s="10">
        <f>VLOOKUP(A2136,away!$A$2:$E$405,3,FALSE)</f>
        <v>1.21518987341772</v>
      </c>
      <c r="I2136" s="10">
        <f>VLOOKUP(C2136,away!$B$2:$E$405,3,FALSE)</f>
        <v>0.85</v>
      </c>
      <c r="J2136" s="10">
        <f>VLOOKUP(B2136,home!$B$2:$E$405,4,FALSE)</f>
        <v>0.82</v>
      </c>
      <c r="K2136" s="12">
        <f t="shared" si="2520"/>
        <v>0.99651645569620129</v>
      </c>
      <c r="L2136" s="12">
        <f t="shared" si="2521"/>
        <v>0.84698734177215074</v>
      </c>
      <c r="M2136" s="13">
        <f t="shared" si="2522"/>
        <v>0.1582619357425574</v>
      </c>
      <c r="N2136" s="13">
        <f t="shared" si="2523"/>
        <v>0.15771062327779325</v>
      </c>
      <c r="O2136" s="13">
        <f t="shared" si="2524"/>
        <v>0.13404585625830362</v>
      </c>
      <c r="P2136" s="13">
        <f t="shared" si="2525"/>
        <v>0.13357890157928717</v>
      </c>
      <c r="Q2136" s="13">
        <f t="shared" si="2526"/>
        <v>7.8580615667212667E-2</v>
      </c>
      <c r="R2136" s="13">
        <f t="shared" si="2527"/>
        <v>5.6767571733896204E-2</v>
      </c>
      <c r="S2136" s="13">
        <f t="shared" si="2528"/>
        <v>2.8186377955332211E-2</v>
      </c>
      <c r="T2136" s="13">
        <f t="shared" si="2529"/>
        <v>6.6556786778791469E-2</v>
      </c>
      <c r="U2136" s="13">
        <f t="shared" si="2530"/>
        <v>5.6569819382742102E-2</v>
      </c>
      <c r="V2136" s="13">
        <f t="shared" si="2531"/>
        <v>2.6433712138931214E-3</v>
      </c>
      <c r="W2136" s="13">
        <f t="shared" si="2532"/>
        <v>2.6102292203705389E-2</v>
      </c>
      <c r="X2136" s="13">
        <f t="shared" si="2533"/>
        <v>2.2108311087776361E-2</v>
      </c>
      <c r="Y2136" s="13">
        <f t="shared" si="2534"/>
        <v>9.362729819653734E-3</v>
      </c>
      <c r="Z2136" s="13">
        <f t="shared" si="2535"/>
        <v>1.6027138227250874E-2</v>
      </c>
      <c r="AA2136" s="13">
        <f t="shared" si="2536"/>
        <v>1.597130698117314E-2</v>
      </c>
      <c r="AB2136" s="13">
        <f t="shared" si="2537"/>
        <v>7.9578351128573258E-3</v>
      </c>
      <c r="AC2136" s="13">
        <f t="shared" si="2538"/>
        <v>1.3944391522566224E-4</v>
      </c>
      <c r="AD2136" s="13">
        <f t="shared" si="2539"/>
        <v>6.5028409280957697E-3</v>
      </c>
      <c r="AE2136" s="13">
        <f t="shared" si="2540"/>
        <v>5.5078239516549816E-3</v>
      </c>
      <c r="AF2136" s="13">
        <f t="shared" si="2541"/>
        <v>2.3325285838806178E-3</v>
      </c>
      <c r="AG2136" s="13">
        <f t="shared" si="2542"/>
        <v>6.5854072828953458E-4</v>
      </c>
      <c r="AH2136" s="13">
        <f t="shared" si="2543"/>
        <v>3.3936958008285089E-3</v>
      </c>
      <c r="AI2136" s="13">
        <f t="shared" si="2544"/>
        <v>3.3818737111527071E-3</v>
      </c>
      <c r="AJ2136" s="13">
        <f t="shared" si="2545"/>
        <v>1.685046402125027E-3</v>
      </c>
      <c r="AK2136" s="13">
        <f t="shared" si="2546"/>
        <v>5.5972548944308942E-4</v>
      </c>
      <c r="AL2136" s="13">
        <f t="shared" si="2547"/>
        <v>4.7078319724482901E-6</v>
      </c>
      <c r="AM2136" s="13">
        <f t="shared" si="2548"/>
        <v>1.2960375987244388E-3</v>
      </c>
      <c r="AN2136" s="13">
        <f t="shared" si="2549"/>
        <v>1.0977274405803736E-3</v>
      </c>
      <c r="AO2136" s="13">
        <f t="shared" si="2550"/>
        <v>4.6488062344375862E-4</v>
      </c>
      <c r="AP2136" s="13">
        <f t="shared" si="2551"/>
        <v>1.3124933449733644E-4</v>
      </c>
      <c r="AQ2136" s="13">
        <f t="shared" si="2552"/>
        <v>2.7791631233815701E-5</v>
      </c>
      <c r="AR2136" s="13">
        <f t="shared" si="2553"/>
        <v>5.7488347702541005E-4</v>
      </c>
      <c r="AS2136" s="13">
        <f t="shared" si="2554"/>
        <v>5.7288084496367022E-4</v>
      </c>
      <c r="AT2136" s="13">
        <f t="shared" si="2555"/>
        <v>2.8544259457972075E-4</v>
      </c>
      <c r="AU2136" s="13">
        <f t="shared" si="2556"/>
        <v>9.4816080885103704E-5</v>
      </c>
      <c r="AV2136" s="13">
        <f t="shared" si="2557"/>
        <v>2.362144621665697E-5</v>
      </c>
      <c r="AW2136" s="13">
        <f t="shared" si="2558"/>
        <v>1.1037732070023962E-7</v>
      </c>
      <c r="AX2136" s="13">
        <f t="shared" si="2559"/>
        <v>2.1525379905498211E-4</v>
      </c>
      <c r="AY2136" s="13">
        <f t="shared" si="2560"/>
        <v>1.8231724306793599E-4</v>
      </c>
      <c r="AZ2136" s="13">
        <f t="shared" si="2561"/>
        <v>7.7210198532669092E-5</v>
      </c>
      <c r="BA2136" s="13">
        <f t="shared" si="2562"/>
        <v>2.1798686937628471E-5</v>
      </c>
      <c r="BB2136" s="13">
        <f t="shared" si="2563"/>
        <v>4.615802975856309E-6</v>
      </c>
      <c r="BC2136" s="13">
        <f t="shared" si="2564"/>
        <v>7.8190533853290408E-7</v>
      </c>
      <c r="BD2136" s="13">
        <f t="shared" si="2565"/>
        <v>8.1153171339080524E-5</v>
      </c>
      <c r="BE2136" s="13">
        <f t="shared" si="2566"/>
        <v>8.0870470671327071E-5</v>
      </c>
      <c r="BF2136" s="13">
        <f t="shared" si="2567"/>
        <v>4.029437740193722E-5</v>
      </c>
      <c r="BG2136" s="13">
        <f t="shared" si="2568"/>
        <v>1.3384670051021198E-5</v>
      </c>
      <c r="BH2136" s="13">
        <f t="shared" si="2569"/>
        <v>3.334510989976684E-6</v>
      </c>
      <c r="BI2136" s="13">
        <f t="shared" si="2570"/>
        <v>6.6457901464231944E-7</v>
      </c>
      <c r="BJ2136" s="14">
        <f t="shared" si="2571"/>
        <v>0.37894275729124116</v>
      </c>
      <c r="BK2136" s="14">
        <f t="shared" si="2572"/>
        <v>0.32299705548133595</v>
      </c>
      <c r="BL2136" s="14">
        <f t="shared" si="2573"/>
        <v>0.28210407709566032</v>
      </c>
      <c r="BM2136" s="14">
        <f t="shared" si="2574"/>
        <v>0.28094331697069075</v>
      </c>
      <c r="BN2136" s="14">
        <f t="shared" si="2575"/>
        <v>0.71894550425905035</v>
      </c>
    </row>
    <row r="2137" spans="1:66" x14ac:dyDescent="0.25">
      <c r="A2137" t="s">
        <v>192</v>
      </c>
      <c r="B2137" t="s">
        <v>193</v>
      </c>
      <c r="C2137" t="s">
        <v>201</v>
      </c>
      <c r="D2137" s="7" t="s">
        <v>539</v>
      </c>
      <c r="E2137" s="10">
        <f>VLOOKUP(A2137,home!$A$2:$E$405,3,FALSE)</f>
        <v>1.41772151898734</v>
      </c>
      <c r="F2137" s="10">
        <f>VLOOKUP(B2137,home!$B$2:$E$405,3,FALSE)</f>
        <v>2.12</v>
      </c>
      <c r="G2137" s="10">
        <f>VLOOKUP(C2137,away!$B$2:$E$405,4,FALSE)</f>
        <v>0.35</v>
      </c>
      <c r="H2137" s="10">
        <f>VLOOKUP(A2137,away!$A$2:$E$405,3,FALSE)</f>
        <v>1.21518987341772</v>
      </c>
      <c r="I2137" s="10">
        <f>VLOOKUP(C2137,away!$B$2:$E$405,3,FALSE)</f>
        <v>0.24</v>
      </c>
      <c r="J2137" s="10">
        <f>VLOOKUP(B2137,home!$B$2:$E$405,4,FALSE)</f>
        <v>0.14000000000000001</v>
      </c>
      <c r="K2137" s="12">
        <f t="shared" si="2520"/>
        <v>1.0519493670886062</v>
      </c>
      <c r="L2137" s="12">
        <f t="shared" si="2521"/>
        <v>4.0830379746835392E-2</v>
      </c>
      <c r="M2137" s="13">
        <f t="shared" si="2522"/>
        <v>0.33528319474071849</v>
      </c>
      <c r="N2137" s="13">
        <f t="shared" si="2523"/>
        <v>0.35270094450294476</v>
      </c>
      <c r="O2137" s="13">
        <f t="shared" si="2524"/>
        <v>1.36897401639957E-2</v>
      </c>
      <c r="P2137" s="13">
        <f t="shared" si="2525"/>
        <v>1.440091350112275E-2</v>
      </c>
      <c r="Q2137" s="13">
        <f t="shared" si="2526"/>
        <v>0.18551176767071315</v>
      </c>
      <c r="R2137" s="13">
        <f t="shared" si="2527"/>
        <v>2.7947864476572453E-4</v>
      </c>
      <c r="S2137" s="13">
        <f t="shared" si="2528"/>
        <v>1.5463518073668709E-4</v>
      </c>
      <c r="T2137" s="13">
        <f t="shared" si="2529"/>
        <v>7.5745159215019195E-3</v>
      </c>
      <c r="U2137" s="13">
        <f t="shared" si="2530"/>
        <v>2.9399738347608536E-4</v>
      </c>
      <c r="V2137" s="13">
        <f t="shared" si="2531"/>
        <v>7.3797908320510829E-7</v>
      </c>
      <c r="W2137" s="13">
        <f t="shared" si="2532"/>
        <v>6.5049662196231761E-2</v>
      </c>
      <c r="X2137" s="13">
        <f t="shared" si="2533"/>
        <v>2.6560024098755053E-3</v>
      </c>
      <c r="Y2137" s="13">
        <f t="shared" si="2534"/>
        <v>5.4222793501863416E-5</v>
      </c>
      <c r="Z2137" s="13">
        <f t="shared" si="2535"/>
        <v>3.8037397323051528E-6</v>
      </c>
      <c r="AA2137" s="13">
        <f t="shared" si="2536"/>
        <v>4.0013416039681904E-6</v>
      </c>
      <c r="AB2137" s="13">
        <f t="shared" si="2537"/>
        <v>2.1046043838998226E-6</v>
      </c>
      <c r="AC2137" s="13">
        <f t="shared" si="2538"/>
        <v>1.9810814241474923E-9</v>
      </c>
      <c r="AD2137" s="13">
        <f t="shared" si="2539"/>
        <v>1.7107237744163405E-2</v>
      </c>
      <c r="AE2137" s="13">
        <f t="shared" si="2540"/>
        <v>6.9849501351358753E-4</v>
      </c>
      <c r="AF2137" s="13">
        <f t="shared" si="2541"/>
        <v>1.4259908326515349E-5</v>
      </c>
      <c r="AG2137" s="13">
        <f t="shared" si="2542"/>
        <v>1.9407915737556082E-7</v>
      </c>
      <c r="AH2137" s="13">
        <f t="shared" si="2543"/>
        <v>3.8827034432036307E-8</v>
      </c>
      <c r="AI2137" s="13">
        <f t="shared" si="2544"/>
        <v>4.0844074296708113E-8</v>
      </c>
      <c r="AJ2137" s="13">
        <f t="shared" si="2545"/>
        <v>2.148294905287105E-8</v>
      </c>
      <c r="AK2137" s="13">
        <f t="shared" si="2546"/>
        <v>7.5329915531214919E-9</v>
      </c>
      <c r="AL2137" s="13">
        <f t="shared" si="2547"/>
        <v>3.4036161281380621E-12</v>
      </c>
      <c r="AM2137" s="13">
        <f t="shared" si="2548"/>
        <v>3.5991895835214035E-3</v>
      </c>
      <c r="AN2137" s="13">
        <f t="shared" si="2549"/>
        <v>1.4695627747603323E-4</v>
      </c>
      <c r="AO2137" s="13">
        <f t="shared" si="2550"/>
        <v>3.0001403077638747E-6</v>
      </c>
      <c r="AP2137" s="13">
        <f t="shared" si="2551"/>
        <v>4.0832289353262258E-8</v>
      </c>
      <c r="AQ2137" s="13">
        <f t="shared" si="2552"/>
        <v>4.1679947005659003E-10</v>
      </c>
      <c r="AR2137" s="13">
        <f t="shared" si="2553"/>
        <v>3.1706451206069899E-10</v>
      </c>
      <c r="AS2137" s="13">
        <f t="shared" si="2554"/>
        <v>3.3353581278851008E-10</v>
      </c>
      <c r="AT2137" s="13">
        <f t="shared" si="2555"/>
        <v>1.7543139358212849E-10</v>
      </c>
      <c r="AU2137" s="13">
        <f t="shared" si="2556"/>
        <v>6.151498114873076E-11</v>
      </c>
      <c r="AV2137" s="13">
        <f t="shared" si="2557"/>
        <v>1.6177661371468712E-11</v>
      </c>
      <c r="AW2137" s="13">
        <f t="shared" si="2558"/>
        <v>4.0608442041765049E-15</v>
      </c>
      <c r="AX2137" s="13">
        <f t="shared" si="2559"/>
        <v>6.3102753406954048E-4</v>
      </c>
      <c r="AY2137" s="13">
        <f t="shared" si="2560"/>
        <v>2.5765093846768445E-5</v>
      </c>
      <c r="AZ2137" s="13">
        <f t="shared" si="2561"/>
        <v>5.2599928298820376E-7</v>
      </c>
      <c r="BA2137" s="13">
        <f t="shared" si="2562"/>
        <v>7.158916823657175E-9</v>
      </c>
      <c r="BB2137" s="13">
        <f t="shared" si="2563"/>
        <v>7.3075323121482694E-11</v>
      </c>
      <c r="BC2137" s="13">
        <f t="shared" si="2564"/>
        <v>5.9673863863456753E-13</v>
      </c>
      <c r="BD2137" s="13">
        <f t="shared" si="2565"/>
        <v>2.1576440719472403E-12</v>
      </c>
      <c r="BE2137" s="13">
        <f t="shared" si="2566"/>
        <v>2.2697323158873825E-12</v>
      </c>
      <c r="BF2137" s="13">
        <f t="shared" si="2567"/>
        <v>1.1938217365791441E-12</v>
      </c>
      <c r="BG2137" s="13">
        <f t="shared" si="2568"/>
        <v>4.1861334007035049E-13</v>
      </c>
      <c r="BH2137" s="13">
        <f t="shared" si="2569"/>
        <v>1.1009000953546315E-13</v>
      </c>
      <c r="BI2137" s="13">
        <f t="shared" si="2570"/>
        <v>2.3161823170721824E-14</v>
      </c>
      <c r="BJ2137" s="14">
        <f t="shared" si="2571"/>
        <v>0.63577381535011224</v>
      </c>
      <c r="BK2137" s="14">
        <f t="shared" si="2572"/>
        <v>0.34986524847999295</v>
      </c>
      <c r="BL2137" s="14">
        <f t="shared" si="2573"/>
        <v>1.4269431735172136E-2</v>
      </c>
      <c r="BM2137" s="14">
        <f t="shared" si="2574"/>
        <v>9.8020494986906168E-2</v>
      </c>
      <c r="BN2137" s="14">
        <f t="shared" si="2575"/>
        <v>0.90186603922426056</v>
      </c>
    </row>
    <row r="2138" spans="1:66" x14ac:dyDescent="0.25">
      <c r="A2138" t="s">
        <v>192</v>
      </c>
      <c r="B2138" t="s">
        <v>196</v>
      </c>
      <c r="C2138" t="s">
        <v>280</v>
      </c>
      <c r="D2138" s="7" t="s">
        <v>539</v>
      </c>
      <c r="E2138" s="10">
        <f>VLOOKUP(A2138,home!$A$2:$E$405,3,FALSE)</f>
        <v>1.41772151898734</v>
      </c>
      <c r="F2138" s="10">
        <f>VLOOKUP(B2138,home!$B$2:$E$405,3,FALSE)</f>
        <v>0.6</v>
      </c>
      <c r="G2138" s="10">
        <f>VLOOKUP(C2138,away!$B$2:$E$405,4,FALSE)</f>
        <v>0.82</v>
      </c>
      <c r="H2138" s="10">
        <f>VLOOKUP(A2138,away!$A$2:$E$405,3,FALSE)</f>
        <v>1.21518987341772</v>
      </c>
      <c r="I2138" s="10">
        <f>VLOOKUP(C2138,away!$B$2:$E$405,3,FALSE)</f>
        <v>0.82</v>
      </c>
      <c r="J2138" s="10">
        <f>VLOOKUP(B2138,home!$B$2:$E$405,4,FALSE)</f>
        <v>0.47</v>
      </c>
      <c r="K2138" s="12">
        <f t="shared" si="2520"/>
        <v>0.6975189873417712</v>
      </c>
      <c r="L2138" s="12">
        <f t="shared" si="2521"/>
        <v>0.46833417721518927</v>
      </c>
      <c r="M2138" s="13">
        <f t="shared" si="2522"/>
        <v>0.3116566541632661</v>
      </c>
      <c r="N2138" s="13">
        <f t="shared" si="2523"/>
        <v>0.21738643381028597</v>
      </c>
      <c r="O2138" s="13">
        <f t="shared" si="2524"/>
        <v>0.14595946270119201</v>
      </c>
      <c r="P2138" s="13">
        <f t="shared" si="2525"/>
        <v>0.10180949661628448</v>
      </c>
      <c r="Q2138" s="13">
        <f t="shared" si="2526"/>
        <v>7.5815582586594821E-2</v>
      </c>
      <c r="R2138" s="13">
        <f t="shared" si="2527"/>
        <v>3.4178902435466937E-2</v>
      </c>
      <c r="S2138" s="13">
        <f t="shared" si="2528"/>
        <v>8.3145774867935968E-3</v>
      </c>
      <c r="T2138" s="13">
        <f t="shared" si="2529"/>
        <v>3.5507028490783112E-2</v>
      </c>
      <c r="U2138" s="13">
        <f t="shared" si="2530"/>
        <v>2.3840433415240097E-2</v>
      </c>
      <c r="V2138" s="13">
        <f t="shared" si="2531"/>
        <v>3.017932776697036E-4</v>
      </c>
      <c r="W2138" s="13">
        <f t="shared" si="2532"/>
        <v>1.7627602796842678E-2</v>
      </c>
      <c r="X2138" s="13">
        <f t="shared" si="2533"/>
        <v>8.2556088521354848E-3</v>
      </c>
      <c r="Y2138" s="13">
        <f t="shared" si="2534"/>
        <v>1.933191889587653E-3</v>
      </c>
      <c r="Z2138" s="13">
        <f t="shared" si="2535"/>
        <v>5.335716050077547E-3</v>
      </c>
      <c r="AA2138" s="13">
        <f t="shared" si="2536"/>
        <v>3.7217632559933263E-3</v>
      </c>
      <c r="AB2138" s="13">
        <f t="shared" si="2537"/>
        <v>1.2980002687231389E-3</v>
      </c>
      <c r="AC2138" s="13">
        <f t="shared" si="2538"/>
        <v>6.1617129923437898E-6</v>
      </c>
      <c r="AD2138" s="13">
        <f t="shared" si="2539"/>
        <v>3.0738969130291692E-3</v>
      </c>
      <c r="AE2138" s="13">
        <f t="shared" si="2540"/>
        <v>1.4396109816078261E-3</v>
      </c>
      <c r="AF2138" s="13">
        <f t="shared" si="2541"/>
        <v>3.3710951229062619E-4</v>
      </c>
      <c r="AG2138" s="13">
        <f t="shared" si="2542"/>
        <v>5.2626635356681391E-5</v>
      </c>
      <c r="AH2138" s="13">
        <f t="shared" si="2543"/>
        <v>6.2472454654173668E-4</v>
      </c>
      <c r="AI2138" s="13">
        <f t="shared" si="2544"/>
        <v>4.357572330713394E-4</v>
      </c>
      <c r="AJ2138" s="13">
        <f t="shared" si="2545"/>
        <v>1.519744719693864E-4</v>
      </c>
      <c r="AK2138" s="13">
        <f t="shared" si="2546"/>
        <v>3.5335026596628931E-5</v>
      </c>
      <c r="AL2138" s="13">
        <f t="shared" si="2547"/>
        <v>8.0514359589564241E-8</v>
      </c>
      <c r="AM2138" s="13">
        <f t="shared" si="2548"/>
        <v>4.2882029239382075E-4</v>
      </c>
      <c r="AN2138" s="13">
        <f t="shared" si="2549"/>
        <v>2.0083119881143691E-4</v>
      </c>
      <c r="AO2138" s="13">
        <f t="shared" si="2550"/>
        <v>4.7028057127247212E-5</v>
      </c>
      <c r="AP2138" s="13">
        <f t="shared" si="2551"/>
        <v>7.3416154802394151E-6</v>
      </c>
      <c r="AQ2138" s="13">
        <f t="shared" si="2552"/>
        <v>8.5958236134205548E-7</v>
      </c>
      <c r="AR2138" s="13">
        <f t="shared" si="2553"/>
        <v>5.8515971298151316E-5</v>
      </c>
      <c r="AS2138" s="13">
        <f t="shared" si="2554"/>
        <v>4.0816001043206656E-5</v>
      </c>
      <c r="AT2138" s="13">
        <f t="shared" si="2555"/>
        <v>1.4234967857499089E-5</v>
      </c>
      <c r="AU2138" s="13">
        <f t="shared" si="2556"/>
        <v>3.3097201216018092E-6</v>
      </c>
      <c r="AV2138" s="13">
        <f t="shared" si="2557"/>
        <v>5.7714815690109433E-7</v>
      </c>
      <c r="AW2138" s="13">
        <f t="shared" si="2558"/>
        <v>7.3060514856606858E-10</v>
      </c>
      <c r="AX2138" s="13">
        <f t="shared" si="2559"/>
        <v>4.9851716017023322E-5</v>
      </c>
      <c r="AY2138" s="13">
        <f t="shared" si="2560"/>
        <v>2.3347262403597889E-5</v>
      </c>
      <c r="AZ2138" s="13">
        <f t="shared" si="2561"/>
        <v>5.467160464008071E-6</v>
      </c>
      <c r="BA2138" s="13">
        <f t="shared" si="2562"/>
        <v>8.5348603253821088E-7</v>
      </c>
      <c r="BB2138" s="13">
        <f t="shared" si="2563"/>
        <v>9.9929169703359786E-8</v>
      </c>
      <c r="BC2138" s="13">
        <f t="shared" si="2564"/>
        <v>9.3600490945640071E-9</v>
      </c>
      <c r="BD2138" s="13">
        <f t="shared" si="2565"/>
        <v>4.567504878644554E-6</v>
      </c>
      <c r="BE2138" s="13">
        <f t="shared" si="2566"/>
        <v>3.1859213776307488E-6</v>
      </c>
      <c r="BF2138" s="13">
        <f t="shared" si="2567"/>
        <v>1.1111203265377502E-6</v>
      </c>
      <c r="BG2138" s="13">
        <f t="shared" si="2568"/>
        <v>2.5834250832715654E-7</v>
      </c>
      <c r="BH2138" s="13">
        <f t="shared" si="2569"/>
        <v>4.5049701198922826E-8</v>
      </c>
      <c r="BI2138" s="13">
        <f t="shared" si="2570"/>
        <v>6.2846043920644074E-9</v>
      </c>
      <c r="BJ2138" s="14">
        <f t="shared" si="2571"/>
        <v>0.362193202128824</v>
      </c>
      <c r="BK2138" s="14">
        <f t="shared" si="2572"/>
        <v>0.42211211103376939</v>
      </c>
      <c r="BL2138" s="14">
        <f t="shared" si="2573"/>
        <v>0.21037298138666871</v>
      </c>
      <c r="BM2138" s="14">
        <f t="shared" si="2574"/>
        <v>0.11318413175445101</v>
      </c>
      <c r="BN2138" s="14">
        <f t="shared" si="2575"/>
        <v>0.88680653231309026</v>
      </c>
    </row>
    <row r="2139" spans="1:66" x14ac:dyDescent="0.25">
      <c r="A2139" t="s">
        <v>192</v>
      </c>
      <c r="B2139" t="s">
        <v>204</v>
      </c>
      <c r="C2139" t="s">
        <v>205</v>
      </c>
      <c r="D2139" s="7" t="s">
        <v>539</v>
      </c>
      <c r="E2139" s="10">
        <f>VLOOKUP(A2139,home!$A$2:$E$405,3,FALSE)</f>
        <v>1.41772151898734</v>
      </c>
      <c r="F2139" s="10">
        <f>VLOOKUP(B2139,home!$B$2:$E$405,3,FALSE)</f>
        <v>1.41</v>
      </c>
      <c r="G2139" s="10">
        <f>VLOOKUP(C2139,away!$B$2:$E$405,4,FALSE)</f>
        <v>1.41</v>
      </c>
      <c r="H2139" s="10">
        <f>VLOOKUP(A2139,away!$A$2:$E$405,3,FALSE)</f>
        <v>1.21518987341772</v>
      </c>
      <c r="I2139" s="10">
        <f>VLOOKUP(C2139,away!$B$2:$E$405,3,FALSE)</f>
        <v>0.35</v>
      </c>
      <c r="J2139" s="10">
        <f>VLOOKUP(B2139,home!$B$2:$E$405,4,FALSE)</f>
        <v>0.59</v>
      </c>
      <c r="K2139" s="12">
        <f t="shared" si="2520"/>
        <v>2.8185721518987306</v>
      </c>
      <c r="L2139" s="12">
        <f t="shared" si="2521"/>
        <v>0.25093670886075914</v>
      </c>
      <c r="M2139" s="13">
        <f t="shared" si="2522"/>
        <v>4.6443959707891606E-2</v>
      </c>
      <c r="N2139" s="13">
        <f t="shared" si="2523"/>
        <v>0.13090565145656999</v>
      </c>
      <c r="O2139" s="13">
        <f t="shared" si="2524"/>
        <v>1.1654494395560025E-2</v>
      </c>
      <c r="P2139" s="13">
        <f t="shared" si="2525"/>
        <v>3.2849033347785314E-2</v>
      </c>
      <c r="Q2139" s="13">
        <f t="shared" si="2526"/>
        <v>0.1844835118608249</v>
      </c>
      <c r="R2139" s="13">
        <f t="shared" si="2527"/>
        <v>1.4622702335289975E-3</v>
      </c>
      <c r="S2139" s="13">
        <f t="shared" si="2528"/>
        <v>5.8083925157901735E-3</v>
      </c>
      <c r="T2139" s="13">
        <f t="shared" si="2529"/>
        <v>4.6293685305430224E-2</v>
      </c>
      <c r="U2139" s="13">
        <f t="shared" si="2530"/>
        <v>4.1215141587752852E-3</v>
      </c>
      <c r="V2139" s="13">
        <f t="shared" si="2531"/>
        <v>4.5646428428835166E-4</v>
      </c>
      <c r="W2139" s="13">
        <f t="shared" si="2532"/>
        <v>0.17332669633846673</v>
      </c>
      <c r="X2139" s="13">
        <f t="shared" si="2533"/>
        <v>4.349403073688303E-2</v>
      </c>
      <c r="Y2139" s="13">
        <f t="shared" si="2534"/>
        <v>5.457124464101063E-3</v>
      </c>
      <c r="Z2139" s="13">
        <f t="shared" si="2535"/>
        <v>1.2231242662227347E-4</v>
      </c>
      <c r="AA2139" s="13">
        <f t="shared" si="2536"/>
        <v>3.447463995086969E-4</v>
      </c>
      <c r="AB2139" s="13">
        <f t="shared" si="2537"/>
        <v>4.8584630056128377E-4</v>
      </c>
      <c r="AC2139" s="13">
        <f t="shared" si="2538"/>
        <v>2.017809553568439E-5</v>
      </c>
      <c r="AD2139" s="13">
        <f t="shared" si="2539"/>
        <v>0.12213344987005248</v>
      </c>
      <c r="AE2139" s="13">
        <f t="shared" si="2540"/>
        <v>3.0647765952201481E-2</v>
      </c>
      <c r="AF2139" s="13">
        <f t="shared" si="2541"/>
        <v>3.8453247609901348E-3</v>
      </c>
      <c r="AG2139" s="13">
        <f t="shared" si="2542"/>
        <v>3.2164438000788329E-4</v>
      </c>
      <c r="AH2139" s="13">
        <f t="shared" si="2543"/>
        <v>7.6731694473415977E-6</v>
      </c>
      <c r="AI2139" s="13">
        <f t="shared" si="2544"/>
        <v>2.16273817210772E-5</v>
      </c>
      <c r="AJ2139" s="13">
        <f t="shared" si="2545"/>
        <v>3.0479167918755931E-5</v>
      </c>
      <c r="AK2139" s="13">
        <f t="shared" si="2546"/>
        <v>2.8635911302950215E-5</v>
      </c>
      <c r="AL2139" s="13">
        <f t="shared" si="2547"/>
        <v>5.7086513494142816E-7</v>
      </c>
      <c r="AM2139" s="13">
        <f t="shared" si="2548"/>
        <v>6.8848388123809917E-2</v>
      </c>
      <c r="AN2139" s="13">
        <f t="shared" si="2549"/>
        <v>1.7276587926157039E-2</v>
      </c>
      <c r="AO2139" s="13">
        <f t="shared" si="2550"/>
        <v>2.1676650572666875E-3</v>
      </c>
      <c r="AP2139" s="13">
        <f t="shared" si="2551"/>
        <v>1.8131557846099054E-4</v>
      </c>
      <c r="AQ2139" s="13">
        <f t="shared" si="2552"/>
        <v>1.1374683631046427E-5</v>
      </c>
      <c r="AR2139" s="13">
        <f t="shared" si="2553"/>
        <v>3.8509597752936631E-7</v>
      </c>
      <c r="AS2139" s="13">
        <f t="shared" si="2554"/>
        <v>1.0854207980724913E-6</v>
      </c>
      <c r="AT2139" s="13">
        <f t="shared" si="2555"/>
        <v>1.5296684172694101E-6</v>
      </c>
      <c r="AU2139" s="13">
        <f t="shared" si="2556"/>
        <v>1.4371602675181887E-6</v>
      </c>
      <c r="AV2139" s="13">
        <f t="shared" si="2557"/>
        <v>1.0126849769605241E-6</v>
      </c>
      <c r="AW2139" s="13">
        <f t="shared" si="2558"/>
        <v>1.1215648070349234E-8</v>
      </c>
      <c r="AX2139" s="13">
        <f t="shared" si="2559"/>
        <v>3.2342358244814302E-2</v>
      </c>
      <c r="AY2139" s="13">
        <f t="shared" si="2560"/>
        <v>8.1158849347493407E-3</v>
      </c>
      <c r="AZ2139" s="13">
        <f t="shared" si="2561"/>
        <v>1.0182867275093082E-3</v>
      </c>
      <c r="BA2139" s="13">
        <f t="shared" si="2562"/>
        <v>8.5175173359259494E-5</v>
      </c>
      <c r="BB2139" s="13">
        <f t="shared" si="2563"/>
        <v>5.343394419854296E-6</v>
      </c>
      <c r="BC2139" s="13">
        <f t="shared" si="2564"/>
        <v>2.6817076197263661E-7</v>
      </c>
      <c r="BD2139" s="13">
        <f t="shared" si="2565"/>
        <v>1.6105786199455996E-8</v>
      </c>
      <c r="BE2139" s="13">
        <f t="shared" si="2566"/>
        <v>4.5395320466221572E-8</v>
      </c>
      <c r="BF2139" s="13">
        <f t="shared" si="2567"/>
        <v>6.3974993046305322E-8</v>
      </c>
      <c r="BG2139" s="13">
        <f t="shared" si="2568"/>
        <v>6.0106044606077031E-8</v>
      </c>
      <c r="BH2139" s="13">
        <f t="shared" si="2569"/>
        <v>4.235330587186791E-8</v>
      </c>
      <c r="BI2139" s="13">
        <f t="shared" si="2570"/>
        <v>2.3875169694259178E-8</v>
      </c>
      <c r="BJ2139" s="14">
        <f t="shared" si="2571"/>
        <v>0.87096153314046765</v>
      </c>
      <c r="BK2139" s="14">
        <f t="shared" si="2572"/>
        <v>9.3694483751175395E-2</v>
      </c>
      <c r="BL2139" s="14">
        <f t="shared" si="2573"/>
        <v>1.8162988959381648E-2</v>
      </c>
      <c r="BM2139" s="14">
        <f t="shared" si="2574"/>
        <v>0.56702652355638494</v>
      </c>
      <c r="BN2139" s="14">
        <f t="shared" si="2575"/>
        <v>0.40779892100216086</v>
      </c>
    </row>
    <row r="2140" spans="1:66" x14ac:dyDescent="0.25">
      <c r="A2140" t="s">
        <v>192</v>
      </c>
      <c r="B2140" t="s">
        <v>199</v>
      </c>
      <c r="C2140" t="s">
        <v>194</v>
      </c>
      <c r="D2140" s="7" t="s">
        <v>539</v>
      </c>
      <c r="E2140" s="10">
        <f>VLOOKUP(A2140,home!$A$2:$E$405,3,FALSE)</f>
        <v>1.41772151898734</v>
      </c>
      <c r="F2140" s="10">
        <f>VLOOKUP(B2140,home!$B$2:$E$405,3,FALSE)</f>
        <v>1.1299999999999999</v>
      </c>
      <c r="G2140" s="10">
        <f>VLOOKUP(C2140,away!$B$2:$E$405,4,FALSE)</f>
        <v>0.97</v>
      </c>
      <c r="H2140" s="10">
        <f>VLOOKUP(A2140,away!$A$2:$E$405,3,FALSE)</f>
        <v>1.21518987341772</v>
      </c>
      <c r="I2140" s="10">
        <f>VLOOKUP(C2140,away!$B$2:$E$405,3,FALSE)</f>
        <v>0.62</v>
      </c>
      <c r="J2140" s="10">
        <f>VLOOKUP(B2140,home!$B$2:$E$405,4,FALSE)</f>
        <v>1.97</v>
      </c>
      <c r="K2140" s="12">
        <f t="shared" si="2520"/>
        <v>1.5539645569620233</v>
      </c>
      <c r="L2140" s="12">
        <f t="shared" si="2521"/>
        <v>1.4842329113924033</v>
      </c>
      <c r="M2140" s="13">
        <f t="shared" si="2522"/>
        <v>4.7921191153643232E-2</v>
      </c>
      <c r="N2140" s="13">
        <f t="shared" si="2523"/>
        <v>7.4467832580163637E-2</v>
      </c>
      <c r="O2140" s="13">
        <f t="shared" si="2524"/>
        <v>7.1126209063363782E-2</v>
      </c>
      <c r="P2140" s="13">
        <f t="shared" si="2525"/>
        <v>0.11052760795553836</v>
      </c>
      <c r="Q2140" s="13">
        <f t="shared" si="2526"/>
        <v>5.7860186231678074E-2</v>
      </c>
      <c r="R2140" s="13">
        <f t="shared" si="2527"/>
        <v>5.2783930177210593E-2</v>
      </c>
      <c r="S2140" s="13">
        <f t="shared" si="2528"/>
        <v>6.3731471538371984E-2</v>
      </c>
      <c r="T2140" s="13">
        <f t="shared" si="2529"/>
        <v>8.58779926643502E-2</v>
      </c>
      <c r="U2140" s="13">
        <f t="shared" si="2530"/>
        <v>8.202435667254343E-2</v>
      </c>
      <c r="V2140" s="13">
        <f t="shared" si="2531"/>
        <v>1.6332572827838253E-2</v>
      </c>
      <c r="W2140" s="13">
        <f t="shared" si="2532"/>
        <v>2.9970892887749921E-2</v>
      </c>
      <c r="X2140" s="13">
        <f t="shared" si="2533"/>
        <v>4.4483785607814942E-2</v>
      </c>
      <c r="Y2140" s="13">
        <f t="shared" si="2534"/>
        <v>3.3012149311221338E-2</v>
      </c>
      <c r="Z2140" s="13">
        <f t="shared" si="2535"/>
        <v>2.6114548787218205E-2</v>
      </c>
      <c r="AA2140" s="13">
        <f t="shared" si="2536"/>
        <v>4.058108323639268E-2</v>
      </c>
      <c r="AB2140" s="13">
        <f t="shared" si="2537"/>
        <v>3.1530782516239982E-2</v>
      </c>
      <c r="AC2140" s="13">
        <f t="shared" si="2538"/>
        <v>2.3543866541119768E-3</v>
      </c>
      <c r="AD2140" s="13">
        <f t="shared" si="2539"/>
        <v>1.1643426322017137E-2</v>
      </c>
      <c r="AE2140" s="13">
        <f t="shared" si="2540"/>
        <v>1.7281556548510438E-2</v>
      </c>
      <c r="AF2140" s="13">
        <f t="shared" si="2541"/>
        <v>1.2824927494694051E-2</v>
      </c>
      <c r="AG2140" s="13">
        <f t="shared" si="2542"/>
        <v>6.3450598246154117E-3</v>
      </c>
      <c r="AH2140" s="13">
        <f t="shared" si="2543"/>
        <v>9.6900181940379609E-3</v>
      </c>
      <c r="AI2140" s="13">
        <f t="shared" si="2544"/>
        <v>1.5057944829852146E-2</v>
      </c>
      <c r="AJ2140" s="13">
        <f t="shared" si="2545"/>
        <v>1.1699756283139892E-2</v>
      </c>
      <c r="AK2140" s="13">
        <f t="shared" si="2546"/>
        <v>6.0603355296977102E-3</v>
      </c>
      <c r="AL2140" s="13">
        <f t="shared" si="2547"/>
        <v>2.1721056494369419E-4</v>
      </c>
      <c r="AM2140" s="13">
        <f t="shared" si="2548"/>
        <v>3.6186943652026637E-3</v>
      </c>
      <c r="AN2140" s="13">
        <f t="shared" si="2549"/>
        <v>5.3709852731040342E-3</v>
      </c>
      <c r="AO2140" s="13">
        <f t="shared" si="2550"/>
        <v>3.9858965544724619E-3</v>
      </c>
      <c r="AP2140" s="13">
        <f t="shared" si="2551"/>
        <v>1.9719996158512037E-3</v>
      </c>
      <c r="AQ2140" s="13">
        <f t="shared" si="2552"/>
        <v>7.3172668277488354E-4</v>
      </c>
      <c r="AR2140" s="13">
        <f t="shared" si="2553"/>
        <v>2.8764487831164642E-3</v>
      </c>
      <c r="AS2140" s="13">
        <f t="shared" si="2554"/>
        <v>4.4698994588795275E-3</v>
      </c>
      <c r="AT2140" s="13">
        <f t="shared" si="2555"/>
        <v>3.4730326661412576E-3</v>
      </c>
      <c r="AU2140" s="13">
        <f t="shared" si="2556"/>
        <v>1.7989898894516111E-3</v>
      </c>
      <c r="AV2140" s="13">
        <f t="shared" si="2557"/>
        <v>6.9889163163520777E-4</v>
      </c>
      <c r="AW2140" s="13">
        <f t="shared" si="2558"/>
        <v>1.3916230416799631E-5</v>
      </c>
      <c r="AX2140" s="13">
        <f t="shared" si="2559"/>
        <v>9.3722046433385381E-4</v>
      </c>
      <c r="AY2140" s="13">
        <f t="shared" si="2560"/>
        <v>1.3910534583947761E-3</v>
      </c>
      <c r="AZ2140" s="13">
        <f t="shared" si="2561"/>
        <v>1.0323236622278749E-3</v>
      </c>
      <c r="BA2140" s="13">
        <f t="shared" si="2562"/>
        <v>5.1073625156258231E-4</v>
      </c>
      <c r="BB2140" s="13">
        <f t="shared" si="2563"/>
        <v>1.8951288840259368E-4</v>
      </c>
      <c r="BC2140" s="13">
        <f t="shared" si="2564"/>
        <v>5.6256253220033048E-5</v>
      </c>
      <c r="BD2140" s="13">
        <f t="shared" si="2565"/>
        <v>7.1155332530601311E-4</v>
      </c>
      <c r="BE2140" s="13">
        <f t="shared" si="2566"/>
        <v>1.1057286479140133E-3</v>
      </c>
      <c r="BF2140" s="13">
        <f t="shared" si="2567"/>
        <v>8.591315642379585E-4</v>
      </c>
      <c r="BG2140" s="13">
        <f t="shared" si="2568"/>
        <v>4.4502000019770971E-4</v>
      </c>
      <c r="BH2140" s="13">
        <f t="shared" si="2569"/>
        <v>1.7288632686161831E-4</v>
      </c>
      <c r="BI2140" s="13">
        <f t="shared" si="2570"/>
        <v>5.3731844865261238E-5</v>
      </c>
      <c r="BJ2140" s="14">
        <f t="shared" si="2571"/>
        <v>0.3935642149423621</v>
      </c>
      <c r="BK2140" s="14">
        <f t="shared" si="2572"/>
        <v>0.24247549415284228</v>
      </c>
      <c r="BL2140" s="14">
        <f t="shared" si="2573"/>
        <v>0.33721973064108479</v>
      </c>
      <c r="BM2140" s="14">
        <f t="shared" si="2574"/>
        <v>0.58330989413393175</v>
      </c>
      <c r="BN2140" s="14">
        <f t="shared" si="2575"/>
        <v>0.41468695716159765</v>
      </c>
    </row>
    <row r="2141" spans="1:66" x14ac:dyDescent="0.25">
      <c r="A2141" t="s">
        <v>32</v>
      </c>
      <c r="B2141" t="s">
        <v>208</v>
      </c>
      <c r="C2141" t="s">
        <v>206</v>
      </c>
      <c r="D2141" s="7" t="s">
        <v>539</v>
      </c>
      <c r="E2141" s="10">
        <f>VLOOKUP(A2141,home!$A$2:$E$405,3,FALSE)</f>
        <v>1.21333333333333</v>
      </c>
      <c r="F2141" s="10">
        <f>VLOOKUP(B2141,home!$B$2:$E$405,3,FALSE)</f>
        <v>1.53</v>
      </c>
      <c r="G2141" s="10">
        <f>VLOOKUP(C2141,away!$B$2:$E$405,4,FALSE)</f>
        <v>1.53</v>
      </c>
      <c r="H2141" s="10">
        <f>VLOOKUP(A2141,away!$A$2:$E$405,3,FALSE)</f>
        <v>1.2533333333333301</v>
      </c>
      <c r="I2141" s="10">
        <f>VLOOKUP(C2141,away!$B$2:$E$405,3,FALSE)</f>
        <v>0.47</v>
      </c>
      <c r="J2141" s="10">
        <f>VLOOKUP(B2141,home!$B$2:$E$405,4,FALSE)</f>
        <v>0.68</v>
      </c>
      <c r="K2141" s="12">
        <f t="shared" si="2520"/>
        <v>2.8402919999999923</v>
      </c>
      <c r="L2141" s="12">
        <f t="shared" si="2521"/>
        <v>0.40056533333333227</v>
      </c>
      <c r="M2141" s="13">
        <f t="shared" si="2522"/>
        <v>3.9130332975275323E-2</v>
      </c>
      <c r="N2141" s="13">
        <f t="shared" si="2523"/>
        <v>0.1111415717070104</v>
      </c>
      <c r="O2141" s="13">
        <f t="shared" si="2524"/>
        <v>1.5674254871685445E-2</v>
      </c>
      <c r="P2141" s="13">
        <f t="shared" si="2525"/>
        <v>4.4519460718009073E-2</v>
      </c>
      <c r="Q2141" s="13">
        <f t="shared" si="2526"/>
        <v>0.15783725849342359</v>
      </c>
      <c r="R2141" s="13">
        <f t="shared" si="2527"/>
        <v>3.1392815637141429E-3</v>
      </c>
      <c r="S2141" s="13">
        <f t="shared" si="2528"/>
        <v>1.2662698167395337E-2</v>
      </c>
      <c r="T2141" s="13">
        <f t="shared" si="2529"/>
        <v>6.3224134060837545E-2</v>
      </c>
      <c r="U2141" s="13">
        <f t="shared" si="2530"/>
        <v>8.9164763111647463E-3</v>
      </c>
      <c r="V2141" s="13">
        <f t="shared" si="2531"/>
        <v>1.6007374182738995E-3</v>
      </c>
      <c r="W2141" s="13">
        <f t="shared" si="2532"/>
        <v>0.14943463420026726</v>
      </c>
      <c r="X2141" s="13">
        <f t="shared" si="2533"/>
        <v>5.9858334059974636E-2</v>
      </c>
      <c r="Y2141" s="13">
        <f t="shared" si="2534"/>
        <v>1.1988586767755846E-2</v>
      </c>
      <c r="Z2141" s="13">
        <f t="shared" si="2535"/>
        <v>4.1916245533211354E-4</v>
      </c>
      <c r="AA2141" s="13">
        <f t="shared" si="2536"/>
        <v>1.1905437685801562E-3</v>
      </c>
      <c r="AB2141" s="13">
        <f t="shared" si="2537"/>
        <v>1.6907459707740302E-3</v>
      </c>
      <c r="AC2141" s="13">
        <f t="shared" si="2538"/>
        <v>1.1382468726007352E-4</v>
      </c>
      <c r="AD2141" s="13">
        <f t="shared" si="2539"/>
        <v>0.10610949901048608</v>
      </c>
      <c r="AE2141" s="13">
        <f t="shared" si="2540"/>
        <v>4.2503786840968248E-2</v>
      </c>
      <c r="AF2141" s="13">
        <f t="shared" si="2541"/>
        <v>8.5127717719406734E-3</v>
      </c>
      <c r="AG2141" s="13">
        <f t="shared" si="2542"/>
        <v>1.1366404208059994E-3</v>
      </c>
      <c r="AH2141" s="13">
        <f t="shared" si="2543"/>
        <v>4.1975487160231497E-5</v>
      </c>
      <c r="AI2141" s="13">
        <f t="shared" si="2544"/>
        <v>1.1922264037730793E-4</v>
      </c>
      <c r="AJ2141" s="13">
        <f t="shared" si="2545"/>
        <v>1.6931355584127192E-4</v>
      </c>
      <c r="AK2141" s="13">
        <f t="shared" si="2546"/>
        <v>1.6029997938250552E-4</v>
      </c>
      <c r="AL2141" s="13">
        <f t="shared" si="2547"/>
        <v>5.1800363635202174E-6</v>
      </c>
      <c r="AM2141" s="13">
        <f t="shared" si="2548"/>
        <v>6.0276392232698123E-2</v>
      </c>
      <c r="AN2141" s="13">
        <f t="shared" si="2549"/>
        <v>2.4144633146821404E-2</v>
      </c>
      <c r="AO2141" s="13">
        <f t="shared" si="2550"/>
        <v>4.8357515123337693E-3</v>
      </c>
      <c r="AP2141" s="13">
        <f t="shared" si="2551"/>
        <v>6.4567813881838073E-4</v>
      </c>
      <c r="AQ2141" s="13">
        <f t="shared" si="2552"/>
        <v>6.465906972545755E-5</v>
      </c>
      <c r="AR2141" s="13">
        <f t="shared" si="2553"/>
        <v>3.3627850012334291E-6</v>
      </c>
      <c r="AS2141" s="13">
        <f t="shared" si="2554"/>
        <v>9.5512913367232724E-6</v>
      </c>
      <c r="AT2141" s="13">
        <f t="shared" si="2555"/>
        <v>1.3564228186682175E-5</v>
      </c>
      <c r="AU2141" s="13">
        <f t="shared" si="2556"/>
        <v>1.2842122934935926E-5</v>
      </c>
      <c r="AV2141" s="13">
        <f t="shared" si="2557"/>
        <v>9.1188447587787331E-6</v>
      </c>
      <c r="AW2141" s="13">
        <f t="shared" si="2558"/>
        <v>1.6370677728970698E-7</v>
      </c>
      <c r="AX2141" s="13">
        <f t="shared" si="2559"/>
        <v>2.8533759107899053E-2</v>
      </c>
      <c r="AY2141" s="13">
        <f t="shared" si="2560"/>
        <v>1.142963472830859E-2</v>
      </c>
      <c r="AZ2141" s="13">
        <f t="shared" si="2561"/>
        <v>2.2891577224115802E-3</v>
      </c>
      <c r="BA2141" s="13">
        <f t="shared" si="2562"/>
        <v>3.0565240871012218E-4</v>
      </c>
      <c r="BB2141" s="13">
        <f t="shared" si="2563"/>
        <v>3.060843974477649E-5</v>
      </c>
      <c r="BC2141" s="13">
        <f t="shared" si="2564"/>
        <v>2.452135973835923E-6</v>
      </c>
      <c r="BD2141" s="13">
        <f t="shared" si="2565"/>
        <v>2.2450251582456645E-7</v>
      </c>
      <c r="BE2141" s="13">
        <f t="shared" si="2566"/>
        <v>6.3765269967638778E-7</v>
      </c>
      <c r="BF2141" s="13">
        <f t="shared" si="2567"/>
        <v>9.0555993083462103E-7</v>
      </c>
      <c r="BG2141" s="13">
        <f t="shared" si="2568"/>
        <v>8.5735154235670677E-7</v>
      </c>
      <c r="BH2141" s="13">
        <f t="shared" si="2569"/>
        <v>6.087821817358522E-7</v>
      </c>
      <c r="BI2141" s="13">
        <f t="shared" si="2570"/>
        <v>3.4582383210537634E-7</v>
      </c>
      <c r="BJ2141" s="14">
        <f t="shared" si="2571"/>
        <v>0.84430559597691501</v>
      </c>
      <c r="BK2141" s="14">
        <f t="shared" si="2572"/>
        <v>0.1094618687308858</v>
      </c>
      <c r="BL2141" s="14">
        <f t="shared" si="2573"/>
        <v>3.1154133093600725E-2</v>
      </c>
      <c r="BM2141" s="14">
        <f t="shared" si="2574"/>
        <v>0.60246912890608428</v>
      </c>
      <c r="BN2141" s="14">
        <f t="shared" si="2575"/>
        <v>0.37144216032911798</v>
      </c>
    </row>
    <row r="2142" spans="1:66" x14ac:dyDescent="0.25">
      <c r="A2142" t="s">
        <v>32</v>
      </c>
      <c r="B2142" t="s">
        <v>198</v>
      </c>
      <c r="C2142" t="s">
        <v>195</v>
      </c>
      <c r="D2142" s="7" t="s">
        <v>539</v>
      </c>
      <c r="E2142" s="10">
        <f>VLOOKUP(A2142,home!$A$2:$E$405,3,FALSE)</f>
        <v>1.21333333333333</v>
      </c>
      <c r="F2142" s="10">
        <f>VLOOKUP(B2142,home!$B$2:$E$405,3,FALSE)</f>
        <v>1.03</v>
      </c>
      <c r="G2142" s="10">
        <f>VLOOKUP(C2142,away!$B$2:$E$405,4,FALSE)</f>
        <v>1.53</v>
      </c>
      <c r="H2142" s="10">
        <f>VLOOKUP(A2142,away!$A$2:$E$405,3,FALSE)</f>
        <v>1.2533333333333301</v>
      </c>
      <c r="I2142" s="10">
        <f>VLOOKUP(C2142,away!$B$2:$E$405,3,FALSE)</f>
        <v>0.94</v>
      </c>
      <c r="J2142" s="10">
        <f>VLOOKUP(B2142,home!$B$2:$E$405,4,FALSE)</f>
        <v>0.7</v>
      </c>
      <c r="K2142" s="12">
        <f t="shared" si="2520"/>
        <v>1.912091999999995</v>
      </c>
      <c r="L2142" s="12">
        <f t="shared" si="2521"/>
        <v>0.82469333333333106</v>
      </c>
      <c r="M2142" s="13">
        <f t="shared" si="2522"/>
        <v>6.4778253030402896E-2</v>
      </c>
      <c r="N2142" s="13">
        <f t="shared" si="2523"/>
        <v>0.1238619793934088</v>
      </c>
      <c r="O2142" s="13">
        <f t="shared" si="2524"/>
        <v>5.3422193419152914E-2</v>
      </c>
      <c r="P2142" s="13">
        <f t="shared" si="2525"/>
        <v>0.10214814865921466</v>
      </c>
      <c r="Q2142" s="13">
        <f t="shared" si="2526"/>
        <v>0.11841774995115063</v>
      </c>
      <c r="R2142" s="13">
        <f t="shared" si="2527"/>
        <v>2.2028463382409578E-2</v>
      </c>
      <c r="S2142" s="13">
        <f t="shared" si="2528"/>
        <v>4.0269086407778834E-2</v>
      </c>
      <c r="T2142" s="13">
        <f t="shared" si="2529"/>
        <v>9.7658328933047309E-2</v>
      </c>
      <c r="U2142" s="13">
        <f t="shared" si="2530"/>
        <v>4.2120448605798187E-2</v>
      </c>
      <c r="V2142" s="13">
        <f t="shared" si="2531"/>
        <v>7.0555445047309207E-3</v>
      </c>
      <c r="W2142" s="13">
        <f t="shared" si="2532"/>
        <v>7.5475210779864979E-2</v>
      </c>
      <c r="X2142" s="13">
        <f t="shared" si="2533"/>
        <v>6.2243903162082607E-2</v>
      </c>
      <c r="Y2142" s="13">
        <f t="shared" si="2534"/>
        <v>2.5666065989207485E-2</v>
      </c>
      <c r="Z2142" s="13">
        <f t="shared" si="2535"/>
        <v>6.0555756316835281E-3</v>
      </c>
      <c r="AA2142" s="13">
        <f t="shared" si="2536"/>
        <v>1.1578817720736989E-2</v>
      </c>
      <c r="AB2142" s="13">
        <f t="shared" si="2537"/>
        <v>1.1069882366639689E-2</v>
      </c>
      <c r="AC2142" s="13">
        <f t="shared" si="2538"/>
        <v>6.9536338897050636E-4</v>
      </c>
      <c r="AD2142" s="13">
        <f t="shared" si="2539"/>
        <v>3.6078886682623289E-2</v>
      </c>
      <c r="AE2142" s="13">
        <f t="shared" si="2540"/>
        <v>2.9754017321248126E-2</v>
      </c>
      <c r="AF2142" s="13">
        <f t="shared" si="2541"/>
        <v>1.2268969862358894E-2</v>
      </c>
      <c r="AG2142" s="13">
        <f t="shared" si="2542"/>
        <v>3.3727125507849792E-3</v>
      </c>
      <c r="AH2142" s="13">
        <f t="shared" si="2543"/>
        <v>1.2484982132362947E-3</v>
      </c>
      <c r="AI2142" s="13">
        <f t="shared" si="2544"/>
        <v>2.3872434455434071E-3</v>
      </c>
      <c r="AJ2142" s="13">
        <f t="shared" si="2545"/>
        <v>2.2823145471379865E-3</v>
      </c>
      <c r="AK2142" s="13">
        <f t="shared" si="2546"/>
        <v>1.4546651290220519E-3</v>
      </c>
      <c r="AL2142" s="13">
        <f t="shared" si="2547"/>
        <v>4.3860449768781203E-5</v>
      </c>
      <c r="AM2142" s="13">
        <f t="shared" si="2548"/>
        <v>1.3797230118950069E-2</v>
      </c>
      <c r="AN2142" s="13">
        <f t="shared" si="2549"/>
        <v>1.1378483697563963E-2</v>
      </c>
      <c r="AO2142" s="13">
        <f t="shared" si="2550"/>
        <v>4.6918798244114952E-3</v>
      </c>
      <c r="AP2142" s="13">
        <f t="shared" si="2551"/>
        <v>1.2897873373311068E-3</v>
      </c>
      <c r="AQ2142" s="13">
        <f t="shared" si="2552"/>
        <v>2.6591975462867795E-4</v>
      </c>
      <c r="AR2142" s="13">
        <f t="shared" si="2553"/>
        <v>2.0592563062690966E-4</v>
      </c>
      <c r="AS2142" s="13">
        <f t="shared" si="2554"/>
        <v>3.937487509166679E-4</v>
      </c>
      <c r="AT2142" s="13">
        <f t="shared" si="2555"/>
        <v>3.7644191831887579E-4</v>
      </c>
      <c r="AU2142" s="13">
        <f t="shared" si="2556"/>
        <v>2.3993052682739132E-4</v>
      </c>
      <c r="AV2142" s="13">
        <f t="shared" si="2557"/>
        <v>1.1469231022560975E-4</v>
      </c>
      <c r="AW2142" s="13">
        <f t="shared" si="2558"/>
        <v>1.9211967724289608E-6</v>
      </c>
      <c r="AX2142" s="13">
        <f t="shared" si="2559"/>
        <v>4.3969288887672339E-3</v>
      </c>
      <c r="AY2142" s="13">
        <f t="shared" si="2560"/>
        <v>3.6261179417070694E-3</v>
      </c>
      <c r="AZ2142" s="13">
        <f t="shared" si="2561"/>
        <v>1.4952176462031002E-3</v>
      </c>
      <c r="BA2142" s="13">
        <f t="shared" si="2562"/>
        <v>4.1103200823535069E-4</v>
      </c>
      <c r="BB2142" s="13">
        <f t="shared" si="2563"/>
        <v>8.4743839244576122E-5</v>
      </c>
      <c r="BC2142" s="13">
        <f t="shared" si="2564"/>
        <v>1.3977535853214692E-5</v>
      </c>
      <c r="BD2142" s="13">
        <f t="shared" si="2565"/>
        <v>2.8304249123412385E-5</v>
      </c>
      <c r="BE2142" s="13">
        <f t="shared" si="2566"/>
        <v>5.4120328314883693E-5</v>
      </c>
      <c r="BF2142" s="13">
        <f t="shared" si="2567"/>
        <v>5.1741523404131171E-5</v>
      </c>
      <c r="BG2142" s="13">
        <f t="shared" si="2568"/>
        <v>3.2978184322950574E-5</v>
      </c>
      <c r="BH2142" s="13">
        <f t="shared" si="2569"/>
        <v>1.5764330604609756E-5</v>
      </c>
      <c r="BI2142" s="13">
        <f t="shared" si="2570"/>
        <v>6.028570086885879E-6</v>
      </c>
      <c r="BJ2142" s="14">
        <f t="shared" si="2571"/>
        <v>0.62624914321867298</v>
      </c>
      <c r="BK2142" s="14">
        <f t="shared" si="2572"/>
        <v>0.21861637438257367</v>
      </c>
      <c r="BL2142" s="14">
        <f t="shared" si="2573"/>
        <v>0.14911220315244947</v>
      </c>
      <c r="BM2142" s="14">
        <f t="shared" si="2574"/>
        <v>0.51175231180470537</v>
      </c>
      <c r="BN2142" s="14">
        <f t="shared" si="2575"/>
        <v>0.48465678783573951</v>
      </c>
    </row>
    <row r="2143" spans="1:66" x14ac:dyDescent="0.25">
      <c r="A2143" t="s">
        <v>32</v>
      </c>
      <c r="B2143" t="s">
        <v>362</v>
      </c>
      <c r="C2143" t="s">
        <v>34</v>
      </c>
      <c r="D2143" s="7" t="s">
        <v>539</v>
      </c>
      <c r="E2143" s="10">
        <f>VLOOKUP(A2143,home!$A$2:$E$405,3,FALSE)</f>
        <v>1.21333333333333</v>
      </c>
      <c r="F2143" s="10">
        <f>VLOOKUP(B2143,home!$B$2:$E$405,3,FALSE)</f>
        <v>1.3</v>
      </c>
      <c r="G2143" s="10">
        <f>VLOOKUP(C2143,away!$B$2:$E$405,4,FALSE)</f>
        <v>1.41</v>
      </c>
      <c r="H2143" s="10">
        <f>VLOOKUP(A2143,away!$A$2:$E$405,3,FALSE)</f>
        <v>1.2533333333333301</v>
      </c>
      <c r="I2143" s="10">
        <f>VLOOKUP(C2143,away!$B$2:$E$405,3,FALSE)</f>
        <v>0.94</v>
      </c>
      <c r="J2143" s="10">
        <f>VLOOKUP(B2143,home!$B$2:$E$405,4,FALSE)</f>
        <v>0.46</v>
      </c>
      <c r="K2143" s="12">
        <f t="shared" si="2520"/>
        <v>2.2240399999999938</v>
      </c>
      <c r="L2143" s="12">
        <f t="shared" si="2521"/>
        <v>0.54194133333333194</v>
      </c>
      <c r="M2143" s="13">
        <f t="shared" si="2522"/>
        <v>6.291432911607299E-2</v>
      </c>
      <c r="N2143" s="13">
        <f t="shared" si="2523"/>
        <v>0.13992398452731059</v>
      </c>
      <c r="O2143" s="13">
        <f t="shared" si="2524"/>
        <v>3.4095875406936663E-2</v>
      </c>
      <c r="P2143" s="13">
        <f t="shared" si="2525"/>
        <v>7.5830590740043197E-2</v>
      </c>
      <c r="Q2143" s="13">
        <f t="shared" si="2526"/>
        <v>0.15559826927405951</v>
      </c>
      <c r="R2143" s="13">
        <f t="shared" si="2527"/>
        <v>9.2389820896012047E-3</v>
      </c>
      <c r="S2143" s="13">
        <f t="shared" si="2528"/>
        <v>2.2849637645245422E-2</v>
      </c>
      <c r="T2143" s="13">
        <f t="shared" si="2529"/>
        <v>8.432513351474262E-2</v>
      </c>
      <c r="U2143" s="13">
        <f t="shared" si="2530"/>
        <v>2.0547865726556605E-2</v>
      </c>
      <c r="V2143" s="13">
        <f t="shared" si="2531"/>
        <v>3.0600722269275888E-3</v>
      </c>
      <c r="W2143" s="13">
        <f t="shared" si="2532"/>
        <v>0.11535225826542612</v>
      </c>
      <c r="X2143" s="13">
        <f t="shared" si="2533"/>
        <v>6.251415664737589E-2</v>
      </c>
      <c r="Y2143" s="13">
        <f t="shared" si="2534"/>
        <v>1.6939502702843827E-2</v>
      </c>
      <c r="Z2143" s="13">
        <f t="shared" si="2535"/>
        <v>1.6689954240937505E-3</v>
      </c>
      <c r="AA2143" s="13">
        <f t="shared" si="2536"/>
        <v>3.7119125830014543E-3</v>
      </c>
      <c r="AB2143" s="13">
        <f t="shared" si="2537"/>
        <v>4.1277210305492671E-3</v>
      </c>
      <c r="AC2143" s="13">
        <f t="shared" si="2538"/>
        <v>2.3051891351233978E-4</v>
      </c>
      <c r="AD2143" s="13">
        <f t="shared" si="2539"/>
        <v>6.4137009118159408E-2</v>
      </c>
      <c r="AE2143" s="13">
        <f t="shared" si="2540"/>
        <v>3.4758496237507375E-2</v>
      </c>
      <c r="AF2143" s="13">
        <f t="shared" si="2541"/>
        <v>9.4185328978081718E-3</v>
      </c>
      <c r="AG2143" s="13">
        <f t="shared" si="2542"/>
        <v>1.7014307588940041E-3</v>
      </c>
      <c r="AH2143" s="13">
        <f t="shared" si="2543"/>
        <v>2.2612440136514917E-4</v>
      </c>
      <c r="AI2143" s="13">
        <f t="shared" si="2544"/>
        <v>5.0290971361214491E-4</v>
      </c>
      <c r="AJ2143" s="13">
        <f t="shared" si="2545"/>
        <v>5.59245659730976E-4</v>
      </c>
      <c r="AK2143" s="13">
        <f t="shared" si="2546"/>
        <v>4.145949056893588E-4</v>
      </c>
      <c r="AL2143" s="13">
        <f t="shared" si="2547"/>
        <v>1.1113770509190961E-5</v>
      </c>
      <c r="AM2143" s="13">
        <f t="shared" si="2548"/>
        <v>2.8528654751830158E-2</v>
      </c>
      <c r="AN2143" s="13">
        <f t="shared" si="2549"/>
        <v>1.5460857194413131E-2</v>
      </c>
      <c r="AO2143" s="13">
        <f t="shared" si="2550"/>
        <v>4.1894387812082441E-3</v>
      </c>
      <c r="AP2143" s="13">
        <f t="shared" si="2551"/>
        <v>7.5681001300212174E-4</v>
      </c>
      <c r="AQ2143" s="13">
        <f t="shared" si="2552"/>
        <v>1.025366568815965E-4</v>
      </c>
      <c r="AR2143" s="13">
        <f t="shared" si="2553"/>
        <v>2.4509231915006102E-5</v>
      </c>
      <c r="AS2143" s="13">
        <f t="shared" si="2554"/>
        <v>5.4509512148250014E-5</v>
      </c>
      <c r="AT2143" s="13">
        <f t="shared" si="2555"/>
        <v>6.0615667699096833E-5</v>
      </c>
      <c r="AU2143" s="13">
        <f t="shared" si="2556"/>
        <v>4.4937223196499647E-5</v>
      </c>
      <c r="AV2143" s="13">
        <f t="shared" si="2557"/>
        <v>2.4985545469485703E-5</v>
      </c>
      <c r="AW2143" s="13">
        <f t="shared" si="2558"/>
        <v>3.7209496491401409E-7</v>
      </c>
      <c r="AX2143" s="13">
        <f t="shared" si="2559"/>
        <v>1.0574811552376695E-2</v>
      </c>
      <c r="AY2143" s="13">
        <f t="shared" si="2560"/>
        <v>5.7309274724437476E-3</v>
      </c>
      <c r="AZ2143" s="13">
        <f t="shared" si="2561"/>
        <v>1.5529132378263929E-3</v>
      </c>
      <c r="BA2143" s="13">
        <f t="shared" si="2562"/>
        <v>2.8052929021953906E-4</v>
      </c>
      <c r="BB2143" s="13">
        <f t="shared" si="2563"/>
        <v>3.8007604395157549E-5</v>
      </c>
      <c r="BC2143" s="13">
        <f t="shared" si="2564"/>
        <v>4.1195783605434993E-6</v>
      </c>
      <c r="BD2143" s="13">
        <f t="shared" si="2565"/>
        <v>2.2137609704990421E-6</v>
      </c>
      <c r="BE2143" s="13">
        <f t="shared" si="2566"/>
        <v>4.923492948828675E-6</v>
      </c>
      <c r="BF2143" s="13">
        <f t="shared" si="2567"/>
        <v>5.4750226289564497E-6</v>
      </c>
      <c r="BG2143" s="13">
        <f t="shared" si="2568"/>
        <v>4.0588897759014227E-6</v>
      </c>
      <c r="BH2143" s="13">
        <f t="shared" si="2569"/>
        <v>2.2567833042989443E-6</v>
      </c>
      <c r="BI2143" s="13">
        <f t="shared" si="2570"/>
        <v>1.0038352680186015E-6</v>
      </c>
      <c r="BJ2143" s="14">
        <f t="shared" si="2571"/>
        <v>0.75188838007708492</v>
      </c>
      <c r="BK2143" s="14">
        <f t="shared" si="2572"/>
        <v>0.17062718988475448</v>
      </c>
      <c r="BL2143" s="14">
        <f t="shared" si="2573"/>
        <v>7.3654720482367667E-2</v>
      </c>
      <c r="BM2143" s="14">
        <f t="shared" si="2574"/>
        <v>0.51450669933679771</v>
      </c>
      <c r="BN2143" s="14">
        <f t="shared" si="2575"/>
        <v>0.47760203115402416</v>
      </c>
    </row>
    <row r="2144" spans="1:66" x14ac:dyDescent="0.25">
      <c r="A2144" t="s">
        <v>32</v>
      </c>
      <c r="B2144" t="s">
        <v>207</v>
      </c>
      <c r="C2144" t="s">
        <v>33</v>
      </c>
      <c r="D2144" s="7" t="s">
        <v>539</v>
      </c>
      <c r="E2144" s="10">
        <f>VLOOKUP(A2144,home!$A$2:$E$405,3,FALSE)</f>
        <v>1.21333333333333</v>
      </c>
      <c r="F2144" s="10">
        <f>VLOOKUP(B2144,home!$B$2:$E$405,3,FALSE)</f>
        <v>0.47</v>
      </c>
      <c r="G2144" s="10">
        <f>VLOOKUP(C2144,away!$B$2:$E$405,4,FALSE)</f>
        <v>0.93</v>
      </c>
      <c r="H2144" s="10">
        <f>VLOOKUP(A2144,away!$A$2:$E$405,3,FALSE)</f>
        <v>1.2533333333333301</v>
      </c>
      <c r="I2144" s="10">
        <f>VLOOKUP(C2144,away!$B$2:$E$405,3,FALSE)</f>
        <v>0.52</v>
      </c>
      <c r="J2144" s="10">
        <f>VLOOKUP(B2144,home!$B$2:$E$405,4,FALSE)</f>
        <v>0.91</v>
      </c>
      <c r="K2144" s="12">
        <f t="shared" si="2520"/>
        <v>0.53034799999999849</v>
      </c>
      <c r="L2144" s="12">
        <f t="shared" si="2521"/>
        <v>0.59307733333333179</v>
      </c>
      <c r="M2144" s="13">
        <f t="shared" si="2522"/>
        <v>0.32516408948839093</v>
      </c>
      <c r="N2144" s="13">
        <f t="shared" si="2523"/>
        <v>0.17245012453198866</v>
      </c>
      <c r="O2144" s="13">
        <f t="shared" si="2524"/>
        <v>0.19284745108953577</v>
      </c>
      <c r="P2144" s="13">
        <f t="shared" si="2525"/>
        <v>0.10227625999043283</v>
      </c>
      <c r="Q2144" s="13">
        <f t="shared" si="2526"/>
        <v>4.5729289322645424E-2</v>
      </c>
      <c r="R2144" s="13">
        <f t="shared" si="2527"/>
        <v>5.7186726016155993E-2</v>
      </c>
      <c r="S2144" s="13">
        <f t="shared" si="2528"/>
        <v>8.0424266514861151E-3</v>
      </c>
      <c r="T2144" s="13">
        <f t="shared" si="2529"/>
        <v>2.7121004966702951E-2</v>
      </c>
      <c r="U2144" s="13">
        <f t="shared" si="2530"/>
        <v>3.0328865769216212E-2</v>
      </c>
      <c r="V2144" s="13">
        <f t="shared" si="2531"/>
        <v>2.810715320363563E-4</v>
      </c>
      <c r="W2144" s="13">
        <f t="shared" si="2532"/>
        <v>8.0841457112287626E-3</v>
      </c>
      <c r="X2144" s="13">
        <f t="shared" si="2533"/>
        <v>4.7945235806936461E-3</v>
      </c>
      <c r="Y2144" s="13">
        <f t="shared" si="2534"/>
        <v>1.4217616299207821E-3</v>
      </c>
      <c r="Z2144" s="13">
        <f t="shared" si="2535"/>
        <v>1.1305383655908555E-2</v>
      </c>
      <c r="AA2144" s="13">
        <f t="shared" si="2536"/>
        <v>5.9957876111437734E-3</v>
      </c>
      <c r="AB2144" s="13">
        <f t="shared" si="2537"/>
        <v>1.5899269839974341E-3</v>
      </c>
      <c r="AC2144" s="13">
        <f t="shared" si="2538"/>
        <v>5.5254689124208244E-6</v>
      </c>
      <c r="AD2144" s="13">
        <f t="shared" si="2539"/>
        <v>1.0718526274146848E-3</v>
      </c>
      <c r="AE2144" s="13">
        <f t="shared" si="2540"/>
        <v>6.3569149799342652E-4</v>
      </c>
      <c r="AF2144" s="13">
        <f t="shared" si="2541"/>
        <v>1.8850710922630617E-4</v>
      </c>
      <c r="AG2144" s="13">
        <f t="shared" si="2542"/>
        <v>3.7266431218104259E-5</v>
      </c>
      <c r="AH2144" s="13">
        <f t="shared" si="2543"/>
        <v>1.6762416977391197E-3</v>
      </c>
      <c r="AI2144" s="13">
        <f t="shared" si="2544"/>
        <v>8.8899143191254403E-4</v>
      </c>
      <c r="AJ2144" s="13">
        <f t="shared" si="2545"/>
        <v>2.3573741396597624E-4</v>
      </c>
      <c r="AK2144" s="13">
        <f t="shared" si="2546"/>
        <v>4.1674288674009075E-5</v>
      </c>
      <c r="AL2144" s="13">
        <f t="shared" si="2547"/>
        <v>6.9518660064211423E-8</v>
      </c>
      <c r="AM2144" s="13">
        <f t="shared" si="2548"/>
        <v>1.1369097944882436E-4</v>
      </c>
      <c r="AN2144" s="13">
        <f t="shared" si="2549"/>
        <v>6.742754291556338E-5</v>
      </c>
      <c r="AO2144" s="13">
        <f t="shared" si="2550"/>
        <v>1.9994873672790555E-5</v>
      </c>
      <c r="AP2144" s="13">
        <f t="shared" si="2551"/>
        <v>3.9528354527318212E-6</v>
      </c>
      <c r="AQ2144" s="13">
        <f t="shared" si="2552"/>
        <v>5.8608427735291037E-7</v>
      </c>
      <c r="AR2144" s="13">
        <f t="shared" si="2553"/>
        <v>1.9882819122345085E-4</v>
      </c>
      <c r="AS2144" s="13">
        <f t="shared" si="2554"/>
        <v>1.0544813355897441E-4</v>
      </c>
      <c r="AT2144" s="13">
        <f t="shared" si="2555"/>
        <v>2.7962103368367394E-5</v>
      </c>
      <c r="AU2144" s="13">
        <f t="shared" si="2556"/>
        <v>4.9432151990689571E-6</v>
      </c>
      <c r="AV2144" s="13">
        <f t="shared" si="2557"/>
        <v>6.5540607359895384E-7</v>
      </c>
      <c r="AW2144" s="13">
        <f t="shared" si="2558"/>
        <v>6.0739491748276925E-10</v>
      </c>
      <c r="AX2144" s="13">
        <f t="shared" si="2559"/>
        <v>1.004929726145415E-5</v>
      </c>
      <c r="AY2144" s="13">
        <f t="shared" si="2560"/>
        <v>5.9600104216971811E-6</v>
      </c>
      <c r="AZ2144" s="13">
        <f t="shared" si="2561"/>
        <v>1.7673735437695149E-6</v>
      </c>
      <c r="BA2144" s="13">
        <f t="shared" si="2562"/>
        <v>3.4939639611423483E-7</v>
      </c>
      <c r="BB2144" s="13">
        <f t="shared" si="2563"/>
        <v>5.1804770720926714E-8</v>
      </c>
      <c r="BC2144" s="13">
        <f t="shared" si="2564"/>
        <v>6.1448470546223786E-9</v>
      </c>
      <c r="BD2144" s="13">
        <f t="shared" si="2565"/>
        <v>1.9653415573715651E-5</v>
      </c>
      <c r="BE2144" s="13">
        <f t="shared" si="2566"/>
        <v>1.0423149642688918E-5</v>
      </c>
      <c r="BF2144" s="13">
        <f t="shared" si="2567"/>
        <v>2.7639482833503826E-6</v>
      </c>
      <c r="BG2144" s="13">
        <f t="shared" si="2568"/>
        <v>4.8861814805943497E-7</v>
      </c>
      <c r="BH2144" s="13">
        <f t="shared" si="2569"/>
        <v>6.4784414396756095E-8</v>
      </c>
      <c r="BI2144" s="13">
        <f t="shared" si="2570"/>
        <v>6.8716569212981439E-9</v>
      </c>
      <c r="BJ2144" s="14">
        <f t="shared" si="2571"/>
        <v>0.26175800375204072</v>
      </c>
      <c r="BK2144" s="14">
        <f t="shared" si="2572"/>
        <v>0.43577540266034043</v>
      </c>
      <c r="BL2144" s="14">
        <f t="shared" si="2573"/>
        <v>0.2911626401394834</v>
      </c>
      <c r="BM2144" s="14">
        <f t="shared" si="2574"/>
        <v>0.1043415303655968</v>
      </c>
      <c r="BN2144" s="14">
        <f t="shared" si="2575"/>
        <v>0.89565394043914959</v>
      </c>
    </row>
    <row r="2145" spans="1:66" x14ac:dyDescent="0.25">
      <c r="A2145" t="s">
        <v>32</v>
      </c>
      <c r="B2145" t="s">
        <v>209</v>
      </c>
      <c r="C2145" t="s">
        <v>210</v>
      </c>
      <c r="D2145" s="7" t="s">
        <v>539</v>
      </c>
      <c r="E2145" s="10">
        <f>VLOOKUP(A2145,home!$A$2:$E$405,3,FALSE)</f>
        <v>1.21333333333333</v>
      </c>
      <c r="F2145" s="10">
        <f>VLOOKUP(B2145,home!$B$2:$E$405,3,FALSE)</f>
        <v>1.55</v>
      </c>
      <c r="G2145" s="10">
        <f>VLOOKUP(C2145,away!$B$2:$E$405,4,FALSE)</f>
        <v>0.62</v>
      </c>
      <c r="H2145" s="10">
        <f>VLOOKUP(A2145,away!$A$2:$E$405,3,FALSE)</f>
        <v>1.2533333333333301</v>
      </c>
      <c r="I2145" s="10">
        <f>VLOOKUP(C2145,away!$B$2:$E$405,3,FALSE)</f>
        <v>0.82</v>
      </c>
      <c r="J2145" s="10">
        <f>VLOOKUP(B2145,home!$B$2:$E$405,4,FALSE)</f>
        <v>1.2</v>
      </c>
      <c r="K2145" s="12">
        <f t="shared" si="2520"/>
        <v>1.1660133333333302</v>
      </c>
      <c r="L2145" s="12">
        <f t="shared" si="2521"/>
        <v>1.2332799999999966</v>
      </c>
      <c r="M2145" s="13">
        <f t="shared" si="2522"/>
        <v>9.0782083299672467E-2</v>
      </c>
      <c r="N2145" s="13">
        <f t="shared" si="2523"/>
        <v>0.10585311955519514</v>
      </c>
      <c r="O2145" s="13">
        <f t="shared" si="2524"/>
        <v>0.11195972769181975</v>
      </c>
      <c r="P2145" s="13">
        <f t="shared" si="2525"/>
        <v>0.13054653528503068</v>
      </c>
      <c r="Q2145" s="13">
        <f t="shared" si="2526"/>
        <v>6.1713074388142324E-2</v>
      </c>
      <c r="R2145" s="13">
        <f t="shared" si="2527"/>
        <v>6.9038846483883559E-2</v>
      </c>
      <c r="S2145" s="13">
        <f t="shared" si="2528"/>
        <v>4.6932162315191282E-2</v>
      </c>
      <c r="T2145" s="13">
        <f t="shared" si="2529"/>
        <v>7.6109500381407957E-2</v>
      </c>
      <c r="U2145" s="13">
        <f t="shared" si="2530"/>
        <v>8.0500215518161125E-2</v>
      </c>
      <c r="V2145" s="13">
        <f t="shared" si="2531"/>
        <v>7.4988257116992999E-3</v>
      </c>
      <c r="W2145" s="13">
        <f t="shared" si="2532"/>
        <v>2.3986089192521865E-2</v>
      </c>
      <c r="X2145" s="13">
        <f t="shared" si="2533"/>
        <v>2.9581564079353282E-2</v>
      </c>
      <c r="Y2145" s="13">
        <f t="shared" si="2534"/>
        <v>1.8241175673892364E-2</v>
      </c>
      <c r="Z2145" s="13">
        <f t="shared" si="2535"/>
        <v>2.8381409530547876E-2</v>
      </c>
      <c r="AA2145" s="13">
        <f t="shared" si="2536"/>
        <v>3.3093101931412475E-2</v>
      </c>
      <c r="AB2145" s="13">
        <f t="shared" si="2537"/>
        <v>1.9293499046692971E-2</v>
      </c>
      <c r="AC2145" s="13">
        <f t="shared" si="2538"/>
        <v>6.739667673033152E-4</v>
      </c>
      <c r="AD2145" s="13">
        <f t="shared" si="2539"/>
        <v>6.9920249532507452E-3</v>
      </c>
      <c r="AE2145" s="13">
        <f t="shared" si="2540"/>
        <v>8.6231245343450554E-3</v>
      </c>
      <c r="AF2145" s="13">
        <f t="shared" si="2541"/>
        <v>5.3173635128585216E-3</v>
      </c>
      <c r="AG2145" s="13">
        <f t="shared" si="2542"/>
        <v>2.1859326910460453E-3</v>
      </c>
      <c r="AH2145" s="13">
        <f t="shared" si="2543"/>
        <v>8.7505561864585028E-3</v>
      </c>
      <c r="AI2145" s="13">
        <f t="shared" si="2544"/>
        <v>1.0203265187493073E-2</v>
      </c>
      <c r="AJ2145" s="13">
        <f t="shared" si="2545"/>
        <v>5.9485716260763641E-3</v>
      </c>
      <c r="AK2145" s="13">
        <f t="shared" si="2546"/>
        <v>2.312037943431123E-3</v>
      </c>
      <c r="AL2145" s="13">
        <f t="shared" si="2547"/>
        <v>3.8767132531323037E-5</v>
      </c>
      <c r="AM2145" s="13">
        <f t="shared" si="2548"/>
        <v>1.6305588644979449E-3</v>
      </c>
      <c r="AN2145" s="13">
        <f t="shared" si="2549"/>
        <v>2.0109356364080198E-3</v>
      </c>
      <c r="AO2145" s="13">
        <f t="shared" si="2550"/>
        <v>1.2400233508346383E-3</v>
      </c>
      <c r="AP2145" s="13">
        <f t="shared" si="2551"/>
        <v>5.0976533270577918E-4</v>
      </c>
      <c r="AQ2145" s="13">
        <f t="shared" si="2552"/>
        <v>1.5717084737984551E-4</v>
      </c>
      <c r="AR2145" s="13">
        <f t="shared" si="2553"/>
        <v>2.1583771867271007E-3</v>
      </c>
      <c r="AS2145" s="13">
        <f t="shared" si="2554"/>
        <v>2.5166965780862825E-3</v>
      </c>
      <c r="AT2145" s="13">
        <f t="shared" si="2555"/>
        <v>1.4672508830014866E-3</v>
      </c>
      <c r="AU2145" s="13">
        <f t="shared" si="2556"/>
        <v>5.7027803097494507E-4</v>
      </c>
      <c r="AV2145" s="13">
        <f t="shared" si="2557"/>
        <v>1.6623794695596594E-4</v>
      </c>
      <c r="AW2145" s="13">
        <f t="shared" si="2558"/>
        <v>1.548554103699593E-6</v>
      </c>
      <c r="AX2145" s="13">
        <f t="shared" si="2559"/>
        <v>3.1687556279824284E-4</v>
      </c>
      <c r="AY2145" s="13">
        <f t="shared" si="2560"/>
        <v>3.9079629408781584E-4</v>
      </c>
      <c r="AZ2145" s="13">
        <f t="shared" si="2561"/>
        <v>2.4098062678631018E-4</v>
      </c>
      <c r="BA2145" s="13">
        <f t="shared" si="2562"/>
        <v>9.9065529134339874E-5</v>
      </c>
      <c r="BB2145" s="13">
        <f t="shared" si="2563"/>
        <v>3.0543883942699604E-5</v>
      </c>
      <c r="BC2145" s="13">
        <f t="shared" si="2564"/>
        <v>7.5338322377704871E-6</v>
      </c>
      <c r="BD2145" s="13">
        <f t="shared" si="2565"/>
        <v>4.4364723614113185E-4</v>
      </c>
      <c r="BE2145" s="13">
        <f t="shared" si="2566"/>
        <v>5.1729859263704026E-4</v>
      </c>
      <c r="BF2145" s="13">
        <f t="shared" si="2567"/>
        <v>3.01588528164678E-4</v>
      </c>
      <c r="BG2145" s="13">
        <f t="shared" si="2568"/>
        <v>1.1721874834012971E-4</v>
      </c>
      <c r="BH2145" s="13">
        <f t="shared" si="2569"/>
        <v>3.4169655870308846E-5</v>
      </c>
      <c r="BI2145" s="13">
        <f t="shared" si="2570"/>
        <v>7.9684548680383217E-6</v>
      </c>
      <c r="BJ2145" s="14">
        <f t="shared" si="2571"/>
        <v>0.34523721872282676</v>
      </c>
      <c r="BK2145" s="14">
        <f t="shared" si="2572"/>
        <v>0.27686313680551616</v>
      </c>
      <c r="BL2145" s="14">
        <f t="shared" si="2573"/>
        <v>0.34940055345719612</v>
      </c>
      <c r="BM2145" s="14">
        <f t="shared" si="2574"/>
        <v>0.42959968407235893</v>
      </c>
      <c r="BN2145" s="14">
        <f t="shared" si="2575"/>
        <v>0.5698933867037439</v>
      </c>
    </row>
    <row r="2146" spans="1:66" x14ac:dyDescent="0.25">
      <c r="A2146" t="s">
        <v>298</v>
      </c>
      <c r="B2146" t="s">
        <v>299</v>
      </c>
      <c r="C2146" t="s">
        <v>330</v>
      </c>
      <c r="D2146" s="7" t="s">
        <v>539</v>
      </c>
      <c r="E2146" s="10">
        <f>VLOOKUP(A2146,home!$A$2:$E$405,3,FALSE)</f>
        <v>1.61333333333333</v>
      </c>
      <c r="F2146" s="10">
        <f>VLOOKUP(B2146,home!$B$2:$E$405,3,FALSE)</f>
        <v>1.08</v>
      </c>
      <c r="G2146" s="10">
        <f>VLOOKUP(C2146,away!$B$2:$E$405,4,FALSE)</f>
        <v>1.24</v>
      </c>
      <c r="H2146" s="10">
        <f>VLOOKUP(A2146,away!$A$2:$E$405,3,FALSE)</f>
        <v>1.4</v>
      </c>
      <c r="I2146" s="10">
        <f>VLOOKUP(C2146,away!$B$2:$E$405,3,FALSE)</f>
        <v>0.93</v>
      </c>
      <c r="J2146" s="10">
        <f>VLOOKUP(B2146,home!$B$2:$E$405,4,FALSE)</f>
        <v>1.07</v>
      </c>
      <c r="K2146" s="12">
        <f t="shared" si="2520"/>
        <v>2.1605759999999954</v>
      </c>
      <c r="L2146" s="12">
        <f t="shared" si="2521"/>
        <v>1.39314</v>
      </c>
      <c r="M2146" s="13">
        <f t="shared" si="2522"/>
        <v>2.8618096972188565E-2</v>
      </c>
      <c r="N2146" s="13">
        <f t="shared" si="2523"/>
        <v>6.1831573483783153E-2</v>
      </c>
      <c r="O2146" s="13">
        <f t="shared" si="2524"/>
        <v>3.986901561583478E-2</v>
      </c>
      <c r="P2146" s="13">
        <f t="shared" si="2525"/>
        <v>8.6140038283197662E-2</v>
      </c>
      <c r="Q2146" s="13">
        <f t="shared" si="2526"/>
        <v>6.6795906855649012E-2</v>
      </c>
      <c r="R2146" s="13">
        <f t="shared" si="2527"/>
        <v>2.7771560207522038E-2</v>
      </c>
      <c r="S2146" s="13">
        <f t="shared" si="2528"/>
        <v>6.4820052523423516E-2</v>
      </c>
      <c r="T2146" s="13">
        <f t="shared" si="2529"/>
        <v>9.3056049676878846E-2</v>
      </c>
      <c r="U2146" s="13">
        <f t="shared" si="2530"/>
        <v>6.0002566466927011E-2</v>
      </c>
      <c r="V2146" s="13">
        <f t="shared" si="2531"/>
        <v>2.1678597331505931E-2</v>
      </c>
      <c r="W2146" s="13">
        <f t="shared" si="2532"/>
        <v>4.8105877750183469E-2</v>
      </c>
      <c r="X2146" s="13">
        <f t="shared" si="2533"/>
        <v>6.70182225288906E-2</v>
      </c>
      <c r="Y2146" s="13">
        <f t="shared" si="2534"/>
        <v>4.6682883266949339E-2</v>
      </c>
      <c r="Z2146" s="13">
        <f t="shared" si="2535"/>
        <v>1.2896557129169083E-2</v>
      </c>
      <c r="AA2146" s="13">
        <f t="shared" si="2536"/>
        <v>2.7863991815911562E-2</v>
      </c>
      <c r="AB2146" s="13">
        <f t="shared" si="2537"/>
        <v>3.0101135990827411E-2</v>
      </c>
      <c r="AC2146" s="13">
        <f t="shared" si="2538"/>
        <v>4.0782655942250166E-3</v>
      </c>
      <c r="AD2146" s="13">
        <f t="shared" si="2539"/>
        <v>2.5984101231495041E-2</v>
      </c>
      <c r="AE2146" s="13">
        <f t="shared" si="2540"/>
        <v>3.6199490789645003E-2</v>
      </c>
      <c r="AF2146" s="13">
        <f t="shared" si="2541"/>
        <v>2.5215479299343025E-2</v>
      </c>
      <c r="AG2146" s="13">
        <f t="shared" si="2542"/>
        <v>1.1709564277028912E-2</v>
      </c>
      <c r="AH2146" s="13">
        <f t="shared" si="2543"/>
        <v>4.4916773997326553E-3</v>
      </c>
      <c r="AI2146" s="13">
        <f t="shared" si="2544"/>
        <v>9.7046103896047623E-3</v>
      </c>
      <c r="AJ2146" s="13">
        <f t="shared" si="2545"/>
        <v>1.048377414856533E-2</v>
      </c>
      <c r="AK2146" s="13">
        <f t="shared" si="2546"/>
        <v>7.5503302716035461E-3</v>
      </c>
      <c r="AL2146" s="13">
        <f t="shared" si="2547"/>
        <v>4.9102070589388306E-4</v>
      </c>
      <c r="AM2146" s="13">
        <f t="shared" si="2548"/>
        <v>1.1228125100467702E-2</v>
      </c>
      <c r="AN2146" s="13">
        <f t="shared" si="2549"/>
        <v>1.5642350202465575E-2</v>
      </c>
      <c r="AO2146" s="13">
        <f t="shared" si="2550"/>
        <v>1.0895991880531447E-2</v>
      </c>
      <c r="AP2146" s="13">
        <f t="shared" si="2551"/>
        <v>5.0598807094811927E-3</v>
      </c>
      <c r="AQ2146" s="13">
        <f t="shared" si="2552"/>
        <v>1.762280552901658E-3</v>
      </c>
      <c r="AR2146" s="13">
        <f t="shared" si="2553"/>
        <v>1.25150709053271E-3</v>
      </c>
      <c r="AS2146" s="13">
        <f t="shared" si="2554"/>
        <v>2.7039761836347947E-3</v>
      </c>
      <c r="AT2146" s="13">
        <f t="shared" si="2555"/>
        <v>2.9210730234664594E-3</v>
      </c>
      <c r="AU2146" s="13">
        <f t="shared" si="2556"/>
        <v>2.1037334229163521E-3</v>
      </c>
      <c r="AV2146" s="13">
        <f t="shared" si="2557"/>
        <v>1.1363189859877275E-3</v>
      </c>
      <c r="AW2146" s="13">
        <f t="shared" si="2558"/>
        <v>4.1054580141919554E-5</v>
      </c>
      <c r="AX2146" s="13">
        <f t="shared" si="2559"/>
        <v>4.0432029361780102E-3</v>
      </c>
      <c r="AY2146" s="13">
        <f t="shared" si="2560"/>
        <v>5.6327477385070338E-3</v>
      </c>
      <c r="AZ2146" s="13">
        <f t="shared" si="2561"/>
        <v>3.9236030922118453E-3</v>
      </c>
      <c r="BA2146" s="13">
        <f t="shared" si="2562"/>
        <v>1.8220428039613364E-3</v>
      </c>
      <c r="BB2146" s="13">
        <f t="shared" si="2563"/>
        <v>6.3459017797767435E-4</v>
      </c>
      <c r="BC2146" s="13">
        <f t="shared" si="2564"/>
        <v>1.7681459210956338E-4</v>
      </c>
      <c r="BD2146" s="13">
        <f t="shared" si="2565"/>
        <v>2.9058743135079013E-4</v>
      </c>
      <c r="BE2146" s="13">
        <f t="shared" si="2566"/>
        <v>6.2783623007816344E-4</v>
      </c>
      <c r="BF2146" s="13">
        <f t="shared" si="2567"/>
        <v>6.7824394531867775E-4</v>
      </c>
      <c r="BG2146" s="13">
        <f t="shared" si="2568"/>
        <v>4.8846586346694811E-4</v>
      </c>
      <c r="BH2146" s="13">
        <f t="shared" si="2569"/>
        <v>2.6384190535649063E-4</v>
      </c>
      <c r="BI2146" s="13">
        <f t="shared" si="2570"/>
        <v>1.1401009770150078E-4</v>
      </c>
      <c r="BJ2146" s="14">
        <f t="shared" si="2571"/>
        <v>0.54342077894663954</v>
      </c>
      <c r="BK2146" s="14">
        <f t="shared" si="2572"/>
        <v>0.2114588191489416</v>
      </c>
      <c r="BL2146" s="14">
        <f t="shared" si="2573"/>
        <v>0.23041825648633979</v>
      </c>
      <c r="BM2146" s="14">
        <f t="shared" si="2574"/>
        <v>0.68157652713454975</v>
      </c>
      <c r="BN2146" s="14">
        <f t="shared" si="2575"/>
        <v>0.31102619141817522</v>
      </c>
    </row>
    <row r="2147" spans="1:66" x14ac:dyDescent="0.25">
      <c r="A2147" t="s">
        <v>298</v>
      </c>
      <c r="B2147" t="s">
        <v>325</v>
      </c>
      <c r="C2147" t="s">
        <v>324</v>
      </c>
      <c r="D2147" s="7" t="s">
        <v>539</v>
      </c>
      <c r="E2147" s="10">
        <f>VLOOKUP(A2147,home!$A$2:$E$405,3,FALSE)</f>
        <v>1.61333333333333</v>
      </c>
      <c r="F2147" s="10">
        <f>VLOOKUP(B2147,home!$B$2:$E$405,3,FALSE)</f>
        <v>1.51</v>
      </c>
      <c r="G2147" s="10">
        <f>VLOOKUP(C2147,away!$B$2:$E$405,4,FALSE)</f>
        <v>1.08</v>
      </c>
      <c r="H2147" s="10">
        <f>VLOOKUP(A2147,away!$A$2:$E$405,3,FALSE)</f>
        <v>1.4</v>
      </c>
      <c r="I2147" s="10">
        <f>VLOOKUP(C2147,away!$B$2:$E$405,3,FALSE)</f>
        <v>0.62</v>
      </c>
      <c r="J2147" s="10">
        <f>VLOOKUP(B2147,home!$B$2:$E$405,4,FALSE)</f>
        <v>0.71</v>
      </c>
      <c r="K2147" s="12">
        <f t="shared" si="2520"/>
        <v>2.6310239999999947</v>
      </c>
      <c r="L2147" s="12">
        <f t="shared" si="2521"/>
        <v>0.61627999999999994</v>
      </c>
      <c r="M2147" s="13">
        <f t="shared" si="2522"/>
        <v>3.8878884136292535E-2</v>
      </c>
      <c r="N2147" s="13">
        <f t="shared" si="2523"/>
        <v>0.10229127725580472</v>
      </c>
      <c r="O2147" s="13">
        <f t="shared" si="2524"/>
        <v>2.3960278715514361E-2</v>
      </c>
      <c r="P2147" s="13">
        <f t="shared" si="2525"/>
        <v>6.3040068347207323E-2</v>
      </c>
      <c r="Q2147" s="13">
        <f t="shared" si="2526"/>
        <v>0.13456540272533796</v>
      </c>
      <c r="R2147" s="13">
        <f t="shared" si="2527"/>
        <v>7.3831202833985927E-3</v>
      </c>
      <c r="S2147" s="13">
        <f t="shared" si="2528"/>
        <v>2.5554039843898761E-2</v>
      </c>
      <c r="T2147" s="13">
        <f t="shared" si="2529"/>
        <v>8.2929966391571255E-2</v>
      </c>
      <c r="U2147" s="13">
        <f t="shared" si="2530"/>
        <v>1.9425166660508458E-2</v>
      </c>
      <c r="V2147" s="13">
        <f t="shared" si="2531"/>
        <v>4.6038370301741847E-3</v>
      </c>
      <c r="W2147" s="13">
        <f t="shared" si="2532"/>
        <v>0.11801493471334293</v>
      </c>
      <c r="X2147" s="13">
        <f t="shared" si="2533"/>
        <v>7.2730243965138969E-2</v>
      </c>
      <c r="Y2147" s="13">
        <f t="shared" si="2534"/>
        <v>2.2411097375417913E-2</v>
      </c>
      <c r="Z2147" s="13">
        <f t="shared" si="2535"/>
        <v>1.5166897894176286E-3</v>
      </c>
      <c r="AA2147" s="13">
        <f t="shared" si="2536"/>
        <v>3.9904472365127185E-3</v>
      </c>
      <c r="AB2147" s="13">
        <f t="shared" si="2537"/>
        <v>5.2494812249993103E-3</v>
      </c>
      <c r="AC2147" s="13">
        <f t="shared" si="2538"/>
        <v>4.6655499426143706E-4</v>
      </c>
      <c r="AD2147" s="13">
        <f t="shared" si="2539"/>
        <v>7.762503139730946E-2</v>
      </c>
      <c r="AE2147" s="13">
        <f t="shared" si="2540"/>
        <v>4.7838754349533864E-2</v>
      </c>
      <c r="AF2147" s="13">
        <f t="shared" si="2541"/>
        <v>1.4741033765265359E-2</v>
      </c>
      <c r="AG2147" s="13">
        <f t="shared" si="2542"/>
        <v>3.0282014296192459E-3</v>
      </c>
      <c r="AH2147" s="13">
        <f t="shared" si="2543"/>
        <v>2.3367639585557395E-4</v>
      </c>
      <c r="AI2147" s="13">
        <f t="shared" si="2544"/>
        <v>6.1480820572951437E-4</v>
      </c>
      <c r="AJ2147" s="13">
        <f t="shared" si="2545"/>
        <v>8.0878757233564344E-4</v>
      </c>
      <c r="AK2147" s="13">
        <f t="shared" si="2546"/>
        <v>7.0931317123893638E-4</v>
      </c>
      <c r="AL2147" s="13">
        <f t="shared" si="2547"/>
        <v>3.0259776615879583E-5</v>
      </c>
      <c r="AM2147" s="13">
        <f t="shared" si="2548"/>
        <v>4.0846664121414841E-2</v>
      </c>
      <c r="AN2147" s="13">
        <f t="shared" si="2549"/>
        <v>2.5172982164745533E-2</v>
      </c>
      <c r="AO2147" s="13">
        <f t="shared" si="2550"/>
        <v>7.7568027242446861E-3</v>
      </c>
      <c r="AP2147" s="13">
        <f t="shared" si="2551"/>
        <v>1.5934541276325055E-3</v>
      </c>
      <c r="AQ2147" s="13">
        <f t="shared" si="2552"/>
        <v>2.4550347744434003E-4</v>
      </c>
      <c r="AR2147" s="13">
        <f t="shared" si="2553"/>
        <v>2.8802017847574631E-5</v>
      </c>
      <c r="AS2147" s="13">
        <f t="shared" si="2554"/>
        <v>7.577880020539704E-5</v>
      </c>
      <c r="AT2147" s="13">
        <f t="shared" si="2555"/>
        <v>9.96879210158021E-5</v>
      </c>
      <c r="AU2147" s="13">
        <f t="shared" si="2556"/>
        <v>8.7427104234226382E-5</v>
      </c>
      <c r="AV2147" s="13">
        <f t="shared" si="2557"/>
        <v>5.7505702372687706E-5</v>
      </c>
      <c r="AW2147" s="13">
        <f t="shared" si="2558"/>
        <v>1.3629066182880568E-6</v>
      </c>
      <c r="AX2147" s="13">
        <f t="shared" si="2559"/>
        <v>1.7911425603896861E-2</v>
      </c>
      <c r="AY2147" s="13">
        <f t="shared" si="2560"/>
        <v>1.1038453371169557E-2</v>
      </c>
      <c r="AZ2147" s="13">
        <f t="shared" si="2561"/>
        <v>3.401389021792186E-3</v>
      </c>
      <c r="BA2147" s="13">
        <f t="shared" si="2562"/>
        <v>6.9873600878336297E-4</v>
      </c>
      <c r="BB2147" s="13">
        <f t="shared" si="2563"/>
        <v>1.076542568732527E-4</v>
      </c>
      <c r="BC2147" s="13">
        <f t="shared" si="2564"/>
        <v>1.3269033085169639E-5</v>
      </c>
      <c r="BD2147" s="13">
        <f t="shared" si="2565"/>
        <v>2.9583512598505475E-6</v>
      </c>
      <c r="BE2147" s="13">
        <f t="shared" si="2566"/>
        <v>7.7834931650970113E-6</v>
      </c>
      <c r="BF2147" s="13">
        <f t="shared" si="2567"/>
        <v>1.0239278660603081E-5</v>
      </c>
      <c r="BG2147" s="13">
        <f t="shared" si="2568"/>
        <v>8.9799292995781668E-6</v>
      </c>
      <c r="BH2147" s="13">
        <f t="shared" si="2569"/>
        <v>5.9066023763733269E-6</v>
      </c>
      <c r="BI2147" s="13">
        <f t="shared" si="2570"/>
        <v>3.1080825221390433E-6</v>
      </c>
      <c r="BJ2147" s="14">
        <f t="shared" si="2571"/>
        <v>0.78496227727942391</v>
      </c>
      <c r="BK2147" s="14">
        <f t="shared" si="2572"/>
        <v>0.14361209749961967</v>
      </c>
      <c r="BL2147" s="14">
        <f t="shared" si="2573"/>
        <v>6.2763256749052435E-2</v>
      </c>
      <c r="BM2147" s="14">
        <f t="shared" si="2574"/>
        <v>0.61169819938940706</v>
      </c>
      <c r="BN2147" s="14">
        <f t="shared" si="2575"/>
        <v>0.37011903146355551</v>
      </c>
    </row>
    <row r="2148" spans="1:66" x14ac:dyDescent="0.25">
      <c r="A2148" t="s">
        <v>298</v>
      </c>
      <c r="B2148" t="s">
        <v>358</v>
      </c>
      <c r="C2148" t="s">
        <v>331</v>
      </c>
      <c r="D2148" s="7" t="s">
        <v>539</v>
      </c>
      <c r="E2148" s="10">
        <f>VLOOKUP(A2148,home!$A$2:$E$405,3,FALSE)</f>
        <v>1.61333333333333</v>
      </c>
      <c r="F2148" s="10">
        <f>VLOOKUP(B2148,home!$B$2:$E$405,3,FALSE)</f>
        <v>0.89</v>
      </c>
      <c r="G2148" s="10">
        <f>VLOOKUP(C2148,away!$B$2:$E$405,4,FALSE)</f>
        <v>2.0099999999999998</v>
      </c>
      <c r="H2148" s="10">
        <f>VLOOKUP(A2148,away!$A$2:$E$405,3,FALSE)</f>
        <v>1.4</v>
      </c>
      <c r="I2148" s="10">
        <f>VLOOKUP(C2148,away!$B$2:$E$405,3,FALSE)</f>
        <v>0.54</v>
      </c>
      <c r="J2148" s="10">
        <f>VLOOKUP(B2148,home!$B$2:$E$405,4,FALSE)</f>
        <v>0.92</v>
      </c>
      <c r="K2148" s="12">
        <f t="shared" si="2520"/>
        <v>2.8860919999999939</v>
      </c>
      <c r="L2148" s="12">
        <f t="shared" si="2521"/>
        <v>0.69552000000000003</v>
      </c>
      <c r="M2148" s="13">
        <f t="shared" si="2522"/>
        <v>2.7830798828320593E-2</v>
      </c>
      <c r="N2148" s="13">
        <f t="shared" si="2523"/>
        <v>8.032224585202527E-2</v>
      </c>
      <c r="O2148" s="13">
        <f t="shared" si="2524"/>
        <v>1.9356877201073538E-2</v>
      </c>
      <c r="P2148" s="13">
        <f t="shared" si="2525"/>
        <v>5.5865728435000615E-2</v>
      </c>
      <c r="Q2148" s="13">
        <f t="shared" si="2526"/>
        <v>0.11590869558778143</v>
      </c>
      <c r="R2148" s="13">
        <f t="shared" si="2527"/>
        <v>6.7315476154453336E-3</v>
      </c>
      <c r="S2148" s="13">
        <f t="shared" si="2528"/>
        <v>2.8035303916585132E-2</v>
      </c>
      <c r="T2148" s="13">
        <f t="shared" si="2529"/>
        <v>8.0616815955213736E-2</v>
      </c>
      <c r="U2148" s="13">
        <f t="shared" si="2530"/>
        <v>1.9427865720555815E-2</v>
      </c>
      <c r="V2148" s="13">
        <f t="shared" si="2531"/>
        <v>6.2529153996226557E-3</v>
      </c>
      <c r="W2148" s="13">
        <f t="shared" si="2532"/>
        <v>0.11150771968877686</v>
      </c>
      <c r="X2148" s="13">
        <f t="shared" si="2533"/>
        <v>7.7555849197938079E-2</v>
      </c>
      <c r="Y2148" s="13">
        <f t="shared" si="2534"/>
        <v>2.6970822117074945E-2</v>
      </c>
      <c r="Z2148" s="13">
        <f t="shared" si="2535"/>
        <v>1.5606419991648461E-3</v>
      </c>
      <c r="AA2148" s="13">
        <f t="shared" si="2536"/>
        <v>4.5041563886536601E-3</v>
      </c>
      <c r="AB2148" s="13">
        <f t="shared" si="2537"/>
        <v>6.4997048600210963E-3</v>
      </c>
      <c r="AC2148" s="13">
        <f t="shared" si="2538"/>
        <v>7.844808816781097E-4</v>
      </c>
      <c r="AD2148" s="13">
        <f t="shared" si="2539"/>
        <v>8.0455384433005192E-2</v>
      </c>
      <c r="AE2148" s="13">
        <f t="shared" si="2540"/>
        <v>5.5958328980843769E-2</v>
      </c>
      <c r="AF2148" s="13">
        <f t="shared" si="2541"/>
        <v>1.946006848637823E-2</v>
      </c>
      <c r="AG2148" s="13">
        <f t="shared" si="2542"/>
        <v>4.5116222778819283E-3</v>
      </c>
      <c r="AH2148" s="13">
        <f t="shared" si="2543"/>
        <v>2.7136443081478344E-4</v>
      </c>
      <c r="AI2148" s="13">
        <f t="shared" si="2544"/>
        <v>7.8318271285909835E-4</v>
      </c>
      <c r="AJ2148" s="13">
        <f t="shared" si="2545"/>
        <v>1.1301686810604682E-3</v>
      </c>
      <c r="AK2148" s="13">
        <f t="shared" si="2546"/>
        <v>1.0872569296863873E-3</v>
      </c>
      <c r="AL2148" s="13">
        <f t="shared" si="2547"/>
        <v>6.2988628057175644E-5</v>
      </c>
      <c r="AM2148" s="13">
        <f t="shared" si="2548"/>
        <v>4.6440328273804066E-2</v>
      </c>
      <c r="AN2148" s="13">
        <f t="shared" si="2549"/>
        <v>3.2300177120996199E-2</v>
      </c>
      <c r="AO2148" s="13">
        <f t="shared" si="2550"/>
        <v>1.1232709595597639E-2</v>
      </c>
      <c r="AP2148" s="13">
        <f t="shared" si="2551"/>
        <v>2.6041913926433567E-3</v>
      </c>
      <c r="AQ2148" s="13">
        <f t="shared" si="2552"/>
        <v>4.5281679935282686E-4</v>
      </c>
      <c r="AR2148" s="13">
        <f t="shared" si="2553"/>
        <v>3.7747877784059655E-5</v>
      </c>
      <c r="AS2148" s="13">
        <f t="shared" si="2554"/>
        <v>1.0894384808955207E-4</v>
      </c>
      <c r="AT2148" s="13">
        <f t="shared" si="2555"/>
        <v>1.5721098421023544E-4</v>
      </c>
      <c r="AU2148" s="13">
        <f t="shared" si="2556"/>
        <v>1.5124178794709528E-4</v>
      </c>
      <c r="AV2148" s="13">
        <f t="shared" si="2557"/>
        <v>1.0912442856495182E-4</v>
      </c>
      <c r="AW2148" s="13">
        <f t="shared" si="2558"/>
        <v>3.5122016471775768E-6</v>
      </c>
      <c r="AX2148" s="13">
        <f t="shared" si="2559"/>
        <v>2.2338509984733239E-2</v>
      </c>
      <c r="AY2148" s="13">
        <f t="shared" si="2560"/>
        <v>1.5536880464581661E-2</v>
      </c>
      <c r="AZ2148" s="13">
        <f t="shared" si="2561"/>
        <v>5.4031055503629185E-3</v>
      </c>
      <c r="BA2148" s="13">
        <f t="shared" si="2562"/>
        <v>1.252655990796139E-3</v>
      </c>
      <c r="BB2148" s="13">
        <f t="shared" si="2563"/>
        <v>2.1781182367963263E-4</v>
      </c>
      <c r="BC2148" s="13">
        <f t="shared" si="2564"/>
        <v>3.0298495921131631E-5</v>
      </c>
      <c r="BD2148" s="13">
        <f t="shared" si="2565"/>
        <v>4.3757339927281925E-6</v>
      </c>
      <c r="BE2148" s="13">
        <f t="shared" si="2566"/>
        <v>1.2628770870540869E-5</v>
      </c>
      <c r="BF2148" s="13">
        <f t="shared" si="2567"/>
        <v>1.8223897289650481E-5</v>
      </c>
      <c r="BG2148" s="13">
        <f t="shared" si="2568"/>
        <v>1.7531948058827274E-5</v>
      </c>
      <c r="BH2148" s="13">
        <f t="shared" si="2569"/>
        <v>1.2649703759249207E-5</v>
      </c>
      <c r="BI2148" s="13">
        <f t="shared" si="2570"/>
        <v>7.3016417643877971E-6</v>
      </c>
      <c r="BJ2148" s="14">
        <f t="shared" si="2571"/>
        <v>0.79107703806938834</v>
      </c>
      <c r="BK2148" s="14">
        <f t="shared" si="2572"/>
        <v>0.13436909655384593</v>
      </c>
      <c r="BL2148" s="14">
        <f t="shared" si="2573"/>
        <v>6.0429105162501447E-2</v>
      </c>
      <c r="BM2148" s="14">
        <f t="shared" si="2574"/>
        <v>0.66588662000231935</v>
      </c>
      <c r="BN2148" s="14">
        <f t="shared" si="2575"/>
        <v>0.30601589351964675</v>
      </c>
    </row>
    <row r="2149" spans="1:66" x14ac:dyDescent="0.25">
      <c r="A2149" t="s">
        <v>298</v>
      </c>
      <c r="B2149" t="s">
        <v>363</v>
      </c>
      <c r="C2149" t="s">
        <v>338</v>
      </c>
      <c r="D2149" s="7" t="s">
        <v>539</v>
      </c>
      <c r="E2149" s="10">
        <f>VLOOKUP(A2149,home!$A$2:$E$405,3,FALSE)</f>
        <v>1.61333333333333</v>
      </c>
      <c r="F2149" s="10">
        <f>VLOOKUP(B2149,home!$B$2:$E$405,3,FALSE)</f>
        <v>1.08</v>
      </c>
      <c r="G2149" s="10">
        <f>VLOOKUP(C2149,away!$B$2:$E$405,4,FALSE)</f>
        <v>0.62</v>
      </c>
      <c r="H2149" s="10">
        <f>VLOOKUP(A2149,away!$A$2:$E$405,3,FALSE)</f>
        <v>1.4</v>
      </c>
      <c r="I2149" s="10">
        <f>VLOOKUP(C2149,away!$B$2:$E$405,3,FALSE)</f>
        <v>0.97</v>
      </c>
      <c r="J2149" s="10">
        <f>VLOOKUP(B2149,home!$B$2:$E$405,4,FALSE)</f>
        <v>0.63</v>
      </c>
      <c r="K2149" s="12">
        <f t="shared" si="2520"/>
        <v>1.0802879999999977</v>
      </c>
      <c r="L2149" s="12">
        <f t="shared" si="2521"/>
        <v>0.85553999999999997</v>
      </c>
      <c r="M2149" s="13">
        <f t="shared" si="2522"/>
        <v>0.14430473502277916</v>
      </c>
      <c r="N2149" s="13">
        <f t="shared" si="2523"/>
        <v>0.15589067358828768</v>
      </c>
      <c r="O2149" s="13">
        <f t="shared" si="2524"/>
        <v>0.12345847300138846</v>
      </c>
      <c r="P2149" s="13">
        <f t="shared" si="2525"/>
        <v>0.13337070688172364</v>
      </c>
      <c r="Q2149" s="13">
        <f t="shared" si="2526"/>
        <v>8.4203411994671878E-2</v>
      </c>
      <c r="R2149" s="13">
        <f t="shared" si="2527"/>
        <v>5.2811830995803929E-2</v>
      </c>
      <c r="S2149" s="13">
        <f t="shared" si="2528"/>
        <v>3.0816288618877904E-2</v>
      </c>
      <c r="T2149" s="13">
        <f t="shared" si="2529"/>
        <v>7.203938709792157E-2</v>
      </c>
      <c r="U2149" s="13">
        <f t="shared" si="2530"/>
        <v>5.7051987282794911E-2</v>
      </c>
      <c r="V2149" s="13">
        <f t="shared" si="2531"/>
        <v>3.1645917739614501E-3</v>
      </c>
      <c r="W2149" s="13">
        <f t="shared" si="2532"/>
        <v>3.0321311845633303E-2</v>
      </c>
      <c r="X2149" s="13">
        <f t="shared" si="2533"/>
        <v>2.5941095136413114E-2</v>
      </c>
      <c r="Y2149" s="13">
        <f t="shared" si="2534"/>
        <v>1.1096822266503437E-2</v>
      </c>
      <c r="Z2149" s="13">
        <f t="shared" si="2535"/>
        <v>1.5060877963383366E-2</v>
      </c>
      <c r="AA2149" s="13">
        <f t="shared" si="2536"/>
        <v>1.6270085733307453E-2</v>
      </c>
      <c r="AB2149" s="13">
        <f t="shared" si="2537"/>
        <v>8.7881891883316021E-3</v>
      </c>
      <c r="AC2149" s="13">
        <f t="shared" si="2538"/>
        <v>1.8280058595214398E-4</v>
      </c>
      <c r="AD2149" s="13">
        <f t="shared" si="2539"/>
        <v>8.1889373327738608E-3</v>
      </c>
      <c r="AE2149" s="13">
        <f t="shared" si="2540"/>
        <v>7.0059634456813482E-3</v>
      </c>
      <c r="AF2149" s="13">
        <f t="shared" si="2541"/>
        <v>2.9969409831591097E-3</v>
      </c>
      <c r="AG2149" s="13">
        <f t="shared" si="2542"/>
        <v>8.5466762957731501E-4</v>
      </c>
      <c r="AH2149" s="13">
        <f t="shared" si="2543"/>
        <v>3.2212958831982505E-3</v>
      </c>
      <c r="AI2149" s="13">
        <f t="shared" si="2544"/>
        <v>3.4799272870684639E-3</v>
      </c>
      <c r="AJ2149" s="13">
        <f t="shared" si="2545"/>
        <v>1.8796618445463041E-3</v>
      </c>
      <c r="AK2149" s="13">
        <f t="shared" si="2546"/>
        <v>6.7685871157374461E-4</v>
      </c>
      <c r="AL2149" s="13">
        <f t="shared" si="2547"/>
        <v>6.7579884646147494E-6</v>
      </c>
      <c r="AM2149" s="13">
        <f t="shared" si="2548"/>
        <v>1.7692821466695182E-3</v>
      </c>
      <c r="AN2149" s="13">
        <f t="shared" si="2549"/>
        <v>1.5136916477616396E-3</v>
      </c>
      <c r="AO2149" s="13">
        <f t="shared" si="2550"/>
        <v>6.4751187616299646E-4</v>
      </c>
      <c r="AP2149" s="13">
        <f t="shared" si="2551"/>
        <v>1.8465743684416335E-4</v>
      </c>
      <c r="AQ2149" s="13">
        <f t="shared" si="2552"/>
        <v>3.9495455879413863E-5</v>
      </c>
      <c r="AR2149" s="13">
        <f t="shared" si="2553"/>
        <v>5.5118949598228638E-4</v>
      </c>
      <c r="AS2149" s="13">
        <f t="shared" si="2554"/>
        <v>5.9544339823571087E-4</v>
      </c>
      <c r="AT2149" s="13">
        <f t="shared" si="2555"/>
        <v>3.2162517889662909E-4</v>
      </c>
      <c r="AU2149" s="13">
        <f t="shared" si="2556"/>
        <v>1.1581594041996032E-4</v>
      </c>
      <c r="AV2149" s="13">
        <f t="shared" si="2557"/>
        <v>3.1278642661099455E-5</v>
      </c>
      <c r="AW2149" s="13">
        <f t="shared" si="2558"/>
        <v>1.7349813736610273E-7</v>
      </c>
      <c r="AX2149" s="13">
        <f t="shared" si="2559"/>
        <v>3.185557119435526E-4</v>
      </c>
      <c r="AY2149" s="13">
        <f t="shared" si="2560"/>
        <v>2.7253715379618699E-4</v>
      </c>
      <c r="AZ2149" s="13">
        <f t="shared" si="2561"/>
        <v>1.1658321827939488E-4</v>
      </c>
      <c r="BA2149" s="13">
        <f t="shared" si="2562"/>
        <v>3.3247202188917839E-5</v>
      </c>
      <c r="BB2149" s="13">
        <f t="shared" si="2563"/>
        <v>7.1110778401766899E-6</v>
      </c>
      <c r="BC2149" s="13">
        <f t="shared" si="2564"/>
        <v>1.2167623070769533E-6</v>
      </c>
      <c r="BD2149" s="13">
        <f t="shared" si="2565"/>
        <v>7.8594110232114195E-5</v>
      </c>
      <c r="BE2149" s="13">
        <f t="shared" si="2566"/>
        <v>8.4904274154429992E-5</v>
      </c>
      <c r="BF2149" s="13">
        <f t="shared" si="2567"/>
        <v>4.586053425887033E-5</v>
      </c>
      <c r="BG2149" s="13">
        <f t="shared" si="2568"/>
        <v>1.6514194944482138E-5</v>
      </c>
      <c r="BH2149" s="13">
        <f t="shared" si="2569"/>
        <v>4.4600216570461707E-6</v>
      </c>
      <c r="BI2149" s="13">
        <f t="shared" si="2570"/>
        <v>9.6362157516941696E-7</v>
      </c>
      <c r="BJ2149" s="14">
        <f t="shared" si="2571"/>
        <v>0.40344310101029557</v>
      </c>
      <c r="BK2149" s="14">
        <f t="shared" si="2572"/>
        <v>0.31211841802555507</v>
      </c>
      <c r="BL2149" s="14">
        <f t="shared" si="2573"/>
        <v>0.26948495934103089</v>
      </c>
      <c r="BM2149" s="14">
        <f t="shared" si="2574"/>
        <v>0.30579516119995132</v>
      </c>
      <c r="BN2149" s="14">
        <f t="shared" si="2575"/>
        <v>0.69403983148465465</v>
      </c>
    </row>
    <row r="2150" spans="1:66" x14ac:dyDescent="0.25">
      <c r="A2150" t="s">
        <v>301</v>
      </c>
      <c r="B2150" t="s">
        <v>382</v>
      </c>
      <c r="C2150" t="s">
        <v>355</v>
      </c>
      <c r="D2150" s="7" t="s">
        <v>539</v>
      </c>
      <c r="E2150" s="10">
        <f>VLOOKUP(A2150,home!$A$2:$E$405,3,FALSE)</f>
        <v>1.36029411764706</v>
      </c>
      <c r="F2150" s="10">
        <f>VLOOKUP(B2150,home!$B$2:$E$405,3,FALSE)</f>
        <v>1.37</v>
      </c>
      <c r="G2150" s="10">
        <f>VLOOKUP(C2150,away!$B$2:$E$405,4,FALSE)</f>
        <v>1.58</v>
      </c>
      <c r="H2150" s="10">
        <f>VLOOKUP(A2150,away!$A$2:$E$405,3,FALSE)</f>
        <v>1.0661764705882399</v>
      </c>
      <c r="I2150" s="10">
        <f>VLOOKUP(C2150,away!$B$2:$E$405,3,FALSE)</f>
        <v>0.63</v>
      </c>
      <c r="J2150" s="10">
        <f>VLOOKUP(B2150,home!$B$2:$E$405,4,FALSE)</f>
        <v>1.07</v>
      </c>
      <c r="K2150" s="12">
        <f t="shared" si="2520"/>
        <v>2.9444926470588264</v>
      </c>
      <c r="L2150" s="12">
        <f t="shared" si="2521"/>
        <v>0.7187095588235326</v>
      </c>
      <c r="M2150" s="13">
        <f t="shared" si="2522"/>
        <v>2.5650243714196757E-2</v>
      </c>
      <c r="N2150" s="13">
        <f t="shared" si="2523"/>
        <v>7.5526954011719244E-2</v>
      </c>
      <c r="O2150" s="13">
        <f t="shared" si="2524"/>
        <v>1.8435075343546443E-2</v>
      </c>
      <c r="P2150" s="13">
        <f t="shared" si="2525"/>
        <v>5.4281943797047975E-2</v>
      </c>
      <c r="Q2150" s="13">
        <f t="shared" si="2526"/>
        <v>0.11119428037112873</v>
      </c>
      <c r="R2150" s="13">
        <f t="shared" si="2527"/>
        <v>6.6247324335194221E-3</v>
      </c>
      <c r="S2150" s="13">
        <f t="shared" si="2528"/>
        <v>2.8718337486546425E-2</v>
      </c>
      <c r="T2150" s="13">
        <f t="shared" si="2529"/>
        <v>7.9916392189234131E-2</v>
      </c>
      <c r="U2150" s="13">
        <f t="shared" si="2530"/>
        <v>1.9506475939230068E-2</v>
      </c>
      <c r="V2150" s="13">
        <f t="shared" si="2531"/>
        <v>6.7527501395697803E-3</v>
      </c>
      <c r="W2150" s="13">
        <f t="shared" si="2532"/>
        <v>0.10913691364926205</v>
      </c>
      <c r="X2150" s="13">
        <f t="shared" si="2533"/>
        <v>7.8437743060223108E-2</v>
      </c>
      <c r="Y2150" s="13">
        <f t="shared" si="2534"/>
        <v>2.8186977854963269E-2</v>
      </c>
      <c r="Z2150" s="13">
        <f t="shared" si="2535"/>
        <v>1.5870861748728976E-3</v>
      </c>
      <c r="AA2150" s="13">
        <f t="shared" si="2536"/>
        <v>4.6731635721619664E-3</v>
      </c>
      <c r="AB2150" s="13">
        <f t="shared" si="2537"/>
        <v>6.8800478883670347E-3</v>
      </c>
      <c r="AC2150" s="13">
        <f t="shared" si="2538"/>
        <v>8.9315039175621243E-4</v>
      </c>
      <c r="AD2150" s="13">
        <f t="shared" si="2539"/>
        <v>8.0338209940736538E-2</v>
      </c>
      <c r="AE2150" s="13">
        <f t="shared" si="2540"/>
        <v>5.7739839423179104E-2</v>
      </c>
      <c r="AF2150" s="13">
        <f t="shared" si="2541"/>
        <v>2.0749087259187327E-2</v>
      </c>
      <c r="AG2150" s="13">
        <f t="shared" si="2542"/>
        <v>4.9708557833471698E-3</v>
      </c>
      <c r="AH2150" s="13">
        <f t="shared" si="2543"/>
        <v>2.8516350113945698E-4</v>
      </c>
      <c r="AI2150" s="13">
        <f t="shared" si="2544"/>
        <v>8.3966183231468246E-4</v>
      </c>
      <c r="AJ2150" s="13">
        <f t="shared" si="2545"/>
        <v>1.2361890456332621E-3</v>
      </c>
      <c r="AK2150" s="13">
        <f t="shared" si="2546"/>
        <v>1.213316518413936E-3</v>
      </c>
      <c r="AL2150" s="13">
        <f t="shared" si="2547"/>
        <v>7.5604645176589254E-5</v>
      </c>
      <c r="AM2150" s="13">
        <f t="shared" si="2548"/>
        <v>4.7311053689673407E-2</v>
      </c>
      <c r="AN2150" s="13">
        <f t="shared" si="2549"/>
        <v>3.4002906524781641E-2</v>
      </c>
      <c r="AO2150" s="13">
        <f t="shared" si="2550"/>
        <v>1.2219106973571814E-2</v>
      </c>
      <c r="AP2150" s="13">
        <f t="shared" si="2551"/>
        <v>2.9273296607311167E-3</v>
      </c>
      <c r="AQ2150" s="13">
        <f t="shared" si="2552"/>
        <v>5.2597495224877551E-4</v>
      </c>
      <c r="AR2150" s="13">
        <f t="shared" si="2553"/>
        <v>4.0989946819302631E-5</v>
      </c>
      <c r="AS2150" s="13">
        <f t="shared" si="2554"/>
        <v>1.2069459701276895E-4</v>
      </c>
      <c r="AT2150" s="13">
        <f t="shared" si="2555"/>
        <v>1.7769217672191319E-4</v>
      </c>
      <c r="AU2150" s="13">
        <f t="shared" si="2556"/>
        <v>1.7440443593251699E-4</v>
      </c>
      <c r="AV2150" s="13">
        <f t="shared" si="2557"/>
        <v>1.2838314480443462E-4</v>
      </c>
      <c r="AW2150" s="13">
        <f t="shared" si="2558"/>
        <v>4.4443665872676914E-6</v>
      </c>
      <c r="AX2150" s="13">
        <f t="shared" si="2559"/>
        <v>2.3217841618974795E-2</v>
      </c>
      <c r="AY2150" s="13">
        <f t="shared" si="2560"/>
        <v>1.6686884706808028E-2</v>
      </c>
      <c r="AZ2150" s="13">
        <f t="shared" si="2561"/>
        <v>5.9965117728845744E-3</v>
      </c>
      <c r="BA2150" s="13">
        <f t="shared" si="2562"/>
        <v>1.4365834435899976E-3</v>
      </c>
      <c r="BB2150" s="13">
        <f t="shared" si="2563"/>
        <v>2.5812156323893958E-4</v>
      </c>
      <c r="BC2150" s="13">
        <f t="shared" si="2564"/>
        <v>3.7102886967659785E-5</v>
      </c>
      <c r="BD2150" s="13">
        <f t="shared" si="2565"/>
        <v>4.9099777657835073E-6</v>
      </c>
      <c r="BE2150" s="13">
        <f t="shared" si="2566"/>
        <v>1.4457393428571863E-5</v>
      </c>
      <c r="BF2150" s="13">
        <f t="shared" si="2567"/>
        <v>2.1284844323033226E-5</v>
      </c>
      <c r="BG2150" s="13">
        <f t="shared" si="2568"/>
        <v>2.0891022534321045E-5</v>
      </c>
      <c r="BH2150" s="13">
        <f t="shared" si="2569"/>
        <v>1.5378365560462141E-5</v>
      </c>
      <c r="BI2150" s="13">
        <f t="shared" si="2570"/>
        <v>9.0562968633126925E-6</v>
      </c>
      <c r="BJ2150" s="14">
        <f t="shared" si="2571"/>
        <v>0.7908166713364515</v>
      </c>
      <c r="BK2150" s="14">
        <f t="shared" si="2572"/>
        <v>0.13305891488110175</v>
      </c>
      <c r="BL2150" s="14">
        <f t="shared" si="2573"/>
        <v>6.0421968276092683E-2</v>
      </c>
      <c r="BM2150" s="14">
        <f t="shared" si="2574"/>
        <v>0.67748897065713987</v>
      </c>
      <c r="BN2150" s="14">
        <f t="shared" si="2575"/>
        <v>0.29171322967115859</v>
      </c>
    </row>
    <row r="2151" spans="1:66" x14ac:dyDescent="0.25">
      <c r="A2151" t="s">
        <v>301</v>
      </c>
      <c r="B2151" t="s">
        <v>319</v>
      </c>
      <c r="C2151" t="s">
        <v>302</v>
      </c>
      <c r="D2151" s="7" t="s">
        <v>539</v>
      </c>
      <c r="E2151" s="10">
        <f>VLOOKUP(A2151,home!$A$2:$E$405,3,FALSE)</f>
        <v>1.36029411764706</v>
      </c>
      <c r="F2151" s="10">
        <f>VLOOKUP(B2151,home!$B$2:$E$405,3,FALSE)</f>
        <v>0.42</v>
      </c>
      <c r="G2151" s="10">
        <f>VLOOKUP(C2151,away!$B$2:$E$405,4,FALSE)</f>
        <v>0.98</v>
      </c>
      <c r="H2151" s="10">
        <f>VLOOKUP(A2151,away!$A$2:$E$405,3,FALSE)</f>
        <v>1.0661764705882399</v>
      </c>
      <c r="I2151" s="10">
        <f>VLOOKUP(C2151,away!$B$2:$E$405,3,FALSE)</f>
        <v>0.61</v>
      </c>
      <c r="J2151" s="10">
        <f>VLOOKUP(B2151,home!$B$2:$E$405,4,FALSE)</f>
        <v>1.21</v>
      </c>
      <c r="K2151" s="12">
        <f t="shared" si="2520"/>
        <v>0.5598970588235298</v>
      </c>
      <c r="L2151" s="12">
        <f t="shared" si="2521"/>
        <v>0.78694485294117988</v>
      </c>
      <c r="M2151" s="13">
        <f t="shared" si="2522"/>
        <v>0.26006025839424995</v>
      </c>
      <c r="N2151" s="13">
        <f t="shared" si="2523"/>
        <v>0.14560697379182774</v>
      </c>
      <c r="O2151" s="13">
        <f t="shared" si="2524"/>
        <v>0.20465308179790828</v>
      </c>
      <c r="P2151" s="13">
        <f t="shared" si="2525"/>
        <v>0.11458465857782013</v>
      </c>
      <c r="Q2151" s="13">
        <f t="shared" si="2526"/>
        <v>4.076245818511956E-2</v>
      </c>
      <c r="R2151" s="13">
        <f t="shared" si="2527"/>
        <v>8.0525344679707081E-2</v>
      </c>
      <c r="S2151" s="13">
        <f t="shared" si="2528"/>
        <v>1.2621732423155492E-2</v>
      </c>
      <c r="T2151" s="13">
        <f t="shared" si="2529"/>
        <v>3.2077806662009913E-2</v>
      </c>
      <c r="U2151" s="13">
        <f t="shared" si="2530"/>
        <v>4.5085903646918973E-2</v>
      </c>
      <c r="V2151" s="13">
        <f t="shared" si="2531"/>
        <v>6.179152944944512E-4</v>
      </c>
      <c r="W2151" s="13">
        <f t="shared" si="2532"/>
        <v>7.6075934827551884E-3</v>
      </c>
      <c r="X2151" s="13">
        <f t="shared" si="2533"/>
        <v>5.9867565345230606E-3</v>
      </c>
      <c r="Y2151" s="13">
        <f t="shared" si="2534"/>
        <v>2.3556236203274485E-3</v>
      </c>
      <c r="Z2151" s="13">
        <f t="shared" si="2535"/>
        <v>2.1123001842336637E-2</v>
      </c>
      <c r="AA2151" s="13">
        <f t="shared" si="2536"/>
        <v>1.1826706605048285E-2</v>
      </c>
      <c r="AB2151" s="13">
        <f t="shared" si="2537"/>
        <v>3.3108691218676736E-3</v>
      </c>
      <c r="AC2151" s="13">
        <f t="shared" si="2538"/>
        <v>1.701615557458657E-5</v>
      </c>
      <c r="AD2151" s="13">
        <f t="shared" si="2539"/>
        <v>1.0648673039299207E-3</v>
      </c>
      <c r="AE2151" s="13">
        <f t="shared" si="2540"/>
        <v>8.3799184389300231E-4</v>
      </c>
      <c r="AF2151" s="13">
        <f t="shared" si="2541"/>
        <v>3.2972668417914332E-4</v>
      </c>
      <c r="AG2151" s="13">
        <f t="shared" si="2542"/>
        <v>8.649223899737961E-5</v>
      </c>
      <c r="AH2151" s="13">
        <f t="shared" si="2543"/>
        <v>4.1556593946234684E-3</v>
      </c>
      <c r="AI2151" s="13">
        <f t="shared" si="2544"/>
        <v>2.3267414725220508E-3</v>
      </c>
      <c r="AJ2151" s="13">
        <f t="shared" si="2545"/>
        <v>6.5136785355391236E-4</v>
      </c>
      <c r="AK2151" s="13">
        <f t="shared" si="2546"/>
        <v>1.2156631513901044E-4</v>
      </c>
      <c r="AL2151" s="13">
        <f t="shared" si="2547"/>
        <v>2.9989824494678486E-7</v>
      </c>
      <c r="AM2151" s="13">
        <f t="shared" si="2548"/>
        <v>1.1924321430154092E-4</v>
      </c>
      <c r="AN2151" s="13">
        <f t="shared" si="2549"/>
        <v>9.383783374275973E-5</v>
      </c>
      <c r="AO2151" s="13">
        <f t="shared" si="2550"/>
        <v>3.6922600137507462E-5</v>
      </c>
      <c r="AP2151" s="13">
        <f t="shared" si="2551"/>
        <v>9.6853500451389333E-6</v>
      </c>
      <c r="AQ2151" s="13">
        <f t="shared" si="2552"/>
        <v>1.9054590917389267E-6</v>
      </c>
      <c r="AR2151" s="13">
        <f t="shared" si="2553"/>
        <v>6.5405495423511979E-4</v>
      </c>
      <c r="AS2151" s="13">
        <f t="shared" si="2554"/>
        <v>3.6620344518520197E-4</v>
      </c>
      <c r="AT2151" s="13">
        <f t="shared" si="2555"/>
        <v>1.0251811594511914E-4</v>
      </c>
      <c r="AU2151" s="13">
        <f t="shared" si="2556"/>
        <v>1.9133197197933944E-5</v>
      </c>
      <c r="AV2151" s="13">
        <f t="shared" si="2557"/>
        <v>2.6781552092534535E-6</v>
      </c>
      <c r="AW2151" s="13">
        <f t="shared" si="2558"/>
        <v>3.6704888467745857E-9</v>
      </c>
      <c r="AX2151" s="13">
        <f t="shared" si="2559"/>
        <v>1.1127320828682774E-5</v>
      </c>
      <c r="AY2151" s="13">
        <f t="shared" si="2560"/>
        <v>8.756587853157095E-6</v>
      </c>
      <c r="AZ2151" s="13">
        <f t="shared" si="2561"/>
        <v>3.4454758701846153E-6</v>
      </c>
      <c r="BA2151" s="13">
        <f t="shared" si="2562"/>
        <v>9.0379983399160523E-7</v>
      </c>
      <c r="BB2151" s="13">
        <f t="shared" si="2563"/>
        <v>1.7781015686219662E-7</v>
      </c>
      <c r="BC2151" s="13">
        <f t="shared" si="2564"/>
        <v>2.7985357548673897E-8</v>
      </c>
      <c r="BD2151" s="13">
        <f t="shared" si="2565"/>
        <v>8.5784196629334401E-5</v>
      </c>
      <c r="BE2151" s="13">
        <f t="shared" si="2566"/>
        <v>4.8030319386303692E-5</v>
      </c>
      <c r="BF2151" s="13">
        <f t="shared" si="2567"/>
        <v>1.3446017279373099E-5</v>
      </c>
      <c r="BG2151" s="13">
        <f t="shared" si="2568"/>
        <v>2.5094618425371198E-6</v>
      </c>
      <c r="BH2151" s="13">
        <f t="shared" si="2569"/>
        <v>3.5126007621660225E-7</v>
      </c>
      <c r="BI2151" s="13">
        <f t="shared" si="2570"/>
        <v>3.9333896711160915E-8</v>
      </c>
      <c r="BJ2151" s="14">
        <f t="shared" si="2571"/>
        <v>0.2370023237847815</v>
      </c>
      <c r="BK2151" s="14">
        <f t="shared" si="2572"/>
        <v>0.38791063733139275</v>
      </c>
      <c r="BL2151" s="14">
        <f t="shared" si="2573"/>
        <v>0.35395198934417188</v>
      </c>
      <c r="BM2151" s="14">
        <f t="shared" si="2574"/>
        <v>0.15378642395868566</v>
      </c>
      <c r="BN2151" s="14">
        <f t="shared" si="2575"/>
        <v>0.84619277542663285</v>
      </c>
    </row>
    <row r="2152" spans="1:66" x14ac:dyDescent="0.25">
      <c r="A2152" t="s">
        <v>301</v>
      </c>
      <c r="B2152" t="s">
        <v>334</v>
      </c>
      <c r="C2152" t="s">
        <v>336</v>
      </c>
      <c r="D2152" s="7" t="s">
        <v>539</v>
      </c>
      <c r="E2152" s="10">
        <f>VLOOKUP(A2152,home!$A$2:$E$405,3,FALSE)</f>
        <v>1.36029411764706</v>
      </c>
      <c r="F2152" s="10">
        <f>VLOOKUP(B2152,home!$B$2:$E$405,3,FALSE)</f>
        <v>0.63</v>
      </c>
      <c r="G2152" s="10">
        <f>VLOOKUP(C2152,away!$B$2:$E$405,4,FALSE)</f>
        <v>1.05</v>
      </c>
      <c r="H2152" s="10">
        <f>VLOOKUP(A2152,away!$A$2:$E$405,3,FALSE)</f>
        <v>1.0661764705882399</v>
      </c>
      <c r="I2152" s="10">
        <f>VLOOKUP(C2152,away!$B$2:$E$405,3,FALSE)</f>
        <v>0.53</v>
      </c>
      <c r="J2152" s="10">
        <f>VLOOKUP(B2152,home!$B$2:$E$405,4,FALSE)</f>
        <v>1.21</v>
      </c>
      <c r="K2152" s="12">
        <f t="shared" si="2520"/>
        <v>0.89983455882353025</v>
      </c>
      <c r="L2152" s="12">
        <f t="shared" si="2521"/>
        <v>0.6837389705882384</v>
      </c>
      <c r="M2152" s="13">
        <f t="shared" si="2522"/>
        <v>0.20524035373074787</v>
      </c>
      <c r="N2152" s="13">
        <f t="shared" si="2523"/>
        <v>0.18468236315209283</v>
      </c>
      <c r="O2152" s="13">
        <f t="shared" si="2524"/>
        <v>0.14033082818302747</v>
      </c>
      <c r="P2152" s="13">
        <f t="shared" si="2525"/>
        <v>0.12627452886741516</v>
      </c>
      <c r="Q2152" s="13">
        <f t="shared" si="2526"/>
        <v>8.3091786384725211E-2</v>
      </c>
      <c r="R2152" s="13">
        <f t="shared" si="2527"/>
        <v>4.7974828001829076E-2</v>
      </c>
      <c r="S2152" s="13">
        <f t="shared" si="2528"/>
        <v>1.9422662686508076E-2</v>
      </c>
      <c r="T2152" s="13">
        <f t="shared" si="2529"/>
        <v>5.6813092487029822E-2</v>
      </c>
      <c r="U2152" s="13">
        <f t="shared" si="2530"/>
        <v>4.316940818966062E-2</v>
      </c>
      <c r="V2152" s="13">
        <f t="shared" si="2531"/>
        <v>1.3277590209114576E-3</v>
      </c>
      <c r="W2152" s="13">
        <f t="shared" si="2532"/>
        <v>2.4922953647786076E-2</v>
      </c>
      <c r="X2152" s="13">
        <f t="shared" si="2533"/>
        <v>1.7040794671155633E-2</v>
      </c>
      <c r="Y2152" s="13">
        <f t="shared" si="2534"/>
        <v>5.8257277032307455E-3</v>
      </c>
      <c r="Z2152" s="13">
        <f t="shared" si="2535"/>
        <v>1.0934086504039472E-2</v>
      </c>
      <c r="AA2152" s="13">
        <f t="shared" si="2536"/>
        <v>9.8388689055006751E-3</v>
      </c>
      <c r="AB2152" s="13">
        <f t="shared" si="2537"/>
        <v>4.4266771304518745E-3</v>
      </c>
      <c r="AC2152" s="13">
        <f t="shared" si="2538"/>
        <v>5.1056645832368955E-5</v>
      </c>
      <c r="AD2152" s="13">
        <f t="shared" si="2539"/>
        <v>5.6066337500587189E-3</v>
      </c>
      <c r="AE2152" s="13">
        <f t="shared" si="2540"/>
        <v>3.8334739887304235E-3</v>
      </c>
      <c r="AF2152" s="13">
        <f t="shared" si="2541"/>
        <v>1.310547779415664E-3</v>
      </c>
      <c r="AG2152" s="13">
        <f t="shared" si="2542"/>
        <v>2.9869086320145601E-4</v>
      </c>
      <c r="AH2152" s="13">
        <f t="shared" si="2543"/>
        <v>1.8690152626486744E-3</v>
      </c>
      <c r="AI2152" s="13">
        <f t="shared" si="2544"/>
        <v>1.6818045242999145E-3</v>
      </c>
      <c r="AJ2152" s="13">
        <f t="shared" si="2545"/>
        <v>7.5667291607541529E-4</v>
      </c>
      <c r="AK2152" s="13">
        <f t="shared" si="2546"/>
        <v>2.269601465368118E-4</v>
      </c>
      <c r="AL2152" s="13">
        <f t="shared" si="2547"/>
        <v>1.2565080464616242E-6</v>
      </c>
      <c r="AM2152" s="13">
        <f t="shared" si="2548"/>
        <v>1.0090085613938407E-3</v>
      </c>
      <c r="AN2152" s="13">
        <f t="shared" si="2549"/>
        <v>6.8989847508214408E-4</v>
      </c>
      <c r="AO2152" s="13">
        <f t="shared" si="2550"/>
        <v>2.3585523658153028E-4</v>
      </c>
      <c r="AP2152" s="13">
        <f t="shared" si="2551"/>
        <v>5.3754472222700329E-5</v>
      </c>
      <c r="AQ2152" s="13">
        <f t="shared" si="2552"/>
        <v>9.1885068755157938E-6</v>
      </c>
      <c r="AR2152" s="13">
        <f t="shared" si="2553"/>
        <v>2.5558371433942218E-4</v>
      </c>
      <c r="AS2152" s="13">
        <f t="shared" si="2554"/>
        <v>2.2998305883509317E-4</v>
      </c>
      <c r="AT2152" s="13">
        <f t="shared" si="2555"/>
        <v>1.0347335214188102E-4</v>
      </c>
      <c r="AU2152" s="13">
        <f t="shared" si="2556"/>
        <v>3.1036299391527099E-5</v>
      </c>
      <c r="AV2152" s="13">
        <f t="shared" si="2557"/>
        <v>6.9818836926224461E-6</v>
      </c>
      <c r="AW2152" s="13">
        <f t="shared" si="2558"/>
        <v>2.1474139777654731E-8</v>
      </c>
      <c r="AX2152" s="13">
        <f t="shared" si="2559"/>
        <v>1.5132346228183187E-4</v>
      </c>
      <c r="AY2152" s="13">
        <f t="shared" si="2560"/>
        <v>1.0346574832642784E-4</v>
      </c>
      <c r="AZ2152" s="13">
        <f t="shared" si="2561"/>
        <v>3.5371782125926765E-5</v>
      </c>
      <c r="BA2152" s="13">
        <f t="shared" si="2562"/>
        <v>8.0616886328842072E-6</v>
      </c>
      <c r="BB2152" s="13">
        <f t="shared" si="2563"/>
        <v>1.3780226717627874E-6</v>
      </c>
      <c r="BC2152" s="13">
        <f t="shared" si="2564"/>
        <v>1.8844156060766848E-7</v>
      </c>
      <c r="BD2152" s="13">
        <f t="shared" si="2565"/>
        <v>2.9125424290259149E-5</v>
      </c>
      <c r="BE2152" s="13">
        <f t="shared" si="2566"/>
        <v>2.6208063316773476E-5</v>
      </c>
      <c r="BF2152" s="13">
        <f t="shared" si="2567"/>
        <v>1.1791460546134003E-5</v>
      </c>
      <c r="BG2152" s="13">
        <f t="shared" si="2568"/>
        <v>3.5367878994718511E-6</v>
      </c>
      <c r="BH2152" s="13">
        <f t="shared" si="2569"/>
        <v>7.9563099479341326E-7</v>
      </c>
      <c r="BI2152" s="13">
        <f t="shared" si="2570"/>
        <v>1.4318725303725154E-7</v>
      </c>
      <c r="BJ2152" s="14">
        <f t="shared" si="2571"/>
        <v>0.38572355882518178</v>
      </c>
      <c r="BK2152" s="14">
        <f t="shared" si="2572"/>
        <v>0.35242108320778781</v>
      </c>
      <c r="BL2152" s="14">
        <f t="shared" si="2573"/>
        <v>0.25097372212273167</v>
      </c>
      <c r="BM2152" s="14">
        <f t="shared" si="2574"/>
        <v>0.21235431806571631</v>
      </c>
      <c r="BN2152" s="14">
        <f t="shared" si="2575"/>
        <v>0.7875946883198377</v>
      </c>
    </row>
    <row r="2153" spans="1:66" x14ac:dyDescent="0.25">
      <c r="A2153" t="s">
        <v>301</v>
      </c>
      <c r="B2153" t="s">
        <v>312</v>
      </c>
      <c r="C2153" t="s">
        <v>385</v>
      </c>
      <c r="D2153" s="7" t="s">
        <v>539</v>
      </c>
      <c r="E2153" s="10">
        <f>VLOOKUP(A2153,home!$A$2:$E$405,3,FALSE)</f>
        <v>1.36029411764706</v>
      </c>
      <c r="F2153" s="10">
        <f>VLOOKUP(B2153,home!$B$2:$E$405,3,FALSE)</f>
        <v>0.86</v>
      </c>
      <c r="G2153" s="10">
        <f>VLOOKUP(C2153,away!$B$2:$E$405,4,FALSE)</f>
        <v>0.74</v>
      </c>
      <c r="H2153" s="10">
        <f>VLOOKUP(A2153,away!$A$2:$E$405,3,FALSE)</f>
        <v>1.0661764705882399</v>
      </c>
      <c r="I2153" s="10">
        <f>VLOOKUP(C2153,away!$B$2:$E$405,3,FALSE)</f>
        <v>0.42</v>
      </c>
      <c r="J2153" s="10">
        <f>VLOOKUP(B2153,home!$B$2:$E$405,4,FALSE)</f>
        <v>0.78</v>
      </c>
      <c r="K2153" s="12">
        <f t="shared" si="2520"/>
        <v>0.86569117647058891</v>
      </c>
      <c r="L2153" s="12">
        <f t="shared" si="2521"/>
        <v>0.34927941176470745</v>
      </c>
      <c r="M2153" s="13">
        <f t="shared" si="2522"/>
        <v>0.29671874118750696</v>
      </c>
      <c r="N2153" s="13">
        <f t="shared" si="2523"/>
        <v>0.25686679613948504</v>
      </c>
      <c r="O2153" s="13">
        <f t="shared" si="2524"/>
        <v>0.10363774738153689</v>
      </c>
      <c r="P2153" s="13">
        <f t="shared" si="2525"/>
        <v>8.9718283457484352E-2</v>
      </c>
      <c r="Q2153" s="13">
        <f t="shared" si="2526"/>
        <v>0.11118365947311089</v>
      </c>
      <c r="R2153" s="13">
        <f t="shared" si="2527"/>
        <v>1.8099265721021274E-2</v>
      </c>
      <c r="S2153" s="13">
        <f t="shared" si="2528"/>
        <v>6.7819868357007771E-3</v>
      </c>
      <c r="T2153" s="13">
        <f t="shared" si="2529"/>
        <v>3.883416317861571E-2</v>
      </c>
      <c r="U2153" s="13">
        <f t="shared" si="2530"/>
        <v>1.5668374635284706E-2</v>
      </c>
      <c r="V2153" s="13">
        <f t="shared" si="2531"/>
        <v>2.2785072298701345E-4</v>
      </c>
      <c r="W2153" s="13">
        <f t="shared" si="2532"/>
        <v>3.208357099119423E-2</v>
      </c>
      <c r="X2153" s="13">
        <f t="shared" si="2533"/>
        <v>1.1206130803115553E-2</v>
      </c>
      <c r="Y2153" s="13">
        <f t="shared" si="2534"/>
        <v>1.957035387535284E-3</v>
      </c>
      <c r="Z2153" s="13">
        <f t="shared" si="2535"/>
        <v>2.1072336281371482E-3</v>
      </c>
      <c r="AA2153" s="13">
        <f t="shared" si="2536"/>
        <v>1.8242135586404352E-3</v>
      </c>
      <c r="AB2153" s="13">
        <f t="shared" si="2537"/>
        <v>7.8960279085651909E-4</v>
      </c>
      <c r="AC2153" s="13">
        <f t="shared" si="2538"/>
        <v>4.3059244566775124E-6</v>
      </c>
      <c r="AD2153" s="13">
        <f t="shared" si="2539"/>
        <v>6.9436160791861469E-3</v>
      </c>
      <c r="AE2153" s="13">
        <f t="shared" si="2540"/>
        <v>2.4252621396581016E-3</v>
      </c>
      <c r="AF2153" s="13">
        <f t="shared" si="2541"/>
        <v>4.2354706675749865E-4</v>
      </c>
      <c r="AG2153" s="13">
        <f t="shared" si="2542"/>
        <v>4.9312090110575473E-5</v>
      </c>
      <c r="AH2153" s="13">
        <f t="shared" si="2543"/>
        <v>1.8400333052163837E-4</v>
      </c>
      <c r="AI2153" s="13">
        <f t="shared" si="2544"/>
        <v>1.5929005967378371E-4</v>
      </c>
      <c r="AJ2153" s="13">
        <f t="shared" si="2545"/>
        <v>6.8947999579534083E-5</v>
      </c>
      <c r="AK2153" s="13">
        <f t="shared" si="2546"/>
        <v>1.9895891623766842E-5</v>
      </c>
      <c r="AL2153" s="13">
        <f t="shared" si="2547"/>
        <v>5.207896871018045E-8</v>
      </c>
      <c r="AM2153" s="13">
        <f t="shared" si="2548"/>
        <v>1.202205434510151E-3</v>
      </c>
      <c r="AN2153" s="13">
        <f t="shared" si="2549"/>
        <v>4.1990560698604003E-4</v>
      </c>
      <c r="AO2153" s="13">
        <f t="shared" si="2550"/>
        <v>7.3332191702393226E-5</v>
      </c>
      <c r="AP2153" s="13">
        <f t="shared" si="2551"/>
        <v>8.5378082604095562E-6</v>
      </c>
      <c r="AQ2153" s="13">
        <f t="shared" si="2552"/>
        <v>7.4552016173892758E-7</v>
      </c>
      <c r="AR2153" s="13">
        <f t="shared" si="2553"/>
        <v>1.2853715009468981E-5</v>
      </c>
      <c r="AS2153" s="13">
        <f t="shared" si="2554"/>
        <v>1.1127347668564868E-5</v>
      </c>
      <c r="AT2153" s="13">
        <f t="shared" si="2555"/>
        <v>4.8164233470985932E-6</v>
      </c>
      <c r="AU2153" s="13">
        <f t="shared" si="2556"/>
        <v>1.3898450645767308E-6</v>
      </c>
      <c r="AV2153" s="13">
        <f t="shared" si="2557"/>
        <v>3.0079415226631791E-7</v>
      </c>
      <c r="AW2153" s="13">
        <f t="shared" si="2558"/>
        <v>4.3741719648319428E-10</v>
      </c>
      <c r="AX2153" s="13">
        <f t="shared" si="2559"/>
        <v>1.7345643949340464E-4</v>
      </c>
      <c r="AY2153" s="13">
        <f t="shared" si="2560"/>
        <v>6.0584763153056938E-5</v>
      </c>
      <c r="AZ2153" s="13">
        <f t="shared" si="2561"/>
        <v>1.0580505218001922E-5</v>
      </c>
      <c r="BA2153" s="13">
        <f t="shared" si="2562"/>
        <v>1.2318508795723766E-6</v>
      </c>
      <c r="BB2153" s="13">
        <f t="shared" si="2563"/>
        <v>1.0756503764971929E-7</v>
      </c>
      <c r="BC2153" s="13">
        <f t="shared" si="2564"/>
        <v>7.5140506153485148E-9</v>
      </c>
      <c r="BD2153" s="13">
        <f t="shared" si="2565"/>
        <v>7.4825633624975232E-7</v>
      </c>
      <c r="BE2153" s="13">
        <f t="shared" si="2566"/>
        <v>6.4775890802962062E-7</v>
      </c>
      <c r="BF2153" s="13">
        <f t="shared" si="2567"/>
        <v>2.8037958558073315E-7</v>
      </c>
      <c r="BG2153" s="13">
        <f t="shared" si="2568"/>
        <v>8.0907377766573687E-8</v>
      </c>
      <c r="BH2153" s="13">
        <f t="shared" si="2569"/>
        <v>1.7510200760973884E-8</v>
      </c>
      <c r="BI2153" s="13">
        <f t="shared" si="2570"/>
        <v>3.0316852594007373E-9</v>
      </c>
      <c r="BJ2153" s="14">
        <f t="shared" si="2571"/>
        <v>0.46392378854822208</v>
      </c>
      <c r="BK2153" s="14">
        <f t="shared" si="2572"/>
        <v>0.39351180497025756</v>
      </c>
      <c r="BL2153" s="14">
        <f t="shared" si="2573"/>
        <v>0.14048360733807413</v>
      </c>
      <c r="BM2153" s="14">
        <f t="shared" si="2574"/>
        <v>0.12374135679880967</v>
      </c>
      <c r="BN2153" s="14">
        <f t="shared" si="2575"/>
        <v>0.87622449336014541</v>
      </c>
    </row>
    <row r="2154" spans="1:66" x14ac:dyDescent="0.25">
      <c r="A2154" t="s">
        <v>303</v>
      </c>
      <c r="B2154" t="s">
        <v>466</v>
      </c>
      <c r="C2154" t="s">
        <v>340</v>
      </c>
      <c r="D2154" s="7" t="s">
        <v>539</v>
      </c>
      <c r="E2154" s="10">
        <f>VLOOKUP(A2154,home!$A$2:$E$405,3,FALSE)</f>
        <v>1.32085561497326</v>
      </c>
      <c r="F2154" s="10">
        <f>VLOOKUP(B2154,home!$B$2:$E$405,3,FALSE)</f>
        <v>0.85</v>
      </c>
      <c r="G2154" s="10">
        <f>VLOOKUP(C2154,away!$B$2:$E$405,4,FALSE)</f>
        <v>0.85</v>
      </c>
      <c r="H2154" s="10">
        <f>VLOOKUP(A2154,away!$A$2:$E$405,3,FALSE)</f>
        <v>1.0053475935828899</v>
      </c>
      <c r="I2154" s="10">
        <f>VLOOKUP(C2154,away!$B$2:$E$405,3,FALSE)</f>
        <v>0.38</v>
      </c>
      <c r="J2154" s="10">
        <f>VLOOKUP(B2154,home!$B$2:$E$405,4,FALSE)</f>
        <v>0.99</v>
      </c>
      <c r="K2154" s="12">
        <f t="shared" si="2520"/>
        <v>0.95431818181818029</v>
      </c>
      <c r="L2154" s="12">
        <f t="shared" si="2521"/>
        <v>0.37821176470588319</v>
      </c>
      <c r="M2154" s="13">
        <f t="shared" si="2522"/>
        <v>0.26380899366903393</v>
      </c>
      <c r="N2154" s="13">
        <f t="shared" si="2523"/>
        <v>0.25175771918551626</v>
      </c>
      <c r="O2154" s="13">
        <f t="shared" si="2524"/>
        <v>9.9775665040848477E-2</v>
      </c>
      <c r="P2154" s="13">
        <f t="shared" si="2525"/>
        <v>9.5217731251482279E-2</v>
      </c>
      <c r="Q2154" s="13">
        <f t="shared" si="2526"/>
        <v>0.12012848441590694</v>
      </c>
      <c r="R2154" s="13">
        <f t="shared" si="2527"/>
        <v>1.88681651749012E-2</v>
      </c>
      <c r="S2154" s="13">
        <f t="shared" si="2528"/>
        <v>8.5918378090380186E-3</v>
      </c>
      <c r="T2154" s="13">
        <f t="shared" si="2529"/>
        <v>4.5434006082383349E-2</v>
      </c>
      <c r="U2154" s="13">
        <f t="shared" si="2530"/>
        <v>1.8006233083956821E-2</v>
      </c>
      <c r="V2154" s="13">
        <f t="shared" si="2531"/>
        <v>3.4456550134133213E-4</v>
      </c>
      <c r="W2154" s="13">
        <f t="shared" si="2532"/>
        <v>3.8213598944120644E-2</v>
      </c>
      <c r="X2154" s="13">
        <f t="shared" si="2533"/>
        <v>1.4452832692418743E-2</v>
      </c>
      <c r="Y2154" s="13">
        <f t="shared" si="2534"/>
        <v>2.7331156787992871E-3</v>
      </c>
      <c r="Z2154" s="13">
        <f t="shared" si="2535"/>
        <v>2.378720682520491E-3</v>
      </c>
      <c r="AA2154" s="13">
        <f t="shared" si="2536"/>
        <v>2.2700563967962555E-3</v>
      </c>
      <c r="AB2154" s="13">
        <f t="shared" si="2537"/>
        <v>1.0831780466076663E-3</v>
      </c>
      <c r="AC2154" s="13">
        <f t="shared" si="2538"/>
        <v>7.7728456223548958E-6</v>
      </c>
      <c r="AD2154" s="13">
        <f t="shared" si="2539"/>
        <v>9.1169830662705831E-3</v>
      </c>
      <c r="AE2154" s="13">
        <f t="shared" si="2540"/>
        <v>3.4481502542878508E-3</v>
      </c>
      <c r="AF2154" s="13">
        <f t="shared" si="2541"/>
        <v>6.5206549632262412E-4</v>
      </c>
      <c r="AG2154" s="13">
        <f t="shared" si="2542"/>
        <v>8.2206280689332419E-5</v>
      </c>
      <c r="AH2154" s="13">
        <f t="shared" si="2543"/>
        <v>2.2491503676961446E-4</v>
      </c>
      <c r="AI2154" s="13">
        <f t="shared" si="2544"/>
        <v>2.1464050895354759E-4</v>
      </c>
      <c r="AJ2154" s="13">
        <f t="shared" si="2545"/>
        <v>1.024176701245392E-4</v>
      </c>
      <c r="AK2154" s="13">
        <f t="shared" si="2546"/>
        <v>3.2579681579768144E-5</v>
      </c>
      <c r="AL2154" s="13">
        <f t="shared" si="2547"/>
        <v>1.1221948353393452E-7</v>
      </c>
      <c r="AM2154" s="13">
        <f t="shared" si="2548"/>
        <v>1.7401005406940972E-3</v>
      </c>
      <c r="AN2154" s="13">
        <f t="shared" si="2549"/>
        <v>6.5812649626157598E-4</v>
      </c>
      <c r="AO2154" s="13">
        <f t="shared" si="2550"/>
        <v>1.2445559177539525E-4</v>
      </c>
      <c r="AP2154" s="13">
        <f t="shared" si="2551"/>
        <v>1.5690189664295747E-5</v>
      </c>
      <c r="AQ2154" s="13">
        <f t="shared" si="2552"/>
        <v>1.483553580375826E-6</v>
      </c>
      <c r="AR2154" s="13">
        <f t="shared" si="2553"/>
        <v>1.7013102593104904E-5</v>
      </c>
      <c r="AS2154" s="13">
        <f t="shared" si="2554"/>
        <v>1.6235913133738036E-5</v>
      </c>
      <c r="AT2154" s="13">
        <f t="shared" si="2555"/>
        <v>7.7471135509733985E-6</v>
      </c>
      <c r="AU2154" s="13">
        <f t="shared" si="2556"/>
        <v>2.4644037727679741E-6</v>
      </c>
      <c r="AV2154" s="13">
        <f t="shared" si="2557"/>
        <v>5.8795633192344899E-7</v>
      </c>
      <c r="AW2154" s="13">
        <f t="shared" si="2558"/>
        <v>1.125107441025612E-9</v>
      </c>
      <c r="AX2154" s="13">
        <f t="shared" si="2559"/>
        <v>2.7676826402933707E-4</v>
      </c>
      <c r="AY2154" s="13">
        <f t="shared" si="2560"/>
        <v>1.0467701355311938E-4</v>
      </c>
      <c r="AZ2154" s="13">
        <f t="shared" si="2561"/>
        <v>1.9795039010033467E-5</v>
      </c>
      <c r="BA2154" s="13">
        <f t="shared" si="2562"/>
        <v>2.4955722121355192E-6</v>
      </c>
      <c r="BB2154" s="13">
        <f t="shared" si="2563"/>
        <v>2.3596369257568486E-7</v>
      </c>
      <c r="BC2154" s="13">
        <f t="shared" si="2564"/>
        <v>1.7848848915113261E-8</v>
      </c>
      <c r="BD2154" s="13">
        <f t="shared" si="2565"/>
        <v>1.0724259258100733E-6</v>
      </c>
      <c r="BE2154" s="13">
        <f t="shared" si="2566"/>
        <v>1.0234355596537478E-6</v>
      </c>
      <c r="BF2154" s="13">
        <f t="shared" si="2567"/>
        <v>4.8834158124841815E-7</v>
      </c>
      <c r="BG2154" s="13">
        <f t="shared" si="2568"/>
        <v>1.5534441664106857E-7</v>
      </c>
      <c r="BH2154" s="13">
        <f t="shared" si="2569"/>
        <v>3.7062000311127587E-8</v>
      </c>
      <c r="BI2154" s="13">
        <f t="shared" si="2570"/>
        <v>7.0737881502920267E-9</v>
      </c>
      <c r="BJ2154" s="14">
        <f t="shared" si="2571"/>
        <v>0.48896300817003746</v>
      </c>
      <c r="BK2154" s="14">
        <f t="shared" si="2572"/>
        <v>0.36807569030955456</v>
      </c>
      <c r="BL2154" s="14">
        <f t="shared" si="2573"/>
        <v>0.14062468281319221</v>
      </c>
      <c r="BM2154" s="14">
        <f t="shared" si="2574"/>
        <v>0.15038066734916999</v>
      </c>
      <c r="BN2154" s="14">
        <f t="shared" si="2575"/>
        <v>0.8495567587376891</v>
      </c>
    </row>
    <row r="2155" spans="1:66" x14ac:dyDescent="0.25">
      <c r="A2155" t="s">
        <v>303</v>
      </c>
      <c r="B2155" t="s">
        <v>374</v>
      </c>
      <c r="C2155" t="s">
        <v>383</v>
      </c>
      <c r="D2155" s="7" t="s">
        <v>539</v>
      </c>
      <c r="E2155" s="10">
        <f>VLOOKUP(A2155,home!$A$2:$E$405,3,FALSE)</f>
        <v>1.32085561497326</v>
      </c>
      <c r="F2155" s="10">
        <f>VLOOKUP(B2155,home!$B$2:$E$405,3,FALSE)</f>
        <v>0.85</v>
      </c>
      <c r="G2155" s="10">
        <f>VLOOKUP(C2155,away!$B$2:$E$405,4,FALSE)</f>
        <v>1.26</v>
      </c>
      <c r="H2155" s="10">
        <f>VLOOKUP(A2155,away!$A$2:$E$405,3,FALSE)</f>
        <v>1.0053475935828899</v>
      </c>
      <c r="I2155" s="10">
        <f>VLOOKUP(C2155,away!$B$2:$E$405,3,FALSE)</f>
        <v>0.93</v>
      </c>
      <c r="J2155" s="10">
        <f>VLOOKUP(B2155,home!$B$2:$E$405,4,FALSE)</f>
        <v>0.87</v>
      </c>
      <c r="K2155" s="12">
        <f t="shared" si="2520"/>
        <v>1.4146363636363615</v>
      </c>
      <c r="L2155" s="12">
        <f t="shared" si="2521"/>
        <v>0.81342673796791631</v>
      </c>
      <c r="M2155" s="13">
        <f t="shared" si="2522"/>
        <v>0.10773690361041345</v>
      </c>
      <c r="N2155" s="13">
        <f t="shared" si="2523"/>
        <v>0.15240854155287648</v>
      </c>
      <c r="O2155" s="13">
        <f t="shared" si="2524"/>
        <v>8.7636078062582431E-2</v>
      </c>
      <c r="P2155" s="13">
        <f t="shared" si="2525"/>
        <v>0.12397318279380394</v>
      </c>
      <c r="Q2155" s="13">
        <f t="shared" si="2526"/>
        <v>0.10780133250474125</v>
      </c>
      <c r="R2155" s="13">
        <f t="shared" si="2527"/>
        <v>3.5642764553374041E-2</v>
      </c>
      <c r="S2155" s="13">
        <f t="shared" si="2528"/>
        <v>3.566407966299761E-2</v>
      </c>
      <c r="T2155" s="13">
        <f t="shared" si="2529"/>
        <v>8.768848624792637E-2</v>
      </c>
      <c r="U2155" s="13">
        <f t="shared" si="2530"/>
        <v>5.042155083773206E-2</v>
      </c>
      <c r="V2155" s="13">
        <f t="shared" si="2531"/>
        <v>4.5598627758576477E-3</v>
      </c>
      <c r="W2155" s="13">
        <f t="shared" si="2532"/>
        <v>5.0833228336553814E-2</v>
      </c>
      <c r="X2155" s="13">
        <f t="shared" si="2533"/>
        <v>4.134910710618122E-2</v>
      </c>
      <c r="Y2155" s="13">
        <f t="shared" si="2534"/>
        <v>1.6817234655633485E-2</v>
      </c>
      <c r="Z2155" s="13">
        <f t="shared" si="2535"/>
        <v>9.6642592342698428E-3</v>
      </c>
      <c r="AA2155" s="13">
        <f t="shared" si="2536"/>
        <v>1.3671412540406618E-2</v>
      </c>
      <c r="AB2155" s="13">
        <f t="shared" si="2537"/>
        <v>9.6700386609666865E-3</v>
      </c>
      <c r="AC2155" s="13">
        <f t="shared" si="2538"/>
        <v>3.2794049814991995E-4</v>
      </c>
      <c r="AD2155" s="13">
        <f t="shared" si="2539"/>
        <v>1.7977633321479836E-2</v>
      </c>
      <c r="AE2155" s="13">
        <f t="shared" si="2540"/>
        <v>1.462348762907466E-2</v>
      </c>
      <c r="AF2155" s="13">
        <f t="shared" si="2541"/>
        <v>5.9475679199161875E-3</v>
      </c>
      <c r="AG2155" s="13">
        <f t="shared" si="2542"/>
        <v>1.612636923980017E-3</v>
      </c>
      <c r="AH2155" s="13">
        <f t="shared" si="2543"/>
        <v>1.9652917159521076E-3</v>
      </c>
      <c r="AI2155" s="13">
        <f t="shared" si="2544"/>
        <v>2.780173126539155E-3</v>
      </c>
      <c r="AJ2155" s="13">
        <f t="shared" si="2545"/>
        <v>1.9664670010034421E-3</v>
      </c>
      <c r="AK2155" s="13">
        <f t="shared" si="2546"/>
        <v>9.272785758368035E-4</v>
      </c>
      <c r="AL2155" s="13">
        <f t="shared" si="2547"/>
        <v>1.5094485161610495E-5</v>
      </c>
      <c r="AM2155" s="13">
        <f t="shared" si="2548"/>
        <v>5.0863627657372224E-3</v>
      </c>
      <c r="AN2155" s="13">
        <f t="shared" si="2549"/>
        <v>4.1373834726550979E-3</v>
      </c>
      <c r="AO2155" s="13">
        <f t="shared" si="2550"/>
        <v>1.6827291709421025E-3</v>
      </c>
      <c r="AP2155" s="13">
        <f t="shared" si="2551"/>
        <v>4.5625896680096364E-4</v>
      </c>
      <c r="AQ2155" s="13">
        <f t="shared" si="2552"/>
        <v>9.2783310758379921E-5</v>
      </c>
      <c r="AR2155" s="13">
        <f t="shared" si="2553"/>
        <v>3.1972416593245844E-4</v>
      </c>
      <c r="AS2155" s="13">
        <f t="shared" si="2554"/>
        <v>4.5229343146136174E-4</v>
      </c>
      <c r="AT2155" s="13">
        <f t="shared" si="2555"/>
        <v>3.1991536758955633E-4</v>
      </c>
      <c r="AU2155" s="13">
        <f t="shared" si="2556"/>
        <v>1.5085463742609329E-4</v>
      </c>
      <c r="AV2155" s="13">
        <f t="shared" si="2557"/>
        <v>5.3351113931532595E-5</v>
      </c>
      <c r="AW2155" s="13">
        <f t="shared" si="2558"/>
        <v>4.8247972231128944E-7</v>
      </c>
      <c r="AX2155" s="13">
        <f t="shared" si="2559"/>
        <v>1.1992256211763137E-3</v>
      </c>
      <c r="AY2155" s="13">
        <f t="shared" si="2560"/>
        <v>9.7548218512099705E-4</v>
      </c>
      <c r="AZ2155" s="13">
        <f t="shared" si="2561"/>
        <v>3.9674164589439373E-4</v>
      </c>
      <c r="BA2155" s="13">
        <f t="shared" si="2562"/>
        <v>1.0757342094529964E-4</v>
      </c>
      <c r="BB2155" s="13">
        <f t="shared" si="2563"/>
        <v>2.1875774222896151E-5</v>
      </c>
      <c r="BC2155" s="13">
        <f t="shared" si="2564"/>
        <v>3.5588679333306105E-6</v>
      </c>
      <c r="BD2155" s="13">
        <f t="shared" si="2565"/>
        <v>4.334536422399205E-5</v>
      </c>
      <c r="BE2155" s="13">
        <f t="shared" si="2566"/>
        <v>6.1317928426321767E-5</v>
      </c>
      <c r="BF2155" s="13">
        <f t="shared" si="2567"/>
        <v>4.3371285647363255E-5</v>
      </c>
      <c r="BG2155" s="13">
        <f t="shared" si="2568"/>
        <v>2.0451532604806623E-5</v>
      </c>
      <c r="BH2155" s="13">
        <f t="shared" si="2569"/>
        <v>7.2328704287135309E-6</v>
      </c>
      <c r="BI2155" s="13">
        <f t="shared" si="2570"/>
        <v>2.0463763043856558E-6</v>
      </c>
      <c r="BJ2155" s="14">
        <f t="shared" si="2571"/>
        <v>0.51121923140055048</v>
      </c>
      <c r="BK2155" s="14">
        <f t="shared" si="2572"/>
        <v>0.27325254601150517</v>
      </c>
      <c r="BL2155" s="14">
        <f t="shared" si="2573"/>
        <v>0.20615495914836993</v>
      </c>
      <c r="BM2155" s="14">
        <f t="shared" si="2574"/>
        <v>0.38411719301150499</v>
      </c>
      <c r="BN2155" s="14">
        <f t="shared" si="2575"/>
        <v>0.61519880307779151</v>
      </c>
    </row>
    <row r="2156" spans="1:66" x14ac:dyDescent="0.25">
      <c r="A2156" t="s">
        <v>303</v>
      </c>
      <c r="B2156" t="s">
        <v>354</v>
      </c>
      <c r="C2156" t="s">
        <v>353</v>
      </c>
      <c r="D2156" s="7" t="s">
        <v>539</v>
      </c>
      <c r="E2156" s="10">
        <f>VLOOKUP(A2156,home!$A$2:$E$405,3,FALSE)</f>
        <v>1.32085561497326</v>
      </c>
      <c r="F2156" s="10">
        <f>VLOOKUP(B2156,home!$B$2:$E$405,3,FALSE)</f>
        <v>0.93</v>
      </c>
      <c r="G2156" s="10">
        <f>VLOOKUP(C2156,away!$B$2:$E$405,4,FALSE)</f>
        <v>1.1399999999999999</v>
      </c>
      <c r="H2156" s="10">
        <f>VLOOKUP(A2156,away!$A$2:$E$405,3,FALSE)</f>
        <v>1.0053475935828899</v>
      </c>
      <c r="I2156" s="10">
        <f>VLOOKUP(C2156,away!$B$2:$E$405,3,FALSE)</f>
        <v>1.04</v>
      </c>
      <c r="J2156" s="10">
        <f>VLOOKUP(B2156,home!$B$2:$E$405,4,FALSE)</f>
        <v>0.33</v>
      </c>
      <c r="K2156" s="12">
        <f t="shared" si="2520"/>
        <v>1.4003711229946501</v>
      </c>
      <c r="L2156" s="12">
        <f t="shared" si="2521"/>
        <v>0.34503529411764783</v>
      </c>
      <c r="M2156" s="13">
        <f t="shared" si="2522"/>
        <v>0.1745740246762455</v>
      </c>
      <c r="N2156" s="13">
        <f t="shared" si="2523"/>
        <v>0.24446842298156968</v>
      </c>
      <c r="O2156" s="13">
        <f t="shared" si="2524"/>
        <v>6.0234199949469887E-2</v>
      </c>
      <c r="P2156" s="13">
        <f t="shared" si="2525"/>
        <v>8.4350234225923443E-2</v>
      </c>
      <c r="Q2156" s="13">
        <f t="shared" si="2526"/>
        <v>0.17117326001371594</v>
      </c>
      <c r="R2156" s="13">
        <f t="shared" si="2527"/>
        <v>1.0391462447753274E-2</v>
      </c>
      <c r="S2156" s="13">
        <f t="shared" si="2528"/>
        <v>1.0189033029345469E-2</v>
      </c>
      <c r="T2156" s="13">
        <f t="shared" si="2529"/>
        <v>5.9060816113909093E-2</v>
      </c>
      <c r="U2156" s="13">
        <f t="shared" si="2530"/>
        <v>1.4551903937516989E-2</v>
      </c>
      <c r="V2156" s="13">
        <f t="shared" si="2531"/>
        <v>5.4701234693028088E-4</v>
      </c>
      <c r="W2156" s="13">
        <f t="shared" si="2532"/>
        <v>7.9902030117354181E-2</v>
      </c>
      <c r="X2156" s="13">
        <f t="shared" si="2533"/>
        <v>2.7569020462138459E-2</v>
      </c>
      <c r="Y2156" s="13">
        <f t="shared" si="2534"/>
        <v>4.7561425418446964E-3</v>
      </c>
      <c r="Z2156" s="13">
        <f t="shared" si="2535"/>
        <v>1.1951404339910149E-3</v>
      </c>
      <c r="AA2156" s="13">
        <f t="shared" si="2536"/>
        <v>1.6736401516843113E-3</v>
      </c>
      <c r="AB2156" s="13">
        <f t="shared" si="2537"/>
        <v>1.1718586693515477E-3</v>
      </c>
      <c r="AC2156" s="13">
        <f t="shared" si="2538"/>
        <v>1.651900235215795E-5</v>
      </c>
      <c r="AD2156" s="13">
        <f t="shared" si="2539"/>
        <v>2.797312391124791E-2</v>
      </c>
      <c r="AE2156" s="13">
        <f t="shared" si="2540"/>
        <v>9.651715036106831E-3</v>
      </c>
      <c r="AF2156" s="13">
        <f t="shared" si="2541"/>
        <v>1.6650911681114222E-3</v>
      </c>
      <c r="AG2156" s="13">
        <f t="shared" si="2542"/>
        <v>1.9150507364067417E-4</v>
      </c>
      <c r="AH2156" s="13">
        <f t="shared" si="2543"/>
        <v>1.0309140778849575E-4</v>
      </c>
      <c r="AI2156" s="13">
        <f t="shared" si="2544"/>
        <v>1.4436623049587523E-4</v>
      </c>
      <c r="AJ2156" s="13">
        <f t="shared" si="2545"/>
        <v>1.0108315016100664E-4</v>
      </c>
      <c r="AK2156" s="13">
        <f t="shared" si="2546"/>
        <v>4.7184641502268557E-5</v>
      </c>
      <c r="AL2156" s="13">
        <f t="shared" si="2547"/>
        <v>3.1926438544730501E-7</v>
      </c>
      <c r="AM2156" s="13">
        <f t="shared" si="2548"/>
        <v>7.8345509890525543E-3</v>
      </c>
      <c r="AN2156" s="13">
        <f t="shared" si="2549"/>
        <v>2.7031966047874573E-3</v>
      </c>
      <c r="AO2156" s="13">
        <f t="shared" si="2550"/>
        <v>4.6634911779533362E-4</v>
      </c>
      <c r="AP2156" s="13">
        <f t="shared" si="2551"/>
        <v>5.3635635006672859E-5</v>
      </c>
      <c r="AQ2156" s="13">
        <f t="shared" si="2552"/>
        <v>4.6265467749285439E-6</v>
      </c>
      <c r="AR2156" s="13">
        <f t="shared" si="2553"/>
        <v>7.1140348414612006E-6</v>
      </c>
      <c r="AS2156" s="13">
        <f t="shared" si="2554"/>
        <v>9.9622889599600896E-6</v>
      </c>
      <c r="AT2156" s="13">
        <f t="shared" si="2555"/>
        <v>6.975450889228258E-6</v>
      </c>
      <c r="AU2156" s="13">
        <f t="shared" si="2556"/>
        <v>3.2560733317142008E-6</v>
      </c>
      <c r="AV2156" s="13">
        <f t="shared" si="2557"/>
        <v>1.1399277670213871E-6</v>
      </c>
      <c r="AW2156" s="13">
        <f t="shared" si="2558"/>
        <v>4.2850376545006355E-9</v>
      </c>
      <c r="AX2156" s="13">
        <f t="shared" si="2559"/>
        <v>1.8285464944497274E-3</v>
      </c>
      <c r="AY2156" s="13">
        <f t="shared" si="2560"/>
        <v>6.3091307752025571E-4</v>
      </c>
      <c r="AZ2156" s="13">
        <f t="shared" si="2561"/>
        <v>1.0884363963243589E-4</v>
      </c>
      <c r="BA2156" s="13">
        <f t="shared" si="2562"/>
        <v>1.2518299071137599E-5</v>
      </c>
      <c r="BB2156" s="13">
        <f t="shared" si="2563"/>
        <v>1.0798137504656595E-6</v>
      </c>
      <c r="BC2156" s="13">
        <f t="shared" si="2564"/>
        <v>7.4514770996839845E-8</v>
      </c>
      <c r="BD2156" s="13">
        <f t="shared" si="2565"/>
        <v>4.0909885064779332E-7</v>
      </c>
      <c r="BE2156" s="13">
        <f t="shared" si="2566"/>
        <v>5.7289021689747093E-7</v>
      </c>
      <c r="BF2156" s="13">
        <f t="shared" si="2567"/>
        <v>4.0112945819468008E-7</v>
      </c>
      <c r="BG2156" s="13">
        <f t="shared" si="2568"/>
        <v>1.8724336994610649E-7</v>
      </c>
      <c r="BH2156" s="13">
        <f t="shared" si="2569"/>
        <v>6.5552552061182971E-8</v>
      </c>
      <c r="BI2156" s="13">
        <f t="shared" si="2570"/>
        <v>1.835958018901683E-8</v>
      </c>
      <c r="BJ2156" s="14">
        <f t="shared" si="2571"/>
        <v>0.64005546215225084</v>
      </c>
      <c r="BK2156" s="14">
        <f t="shared" si="2572"/>
        <v>0.2703080556227026</v>
      </c>
      <c r="BL2156" s="14">
        <f t="shared" si="2573"/>
        <v>8.8448892635540982E-2</v>
      </c>
      <c r="BM2156" s="14">
        <f t="shared" si="2574"/>
        <v>0.25418503775732498</v>
      </c>
      <c r="BN2156" s="14">
        <f t="shared" si="2575"/>
        <v>0.74519160429467768</v>
      </c>
    </row>
    <row r="2157" spans="1:66" x14ac:dyDescent="0.25">
      <c r="A2157" t="s">
        <v>303</v>
      </c>
      <c r="B2157" t="s">
        <v>349</v>
      </c>
      <c r="C2157" t="s">
        <v>380</v>
      </c>
      <c r="D2157" s="7" t="s">
        <v>539</v>
      </c>
      <c r="E2157" s="10">
        <f>VLOOKUP(A2157,home!$A$2:$E$405,3,FALSE)</f>
        <v>1.32085561497326</v>
      </c>
      <c r="F2157" s="10">
        <f>VLOOKUP(B2157,home!$B$2:$E$405,3,FALSE)</f>
        <v>0.47</v>
      </c>
      <c r="G2157" s="10">
        <f>VLOOKUP(C2157,away!$B$2:$E$405,4,FALSE)</f>
        <v>0.76</v>
      </c>
      <c r="H2157" s="10">
        <f>VLOOKUP(A2157,away!$A$2:$E$405,3,FALSE)</f>
        <v>1.0053475935828899</v>
      </c>
      <c r="I2157" s="10">
        <f>VLOOKUP(C2157,away!$B$2:$E$405,3,FALSE)</f>
        <v>0.84</v>
      </c>
      <c r="J2157" s="10">
        <f>VLOOKUP(B2157,home!$B$2:$E$405,4,FALSE)</f>
        <v>0.99</v>
      </c>
      <c r="K2157" s="12">
        <f t="shared" ref="K2157:K2220" si="2576">E2157*F2157*G2157</f>
        <v>0.47180962566844847</v>
      </c>
      <c r="L2157" s="12">
        <f t="shared" ref="L2157:L2220" si="2577">H2157*I2157*J2157</f>
        <v>0.83604705882353125</v>
      </c>
      <c r="M2157" s="13">
        <f t="shared" ref="M2157:M2220" si="2578">_xlfn.POISSON.DIST(0,K2157,FALSE) * _xlfn.POISSON.DIST(0,L2157,FALSE)</f>
        <v>0.27039898608879348</v>
      </c>
      <c r="N2157" s="13">
        <f t="shared" ref="N2157:N2220" si="2579">_xlfn.POISSON.DIST(1,K2157,FALSE) * _xlfn.POISSON.DIST(0,L2157,FALSE)</f>
        <v>0.12757684440768166</v>
      </c>
      <c r="O2157" s="13">
        <f t="shared" ref="O2157:O2220" si="2580">_xlfn.POISSON.DIST(0,K2157,FALSE) * _xlfn.POISSON.DIST(1,L2157,FALSE)</f>
        <v>0.22606627702840074</v>
      </c>
      <c r="P2157" s="13">
        <f t="shared" ref="P2157:P2220" si="2581">_xlfn.POISSON.DIST(1,K2157,FALSE) * _xlfn.POISSON.DIST(1,L2157,FALSE)</f>
        <v>0.10666024554102953</v>
      </c>
      <c r="Q2157" s="13">
        <f t="shared" ref="Q2157:Q2220" si="2582">_xlfn.POISSON.DIST(2,K2157,FALSE) * _xlfn.POISSON.DIST(0,L2157,FALSE)</f>
        <v>3.0095991601975083E-2</v>
      </c>
      <c r="R2157" s="13">
        <f t="shared" ref="R2157:R2220" si="2583">_xlfn.POISSON.DIST(0,K2157,FALSE) * _xlfn.POISSON.DIST(2,L2157,FALSE)</f>
        <v>9.450102300439002E-2</v>
      </c>
      <c r="S2157" s="13">
        <f t="shared" ref="S2157:S2220" si="2584">_xlfn.POISSON.DIST(2,K2157,FALSE) * _xlfn.POISSON.DIST(2,L2157,FALSE)</f>
        <v>1.0518168118367985E-2</v>
      </c>
      <c r="T2157" s="13">
        <f t="shared" ref="T2157:T2220" si="2585">_xlfn.POISSON.DIST(2,K2157,FALSE) * _xlfn.POISSON.DIST(1,L2157,FALSE)</f>
        <v>2.5161665261208964E-2</v>
      </c>
      <c r="U2157" s="13">
        <f t="shared" ref="U2157:U2220" si="2586">_xlfn.POISSON.DIST(1,K2157,FALSE) * _xlfn.POISSON.DIST(2,L2157,FALSE)</f>
        <v>4.4586492288986694E-2</v>
      </c>
      <c r="V2157" s="13">
        <f t="shared" ref="V2157:V2220" si="2587">_xlfn.POISSON.DIST(3,K2157,FALSE) * _xlfn.POISSON.DIST(3,L2157,FALSE)</f>
        <v>4.6099383662405973E-4</v>
      </c>
      <c r="W2157" s="13">
        <f t="shared" ref="W2157:W2220" si="2588">_xlfn.POISSON.DIST(3,K2157,FALSE) * _xlfn.POISSON.DIST(0,L2157,FALSE)</f>
        <v>4.7331928439495446E-3</v>
      </c>
      <c r="X2157" s="13">
        <f t="shared" ref="X2157:X2220" si="2589">_xlfn.POISSON.DIST(3,K2157,FALSE) * _xlfn.POISSON.DIST(1,L2157,FALSE)</f>
        <v>3.9571719560286015E-3</v>
      </c>
      <c r="Y2157" s="13">
        <f t="shared" ref="Y2157:Y2220" si="2590">_xlfn.POISSON.DIST(3,K2157,FALSE) * _xlfn.POISSON.DIST(2,L2157,FALSE)</f>
        <v>1.6541909875483361E-3</v>
      </c>
      <c r="Z2157" s="13">
        <f t="shared" ref="Z2157:Z2220" si="2591">_xlfn.POISSON.DIST(0,K2157,FALSE) * _xlfn.POISSON.DIST(3,L2157,FALSE)</f>
        <v>2.6335767446211716E-2</v>
      </c>
      <c r="AA2157" s="13">
        <f t="shared" ref="AA2157:AA2220" si="2592">_xlfn.POISSON.DIST(1,K2157,FALSE) * _xlfn.POISSON.DIST(3,L2157,FALSE)</f>
        <v>1.2425468580488463E-2</v>
      </c>
      <c r="AB2157" s="13">
        <f t="shared" ref="AB2157:AB2220" si="2593">_xlfn.POISSON.DIST(2,K2157,FALSE) * _xlfn.POISSON.DIST(3,L2157,FALSE)</f>
        <v>2.9312278398576637E-3</v>
      </c>
      <c r="AC2157" s="13">
        <f t="shared" ref="AC2157:AC2220" si="2594">_xlfn.POISSON.DIST(4,K2157,FALSE) * _xlfn.POISSON.DIST(4,L2157,FALSE)</f>
        <v>1.1365084175805007E-5</v>
      </c>
      <c r="AD2157" s="13">
        <f t="shared" ref="AD2157:AD2220" si="2595">_xlfn.POISSON.DIST(4,K2157,FALSE) * _xlfn.POISSON.DIST(0,L2157,FALSE)</f>
        <v>5.5829148598010331E-4</v>
      </c>
      <c r="AE2157" s="13">
        <f t="shared" ref="AE2157:AE2220" si="2596">_xlfn.POISSON.DIST(4,K2157,FALSE) * _xlfn.POISSON.DIST(1,L2157,FALSE)</f>
        <v>4.6675795481988406E-4</v>
      </c>
      <c r="AF2157" s="13">
        <f t="shared" ref="AF2157:AF2220" si="2597">_xlfn.POISSON.DIST(4,K2157,FALSE) * _xlfn.POISSON.DIST(2,L2157,FALSE)</f>
        <v>1.9511580765482533E-4</v>
      </c>
      <c r="AG2157" s="13">
        <f t="shared" ref="AG2157:AG2220" si="2598">_xlfn.POISSON.DIST(4,K2157,FALSE) * _xlfn.POISSON.DIST(3,L2157,FALSE)</f>
        <v>5.437533237326487E-5</v>
      </c>
      <c r="AH2157" s="13">
        <f t="shared" ref="AH2157:AH2220" si="2599">_xlfn.POISSON.DIST(0,K2157,FALSE) * _xlfn.POISSON.DIST(4,L2157,FALSE)</f>
        <v>5.504485228816451E-3</v>
      </c>
      <c r="AI2157" s="13">
        <f t="shared" ref="AI2157:AI2220" si="2600">_xlfn.POISSON.DIST(1,K2157,FALSE) * _xlfn.POISSON.DIST(4,L2157,FALSE)</f>
        <v>2.5970691153053937E-3</v>
      </c>
      <c r="AJ2157" s="13">
        <f t="shared" ref="AJ2157:AJ2220" si="2601">_xlfn.POISSON.DIST(2,K2157,FALSE) * _xlfn.POISSON.DIST(4,L2157,FALSE)</f>
        <v>6.1266110356366309E-4</v>
      </c>
      <c r="AK2157" s="13">
        <f t="shared" ref="AK2157:AK2220" si="2602">_xlfn.POISSON.DIST(3,K2157,FALSE) * _xlfn.POISSON.DIST(4,L2157,FALSE)</f>
        <v>9.6353135311330138E-5</v>
      </c>
      <c r="AL2157" s="13">
        <f t="shared" ref="AL2157:AL2220" si="2603">_xlfn.POISSON.DIST(5,K2157,FALSE) * _xlfn.POISSON.DIST(5,L2157,FALSE)</f>
        <v>1.7932059381136434E-7</v>
      </c>
      <c r="AM2157" s="13">
        <f t="shared" ref="AM2157:AM2220" si="2604">_xlfn.POISSON.DIST(5,K2157,FALSE) * _xlfn.POISSON.DIST(0,L2157,FALSE)</f>
        <v>5.2681459402830901E-5</v>
      </c>
      <c r="AN2157" s="13">
        <f t="shared" ref="AN2157:AN2220" si="2605">_xlfn.POISSON.DIST(5,K2157,FALSE) * _xlfn.POISSON.DIST(1,L2157,FALSE)</f>
        <v>4.4044179188268045E-5</v>
      </c>
      <c r="AO2157" s="13">
        <f t="shared" ref="AO2157:AO2220" si="2606">_xlfn.POISSON.DIST(5,K2157,FALSE) * _xlfn.POISSON.DIST(2,L2157,FALSE)</f>
        <v>1.8411503234324038E-5</v>
      </c>
      <c r="AP2157" s="13">
        <f t="shared" ref="AP2157:AP2220" si="2607">_xlfn.POISSON.DIST(5,K2157,FALSE) * _xlfn.POISSON.DIST(3,L2157,FALSE)</f>
        <v>5.1309610425255158E-6</v>
      </c>
      <c r="AQ2157" s="13">
        <f t="shared" ref="AQ2157:AQ2220" si="2608">_xlfn.POISSON.DIST(5,K2157,FALSE) * _xlfn.POISSON.DIST(4,L2157,FALSE)</f>
        <v>1.072431222135394E-6</v>
      </c>
      <c r="AR2157" s="13">
        <f t="shared" ref="AR2157:AR2220" si="2609">_xlfn.POISSON.DIST(0,K2157,FALSE) * _xlfn.POISSON.DIST(5,L2157,FALSE)</f>
        <v>9.2040173717791349E-4</v>
      </c>
      <c r="AS2157" s="13">
        <f t="shared" ref="AS2157:AS2220" si="2610">_xlfn.POISSON.DIST(1,K2157,FALSE) * _xlfn.POISSON.DIST(5,L2157,FALSE)</f>
        <v>4.3425439908250112E-4</v>
      </c>
      <c r="AT2157" s="13">
        <f t="shared" ref="AT2157:AT2220" si="2611">_xlfn.POISSON.DIST(2,K2157,FALSE) * _xlfn.POISSON.DIST(5,L2157,FALSE)</f>
        <v>1.0244270273799591E-4</v>
      </c>
      <c r="AU2157" s="13">
        <f t="shared" ref="AU2157:AU2220" si="2612">_xlfn.POISSON.DIST(3,K2157,FALSE) * _xlfn.POISSON.DIST(5,L2157,FALSE)</f>
        <v>1.6111151077092665E-5</v>
      </c>
      <c r="AV2157" s="13">
        <f t="shared" ref="AV2157:AV2220" si="2613">_xlfn.POISSON.DIST(4,K2157,FALSE) * _xlfn.POISSON.DIST(5,L2157,FALSE)</f>
        <v>1.9003490396927272E-6</v>
      </c>
      <c r="AW2157" s="13">
        <f t="shared" ref="AW2157:AW2220" si="2614">_xlfn.POISSON.DIST(6,K2157,FALSE) * _xlfn.POISSON.DIST(6,L2157,FALSE)</f>
        <v>1.964830938156555E-9</v>
      </c>
      <c r="AX2157" s="13">
        <f t="shared" ref="AX2157:AX2220" si="2615">_xlfn.POISSON.DIST(6,K2157,FALSE) * _xlfn.POISSON.DIST(0,L2157,FALSE)</f>
        <v>4.1426032734195315E-6</v>
      </c>
      <c r="AY2157" s="13">
        <f t="shared" ref="AY2157:AY2220" si="2616">_xlfn.POISSON.DIST(6,K2157,FALSE) * _xlfn.POISSON.DIST(1,L2157,FALSE)</f>
        <v>3.4634112826151325E-6</v>
      </c>
      <c r="AZ2157" s="13">
        <f t="shared" ref="AZ2157:AZ2220" si="2617">_xlfn.POISSON.DIST(6,K2157,FALSE) * _xlfn.POISSON.DIST(2,L2157,FALSE)</f>
        <v>1.4477874081633075E-6</v>
      </c>
      <c r="BA2157" s="13">
        <f t="shared" ref="BA2157:BA2220" si="2618">_xlfn.POISSON.DIST(6,K2157,FALSE) * _xlfn.POISSON.DIST(3,L2157,FALSE)</f>
        <v>4.034728014655589E-7</v>
      </c>
      <c r="BB2157" s="13">
        <f t="shared" ref="BB2157:BB2220" si="2619">_xlfn.POISSON.DIST(6,K2157,FALSE) * _xlfn.POISSON.DIST(4,L2157,FALSE)</f>
        <v>8.4330562245142759E-8</v>
      </c>
      <c r="BC2157" s="13">
        <f t="shared" ref="BC2157:BC2220" si="2620">_xlfn.POISSON.DIST(6,K2157,FALSE) * _xlfn.POISSON.DIST(5,L2157,FALSE)</f>
        <v>1.410086370679727E-8</v>
      </c>
      <c r="BD2157" s="13">
        <f t="shared" ref="BD2157:BD2220" si="2621">_xlfn.POISSON.DIST(0,K2157,FALSE) * _xlfn.POISSON.DIST(6,L2157,FALSE)</f>
        <v>1.2824986088394384E-4</v>
      </c>
      <c r="BE2157" s="13">
        <f t="shared" ref="BE2157:BE2220" si="2622">_xlfn.POISSON.DIST(1,K2157,FALSE) * _xlfn.POISSON.DIST(6,L2157,FALSE)</f>
        <v>6.0509518855684145E-5</v>
      </c>
      <c r="BF2157" s="13">
        <f t="shared" ref="BF2157:BF2220" si="2623">_xlfn.POISSON.DIST(2,K2157,FALSE) * _xlfn.POISSON.DIST(6,L2157,FALSE)</f>
        <v>1.4274486720339126E-5</v>
      </c>
      <c r="BG2157" s="13">
        <f t="shared" ref="BG2157:BG2220" si="2624">_xlfn.POISSON.DIST(3,K2157,FALSE) * _xlfn.POISSON.DIST(6,L2157,FALSE)</f>
        <v>2.2449467453774806E-6</v>
      </c>
      <c r="BH2157" s="13">
        <f t="shared" ref="BH2157:BH2220" si="2625">_xlfn.POISSON.DIST(4,K2157,FALSE) * _xlfn.POISSON.DIST(6,L2157,FALSE)</f>
        <v>2.6479687089553767E-7</v>
      </c>
      <c r="BI2157" s="13">
        <f t="shared" ref="BI2157:BI2220" si="2626">_xlfn.POISSON.DIST(5,K2157,FALSE) * _xlfn.POISSON.DIST(6,L2157,FALSE)</f>
        <v>2.4986742507080034E-8</v>
      </c>
      <c r="BJ2157" s="14">
        <f t="shared" ref="BJ2157:BJ2220" si="2627">SUM(N2157,Q2157,T2157,W2157,X2157,Y2157,AD2157,AE2157,AF2157,AG2157,AM2157,AN2157,AO2157,AP2157,AQ2157,AX2157,AY2157,AZ2157,BA2157,BB2157,BC2157)</f>
        <v>0.19458449387950197</v>
      </c>
      <c r="BK2157" s="14">
        <f t="shared" ref="BK2157:BK2220" si="2628">SUM(M2157,P2157,S2157,V2157,AC2157,AL2157,AY2157)</f>
        <v>0.3880534014008673</v>
      </c>
      <c r="BL2157" s="14">
        <f t="shared" ref="BL2157:BL2220" si="2629">SUM(O2157,R2157,U2157,AA2157,AB2157,AH2157,AI2157,AJ2157,AK2157,AR2157,AS2157,AT2157,AU2157,AV2157,BD2157,BE2157,BF2157,BG2157,BH2157,BI2157)</f>
        <v>0.39100173626105433</v>
      </c>
      <c r="BM2157" s="14">
        <f t="shared" ref="BM2157:BM2220" si="2630">SUM(S2157:BI2157)</f>
        <v>0.14467256986891314</v>
      </c>
      <c r="BN2157" s="14">
        <f t="shared" ref="BN2157:BN2220" si="2631">SUM(M2157:R2157)</f>
        <v>0.85529936767227044</v>
      </c>
    </row>
    <row r="2158" spans="1:66" x14ac:dyDescent="0.25">
      <c r="A2158" t="s">
        <v>35</v>
      </c>
      <c r="B2158" t="s">
        <v>284</v>
      </c>
      <c r="C2158" t="s">
        <v>296</v>
      </c>
      <c r="D2158" s="7" t="s">
        <v>539</v>
      </c>
      <c r="E2158" s="10">
        <f>VLOOKUP(A2158,home!$A$2:$E$405,3,FALSE)</f>
        <v>1.57692307692308</v>
      </c>
      <c r="F2158" s="10">
        <f>VLOOKUP(B2158,home!$B$2:$E$405,3,FALSE)</f>
        <v>0.74</v>
      </c>
      <c r="G2158" s="10">
        <f>VLOOKUP(C2158,away!$B$2:$E$405,4,FALSE)</f>
        <v>1.1599999999999999</v>
      </c>
      <c r="H2158" s="10">
        <f>VLOOKUP(A2158,away!$A$2:$E$405,3,FALSE)</f>
        <v>1.1000000000000001</v>
      </c>
      <c r="I2158" s="10">
        <f>VLOOKUP(C2158,away!$B$2:$E$405,3,FALSE)</f>
        <v>0.32</v>
      </c>
      <c r="J2158" s="10">
        <f>VLOOKUP(B2158,home!$B$2:$E$405,4,FALSE)</f>
        <v>1.21</v>
      </c>
      <c r="K2158" s="12">
        <f t="shared" si="2576"/>
        <v>1.3536307692307719</v>
      </c>
      <c r="L2158" s="12">
        <f t="shared" si="2577"/>
        <v>0.42592000000000002</v>
      </c>
      <c r="M2158" s="13">
        <f t="shared" si="2578"/>
        <v>0.1687139217320501</v>
      </c>
      <c r="N2158" s="13">
        <f t="shared" si="2579"/>
        <v>0.22837635565409523</v>
      </c>
      <c r="O2158" s="13">
        <f t="shared" si="2580"/>
        <v>7.1858633544114786E-2</v>
      </c>
      <c r="P2158" s="13">
        <f t="shared" si="2581"/>
        <v>9.7270057400192261E-2</v>
      </c>
      <c r="Q2158" s="13">
        <f t="shared" si="2582"/>
        <v>0.15456863098908663</v>
      </c>
      <c r="R2158" s="13">
        <f t="shared" si="2583"/>
        <v>1.5303014599554682E-2</v>
      </c>
      <c r="S2158" s="13">
        <f t="shared" si="2584"/>
        <v>1.4019981234363255E-2</v>
      </c>
      <c r="T2158" s="13">
        <f t="shared" si="2585"/>
        <v>6.5833871310871803E-2</v>
      </c>
      <c r="U2158" s="13">
        <f t="shared" si="2586"/>
        <v>2.0714631423944939E-2</v>
      </c>
      <c r="V2158" s="13">
        <f t="shared" si="2587"/>
        <v>8.9811753227387714E-4</v>
      </c>
      <c r="W2158" s="13">
        <f t="shared" si="2588"/>
        <v>6.9742951621568225E-2</v>
      </c>
      <c r="X2158" s="13">
        <f t="shared" si="2589"/>
        <v>2.9704917954658346E-2</v>
      </c>
      <c r="Y2158" s="13">
        <f t="shared" si="2590"/>
        <v>6.3259593276240398E-3</v>
      </c>
      <c r="Z2158" s="13">
        <f t="shared" si="2591"/>
        <v>2.1726199927474439E-3</v>
      </c>
      <c r="AA2158" s="13">
        <f t="shared" si="2592"/>
        <v>2.9409252720288765E-3</v>
      </c>
      <c r="AB2158" s="13">
        <f t="shared" si="2593"/>
        <v>1.9904634691133329E-3</v>
      </c>
      <c r="AC2158" s="13">
        <f t="shared" si="2594"/>
        <v>3.2362453784024157E-5</v>
      </c>
      <c r="AD2158" s="13">
        <f t="shared" si="2595"/>
        <v>2.3601551312981982E-2</v>
      </c>
      <c r="AE2158" s="13">
        <f t="shared" si="2596"/>
        <v>1.0052372735225287E-2</v>
      </c>
      <c r="AF2158" s="13">
        <f t="shared" si="2597"/>
        <v>2.1407532976935768E-3</v>
      </c>
      <c r="AG2158" s="13">
        <f t="shared" si="2598"/>
        <v>3.0392988151788282E-4</v>
      </c>
      <c r="AH2158" s="13">
        <f t="shared" si="2599"/>
        <v>2.3134057682774783E-4</v>
      </c>
      <c r="AI2158" s="13">
        <f t="shared" si="2600"/>
        <v>3.1314972296563477E-4</v>
      </c>
      <c r="AJ2158" s="13">
        <f t="shared" si="2601"/>
        <v>2.1194455019118768E-4</v>
      </c>
      <c r="AK2158" s="13">
        <f t="shared" si="2602"/>
        <v>9.5631554836522436E-5</v>
      </c>
      <c r="AL2158" s="13">
        <f t="shared" si="2603"/>
        <v>7.4632791529380968E-7</v>
      </c>
      <c r="AM2158" s="13">
        <f t="shared" si="2604"/>
        <v>6.3895572117662631E-3</v>
      </c>
      <c r="AN2158" s="13">
        <f t="shared" si="2605"/>
        <v>2.7214402076354877E-3</v>
      </c>
      <c r="AO2158" s="13">
        <f t="shared" si="2606"/>
        <v>5.7955790661805328E-4</v>
      </c>
      <c r="AP2158" s="13">
        <f t="shared" si="2607"/>
        <v>8.2281767862253769E-5</v>
      </c>
      <c r="AQ2158" s="13">
        <f t="shared" si="2608"/>
        <v>8.7613626419727809E-6</v>
      </c>
      <c r="AR2158" s="13">
        <f t="shared" si="2609"/>
        <v>1.970651569649488E-5</v>
      </c>
      <c r="AS2158" s="13">
        <f t="shared" si="2610"/>
        <v>2.6675346001104644E-5</v>
      </c>
      <c r="AT2158" s="13">
        <f t="shared" si="2611"/>
        <v>1.8054284563486141E-5</v>
      </c>
      <c r="AU2158" s="13">
        <f t="shared" si="2612"/>
        <v>8.1462783671943308E-6</v>
      </c>
      <c r="AV2158" s="13">
        <f t="shared" si="2613"/>
        <v>2.7567632631383152E-6</v>
      </c>
      <c r="AW2158" s="13">
        <f t="shared" si="2614"/>
        <v>1.1952408750517577E-8</v>
      </c>
      <c r="AX2158" s="13">
        <f t="shared" si="2615"/>
        <v>1.4415168739345308E-3</v>
      </c>
      <c r="AY2158" s="13">
        <f t="shared" si="2616"/>
        <v>6.1397086694619553E-4</v>
      </c>
      <c r="AZ2158" s="13">
        <f t="shared" si="2617"/>
        <v>1.3075123582486175E-4</v>
      </c>
      <c r="BA2158" s="13">
        <f t="shared" si="2618"/>
        <v>1.8563188787508377E-5</v>
      </c>
      <c r="BB2158" s="13">
        <f t="shared" si="2619"/>
        <v>1.9766083420938922E-6</v>
      </c>
      <c r="BC2158" s="13">
        <f t="shared" si="2620"/>
        <v>1.6837540501292616E-7</v>
      </c>
      <c r="BD2158" s="13">
        <f t="shared" si="2621"/>
        <v>1.3988998609085155E-6</v>
      </c>
      <c r="BE2158" s="13">
        <f t="shared" si="2622"/>
        <v>1.8935938947984137E-6</v>
      </c>
      <c r="BF2158" s="13">
        <f t="shared" si="2623"/>
        <v>1.2816134802133353E-6</v>
      </c>
      <c r="BG2158" s="13">
        <f t="shared" si="2624"/>
        <v>5.7827714702590125E-7</v>
      </c>
      <c r="BH2158" s="13">
        <f t="shared" si="2625"/>
        <v>1.9569343483931176E-7</v>
      </c>
      <c r="BI2158" s="13">
        <f t="shared" si="2626"/>
        <v>5.2979330946989869E-8</v>
      </c>
      <c r="BJ2158" s="14">
        <f t="shared" si="2627"/>
        <v>0.60263983969108725</v>
      </c>
      <c r="BK2158" s="14">
        <f t="shared" si="2628"/>
        <v>0.28154915754752502</v>
      </c>
      <c r="BL2158" s="14">
        <f t="shared" si="2629"/>
        <v>0.11374047495861789</v>
      </c>
      <c r="BM2158" s="14">
        <f t="shared" si="2630"/>
        <v>0.26339751935634631</v>
      </c>
      <c r="BN2158" s="14">
        <f t="shared" si="2631"/>
        <v>0.73609061391909358</v>
      </c>
    </row>
    <row r="2159" spans="1:66" x14ac:dyDescent="0.25">
      <c r="A2159" t="s">
        <v>35</v>
      </c>
      <c r="B2159" t="s">
        <v>215</v>
      </c>
      <c r="C2159" t="s">
        <v>475</v>
      </c>
      <c r="D2159" s="7" t="s">
        <v>539</v>
      </c>
      <c r="E2159" s="10">
        <f>VLOOKUP(A2159,home!$A$2:$E$405,3,FALSE)</f>
        <v>1.57692307692308</v>
      </c>
      <c r="F2159" s="10">
        <f>VLOOKUP(B2159,home!$B$2:$E$405,3,FALSE)</f>
        <v>1.06</v>
      </c>
      <c r="G2159" s="10">
        <f>VLOOKUP(C2159,away!$B$2:$E$405,4,FALSE)</f>
        <v>0.63</v>
      </c>
      <c r="H2159" s="10">
        <f>VLOOKUP(A2159,away!$A$2:$E$405,3,FALSE)</f>
        <v>1.1000000000000001</v>
      </c>
      <c r="I2159" s="10">
        <f>VLOOKUP(C2159,away!$B$2:$E$405,3,FALSE)</f>
        <v>0.32</v>
      </c>
      <c r="J2159" s="10">
        <f>VLOOKUP(B2159,home!$B$2:$E$405,4,FALSE)</f>
        <v>0.3</v>
      </c>
      <c r="K2159" s="12">
        <f t="shared" si="2576"/>
        <v>1.0530692307692329</v>
      </c>
      <c r="L2159" s="12">
        <f t="shared" si="2577"/>
        <v>0.10560000000000001</v>
      </c>
      <c r="M2159" s="13">
        <f t="shared" si="2578"/>
        <v>0.31390363635323471</v>
      </c>
      <c r="N2159" s="13">
        <f t="shared" si="2579"/>
        <v>0.33056226087016588</v>
      </c>
      <c r="O2159" s="13">
        <f t="shared" si="2580"/>
        <v>3.3148223998901584E-2</v>
      </c>
      <c r="P2159" s="13">
        <f t="shared" si="2581"/>
        <v>3.4907374747889512E-2</v>
      </c>
      <c r="Q2159" s="13">
        <f t="shared" si="2582"/>
        <v>0.17405247288794201</v>
      </c>
      <c r="R2159" s="13">
        <f t="shared" si="2583"/>
        <v>1.7502262271420035E-3</v>
      </c>
      <c r="S2159" s="13">
        <f t="shared" si="2584"/>
        <v>9.7046089203184024E-4</v>
      </c>
      <c r="T2159" s="13">
        <f t="shared" si="2585"/>
        <v>1.8379941136966674E-2</v>
      </c>
      <c r="U2159" s="13">
        <f t="shared" si="2586"/>
        <v>1.843109386688566E-3</v>
      </c>
      <c r="V2159" s="13">
        <f t="shared" si="2587"/>
        <v>1.1991026726079501E-5</v>
      </c>
      <c r="W2159" s="13">
        <f t="shared" si="2588"/>
        <v>6.1096434579195953E-2</v>
      </c>
      <c r="X2159" s="13">
        <f t="shared" si="2589"/>
        <v>6.4517834915630923E-3</v>
      </c>
      <c r="Y2159" s="13">
        <f t="shared" si="2590"/>
        <v>3.4065416835453124E-4</v>
      </c>
      <c r="Z2159" s="13">
        <f t="shared" si="2591"/>
        <v>6.160796319539853E-5</v>
      </c>
      <c r="AA2159" s="13">
        <f t="shared" si="2592"/>
        <v>6.487745041143754E-5</v>
      </c>
      <c r="AB2159" s="13">
        <f t="shared" si="2593"/>
        <v>3.4160223399520784E-5</v>
      </c>
      <c r="AC2159" s="13">
        <f t="shared" si="2594"/>
        <v>8.3340716517734629E-8</v>
      </c>
      <c r="AD2159" s="13">
        <f t="shared" si="2595"/>
        <v>1.608469384126416E-2</v>
      </c>
      <c r="AE2159" s="13">
        <f t="shared" si="2596"/>
        <v>1.698543669637495E-3</v>
      </c>
      <c r="AF2159" s="13">
        <f t="shared" si="2597"/>
        <v>8.9683105756859719E-5</v>
      </c>
      <c r="AG2159" s="13">
        <f t="shared" si="2598"/>
        <v>3.1568453226414626E-6</v>
      </c>
      <c r="AH2159" s="13">
        <f t="shared" si="2599"/>
        <v>1.6264502283585214E-6</v>
      </c>
      <c r="AI2159" s="13">
        <f t="shared" si="2600"/>
        <v>1.7127646908619511E-6</v>
      </c>
      <c r="AJ2159" s="13">
        <f t="shared" si="2601"/>
        <v>9.0182989774734873E-7</v>
      </c>
      <c r="AK2159" s="13">
        <f t="shared" si="2602"/>
        <v>3.1656310556849888E-7</v>
      </c>
      <c r="AL2159" s="13">
        <f t="shared" si="2603"/>
        <v>3.7071321084901025E-10</v>
      </c>
      <c r="AM2159" s="13">
        <f t="shared" si="2604"/>
        <v>3.3876592341157345E-3</v>
      </c>
      <c r="AN2159" s="13">
        <f t="shared" si="2605"/>
        <v>3.5773681512262152E-4</v>
      </c>
      <c r="AO2159" s="13">
        <f t="shared" si="2606"/>
        <v>1.8888503838474417E-5</v>
      </c>
      <c r="AP2159" s="13">
        <f t="shared" si="2607"/>
        <v>6.6487533511429955E-7</v>
      </c>
      <c r="AQ2159" s="13">
        <f t="shared" si="2608"/>
        <v>1.7552708847017507E-8</v>
      </c>
      <c r="AR2159" s="13">
        <f t="shared" si="2609"/>
        <v>3.4350628822932016E-8</v>
      </c>
      <c r="AS2159" s="13">
        <f t="shared" si="2610"/>
        <v>3.6173590271004458E-8</v>
      </c>
      <c r="AT2159" s="13">
        <f t="shared" si="2611"/>
        <v>1.9046647440424031E-8</v>
      </c>
      <c r="AU2159" s="13">
        <f t="shared" si="2612"/>
        <v>6.6858127896067049E-9</v>
      </c>
      <c r="AV2159" s="13">
        <f t="shared" si="2613"/>
        <v>1.7601559328545576E-9</v>
      </c>
      <c r="AW2159" s="13">
        <f t="shared" si="2614"/>
        <v>1.1451342489686262E-12</v>
      </c>
      <c r="AX2159" s="13">
        <f t="shared" si="2615"/>
        <v>5.945732839630906E-4</v>
      </c>
      <c r="AY2159" s="13">
        <f t="shared" si="2616"/>
        <v>6.2786938786502358E-5</v>
      </c>
      <c r="AZ2159" s="13">
        <f t="shared" si="2617"/>
        <v>3.3151503679273241E-6</v>
      </c>
      <c r="BA2159" s="13">
        <f t="shared" si="2618"/>
        <v>1.1669329295104183E-7</v>
      </c>
      <c r="BB2159" s="13">
        <f t="shared" si="2619"/>
        <v>3.0807029339075048E-9</v>
      </c>
      <c r="BC2159" s="13">
        <f t="shared" si="2620"/>
        <v>6.5064445964126586E-11</v>
      </c>
      <c r="BD2159" s="13">
        <f t="shared" si="2621"/>
        <v>6.0457106728360258E-10</v>
      </c>
      <c r="BE2159" s="13">
        <f t="shared" si="2622"/>
        <v>6.3665518876967744E-10</v>
      </c>
      <c r="BF2159" s="13">
        <f t="shared" si="2623"/>
        <v>3.3522099495146243E-10</v>
      </c>
      <c r="BG2159" s="13">
        <f t="shared" si="2624"/>
        <v>1.1767030509707782E-10</v>
      </c>
      <c r="BH2159" s="13">
        <f t="shared" si="2625"/>
        <v>3.0978744418240164E-11</v>
      </c>
      <c r="BI2159" s="13">
        <f t="shared" si="2626"/>
        <v>6.5245525109425711E-12</v>
      </c>
      <c r="BJ2159" s="14">
        <f t="shared" si="2627"/>
        <v>0.61318538678946788</v>
      </c>
      <c r="BK2159" s="14">
        <f t="shared" si="2628"/>
        <v>0.34985633367009839</v>
      </c>
      <c r="BL2159" s="14">
        <f t="shared" si="2629"/>
        <v>3.6845254642921745E-2</v>
      </c>
      <c r="BM2159" s="14">
        <f t="shared" si="2630"/>
        <v>0.1115616010427664</v>
      </c>
      <c r="BN2159" s="14">
        <f t="shared" si="2631"/>
        <v>0.88832419508527571</v>
      </c>
    </row>
    <row r="2160" spans="1:66" x14ac:dyDescent="0.25">
      <c r="A2160" t="s">
        <v>35</v>
      </c>
      <c r="B2160" t="s">
        <v>211</v>
      </c>
      <c r="C2160" t="s">
        <v>216</v>
      </c>
      <c r="D2160" s="7" t="s">
        <v>539</v>
      </c>
      <c r="E2160" s="10">
        <f>VLOOKUP(A2160,home!$A$2:$E$405,3,FALSE)</f>
        <v>1.57692307692308</v>
      </c>
      <c r="F2160" s="10">
        <f>VLOOKUP(B2160,home!$B$2:$E$405,3,FALSE)</f>
        <v>1.36</v>
      </c>
      <c r="G2160" s="10">
        <f>VLOOKUP(C2160,away!$B$2:$E$405,4,FALSE)</f>
        <v>1.45</v>
      </c>
      <c r="H2160" s="10">
        <f>VLOOKUP(A2160,away!$A$2:$E$405,3,FALSE)</f>
        <v>1.1000000000000001</v>
      </c>
      <c r="I2160" s="10">
        <f>VLOOKUP(C2160,away!$B$2:$E$405,3,FALSE)</f>
        <v>0.72</v>
      </c>
      <c r="J2160" s="10">
        <f>VLOOKUP(B2160,home!$B$2:$E$405,4,FALSE)</f>
        <v>0.78</v>
      </c>
      <c r="K2160" s="12">
        <f t="shared" si="2576"/>
        <v>3.1096923076923138</v>
      </c>
      <c r="L2160" s="12">
        <f t="shared" si="2577"/>
        <v>0.61776000000000009</v>
      </c>
      <c r="M2160" s="13">
        <f t="shared" si="2578"/>
        <v>2.4054040131760712E-2</v>
      </c>
      <c r="N2160" s="13">
        <f t="shared" si="2579"/>
        <v>7.4800663566658501E-2</v>
      </c>
      <c r="O2160" s="13">
        <f t="shared" si="2580"/>
        <v>1.4859623831796499E-2</v>
      </c>
      <c r="P2160" s="13">
        <f t="shared" si="2581"/>
        <v>4.6208857924938958E-2</v>
      </c>
      <c r="Q2160" s="13">
        <f t="shared" si="2582"/>
        <v>0.11630352405175931</v>
      </c>
      <c r="R2160" s="13">
        <f t="shared" si="2583"/>
        <v>4.5898406091653028E-3</v>
      </c>
      <c r="S2160" s="13">
        <f t="shared" si="2584"/>
        <v>2.2192306770826203E-2</v>
      </c>
      <c r="T2160" s="13">
        <f t="shared" si="2585"/>
        <v>7.1847665018214837E-2</v>
      </c>
      <c r="U2160" s="13">
        <f t="shared" si="2586"/>
        <v>1.4272992035855147E-2</v>
      </c>
      <c r="V2160" s="13">
        <f t="shared" si="2587"/>
        <v>4.7369319017719893E-3</v>
      </c>
      <c r="W2160" s="13">
        <f t="shared" si="2588"/>
        <v>0.12055605803375467</v>
      </c>
      <c r="X2160" s="13">
        <f t="shared" si="2589"/>
        <v>7.4474710410932288E-2</v>
      </c>
      <c r="Y2160" s="13">
        <f t="shared" si="2590"/>
        <v>2.3003748551728768E-2</v>
      </c>
      <c r="Z2160" s="13">
        <f t="shared" si="2591"/>
        <v>9.4513997823931952E-4</v>
      </c>
      <c r="AA2160" s="13">
        <f t="shared" si="2592"/>
        <v>2.9390945200232928E-3</v>
      </c>
      <c r="AB2160" s="13">
        <f t="shared" si="2593"/>
        <v>4.5698398102485332E-3</v>
      </c>
      <c r="AC2160" s="13">
        <f t="shared" si="2594"/>
        <v>5.6874077091127338E-4</v>
      </c>
      <c r="AD2160" s="13">
        <f t="shared" si="2595"/>
        <v>9.3723061578318764E-2</v>
      </c>
      <c r="AE2160" s="13">
        <f t="shared" si="2596"/>
        <v>5.7898358520622209E-2</v>
      </c>
      <c r="AF2160" s="13">
        <f t="shared" si="2597"/>
        <v>1.7883644979849789E-2</v>
      </c>
      <c r="AG2160" s="13">
        <f t="shared" si="2598"/>
        <v>3.6826001742506697E-3</v>
      </c>
      <c r="AH2160" s="13">
        <f t="shared" si="2599"/>
        <v>1.459674182392805E-4</v>
      </c>
      <c r="AI2160" s="13">
        <f t="shared" si="2600"/>
        <v>4.5391375767239733E-4</v>
      </c>
      <c r="AJ2160" s="13">
        <f t="shared" si="2601"/>
        <v>7.0576606029478341E-4</v>
      </c>
      <c r="AK2160" s="13">
        <f t="shared" si="2602"/>
        <v>7.3157176290966608E-4</v>
      </c>
      <c r="AL2160" s="13">
        <f t="shared" si="2603"/>
        <v>4.3703030900756358E-5</v>
      </c>
      <c r="AM2160" s="13">
        <f t="shared" si="2604"/>
        <v>5.8289976728694175E-2</v>
      </c>
      <c r="AN2160" s="13">
        <f t="shared" si="2605"/>
        <v>3.6009216023918121E-2</v>
      </c>
      <c r="AO2160" s="13">
        <f t="shared" si="2606"/>
        <v>1.1122526645467829E-2</v>
      </c>
      <c r="AP2160" s="13">
        <f t="shared" si="2607"/>
        <v>2.2903506868347362E-3</v>
      </c>
      <c r="AQ2160" s="13">
        <f t="shared" si="2608"/>
        <v>3.5372176007475664E-4</v>
      </c>
      <c r="AR2160" s="13">
        <f t="shared" si="2609"/>
        <v>1.8034566458299596E-5</v>
      </c>
      <c r="AS2160" s="13">
        <f t="shared" si="2610"/>
        <v>5.6081952587940068E-5</v>
      </c>
      <c r="AT2160" s="13">
        <f t="shared" si="2611"/>
        <v>8.7198808281541132E-5</v>
      </c>
      <c r="AU2160" s="13">
        <f t="shared" si="2612"/>
        <v>9.0387154451015102E-5</v>
      </c>
      <c r="AV2160" s="13">
        <f t="shared" si="2613"/>
        <v>7.026905972762969E-5</v>
      </c>
      <c r="AW2160" s="13">
        <f t="shared" si="2614"/>
        <v>2.3320951198960527E-6</v>
      </c>
      <c r="AX2160" s="13">
        <f t="shared" si="2615"/>
        <v>3.0210648708130703E-2</v>
      </c>
      <c r="AY2160" s="13">
        <f t="shared" si="2616"/>
        <v>1.8662930345934824E-2</v>
      </c>
      <c r="AZ2160" s="13">
        <f t="shared" si="2617"/>
        <v>5.7646059252523495E-3</v>
      </c>
      <c r="BA2160" s="13">
        <f t="shared" si="2618"/>
        <v>1.1870476521279641E-3</v>
      </c>
      <c r="BB2160" s="13">
        <f t="shared" si="2619"/>
        <v>1.8332763939464278E-4</v>
      </c>
      <c r="BC2160" s="13">
        <f t="shared" si="2620"/>
        <v>2.2650496502486916E-5</v>
      </c>
      <c r="BD2160" s="13">
        <f t="shared" si="2621"/>
        <v>1.856838962546526E-6</v>
      </c>
      <c r="BE2160" s="13">
        <f t="shared" si="2622"/>
        <v>5.7741978384543084E-6</v>
      </c>
      <c r="BF2160" s="13">
        <f t="shared" si="2623"/>
        <v>8.977989300667473E-6</v>
      </c>
      <c r="BG2160" s="13">
        <f t="shared" si="2624"/>
        <v>9.3062614222765149E-6</v>
      </c>
      <c r="BH2160" s="13">
        <f t="shared" si="2625"/>
        <v>7.2349023895567523E-6</v>
      </c>
      <c r="BI2160" s="13">
        <f t="shared" si="2626"/>
        <v>4.4996640615418735E-6</v>
      </c>
      <c r="BJ2160" s="14">
        <f t="shared" si="2627"/>
        <v>0.81827103749842245</v>
      </c>
      <c r="BK2160" s="14">
        <f t="shared" si="2628"/>
        <v>0.11646751087704471</v>
      </c>
      <c r="BL2160" s="14">
        <f t="shared" si="2629"/>
        <v>4.3628231201686359E-2</v>
      </c>
      <c r="BM2160" s="14">
        <f t="shared" si="2630"/>
        <v>0.67983477118849878</v>
      </c>
      <c r="BN2160" s="14">
        <f t="shared" si="2631"/>
        <v>0.28081655011607926</v>
      </c>
    </row>
    <row r="2161" spans="1:66" x14ac:dyDescent="0.25">
      <c r="A2161" t="s">
        <v>35</v>
      </c>
      <c r="B2161" t="s">
        <v>212</v>
      </c>
      <c r="C2161" t="s">
        <v>218</v>
      </c>
      <c r="D2161" s="7" t="s">
        <v>539</v>
      </c>
      <c r="E2161" s="10">
        <f>VLOOKUP(A2161,home!$A$2:$E$405,3,FALSE)</f>
        <v>1.57692307692308</v>
      </c>
      <c r="F2161" s="10">
        <f>VLOOKUP(B2161,home!$B$2:$E$405,3,FALSE)</f>
        <v>0.21</v>
      </c>
      <c r="G2161" s="10">
        <f>VLOOKUP(C2161,away!$B$2:$E$405,4,FALSE)</f>
        <v>0.45</v>
      </c>
      <c r="H2161" s="10">
        <f>VLOOKUP(A2161,away!$A$2:$E$405,3,FALSE)</f>
        <v>1.1000000000000001</v>
      </c>
      <c r="I2161" s="10">
        <f>VLOOKUP(C2161,away!$B$2:$E$405,3,FALSE)</f>
        <v>1.27</v>
      </c>
      <c r="J2161" s="10">
        <f>VLOOKUP(B2161,home!$B$2:$E$405,4,FALSE)</f>
        <v>1.21</v>
      </c>
      <c r="K2161" s="12">
        <f t="shared" si="2576"/>
        <v>0.14901923076923107</v>
      </c>
      <c r="L2161" s="12">
        <f t="shared" si="2577"/>
        <v>1.6903700000000002</v>
      </c>
      <c r="M2161" s="13">
        <f t="shared" si="2578"/>
        <v>0.1589144565326796</v>
      </c>
      <c r="N2161" s="13">
        <f t="shared" si="2579"/>
        <v>2.368131007061032E-2</v>
      </c>
      <c r="O2161" s="13">
        <f t="shared" si="2580"/>
        <v>0.26862422988914569</v>
      </c>
      <c r="P2161" s="13">
        <f t="shared" si="2581"/>
        <v>4.0030176104057576E-2</v>
      </c>
      <c r="Q2161" s="13">
        <f t="shared" si="2582"/>
        <v>1.7644853051649971E-3</v>
      </c>
      <c r="R2161" s="13">
        <f t="shared" si="2583"/>
        <v>0.22703716973885762</v>
      </c>
      <c r="S2161" s="13">
        <f t="shared" si="2584"/>
        <v>2.5208766934812139E-3</v>
      </c>
      <c r="T2161" s="13">
        <f t="shared" si="2585"/>
        <v>2.9826330252917567E-3</v>
      </c>
      <c r="U2161" s="13">
        <f t="shared" si="2586"/>
        <v>3.3832904390507908E-2</v>
      </c>
      <c r="V2161" s="13">
        <f t="shared" si="2587"/>
        <v>7.0555875838573668E-5</v>
      </c>
      <c r="W2161" s="13">
        <f t="shared" si="2588"/>
        <v>8.7647414293099958E-5</v>
      </c>
      <c r="X2161" s="13">
        <f t="shared" si="2589"/>
        <v>1.4815655969862741E-4</v>
      </c>
      <c r="Y2161" s="13">
        <f t="shared" si="2590"/>
        <v>1.2521970190888443E-4</v>
      </c>
      <c r="Z2161" s="13">
        <f t="shared" si="2591"/>
        <v>0.12792560687049093</v>
      </c>
      <c r="AA2161" s="13">
        <f t="shared" si="2592"/>
        <v>1.9063375531527618E-2</v>
      </c>
      <c r="AB2161" s="13">
        <f t="shared" si="2593"/>
        <v>1.4204047787866132E-3</v>
      </c>
      <c r="AC2161" s="13">
        <f t="shared" si="2594"/>
        <v>1.1108036505214495E-6</v>
      </c>
      <c r="AD2161" s="13">
        <f t="shared" si="2595"/>
        <v>3.2652875642174648E-6</v>
      </c>
      <c r="AE2161" s="13">
        <f t="shared" si="2596"/>
        <v>5.5195441399262775E-6</v>
      </c>
      <c r="AF2161" s="13">
        <f t="shared" si="2597"/>
        <v>4.6650359139035914E-6</v>
      </c>
      <c r="AG2161" s="13">
        <f t="shared" si="2598"/>
        <v>2.6285455859284048E-6</v>
      </c>
      <c r="AH2161" s="13">
        <f t="shared" si="2599"/>
        <v>5.4060402021417937E-2</v>
      </c>
      <c r="AI2161" s="13">
        <f t="shared" si="2600"/>
        <v>8.0560395243070848E-3</v>
      </c>
      <c r="AJ2161" s="13">
        <f t="shared" si="2601"/>
        <v>6.0025240647938185E-4</v>
      </c>
      <c r="AK2161" s="13">
        <f t="shared" si="2602"/>
        <v>2.9816383960312442E-5</v>
      </c>
      <c r="AL2161" s="13">
        <f t="shared" si="2603"/>
        <v>1.11923525946199E-8</v>
      </c>
      <c r="AM2161" s="13">
        <f t="shared" si="2604"/>
        <v>9.731812821200467E-8</v>
      </c>
      <c r="AN2161" s="13">
        <f t="shared" si="2605"/>
        <v>1.6450364438572637E-7</v>
      </c>
      <c r="AO2161" s="13">
        <f t="shared" si="2606"/>
        <v>1.3903601268015016E-7</v>
      </c>
      <c r="AP2161" s="13">
        <f t="shared" si="2607"/>
        <v>7.8340768251381808E-8</v>
      </c>
      <c r="AQ2161" s="13">
        <f t="shared" si="2608"/>
        <v>3.310622110727207E-8</v>
      </c>
      <c r="AR2161" s="13">
        <f t="shared" si="2609"/>
        <v>1.8276416352988854E-2</v>
      </c>
      <c r="AS2161" s="13">
        <f t="shared" si="2610"/>
        <v>2.7235375061405941E-3</v>
      </c>
      <c r="AT2161" s="13">
        <f t="shared" si="2611"/>
        <v>2.0292973206811058E-4</v>
      </c>
      <c r="AU2161" s="13">
        <f t="shared" si="2612"/>
        <v>1.0080144190998671E-5</v>
      </c>
      <c r="AV2161" s="13">
        <f t="shared" si="2613"/>
        <v>3.7553383334638857E-7</v>
      </c>
      <c r="AW2161" s="13">
        <f t="shared" si="2614"/>
        <v>7.8314643676305632E-11</v>
      </c>
      <c r="AX2161" s="13">
        <f t="shared" si="2615"/>
        <v>2.4170454343423882E-9</v>
      </c>
      <c r="AY2161" s="13">
        <f t="shared" si="2616"/>
        <v>4.0857010908493434E-9</v>
      </c>
      <c r="AZ2161" s="13">
        <f t="shared" si="2617"/>
        <v>3.4531732764695031E-9</v>
      </c>
      <c r="BA2161" s="13">
        <f t="shared" si="2618"/>
        <v>1.9457135037819179E-9</v>
      </c>
      <c r="BB2161" s="13">
        <f t="shared" si="2619"/>
        <v>8.2224393384696017E-10</v>
      </c>
      <c r="BC2161" s="13">
        <f t="shared" si="2620"/>
        <v>2.7797929569137727E-10</v>
      </c>
      <c r="BD2161" s="13">
        <f t="shared" si="2621"/>
        <v>5.1489843184336316E-3</v>
      </c>
      <c r="BE2161" s="13">
        <f t="shared" si="2622"/>
        <v>7.6729768237581331E-4</v>
      </c>
      <c r="BF2161" s="13">
        <f t="shared" si="2623"/>
        <v>5.7171055199328729E-5</v>
      </c>
      <c r="BG2161" s="13">
        <f t="shared" si="2624"/>
        <v>2.8398622226897394E-6</v>
      </c>
      <c r="BH2161" s="13">
        <f t="shared" si="2625"/>
        <v>1.0579852097895589E-7</v>
      </c>
      <c r="BI2161" s="13">
        <f t="shared" si="2626"/>
        <v>3.1532028425612759E-9</v>
      </c>
      <c r="BJ2161" s="14">
        <f t="shared" si="2627"/>
        <v>2.8806055796802833E-2</v>
      </c>
      <c r="BK2161" s="14">
        <f t="shared" si="2628"/>
        <v>0.20153719128776118</v>
      </c>
      <c r="BL2161" s="14">
        <f t="shared" si="2629"/>
        <v>0.63991433580416734</v>
      </c>
      <c r="BM2161" s="14">
        <f t="shared" si="2630"/>
        <v>0.27813135811132023</v>
      </c>
      <c r="BN2161" s="14">
        <f t="shared" si="2631"/>
        <v>0.72005182764051578</v>
      </c>
    </row>
    <row r="2162" spans="1:66" x14ac:dyDescent="0.25">
      <c r="A2162" t="s">
        <v>10</v>
      </c>
      <c r="B2162" t="s">
        <v>220</v>
      </c>
      <c r="C2162" t="s">
        <v>224</v>
      </c>
      <c r="D2162" s="7" t="s">
        <v>540</v>
      </c>
      <c r="E2162" s="10">
        <f>VLOOKUP(A2162,home!$A$2:$E$405,3,FALSE)</f>
        <v>1.5777777777777799</v>
      </c>
      <c r="F2162" s="10">
        <f>VLOOKUP(B2162,home!$B$2:$E$405,3,FALSE)</f>
        <v>1.0900000000000001</v>
      </c>
      <c r="G2162" s="10">
        <f>VLOOKUP(C2162,away!$B$2:$E$405,4,FALSE)</f>
        <v>0.87</v>
      </c>
      <c r="H2162" s="10">
        <f>VLOOKUP(A2162,away!$A$2:$E$405,3,FALSE)</f>
        <v>1.4666666666666699</v>
      </c>
      <c r="I2162" s="10">
        <f>VLOOKUP(C2162,away!$B$2:$E$405,3,FALSE)</f>
        <v>0.95</v>
      </c>
      <c r="J2162" s="10">
        <f>VLOOKUP(B2162,home!$B$2:$E$405,4,FALSE)</f>
        <v>0.68</v>
      </c>
      <c r="K2162" s="12">
        <f t="shared" si="2576"/>
        <v>1.4962066666666689</v>
      </c>
      <c r="L2162" s="12">
        <f t="shared" si="2577"/>
        <v>0.94746666666666879</v>
      </c>
      <c r="M2162" s="13">
        <f t="shared" si="2578"/>
        <v>8.6841267928721697E-2</v>
      </c>
      <c r="N2162" s="13">
        <f t="shared" si="2579"/>
        <v>0.12993248401673976</v>
      </c>
      <c r="O2162" s="13">
        <f t="shared" si="2580"/>
        <v>8.2279206653533027E-2</v>
      </c>
      <c r="P2162" s="13">
        <f t="shared" si="2581"/>
        <v>0.12310669752306064</v>
      </c>
      <c r="Q2162" s="13">
        <f t="shared" si="2582"/>
        <v>9.7202924401203247E-2</v>
      </c>
      <c r="R2162" s="13">
        <f t="shared" si="2583"/>
        <v>3.8978402832000471E-2</v>
      </c>
      <c r="S2162" s="13">
        <f t="shared" si="2584"/>
        <v>4.3629196511368339E-2</v>
      </c>
      <c r="T2162" s="13">
        <f t="shared" si="2585"/>
        <v>9.2096530772660223E-2</v>
      </c>
      <c r="U2162" s="13">
        <f t="shared" si="2586"/>
        <v>5.8319746173258059E-2</v>
      </c>
      <c r="V2162" s="13">
        <f t="shared" si="2587"/>
        <v>6.87211202974206E-3</v>
      </c>
      <c r="W2162" s="13">
        <f t="shared" si="2588"/>
        <v>4.8478554502858831E-2</v>
      </c>
      <c r="X2162" s="13">
        <f t="shared" si="2589"/>
        <v>4.5931814439642074E-2</v>
      </c>
      <c r="Y2162" s="13">
        <f t="shared" si="2590"/>
        <v>2.1759431560539822E-2</v>
      </c>
      <c r="Z2162" s="13">
        <f t="shared" si="2591"/>
        <v>1.2310245801075377E-2</v>
      </c>
      <c r="AA2162" s="13">
        <f t="shared" si="2592"/>
        <v>1.8418671835874346E-2</v>
      </c>
      <c r="AB2162" s="13">
        <f t="shared" si="2593"/>
        <v>1.3779069795990407E-2</v>
      </c>
      <c r="AC2162" s="13">
        <f t="shared" si="2594"/>
        <v>6.0887167844298363E-4</v>
      </c>
      <c r="AD2162" s="13">
        <f t="shared" si="2595"/>
        <v>1.8133484109385211E-2</v>
      </c>
      <c r="AE2162" s="13">
        <f t="shared" si="2596"/>
        <v>1.718087174417221E-2</v>
      </c>
      <c r="AF2162" s="13">
        <f t="shared" si="2597"/>
        <v>8.1391516409392E-3</v>
      </c>
      <c r="AG2162" s="13">
        <f t="shared" si="2598"/>
        <v>2.5705249582450708E-3</v>
      </c>
      <c r="AH2162" s="13">
        <f t="shared" si="2599"/>
        <v>2.9158868887480599E-3</v>
      </c>
      <c r="AI2162" s="13">
        <f t="shared" si="2600"/>
        <v>4.3627694021907779E-3</v>
      </c>
      <c r="AJ2162" s="13">
        <f t="shared" si="2601"/>
        <v>3.2638023323436007E-3</v>
      </c>
      <c r="AK2162" s="13">
        <f t="shared" si="2602"/>
        <v>1.6277742694449056E-3</v>
      </c>
      <c r="AL2162" s="13">
        <f t="shared" si="2603"/>
        <v>3.4525604398112564E-5</v>
      </c>
      <c r="AM2162" s="13">
        <f t="shared" si="2604"/>
        <v>5.4262879628712481E-3</v>
      </c>
      <c r="AN2162" s="13">
        <f t="shared" si="2605"/>
        <v>5.141226968555089E-3</v>
      </c>
      <c r="AO2162" s="13">
        <f t="shared" si="2606"/>
        <v>2.4355705892368366E-3</v>
      </c>
      <c r="AP2162" s="13">
        <f t="shared" si="2607"/>
        <v>7.6920731587186669E-4</v>
      </c>
      <c r="AQ2162" s="13">
        <f t="shared" si="2608"/>
        <v>1.8219957288618318E-4</v>
      </c>
      <c r="AR2162" s="13">
        <f t="shared" si="2609"/>
        <v>5.5254112617183387E-4</v>
      </c>
      <c r="AS2162" s="13">
        <f t="shared" si="2610"/>
        <v>8.2671571658580675E-4</v>
      </c>
      <c r="AT2162" s="13">
        <f t="shared" si="2611"/>
        <v>6.1846878329689832E-4</v>
      </c>
      <c r="AU2162" s="13">
        <f t="shared" si="2612"/>
        <v>3.0845237223134749E-4</v>
      </c>
      <c r="AV2162" s="13">
        <f t="shared" si="2613"/>
        <v>1.1537712392042275E-4</v>
      </c>
      <c r="AW2162" s="13">
        <f t="shared" si="2614"/>
        <v>1.3595472773407693E-6</v>
      </c>
      <c r="AX2162" s="13">
        <f t="shared" si="2615"/>
        <v>1.3531413708835109E-3</v>
      </c>
      <c r="AY2162" s="13">
        <f t="shared" si="2616"/>
        <v>1.2820563441997665E-3</v>
      </c>
      <c r="AZ2162" s="13">
        <f t="shared" si="2617"/>
        <v>6.0735282545890416E-4</v>
      </c>
      <c r="BA2162" s="13">
        <f t="shared" si="2618"/>
        <v>1.9181551900937703E-4</v>
      </c>
      <c r="BB2162" s="13">
        <f t="shared" si="2619"/>
        <v>4.5434702602687862E-5</v>
      </c>
      <c r="BC2162" s="13">
        <f t="shared" si="2620"/>
        <v>8.6095732451920223E-6</v>
      </c>
      <c r="BD2162" s="13">
        <f t="shared" si="2621"/>
        <v>8.7252383168379076E-5</v>
      </c>
      <c r="BE2162" s="13">
        <f t="shared" si="2622"/>
        <v>1.3054759737908341E-4</v>
      </c>
      <c r="BF2162" s="13">
        <f t="shared" si="2623"/>
        <v>9.7663092757950385E-5</v>
      </c>
      <c r="BG2162" s="13">
        <f t="shared" si="2624"/>
        <v>4.8708056823910203E-5</v>
      </c>
      <c r="BH2162" s="13">
        <f t="shared" si="2625"/>
        <v>1.8219329835078347E-5</v>
      </c>
      <c r="BI2162" s="13">
        <f t="shared" si="2626"/>
        <v>5.4519765522886291E-6</v>
      </c>
      <c r="BJ2162" s="14">
        <f t="shared" si="2627"/>
        <v>0.49886867489120623</v>
      </c>
      <c r="BK2162" s="14">
        <f t="shared" si="2628"/>
        <v>0.26237472761993358</v>
      </c>
      <c r="BL2162" s="14">
        <f t="shared" si="2629"/>
        <v>0.22675472774210664</v>
      </c>
      <c r="BM2162" s="14">
        <f t="shared" si="2630"/>
        <v>0.44068669590214049</v>
      </c>
      <c r="BN2162" s="14">
        <f t="shared" si="2631"/>
        <v>0.55834098335525884</v>
      </c>
    </row>
    <row r="2163" spans="1:66" x14ac:dyDescent="0.25">
      <c r="A2163" t="s">
        <v>10</v>
      </c>
      <c r="B2163" t="s">
        <v>12</v>
      </c>
      <c r="C2163" t="s">
        <v>223</v>
      </c>
      <c r="D2163" s="7" t="s">
        <v>540</v>
      </c>
      <c r="E2163" s="10">
        <f>VLOOKUP(A2163,home!$A$2:$E$405,3,FALSE)</f>
        <v>1.5777777777777799</v>
      </c>
      <c r="F2163" s="10">
        <f>VLOOKUP(B2163,home!$B$2:$E$405,3,FALSE)</f>
        <v>1.58</v>
      </c>
      <c r="G2163" s="10">
        <f>VLOOKUP(C2163,away!$B$2:$E$405,4,FALSE)</f>
        <v>1.63</v>
      </c>
      <c r="H2163" s="10">
        <f>VLOOKUP(A2163,away!$A$2:$E$405,3,FALSE)</f>
        <v>1.4666666666666699</v>
      </c>
      <c r="I2163" s="10">
        <f>VLOOKUP(C2163,away!$B$2:$E$405,3,FALSE)</f>
        <v>0.91</v>
      </c>
      <c r="J2163" s="10">
        <f>VLOOKUP(B2163,home!$B$2:$E$405,4,FALSE)</f>
        <v>1.02</v>
      </c>
      <c r="K2163" s="12">
        <f t="shared" si="2576"/>
        <v>4.0634088888888948</v>
      </c>
      <c r="L2163" s="12">
        <f t="shared" si="2577"/>
        <v>1.361360000000003</v>
      </c>
      <c r="M2163" s="13">
        <f t="shared" si="2578"/>
        <v>4.4060843391950603E-3</v>
      </c>
      <c r="N2163" s="13">
        <f t="shared" si="2579"/>
        <v>1.790372226907936E-2</v>
      </c>
      <c r="O2163" s="13">
        <f t="shared" si="2580"/>
        <v>5.9982669760066006E-3</v>
      </c>
      <c r="P2163" s="13">
        <f t="shared" si="2581"/>
        <v>2.4373411348233932E-2</v>
      </c>
      <c r="Q2163" s="13">
        <f t="shared" si="2582"/>
        <v>3.6375072106187567E-2</v>
      </c>
      <c r="R2163" s="13">
        <f t="shared" si="2583"/>
        <v>4.0829003652281823E-3</v>
      </c>
      <c r="S2163" s="13">
        <f t="shared" si="2584"/>
        <v>3.3706979656836708E-2</v>
      </c>
      <c r="T2163" s="13">
        <f t="shared" si="2585"/>
        <v>4.9519568162479613E-2</v>
      </c>
      <c r="U2163" s="13">
        <f t="shared" si="2586"/>
        <v>1.6590493636515914E-2</v>
      </c>
      <c r="V2163" s="13">
        <f t="shared" si="2587"/>
        <v>2.0717666683831376E-2</v>
      </c>
      <c r="W2163" s="13">
        <f t="shared" si="2588"/>
        <v>4.9268930443419026E-2</v>
      </c>
      <c r="X2163" s="13">
        <f t="shared" si="2589"/>
        <v>6.7072751148453083E-2</v>
      </c>
      <c r="Y2163" s="13">
        <f t="shared" si="2590"/>
        <v>4.5655080251729152E-2</v>
      </c>
      <c r="Z2163" s="13">
        <f t="shared" si="2591"/>
        <v>1.8527657470690168E-3</v>
      </c>
      <c r="AA2163" s="13">
        <f t="shared" si="2592"/>
        <v>7.5285448056691164E-3</v>
      </c>
      <c r="AB2163" s="13">
        <f t="shared" si="2593"/>
        <v>1.5295777941877104E-2</v>
      </c>
      <c r="AC2163" s="13">
        <f t="shared" si="2594"/>
        <v>7.162825501441635E-3</v>
      </c>
      <c r="AD2163" s="13">
        <f t="shared" si="2595"/>
        <v>5.0049952477459386E-2</v>
      </c>
      <c r="AE2163" s="13">
        <f t="shared" si="2596"/>
        <v>6.8136003304714268E-2</v>
      </c>
      <c r="AF2163" s="13">
        <f t="shared" si="2597"/>
        <v>4.6378814729453016E-2</v>
      </c>
      <c r="AG2163" s="13">
        <f t="shared" si="2598"/>
        <v>2.1046087740029432E-2</v>
      </c>
      <c r="AH2163" s="13">
        <f t="shared" si="2599"/>
        <v>6.305702943574708E-4</v>
      </c>
      <c r="AI2163" s="13">
        <f t="shared" si="2600"/>
        <v>2.5622649391614338E-3</v>
      </c>
      <c r="AJ2163" s="13">
        <f t="shared" si="2601"/>
        <v>5.2057650647384674E-3</v>
      </c>
      <c r="AK2163" s="13">
        <f t="shared" si="2602"/>
        <v>7.0510506791751897E-3</v>
      </c>
      <c r="AL2163" s="13">
        <f t="shared" si="2603"/>
        <v>1.5849219299706012E-3</v>
      </c>
      <c r="AM2163" s="13">
        <f t="shared" si="2604"/>
        <v>4.0674684357075032E-2</v>
      </c>
      <c r="AN2163" s="13">
        <f t="shared" si="2605"/>
        <v>5.5372888296347789E-2</v>
      </c>
      <c r="AO2163" s="13">
        <f t="shared" si="2606"/>
        <v>3.7691217605558103E-2</v>
      </c>
      <c r="AP2163" s="13">
        <f t="shared" si="2607"/>
        <v>1.710377199983423E-2</v>
      </c>
      <c r="AQ2163" s="13">
        <f t="shared" si="2608"/>
        <v>5.8210977624235972E-3</v>
      </c>
      <c r="AR2163" s="13">
        <f t="shared" si="2609"/>
        <v>1.7168663518529769E-4</v>
      </c>
      <c r="AS2163" s="13">
        <f t="shared" si="2610"/>
        <v>6.9763299951536349E-4</v>
      </c>
      <c r="AT2163" s="13">
        <f t="shared" si="2611"/>
        <v>1.4173840657064752E-3</v>
      </c>
      <c r="AU2163" s="13">
        <f t="shared" si="2612"/>
        <v>1.9198036705203915E-3</v>
      </c>
      <c r="AV2163" s="13">
        <f t="shared" si="2613"/>
        <v>1.9502368249285213E-3</v>
      </c>
      <c r="AW2163" s="13">
        <f t="shared" si="2614"/>
        <v>2.4353920611784632E-4</v>
      </c>
      <c r="AX2163" s="13">
        <f t="shared" si="2615"/>
        <v>2.7546312328214796E-2</v>
      </c>
      <c r="AY2163" s="13">
        <f t="shared" si="2616"/>
        <v>3.7500447751138581E-2</v>
      </c>
      <c r="AZ2163" s="13">
        <f t="shared" si="2617"/>
        <v>2.5525804775245069E-2</v>
      </c>
      <c r="BA2163" s="13">
        <f t="shared" si="2618"/>
        <v>1.1583269862942567E-2</v>
      </c>
      <c r="BB2163" s="13">
        <f t="shared" si="2619"/>
        <v>3.9422500651538836E-3</v>
      </c>
      <c r="BC2163" s="13">
        <f t="shared" si="2620"/>
        <v>1.0733643097395806E-3</v>
      </c>
      <c r="BD2163" s="13">
        <f t="shared" si="2621"/>
        <v>3.8954552945976204E-5</v>
      </c>
      <c r="BE2163" s="13">
        <f t="shared" si="2622"/>
        <v>1.5828827670337281E-4</v>
      </c>
      <c r="BF2163" s="13">
        <f t="shared" si="2623"/>
        <v>3.2159499528169503E-4</v>
      </c>
      <c r="BG2163" s="13">
        <f t="shared" si="2624"/>
        <v>4.3559065414994073E-4</v>
      </c>
      <c r="BH2163" s="13">
        <f t="shared" si="2625"/>
        <v>4.424957339974493E-4</v>
      </c>
      <c r="BI2163" s="13">
        <f t="shared" si="2626"/>
        <v>3.5960821976413021E-4</v>
      </c>
      <c r="BJ2163" s="14">
        <f t="shared" si="2627"/>
        <v>0.71524109174667705</v>
      </c>
      <c r="BK2163" s="14">
        <f t="shared" si="2628"/>
        <v>0.12945233721064789</v>
      </c>
      <c r="BL2163" s="14">
        <f t="shared" si="2629"/>
        <v>7.2858911331428092E-2</v>
      </c>
      <c r="BM2163" s="14">
        <f t="shared" si="2630"/>
        <v>0.78900874008687083</v>
      </c>
      <c r="BN2163" s="14">
        <f t="shared" si="2631"/>
        <v>9.3139457403930703E-2</v>
      </c>
    </row>
    <row r="2164" spans="1:66" x14ac:dyDescent="0.25">
      <c r="A2164" t="s">
        <v>10</v>
      </c>
      <c r="B2164" t="s">
        <v>39</v>
      </c>
      <c r="C2164" t="s">
        <v>219</v>
      </c>
      <c r="D2164" s="7" t="s">
        <v>540</v>
      </c>
      <c r="E2164" s="10">
        <f>VLOOKUP(A2164,home!$A$2:$E$405,3,FALSE)</f>
        <v>1.5777777777777799</v>
      </c>
      <c r="F2164" s="10">
        <f>VLOOKUP(B2164,home!$B$2:$E$405,3,FALSE)</f>
        <v>1.18</v>
      </c>
      <c r="G2164" s="10">
        <f>VLOOKUP(C2164,away!$B$2:$E$405,4,FALSE)</f>
        <v>0.55000000000000004</v>
      </c>
      <c r="H2164" s="10">
        <f>VLOOKUP(A2164,away!$A$2:$E$405,3,FALSE)</f>
        <v>1.4666666666666699</v>
      </c>
      <c r="I2164" s="10">
        <f>VLOOKUP(C2164,away!$B$2:$E$405,3,FALSE)</f>
        <v>0.55000000000000004</v>
      </c>
      <c r="J2164" s="10">
        <f>VLOOKUP(B2164,home!$B$2:$E$405,4,FALSE)</f>
        <v>0.88</v>
      </c>
      <c r="K2164" s="12">
        <f t="shared" si="2576"/>
        <v>1.0239777777777792</v>
      </c>
      <c r="L2164" s="12">
        <f t="shared" si="2577"/>
        <v>0.70986666666666831</v>
      </c>
      <c r="M2164" s="13">
        <f t="shared" si="2578"/>
        <v>0.17660415833751542</v>
      </c>
      <c r="N2164" s="13">
        <f t="shared" si="2579"/>
        <v>0.18083873360076411</v>
      </c>
      <c r="O2164" s="13">
        <f t="shared" si="2580"/>
        <v>0.12536540519852457</v>
      </c>
      <c r="P2164" s="13">
        <f t="shared" si="2581"/>
        <v>0.12837138902539605</v>
      </c>
      <c r="Q2164" s="13">
        <f t="shared" si="2582"/>
        <v>9.2587422284329118E-2</v>
      </c>
      <c r="R2164" s="13">
        <f t="shared" si="2583"/>
        <v>4.4496361151796421E-2</v>
      </c>
      <c r="S2164" s="13">
        <f t="shared" si="2584"/>
        <v>2.3327895667121651E-2</v>
      </c>
      <c r="T2164" s="13">
        <f t="shared" si="2585"/>
        <v>6.5724724832235917E-2</v>
      </c>
      <c r="U2164" s="13">
        <f t="shared" si="2586"/>
        <v>4.5563285011414011E-2</v>
      </c>
      <c r="V2164" s="13">
        <f t="shared" si="2587"/>
        <v>1.8840844708038825E-3</v>
      </c>
      <c r="W2164" s="13">
        <f t="shared" si="2588"/>
        <v>3.1602487640293393E-2</v>
      </c>
      <c r="X2164" s="13">
        <f t="shared" si="2589"/>
        <v>2.2433552559589655E-2</v>
      </c>
      <c r="Y2164" s="13">
        <f t="shared" si="2590"/>
        <v>7.9624155884837067E-3</v>
      </c>
      <c r="Z2164" s="13">
        <f t="shared" si="2591"/>
        <v>1.0528827856540655E-2</v>
      </c>
      <c r="AA2164" s="13">
        <f t="shared" si="2592"/>
        <v>1.0781285751145279E-2</v>
      </c>
      <c r="AB2164" s="13">
        <f t="shared" si="2593"/>
        <v>5.5198985125224876E-3</v>
      </c>
      <c r="AC2164" s="13">
        <f t="shared" si="2594"/>
        <v>8.5594863264784778E-5</v>
      </c>
      <c r="AD2164" s="13">
        <f t="shared" si="2595"/>
        <v>8.0900612665393383E-3</v>
      </c>
      <c r="AE2164" s="13">
        <f t="shared" si="2596"/>
        <v>5.7428648244074055E-3</v>
      </c>
      <c r="AF2164" s="13">
        <f t="shared" si="2597"/>
        <v>2.0383341550096728E-3</v>
      </c>
      <c r="AG2164" s="13">
        <f t="shared" si="2598"/>
        <v>4.823151573898456E-4</v>
      </c>
      <c r="AH2164" s="13">
        <f t="shared" si="2599"/>
        <v>1.8685159836074189E-3</v>
      </c>
      <c r="AI2164" s="13">
        <f t="shared" si="2600"/>
        <v>1.9133188446365862E-3</v>
      </c>
      <c r="AJ2164" s="13">
        <f t="shared" si="2601"/>
        <v>9.795979893556597E-4</v>
      </c>
      <c r="AK2164" s="13">
        <f t="shared" si="2602"/>
        <v>3.3436219075199639E-4</v>
      </c>
      <c r="AL2164" s="13">
        <f t="shared" si="2603"/>
        <v>2.4887141037165814E-6</v>
      </c>
      <c r="AM2164" s="13">
        <f t="shared" si="2604"/>
        <v>1.6568085915594081E-3</v>
      </c>
      <c r="AN2164" s="13">
        <f t="shared" si="2605"/>
        <v>1.1761131921949747E-3</v>
      </c>
      <c r="AO2164" s="13">
        <f t="shared" si="2606"/>
        <v>4.1744177568307057E-4</v>
      </c>
      <c r="AP2164" s="13">
        <f t="shared" si="2607"/>
        <v>9.8776000610518815E-5</v>
      </c>
      <c r="AQ2164" s="13">
        <f t="shared" si="2608"/>
        <v>1.7529447575013443E-5</v>
      </c>
      <c r="AR2164" s="13">
        <f t="shared" si="2609"/>
        <v>2.6527944257935792E-4</v>
      </c>
      <c r="AS2164" s="13">
        <f t="shared" si="2610"/>
        <v>2.7164025410253895E-4</v>
      </c>
      <c r="AT2164" s="13">
        <f t="shared" si="2611"/>
        <v>1.3907679187545453E-4</v>
      </c>
      <c r="AU2164" s="13">
        <f t="shared" si="2612"/>
        <v>4.7470514761696882E-5</v>
      </c>
      <c r="AV2164" s="13">
        <f t="shared" si="2613"/>
        <v>1.2152188053912408E-5</v>
      </c>
      <c r="AW2164" s="13">
        <f t="shared" si="2614"/>
        <v>5.0250434736936163E-8</v>
      </c>
      <c r="AX2164" s="13">
        <f t="shared" si="2615"/>
        <v>2.8275586329802241E-4</v>
      </c>
      <c r="AY2164" s="13">
        <f t="shared" si="2616"/>
        <v>2.0071896215982329E-4</v>
      </c>
      <c r="AZ2164" s="13">
        <f t="shared" si="2617"/>
        <v>7.1241850302593436E-5</v>
      </c>
      <c r="BA2164" s="13">
        <f t="shared" si="2618"/>
        <v>1.6857404933822596E-5</v>
      </c>
      <c r="BB2164" s="13">
        <f t="shared" si="2619"/>
        <v>2.9916274622557232E-6</v>
      </c>
      <c r="BC2164" s="13">
        <f t="shared" si="2620"/>
        <v>4.2473132290798692E-7</v>
      </c>
      <c r="BD2164" s="13">
        <f t="shared" si="2621"/>
        <v>3.1385505606500107E-5</v>
      </c>
      <c r="BE2164" s="13">
        <f t="shared" si="2622"/>
        <v>3.2138060285376012E-5</v>
      </c>
      <c r="BF2164" s="13">
        <f t="shared" si="2623"/>
        <v>1.6454329776553811E-5</v>
      </c>
      <c r="BG2164" s="13">
        <f t="shared" si="2624"/>
        <v>5.6162893464727732E-6</v>
      </c>
      <c r="BH2164" s="13">
        <f t="shared" si="2625"/>
        <v>1.4377388710895512E-6</v>
      </c>
      <c r="BI2164" s="13">
        <f t="shared" si="2626"/>
        <v>2.9444253084860239E-7</v>
      </c>
      <c r="BJ2164" s="14">
        <f t="shared" si="2627"/>
        <v>0.42144457135614455</v>
      </c>
      <c r="BK2164" s="14">
        <f t="shared" si="2628"/>
        <v>0.33047633004036536</v>
      </c>
      <c r="BL2164" s="14">
        <f t="shared" si="2629"/>
        <v>0.23764497619154429</v>
      </c>
      <c r="BM2164" s="14">
        <f t="shared" si="2630"/>
        <v>0.25163056713454401</v>
      </c>
      <c r="BN2164" s="14">
        <f t="shared" si="2631"/>
        <v>0.74826346959832568</v>
      </c>
    </row>
    <row r="2165" spans="1:66" x14ac:dyDescent="0.25">
      <c r="A2165" t="s">
        <v>10</v>
      </c>
      <c r="B2165" t="s">
        <v>226</v>
      </c>
      <c r="C2165" t="s">
        <v>225</v>
      </c>
      <c r="D2165" s="7" t="s">
        <v>540</v>
      </c>
      <c r="E2165" s="10">
        <f>VLOOKUP(A2165,home!$A$2:$E$405,3,FALSE)</f>
        <v>1.5777777777777799</v>
      </c>
      <c r="F2165" s="10">
        <f>VLOOKUP(B2165,home!$B$2:$E$405,3,FALSE)</f>
        <v>0.87</v>
      </c>
      <c r="G2165" s="10">
        <f>VLOOKUP(C2165,away!$B$2:$E$405,4,FALSE)</f>
        <v>0.63</v>
      </c>
      <c r="H2165" s="10">
        <f>VLOOKUP(A2165,away!$A$2:$E$405,3,FALSE)</f>
        <v>1.4666666666666699</v>
      </c>
      <c r="I2165" s="10">
        <f>VLOOKUP(C2165,away!$B$2:$E$405,3,FALSE)</f>
        <v>0.63</v>
      </c>
      <c r="J2165" s="10">
        <f>VLOOKUP(B2165,home!$B$2:$E$405,4,FALSE)</f>
        <v>0.94</v>
      </c>
      <c r="K2165" s="12">
        <f t="shared" si="2576"/>
        <v>0.8647800000000011</v>
      </c>
      <c r="L2165" s="12">
        <f t="shared" si="2577"/>
        <v>0.86856000000000189</v>
      </c>
      <c r="M2165" s="13">
        <f t="shared" si="2578"/>
        <v>0.17669326779755101</v>
      </c>
      <c r="N2165" s="13">
        <f t="shared" si="2579"/>
        <v>0.15280080412596636</v>
      </c>
      <c r="O2165" s="13">
        <f t="shared" si="2580"/>
        <v>0.15346870467824125</v>
      </c>
      <c r="P2165" s="13">
        <f t="shared" si="2581"/>
        <v>0.13271666643164964</v>
      </c>
      <c r="Q2165" s="13">
        <f t="shared" si="2582"/>
        <v>6.6069539696026677E-2</v>
      </c>
      <c r="R2165" s="13">
        <f t="shared" si="2583"/>
        <v>6.664838906766675E-2</v>
      </c>
      <c r="S2165" s="13">
        <f t="shared" si="2584"/>
        <v>2.4921313879528974E-2</v>
      </c>
      <c r="T2165" s="13">
        <f t="shared" si="2585"/>
        <v>5.7385359398381054E-2</v>
      </c>
      <c r="U2165" s="13">
        <f t="shared" si="2586"/>
        <v>5.7636193897936921E-2</v>
      </c>
      <c r="V2165" s="13">
        <f t="shared" si="2587"/>
        <v>2.0798589696741062E-3</v>
      </c>
      <c r="W2165" s="13">
        <f t="shared" si="2588"/>
        <v>1.9045205512776678E-2</v>
      </c>
      <c r="X2165" s="13">
        <f t="shared" si="2589"/>
        <v>1.6541903700177347E-2</v>
      </c>
      <c r="Y2165" s="13">
        <f t="shared" si="2590"/>
        <v>7.1838179389130327E-3</v>
      </c>
      <c r="Z2165" s="13">
        <f t="shared" si="2591"/>
        <v>1.929604160287092E-2</v>
      </c>
      <c r="AA2165" s="13">
        <f t="shared" si="2592"/>
        <v>1.6686830857330737E-2</v>
      </c>
      <c r="AB2165" s="13">
        <f t="shared" si="2593"/>
        <v>7.2152187944012451E-3</v>
      </c>
      <c r="AC2165" s="13">
        <f t="shared" si="2594"/>
        <v>9.7638110574259549E-5</v>
      </c>
      <c r="AD2165" s="13">
        <f t="shared" si="2595"/>
        <v>4.1174782058347572E-3</v>
      </c>
      <c r="AE2165" s="13">
        <f t="shared" si="2596"/>
        <v>3.576276870459845E-3</v>
      </c>
      <c r="AF2165" s="13">
        <f t="shared" si="2597"/>
        <v>1.5531055193033045E-3</v>
      </c>
      <c r="AG2165" s="13">
        <f t="shared" si="2598"/>
        <v>4.4965510994869379E-4</v>
      </c>
      <c r="AH2165" s="13">
        <f t="shared" si="2599"/>
        <v>4.1899424736474003E-3</v>
      </c>
      <c r="AI2165" s="13">
        <f t="shared" si="2600"/>
        <v>3.6233784523608033E-3</v>
      </c>
      <c r="AJ2165" s="13">
        <f t="shared" si="2601"/>
        <v>1.5667126090162895E-3</v>
      </c>
      <c r="AK2165" s="13">
        <f t="shared" si="2602"/>
        <v>4.5162057667503624E-4</v>
      </c>
      <c r="AL2165" s="13">
        <f t="shared" si="2603"/>
        <v>2.9334914031807024E-6</v>
      </c>
      <c r="AM2165" s="13">
        <f t="shared" si="2604"/>
        <v>7.121425605683576E-4</v>
      </c>
      <c r="AN2165" s="13">
        <f t="shared" si="2605"/>
        <v>6.1853854240725406E-4</v>
      </c>
      <c r="AO2165" s="13">
        <f t="shared" si="2606"/>
        <v>2.6861891819662283E-4</v>
      </c>
      <c r="AP2165" s="13">
        <f t="shared" si="2607"/>
        <v>7.7770549196286425E-5</v>
      </c>
      <c r="AQ2165" s="13">
        <f t="shared" si="2608"/>
        <v>1.6887097052481668E-5</v>
      </c>
      <c r="AR2165" s="13">
        <f t="shared" si="2609"/>
        <v>7.2784328698223891E-4</v>
      </c>
      <c r="AS2165" s="13">
        <f t="shared" si="2610"/>
        <v>6.2942431771650139E-4</v>
      </c>
      <c r="AT2165" s="13">
        <f t="shared" si="2611"/>
        <v>2.7215678073743836E-4</v>
      </c>
      <c r="AU2165" s="13">
        <f t="shared" si="2612"/>
        <v>7.8451913615374094E-5</v>
      </c>
      <c r="AV2165" s="13">
        <f t="shared" si="2613"/>
        <v>1.6960911464075819E-5</v>
      </c>
      <c r="AW2165" s="13">
        <f t="shared" si="2614"/>
        <v>6.1205123823537465E-8</v>
      </c>
      <c r="AX2165" s="13">
        <f t="shared" si="2615"/>
        <v>1.0264110725471746E-4</v>
      </c>
      <c r="AY2165" s="13">
        <f t="shared" si="2616"/>
        <v>8.9149960117157595E-5</v>
      </c>
      <c r="AZ2165" s="13">
        <f t="shared" si="2617"/>
        <v>3.8716044679679275E-5</v>
      </c>
      <c r="BA2165" s="13">
        <f t="shared" si="2618"/>
        <v>1.120906925566077E-5</v>
      </c>
      <c r="BB2165" s="13">
        <f t="shared" si="2619"/>
        <v>2.4339372981741844E-6</v>
      </c>
      <c r="BC2165" s="13">
        <f t="shared" si="2620"/>
        <v>4.2280411594043495E-7</v>
      </c>
      <c r="BD2165" s="13">
        <f t="shared" si="2621"/>
        <v>1.0536259422354909E-4</v>
      </c>
      <c r="BE2165" s="13">
        <f t="shared" si="2622"/>
        <v>9.1115464232640906E-5</v>
      </c>
      <c r="BF2165" s="13">
        <f t="shared" si="2623"/>
        <v>3.9397415579551643E-5</v>
      </c>
      <c r="BG2165" s="13">
        <f t="shared" si="2624"/>
        <v>1.1356699014961573E-5</v>
      </c>
      <c r="BH2165" s="13">
        <f t="shared" si="2625"/>
        <v>2.4552615435396197E-6</v>
      </c>
      <c r="BI2165" s="13">
        <f t="shared" si="2626"/>
        <v>4.2465221552443925E-7</v>
      </c>
      <c r="BJ2165" s="14">
        <f t="shared" si="2627"/>
        <v>0.33066167666793012</v>
      </c>
      <c r="BK2165" s="14">
        <f t="shared" si="2628"/>
        <v>0.33660082864049834</v>
      </c>
      <c r="BL2165" s="14">
        <f t="shared" si="2629"/>
        <v>0.31346194070460182</v>
      </c>
      <c r="BM2165" s="14">
        <f t="shared" si="2630"/>
        <v>0.25153402706380612</v>
      </c>
      <c r="BN2165" s="14">
        <f t="shared" si="2631"/>
        <v>0.74839737179710175</v>
      </c>
    </row>
    <row r="2166" spans="1:66" x14ac:dyDescent="0.25">
      <c r="A2166" t="s">
        <v>13</v>
      </c>
      <c r="B2166" t="s">
        <v>45</v>
      </c>
      <c r="C2166" t="s">
        <v>15</v>
      </c>
      <c r="D2166" s="7" t="s">
        <v>540</v>
      </c>
      <c r="E2166" s="10">
        <f>VLOOKUP(A2166,home!$A$2:$E$405,3,FALSE)</f>
        <v>1.7962962962963001</v>
      </c>
      <c r="F2166" s="10">
        <f>VLOOKUP(B2166,home!$B$2:$E$405,3,FALSE)</f>
        <v>1.21</v>
      </c>
      <c r="G2166" s="10">
        <f>VLOOKUP(C2166,away!$B$2:$E$405,4,FALSE)</f>
        <v>0.56000000000000005</v>
      </c>
      <c r="H2166" s="10">
        <f>VLOOKUP(A2166,away!$A$2:$E$405,3,FALSE)</f>
        <v>1.18518518518519</v>
      </c>
      <c r="I2166" s="10">
        <f>VLOOKUP(C2166,away!$B$2:$E$405,3,FALSE)</f>
        <v>1.39</v>
      </c>
      <c r="J2166" s="10">
        <f>VLOOKUP(B2166,home!$B$2:$E$405,4,FALSE)</f>
        <v>1.1299999999999999</v>
      </c>
      <c r="K2166" s="12">
        <f t="shared" si="2576"/>
        <v>1.2171703703703729</v>
      </c>
      <c r="L2166" s="12">
        <f t="shared" si="2577"/>
        <v>1.8615703703703776</v>
      </c>
      <c r="M2166" s="13">
        <f t="shared" si="2578"/>
        <v>4.6017167723403418E-2</v>
      </c>
      <c r="N2166" s="13">
        <f t="shared" si="2579"/>
        <v>5.6010733081290502E-2</v>
      </c>
      <c r="O2166" s="13">
        <f t="shared" si="2580"/>
        <v>8.5664195962251888E-2</v>
      </c>
      <c r="P2166" s="13">
        <f t="shared" si="2581"/>
        <v>0.10426792112685432</v>
      </c>
      <c r="Q2166" s="13">
        <f t="shared" si="2582"/>
        <v>3.4087302364635239E-2</v>
      </c>
      <c r="R2166" s="13">
        <f t="shared" si="2583"/>
        <v>7.9734964502464936E-2</v>
      </c>
      <c r="S2166" s="13">
        <f t="shared" si="2584"/>
        <v>5.9063822883794838E-2</v>
      </c>
      <c r="T2166" s="13">
        <f t="shared" si="2585"/>
        <v>6.3455912087861069E-2</v>
      </c>
      <c r="U2166" s="13">
        <f t="shared" si="2586"/>
        <v>9.7051036274933777E-2</v>
      </c>
      <c r="V2166" s="13">
        <f t="shared" si="2587"/>
        <v>1.4869962500649618E-2</v>
      </c>
      <c r="W2166" s="13">
        <f t="shared" si="2588"/>
        <v>1.3830018148029989E-2</v>
      </c>
      <c r="X2166" s="13">
        <f t="shared" si="2589"/>
        <v>2.5745552006057229E-2</v>
      </c>
      <c r="Y2166" s="13">
        <f t="shared" si="2590"/>
        <v>2.396357839165289E-2</v>
      </c>
      <c r="Z2166" s="13">
        <f t="shared" si="2591"/>
        <v>4.9477415800107519E-2</v>
      </c>
      <c r="AA2166" s="13">
        <f t="shared" si="2592"/>
        <v>6.0222444514385812E-2</v>
      </c>
      <c r="AB2166" s="13">
        <f t="shared" si="2593"/>
        <v>3.6650487547092117E-2</v>
      </c>
      <c r="AC2166" s="13">
        <f t="shared" si="2594"/>
        <v>2.1058174506963464E-3</v>
      </c>
      <c r="AD2166" s="13">
        <f t="shared" si="2595"/>
        <v>4.2083720778666603E-3</v>
      </c>
      <c r="AE2166" s="13">
        <f t="shared" si="2596"/>
        <v>7.8341807676505955E-3</v>
      </c>
      <c r="AF2166" s="13">
        <f t="shared" si="2597"/>
        <v>7.2919393965919042E-3</v>
      </c>
      <c r="AG2166" s="13">
        <f t="shared" si="2598"/>
        <v>4.5248194410773129E-3</v>
      </c>
      <c r="AH2166" s="13">
        <f t="shared" si="2599"/>
        <v>2.3026422813993849E-2</v>
      </c>
      <c r="AI2166" s="13">
        <f t="shared" si="2600"/>
        <v>2.8027079584813697E-2</v>
      </c>
      <c r="AJ2166" s="13">
        <f t="shared" si="2601"/>
        <v>1.7056865419323806E-2</v>
      </c>
      <c r="AK2166" s="13">
        <f t="shared" si="2602"/>
        <v>6.9203703999319889E-3</v>
      </c>
      <c r="AL2166" s="13">
        <f t="shared" si="2603"/>
        <v>1.9085851539280311E-4</v>
      </c>
      <c r="AM2166" s="13">
        <f t="shared" si="2604"/>
        <v>1.0244611601346598E-3</v>
      </c>
      <c r="AN2166" s="13">
        <f t="shared" si="2605"/>
        <v>1.9071065413019453E-3</v>
      </c>
      <c r="AO2166" s="13">
        <f t="shared" si="2606"/>
        <v>1.7751065152136164E-3</v>
      </c>
      <c r="AP2166" s="13">
        <f t="shared" si="2607"/>
        <v>1.1014952309910274E-3</v>
      </c>
      <c r="AQ2166" s="13">
        <f t="shared" si="2608"/>
        <v>5.1262772127929322E-4</v>
      </c>
      <c r="AR2166" s="13">
        <f t="shared" si="2609"/>
        <v>8.5730612892302785E-3</v>
      </c>
      <c r="AS2166" s="13">
        <f t="shared" si="2610"/>
        <v>1.0434876184620325E-2</v>
      </c>
      <c r="AT2166" s="13">
        <f t="shared" si="2611"/>
        <v>6.3505110552016537E-3</v>
      </c>
      <c r="AU2166" s="13">
        <f t="shared" si="2612"/>
        <v>2.5765512977003152E-3</v>
      </c>
      <c r="AV2166" s="13">
        <f t="shared" si="2613"/>
        <v>7.8402547432503947E-4</v>
      </c>
      <c r="AW2166" s="13">
        <f t="shared" si="2614"/>
        <v>1.2012678947332888E-5</v>
      </c>
      <c r="AX2166" s="13">
        <f t="shared" si="2615"/>
        <v>2.0782396161852761E-4</v>
      </c>
      <c r="AY2166" s="13">
        <f t="shared" si="2616"/>
        <v>3.868789292020416E-4</v>
      </c>
      <c r="AZ2166" s="13">
        <f t="shared" si="2617"/>
        <v>3.6010117576156989E-4</v>
      </c>
      <c r="BA2166" s="13">
        <f t="shared" si="2618"/>
        <v>2.2345122637775804E-4</v>
      </c>
      <c r="BB2166" s="13">
        <f t="shared" si="2619"/>
        <v>1.0399254556193959E-4</v>
      </c>
      <c r="BC2166" s="13">
        <f t="shared" si="2620"/>
        <v>3.871788831149961E-5</v>
      </c>
      <c r="BD2166" s="13">
        <f t="shared" si="2621"/>
        <v>2.6598928132333956E-3</v>
      </c>
      <c r="BE2166" s="13">
        <f t="shared" si="2622"/>
        <v>3.2375427206287853E-3</v>
      </c>
      <c r="BF2166" s="13">
        <f t="shared" si="2623"/>
        <v>1.9703205361788221E-3</v>
      </c>
      <c r="BG2166" s="13">
        <f t="shared" si="2624"/>
        <v>7.9940525892304294E-4</v>
      </c>
      <c r="BH2166" s="13">
        <f t="shared" si="2625"/>
        <v>2.4325309876984603E-4</v>
      </c>
      <c r="BI2166" s="13">
        <f t="shared" si="2626"/>
        <v>5.9216092864686884E-5</v>
      </c>
      <c r="BJ2166" s="14">
        <f t="shared" si="2627"/>
        <v>0.24859417065846726</v>
      </c>
      <c r="BK2166" s="14">
        <f t="shared" si="2628"/>
        <v>0.22690242912999337</v>
      </c>
      <c r="BL2166" s="14">
        <f t="shared" si="2629"/>
        <v>0.47204252284086806</v>
      </c>
      <c r="BM2166" s="14">
        <f t="shared" si="2630"/>
        <v>0.59085938741828126</v>
      </c>
      <c r="BN2166" s="14">
        <f t="shared" si="2631"/>
        <v>0.40578228476090028</v>
      </c>
    </row>
    <row r="2167" spans="1:66" x14ac:dyDescent="0.25">
      <c r="A2167" t="s">
        <v>13</v>
      </c>
      <c r="B2167" t="s">
        <v>53</v>
      </c>
      <c r="C2167" t="s">
        <v>14</v>
      </c>
      <c r="D2167" s="7" t="s">
        <v>540</v>
      </c>
      <c r="E2167" s="10">
        <f>VLOOKUP(A2167,home!$A$2:$E$405,3,FALSE)</f>
        <v>1.7962962962963001</v>
      </c>
      <c r="F2167" s="10">
        <f>VLOOKUP(B2167,home!$B$2:$E$405,3,FALSE)</f>
        <v>1.1100000000000001</v>
      </c>
      <c r="G2167" s="10">
        <f>VLOOKUP(C2167,away!$B$2:$E$405,4,FALSE)</f>
        <v>1.1100000000000001</v>
      </c>
      <c r="H2167" s="10">
        <f>VLOOKUP(A2167,away!$A$2:$E$405,3,FALSE)</f>
        <v>1.18518518518519</v>
      </c>
      <c r="I2167" s="10">
        <f>VLOOKUP(C2167,away!$B$2:$E$405,3,FALSE)</f>
        <v>1</v>
      </c>
      <c r="J2167" s="10">
        <f>VLOOKUP(B2167,home!$B$2:$E$405,4,FALSE)</f>
        <v>1.41</v>
      </c>
      <c r="K2167" s="12">
        <f t="shared" si="2576"/>
        <v>2.2132166666666717</v>
      </c>
      <c r="L2167" s="12">
        <f t="shared" si="2577"/>
        <v>1.6711111111111179</v>
      </c>
      <c r="M2167" s="13">
        <f t="shared" si="2578"/>
        <v>2.0561646112186898E-2</v>
      </c>
      <c r="N2167" s="13">
        <f t="shared" si="2579"/>
        <v>4.5507377869594016E-2</v>
      </c>
      <c r="O2167" s="13">
        <f t="shared" si="2580"/>
        <v>3.4360795280810243E-2</v>
      </c>
      <c r="P2167" s="13">
        <f t="shared" si="2581"/>
        <v>7.6047884795410747E-2</v>
      </c>
      <c r="Q2167" s="13">
        <f t="shared" si="2582"/>
        <v>5.0358843578641774E-2</v>
      </c>
      <c r="R2167" s="13">
        <f t="shared" si="2583"/>
        <v>2.8710353390188233E-2</v>
      </c>
      <c r="S2167" s="13">
        <f t="shared" si="2584"/>
        <v>7.0316364145917215E-2</v>
      </c>
      <c r="T2167" s="13">
        <f t="shared" si="2585"/>
        <v>8.4155223046975022E-2</v>
      </c>
      <c r="U2167" s="13">
        <f t="shared" si="2586"/>
        <v>6.3542232629054576E-2</v>
      </c>
      <c r="V2167" s="13">
        <f t="shared" si="2587"/>
        <v>2.8896361110739462E-2</v>
      </c>
      <c r="W2167" s="13">
        <f t="shared" si="2588"/>
        <v>3.7151677307436626E-2</v>
      </c>
      <c r="X2167" s="13">
        <f t="shared" si="2589"/>
        <v>6.2084580744872116E-2</v>
      </c>
      <c r="Y2167" s="13">
        <f t="shared" si="2590"/>
        <v>5.1875116355715595E-2</v>
      </c>
      <c r="Z2167" s="13">
        <f t="shared" si="2591"/>
        <v>1.5992730184756766E-2</v>
      </c>
      <c r="AA2167" s="13">
        <f t="shared" si="2592"/>
        <v>3.5395376990406832E-2</v>
      </c>
      <c r="AB2167" s="13">
        <f t="shared" si="2593"/>
        <v>3.9168819139059223E-2</v>
      </c>
      <c r="AC2167" s="13">
        <f t="shared" si="2594"/>
        <v>6.6796303928143416E-3</v>
      </c>
      <c r="AD2167" s="13">
        <f t="shared" si="2595"/>
        <v>2.0556177852860187E-2</v>
      </c>
      <c r="AE2167" s="13">
        <f t="shared" si="2596"/>
        <v>3.4351657211890936E-2</v>
      </c>
      <c r="AF2167" s="13">
        <f t="shared" si="2597"/>
        <v>2.8702718025935658E-2</v>
      </c>
      <c r="AG2167" s="13">
        <f t="shared" si="2598"/>
        <v>1.5988477004076813E-2</v>
      </c>
      <c r="AH2167" s="13">
        <f t="shared" si="2599"/>
        <v>6.6814072771873003E-3</v>
      </c>
      <c r="AI2167" s="13">
        <f t="shared" si="2600"/>
        <v>1.478740194265892E-2</v>
      </c>
      <c r="AJ2167" s="13">
        <f t="shared" si="2601"/>
        <v>1.6363862218095923E-2</v>
      </c>
      <c r="AK2167" s="13">
        <f t="shared" si="2602"/>
        <v>1.2072257530708983E-2</v>
      </c>
      <c r="AL2167" s="13">
        <f t="shared" si="2603"/>
        <v>9.8819279315889874E-4</v>
      </c>
      <c r="AM2167" s="13">
        <f t="shared" si="2604"/>
        <v>9.0990550853828935E-3</v>
      </c>
      <c r="AN2167" s="13">
        <f t="shared" si="2605"/>
        <v>1.5205532053795474E-2</v>
      </c>
      <c r="AO2167" s="13">
        <f t="shared" si="2606"/>
        <v>1.270506678272694E-2</v>
      </c>
      <c r="AP2167" s="13">
        <f t="shared" si="2607"/>
        <v>7.0771927560079216E-3</v>
      </c>
      <c r="AQ2167" s="13">
        <f t="shared" si="2608"/>
        <v>2.956693862509989E-3</v>
      </c>
      <c r="AR2167" s="13">
        <f t="shared" si="2609"/>
        <v>2.2330747877532769E-3</v>
      </c>
      <c r="AS2167" s="13">
        <f t="shared" si="2610"/>
        <v>4.9422783381686932E-3</v>
      </c>
      <c r="AT2167" s="13">
        <f t="shared" si="2611"/>
        <v>5.469166394670307E-3</v>
      </c>
      <c r="AU2167" s="13">
        <f t="shared" si="2612"/>
        <v>4.0348167391525327E-3</v>
      </c>
      <c r="AV2167" s="13">
        <f t="shared" si="2613"/>
        <v>2.2324809135095152E-3</v>
      </c>
      <c r="AW2167" s="13">
        <f t="shared" si="2614"/>
        <v>1.0152393452430727E-4</v>
      </c>
      <c r="AX2167" s="13">
        <f t="shared" si="2615"/>
        <v>3.3563633943145921E-3</v>
      </c>
      <c r="AY2167" s="13">
        <f t="shared" si="2616"/>
        <v>5.6088561611657402E-3</v>
      </c>
      <c r="AZ2167" s="13">
        <f t="shared" si="2617"/>
        <v>4.6865109257740612E-3</v>
      </c>
      <c r="BA2167" s="13">
        <f t="shared" si="2618"/>
        <v>2.6105601601348941E-3</v>
      </c>
      <c r="BB2167" s="13">
        <f t="shared" si="2619"/>
        <v>1.0906340224563604E-3</v>
      </c>
      <c r="BC2167" s="13">
        <f t="shared" si="2620"/>
        <v>3.6451412661652751E-4</v>
      </c>
      <c r="BD2167" s="13">
        <f t="shared" si="2621"/>
        <v>6.2195268162610002E-4</v>
      </c>
      <c r="BE2167" s="13">
        <f t="shared" si="2622"/>
        <v>1.3765160408529147E-3</v>
      </c>
      <c r="BF2167" s="13">
        <f t="shared" si="2623"/>
        <v>1.5232641217748464E-3</v>
      </c>
      <c r="BG2167" s="13">
        <f t="shared" si="2624"/>
        <v>1.123771180682487E-3</v>
      </c>
      <c r="BH2167" s="13">
        <f t="shared" si="2625"/>
        <v>6.2178727665154114E-4</v>
      </c>
      <c r="BI2167" s="13">
        <f t="shared" si="2626"/>
        <v>2.7522999276129422E-4</v>
      </c>
      <c r="BJ2167" s="14">
        <f t="shared" si="2627"/>
        <v>0.49549282832888403</v>
      </c>
      <c r="BK2167" s="14">
        <f t="shared" si="2628"/>
        <v>0.20909893551139327</v>
      </c>
      <c r="BL2167" s="14">
        <f t="shared" si="2629"/>
        <v>0.27553684486577379</v>
      </c>
      <c r="BM2167" s="14">
        <f t="shared" si="2630"/>
        <v>0.73506710563733446</v>
      </c>
      <c r="BN2167" s="14">
        <f t="shared" si="2631"/>
        <v>0.25554690102683192</v>
      </c>
    </row>
    <row r="2168" spans="1:66" x14ac:dyDescent="0.25">
      <c r="A2168" t="s">
        <v>13</v>
      </c>
      <c r="B2168" t="s">
        <v>55</v>
      </c>
      <c r="C2168" t="s">
        <v>229</v>
      </c>
      <c r="D2168" s="7" t="s">
        <v>540</v>
      </c>
      <c r="E2168" s="10">
        <f>VLOOKUP(A2168,home!$A$2:$E$405,3,FALSE)</f>
        <v>1.7962962962963001</v>
      </c>
      <c r="F2168" s="10">
        <f>VLOOKUP(B2168,home!$B$2:$E$405,3,FALSE)</f>
        <v>0.78</v>
      </c>
      <c r="G2168" s="10">
        <f>VLOOKUP(C2168,away!$B$2:$E$405,4,FALSE)</f>
        <v>0.87</v>
      </c>
      <c r="H2168" s="10">
        <f>VLOOKUP(A2168,away!$A$2:$E$405,3,FALSE)</f>
        <v>1.18518518518519</v>
      </c>
      <c r="I2168" s="10">
        <f>VLOOKUP(C2168,away!$B$2:$E$405,3,FALSE)</f>
        <v>0.8</v>
      </c>
      <c r="J2168" s="10">
        <f>VLOOKUP(B2168,home!$B$2:$E$405,4,FALSE)</f>
        <v>0.51</v>
      </c>
      <c r="K2168" s="12">
        <f t="shared" si="2576"/>
        <v>1.2189666666666692</v>
      </c>
      <c r="L2168" s="12">
        <f t="shared" si="2577"/>
        <v>0.48355555555555757</v>
      </c>
      <c r="M2168" s="13">
        <f t="shared" si="2578"/>
        <v>0.18222333620070863</v>
      </c>
      <c r="N2168" s="13">
        <f t="shared" si="2579"/>
        <v>0.22212417271745755</v>
      </c>
      <c r="O2168" s="13">
        <f t="shared" si="2580"/>
        <v>8.8115106571720808E-2</v>
      </c>
      <c r="P2168" s="13">
        <f t="shared" si="2581"/>
        <v>0.10740937774070883</v>
      </c>
      <c r="Q2168" s="13">
        <f t="shared" si="2582"/>
        <v>0.13538098120174541</v>
      </c>
      <c r="R2168" s="13">
        <f t="shared" si="2583"/>
        <v>2.1304274655562807E-2</v>
      </c>
      <c r="S2168" s="13">
        <f t="shared" si="2584"/>
        <v>1.5827794983869655E-2</v>
      </c>
      <c r="T2168" s="13">
        <f t="shared" si="2585"/>
        <v>6.5464225576666507E-2</v>
      </c>
      <c r="U2168" s="13">
        <f t="shared" si="2586"/>
        <v>2.5969200662642591E-2</v>
      </c>
      <c r="V2168" s="13">
        <f t="shared" si="2587"/>
        <v>1.036611717900354E-3</v>
      </c>
      <c r="W2168" s="13">
        <f t="shared" si="2588"/>
        <v>5.5008301128518212E-2</v>
      </c>
      <c r="X2168" s="13">
        <f t="shared" si="2589"/>
        <v>2.6599569612368031E-2</v>
      </c>
      <c r="Y2168" s="13">
        <f t="shared" si="2590"/>
        <v>6.4311848307236743E-3</v>
      </c>
      <c r="Z2168" s="13">
        <f t="shared" si="2591"/>
        <v>3.4339334555929537E-3</v>
      </c>
      <c r="AA2168" s="13">
        <f t="shared" si="2592"/>
        <v>4.1858504179192995E-3</v>
      </c>
      <c r="AB2168" s="13">
        <f t="shared" si="2593"/>
        <v>2.551206065548187E-3</v>
      </c>
      <c r="AC2168" s="13">
        <f t="shared" si="2594"/>
        <v>3.8188652829764173E-5</v>
      </c>
      <c r="AD2168" s="13">
        <f t="shared" si="2595"/>
        <v>1.6763321366406552E-2</v>
      </c>
      <c r="AE2168" s="13">
        <f t="shared" si="2596"/>
        <v>8.1059971762890686E-3</v>
      </c>
      <c r="AF2168" s="13">
        <f t="shared" si="2597"/>
        <v>1.9598499839561206E-3</v>
      </c>
      <c r="AG2168" s="13">
        <f t="shared" si="2598"/>
        <v>3.1589878259915096E-4</v>
      </c>
      <c r="AH2168" s="13">
        <f t="shared" si="2599"/>
        <v>4.1512439996501646E-4</v>
      </c>
      <c r="AI2168" s="13">
        <f t="shared" si="2600"/>
        <v>5.0602280607735728E-4</v>
      </c>
      <c r="AJ2168" s="13">
        <f t="shared" si="2601"/>
        <v>3.0841246659071538E-4</v>
      </c>
      <c r="AK2168" s="13">
        <f t="shared" si="2602"/>
        <v>1.2531483878617662E-4</v>
      </c>
      <c r="AL2168" s="13">
        <f t="shared" si="2603"/>
        <v>9.0039388427901661E-7</v>
      </c>
      <c r="AM2168" s="13">
        <f t="shared" si="2604"/>
        <v>4.0867859936541493E-3</v>
      </c>
      <c r="AN2168" s="13">
        <f t="shared" si="2605"/>
        <v>1.976188071598104E-3</v>
      </c>
      <c r="AO2168" s="13">
        <f t="shared" si="2606"/>
        <v>4.7779836042194347E-4</v>
      </c>
      <c r="AP2168" s="13">
        <f t="shared" si="2607"/>
        <v>7.7014017205789167E-5</v>
      </c>
      <c r="AQ2168" s="13">
        <f t="shared" si="2608"/>
        <v>9.310138968877659E-6</v>
      </c>
      <c r="AR2168" s="13">
        <f t="shared" si="2609"/>
        <v>4.0147141969950207E-5</v>
      </c>
      <c r="AS2168" s="13">
        <f t="shared" si="2610"/>
        <v>4.8938027823303738E-5</v>
      </c>
      <c r="AT2168" s="13">
        <f t="shared" si="2611"/>
        <v>2.9826912324506647E-5</v>
      </c>
      <c r="AU2168" s="13">
        <f t="shared" si="2612"/>
        <v>1.2119337297720955E-5</v>
      </c>
      <c r="AV2168" s="13">
        <f t="shared" si="2613"/>
        <v>3.6932670470029865E-6</v>
      </c>
      <c r="AW2168" s="13">
        <f t="shared" si="2614"/>
        <v>1.4742401770439966E-8</v>
      </c>
      <c r="AX2168" s="13">
        <f t="shared" si="2615"/>
        <v>8.302759833441045E-4</v>
      </c>
      <c r="AY2168" s="13">
        <f t="shared" si="2616"/>
        <v>4.0148456439039539E-4</v>
      </c>
      <c r="AZ2168" s="13">
        <f t="shared" si="2617"/>
        <v>9.707004579038932E-5</v>
      </c>
      <c r="BA2168" s="13">
        <f t="shared" si="2618"/>
        <v>1.5646253306658379E-5</v>
      </c>
      <c r="BB2168" s="13">
        <f t="shared" si="2619"/>
        <v>1.8914581775160426E-6</v>
      </c>
      <c r="BC2168" s="13">
        <f t="shared" si="2620"/>
        <v>1.829250219677745E-7</v>
      </c>
      <c r="BD2168" s="13">
        <f t="shared" si="2621"/>
        <v>3.235562256541187E-6</v>
      </c>
      <c r="BE2168" s="13">
        <f t="shared" si="2622"/>
        <v>3.9440425386484967E-6</v>
      </c>
      <c r="BF2168" s="13">
        <f t="shared" si="2623"/>
        <v>2.4038281932639535E-6</v>
      </c>
      <c r="BG2168" s="13">
        <f t="shared" si="2624"/>
        <v>9.7672881332744125E-7</v>
      </c>
      <c r="BH2168" s="13">
        <f t="shared" si="2625"/>
        <v>2.9764996645476056E-7</v>
      </c>
      <c r="BI2168" s="13">
        <f t="shared" si="2626"/>
        <v>7.2565077488561063E-8</v>
      </c>
      <c r="BJ2168" s="14">
        <f t="shared" si="2627"/>
        <v>0.54612715018861024</v>
      </c>
      <c r="BK2168" s="14">
        <f t="shared" si="2628"/>
        <v>0.3069376942542919</v>
      </c>
      <c r="BL2168" s="14">
        <f t="shared" si="2629"/>
        <v>0.14362616794812116</v>
      </c>
      <c r="BM2168" s="14">
        <f t="shared" si="2630"/>
        <v>0.24316622693672352</v>
      </c>
      <c r="BN2168" s="14">
        <f t="shared" si="2631"/>
        <v>0.75655724908790412</v>
      </c>
    </row>
    <row r="2169" spans="1:66" x14ac:dyDescent="0.25">
      <c r="A2169" t="s">
        <v>16</v>
      </c>
      <c r="B2169" t="s">
        <v>235</v>
      </c>
      <c r="C2169" t="s">
        <v>59</v>
      </c>
      <c r="D2169" s="7" t="s">
        <v>540</v>
      </c>
      <c r="E2169" s="10">
        <f>VLOOKUP(A2169,home!$A$2:$E$405,3,FALSE)</f>
        <v>1.512</v>
      </c>
      <c r="F2169" s="10">
        <f>VLOOKUP(B2169,home!$B$2:$E$405,3,FALSE)</f>
        <v>1.8</v>
      </c>
      <c r="G2169" s="10">
        <f>VLOOKUP(C2169,away!$B$2:$E$405,4,FALSE)</f>
        <v>1.04</v>
      </c>
      <c r="H2169" s="10">
        <f>VLOOKUP(A2169,away!$A$2:$E$405,3,FALSE)</f>
        <v>1.32</v>
      </c>
      <c r="I2169" s="10">
        <f>VLOOKUP(C2169,away!$B$2:$E$405,3,FALSE)</f>
        <v>0.56999999999999995</v>
      </c>
      <c r="J2169" s="10">
        <f>VLOOKUP(B2169,home!$B$2:$E$405,4,FALSE)</f>
        <v>1.19</v>
      </c>
      <c r="K2169" s="12">
        <f t="shared" si="2576"/>
        <v>2.8304640000000001</v>
      </c>
      <c r="L2169" s="12">
        <f t="shared" si="2577"/>
        <v>0.89535599999999993</v>
      </c>
      <c r="M2169" s="13">
        <f t="shared" si="2578"/>
        <v>2.4093335789075829E-2</v>
      </c>
      <c r="N2169" s="13">
        <f t="shared" si="2579"/>
        <v>6.8195319590890743E-2</v>
      </c>
      <c r="O2169" s="13">
        <f t="shared" si="2580"/>
        <v>2.1572112758763775E-2</v>
      </c>
      <c r="P2169" s="13">
        <f t="shared" si="2581"/>
        <v>6.1059088567621558E-2</v>
      </c>
      <c r="Q2169" s="13">
        <f t="shared" si="2582"/>
        <v>9.6512198535255486E-2</v>
      </c>
      <c r="R2169" s="13">
        <f t="shared" si="2583"/>
        <v>9.6573602956178482E-3</v>
      </c>
      <c r="S2169" s="13">
        <f t="shared" si="2584"/>
        <v>3.8685098748333806E-2</v>
      </c>
      <c r="T2169" s="13">
        <f t="shared" si="2585"/>
        <v>8.6412776031732197E-2</v>
      </c>
      <c r="U2169" s="13">
        <f t="shared" si="2586"/>
        <v>2.7334810651775683E-2</v>
      </c>
      <c r="V2169" s="13">
        <f t="shared" si="2587"/>
        <v>1.089317759621909E-2</v>
      </c>
      <c r="W2169" s="13">
        <f t="shared" si="2588"/>
        <v>9.1058101171631128E-2</v>
      </c>
      <c r="X2169" s="13">
        <f t="shared" si="2589"/>
        <v>8.1529417232626952E-2</v>
      </c>
      <c r="Y2169" s="13">
        <f t="shared" si="2590"/>
        <v>3.6498926447867966E-2</v>
      </c>
      <c r="Z2169" s="13">
        <f t="shared" si="2591"/>
        <v>2.8822584949477381E-3</v>
      </c>
      <c r="AA2169" s="13">
        <f t="shared" si="2592"/>
        <v>8.1581289086437563E-3</v>
      </c>
      <c r="AB2169" s="13">
        <f t="shared" si="2593"/>
        <v>1.1545645091637722E-2</v>
      </c>
      <c r="AC2169" s="13">
        <f t="shared" si="2594"/>
        <v>1.725392815707435E-3</v>
      </c>
      <c r="AD2169" s="13">
        <f t="shared" si="2595"/>
        <v>6.4434169318664941E-2</v>
      </c>
      <c r="AE2169" s="13">
        <f t="shared" si="2596"/>
        <v>5.7691520104482558E-2</v>
      </c>
      <c r="AF2169" s="13">
        <f t="shared" si="2597"/>
        <v>2.5827224337334542E-2</v>
      </c>
      <c r="AG2169" s="13">
        <f t="shared" si="2598"/>
        <v>7.7081867579261694E-3</v>
      </c>
      <c r="AH2169" s="13">
        <f t="shared" si="2599"/>
        <v>6.4516185925060654E-4</v>
      </c>
      <c r="AI2169" s="13">
        <f t="shared" si="2600"/>
        <v>1.8261074167819091E-3</v>
      </c>
      <c r="AJ2169" s="13">
        <f t="shared" si="2601"/>
        <v>2.5843656516670948E-3</v>
      </c>
      <c r="AK2169" s="13">
        <f t="shared" si="2602"/>
        <v>2.4383179799600842E-3</v>
      </c>
      <c r="AL2169" s="13">
        <f t="shared" si="2603"/>
        <v>1.7490465192617361E-4</v>
      </c>
      <c r="AM2169" s="13">
        <f t="shared" si="2604"/>
        <v>3.6475719325277121E-2</v>
      </c>
      <c r="AN2169" s="13">
        <f t="shared" si="2605"/>
        <v>3.2658754152202818E-2</v>
      </c>
      <c r="AO2169" s="13">
        <f t="shared" si="2606"/>
        <v>1.4620605741349851E-2</v>
      </c>
      <c r="AP2169" s="13">
        <f t="shared" si="2607"/>
        <v>4.3635490247173458E-3</v>
      </c>
      <c r="AQ2169" s="13">
        <f t="shared" si="2608"/>
        <v>9.7673245014370563E-4</v>
      </c>
      <c r="AR2169" s="13">
        <f t="shared" si="2609"/>
        <v>1.1552990833023725E-4</v>
      </c>
      <c r="AS2169" s="13">
        <f t="shared" si="2610"/>
        <v>3.270032464520367E-4</v>
      </c>
      <c r="AT2169" s="13">
        <f t="shared" si="2611"/>
        <v>4.6278545848280886E-4</v>
      </c>
      <c r="AU2169" s="13">
        <f t="shared" si="2612"/>
        <v>4.3663252665302832E-4</v>
      </c>
      <c r="AV2169" s="13">
        <f t="shared" si="2613"/>
        <v>3.0896816198010935E-4</v>
      </c>
      <c r="AW2169" s="13">
        <f t="shared" si="2614"/>
        <v>1.2312670107367575E-5</v>
      </c>
      <c r="AX2169" s="13">
        <f t="shared" si="2615"/>
        <v>1.7207201737383517E-2</v>
      </c>
      <c r="AY2169" s="13">
        <f t="shared" si="2616"/>
        <v>1.5406571318776752E-2</v>
      </c>
      <c r="AZ2169" s="13">
        <f t="shared" si="2617"/>
        <v>6.8971830348473389E-3</v>
      </c>
      <c r="BA2169" s="13">
        <f t="shared" si="2618"/>
        <v>2.0584780711162582E-3</v>
      </c>
      <c r="BB2169" s="13">
        <f t="shared" si="2619"/>
        <v>4.6076767296059193E-4</v>
      </c>
      <c r="BC2169" s="13">
        <f t="shared" si="2620"/>
        <v>8.2510220118260771E-5</v>
      </c>
      <c r="BD2169" s="13">
        <f t="shared" si="2621"/>
        <v>1.7240066100487975E-5</v>
      </c>
      <c r="BE2169" s="13">
        <f t="shared" si="2622"/>
        <v>4.8797386455051601E-5</v>
      </c>
      <c r="BF2169" s="13">
        <f t="shared" si="2623"/>
        <v>6.9059622827555593E-5</v>
      </c>
      <c r="BG2169" s="13">
        <f t="shared" si="2624"/>
        <v>6.5156925422324774E-5</v>
      </c>
      <c r="BH2169" s="13">
        <f t="shared" si="2625"/>
        <v>4.6106082939643775E-5</v>
      </c>
      <c r="BI2169" s="13">
        <f t="shared" si="2626"/>
        <v>2.6100321588335169E-5</v>
      </c>
      <c r="BJ2169" s="14">
        <f t="shared" si="2627"/>
        <v>0.7470759122773063</v>
      </c>
      <c r="BK2169" s="14">
        <f t="shared" si="2628"/>
        <v>0.15203756948766065</v>
      </c>
      <c r="BL2169" s="14">
        <f t="shared" si="2629"/>
        <v>8.7685390321330089E-2</v>
      </c>
      <c r="BM2169" s="14">
        <f t="shared" si="2630"/>
        <v>0.69319745639534991</v>
      </c>
      <c r="BN2169" s="14">
        <f t="shared" si="2631"/>
        <v>0.28108941553722527</v>
      </c>
    </row>
    <row r="2170" spans="1:66" x14ac:dyDescent="0.25">
      <c r="A2170" t="s">
        <v>16</v>
      </c>
      <c r="B2170" t="s">
        <v>236</v>
      </c>
      <c r="C2170" t="s">
        <v>49</v>
      </c>
      <c r="D2170" s="7" t="s">
        <v>540</v>
      </c>
      <c r="E2170" s="10">
        <f>VLOOKUP(A2170,home!$A$2:$E$405,3,FALSE)</f>
        <v>1.512</v>
      </c>
      <c r="F2170" s="10">
        <f>VLOOKUP(B2170,home!$B$2:$E$405,3,FALSE)</f>
        <v>0.47</v>
      </c>
      <c r="G2170" s="10">
        <f>VLOOKUP(C2170,away!$B$2:$E$405,4,FALSE)</f>
        <v>1.04</v>
      </c>
      <c r="H2170" s="10">
        <f>VLOOKUP(A2170,away!$A$2:$E$405,3,FALSE)</f>
        <v>1.32</v>
      </c>
      <c r="I2170" s="10">
        <f>VLOOKUP(C2170,away!$B$2:$E$405,3,FALSE)</f>
        <v>0.94</v>
      </c>
      <c r="J2170" s="10">
        <f>VLOOKUP(B2170,home!$B$2:$E$405,4,FALSE)</f>
        <v>1.84</v>
      </c>
      <c r="K2170" s="12">
        <f t="shared" si="2576"/>
        <v>0.73906559999999999</v>
      </c>
      <c r="L2170" s="12">
        <f t="shared" si="2577"/>
        <v>2.2830719999999998</v>
      </c>
      <c r="M2170" s="13">
        <f t="shared" si="2578"/>
        <v>4.8697012292768495E-2</v>
      </c>
      <c r="N2170" s="13">
        <f t="shared" si="2579"/>
        <v>3.5990286608362322E-2</v>
      </c>
      <c r="O2170" s="13">
        <f t="shared" si="2580"/>
        <v>0.11117878524927555</v>
      </c>
      <c r="P2170" s="13">
        <f t="shared" si="2581"/>
        <v>8.2168415627526983E-2</v>
      </c>
      <c r="Q2170" s="13">
        <f t="shared" si="2582"/>
        <v>1.329959138319063E-2</v>
      </c>
      <c r="R2170" s="13">
        <f t="shared" si="2583"/>
        <v>0.12691458579831702</v>
      </c>
      <c r="S2170" s="13">
        <f t="shared" si="2584"/>
        <v>3.4661513144517077E-2</v>
      </c>
      <c r="T2170" s="13">
        <f t="shared" si="2585"/>
        <v>3.0363924698403797E-2</v>
      </c>
      <c r="U2170" s="13">
        <f t="shared" si="2586"/>
        <v>9.3798204501784638E-2</v>
      </c>
      <c r="V2170" s="13">
        <f t="shared" si="2587"/>
        <v>6.4984174233543952E-3</v>
      </c>
      <c r="W2170" s="13">
        <f t="shared" si="2588"/>
        <v>3.2764234951242056E-3</v>
      </c>
      <c r="X2170" s="13">
        <f t="shared" si="2589"/>
        <v>7.48031074186021E-3</v>
      </c>
      <c r="Y2170" s="13">
        <f t="shared" si="2590"/>
        <v>8.5390440030201371E-3</v>
      </c>
      <c r="Z2170" s="13">
        <f t="shared" si="2591"/>
        <v>9.6585045742578382E-2</v>
      </c>
      <c r="AA2170" s="13">
        <f t="shared" si="2592"/>
        <v>7.1382684782766131E-2</v>
      </c>
      <c r="AB2170" s="13">
        <f t="shared" si="2593"/>
        <v>2.6378243379292957E-2</v>
      </c>
      <c r="AC2170" s="13">
        <f t="shared" si="2594"/>
        <v>6.8531496931619861E-4</v>
      </c>
      <c r="AD2170" s="13">
        <f t="shared" si="2595"/>
        <v>6.0537297406951674E-4</v>
      </c>
      <c r="AE2170" s="13">
        <f t="shared" si="2596"/>
        <v>1.3821100866548397E-3</v>
      </c>
      <c r="AF2170" s="13">
        <f t="shared" si="2597"/>
        <v>1.5777284198796192E-3</v>
      </c>
      <c r="AG2170" s="13">
        <f t="shared" si="2598"/>
        <v>1.200689193010467E-3</v>
      </c>
      <c r="AH2170" s="13">
        <f t="shared" si="2599"/>
        <v>5.5127653388400005E-2</v>
      </c>
      <c r="AI2170" s="13">
        <f t="shared" si="2600"/>
        <v>4.0742952228089879E-2</v>
      </c>
      <c r="AJ2170" s="13">
        <f t="shared" si="2601"/>
        <v>1.5055857217112291E-2</v>
      </c>
      <c r="AK2170" s="13">
        <f t="shared" si="2602"/>
        <v>3.7090887158931431E-3</v>
      </c>
      <c r="AL2170" s="13">
        <f t="shared" si="2603"/>
        <v>4.6254373796892312E-5</v>
      </c>
      <c r="AM2170" s="13">
        <f t="shared" si="2604"/>
        <v>8.9482068060894399E-5</v>
      </c>
      <c r="AN2170" s="13">
        <f t="shared" si="2605"/>
        <v>2.042940040919223E-4</v>
      </c>
      <c r="AO2170" s="13">
        <f t="shared" si="2606"/>
        <v>2.3320896025507662E-4</v>
      </c>
      <c r="AP2170" s="13">
        <f t="shared" si="2607"/>
        <v>1.774776157691594E-4</v>
      </c>
      <c r="AQ2170" s="13">
        <f t="shared" si="2608"/>
        <v>1.0129854379733162E-4</v>
      </c>
      <c r="AR2170" s="13">
        <f t="shared" si="2609"/>
        <v>2.5172080375352242E-2</v>
      </c>
      <c r="AS2170" s="13">
        <f t="shared" si="2610"/>
        <v>1.8603818685857931E-2</v>
      </c>
      <c r="AT2170" s="13">
        <f t="shared" si="2611"/>
        <v>6.8747212096773999E-3</v>
      </c>
      <c r="AU2170" s="13">
        <f t="shared" si="2612"/>
        <v>1.6936233185543186E-3</v>
      </c>
      <c r="AV2170" s="13">
        <f t="shared" si="2613"/>
        <v>3.1292468352533449E-4</v>
      </c>
      <c r="AW2170" s="13">
        <f t="shared" si="2614"/>
        <v>2.1679681678554949E-6</v>
      </c>
      <c r="AX2170" s="13">
        <f t="shared" si="2615"/>
        <v>1.1022186386777623E-5</v>
      </c>
      <c r="AY2170" s="13">
        <f t="shared" si="2616"/>
        <v>2.5164445118433162E-5</v>
      </c>
      <c r="AZ2170" s="13">
        <f t="shared" si="2617"/>
        <v>2.8726120022715717E-5</v>
      </c>
      <c r="BA2170" s="13">
        <f t="shared" si="2618"/>
        <v>2.1861266764167203E-5</v>
      </c>
      <c r="BB2170" s="13">
        <f t="shared" si="2619"/>
        <v>1.2477711508450191E-5</v>
      </c>
      <c r="BC2170" s="13">
        <f t="shared" si="2620"/>
        <v>5.6975027538040801E-6</v>
      </c>
      <c r="BD2170" s="13">
        <f t="shared" si="2621"/>
        <v>9.5782786477860184E-3</v>
      </c>
      <c r="BE2170" s="13">
        <f t="shared" si="2622"/>
        <v>7.0789762557931617E-3</v>
      </c>
      <c r="BF2170" s="13">
        <f t="shared" si="2623"/>
        <v>2.6159139169367627E-3</v>
      </c>
      <c r="BG2170" s="13">
        <f t="shared" si="2624"/>
        <v>6.4444399618973983E-4</v>
      </c>
      <c r="BH2170" s="13">
        <f t="shared" si="2625"/>
        <v>1.1907159717759191E-4</v>
      </c>
      <c r="BI2170" s="13">
        <f t="shared" si="2626"/>
        <v>1.7600344282203059E-5</v>
      </c>
      <c r="BJ2170" s="14">
        <f t="shared" si="2627"/>
        <v>0.1046261920281045</v>
      </c>
      <c r="BK2170" s="14">
        <f t="shared" si="2628"/>
        <v>0.17278209227639849</v>
      </c>
      <c r="BL2170" s="14">
        <f t="shared" si="2629"/>
        <v>0.61699950829206418</v>
      </c>
      <c r="BM2170" s="14">
        <f t="shared" si="2630"/>
        <v>0.57272116490275415</v>
      </c>
      <c r="BN2170" s="14">
        <f t="shared" si="2631"/>
        <v>0.41824867695944101</v>
      </c>
    </row>
    <row r="2171" spans="1:66" x14ac:dyDescent="0.25">
      <c r="A2171" t="s">
        <v>16</v>
      </c>
      <c r="B2171" t="s">
        <v>60</v>
      </c>
      <c r="C2171" t="s">
        <v>450</v>
      </c>
      <c r="D2171" s="7" t="s">
        <v>540</v>
      </c>
      <c r="E2171" s="10">
        <f>VLOOKUP(A2171,home!$A$2:$E$405,3,FALSE)</f>
        <v>1.512</v>
      </c>
      <c r="F2171" s="10">
        <f>VLOOKUP(B2171,home!$B$2:$E$405,3,FALSE)</f>
        <v>2.09</v>
      </c>
      <c r="G2171" s="10">
        <f>VLOOKUP(C2171,away!$B$2:$E$405,4,FALSE)</f>
        <v>1.04</v>
      </c>
      <c r="H2171" s="10">
        <f>VLOOKUP(A2171,away!$A$2:$E$405,3,FALSE)</f>
        <v>1.32</v>
      </c>
      <c r="I2171" s="10">
        <f>VLOOKUP(C2171,away!$B$2:$E$405,3,FALSE)</f>
        <v>0.85</v>
      </c>
      <c r="J2171" s="10">
        <f>VLOOKUP(B2171,home!$B$2:$E$405,4,FALSE)</f>
        <v>0.38</v>
      </c>
      <c r="K2171" s="12">
        <f t="shared" si="2576"/>
        <v>3.2864831999999997</v>
      </c>
      <c r="L2171" s="12">
        <f t="shared" si="2577"/>
        <v>0.42636000000000007</v>
      </c>
      <c r="M2171" s="13">
        <f t="shared" si="2578"/>
        <v>2.4408027619321725E-2</v>
      </c>
      <c r="N2171" s="13">
        <f t="shared" si="2579"/>
        <v>8.0216572716036827E-2</v>
      </c>
      <c r="O2171" s="13">
        <f t="shared" si="2580"/>
        <v>1.0406606655774012E-2</v>
      </c>
      <c r="P2171" s="13">
        <f t="shared" si="2581"/>
        <v>3.4201137943209461E-2</v>
      </c>
      <c r="Q2171" s="13">
        <f t="shared" si="2582"/>
        <v>0.13181520929641671</v>
      </c>
      <c r="R2171" s="13">
        <f t="shared" si="2583"/>
        <v>2.2184804068779047E-3</v>
      </c>
      <c r="S2171" s="13">
        <f t="shared" si="2584"/>
        <v>1.1980872183261526E-2</v>
      </c>
      <c r="T2171" s="13">
        <f t="shared" si="2585"/>
        <v>5.620073263562024E-2</v>
      </c>
      <c r="U2171" s="13">
        <f t="shared" si="2586"/>
        <v>7.2909985867333962E-3</v>
      </c>
      <c r="V2171" s="13">
        <f t="shared" si="2587"/>
        <v>1.8653219279168517E-3</v>
      </c>
      <c r="W2171" s="13">
        <f t="shared" si="2588"/>
        <v>0.14440282361905243</v>
      </c>
      <c r="X2171" s="13">
        <f t="shared" si="2589"/>
        <v>6.1567587878219199E-2</v>
      </c>
      <c r="Y2171" s="13">
        <f t="shared" si="2590"/>
        <v>1.3124978383878773E-2</v>
      </c>
      <c r="Z2171" s="13">
        <f t="shared" si="2591"/>
        <v>3.152904354254879E-4</v>
      </c>
      <c r="AA2171" s="13">
        <f t="shared" si="2592"/>
        <v>1.0361967191465505E-3</v>
      </c>
      <c r="AB2171" s="13">
        <f t="shared" si="2593"/>
        <v>1.7027215546851285E-3</v>
      </c>
      <c r="AC2171" s="13">
        <f t="shared" si="2594"/>
        <v>1.6335847973915097E-4</v>
      </c>
      <c r="AD2171" s="13">
        <f t="shared" si="2595"/>
        <v>0.11864436346414477</v>
      </c>
      <c r="AE2171" s="13">
        <f t="shared" si="2596"/>
        <v>5.0585210806572765E-2</v>
      </c>
      <c r="AF2171" s="13">
        <f t="shared" si="2597"/>
        <v>1.0783755239745186E-2</v>
      </c>
      <c r="AG2171" s="13">
        <f t="shared" si="2598"/>
        <v>1.5325872946725862E-3</v>
      </c>
      <c r="AH2171" s="13">
        <f t="shared" si="2599"/>
        <v>3.3606807512002757E-5</v>
      </c>
      <c r="AI2171" s="13">
        <f t="shared" si="2600"/>
        <v>1.1044820829383082E-4</v>
      </c>
      <c r="AJ2171" s="13">
        <f t="shared" si="2601"/>
        <v>1.8149309051388785E-4</v>
      </c>
      <c r="AK2171" s="13">
        <f t="shared" si="2602"/>
        <v>1.9882466429665724E-4</v>
      </c>
      <c r="AL2171" s="13">
        <f t="shared" si="2603"/>
        <v>9.1560792816030858E-6</v>
      </c>
      <c r="AM2171" s="13">
        <f t="shared" si="2604"/>
        <v>7.798454145992105E-2</v>
      </c>
      <c r="AN2171" s="13">
        <f t="shared" si="2605"/>
        <v>3.3249489096851943E-2</v>
      </c>
      <c r="AO2171" s="13">
        <f t="shared" si="2606"/>
        <v>7.0881260856668999E-3</v>
      </c>
      <c r="AP2171" s="13">
        <f t="shared" si="2607"/>
        <v>1.00736447929498E-3</v>
      </c>
      <c r="AQ2171" s="13">
        <f t="shared" si="2608"/>
        <v>1.0737497984805192E-4</v>
      </c>
      <c r="AR2171" s="13">
        <f t="shared" si="2609"/>
        <v>2.8657196901634998E-6</v>
      </c>
      <c r="AS2171" s="13">
        <f t="shared" si="2610"/>
        <v>9.4181396176315449E-6</v>
      </c>
      <c r="AT2171" s="13">
        <f t="shared" si="2611"/>
        <v>1.5476278814300249E-5</v>
      </c>
      <c r="AU2171" s="13">
        <f t="shared" si="2612"/>
        <v>1.695417677390456E-5</v>
      </c>
      <c r="AV2171" s="13">
        <f t="shared" si="2613"/>
        <v>1.3929904284316884E-5</v>
      </c>
      <c r="AW2171" s="13">
        <f t="shared" si="2614"/>
        <v>3.5638130506017178E-7</v>
      </c>
      <c r="AX2171" s="13">
        <f t="shared" si="2615"/>
        <v>4.2715814227955673E-2</v>
      </c>
      <c r="AY2171" s="13">
        <f t="shared" si="2616"/>
        <v>1.8212314554231182E-2</v>
      </c>
      <c r="AZ2171" s="13">
        <f t="shared" si="2617"/>
        <v>3.8825012166710045E-3</v>
      </c>
      <c r="BA2171" s="13">
        <f t="shared" si="2618"/>
        <v>5.5178107291328326E-4</v>
      </c>
      <c r="BB2171" s="13">
        <f t="shared" si="2619"/>
        <v>5.8814344561826868E-5</v>
      </c>
      <c r="BC2171" s="13">
        <f t="shared" si="2620"/>
        <v>5.0152167894761025E-6</v>
      </c>
      <c r="BD2171" s="13">
        <f t="shared" si="2621"/>
        <v>2.0363804118301825E-7</v>
      </c>
      <c r="BE2171" s="13">
        <f t="shared" si="2622"/>
        <v>6.6925300122889749E-7</v>
      </c>
      <c r="BF2171" s="13">
        <f t="shared" si="2623"/>
        <v>1.0997443725441755E-6</v>
      </c>
      <c r="BG2171" s="13">
        <f t="shared" si="2624"/>
        <v>1.204763801553658E-6</v>
      </c>
      <c r="BH2171" s="13">
        <f t="shared" si="2625"/>
        <v>9.8985899844355766E-7</v>
      </c>
      <c r="BI2171" s="13">
        <f t="shared" si="2626"/>
        <v>6.5063099375071519E-7</v>
      </c>
      <c r="BJ2171" s="14">
        <f t="shared" si="2627"/>
        <v>0.85373695806906491</v>
      </c>
      <c r="BK2171" s="14">
        <f t="shared" si="2628"/>
        <v>9.0840188786961512E-2</v>
      </c>
      <c r="BL2171" s="14">
        <f t="shared" si="2629"/>
        <v>2.3242838802222394E-2</v>
      </c>
      <c r="BM2171" s="14">
        <f t="shared" si="2630"/>
        <v>0.66665728328311147</v>
      </c>
      <c r="BN2171" s="14">
        <f t="shared" si="2631"/>
        <v>0.28326603463763667</v>
      </c>
    </row>
    <row r="2172" spans="1:66" x14ac:dyDescent="0.25">
      <c r="A2172" t="s">
        <v>61</v>
      </c>
      <c r="B2172" t="s">
        <v>318</v>
      </c>
      <c r="C2172" t="s">
        <v>70</v>
      </c>
      <c r="D2172" s="7" t="s">
        <v>540</v>
      </c>
      <c r="E2172" s="10">
        <f>VLOOKUP(A2172,home!$A$2:$E$405,3,FALSE)</f>
        <v>1.50833333333333</v>
      </c>
      <c r="F2172" s="10">
        <f>VLOOKUP(B2172,home!$B$2:$E$405,3,FALSE)</f>
        <v>0.77</v>
      </c>
      <c r="G2172" s="10">
        <f>VLOOKUP(C2172,away!$B$2:$E$405,4,FALSE)</f>
        <v>1.22</v>
      </c>
      <c r="H2172" s="10">
        <f>VLOOKUP(A2172,away!$A$2:$E$405,3,FALSE)</f>
        <v>1.30833333333333</v>
      </c>
      <c r="I2172" s="10">
        <f>VLOOKUP(C2172,away!$B$2:$E$405,3,FALSE)</f>
        <v>0.99</v>
      </c>
      <c r="J2172" s="10">
        <f>VLOOKUP(B2172,home!$B$2:$E$405,4,FALSE)</f>
        <v>1.1499999999999999</v>
      </c>
      <c r="K2172" s="12">
        <f t="shared" si="2576"/>
        <v>1.4169283333333302</v>
      </c>
      <c r="L2172" s="12">
        <f t="shared" si="2577"/>
        <v>1.489537499999996</v>
      </c>
      <c r="M2172" s="13">
        <f t="shared" si="2578"/>
        <v>5.4668596789008199E-2</v>
      </c>
      <c r="N2172" s="13">
        <f t="shared" si="2579"/>
        <v>7.7461483733921255E-2</v>
      </c>
      <c r="O2172" s="13">
        <f t="shared" si="2580"/>
        <v>8.1430924989607079E-2</v>
      </c>
      <c r="P2172" s="13">
        <f t="shared" si="2581"/>
        <v>0.1153817848273154</v>
      </c>
      <c r="Q2172" s="13">
        <f t="shared" si="2582"/>
        <v>5.4878685522315965E-2</v>
      </c>
      <c r="R2172" s="13">
        <f t="shared" si="2583"/>
        <v>6.0647208215853274E-2</v>
      </c>
      <c r="S2172" s="13">
        <f t="shared" si="2584"/>
        <v>6.0880272459332856E-2</v>
      </c>
      <c r="T2172" s="13">
        <f t="shared" si="2585"/>
        <v>8.1743860036196478E-2</v>
      </c>
      <c r="U2172" s="13">
        <f t="shared" si="2586"/>
        <v>8.5932747658608449E-2</v>
      </c>
      <c r="V2172" s="13">
        <f t="shared" si="2587"/>
        <v>1.4276883113722537E-2</v>
      </c>
      <c r="W2172" s="13">
        <f t="shared" si="2588"/>
        <v>2.5919721470886361E-2</v>
      </c>
      <c r="X2172" s="13">
        <f t="shared" si="2589"/>
        <v>3.8608397120440285E-2</v>
      </c>
      <c r="Y2172" s="13">
        <f t="shared" si="2590"/>
        <v>2.875432766289384E-2</v>
      </c>
      <c r="Z2172" s="13">
        <f t="shared" si="2591"/>
        <v>3.0112096969273767E-2</v>
      </c>
      <c r="AA2172" s="13">
        <f t="shared" si="2592"/>
        <v>4.2666683371844705E-2</v>
      </c>
      <c r="AB2172" s="13">
        <f t="shared" si="2593"/>
        <v>3.0227816279464421E-2</v>
      </c>
      <c r="AC2172" s="13">
        <f t="shared" si="2594"/>
        <v>1.8832706894210472E-3</v>
      </c>
      <c r="AD2172" s="13">
        <f t="shared" si="2595"/>
        <v>9.1815969360517936E-3</v>
      </c>
      <c r="AE2172" s="13">
        <f t="shared" si="2596"/>
        <v>1.367633294613421E-2</v>
      </c>
      <c r="AF2172" s="13">
        <f t="shared" si="2597"/>
        <v>1.0185705392876169E-2</v>
      </c>
      <c r="AG2172" s="13">
        <f t="shared" si="2598"/>
        <v>5.0573300488804141E-3</v>
      </c>
      <c r="AH2172" s="13">
        <f t="shared" si="2599"/>
        <v>1.1213274409842374E-2</v>
      </c>
      <c r="AI2172" s="13">
        <f t="shared" si="2600"/>
        <v>1.5888406220747237E-2</v>
      </c>
      <c r="AJ2172" s="13">
        <f t="shared" si="2601"/>
        <v>1.1256366472843152E-2</v>
      </c>
      <c r="AK2172" s="13">
        <f t="shared" si="2602"/>
        <v>5.316488195251606E-3</v>
      </c>
      <c r="AL2172" s="13">
        <f t="shared" si="2603"/>
        <v>1.5899082560835641E-4</v>
      </c>
      <c r="AM2172" s="13">
        <f t="shared" si="2604"/>
        <v>2.6019329687876538E-3</v>
      </c>
      <c r="AN2172" s="13">
        <f t="shared" si="2605"/>
        <v>3.8756767294955293E-3</v>
      </c>
      <c r="AO2172" s="13">
        <f t="shared" si="2606"/>
        <v>2.8864829132304662E-3</v>
      </c>
      <c r="AP2172" s="13">
        <f t="shared" si="2607"/>
        <v>1.4331748474553381E-3</v>
      </c>
      <c r="AQ2172" s="13">
        <f t="shared" si="2608"/>
        <v>5.3369191983537484E-4</v>
      </c>
      <c r="AR2172" s="13">
        <f t="shared" si="2609"/>
        <v>3.3405185462501061E-3</v>
      </c>
      <c r="AS2172" s="13">
        <f t="shared" si="2610"/>
        <v>4.7332753762072428E-3</v>
      </c>
      <c r="AT2172" s="13">
        <f t="shared" si="2611"/>
        <v>3.3533559950085106E-3</v>
      </c>
      <c r="AU2172" s="13">
        <f t="shared" si="2612"/>
        <v>1.5838217070269127E-3</v>
      </c>
      <c r="AV2172" s="13">
        <f t="shared" si="2613"/>
        <v>5.6104046290869885E-4</v>
      </c>
      <c r="AW2172" s="13">
        <f t="shared" si="2614"/>
        <v>9.3211369696193684E-6</v>
      </c>
      <c r="AX2172" s="13">
        <f t="shared" si="2615"/>
        <v>6.144587574848882E-4</v>
      </c>
      <c r="AY2172" s="13">
        <f t="shared" si="2616"/>
        <v>9.1525936147714409E-4</v>
      </c>
      <c r="AZ2172" s="13">
        <f t="shared" si="2617"/>
        <v>6.816565705731291E-4</v>
      </c>
      <c r="BA2172" s="13">
        <f t="shared" si="2618"/>
        <v>3.3845100799668982E-4</v>
      </c>
      <c r="BB2172" s="13">
        <f t="shared" si="2619"/>
        <v>1.2603386708096698E-4</v>
      </c>
      <c r="BC2172" s="13">
        <f t="shared" si="2620"/>
        <v>3.7546434257423053E-5</v>
      </c>
      <c r="BD2172" s="13">
        <f t="shared" si="2621"/>
        <v>8.2930460734750183E-4</v>
      </c>
      <c r="BE2172" s="13">
        <f t="shared" si="2622"/>
        <v>1.1750651951145477E-3</v>
      </c>
      <c r="BF2172" s="13">
        <f t="shared" si="2623"/>
        <v>8.3249158423583049E-4</v>
      </c>
      <c r="BG2172" s="13">
        <f t="shared" si="2624"/>
        <v>3.9319363765509947E-4</v>
      </c>
      <c r="BH2172" s="13">
        <f t="shared" si="2625"/>
        <v>1.3928180141997747E-4</v>
      </c>
      <c r="BI2172" s="13">
        <f t="shared" si="2626"/>
        <v>3.9470466149934482E-5</v>
      </c>
      <c r="BJ2172" s="14">
        <f t="shared" si="2627"/>
        <v>0.35951180624827128</v>
      </c>
      <c r="BK2172" s="14">
        <f t="shared" si="2628"/>
        <v>0.24816505806588557</v>
      </c>
      <c r="BL2172" s="14">
        <f t="shared" si="2629"/>
        <v>0.36156073519338672</v>
      </c>
      <c r="BM2172" s="14">
        <f t="shared" si="2630"/>
        <v>0.5539750741742886</v>
      </c>
      <c r="BN2172" s="14">
        <f t="shared" si="2631"/>
        <v>0.4444686840780212</v>
      </c>
    </row>
    <row r="2173" spans="1:66" x14ac:dyDescent="0.25">
      <c r="A2173" t="s">
        <v>61</v>
      </c>
      <c r="B2173" t="s">
        <v>66</v>
      </c>
      <c r="C2173" t="s">
        <v>238</v>
      </c>
      <c r="D2173" s="7" t="s">
        <v>540</v>
      </c>
      <c r="E2173" s="10">
        <f>VLOOKUP(A2173,home!$A$2:$E$405,3,FALSE)</f>
        <v>1.50833333333333</v>
      </c>
      <c r="F2173" s="10">
        <f>VLOOKUP(B2173,home!$B$2:$E$405,3,FALSE)</f>
        <v>1.33</v>
      </c>
      <c r="G2173" s="10">
        <f>VLOOKUP(C2173,away!$B$2:$E$405,4,FALSE)</f>
        <v>0.99</v>
      </c>
      <c r="H2173" s="10">
        <f>VLOOKUP(A2173,away!$A$2:$E$405,3,FALSE)</f>
        <v>1.30833333333333</v>
      </c>
      <c r="I2173" s="10">
        <f>VLOOKUP(C2173,away!$B$2:$E$405,3,FALSE)</f>
        <v>0.55000000000000004</v>
      </c>
      <c r="J2173" s="10">
        <f>VLOOKUP(B2173,home!$B$2:$E$405,4,FALSE)</f>
        <v>1.1499999999999999</v>
      </c>
      <c r="K2173" s="12">
        <f t="shared" si="2576"/>
        <v>1.9860224999999954</v>
      </c>
      <c r="L2173" s="12">
        <f t="shared" si="2577"/>
        <v>0.82752083333333126</v>
      </c>
      <c r="M2173" s="13">
        <f t="shared" si="2578"/>
        <v>5.9992043533193928E-2</v>
      </c>
      <c r="N2173" s="13">
        <f t="shared" si="2579"/>
        <v>0.11914554827790236</v>
      </c>
      <c r="O2173" s="13">
        <f t="shared" si="2580"/>
        <v>4.9644665857958126E-2</v>
      </c>
      <c r="P2173" s="13">
        <f t="shared" si="2581"/>
        <v>9.8595423398886411E-2</v>
      </c>
      <c r="Q2173" s="13">
        <f t="shared" si="2582"/>
        <v>0.11831286982737491</v>
      </c>
      <c r="R2173" s="13">
        <f t="shared" si="2583"/>
        <v>2.0540997630666139E-2</v>
      </c>
      <c r="S2173" s="13">
        <f t="shared" si="2584"/>
        <v>4.0509778225119815E-2</v>
      </c>
      <c r="T2173" s="13">
        <f t="shared" si="2585"/>
        <v>9.7906364633607232E-2</v>
      </c>
      <c r="U2173" s="13">
        <f t="shared" si="2586"/>
        <v>4.0794883466949546E-2</v>
      </c>
      <c r="V2173" s="13">
        <f t="shared" si="2587"/>
        <v>7.3974230593701479E-3</v>
      </c>
      <c r="W2173" s="13">
        <f t="shared" si="2588"/>
        <v>7.8324007172245719E-2</v>
      </c>
      <c r="X2173" s="13">
        <f t="shared" si="2589"/>
        <v>6.4814747685182597E-2</v>
      </c>
      <c r="Y2173" s="13">
        <f t="shared" si="2590"/>
        <v>2.6817777008365948E-2</v>
      </c>
      <c r="Z2173" s="13">
        <f t="shared" si="2591"/>
        <v>5.6660344922756095E-3</v>
      </c>
      <c r="AA2173" s="13">
        <f t="shared" si="2592"/>
        <v>1.1252871987435411E-2</v>
      </c>
      <c r="AB2173" s="13">
        <f t="shared" si="2593"/>
        <v>1.1174228478333196E-2</v>
      </c>
      <c r="AC2173" s="13">
        <f t="shared" si="2594"/>
        <v>7.598424887332462E-4</v>
      </c>
      <c r="AD2173" s="13">
        <f t="shared" si="2595"/>
        <v>3.8888310133560242E-2</v>
      </c>
      <c r="AE2173" s="13">
        <f t="shared" si="2596"/>
        <v>3.21808868086488E-2</v>
      </c>
      <c r="AF2173" s="13">
        <f t="shared" si="2597"/>
        <v>1.3315177134649329E-2</v>
      </c>
      <c r="AG2173" s="13">
        <f t="shared" si="2598"/>
        <v>3.6728621594819774E-3</v>
      </c>
      <c r="AH2173" s="13">
        <f t="shared" si="2599"/>
        <v>1.1721903961858277E-3</v>
      </c>
      <c r="AI2173" s="13">
        <f t="shared" si="2600"/>
        <v>2.3279965011089626E-3</v>
      </c>
      <c r="AJ2173" s="13">
        <f t="shared" si="2601"/>
        <v>2.3117267155618321E-3</v>
      </c>
      <c r="AK2173" s="13">
        <f t="shared" si="2602"/>
        <v>1.5303804236522964E-3</v>
      </c>
      <c r="AL2173" s="13">
        <f t="shared" si="2603"/>
        <v>4.9951285191121088E-5</v>
      </c>
      <c r="AM2173" s="13">
        <f t="shared" si="2604"/>
        <v>1.5446611782445701E-2</v>
      </c>
      <c r="AN2173" s="13">
        <f t="shared" si="2605"/>
        <v>1.2782393054385921E-2</v>
      </c>
      <c r="AO2173" s="13">
        <f t="shared" si="2606"/>
        <v>5.2888482761798096E-3</v>
      </c>
      <c r="AP2173" s="13">
        <f t="shared" si="2607"/>
        <v>1.4588773776259565E-3</v>
      </c>
      <c r="AQ2173" s="13">
        <f t="shared" si="2608"/>
        <v>3.0181285581604411E-4</v>
      </c>
      <c r="AR2173" s="13">
        <f t="shared" si="2609"/>
        <v>1.9400239469540484E-4</v>
      </c>
      <c r="AS2173" s="13">
        <f t="shared" si="2610"/>
        <v>3.8529312091895376E-4</v>
      </c>
      <c r="AT2173" s="13">
        <f t="shared" si="2611"/>
        <v>3.8260040362013057E-4</v>
      </c>
      <c r="AU2173" s="13">
        <f t="shared" si="2612"/>
        <v>2.5328433669955305E-4</v>
      </c>
      <c r="AV2173" s="13">
        <f t="shared" si="2613"/>
        <v>1.2575709789572169E-4</v>
      </c>
      <c r="AW2173" s="13">
        <f t="shared" si="2614"/>
        <v>2.2803802261304561E-6</v>
      </c>
      <c r="AX2173" s="13">
        <f t="shared" si="2615"/>
        <v>5.1128864247836992E-3</v>
      </c>
      <c r="AY2173" s="13">
        <f t="shared" si="2616"/>
        <v>4.2310200349756841E-3</v>
      </c>
      <c r="AZ2173" s="13">
        <f t="shared" si="2617"/>
        <v>1.7506286125965485E-3</v>
      </c>
      <c r="BA2173" s="13">
        <f t="shared" si="2618"/>
        <v>4.8289388278435655E-4</v>
      </c>
      <c r="BB2173" s="13">
        <f t="shared" si="2619"/>
        <v>9.9901187073319676E-5</v>
      </c>
      <c r="BC2173" s="13">
        <f t="shared" si="2620"/>
        <v>1.6534062715580509E-5</v>
      </c>
      <c r="BD2173" s="13">
        <f t="shared" si="2621"/>
        <v>2.6756837221167193E-5</v>
      </c>
      <c r="BE2173" s="13">
        <f t="shared" si="2622"/>
        <v>5.3139680750075397E-5</v>
      </c>
      <c r="BF2173" s="13">
        <f t="shared" si="2623"/>
        <v>5.2768300806233187E-5</v>
      </c>
      <c r="BG2173" s="13">
        <f t="shared" si="2624"/>
        <v>3.4933010895982344E-5</v>
      </c>
      <c r="BH2173" s="13">
        <f t="shared" si="2625"/>
        <v>1.7344436408041478E-5</v>
      </c>
      <c r="BI2173" s="13">
        <f t="shared" si="2626"/>
        <v>6.889288191237898E-6</v>
      </c>
      <c r="BJ2173" s="14">
        <f t="shared" si="2627"/>
        <v>0.64035095839240175</v>
      </c>
      <c r="BK2173" s="14">
        <f t="shared" si="2628"/>
        <v>0.21153548202547037</v>
      </c>
      <c r="BL2173" s="14">
        <f t="shared" si="2629"/>
        <v>0.14228271036595383</v>
      </c>
      <c r="BM2173" s="14">
        <f t="shared" si="2630"/>
        <v>0.52937489709537022</v>
      </c>
      <c r="BN2173" s="14">
        <f t="shared" si="2631"/>
        <v>0.46623154852598186</v>
      </c>
    </row>
    <row r="2174" spans="1:66" x14ac:dyDescent="0.25">
      <c r="A2174" t="s">
        <v>61</v>
      </c>
      <c r="B2174" t="s">
        <v>240</v>
      </c>
      <c r="C2174" t="s">
        <v>239</v>
      </c>
      <c r="D2174" s="7" t="s">
        <v>540</v>
      </c>
      <c r="E2174" s="10">
        <f>VLOOKUP(A2174,home!$A$2:$E$405,3,FALSE)</f>
        <v>1.50833333333333</v>
      </c>
      <c r="F2174" s="10">
        <f>VLOOKUP(B2174,home!$B$2:$E$405,3,FALSE)</f>
        <v>1.1000000000000001</v>
      </c>
      <c r="G2174" s="10">
        <f>VLOOKUP(C2174,away!$B$2:$E$405,4,FALSE)</f>
        <v>0.66</v>
      </c>
      <c r="H2174" s="10">
        <f>VLOOKUP(A2174,away!$A$2:$E$405,3,FALSE)</f>
        <v>1.30833333333333</v>
      </c>
      <c r="I2174" s="10">
        <f>VLOOKUP(C2174,away!$B$2:$E$405,3,FALSE)</f>
        <v>2.3199999999999998</v>
      </c>
      <c r="J2174" s="10">
        <f>VLOOKUP(B2174,home!$B$2:$E$405,4,FALSE)</f>
        <v>1.4</v>
      </c>
      <c r="K2174" s="12">
        <f t="shared" si="2576"/>
        <v>1.0950499999999976</v>
      </c>
      <c r="L2174" s="12">
        <f t="shared" si="2577"/>
        <v>4.2494666666666552</v>
      </c>
      <c r="M2174" s="13">
        <f t="shared" si="2578"/>
        <v>4.7742582059024825E-3</v>
      </c>
      <c r="N2174" s="13">
        <f t="shared" si="2579"/>
        <v>5.2280514483735024E-3</v>
      </c>
      <c r="O2174" s="13">
        <f t="shared" si="2580"/>
        <v>2.0288051104042349E-2</v>
      </c>
      <c r="P2174" s="13">
        <f t="shared" si="2581"/>
        <v>2.2216430361481528E-2</v>
      </c>
      <c r="Q2174" s="13">
        <f t="shared" si="2582"/>
        <v>2.8624888692706956E-3</v>
      </c>
      <c r="R2174" s="13">
        <f t="shared" si="2583"/>
        <v>4.3106698449128809E-2</v>
      </c>
      <c r="S2174" s="13">
        <f t="shared" si="2584"/>
        <v>2.5845364699606684E-2</v>
      </c>
      <c r="T2174" s="13">
        <f t="shared" si="2585"/>
        <v>1.2164051033670145E-2</v>
      </c>
      <c r="U2174" s="13">
        <f t="shared" si="2586"/>
        <v>4.7203990136718402E-2</v>
      </c>
      <c r="V2174" s="13">
        <f t="shared" si="2587"/>
        <v>1.3363140414288713E-2</v>
      </c>
      <c r="W2174" s="13">
        <f t="shared" si="2588"/>
        <v>1.0448561454316229E-3</v>
      </c>
      <c r="X2174" s="13">
        <f t="shared" si="2589"/>
        <v>4.4400813614734894E-3</v>
      </c>
      <c r="Y2174" s="13">
        <f t="shared" si="2590"/>
        <v>9.4339888714347481E-3</v>
      </c>
      <c r="Z2174" s="13">
        <f t="shared" si="2591"/>
        <v>6.1060159389874698E-2</v>
      </c>
      <c r="AA2174" s="13">
        <f t="shared" si="2592"/>
        <v>6.6863927539882143E-2</v>
      </c>
      <c r="AB2174" s="13">
        <f t="shared" si="2593"/>
        <v>3.6609671926273887E-2</v>
      </c>
      <c r="AC2174" s="13">
        <f t="shared" si="2594"/>
        <v>3.8864843712488415E-3</v>
      </c>
      <c r="AD2174" s="13">
        <f t="shared" si="2595"/>
        <v>2.8604243051372403E-4</v>
      </c>
      <c r="AE2174" s="13">
        <f t="shared" si="2596"/>
        <v>1.2155277737203832E-3</v>
      </c>
      <c r="AF2174" s="13">
        <f t="shared" si="2597"/>
        <v>2.5826723784161494E-3</v>
      </c>
      <c r="AG2174" s="13">
        <f t="shared" si="2598"/>
        <v>3.6583267276667055E-3</v>
      </c>
      <c r="AH2174" s="13">
        <f t="shared" si="2599"/>
        <v>6.4868277997156359E-2</v>
      </c>
      <c r="AI2174" s="13">
        <f t="shared" si="2600"/>
        <v>7.1034007820785922E-2</v>
      </c>
      <c r="AJ2174" s="13">
        <f t="shared" si="2601"/>
        <v>3.8892895132075722E-2</v>
      </c>
      <c r="AK2174" s="13">
        <f t="shared" si="2602"/>
        <v>1.4196554938126479E-2</v>
      </c>
      <c r="AL2174" s="13">
        <f t="shared" si="2603"/>
        <v>7.2341130840462842E-4</v>
      </c>
      <c r="AM2174" s="13">
        <f t="shared" si="2604"/>
        <v>6.2646152706810572E-5</v>
      </c>
      <c r="AN2174" s="13">
        <f t="shared" si="2605"/>
        <v>2.6621273772250059E-4</v>
      </c>
      <c r="AO2174" s="13">
        <f t="shared" si="2606"/>
        <v>5.656310775969197E-4</v>
      </c>
      <c r="AP2174" s="13">
        <f t="shared" si="2607"/>
        <v>8.0121013662628354E-4</v>
      </c>
      <c r="AQ2174" s="13">
        <f t="shared" si="2608"/>
        <v>8.5117894214720711E-4</v>
      </c>
      <c r="AR2174" s="13">
        <f t="shared" si="2609"/>
        <v>5.5131117014596401E-2</v>
      </c>
      <c r="AS2174" s="13">
        <f t="shared" si="2610"/>
        <v>6.0371329686833661E-2</v>
      </c>
      <c r="AT2174" s="13">
        <f t="shared" si="2611"/>
        <v>3.3054812286783523E-2</v>
      </c>
      <c r="AU2174" s="13">
        <f t="shared" si="2612"/>
        <v>1.2065557398214076E-2</v>
      </c>
      <c r="AV2174" s="13">
        <f t="shared" si="2613"/>
        <v>3.3030971572285735E-3</v>
      </c>
      <c r="AW2174" s="13">
        <f t="shared" si="2614"/>
        <v>9.3508516941555046E-5</v>
      </c>
      <c r="AX2174" s="13">
        <f t="shared" si="2615"/>
        <v>1.1433444920265459E-5</v>
      </c>
      <c r="AY2174" s="13">
        <f t="shared" si="2616"/>
        <v>4.8586043073837261E-5</v>
      </c>
      <c r="AZ2174" s="13">
        <f t="shared" si="2617"/>
        <v>1.032323852537509E-4</v>
      </c>
      <c r="BA2174" s="13">
        <f t="shared" si="2618"/>
        <v>1.4622752668543495E-4</v>
      </c>
      <c r="BB2174" s="13">
        <f t="shared" si="2619"/>
        <v>1.5534725009971613E-4</v>
      </c>
      <c r="BC2174" s="13">
        <f t="shared" si="2620"/>
        <v>1.3202859221141439E-4</v>
      </c>
      <c r="BD2174" s="13">
        <f t="shared" si="2621"/>
        <v>3.9046307341604379E-2</v>
      </c>
      <c r="BE2174" s="13">
        <f t="shared" si="2622"/>
        <v>4.2757658854423786E-2</v>
      </c>
      <c r="BF2174" s="13">
        <f t="shared" si="2623"/>
        <v>2.341088716426833E-2</v>
      </c>
      <c r="BG2174" s="13">
        <f t="shared" si="2624"/>
        <v>8.5453639964106608E-3</v>
      </c>
      <c r="BH2174" s="13">
        <f t="shared" si="2625"/>
        <v>2.3394002110673682E-3</v>
      </c>
      <c r="BI2174" s="13">
        <f t="shared" si="2626"/>
        <v>5.1235204022586332E-4</v>
      </c>
      <c r="BJ2174" s="14">
        <f t="shared" si="2627"/>
        <v>4.6059821329015309E-2</v>
      </c>
      <c r="BK2174" s="14">
        <f t="shared" si="2628"/>
        <v>7.0857675404006726E-2</v>
      </c>
      <c r="BL2174" s="14">
        <f t="shared" si="2629"/>
        <v>0.68360195819584657</v>
      </c>
      <c r="BM2174" s="14">
        <f t="shared" si="2630"/>
        <v>0.76314855835441175</v>
      </c>
      <c r="BN2174" s="14">
        <f t="shared" si="2631"/>
        <v>9.8475978438199357E-2</v>
      </c>
    </row>
    <row r="2175" spans="1:66" x14ac:dyDescent="0.25">
      <c r="A2175" t="s">
        <v>72</v>
      </c>
      <c r="B2175" t="s">
        <v>89</v>
      </c>
      <c r="C2175" t="s">
        <v>237</v>
      </c>
      <c r="D2175" s="7" t="s">
        <v>540</v>
      </c>
      <c r="E2175" s="10">
        <f>VLOOKUP(A2175,home!$A$2:$E$405,3,FALSE)</f>
        <v>1.4212962962963001</v>
      </c>
      <c r="F2175" s="10">
        <f>VLOOKUP(B2175,home!$B$2:$E$405,3,FALSE)</f>
        <v>0.55000000000000004</v>
      </c>
      <c r="G2175" s="10">
        <f>VLOOKUP(C2175,away!$B$2:$E$405,4,FALSE)</f>
        <v>1.17</v>
      </c>
      <c r="H2175" s="10">
        <f>VLOOKUP(A2175,away!$A$2:$E$405,3,FALSE)</f>
        <v>1.1111111111111101</v>
      </c>
      <c r="I2175" s="10">
        <f>VLOOKUP(C2175,away!$B$2:$E$405,3,FALSE)</f>
        <v>0.7</v>
      </c>
      <c r="J2175" s="10">
        <f>VLOOKUP(B2175,home!$B$2:$E$405,4,FALSE)</f>
        <v>1.2</v>
      </c>
      <c r="K2175" s="12">
        <f t="shared" si="2576"/>
        <v>0.91460416666666911</v>
      </c>
      <c r="L2175" s="12">
        <f t="shared" si="2577"/>
        <v>0.93333333333333235</v>
      </c>
      <c r="M2175" s="13">
        <f t="shared" si="2578"/>
        <v>0.15756180263527492</v>
      </c>
      <c r="N2175" s="13">
        <f t="shared" si="2579"/>
        <v>0.14410668119773382</v>
      </c>
      <c r="O2175" s="13">
        <f t="shared" si="2580"/>
        <v>0.14705768245958978</v>
      </c>
      <c r="P2175" s="13">
        <f t="shared" si="2581"/>
        <v>0.13449956911788474</v>
      </c>
      <c r="Q2175" s="13">
        <f t="shared" si="2582"/>
        <v>6.5900285533976324E-2</v>
      </c>
      <c r="R2175" s="13">
        <f t="shared" si="2583"/>
        <v>6.8626918481141816E-2</v>
      </c>
      <c r="S2175" s="13">
        <f t="shared" si="2584"/>
        <v>2.8703235477020739E-2</v>
      </c>
      <c r="T2175" s="13">
        <f t="shared" si="2585"/>
        <v>6.1506933165044506E-2</v>
      </c>
      <c r="U2175" s="13">
        <f t="shared" si="2586"/>
        <v>6.2766465588346143E-2</v>
      </c>
      <c r="V2175" s="13">
        <f t="shared" si="2587"/>
        <v>2.7224398718323542E-3</v>
      </c>
      <c r="W2175" s="13">
        <f t="shared" si="2588"/>
        <v>2.0090891911299324E-2</v>
      </c>
      <c r="X2175" s="13">
        <f t="shared" si="2589"/>
        <v>1.8751499117212685E-2</v>
      </c>
      <c r="Y2175" s="13">
        <f t="shared" si="2590"/>
        <v>8.7506995880325764E-3</v>
      </c>
      <c r="Z2175" s="13">
        <f t="shared" si="2591"/>
        <v>2.1350596860799653E-2</v>
      </c>
      <c r="AA2175" s="13">
        <f t="shared" si="2592"/>
        <v>1.9527344849707671E-2</v>
      </c>
      <c r="AB2175" s="13">
        <f t="shared" si="2593"/>
        <v>8.9298954817397767E-3</v>
      </c>
      <c r="AC2175" s="13">
        <f t="shared" si="2594"/>
        <v>1.4524736626617821E-4</v>
      </c>
      <c r="AD2175" s="13">
        <f t="shared" si="2595"/>
        <v>4.5938033635310096E-3</v>
      </c>
      <c r="AE2175" s="13">
        <f t="shared" si="2596"/>
        <v>4.2875498059622716E-3</v>
      </c>
      <c r="AF2175" s="13">
        <f t="shared" si="2597"/>
        <v>2.0008565761157246E-3</v>
      </c>
      <c r="AG2175" s="13">
        <f t="shared" si="2598"/>
        <v>6.2248871256933593E-4</v>
      </c>
      <c r="AH2175" s="13">
        <f t="shared" si="2599"/>
        <v>4.9818059341865803E-3</v>
      </c>
      <c r="AI2175" s="13">
        <f t="shared" si="2600"/>
        <v>4.5563804649317845E-3</v>
      </c>
      <c r="AJ2175" s="13">
        <f t="shared" si="2601"/>
        <v>2.0836422790726119E-3</v>
      </c>
      <c r="AK2175" s="13">
        <f t="shared" si="2602"/>
        <v>6.352359700942153E-4</v>
      </c>
      <c r="AL2175" s="13">
        <f t="shared" si="2603"/>
        <v>4.9595035983511691E-6</v>
      </c>
      <c r="AM2175" s="13">
        <f t="shared" si="2604"/>
        <v>8.4030233942656435E-4</v>
      </c>
      <c r="AN2175" s="13">
        <f t="shared" si="2605"/>
        <v>7.8428218346479259E-4</v>
      </c>
      <c r="AO2175" s="13">
        <f t="shared" si="2606"/>
        <v>3.6599835228356948E-4</v>
      </c>
      <c r="AP2175" s="13">
        <f t="shared" si="2607"/>
        <v>1.1386615404377705E-4</v>
      </c>
      <c r="AQ2175" s="13">
        <f t="shared" si="2608"/>
        <v>2.6568769276881281E-5</v>
      </c>
      <c r="AR2175" s="13">
        <f t="shared" si="2609"/>
        <v>9.2993710771482766E-4</v>
      </c>
      <c r="AS2175" s="13">
        <f t="shared" si="2610"/>
        <v>8.5052435345393243E-4</v>
      </c>
      <c r="AT2175" s="13">
        <f t="shared" si="2611"/>
        <v>3.8894655876022064E-4</v>
      </c>
      <c r="AU2175" s="13">
        <f t="shared" si="2612"/>
        <v>1.1857738108425343E-4</v>
      </c>
      <c r="AV2175" s="13">
        <f t="shared" si="2613"/>
        <v>2.7112841703019912E-5</v>
      </c>
      <c r="AW2175" s="13">
        <f t="shared" si="2614"/>
        <v>1.1759955033167469E-7</v>
      </c>
      <c r="AX2175" s="13">
        <f t="shared" si="2615"/>
        <v>1.2809067014988088E-4</v>
      </c>
      <c r="AY2175" s="13">
        <f t="shared" si="2616"/>
        <v>1.1955129213988869E-4</v>
      </c>
      <c r="AZ2175" s="13">
        <f t="shared" si="2617"/>
        <v>5.5790602998614663E-5</v>
      </c>
      <c r="BA2175" s="13">
        <f t="shared" si="2618"/>
        <v>1.7357076488457878E-5</v>
      </c>
      <c r="BB2175" s="13">
        <f t="shared" si="2619"/>
        <v>4.0499845139735003E-6</v>
      </c>
      <c r="BC2175" s="13">
        <f t="shared" si="2620"/>
        <v>7.5599710927505282E-7</v>
      </c>
      <c r="BD2175" s="13">
        <f t="shared" si="2621"/>
        <v>1.4465688342230629E-4</v>
      </c>
      <c r="BE2175" s="13">
        <f t="shared" si="2622"/>
        <v>1.3230378831505596E-4</v>
      </c>
      <c r="BF2175" s="13">
        <f t="shared" si="2623"/>
        <v>6.0502798029367561E-5</v>
      </c>
      <c r="BG2175" s="13">
        <f t="shared" si="2624"/>
        <v>1.8445370390883837E-5</v>
      </c>
      <c r="BH2175" s="13">
        <f t="shared" si="2625"/>
        <v>4.2175531538030904E-6</v>
      </c>
      <c r="BI2175" s="13">
        <f t="shared" si="2626"/>
        <v>7.7147833752129174E-7</v>
      </c>
      <c r="BJ2175" s="14">
        <f t="shared" si="2627"/>
        <v>0.33306830239337321</v>
      </c>
      <c r="BK2175" s="14">
        <f t="shared" si="2628"/>
        <v>0.32375680526401718</v>
      </c>
      <c r="BL2175" s="14">
        <f t="shared" si="2629"/>
        <v>0.32184136762317567</v>
      </c>
      <c r="BM2175" s="14">
        <f t="shared" si="2630"/>
        <v>0.28214469902317463</v>
      </c>
      <c r="BN2175" s="14">
        <f t="shared" si="2631"/>
        <v>0.71775293942560137</v>
      </c>
    </row>
    <row r="2176" spans="1:66" x14ac:dyDescent="0.25">
      <c r="A2176" t="s">
        <v>72</v>
      </c>
      <c r="B2176" t="s">
        <v>85</v>
      </c>
      <c r="C2176" t="s">
        <v>68</v>
      </c>
      <c r="D2176" s="7" t="s">
        <v>540</v>
      </c>
      <c r="E2176" s="10">
        <f>VLOOKUP(A2176,home!$A$2:$E$405,3,FALSE)</f>
        <v>1.4212962962963001</v>
      </c>
      <c r="F2176" s="10">
        <f>VLOOKUP(B2176,home!$B$2:$E$405,3,FALSE)</f>
        <v>0.78</v>
      </c>
      <c r="G2176" s="10">
        <f>VLOOKUP(C2176,away!$B$2:$E$405,4,FALSE)</f>
        <v>0.7</v>
      </c>
      <c r="H2176" s="10">
        <f>VLOOKUP(A2176,away!$A$2:$E$405,3,FALSE)</f>
        <v>1.1111111111111101</v>
      </c>
      <c r="I2176" s="10">
        <f>VLOOKUP(C2176,away!$B$2:$E$405,3,FALSE)</f>
        <v>1.95</v>
      </c>
      <c r="J2176" s="10">
        <f>VLOOKUP(B2176,home!$B$2:$E$405,4,FALSE)</f>
        <v>1.5</v>
      </c>
      <c r="K2176" s="12">
        <f t="shared" si="2576"/>
        <v>0.77602777777777987</v>
      </c>
      <c r="L2176" s="12">
        <f t="shared" si="2577"/>
        <v>3.2499999999999973</v>
      </c>
      <c r="M2176" s="13">
        <f t="shared" si="2578"/>
        <v>1.7845073954512847E-2</v>
      </c>
      <c r="N2176" s="13">
        <f t="shared" si="2579"/>
        <v>1.3848273085200744E-2</v>
      </c>
      <c r="O2176" s="13">
        <f t="shared" si="2580"/>
        <v>5.7996490352166703E-2</v>
      </c>
      <c r="P2176" s="13">
        <f t="shared" si="2581"/>
        <v>4.5006887526902378E-2</v>
      </c>
      <c r="Q2176" s="13">
        <f t="shared" si="2582"/>
        <v>5.3733222941840858E-3</v>
      </c>
      <c r="R2176" s="13">
        <f t="shared" si="2583"/>
        <v>9.4244296822270854E-2</v>
      </c>
      <c r="S2176" s="13">
        <f t="shared" si="2584"/>
        <v>2.8377858366159667E-2</v>
      </c>
      <c r="T2176" s="13">
        <f t="shared" si="2585"/>
        <v>1.7463297456098266E-2</v>
      </c>
      <c r="U2176" s="13">
        <f t="shared" si="2586"/>
        <v>7.313619223121634E-2</v>
      </c>
      <c r="V2176" s="13">
        <f t="shared" si="2587"/>
        <v>7.952391187716245E-3</v>
      </c>
      <c r="W2176" s="13">
        <f t="shared" si="2588"/>
        <v>1.389949119746493E-3</v>
      </c>
      <c r="X2176" s="13">
        <f t="shared" si="2589"/>
        <v>4.5173346391760988E-3</v>
      </c>
      <c r="Y2176" s="13">
        <f t="shared" si="2590"/>
        <v>7.3406687886611579E-3</v>
      </c>
      <c r="Z2176" s="13">
        <f t="shared" si="2591"/>
        <v>0.10209798822412665</v>
      </c>
      <c r="AA2176" s="13">
        <f t="shared" si="2592"/>
        <v>7.9230874917150945E-2</v>
      </c>
      <c r="AB2176" s="13">
        <f t="shared" si="2593"/>
        <v>3.0742679896672943E-2</v>
      </c>
      <c r="AC2176" s="13">
        <f t="shared" si="2594"/>
        <v>1.253540531226553E-3</v>
      </c>
      <c r="AD2176" s="13">
        <f t="shared" si="2595"/>
        <v>2.6965978165526298E-4</v>
      </c>
      <c r="AE2176" s="13">
        <f t="shared" si="2596"/>
        <v>8.7639429037960389E-4</v>
      </c>
      <c r="AF2176" s="13">
        <f t="shared" si="2597"/>
        <v>1.4241407218668557E-3</v>
      </c>
      <c r="AG2176" s="13">
        <f t="shared" si="2598"/>
        <v>1.5428191153557588E-3</v>
      </c>
      <c r="AH2176" s="13">
        <f t="shared" si="2599"/>
        <v>8.2954615432102849E-2</v>
      </c>
      <c r="AI2176" s="13">
        <f t="shared" si="2600"/>
        <v>6.4375085870185103E-2</v>
      </c>
      <c r="AJ2176" s="13">
        <f t="shared" si="2601"/>
        <v>2.4978427416046747E-2</v>
      </c>
      <c r="AK2176" s="13">
        <f t="shared" si="2602"/>
        <v>6.4613178400194449E-3</v>
      </c>
      <c r="AL2176" s="13">
        <f t="shared" si="2603"/>
        <v>1.2646169546427549E-4</v>
      </c>
      <c r="AM2176" s="13">
        <f t="shared" si="2604"/>
        <v>4.1852696222795031E-5</v>
      </c>
      <c r="AN2176" s="13">
        <f t="shared" si="2605"/>
        <v>1.3602126272408376E-4</v>
      </c>
      <c r="AO2176" s="13">
        <f t="shared" si="2606"/>
        <v>2.2103455192663598E-4</v>
      </c>
      <c r="AP2176" s="13">
        <f t="shared" si="2607"/>
        <v>2.3945409792052206E-4</v>
      </c>
      <c r="AQ2176" s="13">
        <f t="shared" si="2608"/>
        <v>1.9455645456042402E-4</v>
      </c>
      <c r="AR2176" s="13">
        <f t="shared" si="2609"/>
        <v>5.3920500030866791E-2</v>
      </c>
      <c r="AS2176" s="13">
        <f t="shared" si="2610"/>
        <v>4.1843805815620271E-2</v>
      </c>
      <c r="AT2176" s="13">
        <f t="shared" si="2611"/>
        <v>1.6235977820430368E-2</v>
      </c>
      <c r="AU2176" s="13">
        <f t="shared" si="2612"/>
        <v>4.1998565960126343E-3</v>
      </c>
      <c r="AV2176" s="13">
        <f t="shared" si="2613"/>
        <v>8.1480134529725854E-4</v>
      </c>
      <c r="AW2176" s="13">
        <f t="shared" si="2614"/>
        <v>8.8596614622706611E-6</v>
      </c>
      <c r="AX2176" s="13">
        <f t="shared" si="2615"/>
        <v>5.4131424739640159E-6</v>
      </c>
      <c r="AY2176" s="13">
        <f t="shared" si="2616"/>
        <v>1.7592713040383038E-5</v>
      </c>
      <c r="AZ2176" s="13">
        <f t="shared" si="2617"/>
        <v>2.8588158690622425E-5</v>
      </c>
      <c r="BA2176" s="13">
        <f t="shared" si="2618"/>
        <v>3.0970505248174262E-5</v>
      </c>
      <c r="BB2176" s="13">
        <f t="shared" si="2619"/>
        <v>2.5163535514141568E-5</v>
      </c>
      <c r="BC2176" s="13">
        <f t="shared" si="2620"/>
        <v>1.6356298084192001E-5</v>
      </c>
      <c r="BD2176" s="13">
        <f t="shared" si="2621"/>
        <v>2.9206937516719492E-2</v>
      </c>
      <c r="BE2176" s="13">
        <f t="shared" si="2622"/>
        <v>2.2665394816794297E-2</v>
      </c>
      <c r="BF2176" s="13">
        <f t="shared" si="2623"/>
        <v>8.7944879860664439E-3</v>
      </c>
      <c r="BG2176" s="13">
        <f t="shared" si="2624"/>
        <v>2.2749223228401756E-3</v>
      </c>
      <c r="BH2176" s="13">
        <f t="shared" si="2625"/>
        <v>4.4135072870268144E-4</v>
      </c>
      <c r="BI2176" s="13">
        <f t="shared" si="2626"/>
        <v>6.8500085043149184E-5</v>
      </c>
      <c r="BJ2176" s="14">
        <f t="shared" si="2627"/>
        <v>5.5002862708730262E-2</v>
      </c>
      <c r="BK2176" s="14">
        <f t="shared" si="2628"/>
        <v>0.10057980597502235</v>
      </c>
      <c r="BL2176" s="14">
        <f t="shared" si="2629"/>
        <v>0.69458651584222553</v>
      </c>
      <c r="BM2176" s="14">
        <f t="shared" si="2630"/>
        <v>0.71794409566328909</v>
      </c>
      <c r="BN2176" s="14">
        <f t="shared" si="2631"/>
        <v>0.2343143440352376</v>
      </c>
    </row>
    <row r="2177" spans="1:66" x14ac:dyDescent="0.25">
      <c r="A2177" t="s">
        <v>19</v>
      </c>
      <c r="B2177" t="s">
        <v>247</v>
      </c>
      <c r="C2177" t="s">
        <v>253</v>
      </c>
      <c r="D2177" s="7" t="s">
        <v>540</v>
      </c>
      <c r="E2177" s="10">
        <f>VLOOKUP(A2177,home!$A$2:$E$405,3,FALSE)</f>
        <v>1.6834532374100699</v>
      </c>
      <c r="F2177" s="10">
        <f>VLOOKUP(B2177,home!$B$2:$E$405,3,FALSE)</f>
        <v>1.02</v>
      </c>
      <c r="G2177" s="10">
        <f>VLOOKUP(C2177,away!$B$2:$E$405,4,FALSE)</f>
        <v>1.29</v>
      </c>
      <c r="H2177" s="10">
        <f>VLOOKUP(A2177,away!$A$2:$E$405,3,FALSE)</f>
        <v>1.19424460431655</v>
      </c>
      <c r="I2177" s="10">
        <f>VLOOKUP(C2177,away!$B$2:$E$405,3,FALSE)</f>
        <v>0.59</v>
      </c>
      <c r="J2177" s="10">
        <f>VLOOKUP(B2177,home!$B$2:$E$405,4,FALSE)</f>
        <v>0.84</v>
      </c>
      <c r="K2177" s="12">
        <f t="shared" si="2576"/>
        <v>2.2150877697841702</v>
      </c>
      <c r="L2177" s="12">
        <f t="shared" si="2577"/>
        <v>0.5918676258992821</v>
      </c>
      <c r="M2177" s="13">
        <f t="shared" si="2578"/>
        <v>6.0388572094055751E-2</v>
      </c>
      <c r="N2177" s="13">
        <f t="shared" si="2579"/>
        <v>0.13376598748027255</v>
      </c>
      <c r="O2177" s="13">
        <f t="shared" si="2580"/>
        <v>3.574204079675642E-2</v>
      </c>
      <c r="P2177" s="13">
        <f t="shared" si="2581"/>
        <v>7.9171757436022006E-2</v>
      </c>
      <c r="Q2177" s="13">
        <f t="shared" si="2582"/>
        <v>0.14815170144032708</v>
      </c>
      <c r="R2177" s="13">
        <f t="shared" si="2583"/>
        <v>1.0577278415585752E-2</v>
      </c>
      <c r="S2177" s="13">
        <f t="shared" si="2584"/>
        <v>2.5949310267452497E-2</v>
      </c>
      <c r="T2177" s="13">
        <f t="shared" si="2585"/>
        <v>8.7686195804425646E-2</v>
      </c>
      <c r="U2177" s="13">
        <f t="shared" si="2586"/>
        <v>2.3429600055966084E-2</v>
      </c>
      <c r="V2177" s="13">
        <f t="shared" si="2587"/>
        <v>3.7800612247683696E-3</v>
      </c>
      <c r="W2177" s="13">
        <f t="shared" si="2588"/>
        <v>0.1093896739777281</v>
      </c>
      <c r="X2177" s="13">
        <f t="shared" si="2589"/>
        <v>6.474420663509442E-2</v>
      </c>
      <c r="Y2177" s="13">
        <f t="shared" si="2590"/>
        <v>1.9159999935922937E-2</v>
      </c>
      <c r="Z2177" s="13">
        <f t="shared" si="2591"/>
        <v>2.0867828881028206E-3</v>
      </c>
      <c r="AA2177" s="13">
        <f t="shared" si="2592"/>
        <v>4.622407253631446E-3</v>
      </c>
      <c r="AB2177" s="13">
        <f t="shared" si="2593"/>
        <v>5.1195188872403263E-3</v>
      </c>
      <c r="AC2177" s="13">
        <f t="shared" si="2594"/>
        <v>3.0973791895028531E-4</v>
      </c>
      <c r="AD2177" s="13">
        <f t="shared" si="2595"/>
        <v>6.0576932242185827E-2</v>
      </c>
      <c r="AE2177" s="13">
        <f t="shared" si="2596"/>
        <v>3.5853525070444203E-2</v>
      </c>
      <c r="AF2177" s="13">
        <f t="shared" si="2597"/>
        <v>1.0610270381782099E-2</v>
      </c>
      <c r="AG2177" s="13">
        <f t="shared" si="2598"/>
        <v>2.0932918470049477E-3</v>
      </c>
      <c r="AH2177" s="13">
        <f t="shared" si="2599"/>
        <v>3.0877480843716584E-4</v>
      </c>
      <c r="AI2177" s="13">
        <f t="shared" si="2600"/>
        <v>6.8396330178661609E-4</v>
      </c>
      <c r="AJ2177" s="13">
        <f t="shared" si="2601"/>
        <v>7.5751937238436652E-4</v>
      </c>
      <c r="AK2177" s="13">
        <f t="shared" si="2602"/>
        <v>5.5932396571439682E-4</v>
      </c>
      <c r="AL2177" s="13">
        <f t="shared" si="2603"/>
        <v>1.62431364329504E-5</v>
      </c>
      <c r="AM2177" s="13">
        <f t="shared" si="2604"/>
        <v>2.6836644348142022E-2</v>
      </c>
      <c r="AN2177" s="13">
        <f t="shared" si="2605"/>
        <v>1.5883740977438207E-2</v>
      </c>
      <c r="AO2177" s="13">
        <f t="shared" si="2606"/>
        <v>4.7005360313577462E-3</v>
      </c>
      <c r="AP2177" s="13">
        <f t="shared" si="2607"/>
        <v>9.2736503377791458E-4</v>
      </c>
      <c r="AQ2177" s="13">
        <f t="shared" si="2608"/>
        <v>1.3721933522103545E-4</v>
      </c>
      <c r="AR2177" s="13">
        <f t="shared" si="2609"/>
        <v>3.6550762561442201E-5</v>
      </c>
      <c r="AS2177" s="13">
        <f t="shared" si="2610"/>
        <v>8.0963147126135755E-5</v>
      </c>
      <c r="AT2177" s="13">
        <f t="shared" si="2611"/>
        <v>8.9670238501169864E-5</v>
      </c>
      <c r="AU2177" s="13">
        <f t="shared" si="2612"/>
        <v>6.6209149539190319E-5</v>
      </c>
      <c r="AV2177" s="13">
        <f t="shared" si="2613"/>
        <v>3.6664769348017937E-5</v>
      </c>
      <c r="AW2177" s="13">
        <f t="shared" si="2614"/>
        <v>5.9153836427620454E-7</v>
      </c>
      <c r="AX2177" s="13">
        <f t="shared" si="2615"/>
        <v>9.9075871129361542E-3</v>
      </c>
      <c r="AY2177" s="13">
        <f t="shared" si="2616"/>
        <v>5.8639800629238445E-3</v>
      </c>
      <c r="AZ2177" s="13">
        <f t="shared" si="2617"/>
        <v>1.7353499790817293E-3</v>
      </c>
      <c r="BA2177" s="13">
        <f t="shared" si="2618"/>
        <v>3.4236582407449074E-4</v>
      </c>
      <c r="BB2177" s="13">
        <f t="shared" si="2619"/>
        <v>5.0658811871005024E-5</v>
      </c>
      <c r="BC2177" s="13">
        <f t="shared" si="2620"/>
        <v>5.996662142594024E-6</v>
      </c>
      <c r="BD2177" s="13">
        <f t="shared" si="2621"/>
        <v>3.6055355103415265E-6</v>
      </c>
      <c r="BE2177" s="13">
        <f t="shared" si="2622"/>
        <v>7.986577612480042E-6</v>
      </c>
      <c r="BF2177" s="13">
        <f t="shared" si="2623"/>
        <v>8.8454851959182998E-6</v>
      </c>
      <c r="BG2177" s="13">
        <f t="shared" si="2624"/>
        <v>6.5311753584285199E-6</v>
      </c>
      <c r="BH2177" s="13">
        <f t="shared" si="2625"/>
        <v>3.6167816646926906E-6</v>
      </c>
      <c r="BI2177" s="13">
        <f t="shared" si="2626"/>
        <v>1.6022977662880812E-6</v>
      </c>
      <c r="BJ2177" s="14">
        <f t="shared" si="2627"/>
        <v>0.73842322899415469</v>
      </c>
      <c r="BK2177" s="14">
        <f t="shared" si="2628"/>
        <v>0.1754796621406057</v>
      </c>
      <c r="BL2177" s="14">
        <f t="shared" si="2629"/>
        <v>8.2142672777686665E-2</v>
      </c>
      <c r="BM2177" s="14">
        <f t="shared" si="2630"/>
        <v>0.5244716206129707</v>
      </c>
      <c r="BN2177" s="14">
        <f t="shared" si="2631"/>
        <v>0.46779733766301956</v>
      </c>
    </row>
    <row r="2178" spans="1:66" x14ac:dyDescent="0.25">
      <c r="A2178" t="s">
        <v>19</v>
      </c>
      <c r="B2178" t="s">
        <v>246</v>
      </c>
      <c r="C2178" t="s">
        <v>254</v>
      </c>
      <c r="D2178" s="7" t="s">
        <v>540</v>
      </c>
      <c r="E2178" s="10">
        <f>VLOOKUP(A2178,home!$A$2:$E$405,3,FALSE)</f>
        <v>1.6834532374100699</v>
      </c>
      <c r="F2178" s="10">
        <f>VLOOKUP(B2178,home!$B$2:$E$405,3,FALSE)</f>
        <v>1.27</v>
      </c>
      <c r="G2178" s="10">
        <f>VLOOKUP(C2178,away!$B$2:$E$405,4,FALSE)</f>
        <v>1.27</v>
      </c>
      <c r="H2178" s="10">
        <f>VLOOKUP(A2178,away!$A$2:$E$405,3,FALSE)</f>
        <v>1.19424460431655</v>
      </c>
      <c r="I2178" s="10">
        <f>VLOOKUP(C2178,away!$B$2:$E$405,3,FALSE)</f>
        <v>0.59</v>
      </c>
      <c r="J2178" s="10">
        <f>VLOOKUP(B2178,home!$B$2:$E$405,4,FALSE)</f>
        <v>0.72</v>
      </c>
      <c r="K2178" s="12">
        <f t="shared" si="2576"/>
        <v>2.7152417266187019</v>
      </c>
      <c r="L2178" s="12">
        <f t="shared" si="2577"/>
        <v>0.5073151079136704</v>
      </c>
      <c r="M2178" s="13">
        <f t="shared" si="2578"/>
        <v>3.9853030277868108E-2</v>
      </c>
      <c r="N2178" s="13">
        <f t="shared" si="2579"/>
        <v>0.10821061074266601</v>
      </c>
      <c r="O2178" s="13">
        <f t="shared" si="2580"/>
        <v>2.0218044356103432E-2</v>
      </c>
      <c r="P2178" s="13">
        <f t="shared" si="2581"/>
        <v>5.4896877666319781E-2</v>
      </c>
      <c r="Q2178" s="13">
        <f t="shared" si="2582"/>
        <v>0.14690898277569039</v>
      </c>
      <c r="R2178" s="13">
        <f t="shared" si="2583"/>
        <v>5.128459677159994E-3</v>
      </c>
      <c r="S2178" s="13">
        <f t="shared" si="2584"/>
        <v>1.8904880987083206E-2</v>
      </c>
      <c r="T2178" s="13">
        <f t="shared" si="2585"/>
        <v>7.4529146450336897E-2</v>
      </c>
      <c r="U2178" s="13">
        <f t="shared" si="2586"/>
        <v>1.3925007708706291E-2</v>
      </c>
      <c r="V2178" s="13">
        <f t="shared" si="2587"/>
        <v>2.8934616671088056E-3</v>
      </c>
      <c r="W2178" s="13">
        <f t="shared" si="2588"/>
        <v>0.13296446668255424</v>
      </c>
      <c r="X2178" s="13">
        <f t="shared" si="2589"/>
        <v>6.7454882763743618E-2</v>
      </c>
      <c r="Y2178" s="13">
        <f t="shared" si="2590"/>
        <v>1.7110440564296291E-2</v>
      </c>
      <c r="Z2178" s="13">
        <f t="shared" si="2591"/>
        <v>8.6724835818310984E-4</v>
      </c>
      <c r="AA2178" s="13">
        <f t="shared" si="2592"/>
        <v>2.3547889294803417E-3</v>
      </c>
      <c r="AB2178" s="13">
        <f t="shared" si="2593"/>
        <v>3.1969105793524044E-3</v>
      </c>
      <c r="AC2178" s="13">
        <f t="shared" si="2594"/>
        <v>2.4910591814468122E-4</v>
      </c>
      <c r="AD2178" s="13">
        <f t="shared" si="2595"/>
        <v>9.0257667023518368E-2</v>
      </c>
      <c r="AE2178" s="13">
        <f t="shared" si="2596"/>
        <v>4.5789078086072341E-2</v>
      </c>
      <c r="AF2178" s="13">
        <f t="shared" si="2597"/>
        <v>1.1614745545251636E-2</v>
      </c>
      <c r="AG2178" s="13">
        <f t="shared" si="2598"/>
        <v>1.9641119632263855E-3</v>
      </c>
      <c r="AH2178" s="13">
        <f t="shared" si="2599"/>
        <v>1.0999204860490447E-4</v>
      </c>
      <c r="AI2178" s="13">
        <f t="shared" si="2600"/>
        <v>2.9865499996830898E-4</v>
      </c>
      <c r="AJ2178" s="13">
        <f t="shared" si="2601"/>
        <v>4.0546025888862989E-4</v>
      </c>
      <c r="AK2178" s="13">
        <f t="shared" si="2602"/>
        <v>3.6697420447334315E-4</v>
      </c>
      <c r="AL2178" s="13">
        <f t="shared" si="2603"/>
        <v>1.3725568187911827E-5</v>
      </c>
      <c r="AM2178" s="13">
        <f t="shared" si="2604"/>
        <v>4.9014276729902766E-2</v>
      </c>
      <c r="AN2178" s="13">
        <f t="shared" si="2605"/>
        <v>2.4865683088541118E-2</v>
      </c>
      <c r="AO2178" s="13">
        <f t="shared" si="2606"/>
        <v>6.3073683497051839E-3</v>
      </c>
      <c r="AP2178" s="13">
        <f t="shared" si="2607"/>
        <v>1.0666077516606517E-3</v>
      </c>
      <c r="AQ2178" s="13">
        <f t="shared" si="2608"/>
        <v>1.3527655665882021E-4</v>
      </c>
      <c r="AR2178" s="13">
        <f t="shared" si="2609"/>
        <v>1.1160125601528561E-5</v>
      </c>
      <c r="AS2178" s="13">
        <f t="shared" si="2610"/>
        <v>3.0302438707575986E-5</v>
      </c>
      <c r="AT2178" s="13">
        <f t="shared" si="2611"/>
        <v>4.1139222998558015E-5</v>
      </c>
      <c r="AU2178" s="13">
        <f t="shared" si="2612"/>
        <v>3.723431162878549E-5</v>
      </c>
      <c r="AV2178" s="13">
        <f t="shared" si="2613"/>
        <v>2.5275039149100582E-5</v>
      </c>
      <c r="AW2178" s="13">
        <f t="shared" si="2614"/>
        <v>5.2518719157959593E-7</v>
      </c>
      <c r="AX2178" s="13">
        <f t="shared" si="2615"/>
        <v>2.2180934896178006E-2</v>
      </c>
      <c r="AY2178" s="13">
        <f t="shared" si="2616"/>
        <v>1.1252723380480639E-2</v>
      </c>
      <c r="AZ2178" s="13">
        <f t="shared" si="2617"/>
        <v>2.8543382880456092E-3</v>
      </c>
      <c r="BA2178" s="13">
        <f t="shared" si="2618"/>
        <v>4.8268297887399316E-4</v>
      </c>
      <c r="BB2178" s="13">
        <f t="shared" si="2619"/>
        <v>6.121809187888793E-5</v>
      </c>
      <c r="BC2178" s="13">
        <f t="shared" si="2620"/>
        <v>6.2113725775614061E-6</v>
      </c>
      <c r="BD2178" s="13">
        <f t="shared" si="2621"/>
        <v>9.4361672064492902E-7</v>
      </c>
      <c r="BE2178" s="13">
        <f t="shared" si="2622"/>
        <v>2.5621474938302141E-6</v>
      </c>
      <c r="BF2178" s="13">
        <f t="shared" si="2623"/>
        <v>3.4784248924996661E-6</v>
      </c>
      <c r="BG2178" s="13">
        <f t="shared" si="2624"/>
        <v>3.1482548036747554E-6</v>
      </c>
      <c r="BH2178" s="13">
        <f t="shared" si="2625"/>
        <v>2.1370682022413666E-6</v>
      </c>
      <c r="BI2178" s="13">
        <f t="shared" si="2626"/>
        <v>1.1605313510711544E-6</v>
      </c>
      <c r="BJ2178" s="14">
        <f t="shared" si="2627"/>
        <v>0.81503145408185951</v>
      </c>
      <c r="BK2178" s="14">
        <f t="shared" si="2628"/>
        <v>0.12806380546519314</v>
      </c>
      <c r="BL2178" s="14">
        <f t="shared" si="2629"/>
        <v>4.6162833944287142E-2</v>
      </c>
      <c r="BM2178" s="14">
        <f t="shared" si="2630"/>
        <v>0.60365713816042599</v>
      </c>
      <c r="BN2178" s="14">
        <f t="shared" si="2631"/>
        <v>0.37521600549580775</v>
      </c>
    </row>
    <row r="2179" spans="1:66" x14ac:dyDescent="0.25">
      <c r="A2179" t="s">
        <v>19</v>
      </c>
      <c r="B2179" t="s">
        <v>352</v>
      </c>
      <c r="C2179" t="s">
        <v>248</v>
      </c>
      <c r="D2179" s="7" t="s">
        <v>540</v>
      </c>
      <c r="E2179" s="10">
        <f>VLOOKUP(A2179,home!$A$2:$E$405,3,FALSE)</f>
        <v>1.6834532374100699</v>
      </c>
      <c r="F2179" s="10">
        <f>VLOOKUP(B2179,home!$B$2:$E$405,3,FALSE)</f>
        <v>0.69</v>
      </c>
      <c r="G2179" s="10">
        <f>VLOOKUP(C2179,away!$B$2:$E$405,4,FALSE)</f>
        <v>1.44</v>
      </c>
      <c r="H2179" s="10">
        <f>VLOOKUP(A2179,away!$A$2:$E$405,3,FALSE)</f>
        <v>1.19424460431655</v>
      </c>
      <c r="I2179" s="10">
        <f>VLOOKUP(C2179,away!$B$2:$E$405,3,FALSE)</f>
        <v>0.93</v>
      </c>
      <c r="J2179" s="10">
        <f>VLOOKUP(B2179,home!$B$2:$E$405,4,FALSE)</f>
        <v>0.7</v>
      </c>
      <c r="K2179" s="12">
        <f t="shared" si="2576"/>
        <v>1.6726791366906453</v>
      </c>
      <c r="L2179" s="12">
        <f t="shared" si="2577"/>
        <v>0.77745323741007399</v>
      </c>
      <c r="M2179" s="13">
        <f t="shared" si="2578"/>
        <v>8.6282164219483509E-2</v>
      </c>
      <c r="N2179" s="13">
        <f t="shared" si="2579"/>
        <v>0.14432237595844619</v>
      </c>
      <c r="O2179" s="13">
        <f t="shared" si="2580"/>
        <v>6.7080347903185095E-2</v>
      </c>
      <c r="P2179" s="13">
        <f t="shared" si="2581"/>
        <v>0.11220389841960779</v>
      </c>
      <c r="Q2179" s="13">
        <f t="shared" si="2582"/>
        <v>0.12070251361165825</v>
      </c>
      <c r="R2179" s="13">
        <f t="shared" si="2583"/>
        <v>2.6075916821962666E-2</v>
      </c>
      <c r="S2179" s="13">
        <f t="shared" si="2584"/>
        <v>3.6478323574881899E-2</v>
      </c>
      <c r="T2179" s="13">
        <f t="shared" si="2585"/>
        <v>9.3840559970917212E-2</v>
      </c>
      <c r="U2179" s="13">
        <f t="shared" si="2586"/>
        <v>4.361664203817759E-2</v>
      </c>
      <c r="V2179" s="13">
        <f t="shared" si="2587"/>
        <v>5.270833266050063E-3</v>
      </c>
      <c r="W2179" s="13">
        <f t="shared" si="2588"/>
        <v>6.7298858754779797E-2</v>
      </c>
      <c r="X2179" s="13">
        <f t="shared" si="2589"/>
        <v>5.2321715612906848E-2</v>
      </c>
      <c r="Y2179" s="13">
        <f t="shared" si="2590"/>
        <v>2.0338843595051826E-2</v>
      </c>
      <c r="Z2179" s="13">
        <f t="shared" si="2591"/>
        <v>6.7576019838902273E-3</v>
      </c>
      <c r="AA2179" s="13">
        <f t="shared" si="2592"/>
        <v>1.1303299852512497E-2</v>
      </c>
      <c r="AB2179" s="13">
        <f t="shared" si="2593"/>
        <v>9.453396919528052E-3</v>
      </c>
      <c r="AC2179" s="13">
        <f t="shared" si="2594"/>
        <v>4.2839679390904766E-4</v>
      </c>
      <c r="AD2179" s="13">
        <f t="shared" si="2595"/>
        <v>2.8142349240552693E-2</v>
      </c>
      <c r="AE2179" s="13">
        <f t="shared" si="2596"/>
        <v>2.1879360525392626E-2</v>
      </c>
      <c r="AF2179" s="13">
        <f t="shared" si="2597"/>
        <v>8.5050898364643374E-3</v>
      </c>
      <c r="AG2179" s="13">
        <f t="shared" si="2598"/>
        <v>2.2041032092742388E-3</v>
      </c>
      <c r="AH2179" s="13">
        <f t="shared" si="2599"/>
        <v>1.3134298848760488E-3</v>
      </c>
      <c r="AI2179" s="13">
        <f t="shared" si="2600"/>
        <v>2.1969467659381631E-3</v>
      </c>
      <c r="AJ2179" s="13">
        <f t="shared" si="2601"/>
        <v>1.8373935099023761E-3</v>
      </c>
      <c r="AK2179" s="13">
        <f t="shared" si="2602"/>
        <v>1.0244565966348337E-3</v>
      </c>
      <c r="AL2179" s="13">
        <f t="shared" si="2603"/>
        <v>2.2283998451769102E-5</v>
      </c>
      <c r="AM2179" s="13">
        <f t="shared" si="2604"/>
        <v>9.4146240864268604E-3</v>
      </c>
      <c r="AN2179" s="13">
        <f t="shared" si="2605"/>
        <v>7.3194299749914215E-3</v>
      </c>
      <c r="AO2179" s="13">
        <f t="shared" si="2606"/>
        <v>2.8452572650267093E-3</v>
      </c>
      <c r="AP2179" s="13">
        <f t="shared" si="2607"/>
        <v>7.373514906531826E-4</v>
      </c>
      <c r="AQ2179" s="13">
        <f t="shared" si="2608"/>
        <v>1.4331407587936517E-4</v>
      </c>
      <c r="AR2179" s="13">
        <f t="shared" si="2609"/>
        <v>2.0422606322160509E-4</v>
      </c>
      <c r="AS2179" s="13">
        <f t="shared" si="2610"/>
        <v>3.4160467511924357E-4</v>
      </c>
      <c r="AT2179" s="13">
        <f t="shared" si="2611"/>
        <v>2.8569750653397233E-4</v>
      </c>
      <c r="AU2179" s="13">
        <f t="shared" si="2612"/>
        <v>1.5929341952797163E-4</v>
      </c>
      <c r="AV2179" s="13">
        <f t="shared" si="2613"/>
        <v>6.6611694864137099E-5</v>
      </c>
      <c r="AW2179" s="13">
        <f t="shared" si="2614"/>
        <v>8.0496599644363543E-7</v>
      </c>
      <c r="AX2179" s="13">
        <f t="shared" si="2615"/>
        <v>2.6246075481919074E-3</v>
      </c>
      <c r="AY2179" s="13">
        <f t="shared" si="2616"/>
        <v>2.0405096352727149E-3</v>
      </c>
      <c r="AZ2179" s="13">
        <f t="shared" si="2617"/>
        <v>7.9320041095461082E-4</v>
      </c>
      <c r="BA2179" s="13">
        <f t="shared" si="2618"/>
        <v>2.0555874247055444E-4</v>
      </c>
      <c r="BB2179" s="13">
        <f t="shared" si="2619"/>
        <v>3.9953077452919053E-5</v>
      </c>
      <c r="BC2179" s="13">
        <f t="shared" si="2620"/>
        <v>6.2123298820534728E-6</v>
      </c>
      <c r="BD2179" s="13">
        <f t="shared" si="2621"/>
        <v>2.6462702335858537E-5</v>
      </c>
      <c r="BE2179" s="13">
        <f t="shared" si="2622"/>
        <v>4.4263610097645384E-5</v>
      </c>
      <c r="BF2179" s="13">
        <f t="shared" si="2623"/>
        <v>3.7019408562470408E-5</v>
      </c>
      <c r="BG2179" s="13">
        <f t="shared" si="2624"/>
        <v>2.0640530785023761E-5</v>
      </c>
      <c r="BH2179" s="13">
        <f t="shared" si="2625"/>
        <v>8.63124630358256E-6</v>
      </c>
      <c r="BI2179" s="13">
        <f t="shared" si="2626"/>
        <v>2.887461123128159E-6</v>
      </c>
      <c r="BJ2179" s="14">
        <f t="shared" si="2627"/>
        <v>0.5857257889526466</v>
      </c>
      <c r="BK2179" s="14">
        <f t="shared" si="2628"/>
        <v>0.24272640990765681</v>
      </c>
      <c r="BL2179" s="14">
        <f t="shared" si="2629"/>
        <v>0.16509916861119187</v>
      </c>
      <c r="BM2179" s="14">
        <f t="shared" si="2630"/>
        <v>0.44160204785176566</v>
      </c>
      <c r="BN2179" s="14">
        <f t="shared" si="2631"/>
        <v>0.55666721693434351</v>
      </c>
    </row>
    <row r="2180" spans="1:66" x14ac:dyDescent="0.25">
      <c r="A2180" t="s">
        <v>19</v>
      </c>
      <c r="B2180" t="s">
        <v>252</v>
      </c>
      <c r="C2180" t="s">
        <v>146</v>
      </c>
      <c r="D2180" s="7" t="s">
        <v>540</v>
      </c>
      <c r="E2180" s="10">
        <f>VLOOKUP(A2180,home!$A$2:$E$405,3,FALSE)</f>
        <v>1.6834532374100699</v>
      </c>
      <c r="F2180" s="10">
        <f>VLOOKUP(B2180,home!$B$2:$E$405,3,FALSE)</f>
        <v>0.69</v>
      </c>
      <c r="G2180" s="10">
        <f>VLOOKUP(C2180,away!$B$2:$E$405,4,FALSE)</f>
        <v>1.1000000000000001</v>
      </c>
      <c r="H2180" s="10">
        <f>VLOOKUP(A2180,away!$A$2:$E$405,3,FALSE)</f>
        <v>1.19424460431655</v>
      </c>
      <c r="I2180" s="10">
        <f>VLOOKUP(C2180,away!$B$2:$E$405,3,FALSE)</f>
        <v>0.51</v>
      </c>
      <c r="J2180" s="10">
        <f>VLOOKUP(B2180,home!$B$2:$E$405,4,FALSE)</f>
        <v>1.1200000000000001</v>
      </c>
      <c r="K2180" s="12">
        <f t="shared" si="2576"/>
        <v>1.277741007194243</v>
      </c>
      <c r="L2180" s="12">
        <f t="shared" si="2577"/>
        <v>0.68215251798561349</v>
      </c>
      <c r="M2180" s="13">
        <f t="shared" si="2578"/>
        <v>0.14087341959455463</v>
      </c>
      <c r="N2180" s="13">
        <f t="shared" si="2579"/>
        <v>0.17999974503964344</v>
      </c>
      <c r="O2180" s="13">
        <f t="shared" si="2580"/>
        <v>9.6097157893669294E-2</v>
      </c>
      <c r="P2180" s="13">
        <f t="shared" si="2581"/>
        <v>0.1227872793155612</v>
      </c>
      <c r="Q2180" s="13">
        <f t="shared" si="2582"/>
        <v>0.1149965277608305</v>
      </c>
      <c r="R2180" s="13">
        <f t="shared" si="2583"/>
        <v>3.2776459114213792E-2</v>
      </c>
      <c r="S2180" s="13">
        <f t="shared" si="2584"/>
        <v>2.6755785451062528E-2</v>
      </c>
      <c r="T2180" s="13">
        <f t="shared" si="2585"/>
        <v>7.8445170971653017E-2</v>
      </c>
      <c r="U2180" s="13">
        <f t="shared" si="2586"/>
        <v>4.1879825880856453E-2</v>
      </c>
      <c r="V2180" s="13">
        <f t="shared" si="2587"/>
        <v>2.5911915273080085E-3</v>
      </c>
      <c r="W2180" s="13">
        <f t="shared" si="2588"/>
        <v>4.8978593068321433E-2</v>
      </c>
      <c r="X2180" s="13">
        <f t="shared" si="2589"/>
        <v>3.3410870588948177E-2</v>
      </c>
      <c r="Y2180" s="13">
        <f t="shared" si="2590"/>
        <v>1.1395654750171237E-2</v>
      </c>
      <c r="Z2180" s="13">
        <f t="shared" si="2591"/>
        <v>7.4528480384711488E-3</v>
      </c>
      <c r="AA2180" s="13">
        <f t="shared" si="2592"/>
        <v>9.5228095591417625E-3</v>
      </c>
      <c r="AB2180" s="13">
        <f t="shared" si="2593"/>
        <v>6.0838421387083815E-3</v>
      </c>
      <c r="AC2180" s="13">
        <f t="shared" si="2594"/>
        <v>1.41157465483637E-4</v>
      </c>
      <c r="AD2180" s="13">
        <f t="shared" si="2595"/>
        <v>1.5645489209518498E-2</v>
      </c>
      <c r="AE2180" s="13">
        <f t="shared" si="2596"/>
        <v>1.0672609859389788E-2</v>
      </c>
      <c r="AF2180" s="13">
        <f t="shared" si="2597"/>
        <v>3.6401738445304139E-3</v>
      </c>
      <c r="AG2180" s="13">
        <f t="shared" si="2598"/>
        <v>8.277179179839309E-4</v>
      </c>
      <c r="AH2180" s="13">
        <f t="shared" si="2599"/>
        <v>1.2709947639018087E-3</v>
      </c>
      <c r="AI2180" s="13">
        <f t="shared" si="2600"/>
        <v>1.624002129766506E-3</v>
      </c>
      <c r="AJ2180" s="13">
        <f t="shared" si="2601"/>
        <v>1.0375270584867258E-3</v>
      </c>
      <c r="AK2180" s="13">
        <f t="shared" si="2602"/>
        <v>4.4189695623403645E-4</v>
      </c>
      <c r="AL2180" s="13">
        <f t="shared" si="2603"/>
        <v>4.9213943103532093E-6</v>
      </c>
      <c r="AM2180" s="13">
        <f t="shared" si="2604"/>
        <v>3.9981766281233667E-3</v>
      </c>
      <c r="AN2180" s="13">
        <f t="shared" si="2605"/>
        <v>2.7273662542255843E-3</v>
      </c>
      <c r="AO2180" s="13">
        <f t="shared" si="2606"/>
        <v>9.3023987889448651E-4</v>
      </c>
      <c r="AP2180" s="13">
        <f t="shared" si="2607"/>
        <v>2.1152182523950203E-4</v>
      </c>
      <c r="AQ2180" s="13">
        <f t="shared" si="2608"/>
        <v>3.6072536424009802E-5</v>
      </c>
      <c r="AR2180" s="13">
        <f t="shared" si="2609"/>
        <v>1.7340245570842986E-4</v>
      </c>
      <c r="AS2180" s="13">
        <f t="shared" si="2610"/>
        <v>2.2156342840684424E-4</v>
      </c>
      <c r="AT2180" s="13">
        <f t="shared" si="2611"/>
        <v>1.4155033908498538E-4</v>
      </c>
      <c r="AU2180" s="13">
        <f t="shared" si="2612"/>
        <v>6.0288224277045289E-5</v>
      </c>
      <c r="AV2180" s="13">
        <f t="shared" si="2613"/>
        <v>1.9258184102426064E-5</v>
      </c>
      <c r="AW2180" s="13">
        <f t="shared" si="2614"/>
        <v>1.191543718913944E-7</v>
      </c>
      <c r="AX2180" s="13">
        <f t="shared" si="2615"/>
        <v>8.5143903862647111E-4</v>
      </c>
      <c r="AY2180" s="13">
        <f t="shared" si="2616"/>
        <v>5.8081128411029723E-4</v>
      </c>
      <c r="AZ2180" s="13">
        <f t="shared" si="2617"/>
        <v>1.981009399651484E-4</v>
      </c>
      <c r="BA2180" s="13">
        <f t="shared" si="2618"/>
        <v>4.5045018337514273E-5</v>
      </c>
      <c r="BB2180" s="13">
        <f t="shared" si="2619"/>
        <v>7.6818931704108733E-6</v>
      </c>
      <c r="BC2180" s="13">
        <f t="shared" si="2620"/>
        <v>1.0480445538184531E-6</v>
      </c>
      <c r="BD2180" s="13">
        <f t="shared" si="2621"/>
        <v>1.9714486964399033E-5</v>
      </c>
      <c r="BE2180" s="13">
        <f t="shared" si="2622"/>
        <v>2.5190008430208992E-5</v>
      </c>
      <c r="BF2180" s="13">
        <f t="shared" si="2623"/>
        <v>1.609315337142336E-5</v>
      </c>
      <c r="BG2180" s="13">
        <f t="shared" si="2624"/>
        <v>6.8542939992446372E-6</v>
      </c>
      <c r="BH2180" s="13">
        <f t="shared" si="2625"/>
        <v>2.1895031295500748E-6</v>
      </c>
      <c r="BI2180" s="13">
        <f t="shared" si="2626"/>
        <v>5.595235868012521E-7</v>
      </c>
      <c r="BJ2180" s="14">
        <f t="shared" si="2627"/>
        <v>0.50760005635266103</v>
      </c>
      <c r="BK2180" s="14">
        <f t="shared" si="2628"/>
        <v>0.29373456603239073</v>
      </c>
      <c r="BL2180" s="14">
        <f t="shared" si="2629"/>
        <v>0.19142117909604006</v>
      </c>
      <c r="BM2180" s="14">
        <f t="shared" si="2630"/>
        <v>0.31209736867135152</v>
      </c>
      <c r="BN2180" s="14">
        <f t="shared" si="2631"/>
        <v>0.68753058871847283</v>
      </c>
    </row>
    <row r="2181" spans="1:66" x14ac:dyDescent="0.25">
      <c r="A2181" t="s">
        <v>19</v>
      </c>
      <c r="B2181" t="s">
        <v>244</v>
      </c>
      <c r="C2181" t="s">
        <v>249</v>
      </c>
      <c r="D2181" s="7" t="s">
        <v>540</v>
      </c>
      <c r="E2181" s="10">
        <f>VLOOKUP(A2181,home!$A$2:$E$405,3,FALSE)</f>
        <v>1.6834532374100699</v>
      </c>
      <c r="F2181" s="10">
        <f>VLOOKUP(B2181,home!$B$2:$E$405,3,FALSE)</f>
        <v>1.26</v>
      </c>
      <c r="G2181" s="10">
        <f>VLOOKUP(C2181,away!$B$2:$E$405,4,FALSE)</f>
        <v>1.0900000000000001</v>
      </c>
      <c r="H2181" s="10">
        <f>VLOOKUP(A2181,away!$A$2:$E$405,3,FALSE)</f>
        <v>1.19424460431655</v>
      </c>
      <c r="I2181" s="10">
        <f>VLOOKUP(C2181,away!$B$2:$E$405,3,FALSE)</f>
        <v>0.69</v>
      </c>
      <c r="J2181" s="10">
        <f>VLOOKUP(B2181,home!$B$2:$E$405,4,FALSE)</f>
        <v>0.42</v>
      </c>
      <c r="K2181" s="12">
        <f t="shared" si="2576"/>
        <v>2.3120546762589904</v>
      </c>
      <c r="L2181" s="12">
        <f t="shared" si="2577"/>
        <v>0.34609208633093619</v>
      </c>
      <c r="M2181" s="13">
        <f t="shared" si="2578"/>
        <v>7.0077972598393073E-2</v>
      </c>
      <c r="N2181" s="13">
        <f t="shared" si="2579"/>
        <v>0.16202410424886413</v>
      </c>
      <c r="O2181" s="13">
        <f t="shared" si="2580"/>
        <v>2.4253431742420038E-2</v>
      </c>
      <c r="P2181" s="13">
        <f t="shared" si="2581"/>
        <v>5.6075260275390483E-2</v>
      </c>
      <c r="Q2181" s="13">
        <f t="shared" si="2582"/>
        <v>0.18730429394763023</v>
      </c>
      <c r="R2181" s="13">
        <f t="shared" si="2583"/>
        <v>4.1969603962095509E-3</v>
      </c>
      <c r="S2181" s="13">
        <f t="shared" si="2584"/>
        <v>1.1217629086435961E-2</v>
      </c>
      <c r="T2181" s="13">
        <f t="shared" si="2585"/>
        <v>6.4824533871078283E-2</v>
      </c>
      <c r="U2181" s="13">
        <f t="shared" si="2586"/>
        <v>9.7036019101300781E-3</v>
      </c>
      <c r="V2181" s="13">
        <f t="shared" si="2587"/>
        <v>9.9735170755133572E-4</v>
      </c>
      <c r="W2181" s="13">
        <f t="shared" si="2588"/>
        <v>0.14435258956833566</v>
      </c>
      <c r="X2181" s="13">
        <f t="shared" si="2589"/>
        <v>4.9959288890978622E-2</v>
      </c>
      <c r="Y2181" s="13">
        <f t="shared" si="2590"/>
        <v>8.6452572619443759E-3</v>
      </c>
      <c r="Z2181" s="13">
        <f t="shared" si="2591"/>
        <v>4.841782599241589E-4</v>
      </c>
      <c r="AA2181" s="13">
        <f t="shared" si="2592"/>
        <v>1.1194466100005924E-3</v>
      </c>
      <c r="AB2181" s="13">
        <f t="shared" si="2593"/>
        <v>1.2941108847370722E-3</v>
      </c>
      <c r="AC2181" s="13">
        <f t="shared" si="2594"/>
        <v>4.9879044114506008E-5</v>
      </c>
      <c r="AD2181" s="13">
        <f t="shared" si="2595"/>
        <v>8.3437769935391329E-2</v>
      </c>
      <c r="AE2181" s="13">
        <f t="shared" si="2596"/>
        <v>2.8877151875740244E-2</v>
      </c>
      <c r="AF2181" s="13">
        <f t="shared" si="2597"/>
        <v>4.9970768699851235E-3</v>
      </c>
      <c r="AG2181" s="13">
        <f t="shared" si="2598"/>
        <v>5.7648291982973876E-4</v>
      </c>
      <c r="AH2181" s="13">
        <f t="shared" si="2599"/>
        <v>4.1892566033308595E-5</v>
      </c>
      <c r="AI2181" s="13">
        <f t="shared" si="2600"/>
        <v>9.6857903197799684E-5</v>
      </c>
      <c r="AJ2181" s="13">
        <f t="shared" si="2601"/>
        <v>1.119703840105567E-4</v>
      </c>
      <c r="AK2181" s="13">
        <f t="shared" si="2602"/>
        <v>8.6293883318040832E-5</v>
      </c>
      <c r="AL2181" s="13">
        <f t="shared" si="2603"/>
        <v>1.5964961755030813E-6</v>
      </c>
      <c r="AM2181" s="13">
        <f t="shared" si="2604"/>
        <v>3.8582537231148642E-2</v>
      </c>
      <c r="AN2181" s="13">
        <f t="shared" si="2605"/>
        <v>1.3353110806269256E-2</v>
      </c>
      <c r="AO2181" s="13">
        <f t="shared" si="2606"/>
        <v>2.3107029889749479E-3</v>
      </c>
      <c r="AP2181" s="13">
        <f t="shared" si="2607"/>
        <v>2.6657200611515674E-4</v>
      </c>
      <c r="AQ2181" s="13">
        <f t="shared" si="2608"/>
        <v>2.3064615438454408E-5</v>
      </c>
      <c r="AR2181" s="13">
        <f t="shared" si="2609"/>
        <v>2.8997371160448567E-6</v>
      </c>
      <c r="AS2181" s="13">
        <f t="shared" si="2610"/>
        <v>6.7043507590732704E-6</v>
      </c>
      <c r="AT2181" s="13">
        <f t="shared" si="2611"/>
        <v>7.7504127618979341E-6</v>
      </c>
      <c r="AU2181" s="13">
        <f t="shared" si="2612"/>
        <v>5.9731260230278247E-6</v>
      </c>
      <c r="AV2181" s="13">
        <f t="shared" si="2613"/>
        <v>3.4525484883564375E-6</v>
      </c>
      <c r="AW2181" s="13">
        <f t="shared" si="2614"/>
        <v>3.5485844969292605E-8</v>
      </c>
      <c r="AX2181" s="13">
        <f t="shared" si="2615"/>
        <v>1.4867489271202312E-2</v>
      </c>
      <c r="AY2181" s="13">
        <f t="shared" si="2616"/>
        <v>5.1455203803732179E-3</v>
      </c>
      <c r="AZ2181" s="13">
        <f t="shared" si="2617"/>
        <v>8.9041194185085948E-4</v>
      </c>
      <c r="BA2181" s="13">
        <f t="shared" si="2618"/>
        <v>1.0272150888304809E-4</v>
      </c>
      <c r="BB2181" s="13">
        <f t="shared" si="2619"/>
        <v>8.8877753300989732E-6</v>
      </c>
      <c r="BC2181" s="13">
        <f t="shared" si="2620"/>
        <v>6.1519774136691584E-7</v>
      </c>
      <c r="BD2181" s="13">
        <f t="shared" si="2621"/>
        <v>1.6726267805053611E-7</v>
      </c>
      <c r="BE2181" s="13">
        <f t="shared" si="2622"/>
        <v>3.8672045695034404E-7</v>
      </c>
      <c r="BF2181" s="13">
        <f t="shared" si="2623"/>
        <v>4.4705942044852829E-7</v>
      </c>
      <c r="BG2181" s="13">
        <f t="shared" si="2624"/>
        <v>3.445419412045513E-7</v>
      </c>
      <c r="BH2181" s="13">
        <f t="shared" si="2625"/>
        <v>1.9914995158233329E-7</v>
      </c>
      <c r="BI2181" s="13">
        <f t="shared" si="2626"/>
        <v>9.2089115366536996E-8</v>
      </c>
      <c r="BJ2181" s="14">
        <f t="shared" si="2627"/>
        <v>0.81055018311310512</v>
      </c>
      <c r="BK2181" s="14">
        <f t="shared" si="2628"/>
        <v>0.14356520958843405</v>
      </c>
      <c r="BL2181" s="14">
        <f t="shared" si="2629"/>
        <v>4.0932983278769028E-2</v>
      </c>
      <c r="BM2181" s="14">
        <f t="shared" si="2630"/>
        <v>0.48645504613679658</v>
      </c>
      <c r="BN2181" s="14">
        <f t="shared" si="2631"/>
        <v>0.50393202320890751</v>
      </c>
    </row>
    <row r="2182" spans="1:66" x14ac:dyDescent="0.25">
      <c r="A2182" t="s">
        <v>19</v>
      </c>
      <c r="B2182" t="s">
        <v>21</v>
      </c>
      <c r="C2182" t="s">
        <v>20</v>
      </c>
      <c r="D2182" s="7" t="s">
        <v>540</v>
      </c>
      <c r="E2182" s="10">
        <f>VLOOKUP(A2182,home!$A$2:$E$405,3,FALSE)</f>
        <v>1.6834532374100699</v>
      </c>
      <c r="F2182" s="10">
        <f>VLOOKUP(B2182,home!$B$2:$E$405,3,FALSE)</f>
        <v>1.02</v>
      </c>
      <c r="G2182" s="10">
        <f>VLOOKUP(C2182,away!$B$2:$E$405,4,FALSE)</f>
        <v>1.1000000000000001</v>
      </c>
      <c r="H2182" s="10">
        <f>VLOOKUP(A2182,away!$A$2:$E$405,3,FALSE)</f>
        <v>1.19424460431655</v>
      </c>
      <c r="I2182" s="10">
        <f>VLOOKUP(C2182,away!$B$2:$E$405,3,FALSE)</f>
        <v>0.59</v>
      </c>
      <c r="J2182" s="10">
        <f>VLOOKUP(B2182,home!$B$2:$E$405,4,FALSE)</f>
        <v>1.08</v>
      </c>
      <c r="K2182" s="12">
        <f t="shared" si="2576"/>
        <v>1.8888345323740987</v>
      </c>
      <c r="L2182" s="12">
        <f t="shared" si="2577"/>
        <v>0.76097266187050572</v>
      </c>
      <c r="M2182" s="13">
        <f t="shared" si="2578"/>
        <v>7.0664836334213915E-2</v>
      </c>
      <c r="N2182" s="13">
        <f t="shared" si="2579"/>
        <v>0.13347418309262715</v>
      </c>
      <c r="O2182" s="13">
        <f t="shared" si="2580"/>
        <v>5.3774008605890385E-2</v>
      </c>
      <c r="P2182" s="13">
        <f t="shared" si="2581"/>
        <v>0.10157020439898773</v>
      </c>
      <c r="Q2182" s="13">
        <f t="shared" si="2582"/>
        <v>0.12605532310288864</v>
      </c>
      <c r="R2182" s="13">
        <f t="shared" si="2583"/>
        <v>2.0460275234135943E-2</v>
      </c>
      <c r="S2182" s="13">
        <f t="shared" si="2584"/>
        <v>3.649801993759514E-2</v>
      </c>
      <c r="T2182" s="13">
        <f t="shared" si="2585"/>
        <v>9.5924654764551823E-2</v>
      </c>
      <c r="U2182" s="13">
        <f t="shared" si="2586"/>
        <v>3.8646074404114515E-2</v>
      </c>
      <c r="V2182" s="13">
        <f t="shared" si="2587"/>
        <v>5.8289423983361637E-3</v>
      </c>
      <c r="W2182" s="13">
        <f t="shared" si="2588"/>
        <v>7.9365882422103504E-2</v>
      </c>
      <c r="X2182" s="13">
        <f t="shared" si="2589"/>
        <v>6.0395266808449685E-2</v>
      </c>
      <c r="Y2182" s="13">
        <f t="shared" si="2590"/>
        <v>2.2979573473802677E-2</v>
      </c>
      <c r="Z2182" s="13">
        <f t="shared" si="2591"/>
        <v>5.1899033691745391E-3</v>
      </c>
      <c r="AA2182" s="13">
        <f t="shared" si="2592"/>
        <v>9.8028687033815502E-3</v>
      </c>
      <c r="AB2182" s="13">
        <f t="shared" si="2593"/>
        <v>9.2579984616381911E-3</v>
      </c>
      <c r="AC2182" s="13">
        <f t="shared" si="2594"/>
        <v>5.2363992257479196E-4</v>
      </c>
      <c r="AD2182" s="13">
        <f t="shared" si="2595"/>
        <v>3.7477254852802899E-2</v>
      </c>
      <c r="AE2182" s="13">
        <f t="shared" si="2596"/>
        <v>2.8519166384936748E-2</v>
      </c>
      <c r="AF2182" s="13">
        <f t="shared" si="2597"/>
        <v>1.085115297913658E-2</v>
      </c>
      <c r="AG2182" s="13">
        <f t="shared" si="2598"/>
        <v>2.7524769222992116E-3</v>
      </c>
      <c r="AH2182" s="13">
        <f t="shared" si="2599"/>
        <v>9.8734364542286349E-4</v>
      </c>
      <c r="AI2182" s="13">
        <f t="shared" si="2600"/>
        <v>1.8649287727948323E-3</v>
      </c>
      <c r="AJ2182" s="13">
        <f t="shared" si="2601"/>
        <v>1.7612709332364648E-3</v>
      </c>
      <c r="AK2182" s="13">
        <f t="shared" si="2602"/>
        <v>1.1089164531879298E-3</v>
      </c>
      <c r="AL2182" s="13">
        <f t="shared" si="2603"/>
        <v>3.0106183910676093E-5</v>
      </c>
      <c r="AM2182" s="13">
        <f t="shared" si="2604"/>
        <v>1.415766662891178E-2</v>
      </c>
      <c r="AN2182" s="13">
        <f t="shared" si="2605"/>
        <v>1.0773597260478225E-2</v>
      </c>
      <c r="AO2182" s="13">
        <f t="shared" si="2606"/>
        <v>4.0992064926134511E-3</v>
      </c>
      <c r="AP2182" s="13">
        <f t="shared" si="2607"/>
        <v>1.0397946920803062E-3</v>
      </c>
      <c r="AQ2182" s="13">
        <f t="shared" si="2608"/>
        <v>1.9781383365779332E-4</v>
      </c>
      <c r="AR2182" s="13">
        <f t="shared" si="2609"/>
        <v>1.5026830440767309E-4</v>
      </c>
      <c r="AS2182" s="13">
        <f t="shared" si="2610"/>
        <v>2.838319624865159E-4</v>
      </c>
      <c r="AT2182" s="13">
        <f t="shared" si="2611"/>
        <v>2.6805580606802055E-4</v>
      </c>
      <c r="AU2182" s="13">
        <f t="shared" si="2612"/>
        <v>1.6877102103488386E-4</v>
      </c>
      <c r="AV2182" s="13">
        <f t="shared" si="2613"/>
        <v>7.9695133148681007E-5</v>
      </c>
      <c r="AW2182" s="13">
        <f t="shared" si="2614"/>
        <v>1.2020324126424975E-6</v>
      </c>
      <c r="AX2182" s="13">
        <f t="shared" si="2615"/>
        <v>4.4569149377548262E-3</v>
      </c>
      <c r="AY2182" s="13">
        <f t="shared" si="2616"/>
        <v>3.3915904239137091E-3</v>
      </c>
      <c r="AZ2182" s="13">
        <f t="shared" si="2617"/>
        <v>1.290453796430066E-3</v>
      </c>
      <c r="BA2182" s="13">
        <f t="shared" si="2618"/>
        <v>3.2733335349676243E-4</v>
      </c>
      <c r="BB2182" s="13">
        <f t="shared" si="2619"/>
        <v>6.227293333235761E-5</v>
      </c>
      <c r="BC2182" s="13">
        <f t="shared" si="2620"/>
        <v>9.4775999680817459E-6</v>
      </c>
      <c r="BD2182" s="13">
        <f t="shared" si="2621"/>
        <v>1.9058345266645735E-5</v>
      </c>
      <c r="BE2182" s="13">
        <f t="shared" si="2622"/>
        <v>3.5998060669548917E-5</v>
      </c>
      <c r="BF2182" s="13">
        <f t="shared" si="2623"/>
        <v>3.3997190045570935E-5</v>
      </c>
      <c r="BG2182" s="13">
        <f t="shared" si="2624"/>
        <v>2.1405022187253109E-5</v>
      </c>
      <c r="BH2182" s="13">
        <f t="shared" si="2625"/>
        <v>1.0107636268379358E-5</v>
      </c>
      <c r="BI2182" s="13">
        <f t="shared" si="2626"/>
        <v>3.8183304848783626E-6</v>
      </c>
      <c r="BJ2182" s="14">
        <f t="shared" si="2627"/>
        <v>0.63760105675623613</v>
      </c>
      <c r="BK2182" s="14">
        <f t="shared" si="2628"/>
        <v>0.21850733959953211</v>
      </c>
      <c r="BL2182" s="14">
        <f t="shared" si="2629"/>
        <v>0.13873869202587072</v>
      </c>
      <c r="BM2182" s="14">
        <f t="shared" si="2630"/>
        <v>0.49064777259056896</v>
      </c>
      <c r="BN2182" s="14">
        <f t="shared" si="2631"/>
        <v>0.50599883076874375</v>
      </c>
    </row>
    <row r="2183" spans="1:66" x14ac:dyDescent="0.25">
      <c r="A2183" t="s">
        <v>19</v>
      </c>
      <c r="B2183" t="s">
        <v>139</v>
      </c>
      <c r="C2183" t="s">
        <v>142</v>
      </c>
      <c r="D2183" s="7" t="s">
        <v>540</v>
      </c>
      <c r="E2183" s="10">
        <f>VLOOKUP(A2183,home!$A$2:$E$405,3,FALSE)</f>
        <v>1.6834532374100699</v>
      </c>
      <c r="F2183" s="10">
        <f>VLOOKUP(B2183,home!$B$2:$E$405,3,FALSE)</f>
        <v>1.1000000000000001</v>
      </c>
      <c r="G2183" s="10">
        <f>VLOOKUP(C2183,away!$B$2:$E$405,4,FALSE)</f>
        <v>0.68</v>
      </c>
      <c r="H2183" s="10">
        <f>VLOOKUP(A2183,away!$A$2:$E$405,3,FALSE)</f>
        <v>1.19424460431655</v>
      </c>
      <c r="I2183" s="10">
        <f>VLOOKUP(C2183,away!$B$2:$E$405,3,FALSE)</f>
        <v>1.1000000000000001</v>
      </c>
      <c r="J2183" s="10">
        <f>VLOOKUP(B2183,home!$B$2:$E$405,4,FALSE)</f>
        <v>0.84</v>
      </c>
      <c r="K2183" s="12">
        <f t="shared" si="2576"/>
        <v>1.2592230215827325</v>
      </c>
      <c r="L2183" s="12">
        <f t="shared" si="2577"/>
        <v>1.1034820143884922</v>
      </c>
      <c r="M2183" s="13">
        <f t="shared" si="2578"/>
        <v>9.4165158231628007E-2</v>
      </c>
      <c r="N2183" s="13">
        <f t="shared" si="2579"/>
        <v>0.11857493507624674</v>
      </c>
      <c r="O2183" s="13">
        <f t="shared" si="2580"/>
        <v>0.10390955849064799</v>
      </c>
      <c r="P2183" s="13">
        <f t="shared" si="2581"/>
        <v>0.13084530821392146</v>
      </c>
      <c r="Q2183" s="13">
        <f t="shared" si="2582"/>
        <v>7.4656144015343873E-2</v>
      </c>
      <c r="R2183" s="13">
        <f t="shared" si="2583"/>
        <v>5.7331164458739571E-2</v>
      </c>
      <c r="S2183" s="13">
        <f t="shared" si="2584"/>
        <v>4.5453368855078564E-2</v>
      </c>
      <c r="T2183" s="13">
        <f t="shared" si="2585"/>
        <v>8.2381712184529041E-2</v>
      </c>
      <c r="U2183" s="13">
        <f t="shared" si="2586"/>
        <v>7.2192722140590609E-2</v>
      </c>
      <c r="V2183" s="13">
        <f t="shared" si="2587"/>
        <v>7.017646404929018E-3</v>
      </c>
      <c r="W2183" s="13">
        <f t="shared" si="2588"/>
        <v>3.1336245082238971E-2</v>
      </c>
      <c r="X2183" s="13">
        <f t="shared" si="2589"/>
        <v>3.4578982846720542E-2</v>
      </c>
      <c r="Y2183" s="13">
        <f t="shared" si="2590"/>
        <v>1.9078642823602159E-2</v>
      </c>
      <c r="Z2183" s="13">
        <f t="shared" si="2591"/>
        <v>2.1087969614722618E-2</v>
      </c>
      <c r="AA2183" s="13">
        <f t="shared" si="2592"/>
        <v>2.6554456817295867E-2</v>
      </c>
      <c r="AB2183" s="13">
        <f t="shared" si="2593"/>
        <v>1.6718991674981743E-2</v>
      </c>
      <c r="AC2183" s="13">
        <f t="shared" si="2594"/>
        <v>6.0945186895095969E-4</v>
      </c>
      <c r="AD2183" s="13">
        <f t="shared" si="2595"/>
        <v>9.8648303043785083E-3</v>
      </c>
      <c r="AE2183" s="13">
        <f t="shared" si="2596"/>
        <v>1.0885662815876239E-2</v>
      </c>
      <c r="AF2183" s="13">
        <f t="shared" si="2597"/>
        <v>6.0060665660085118E-3</v>
      </c>
      <c r="AG2183" s="13">
        <f t="shared" si="2598"/>
        <v>2.2091954776034817E-3</v>
      </c>
      <c r="AH2183" s="13">
        <f t="shared" si="2599"/>
        <v>5.8175487974543617E-3</v>
      </c>
      <c r="AI2183" s="13">
        <f t="shared" si="2600"/>
        <v>7.3255913749354735E-3</v>
      </c>
      <c r="AJ2183" s="13">
        <f t="shared" si="2601"/>
        <v>4.6122766530133251E-3</v>
      </c>
      <c r="AK2183" s="13">
        <f t="shared" si="2602"/>
        <v>1.9359616477943097E-3</v>
      </c>
      <c r="AL2183" s="13">
        <f t="shared" si="2603"/>
        <v>3.387406515615217E-5</v>
      </c>
      <c r="AM2183" s="13">
        <f t="shared" si="2604"/>
        <v>2.4844042846560821E-3</v>
      </c>
      <c r="AN2183" s="13">
        <f t="shared" si="2605"/>
        <v>2.7414954445876948E-3</v>
      </c>
      <c r="AO2183" s="13">
        <f t="shared" si="2606"/>
        <v>1.5125954578152528E-3</v>
      </c>
      <c r="AP2183" s="13">
        <f t="shared" si="2607"/>
        <v>5.5637396091495273E-4</v>
      </c>
      <c r="AQ2183" s="13">
        <f t="shared" si="2608"/>
        <v>1.5348716478593417E-4</v>
      </c>
      <c r="AR2183" s="13">
        <f t="shared" si="2609"/>
        <v>1.2839120931636562E-3</v>
      </c>
      <c r="AS2183" s="13">
        <f t="shared" si="2610"/>
        <v>1.6167316654001499E-3</v>
      </c>
      <c r="AT2183" s="13">
        <f t="shared" si="2611"/>
        <v>1.0179128663968299E-3</v>
      </c>
      <c r="AU2183" s="13">
        <f t="shared" si="2612"/>
        <v>4.2725977177738531E-4</v>
      </c>
      <c r="AV2183" s="13">
        <f t="shared" si="2613"/>
        <v>1.3450383520456708E-4</v>
      </c>
      <c r="AW2183" s="13">
        <f t="shared" si="2614"/>
        <v>1.3074730077836797E-6</v>
      </c>
      <c r="AX2183" s="13">
        <f t="shared" si="2615"/>
        <v>5.2140317835961943E-4</v>
      </c>
      <c r="AY2183" s="13">
        <f t="shared" si="2616"/>
        <v>5.7535902956483518E-4</v>
      </c>
      <c r="AZ2183" s="13">
        <f t="shared" si="2617"/>
        <v>3.1744917047040632E-4</v>
      </c>
      <c r="BA2183" s="13">
        <f t="shared" si="2618"/>
        <v>1.1676648336554656E-4</v>
      </c>
      <c r="BB2183" s="13">
        <f t="shared" si="2619"/>
        <v>3.2212428569318444E-5</v>
      </c>
      <c r="BC2183" s="13">
        <f t="shared" si="2620"/>
        <v>7.1091671132033769E-6</v>
      </c>
      <c r="BD2183" s="13">
        <f t="shared" si="2621"/>
        <v>2.3612898381032929E-4</v>
      </c>
      <c r="BE2183" s="13">
        <f t="shared" si="2622"/>
        <v>2.9733905247690296E-4</v>
      </c>
      <c r="BF2183" s="13">
        <f t="shared" si="2623"/>
        <v>1.8720809004725621E-4</v>
      </c>
      <c r="BG2183" s="13">
        <f t="shared" si="2624"/>
        <v>7.8578912271346036E-5</v>
      </c>
      <c r="BH2183" s="13">
        <f t="shared" si="2625"/>
        <v>2.4737093835752228E-5</v>
      </c>
      <c r="BI2183" s="13">
        <f t="shared" si="2626"/>
        <v>6.2299036090063012E-6</v>
      </c>
      <c r="BJ2183" s="14">
        <f t="shared" si="2627"/>
        <v>0.39859107296275093</v>
      </c>
      <c r="BK2183" s="14">
        <f t="shared" si="2628"/>
        <v>0.27870016666922898</v>
      </c>
      <c r="BL2183" s="14">
        <f t="shared" si="2629"/>
        <v>0.30170881432344654</v>
      </c>
      <c r="BM2183" s="14">
        <f t="shared" si="2630"/>
        <v>0.42003170352706432</v>
      </c>
      <c r="BN2183" s="14">
        <f t="shared" si="2631"/>
        <v>0.57948226848652751</v>
      </c>
    </row>
    <row r="2184" spans="1:66" x14ac:dyDescent="0.25">
      <c r="A2184" t="s">
        <v>485</v>
      </c>
      <c r="B2184" t="s">
        <v>498</v>
      </c>
      <c r="C2184" t="s">
        <v>486</v>
      </c>
      <c r="D2184" s="7" t="s">
        <v>540</v>
      </c>
      <c r="E2184" s="10">
        <f>VLOOKUP(A2184,home!$A$2:$E$405,3,FALSE)</f>
        <v>1.3768115942029</v>
      </c>
      <c r="F2184" s="10">
        <f>VLOOKUP(B2184,home!$B$2:$E$405,3,FALSE)</f>
        <v>0.87</v>
      </c>
      <c r="G2184" s="10">
        <f>VLOOKUP(C2184,away!$B$2:$E$405,4,FALSE)</f>
        <v>2</v>
      </c>
      <c r="H2184" s="10">
        <f>VLOOKUP(A2184,away!$A$2:$E$405,3,FALSE)</f>
        <v>1.1739130434782601</v>
      </c>
      <c r="I2184" s="10">
        <f>VLOOKUP(C2184,away!$B$2:$E$405,3,FALSE)</f>
        <v>0.91</v>
      </c>
      <c r="J2184" s="10">
        <f>VLOOKUP(B2184,home!$B$2:$E$405,4,FALSE)</f>
        <v>1.02</v>
      </c>
      <c r="K2184" s="12">
        <f t="shared" si="2576"/>
        <v>2.3956521739130459</v>
      </c>
      <c r="L2184" s="12">
        <f t="shared" si="2577"/>
        <v>1.0896260869565211</v>
      </c>
      <c r="M2184" s="13">
        <f t="shared" si="2578"/>
        <v>3.0645229874366207E-2</v>
      </c>
      <c r="N2184" s="13">
        <f t="shared" si="2579"/>
        <v>7.3415311568590422E-2</v>
      </c>
      <c r="O2184" s="13">
        <f t="shared" si="2580"/>
        <v>3.339184191188873E-2</v>
      </c>
      <c r="P2184" s="13">
        <f t="shared" si="2581"/>
        <v>7.999523866717699E-2</v>
      </c>
      <c r="Q2184" s="13">
        <f t="shared" si="2582"/>
        <v>8.7938775378898645E-2</v>
      </c>
      <c r="R2184" s="13">
        <f t="shared" si="2583"/>
        <v>1.8192311019361033E-2</v>
      </c>
      <c r="S2184" s="13">
        <f t="shared" si="2584"/>
        <v>5.2204194875132726E-2</v>
      </c>
      <c r="T2184" s="13">
        <f t="shared" si="2585"/>
        <v>9.5820383707857781E-2</v>
      </c>
      <c r="U2184" s="13">
        <f t="shared" si="2586"/>
        <v>4.3582449442034522E-2</v>
      </c>
      <c r="V2184" s="13">
        <f t="shared" si="2587"/>
        <v>1.5141334286987026E-2</v>
      </c>
      <c r="W2184" s="13">
        <f t="shared" si="2588"/>
        <v>7.0223572802569856E-2</v>
      </c>
      <c r="X2184" s="13">
        <f t="shared" si="2589"/>
        <v>7.651743684497056E-2</v>
      </c>
      <c r="Y2184" s="13">
        <f t="shared" si="2590"/>
        <v>4.1687697646663996E-2</v>
      </c>
      <c r="Z2184" s="13">
        <f t="shared" si="2591"/>
        <v>6.6076055562407894E-3</v>
      </c>
      <c r="AA2184" s="13">
        <f t="shared" si="2592"/>
        <v>1.5829524615168167E-2</v>
      </c>
      <c r="AB2184" s="13">
        <f t="shared" si="2593"/>
        <v>1.8961017528168853E-2</v>
      </c>
      <c r="AC2184" s="13">
        <f t="shared" si="2594"/>
        <v>2.4702756656432307E-3</v>
      </c>
      <c r="AD2184" s="13">
        <f t="shared" si="2595"/>
        <v>4.2057813711104369E-2</v>
      </c>
      <c r="AE2184" s="13">
        <f t="shared" si="2596"/>
        <v>4.5827290979976981E-2</v>
      </c>
      <c r="AF2184" s="13">
        <f t="shared" si="2597"/>
        <v>2.4967305873165091E-2</v>
      </c>
      <c r="AG2184" s="13">
        <f t="shared" si="2598"/>
        <v>9.0683426001411504E-3</v>
      </c>
      <c r="AH2184" s="13">
        <f t="shared" si="2599"/>
        <v>1.7999548465997041E-3</v>
      </c>
      <c r="AI2184" s="13">
        <f t="shared" si="2600"/>
        <v>4.312065741201904E-3</v>
      </c>
      <c r="AJ2184" s="13">
        <f t="shared" si="2601"/>
        <v>5.1651048334831568E-3</v>
      </c>
      <c r="AK2184" s="13">
        <f t="shared" si="2602"/>
        <v>4.1245982076075684E-3</v>
      </c>
      <c r="AL2184" s="13">
        <f t="shared" si="2603"/>
        <v>2.5793285579123003E-4</v>
      </c>
      <c r="AM2184" s="13">
        <f t="shared" si="2604"/>
        <v>2.0151178569407419E-2</v>
      </c>
      <c r="AN2184" s="13">
        <f t="shared" si="2605"/>
        <v>2.1957249852145512E-2</v>
      </c>
      <c r="AO2184" s="13">
        <f t="shared" si="2606"/>
        <v>1.196259611835998E-2</v>
      </c>
      <c r="AP2184" s="13">
        <f t="shared" si="2607"/>
        <v>4.3449189327632856E-3</v>
      </c>
      <c r="AQ2184" s="13">
        <f t="shared" si="2608"/>
        <v>1.1835842537125405E-3</v>
      </c>
      <c r="AR2184" s="13">
        <f t="shared" si="2609"/>
        <v>3.922555512397723E-4</v>
      </c>
      <c r="AS2184" s="13">
        <f t="shared" si="2610"/>
        <v>9.3970786405702072E-4</v>
      </c>
      <c r="AT2184" s="13">
        <f t="shared" si="2611"/>
        <v>1.1256065936856936E-3</v>
      </c>
      <c r="AU2184" s="13">
        <f t="shared" si="2612"/>
        <v>8.9885396104466347E-4</v>
      </c>
      <c r="AV2184" s="13">
        <f t="shared" si="2613"/>
        <v>5.3833536145174996E-4</v>
      </c>
      <c r="AW2184" s="13">
        <f t="shared" si="2614"/>
        <v>1.8702747942352487E-5</v>
      </c>
      <c r="AX2184" s="13">
        <f t="shared" si="2615"/>
        <v>8.0458691244518071E-3</v>
      </c>
      <c r="AY2184" s="13">
        <f t="shared" si="2616"/>
        <v>8.7669888902407143E-3</v>
      </c>
      <c r="AZ2184" s="13">
        <f t="shared" si="2617"/>
        <v>4.7763698994321407E-3</v>
      </c>
      <c r="BA2184" s="13">
        <f t="shared" si="2618"/>
        <v>1.7348190811250523E-3</v>
      </c>
      <c r="BB2184" s="13">
        <f t="shared" si="2619"/>
        <v>4.7257603173594942E-4</v>
      </c>
      <c r="BC2184" s="13">
        <f t="shared" si="2620"/>
        <v>1.0298623444997671E-4</v>
      </c>
      <c r="BD2184" s="13">
        <f t="shared" si="2621"/>
        <v>7.1235313564061006E-5</v>
      </c>
      <c r="BE2184" s="13">
        <f t="shared" si="2622"/>
        <v>1.7065503379912024E-4</v>
      </c>
      <c r="BF2184" s="13">
        <f t="shared" si="2623"/>
        <v>2.0441505135503343E-4</v>
      </c>
      <c r="BG2184" s="13">
        <f t="shared" si="2624"/>
        <v>1.6323578738641089E-4</v>
      </c>
      <c r="BH2184" s="13">
        <f t="shared" si="2625"/>
        <v>9.7764042228165742E-5</v>
      </c>
      <c r="BI2184" s="13">
        <f t="shared" si="2626"/>
        <v>4.6841728058886414E-5</v>
      </c>
      <c r="BJ2184" s="14">
        <f t="shared" si="2627"/>
        <v>0.65102306810176314</v>
      </c>
      <c r="BK2184" s="14">
        <f t="shared" si="2628"/>
        <v>0.18948119511533812</v>
      </c>
      <c r="BL2184" s="14">
        <f t="shared" si="2629"/>
        <v>0.15000777443338426</v>
      </c>
      <c r="BM2184" s="14">
        <f t="shared" si="2630"/>
        <v>0.66479264864414567</v>
      </c>
      <c r="BN2184" s="14">
        <f t="shared" si="2631"/>
        <v>0.32357870842028202</v>
      </c>
    </row>
    <row r="2185" spans="1:66" x14ac:dyDescent="0.25">
      <c r="A2185" t="s">
        <v>485</v>
      </c>
      <c r="B2185" t="s">
        <v>490</v>
      </c>
      <c r="C2185" t="s">
        <v>494</v>
      </c>
      <c r="D2185" s="7" t="s">
        <v>540</v>
      </c>
      <c r="E2185" s="10">
        <f>VLOOKUP(A2185,home!$A$2:$E$405,3,FALSE)</f>
        <v>1.3768115942029</v>
      </c>
      <c r="F2185" s="10">
        <f>VLOOKUP(B2185,home!$B$2:$E$405,3,FALSE)</f>
        <v>1.0900000000000001</v>
      </c>
      <c r="G2185" s="10">
        <f>VLOOKUP(C2185,away!$B$2:$E$405,4,FALSE)</f>
        <v>1.31</v>
      </c>
      <c r="H2185" s="10">
        <f>VLOOKUP(A2185,away!$A$2:$E$405,3,FALSE)</f>
        <v>1.1739130434782601</v>
      </c>
      <c r="I2185" s="10">
        <f>VLOOKUP(C2185,away!$B$2:$E$405,3,FALSE)</f>
        <v>1.6</v>
      </c>
      <c r="J2185" s="10">
        <f>VLOOKUP(B2185,home!$B$2:$E$405,4,FALSE)</f>
        <v>1.28</v>
      </c>
      <c r="K2185" s="12">
        <f t="shared" si="2576"/>
        <v>1.9659492753623211</v>
      </c>
      <c r="L2185" s="12">
        <f t="shared" si="2577"/>
        <v>2.4041739130434769</v>
      </c>
      <c r="M2185" s="13">
        <f t="shared" si="2578"/>
        <v>1.2649682177838137E-2</v>
      </c>
      <c r="N2185" s="13">
        <f t="shared" si="2579"/>
        <v>2.4868633511084554E-2</v>
      </c>
      <c r="O2185" s="13">
        <f t="shared" si="2580"/>
        <v>3.0412035900249445E-2</v>
      </c>
      <c r="P2185" s="13">
        <f t="shared" si="2581"/>
        <v>5.9788519940388293E-2</v>
      </c>
      <c r="Q2185" s="13">
        <f t="shared" si="2582"/>
        <v>2.4445236015183912E-2</v>
      </c>
      <c r="R2185" s="13">
        <f t="shared" si="2583"/>
        <v>3.6557911676960708E-2</v>
      </c>
      <c r="S2185" s="13">
        <f t="shared" si="2584"/>
        <v>7.0647370155372743E-2</v>
      </c>
      <c r="T2185" s="13">
        <f t="shared" si="2585"/>
        <v>5.8770598725896038E-2</v>
      </c>
      <c r="U2185" s="13">
        <f t="shared" si="2586"/>
        <v>7.1870999970080646E-2</v>
      </c>
      <c r="V2185" s="13">
        <f t="shared" si="2587"/>
        <v>3.7101518001163195E-2</v>
      </c>
      <c r="W2185" s="13">
        <f t="shared" si="2588"/>
        <v>1.6019364676703906E-2</v>
      </c>
      <c r="X2185" s="13">
        <f t="shared" si="2589"/>
        <v>3.8513338659261681E-2</v>
      </c>
      <c r="Y2185" s="13">
        <f t="shared" si="2590"/>
        <v>4.6296382054402889E-2</v>
      </c>
      <c r="Z2185" s="13">
        <f t="shared" si="2591"/>
        <v>2.9297192523032145E-2</v>
      </c>
      <c r="AA2185" s="13">
        <f t="shared" si="2592"/>
        <v>5.7596794410805459E-2</v>
      </c>
      <c r="AB2185" s="13">
        <f t="shared" si="2593"/>
        <v>5.6616188117557802E-2</v>
      </c>
      <c r="AC2185" s="13">
        <f t="shared" si="2594"/>
        <v>1.0959983112844128E-2</v>
      </c>
      <c r="AD2185" s="13">
        <f t="shared" si="2595"/>
        <v>7.873314594482702E-3</v>
      </c>
      <c r="AE2185" s="13">
        <f t="shared" si="2596"/>
        <v>1.8928817557239793E-2</v>
      </c>
      <c r="AF2185" s="13">
        <f t="shared" si="2597"/>
        <v>2.2754084687937635E-2</v>
      </c>
      <c r="AG2185" s="13">
        <f t="shared" si="2598"/>
        <v>1.8234925607307224E-2</v>
      </c>
      <c r="AH2185" s="13">
        <f t="shared" si="2599"/>
        <v>1.760888649732157E-2</v>
      </c>
      <c r="AI2185" s="13">
        <f t="shared" si="2600"/>
        <v>3.4618177649346701E-2</v>
      </c>
      <c r="AJ2185" s="13">
        <f t="shared" si="2601"/>
        <v>3.4028790632048632E-2</v>
      </c>
      <c r="AK2185" s="13">
        <f t="shared" si="2602"/>
        <v>2.2299625428177379E-2</v>
      </c>
      <c r="AL2185" s="13">
        <f t="shared" si="2603"/>
        <v>2.0720873763504745E-3</v>
      </c>
      <c r="AM2185" s="13">
        <f t="shared" si="2604"/>
        <v>3.0957074243445695E-3</v>
      </c>
      <c r="AN2185" s="13">
        <f t="shared" si="2605"/>
        <v>7.4426190320242263E-3</v>
      </c>
      <c r="AO2185" s="13">
        <f t="shared" si="2606"/>
        <v>8.9466752607567715E-3</v>
      </c>
      <c r="AP2185" s="13">
        <f t="shared" si="2607"/>
        <v>7.1697877567942908E-3</v>
      </c>
      <c r="AQ2185" s="13">
        <f t="shared" si="2608"/>
        <v>4.3093541717358352E-3</v>
      </c>
      <c r="AR2185" s="13">
        <f t="shared" si="2609"/>
        <v>8.4669651109208054E-3</v>
      </c>
      <c r="AS2185" s="13">
        <f t="shared" si="2610"/>
        <v>1.6645623924332813E-2</v>
      </c>
      <c r="AT2185" s="13">
        <f t="shared" si="2611"/>
        <v>1.6362226145997909E-2</v>
      </c>
      <c r="AU2185" s="13">
        <f t="shared" si="2612"/>
        <v>1.0722435545013002E-2</v>
      </c>
      <c r="AV2185" s="13">
        <f t="shared" si="2613"/>
        <v>5.2699410974593767E-3</v>
      </c>
      <c r="AW2185" s="13">
        <f t="shared" si="2614"/>
        <v>2.7204688201618629E-4</v>
      </c>
      <c r="AX2185" s="13">
        <f t="shared" si="2615"/>
        <v>1.0143339612706597E-3</v>
      </c>
      <c r="AY2185" s="13">
        <f t="shared" si="2616"/>
        <v>2.4386352488009726E-3</v>
      </c>
      <c r="AZ2185" s="13">
        <f t="shared" si="2617"/>
        <v>2.9314516242977943E-3</v>
      </c>
      <c r="BA2185" s="13">
        <f t="shared" si="2618"/>
        <v>2.3492398408285612E-3</v>
      </c>
      <c r="BB2185" s="13">
        <f t="shared" si="2619"/>
        <v>1.4119952852006091E-3</v>
      </c>
      <c r="BC2185" s="13">
        <f t="shared" si="2620"/>
        <v>6.7893644600393755E-4</v>
      </c>
      <c r="BD2185" s="13">
        <f t="shared" si="2621"/>
        <v>3.3926761070541787E-3</v>
      </c>
      <c r="BE2185" s="13">
        <f t="shared" si="2622"/>
        <v>6.6698291342022235E-3</v>
      </c>
      <c r="BF2185" s="13">
        <f t="shared" si="2623"/>
        <v>6.5562728765876811E-3</v>
      </c>
      <c r="BG2185" s="13">
        <f t="shared" si="2624"/>
        <v>4.2964333036017294E-3</v>
      </c>
      <c r="BH2185" s="13">
        <f t="shared" si="2625"/>
        <v>2.111642484964591E-3</v>
      </c>
      <c r="BI2185" s="13">
        <f t="shared" si="2626"/>
        <v>8.302764026280854E-4</v>
      </c>
      <c r="BJ2185" s="14">
        <f t="shared" si="2627"/>
        <v>0.31849343214155851</v>
      </c>
      <c r="BK2185" s="14">
        <f t="shared" si="2628"/>
        <v>0.19565779601275796</v>
      </c>
      <c r="BL2185" s="14">
        <f t="shared" si="2629"/>
        <v>0.44293373241531075</v>
      </c>
      <c r="BM2185" s="14">
        <f t="shared" si="2630"/>
        <v>0.79549354550416962</v>
      </c>
      <c r="BN2185" s="14">
        <f t="shared" si="2631"/>
        <v>0.18872201922170506</v>
      </c>
    </row>
    <row r="2186" spans="1:66" x14ac:dyDescent="0.25">
      <c r="A2186" t="s">
        <v>485</v>
      </c>
      <c r="B2186" t="s">
        <v>499</v>
      </c>
      <c r="C2186" t="s">
        <v>491</v>
      </c>
      <c r="D2186" s="7" t="s">
        <v>540</v>
      </c>
      <c r="E2186" s="10">
        <f>VLOOKUP(A2186,home!$A$2:$E$405,3,FALSE)</f>
        <v>1.3768115942029</v>
      </c>
      <c r="F2186" s="10">
        <f>VLOOKUP(B2186,home!$B$2:$E$405,3,FALSE)</f>
        <v>0</v>
      </c>
      <c r="G2186" s="10">
        <f>VLOOKUP(C2186,away!$B$2:$E$405,4,FALSE)</f>
        <v>0</v>
      </c>
      <c r="H2186" s="10">
        <f>VLOOKUP(A2186,away!$A$2:$E$405,3,FALSE)</f>
        <v>1.1739130434782601</v>
      </c>
      <c r="I2186" s="10">
        <f>VLOOKUP(C2186,away!$B$2:$E$405,3,FALSE)</f>
        <v>0</v>
      </c>
      <c r="J2186" s="10">
        <f>VLOOKUP(B2186,home!$B$2:$E$405,4,FALSE)</f>
        <v>0</v>
      </c>
      <c r="K2186" s="12">
        <f t="shared" si="2576"/>
        <v>0</v>
      </c>
      <c r="L2186" s="12">
        <f t="shared" si="2577"/>
        <v>0</v>
      </c>
      <c r="M2186" s="13">
        <f t="shared" si="2578"/>
        <v>1</v>
      </c>
      <c r="N2186" s="13">
        <f t="shared" si="2579"/>
        <v>0</v>
      </c>
      <c r="O2186" s="13">
        <f t="shared" si="2580"/>
        <v>0</v>
      </c>
      <c r="P2186" s="13">
        <f t="shared" si="2581"/>
        <v>0</v>
      </c>
      <c r="Q2186" s="13">
        <f t="shared" si="2582"/>
        <v>0</v>
      </c>
      <c r="R2186" s="13">
        <f t="shared" si="2583"/>
        <v>0</v>
      </c>
      <c r="S2186" s="13">
        <f t="shared" si="2584"/>
        <v>0</v>
      </c>
      <c r="T2186" s="13">
        <f t="shared" si="2585"/>
        <v>0</v>
      </c>
      <c r="U2186" s="13">
        <f t="shared" si="2586"/>
        <v>0</v>
      </c>
      <c r="V2186" s="13">
        <f t="shared" si="2587"/>
        <v>0</v>
      </c>
      <c r="W2186" s="13">
        <f t="shared" si="2588"/>
        <v>0</v>
      </c>
      <c r="X2186" s="13">
        <f t="shared" si="2589"/>
        <v>0</v>
      </c>
      <c r="Y2186" s="13">
        <f t="shared" si="2590"/>
        <v>0</v>
      </c>
      <c r="Z2186" s="13">
        <f t="shared" si="2591"/>
        <v>0</v>
      </c>
      <c r="AA2186" s="13">
        <f t="shared" si="2592"/>
        <v>0</v>
      </c>
      <c r="AB2186" s="13">
        <f t="shared" si="2593"/>
        <v>0</v>
      </c>
      <c r="AC2186" s="13">
        <f t="shared" si="2594"/>
        <v>0</v>
      </c>
      <c r="AD2186" s="13">
        <f t="shared" si="2595"/>
        <v>0</v>
      </c>
      <c r="AE2186" s="13">
        <f t="shared" si="2596"/>
        <v>0</v>
      </c>
      <c r="AF2186" s="13">
        <f t="shared" si="2597"/>
        <v>0</v>
      </c>
      <c r="AG2186" s="13">
        <f t="shared" si="2598"/>
        <v>0</v>
      </c>
      <c r="AH2186" s="13">
        <f t="shared" si="2599"/>
        <v>0</v>
      </c>
      <c r="AI2186" s="13">
        <f t="shared" si="2600"/>
        <v>0</v>
      </c>
      <c r="AJ2186" s="13">
        <f t="shared" si="2601"/>
        <v>0</v>
      </c>
      <c r="AK2186" s="13">
        <f t="shared" si="2602"/>
        <v>0</v>
      </c>
      <c r="AL2186" s="13">
        <f t="shared" si="2603"/>
        <v>0</v>
      </c>
      <c r="AM2186" s="13">
        <f t="shared" si="2604"/>
        <v>0</v>
      </c>
      <c r="AN2186" s="13">
        <f t="shared" si="2605"/>
        <v>0</v>
      </c>
      <c r="AO2186" s="13">
        <f t="shared" si="2606"/>
        <v>0</v>
      </c>
      <c r="AP2186" s="13">
        <f t="shared" si="2607"/>
        <v>0</v>
      </c>
      <c r="AQ2186" s="13">
        <f t="shared" si="2608"/>
        <v>0</v>
      </c>
      <c r="AR2186" s="13">
        <f t="shared" si="2609"/>
        <v>0</v>
      </c>
      <c r="AS2186" s="13">
        <f t="shared" si="2610"/>
        <v>0</v>
      </c>
      <c r="AT2186" s="13">
        <f t="shared" si="2611"/>
        <v>0</v>
      </c>
      <c r="AU2186" s="13">
        <f t="shared" si="2612"/>
        <v>0</v>
      </c>
      <c r="AV2186" s="13">
        <f t="shared" si="2613"/>
        <v>0</v>
      </c>
      <c r="AW2186" s="13">
        <f t="shared" si="2614"/>
        <v>0</v>
      </c>
      <c r="AX2186" s="13">
        <f t="shared" si="2615"/>
        <v>0</v>
      </c>
      <c r="AY2186" s="13">
        <f t="shared" si="2616"/>
        <v>0</v>
      </c>
      <c r="AZ2186" s="13">
        <f t="shared" si="2617"/>
        <v>0</v>
      </c>
      <c r="BA2186" s="13">
        <f t="shared" si="2618"/>
        <v>0</v>
      </c>
      <c r="BB2186" s="13">
        <f t="shared" si="2619"/>
        <v>0</v>
      </c>
      <c r="BC2186" s="13">
        <f t="shared" si="2620"/>
        <v>0</v>
      </c>
      <c r="BD2186" s="13">
        <f t="shared" si="2621"/>
        <v>0</v>
      </c>
      <c r="BE2186" s="13">
        <f t="shared" si="2622"/>
        <v>0</v>
      </c>
      <c r="BF2186" s="13">
        <f t="shared" si="2623"/>
        <v>0</v>
      </c>
      <c r="BG2186" s="13">
        <f t="shared" si="2624"/>
        <v>0</v>
      </c>
      <c r="BH2186" s="13">
        <f t="shared" si="2625"/>
        <v>0</v>
      </c>
      <c r="BI2186" s="13">
        <f t="shared" si="2626"/>
        <v>0</v>
      </c>
      <c r="BJ2186" s="14">
        <f t="shared" si="2627"/>
        <v>0</v>
      </c>
      <c r="BK2186" s="14">
        <f t="shared" si="2628"/>
        <v>1</v>
      </c>
      <c r="BL2186" s="14">
        <f t="shared" si="2629"/>
        <v>0</v>
      </c>
      <c r="BM2186" s="14">
        <f t="shared" si="2630"/>
        <v>0</v>
      </c>
      <c r="BN2186" s="14">
        <f t="shared" si="2631"/>
        <v>1</v>
      </c>
    </row>
    <row r="2187" spans="1:66" x14ac:dyDescent="0.25">
      <c r="A2187" t="s">
        <v>485</v>
      </c>
      <c r="B2187" t="s">
        <v>496</v>
      </c>
      <c r="C2187" t="s">
        <v>492</v>
      </c>
      <c r="D2187" s="7" t="s">
        <v>540</v>
      </c>
      <c r="E2187" s="10">
        <f>VLOOKUP(A2187,home!$A$2:$E$405,3,FALSE)</f>
        <v>1.3768115942029</v>
      </c>
      <c r="F2187" s="10">
        <f>VLOOKUP(B2187,home!$B$2:$E$405,3,FALSE)</f>
        <v>1.02</v>
      </c>
      <c r="G2187" s="10">
        <f>VLOOKUP(C2187,away!$B$2:$E$405,4,FALSE)</f>
        <v>0.85</v>
      </c>
      <c r="H2187" s="10">
        <f>VLOOKUP(A2187,away!$A$2:$E$405,3,FALSE)</f>
        <v>1.1739130434782601</v>
      </c>
      <c r="I2187" s="10">
        <f>VLOOKUP(C2187,away!$B$2:$E$405,3,FALSE)</f>
        <v>1.21</v>
      </c>
      <c r="J2187" s="10">
        <f>VLOOKUP(B2187,home!$B$2:$E$405,4,FALSE)</f>
        <v>0.34</v>
      </c>
      <c r="K2187" s="12">
        <f t="shared" si="2576"/>
        <v>1.1936956521739142</v>
      </c>
      <c r="L2187" s="12">
        <f t="shared" si="2577"/>
        <v>0.48294782608695624</v>
      </c>
      <c r="M2187" s="13">
        <f t="shared" si="2578"/>
        <v>0.187000595384017</v>
      </c>
      <c r="N2187" s="13">
        <f t="shared" si="2579"/>
        <v>0.22322179766383435</v>
      </c>
      <c r="O2187" s="13">
        <f t="shared" si="2580"/>
        <v>9.0311531017677513E-2</v>
      </c>
      <c r="P2187" s="13">
        <f t="shared" si="2581"/>
        <v>0.10780448191697121</v>
      </c>
      <c r="Q2187" s="13">
        <f t="shared" si="2582"/>
        <v>0.13322944467088216</v>
      </c>
      <c r="R2187" s="13">
        <f t="shared" si="2583"/>
        <v>2.1807878787786037E-2</v>
      </c>
      <c r="S2187" s="13">
        <f t="shared" si="2584"/>
        <v>1.5537124758240073E-2</v>
      </c>
      <c r="T2187" s="13">
        <f t="shared" si="2585"/>
        <v>6.4342870674574962E-2</v>
      </c>
      <c r="U2187" s="13">
        <f t="shared" si="2586"/>
        <v>2.6031970092115917E-2</v>
      </c>
      <c r="V2187" s="13">
        <f t="shared" si="2587"/>
        <v>9.952265907090729E-4</v>
      </c>
      <c r="W2187" s="13">
        <f t="shared" si="2588"/>
        <v>5.3011802948392389E-2</v>
      </c>
      <c r="X2187" s="13">
        <f t="shared" si="2589"/>
        <v>2.5601934990876204E-2</v>
      </c>
      <c r="Y2187" s="13">
        <f t="shared" si="2590"/>
        <v>6.1821994237316203E-3</v>
      </c>
      <c r="Z2187" s="13">
        <f t="shared" si="2591"/>
        <v>3.5106892173763699E-3</v>
      </c>
      <c r="AA2187" s="13">
        <f t="shared" si="2592"/>
        <v>4.1906944549160129E-3</v>
      </c>
      <c r="AB2187" s="13">
        <f t="shared" si="2593"/>
        <v>2.5012068752112886E-3</v>
      </c>
      <c r="AC2187" s="13">
        <f t="shared" si="2594"/>
        <v>3.585880528249756E-5</v>
      </c>
      <c r="AD2187" s="13">
        <f t="shared" si="2595"/>
        <v>1.5819989673349077E-2</v>
      </c>
      <c r="AE2187" s="13">
        <f t="shared" si="2596"/>
        <v>7.6402296214620347E-3</v>
      </c>
      <c r="AF2187" s="13">
        <f t="shared" si="2597"/>
        <v>1.8449161432451289E-3</v>
      </c>
      <c r="AG2187" s="13">
        <f t="shared" si="2598"/>
        <v>2.969994135643221E-4</v>
      </c>
      <c r="AH2187" s="13">
        <f t="shared" si="2599"/>
        <v>4.2386993139970894E-4</v>
      </c>
      <c r="AI2187" s="13">
        <f t="shared" si="2600"/>
        <v>5.0597169419908767E-4</v>
      </c>
      <c r="AJ2187" s="13">
        <f t="shared" si="2601"/>
        <v>3.0198810574426019E-4</v>
      </c>
      <c r="AK2187" s="13">
        <f t="shared" si="2602"/>
        <v>1.2016062961171994E-4</v>
      </c>
      <c r="AL2187" s="13">
        <f t="shared" si="2603"/>
        <v>8.2689360805566825E-7</v>
      </c>
      <c r="AM2187" s="13">
        <f t="shared" si="2604"/>
        <v>3.7768505781025992E-3</v>
      </c>
      <c r="AN2187" s="13">
        <f t="shared" si="2605"/>
        <v>1.8240217761499144E-3</v>
      </c>
      <c r="AO2187" s="13">
        <f t="shared" si="2606"/>
        <v>4.4045367576343489E-4</v>
      </c>
      <c r="AP2187" s="13">
        <f t="shared" si="2607"/>
        <v>7.0905381733986638E-5</v>
      </c>
      <c r="AQ2187" s="13">
        <f t="shared" si="2608"/>
        <v>8.5608999915736566E-6</v>
      </c>
      <c r="AR2187" s="13">
        <f t="shared" si="2609"/>
        <v>4.0941412382623363E-5</v>
      </c>
      <c r="AS2187" s="13">
        <f t="shared" si="2610"/>
        <v>4.8871585954996743E-5</v>
      </c>
      <c r="AT2187" s="13">
        <f t="shared" si="2611"/>
        <v>2.9168899834661677E-5</v>
      </c>
      <c r="AU2187" s="13">
        <f t="shared" si="2612"/>
        <v>1.1606262970444022E-5</v>
      </c>
      <c r="AV2187" s="13">
        <f t="shared" si="2613"/>
        <v>3.4635864114515335E-6</v>
      </c>
      <c r="AW2187" s="13">
        <f t="shared" si="2614"/>
        <v>1.3241615151283372E-8</v>
      </c>
      <c r="AX2187" s="13">
        <f t="shared" si="2615"/>
        <v>7.5140168566526855E-4</v>
      </c>
      <c r="AY2187" s="13">
        <f t="shared" si="2616"/>
        <v>3.6288781061011592E-4</v>
      </c>
      <c r="AZ2187" s="13">
        <f t="shared" si="2617"/>
        <v>8.7627939623805283E-5</v>
      </c>
      <c r="BA2187" s="13">
        <f t="shared" si="2618"/>
        <v>1.4106574315265269E-5</v>
      </c>
      <c r="BB2187" s="13">
        <f t="shared" si="2619"/>
        <v>1.7031848497728638E-6</v>
      </c>
      <c r="BC2187" s="13">
        <f t="shared" si="2620"/>
        <v>1.6450988412440882E-7</v>
      </c>
      <c r="BD2187" s="13">
        <f t="shared" si="2621"/>
        <v>3.2954276845195868E-6</v>
      </c>
      <c r="BE2187" s="13">
        <f t="shared" si="2622"/>
        <v>3.9337376990645793E-6</v>
      </c>
      <c r="BF2187" s="13">
        <f t="shared" si="2623"/>
        <v>2.3478427940830035E-6</v>
      </c>
      <c r="BG2187" s="13">
        <f t="shared" si="2624"/>
        <v>9.3420324509491227E-7</v>
      </c>
      <c r="BH2187" s="13">
        <f t="shared" si="2625"/>
        <v>2.7878858797913968E-7</v>
      </c>
      <c r="BI2187" s="13">
        <f t="shared" si="2626"/>
        <v>6.6557745069280698E-8</v>
      </c>
      <c r="BJ2187" s="14">
        <f t="shared" si="2627"/>
        <v>0.53853086924060201</v>
      </c>
      <c r="BK2187" s="14">
        <f t="shared" si="2628"/>
        <v>0.311737002159438</v>
      </c>
      <c r="BL2187" s="14">
        <f t="shared" si="2629"/>
        <v>0.14634017989397152</v>
      </c>
      <c r="BM2187" s="14">
        <f t="shared" si="2630"/>
        <v>0.23638013650122477</v>
      </c>
      <c r="BN2187" s="14">
        <f t="shared" si="2631"/>
        <v>0.76337572944116827</v>
      </c>
    </row>
    <row r="2188" spans="1:66" x14ac:dyDescent="0.25">
      <c r="A2188" t="s">
        <v>22</v>
      </c>
      <c r="B2188" t="s">
        <v>261</v>
      </c>
      <c r="C2188" t="s">
        <v>167</v>
      </c>
      <c r="D2188" s="7" t="s">
        <v>540</v>
      </c>
      <c r="E2188" s="10">
        <f>VLOOKUP(A2188,home!$A$2:$E$405,3,FALSE)</f>
        <v>1.6923076923076901</v>
      </c>
      <c r="F2188" s="10">
        <f>VLOOKUP(B2188,home!$B$2:$E$405,3,FALSE)</f>
        <v>1.1000000000000001</v>
      </c>
      <c r="G2188" s="10">
        <f>VLOOKUP(C2188,away!$B$2:$E$405,4,FALSE)</f>
        <v>0.89</v>
      </c>
      <c r="H2188" s="10">
        <f>VLOOKUP(A2188,away!$A$2:$E$405,3,FALSE)</f>
        <v>1.40769230769231</v>
      </c>
      <c r="I2188" s="10">
        <f>VLOOKUP(C2188,away!$B$2:$E$405,3,FALSE)</f>
        <v>0.59</v>
      </c>
      <c r="J2188" s="10">
        <f>VLOOKUP(B2188,home!$B$2:$E$405,4,FALSE)</f>
        <v>1.1200000000000001</v>
      </c>
      <c r="K2188" s="12">
        <f t="shared" si="2576"/>
        <v>1.6567692307692288</v>
      </c>
      <c r="L2188" s="12">
        <f t="shared" si="2577"/>
        <v>0.93020307692307858</v>
      </c>
      <c r="M2188" s="13">
        <f t="shared" si="2578"/>
        <v>7.5247521882283883E-2</v>
      </c>
      <c r="N2188" s="13">
        <f t="shared" si="2579"/>
        <v>0.12466777894620221</v>
      </c>
      <c r="O2188" s="13">
        <f t="shared" si="2580"/>
        <v>6.9995476385737151E-2</v>
      </c>
      <c r="P2188" s="13">
        <f t="shared" si="2581"/>
        <v>0.11596635156892349</v>
      </c>
      <c r="Q2188" s="13">
        <f t="shared" si="2582"/>
        <v>0.10327287011320384</v>
      </c>
      <c r="R2188" s="13">
        <f t="shared" si="2583"/>
        <v>3.2555003752354691E-2</v>
      </c>
      <c r="S2188" s="13">
        <f t="shared" si="2584"/>
        <v>4.4679859083084875E-2</v>
      </c>
      <c r="T2188" s="13">
        <f t="shared" si="2585"/>
        <v>9.6064741541979651E-2</v>
      </c>
      <c r="U2188" s="13">
        <f t="shared" si="2586"/>
        <v>5.3936128524478051E-2</v>
      </c>
      <c r="V2188" s="13">
        <f t="shared" si="2587"/>
        <v>7.6508392522726103E-3</v>
      </c>
      <c r="W2188" s="13">
        <f t="shared" si="2588"/>
        <v>5.7033104525594382E-2</v>
      </c>
      <c r="X2188" s="13">
        <f t="shared" si="2589"/>
        <v>5.3052369316183456E-2</v>
      </c>
      <c r="Y2188" s="13">
        <f t="shared" si="2590"/>
        <v>2.4674738587986685E-2</v>
      </c>
      <c r="Z2188" s="13">
        <f t="shared" si="2591"/>
        <v>1.0094254886560902E-2</v>
      </c>
      <c r="AA2188" s="13">
        <f t="shared" si="2592"/>
        <v>1.6723850903596037E-2</v>
      </c>
      <c r="AB2188" s="13">
        <f t="shared" si="2593"/>
        <v>1.3853780798525037E-2</v>
      </c>
      <c r="AC2188" s="13">
        <f t="shared" si="2594"/>
        <v>7.3693449658909587E-4</v>
      </c>
      <c r="AD2188" s="13">
        <f t="shared" si="2595"/>
        <v>2.3622673178312528E-2</v>
      </c>
      <c r="AE2188" s="13">
        <f t="shared" si="2596"/>
        <v>2.1973883275614593E-2</v>
      </c>
      <c r="AF2188" s="13">
        <f t="shared" si="2597"/>
        <v>1.0220086917462635E-2</v>
      </c>
      <c r="AG2188" s="13">
        <f t="shared" si="2598"/>
        <v>3.168918765681681E-3</v>
      </c>
      <c r="AH2188" s="13">
        <f t="shared" si="2599"/>
        <v>2.3474267386811923E-3</v>
      </c>
      <c r="AI2188" s="13">
        <f t="shared" si="2600"/>
        <v>3.889144392131959E-3</v>
      </c>
      <c r="AJ2188" s="13">
        <f t="shared" si="2601"/>
        <v>3.2217073814514632E-3</v>
      </c>
      <c r="AK2188" s="13">
        <f t="shared" si="2602"/>
        <v>1.7792085533769617E-3</v>
      </c>
      <c r="AL2188" s="13">
        <f t="shared" si="2603"/>
        <v>4.5428528555882763E-5</v>
      </c>
      <c r="AM2188" s="13">
        <f t="shared" si="2604"/>
        <v>7.8274636140691391E-3</v>
      </c>
      <c r="AN2188" s="13">
        <f t="shared" si="2605"/>
        <v>7.2811307383105544E-3</v>
      </c>
      <c r="AO2188" s="13">
        <f t="shared" si="2606"/>
        <v>3.3864651081278417E-3</v>
      </c>
      <c r="AP2188" s="13">
        <f t="shared" si="2607"/>
        <v>1.0500334211577215E-3</v>
      </c>
      <c r="AQ2188" s="13">
        <f t="shared" si="2608"/>
        <v>2.4418607980824478E-4</v>
      </c>
      <c r="AR2188" s="13">
        <f t="shared" si="2609"/>
        <v>4.3671671503455069E-4</v>
      </c>
      <c r="AS2188" s="13">
        <f t="shared" si="2610"/>
        <v>7.2353881603185724E-4</v>
      </c>
      <c r="AT2188" s="13">
        <f t="shared" si="2611"/>
        <v>5.9936842383438932E-4</v>
      </c>
      <c r="AU2188" s="13">
        <f t="shared" si="2612"/>
        <v>3.3100505416782197E-4</v>
      </c>
      <c r="AV2188" s="13">
        <f t="shared" si="2613"/>
        <v>1.3709974724358744E-4</v>
      </c>
      <c r="AW2188" s="13">
        <f t="shared" si="2614"/>
        <v>1.9447597674939793E-6</v>
      </c>
      <c r="AX2188" s="13">
        <f t="shared" si="2615"/>
        <v>2.1613834784592468E-3</v>
      </c>
      <c r="AY2188" s="13">
        <f t="shared" si="2616"/>
        <v>2.0105255620734975E-3</v>
      </c>
      <c r="AZ2188" s="13">
        <f t="shared" si="2617"/>
        <v>9.3509853203663468E-4</v>
      </c>
      <c r="BA2188" s="13">
        <f t="shared" si="2618"/>
        <v>2.899438439089105E-4</v>
      </c>
      <c r="BB2188" s="13">
        <f t="shared" si="2619"/>
        <v>6.7426663934743339E-5</v>
      </c>
      <c r="BC2188" s="13">
        <f t="shared" si="2620"/>
        <v>1.2544098051751328E-5</v>
      </c>
      <c r="BD2188" s="13">
        <f t="shared" si="2621"/>
        <v>6.7705872011479697E-5</v>
      </c>
      <c r="BE2188" s="13">
        <f t="shared" si="2622"/>
        <v>1.1217300549101908E-4</v>
      </c>
      <c r="BF2188" s="13">
        <f t="shared" si="2623"/>
        <v>9.2922392010214087E-5</v>
      </c>
      <c r="BG2188" s="13">
        <f t="shared" si="2624"/>
        <v>5.131698664399969E-5</v>
      </c>
      <c r="BH2188" s="13">
        <f t="shared" si="2625"/>
        <v>2.1255101121893556E-5</v>
      </c>
      <c r="BI2188" s="13">
        <f t="shared" si="2626"/>
        <v>7.042959507128344E-6</v>
      </c>
      <c r="BJ2188" s="14">
        <f t="shared" si="2627"/>
        <v>0.54301736630816011</v>
      </c>
      <c r="BK2188" s="14">
        <f t="shared" si="2628"/>
        <v>0.24633746037378332</v>
      </c>
      <c r="BL2188" s="14">
        <f t="shared" si="2629"/>
        <v>0.20088187250343051</v>
      </c>
      <c r="BM2188" s="14">
        <f t="shared" si="2630"/>
        <v>0.47661737062092346</v>
      </c>
      <c r="BN2188" s="14">
        <f t="shared" si="2631"/>
        <v>0.52170500264870523</v>
      </c>
    </row>
    <row r="2189" spans="1:66" x14ac:dyDescent="0.25">
      <c r="A2189" t="s">
        <v>22</v>
      </c>
      <c r="B2189" t="s">
        <v>256</v>
      </c>
      <c r="C2189" t="s">
        <v>290</v>
      </c>
      <c r="D2189" s="7" t="s">
        <v>540</v>
      </c>
      <c r="E2189" s="10">
        <f>VLOOKUP(A2189,home!$A$2:$E$405,3,FALSE)</f>
        <v>1.6923076923076901</v>
      </c>
      <c r="F2189" s="10">
        <f>VLOOKUP(B2189,home!$B$2:$E$405,3,FALSE)</f>
        <v>1.38</v>
      </c>
      <c r="G2189" s="10">
        <f>VLOOKUP(C2189,away!$B$2:$E$405,4,FALSE)</f>
        <v>1.48</v>
      </c>
      <c r="H2189" s="10">
        <f>VLOOKUP(A2189,away!$A$2:$E$405,3,FALSE)</f>
        <v>1.40769230769231</v>
      </c>
      <c r="I2189" s="10">
        <f>VLOOKUP(C2189,away!$B$2:$E$405,3,FALSE)</f>
        <v>0.49</v>
      </c>
      <c r="J2189" s="10">
        <f>VLOOKUP(B2189,home!$B$2:$E$405,4,FALSE)</f>
        <v>1.07</v>
      </c>
      <c r="K2189" s="12">
        <f t="shared" si="2576"/>
        <v>3.456369230769226</v>
      </c>
      <c r="L2189" s="12">
        <f t="shared" si="2577"/>
        <v>0.7380530769230782</v>
      </c>
      <c r="M2189" s="13">
        <f t="shared" si="2578"/>
        <v>1.5079451229332443E-2</v>
      </c>
      <c r="N2189" s="13">
        <f t="shared" si="2579"/>
        <v>5.2120151245949833E-2</v>
      </c>
      <c r="O2189" s="13">
        <f t="shared" si="2580"/>
        <v>1.1129435378120302E-2</v>
      </c>
      <c r="P2189" s="13">
        <f t="shared" si="2581"/>
        <v>3.846743799676948E-2</v>
      </c>
      <c r="Q2189" s="13">
        <f t="shared" si="2582"/>
        <v>9.007324353476967E-2</v>
      </c>
      <c r="R2189" s="13">
        <f t="shared" si="2583"/>
        <v>4.1070570126191253E-3</v>
      </c>
      <c r="S2189" s="13">
        <f t="shared" si="2584"/>
        <v>2.4532454190987353E-2</v>
      </c>
      <c r="T2189" s="13">
        <f t="shared" si="2585"/>
        <v>6.6478834539278511E-2</v>
      </c>
      <c r="U2189" s="13">
        <f t="shared" si="2586"/>
        <v>1.4195505487431721E-2</v>
      </c>
      <c r="V2189" s="13">
        <f t="shared" si="2587"/>
        <v>6.9535440878991522E-3</v>
      </c>
      <c r="W2189" s="13">
        <f t="shared" si="2588"/>
        <v>0.10377546248972033</v>
      </c>
      <c r="X2189" s="13">
        <f t="shared" si="2589"/>
        <v>7.6591799399653576E-2</v>
      </c>
      <c r="Y2189" s="13">
        <f t="shared" si="2590"/>
        <v>2.8264406606994745E-2</v>
      </c>
      <c r="Z2189" s="13">
        <f t="shared" si="2591"/>
        <v>1.0104086884206839E-3</v>
      </c>
      <c r="AA2189" s="13">
        <f t="shared" si="2592"/>
        <v>3.4923455011591415E-3</v>
      </c>
      <c r="AB2189" s="13">
        <f t="shared" si="2593"/>
        <v>6.0354177667108948E-3</v>
      </c>
      <c r="AC2189" s="13">
        <f t="shared" si="2594"/>
        <v>1.1086487083941158E-3</v>
      </c>
      <c r="AD2189" s="13">
        <f t="shared" si="2595"/>
        <v>8.9671578864578841E-2</v>
      </c>
      <c r="AE2189" s="13">
        <f t="shared" si="2596"/>
        <v>6.6182384693552879E-2</v>
      </c>
      <c r="AF2189" s="13">
        <f t="shared" si="2597"/>
        <v>2.4423056330591764E-2</v>
      </c>
      <c r="AG2189" s="13">
        <f t="shared" si="2598"/>
        <v>6.0085039575529728E-3</v>
      </c>
      <c r="AH2189" s="13">
        <f t="shared" si="2599"/>
        <v>1.8643381035967436E-4</v>
      </c>
      <c r="AI2189" s="13">
        <f t="shared" si="2600"/>
        <v>6.4438408570224339E-4</v>
      </c>
      <c r="AJ2189" s="13">
        <f t="shared" si="2601"/>
        <v>1.113614663309297E-3</v>
      </c>
      <c r="AK2189" s="13">
        <f t="shared" si="2602"/>
        <v>1.2830211523985619E-3</v>
      </c>
      <c r="AL2189" s="13">
        <f t="shared" si="2603"/>
        <v>1.1312580226366017E-4</v>
      </c>
      <c r="AM2189" s="13">
        <f t="shared" si="2604"/>
        <v>6.1987617212405269E-2</v>
      </c>
      <c r="AN2189" s="13">
        <f t="shared" si="2605"/>
        <v>4.5750151614745667E-2</v>
      </c>
      <c r="AO2189" s="13">
        <f t="shared" si="2606"/>
        <v>1.6883020084480185E-2</v>
      </c>
      <c r="AP2189" s="13">
        <f t="shared" si="2607"/>
        <v>4.153521640368244E-3</v>
      </c>
      <c r="AQ2189" s="13">
        <f t="shared" si="2608"/>
        <v>7.6637985668509317E-4</v>
      </c>
      <c r="AR2189" s="13">
        <f t="shared" si="2609"/>
        <v>2.7519609475690269E-5</v>
      </c>
      <c r="AS2189" s="13">
        <f t="shared" si="2610"/>
        <v>9.5117931434561076E-5</v>
      </c>
      <c r="AT2189" s="13">
        <f t="shared" si="2611"/>
        <v>1.6438134575241691E-4</v>
      </c>
      <c r="AU2189" s="13">
        <f t="shared" si="2612"/>
        <v>1.893875418570305E-4</v>
      </c>
      <c r="AV2189" s="13">
        <f t="shared" si="2613"/>
        <v>1.6364831809141477E-4</v>
      </c>
      <c r="AW2189" s="13">
        <f t="shared" si="2614"/>
        <v>8.016169595134815E-6</v>
      </c>
      <c r="AX2189" s="13">
        <f t="shared" si="2615"/>
        <v>3.5708682136943046E-2</v>
      </c>
      <c r="AY2189" s="13">
        <f t="shared" si="2616"/>
        <v>2.6354902724038974E-2</v>
      </c>
      <c r="AZ2189" s="13">
        <f t="shared" si="2617"/>
        <v>9.7256585237426897E-3</v>
      </c>
      <c r="BA2189" s="13">
        <f t="shared" si="2618"/>
        <v>2.3926840661838184E-3</v>
      </c>
      <c r="BB2189" s="13">
        <f t="shared" si="2619"/>
        <v>4.4148195928794728E-4</v>
      </c>
      <c r="BC2189" s="13">
        <f t="shared" si="2620"/>
        <v>6.5167423691699734E-5</v>
      </c>
      <c r="BD2189" s="13">
        <f t="shared" si="2621"/>
        <v>3.3851554082091166E-6</v>
      </c>
      <c r="BE2189" s="13">
        <f t="shared" si="2622"/>
        <v>1.170034699430603E-5</v>
      </c>
      <c r="BF2189" s="13">
        <f t="shared" si="2623"/>
        <v>2.0220359670221279E-5</v>
      </c>
      <c r="BG2189" s="13">
        <f t="shared" si="2624"/>
        <v>2.3296342999746602E-5</v>
      </c>
      <c r="BH2189" s="13">
        <f t="shared" si="2625"/>
        <v>2.013019078344255E-5</v>
      </c>
      <c r="BI2189" s="13">
        <f t="shared" si="2626"/>
        <v>1.3915474406681018E-5</v>
      </c>
      <c r="BJ2189" s="14">
        <f t="shared" si="2627"/>
        <v>0.80781868890521558</v>
      </c>
      <c r="BK2189" s="14">
        <f t="shared" si="2628"/>
        <v>0.11260956473968517</v>
      </c>
      <c r="BL2189" s="14">
        <f t="shared" si="2629"/>
        <v>4.2919917474684682E-2</v>
      </c>
      <c r="BM2189" s="14">
        <f t="shared" si="2630"/>
        <v>0.7270349168560013</v>
      </c>
      <c r="BN2189" s="14">
        <f t="shared" si="2631"/>
        <v>0.21097677639756088</v>
      </c>
    </row>
    <row r="2190" spans="1:66" x14ac:dyDescent="0.25">
      <c r="A2190" t="s">
        <v>22</v>
      </c>
      <c r="B2190" t="s">
        <v>163</v>
      </c>
      <c r="C2190" t="s">
        <v>23</v>
      </c>
      <c r="D2190" s="7" t="s">
        <v>540</v>
      </c>
      <c r="E2190" s="10">
        <f>VLOOKUP(A2190,home!$A$2:$E$405,3,FALSE)</f>
        <v>1.6923076923076901</v>
      </c>
      <c r="F2190" s="10">
        <f>VLOOKUP(B2190,home!$B$2:$E$405,3,FALSE)</f>
        <v>1.52</v>
      </c>
      <c r="G2190" s="10">
        <f>VLOOKUP(C2190,away!$B$2:$E$405,4,FALSE)</f>
        <v>1.28</v>
      </c>
      <c r="H2190" s="10">
        <f>VLOOKUP(A2190,away!$A$2:$E$405,3,FALSE)</f>
        <v>1.40769230769231</v>
      </c>
      <c r="I2190" s="10">
        <f>VLOOKUP(C2190,away!$B$2:$E$405,3,FALSE)</f>
        <v>0.69</v>
      </c>
      <c r="J2190" s="10">
        <f>VLOOKUP(B2190,home!$B$2:$E$405,4,FALSE)</f>
        <v>1.1200000000000001</v>
      </c>
      <c r="K2190" s="12">
        <f t="shared" si="2576"/>
        <v>3.2925538461538419</v>
      </c>
      <c r="L2190" s="12">
        <f t="shared" si="2577"/>
        <v>1.0878646153846172</v>
      </c>
      <c r="M2190" s="13">
        <f t="shared" si="2578"/>
        <v>1.2520118336741248E-2</v>
      </c>
      <c r="N2190" s="13">
        <f t="shared" si="2579"/>
        <v>4.1223163783938636E-2</v>
      </c>
      <c r="O2190" s="13">
        <f t="shared" si="2580"/>
        <v>1.3620193718968911E-2</v>
      </c>
      <c r="P2190" s="13">
        <f t="shared" si="2581"/>
        <v>4.4845221214751485E-2</v>
      </c>
      <c r="Q2190" s="13">
        <f t="shared" si="2582"/>
        <v>6.786474323371848E-2</v>
      </c>
      <c r="R2190" s="13">
        <f t="shared" si="2583"/>
        <v>7.4084634007750465E-3</v>
      </c>
      <c r="S2190" s="13">
        <f t="shared" si="2584"/>
        <v>4.0157245556902768E-2</v>
      </c>
      <c r="T2190" s="13">
        <f t="shared" si="2585"/>
        <v>7.3827652796124965E-2</v>
      </c>
      <c r="U2190" s="13">
        <f t="shared" si="2586"/>
        <v>2.4392764664311849E-2</v>
      </c>
      <c r="V2190" s="13">
        <f t="shared" si="2587"/>
        <v>1.5981927042349266E-2</v>
      </c>
      <c r="W2190" s="13">
        <f t="shared" si="2588"/>
        <v>7.4482773784140879E-2</v>
      </c>
      <c r="X2190" s="13">
        <f t="shared" si="2589"/>
        <v>8.1027174055463877E-2</v>
      </c>
      <c r="Y2190" s="13">
        <f t="shared" si="2590"/>
        <v>4.4073297769774825E-2</v>
      </c>
      <c r="Z2190" s="13">
        <f t="shared" si="2591"/>
        <v>2.6864683960250535E-3</v>
      </c>
      <c r="AA2190" s="13">
        <f t="shared" si="2592"/>
        <v>8.8453418499030313E-3</v>
      </c>
      <c r="AB2190" s="13">
        <f t="shared" si="2593"/>
        <v>1.4561882164221888E-2</v>
      </c>
      <c r="AC2190" s="13">
        <f t="shared" si="2594"/>
        <v>3.5778069063299219E-3</v>
      </c>
      <c r="AD2190" s="13">
        <f t="shared" si="2595"/>
        <v>6.1309635823794902E-2</v>
      </c>
      <c r="AE2190" s="13">
        <f t="shared" si="2596"/>
        <v>6.6696583394823594E-2</v>
      </c>
      <c r="AF2190" s="13">
        <f t="shared" si="2597"/>
        <v>3.6278426521138905E-2</v>
      </c>
      <c r="AG2190" s="13">
        <f t="shared" si="2598"/>
        <v>1.3155338838059293E-2</v>
      </c>
      <c r="AH2190" s="13">
        <f t="shared" si="2599"/>
        <v>7.3062847709618101E-4</v>
      </c>
      <c r="AI2190" s="13">
        <f t="shared" si="2600"/>
        <v>2.4056336023725545E-3</v>
      </c>
      <c r="AJ2190" s="13">
        <f t="shared" si="2601"/>
        <v>3.9603390849643396E-3</v>
      </c>
      <c r="AK2190" s="13">
        <f t="shared" si="2602"/>
        <v>4.3465432287575741E-3</v>
      </c>
      <c r="AL2190" s="13">
        <f t="shared" si="2603"/>
        <v>5.1260711077206166E-4</v>
      </c>
      <c r="AM2190" s="13">
        <f t="shared" si="2604"/>
        <v>4.037305544758546E-2</v>
      </c>
      <c r="AN2190" s="13">
        <f t="shared" si="2605"/>
        <v>4.3920418436389379E-2</v>
      </c>
      <c r="AO2190" s="13">
        <f t="shared" si="2606"/>
        <v>2.3889734554917091E-2</v>
      </c>
      <c r="AP2190" s="13">
        <f t="shared" si="2607"/>
        <v>8.6629322977418276E-3</v>
      </c>
      <c r="AQ2190" s="13">
        <f t="shared" si="2608"/>
        <v>2.3560243780464726E-3</v>
      </c>
      <c r="AR2190" s="13">
        <f t="shared" si="2609"/>
        <v>1.5896497344505714E-4</v>
      </c>
      <c r="AS2190" s="13">
        <f t="shared" si="2610"/>
        <v>5.2340073472026622E-4</v>
      </c>
      <c r="AT2190" s="13">
        <f t="shared" si="2611"/>
        <v>8.6166255109147987E-4</v>
      </c>
      <c r="AU2190" s="13">
        <f t="shared" si="2612"/>
        <v>9.4569011556099427E-4</v>
      </c>
      <c r="AV2190" s="13">
        <f t="shared" si="2613"/>
        <v>7.7843390681500561E-4</v>
      </c>
      <c r="AW2190" s="13">
        <f t="shared" si="2614"/>
        <v>5.1002311862624182E-5</v>
      </c>
      <c r="AX2190" s="13">
        <f t="shared" si="2615"/>
        <v>2.2155076499154974E-2</v>
      </c>
      <c r="AY2190" s="13">
        <f t="shared" si="2616"/>
        <v>2.4101723774569997E-2</v>
      </c>
      <c r="AZ2190" s="13">
        <f t="shared" si="2617"/>
        <v>1.3109706232064438E-2</v>
      </c>
      <c r="BA2190" s="13">
        <f t="shared" si="2618"/>
        <v>4.7538618426500338E-3</v>
      </c>
      <c r="BB2190" s="13">
        <f t="shared" si="2619"/>
        <v>1.2928895212615213E-3</v>
      </c>
      <c r="BC2190" s="13">
        <f t="shared" si="2620"/>
        <v>2.812977523563934E-4</v>
      </c>
      <c r="BD2190" s="13">
        <f t="shared" si="2621"/>
        <v>2.8822061616072145E-5</v>
      </c>
      <c r="BE2190" s="13">
        <f t="shared" si="2622"/>
        <v>9.4898189828081353E-5</v>
      </c>
      <c r="BF2190" s="13">
        <f t="shared" si="2623"/>
        <v>1.5622869995574339E-4</v>
      </c>
      <c r="BG2190" s="13">
        <f t="shared" si="2624"/>
        <v>1.7146380230629912E-4</v>
      </c>
      <c r="BH2190" s="13">
        <f t="shared" si="2625"/>
        <v>1.4113845043994176E-4</v>
      </c>
      <c r="BI2190" s="13">
        <f t="shared" si="2626"/>
        <v>9.2941189567244745E-5</v>
      </c>
      <c r="BJ2190" s="14">
        <f t="shared" si="2627"/>
        <v>0.74483551073771592</v>
      </c>
      <c r="BK2190" s="14">
        <f t="shared" si="2628"/>
        <v>0.14169664994241676</v>
      </c>
      <c r="BL2190" s="14">
        <f t="shared" si="2629"/>
        <v>8.4225434866717561E-2</v>
      </c>
      <c r="BM2190" s="14">
        <f t="shared" si="2630"/>
        <v>0.76191143879127377</v>
      </c>
      <c r="BN2190" s="14">
        <f t="shared" si="2631"/>
        <v>0.18748190368889384</v>
      </c>
    </row>
    <row r="2191" spans="1:66" x14ac:dyDescent="0.25">
      <c r="A2191" t="s">
        <v>22</v>
      </c>
      <c r="B2191" t="s">
        <v>24</v>
      </c>
      <c r="C2191" t="s">
        <v>255</v>
      </c>
      <c r="D2191" s="7" t="s">
        <v>540</v>
      </c>
      <c r="E2191" s="10">
        <f>VLOOKUP(A2191,home!$A$2:$E$405,3,FALSE)</f>
        <v>1.6923076923076901</v>
      </c>
      <c r="F2191" s="10">
        <f>VLOOKUP(B2191,home!$B$2:$E$405,3,FALSE)</f>
        <v>0.89</v>
      </c>
      <c r="G2191" s="10">
        <f>VLOOKUP(C2191,away!$B$2:$E$405,4,FALSE)</f>
        <v>0.42</v>
      </c>
      <c r="H2191" s="10">
        <f>VLOOKUP(A2191,away!$A$2:$E$405,3,FALSE)</f>
        <v>1.40769230769231</v>
      </c>
      <c r="I2191" s="10">
        <f>VLOOKUP(C2191,away!$B$2:$E$405,3,FALSE)</f>
        <v>1.27</v>
      </c>
      <c r="J2191" s="10">
        <f>VLOOKUP(B2191,home!$B$2:$E$405,4,FALSE)</f>
        <v>0.47</v>
      </c>
      <c r="K2191" s="12">
        <f t="shared" si="2576"/>
        <v>0.63258461538461452</v>
      </c>
      <c r="L2191" s="12">
        <f t="shared" si="2577"/>
        <v>0.84025153846153977</v>
      </c>
      <c r="M2191" s="13">
        <f t="shared" si="2578"/>
        <v>0.22927430499767668</v>
      </c>
      <c r="N2191" s="13">
        <f t="shared" si="2579"/>
        <v>0.14503539804453011</v>
      </c>
      <c r="O2191" s="13">
        <f t="shared" si="2580"/>
        <v>0.19264808750399809</v>
      </c>
      <c r="P2191" s="13">
        <f t="shared" si="2581"/>
        <v>0.12186621633829821</v>
      </c>
      <c r="Q2191" s="13">
        <f t="shared" si="2582"/>
        <v>4.5873580744576765E-2</v>
      </c>
      <c r="R2191" s="13">
        <f t="shared" si="2583"/>
        <v>8.0936425953453864E-2</v>
      </c>
      <c r="S2191" s="13">
        <f t="shared" si="2584"/>
        <v>1.6193893472671736E-2</v>
      </c>
      <c r="T2191" s="13">
        <f t="shared" si="2585"/>
        <v>3.8545346795370292E-2</v>
      </c>
      <c r="U2191" s="13">
        <f t="shared" si="2586"/>
        <v>5.1199137882370953E-2</v>
      </c>
      <c r="V2191" s="13">
        <f t="shared" si="2587"/>
        <v>9.5639370845908669E-4</v>
      </c>
      <c r="W2191" s="13">
        <f t="shared" si="2588"/>
        <v>9.6729738105410523E-3</v>
      </c>
      <c r="X2191" s="13">
        <f t="shared" si="2589"/>
        <v>8.1277311258053011E-3</v>
      </c>
      <c r="Y2191" s="13">
        <f t="shared" si="2590"/>
        <v>3.4146692913298235E-3</v>
      </c>
      <c r="Z2191" s="13">
        <f t="shared" si="2591"/>
        <v>2.266898547498937E-2</v>
      </c>
      <c r="AA2191" s="13">
        <f t="shared" si="2592"/>
        <v>1.4340051457855565E-2</v>
      </c>
      <c r="AB2191" s="13">
        <f t="shared" si="2593"/>
        <v>4.535647968031571E-3</v>
      </c>
      <c r="AC2191" s="13">
        <f t="shared" si="2594"/>
        <v>3.1772008473878974E-5</v>
      </c>
      <c r="AD2191" s="13">
        <f t="shared" si="2595"/>
        <v>1.5297436043916397E-3</v>
      </c>
      <c r="AE2191" s="13">
        <f t="shared" si="2596"/>
        <v>1.2853694170417761E-3</v>
      </c>
      <c r="AF2191" s="13">
        <f t="shared" si="2597"/>
        <v>5.4001681508038246E-4</v>
      </c>
      <c r="AG2191" s="13">
        <f t="shared" si="2598"/>
        <v>1.5124998655546409E-4</v>
      </c>
      <c r="AH2191" s="13">
        <f t="shared" si="2599"/>
        <v>4.7619124801805291E-3</v>
      </c>
      <c r="AI2191" s="13">
        <f t="shared" si="2600"/>
        <v>3.0123125747701963E-3</v>
      </c>
      <c r="AJ2191" s="13">
        <f t="shared" si="2601"/>
        <v>9.5277129576462106E-4</v>
      </c>
      <c r="AK2191" s="13">
        <f t="shared" si="2602"/>
        <v>2.0090282122692122E-4</v>
      </c>
      <c r="AL2191" s="13">
        <f t="shared" si="2603"/>
        <v>6.7551127601834278E-7</v>
      </c>
      <c r="AM2191" s="13">
        <f t="shared" si="2604"/>
        <v>1.9353845392423196E-4</v>
      </c>
      <c r="AN2191" s="13">
        <f t="shared" si="2605"/>
        <v>1.6262098366130371E-4</v>
      </c>
      <c r="AO2191" s="13">
        <f t="shared" si="2606"/>
        <v>6.8321265853769688E-5</v>
      </c>
      <c r="AP2191" s="13">
        <f t="shared" si="2607"/>
        <v>1.9135682914423279E-5</v>
      </c>
      <c r="AQ2191" s="13">
        <f t="shared" si="2608"/>
        <v>4.0196967520890908E-6</v>
      </c>
      <c r="AR2191" s="13">
        <f t="shared" si="2609"/>
        <v>8.0024085749817947E-4</v>
      </c>
      <c r="AS2191" s="13">
        <f t="shared" si="2610"/>
        <v>5.0622005505554003E-4</v>
      </c>
      <c r="AT2191" s="13">
        <f t="shared" si="2611"/>
        <v>1.6011350941364357E-4</v>
      </c>
      <c r="AU2191" s="13">
        <f t="shared" si="2612"/>
        <v>3.3761780923436862E-5</v>
      </c>
      <c r="AV2191" s="13">
        <f t="shared" si="2613"/>
        <v>5.3392958000379791E-6</v>
      </c>
      <c r="AW2191" s="13">
        <f t="shared" si="2614"/>
        <v>9.9737400315028001E-9</v>
      </c>
      <c r="AX2191" s="13">
        <f t="shared" si="2615"/>
        <v>2.0404908072965529E-5</v>
      </c>
      <c r="AY2191" s="13">
        <f t="shared" si="2616"/>
        <v>1.7145255400475575E-5</v>
      </c>
      <c r="AZ2191" s="13">
        <f t="shared" si="2617"/>
        <v>7.2031636137828134E-6</v>
      </c>
      <c r="BA2191" s="13">
        <f t="shared" si="2618"/>
        <v>2.0174897694237314E-6</v>
      </c>
      <c r="BB2191" s="13">
        <f t="shared" si="2619"/>
        <v>4.2379972064717686E-7</v>
      </c>
      <c r="BC2191" s="13">
        <f t="shared" si="2620"/>
        <v>7.1219673454672241E-8</v>
      </c>
      <c r="BD2191" s="13">
        <f t="shared" si="2621"/>
        <v>1.1206726860877113E-4</v>
      </c>
      <c r="BE2191" s="13">
        <f t="shared" si="2622"/>
        <v>7.0892030010083772E-5</v>
      </c>
      <c r="BF2191" s="13">
        <f t="shared" si="2623"/>
        <v>2.2422603768881692E-5</v>
      </c>
      <c r="BG2191" s="13">
        <f t="shared" si="2624"/>
        <v>4.7280647270198783E-6</v>
      </c>
      <c r="BH2191" s="13">
        <f t="shared" si="2625"/>
        <v>7.4772525171385784E-7</v>
      </c>
      <c r="BI2191" s="13">
        <f t="shared" si="2626"/>
        <v>9.4599898153755009E-8</v>
      </c>
      <c r="BJ2191" s="14">
        <f t="shared" si="2627"/>
        <v>0.25467098155457912</v>
      </c>
      <c r="BK2191" s="14">
        <f t="shared" si="2628"/>
        <v>0.36834040129225609</v>
      </c>
      <c r="BL2191" s="14">
        <f t="shared" si="2629"/>
        <v>0.35430387772860777</v>
      </c>
      <c r="BM2191" s="14">
        <f t="shared" si="2630"/>
        <v>0.18433309718623825</v>
      </c>
      <c r="BN2191" s="14">
        <f t="shared" si="2631"/>
        <v>0.81563401358253373</v>
      </c>
    </row>
    <row r="2192" spans="1:66" x14ac:dyDescent="0.25">
      <c r="A2192" t="s">
        <v>22</v>
      </c>
      <c r="B2192" t="s">
        <v>263</v>
      </c>
      <c r="C2192" t="s">
        <v>264</v>
      </c>
      <c r="D2192" s="7" t="s">
        <v>540</v>
      </c>
      <c r="E2192" s="10">
        <f>VLOOKUP(A2192,home!$A$2:$E$405,3,FALSE)</f>
        <v>1.6923076923076901</v>
      </c>
      <c r="F2192" s="10">
        <f>VLOOKUP(B2192,home!$B$2:$E$405,3,FALSE)</f>
        <v>1.77</v>
      </c>
      <c r="G2192" s="10">
        <f>VLOOKUP(C2192,away!$B$2:$E$405,4,FALSE)</f>
        <v>0.76</v>
      </c>
      <c r="H2192" s="10">
        <f>VLOOKUP(A2192,away!$A$2:$E$405,3,FALSE)</f>
        <v>1.40769230769231</v>
      </c>
      <c r="I2192" s="10">
        <f>VLOOKUP(C2192,away!$B$2:$E$405,3,FALSE)</f>
        <v>0.93</v>
      </c>
      <c r="J2192" s="10">
        <f>VLOOKUP(B2192,home!$B$2:$E$405,4,FALSE)</f>
        <v>0.71</v>
      </c>
      <c r="K2192" s="12">
        <f t="shared" si="2576"/>
        <v>2.2764923076923047</v>
      </c>
      <c r="L2192" s="12">
        <f t="shared" si="2577"/>
        <v>0.92949923076923224</v>
      </c>
      <c r="M2192" s="13">
        <f t="shared" si="2578"/>
        <v>4.0518705858064379E-2</v>
      </c>
      <c r="N2192" s="13">
        <f t="shared" si="2579"/>
        <v>9.224052220353067E-2</v>
      </c>
      <c r="O2192" s="13">
        <f t="shared" si="2580"/>
        <v>3.7662105926835623E-2</v>
      </c>
      <c r="P2192" s="13">
        <f t="shared" si="2581"/>
        <v>8.5737494433934039E-2</v>
      </c>
      <c r="Q2192" s="13">
        <f t="shared" si="2582"/>
        <v>0.10499241962692944</v>
      </c>
      <c r="R2192" s="13">
        <f t="shared" si="2583"/>
        <v>1.7503449244071524E-2</v>
      </c>
      <c r="S2192" s="13">
        <f t="shared" si="2584"/>
        <v>4.5355088447042731E-2</v>
      </c>
      <c r="T2192" s="13">
        <f t="shared" si="2585"/>
        <v>9.7590373279831347E-2</v>
      </c>
      <c r="U2192" s="13">
        <f t="shared" si="2586"/>
        <v>3.984646756221151E-2</v>
      </c>
      <c r="V2192" s="13">
        <f t="shared" si="2587"/>
        <v>1.0663474398715319E-2</v>
      </c>
      <c r="W2192" s="13">
        <f t="shared" si="2588"/>
        <v>7.9671478548902469E-2</v>
      </c>
      <c r="X2192" s="13">
        <f t="shared" si="2589"/>
        <v>7.405457802545222E-2</v>
      </c>
      <c r="Y2192" s="13">
        <f t="shared" si="2590"/>
        <v>3.4416836654798964E-2</v>
      </c>
      <c r="Z2192" s="13">
        <f t="shared" si="2591"/>
        <v>5.4231475360575947E-3</v>
      </c>
      <c r="AA2192" s="13">
        <f t="shared" si="2592"/>
        <v>1.2345753649315588E-2</v>
      </c>
      <c r="AB2192" s="13">
        <f t="shared" si="2593"/>
        <v>1.4052506607665572E-2</v>
      </c>
      <c r="AC2192" s="13">
        <f t="shared" si="2594"/>
        <v>1.4102430555606724E-3</v>
      </c>
      <c r="AD2192" s="13">
        <f t="shared" si="2595"/>
        <v>4.5342877014762251E-2</v>
      </c>
      <c r="AE2192" s="13">
        <f t="shared" si="2596"/>
        <v>4.2146169306085404E-2</v>
      </c>
      <c r="AF2192" s="13">
        <f t="shared" si="2597"/>
        <v>1.9587415974938106E-2</v>
      </c>
      <c r="AG2192" s="13">
        <f t="shared" si="2598"/>
        <v>6.068829360487314E-3</v>
      </c>
      <c r="AH2192" s="13">
        <f t="shared" si="2599"/>
        <v>1.2602028657783977E-3</v>
      </c>
      <c r="AI2192" s="13">
        <f t="shared" si="2600"/>
        <v>2.8688421300763203E-3</v>
      </c>
      <c r="AJ2192" s="13">
        <f t="shared" si="2601"/>
        <v>3.2654485205511753E-3</v>
      </c>
      <c r="AK2192" s="13">
        <f t="shared" si="2602"/>
        <v>2.4779228127333225E-3</v>
      </c>
      <c r="AL2192" s="13">
        <f t="shared" si="2603"/>
        <v>1.1936285087699824E-4</v>
      </c>
      <c r="AM2192" s="13">
        <f t="shared" si="2604"/>
        <v>2.0644542146548896E-2</v>
      </c>
      <c r="AN2192" s="13">
        <f t="shared" si="2605"/>
        <v>1.9189086044800189E-2</v>
      </c>
      <c r="AO2192" s="13">
        <f t="shared" si="2606"/>
        <v>8.9181203589031935E-3</v>
      </c>
      <c r="AP2192" s="13">
        <f t="shared" si="2607"/>
        <v>2.763128671169316E-3</v>
      </c>
      <c r="AQ2192" s="13">
        <f t="shared" si="2608"/>
        <v>6.4208149359207245E-4</v>
      </c>
      <c r="AR2192" s="13">
        <f t="shared" si="2609"/>
        <v>2.3427151887084059E-4</v>
      </c>
      <c r="AS2192" s="13">
        <f t="shared" si="2610"/>
        <v>5.3331731062086112E-4</v>
      </c>
      <c r="AT2192" s="13">
        <f t="shared" si="2611"/>
        <v>6.0704637759376916E-4</v>
      </c>
      <c r="AU2192" s="13">
        <f t="shared" si="2612"/>
        <v>4.6064546966823121E-4</v>
      </c>
      <c r="AV2192" s="13">
        <f t="shared" si="2613"/>
        <v>2.6216396706825939E-4</v>
      </c>
      <c r="AW2192" s="13">
        <f t="shared" si="2614"/>
        <v>7.0158759913494111E-6</v>
      </c>
      <c r="AX2192" s="13">
        <f t="shared" si="2615"/>
        <v>7.8328568987413565E-3</v>
      </c>
      <c r="AY2192" s="13">
        <f t="shared" si="2616"/>
        <v>7.2806344621055633E-3</v>
      </c>
      <c r="AZ2192" s="13">
        <f t="shared" si="2617"/>
        <v>3.3836720660195422E-3</v>
      </c>
      <c r="BA2192" s="13">
        <f t="shared" si="2618"/>
        <v>1.048373527513501E-3</v>
      </c>
      <c r="BB2192" s="13">
        <f t="shared" si="2619"/>
        <v>2.4361559684565645E-4</v>
      </c>
      <c r="BC2192" s="13">
        <f t="shared" si="2620"/>
        <v>4.5288101974285018E-5</v>
      </c>
      <c r="BD2192" s="13">
        <f t="shared" si="2621"/>
        <v>3.629253276359766E-5</v>
      </c>
      <c r="BE2192" s="13">
        <f t="shared" si="2622"/>
        <v>8.2619671663001004E-5</v>
      </c>
      <c r="BF2192" s="13">
        <f t="shared" si="2623"/>
        <v>9.4041523502442868E-5</v>
      </c>
      <c r="BG2192" s="13">
        <f t="shared" si="2624"/>
        <v>7.1361601618992088E-5</v>
      </c>
      <c r="BH2192" s="13">
        <f t="shared" si="2625"/>
        <v>4.0613534287559567E-5</v>
      </c>
      <c r="BI2192" s="13">
        <f t="shared" si="2626"/>
        <v>1.8491279678765403E-5</v>
      </c>
      <c r="BJ2192" s="14">
        <f t="shared" si="2627"/>
        <v>0.66810289936393163</v>
      </c>
      <c r="BK2192" s="14">
        <f t="shared" si="2628"/>
        <v>0.19108500350629967</v>
      </c>
      <c r="BL2192" s="14">
        <f t="shared" si="2629"/>
        <v>0.13372356410657535</v>
      </c>
      <c r="BM2192" s="14">
        <f t="shared" si="2630"/>
        <v>0.61240629863338458</v>
      </c>
      <c r="BN2192" s="14">
        <f t="shared" si="2631"/>
        <v>0.37865469729336571</v>
      </c>
    </row>
    <row r="2193" spans="1:66" x14ac:dyDescent="0.25">
      <c r="A2193" t="s">
        <v>25</v>
      </c>
      <c r="B2193" t="s">
        <v>172</v>
      </c>
      <c r="C2193" t="s">
        <v>174</v>
      </c>
      <c r="D2193" s="7" t="s">
        <v>540</v>
      </c>
      <c r="E2193" s="10">
        <f>VLOOKUP(A2193,home!$A$2:$E$405,3,FALSE)</f>
        <v>1.37692307692308</v>
      </c>
      <c r="F2193" s="10">
        <f>VLOOKUP(B2193,home!$B$2:$E$405,3,FALSE)</f>
        <v>1.04</v>
      </c>
      <c r="G2193" s="10">
        <f>VLOOKUP(C2193,away!$B$2:$E$405,4,FALSE)</f>
        <v>1.45</v>
      </c>
      <c r="H2193" s="10">
        <f>VLOOKUP(A2193,away!$A$2:$E$405,3,FALSE)</f>
        <v>1.1615384615384601</v>
      </c>
      <c r="I2193" s="10">
        <f>VLOOKUP(C2193,away!$B$2:$E$405,3,FALSE)</f>
        <v>0.24</v>
      </c>
      <c r="J2193" s="10">
        <f>VLOOKUP(B2193,home!$B$2:$E$405,4,FALSE)</f>
        <v>0.37</v>
      </c>
      <c r="K2193" s="12">
        <f t="shared" si="2576"/>
        <v>2.0764000000000045</v>
      </c>
      <c r="L2193" s="12">
        <f t="shared" si="2577"/>
        <v>0.10314461538461524</v>
      </c>
      <c r="M2193" s="13">
        <f t="shared" si="2578"/>
        <v>0.11309301973718401</v>
      </c>
      <c r="N2193" s="13">
        <f t="shared" si="2579"/>
        <v>0.2348263461822894</v>
      </c>
      <c r="O2193" s="13">
        <f t="shared" si="2580"/>
        <v>1.1664936023476543E-2</v>
      </c>
      <c r="P2193" s="13">
        <f t="shared" si="2581"/>
        <v>2.4221073159146747E-2</v>
      </c>
      <c r="Q2193" s="13">
        <f t="shared" si="2582"/>
        <v>0.24379671260645339</v>
      </c>
      <c r="R2193" s="13">
        <f t="shared" si="2583"/>
        <v>6.0158766981381541E-4</v>
      </c>
      <c r="S2193" s="13">
        <f t="shared" si="2584"/>
        <v>1.296853657157786E-3</v>
      </c>
      <c r="T2193" s="13">
        <f t="shared" si="2585"/>
        <v>2.514631815382621E-2</v>
      </c>
      <c r="U2193" s="13">
        <f t="shared" si="2586"/>
        <v>1.249136637601409E-3</v>
      </c>
      <c r="V2193" s="13">
        <f t="shared" si="2587"/>
        <v>3.0860719176835319E-5</v>
      </c>
      <c r="W2193" s="13">
        <f t="shared" si="2588"/>
        <v>0.1687398313520137</v>
      </c>
      <c r="X2193" s="13">
        <f t="shared" si="2589"/>
        <v>1.740460500486829E-2</v>
      </c>
      <c r="Y2193" s="13">
        <f t="shared" si="2590"/>
        <v>8.9759564457414444E-4</v>
      </c>
      <c r="Z2193" s="13">
        <f t="shared" si="2591"/>
        <v>2.0683509607690971E-5</v>
      </c>
      <c r="AA2193" s="13">
        <f t="shared" si="2592"/>
        <v>4.294723934940963E-5</v>
      </c>
      <c r="AB2193" s="13">
        <f t="shared" si="2593"/>
        <v>4.4587823892557177E-5</v>
      </c>
      <c r="AC2193" s="13">
        <f t="shared" si="2594"/>
        <v>4.1308900997110237E-7</v>
      </c>
      <c r="AD2193" s="13">
        <f t="shared" si="2595"/>
        <v>8.7592846454830495E-2</v>
      </c>
      <c r="AE2193" s="13">
        <f t="shared" si="2596"/>
        <v>9.0347304580271487E-3</v>
      </c>
      <c r="AF2193" s="13">
        <f t="shared" si="2597"/>
        <v>4.6594189909843935E-4</v>
      </c>
      <c r="AG2193" s="13">
        <f t="shared" si="2598"/>
        <v>1.6019799324695246E-5</v>
      </c>
      <c r="AH2193" s="13">
        <f t="shared" si="2599"/>
        <v>5.3334816082231953E-7</v>
      </c>
      <c r="AI2193" s="13">
        <f t="shared" si="2600"/>
        <v>1.1074441211314668E-6</v>
      </c>
      <c r="AJ2193" s="13">
        <f t="shared" si="2601"/>
        <v>1.1497484865586914E-6</v>
      </c>
      <c r="AK2193" s="13">
        <f t="shared" si="2602"/>
        <v>7.957792524968243E-7</v>
      </c>
      <c r="AL2193" s="13">
        <f t="shared" si="2603"/>
        <v>3.5388423282006894E-9</v>
      </c>
      <c r="AM2193" s="13">
        <f t="shared" si="2604"/>
        <v>3.6375557275762076E-2</v>
      </c>
      <c r="AN2193" s="13">
        <f t="shared" si="2605"/>
        <v>3.751942864609521E-3</v>
      </c>
      <c r="AO2193" s="13">
        <f t="shared" si="2606"/>
        <v>1.9349635185760024E-4</v>
      </c>
      <c r="AP2193" s="13">
        <f t="shared" si="2607"/>
        <v>6.6527022635594544E-6</v>
      </c>
      <c r="AQ2193" s="13">
        <f t="shared" si="2608"/>
        <v>1.715476040607997E-7</v>
      </c>
      <c r="AR2193" s="13">
        <f t="shared" si="2609"/>
        <v>1.1002398182822014E-8</v>
      </c>
      <c r="AS2193" s="13">
        <f t="shared" si="2610"/>
        <v>2.2845379586811683E-8</v>
      </c>
      <c r="AT2193" s="13">
        <f t="shared" si="2611"/>
        <v>2.3718073087027941E-8</v>
      </c>
      <c r="AU2193" s="13">
        <f t="shared" si="2612"/>
        <v>1.6416068985968312E-8</v>
      </c>
      <c r="AV2193" s="13">
        <f t="shared" si="2613"/>
        <v>8.521581410616169E-9</v>
      </c>
      <c r="AW2193" s="13">
        <f t="shared" si="2614"/>
        <v>2.1053111640416155E-11</v>
      </c>
      <c r="AX2193" s="13">
        <f t="shared" si="2615"/>
        <v>1.2588367854565416E-2</v>
      </c>
      <c r="AY2193" s="13">
        <f t="shared" si="2616"/>
        <v>1.2984223606792038E-3</v>
      </c>
      <c r="AZ2193" s="13">
        <f t="shared" si="2617"/>
        <v>6.6962637499520309E-5</v>
      </c>
      <c r="BA2193" s="13">
        <f t="shared" si="2618"/>
        <v>2.3022784966758123E-6</v>
      </c>
      <c r="BB2193" s="13">
        <f t="shared" si="2619"/>
        <v>5.9366907511974181E-8</v>
      </c>
      <c r="BC2193" s="13">
        <f t="shared" si="2620"/>
        <v>1.2246753683793205E-9</v>
      </c>
      <c r="BD2193" s="13">
        <f t="shared" si="2621"/>
        <v>1.8913968814592762E-10</v>
      </c>
      <c r="BE2193" s="13">
        <f t="shared" si="2622"/>
        <v>3.9272964846620494E-10</v>
      </c>
      <c r="BF2193" s="13">
        <f t="shared" si="2623"/>
        <v>4.0773192103761491E-10</v>
      </c>
      <c r="BG2193" s="13">
        <f t="shared" si="2624"/>
        <v>2.8220485361416857E-10</v>
      </c>
      <c r="BH2193" s="13">
        <f t="shared" si="2625"/>
        <v>1.4649253951111521E-10</v>
      </c>
      <c r="BI2193" s="13">
        <f t="shared" si="2626"/>
        <v>6.0835421808176041E-11</v>
      </c>
      <c r="BJ2193" s="14">
        <f t="shared" si="2627"/>
        <v>0.8422048840202262</v>
      </c>
      <c r="BK2193" s="14">
        <f t="shared" si="2628"/>
        <v>0.13994064626119687</v>
      </c>
      <c r="BL2193" s="14">
        <f t="shared" si="2629"/>
        <v>1.3606865696790071E-2</v>
      </c>
      <c r="BM2193" s="14">
        <f t="shared" si="2630"/>
        <v>0.36627098176983103</v>
      </c>
      <c r="BN2193" s="14">
        <f t="shared" si="2631"/>
        <v>0.62820367537836386</v>
      </c>
    </row>
    <row r="2194" spans="1:66" x14ac:dyDescent="0.25">
      <c r="A2194" t="s">
        <v>25</v>
      </c>
      <c r="B2194" t="s">
        <v>176</v>
      </c>
      <c r="C2194" t="s">
        <v>260</v>
      </c>
      <c r="D2194" s="7" t="s">
        <v>540</v>
      </c>
      <c r="E2194" s="10">
        <f>VLOOKUP(A2194,home!$A$2:$E$405,3,FALSE)</f>
        <v>1.37692307692308</v>
      </c>
      <c r="F2194" s="10">
        <f>VLOOKUP(B2194,home!$B$2:$E$405,3,FALSE)</f>
        <v>0.83</v>
      </c>
      <c r="G2194" s="10">
        <f>VLOOKUP(C2194,away!$B$2:$E$405,4,FALSE)</f>
        <v>1.45</v>
      </c>
      <c r="H2194" s="10">
        <f>VLOOKUP(A2194,away!$A$2:$E$405,3,FALSE)</f>
        <v>1.1615384615384601</v>
      </c>
      <c r="I2194" s="10">
        <f>VLOOKUP(C2194,away!$B$2:$E$405,3,FALSE)</f>
        <v>1.25</v>
      </c>
      <c r="J2194" s="10">
        <f>VLOOKUP(B2194,home!$B$2:$E$405,4,FALSE)</f>
        <v>0.86</v>
      </c>
      <c r="K2194" s="12">
        <f t="shared" si="2576"/>
        <v>1.6571269230769266</v>
      </c>
      <c r="L2194" s="12">
        <f t="shared" si="2577"/>
        <v>1.2486538461538446</v>
      </c>
      <c r="M2194" s="13">
        <f t="shared" si="2578"/>
        <v>5.4706061113472107E-2</v>
      </c>
      <c r="N2194" s="13">
        <f t="shared" si="2579"/>
        <v>9.0654886726626333E-2</v>
      </c>
      <c r="O2194" s="13">
        <f t="shared" si="2580"/>
        <v>6.8308933617264214E-2</v>
      </c>
      <c r="P2194" s="13">
        <f t="shared" si="2581"/>
        <v>0.11319657298384307</v>
      </c>
      <c r="Q2194" s="13">
        <f t="shared" si="2582"/>
        <v>7.5113326751590812E-2</v>
      </c>
      <c r="R2194" s="13">
        <f t="shared" si="2583"/>
        <v>4.2647106343932324E-2</v>
      </c>
      <c r="S2194" s="13">
        <f t="shared" si="2584"/>
        <v>5.855596196511318E-2</v>
      </c>
      <c r="T2194" s="13">
        <f t="shared" si="2585"/>
        <v>9.3790544345784335E-2</v>
      </c>
      <c r="U2194" s="13">
        <f t="shared" si="2586"/>
        <v>7.067166811385503E-2</v>
      </c>
      <c r="V2194" s="13">
        <f t="shared" si="2587"/>
        <v>1.3462522529622217E-2</v>
      </c>
      <c r="W2194" s="13">
        <f t="shared" si="2588"/>
        <v>4.1490772013978494E-2</v>
      </c>
      <c r="X2194" s="13">
        <f t="shared" si="2589"/>
        <v>5.1807612055146536E-2</v>
      </c>
      <c r="Y2194" s="13">
        <f t="shared" si="2590"/>
        <v>3.2344887026352513E-2</v>
      </c>
      <c r="Z2194" s="13">
        <f t="shared" si="2591"/>
        <v>1.7750491121227705E-2</v>
      </c>
      <c r="AA2194" s="13">
        <f t="shared" si="2592"/>
        <v>2.9414816734824368E-2</v>
      </c>
      <c r="AB2194" s="13">
        <f t="shared" si="2593"/>
        <v>2.4372042374325602E-2</v>
      </c>
      <c r="AC2194" s="13">
        <f t="shared" si="2594"/>
        <v>1.7410221361373625E-3</v>
      </c>
      <c r="AD2194" s="13">
        <f t="shared" si="2595"/>
        <v>1.7188868840902607E-2</v>
      </c>
      <c r="AE2194" s="13">
        <f t="shared" si="2596"/>
        <v>2.1462947189227016E-2</v>
      </c>
      <c r="AF2194" s="13">
        <f t="shared" si="2597"/>
        <v>1.3399895778812586E-2</v>
      </c>
      <c r="AG2194" s="13">
        <f t="shared" si="2598"/>
        <v>5.5772771340916669E-3</v>
      </c>
      <c r="AH2194" s="13">
        <f t="shared" si="2599"/>
        <v>5.5410547524101595E-3</v>
      </c>
      <c r="AI2194" s="13">
        <f t="shared" si="2600"/>
        <v>9.1822310124622282E-3</v>
      </c>
      <c r="AJ2194" s="13">
        <f t="shared" si="2601"/>
        <v>7.6080611123315331E-3</v>
      </c>
      <c r="AK2194" s="13">
        <f t="shared" si="2602"/>
        <v>4.2025076338863907E-3</v>
      </c>
      <c r="AL2194" s="13">
        <f t="shared" si="2603"/>
        <v>1.4409938152262712E-4</v>
      </c>
      <c r="AM2194" s="13">
        <f t="shared" si="2604"/>
        <v>5.6968274666995581E-3</v>
      </c>
      <c r="AN2194" s="13">
        <f t="shared" si="2605"/>
        <v>7.1133655271692657E-3</v>
      </c>
      <c r="AO2194" s="13">
        <f t="shared" si="2606"/>
        <v>4.441065612299038E-3</v>
      </c>
      <c r="AP2194" s="13">
        <f t="shared" si="2607"/>
        <v>1.8484512192729241E-3</v>
      </c>
      <c r="AQ2194" s="13">
        <f t="shared" si="2608"/>
        <v>5.7701893109322498E-4</v>
      </c>
      <c r="AR2194" s="13">
        <f t="shared" si="2609"/>
        <v>1.3837718656691971E-3</v>
      </c>
      <c r="AS2194" s="13">
        <f t="shared" si="2610"/>
        <v>2.2930856139968146E-3</v>
      </c>
      <c r="AT2194" s="13">
        <f t="shared" si="2611"/>
        <v>1.8999669539372533E-3</v>
      </c>
      <c r="AU2194" s="13">
        <f t="shared" si="2612"/>
        <v>1.0494954641086271E-3</v>
      </c>
      <c r="AV2194" s="13">
        <f t="shared" si="2613"/>
        <v>4.3478679730538008E-4</v>
      </c>
      <c r="AW2194" s="13">
        <f t="shared" si="2614"/>
        <v>8.2824237923406601E-6</v>
      </c>
      <c r="AX2194" s="13">
        <f t="shared" si="2615"/>
        <v>1.5733943618653271E-3</v>
      </c>
      <c r="AY2194" s="13">
        <f t="shared" si="2616"/>
        <v>1.9646249214599143E-3</v>
      </c>
      <c r="AZ2194" s="13">
        <f t="shared" si="2617"/>
        <v>1.2265682322153088E-3</v>
      </c>
      <c r="BA2194" s="13">
        <f t="shared" si="2618"/>
        <v>5.1051971357525571E-4</v>
      </c>
      <c r="BB2194" s="13">
        <f t="shared" si="2619"/>
        <v>1.593656009732755E-4</v>
      </c>
      <c r="BC2194" s="13">
        <f t="shared" si="2620"/>
        <v>3.9798494119979871E-5</v>
      </c>
      <c r="BD2194" s="13">
        <f t="shared" si="2621"/>
        <v>2.8797534371122029E-4</v>
      </c>
      <c r="BE2194" s="13">
        <f t="shared" si="2622"/>
        <v>4.7721169524619477E-4</v>
      </c>
      <c r="BF2194" s="13">
        <f t="shared" si="2623"/>
        <v>3.9540017409982545E-4</v>
      </c>
      <c r="BG2194" s="13">
        <f t="shared" si="2624"/>
        <v>2.1840942463004158E-4</v>
      </c>
      <c r="BH2194" s="13">
        <f t="shared" si="2625"/>
        <v>9.0483034452045675E-5</v>
      </c>
      <c r="BI2194" s="13">
        <f t="shared" si="2626"/>
        <v>2.9988374494436392E-5</v>
      </c>
      <c r="BJ2194" s="14">
        <f t="shared" si="2627"/>
        <v>0.467982017943256</v>
      </c>
      <c r="BK2194" s="14">
        <f t="shared" si="2628"/>
        <v>0.24377086503117046</v>
      </c>
      <c r="BL2194" s="14">
        <f t="shared" si="2629"/>
        <v>0.27050899643694282</v>
      </c>
      <c r="BM2194" s="14">
        <f t="shared" si="2630"/>
        <v>0.55342914049820036</v>
      </c>
      <c r="BN2194" s="14">
        <f t="shared" si="2631"/>
        <v>0.44462688753672885</v>
      </c>
    </row>
    <row r="2195" spans="1:66" x14ac:dyDescent="0.25">
      <c r="A2195" t="s">
        <v>25</v>
      </c>
      <c r="B2195" t="s">
        <v>292</v>
      </c>
      <c r="C2195" t="s">
        <v>479</v>
      </c>
      <c r="D2195" s="7" t="s">
        <v>540</v>
      </c>
      <c r="E2195" s="10">
        <f>VLOOKUP(A2195,home!$A$2:$E$405,3,FALSE)</f>
        <v>1.37692307692308</v>
      </c>
      <c r="F2195" s="10">
        <f>VLOOKUP(B2195,home!$B$2:$E$405,3,FALSE)</f>
        <v>1.56</v>
      </c>
      <c r="G2195" s="10">
        <f>VLOOKUP(C2195,away!$B$2:$E$405,4,FALSE)</f>
        <v>1.25</v>
      </c>
      <c r="H2195" s="10">
        <f>VLOOKUP(A2195,away!$A$2:$E$405,3,FALSE)</f>
        <v>1.1615384615384601</v>
      </c>
      <c r="I2195" s="10">
        <f>VLOOKUP(C2195,away!$B$2:$E$405,3,FALSE)</f>
        <v>1.25</v>
      </c>
      <c r="J2195" s="10">
        <f>VLOOKUP(B2195,home!$B$2:$E$405,4,FALSE)</f>
        <v>1.35</v>
      </c>
      <c r="K2195" s="12">
        <f t="shared" si="2576"/>
        <v>2.6850000000000063</v>
      </c>
      <c r="L2195" s="12">
        <f t="shared" si="2577"/>
        <v>1.9600961538461514</v>
      </c>
      <c r="M2195" s="13">
        <f t="shared" si="2578"/>
        <v>9.6086057108544301E-3</v>
      </c>
      <c r="N2195" s="13">
        <f t="shared" si="2579"/>
        <v>2.5799106333644208E-2</v>
      </c>
      <c r="O2195" s="13">
        <f t="shared" si="2580"/>
        <v>1.8833791097669934E-2</v>
      </c>
      <c r="P2195" s="13">
        <f t="shared" si="2581"/>
        <v>5.05687290972439E-2</v>
      </c>
      <c r="Q2195" s="13">
        <f t="shared" si="2582"/>
        <v>3.4635300252917438E-2</v>
      </c>
      <c r="R2195" s="13">
        <f t="shared" si="2583"/>
        <v>1.8458020746442368E-2</v>
      </c>
      <c r="S2195" s="13">
        <f t="shared" si="2584"/>
        <v>6.6534012307885818E-2</v>
      </c>
      <c r="T2195" s="13">
        <f t="shared" si="2585"/>
        <v>6.7888518813050108E-2</v>
      </c>
      <c r="U2195" s="13">
        <f t="shared" si="2586"/>
        <v>4.9559785704197876E-2</v>
      </c>
      <c r="V2195" s="13">
        <f t="shared" si="2587"/>
        <v>3.8906563384684192E-2</v>
      </c>
      <c r="W2195" s="13">
        <f t="shared" si="2588"/>
        <v>3.0998593726361174E-2</v>
      </c>
      <c r="X2195" s="13">
        <f t="shared" si="2589"/>
        <v>6.0760224337679976E-2</v>
      </c>
      <c r="Y2195" s="13">
        <f t="shared" si="2590"/>
        <v>5.9547941015557937E-2</v>
      </c>
      <c r="Z2195" s="13">
        <f t="shared" si="2591"/>
        <v>1.2059831824238049E-2</v>
      </c>
      <c r="AA2195" s="13">
        <f t="shared" si="2592"/>
        <v>3.2380648448079238E-2</v>
      </c>
      <c r="AB2195" s="13">
        <f t="shared" si="2593"/>
        <v>4.3471020541546487E-2</v>
      </c>
      <c r="AC2195" s="13">
        <f t="shared" si="2594"/>
        <v>1.2797482818463804E-2</v>
      </c>
      <c r="AD2195" s="13">
        <f t="shared" si="2595"/>
        <v>2.0807806038819987E-2</v>
      </c>
      <c r="AE2195" s="13">
        <f t="shared" si="2596"/>
        <v>4.078530058666778E-2</v>
      </c>
      <c r="AF2195" s="13">
        <f t="shared" si="2597"/>
        <v>3.9971555406693365E-2</v>
      </c>
      <c r="AG2195" s="13">
        <f t="shared" si="2598"/>
        <v>2.6116030671969329E-2</v>
      </c>
      <c r="AH2195" s="13">
        <f t="shared" si="2599"/>
        <v>5.9096074936801062E-3</v>
      </c>
      <c r="AI2195" s="13">
        <f t="shared" si="2600"/>
        <v>1.5867296120531123E-2</v>
      </c>
      <c r="AJ2195" s="13">
        <f t="shared" si="2601"/>
        <v>2.1301845041813088E-2</v>
      </c>
      <c r="AK2195" s="13">
        <f t="shared" si="2602"/>
        <v>1.9065151312422753E-2</v>
      </c>
      <c r="AL2195" s="13">
        <f t="shared" si="2603"/>
        <v>2.6940534818385496E-3</v>
      </c>
      <c r="AM2195" s="13">
        <f t="shared" si="2604"/>
        <v>1.1173791842846359E-2</v>
      </c>
      <c r="AN2195" s="13">
        <f t="shared" si="2605"/>
        <v>2.1901706415040648E-2</v>
      </c>
      <c r="AO2195" s="13">
        <f t="shared" si="2606"/>
        <v>2.1464725253394382E-2</v>
      </c>
      <c r="AP2195" s="13">
        <f t="shared" si="2607"/>
        <v>1.4024308470847562E-2</v>
      </c>
      <c r="AQ2195" s="13">
        <f t="shared" si="2608"/>
        <v>6.8722482735150787E-3</v>
      </c>
      <c r="AR2195" s="13">
        <f t="shared" si="2609"/>
        <v>2.3166797838205522E-3</v>
      </c>
      <c r="AS2195" s="13">
        <f t="shared" si="2610"/>
        <v>6.220285219558197E-3</v>
      </c>
      <c r="AT2195" s="13">
        <f t="shared" si="2611"/>
        <v>8.3507329072569011E-3</v>
      </c>
      <c r="AU2195" s="13">
        <f t="shared" si="2612"/>
        <v>7.4739059519949433E-3</v>
      </c>
      <c r="AV2195" s="13">
        <f t="shared" si="2613"/>
        <v>5.0168593702766178E-3</v>
      </c>
      <c r="AW2195" s="13">
        <f t="shared" si="2614"/>
        <v>3.9384503848889928E-4</v>
      </c>
      <c r="AX2195" s="13">
        <f t="shared" si="2615"/>
        <v>5.0002718496737555E-3</v>
      </c>
      <c r="AY2195" s="13">
        <f t="shared" si="2616"/>
        <v>9.8010136207307089E-3</v>
      </c>
      <c r="AZ2195" s="13">
        <f t="shared" si="2617"/>
        <v>9.6054645508940051E-3</v>
      </c>
      <c r="BA2195" s="13">
        <f t="shared" si="2618"/>
        <v>6.2758780407042962E-3</v>
      </c>
      <c r="BB2195" s="13">
        <f t="shared" si="2619"/>
        <v>3.0753311023980039E-3</v>
      </c>
      <c r="BC2195" s="13">
        <f t="shared" si="2620"/>
        <v>1.2055889331227534E-3</v>
      </c>
      <c r="BD2195" s="13">
        <f t="shared" si="2621"/>
        <v>7.5681918899330011E-4</v>
      </c>
      <c r="BE2195" s="13">
        <f t="shared" si="2622"/>
        <v>2.0320595224470159E-3</v>
      </c>
      <c r="BF2195" s="13">
        <f t="shared" si="2623"/>
        <v>2.7280399088851254E-3</v>
      </c>
      <c r="BG2195" s="13">
        <f t="shared" si="2624"/>
        <v>2.4415957184521927E-3</v>
      </c>
      <c r="BH2195" s="13">
        <f t="shared" si="2625"/>
        <v>1.6389211260110384E-3</v>
      </c>
      <c r="BI2195" s="13">
        <f t="shared" si="2626"/>
        <v>8.8010064466792959E-4</v>
      </c>
      <c r="BJ2195" s="14">
        <f t="shared" si="2627"/>
        <v>0.51771070553652887</v>
      </c>
      <c r="BK2195" s="14">
        <f t="shared" si="2628"/>
        <v>0.19091046042170137</v>
      </c>
      <c r="BL2195" s="14">
        <f t="shared" si="2629"/>
        <v>0.26470316584874681</v>
      </c>
      <c r="BM2195" s="14">
        <f t="shared" si="2630"/>
        <v>0.81807344181020092</v>
      </c>
      <c r="BN2195" s="14">
        <f t="shared" si="2631"/>
        <v>0.15790355323877228</v>
      </c>
    </row>
    <row r="2196" spans="1:66" x14ac:dyDescent="0.25">
      <c r="A2196" t="s">
        <v>178</v>
      </c>
      <c r="B2196" t="s">
        <v>271</v>
      </c>
      <c r="C2196" t="s">
        <v>468</v>
      </c>
      <c r="D2196" s="7" t="s">
        <v>540</v>
      </c>
      <c r="E2196" s="10">
        <f>VLOOKUP(A2196,home!$A$2:$E$405,3,FALSE)</f>
        <v>1.73913043478261</v>
      </c>
      <c r="F2196" s="10">
        <f>VLOOKUP(B2196,home!$B$2:$E$405,3,FALSE)</f>
        <v>0.77</v>
      </c>
      <c r="G2196" s="10">
        <f>VLOOKUP(C2196,away!$B$2:$E$405,4,FALSE)</f>
        <v>1.1499999999999999</v>
      </c>
      <c r="H2196" s="10">
        <f>VLOOKUP(A2196,away!$A$2:$E$405,3,FALSE)</f>
        <v>1.3217391304347801</v>
      </c>
      <c r="I2196" s="10">
        <f>VLOOKUP(C2196,away!$B$2:$E$405,3,FALSE)</f>
        <v>0.9</v>
      </c>
      <c r="J2196" s="10">
        <f>VLOOKUP(B2196,home!$B$2:$E$405,4,FALSE)</f>
        <v>0.63</v>
      </c>
      <c r="K2196" s="12">
        <f t="shared" si="2576"/>
        <v>1.5400000000000009</v>
      </c>
      <c r="L2196" s="12">
        <f t="shared" si="2577"/>
        <v>0.74942608695652035</v>
      </c>
      <c r="M2196" s="13">
        <f t="shared" si="2578"/>
        <v>0.10132459667777945</v>
      </c>
      <c r="N2196" s="13">
        <f t="shared" si="2579"/>
        <v>0.15603987888378046</v>
      </c>
      <c r="O2196" s="13">
        <f t="shared" si="2580"/>
        <v>7.5935296000675903E-2</v>
      </c>
      <c r="P2196" s="13">
        <f t="shared" si="2581"/>
        <v>0.11694035584104095</v>
      </c>
      <c r="Q2196" s="13">
        <f t="shared" si="2582"/>
        <v>0.12015070674051104</v>
      </c>
      <c r="R2196" s="13">
        <f t="shared" si="2583"/>
        <v>2.8453945871835824E-2</v>
      </c>
      <c r="S2196" s="13">
        <f t="shared" si="2584"/>
        <v>3.3740689014822967E-2</v>
      </c>
      <c r="T2196" s="13">
        <f t="shared" si="2585"/>
        <v>9.0044073997601601E-2</v>
      </c>
      <c r="U2196" s="13">
        <f t="shared" si="2586"/>
        <v>4.3819076642627193E-2</v>
      </c>
      <c r="V2196" s="13">
        <f t="shared" si="2587"/>
        <v>4.3267416567752551E-3</v>
      </c>
      <c r="W2196" s="13">
        <f t="shared" si="2588"/>
        <v>6.1677362793462386E-2</v>
      </c>
      <c r="X2196" s="13">
        <f t="shared" si="2589"/>
        <v>4.6222624652102196E-2</v>
      </c>
      <c r="Y2196" s="13">
        <f t="shared" si="2590"/>
        <v>1.7320220360942471E-2</v>
      </c>
      <c r="Z2196" s="13">
        <f t="shared" si="2591"/>
        <v>7.1080431044008522E-3</v>
      </c>
      <c r="AA2196" s="13">
        <f t="shared" si="2592"/>
        <v>1.0946386380777318E-2</v>
      </c>
      <c r="AB2196" s="13">
        <f t="shared" si="2593"/>
        <v>8.4287175131985415E-3</v>
      </c>
      <c r="AC2196" s="13">
        <f t="shared" si="2594"/>
        <v>3.1209765790172697E-4</v>
      </c>
      <c r="AD2196" s="13">
        <f t="shared" si="2595"/>
        <v>2.3745784675483023E-2</v>
      </c>
      <c r="AE2196" s="13">
        <f t="shared" si="2596"/>
        <v>1.7795710491059345E-2</v>
      </c>
      <c r="AF2196" s="13">
        <f t="shared" si="2597"/>
        <v>6.6682848389628515E-3</v>
      </c>
      <c r="AG2196" s="13">
        <f t="shared" si="2598"/>
        <v>1.6657955378584733E-3</v>
      </c>
      <c r="AH2196" s="13">
        <f t="shared" si="2599"/>
        <v>1.331738232412352E-3</v>
      </c>
      <c r="AI2196" s="13">
        <f t="shared" si="2600"/>
        <v>2.0508768779150233E-3</v>
      </c>
      <c r="AJ2196" s="13">
        <f t="shared" si="2601"/>
        <v>1.579175195994569E-3</v>
      </c>
      <c r="AK2196" s="13">
        <f t="shared" si="2602"/>
        <v>8.1064326727721284E-4</v>
      </c>
      <c r="AL2196" s="13">
        <f t="shared" si="2603"/>
        <v>1.4407878192990502E-5</v>
      </c>
      <c r="AM2196" s="13">
        <f t="shared" si="2604"/>
        <v>7.3137016800487713E-3</v>
      </c>
      <c r="AN2196" s="13">
        <f t="shared" si="2605"/>
        <v>5.4810788312462796E-3</v>
      </c>
      <c r="AO2196" s="13">
        <f t="shared" si="2606"/>
        <v>2.0538317304005585E-3</v>
      </c>
      <c r="AP2196" s="13">
        <f t="shared" si="2607"/>
        <v>5.1306502566040994E-4</v>
      </c>
      <c r="AQ2196" s="13">
        <f t="shared" si="2608"/>
        <v>9.6126078633731926E-5</v>
      </c>
      <c r="AR2196" s="13">
        <f t="shared" si="2609"/>
        <v>1.9960787447343643E-4</v>
      </c>
      <c r="AS2196" s="13">
        <f t="shared" si="2610"/>
        <v>3.073961266890923E-4</v>
      </c>
      <c r="AT2196" s="13">
        <f t="shared" si="2611"/>
        <v>2.3669501755060125E-4</v>
      </c>
      <c r="AU2196" s="13">
        <f t="shared" si="2612"/>
        <v>1.2150344234264208E-4</v>
      </c>
      <c r="AV2196" s="13">
        <f t="shared" si="2613"/>
        <v>4.6778825301917205E-5</v>
      </c>
      <c r="AW2196" s="13">
        <f t="shared" si="2614"/>
        <v>4.6189903484164917E-7</v>
      </c>
      <c r="AX2196" s="13">
        <f t="shared" si="2615"/>
        <v>1.8771834312125218E-3</v>
      </c>
      <c r="AY2196" s="13">
        <f t="shared" si="2616"/>
        <v>1.4068102333532144E-3</v>
      </c>
      <c r="AZ2196" s="13">
        <f t="shared" si="2617"/>
        <v>5.2715014413614442E-4</v>
      </c>
      <c r="BA2196" s="13">
        <f t="shared" si="2618"/>
        <v>1.3168668991950545E-4</v>
      </c>
      <c r="BB2196" s="13">
        <f t="shared" si="2619"/>
        <v>2.4672360182657907E-5</v>
      </c>
      <c r="BC2196" s="13">
        <f t="shared" si="2620"/>
        <v>3.6980220695342359E-6</v>
      </c>
      <c r="BD2196" s="13">
        <f t="shared" si="2621"/>
        <v>2.4931891382055955E-5</v>
      </c>
      <c r="BE2196" s="13">
        <f t="shared" si="2622"/>
        <v>3.8395112728366193E-5</v>
      </c>
      <c r="BF2196" s="13">
        <f t="shared" si="2623"/>
        <v>2.9564236800841993E-5</v>
      </c>
      <c r="BG2196" s="13">
        <f t="shared" si="2624"/>
        <v>1.5176308224432236E-5</v>
      </c>
      <c r="BH2196" s="13">
        <f t="shared" si="2625"/>
        <v>5.8428786664064114E-6</v>
      </c>
      <c r="BI2196" s="13">
        <f t="shared" si="2626"/>
        <v>1.7996066292531751E-6</v>
      </c>
      <c r="BJ2196" s="14">
        <f t="shared" si="2627"/>
        <v>0.56075944719862725</v>
      </c>
      <c r="BK2196" s="14">
        <f t="shared" si="2628"/>
        <v>0.25806569895986659</v>
      </c>
      <c r="BL2196" s="14">
        <f t="shared" si="2629"/>
        <v>0.17438354730350292</v>
      </c>
      <c r="BM2196" s="14">
        <f t="shared" si="2630"/>
        <v>0.40006560821645554</v>
      </c>
      <c r="BN2196" s="14">
        <f t="shared" si="2631"/>
        <v>0.59884478001562358</v>
      </c>
    </row>
    <row r="2197" spans="1:66" x14ac:dyDescent="0.25">
      <c r="A2197" t="s">
        <v>178</v>
      </c>
      <c r="B2197" t="s">
        <v>472</v>
      </c>
      <c r="C2197" t="s">
        <v>274</v>
      </c>
      <c r="D2197" s="7" t="s">
        <v>540</v>
      </c>
      <c r="E2197" s="10">
        <f>VLOOKUP(A2197,home!$A$2:$E$405,3,FALSE)</f>
        <v>1.73913043478261</v>
      </c>
      <c r="F2197" s="10">
        <f>VLOOKUP(B2197,home!$B$2:$E$405,3,FALSE)</f>
        <v>1.23</v>
      </c>
      <c r="G2197" s="10">
        <f>VLOOKUP(C2197,away!$B$2:$E$405,4,FALSE)</f>
        <v>0.67</v>
      </c>
      <c r="H2197" s="10">
        <f>VLOOKUP(A2197,away!$A$2:$E$405,3,FALSE)</f>
        <v>1.3217391304347801</v>
      </c>
      <c r="I2197" s="10">
        <f>VLOOKUP(C2197,away!$B$2:$E$405,3,FALSE)</f>
        <v>1.34</v>
      </c>
      <c r="J2197" s="10">
        <f>VLOOKUP(B2197,home!$B$2:$E$405,4,FALSE)</f>
        <v>1.3</v>
      </c>
      <c r="K2197" s="12">
        <f t="shared" si="2576"/>
        <v>1.4332173913043489</v>
      </c>
      <c r="L2197" s="12">
        <f t="shared" si="2577"/>
        <v>2.302469565217387</v>
      </c>
      <c r="M2197" s="13">
        <f t="shared" si="2578"/>
        <v>2.3856776869882468E-2</v>
      </c>
      <c r="N2197" s="13">
        <f t="shared" si="2579"/>
        <v>3.4191947510382882E-2</v>
      </c>
      <c r="O2197" s="13">
        <f t="shared" si="2580"/>
        <v>5.4929502667086509E-2</v>
      </c>
      <c r="P2197" s="13">
        <f t="shared" si="2581"/>
        <v>7.8725918518167001E-2</v>
      </c>
      <c r="Q2197" s="13">
        <f t="shared" si="2582"/>
        <v>2.4502246907223094E-2</v>
      </c>
      <c r="R2197" s="13">
        <f t="shared" si="2583"/>
        <v>6.3236754061746989E-2</v>
      </c>
      <c r="S2197" s="13">
        <f t="shared" si="2584"/>
        <v>6.4947690548605982E-2</v>
      </c>
      <c r="T2197" s="13">
        <f t="shared" si="2585"/>
        <v>5.6415677783323029E-2</v>
      </c>
      <c r="U2197" s="13">
        <f t="shared" si="2586"/>
        <v>9.0632015690931711E-2</v>
      </c>
      <c r="V2197" s="13">
        <f t="shared" si="2587"/>
        <v>2.3813716058590052E-2</v>
      </c>
      <c r="W2197" s="13">
        <f t="shared" si="2588"/>
        <v>1.1705682131155108E-2</v>
      </c>
      <c r="X2197" s="13">
        <f t="shared" si="2589"/>
        <v>2.6951976847093637E-2</v>
      </c>
      <c r="Y2197" s="13">
        <f t="shared" si="2590"/>
        <v>3.1028053206438387E-2</v>
      </c>
      <c r="Z2197" s="13">
        <f t="shared" si="2591"/>
        <v>4.8533567210103143E-2</v>
      </c>
      <c r="AA2197" s="13">
        <f t="shared" si="2592"/>
        <v>6.9559152587558307E-2</v>
      </c>
      <c r="AB2197" s="13">
        <f t="shared" si="2593"/>
        <v>4.9846693606440749E-2</v>
      </c>
      <c r="AC2197" s="13">
        <f t="shared" si="2594"/>
        <v>4.9114887780850984E-3</v>
      </c>
      <c r="AD2197" s="13">
        <f t="shared" si="2595"/>
        <v>4.1941968018630168E-3</v>
      </c>
      <c r="AE2197" s="13">
        <f t="shared" si="2596"/>
        <v>9.6570104868216964E-3</v>
      </c>
      <c r="AF2197" s="13">
        <f t="shared" si="2597"/>
        <v>1.1117486368446049E-2</v>
      </c>
      <c r="AG2197" s="13">
        <f t="shared" si="2598"/>
        <v>8.5325580016887351E-3</v>
      </c>
      <c r="AH2197" s="13">
        <f t="shared" si="2599"/>
        <v>2.7936765348173749E-2</v>
      </c>
      <c r="AI2197" s="13">
        <f t="shared" si="2600"/>
        <v>4.003945795379131E-2</v>
      </c>
      <c r="AJ2197" s="13">
        <f t="shared" si="2601"/>
        <v>2.8692623738886477E-2</v>
      </c>
      <c r="AK2197" s="13">
        <f t="shared" si="2602"/>
        <v>1.3707589114908034E-2</v>
      </c>
      <c r="AL2197" s="13">
        <f t="shared" si="2603"/>
        <v>6.4830461793780991E-4</v>
      </c>
      <c r="AM2197" s="13">
        <f t="shared" si="2604"/>
        <v>1.2022391597966294E-3</v>
      </c>
      <c r="AN2197" s="13">
        <f t="shared" si="2605"/>
        <v>2.7681190755442626E-3</v>
      </c>
      <c r="AO2197" s="13">
        <f t="shared" si="2606"/>
        <v>3.1867549621691768E-3</v>
      </c>
      <c r="AP2197" s="13">
        <f t="shared" si="2607"/>
        <v>2.4458021040666719E-3</v>
      </c>
      <c r="AQ2197" s="13">
        <f t="shared" si="2608"/>
        <v>1.40784622678954E-3</v>
      </c>
      <c r="AR2197" s="13">
        <f t="shared" si="2609"/>
        <v>1.2864710392957949E-2</v>
      </c>
      <c r="AS2197" s="13">
        <f t="shared" si="2610"/>
        <v>1.8437926669281138E-2</v>
      </c>
      <c r="AT2197" s="13">
        <f t="shared" si="2611"/>
        <v>1.3212778581004E-2</v>
      </c>
      <c r="AU2197" s="13">
        <f t="shared" si="2612"/>
        <v>6.3122613499161746E-3</v>
      </c>
      <c r="AV2197" s="13">
        <f t="shared" si="2613"/>
        <v>2.2617106862895336E-3</v>
      </c>
      <c r="AW2197" s="13">
        <f t="shared" si="2614"/>
        <v>5.942683242712734E-5</v>
      </c>
      <c r="AX2197" s="13">
        <f t="shared" si="2615"/>
        <v>2.8717834538794304E-4</v>
      </c>
      <c r="AY2197" s="13">
        <f t="shared" si="2616"/>
        <v>6.6121940004522589E-4</v>
      </c>
      <c r="AZ2197" s="13">
        <f t="shared" si="2617"/>
        <v>7.6121877226771638E-4</v>
      </c>
      <c r="BA2197" s="13">
        <f t="shared" si="2618"/>
        <v>5.8422768520618746E-4</v>
      </c>
      <c r="BB2197" s="13">
        <f t="shared" si="2619"/>
        <v>3.3629161608616267E-4</v>
      </c>
      <c r="BC2197" s="13">
        <f t="shared" si="2620"/>
        <v>1.548602422152318E-4</v>
      </c>
      <c r="BD2197" s="13">
        <f t="shared" si="2621"/>
        <v>4.9367673575202485E-3</v>
      </c>
      <c r="BE2197" s="13">
        <f t="shared" si="2622"/>
        <v>7.0754608336216348E-3</v>
      </c>
      <c r="BF2197" s="13">
        <f t="shared" si="2623"/>
        <v>5.0703367591196473E-3</v>
      </c>
      <c r="BG2197" s="13">
        <f t="shared" si="2624"/>
        <v>2.4222982743133353E-3</v>
      </c>
      <c r="BH2197" s="13">
        <f t="shared" si="2625"/>
        <v>8.6792000341809675E-4</v>
      </c>
      <c r="BI2197" s="13">
        <f t="shared" si="2626"/>
        <v>2.4878360863194891E-4</v>
      </c>
      <c r="BJ2197" s="14">
        <f t="shared" si="2627"/>
        <v>0.23209259363401039</v>
      </c>
      <c r="BK2197" s="14">
        <f t="shared" si="2628"/>
        <v>0.19756511479131364</v>
      </c>
      <c r="BL2197" s="14">
        <f t="shared" si="2629"/>
        <v>0.51229150928559741</v>
      </c>
      <c r="BM2197" s="14">
        <f t="shared" si="2630"/>
        <v>0.71043784581891756</v>
      </c>
      <c r="BN2197" s="14">
        <f t="shared" si="2631"/>
        <v>0.27944314653448893</v>
      </c>
    </row>
    <row r="2198" spans="1:66" x14ac:dyDescent="0.25">
      <c r="A2198" t="s">
        <v>178</v>
      </c>
      <c r="B2198" t="s">
        <v>179</v>
      </c>
      <c r="C2198" t="s">
        <v>465</v>
      </c>
      <c r="D2198" s="7" t="s">
        <v>540</v>
      </c>
      <c r="E2198" s="10">
        <f>VLOOKUP(A2198,home!$A$2:$E$405,3,FALSE)</f>
        <v>1.73913043478261</v>
      </c>
      <c r="F2198" s="10">
        <f>VLOOKUP(B2198,home!$B$2:$E$405,3,FALSE)</f>
        <v>0.67</v>
      </c>
      <c r="G2198" s="10">
        <f>VLOOKUP(C2198,away!$B$2:$E$405,4,FALSE)</f>
        <v>1.34</v>
      </c>
      <c r="H2198" s="10">
        <f>VLOOKUP(A2198,away!$A$2:$E$405,3,FALSE)</f>
        <v>1.3217391304347801</v>
      </c>
      <c r="I2198" s="10">
        <f>VLOOKUP(C2198,away!$B$2:$E$405,3,FALSE)</f>
        <v>0.48</v>
      </c>
      <c r="J2198" s="10">
        <f>VLOOKUP(B2198,home!$B$2:$E$405,4,FALSE)</f>
        <v>1.51</v>
      </c>
      <c r="K2198" s="12">
        <f t="shared" si="2576"/>
        <v>1.5613913043478274</v>
      </c>
      <c r="L2198" s="12">
        <f t="shared" si="2577"/>
        <v>0.95799652173912864</v>
      </c>
      <c r="M2198" s="13">
        <f t="shared" si="2578"/>
        <v>8.0508877101311604E-2</v>
      </c>
      <c r="N2198" s="13">
        <f t="shared" si="2579"/>
        <v>0.12570586062879585</v>
      </c>
      <c r="O2198" s="13">
        <f t="shared" si="2580"/>
        <v>7.7127224232179492E-2</v>
      </c>
      <c r="P2198" s="13">
        <f t="shared" si="2581"/>
        <v>0.12042577724461009</v>
      </c>
      <c r="Q2198" s="13">
        <f t="shared" si="2582"/>
        <v>9.8138018845680908E-2</v>
      </c>
      <c r="R2198" s="13">
        <f t="shared" si="2583"/>
        <v>3.6943806272910891E-2</v>
      </c>
      <c r="S2198" s="13">
        <f t="shared" si="2584"/>
        <v>4.503344335159095E-2</v>
      </c>
      <c r="T2198" s="13">
        <f t="shared" si="2585"/>
        <v>9.401588070453136E-2</v>
      </c>
      <c r="U2198" s="13">
        <f t="shared" si="2586"/>
        <v>5.7683737864033788E-2</v>
      </c>
      <c r="V2198" s="13">
        <f t="shared" si="2587"/>
        <v>7.4845955058705583E-3</v>
      </c>
      <c r="W2198" s="13">
        <f t="shared" si="2588"/>
        <v>5.1077283083856437E-2</v>
      </c>
      <c r="X2198" s="13">
        <f t="shared" si="2589"/>
        <v>4.8931859534219302E-2</v>
      </c>
      <c r="Y2198" s="13">
        <f t="shared" si="2590"/>
        <v>2.3438275618004854E-2</v>
      </c>
      <c r="Z2198" s="13">
        <f t="shared" si="2591"/>
        <v>1.1797345969750945E-2</v>
      </c>
      <c r="AA2198" s="13">
        <f t="shared" si="2592"/>
        <v>1.8420273411552012E-2</v>
      </c>
      <c r="AB2198" s="13">
        <f t="shared" si="2593"/>
        <v>1.4380627364253405E-2</v>
      </c>
      <c r="AC2198" s="13">
        <f t="shared" si="2594"/>
        <v>6.9971960205529756E-4</v>
      </c>
      <c r="AD2198" s="13">
        <f t="shared" si="2595"/>
        <v>1.9937906414211462E-2</v>
      </c>
      <c r="AE2198" s="13">
        <f t="shared" si="2596"/>
        <v>1.9100444995574842E-2</v>
      </c>
      <c r="AF2198" s="13">
        <f t="shared" si="2597"/>
        <v>9.1490799347151222E-3</v>
      </c>
      <c r="AG2198" s="13">
        <f t="shared" si="2598"/>
        <v>2.9215955848567801E-3</v>
      </c>
      <c r="AH2198" s="13">
        <f t="shared" si="2599"/>
        <v>2.8254541011936327E-3</v>
      </c>
      <c r="AI2198" s="13">
        <f t="shared" si="2600"/>
        <v>4.4116394644376448E-3</v>
      </c>
      <c r="AJ2198" s="13">
        <f t="shared" si="2601"/>
        <v>3.4441477488453233E-3</v>
      </c>
      <c r="AK2198" s="13">
        <f t="shared" si="2602"/>
        <v>1.792554115312077E-3</v>
      </c>
      <c r="AL2198" s="13">
        <f t="shared" si="2603"/>
        <v>4.1865831428631712E-5</v>
      </c>
      <c r="AM2198" s="13">
        <f t="shared" si="2604"/>
        <v>6.2261747404101066E-3</v>
      </c>
      <c r="AN2198" s="13">
        <f t="shared" si="2605"/>
        <v>5.9646537450529051E-3</v>
      </c>
      <c r="AO2198" s="13">
        <f t="shared" si="2606"/>
        <v>2.857058770569475E-3</v>
      </c>
      <c r="AP2198" s="13">
        <f t="shared" si="2607"/>
        <v>9.1235078820327601E-4</v>
      </c>
      <c r="AQ2198" s="13">
        <f t="shared" si="2608"/>
        <v>2.1850722042617268E-4</v>
      </c>
      <c r="AR2198" s="13">
        <f t="shared" si="2609"/>
        <v>5.413550402554114E-4</v>
      </c>
      <c r="AS2198" s="13">
        <f t="shared" si="2610"/>
        <v>8.4526705241966737E-4</v>
      </c>
      <c r="AT2198" s="13">
        <f t="shared" si="2611"/>
        <v>6.5989631274989411E-4</v>
      </c>
      <c r="AU2198" s="13">
        <f t="shared" si="2612"/>
        <v>3.4345212149962617E-4</v>
      </c>
      <c r="AV2198" s="13">
        <f t="shared" si="2613"/>
        <v>1.3406578899233248E-4</v>
      </c>
      <c r="AW2198" s="13">
        <f t="shared" si="2614"/>
        <v>1.739533946548646E-6</v>
      </c>
      <c r="AX2198" s="13">
        <f t="shared" si="2615"/>
        <v>1.6202491831710734E-3</v>
      </c>
      <c r="AY2198" s="13">
        <f t="shared" si="2616"/>
        <v>1.5521930818285527E-3</v>
      </c>
      <c r="AZ2198" s="13">
        <f t="shared" si="2617"/>
        <v>7.4349778672964603E-4</v>
      </c>
      <c r="BA2198" s="13">
        <f t="shared" si="2618"/>
        <v>2.3742276453591379E-4</v>
      </c>
      <c r="BB2198" s="13">
        <f t="shared" si="2619"/>
        <v>5.6862545651773377E-5</v>
      </c>
      <c r="BC2198" s="13">
        <f t="shared" si="2620"/>
        <v>1.0894824190326264E-5</v>
      </c>
      <c r="BD2198" s="13">
        <f t="shared" si="2621"/>
        <v>8.6436040931771655E-5</v>
      </c>
      <c r="BE2198" s="13">
        <f t="shared" si="2622"/>
        <v>1.3496048269312115E-4</v>
      </c>
      <c r="BF2198" s="13">
        <f t="shared" si="2623"/>
        <v>1.0536306205381243E-4</v>
      </c>
      <c r="BG2198" s="13">
        <f t="shared" si="2624"/>
        <v>5.4837656296761068E-5</v>
      </c>
      <c r="BH2198" s="13">
        <f t="shared" si="2625"/>
        <v>2.1405759923144409E-5</v>
      </c>
      <c r="BI2198" s="13">
        <f t="shared" si="2626"/>
        <v>6.6845534813909765E-6</v>
      </c>
      <c r="BJ2198" s="14">
        <f t="shared" si="2627"/>
        <v>0.51281607079521618</v>
      </c>
      <c r="BK2198" s="14">
        <f t="shared" si="2628"/>
        <v>0.25574647171869569</v>
      </c>
      <c r="BL2198" s="14">
        <f t="shared" si="2629"/>
        <v>0.21996318844601523</v>
      </c>
      <c r="BM2198" s="14">
        <f t="shared" si="2630"/>
        <v>0.45992305905630715</v>
      </c>
      <c r="BN2198" s="14">
        <f t="shared" si="2631"/>
        <v>0.53884956432548881</v>
      </c>
    </row>
    <row r="2199" spans="1:66" x14ac:dyDescent="0.25">
      <c r="A2199" t="s">
        <v>178</v>
      </c>
      <c r="B2199" t="s">
        <v>273</v>
      </c>
      <c r="C2199" t="s">
        <v>181</v>
      </c>
      <c r="D2199" s="7" t="s">
        <v>540</v>
      </c>
      <c r="E2199" s="10">
        <f>VLOOKUP(A2199,home!$A$2:$E$405,3,FALSE)</f>
        <v>1.73913043478261</v>
      </c>
      <c r="F2199" s="10">
        <f>VLOOKUP(B2199,home!$B$2:$E$405,3,FALSE)</f>
        <v>2.2200000000000002</v>
      </c>
      <c r="G2199" s="10">
        <f>VLOOKUP(C2199,away!$B$2:$E$405,4,FALSE)</f>
        <v>0.86</v>
      </c>
      <c r="H2199" s="10">
        <f>VLOOKUP(A2199,away!$A$2:$E$405,3,FALSE)</f>
        <v>1.3217391304347801</v>
      </c>
      <c r="I2199" s="10">
        <f>VLOOKUP(C2199,away!$B$2:$E$405,3,FALSE)</f>
        <v>1.1499999999999999</v>
      </c>
      <c r="J2199" s="10">
        <f>VLOOKUP(B2199,home!$B$2:$E$405,4,FALSE)</f>
        <v>0.11</v>
      </c>
      <c r="K2199" s="12">
        <f t="shared" si="2576"/>
        <v>3.3203478260869592</v>
      </c>
      <c r="L2199" s="12">
        <f t="shared" si="2577"/>
        <v>0.16719999999999965</v>
      </c>
      <c r="M2199" s="13">
        <f t="shared" si="2578"/>
        <v>3.0575757392549148E-2</v>
      </c>
      <c r="N2199" s="13">
        <f t="shared" si="2579"/>
        <v>0.10152214958931283</v>
      </c>
      <c r="O2199" s="13">
        <f t="shared" si="2580"/>
        <v>5.1122666360342069E-3</v>
      </c>
      <c r="P2199" s="13">
        <f t="shared" si="2581"/>
        <v>1.697450341133307E-2</v>
      </c>
      <c r="Q2199" s="13">
        <f t="shared" si="2582"/>
        <v>0.16854442434427502</v>
      </c>
      <c r="R2199" s="13">
        <f t="shared" si="2583"/>
        <v>4.2738549077245893E-4</v>
      </c>
      <c r="S2199" s="13">
        <f t="shared" si="2584"/>
        <v>2.3559004799303196E-3</v>
      </c>
      <c r="T2199" s="13">
        <f t="shared" si="2585"/>
        <v>2.8180627750362723E-2</v>
      </c>
      <c r="U2199" s="13">
        <f t="shared" si="2586"/>
        <v>1.4190684851874422E-3</v>
      </c>
      <c r="V2199" s="13">
        <f t="shared" si="2587"/>
        <v>1.453229767765239E-4</v>
      </c>
      <c r="W2199" s="13">
        <f t="shared" si="2588"/>
        <v>0.18654203765686381</v>
      </c>
      <c r="X2199" s="13">
        <f t="shared" si="2589"/>
        <v>3.1189828696227564E-2</v>
      </c>
      <c r="Y2199" s="13">
        <f t="shared" si="2590"/>
        <v>2.6074696790046197E-3</v>
      </c>
      <c r="Z2199" s="13">
        <f t="shared" si="2591"/>
        <v>2.3819618019051669E-5</v>
      </c>
      <c r="AA2199" s="13">
        <f t="shared" si="2592"/>
        <v>7.9089416907779974E-5</v>
      </c>
      <c r="AB2199" s="13">
        <f t="shared" si="2593"/>
        <v>1.3130218674811626E-4</v>
      </c>
      <c r="AC2199" s="13">
        <f t="shared" si="2594"/>
        <v>5.0423635737133424E-6</v>
      </c>
      <c r="AD2199" s="13">
        <f t="shared" si="2595"/>
        <v>0.15484611230194986</v>
      </c>
      <c r="AE2199" s="13">
        <f t="shared" si="2596"/>
        <v>2.5890269976885965E-2</v>
      </c>
      <c r="AF2199" s="13">
        <f t="shared" si="2597"/>
        <v>2.1644265700676629E-3</v>
      </c>
      <c r="AG2199" s="13">
        <f t="shared" si="2598"/>
        <v>1.206307075051042E-4</v>
      </c>
      <c r="AH2199" s="13">
        <f t="shared" si="2599"/>
        <v>9.9566003319635708E-7</v>
      </c>
      <c r="AI2199" s="13">
        <f t="shared" si="2600"/>
        <v>3.3059376267451941E-6</v>
      </c>
      <c r="AJ2199" s="13">
        <f t="shared" si="2601"/>
        <v>5.4884314060712453E-6</v>
      </c>
      <c r="AK2199" s="13">
        <f t="shared" si="2602"/>
        <v>6.0745004292586828E-6</v>
      </c>
      <c r="AL2199" s="13">
        <f t="shared" si="2603"/>
        <v>1.1197317742197429E-7</v>
      </c>
      <c r="AM2199" s="13">
        <f t="shared" si="2604"/>
        <v>0.10282859047195923</v>
      </c>
      <c r="AN2199" s="13">
        <f t="shared" si="2605"/>
        <v>1.7192940326911547E-2</v>
      </c>
      <c r="AO2199" s="13">
        <f t="shared" si="2606"/>
        <v>1.4373298113298028E-3</v>
      </c>
      <c r="AP2199" s="13">
        <f t="shared" si="2607"/>
        <v>8.0107181484780868E-5</v>
      </c>
      <c r="AQ2199" s="13">
        <f t="shared" si="2608"/>
        <v>3.3484801860638317E-6</v>
      </c>
      <c r="AR2199" s="13">
        <f t="shared" si="2609"/>
        <v>3.3294871510086116E-8</v>
      </c>
      <c r="AS2199" s="13">
        <f t="shared" si="2610"/>
        <v>1.1055055423835906E-7</v>
      </c>
      <c r="AT2199" s="13">
        <f t="shared" si="2611"/>
        <v>1.8353314621902205E-7</v>
      </c>
      <c r="AU2199" s="13">
        <f t="shared" si="2612"/>
        <v>2.0313129435440992E-7</v>
      </c>
      <c r="AV2199" s="13">
        <f t="shared" si="2613"/>
        <v>1.6861663790497383E-7</v>
      </c>
      <c r="AW2199" s="13">
        <f t="shared" si="2614"/>
        <v>1.7267575180604048E-9</v>
      </c>
      <c r="AX2199" s="13">
        <f t="shared" si="2615"/>
        <v>5.6904447805526039E-2</v>
      </c>
      <c r="AY2199" s="13">
        <f t="shared" si="2616"/>
        <v>9.5144236730839334E-3</v>
      </c>
      <c r="AZ2199" s="13">
        <f t="shared" si="2617"/>
        <v>7.9540581906981545E-4</v>
      </c>
      <c r="BA2199" s="13">
        <f t="shared" si="2618"/>
        <v>4.4330617649490971E-5</v>
      </c>
      <c r="BB2199" s="13">
        <f t="shared" si="2619"/>
        <v>1.8530198177487177E-6</v>
      </c>
      <c r="BC2199" s="13">
        <f t="shared" si="2620"/>
        <v>6.1964982705516982E-8</v>
      </c>
      <c r="BD2199" s="13">
        <f t="shared" si="2621"/>
        <v>9.2781708608106545E-10</v>
      </c>
      <c r="BE2199" s="13">
        <f t="shared" si="2622"/>
        <v>3.0806754447756025E-9</v>
      </c>
      <c r="BF2199" s="13">
        <f t="shared" si="2623"/>
        <v>5.1144570079700759E-9</v>
      </c>
      <c r="BG2199" s="13">
        <f t="shared" si="2624"/>
        <v>5.6605920693428841E-9</v>
      </c>
      <c r="BH2199" s="13">
        <f t="shared" si="2625"/>
        <v>4.6987836429519316E-9</v>
      </c>
      <c r="BI2199" s="13">
        <f t="shared" si="2626"/>
        <v>3.1203192108256803E-9</v>
      </c>
      <c r="BJ2199" s="14">
        <f t="shared" si="2627"/>
        <v>0.8904108164444563</v>
      </c>
      <c r="BK2199" s="14">
        <f t="shared" si="2628"/>
        <v>5.9571062270424135E-2</v>
      </c>
      <c r="BL2199" s="14">
        <f t="shared" si="2629"/>
        <v>7.1856984742939643E-3</v>
      </c>
      <c r="BM2199" s="14">
        <f t="shared" si="2630"/>
        <v>0.62452048799659032</v>
      </c>
      <c r="BN2199" s="14">
        <f t="shared" si="2631"/>
        <v>0.32315648686427678</v>
      </c>
    </row>
    <row r="2200" spans="1:66" x14ac:dyDescent="0.25">
      <c r="A2200" t="s">
        <v>178</v>
      </c>
      <c r="B2200" t="s">
        <v>270</v>
      </c>
      <c r="C2200" t="s">
        <v>186</v>
      </c>
      <c r="D2200" s="7" t="s">
        <v>540</v>
      </c>
      <c r="E2200" s="10">
        <f>VLOOKUP(A2200,home!$A$2:$E$405,3,FALSE)</f>
        <v>1.73913043478261</v>
      </c>
      <c r="F2200" s="10">
        <f>VLOOKUP(B2200,home!$B$2:$E$405,3,FALSE)</f>
        <v>0.48</v>
      </c>
      <c r="G2200" s="10">
        <f>VLOOKUP(C2200,away!$B$2:$E$405,4,FALSE)</f>
        <v>0.99</v>
      </c>
      <c r="H2200" s="10">
        <f>VLOOKUP(A2200,away!$A$2:$E$405,3,FALSE)</f>
        <v>1.3217391304347801</v>
      </c>
      <c r="I2200" s="10">
        <f>VLOOKUP(C2200,away!$B$2:$E$405,3,FALSE)</f>
        <v>0.74</v>
      </c>
      <c r="J2200" s="10">
        <f>VLOOKUP(B2200,home!$B$2:$E$405,4,FALSE)</f>
        <v>0.5</v>
      </c>
      <c r="K2200" s="12">
        <f t="shared" si="2576"/>
        <v>0.82643478260869629</v>
      </c>
      <c r="L2200" s="12">
        <f t="shared" si="2577"/>
        <v>0.48904347826086864</v>
      </c>
      <c r="M2200" s="13">
        <f t="shared" si="2578"/>
        <v>0.26834595317558435</v>
      </c>
      <c r="N2200" s="13">
        <f t="shared" si="2579"/>
        <v>0.22177042947658746</v>
      </c>
      <c r="O2200" s="13">
        <f t="shared" si="2580"/>
        <v>0.13123283831821597</v>
      </c>
      <c r="P2200" s="13">
        <f t="shared" si="2581"/>
        <v>0.108455382206637</v>
      </c>
      <c r="Q2200" s="13">
        <f t="shared" si="2582"/>
        <v>9.163939833676038E-2</v>
      </c>
      <c r="R2200" s="13">
        <f t="shared" si="2583"/>
        <v>3.2089281856593266E-2</v>
      </c>
      <c r="S2200" s="13">
        <f t="shared" si="2584"/>
        <v>1.0958400704752957E-2</v>
      </c>
      <c r="T2200" s="13">
        <f t="shared" si="2585"/>
        <v>4.4815650108342563E-2</v>
      </c>
      <c r="U2200" s="13">
        <f t="shared" si="2586"/>
        <v>2.6519698675222837E-2</v>
      </c>
      <c r="V2200" s="13">
        <f t="shared" si="2587"/>
        <v>4.9210834113488314E-4</v>
      </c>
      <c r="W2200" s="13">
        <f t="shared" si="2588"/>
        <v>2.5244662080944096E-2</v>
      </c>
      <c r="X2200" s="13">
        <f t="shared" si="2589"/>
        <v>1.2345737351585159E-2</v>
      </c>
      <c r="Y2200" s="13">
        <f t="shared" si="2590"/>
        <v>3.0188011680571647E-3</v>
      </c>
      <c r="Z2200" s="13">
        <f t="shared" si="2591"/>
        <v>5.2310180046805863E-3</v>
      </c>
      <c r="AA2200" s="13">
        <f t="shared" si="2592"/>
        <v>4.3230952275203766E-3</v>
      </c>
      <c r="AB2200" s="13">
        <f t="shared" si="2593"/>
        <v>1.7863781322762474E-3</v>
      </c>
      <c r="AC2200" s="13">
        <f t="shared" si="2594"/>
        <v>1.243073483903434E-5</v>
      </c>
      <c r="AD2200" s="13">
        <f t="shared" si="2595"/>
        <v>5.2157667047237569E-3</v>
      </c>
      <c r="AE2200" s="13">
        <f t="shared" si="2596"/>
        <v>2.550736691075335E-3</v>
      </c>
      <c r="AF2200" s="13">
        <f t="shared" si="2597"/>
        <v>6.2371057176555025E-4</v>
      </c>
      <c r="AG2200" s="13">
        <f t="shared" si="2598"/>
        <v>1.0167386248143329E-4</v>
      </c>
      <c r="AH2200" s="13">
        <f t="shared" si="2599"/>
        <v>6.3954880996355541E-4</v>
      </c>
      <c r="AI2200" s="13">
        <f t="shared" si="2600"/>
        <v>5.2854538172988138E-4</v>
      </c>
      <c r="AJ2200" s="13">
        <f t="shared" si="2601"/>
        <v>2.1840414382438245E-4</v>
      </c>
      <c r="AK2200" s="13">
        <f t="shared" si="2602"/>
        <v>6.0165593707447318E-5</v>
      </c>
      <c r="AL2200" s="13">
        <f t="shared" si="2603"/>
        <v>2.0096149498400462E-7</v>
      </c>
      <c r="AM2200" s="13">
        <f t="shared" si="2604"/>
        <v>8.620982045512112E-4</v>
      </c>
      <c r="AN2200" s="13">
        <f t="shared" si="2605"/>
        <v>4.2160350455617413E-4</v>
      </c>
      <c r="AO2200" s="13">
        <f t="shared" si="2606"/>
        <v>1.0309122215756168E-4</v>
      </c>
      <c r="AP2200" s="13">
        <f t="shared" si="2607"/>
        <v>1.6805363287365969E-5</v>
      </c>
      <c r="AQ2200" s="13">
        <f t="shared" si="2608"/>
        <v>2.054638328872739E-6</v>
      </c>
      <c r="AR2200" s="13">
        <f t="shared" si="2609"/>
        <v>6.255343490843531E-5</v>
      </c>
      <c r="AS2200" s="13">
        <f t="shared" si="2610"/>
        <v>5.1696334379979964E-5</v>
      </c>
      <c r="AT2200" s="13">
        <f t="shared" si="2611"/>
        <v>2.1361824432492609E-5</v>
      </c>
      <c r="AU2200" s="13">
        <f t="shared" si="2612"/>
        <v>5.8847182436640552E-6</v>
      </c>
      <c r="AV2200" s="13">
        <f t="shared" si="2613"/>
        <v>1.2158339606039828E-6</v>
      </c>
      <c r="AW2200" s="13">
        <f t="shared" si="2614"/>
        <v>2.2561418995581898E-9</v>
      </c>
      <c r="AX2200" s="13">
        <f t="shared" si="2615"/>
        <v>1.1874465704427124E-4</v>
      </c>
      <c r="AY2200" s="13">
        <f t="shared" si="2616"/>
        <v>5.8071300105824367E-5</v>
      </c>
      <c r="AZ2200" s="13">
        <f t="shared" si="2617"/>
        <v>1.4199695295441547E-5</v>
      </c>
      <c r="BA2200" s="13">
        <f t="shared" si="2618"/>
        <v>2.3147561258424092E-6</v>
      </c>
      <c r="BB2200" s="13">
        <f t="shared" si="2619"/>
        <v>2.8300409677690615E-7</v>
      </c>
      <c r="BC2200" s="13">
        <f t="shared" si="2620"/>
        <v>2.7680261569970741E-8</v>
      </c>
      <c r="BD2200" s="13">
        <f t="shared" si="2621"/>
        <v>5.0985582307976722E-6</v>
      </c>
      <c r="BE2200" s="13">
        <f t="shared" si="2622"/>
        <v>4.2136258630870531E-6</v>
      </c>
      <c r="BF2200" s="13">
        <f t="shared" si="2623"/>
        <v>1.7411434870773646E-6</v>
      </c>
      <c r="BG2200" s="13">
        <f t="shared" si="2624"/>
        <v>4.7964717974444304E-7</v>
      </c>
      <c r="BH2200" s="13">
        <f t="shared" si="2625"/>
        <v>9.9099278180243247E-8</v>
      </c>
      <c r="BI2200" s="13">
        <f t="shared" si="2626"/>
        <v>1.6379818083913615E-8</v>
      </c>
      <c r="BJ2200" s="14">
        <f t="shared" si="2627"/>
        <v>0.40892586037813367</v>
      </c>
      <c r="BK2200" s="14">
        <f t="shared" si="2628"/>
        <v>0.38832254742454908</v>
      </c>
      <c r="BL2200" s="14">
        <f t="shared" si="2629"/>
        <v>0.19755231673883611</v>
      </c>
      <c r="BM2200" s="14">
        <f t="shared" si="2630"/>
        <v>0.14644039013185722</v>
      </c>
      <c r="BN2200" s="14">
        <f t="shared" si="2631"/>
        <v>0.85353328337037837</v>
      </c>
    </row>
    <row r="2201" spans="1:66" x14ac:dyDescent="0.25">
      <c r="A2201" t="s">
        <v>28</v>
      </c>
      <c r="B2201" t="s">
        <v>187</v>
      </c>
      <c r="C2201" t="s">
        <v>463</v>
      </c>
      <c r="D2201" s="7" t="s">
        <v>540</v>
      </c>
      <c r="E2201" s="10">
        <f>VLOOKUP(A2201,home!$A$2:$E$405,3,FALSE)</f>
        <v>1.3737373737373699</v>
      </c>
      <c r="F2201" s="10">
        <f>VLOOKUP(B2201,home!$B$2:$E$405,3,FALSE)</f>
        <v>0.61</v>
      </c>
      <c r="G2201" s="10">
        <f>VLOOKUP(C2201,away!$B$2:$E$405,4,FALSE)</f>
        <v>1.21</v>
      </c>
      <c r="H2201" s="10">
        <f>VLOOKUP(A2201,away!$A$2:$E$405,3,FALSE)</f>
        <v>1.1818181818181801</v>
      </c>
      <c r="I2201" s="10">
        <f>VLOOKUP(C2201,away!$B$2:$E$405,3,FALSE)</f>
        <v>0.49</v>
      </c>
      <c r="J2201" s="10">
        <f>VLOOKUP(B2201,home!$B$2:$E$405,4,FALSE)</f>
        <v>0.99</v>
      </c>
      <c r="K2201" s="12">
        <f t="shared" si="2576"/>
        <v>1.0139555555555526</v>
      </c>
      <c r="L2201" s="12">
        <f t="shared" si="2577"/>
        <v>0.57329999999999914</v>
      </c>
      <c r="M2201" s="13">
        <f t="shared" si="2578"/>
        <v>0.20448604293079731</v>
      </c>
      <c r="N2201" s="13">
        <f t="shared" si="2579"/>
        <v>0.20733975926325315</v>
      </c>
      <c r="O2201" s="13">
        <f t="shared" si="2580"/>
        <v>0.11723184841222592</v>
      </c>
      <c r="P2201" s="13">
        <f t="shared" si="2581"/>
        <v>0.11886788398562285</v>
      </c>
      <c r="Q2201" s="13">
        <f t="shared" si="2582"/>
        <v>0.10511665039626319</v>
      </c>
      <c r="R2201" s="13">
        <f t="shared" si="2583"/>
        <v>3.3604509347364503E-2</v>
      </c>
      <c r="S2201" s="13">
        <f t="shared" si="2584"/>
        <v>1.727449663642968E-2</v>
      </c>
      <c r="T2201" s="13">
        <f t="shared" si="2585"/>
        <v>6.0263375672177599E-2</v>
      </c>
      <c r="U2201" s="13">
        <f t="shared" si="2586"/>
        <v>3.4073478944478729E-2</v>
      </c>
      <c r="V2201" s="13">
        <f t="shared" si="2587"/>
        <v>1.1157419258215676E-3</v>
      </c>
      <c r="W2201" s="13">
        <f t="shared" si="2588"/>
        <v>3.5527870550227283E-2</v>
      </c>
      <c r="X2201" s="13">
        <f t="shared" si="2589"/>
        <v>2.0368128186445272E-2</v>
      </c>
      <c r="Y2201" s="13">
        <f t="shared" si="2590"/>
        <v>5.8385239446445266E-3</v>
      </c>
      <c r="Z2201" s="13">
        <f t="shared" si="2591"/>
        <v>6.421821736281347E-3</v>
      </c>
      <c r="AA2201" s="13">
        <f t="shared" si="2592"/>
        <v>6.5114418262898766E-3</v>
      </c>
      <c r="AB2201" s="13">
        <f t="shared" si="2593"/>
        <v>3.3011563072217068E-3</v>
      </c>
      <c r="AC2201" s="13">
        <f t="shared" si="2594"/>
        <v>4.0536349050891299E-5</v>
      </c>
      <c r="AD2201" s="13">
        <f t="shared" si="2595"/>
        <v>9.0059204303653637E-3</v>
      </c>
      <c r="AE2201" s="13">
        <f t="shared" si="2596"/>
        <v>5.1630941827284556E-3</v>
      </c>
      <c r="AF2201" s="13">
        <f t="shared" si="2597"/>
        <v>1.4800009474791093E-3</v>
      </c>
      <c r="AG2201" s="13">
        <f t="shared" si="2598"/>
        <v>2.8282818106325737E-4</v>
      </c>
      <c r="AH2201" s="13">
        <f t="shared" si="2599"/>
        <v>9.2040760035252273E-4</v>
      </c>
      <c r="AI2201" s="13">
        <f t="shared" si="2600"/>
        <v>9.3325239975299511E-4</v>
      </c>
      <c r="AJ2201" s="13">
        <f t="shared" si="2601"/>
        <v>4.7313822773255044E-4</v>
      </c>
      <c r="AK2201" s="13">
        <f t="shared" si="2602"/>
        <v>1.5991371151837593E-4</v>
      </c>
      <c r="AL2201" s="13">
        <f t="shared" si="2603"/>
        <v>9.4255235557817373E-7</v>
      </c>
      <c r="AM2201" s="13">
        <f t="shared" si="2604"/>
        <v>1.8263206106520435E-3</v>
      </c>
      <c r="AN2201" s="13">
        <f t="shared" si="2605"/>
        <v>1.047029606086815E-3</v>
      </c>
      <c r="AO2201" s="13">
        <f t="shared" si="2606"/>
        <v>3.0013103658478498E-4</v>
      </c>
      <c r="AP2201" s="13">
        <f t="shared" si="2607"/>
        <v>5.7355041091352328E-5</v>
      </c>
      <c r="AQ2201" s="13">
        <f t="shared" si="2608"/>
        <v>8.2204112644180602E-6</v>
      </c>
      <c r="AR2201" s="13">
        <f t="shared" si="2609"/>
        <v>1.0553393545642014E-4</v>
      </c>
      <c r="AS2201" s="13">
        <f t="shared" si="2610"/>
        <v>1.0700672015567831E-4</v>
      </c>
      <c r="AT2201" s="13">
        <f t="shared" si="2611"/>
        <v>5.4250029191814179E-5</v>
      </c>
      <c r="AU2201" s="13">
        <f t="shared" si="2612"/>
        <v>1.8335706162696965E-5</v>
      </c>
      <c r="AV2201" s="13">
        <f t="shared" si="2613"/>
        <v>4.6478977821751916E-6</v>
      </c>
      <c r="AW2201" s="13">
        <f t="shared" si="2614"/>
        <v>1.5219621192646819E-8</v>
      </c>
      <c r="AX2201" s="13">
        <f t="shared" si="2615"/>
        <v>3.0863465489937471E-4</v>
      </c>
      <c r="AY2201" s="13">
        <f t="shared" si="2616"/>
        <v>1.7694024765381125E-4</v>
      </c>
      <c r="AZ2201" s="13">
        <f t="shared" si="2617"/>
        <v>5.0719921989964905E-5</v>
      </c>
      <c r="BA2201" s="13">
        <f t="shared" si="2618"/>
        <v>9.6925770922822793E-6</v>
      </c>
      <c r="BB2201" s="13">
        <f t="shared" si="2619"/>
        <v>1.3891886117513556E-6</v>
      </c>
      <c r="BC2201" s="13">
        <f t="shared" si="2620"/>
        <v>1.5928436622341028E-7</v>
      </c>
      <c r="BD2201" s="13">
        <f t="shared" si="2621"/>
        <v>1.0083767532860924E-5</v>
      </c>
      <c r="BE2201" s="13">
        <f t="shared" si="2622"/>
        <v>1.0224492110875041E-5</v>
      </c>
      <c r="BF2201" s="13">
        <f t="shared" si="2623"/>
        <v>5.1835902892778341E-6</v>
      </c>
      <c r="BG2201" s="13">
        <f t="shared" si="2624"/>
        <v>1.7519767238456913E-6</v>
      </c>
      <c r="BH2201" s="13">
        <f t="shared" si="2625"/>
        <v>4.4410663308683865E-7</v>
      </c>
      <c r="BI2201" s="13">
        <f t="shared" si="2626"/>
        <v>9.006087757549432E-8</v>
      </c>
      <c r="BJ2201" s="14">
        <f t="shared" si="2627"/>
        <v>0.45417274433493998</v>
      </c>
      <c r="BK2201" s="14">
        <f t="shared" si="2628"/>
        <v>0.34196258462773166</v>
      </c>
      <c r="BL2201" s="14">
        <f t="shared" si="2629"/>
        <v>0.19752669905985354</v>
      </c>
      <c r="BM2201" s="14">
        <f t="shared" si="2630"/>
        <v>0.21326023039524702</v>
      </c>
      <c r="BN2201" s="14">
        <f t="shared" si="2631"/>
        <v>0.78664669433552692</v>
      </c>
    </row>
    <row r="2202" spans="1:66" x14ac:dyDescent="0.25">
      <c r="A2202" t="s">
        <v>28</v>
      </c>
      <c r="B2202" t="s">
        <v>462</v>
      </c>
      <c r="C2202" t="s">
        <v>31</v>
      </c>
      <c r="D2202" s="7" t="s">
        <v>540</v>
      </c>
      <c r="E2202" s="10">
        <f>VLOOKUP(A2202,home!$A$2:$E$405,3,FALSE)</f>
        <v>1.3737373737373699</v>
      </c>
      <c r="F2202" s="10">
        <f>VLOOKUP(B2202,home!$B$2:$E$405,3,FALSE)</f>
        <v>0.73</v>
      </c>
      <c r="G2202" s="10">
        <f>VLOOKUP(C2202,away!$B$2:$E$405,4,FALSE)</f>
        <v>0.36</v>
      </c>
      <c r="H2202" s="10">
        <f>VLOOKUP(A2202,away!$A$2:$E$405,3,FALSE)</f>
        <v>1.1818181818181801</v>
      </c>
      <c r="I2202" s="10">
        <f>VLOOKUP(C2202,away!$B$2:$E$405,3,FALSE)</f>
        <v>1.7</v>
      </c>
      <c r="J2202" s="10">
        <f>VLOOKUP(B2202,home!$B$2:$E$405,4,FALSE)</f>
        <v>0.85</v>
      </c>
      <c r="K2202" s="12">
        <f t="shared" si="2576"/>
        <v>0.36101818181818079</v>
      </c>
      <c r="L2202" s="12">
        <f t="shared" si="2577"/>
        <v>1.7077272727272701</v>
      </c>
      <c r="M2202" s="13">
        <f t="shared" si="2578"/>
        <v>0.12634418684635459</v>
      </c>
      <c r="N2202" s="13">
        <f t="shared" si="2579"/>
        <v>4.561254861856745E-2</v>
      </c>
      <c r="O2202" s="13">
        <f t="shared" si="2580"/>
        <v>0.21576141362806975</v>
      </c>
      <c r="P2202" s="13">
        <f t="shared" si="2581"/>
        <v>7.7893793254526195E-2</v>
      </c>
      <c r="Q2202" s="13">
        <f t="shared" si="2582"/>
        <v>8.2334796851842966E-3</v>
      </c>
      <c r="R2202" s="13">
        <f t="shared" si="2583"/>
        <v>0.18423082522742201</v>
      </c>
      <c r="S2202" s="13">
        <f t="shared" si="2584"/>
        <v>1.2005781941826506E-2</v>
      </c>
      <c r="T2202" s="13">
        <f t="shared" si="2585"/>
        <v>1.4060537807835161E-2</v>
      </c>
      <c r="U2202" s="13">
        <f t="shared" si="2586"/>
        <v>6.651067755846693E-2</v>
      </c>
      <c r="V2202" s="13">
        <f t="shared" si="2587"/>
        <v>8.2242353630124514E-4</v>
      </c>
      <c r="W2202" s="13">
        <f t="shared" si="2588"/>
        <v>9.9081195532738737E-4</v>
      </c>
      <c r="X2202" s="13">
        <f t="shared" si="2589"/>
        <v>1.6920365982568129E-3</v>
      </c>
      <c r="Y2202" s="13">
        <f t="shared" si="2590"/>
        <v>1.4447685226479175E-3</v>
      </c>
      <c r="Z2202" s="13">
        <f t="shared" si="2591"/>
        <v>0.10487200157263993</v>
      </c>
      <c r="AA2202" s="13">
        <f t="shared" si="2592"/>
        <v>3.7860699331387859E-2</v>
      </c>
      <c r="AB2202" s="13">
        <f t="shared" si="2593"/>
        <v>6.8342004174912294E-3</v>
      </c>
      <c r="AC2202" s="13">
        <f t="shared" si="2594"/>
        <v>3.1690065498526887E-5</v>
      </c>
      <c r="AD2202" s="13">
        <f t="shared" si="2595"/>
        <v>8.9425282659002478E-5</v>
      </c>
      <c r="AE2202" s="13">
        <f t="shared" si="2596"/>
        <v>1.5271399406812354E-4</v>
      </c>
      <c r="AF2202" s="13">
        <f t="shared" si="2597"/>
        <v>1.3039692629862257E-4</v>
      </c>
      <c r="AG2202" s="13">
        <f t="shared" si="2598"/>
        <v>7.422746243998853E-5</v>
      </c>
      <c r="AH2202" s="13">
        <f t="shared" si="2599"/>
        <v>4.4773194307773614E-2</v>
      </c>
      <c r="AI2202" s="13">
        <f t="shared" si="2600"/>
        <v>1.6163937203184552E-2</v>
      </c>
      <c r="AJ2202" s="13">
        <f t="shared" si="2601"/>
        <v>2.9177376100584683E-3</v>
      </c>
      <c r="AK2202" s="13">
        <f t="shared" si="2602"/>
        <v>3.5111877566861076E-4</v>
      </c>
      <c r="AL2202" s="13">
        <f t="shared" si="2603"/>
        <v>7.8150312152200655E-7</v>
      </c>
      <c r="AM2202" s="13">
        <f t="shared" si="2604"/>
        <v>6.4568305908259926E-6</v>
      </c>
      <c r="AN2202" s="13">
        <f t="shared" si="2605"/>
        <v>1.1026505695333281E-5</v>
      </c>
      <c r="AO2202" s="13">
        <f t="shared" si="2606"/>
        <v>9.4151322494016074E-6</v>
      </c>
      <c r="AP2202" s="13">
        <f t="shared" si="2607"/>
        <v>5.3594927062123915E-6</v>
      </c>
      <c r="AQ2202" s="13">
        <f t="shared" si="2608"/>
        <v>2.2881379655954474E-6</v>
      </c>
      <c r="AR2202" s="13">
        <f t="shared" si="2609"/>
        <v>1.5292081001300455E-2</v>
      </c>
      <c r="AS2202" s="13">
        <f t="shared" si="2610"/>
        <v>5.5207192793058357E-3</v>
      </c>
      <c r="AT2202" s="13">
        <f t="shared" si="2611"/>
        <v>9.965400182717851E-4</v>
      </c>
      <c r="AU2202" s="13">
        <f t="shared" si="2612"/>
        <v>1.1992302183517882E-4</v>
      </c>
      <c r="AV2202" s="13">
        <f t="shared" si="2613"/>
        <v>1.0823597825269563E-5</v>
      </c>
      <c r="AW2202" s="13">
        <f t="shared" si="2614"/>
        <v>1.3383688041872117E-8</v>
      </c>
      <c r="AX2202" s="13">
        <f t="shared" si="2615"/>
        <v>3.8850554003466831E-7</v>
      </c>
      <c r="AY2202" s="13">
        <f t="shared" si="2616"/>
        <v>6.634615063228394E-7</v>
      </c>
      <c r="AZ2202" s="13">
        <f t="shared" si="2617"/>
        <v>5.6650565437611457E-7</v>
      </c>
      <c r="BA2202" s="13">
        <f t="shared" si="2618"/>
        <v>3.2247905204409983E-7</v>
      </c>
      <c r="BB2202" s="13">
        <f t="shared" si="2619"/>
        <v>1.3767656801473659E-7</v>
      </c>
      <c r="BC2202" s="13">
        <f t="shared" si="2620"/>
        <v>4.7022806002851266E-8</v>
      </c>
      <c r="BD2202" s="13">
        <f t="shared" si="2621"/>
        <v>4.3524506304458881E-3</v>
      </c>
      <c r="BE2202" s="13">
        <f t="shared" si="2622"/>
        <v>1.5713138130569692E-3</v>
      </c>
      <c r="BF2202" s="13">
        <f t="shared" si="2623"/>
        <v>2.8363642792780992E-4</v>
      </c>
      <c r="BG2202" s="13">
        <f t="shared" si="2624"/>
        <v>3.4132635835967127E-5</v>
      </c>
      <c r="BH2202" s="13">
        <f t="shared" si="2625"/>
        <v>3.0806255325407336E-6</v>
      </c>
      <c r="BI2202" s="13">
        <f t="shared" si="2626"/>
        <v>2.2243236572410408E-7</v>
      </c>
      <c r="BJ2202" s="14">
        <f t="shared" si="2627"/>
        <v>7.2517618603618897E-2</v>
      </c>
      <c r="BK2202" s="14">
        <f t="shared" si="2628"/>
        <v>0.21709932060913489</v>
      </c>
      <c r="BL2202" s="14">
        <f t="shared" si="2629"/>
        <v>0.60358872754322646</v>
      </c>
      <c r="BM2202" s="14">
        <f t="shared" si="2630"/>
        <v>0.34000077099067766</v>
      </c>
      <c r="BN2202" s="14">
        <f t="shared" si="2631"/>
        <v>0.65807624726012426</v>
      </c>
    </row>
    <row r="2203" spans="1:66" x14ac:dyDescent="0.25">
      <c r="A2203" t="s">
        <v>28</v>
      </c>
      <c r="B2203" t="s">
        <v>293</v>
      </c>
      <c r="C2203" t="s">
        <v>464</v>
      </c>
      <c r="D2203" s="7" t="s">
        <v>540</v>
      </c>
      <c r="E2203" s="10">
        <f>VLOOKUP(A2203,home!$A$2:$E$405,3,FALSE)</f>
        <v>1.3737373737373699</v>
      </c>
      <c r="F2203" s="10">
        <f>VLOOKUP(B2203,home!$B$2:$E$405,3,FALSE)</f>
        <v>0.49</v>
      </c>
      <c r="G2203" s="10">
        <f>VLOOKUP(C2203,away!$B$2:$E$405,4,FALSE)</f>
        <v>0.49</v>
      </c>
      <c r="H2203" s="10">
        <f>VLOOKUP(A2203,away!$A$2:$E$405,3,FALSE)</f>
        <v>1.1818181818181801</v>
      </c>
      <c r="I2203" s="10">
        <f>VLOOKUP(C2203,away!$B$2:$E$405,3,FALSE)</f>
        <v>1.33</v>
      </c>
      <c r="J2203" s="10">
        <f>VLOOKUP(B2203,home!$B$2:$E$405,4,FALSE)</f>
        <v>0.71</v>
      </c>
      <c r="K2203" s="12">
        <f t="shared" si="2576"/>
        <v>0.32983434343434248</v>
      </c>
      <c r="L2203" s="12">
        <f t="shared" si="2577"/>
        <v>1.1159909090909075</v>
      </c>
      <c r="M2203" s="13">
        <f t="shared" si="2578"/>
        <v>0.23555160676524781</v>
      </c>
      <c r="N2203" s="13">
        <f t="shared" si="2579"/>
        <v>7.769300956231992E-2</v>
      </c>
      <c r="O2203" s="13">
        <f t="shared" si="2580"/>
        <v>0.26287345177177279</v>
      </c>
      <c r="P2203" s="13">
        <f t="shared" si="2581"/>
        <v>8.6704692371461972E-2</v>
      </c>
      <c r="Q2203" s="13">
        <f t="shared" si="2582"/>
        <v>1.2812911399212942E-2</v>
      </c>
      <c r="R2203" s="13">
        <f t="shared" si="2583"/>
        <v>0.14668219120932283</v>
      </c>
      <c r="S2203" s="13">
        <f t="shared" si="2584"/>
        <v>7.9788286975283184E-3</v>
      </c>
      <c r="T2203" s="13">
        <f t="shared" si="2585"/>
        <v>1.4299092640508902E-2</v>
      </c>
      <c r="U2203" s="13">
        <f t="shared" si="2586"/>
        <v>4.8380824231037671E-2</v>
      </c>
      <c r="V2203" s="13">
        <f t="shared" si="2587"/>
        <v>3.2632711560374848E-4</v>
      </c>
      <c r="W2203" s="13">
        <f t="shared" si="2588"/>
        <v>1.4087127396139344E-3</v>
      </c>
      <c r="X2203" s="13">
        <f t="shared" si="2589"/>
        <v>1.5721106109296975E-3</v>
      </c>
      <c r="Y2203" s="13">
        <f t="shared" si="2590"/>
        <v>8.7723057494144775E-4</v>
      </c>
      <c r="Z2203" s="13">
        <f t="shared" si="2591"/>
        <v>5.4565330638379476E-2</v>
      </c>
      <c r="AA2203" s="13">
        <f t="shared" si="2592"/>
        <v>1.7997520005387704E-2</v>
      </c>
      <c r="AB2203" s="13">
        <f t="shared" si="2593"/>
        <v>2.9681000972117491E-3</v>
      </c>
      <c r="AC2203" s="13">
        <f t="shared" si="2594"/>
        <v>7.5074026662996833E-6</v>
      </c>
      <c r="AD2203" s="13">
        <f t="shared" si="2595"/>
        <v>1.1616046038953896E-4</v>
      </c>
      <c r="AE2203" s="13">
        <f t="shared" si="2596"/>
        <v>1.2963401779053993E-4</v>
      </c>
      <c r="AF2203" s="13">
        <f t="shared" si="2597"/>
        <v>7.2335192681585779E-5</v>
      </c>
      <c r="AG2203" s="13">
        <f t="shared" si="2598"/>
        <v>2.6908472479996283E-5</v>
      </c>
      <c r="AH2203" s="13">
        <f t="shared" si="2599"/>
        <v>1.5223603235992773E-2</v>
      </c>
      <c r="AI2203" s="13">
        <f t="shared" si="2600"/>
        <v>5.0212671780486074E-3</v>
      </c>
      <c r="AJ2203" s="13">
        <f t="shared" si="2601"/>
        <v>8.2809318144003814E-4</v>
      </c>
      <c r="AK2203" s="13">
        <f t="shared" si="2602"/>
        <v>9.1044523600910274E-5</v>
      </c>
      <c r="AL2203" s="13">
        <f t="shared" si="2603"/>
        <v>1.1053663316148382E-7</v>
      </c>
      <c r="AM2203" s="13">
        <f t="shared" si="2604"/>
        <v>7.6627418371229049E-6</v>
      </c>
      <c r="AN2203" s="13">
        <f t="shared" si="2605"/>
        <v>8.5515502289397202E-6</v>
      </c>
      <c r="AO2203" s="13">
        <f t="shared" si="2606"/>
        <v>4.7717261570654988E-6</v>
      </c>
      <c r="AP2203" s="13">
        <f t="shared" si="2607"/>
        <v>1.775067670652129E-6</v>
      </c>
      <c r="AQ2203" s="13">
        <f t="shared" si="2608"/>
        <v>4.9523984586723749E-7</v>
      </c>
      <c r="AR2203" s="13">
        <f t="shared" si="2609"/>
        <v>3.3978805629949703E-3</v>
      </c>
      <c r="AS2203" s="13">
        <f t="shared" si="2610"/>
        <v>1.1207377045637599E-3</v>
      </c>
      <c r="AT2203" s="13">
        <f t="shared" si="2611"/>
        <v>1.8482889247344993E-4</v>
      </c>
      <c r="AU2203" s="13">
        <f t="shared" si="2612"/>
        <v>2.0320972132225683E-5</v>
      </c>
      <c r="AV2203" s="13">
        <f t="shared" si="2613"/>
        <v>1.6756386252950569E-6</v>
      </c>
      <c r="AW2203" s="13">
        <f t="shared" si="2614"/>
        <v>1.1302129057900067E-9</v>
      </c>
      <c r="AX2203" s="13">
        <f t="shared" si="2615"/>
        <v>4.2123923712571681E-7</v>
      </c>
      <c r="AY2203" s="13">
        <f t="shared" si="2616"/>
        <v>4.70099159184689E-7</v>
      </c>
      <c r="AZ2203" s="13">
        <f t="shared" si="2617"/>
        <v>2.6231319401069619E-7</v>
      </c>
      <c r="BA2203" s="13">
        <f t="shared" si="2618"/>
        <v>9.7579713283512114E-8</v>
      </c>
      <c r="BB2203" s="13">
        <f t="shared" si="2619"/>
        <v>2.7224518234024211E-8</v>
      </c>
      <c r="BC2203" s="13">
        <f t="shared" si="2620"/>
        <v>6.0764629707101322E-9</v>
      </c>
      <c r="BD2203" s="13">
        <f t="shared" si="2621"/>
        <v>6.3200063641318058E-4</v>
      </c>
      <c r="BE2203" s="13">
        <f t="shared" si="2622"/>
        <v>2.0845551496142801E-4</v>
      </c>
      <c r="BF2203" s="13">
        <f t="shared" si="2623"/>
        <v>3.4377893956285184E-5</v>
      </c>
      <c r="BG2203" s="13">
        <f t="shared" si="2624"/>
        <v>3.779670027242258E-6</v>
      </c>
      <c r="BH2203" s="13">
        <f t="shared" si="2625"/>
        <v>3.1166624545847831E-7</v>
      </c>
      <c r="BI2203" s="13">
        <f t="shared" si="2626"/>
        <v>2.0559646288288759E-8</v>
      </c>
      <c r="BJ2203" s="14">
        <f t="shared" si="2627"/>
        <v>0.10903264652889295</v>
      </c>
      <c r="BK2203" s="14">
        <f t="shared" si="2628"/>
        <v>0.33056954298830055</v>
      </c>
      <c r="BL2203" s="14">
        <f t="shared" si="2629"/>
        <v>0.50567048514585478</v>
      </c>
      <c r="BM2203" s="14">
        <f t="shared" si="2630"/>
        <v>0.17751967325314297</v>
      </c>
      <c r="BN2203" s="14">
        <f t="shared" si="2631"/>
        <v>0.82231786307933818</v>
      </c>
    </row>
    <row r="2204" spans="1:66" x14ac:dyDescent="0.25">
      <c r="A2204" t="s">
        <v>192</v>
      </c>
      <c r="B2204" t="s">
        <v>202</v>
      </c>
      <c r="C2204" t="s">
        <v>281</v>
      </c>
      <c r="D2204" s="7" t="s">
        <v>540</v>
      </c>
      <c r="E2204" s="10">
        <f>VLOOKUP(A2204,home!$A$2:$E$405,3,FALSE)</f>
        <v>1.41772151898734</v>
      </c>
      <c r="F2204" s="10">
        <f>VLOOKUP(B2204,home!$B$2:$E$405,3,FALSE)</f>
        <v>0.6</v>
      </c>
      <c r="G2204" s="10">
        <f>VLOOKUP(C2204,away!$B$2:$E$405,4,FALSE)</f>
        <v>0.71</v>
      </c>
      <c r="H2204" s="10">
        <f>VLOOKUP(A2204,away!$A$2:$E$405,3,FALSE)</f>
        <v>1.21518987341772</v>
      </c>
      <c r="I2204" s="10">
        <f>VLOOKUP(C2204,away!$B$2:$E$405,3,FALSE)</f>
        <v>1.76</v>
      </c>
      <c r="J2204" s="10">
        <f>VLOOKUP(B2204,home!$B$2:$E$405,4,FALSE)</f>
        <v>0.94</v>
      </c>
      <c r="K2204" s="12">
        <f t="shared" si="2576"/>
        <v>0.6039493670886068</v>
      </c>
      <c r="L2204" s="12">
        <f t="shared" si="2577"/>
        <v>2.010410126582276</v>
      </c>
      <c r="M2204" s="13">
        <f t="shared" si="2578"/>
        <v>7.3214668139416947E-2</v>
      </c>
      <c r="N2204" s="13">
        <f t="shared" si="2579"/>
        <v>4.4217952484403245E-2</v>
      </c>
      <c r="O2204" s="13">
        <f t="shared" si="2580"/>
        <v>0.14719151024184454</v>
      </c>
      <c r="P2204" s="13">
        <f t="shared" si="2581"/>
        <v>8.8896219451378197E-2</v>
      </c>
      <c r="Q2204" s="13">
        <f t="shared" si="2582"/>
        <v>1.3352702208454715E-2</v>
      </c>
      <c r="R2204" s="13">
        <f t="shared" si="2583"/>
        <v>0.14795765136857156</v>
      </c>
      <c r="S2204" s="13">
        <f t="shared" si="2584"/>
        <v>2.6984134578399682E-2</v>
      </c>
      <c r="T2204" s="13">
        <f t="shared" si="2585"/>
        <v>2.684440773711488E-2</v>
      </c>
      <c r="U2204" s="13">
        <f t="shared" si="2586"/>
        <v>8.9358929899965522E-2</v>
      </c>
      <c r="V2204" s="13">
        <f t="shared" si="2587"/>
        <v>3.6404173737716629E-3</v>
      </c>
      <c r="W2204" s="13">
        <f t="shared" si="2588"/>
        <v>2.6881186825729562E-3</v>
      </c>
      <c r="X2204" s="13">
        <f t="shared" si="2589"/>
        <v>5.4042210208996777E-3</v>
      </c>
      <c r="Y2204" s="13">
        <f t="shared" si="2590"/>
        <v>5.4323503333527593E-3</v>
      </c>
      <c r="Z2204" s="13">
        <f t="shared" si="2591"/>
        <v>9.9151853538902046E-2</v>
      </c>
      <c r="AA2204" s="13">
        <f t="shared" si="2592"/>
        <v>5.9882699190482128E-2</v>
      </c>
      <c r="AB2204" s="13">
        <f t="shared" si="2593"/>
        <v>1.8083059137824556E-2</v>
      </c>
      <c r="AC2204" s="13">
        <f t="shared" si="2594"/>
        <v>2.7625897068977079E-4</v>
      </c>
      <c r="AD2204" s="13">
        <f t="shared" si="2595"/>
        <v>4.0587189424974904E-4</v>
      </c>
      <c r="AE2204" s="13">
        <f t="shared" si="2596"/>
        <v>8.1596896629482609E-4</v>
      </c>
      <c r="AF2204" s="13">
        <f t="shared" si="2597"/>
        <v>8.2021613640799527E-4</v>
      </c>
      <c r="AG2204" s="13">
        <f t="shared" si="2598"/>
        <v>5.4965694220694098E-4</v>
      </c>
      <c r="AH2204" s="13">
        <f t="shared" si="2599"/>
        <v>4.9833972606002849E-2</v>
      </c>
      <c r="AI2204" s="13">
        <f t="shared" si="2600"/>
        <v>3.0097196214906391E-2</v>
      </c>
      <c r="AJ2204" s="13">
        <f t="shared" si="2601"/>
        <v>9.0885913025671641E-3</v>
      </c>
      <c r="AK2204" s="13">
        <f t="shared" si="2602"/>
        <v>1.8296829883041519E-3</v>
      </c>
      <c r="AL2204" s="13">
        <f t="shared" si="2603"/>
        <v>1.3417190138503462E-5</v>
      </c>
      <c r="AM2204" s="13">
        <f t="shared" si="2604"/>
        <v>4.9025214730237984E-5</v>
      </c>
      <c r="AN2204" s="13">
        <f t="shared" si="2605"/>
        <v>9.8560788151540998E-5</v>
      </c>
      <c r="AO2204" s="13">
        <f t="shared" si="2606"/>
        <v>9.907380329189423E-5</v>
      </c>
      <c r="AP2204" s="13">
        <f t="shared" si="2607"/>
        <v>6.6392992472348185E-5</v>
      </c>
      <c r="AQ2204" s="13">
        <f t="shared" si="2608"/>
        <v>3.3369286100127413E-5</v>
      </c>
      <c r="AR2204" s="13">
        <f t="shared" si="2609"/>
        <v>2.0037344634986368E-2</v>
      </c>
      <c r="AS2204" s="13">
        <f t="shared" si="2610"/>
        <v>1.2101541610436306E-2</v>
      </c>
      <c r="AT2204" s="13">
        <f t="shared" si="2611"/>
        <v>3.6543591982097236E-3</v>
      </c>
      <c r="AU2204" s="13">
        <f t="shared" si="2612"/>
        <v>7.3568264162439715E-4</v>
      </c>
      <c r="AV2204" s="13">
        <f t="shared" si="2613"/>
        <v>1.1107876644678223E-4</v>
      </c>
      <c r="AW2204" s="13">
        <f t="shared" si="2614"/>
        <v>4.5252676110006428E-7</v>
      </c>
      <c r="AX2204" s="13">
        <f t="shared" si="2615"/>
        <v>4.9347912346183789E-6</v>
      </c>
      <c r="AY2204" s="13">
        <f t="shared" si="2616"/>
        <v>9.9209542706462403E-6</v>
      </c>
      <c r="AZ2204" s="13">
        <f t="shared" si="2617"/>
        <v>9.9725934655334422E-6</v>
      </c>
      <c r="BA2204" s="13">
        <f t="shared" si="2618"/>
        <v>6.6830009637988872E-6</v>
      </c>
      <c r="BB2204" s="13">
        <f t="shared" si="2619"/>
        <v>3.3588932033950991E-6</v>
      </c>
      <c r="BC2204" s="13">
        <f t="shared" si="2620"/>
        <v>1.3505505820427772E-6</v>
      </c>
      <c r="BD2204" s="13">
        <f t="shared" si="2621"/>
        <v>6.7138800939992704E-3</v>
      </c>
      <c r="BE2204" s="13">
        <f t="shared" si="2622"/>
        <v>4.0548436334796557E-3</v>
      </c>
      <c r="BF2204" s="13">
        <f t="shared" si="2623"/>
        <v>1.2244601230416523E-3</v>
      </c>
      <c r="BG2204" s="13">
        <f t="shared" si="2624"/>
        <v>2.4650397211208123E-4</v>
      </c>
      <c r="BH2204" s="13">
        <f t="shared" si="2625"/>
        <v>3.7218979485479752E-5</v>
      </c>
      <c r="BI2204" s="13">
        <f t="shared" si="2626"/>
        <v>4.4956758207878677E-6</v>
      </c>
      <c r="BJ2204" s="14">
        <f t="shared" si="2627"/>
        <v>0.10091410927442394</v>
      </c>
      <c r="BK2204" s="14">
        <f t="shared" si="2628"/>
        <v>0.19303503665806543</v>
      </c>
      <c r="BL2204" s="14">
        <f t="shared" si="2629"/>
        <v>0.6022447022801114</v>
      </c>
      <c r="BM2204" s="14">
        <f t="shared" si="2630"/>
        <v>0.48050552942992392</v>
      </c>
      <c r="BN2204" s="14">
        <f t="shared" si="2631"/>
        <v>0.51483070389406915</v>
      </c>
    </row>
    <row r="2205" spans="1:66" x14ac:dyDescent="0.25">
      <c r="A2205" t="s">
        <v>298</v>
      </c>
      <c r="B2205" t="s">
        <v>366</v>
      </c>
      <c r="C2205" t="s">
        <v>203</v>
      </c>
      <c r="D2205" s="7" t="s">
        <v>540</v>
      </c>
      <c r="E2205" s="10">
        <f>VLOOKUP(A2205,home!$A$2:$E$405,3,FALSE)</f>
        <v>1.61333333333333</v>
      </c>
      <c r="F2205" s="10">
        <f>VLOOKUP(B2205,home!$B$2:$E$405,3,FALSE)</f>
        <v>1.01</v>
      </c>
      <c r="G2205" s="10">
        <f>VLOOKUP(C2205,away!$B$2:$E$405,4,FALSE)</f>
        <v>0.97</v>
      </c>
      <c r="H2205" s="10">
        <f>VLOOKUP(A2205,away!$A$2:$E$405,3,FALSE)</f>
        <v>1.4</v>
      </c>
      <c r="I2205" s="10">
        <f>VLOOKUP(C2205,away!$B$2:$E$405,3,FALSE)</f>
        <v>0.89</v>
      </c>
      <c r="J2205" s="10">
        <f>VLOOKUP(B2205,home!$B$2:$E$405,4,FALSE)</f>
        <v>0.71</v>
      </c>
      <c r="K2205" s="12">
        <f t="shared" si="2576"/>
        <v>1.5805826666666634</v>
      </c>
      <c r="L2205" s="12">
        <f t="shared" si="2577"/>
        <v>0.88466</v>
      </c>
      <c r="M2205" s="13">
        <f t="shared" si="2578"/>
        <v>8.4988216062044417E-2</v>
      </c>
      <c r="N2205" s="13">
        <f t="shared" si="2579"/>
        <v>0.13433090117858873</v>
      </c>
      <c r="O2205" s="13">
        <f t="shared" si="2580"/>
        <v>7.5185675221448214E-2</v>
      </c>
      <c r="P2205" s="13">
        <f t="shared" si="2581"/>
        <v>0.1188371750366503</v>
      </c>
      <c r="Q2205" s="13">
        <f t="shared" si="2582"/>
        <v>0.10616054700029492</v>
      </c>
      <c r="R2205" s="13">
        <f t="shared" si="2583"/>
        <v>3.3256879720703188E-2</v>
      </c>
      <c r="S2205" s="13">
        <f t="shared" si="2584"/>
        <v>4.1541859639640216E-2</v>
      </c>
      <c r="T2205" s="13">
        <f t="shared" si="2585"/>
        <v>9.3915989509280887E-2</v>
      </c>
      <c r="U2205" s="13">
        <f t="shared" si="2586"/>
        <v>5.2565247633961525E-2</v>
      </c>
      <c r="V2205" s="13">
        <f t="shared" si="2587"/>
        <v>6.4541199214147599E-3</v>
      </c>
      <c r="W2205" s="13">
        <f t="shared" si="2588"/>
        <v>5.5931840157505935E-2</v>
      </c>
      <c r="X2205" s="13">
        <f t="shared" si="2589"/>
        <v>4.9480661713739195E-2</v>
      </c>
      <c r="Y2205" s="13">
        <f t="shared" si="2590"/>
        <v>2.1886781095838258E-2</v>
      </c>
      <c r="Z2205" s="13">
        <f t="shared" si="2591"/>
        <v>9.8070104045724291E-3</v>
      </c>
      <c r="AA2205" s="13">
        <f t="shared" si="2592"/>
        <v>1.5500790657286805E-2</v>
      </c>
      <c r="AB2205" s="13">
        <f t="shared" si="2593"/>
        <v>1.2250140516268042E-2</v>
      </c>
      <c r="AC2205" s="13">
        <f t="shared" si="2594"/>
        <v>5.6404097411043416E-4</v>
      </c>
      <c r="AD2205" s="13">
        <f t="shared" si="2595"/>
        <v>2.2101224266931081E-2</v>
      </c>
      <c r="AE2205" s="13">
        <f t="shared" si="2596"/>
        <v>1.9552069059983249E-2</v>
      </c>
      <c r="AF2205" s="13">
        <f t="shared" si="2597"/>
        <v>8.648466707302389E-3</v>
      </c>
      <c r="AG2205" s="13">
        <f t="shared" si="2598"/>
        <v>2.550317519094045E-3</v>
      </c>
      <c r="AH2205" s="13">
        <f t="shared" si="2599"/>
        <v>2.1689674561272605E-3</v>
      </c>
      <c r="AI2205" s="13">
        <f t="shared" si="2600"/>
        <v>3.4282323657188348E-3</v>
      </c>
      <c r="AJ2205" s="13">
        <f t="shared" si="2601"/>
        <v>2.7093023272804205E-3</v>
      </c>
      <c r="AK2205" s="13">
        <f t="shared" si="2602"/>
        <v>1.4274254324196946E-3</v>
      </c>
      <c r="AL2205" s="13">
        <f t="shared" si="2603"/>
        <v>3.1547449316630372E-5</v>
      </c>
      <c r="AM2205" s="13">
        <f t="shared" si="2604"/>
        <v>6.9865623976847801E-3</v>
      </c>
      <c r="AN2205" s="13">
        <f t="shared" si="2605"/>
        <v>6.180732290735816E-3</v>
      </c>
      <c r="AO2205" s="13">
        <f t="shared" si="2606"/>
        <v>2.7339233141611737E-3</v>
      </c>
      <c r="AP2205" s="13">
        <f t="shared" si="2607"/>
        <v>8.0619753303527481E-4</v>
      </c>
      <c r="AQ2205" s="13">
        <f t="shared" si="2608"/>
        <v>1.7830267739374648E-4</v>
      </c>
      <c r="AR2205" s="13">
        <f t="shared" si="2609"/>
        <v>3.8375974994750862E-4</v>
      </c>
      <c r="AS2205" s="13">
        <f t="shared" si="2610"/>
        <v>6.0656400893136517E-4</v>
      </c>
      <c r="AT2205" s="13">
        <f t="shared" si="2611"/>
        <v>4.7936227937037953E-4</v>
      </c>
      <c r="AU2205" s="13">
        <f t="shared" si="2612"/>
        <v>2.5255723660888156E-4</v>
      </c>
      <c r="AV2205" s="13">
        <f t="shared" si="2613"/>
        <v>9.9796897631307396E-5</v>
      </c>
      <c r="AW2205" s="13">
        <f t="shared" si="2614"/>
        <v>1.2253364610451629E-6</v>
      </c>
      <c r="AX2205" s="13">
        <f t="shared" si="2615"/>
        <v>1.8404732375609429E-3</v>
      </c>
      <c r="AY2205" s="13">
        <f t="shared" si="2616"/>
        <v>1.6281930543406635E-3</v>
      </c>
      <c r="AZ2205" s="13">
        <f t="shared" si="2617"/>
        <v>7.2019863372650564E-4</v>
      </c>
      <c r="BA2205" s="13">
        <f t="shared" si="2618"/>
        <v>2.1237697443749691E-4</v>
      </c>
      <c r="BB2205" s="13">
        <f t="shared" si="2619"/>
        <v>4.6970353551468984E-5</v>
      </c>
      <c r="BC2205" s="13">
        <f t="shared" si="2620"/>
        <v>8.3105585945685142E-6</v>
      </c>
      <c r="BD2205" s="13">
        <f t="shared" si="2621"/>
        <v>5.658281673142714E-5</v>
      </c>
      <c r="BE2205" s="13">
        <f t="shared" si="2622"/>
        <v>8.9433819356870217E-5</v>
      </c>
      <c r="BF2205" s="13">
        <f t="shared" si="2623"/>
        <v>7.0678772344633293E-5</v>
      </c>
      <c r="BG2205" s="13">
        <f t="shared" si="2624"/>
        <v>3.7237880823068837E-5</v>
      </c>
      <c r="BH2205" s="13">
        <f t="shared" si="2625"/>
        <v>1.4714387243085392E-5</v>
      </c>
      <c r="BI2205" s="13">
        <f t="shared" si="2626"/>
        <v>4.6514610854083677E-6</v>
      </c>
      <c r="BJ2205" s="14">
        <f t="shared" si="2627"/>
        <v>0.53590103923378118</v>
      </c>
      <c r="BK2205" s="14">
        <f t="shared" si="2628"/>
        <v>0.25404515213751738</v>
      </c>
      <c r="BL2205" s="14">
        <f t="shared" si="2629"/>
        <v>0.20058800064128796</v>
      </c>
      <c r="BM2205" s="14">
        <f t="shared" si="2630"/>
        <v>0.44595484047954959</v>
      </c>
      <c r="BN2205" s="14">
        <f t="shared" si="2631"/>
        <v>0.55275939421972986</v>
      </c>
    </row>
    <row r="2206" spans="1:66" x14ac:dyDescent="0.25">
      <c r="A2206" t="s">
        <v>301</v>
      </c>
      <c r="B2206" t="s">
        <v>369</v>
      </c>
      <c r="C2206" t="s">
        <v>350</v>
      </c>
      <c r="D2206" s="7" t="s">
        <v>540</v>
      </c>
      <c r="E2206" s="10">
        <f>VLOOKUP(A2206,home!$A$2:$E$405,3,FALSE)</f>
        <v>1.36029411764706</v>
      </c>
      <c r="F2206" s="10">
        <f>VLOOKUP(B2206,home!$B$2:$E$405,3,FALSE)</f>
        <v>2.08</v>
      </c>
      <c r="G2206" s="10">
        <f>VLOOKUP(C2206,away!$B$2:$E$405,4,FALSE)</f>
        <v>1.47</v>
      </c>
      <c r="H2206" s="10">
        <f>VLOOKUP(A2206,away!$A$2:$E$405,3,FALSE)</f>
        <v>1.0661764705882399</v>
      </c>
      <c r="I2206" s="10">
        <f>VLOOKUP(C2206,away!$B$2:$E$405,3,FALSE)</f>
        <v>0.63</v>
      </c>
      <c r="J2206" s="10">
        <f>VLOOKUP(B2206,home!$B$2:$E$405,4,FALSE)</f>
        <v>0.94</v>
      </c>
      <c r="K2206" s="12">
        <f t="shared" si="2576"/>
        <v>4.1592352941176509</v>
      </c>
      <c r="L2206" s="12">
        <f t="shared" si="2577"/>
        <v>0.63138970588235566</v>
      </c>
      <c r="M2206" s="13">
        <f t="shared" si="2578"/>
        <v>8.3072637192480141E-3</v>
      </c>
      <c r="N2206" s="13">
        <f t="shared" si="2579"/>
        <v>3.4551864458639399E-2</v>
      </c>
      <c r="O2206" s="13">
        <f t="shared" si="2580"/>
        <v>5.2451207963831658E-3</v>
      </c>
      <c r="P2206" s="13">
        <f t="shared" si="2581"/>
        <v>2.1815691538227343E-2</v>
      </c>
      <c r="Q2206" s="13">
        <f t="shared" si="2582"/>
        <v>7.1854667066971134E-2</v>
      </c>
      <c r="R2206" s="13">
        <f t="shared" si="2583"/>
        <v>1.6558576384728971E-3</v>
      </c>
      <c r="S2206" s="13">
        <f t="shared" si="2584"/>
        <v>1.4322537882972306E-2</v>
      </c>
      <c r="T2206" s="13">
        <f t="shared" si="2585"/>
        <v>4.5368297105689487E-2</v>
      </c>
      <c r="U2206" s="13">
        <f t="shared" si="2586"/>
        <v>6.8871015319707787E-3</v>
      </c>
      <c r="V2206" s="13">
        <f t="shared" si="2587"/>
        <v>4.1791547876286177E-3</v>
      </c>
      <c r="W2206" s="13">
        <f t="shared" si="2588"/>
        <v>9.9620155770673208E-2</v>
      </c>
      <c r="X2206" s="13">
        <f t="shared" si="2589"/>
        <v>6.2899140851999796E-2</v>
      </c>
      <c r="Y2206" s="13">
        <f t="shared" si="2590"/>
        <v>1.9856935021398507E-2</v>
      </c>
      <c r="Z2206" s="13">
        <f t="shared" si="2591"/>
        <v>3.4849715577948493E-4</v>
      </c>
      <c r="AA2206" s="13">
        <f t="shared" si="2592"/>
        <v>1.4494816702176508E-3</v>
      </c>
      <c r="AB2206" s="13">
        <f t="shared" si="2593"/>
        <v>3.0143676604729277E-3</v>
      </c>
      <c r="AC2206" s="13">
        <f t="shared" si="2594"/>
        <v>6.8592946801309155E-4</v>
      </c>
      <c r="AD2206" s="13">
        <f t="shared" si="2595"/>
        <v>0.10358591697172054</v>
      </c>
      <c r="AE2206" s="13">
        <f t="shared" si="2596"/>
        <v>6.5403081650328737E-2</v>
      </c>
      <c r="AF2206" s="13">
        <f t="shared" si="2597"/>
        <v>2.0647416243500378E-2</v>
      </c>
      <c r="AG2206" s="13">
        <f t="shared" si="2598"/>
        <v>4.3455220230714259E-3</v>
      </c>
      <c r="AH2206" s="13">
        <f t="shared" si="2599"/>
        <v>5.5009379172111604E-5</v>
      </c>
      <c r="AI2206" s="13">
        <f t="shared" si="2600"/>
        <v>2.2879695136014696E-4</v>
      </c>
      <c r="AJ2206" s="13">
        <f t="shared" si="2601"/>
        <v>4.7581017764182146E-4</v>
      </c>
      <c r="AK2206" s="13">
        <f t="shared" si="2602"/>
        <v>6.5966882804941774E-4</v>
      </c>
      <c r="AL2206" s="13">
        <f t="shared" si="2603"/>
        <v>7.2052729740514632E-5</v>
      </c>
      <c r="AM2206" s="13">
        <f t="shared" si="2604"/>
        <v>8.616764036846411E-2</v>
      </c>
      <c r="AN2206" s="13">
        <f t="shared" si="2605"/>
        <v>5.4405361108821146E-2</v>
      </c>
      <c r="AO2206" s="13">
        <f t="shared" si="2606"/>
        <v>1.7175492474460968E-2</v>
      </c>
      <c r="AP2206" s="13">
        <f t="shared" si="2607"/>
        <v>3.6148097139448417E-3</v>
      </c>
      <c r="AQ2206" s="13">
        <f t="shared" si="2608"/>
        <v>5.7058841052707882E-4</v>
      </c>
      <c r="AR2206" s="13">
        <f t="shared" si="2609"/>
        <v>6.9464711472501068E-6</v>
      </c>
      <c r="AS2206" s="13">
        <f t="shared" si="2610"/>
        <v>2.8892007965212569E-5</v>
      </c>
      <c r="AT2206" s="13">
        <f t="shared" si="2611"/>
        <v>6.0084329623420216E-5</v>
      </c>
      <c r="AU2206" s="13">
        <f t="shared" si="2612"/>
        <v>8.3301621464376035E-5</v>
      </c>
      <c r="AV2206" s="13">
        <f t="shared" si="2613"/>
        <v>8.6617761012965319E-5</v>
      </c>
      <c r="AW2206" s="13">
        <f t="shared" si="2614"/>
        <v>5.2560431837777793E-6</v>
      </c>
      <c r="AX2206" s="13">
        <f t="shared" si="2615"/>
        <v>5.9731915171892122E-2</v>
      </c>
      <c r="AY2206" s="13">
        <f t="shared" si="2616"/>
        <v>3.7714116352170778E-2</v>
      </c>
      <c r="AZ2206" s="13">
        <f t="shared" si="2617"/>
        <v>1.1906152415605024E-2</v>
      </c>
      <c r="BA2206" s="13">
        <f t="shared" si="2618"/>
        <v>2.5058073572931188E-3</v>
      </c>
      <c r="BB2206" s="13">
        <f t="shared" si="2619"/>
        <v>3.955352425797862E-4</v>
      </c>
      <c r="BC2206" s="13">
        <f t="shared" si="2620"/>
        <v>4.9947376095711487E-5</v>
      </c>
      <c r="BD2206" s="13">
        <f t="shared" si="2621"/>
        <v>7.3098839576375236E-7</v>
      </c>
      <c r="BE2206" s="13">
        <f t="shared" si="2622"/>
        <v>3.0403527352510401E-6</v>
      </c>
      <c r="BF2206" s="13">
        <f t="shared" si="2623"/>
        <v>6.3227712015116332E-6</v>
      </c>
      <c r="BG2206" s="13">
        <f t="shared" si="2624"/>
        <v>8.7659643793192841E-6</v>
      </c>
      <c r="BH2206" s="13">
        <f t="shared" si="2625"/>
        <v>9.1149271083607236E-6</v>
      </c>
      <c r="BI2206" s="13">
        <f t="shared" si="2626"/>
        <v>7.5822253064807311E-6</v>
      </c>
      <c r="BJ2206" s="14">
        <f t="shared" si="2627"/>
        <v>0.80237036315584731</v>
      </c>
      <c r="BK2206" s="14">
        <f t="shared" si="2628"/>
        <v>8.7096746478000669E-2</v>
      </c>
      <c r="BL2206" s="14">
        <f t="shared" si="2629"/>
        <v>1.9972614054080833E-2</v>
      </c>
      <c r="BM2206" s="14">
        <f t="shared" si="2630"/>
        <v>0.72864889531677923</v>
      </c>
      <c r="BN2206" s="14">
        <f t="shared" si="2631"/>
        <v>0.14343046521794195</v>
      </c>
    </row>
    <row r="2207" spans="1:66" x14ac:dyDescent="0.25">
      <c r="A2207" t="s">
        <v>301</v>
      </c>
      <c r="B2207" t="s">
        <v>314</v>
      </c>
      <c r="C2207" t="s">
        <v>368</v>
      </c>
      <c r="D2207" s="7" t="s">
        <v>540</v>
      </c>
      <c r="E2207" s="10">
        <f>VLOOKUP(A2207,home!$A$2:$E$405,3,FALSE)</f>
        <v>1.36029411764706</v>
      </c>
      <c r="F2207" s="10">
        <f>VLOOKUP(B2207,home!$B$2:$E$405,3,FALSE)</f>
        <v>1.47</v>
      </c>
      <c r="G2207" s="10">
        <f>VLOOKUP(C2207,away!$B$2:$E$405,4,FALSE)</f>
        <v>0.92</v>
      </c>
      <c r="H2207" s="10">
        <f>VLOOKUP(A2207,away!$A$2:$E$405,3,FALSE)</f>
        <v>1.0661764705882399</v>
      </c>
      <c r="I2207" s="10">
        <f>VLOOKUP(C2207,away!$B$2:$E$405,3,FALSE)</f>
        <v>1.75</v>
      </c>
      <c r="J2207" s="10">
        <f>VLOOKUP(B2207,home!$B$2:$E$405,4,FALSE)</f>
        <v>0.94</v>
      </c>
      <c r="K2207" s="12">
        <f t="shared" si="2576"/>
        <v>1.8396617647058839</v>
      </c>
      <c r="L2207" s="12">
        <f t="shared" si="2577"/>
        <v>1.7538602941176547</v>
      </c>
      <c r="M2207" s="13">
        <f t="shared" si="2578"/>
        <v>2.7501298456520388E-2</v>
      </c>
      <c r="N2207" s="13">
        <f t="shared" si="2579"/>
        <v>5.0593087250225495E-2</v>
      </c>
      <c r="O2207" s="13">
        <f t="shared" si="2580"/>
        <v>4.823343539957025E-2</v>
      </c>
      <c r="P2207" s="13">
        <f t="shared" si="2581"/>
        <v>8.8733206885000651E-2</v>
      </c>
      <c r="Q2207" s="13">
        <f t="shared" si="2582"/>
        <v>4.6537084086334314E-2</v>
      </c>
      <c r="R2207" s="13">
        <f t="shared" si="2583"/>
        <v>4.2297353598097595E-2</v>
      </c>
      <c r="S2207" s="13">
        <f t="shared" si="2584"/>
        <v>7.1574638707918484E-2</v>
      </c>
      <c r="T2207" s="13">
        <f t="shared" si="2585"/>
        <v>8.1619543983036322E-2</v>
      </c>
      <c r="U2207" s="13">
        <f t="shared" si="2586"/>
        <v>7.7812824162664981E-2</v>
      </c>
      <c r="V2207" s="13">
        <f t="shared" si="2587"/>
        <v>2.5659585307015099E-2</v>
      </c>
      <c r="W2207" s="13">
        <f t="shared" si="2588"/>
        <v>2.8537498078177296E-2</v>
      </c>
      <c r="X2207" s="13">
        <f t="shared" si="2589"/>
        <v>5.0050784772774033E-2</v>
      </c>
      <c r="Y2207" s="13">
        <f t="shared" si="2590"/>
        <v>4.389104205119846E-2</v>
      </c>
      <c r="Z2207" s="13">
        <f t="shared" si="2591"/>
        <v>2.4727883007319304E-2</v>
      </c>
      <c r="AA2207" s="13">
        <f t="shared" si="2592"/>
        <v>4.5490940890685658E-2</v>
      </c>
      <c r="AB2207" s="13">
        <f t="shared" si="2593"/>
        <v>4.1843972298544932E-2</v>
      </c>
      <c r="AC2207" s="13">
        <f t="shared" si="2594"/>
        <v>5.1744313437382117E-3</v>
      </c>
      <c r="AD2207" s="13">
        <f t="shared" si="2595"/>
        <v>1.312483601869761E-2</v>
      </c>
      <c r="AE2207" s="13">
        <f t="shared" si="2596"/>
        <v>2.301912875999898E-2</v>
      </c>
      <c r="AF2207" s="13">
        <f t="shared" si="2597"/>
        <v>2.0186167968671991E-2</v>
      </c>
      <c r="AG2207" s="13">
        <f t="shared" si="2598"/>
        <v>1.1801239496881149E-2</v>
      </c>
      <c r="AH2207" s="13">
        <f t="shared" si="2599"/>
        <v>1.0842313041030994E-2</v>
      </c>
      <c r="AI2207" s="13">
        <f t="shared" si="2600"/>
        <v>1.9946188742556693E-2</v>
      </c>
      <c r="AJ2207" s="13">
        <f t="shared" si="2601"/>
        <v>1.8347120390644248E-2</v>
      </c>
      <c r="AK2207" s="13">
        <f t="shared" si="2602"/>
        <v>1.1250831958374634E-2</v>
      </c>
      <c r="AL2207" s="13">
        <f t="shared" si="2603"/>
        <v>6.6781412181255611E-4</v>
      </c>
      <c r="AM2207" s="13">
        <f t="shared" si="2604"/>
        <v>4.8290517983265143E-3</v>
      </c>
      <c r="AN2207" s="13">
        <f t="shared" si="2605"/>
        <v>8.4694822073223298E-3</v>
      </c>
      <c r="AO2207" s="13">
        <f t="shared" si="2606"/>
        <v>7.4271442775792939E-3</v>
      </c>
      <c r="AP2207" s="13">
        <f t="shared" si="2607"/>
        <v>4.3420578157098259E-3</v>
      </c>
      <c r="AQ2207" s="13">
        <f t="shared" si="2608"/>
        <v>1.9038406994341737E-3</v>
      </c>
      <c r="AR2207" s="13">
        <f t="shared" si="2609"/>
        <v>3.803180467811659E-3</v>
      </c>
      <c r="AS2207" s="13">
        <f t="shared" si="2610"/>
        <v>6.9965656909093451E-3</v>
      </c>
      <c r="AT2207" s="13">
        <f t="shared" si="2611"/>
        <v>6.4356571929094662E-3</v>
      </c>
      <c r="AU2207" s="13">
        <f t="shared" si="2612"/>
        <v>3.946477489516648E-3</v>
      </c>
      <c r="AV2207" s="13">
        <f t="shared" si="2613"/>
        <v>1.8150459356840619E-3</v>
      </c>
      <c r="AW2207" s="13">
        <f t="shared" si="2614"/>
        <v>5.9853021046346182E-5</v>
      </c>
      <c r="AX2207" s="13">
        <f t="shared" si="2615"/>
        <v>1.4806369921942478E-3</v>
      </c>
      <c r="AY2207" s="13">
        <f t="shared" si="2616"/>
        <v>2.5968304306112828E-3</v>
      </c>
      <c r="AZ2207" s="13">
        <f t="shared" si="2617"/>
        <v>2.2772388914027906E-3</v>
      </c>
      <c r="BA2207" s="13">
        <f t="shared" si="2618"/>
        <v>1.3313196239506204E-3</v>
      </c>
      <c r="BB2207" s="13">
        <f t="shared" si="2619"/>
        <v>5.8373715680665997E-4</v>
      </c>
      <c r="BC2207" s="13">
        <f t="shared" si="2620"/>
        <v>2.0475868430486636E-4</v>
      </c>
      <c r="BD2207" s="13">
        <f t="shared" si="2621"/>
        <v>1.1117078689764465E-3</v>
      </c>
      <c r="BE2207" s="13">
        <f t="shared" si="2622"/>
        <v>2.0451664600786268E-3</v>
      </c>
      <c r="BF2207" s="13">
        <f t="shared" si="2623"/>
        <v>1.881207269532767E-3</v>
      </c>
      <c r="BG2207" s="13">
        <f t="shared" si="2624"/>
        <v>1.1535950284153958E-3</v>
      </c>
      <c r="BH2207" s="13">
        <f t="shared" si="2625"/>
        <v>5.305561664326506E-4</v>
      </c>
      <c r="BI2207" s="13">
        <f t="shared" si="2626"/>
        <v>1.9520877868301557E-4</v>
      </c>
      <c r="BJ2207" s="14">
        <f t="shared" si="2627"/>
        <v>0.4048065110436383</v>
      </c>
      <c r="BK2207" s="14">
        <f t="shared" si="2628"/>
        <v>0.22190780525261666</v>
      </c>
      <c r="BL2207" s="14">
        <f t="shared" si="2629"/>
        <v>0.34597934883112003</v>
      </c>
      <c r="BM2207" s="14">
        <f t="shared" si="2630"/>
        <v>0.69098910504938094</v>
      </c>
      <c r="BN2207" s="14">
        <f t="shared" si="2631"/>
        <v>0.30389546567574871</v>
      </c>
    </row>
    <row r="2208" spans="1:66" x14ac:dyDescent="0.25">
      <c r="A2208" t="s">
        <v>301</v>
      </c>
      <c r="B2208" t="s">
        <v>316</v>
      </c>
      <c r="C2208" t="s">
        <v>384</v>
      </c>
      <c r="D2208" s="7" t="s">
        <v>540</v>
      </c>
      <c r="E2208" s="10">
        <f>VLOOKUP(A2208,home!$A$2:$E$405,3,FALSE)</f>
        <v>1.36029411764706</v>
      </c>
      <c r="F2208" s="10">
        <f>VLOOKUP(B2208,home!$B$2:$E$405,3,FALSE)</f>
        <v>1.26</v>
      </c>
      <c r="G2208" s="10">
        <f>VLOOKUP(C2208,away!$B$2:$E$405,4,FALSE)</f>
        <v>1.26</v>
      </c>
      <c r="H2208" s="10">
        <f>VLOOKUP(A2208,away!$A$2:$E$405,3,FALSE)</f>
        <v>1.0661764705882399</v>
      </c>
      <c r="I2208" s="10">
        <f>VLOOKUP(C2208,away!$B$2:$E$405,3,FALSE)</f>
        <v>0.63</v>
      </c>
      <c r="J2208" s="10">
        <f>VLOOKUP(B2208,home!$B$2:$E$405,4,FALSE)</f>
        <v>1.21</v>
      </c>
      <c r="K2208" s="12">
        <f t="shared" si="2576"/>
        <v>2.1596029411764723</v>
      </c>
      <c r="L2208" s="12">
        <f t="shared" si="2577"/>
        <v>0.81274632352941534</v>
      </c>
      <c r="M2208" s="13">
        <f t="shared" si="2578"/>
        <v>5.1182926737492779E-2</v>
      </c>
      <c r="N2208" s="13">
        <f t="shared" si="2579"/>
        <v>0.11053479912030931</v>
      </c>
      <c r="O2208" s="13">
        <f t="shared" si="2580"/>
        <v>4.159873553337267E-2</v>
      </c>
      <c r="P2208" s="13">
        <f t="shared" si="2581"/>
        <v>8.983675160709384E-2</v>
      </c>
      <c r="Q2208" s="13">
        <f t="shared" si="2582"/>
        <v>0.11935563864128529</v>
      </c>
      <c r="R2208" s="13">
        <f t="shared" si="2583"/>
        <v>1.6904609684110544E-2</v>
      </c>
      <c r="S2208" s="13">
        <f t="shared" si="2584"/>
        <v>3.9420576614871125E-2</v>
      </c>
      <c r="T2208" s="13">
        <f t="shared" si="2585"/>
        <v>9.7005856498210044E-2</v>
      </c>
      <c r="U2208" s="13">
        <f t="shared" si="2586"/>
        <v>3.6507244793245401E-2</v>
      </c>
      <c r="V2208" s="13">
        <f t="shared" si="2587"/>
        <v>7.6879294094858858E-3</v>
      </c>
      <c r="W2208" s="13">
        <f t="shared" si="2588"/>
        <v>8.5920262751905299E-2</v>
      </c>
      <c r="X2208" s="13">
        <f t="shared" si="2589"/>
        <v>6.9831377668292394E-2</v>
      </c>
      <c r="Y2208" s="13">
        <f t="shared" si="2590"/>
        <v>2.8377597733449379E-2</v>
      </c>
      <c r="Z2208" s="13">
        <f t="shared" si="2591"/>
        <v>4.5797197904868664E-3</v>
      </c>
      <c r="AA2208" s="13">
        <f t="shared" si="2592"/>
        <v>9.8903763292995332E-3</v>
      </c>
      <c r="AB2208" s="13">
        <f t="shared" si="2593"/>
        <v>1.067964290504872E-2</v>
      </c>
      <c r="AC2208" s="13">
        <f t="shared" si="2594"/>
        <v>8.4337034920246455E-4</v>
      </c>
      <c r="AD2208" s="13">
        <f t="shared" si="2595"/>
        <v>4.6388413036417511E-2</v>
      </c>
      <c r="AE2208" s="13">
        <f t="shared" si="2596"/>
        <v>3.770201214971234E-2</v>
      </c>
      <c r="AF2208" s="13">
        <f t="shared" si="2597"/>
        <v>1.5321085882170023E-2</v>
      </c>
      <c r="AG2208" s="13">
        <f t="shared" si="2598"/>
        <v>4.150718741070706E-3</v>
      </c>
      <c r="AH2208" s="13">
        <f t="shared" si="2599"/>
        <v>9.3053760562827577E-4</v>
      </c>
      <c r="AI2208" s="13">
        <f t="shared" si="2600"/>
        <v>2.0095917499901366E-3</v>
      </c>
      <c r="AJ2208" s="13">
        <f t="shared" si="2601"/>
        <v>2.169960126921337E-3</v>
      </c>
      <c r="AK2208" s="13">
        <f t="shared" si="2602"/>
        <v>1.56208409077833E-3</v>
      </c>
      <c r="AL2208" s="13">
        <f t="shared" si="2603"/>
        <v>5.9211660921757792E-5</v>
      </c>
      <c r="AM2208" s="13">
        <f t="shared" si="2604"/>
        <v>2.0036110645991253E-2</v>
      </c>
      <c r="AN2208" s="13">
        <f t="shared" si="2605"/>
        <v>1.6284275265357969E-2</v>
      </c>
      <c r="AO2208" s="13">
        <f t="shared" si="2606"/>
        <v>6.6174924266303413E-3</v>
      </c>
      <c r="AP2208" s="13">
        <f t="shared" si="2607"/>
        <v>1.7927808802425203E-3</v>
      </c>
      <c r="AQ2208" s="13">
        <f t="shared" si="2608"/>
        <v>3.6426901732773416E-4</v>
      </c>
      <c r="AR2208" s="13">
        <f t="shared" si="2609"/>
        <v>1.5125820357604928E-4</v>
      </c>
      <c r="AS2208" s="13">
        <f t="shared" si="2610"/>
        <v>3.2665766131990563E-4</v>
      </c>
      <c r="AT2208" s="13">
        <f t="shared" si="2611"/>
        <v>3.5272542307214819E-4</v>
      </c>
      <c r="AU2208" s="13">
        <f t="shared" si="2612"/>
        <v>2.5391562036477551E-4</v>
      </c>
      <c r="AV2208" s="13">
        <f t="shared" si="2613"/>
        <v>1.3708923013760449E-4</v>
      </c>
      <c r="AW2208" s="13">
        <f t="shared" si="2614"/>
        <v>2.8869128033832543E-6</v>
      </c>
      <c r="AX2208" s="13">
        <f t="shared" si="2615"/>
        <v>7.2116739134699915E-3</v>
      </c>
      <c r="AY2208" s="13">
        <f t="shared" si="2616"/>
        <v>5.8612614596657269E-3</v>
      </c>
      <c r="AZ2208" s="13">
        <f t="shared" si="2617"/>
        <v>2.3818593512939866E-3</v>
      </c>
      <c r="BA2208" s="13">
        <f t="shared" si="2618"/>
        <v>6.4528247697611546E-4</v>
      </c>
      <c r="BB2208" s="13">
        <f t="shared" si="2619"/>
        <v>1.3111274020007304E-4</v>
      </c>
      <c r="BC2208" s="13">
        <f t="shared" si="2620"/>
        <v>2.131227951309536E-5</v>
      </c>
      <c r="BD2208" s="13">
        <f t="shared" si="2621"/>
        <v>2.0489091476682979E-5</v>
      </c>
      <c r="BE2208" s="13">
        <f t="shared" si="2622"/>
        <v>4.4248302215078348E-5</v>
      </c>
      <c r="BF2208" s="13">
        <f t="shared" si="2623"/>
        <v>4.7779381802874321E-5</v>
      </c>
      <c r="BG2208" s="13">
        <f t="shared" si="2624"/>
        <v>3.4394831156360333E-5</v>
      </c>
      <c r="BH2208" s="13">
        <f t="shared" si="2625"/>
        <v>1.8569794631635992E-5</v>
      </c>
      <c r="BI2208" s="13">
        <f t="shared" si="2626"/>
        <v>8.0206766207048293E-6</v>
      </c>
      <c r="BJ2208" s="14">
        <f t="shared" si="2627"/>
        <v>0.67593519267949109</v>
      </c>
      <c r="BK2208" s="14">
        <f t="shared" si="2628"/>
        <v>0.19489202783873358</v>
      </c>
      <c r="BL2208" s="14">
        <f t="shared" si="2629"/>
        <v>0.12364793103476879</v>
      </c>
      <c r="BM2208" s="14">
        <f t="shared" si="2630"/>
        <v>0.5637830354729535</v>
      </c>
      <c r="BN2208" s="14">
        <f t="shared" si="2631"/>
        <v>0.42941346132366442</v>
      </c>
    </row>
    <row r="2209" spans="1:66" x14ac:dyDescent="0.25">
      <c r="A2209" t="s">
        <v>301</v>
      </c>
      <c r="B2209" t="s">
        <v>313</v>
      </c>
      <c r="C2209" t="s">
        <v>372</v>
      </c>
      <c r="D2209" s="7" t="s">
        <v>540</v>
      </c>
      <c r="E2209" s="10">
        <f>VLOOKUP(A2209,home!$A$2:$E$405,3,FALSE)</f>
        <v>1.36029411764706</v>
      </c>
      <c r="F2209" s="10">
        <f>VLOOKUP(B2209,home!$B$2:$E$405,3,FALSE)</f>
        <v>1.1599999999999999</v>
      </c>
      <c r="G2209" s="10">
        <f>VLOOKUP(C2209,away!$B$2:$E$405,4,FALSE)</f>
        <v>0.95</v>
      </c>
      <c r="H2209" s="10">
        <f>VLOOKUP(A2209,away!$A$2:$E$405,3,FALSE)</f>
        <v>1.0661764705882399</v>
      </c>
      <c r="I2209" s="10">
        <f>VLOOKUP(C2209,away!$B$2:$E$405,3,FALSE)</f>
        <v>1.47</v>
      </c>
      <c r="J2209" s="10">
        <f>VLOOKUP(B2209,home!$B$2:$E$405,4,FALSE)</f>
        <v>0.54</v>
      </c>
      <c r="K2209" s="12">
        <f t="shared" si="2576"/>
        <v>1.4990441176470599</v>
      </c>
      <c r="L2209" s="12">
        <f t="shared" si="2577"/>
        <v>0.84633088235294485</v>
      </c>
      <c r="M2209" s="13">
        <f t="shared" si="2578"/>
        <v>9.5811266168113349E-2</v>
      </c>
      <c r="N2209" s="13">
        <f t="shared" si="2579"/>
        <v>0.14362531495362707</v>
      </c>
      <c r="O2209" s="13">
        <f t="shared" si="2580"/>
        <v>8.1088033435412224E-2</v>
      </c>
      <c r="P2209" s="13">
        <f t="shared" si="2581"/>
        <v>0.12155453953292279</v>
      </c>
      <c r="Q2209" s="13">
        <f t="shared" si="2582"/>
        <v>0.10765034176322051</v>
      </c>
      <c r="R2209" s="13">
        <f t="shared" si="2583"/>
        <v>3.4313653442828752E-2</v>
      </c>
      <c r="S2209" s="13">
        <f t="shared" si="2584"/>
        <v>3.8553676075878549E-2</v>
      </c>
      <c r="T2209" s="13">
        <f t="shared" si="2585"/>
        <v>9.1107808730062481E-2</v>
      </c>
      <c r="U2209" s="13">
        <f t="shared" si="2586"/>
        <v>5.1437680348452218E-2</v>
      </c>
      <c r="V2209" s="13">
        <f t="shared" si="2587"/>
        <v>5.4347289324711747E-3</v>
      </c>
      <c r="W2209" s="13">
        <f t="shared" si="2588"/>
        <v>5.3790870527617114E-2</v>
      </c>
      <c r="X2209" s="13">
        <f t="shared" si="2589"/>
        <v>4.5524874916171208E-2</v>
      </c>
      <c r="Y2209" s="13">
        <f t="shared" si="2590"/>
        <v>1.9264553778405306E-2</v>
      </c>
      <c r="Z2209" s="13">
        <f t="shared" si="2591"/>
        <v>9.6802348650074747E-3</v>
      </c>
      <c r="AA2209" s="13">
        <f t="shared" si="2592"/>
        <v>1.4511099131831436E-2</v>
      </c>
      <c r="AB2209" s="13">
        <f t="shared" si="2593"/>
        <v>1.087638889708264E-2</v>
      </c>
      <c r="AC2209" s="13">
        <f t="shared" si="2594"/>
        <v>4.3093573392614536E-4</v>
      </c>
      <c r="AD2209" s="13">
        <f t="shared" si="2595"/>
        <v>2.0158722011884768E-2</v>
      </c>
      <c r="AE2209" s="13">
        <f t="shared" si="2596"/>
        <v>1.7060948987426168E-2</v>
      </c>
      <c r="AF2209" s="13">
        <f t="shared" si="2597"/>
        <v>7.2196040051534828E-3</v>
      </c>
      <c r="AG2209" s="13">
        <f t="shared" si="2598"/>
        <v>2.0367246093068009E-3</v>
      </c>
      <c r="AH2209" s="13">
        <f t="shared" si="2599"/>
        <v>2.048170428671379E-3</v>
      </c>
      <c r="AI2209" s="13">
        <f t="shared" si="2600"/>
        <v>3.0702978330384876E-3</v>
      </c>
      <c r="AJ2209" s="13">
        <f t="shared" si="2601"/>
        <v>2.3012559530204302E-3</v>
      </c>
      <c r="AK2209" s="13">
        <f t="shared" si="2602"/>
        <v>1.1498947331918517E-3</v>
      </c>
      <c r="AL2209" s="13">
        <f t="shared" si="2603"/>
        <v>2.1868908240399757E-5</v>
      </c>
      <c r="AM2209" s="13">
        <f t="shared" si="2604"/>
        <v>6.0437627302396286E-3</v>
      </c>
      <c r="AN2209" s="13">
        <f t="shared" si="2605"/>
        <v>5.1150230442155485E-3</v>
      </c>
      <c r="AO2209" s="13">
        <f t="shared" si="2606"/>
        <v>2.164500983133295E-3</v>
      </c>
      <c r="AP2209" s="13">
        <f t="shared" si="2607"/>
        <v>6.1062800896967287E-4</v>
      </c>
      <c r="AQ2209" s="13">
        <f t="shared" si="2608"/>
        <v>1.2919833540518127E-4</v>
      </c>
      <c r="AR2209" s="13">
        <f t="shared" si="2609"/>
        <v>3.4668597722133153E-4</v>
      </c>
      <c r="AS2209" s="13">
        <f t="shared" si="2610"/>
        <v>5.1969757482435962E-4</v>
      </c>
      <c r="AT2209" s="13">
        <f t="shared" si="2611"/>
        <v>3.8952479624794966E-4</v>
      </c>
      <c r="AU2209" s="13">
        <f t="shared" si="2612"/>
        <v>1.9463828483105283E-4</v>
      </c>
      <c r="AV2209" s="13">
        <f t="shared" si="2613"/>
        <v>7.2942843986225709E-5</v>
      </c>
      <c r="AW2209" s="13">
        <f t="shared" si="2614"/>
        <v>7.7068907840164806E-7</v>
      </c>
      <c r="AX2209" s="13">
        <f t="shared" si="2615"/>
        <v>1.5099778282033781E-3</v>
      </c>
      <c r="AY2209" s="13">
        <f t="shared" si="2616"/>
        <v>1.2779408676767484E-3</v>
      </c>
      <c r="AZ2209" s="13">
        <f t="shared" si="2617"/>
        <v>5.4078041106787509E-4</v>
      </c>
      <c r="BA2209" s="13">
        <f t="shared" si="2618"/>
        <v>1.52559720819421E-4</v>
      </c>
      <c r="BB2209" s="13">
        <f t="shared" si="2619"/>
        <v>3.2279000783154873E-5</v>
      </c>
      <c r="BC2209" s="13">
        <f t="shared" si="2620"/>
        <v>5.4637430428557726E-6</v>
      </c>
      <c r="BD2209" s="13">
        <f t="shared" si="2621"/>
        <v>4.8901841500187055E-5</v>
      </c>
      <c r="BE2209" s="13">
        <f t="shared" si="2622"/>
        <v>7.3306017842964281E-5</v>
      </c>
      <c r="BF2209" s="13">
        <f t="shared" si="2623"/>
        <v>5.4944477417813027E-5</v>
      </c>
      <c r="BG2209" s="13">
        <f t="shared" si="2624"/>
        <v>2.7454731890121444E-5</v>
      </c>
      <c r="BH2209" s="13">
        <f t="shared" si="2625"/>
        <v>1.028896358536593E-5</v>
      </c>
      <c r="BI2209" s="13">
        <f t="shared" si="2626"/>
        <v>3.0847220678655177E-6</v>
      </c>
      <c r="BJ2209" s="14">
        <f t="shared" si="2627"/>
        <v>0.52502187895643171</v>
      </c>
      <c r="BK2209" s="14">
        <f t="shared" si="2628"/>
        <v>0.26308495621922917</v>
      </c>
      <c r="BL2209" s="14">
        <f t="shared" si="2629"/>
        <v>0.20253794443494474</v>
      </c>
      <c r="BM2209" s="14">
        <f t="shared" si="2630"/>
        <v>0.41500469500088999</v>
      </c>
      <c r="BN2209" s="14">
        <f t="shared" si="2631"/>
        <v>0.58404314929612466</v>
      </c>
    </row>
    <row r="2210" spans="1:66" x14ac:dyDescent="0.25">
      <c r="A2210" t="s">
        <v>303</v>
      </c>
      <c r="B2210" t="s">
        <v>470</v>
      </c>
      <c r="C2210" t="s">
        <v>469</v>
      </c>
      <c r="D2210" s="7" t="s">
        <v>540</v>
      </c>
      <c r="E2210" s="10">
        <f>VLOOKUP(A2210,home!$A$2:$E$405,3,FALSE)</f>
        <v>1.32085561497326</v>
      </c>
      <c r="F2210" s="10">
        <f>VLOOKUP(B2210,home!$B$2:$E$405,3,FALSE)</f>
        <v>1.32</v>
      </c>
      <c r="G2210" s="10">
        <f>VLOOKUP(C2210,away!$B$2:$E$405,4,FALSE)</f>
        <v>0.85</v>
      </c>
      <c r="H2210" s="10">
        <f>VLOOKUP(A2210,away!$A$2:$E$405,3,FALSE)</f>
        <v>1.0053475935828899</v>
      </c>
      <c r="I2210" s="10">
        <f>VLOOKUP(C2210,away!$B$2:$E$405,3,FALSE)</f>
        <v>0.95</v>
      </c>
      <c r="J2210" s="10">
        <f>VLOOKUP(B2210,home!$B$2:$E$405,4,FALSE)</f>
        <v>1.74</v>
      </c>
      <c r="K2210" s="12">
        <f t="shared" si="2576"/>
        <v>1.4819999999999978</v>
      </c>
      <c r="L2210" s="12">
        <f t="shared" si="2577"/>
        <v>1.661839572192517</v>
      </c>
      <c r="M2210" s="13">
        <f t="shared" si="2578"/>
        <v>4.3116929111099898E-2</v>
      </c>
      <c r="N2210" s="13">
        <f t="shared" si="2579"/>
        <v>6.3899288942649943E-2</v>
      </c>
      <c r="O2210" s="13">
        <f t="shared" si="2580"/>
        <v>7.1653419028245319E-2</v>
      </c>
      <c r="P2210" s="13">
        <f t="shared" si="2581"/>
        <v>0.10619036699985938</v>
      </c>
      <c r="Q2210" s="13">
        <f t="shared" si="2582"/>
        <v>4.7349373106503549E-2</v>
      </c>
      <c r="R2210" s="13">
        <f t="shared" si="2583"/>
        <v>5.9538243612015193E-2</v>
      </c>
      <c r="S2210" s="13">
        <f t="shared" si="2584"/>
        <v>6.5382636681457648E-2</v>
      </c>
      <c r="T2210" s="13">
        <f t="shared" si="2585"/>
        <v>7.8687061946895717E-2</v>
      </c>
      <c r="U2210" s="13">
        <f t="shared" si="2586"/>
        <v>8.8235677033006374E-2</v>
      </c>
      <c r="V2210" s="13">
        <f t="shared" si="2587"/>
        <v>1.7891931255978964E-2</v>
      </c>
      <c r="W2210" s="13">
        <f t="shared" si="2588"/>
        <v>2.3390590314612717E-2</v>
      </c>
      <c r="X2210" s="13">
        <f t="shared" si="2589"/>
        <v>3.8871408601766425E-2</v>
      </c>
      <c r="Y2210" s="13">
        <f t="shared" si="2590"/>
        <v>3.2299022520640028E-2</v>
      </c>
      <c r="Z2210" s="13">
        <f t="shared" si="2591"/>
        <v>3.2981003097761731E-2</v>
      </c>
      <c r="AA2210" s="13">
        <f t="shared" si="2592"/>
        <v>4.8877846590882804E-2</v>
      </c>
      <c r="AB2210" s="13">
        <f t="shared" si="2593"/>
        <v>3.6218484323844113E-2</v>
      </c>
      <c r="AC2210" s="13">
        <f t="shared" si="2594"/>
        <v>2.75406723295541E-3</v>
      </c>
      <c r="AD2210" s="13">
        <f t="shared" si="2595"/>
        <v>8.6662137115640012E-3</v>
      </c>
      <c r="AE2210" s="13">
        <f t="shared" si="2596"/>
        <v>1.4401856886954442E-2</v>
      </c>
      <c r="AF2210" s="13">
        <f t="shared" si="2597"/>
        <v>1.1966787843897115E-2</v>
      </c>
      <c r="AG2210" s="13">
        <f t="shared" si="2598"/>
        <v>6.6289605303401977E-3</v>
      </c>
      <c r="AH2210" s="13">
        <f t="shared" si="2599"/>
        <v>1.3702284019616111E-2</v>
      </c>
      <c r="AI2210" s="13">
        <f t="shared" si="2600"/>
        <v>2.0306784917071045E-2</v>
      </c>
      <c r="AJ2210" s="13">
        <f t="shared" si="2601"/>
        <v>1.5047327623549626E-2</v>
      </c>
      <c r="AK2210" s="13">
        <f t="shared" si="2602"/>
        <v>7.433379846033504E-3</v>
      </c>
      <c r="AL2210" s="13">
        <f t="shared" si="2603"/>
        <v>2.7131376583545524E-4</v>
      </c>
      <c r="AM2210" s="13">
        <f t="shared" si="2604"/>
        <v>2.5686657441075646E-3</v>
      </c>
      <c r="AN2210" s="13">
        <f t="shared" si="2605"/>
        <v>4.268710381293288E-3</v>
      </c>
      <c r="AO2210" s="13">
        <f t="shared" si="2606"/>
        <v>3.5469559169310975E-3</v>
      </c>
      <c r="AP2210" s="13">
        <f t="shared" si="2607"/>
        <v>1.9648239011928305E-3</v>
      </c>
      <c r="AQ2210" s="13">
        <f t="shared" si="2608"/>
        <v>8.1630552784798171E-4</v>
      </c>
      <c r="AR2210" s="13">
        <f t="shared" si="2609"/>
        <v>4.5541995626438379E-3</v>
      </c>
      <c r="AS2210" s="13">
        <f t="shared" si="2610"/>
        <v>6.7493237518381566E-3</v>
      </c>
      <c r="AT2210" s="13">
        <f t="shared" si="2611"/>
        <v>5.001248900112068E-3</v>
      </c>
      <c r="AU2210" s="13">
        <f t="shared" si="2612"/>
        <v>2.4706169566553579E-3</v>
      </c>
      <c r="AV2210" s="13">
        <f t="shared" si="2613"/>
        <v>9.15363582440809E-4</v>
      </c>
      <c r="AW2210" s="13">
        <f t="shared" si="2614"/>
        <v>1.8561224713140901E-5</v>
      </c>
      <c r="AX2210" s="13">
        <f t="shared" si="2615"/>
        <v>6.3446043879456751E-4</v>
      </c>
      <c r="AY2210" s="13">
        <f t="shared" si="2616"/>
        <v>1.0543714641794405E-3</v>
      </c>
      <c r="AZ2210" s="13">
        <f t="shared" si="2617"/>
        <v>8.7609811148197975E-4</v>
      </c>
      <c r="BA2210" s="13">
        <f t="shared" si="2618"/>
        <v>4.8531150359462839E-4</v>
      </c>
      <c r="BB2210" s="13">
        <f t="shared" si="2619"/>
        <v>2.0162746537845117E-4</v>
      </c>
      <c r="BC2210" s="13">
        <f t="shared" si="2620"/>
        <v>6.7014500161357337E-5</v>
      </c>
      <c r="BD2210" s="13">
        <f t="shared" si="2621"/>
        <v>1.2613915088105637E-3</v>
      </c>
      <c r="BE2210" s="13">
        <f t="shared" si="2622"/>
        <v>1.8693822160572521E-3</v>
      </c>
      <c r="BF2210" s="13">
        <f t="shared" si="2623"/>
        <v>1.3852122220984222E-3</v>
      </c>
      <c r="BG2210" s="13">
        <f t="shared" si="2624"/>
        <v>6.8429483771661949E-4</v>
      </c>
      <c r="BH2210" s="13">
        <f t="shared" si="2625"/>
        <v>2.5353123737400721E-4</v>
      </c>
      <c r="BI2210" s="13">
        <f t="shared" si="2626"/>
        <v>7.5146658757655591E-5</v>
      </c>
      <c r="BJ2210" s="14">
        <f t="shared" si="2627"/>
        <v>0.34264490936078729</v>
      </c>
      <c r="BK2210" s="14">
        <f t="shared" si="2628"/>
        <v>0.23666161651136619</v>
      </c>
      <c r="BL2210" s="14">
        <f t="shared" si="2629"/>
        <v>0.38623315842876871</v>
      </c>
      <c r="BM2210" s="14">
        <f t="shared" si="2630"/>
        <v>0.60573725635884446</v>
      </c>
      <c r="BN2210" s="14">
        <f t="shared" si="2631"/>
        <v>0.39174762080037329</v>
      </c>
    </row>
    <row r="2211" spans="1:66" x14ac:dyDescent="0.25">
      <c r="A2211" t="s">
        <v>303</v>
      </c>
      <c r="B2211" t="s">
        <v>357</v>
      </c>
      <c r="C2211" t="s">
        <v>308</v>
      </c>
      <c r="D2211" s="7" t="s">
        <v>540</v>
      </c>
      <c r="E2211" s="10">
        <f>VLOOKUP(A2211,home!$A$2:$E$405,3,FALSE)</f>
        <v>1.32085561497326</v>
      </c>
      <c r="F2211" s="10">
        <f>VLOOKUP(B2211,home!$B$2:$E$405,3,FALSE)</f>
        <v>1.35</v>
      </c>
      <c r="G2211" s="10">
        <f>VLOOKUP(C2211,away!$B$2:$E$405,4,FALSE)</f>
        <v>0.59</v>
      </c>
      <c r="H2211" s="10">
        <f>VLOOKUP(A2211,away!$A$2:$E$405,3,FALSE)</f>
        <v>1.0053475935828899</v>
      </c>
      <c r="I2211" s="10">
        <f>VLOOKUP(C2211,away!$B$2:$E$405,3,FALSE)</f>
        <v>1.35</v>
      </c>
      <c r="J2211" s="10">
        <f>VLOOKUP(B2211,home!$B$2:$E$405,4,FALSE)</f>
        <v>2.1</v>
      </c>
      <c r="K2211" s="12">
        <f t="shared" si="2576"/>
        <v>1.0520614973262017</v>
      </c>
      <c r="L2211" s="12">
        <f t="shared" si="2577"/>
        <v>2.8501604278074932</v>
      </c>
      <c r="M2211" s="13">
        <f t="shared" si="2578"/>
        <v>2.0196985363687591E-2</v>
      </c>
      <c r="N2211" s="13">
        <f t="shared" si="2579"/>
        <v>2.1248470663196545E-2</v>
      </c>
      <c r="O2211" s="13">
        <f t="shared" si="2580"/>
        <v>5.7564648444589493E-2</v>
      </c>
      <c r="P2211" s="13">
        <f t="shared" si="2581"/>
        <v>6.0561550235671224E-2</v>
      </c>
      <c r="Q2211" s="13">
        <f t="shared" si="2582"/>
        <v>1.1177348930907213E-2</v>
      </c>
      <c r="R2211" s="13">
        <f t="shared" si="2583"/>
        <v>8.2034241518709597E-2</v>
      </c>
      <c r="S2211" s="13">
        <f t="shared" si="2584"/>
        <v>4.5399118988593425E-2</v>
      </c>
      <c r="T2211" s="13">
        <f t="shared" si="2585"/>
        <v>3.1857237610668124E-2</v>
      </c>
      <c r="U2211" s="13">
        <f t="shared" si="2586"/>
        <v>8.6305066964192864E-2</v>
      </c>
      <c r="V2211" s="13">
        <f t="shared" si="2587"/>
        <v>1.5125695332874178E-2</v>
      </c>
      <c r="W2211" s="13">
        <f t="shared" si="2588"/>
        <v>3.9197528174625546E-3</v>
      </c>
      <c r="X2211" s="13">
        <f t="shared" si="2589"/>
        <v>1.1171924367118702E-2</v>
      </c>
      <c r="Y2211" s="13">
        <f t="shared" si="2590"/>
        <v>1.592088836681E-2</v>
      </c>
      <c r="Z2211" s="13">
        <f t="shared" si="2591"/>
        <v>7.7936916300609518E-2</v>
      </c>
      <c r="AA2211" s="13">
        <f t="shared" si="2592"/>
        <v>8.1994428860206095E-2</v>
      </c>
      <c r="AB2211" s="13">
        <f t="shared" si="2593"/>
        <v>4.3131590799537572E-2</v>
      </c>
      <c r="AC2211" s="13">
        <f t="shared" si="2594"/>
        <v>2.8346914813530445E-3</v>
      </c>
      <c r="AD2211" s="13">
        <f t="shared" si="2595"/>
        <v>1.0309552545720629E-3</v>
      </c>
      <c r="AE2211" s="13">
        <f t="shared" si="2596"/>
        <v>2.9383878694214938E-3</v>
      </c>
      <c r="AF2211" s="13">
        <f t="shared" si="2597"/>
        <v>4.187438413487358E-3</v>
      </c>
      <c r="AG2211" s="13">
        <f t="shared" si="2598"/>
        <v>3.9782904200008863E-3</v>
      </c>
      <c r="AH2211" s="13">
        <f t="shared" si="2599"/>
        <v>5.5533178676335504E-2</v>
      </c>
      <c r="AI2211" s="13">
        <f t="shared" si="2600"/>
        <v>5.8424319109509022E-2</v>
      </c>
      <c r="AJ2211" s="13">
        <f t="shared" si="2601"/>
        <v>3.0732988321306935E-2</v>
      </c>
      <c r="AK2211" s="13">
        <f t="shared" si="2602"/>
        <v>1.0777664570207618E-2</v>
      </c>
      <c r="AL2211" s="13">
        <f t="shared" si="2603"/>
        <v>3.3999789069361877E-4</v>
      </c>
      <c r="AM2211" s="13">
        <f t="shared" si="2604"/>
        <v>2.1692566576028008E-4</v>
      </c>
      <c r="AN2211" s="13">
        <f t="shared" si="2605"/>
        <v>6.1827294832574509E-4</v>
      </c>
      <c r="AO2211" s="13">
        <f t="shared" si="2606"/>
        <v>8.810885454509531E-4</v>
      </c>
      <c r="AP2211" s="13">
        <f t="shared" si="2607"/>
        <v>8.3708123521292351E-4</v>
      </c>
      <c r="AQ2211" s="13">
        <f t="shared" si="2608"/>
        <v>5.9645395286602278E-4</v>
      </c>
      <c r="AR2211" s="13">
        <f t="shared" si="2609"/>
        <v>3.1655693658730874E-2</v>
      </c>
      <c r="AS2211" s="13">
        <f t="shared" si="2610"/>
        <v>3.3303736469503943E-2</v>
      </c>
      <c r="AT2211" s="13">
        <f t="shared" si="2611"/>
        <v>1.7518789428331773E-2</v>
      </c>
      <c r="AU2211" s="13">
        <f t="shared" si="2612"/>
        <v>6.1436146124377216E-3</v>
      </c>
      <c r="AV2211" s="13">
        <f t="shared" si="2613"/>
        <v>1.6158650970390901E-3</v>
      </c>
      <c r="AW2211" s="13">
        <f t="shared" si="2614"/>
        <v>2.831940697871055E-5</v>
      </c>
      <c r="AX2211" s="13">
        <f t="shared" si="2615"/>
        <v>3.8036523454707226E-5</v>
      </c>
      <c r="AY2211" s="13">
        <f t="shared" si="2616"/>
        <v>1.0841019396197808E-4</v>
      </c>
      <c r="AZ2211" s="13">
        <f t="shared" si="2617"/>
        <v>1.5449322240068244E-4</v>
      </c>
      <c r="BA2211" s="13">
        <f t="shared" si="2618"/>
        <v>1.4677682295029574E-4</v>
      </c>
      <c r="BB2211" s="13">
        <f t="shared" si="2619"/>
        <v>1.0458437312305992E-4</v>
      </c>
      <c r="BC2211" s="13">
        <f t="shared" si="2620"/>
        <v>5.9616448328479782E-5</v>
      </c>
      <c r="BD2211" s="13">
        <f t="shared" si="2621"/>
        <v>1.503730089681856E-2</v>
      </c>
      <c r="BE2211" s="13">
        <f t="shared" si="2622"/>
        <v>1.5820165297251568E-2</v>
      </c>
      <c r="BF2211" s="13">
        <f t="shared" si="2623"/>
        <v>8.3218933952872477E-3</v>
      </c>
      <c r="BG2211" s="13">
        <f t="shared" si="2624"/>
        <v>2.9183812086783114E-3</v>
      </c>
      <c r="BH2211" s="13">
        <f t="shared" si="2625"/>
        <v>7.6757912604268844E-4</v>
      </c>
      <c r="BI2211" s="13">
        <f t="shared" si="2626"/>
        <v>1.6150808893216167E-4</v>
      </c>
      <c r="BJ2211" s="14">
        <f t="shared" si="2627"/>
        <v>0.11119243464548005</v>
      </c>
      <c r="BK2211" s="14">
        <f t="shared" si="2628"/>
        <v>0.14456644948683506</v>
      </c>
      <c r="BL2211" s="14">
        <f t="shared" si="2629"/>
        <v>0.63976265454364833</v>
      </c>
      <c r="BM2211" s="14">
        <f t="shared" si="2630"/>
        <v>0.72059511903282802</v>
      </c>
      <c r="BN2211" s="14">
        <f t="shared" si="2631"/>
        <v>0.25278324515676165</v>
      </c>
    </row>
    <row r="2212" spans="1:66" x14ac:dyDescent="0.25">
      <c r="A2212" t="s">
        <v>303</v>
      </c>
      <c r="B2212" t="s">
        <v>473</v>
      </c>
      <c r="C2212" t="s">
        <v>346</v>
      </c>
      <c r="D2212" s="7" t="s">
        <v>540</v>
      </c>
      <c r="E2212" s="10">
        <f>VLOOKUP(A2212,home!$A$2:$E$405,3,FALSE)</f>
        <v>1.32085561497326</v>
      </c>
      <c r="F2212" s="10">
        <f>VLOOKUP(B2212,home!$B$2:$E$405,3,FALSE)</f>
        <v>0.85</v>
      </c>
      <c r="G2212" s="10">
        <f>VLOOKUP(C2212,away!$B$2:$E$405,4,FALSE)</f>
        <v>0.95</v>
      </c>
      <c r="H2212" s="10">
        <f>VLOOKUP(A2212,away!$A$2:$E$405,3,FALSE)</f>
        <v>1.0053475935828899</v>
      </c>
      <c r="I2212" s="10">
        <f>VLOOKUP(C2212,away!$B$2:$E$405,3,FALSE)</f>
        <v>1.04</v>
      </c>
      <c r="J2212" s="10">
        <f>VLOOKUP(B2212,home!$B$2:$E$405,4,FALSE)</f>
        <v>0.5</v>
      </c>
      <c r="K2212" s="12">
        <f t="shared" si="2576"/>
        <v>1.0665909090909074</v>
      </c>
      <c r="L2212" s="12">
        <f t="shared" si="2577"/>
        <v>0.52278074866310276</v>
      </c>
      <c r="M2212" s="13">
        <f t="shared" si="2578"/>
        <v>0.20405378707587929</v>
      </c>
      <c r="N2212" s="13">
        <f t="shared" si="2579"/>
        <v>0.21764191426070456</v>
      </c>
      <c r="O2212" s="13">
        <f t="shared" si="2580"/>
        <v>0.10667539157506951</v>
      </c>
      <c r="P2212" s="13">
        <f t="shared" si="2581"/>
        <v>0.11377900287768192</v>
      </c>
      <c r="Q2212" s="13">
        <f t="shared" si="2582"/>
        <v>0.11606744359380507</v>
      </c>
      <c r="R2212" s="13">
        <f t="shared" si="2583"/>
        <v>2.7883920535772242E-2</v>
      </c>
      <c r="S2212" s="13">
        <f t="shared" si="2584"/>
        <v>1.5860599405373429E-2</v>
      </c>
      <c r="T2212" s="13">
        <f t="shared" si="2585"/>
        <v>6.0677825057381854E-2</v>
      </c>
      <c r="U2212" s="13">
        <f t="shared" si="2586"/>
        <v>2.9740736153267937E-2</v>
      </c>
      <c r="V2212" s="13">
        <f t="shared" si="2587"/>
        <v>9.8264025341660748E-4</v>
      </c>
      <c r="W2212" s="13">
        <f t="shared" si="2588"/>
        <v>4.1265493392858059E-2</v>
      </c>
      <c r="X2212" s="13">
        <f t="shared" si="2589"/>
        <v>2.1572805529870651E-2</v>
      </c>
      <c r="Y2212" s="13">
        <f t="shared" si="2590"/>
        <v>5.6389237128346512E-3</v>
      </c>
      <c r="Z2212" s="13">
        <f t="shared" si="2591"/>
        <v>4.8590589511178272E-3</v>
      </c>
      <c r="AA2212" s="13">
        <f t="shared" si="2592"/>
        <v>5.182628103999074E-3</v>
      </c>
      <c r="AB2212" s="13">
        <f t="shared" si="2593"/>
        <v>2.7638720104622284E-3</v>
      </c>
      <c r="AC2212" s="13">
        <f t="shared" si="2594"/>
        <v>3.42445948392393E-5</v>
      </c>
      <c r="AD2212" s="13">
        <f t="shared" si="2595"/>
        <v>1.1003350027993325E-2</v>
      </c>
      <c r="AE2212" s="13">
        <f t="shared" si="2596"/>
        <v>5.7523395654365218E-3</v>
      </c>
      <c r="AF2212" s="13">
        <f t="shared" si="2597"/>
        <v>1.5036061922916459E-3</v>
      </c>
      <c r="AG2212" s="13">
        <f t="shared" si="2598"/>
        <v>2.6201879030023469E-4</v>
      </c>
      <c r="AH2212" s="13">
        <f t="shared" si="2599"/>
        <v>6.3505561906588204E-4</v>
      </c>
      <c r="AI2212" s="13">
        <f t="shared" si="2600"/>
        <v>6.7734455006276809E-4</v>
      </c>
      <c r="AJ2212" s="13">
        <f t="shared" si="2601"/>
        <v>3.6122476970960968E-4</v>
      </c>
      <c r="AK2212" s="13">
        <f t="shared" si="2602"/>
        <v>1.2842635183690876E-4</v>
      </c>
      <c r="AL2212" s="13">
        <f t="shared" si="2603"/>
        <v>7.637821205072724E-7</v>
      </c>
      <c r="AM2212" s="13">
        <f t="shared" si="2604"/>
        <v>2.3472146218805733E-3</v>
      </c>
      <c r="AN2212" s="13">
        <f t="shared" si="2605"/>
        <v>1.2270786172997076E-3</v>
      </c>
      <c r="AO2212" s="13">
        <f t="shared" si="2606"/>
        <v>3.2074653911021302E-4</v>
      </c>
      <c r="AP2212" s="13">
        <f t="shared" si="2607"/>
        <v>5.5893371949045452E-5</v>
      </c>
      <c r="AQ2212" s="13">
        <f t="shared" si="2608"/>
        <v>7.3049947082068118E-6</v>
      </c>
      <c r="AR2212" s="13">
        <f t="shared" si="2609"/>
        <v>6.6398970395594416E-5</v>
      </c>
      <c r="AS2212" s="13">
        <f t="shared" si="2610"/>
        <v>7.0820538196937296E-5</v>
      </c>
      <c r="AT2212" s="13">
        <f t="shared" si="2611"/>
        <v>3.7768271108889334E-5</v>
      </c>
      <c r="AU2212" s="13">
        <f t="shared" si="2612"/>
        <v>1.3427764872274043E-5</v>
      </c>
      <c r="AV2212" s="13">
        <f t="shared" si="2613"/>
        <v>3.5804829855444303E-6</v>
      </c>
      <c r="AW2212" s="13">
        <f t="shared" si="2614"/>
        <v>1.1829992002005749E-8</v>
      </c>
      <c r="AX2212" s="13">
        <f t="shared" si="2615"/>
        <v>4.1725296289717834E-4</v>
      </c>
      <c r="AY2212" s="13">
        <f t="shared" si="2616"/>
        <v>2.1813181632528467E-4</v>
      </c>
      <c r="AZ2212" s="13">
        <f t="shared" si="2617"/>
        <v>5.7017557122887374E-5</v>
      </c>
      <c r="BA2212" s="13">
        <f t="shared" si="2618"/>
        <v>9.9358937332147636E-6</v>
      </c>
      <c r="BB2212" s="13">
        <f t="shared" si="2619"/>
        <v>1.2985734911217612E-6</v>
      </c>
      <c r="BC2212" s="13">
        <f t="shared" si="2620"/>
        <v>1.357738443765387E-7</v>
      </c>
      <c r="BD2212" s="13">
        <f t="shared" si="2621"/>
        <v>5.7853505756446731E-6</v>
      </c>
      <c r="BE2212" s="13">
        <f t="shared" si="2622"/>
        <v>6.1706023298864565E-6</v>
      </c>
      <c r="BF2212" s="13">
        <f t="shared" si="2623"/>
        <v>3.2907541743360327E-6</v>
      </c>
      <c r="BG2212" s="13">
        <f t="shared" si="2624"/>
        <v>1.1699628287999225E-6</v>
      </c>
      <c r="BH2212" s="13">
        <f t="shared" si="2625"/>
        <v>3.1196792929306971E-7</v>
      </c>
      <c r="BI2212" s="13">
        <f t="shared" si="2626"/>
        <v>6.6548431462380658E-8</v>
      </c>
      <c r="BJ2212" s="14">
        <f t="shared" si="2627"/>
        <v>0.48604773084583847</v>
      </c>
      <c r="BK2212" s="14">
        <f t="shared" si="2628"/>
        <v>0.33492916980563631</v>
      </c>
      <c r="BL2212" s="14">
        <f t="shared" si="2629"/>
        <v>0.17425739088307482</v>
      </c>
      <c r="BM2212" s="14">
        <f t="shared" si="2630"/>
        <v>0.21377377058042146</v>
      </c>
      <c r="BN2212" s="14">
        <f t="shared" si="2631"/>
        <v>0.78610145991891267</v>
      </c>
    </row>
    <row r="2213" spans="1:66" x14ac:dyDescent="0.25">
      <c r="A2213" t="s">
        <v>303</v>
      </c>
      <c r="B2213" t="s">
        <v>364</v>
      </c>
      <c r="C2213" t="s">
        <v>361</v>
      </c>
      <c r="D2213" s="7" t="s">
        <v>540</v>
      </c>
      <c r="E2213" s="10">
        <f>VLOOKUP(A2213,home!$A$2:$E$405,3,FALSE)</f>
        <v>1.32085561497326</v>
      </c>
      <c r="F2213" s="10">
        <f>VLOOKUP(B2213,home!$B$2:$E$405,3,FALSE)</f>
        <v>1.35</v>
      </c>
      <c r="G2213" s="10">
        <f>VLOOKUP(C2213,away!$B$2:$E$405,4,FALSE)</f>
        <v>0.66</v>
      </c>
      <c r="H2213" s="10">
        <f>VLOOKUP(A2213,away!$A$2:$E$405,3,FALSE)</f>
        <v>1.0053475935828899</v>
      </c>
      <c r="I2213" s="10">
        <f>VLOOKUP(C2213,away!$B$2:$E$405,3,FALSE)</f>
        <v>0.66</v>
      </c>
      <c r="J2213" s="10">
        <f>VLOOKUP(B2213,home!$B$2:$E$405,4,FALSE)</f>
        <v>0.77</v>
      </c>
      <c r="K2213" s="12">
        <f t="shared" si="2576"/>
        <v>1.1768823529411747</v>
      </c>
      <c r="L2213" s="12">
        <f t="shared" si="2577"/>
        <v>0.5109176470588247</v>
      </c>
      <c r="M2213" s="13">
        <f t="shared" si="2578"/>
        <v>0.18492591381066284</v>
      </c>
      <c r="N2213" s="13">
        <f t="shared" si="2579"/>
        <v>0.21763604456528976</v>
      </c>
      <c r="O2213" s="13">
        <f t="shared" si="2580"/>
        <v>9.4481912764346879E-2</v>
      </c>
      <c r="P2213" s="13">
        <f t="shared" si="2581"/>
        <v>0.11119409580448734</v>
      </c>
      <c r="Q2213" s="13">
        <f t="shared" si="2582"/>
        <v>0.12806601010640431</v>
      </c>
      <c r="R2213" s="13">
        <f t="shared" si="2583"/>
        <v>2.4136238279588617E-2</v>
      </c>
      <c r="S2213" s="13">
        <f t="shared" si="2584"/>
        <v>1.6714973427732493E-2</v>
      </c>
      <c r="T2213" s="13">
        <f t="shared" si="2585"/>
        <v>6.5431184551775753E-2</v>
      </c>
      <c r="U2213" s="13">
        <f t="shared" si="2586"/>
        <v>2.8405512897631099E-2</v>
      </c>
      <c r="V2213" s="13">
        <f t="shared" si="2587"/>
        <v>1.1167273053020741E-3</v>
      </c>
      <c r="W2213" s="13">
        <f t="shared" si="2588"/>
        <v>5.0239542435271095E-2</v>
      </c>
      <c r="X2213" s="13">
        <f t="shared" si="2589"/>
        <v>2.5668268810340681E-2</v>
      </c>
      <c r="Y2213" s="13">
        <f t="shared" si="2590"/>
        <v>6.5571857523263385E-3</v>
      </c>
      <c r="Z2213" s="13">
        <f t="shared" si="2591"/>
        <v>4.1105433568861842E-3</v>
      </c>
      <c r="AA2213" s="13">
        <f t="shared" si="2592"/>
        <v>4.8376259377189267E-3</v>
      </c>
      <c r="AB2213" s="13">
        <f t="shared" si="2593"/>
        <v>2.8466582981159544E-3</v>
      </c>
      <c r="AC2213" s="13">
        <f t="shared" si="2594"/>
        <v>4.1967307479544708E-5</v>
      </c>
      <c r="AD2213" s="13">
        <f t="shared" si="2595"/>
        <v>1.4781507727977471E-2</v>
      </c>
      <c r="AE2213" s="13">
        <f t="shared" si="2596"/>
        <v>7.5521331483600828E-3</v>
      </c>
      <c r="AF2213" s="13">
        <f t="shared" si="2597"/>
        <v>1.9292590492175435E-3</v>
      </c>
      <c r="AG2213" s="13">
        <f t="shared" si="2598"/>
        <v>3.2856416466439089E-4</v>
      </c>
      <c r="AH2213" s="13">
        <f t="shared" si="2599"/>
        <v>5.2503728500839298E-4</v>
      </c>
      <c r="AI2213" s="13">
        <f t="shared" si="2600"/>
        <v>6.1790711536252358E-4</v>
      </c>
      <c r="AJ2213" s="13">
        <f t="shared" si="2601"/>
        <v>3.6360198991347044E-4</v>
      </c>
      <c r="AK2213" s="13">
        <f t="shared" si="2602"/>
        <v>1.4263892180781937E-4</v>
      </c>
      <c r="AL2213" s="13">
        <f t="shared" si="2603"/>
        <v>1.0093808298418809E-6</v>
      </c>
      <c r="AM2213" s="13">
        <f t="shared" si="2604"/>
        <v>3.4792191189840574E-3</v>
      </c>
      <c r="AN2213" s="13">
        <f t="shared" si="2605"/>
        <v>1.7775944458734115E-3</v>
      </c>
      <c r="AO2213" s="13">
        <f t="shared" si="2606"/>
        <v>4.541021858552393E-4</v>
      </c>
      <c r="AP2213" s="13">
        <f t="shared" si="2607"/>
        <v>7.7336273440475997E-5</v>
      </c>
      <c r="AQ2213" s="13">
        <f t="shared" si="2608"/>
        <v>9.8781167146264679E-6</v>
      </c>
      <c r="AR2213" s="13">
        <f t="shared" si="2609"/>
        <v>5.3650162854928358E-5</v>
      </c>
      <c r="AS2213" s="13">
        <f t="shared" si="2610"/>
        <v>6.3139929896385296E-5</v>
      </c>
      <c r="AT2213" s="13">
        <f t="shared" si="2611"/>
        <v>3.7154134630499379E-5</v>
      </c>
      <c r="AU2213" s="13">
        <f t="shared" si="2612"/>
        <v>1.4575348461811757E-5</v>
      </c>
      <c r="AV2213" s="13">
        <f t="shared" si="2613"/>
        <v>4.2883675981686407E-6</v>
      </c>
      <c r="AW2213" s="13">
        <f t="shared" si="2614"/>
        <v>1.6859182262633809E-8</v>
      </c>
      <c r="AX2213" s="13">
        <f t="shared" si="2615"/>
        <v>6.8243859719131143E-4</v>
      </c>
      <c r="AY2213" s="13">
        <f t="shared" si="2616"/>
        <v>3.4866992233910984E-4</v>
      </c>
      <c r="AZ2213" s="13">
        <f t="shared" si="2617"/>
        <v>8.9070808160840562E-5</v>
      </c>
      <c r="BA2213" s="13">
        <f t="shared" si="2618"/>
        <v>1.5169282575721541E-5</v>
      </c>
      <c r="BB2213" s="13">
        <f t="shared" si="2619"/>
        <v>1.9375635402895194E-6</v>
      </c>
      <c r="BC2213" s="13">
        <f t="shared" si="2620"/>
        <v>1.9798708100633759E-7</v>
      </c>
      <c r="BD2213" s="13">
        <f t="shared" si="2621"/>
        <v>4.5684691616937892E-6</v>
      </c>
      <c r="BE2213" s="13">
        <f t="shared" si="2622"/>
        <v>5.3765507363533816E-6</v>
      </c>
      <c r="BF2213" s="13">
        <f t="shared" si="2623"/>
        <v>3.1637838406535875E-6</v>
      </c>
      <c r="BG2213" s="13">
        <f t="shared" si="2624"/>
        <v>1.2411337901952195E-6</v>
      </c>
      <c r="BH2213" s="13">
        <f t="shared" si="2625"/>
        <v>3.6516711382993732E-7</v>
      </c>
      <c r="BI2213" s="13">
        <f t="shared" si="2626"/>
        <v>8.5951746428182903E-8</v>
      </c>
      <c r="BJ2213" s="14">
        <f t="shared" si="2627"/>
        <v>0.52512531461338374</v>
      </c>
      <c r="BK2213" s="14">
        <f t="shared" si="2628"/>
        <v>0.31434335695883325</v>
      </c>
      <c r="BL2213" s="14">
        <f t="shared" si="2629"/>
        <v>0.1565447424893246</v>
      </c>
      <c r="BM2213" s="14">
        <f t="shared" si="2630"/>
        <v>0.23933508902449094</v>
      </c>
      <c r="BN2213" s="14">
        <f t="shared" si="2631"/>
        <v>0.76044021533077977</v>
      </c>
    </row>
    <row r="2214" spans="1:66" x14ac:dyDescent="0.25">
      <c r="A2214" t="s">
        <v>303</v>
      </c>
      <c r="B2214" t="s">
        <v>348</v>
      </c>
      <c r="C2214" t="s">
        <v>306</v>
      </c>
      <c r="D2214" s="7" t="s">
        <v>540</v>
      </c>
      <c r="E2214" s="10">
        <f>VLOOKUP(A2214,home!$A$2:$E$405,3,FALSE)</f>
        <v>1.32085561497326</v>
      </c>
      <c r="F2214" s="10">
        <f>VLOOKUP(B2214,home!$B$2:$E$405,3,FALSE)</f>
        <v>1.6</v>
      </c>
      <c r="G2214" s="10">
        <f>VLOOKUP(C2214,away!$B$2:$E$405,4,FALSE)</f>
        <v>1.26</v>
      </c>
      <c r="H2214" s="10">
        <f>VLOOKUP(A2214,away!$A$2:$E$405,3,FALSE)</f>
        <v>1.0053475935828899</v>
      </c>
      <c r="I2214" s="10">
        <f>VLOOKUP(C2214,away!$B$2:$E$405,3,FALSE)</f>
        <v>0.42</v>
      </c>
      <c r="J2214" s="10">
        <f>VLOOKUP(B2214,home!$B$2:$E$405,4,FALSE)</f>
        <v>1.1100000000000001</v>
      </c>
      <c r="K2214" s="12">
        <f t="shared" si="2576"/>
        <v>2.6628449197860924</v>
      </c>
      <c r="L2214" s="12">
        <f t="shared" si="2577"/>
        <v>0.46869304812834334</v>
      </c>
      <c r="M2214" s="13">
        <f t="shared" si="2578"/>
        <v>4.3650612360633563E-2</v>
      </c>
      <c r="N2214" s="13">
        <f t="shared" si="2579"/>
        <v>0.1162348113700651</v>
      </c>
      <c r="O2214" s="13">
        <f t="shared" si="2580"/>
        <v>2.0458738559974085E-2</v>
      </c>
      <c r="P2214" s="13">
        <f t="shared" si="2581"/>
        <v>5.4478448039658831E-2</v>
      </c>
      <c r="Q2214" s="13">
        <f t="shared" si="2582"/>
        <v>0.15475763847953633</v>
      </c>
      <c r="R2214" s="13">
        <f t="shared" si="2583"/>
        <v>4.7944342682675629E-3</v>
      </c>
      <c r="S2214" s="13">
        <f t="shared" si="2584"/>
        <v>1.6998050773546641E-2</v>
      </c>
      <c r="T2214" s="13">
        <f t="shared" si="2585"/>
        <v>7.2533829300118077E-2</v>
      </c>
      <c r="U2214" s="13">
        <f t="shared" si="2586"/>
        <v>1.2766834934504633E-2</v>
      </c>
      <c r="V2214" s="13">
        <f t="shared" si="2587"/>
        <v>2.3571705101089481E-3</v>
      </c>
      <c r="W2214" s="13">
        <f t="shared" si="2588"/>
        <v>0.13736519714110865</v>
      </c>
      <c r="X2214" s="13">
        <f t="shared" si="2589"/>
        <v>6.4382112954816995E-2</v>
      </c>
      <c r="Y2214" s="13">
        <f t="shared" si="2590"/>
        <v>1.5087724382868239E-2</v>
      </c>
      <c r="Z2214" s="13">
        <f t="shared" si="2591"/>
        <v>7.4903933708176924E-4</v>
      </c>
      <c r="AA2214" s="13">
        <f t="shared" si="2592"/>
        <v>1.994575593468132E-3</v>
      </c>
      <c r="AB2214" s="13">
        <f t="shared" si="2593"/>
        <v>2.6556227430979732E-3</v>
      </c>
      <c r="AC2214" s="13">
        <f t="shared" si="2594"/>
        <v>1.8386768279251835E-4</v>
      </c>
      <c r="AD2214" s="13">
        <f t="shared" si="2595"/>
        <v>9.1445554340654059E-2</v>
      </c>
      <c r="AE2214" s="13">
        <f t="shared" si="2596"/>
        <v>4.2859895601707207E-2</v>
      </c>
      <c r="AF2214" s="13">
        <f t="shared" si="2597"/>
        <v>1.0044067556013364E-2</v>
      </c>
      <c r="AG2214" s="13">
        <f t="shared" si="2598"/>
        <v>1.5691948794783013E-3</v>
      </c>
      <c r="AH2214" s="13">
        <f t="shared" si="2599"/>
        <v>8.7767382516222027E-5</v>
      </c>
      <c r="AI2214" s="13">
        <f t="shared" si="2600"/>
        <v>2.3371092865624452E-4</v>
      </c>
      <c r="AJ2214" s="13">
        <f t="shared" si="2601"/>
        <v>3.1116797953538536E-4</v>
      </c>
      <c r="AK2214" s="13">
        <f t="shared" si="2602"/>
        <v>2.7619735783530121E-4</v>
      </c>
      <c r="AL2214" s="13">
        <f t="shared" si="2603"/>
        <v>9.1790932236436498E-6</v>
      </c>
      <c r="AM2214" s="13">
        <f t="shared" si="2604"/>
        <v>4.8701065962606725E-2</v>
      </c>
      <c r="AN2214" s="13">
        <f t="shared" si="2605"/>
        <v>2.2825851053113657E-2</v>
      </c>
      <c r="AO2214" s="13">
        <f t="shared" si="2606"/>
        <v>5.3491588531036976E-3</v>
      </c>
      <c r="AP2214" s="13">
        <f t="shared" si="2607"/>
        <v>8.3570452259462843E-4</v>
      </c>
      <c r="AQ2214" s="13">
        <f t="shared" si="2608"/>
        <v>9.7922225007379606E-5</v>
      </c>
      <c r="AR2214" s="13">
        <f t="shared" si="2609"/>
        <v>8.2271924075548759E-6</v>
      </c>
      <c r="AS2214" s="13">
        <f t="shared" si="2610"/>
        <v>2.1907737506560212E-5</v>
      </c>
      <c r="AT2214" s="13">
        <f t="shared" si="2611"/>
        <v>2.9168453761675555E-5</v>
      </c>
      <c r="AU2214" s="13">
        <f t="shared" si="2612"/>
        <v>2.5890356305764425E-5</v>
      </c>
      <c r="AV2214" s="13">
        <f t="shared" si="2613"/>
        <v>1.7235500940064159E-5</v>
      </c>
      <c r="AW2214" s="13">
        <f t="shared" si="2614"/>
        <v>3.1822307370069115E-7</v>
      </c>
      <c r="AX2214" s="13">
        <f t="shared" si="2615"/>
        <v>2.1613897681115789E-2</v>
      </c>
      <c r="AY2214" s="13">
        <f t="shared" si="2616"/>
        <v>1.0130283586096292E-2</v>
      </c>
      <c r="AZ2214" s="13">
        <f t="shared" si="2617"/>
        <v>2.3739967461859977E-3</v>
      </c>
      <c r="BA2214" s="13">
        <f t="shared" si="2618"/>
        <v>3.7089192373889482E-4</v>
      </c>
      <c r="BB2214" s="13">
        <f t="shared" si="2619"/>
        <v>4.3458616565841917E-5</v>
      </c>
      <c r="BC2214" s="13">
        <f t="shared" si="2620"/>
        <v>4.0737502931370744E-6</v>
      </c>
      <c r="BD2214" s="13">
        <f t="shared" si="2621"/>
        <v>6.4267131450587627E-7</v>
      </c>
      <c r="BE2214" s="13">
        <f t="shared" si="2622"/>
        <v>1.7113340449242225E-6</v>
      </c>
      <c r="BF2214" s="13">
        <f t="shared" si="2623"/>
        <v>2.2785085837917257E-6</v>
      </c>
      <c r="BG2214" s="13">
        <f t="shared" si="2624"/>
        <v>2.0224383356796001E-6</v>
      </c>
      <c r="BH2214" s="13">
        <f t="shared" si="2625"/>
        <v>1.3463599119362658E-6</v>
      </c>
      <c r="BI2214" s="13">
        <f t="shared" si="2626"/>
        <v>7.1702953034062694E-7</v>
      </c>
      <c r="BJ2214" s="14">
        <f t="shared" si="2627"/>
        <v>0.81862633092678816</v>
      </c>
      <c r="BK2214" s="14">
        <f t="shared" si="2628"/>
        <v>0.12780761204606045</v>
      </c>
      <c r="BL2214" s="14">
        <f t="shared" si="2629"/>
        <v>4.3690197330498337E-2</v>
      </c>
      <c r="BM2214" s="14">
        <f t="shared" si="2630"/>
        <v>0.58636853119927046</v>
      </c>
      <c r="BN2214" s="14">
        <f t="shared" si="2631"/>
        <v>0.3943746830781355</v>
      </c>
    </row>
    <row r="2215" spans="1:66" x14ac:dyDescent="0.25">
      <c r="A2215" t="s">
        <v>35</v>
      </c>
      <c r="B2215" t="s">
        <v>36</v>
      </c>
      <c r="C2215" t="s">
        <v>282</v>
      </c>
      <c r="D2215" s="7" t="s">
        <v>540</v>
      </c>
      <c r="E2215" s="10">
        <f>VLOOKUP(A2215,home!$A$2:$E$405,3,FALSE)</f>
        <v>1.57692307692308</v>
      </c>
      <c r="F2215" s="10">
        <f>VLOOKUP(B2215,home!$B$2:$E$405,3,FALSE)</f>
        <v>1.27</v>
      </c>
      <c r="G2215" s="10">
        <f>VLOOKUP(C2215,away!$B$2:$E$405,4,FALSE)</f>
        <v>0.42</v>
      </c>
      <c r="H2215" s="10">
        <f>VLOOKUP(A2215,away!$A$2:$E$405,3,FALSE)</f>
        <v>1.1000000000000001</v>
      </c>
      <c r="I2215" s="10">
        <f>VLOOKUP(C2215,away!$B$2:$E$405,3,FALSE)</f>
        <v>0.85</v>
      </c>
      <c r="J2215" s="10">
        <f>VLOOKUP(B2215,home!$B$2:$E$405,4,FALSE)</f>
        <v>0.76</v>
      </c>
      <c r="K2215" s="12">
        <f t="shared" si="2576"/>
        <v>0.8411307692307709</v>
      </c>
      <c r="L2215" s="12">
        <f t="shared" si="2577"/>
        <v>0.71060000000000001</v>
      </c>
      <c r="M2215" s="13">
        <f t="shared" si="2578"/>
        <v>0.21188093928202145</v>
      </c>
      <c r="N2215" s="13">
        <f t="shared" si="2579"/>
        <v>0.17821957744362499</v>
      </c>
      <c r="O2215" s="13">
        <f t="shared" si="2580"/>
        <v>0.15056259545380446</v>
      </c>
      <c r="P2215" s="13">
        <f t="shared" si="2581"/>
        <v>0.12664283173143989</v>
      </c>
      <c r="Q2215" s="13">
        <f t="shared" si="2582"/>
        <v>7.49529851335696E-2</v>
      </c>
      <c r="R2215" s="13">
        <f t="shared" si="2583"/>
        <v>5.3494890164736714E-2</v>
      </c>
      <c r="S2215" s="13">
        <f t="shared" si="2584"/>
        <v>1.8923843366120439E-2</v>
      </c>
      <c r="T2215" s="13">
        <f t="shared" si="2585"/>
        <v>5.3261591235914556E-2</v>
      </c>
      <c r="U2215" s="13">
        <f t="shared" si="2586"/>
        <v>4.499619811418059E-2</v>
      </c>
      <c r="V2215" s="13">
        <f t="shared" si="2587"/>
        <v>1.2567692860636823E-3</v>
      </c>
      <c r="W2215" s="13">
        <f t="shared" si="2588"/>
        <v>2.1015087347180647E-2</v>
      </c>
      <c r="X2215" s="13">
        <f t="shared" si="2589"/>
        <v>1.4933321068906567E-2</v>
      </c>
      <c r="Y2215" s="13">
        <f t="shared" si="2590"/>
        <v>5.3058089757825021E-3</v>
      </c>
      <c r="Z2215" s="13">
        <f t="shared" si="2591"/>
        <v>1.2671156317020638E-2</v>
      </c>
      <c r="AA2215" s="13">
        <f t="shared" si="2592"/>
        <v>1.0658099459978912E-2</v>
      </c>
      <c r="AB2215" s="13">
        <f t="shared" si="2593"/>
        <v>4.4824276986550624E-3</v>
      </c>
      <c r="AC2215" s="13">
        <f t="shared" si="2594"/>
        <v>4.6948778686610565E-5</v>
      </c>
      <c r="AD2215" s="13">
        <f t="shared" si="2595"/>
        <v>4.4191091464464739E-3</v>
      </c>
      <c r="AE2215" s="13">
        <f t="shared" si="2596"/>
        <v>3.1402189594648641E-3</v>
      </c>
      <c r="AF2215" s="13">
        <f t="shared" si="2597"/>
        <v>1.115719796297866E-3</v>
      </c>
      <c r="AG2215" s="13">
        <f t="shared" si="2598"/>
        <v>2.6427682908308791E-4</v>
      </c>
      <c r="AH2215" s="13">
        <f t="shared" si="2599"/>
        <v>2.2510309197187163E-3</v>
      </c>
      <c r="AI2215" s="13">
        <f t="shared" si="2600"/>
        <v>1.8934113690652536E-3</v>
      </c>
      <c r="AJ2215" s="13">
        <f t="shared" si="2601"/>
        <v>7.9630328066607171E-4</v>
      </c>
      <c r="AK2215" s="13">
        <f t="shared" si="2602"/>
        <v>2.2326506366921316E-4</v>
      </c>
      <c r="AL2215" s="13">
        <f t="shared" si="2603"/>
        <v>1.1224655316995845E-6</v>
      </c>
      <c r="AM2215" s="13">
        <f t="shared" si="2604"/>
        <v>7.4340973513305187E-4</v>
      </c>
      <c r="AN2215" s="13">
        <f t="shared" si="2605"/>
        <v>5.2826695778554673E-4</v>
      </c>
      <c r="AO2215" s="13">
        <f t="shared" si="2606"/>
        <v>1.876932501012047E-4</v>
      </c>
      <c r="AP2215" s="13">
        <f t="shared" si="2607"/>
        <v>4.4458274507305362E-5</v>
      </c>
      <c r="AQ2215" s="13">
        <f t="shared" si="2608"/>
        <v>7.8980124662227982E-6</v>
      </c>
      <c r="AR2215" s="13">
        <f t="shared" si="2609"/>
        <v>3.1991651431042406E-4</v>
      </c>
      <c r="AS2215" s="13">
        <f t="shared" si="2610"/>
        <v>2.6909162377155394E-4</v>
      </c>
      <c r="AT2215" s="13">
        <f t="shared" si="2611"/>
        <v>1.1317062224826216E-4</v>
      </c>
      <c r="AU2215" s="13">
        <f t="shared" si="2612"/>
        <v>3.1730430848668587E-5</v>
      </c>
      <c r="AV2215" s="13">
        <f t="shared" si="2613"/>
        <v>6.672360426941096E-6</v>
      </c>
      <c r="AW2215" s="13">
        <f t="shared" si="2614"/>
        <v>1.8636280400506961E-8</v>
      </c>
      <c r="AX2215" s="13">
        <f t="shared" si="2615"/>
        <v>1.0421746706101788E-4</v>
      </c>
      <c r="AY2215" s="13">
        <f t="shared" si="2616"/>
        <v>7.4056932093559302E-5</v>
      </c>
      <c r="AZ2215" s="13">
        <f t="shared" si="2617"/>
        <v>2.6312427972841615E-5</v>
      </c>
      <c r="BA2215" s="13">
        <f t="shared" si="2618"/>
        <v>6.2325371058337518E-6</v>
      </c>
      <c r="BB2215" s="13">
        <f t="shared" si="2619"/>
        <v>1.1072102168513659E-6</v>
      </c>
      <c r="BC2215" s="13">
        <f t="shared" si="2620"/>
        <v>1.573567160189162E-7</v>
      </c>
      <c r="BD2215" s="13">
        <f t="shared" si="2621"/>
        <v>3.7888779178164529E-5</v>
      </c>
      <c r="BE2215" s="13">
        <f t="shared" si="2622"/>
        <v>3.1869417975344348E-5</v>
      </c>
      <c r="BF2215" s="13">
        <f t="shared" si="2623"/>
        <v>1.3403174028269172E-5</v>
      </c>
      <c r="BG2215" s="13">
        <f t="shared" si="2624"/>
        <v>3.7579406935106467E-6</v>
      </c>
      <c r="BH2215" s="13">
        <f t="shared" si="2625"/>
        <v>7.9022988656405656E-7</v>
      </c>
      <c r="BI2215" s="13">
        <f t="shared" si="2626"/>
        <v>1.3293733447095401E-7</v>
      </c>
      <c r="BJ2215" s="14">
        <f t="shared" si="2627"/>
        <v>0.35835150609743066</v>
      </c>
      <c r="BK2215" s="14">
        <f t="shared" si="2628"/>
        <v>0.3588265118419573</v>
      </c>
      <c r="BL2215" s="14">
        <f t="shared" si="2629"/>
        <v>0.27018664555517707</v>
      </c>
      <c r="BM2215" s="14">
        <f t="shared" si="2630"/>
        <v>0.20420796230657548</v>
      </c>
      <c r="BN2215" s="14">
        <f t="shared" si="2631"/>
        <v>0.79575381920919719</v>
      </c>
    </row>
    <row r="2216" spans="1:66" x14ac:dyDescent="0.25">
      <c r="A2216" t="s">
        <v>35</v>
      </c>
      <c r="B2216" t="s">
        <v>217</v>
      </c>
      <c r="C2216" t="s">
        <v>213</v>
      </c>
      <c r="D2216" s="7" t="s">
        <v>540</v>
      </c>
      <c r="E2216" s="10">
        <f>VLOOKUP(A2216,home!$A$2:$E$405,3,FALSE)</f>
        <v>1.57692307692308</v>
      </c>
      <c r="F2216" s="10">
        <f>VLOOKUP(B2216,home!$B$2:$E$405,3,FALSE)</f>
        <v>0.91</v>
      </c>
      <c r="G2216" s="10">
        <f>VLOOKUP(C2216,away!$B$2:$E$405,4,FALSE)</f>
        <v>1.06</v>
      </c>
      <c r="H2216" s="10">
        <f>VLOOKUP(A2216,away!$A$2:$E$405,3,FALSE)</f>
        <v>1.1000000000000001</v>
      </c>
      <c r="I2216" s="10">
        <f>VLOOKUP(C2216,away!$B$2:$E$405,3,FALSE)</f>
        <v>0.85</v>
      </c>
      <c r="J2216" s="10">
        <f>VLOOKUP(B2216,home!$B$2:$E$405,4,FALSE)</f>
        <v>1.3</v>
      </c>
      <c r="K2216" s="12">
        <f t="shared" si="2576"/>
        <v>1.5211000000000032</v>
      </c>
      <c r="L2216" s="12">
        <f t="shared" si="2577"/>
        <v>1.2155</v>
      </c>
      <c r="M2216" s="13">
        <f t="shared" si="2578"/>
        <v>6.479025971254869E-2</v>
      </c>
      <c r="N2216" s="13">
        <f t="shared" si="2579"/>
        <v>9.8552464048758018E-2</v>
      </c>
      <c r="O2216" s="13">
        <f t="shared" si="2580"/>
        <v>7.8752560680602934E-2</v>
      </c>
      <c r="P2216" s="13">
        <f t="shared" si="2581"/>
        <v>0.11979052005126536</v>
      </c>
      <c r="Q2216" s="13">
        <f t="shared" si="2582"/>
        <v>7.4954076532283087E-2</v>
      </c>
      <c r="R2216" s="13">
        <f t="shared" si="2583"/>
        <v>4.7861868753636426E-2</v>
      </c>
      <c r="S2216" s="13">
        <f t="shared" si="2584"/>
        <v>5.537008478518772E-2</v>
      </c>
      <c r="T2216" s="13">
        <f t="shared" si="2585"/>
        <v>9.1106680024990075E-2</v>
      </c>
      <c r="U2216" s="13">
        <f t="shared" si="2586"/>
        <v>7.2802688561156514E-2</v>
      </c>
      <c r="V2216" s="13">
        <f t="shared" si="2587"/>
        <v>1.1374842935287077E-2</v>
      </c>
      <c r="W2216" s="13">
        <f t="shared" si="2588"/>
        <v>3.8004215271085336E-2</v>
      </c>
      <c r="X2216" s="13">
        <f t="shared" si="2589"/>
        <v>4.6194123662004226E-2</v>
      </c>
      <c r="Y2216" s="13">
        <f t="shared" si="2590"/>
        <v>2.8074478655583067E-2</v>
      </c>
      <c r="Z2216" s="13">
        <f t="shared" si="2591"/>
        <v>1.9392033823348368E-2</v>
      </c>
      <c r="AA2216" s="13">
        <f t="shared" si="2592"/>
        <v>2.9497222648695261E-2</v>
      </c>
      <c r="AB2216" s="13">
        <f t="shared" si="2593"/>
        <v>2.2434112685465232E-2</v>
      </c>
      <c r="AC2216" s="13">
        <f t="shared" si="2594"/>
        <v>1.3144320967041041E-3</v>
      </c>
      <c r="AD2216" s="13">
        <f t="shared" si="2595"/>
        <v>1.4452052962212015E-2</v>
      </c>
      <c r="AE2216" s="13">
        <f t="shared" si="2596"/>
        <v>1.7566470375568702E-2</v>
      </c>
      <c r="AF2216" s="13">
        <f t="shared" si="2597"/>
        <v>1.0676022370751879E-2</v>
      </c>
      <c r="AG2216" s="13">
        <f t="shared" si="2598"/>
        <v>4.3255683972163042E-3</v>
      </c>
      <c r="AH2216" s="13">
        <f t="shared" si="2599"/>
        <v>5.8927542780699829E-3</v>
      </c>
      <c r="AI2216" s="13">
        <f t="shared" si="2600"/>
        <v>8.96346853237227E-3</v>
      </c>
      <c r="AJ2216" s="13">
        <f t="shared" si="2601"/>
        <v>6.8171659922957456E-3</v>
      </c>
      <c r="AK2216" s="13">
        <f t="shared" si="2602"/>
        <v>3.4565303969603593E-3</v>
      </c>
      <c r="AL2216" s="13">
        <f t="shared" si="2603"/>
        <v>9.7209985040861389E-5</v>
      </c>
      <c r="AM2216" s="13">
        <f t="shared" si="2604"/>
        <v>4.3966035521641441E-3</v>
      </c>
      <c r="AN2216" s="13">
        <f t="shared" si="2605"/>
        <v>5.3440716176555167E-3</v>
      </c>
      <c r="AO2216" s="13">
        <f t="shared" si="2606"/>
        <v>3.2478595256301402E-3</v>
      </c>
      <c r="AP2216" s="13">
        <f t="shared" si="2607"/>
        <v>1.3159244178011457E-3</v>
      </c>
      <c r="AQ2216" s="13">
        <f t="shared" si="2608"/>
        <v>3.9987653245932302E-4</v>
      </c>
      <c r="AR2216" s="13">
        <f t="shared" si="2609"/>
        <v>1.4325285649988125E-3</v>
      </c>
      <c r="AS2216" s="13">
        <f t="shared" si="2610"/>
        <v>2.1790192002196979E-3</v>
      </c>
      <c r="AT2216" s="13">
        <f t="shared" si="2611"/>
        <v>1.6572530527270951E-3</v>
      </c>
      <c r="AU2216" s="13">
        <f t="shared" si="2612"/>
        <v>8.4028253950106299E-4</v>
      </c>
      <c r="AV2216" s="13">
        <f t="shared" si="2613"/>
        <v>3.1953844270876761E-4</v>
      </c>
      <c r="AW2216" s="13">
        <f t="shared" si="2614"/>
        <v>4.9925348492387072E-6</v>
      </c>
      <c r="AX2216" s="13">
        <f t="shared" si="2615"/>
        <v>1.1146122771994841E-3</v>
      </c>
      <c r="AY2216" s="13">
        <f t="shared" si="2616"/>
        <v>1.3548112229359727E-3</v>
      </c>
      <c r="AZ2216" s="13">
        <f t="shared" si="2617"/>
        <v>8.2338652073933735E-4</v>
      </c>
      <c r="BA2216" s="13">
        <f t="shared" si="2618"/>
        <v>3.3360877198622163E-4</v>
      </c>
      <c r="BB2216" s="13">
        <f t="shared" si="2619"/>
        <v>1.0137536558731308E-4</v>
      </c>
      <c r="BC2216" s="13">
        <f t="shared" si="2620"/>
        <v>2.4644351374275799E-5</v>
      </c>
      <c r="BD2216" s="13">
        <f t="shared" si="2621"/>
        <v>2.9020641179267612E-4</v>
      </c>
      <c r="BE2216" s="13">
        <f t="shared" si="2622"/>
        <v>4.4143297297784056E-4</v>
      </c>
      <c r="BF2216" s="13">
        <f t="shared" si="2623"/>
        <v>3.357318475982974E-4</v>
      </c>
      <c r="BG2216" s="13">
        <f t="shared" si="2624"/>
        <v>1.7022723779392372E-4</v>
      </c>
      <c r="BH2216" s="13">
        <f t="shared" si="2625"/>
        <v>6.4733162852084511E-5</v>
      </c>
      <c r="BI2216" s="13">
        <f t="shared" si="2626"/>
        <v>1.9693122802861175E-5</v>
      </c>
      <c r="BJ2216" s="14">
        <f t="shared" si="2627"/>
        <v>0.44236292645598552</v>
      </c>
      <c r="BK2216" s="14">
        <f t="shared" si="2628"/>
        <v>0.25409216078896979</v>
      </c>
      <c r="BL2216" s="14">
        <f t="shared" si="2629"/>
        <v>0.2842290190852278</v>
      </c>
      <c r="BM2216" s="14">
        <f t="shared" si="2630"/>
        <v>0.51402457168635018</v>
      </c>
      <c r="BN2216" s="14">
        <f t="shared" si="2631"/>
        <v>0.48470174977909447</v>
      </c>
    </row>
    <row r="2217" spans="1:66" x14ac:dyDescent="0.25">
      <c r="A2217" t="s">
        <v>35</v>
      </c>
      <c r="B2217" t="s">
        <v>214</v>
      </c>
      <c r="C2217" t="s">
        <v>474</v>
      </c>
      <c r="D2217" s="7" t="s">
        <v>540</v>
      </c>
      <c r="E2217" s="10">
        <f>VLOOKUP(A2217,home!$A$2:$E$405,3,FALSE)</f>
        <v>1.57692307692308</v>
      </c>
      <c r="F2217" s="10">
        <f>VLOOKUP(B2217,home!$B$2:$E$405,3,FALSE)</f>
        <v>0.91</v>
      </c>
      <c r="G2217" s="10">
        <f>VLOOKUP(C2217,away!$B$2:$E$405,4,FALSE)</f>
        <v>1.18</v>
      </c>
      <c r="H2217" s="10">
        <f>VLOOKUP(A2217,away!$A$2:$E$405,3,FALSE)</f>
        <v>1.1000000000000001</v>
      </c>
      <c r="I2217" s="10">
        <f>VLOOKUP(C2217,away!$B$2:$E$405,3,FALSE)</f>
        <v>1</v>
      </c>
      <c r="J2217" s="10">
        <f>VLOOKUP(B2217,home!$B$2:$E$405,4,FALSE)</f>
        <v>0.91</v>
      </c>
      <c r="K2217" s="12">
        <f t="shared" si="2576"/>
        <v>1.6933000000000034</v>
      </c>
      <c r="L2217" s="12">
        <f t="shared" si="2577"/>
        <v>1.0010000000000001</v>
      </c>
      <c r="M2217" s="13">
        <f t="shared" si="2578"/>
        <v>6.7589677993211611E-2</v>
      </c>
      <c r="N2217" s="13">
        <f t="shared" si="2579"/>
        <v>0.11444960174590543</v>
      </c>
      <c r="O2217" s="13">
        <f t="shared" si="2580"/>
        <v>6.7657267671204821E-2</v>
      </c>
      <c r="P2217" s="13">
        <f t="shared" si="2581"/>
        <v>0.11456405134765135</v>
      </c>
      <c r="Q2217" s="13">
        <f t="shared" si="2582"/>
        <v>9.6898755318171048E-2</v>
      </c>
      <c r="R2217" s="13">
        <f t="shared" si="2583"/>
        <v>3.3862462469438019E-2</v>
      </c>
      <c r="S2217" s="13">
        <f t="shared" si="2584"/>
        <v>4.8546324863781361E-2</v>
      </c>
      <c r="T2217" s="13">
        <f t="shared" si="2585"/>
        <v>9.6995654073489229E-2</v>
      </c>
      <c r="U2217" s="13">
        <f t="shared" si="2586"/>
        <v>5.7339307699499506E-2</v>
      </c>
      <c r="V2217" s="13">
        <f t="shared" si="2587"/>
        <v>9.1428550426369982E-3</v>
      </c>
      <c r="W2217" s="13">
        <f t="shared" si="2588"/>
        <v>5.4692887460086444E-2</v>
      </c>
      <c r="X2217" s="13">
        <f t="shared" si="2589"/>
        <v>5.474758034754653E-2</v>
      </c>
      <c r="Y2217" s="13">
        <f t="shared" si="2590"/>
        <v>2.7401163963947039E-2</v>
      </c>
      <c r="Z2217" s="13">
        <f t="shared" si="2591"/>
        <v>1.1298774977302488E-2</v>
      </c>
      <c r="AA2217" s="13">
        <f t="shared" si="2592"/>
        <v>1.9132215669066342E-2</v>
      </c>
      <c r="AB2217" s="13">
        <f t="shared" si="2593"/>
        <v>1.6198290396215051E-2</v>
      </c>
      <c r="AC2217" s="13">
        <f t="shared" si="2594"/>
        <v>9.685673775088106E-4</v>
      </c>
      <c r="AD2217" s="13">
        <f t="shared" si="2595"/>
        <v>2.3152866584041157E-2</v>
      </c>
      <c r="AE2217" s="13">
        <f t="shared" si="2596"/>
        <v>2.3176019450625199E-2</v>
      </c>
      <c r="AF2217" s="13">
        <f t="shared" si="2597"/>
        <v>1.1599597735037912E-2</v>
      </c>
      <c r="AG2217" s="13">
        <f t="shared" si="2598"/>
        <v>3.870399110924318E-3</v>
      </c>
      <c r="AH2217" s="13">
        <f t="shared" si="2599"/>
        <v>2.8275184380699477E-3</v>
      </c>
      <c r="AI2217" s="13">
        <f t="shared" si="2600"/>
        <v>4.7878369711838523E-3</v>
      </c>
      <c r="AJ2217" s="13">
        <f t="shared" si="2601"/>
        <v>4.0536221716528167E-3</v>
      </c>
      <c r="AK2217" s="13">
        <f t="shared" si="2602"/>
        <v>2.2879994744199089E-3</v>
      </c>
      <c r="AL2217" s="13">
        <f t="shared" si="2603"/>
        <v>6.5668608619040306E-5</v>
      </c>
      <c r="AM2217" s="13">
        <f t="shared" si="2604"/>
        <v>7.8409497973513896E-3</v>
      </c>
      <c r="AN2217" s="13">
        <f t="shared" si="2605"/>
        <v>7.8487907471487418E-3</v>
      </c>
      <c r="AO2217" s="13">
        <f t="shared" si="2606"/>
        <v>3.9283197689479457E-3</v>
      </c>
      <c r="AP2217" s="13">
        <f t="shared" si="2607"/>
        <v>1.3107493629056315E-3</v>
      </c>
      <c r="AQ2217" s="13">
        <f t="shared" si="2608"/>
        <v>3.2801502806713431E-4</v>
      </c>
      <c r="AR2217" s="13">
        <f t="shared" si="2609"/>
        <v>5.6606919130160378E-4</v>
      </c>
      <c r="AS2217" s="13">
        <f t="shared" si="2610"/>
        <v>9.5852496163100745E-4</v>
      </c>
      <c r="AT2217" s="13">
        <f t="shared" si="2611"/>
        <v>8.115351587648943E-4</v>
      </c>
      <c r="AU2217" s="13">
        <f t="shared" si="2612"/>
        <v>4.5805749477886593E-4</v>
      </c>
      <c r="AV2217" s="13">
        <f t="shared" si="2613"/>
        <v>1.9390718897726396E-4</v>
      </c>
      <c r="AW2217" s="13">
        <f t="shared" si="2614"/>
        <v>3.0918847674887697E-6</v>
      </c>
      <c r="AX2217" s="13">
        <f t="shared" si="2615"/>
        <v>2.2128467153091883E-3</v>
      </c>
      <c r="AY2217" s="13">
        <f t="shared" si="2616"/>
        <v>2.2150595620244974E-3</v>
      </c>
      <c r="AZ2217" s="13">
        <f t="shared" si="2617"/>
        <v>1.1086373107932611E-3</v>
      </c>
      <c r="BA2217" s="13">
        <f t="shared" si="2618"/>
        <v>3.6991531603468487E-4</v>
      </c>
      <c r="BB2217" s="13">
        <f t="shared" si="2619"/>
        <v>9.2571307837679899E-5</v>
      </c>
      <c r="BC2217" s="13">
        <f t="shared" si="2620"/>
        <v>1.8532775829103521E-5</v>
      </c>
      <c r="BD2217" s="13">
        <f t="shared" si="2621"/>
        <v>9.4439210082150862E-5</v>
      </c>
      <c r="BE2217" s="13">
        <f t="shared" si="2622"/>
        <v>1.5991391443210634E-4</v>
      </c>
      <c r="BF2217" s="13">
        <f t="shared" si="2623"/>
        <v>1.3539111565394313E-4</v>
      </c>
      <c r="BG2217" s="13">
        <f t="shared" si="2624"/>
        <v>7.6419258712274099E-5</v>
      </c>
      <c r="BH2217" s="13">
        <f t="shared" si="2625"/>
        <v>3.2350182694373525E-5</v>
      </c>
      <c r="BI2217" s="13">
        <f t="shared" si="2626"/>
        <v>1.0955712871276553E-5</v>
      </c>
      <c r="BJ2217" s="14">
        <f t="shared" si="2627"/>
        <v>0.53425891348202348</v>
      </c>
      <c r="BK2217" s="14">
        <f t="shared" si="2628"/>
        <v>0.24309220479543367</v>
      </c>
      <c r="BL2217" s="14">
        <f t="shared" si="2629"/>
        <v>0.21164408435064996</v>
      </c>
      <c r="BM2217" s="14">
        <f t="shared" si="2630"/>
        <v>0.50306019338257035</v>
      </c>
      <c r="BN2217" s="14">
        <f t="shared" si="2631"/>
        <v>0.4950218165455823</v>
      </c>
    </row>
    <row r="2218" spans="1:66" x14ac:dyDescent="0.25">
      <c r="A2218" t="s">
        <v>35</v>
      </c>
      <c r="B2218" t="s">
        <v>295</v>
      </c>
      <c r="C2218" t="s">
        <v>300</v>
      </c>
      <c r="D2218" s="7" t="s">
        <v>540</v>
      </c>
      <c r="E2218" s="10">
        <f>VLOOKUP(A2218,home!$A$2:$E$405,3,FALSE)</f>
        <v>1.57692307692308</v>
      </c>
      <c r="F2218" s="10">
        <f>VLOOKUP(B2218,home!$B$2:$E$405,3,FALSE)</f>
        <v>1.06</v>
      </c>
      <c r="G2218" s="10">
        <f>VLOOKUP(C2218,away!$B$2:$E$405,4,FALSE)</f>
        <v>0.91</v>
      </c>
      <c r="H2218" s="10">
        <f>VLOOKUP(A2218,away!$A$2:$E$405,3,FALSE)</f>
        <v>1.1000000000000001</v>
      </c>
      <c r="I2218" s="10">
        <f>VLOOKUP(C2218,away!$B$2:$E$405,3,FALSE)</f>
        <v>0.54</v>
      </c>
      <c r="J2218" s="10">
        <f>VLOOKUP(B2218,home!$B$2:$E$405,4,FALSE)</f>
        <v>1.06</v>
      </c>
      <c r="K2218" s="12">
        <f t="shared" si="2576"/>
        <v>1.5211000000000032</v>
      </c>
      <c r="L2218" s="12">
        <f t="shared" si="2577"/>
        <v>0.62964000000000009</v>
      </c>
      <c r="M2218" s="13">
        <f t="shared" si="2578"/>
        <v>0.116397991382241</v>
      </c>
      <c r="N2218" s="13">
        <f t="shared" si="2579"/>
        <v>0.17705298469152714</v>
      </c>
      <c r="O2218" s="13">
        <f t="shared" si="2580"/>
        <v>7.3288831293914239E-2</v>
      </c>
      <c r="P2218" s="13">
        <f t="shared" si="2581"/>
        <v>0.11147964128117319</v>
      </c>
      <c r="Q2218" s="13">
        <f t="shared" si="2582"/>
        <v>0.13465764750714129</v>
      </c>
      <c r="R2218" s="13">
        <f t="shared" si="2583"/>
        <v>2.3072789867950076E-2</v>
      </c>
      <c r="S2218" s="13">
        <f t="shared" si="2584"/>
        <v>2.669227851915313E-2</v>
      </c>
      <c r="T2218" s="13">
        <f t="shared" si="2585"/>
        <v>8.4785841176396454E-2</v>
      </c>
      <c r="U2218" s="13">
        <f t="shared" si="2586"/>
        <v>3.5096020668138932E-2</v>
      </c>
      <c r="V2218" s="13">
        <f t="shared" si="2587"/>
        <v>2.8404896748896544E-3</v>
      </c>
      <c r="W2218" s="13">
        <f t="shared" si="2588"/>
        <v>6.8275915874370999E-2</v>
      </c>
      <c r="X2218" s="13">
        <f t="shared" si="2589"/>
        <v>4.2989247671138965E-2</v>
      </c>
      <c r="Y2218" s="13">
        <f t="shared" si="2590"/>
        <v>1.3533874951827967E-2</v>
      </c>
      <c r="Z2218" s="13">
        <f t="shared" si="2591"/>
        <v>4.8425171374853635E-3</v>
      </c>
      <c r="AA2218" s="13">
        <f t="shared" si="2592"/>
        <v>7.3659528178290018E-3</v>
      </c>
      <c r="AB2218" s="13">
        <f t="shared" si="2593"/>
        <v>5.6021754155998601E-3</v>
      </c>
      <c r="AC2218" s="13">
        <f t="shared" si="2594"/>
        <v>1.7002912070218925E-4</v>
      </c>
      <c r="AD2218" s="13">
        <f t="shared" si="2595"/>
        <v>2.5963623909126498E-2</v>
      </c>
      <c r="AE2218" s="13">
        <f t="shared" si="2596"/>
        <v>1.6347736158142414E-2</v>
      </c>
      <c r="AF2218" s="13">
        <f t="shared" si="2597"/>
        <v>5.1465942973063939E-3</v>
      </c>
      <c r="AG2218" s="13">
        <f t="shared" si="2598"/>
        <v>1.0801672111186663E-3</v>
      </c>
      <c r="AH2218" s="13">
        <f t="shared" si="2599"/>
        <v>7.622606226115712E-4</v>
      </c>
      <c r="AI2218" s="13">
        <f t="shared" si="2600"/>
        <v>1.1594746330544632E-3</v>
      </c>
      <c r="AJ2218" s="13">
        <f t="shared" si="2601"/>
        <v>8.8183843216957402E-4</v>
      </c>
      <c r="AK2218" s="13">
        <f t="shared" si="2602"/>
        <v>4.4712147972438053E-4</v>
      </c>
      <c r="AL2218" s="13">
        <f t="shared" si="2603"/>
        <v>6.5137843559473296E-6</v>
      </c>
      <c r="AM2218" s="13">
        <f t="shared" si="2604"/>
        <v>7.8986536656344732E-3</v>
      </c>
      <c r="AN2218" s="13">
        <f t="shared" si="2605"/>
        <v>4.9733082940300903E-3</v>
      </c>
      <c r="AO2218" s="13">
        <f t="shared" si="2606"/>
        <v>1.565696917126553E-3</v>
      </c>
      <c r="AP2218" s="13">
        <f t="shared" si="2607"/>
        <v>3.2860846896652103E-4</v>
      </c>
      <c r="AQ2218" s="13">
        <f t="shared" si="2608"/>
        <v>5.1726259100020077E-5</v>
      </c>
      <c r="AR2218" s="13">
        <f t="shared" si="2609"/>
        <v>9.5989955684229946E-5</v>
      </c>
      <c r="AS2218" s="13">
        <f t="shared" si="2610"/>
        <v>1.4601032159128249E-4</v>
      </c>
      <c r="AT2218" s="13">
        <f t="shared" si="2611"/>
        <v>1.1104815008625015E-4</v>
      </c>
      <c r="AU2218" s="13">
        <f t="shared" si="2612"/>
        <v>5.6305113698731803E-5</v>
      </c>
      <c r="AV2218" s="13">
        <f t="shared" si="2613"/>
        <v>2.1411427111785293E-5</v>
      </c>
      <c r="AW2218" s="13">
        <f t="shared" si="2614"/>
        <v>1.7329297304321326E-7</v>
      </c>
      <c r="AX2218" s="13">
        <f t="shared" si="2615"/>
        <v>2.0024403484661065E-3</v>
      </c>
      <c r="AY2218" s="13">
        <f t="shared" si="2616"/>
        <v>1.2608165410081997E-3</v>
      </c>
      <c r="AZ2218" s="13">
        <f t="shared" si="2617"/>
        <v>3.9693026344020139E-4</v>
      </c>
      <c r="BA2218" s="13">
        <f t="shared" si="2618"/>
        <v>8.3307723690829492E-5</v>
      </c>
      <c r="BB2218" s="13">
        <f t="shared" si="2619"/>
        <v>1.3113468786173471E-5</v>
      </c>
      <c r="BC2218" s="13">
        <f t="shared" si="2620"/>
        <v>1.6513528973052532E-6</v>
      </c>
      <c r="BD2218" s="13">
        <f t="shared" si="2621"/>
        <v>1.0073185949503091E-5</v>
      </c>
      <c r="BE2218" s="13">
        <f t="shared" si="2622"/>
        <v>1.5322323147789181E-5</v>
      </c>
      <c r="BF2218" s="13">
        <f t="shared" si="2623"/>
        <v>1.165339287005109E-5</v>
      </c>
      <c r="BG2218" s="13">
        <f t="shared" si="2624"/>
        <v>5.9086586315449152E-6</v>
      </c>
      <c r="BH2218" s="13">
        <f t="shared" si="2625"/>
        <v>2.2469151611107486E-6</v>
      </c>
      <c r="BI2218" s="13">
        <f t="shared" si="2626"/>
        <v>6.8355653031311269E-7</v>
      </c>
      <c r="BJ2218" s="14">
        <f t="shared" si="2627"/>
        <v>0.58840988675124339</v>
      </c>
      <c r="BK2218" s="14">
        <f t="shared" si="2628"/>
        <v>0.2588477603035233</v>
      </c>
      <c r="BL2218" s="14">
        <f t="shared" si="2629"/>
        <v>0.14815311823145466</v>
      </c>
      <c r="BM2218" s="14">
        <f t="shared" si="2630"/>
        <v>0.3630427531517243</v>
      </c>
      <c r="BN2218" s="14">
        <f t="shared" si="2631"/>
        <v>0.63594988602394686</v>
      </c>
    </row>
    <row r="2219" spans="1:66" x14ac:dyDescent="0.25">
      <c r="A2219" t="s">
        <v>143</v>
      </c>
      <c r="B2219" t="s">
        <v>152</v>
      </c>
      <c r="C2219" t="s">
        <v>451</v>
      </c>
      <c r="D2219" s="7" t="s">
        <v>541</v>
      </c>
      <c r="E2219" s="10">
        <f>VLOOKUP(A2219,home!$A$2:$E$405,3,FALSE)</f>
        <v>1.175</v>
      </c>
      <c r="F2219" s="10">
        <f>VLOOKUP(B2219,home!$B$2:$E$405,3,FALSE)</f>
        <v>1.7</v>
      </c>
      <c r="G2219" s="10">
        <f>VLOOKUP(C2219,away!$B$2:$E$405,4,FALSE)</f>
        <v>1.38</v>
      </c>
      <c r="H2219" s="10">
        <f>VLOOKUP(A2219,away!$A$2:$E$405,3,FALSE)</f>
        <v>0.99375000000000002</v>
      </c>
      <c r="I2219" s="10">
        <f>VLOOKUP(C2219,away!$B$2:$E$405,3,FALSE)</f>
        <v>0.74</v>
      </c>
      <c r="J2219" s="10">
        <f>VLOOKUP(B2219,home!$B$2:$E$405,4,FALSE)</f>
        <v>0.63</v>
      </c>
      <c r="K2219" s="12">
        <f t="shared" si="2576"/>
        <v>2.7565499999999998</v>
      </c>
      <c r="L2219" s="12">
        <f t="shared" si="2577"/>
        <v>0.46328625000000001</v>
      </c>
      <c r="M2219" s="13">
        <f t="shared" si="2578"/>
        <v>3.996160143715205E-2</v>
      </c>
      <c r="N2219" s="13">
        <f t="shared" si="2579"/>
        <v>0.11015615244158147</v>
      </c>
      <c r="O2219" s="13">
        <f t="shared" si="2580"/>
        <v>1.8513660473812785E-2</v>
      </c>
      <c r="P2219" s="13">
        <f t="shared" si="2581"/>
        <v>5.1033830779088622E-2</v>
      </c>
      <c r="Q2219" s="13">
        <f t="shared" si="2582"/>
        <v>0.15182547100642071</v>
      </c>
      <c r="R2219" s="13">
        <f t="shared" si="2583"/>
        <v>4.2885621673429729E-3</v>
      </c>
      <c r="S2219" s="13">
        <f t="shared" si="2584"/>
        <v>1.6293465416324072E-2</v>
      </c>
      <c r="T2219" s="13">
        <f t="shared" si="2585"/>
        <v>7.0338653117048372E-2</v>
      </c>
      <c r="U2219" s="13">
        <f t="shared" si="2586"/>
        <v>1.1821636042389271E-2</v>
      </c>
      <c r="V2219" s="13">
        <f t="shared" si="2587"/>
        <v>2.3119915311962422E-3</v>
      </c>
      <c r="W2219" s="13">
        <f t="shared" si="2588"/>
        <v>0.13950483403424968</v>
      </c>
      <c r="X2219" s="13">
        <f t="shared" si="2589"/>
        <v>6.4630671416599908E-2</v>
      </c>
      <c r="Y2219" s="13">
        <f t="shared" si="2590"/>
        <v>1.4971250697789375E-2</v>
      </c>
      <c r="Z2219" s="13">
        <f t="shared" si="2591"/>
        <v>6.6227729480006648E-4</v>
      </c>
      <c r="AA2219" s="13">
        <f t="shared" si="2592"/>
        <v>1.8256004769811229E-3</v>
      </c>
      <c r="AB2219" s="13">
        <f t="shared" si="2593"/>
        <v>2.5161794974111573E-3</v>
      </c>
      <c r="AC2219" s="13">
        <f t="shared" si="2594"/>
        <v>1.8453618649286134E-4</v>
      </c>
      <c r="AD2219" s="13">
        <f t="shared" si="2595"/>
        <v>9.6138012564277744E-2</v>
      </c>
      <c r="AE2219" s="13">
        <f t="shared" si="2596"/>
        <v>4.4539419323357116E-2</v>
      </c>
      <c r="AF2219" s="13">
        <f t="shared" si="2597"/>
        <v>1.0317250277747827E-2</v>
      </c>
      <c r="AG2219" s="13">
        <f t="shared" si="2598"/>
        <v>1.5932800638297502E-3</v>
      </c>
      <c r="AH2219" s="13">
        <f t="shared" si="2599"/>
        <v>7.6705991092016783E-5</v>
      </c>
      <c r="AI2219" s="13">
        <f t="shared" si="2600"/>
        <v>2.1144389974469885E-4</v>
      </c>
      <c r="AJ2219" s="13">
        <f t="shared" si="2601"/>
        <v>2.9142784092062483E-4</v>
      </c>
      <c r="AK2219" s="13">
        <f t="shared" si="2602"/>
        <v>2.6777847162991615E-4</v>
      </c>
      <c r="AL2219" s="13">
        <f t="shared" si="2603"/>
        <v>9.4266377476449744E-6</v>
      </c>
      <c r="AM2219" s="13">
        <f t="shared" si="2604"/>
        <v>5.3001847706811968E-2</v>
      </c>
      <c r="AN2219" s="13">
        <f t="shared" si="2605"/>
        <v>2.4555027267160016E-2</v>
      </c>
      <c r="AO2219" s="13">
        <f t="shared" si="2606"/>
        <v>5.6880032506251548E-3</v>
      </c>
      <c r="AP2219" s="13">
        <f t="shared" si="2607"/>
        <v>8.783912319899797E-4</v>
      </c>
      <c r="AQ2219" s="13">
        <f t="shared" si="2608"/>
        <v>1.017366449753794E-4</v>
      </c>
      <c r="AR2219" s="13">
        <f t="shared" si="2609"/>
        <v>7.1073661931107745E-6</v>
      </c>
      <c r="AS2219" s="13">
        <f t="shared" si="2610"/>
        <v>1.9591810279619503E-5</v>
      </c>
      <c r="AT2219" s="13">
        <f t="shared" si="2611"/>
        <v>2.7002902313142572E-5</v>
      </c>
      <c r="AU2219" s="13">
        <f t="shared" si="2612"/>
        <v>2.4811616790431053E-5</v>
      </c>
      <c r="AV2219" s="13">
        <f t="shared" si="2613"/>
        <v>1.7098615565915682E-5</v>
      </c>
      <c r="AW2219" s="13">
        <f t="shared" si="2614"/>
        <v>3.3440256696980383E-7</v>
      </c>
      <c r="AX2219" s="13">
        <f t="shared" si="2615"/>
        <v>2.4350373882702069E-2</v>
      </c>
      <c r="AY2219" s="13">
        <f t="shared" si="2616"/>
        <v>1.1281193402214982E-2</v>
      </c>
      <c r="AZ2219" s="13">
        <f t="shared" si="2617"/>
        <v>2.6132108934184598E-3</v>
      </c>
      <c r="BA2219" s="13">
        <f t="shared" si="2618"/>
        <v>4.0355489175699613E-4</v>
      </c>
      <c r="BB2219" s="13">
        <f t="shared" si="2619"/>
        <v>4.6740358117813646E-5</v>
      </c>
      <c r="BC2219" s="13">
        <f t="shared" si="2620"/>
        <v>4.3308330472117898E-6</v>
      </c>
      <c r="BD2219" s="13">
        <f t="shared" si="2621"/>
        <v>5.487908384971778E-7</v>
      </c>
      <c r="BE2219" s="13">
        <f t="shared" si="2622"/>
        <v>1.5127693858593953E-6</v>
      </c>
      <c r="BF2219" s="13">
        <f t="shared" si="2623"/>
        <v>2.085012225295358E-6</v>
      </c>
      <c r="BG2219" s="13">
        <f t="shared" si="2624"/>
        <v>1.9158134832126398E-6</v>
      </c>
      <c r="BH2219" s="13">
        <f t="shared" si="2625"/>
        <v>1.3202589142874507E-6</v>
      </c>
      <c r="BI2219" s="13">
        <f t="shared" si="2626"/>
        <v>7.2787194203581448E-7</v>
      </c>
      <c r="BJ2219" s="14">
        <f t="shared" si="2627"/>
        <v>0.82693940530572208</v>
      </c>
      <c r="BK2219" s="14">
        <f t="shared" si="2628"/>
        <v>0.12107604539021646</v>
      </c>
      <c r="BL2219" s="14">
        <f t="shared" si="2629"/>
        <v>3.9916717689255976E-2</v>
      </c>
      <c r="BM2219" s="14">
        <f t="shared" si="2630"/>
        <v>0.60153430837494792</v>
      </c>
      <c r="BN2219" s="14">
        <f t="shared" si="2631"/>
        <v>0.37577927830539859</v>
      </c>
    </row>
    <row r="2220" spans="1:66" x14ac:dyDescent="0.25">
      <c r="A2220" t="s">
        <v>28</v>
      </c>
      <c r="B2220" t="s">
        <v>278</v>
      </c>
      <c r="C2220" t="s">
        <v>188</v>
      </c>
      <c r="D2220" s="7" t="s">
        <v>541</v>
      </c>
      <c r="E2220" s="10">
        <f>VLOOKUP(A2220,home!$A$2:$E$405,3,FALSE)</f>
        <v>1.3737373737373699</v>
      </c>
      <c r="F2220" s="10">
        <f>VLOOKUP(B2220,home!$B$2:$E$405,3,FALSE)</f>
        <v>0.85</v>
      </c>
      <c r="G2220" s="10">
        <f>VLOOKUP(C2220,away!$B$2:$E$405,4,FALSE)</f>
        <v>1.0900000000000001</v>
      </c>
      <c r="H2220" s="10">
        <f>VLOOKUP(A2220,away!$A$2:$E$405,3,FALSE)</f>
        <v>1.1818181818181801</v>
      </c>
      <c r="I2220" s="10">
        <f>VLOOKUP(C2220,away!$B$2:$E$405,3,FALSE)</f>
        <v>0.97</v>
      </c>
      <c r="J2220" s="10">
        <f>VLOOKUP(B2220,home!$B$2:$E$405,4,FALSE)</f>
        <v>1.1299999999999999</v>
      </c>
      <c r="K2220" s="12">
        <f t="shared" si="2576"/>
        <v>1.2727676767676732</v>
      </c>
      <c r="L2220" s="12">
        <f t="shared" si="2577"/>
        <v>1.295390909090907</v>
      </c>
      <c r="M2220" s="13">
        <f t="shared" si="2578"/>
        <v>7.667660889785434E-2</v>
      </c>
      <c r="N2220" s="13">
        <f t="shared" si="2579"/>
        <v>9.7591509369345561E-2</v>
      </c>
      <c r="O2220" s="13">
        <f t="shared" si="2580"/>
        <v>9.9326182106199465E-2</v>
      </c>
      <c r="P2220" s="13">
        <f t="shared" si="2581"/>
        <v>0.1264191540415103</v>
      </c>
      <c r="Q2220" s="13">
        <f t="shared" si="2582"/>
        <v>6.2105659326136299E-2</v>
      </c>
      <c r="R2220" s="13">
        <f t="shared" si="2583"/>
        <v>6.4333116667539367E-2</v>
      </c>
      <c r="S2220" s="13">
        <f t="shared" si="2584"/>
        <v>5.2107815989428638E-2</v>
      </c>
      <c r="T2220" s="13">
        <f t="shared" si="2585"/>
        <v>8.0451106494173863E-2</v>
      </c>
      <c r="U2220" s="13">
        <f t="shared" si="2586"/>
        <v>8.1881111440167742E-2</v>
      </c>
      <c r="V2220" s="13">
        <f t="shared" si="2587"/>
        <v>9.5457563207078794E-3</v>
      </c>
      <c r="W2220" s="13">
        <f t="shared" si="2588"/>
        <v>2.634869191155036E-2</v>
      </c>
      <c r="X2220" s="13">
        <f t="shared" si="2589"/>
        <v>3.4131855968659447E-2</v>
      </c>
      <c r="Y2220" s="13">
        <f t="shared" si="2590"/>
        <v>2.2107047966100836E-2</v>
      </c>
      <c r="Z2220" s="13">
        <f t="shared" si="2591"/>
        <v>2.7778844828205061E-2</v>
      </c>
      <c r="AA2220" s="13">
        <f t="shared" si="2592"/>
        <v>3.5356015795284246E-2</v>
      </c>
      <c r="AB2220" s="13">
        <f t="shared" si="2593"/>
        <v>2.2499997041762546E-2</v>
      </c>
      <c r="AC2220" s="13">
        <f t="shared" si="2594"/>
        <v>9.8364942719843967E-4</v>
      </c>
      <c r="AD2220" s="13">
        <f t="shared" si="2595"/>
        <v>8.3839408475327847E-3</v>
      </c>
      <c r="AE2220" s="13">
        <f t="shared" si="2596"/>
        <v>1.0860480756249883E-2</v>
      </c>
      <c r="AF2220" s="13">
        <f t="shared" si="2597"/>
        <v>7.0342840200014207E-3</v>
      </c>
      <c r="AG2220" s="13">
        <f t="shared" si="2598"/>
        <v>3.0373825238244256E-3</v>
      </c>
      <c r="AH2220" s="13">
        <f t="shared" si="2599"/>
        <v>8.9961157638759528E-3</v>
      </c>
      <c r="AI2220" s="13">
        <f t="shared" si="2600"/>
        <v>1.1449965360721438E-2</v>
      </c>
      <c r="AJ2220" s="13">
        <f t="shared" si="2601"/>
        <v>7.2865729056178809E-3</v>
      </c>
      <c r="AK2220" s="13">
        <f t="shared" si="2602"/>
        <v>3.0913714895605148E-3</v>
      </c>
      <c r="AL2220" s="13">
        <f t="shared" si="2603"/>
        <v>6.4870958821614073E-5</v>
      </c>
      <c r="AM2220" s="13">
        <f t="shared" si="2604"/>
        <v>2.1341617829343791E-3</v>
      </c>
      <c r="AN2220" s="13">
        <f t="shared" si="2605"/>
        <v>2.7645737721424357E-3</v>
      </c>
      <c r="AO2220" s="13">
        <f t="shared" si="2606"/>
        <v>1.7906018659722346E-3</v>
      </c>
      <c r="AP2220" s="13">
        <f t="shared" si="2607"/>
        <v>7.7317645966054887E-4</v>
      </c>
      <c r="AQ2220" s="13">
        <f t="shared" si="2608"/>
        <v>2.5039143924184199E-4</v>
      </c>
      <c r="AR2220" s="13">
        <f t="shared" si="2609"/>
        <v>2.3306973155308624E-3</v>
      </c>
      <c r="AS2220" s="13">
        <f t="shared" si="2610"/>
        <v>2.9664362075368677E-3</v>
      </c>
      <c r="AT2220" s="13">
        <f t="shared" si="2611"/>
        <v>1.8877920600731037E-3</v>
      </c>
      <c r="AU2220" s="13">
        <f t="shared" si="2612"/>
        <v>8.0090690483990146E-4</v>
      </c>
      <c r="AV2220" s="13">
        <f t="shared" si="2613"/>
        <v>2.5484210514506737E-4</v>
      </c>
      <c r="AW2220" s="13">
        <f t="shared" si="2614"/>
        <v>2.9709667995269226E-6</v>
      </c>
      <c r="AX2220" s="13">
        <f t="shared" si="2615"/>
        <v>4.5271535571862385E-4</v>
      </c>
      <c r="AY2220" s="13">
        <f t="shared" si="2616"/>
        <v>5.8644335620376144E-4</v>
      </c>
      <c r="AZ2220" s="13">
        <f t="shared" si="2617"/>
        <v>3.7983669616155666E-4</v>
      </c>
      <c r="BA2220" s="13">
        <f t="shared" si="2618"/>
        <v>1.6401233438226846E-4</v>
      </c>
      <c r="BB2220" s="13">
        <f t="shared" si="2619"/>
        <v>5.3115021734392175E-5</v>
      </c>
      <c r="BC2220" s="13">
        <f t="shared" si="2620"/>
        <v>1.3760943258179513E-5</v>
      </c>
      <c r="BD2220" s="13">
        <f t="shared" si="2621"/>
        <v>5.0319401906354306E-4</v>
      </c>
      <c r="BE2220" s="13">
        <f t="shared" si="2622"/>
        <v>6.4044908260689384E-4</v>
      </c>
      <c r="BF2220" s="13">
        <f t="shared" si="2623"/>
        <v>4.0757144547878203E-4</v>
      </c>
      <c r="BG2220" s="13">
        <f t="shared" si="2624"/>
        <v>1.7291458725962396E-4</v>
      </c>
      <c r="BH2220" s="13">
        <f t="shared" si="2625"/>
        <v>5.502002437641818E-5</v>
      </c>
      <c r="BI2220" s="13">
        <f t="shared" si="2626"/>
        <v>1.4005541720254897E-5</v>
      </c>
      <c r="BJ2220" s="14">
        <f t="shared" si="2627"/>
        <v>0.36141474821098513</v>
      </c>
      <c r="BK2220" s="14">
        <f t="shared" si="2628"/>
        <v>0.266384298991725</v>
      </c>
      <c r="BL2220" s="14">
        <f t="shared" si="2629"/>
        <v>0.34425427786436058</v>
      </c>
      <c r="BM2220" s="14">
        <f t="shared" si="2630"/>
        <v>0.47279646709728618</v>
      </c>
      <c r="BN2220" s="14">
        <f t="shared" si="2631"/>
        <v>0.52645223040858535</v>
      </c>
    </row>
    <row r="2221" spans="1:66" x14ac:dyDescent="0.25">
      <c r="A2221" t="s">
        <v>28</v>
      </c>
      <c r="B2221" t="s">
        <v>191</v>
      </c>
      <c r="C2221" t="s">
        <v>294</v>
      </c>
      <c r="D2221" s="7" t="s">
        <v>541</v>
      </c>
      <c r="E2221" s="10">
        <f>VLOOKUP(A2221,home!$A$2:$E$405,3,FALSE)</f>
        <v>1.3737373737373699</v>
      </c>
      <c r="F2221" s="10">
        <f>VLOOKUP(B2221,home!$B$2:$E$405,3,FALSE)</f>
        <v>1.0900000000000001</v>
      </c>
      <c r="G2221" s="10">
        <f>VLOOKUP(C2221,away!$B$2:$E$405,4,FALSE)</f>
        <v>0.97</v>
      </c>
      <c r="H2221" s="10">
        <f>VLOOKUP(A2221,away!$A$2:$E$405,3,FALSE)</f>
        <v>1.1818181818181801</v>
      </c>
      <c r="I2221" s="10">
        <f>VLOOKUP(C2221,away!$B$2:$E$405,3,FALSE)</f>
        <v>0.24</v>
      </c>
      <c r="J2221" s="10">
        <f>VLOOKUP(B2221,home!$B$2:$E$405,4,FALSE)</f>
        <v>0.99</v>
      </c>
      <c r="K2221" s="12">
        <f t="shared" ref="K2221:K2224" si="2632">E2221*F2221*G2221</f>
        <v>1.4524525252525211</v>
      </c>
      <c r="L2221" s="12">
        <f t="shared" ref="L2221:L2224" si="2633">H2221*I2221*J2221</f>
        <v>0.28079999999999955</v>
      </c>
      <c r="M2221" s="13">
        <f t="shared" ref="M2221:M2224" si="2634">_xlfn.POISSON.DIST(0,K2221,FALSE) * _xlfn.POISSON.DIST(0,L2221,FALSE)</f>
        <v>0.17670872467256671</v>
      </c>
      <c r="N2221" s="13">
        <f t="shared" ref="N2221:N2224" si="2635">_xlfn.POISSON.DIST(1,K2221,FALSE) * _xlfn.POISSON.DIST(0,L2221,FALSE)</f>
        <v>0.25666103338482205</v>
      </c>
      <c r="O2221" s="13">
        <f t="shared" ref="O2221:O2224" si="2636">_xlfn.POISSON.DIST(0,K2221,FALSE) * _xlfn.POISSON.DIST(1,L2221,FALSE)</f>
        <v>4.961980988805665E-2</v>
      </c>
      <c r="P2221" s="13">
        <f t="shared" ref="P2221:P2224" si="2637">_xlfn.POISSON.DIST(1,K2221,FALSE) * _xlfn.POISSON.DIST(1,L2221,FALSE)</f>
        <v>7.2070418174457904E-2</v>
      </c>
      <c r="Q2221" s="13">
        <f t="shared" ref="Q2221:Q2224" si="2638">_xlfn.POISSON.DIST(2,K2221,FALSE) * _xlfn.POISSON.DIST(0,L2221,FALSE)</f>
        <v>0.18639398303685323</v>
      </c>
      <c r="R2221" s="13">
        <f t="shared" ref="R2221:R2224" si="2639">_xlfn.POISSON.DIST(0,K2221,FALSE) * _xlfn.POISSON.DIST(2,L2221,FALSE)</f>
        <v>6.9666213082831422E-3</v>
      </c>
      <c r="S2221" s="13">
        <f t="shared" ref="S2221:S2224" si="2640">_xlfn.POISSON.DIST(2,K2221,FALSE) * _xlfn.POISSON.DIST(2,L2221,FALSE)</f>
        <v>7.3484560333194485E-3</v>
      </c>
      <c r="T2221" s="13">
        <f t="shared" ref="T2221:T2224" si="2641">_xlfn.POISSON.DIST(2,K2221,FALSE) * _xlfn.POISSON.DIST(1,L2221,FALSE)</f>
        <v>5.2339430436748297E-2</v>
      </c>
      <c r="U2221" s="13">
        <f t="shared" ref="U2221:U2224" si="2642">_xlfn.POISSON.DIST(1,K2221,FALSE) * _xlfn.POISSON.DIST(2,L2221,FALSE)</f>
        <v>1.0118686711693872E-2</v>
      </c>
      <c r="V2221" s="13">
        <f t="shared" ref="V2221:V2224" si="2643">_xlfn.POISSON.DIST(3,K2221,FALSE) * _xlfn.POISSON.DIST(3,L2221,FALSE)</f>
        <v>3.3300644589582054E-4</v>
      </c>
      <c r="W2221" s="13">
        <f t="shared" ref="W2221:W2224" si="2644">_xlfn.POISSON.DIST(3,K2221,FALSE) * _xlfn.POISSON.DIST(0,L2221,FALSE)</f>
        <v>9.0242803784584338E-2</v>
      </c>
      <c r="X2221" s="13">
        <f t="shared" ref="X2221:X2224" si="2645">_xlfn.POISSON.DIST(3,K2221,FALSE) * _xlfn.POISSON.DIST(1,L2221,FALSE)</f>
        <v>2.5340179302711235E-2</v>
      </c>
      <c r="Y2221" s="13">
        <f t="shared" ref="Y2221:Y2224" si="2646">_xlfn.POISSON.DIST(3,K2221,FALSE) * _xlfn.POISSON.DIST(2,L2221,FALSE)</f>
        <v>3.5577611741006514E-3</v>
      </c>
      <c r="Z2221" s="13">
        <f t="shared" ref="Z2221:Z2224" si="2647">_xlfn.POISSON.DIST(0,K2221,FALSE) * _xlfn.POISSON.DIST(3,L2221,FALSE)</f>
        <v>6.5207575445530119E-4</v>
      </c>
      <c r="AA2221" s="13">
        <f t="shared" ref="AA2221:AA2224" si="2648">_xlfn.POISSON.DIST(1,K2221,FALSE) * _xlfn.POISSON.DIST(3,L2221,FALSE)</f>
        <v>9.4710907621454522E-4</v>
      </c>
      <c r="AB2221" s="13">
        <f t="shared" ref="AB2221:AB2224" si="2649">_xlfn.POISSON.DIST(2,K2221,FALSE) * _xlfn.POISSON.DIST(3,L2221,FALSE)</f>
        <v>6.8781548471869946E-4</v>
      </c>
      <c r="AC2221" s="13">
        <f t="shared" ref="AC2221:AC2224" si="2650">_xlfn.POISSON.DIST(4,K2221,FALSE) * _xlfn.POISSON.DIST(4,L2221,FALSE)</f>
        <v>8.4885147348314751E-6</v>
      </c>
      <c r="AD2221" s="13">
        <f t="shared" ref="AD2221:AD2224" si="2651">_xlfn.POISSON.DIST(4,K2221,FALSE) * _xlfn.POISSON.DIST(0,L2221,FALSE)</f>
        <v>3.2768347060696833E-2</v>
      </c>
      <c r="AE2221" s="13">
        <f t="shared" ref="AE2221:AE2224" si="2652">_xlfn.POISSON.DIST(4,K2221,FALSE) * _xlfn.POISSON.DIST(1,L2221,FALSE)</f>
        <v>9.2013518546436544E-3</v>
      </c>
      <c r="AF2221" s="13">
        <f t="shared" ref="AF2221:AF2224" si="2653">_xlfn.POISSON.DIST(4,K2221,FALSE) * _xlfn.POISSON.DIST(2,L2221,FALSE)</f>
        <v>1.2918698003919669E-3</v>
      </c>
      <c r="AG2221" s="13">
        <f t="shared" ref="AG2221:AG2224" si="2654">_xlfn.POISSON.DIST(4,K2221,FALSE) * _xlfn.POISSON.DIST(3,L2221,FALSE)</f>
        <v>1.2091901331668795E-4</v>
      </c>
      <c r="AH2221" s="13">
        <f t="shared" ref="AH2221:AH2224" si="2655">_xlfn.POISSON.DIST(0,K2221,FALSE) * _xlfn.POISSON.DIST(4,L2221,FALSE)</f>
        <v>4.5775717962762045E-5</v>
      </c>
      <c r="AI2221" s="13">
        <f t="shared" ref="AI2221:AI2224" si="2656">_xlfn.POISSON.DIST(1,K2221,FALSE) * _xlfn.POISSON.DIST(4,L2221,FALSE)</f>
        <v>6.6487057150260926E-5</v>
      </c>
      <c r="AJ2221" s="13">
        <f t="shared" ref="AJ2221:AJ2224" si="2657">_xlfn.POISSON.DIST(2,K2221,FALSE) * _xlfn.POISSON.DIST(4,L2221,FALSE)</f>
        <v>4.8284647027252598E-5</v>
      </c>
      <c r="AK2221" s="13">
        <f t="shared" ref="AK2221:AK2224" si="2658">_xlfn.POISSON.DIST(3,K2221,FALSE) * _xlfn.POISSON.DIST(4,L2221,FALSE)</f>
        <v>2.3377052501886553E-5</v>
      </c>
      <c r="AL2221" s="13">
        <f t="shared" ref="AL2221:AL2224" si="2659">_xlfn.POISSON.DIST(5,K2221,FALSE) * _xlfn.POISSON.DIST(5,L2221,FALSE)</f>
        <v>1.3848117748638274E-7</v>
      </c>
      <c r="AM2221" s="13">
        <f t="shared" ref="AM2221:AM2224" si="2660">_xlfn.POISSON.DIST(5,K2221,FALSE) * _xlfn.POISSON.DIST(0,L2221,FALSE)</f>
        <v>9.518893687332013E-3</v>
      </c>
      <c r="AN2221" s="13">
        <f t="shared" ref="AN2221:AN2224" si="2661">_xlfn.POISSON.DIST(5,K2221,FALSE) * _xlfn.POISSON.DIST(1,L2221,FALSE)</f>
        <v>2.672905347402825E-3</v>
      </c>
      <c r="AO2221" s="13">
        <f t="shared" ref="AO2221:AO2224" si="2662">_xlfn.POISSON.DIST(5,K2221,FALSE) * _xlfn.POISSON.DIST(2,L2221,FALSE)</f>
        <v>3.7527591077535596E-4</v>
      </c>
      <c r="AP2221" s="13">
        <f t="shared" ref="AP2221:AP2224" si="2663">_xlfn.POISSON.DIST(5,K2221,FALSE) * _xlfn.POISSON.DIST(3,L2221,FALSE)</f>
        <v>3.5125825248573274E-5</v>
      </c>
      <c r="AQ2221" s="13">
        <f t="shared" ref="AQ2221:AQ2224" si="2664">_xlfn.POISSON.DIST(5,K2221,FALSE) * _xlfn.POISSON.DIST(4,L2221,FALSE)</f>
        <v>2.4658329324498382E-6</v>
      </c>
      <c r="AR2221" s="13">
        <f t="shared" ref="AR2221:AR2224" si="2665">_xlfn.POISSON.DIST(0,K2221,FALSE) * _xlfn.POISSON.DIST(5,L2221,FALSE)</f>
        <v>2.5707643207887128E-6</v>
      </c>
      <c r="AS2221" s="13">
        <f t="shared" ref="AS2221:AS2224" si="2666">_xlfn.POISSON.DIST(1,K2221,FALSE) * _xlfn.POISSON.DIST(5,L2221,FALSE)</f>
        <v>3.7339131295586483E-6</v>
      </c>
      <c r="AT2221" s="13">
        <f t="shared" ref="AT2221:AT2224" si="2667">_xlfn.POISSON.DIST(2,K2221,FALSE) * _xlfn.POISSON.DIST(5,L2221,FALSE)</f>
        <v>2.7116657770505023E-6</v>
      </c>
      <c r="AU2221" s="13">
        <f t="shared" ref="AU2221:AU2224" si="2668">_xlfn.POISSON.DIST(3,K2221,FALSE) * _xlfn.POISSON.DIST(5,L2221,FALSE)</f>
        <v>1.3128552685059469E-6</v>
      </c>
      <c r="AV2221" s="13">
        <f t="shared" ref="AV2221:AV2224" si="2669">_xlfn.POISSON.DIST(4,K2221,FALSE) * _xlfn.POISSON.DIST(5,L2221,FALSE)</f>
        <v>4.7671498750813498E-7</v>
      </c>
      <c r="AW2221" s="13">
        <f t="shared" ref="AW2221:AW2224" si="2670">_xlfn.POISSON.DIST(6,K2221,FALSE) * _xlfn.POISSON.DIST(6,L2221,FALSE)</f>
        <v>1.5688712203323048E-9</v>
      </c>
      <c r="AX2221" s="13">
        <f t="shared" ref="AX2221:AX2224" si="2671">_xlfn.POISSON.DIST(6,K2221,FALSE) * _xlfn.POISSON.DIST(0,L2221,FALSE)</f>
        <v>2.3042901956292798E-3</v>
      </c>
      <c r="AY2221" s="13">
        <f t="shared" ref="AY2221:AY2224" si="2672">_xlfn.POISSON.DIST(6,K2221,FALSE) * _xlfn.POISSON.DIST(1,L2221,FALSE)</f>
        <v>6.4704468693270066E-4</v>
      </c>
      <c r="AZ2221" s="13">
        <f t="shared" ref="AZ2221:AZ2224" si="2673">_xlfn.POISSON.DIST(6,K2221,FALSE) * _xlfn.POISSON.DIST(2,L2221,FALSE)</f>
        <v>9.0845074045351016E-5</v>
      </c>
      <c r="BA2221" s="13">
        <f t="shared" ref="BA2221:BA2224" si="2674">_xlfn.POISSON.DIST(6,K2221,FALSE) * _xlfn.POISSON.DIST(3,L2221,FALSE)</f>
        <v>8.5030989306448446E-6</v>
      </c>
      <c r="BB2221" s="13">
        <f t="shared" ref="BB2221:BB2224" si="2675">_xlfn.POISSON.DIST(6,K2221,FALSE) * _xlfn.POISSON.DIST(4,L2221,FALSE)</f>
        <v>5.9691754493126673E-7</v>
      </c>
      <c r="BC2221" s="13">
        <f t="shared" ref="BC2221:BC2224" si="2676">_xlfn.POISSON.DIST(6,K2221,FALSE) * _xlfn.POISSON.DIST(5,L2221,FALSE)</f>
        <v>3.3522889323339895E-8</v>
      </c>
      <c r="BD2221" s="13">
        <f t="shared" ref="BD2221:BD2224" si="2677">_xlfn.POISSON.DIST(0,K2221,FALSE) * _xlfn.POISSON.DIST(6,L2221,FALSE)</f>
        <v>1.2031177021291159E-7</v>
      </c>
      <c r="BE2221" s="13">
        <f t="shared" ref="BE2221:BE2224" si="2678">_xlfn.POISSON.DIST(1,K2221,FALSE) * _xlfn.POISSON.DIST(6,L2221,FALSE)</f>
        <v>1.747471344633445E-7</v>
      </c>
      <c r="BF2221" s="13">
        <f t="shared" ref="BF2221:BF2224" si="2679">_xlfn.POISSON.DIST(2,K2221,FALSE) * _xlfn.POISSON.DIST(6,L2221,FALSE)</f>
        <v>1.2690595836596333E-7</v>
      </c>
      <c r="BG2221" s="13">
        <f t="shared" ref="BG2221:BG2224" si="2680">_xlfn.POISSON.DIST(3,K2221,FALSE) * _xlfn.POISSON.DIST(6,L2221,FALSE)</f>
        <v>6.1441626566078228E-8</v>
      </c>
      <c r="BH2221" s="13">
        <f t="shared" ref="BH2221:BH2224" si="2681">_xlfn.POISSON.DIST(4,K2221,FALSE) * _xlfn.POISSON.DIST(6,L2221,FALSE)</f>
        <v>2.2310261415380686E-8</v>
      </c>
      <c r="BI2221" s="13">
        <f t="shared" ref="BI2221:BI2224" si="2682">_xlfn.POISSON.DIST(5,K2221,FALSE) * _xlfn.POISSON.DIST(6,L2221,FALSE)</f>
        <v>6.4809191063627023E-9</v>
      </c>
      <c r="BJ2221" s="14">
        <f t="shared" ref="BJ2221:BJ2224" si="2683">SUM(N2221,Q2221,T2221,W2221,X2221,Y2221,AD2221,AE2221,AF2221,AG2221,AM2221,AN2221,AO2221,AP2221,AQ2221,AX2221,AY2221,AZ2221,BA2221,BB2221,BC2221)</f>
        <v>0.67357365894853249</v>
      </c>
      <c r="BK2221" s="14">
        <f t="shared" ref="BK2221:BK2224" si="2684">SUM(M2221,P2221,S2221,V2221,AC2221,AL2221,AY2221)</f>
        <v>0.25711627700908496</v>
      </c>
      <c r="BL2221" s="14">
        <f t="shared" ref="BL2221:BL2224" si="2685">SUM(O2221,R2221,U2221,AA2221,AB2221,AH2221,AI2221,AJ2221,AK2221,AR2221,AS2221,AT2221,AU2221,AV2221,BD2221,BE2221,BF2221,BG2221,BH2221,BI2221)</f>
        <v>6.8535285054762612E-2</v>
      </c>
      <c r="BM2221" s="14">
        <f t="shared" ref="BM2221:BM2224" si="2686">SUM(S2221:BI2221)</f>
        <v>0.25080966318373399</v>
      </c>
      <c r="BN2221" s="14">
        <f t="shared" ref="BN2221:BN2224" si="2687">SUM(M2221:R2221)</f>
        <v>0.74842059046503973</v>
      </c>
    </row>
    <row r="2222" spans="1:66" x14ac:dyDescent="0.25">
      <c r="A2222" t="s">
        <v>301</v>
      </c>
      <c r="B2222" t="s">
        <v>341</v>
      </c>
      <c r="C2222" t="s">
        <v>322</v>
      </c>
      <c r="D2222" s="7" t="s">
        <v>541</v>
      </c>
      <c r="E2222" s="10">
        <f>VLOOKUP(A2222,home!$A$2:$E$405,3,FALSE)</f>
        <v>1.36029411764706</v>
      </c>
      <c r="F2222" s="10">
        <f>VLOOKUP(B2222,home!$B$2:$E$405,3,FALSE)</f>
        <v>0.84</v>
      </c>
      <c r="G2222" s="10">
        <f>VLOOKUP(C2222,away!$B$2:$E$405,4,FALSE)</f>
        <v>0.74</v>
      </c>
      <c r="H2222" s="10">
        <f>VLOOKUP(A2222,away!$A$2:$E$405,3,FALSE)</f>
        <v>1.0661764705882399</v>
      </c>
      <c r="I2222" s="10">
        <f>VLOOKUP(C2222,away!$B$2:$E$405,3,FALSE)</f>
        <v>0.86</v>
      </c>
      <c r="J2222" s="10">
        <f>VLOOKUP(B2222,home!$B$2:$E$405,4,FALSE)</f>
        <v>1.21</v>
      </c>
      <c r="K2222" s="12">
        <f t="shared" si="2632"/>
        <v>0.84555882352941236</v>
      </c>
      <c r="L2222" s="12">
        <f t="shared" si="2633"/>
        <v>1.1094632352941225</v>
      </c>
      <c r="M2222" s="13">
        <f t="shared" si="2634"/>
        <v>0.14156135398276562</v>
      </c>
      <c r="N2222" s="13">
        <f t="shared" si="2635"/>
        <v>0.11969845193089799</v>
      </c>
      <c r="O2222" s="13">
        <f t="shared" si="2636"/>
        <v>0.15705711778233564</v>
      </c>
      <c r="P2222" s="13">
        <f t="shared" si="2637"/>
        <v>0.13280103173895208</v>
      </c>
      <c r="Q2222" s="13">
        <f t="shared" si="2638"/>
        <v>5.0606041096491014E-2</v>
      </c>
      <c r="R2222" s="13">
        <f t="shared" si="2639"/>
        <v>8.7124549010380109E-2</v>
      </c>
      <c r="S2222" s="13">
        <f t="shared" si="2640"/>
        <v>3.1145707381898296E-2</v>
      </c>
      <c r="T2222" s="13">
        <f t="shared" si="2641"/>
        <v>5.6145542080340234E-2</v>
      </c>
      <c r="U2222" s="13">
        <f t="shared" si="2642"/>
        <v>7.3668931161747636E-2</v>
      </c>
      <c r="V2222" s="13">
        <f t="shared" si="2643"/>
        <v>3.2464777506838725E-3</v>
      </c>
      <c r="W2222" s="13">
        <f t="shared" si="2644"/>
        <v>1.4263461524343345E-2</v>
      </c>
      <c r="X2222" s="13">
        <f t="shared" si="2645"/>
        <v>1.58247861692912E-2</v>
      </c>
      <c r="Y2222" s="13">
        <f t="shared" si="2646"/>
        <v>8.7785092306097521E-3</v>
      </c>
      <c r="Z2222" s="13">
        <f t="shared" si="2647"/>
        <v>3.2220494672865897E-2</v>
      </c>
      <c r="AA2222" s="13">
        <f t="shared" si="2648"/>
        <v>2.7244323569124186E-2</v>
      </c>
      <c r="AB2222" s="13">
        <f t="shared" si="2649"/>
        <v>1.1518339092481643E-2</v>
      </c>
      <c r="AC2222" s="13">
        <f t="shared" si="2650"/>
        <v>1.9034838193765583E-4</v>
      </c>
      <c r="AD2222" s="13">
        <f t="shared" si="2651"/>
        <v>3.0151489364951991E-3</v>
      </c>
      <c r="AE2222" s="13">
        <f t="shared" si="2652"/>
        <v>3.3451968939775959E-3</v>
      </c>
      <c r="AF2222" s="13">
        <f t="shared" si="2653"/>
        <v>1.8556864843441172E-3</v>
      </c>
      <c r="AG2222" s="13">
        <f t="shared" si="2654"/>
        <v>6.8627197687066695E-4</v>
      </c>
      <c r="AH2222" s="13">
        <f t="shared" si="2655"/>
        <v>8.936863565633708E-3</v>
      </c>
      <c r="AI2222" s="13">
        <f t="shared" si="2656"/>
        <v>7.5566438426001078E-3</v>
      </c>
      <c r="AJ2222" s="13">
        <f t="shared" si="2657"/>
        <v>3.1947934386898622E-3</v>
      </c>
      <c r="AK2222" s="13">
        <f t="shared" si="2658"/>
        <v>9.0046192714602854E-4</v>
      </c>
      <c r="AL2222" s="13">
        <f t="shared" si="2659"/>
        <v>7.142757765438816E-6</v>
      </c>
      <c r="AM2222" s="13">
        <f t="shared" si="2660"/>
        <v>5.0989715750176796E-4</v>
      </c>
      <c r="AN2222" s="13">
        <f t="shared" si="2661"/>
        <v>5.6571215002918808E-4</v>
      </c>
      <c r="AO2222" s="13">
        <f t="shared" si="2662"/>
        <v>3.1381841610828861E-4</v>
      </c>
      <c r="AP2222" s="13">
        <f t="shared" si="2663"/>
        <v>1.1605666507679306E-4</v>
      </c>
      <c r="AQ2222" s="13">
        <f t="shared" si="2664"/>
        <v>3.2190150778386306E-5</v>
      </c>
      <c r="AR2222" s="13">
        <f t="shared" si="2665"/>
        <v>1.9830243129820278E-3</v>
      </c>
      <c r="AS2222" s="13">
        <f t="shared" si="2666"/>
        <v>1.6767637051153049E-3</v>
      </c>
      <c r="AT2222" s="13">
        <f t="shared" si="2667"/>
        <v>7.089011729170578E-4</v>
      </c>
      <c r="AU2222" s="13">
        <f t="shared" si="2668"/>
        <v>1.9980588059012263E-4</v>
      </c>
      <c r="AV2222" s="13">
        <f t="shared" si="2669"/>
        <v>4.2236906331510581E-5</v>
      </c>
      <c r="AW2222" s="13">
        <f t="shared" si="2670"/>
        <v>1.8613162224643163E-7</v>
      </c>
      <c r="AX2222" s="13">
        <f t="shared" si="2671"/>
        <v>7.185800676969772E-5</v>
      </c>
      <c r="AY2222" s="13">
        <f t="shared" si="2672"/>
        <v>7.9723816672495779E-5</v>
      </c>
      <c r="AZ2222" s="13">
        <f t="shared" si="2673"/>
        <v>4.4225321787731346E-5</v>
      </c>
      <c r="BA2222" s="13">
        <f t="shared" si="2674"/>
        <v>1.6355456197513361E-5</v>
      </c>
      <c r="BB2222" s="13">
        <f t="shared" si="2675"/>
        <v>4.5364443369011196E-6</v>
      </c>
      <c r="BC2222" s="13">
        <f t="shared" si="2676"/>
        <v>1.0066036421500031E-6</v>
      </c>
      <c r="BD2222" s="13">
        <f t="shared" si="2677"/>
        <v>3.6668209499132428E-4</v>
      </c>
      <c r="BE2222" s="13">
        <f t="shared" si="2678"/>
        <v>3.100512808501644E-4</v>
      </c>
      <c r="BF2222" s="13">
        <f t="shared" si="2679"/>
        <v>1.3108329813472621E-4</v>
      </c>
      <c r="BG2222" s="13">
        <f t="shared" si="2680"/>
        <v>3.6946213118384771E-5</v>
      </c>
      <c r="BH2222" s="13">
        <f t="shared" si="2681"/>
        <v>7.8100491245620907E-6</v>
      </c>
      <c r="BI2222" s="13">
        <f t="shared" si="2682"/>
        <v>1.320771189894328E-6</v>
      </c>
      <c r="BJ2222" s="14">
        <f t="shared" si="2683"/>
        <v>0.27597447651256202</v>
      </c>
      <c r="BK2222" s="14">
        <f t="shared" si="2684"/>
        <v>0.30903178581067542</v>
      </c>
      <c r="BL2222" s="14">
        <f t="shared" si="2685"/>
        <v>0.38266664907548392</v>
      </c>
      <c r="BM2222" s="14">
        <f t="shared" si="2686"/>
        <v>0.31096532284471451</v>
      </c>
      <c r="BN2222" s="14">
        <f t="shared" si="2687"/>
        <v>0.68884854554182251</v>
      </c>
    </row>
    <row r="2223" spans="1:66" x14ac:dyDescent="0.25">
      <c r="A2223" t="s">
        <v>303</v>
      </c>
      <c r="B2223" t="s">
        <v>342</v>
      </c>
      <c r="C2223" t="s">
        <v>390</v>
      </c>
      <c r="D2223" s="7" t="s">
        <v>541</v>
      </c>
      <c r="E2223" s="10">
        <f>VLOOKUP(A2223,home!$A$2:$E$405,3,FALSE)</f>
        <v>1.32085561497326</v>
      </c>
      <c r="F2223" s="10">
        <f>VLOOKUP(B2223,home!$B$2:$E$405,3,FALSE)</f>
        <v>1.01</v>
      </c>
      <c r="G2223" s="10">
        <f>VLOOKUP(C2223,away!$B$2:$E$405,4,FALSE)</f>
        <v>0.85</v>
      </c>
      <c r="H2223" s="10">
        <f>VLOOKUP(A2223,away!$A$2:$E$405,3,FALSE)</f>
        <v>1.0053475935828899</v>
      </c>
      <c r="I2223" s="10">
        <f>VLOOKUP(C2223,away!$B$2:$E$405,3,FALSE)</f>
        <v>0.95</v>
      </c>
      <c r="J2223" s="10">
        <f>VLOOKUP(B2223,home!$B$2:$E$405,4,FALSE)</f>
        <v>0.99</v>
      </c>
      <c r="K2223" s="12">
        <f t="shared" si="2632"/>
        <v>1.1339545454545437</v>
      </c>
      <c r="L2223" s="12">
        <f t="shared" si="2633"/>
        <v>0.94552941176470795</v>
      </c>
      <c r="M2223" s="13">
        <f t="shared" si="2634"/>
        <v>0.12499469817001381</v>
      </c>
      <c r="N2223" s="13">
        <f t="shared" si="2635"/>
        <v>0.14173830614760591</v>
      </c>
      <c r="O2223" s="13">
        <f t="shared" si="2636"/>
        <v>0.11818616343440037</v>
      </c>
      <c r="P2223" s="13">
        <f t="shared" si="2637"/>
        <v>0.13401773723627189</v>
      </c>
      <c r="Q2223" s="13">
        <f t="shared" si="2638"/>
        <v>8.0362398260552706E-2</v>
      </c>
      <c r="R2223" s="13">
        <f t="shared" si="2639"/>
        <v>5.5874246795428108E-2</v>
      </c>
      <c r="S2223" s="13">
        <f t="shared" si="2640"/>
        <v>3.5923031450303539E-2</v>
      </c>
      <c r="T2223" s="13">
        <f t="shared" si="2641"/>
        <v>7.5985011155301582E-2</v>
      </c>
      <c r="U2223" s="13">
        <f t="shared" si="2642"/>
        <v>6.3358856127524676E-2</v>
      </c>
      <c r="V2223" s="13">
        <f t="shared" si="2643"/>
        <v>4.2795800854145225E-3</v>
      </c>
      <c r="W2223" s="13">
        <f t="shared" si="2644"/>
        <v>3.0375768930394016E-2</v>
      </c>
      <c r="X2223" s="13">
        <f t="shared" si="2645"/>
        <v>2.8721182928656143E-2</v>
      </c>
      <c r="Y2223" s="13">
        <f t="shared" si="2646"/>
        <v>1.3578361599859409E-2</v>
      </c>
      <c r="Z2223" s="13">
        <f t="shared" si="2647"/>
        <v>1.7610247901759087E-2</v>
      </c>
      <c r="AA2223" s="13">
        <f t="shared" si="2648"/>
        <v>1.9969220654781059E-2</v>
      </c>
      <c r="AB2223" s="13">
        <f t="shared" si="2649"/>
        <v>1.1322094265336872E-2</v>
      </c>
      <c r="AC2223" s="13">
        <f t="shared" si="2650"/>
        <v>2.8678198343888692E-4</v>
      </c>
      <c r="AD2223" s="13">
        <f t="shared" si="2651"/>
        <v>8.6111853125742967E-3</v>
      </c>
      <c r="AE2223" s="13">
        <f t="shared" si="2652"/>
        <v>8.1421289831952667E-3</v>
      </c>
      <c r="AF2223" s="13">
        <f t="shared" si="2653"/>
        <v>3.8493112139965E-3</v>
      </c>
      <c r="AG2223" s="13">
        <f t="shared" si="2654"/>
        <v>1.213212322623135E-3</v>
      </c>
      <c r="AH2223" s="13">
        <f t="shared" si="2655"/>
        <v>4.1627518348952373E-3</v>
      </c>
      <c r="AI2223" s="13">
        <f t="shared" si="2656"/>
        <v>4.7203713647786969E-3</v>
      </c>
      <c r="AJ2223" s="13">
        <f t="shared" si="2657"/>
        <v>2.6763432826621357E-3</v>
      </c>
      <c r="AK2223" s="13">
        <f t="shared" si="2658"/>
        <v>1.0116172101904879E-3</v>
      </c>
      <c r="AL2223" s="13">
        <f t="shared" si="2659"/>
        <v>1.2299360873157392E-5</v>
      </c>
      <c r="AM2223" s="13">
        <f t="shared" si="2660"/>
        <v>1.9529385453890056E-3</v>
      </c>
      <c r="AN2223" s="13">
        <f t="shared" si="2661"/>
        <v>1.8465608340342908E-3</v>
      </c>
      <c r="AO2223" s="13">
        <f t="shared" si="2662"/>
        <v>8.7298878959609575E-4</v>
      </c>
      <c r="AP2223" s="13">
        <f t="shared" si="2663"/>
        <v>2.7514552556799361E-4</v>
      </c>
      <c r="AQ2223" s="13">
        <f t="shared" si="2664"/>
        <v>6.5039546734999096E-5</v>
      </c>
      <c r="AR2223" s="13">
        <f t="shared" si="2665"/>
        <v>7.8720085875419086E-4</v>
      </c>
      <c r="AS2223" s="13">
        <f t="shared" si="2666"/>
        <v>8.9264999197003489E-4</v>
      </c>
      <c r="AT2223" s="13">
        <f t="shared" si="2667"/>
        <v>5.0611225794719157E-4</v>
      </c>
      <c r="AU2223" s="13">
        <f t="shared" si="2668"/>
        <v>1.9130276513649344E-4</v>
      </c>
      <c r="AV2223" s="13">
        <f t="shared" si="2669"/>
        <v>5.4232160021137419E-5</v>
      </c>
      <c r="AW2223" s="13">
        <f t="shared" si="2670"/>
        <v>3.6631165112630067E-7</v>
      </c>
      <c r="AX2223" s="13">
        <f t="shared" si="2671"/>
        <v>3.6909059008954101E-4</v>
      </c>
      <c r="AY2223" s="13">
        <f t="shared" si="2672"/>
        <v>3.4898600853525261E-4</v>
      </c>
      <c r="AZ2223" s="13">
        <f t="shared" si="2673"/>
        <v>1.6498826768222537E-4</v>
      </c>
      <c r="BA2223" s="13">
        <f t="shared" si="2674"/>
        <v>5.2000419896550917E-5</v>
      </c>
      <c r="BB2223" s="13">
        <f t="shared" si="2675"/>
        <v>1.2291981609075898E-5</v>
      </c>
      <c r="BC2223" s="13">
        <f t="shared" si="2676"/>
        <v>2.3244860280504295E-6</v>
      </c>
      <c r="BD2223" s="13">
        <f t="shared" si="2677"/>
        <v>1.2405359415308711E-4</v>
      </c>
      <c r="BE2223" s="13">
        <f t="shared" si="2678"/>
        <v>1.4067113696986634E-4</v>
      </c>
      <c r="BF2223" s="13">
        <f t="shared" si="2679"/>
        <v>7.9757337590619321E-5</v>
      </c>
      <c r="BG2223" s="13">
        <f t="shared" si="2680"/>
        <v>3.0147065164745105E-5</v>
      </c>
      <c r="BH2223" s="13">
        <f t="shared" si="2681"/>
        <v>8.5463503939192586E-6</v>
      </c>
      <c r="BI2223" s="13">
        <f t="shared" si="2682"/>
        <v>1.9382345752463944E-6</v>
      </c>
      <c r="BJ2223" s="14">
        <f t="shared" si="2683"/>
        <v>0.39853922184992213</v>
      </c>
      <c r="BK2223" s="14">
        <f t="shared" si="2684"/>
        <v>0.29986311429485107</v>
      </c>
      <c r="BL2223" s="14">
        <f t="shared" si="2685"/>
        <v>0.28409827672267418</v>
      </c>
      <c r="BM2223" s="14">
        <f t="shared" si="2686"/>
        <v>0.34458869102804945</v>
      </c>
      <c r="BN2223" s="14">
        <f t="shared" si="2687"/>
        <v>0.65517355004427269</v>
      </c>
    </row>
    <row r="2224" spans="1:66" s="15" customFormat="1" x14ac:dyDescent="0.25">
      <c r="A2224" s="15" t="s">
        <v>35</v>
      </c>
      <c r="B2224" s="15" t="s">
        <v>285</v>
      </c>
      <c r="C2224" s="15" t="s">
        <v>286</v>
      </c>
      <c r="D2224" s="30" t="s">
        <v>541</v>
      </c>
      <c r="E2224" s="15">
        <f>VLOOKUP(A2224,home!$A$2:$E$405,3,FALSE)</f>
        <v>1.57692307692308</v>
      </c>
      <c r="F2224" s="15">
        <f>VLOOKUP(B2224,home!$B$2:$E$405,3,FALSE)</f>
        <v>1.36</v>
      </c>
      <c r="G2224" s="15">
        <f>VLOOKUP(C2224,away!$B$2:$E$405,4,FALSE)</f>
        <v>1.0900000000000001</v>
      </c>
      <c r="H2224" s="15">
        <f>VLOOKUP(A2224,away!$A$2:$E$405,3,FALSE)</f>
        <v>1.1000000000000001</v>
      </c>
      <c r="I2224" s="15">
        <f>VLOOKUP(C2224,away!$B$2:$E$405,3,FALSE)</f>
        <v>1</v>
      </c>
      <c r="J2224" s="15">
        <f>VLOOKUP(B2224,home!$B$2:$E$405,4,FALSE)</f>
        <v>0.91</v>
      </c>
      <c r="K2224" s="20">
        <f t="shared" si="2632"/>
        <v>2.3376307692307741</v>
      </c>
      <c r="L2224" s="20">
        <f t="shared" si="2633"/>
        <v>1.0010000000000001</v>
      </c>
      <c r="M2224" s="21">
        <f t="shared" si="2634"/>
        <v>3.5485512328123602E-2</v>
      </c>
      <c r="N2224" s="21">
        <f t="shared" si="2635"/>
        <v>8.2952025480139677E-2</v>
      </c>
      <c r="O2224" s="21">
        <f t="shared" si="2636"/>
        <v>3.5520997840451728E-2</v>
      </c>
      <c r="P2224" s="21">
        <f t="shared" si="2637"/>
        <v>8.3034977505619834E-2</v>
      </c>
      <c r="Q2224" s="21">
        <f t="shared" si="2638"/>
        <v>9.6955603566194884E-2</v>
      </c>
      <c r="R2224" s="21">
        <f t="shared" si="2639"/>
        <v>1.777825941914609E-2</v>
      </c>
      <c r="S2224" s="21">
        <f t="shared" si="2640"/>
        <v>4.8574805864465428E-2</v>
      </c>
      <c r="T2224" s="21">
        <f t="shared" si="2641"/>
        <v>9.7052559169761091E-2</v>
      </c>
      <c r="U2224" s="21">
        <f t="shared" si="2642"/>
        <v>4.1559006241562724E-2</v>
      </c>
      <c r="V2224" s="21">
        <f t="shared" si="2643"/>
        <v>1.2629278973220448E-2</v>
      </c>
      <c r="W2224" s="21">
        <f t="shared" si="2644"/>
        <v>7.554880071522603E-2</v>
      </c>
      <c r="X2224" s="21">
        <f t="shared" si="2645"/>
        <v>7.5624349515941255E-2</v>
      </c>
      <c r="Y2224" s="21">
        <f t="shared" si="2646"/>
        <v>3.7849986932728605E-2</v>
      </c>
      <c r="Z2224" s="21">
        <f t="shared" si="2647"/>
        <v>5.9320125595217479E-3</v>
      </c>
      <c r="AA2224" s="21">
        <f t="shared" si="2648"/>
        <v>1.3866855082601433E-2</v>
      </c>
      <c r="AB2224" s="21">
        <f t="shared" si="2649"/>
        <v>1.6207793556776637E-2</v>
      </c>
      <c r="AC2224" s="21">
        <f t="shared" si="2650"/>
        <v>1.8470071070075219E-3</v>
      </c>
      <c r="AD2224" s="21">
        <f t="shared" si="2651"/>
        <v>4.415130028259906E-2</v>
      </c>
      <c r="AE2224" s="21">
        <f t="shared" si="2652"/>
        <v>4.4195451582881663E-2</v>
      </c>
      <c r="AF2224" s="21">
        <f t="shared" si="2653"/>
        <v>2.2119823517232275E-2</v>
      </c>
      <c r="AG2224" s="21">
        <f t="shared" si="2654"/>
        <v>7.3806477802498376E-3</v>
      </c>
      <c r="AH2224" s="21">
        <f t="shared" si="2655"/>
        <v>1.4844861430203173E-3</v>
      </c>
      <c r="AI2224" s="21">
        <f t="shared" si="2656"/>
        <v>3.4701804844210087E-3</v>
      </c>
      <c r="AJ2224" s="21">
        <f t="shared" si="2657"/>
        <v>4.0560003375833533E-3</v>
      </c>
      <c r="AK2224" s="21">
        <f t="shared" si="2658"/>
        <v>3.1604770630484168E-3</v>
      </c>
      <c r="AL2224" s="21">
        <f t="shared" si="2659"/>
        <v>1.7287753059892135E-4</v>
      </c>
      <c r="AM2224" s="21">
        <f t="shared" si="2660"/>
        <v>2.0641887608430203E-2</v>
      </c>
      <c r="AN2224" s="21">
        <f t="shared" si="2661"/>
        <v>2.0662529496038636E-2</v>
      </c>
      <c r="AO2224" s="21">
        <f t="shared" si="2662"/>
        <v>1.0341596012767337E-2</v>
      </c>
      <c r="AP2224" s="21">
        <f t="shared" si="2663"/>
        <v>3.4506458695933695E-3</v>
      </c>
      <c r="AQ2224" s="21">
        <f t="shared" si="2664"/>
        <v>8.6352412886574073E-4</v>
      </c>
      <c r="AR2224" s="21">
        <f t="shared" si="2665"/>
        <v>2.9719412583266766E-4</v>
      </c>
      <c r="AS2224" s="21">
        <f t="shared" si="2666"/>
        <v>6.9473013298108628E-4</v>
      </c>
      <c r="AT2224" s="21">
        <f t="shared" si="2667"/>
        <v>8.1201126758418762E-4</v>
      </c>
      <c r="AU2224" s="21">
        <f t="shared" si="2668"/>
        <v>6.3272750802229332E-4</v>
      </c>
      <c r="AV2224" s="21">
        <f t="shared" si="2669"/>
        <v>3.6977082282290601E-4</v>
      </c>
      <c r="AW2224" s="21">
        <f t="shared" si="2670"/>
        <v>1.1236887740875267E-5</v>
      </c>
      <c r="AX2224" s="21">
        <f t="shared" si="2671"/>
        <v>8.0421852680783116E-3</v>
      </c>
      <c r="AY2224" s="21">
        <f t="shared" si="2672"/>
        <v>8.05022745334639E-3</v>
      </c>
      <c r="AZ2224" s="21">
        <f t="shared" si="2673"/>
        <v>4.0291388403998684E-3</v>
      </c>
      <c r="BA2224" s="21">
        <f t="shared" si="2674"/>
        <v>1.3443893264134233E-3</v>
      </c>
      <c r="BB2224" s="21">
        <f t="shared" si="2675"/>
        <v>3.3643342893495919E-4</v>
      </c>
      <c r="BC2224" s="21">
        <f t="shared" si="2676"/>
        <v>6.7353972472778849E-5</v>
      </c>
      <c r="BD2224" s="21">
        <f t="shared" si="2677"/>
        <v>4.9581886659750035E-5</v>
      </c>
      <c r="BE2224" s="21">
        <f t="shared" si="2678"/>
        <v>1.1590414385234451E-4</v>
      </c>
      <c r="BF2224" s="21">
        <f t="shared" si="2679"/>
        <v>1.3547054647529525E-4</v>
      </c>
      <c r="BG2224" s="21">
        <f t="shared" si="2680"/>
        <v>1.0556003925505256E-4</v>
      </c>
      <c r="BH2224" s="21">
        <f t="shared" si="2681"/>
        <v>6.1690098940954795E-5</v>
      </c>
      <c r="BI2224" s="21">
        <f t="shared" si="2682"/>
        <v>2.8841734688253367E-5</v>
      </c>
      <c r="BJ2224" s="22">
        <f t="shared" si="2683"/>
        <v>0.66166045994829537</v>
      </c>
      <c r="BK2224" s="22">
        <f t="shared" si="2684"/>
        <v>0.18979468676238212</v>
      </c>
      <c r="BL2224" s="22">
        <f t="shared" si="2685"/>
        <v>0.14040753847572651</v>
      </c>
      <c r="BM2224" s="22">
        <f t="shared" si="2686"/>
        <v>0.63802833104064449</v>
      </c>
      <c r="BN2224" s="22">
        <f t="shared" si="2687"/>
        <v>0.35172737613967581</v>
      </c>
    </row>
    <row r="2225" spans="1:66" x14ac:dyDescent="0.25">
      <c r="A2225" t="s">
        <v>91</v>
      </c>
      <c r="B2225" t="s">
        <v>113</v>
      </c>
      <c r="C2225" t="s">
        <v>122</v>
      </c>
      <c r="D2225" t="s">
        <v>542</v>
      </c>
      <c r="E2225" s="10">
        <f>VLOOKUP(A2225,home!$A$2:$E$405,3,FALSE)</f>
        <v>1.5169082125603901</v>
      </c>
      <c r="F2225" s="10">
        <f>VLOOKUP(B2225,home!$B$2:$E$405,3,FALSE)</f>
        <v>0.66</v>
      </c>
      <c r="G2225" s="10">
        <f>VLOOKUP(C2225,away!$B$2:$E$405,4,FALSE)</f>
        <v>1.32</v>
      </c>
      <c r="H2225" s="10">
        <f>VLOOKUP(A2225,away!$A$2:$E$405,3,FALSE)</f>
        <v>1.2367149758454099</v>
      </c>
      <c r="I2225" s="10">
        <f>VLOOKUP(C2225,away!$B$2:$E$405,3,FALSE)</f>
        <v>0.88</v>
      </c>
      <c r="J2225" s="10">
        <f>VLOOKUP(B2225,home!$B$2:$E$405,4,FALSE)</f>
        <v>0.81</v>
      </c>
      <c r="K2225" s="12">
        <f t="shared" ref="K2225:K2279" si="2688">E2225*F2225*G2225</f>
        <v>1.321530434782612</v>
      </c>
      <c r="L2225" s="12">
        <f t="shared" ref="L2225:L2279" si="2689">H2225*I2225*J2225</f>
        <v>0.88153043478260829</v>
      </c>
      <c r="M2225" s="13">
        <f t="shared" ref="M2225:M2279" si="2690">_xlfn.POISSON.DIST(0,K2225,FALSE) * _xlfn.POISSON.DIST(0,L2225,FALSE)</f>
        <v>0.11046452287109416</v>
      </c>
      <c r="N2225" s="13">
        <f t="shared" ref="N2225:N2279" si="2691">_xlfn.POISSON.DIST(1,K2225,FALSE) * _xlfn.POISSON.DIST(0,L2225,FALSE)</f>
        <v>0.14598222893789087</v>
      </c>
      <c r="O2225" s="13">
        <f t="shared" ref="O2225:O2279" si="2692">_xlfn.POISSON.DIST(0,K2225,FALSE) * _xlfn.POISSON.DIST(1,L2225,FALSE)</f>
        <v>9.7377838874609032E-2</v>
      </c>
      <c r="P2225" s="13">
        <f t="shared" ref="P2225:P2279" si="2693">_xlfn.POISSON.DIST(1,K2225,FALSE) * _xlfn.POISSON.DIST(1,L2225,FALSE)</f>
        <v>0.12868777774615323</v>
      </c>
      <c r="Q2225" s="13">
        <f t="shared" ref="Q2225:Q2279" si="2694">_xlfn.POISSON.DIST(2,K2225,FALSE) * _xlfn.POISSON.DIST(0,L2225,FALSE)</f>
        <v>9.645997923941288E-2</v>
      </c>
      <c r="R2225" s="13">
        <f t="shared" ref="R2225:R2279" si="2695">_xlfn.POISSON.DIST(0,K2225,FALSE) * _xlfn.POISSON.DIST(2,L2225,FALSE)</f>
        <v>4.2920764320662427E-2</v>
      </c>
      <c r="S2225" s="13">
        <f t="shared" ref="S2225:S2279" si="2696">_xlfn.POISSON.DIST(2,K2225,FALSE) * _xlfn.POISSON.DIST(2,L2225,FALSE)</f>
        <v>3.7479327549734084E-2</v>
      </c>
      <c r="T2225" s="13">
        <f t="shared" ref="T2225:T2279" si="2697">_xlfn.POISSON.DIST(2,K2225,FALSE) * _xlfn.POISSON.DIST(1,L2225,FALSE)</f>
        <v>8.5032407438041011E-2</v>
      </c>
      <c r="U2225" s="13">
        <f t="shared" ref="U2225:U2279" si="2698">_xlfn.POISSON.DIST(1,K2225,FALSE) * _xlfn.POISSON.DIST(2,L2225,FALSE)</f>
        <v>5.6721096333887042E-2</v>
      </c>
      <c r="V2225" s="13">
        <f t="shared" ref="V2225:V2279" si="2699">_xlfn.POISSON.DIST(3,K2225,FALSE) * _xlfn.POISSON.DIST(3,L2225,FALSE)</f>
        <v>4.8513628814804343E-3</v>
      </c>
      <c r="W2225" s="13">
        <f t="shared" ref="W2225:W2279" si="2700">_xlfn.POISSON.DIST(3,K2225,FALSE) * _xlfn.POISSON.DIST(0,L2225,FALSE)</f>
        <v>4.2491599434460986E-2</v>
      </c>
      <c r="X2225" s="13">
        <f t="shared" ref="X2225:X2279" si="2701">_xlfn.POISSON.DIST(3,K2225,FALSE) * _xlfn.POISSON.DIST(1,L2225,FALSE)</f>
        <v>3.7457638124068833E-2</v>
      </c>
      <c r="Y2225" s="13">
        <f t="shared" ref="Y2225:Y2279" si="2702">_xlfn.POISSON.DIST(3,K2225,FALSE) * _xlfn.POISSON.DIST(2,L2225,FALSE)</f>
        <v>1.6510024010719996E-2</v>
      </c>
      <c r="Z2225" s="13">
        <f t="shared" ref="Z2225:Z2279" si="2703">_xlfn.POISSON.DIST(0,K2225,FALSE) * _xlfn.POISSON.DIST(3,L2225,FALSE)</f>
        <v>1.2611986677598473E-2</v>
      </c>
      <c r="AA2225" s="13">
        <f t="shared" ref="AA2225:AA2279" si="2704">_xlfn.POISSON.DIST(1,K2225,FALSE) * _xlfn.POISSON.DIST(3,L2225,FALSE)</f>
        <v>1.6667124237519221E-2</v>
      </c>
      <c r="AB2225" s="13">
        <f t="shared" ref="AB2225:AB2279" si="2705">_xlfn.POISSON.DIST(2,K2225,FALSE) * _xlfn.POISSON.DIST(3,L2225,FALSE)</f>
        <v>1.1013055970092294E-2</v>
      </c>
      <c r="AC2225" s="13">
        <f t="shared" ref="AC2225:AC2279" si="2706">_xlfn.POISSON.DIST(4,K2225,FALSE) * _xlfn.POISSON.DIST(4,L2225,FALSE)</f>
        <v>3.5323055087697008E-4</v>
      </c>
      <c r="AD2225" s="13">
        <f t="shared" ref="AD2225:AD2279" si="2707">_xlfn.POISSON.DIST(4,K2225,FALSE) * _xlfn.POISSON.DIST(0,L2225,FALSE)</f>
        <v>1.4038485468807968E-2</v>
      </c>
      <c r="AE2225" s="13">
        <f t="shared" ref="AE2225:AE2279" si="2708">_xlfn.POISSON.DIST(4,K2225,FALSE) * _xlfn.POISSON.DIST(1,L2225,FALSE)</f>
        <v>1.2375352199007619E-2</v>
      </c>
      <c r="AF2225" s="13">
        <f t="shared" ref="AF2225:AF2279" si="2709">_xlfn.POISSON.DIST(4,K2225,FALSE) * _xlfn.POISSON.DIST(2,L2225,FALSE)</f>
        <v>5.4546248022895455E-3</v>
      </c>
      <c r="AG2225" s="13">
        <f t="shared" ref="AG2225:AG2279" si="2710">_xlfn.POISSON.DIST(4,K2225,FALSE) * _xlfn.POISSON.DIST(3,L2225,FALSE)</f>
        <v>1.6028059245127675E-3</v>
      </c>
      <c r="AH2225" s="13">
        <f t="shared" ref="AH2225:AH2279" si="2711">_xlfn.POISSON.DIST(0,K2225,FALSE) * _xlfn.POISSON.DIST(4,L2225,FALSE)</f>
        <v>2.7794625248439607E-3</v>
      </c>
      <c r="AI2225" s="13">
        <f t="shared" ref="AI2225:AI2279" si="2712">_xlfn.POISSON.DIST(1,K2225,FALSE) * _xlfn.POISSON.DIST(4,L2225,FALSE)</f>
        <v>3.6731443189190163E-3</v>
      </c>
      <c r="AJ2225" s="13">
        <f t="shared" ref="AJ2225:AJ2279" si="2713">_xlfn.POISSON.DIST(2,K2225,FALSE) * _xlfn.POISSON.DIST(4,L2225,FALSE)</f>
        <v>2.4270860044001644E-3</v>
      </c>
      <c r="AK2225" s="13">
        <f t="shared" ref="AK2225:AK2279" si="2714">_xlfn.POISSON.DIST(3,K2225,FALSE) * _xlfn.POISSON.DIST(4,L2225,FALSE)</f>
        <v>1.0691560075499135E-3</v>
      </c>
      <c r="AL2225" s="13">
        <f t="shared" ref="AL2225:AL2279" si="2715">_xlfn.POISSON.DIST(5,K2225,FALSE) * _xlfn.POISSON.DIST(5,L2225,FALSE)</f>
        <v>1.646010988612223E-5</v>
      </c>
      <c r="AM2225" s="13">
        <f t="shared" ref="AM2225:AM2279" si="2716">_xlfn.POISSON.DIST(5,K2225,FALSE) * _xlfn.POISSON.DIST(0,L2225,FALSE)</f>
        <v>3.7104571610566358E-3</v>
      </c>
      <c r="AN2225" s="13">
        <f t="shared" ref="AN2225:AN2279" si="2717">_xlfn.POISSON.DIST(5,K2225,FALSE) * _xlfn.POISSON.DIST(1,L2225,FALSE)</f>
        <v>3.2708809144284989E-3</v>
      </c>
      <c r="AO2225" s="13">
        <f t="shared" ref="AO2225:AO2279" si="2718">_xlfn.POISSON.DIST(5,K2225,FALSE) * _xlfn.POISSON.DIST(2,L2225,FALSE)</f>
        <v>1.4416905373091447E-3</v>
      </c>
      <c r="AP2225" s="13">
        <f t="shared" ref="AP2225:AP2279" si="2719">_xlfn.POISSON.DIST(5,K2225,FALSE) * _xlfn.POISSON.DIST(3,L2225,FALSE)</f>
        <v>4.2363136205870089E-4</v>
      </c>
      <c r="AQ2225" s="13">
        <f t="shared" ref="AQ2225:AQ2279" si="2720">_xlfn.POISSON.DIST(5,K2225,FALSE) * _xlfn.POISSON.DIST(4,L2225,FALSE)</f>
        <v>9.3360984695788762E-5</v>
      </c>
      <c r="AR2225" s="13">
        <f t="shared" ref="AR2225:AR2279" si="2721">_xlfn.POISSON.DIST(0,K2225,FALSE) * _xlfn.POISSON.DIST(5,L2225,FALSE)</f>
        <v>4.9003616159753278E-4</v>
      </c>
      <c r="AS2225" s="13">
        <f t="shared" ref="AS2225:AS2279" si="2722">_xlfn.POISSON.DIST(1,K2225,FALSE) * _xlfn.POISSON.DIST(5,L2225,FALSE)</f>
        <v>6.4759770169518988E-4</v>
      </c>
      <c r="AT2225" s="13">
        <f t="shared" ref="AT2225:AT2279" si="2723">_xlfn.POISSON.DIST(2,K2225,FALSE) * _xlfn.POISSON.DIST(5,L2225,FALSE)</f>
        <v>4.2791003614273229E-4</v>
      </c>
      <c r="AU2225" s="13">
        <f t="shared" ref="AU2225:AU2279" si="2724">_xlfn.POISSON.DIST(3,K2225,FALSE) * _xlfn.POISSON.DIST(5,L2225,FALSE)</f>
        <v>1.8849871203718266E-4</v>
      </c>
      <c r="AV2225" s="13">
        <f t="shared" ref="AV2225:AV2279" si="2725">_xlfn.POISSON.DIST(4,K2225,FALSE) * _xlfn.POISSON.DIST(5,L2225,FALSE)</f>
        <v>6.2276696218615147E-5</v>
      </c>
      <c r="AW2225" s="13">
        <f t="shared" ref="AW2225:AW2279" si="2726">_xlfn.POISSON.DIST(6,K2225,FALSE) * _xlfn.POISSON.DIST(6,L2225,FALSE)</f>
        <v>5.3265340753951855E-7</v>
      </c>
      <c r="AX2225" s="13">
        <f t="shared" ref="AX2225:AX2279" si="2727">_xlfn.POISSON.DIST(6,K2225,FALSE) * _xlfn.POISSON.DIST(0,L2225,FALSE)</f>
        <v>8.1724701088223804E-4</v>
      </c>
      <c r="AY2225" s="13">
        <f t="shared" ref="AY2225:AY2279" si="2728">_xlfn.POISSON.DIST(6,K2225,FALSE) * _xlfn.POISSON.DIST(1,L2225,FALSE)</f>
        <v>7.204281128278064E-4</v>
      </c>
      <c r="AZ2225" s="13">
        <f t="shared" ref="AZ2225:AZ2279" si="2729">_xlfn.POISSON.DIST(6,K2225,FALSE) * _xlfn.POISSON.DIST(2,L2225,FALSE)</f>
        <v>3.1753965376535504E-4</v>
      </c>
      <c r="BA2225" s="13">
        <f t="shared" ref="BA2225:BA2279" si="2730">_xlfn.POISSON.DIST(6,K2225,FALSE) * _xlfn.POISSON.DIST(3,L2225,FALSE)</f>
        <v>9.3306956348164117E-5</v>
      </c>
      <c r="BB2225" s="13">
        <f t="shared" ref="BB2225:BB2279" si="2731">_xlfn.POISSON.DIST(6,K2225,FALSE) * _xlfn.POISSON.DIST(4,L2225,FALSE)</f>
        <v>2.056323044945974E-5</v>
      </c>
      <c r="BC2225" s="13">
        <f t="shared" ref="BC2225:BC2279" si="2732">_xlfn.POISSON.DIST(6,K2225,FALSE) * _xlfn.POISSON.DIST(5,L2225,FALSE)</f>
        <v>3.6254226957294439E-6</v>
      </c>
      <c r="BD2225" s="13">
        <f t="shared" ref="BD2225:BD2279" si="2733">_xlfn.POISSON.DIST(0,K2225,FALSE) * _xlfn.POISSON.DIST(6,L2225,FALSE)</f>
        <v>7.199696509871223E-5</v>
      </c>
      <c r="BE2225" s="13">
        <f t="shared" ref="BE2225:BE2279" si="2734">_xlfn.POISSON.DIST(1,K2225,FALSE) * _xlfn.POISSON.DIST(6,L2225,FALSE)</f>
        <v>9.5146180589929716E-5</v>
      </c>
      <c r="BF2225" s="13">
        <f t="shared" ref="BF2225:BF2279" si="2735">_xlfn.POISSON.DIST(2,K2225,FALSE) * _xlfn.POISSON.DIST(6,L2225,FALSE)</f>
        <v>6.2869286701457372E-5</v>
      </c>
      <c r="BG2225" s="13">
        <f t="shared" ref="BG2225:BG2279" si="2736">_xlfn.POISSON.DIST(3,K2225,FALSE) * _xlfn.POISSON.DIST(6,L2225,FALSE)</f>
        <v>2.769455859634987E-5</v>
      </c>
      <c r="BH2225" s="13">
        <f t="shared" ref="BH2225:BH2279" si="2737">_xlfn.POISSON.DIST(4,K2225,FALSE) * _xlfn.POISSON.DIST(6,L2225,FALSE)</f>
        <v>9.1498005157367013E-6</v>
      </c>
      <c r="BI2225" s="13">
        <f t="shared" ref="BI2225:BI2279" si="2738">_xlfn.POISSON.DIST(5,K2225,FALSE) * _xlfn.POISSON.DIST(6,L2225,FALSE)</f>
        <v>2.4183479707471385E-6</v>
      </c>
      <c r="BJ2225" s="14">
        <f t="shared" ref="BJ2225:BJ2279" si="2739">SUM(N2225,Q2225,T2225,W2225,X2225,Y2225,AD2225,AE2225,AF2225,AG2225,AM2225,AN2225,AO2225,AP2225,AQ2225,AX2225,AY2225,AZ2225,BA2225,BB2225,BC2225)</f>
        <v>0.46831787692573001</v>
      </c>
      <c r="BK2225" s="14">
        <f t="shared" ref="BK2225:BK2279" si="2740">SUM(M2225,P2225,S2225,V2225,AC2225,AL2225,AY2225)</f>
        <v>0.2825731098220528</v>
      </c>
      <c r="BL2225" s="14">
        <f t="shared" ref="BL2225:BL2279" si="2741">SUM(O2225,R2225,U2225,AA2225,AB2225,AH2225,AI2225,AJ2225,AK2225,AR2225,AS2225,AT2225,AU2225,AV2225,BD2225,BE2225,BF2225,BG2225,BH2225,BI2225)</f>
        <v>0.23673432303964728</v>
      </c>
      <c r="BM2225" s="14">
        <f t="shared" ref="BM2225:BM2279" si="2742">SUM(S2225:BI2225)</f>
        <v>0.37762428901578571</v>
      </c>
      <c r="BN2225" s="14">
        <f t="shared" ref="BN2225:BN2279" si="2743">SUM(M2225:R2225)</f>
        <v>0.62189311198982256</v>
      </c>
    </row>
    <row r="2226" spans="1:66" x14ac:dyDescent="0.25">
      <c r="A2226" t="s">
        <v>91</v>
      </c>
      <c r="B2226" t="s">
        <v>111</v>
      </c>
      <c r="C2226" t="s">
        <v>351</v>
      </c>
      <c r="D2226" t="s">
        <v>542</v>
      </c>
      <c r="E2226" s="10">
        <f>VLOOKUP(A2226,home!$A$2:$E$405,3,FALSE)</f>
        <v>1.5169082125603901</v>
      </c>
      <c r="F2226" s="10">
        <f>VLOOKUP(B2226,home!$B$2:$E$405,3,FALSE)</f>
        <v>0.88</v>
      </c>
      <c r="G2226" s="10">
        <f>VLOOKUP(C2226,away!$B$2:$E$405,4,FALSE)</f>
        <v>0.81</v>
      </c>
      <c r="H2226" s="10">
        <f>VLOOKUP(A2226,away!$A$2:$E$405,3,FALSE)</f>
        <v>1.2367149758454099</v>
      </c>
      <c r="I2226" s="10">
        <f>VLOOKUP(C2226,away!$B$2:$E$405,3,FALSE)</f>
        <v>0.88</v>
      </c>
      <c r="J2226" s="10">
        <f>VLOOKUP(B2226,home!$B$2:$E$405,4,FALSE)</f>
        <v>0.72</v>
      </c>
      <c r="K2226" s="12">
        <f t="shared" si="2688"/>
        <v>1.0812521739130461</v>
      </c>
      <c r="L2226" s="12">
        <f t="shared" si="2689"/>
        <v>0.78358260869565166</v>
      </c>
      <c r="M2226" s="13">
        <f t="shared" si="2690"/>
        <v>0.15492180354682764</v>
      </c>
      <c r="N2226" s="13">
        <f t="shared" si="2691"/>
        <v>0.16750953687153725</v>
      </c>
      <c r="O2226" s="13">
        <f t="shared" si="2692"/>
        <v>0.12139403096705847</v>
      </c>
      <c r="P2226" s="13">
        <f t="shared" si="2693"/>
        <v>0.13125755988319959</v>
      </c>
      <c r="Q2226" s="13">
        <f t="shared" si="2694"/>
        <v>9.0560025446758591E-2</v>
      </c>
      <c r="R2226" s="13">
        <f t="shared" si="2695"/>
        <v>4.7561125732624186E-2</v>
      </c>
      <c r="S2226" s="13">
        <f t="shared" si="2696"/>
        <v>2.7802004998741373E-2</v>
      </c>
      <c r="T2226" s="13">
        <f t="shared" si="2697"/>
        <v>7.0961260983115698E-2</v>
      </c>
      <c r="U2226" s="13">
        <f t="shared" si="2698"/>
        <v>5.1425570592151609E-2</v>
      </c>
      <c r="V2226" s="13">
        <f t="shared" si="2699"/>
        <v>2.6172510923065449E-3</v>
      </c>
      <c r="W2226" s="13">
        <f t="shared" si="2700"/>
        <v>3.2639408127976173E-2</v>
      </c>
      <c r="X2226" s="13">
        <f t="shared" si="2701"/>
        <v>2.5575672567201627E-2</v>
      </c>
      <c r="Y2226" s="13">
        <f t="shared" si="2702"/>
        <v>1.0020326114676828E-2</v>
      </c>
      <c r="Z2226" s="13">
        <f t="shared" si="2703"/>
        <v>1.2422690324690518E-2</v>
      </c>
      <c r="AA2226" s="13">
        <f t="shared" si="2704"/>
        <v>1.3432060919420185E-2</v>
      </c>
      <c r="AB2226" s="13">
        <f t="shared" si="2705"/>
        <v>7.2617225346277717E-3</v>
      </c>
      <c r="AC2226" s="13">
        <f t="shared" si="2706"/>
        <v>1.3859168953014617E-4</v>
      </c>
      <c r="AD2226" s="13">
        <f t="shared" si="2707"/>
        <v>8.8228577484023435E-3</v>
      </c>
      <c r="AE2226" s="13">
        <f t="shared" si="2708"/>
        <v>6.9134378906437512E-3</v>
      </c>
      <c r="AF2226" s="13">
        <f t="shared" si="2709"/>
        <v>2.7086248487029961E-3</v>
      </c>
      <c r="AG2226" s="13">
        <f t="shared" si="2710"/>
        <v>7.0747710830818629E-4</v>
      </c>
      <c r="AH2226" s="13">
        <f t="shared" si="2711"/>
        <v>2.4335510229098064E-3</v>
      </c>
      <c r="AI2226" s="13">
        <f t="shared" si="2712"/>
        <v>2.6312823338495452E-3</v>
      </c>
      <c r="AJ2226" s="13">
        <f t="shared" si="2713"/>
        <v>1.4225398718269071E-3</v>
      </c>
      <c r="AK2226" s="13">
        <f t="shared" si="2714"/>
        <v>5.1270810963027649E-4</v>
      </c>
      <c r="AL2226" s="13">
        <f t="shared" si="2715"/>
        <v>4.6968745706135269E-6</v>
      </c>
      <c r="AM2226" s="13">
        <f t="shared" si="2716"/>
        <v>1.9079468241171198E-3</v>
      </c>
      <c r="AN2226" s="13">
        <f t="shared" si="2717"/>
        <v>1.4950339496942763E-3</v>
      </c>
      <c r="AO2226" s="13">
        <f t="shared" si="2718"/>
        <v>5.8574130119500218E-4</v>
      </c>
      <c r="AP2226" s="13">
        <f t="shared" si="2719"/>
        <v>1.5299223227038846E-4</v>
      </c>
      <c r="AQ2226" s="13">
        <f t="shared" si="2720"/>
        <v>2.9970513118150508E-5</v>
      </c>
      <c r="AR2226" s="13">
        <f t="shared" si="2721"/>
        <v>3.8137765178512773E-4</v>
      </c>
      <c r="AS2226" s="13">
        <f t="shared" si="2722"/>
        <v>4.1236541507452199E-4</v>
      </c>
      <c r="AT2226" s="13">
        <f t="shared" si="2723"/>
        <v>2.2293550074794125E-4</v>
      </c>
      <c r="AU2226" s="13">
        <f t="shared" si="2724"/>
        <v>8.0349831608701673E-5</v>
      </c>
      <c r="AV2226" s="13">
        <f t="shared" si="2725"/>
        <v>2.1719607525113963E-5</v>
      </c>
      <c r="AW2226" s="13">
        <f t="shared" si="2726"/>
        <v>1.1053969040112022E-7</v>
      </c>
      <c r="AX2226" s="13">
        <f t="shared" si="2727"/>
        <v>3.4382860854785454E-4</v>
      </c>
      <c r="AY2226" s="13">
        <f t="shared" si="2728"/>
        <v>2.6941811803012387E-4</v>
      </c>
      <c r="AZ2226" s="13">
        <f t="shared" si="2729"/>
        <v>1.055556758779587E-4</v>
      </c>
      <c r="BA2226" s="13">
        <f t="shared" si="2730"/>
        <v>2.757053062236119E-5</v>
      </c>
      <c r="BB2226" s="13">
        <f t="shared" si="2731"/>
        <v>5.4009470770482815E-6</v>
      </c>
      <c r="BC2226" s="13">
        <f t="shared" si="2732"/>
        <v>8.4641764001212982E-7</v>
      </c>
      <c r="BD2226" s="13">
        <f t="shared" si="2733"/>
        <v>4.980681588066868E-5</v>
      </c>
      <c r="BE2226" s="13">
        <f t="shared" si="2734"/>
        <v>5.3853727946659834E-5</v>
      </c>
      <c r="BF2226" s="13">
        <f t="shared" si="2735"/>
        <v>2.9114730207823853E-5</v>
      </c>
      <c r="BG2226" s="13">
        <f t="shared" si="2736"/>
        <v>1.0493455110033794E-5</v>
      </c>
      <c r="BH2226" s="13">
        <f t="shared" si="2737"/>
        <v>2.8365177873957496E-6</v>
      </c>
      <c r="BI2226" s="13">
        <f t="shared" si="2738"/>
        <v>6.1339820479293568E-7</v>
      </c>
      <c r="BJ2226" s="14">
        <f t="shared" si="2739"/>
        <v>0.42134293282551377</v>
      </c>
      <c r="BK2226" s="14">
        <f t="shared" si="2740"/>
        <v>0.31701132620320599</v>
      </c>
      <c r="BL2226" s="14">
        <f t="shared" si="2741"/>
        <v>0.24934005873597762</v>
      </c>
      <c r="BM2226" s="14">
        <f t="shared" si="2742"/>
        <v>0.28664361806304234</v>
      </c>
      <c r="BN2226" s="14">
        <f t="shared" si="2743"/>
        <v>0.71320408244800571</v>
      </c>
    </row>
    <row r="2227" spans="1:66" x14ac:dyDescent="0.25">
      <c r="A2227" t="s">
        <v>114</v>
      </c>
      <c r="B2227" t="s">
        <v>121</v>
      </c>
      <c r="C2227" t="s">
        <v>379</v>
      </c>
      <c r="D2227" t="s">
        <v>542</v>
      </c>
      <c r="E2227" s="10">
        <f>VLOOKUP(A2227,home!$A$2:$E$405,3,FALSE)</f>
        <v>1.3564356435643601</v>
      </c>
      <c r="F2227" s="10">
        <f>VLOOKUP(B2227,home!$B$2:$E$405,3,FALSE)</f>
        <v>0.55000000000000004</v>
      </c>
      <c r="G2227" s="10">
        <f>VLOOKUP(C2227,away!$B$2:$E$405,4,FALSE)</f>
        <v>0.96</v>
      </c>
      <c r="H2227" s="10">
        <f>VLOOKUP(A2227,away!$A$2:$E$405,3,FALSE)</f>
        <v>1.15346534653465</v>
      </c>
      <c r="I2227" s="10">
        <f>VLOOKUP(C2227,away!$B$2:$E$405,3,FALSE)</f>
        <v>0.88</v>
      </c>
      <c r="J2227" s="10">
        <f>VLOOKUP(B2227,home!$B$2:$E$405,4,FALSE)</f>
        <v>1.08</v>
      </c>
      <c r="K2227" s="12">
        <f t="shared" si="2688"/>
        <v>0.71619801980198217</v>
      </c>
      <c r="L2227" s="12">
        <f t="shared" si="2689"/>
        <v>1.0962534653465315</v>
      </c>
      <c r="M2227" s="13">
        <f t="shared" si="2690"/>
        <v>0.16325343247786875</v>
      </c>
      <c r="N2227" s="13">
        <f t="shared" si="2691"/>
        <v>0.1169217850665262</v>
      </c>
      <c r="O2227" s="13">
        <f t="shared" si="2692"/>
        <v>0.17896714108357958</v>
      </c>
      <c r="P2227" s="13">
        <f t="shared" si="2693"/>
        <v>0.12817591205368167</v>
      </c>
      <c r="Q2227" s="13">
        <f t="shared" si="2694"/>
        <v>4.1869575468179515E-2</v>
      </c>
      <c r="R2227" s="13">
        <f t="shared" si="2695"/>
        <v>9.8096674298017855E-2</v>
      </c>
      <c r="S2227" s="13">
        <f t="shared" si="2696"/>
        <v>2.5158834612896003E-2</v>
      </c>
      <c r="T2227" s="13">
        <f t="shared" si="2697"/>
        <v>4.5899667199579913E-2</v>
      </c>
      <c r="U2227" s="13">
        <f t="shared" si="2698"/>
        <v>7.0256643881400391E-2</v>
      </c>
      <c r="V2227" s="13">
        <f t="shared" si="2699"/>
        <v>2.1947856190152157E-3</v>
      </c>
      <c r="W2227" s="13">
        <f t="shared" si="2700"/>
        <v>9.9956356800866078E-3</v>
      </c>
      <c r="X2227" s="13">
        <f t="shared" si="2701"/>
        <v>1.0957750252636376E-2</v>
      </c>
      <c r="Y2227" s="13">
        <f t="shared" si="2702"/>
        <v>6.0062358434272286E-3</v>
      </c>
      <c r="Z2227" s="13">
        <f t="shared" si="2703"/>
        <v>3.5846273046057371E-2</v>
      </c>
      <c r="AA2227" s="13">
        <f t="shared" si="2704"/>
        <v>2.5673029772867458E-2</v>
      </c>
      <c r="AB2227" s="13">
        <f t="shared" si="2705"/>
        <v>9.1934865428225029E-3</v>
      </c>
      <c r="AC2227" s="13">
        <f t="shared" si="2706"/>
        <v>1.0770012772844611E-4</v>
      </c>
      <c r="AD2227" s="13">
        <f t="shared" si="2707"/>
        <v>1.7897136201850163E-3</v>
      </c>
      <c r="AE2227" s="13">
        <f t="shared" si="2708"/>
        <v>1.9619797581057101E-3</v>
      </c>
      <c r="AF2227" s="13">
        <f t="shared" si="2709"/>
        <v>1.075413554381567E-3</v>
      </c>
      <c r="AG2227" s="13">
        <f t="shared" si="2710"/>
        <v>3.9297527855714122E-4</v>
      </c>
      <c r="AH2227" s="13">
        <f t="shared" si="2711"/>
        <v>9.8241502616245868E-3</v>
      </c>
      <c r="AI2227" s="13">
        <f t="shared" si="2712"/>
        <v>7.0360369636126548E-3</v>
      </c>
      <c r="AJ2227" s="13">
        <f t="shared" si="2713"/>
        <v>2.5195978702964674E-3</v>
      </c>
      <c r="AK2227" s="13">
        <f t="shared" si="2714"/>
        <v>6.0151033513454043E-4</v>
      </c>
      <c r="AL2227" s="13">
        <f t="shared" si="2715"/>
        <v>3.3823637005030199E-6</v>
      </c>
      <c r="AM2227" s="13">
        <f t="shared" si="2716"/>
        <v>2.5635787015782917E-4</v>
      </c>
      <c r="AN2227" s="13">
        <f t="shared" si="2717"/>
        <v>2.8103320352937638E-4</v>
      </c>
      <c r="AO2227" s="13">
        <f t="shared" si="2718"/>
        <v>1.5404181162325797E-4</v>
      </c>
      <c r="AP2227" s="13">
        <f t="shared" si="2719"/>
        <v>5.628962326675139E-5</v>
      </c>
      <c r="AQ2227" s="13">
        <f t="shared" si="2720"/>
        <v>1.5426923642306737E-5</v>
      </c>
      <c r="AR2227" s="13">
        <f t="shared" si="2721"/>
        <v>2.1539517536781983E-3</v>
      </c>
      <c r="AS2227" s="13">
        <f t="shared" si="2722"/>
        <v>1.5426559807333324E-3</v>
      </c>
      <c r="AT2227" s="13">
        <f t="shared" si="2723"/>
        <v>5.524235793184487E-4</v>
      </c>
      <c r="AU2227" s="13">
        <f t="shared" si="2724"/>
        <v>1.3188155786659873E-4</v>
      </c>
      <c r="AV2227" s="13">
        <f t="shared" si="2725"/>
        <v>2.3613327648114629E-5</v>
      </c>
      <c r="AW2227" s="13">
        <f t="shared" si="2726"/>
        <v>7.3766962205971132E-8</v>
      </c>
      <c r="AX2227" s="13">
        <f t="shared" si="2727"/>
        <v>3.0600499827948479E-5</v>
      </c>
      <c r="AY2227" s="13">
        <f t="shared" si="2728"/>
        <v>3.3545903977724454E-5</v>
      </c>
      <c r="AZ2227" s="13">
        <f t="shared" si="2729"/>
        <v>1.8387406741881213E-5</v>
      </c>
      <c r="BA2227" s="13">
        <f t="shared" si="2730"/>
        <v>6.7190861198411528E-6</v>
      </c>
      <c r="BB2227" s="13">
        <f t="shared" si="2731"/>
        <v>1.8414553607094103E-6</v>
      </c>
      <c r="BC2227" s="13">
        <f t="shared" si="2732"/>
        <v>4.0374036409172778E-7</v>
      </c>
      <c r="BD2227" s="13">
        <f t="shared" si="2733"/>
        <v>3.9354617902649381E-4</v>
      </c>
      <c r="BE2227" s="13">
        <f t="shared" si="2734"/>
        <v>2.8185699411941123E-4</v>
      </c>
      <c r="BF2227" s="13">
        <f t="shared" si="2735"/>
        <v>1.0093271052783062E-4</v>
      </c>
      <c r="BG2227" s="13">
        <f t="shared" si="2736"/>
        <v>2.4095935804426326E-5</v>
      </c>
      <c r="BH2227" s="13">
        <f t="shared" si="2737"/>
        <v>4.3143653771014532E-6</v>
      </c>
      <c r="BI2227" s="13">
        <f t="shared" si="2738"/>
        <v>6.1798798795645869E-7</v>
      </c>
      <c r="BJ2227" s="14">
        <f t="shared" si="2739"/>
        <v>0.23772537924627696</v>
      </c>
      <c r="BK2227" s="14">
        <f t="shared" si="2740"/>
        <v>0.31892759315886837</v>
      </c>
      <c r="BL2227" s="14">
        <f t="shared" si="2741"/>
        <v>0.407378161381444</v>
      </c>
      <c r="BM2227" s="14">
        <f t="shared" si="2742"/>
        <v>0.27255941424777763</v>
      </c>
      <c r="BN2227" s="14">
        <f t="shared" si="2743"/>
        <v>0.72728452044785352</v>
      </c>
    </row>
    <row r="2228" spans="1:66" x14ac:dyDescent="0.25">
      <c r="A2228" t="s">
        <v>136</v>
      </c>
      <c r="B2228" t="s">
        <v>307</v>
      </c>
      <c r="C2228" t="s">
        <v>387</v>
      </c>
      <c r="D2228" t="s">
        <v>542</v>
      </c>
      <c r="E2228" s="10">
        <f>VLOOKUP(A2228,home!$A$2:$E$405,3,FALSE)</f>
        <v>1.51136363636364</v>
      </c>
      <c r="F2228" s="10">
        <f>VLOOKUP(B2228,home!$B$2:$E$405,3,FALSE)</f>
        <v>0.5</v>
      </c>
      <c r="G2228" s="10">
        <f>VLOOKUP(C2228,away!$B$2:$E$405,4,FALSE)</f>
        <v>1.65</v>
      </c>
      <c r="H2228" s="10">
        <f>VLOOKUP(A2228,away!$A$2:$E$405,3,FALSE)</f>
        <v>1.32386363636364</v>
      </c>
      <c r="I2228" s="10">
        <f>VLOOKUP(C2228,away!$B$2:$E$405,3,FALSE)</f>
        <v>0.74</v>
      </c>
      <c r="J2228" s="10">
        <f>VLOOKUP(B2228,home!$B$2:$E$405,4,FALSE)</f>
        <v>1.7</v>
      </c>
      <c r="K2228" s="12">
        <f t="shared" si="2688"/>
        <v>1.2468750000000028</v>
      </c>
      <c r="L2228" s="12">
        <f t="shared" si="2689"/>
        <v>1.6654204545454592</v>
      </c>
      <c r="M2228" s="13">
        <f t="shared" si="2690"/>
        <v>5.4350826717042493E-2</v>
      </c>
      <c r="N2228" s="13">
        <f t="shared" si="2691"/>
        <v>6.7768687062812513E-2</v>
      </c>
      <c r="O2228" s="13">
        <f t="shared" si="2692"/>
        <v>9.0516978536018394E-2</v>
      </c>
      <c r="P2228" s="13">
        <f t="shared" si="2693"/>
        <v>0.1128633576120982</v>
      </c>
      <c r="Q2228" s="13">
        <f t="shared" si="2694"/>
        <v>4.2249540840722279E-2</v>
      </c>
      <c r="R2228" s="13">
        <f t="shared" si="2695"/>
        <v>7.5374413768768661E-2</v>
      </c>
      <c r="S2228" s="13">
        <f t="shared" si="2696"/>
        <v>5.8592197492196275E-2</v>
      </c>
      <c r="T2228" s="13">
        <f t="shared" si="2697"/>
        <v>7.0363249511292636E-2</v>
      </c>
      <c r="U2228" s="13">
        <f t="shared" si="2698"/>
        <v>9.3982472167933651E-2</v>
      </c>
      <c r="V2228" s="13">
        <f t="shared" si="2699"/>
        <v>1.351898507914172E-2</v>
      </c>
      <c r="W2228" s="13">
        <f t="shared" si="2700"/>
        <v>1.7559965411925234E-2</v>
      </c>
      <c r="X2228" s="13">
        <f t="shared" si="2701"/>
        <v>2.9244725578131067E-2</v>
      </c>
      <c r="Y2228" s="13">
        <f t="shared" si="2702"/>
        <v>2.4352382082694132E-2</v>
      </c>
      <c r="Z2228" s="13">
        <f t="shared" si="2703"/>
        <v>4.1843363479960087E-2</v>
      </c>
      <c r="AA2228" s="13">
        <f t="shared" si="2704"/>
        <v>5.2173443839075358E-2</v>
      </c>
      <c r="AB2228" s="13">
        <f t="shared" si="2705"/>
        <v>3.2526881393423621E-2</v>
      </c>
      <c r="AC2228" s="13">
        <f t="shared" si="2706"/>
        <v>1.7545708820163126E-3</v>
      </c>
      <c r="AD2228" s="13">
        <f t="shared" si="2707"/>
        <v>5.4737704682485842E-3</v>
      </c>
      <c r="AE2228" s="13">
        <f t="shared" si="2708"/>
        <v>9.1161293013080676E-3</v>
      </c>
      <c r="AF2228" s="13">
        <f t="shared" si="2709"/>
        <v>7.5910941023398307E-3</v>
      </c>
      <c r="AG2228" s="13">
        <f t="shared" si="2710"/>
        <v>4.2141211301387196E-3</v>
      </c>
      <c r="AH2228" s="13">
        <f t="shared" si="2711"/>
        <v>1.7421698356626499E-2</v>
      </c>
      <c r="AI2228" s="13">
        <f t="shared" si="2712"/>
        <v>2.1722680138418719E-2</v>
      </c>
      <c r="AJ2228" s="13">
        <f t="shared" si="2713"/>
        <v>1.3542733398795451E-2</v>
      </c>
      <c r="AK2228" s="13">
        <f t="shared" si="2714"/>
        <v>5.6286985688743718E-3</v>
      </c>
      <c r="AL2228" s="13">
        <f t="shared" si="2715"/>
        <v>1.4573964951350958E-4</v>
      </c>
      <c r="AM2228" s="13">
        <f t="shared" si="2716"/>
        <v>1.3650215105194933E-3</v>
      </c>
      <c r="AN2228" s="13">
        <f t="shared" si="2717"/>
        <v>2.2733347445137038E-3</v>
      </c>
      <c r="AO2228" s="13">
        <f t="shared" si="2718"/>
        <v>1.8930290917709991E-3</v>
      </c>
      <c r="AP2228" s="13">
        <f t="shared" si="2719"/>
        <v>1.0508964568283453E-3</v>
      </c>
      <c r="AQ2228" s="13">
        <f t="shared" si="2720"/>
        <v>4.3754611370281884E-4</v>
      </c>
      <c r="AR2228" s="13">
        <f t="shared" si="2721"/>
        <v>5.8028905592093583E-3</v>
      </c>
      <c r="AS2228" s="13">
        <f t="shared" si="2722"/>
        <v>7.2354791660141854E-3</v>
      </c>
      <c r="AT2228" s="13">
        <f t="shared" si="2723"/>
        <v>4.5108690425619798E-3</v>
      </c>
      <c r="AU2228" s="13">
        <f t="shared" si="2724"/>
        <v>1.8748299458148268E-3</v>
      </c>
      <c r="AV2228" s="13">
        <f t="shared" si="2725"/>
        <v>5.8441964717196703E-4</v>
      </c>
      <c r="AW2228" s="13">
        <f t="shared" si="2726"/>
        <v>8.4066319046784842E-6</v>
      </c>
      <c r="AX2228" s="13">
        <f t="shared" si="2727"/>
        <v>2.83668532654833E-4</v>
      </c>
      <c r="AY2228" s="13">
        <f t="shared" si="2728"/>
        <v>4.7242737659425538E-4</v>
      </c>
      <c r="AZ2228" s="13">
        <f t="shared" si="2729"/>
        <v>3.9339510813366185E-4</v>
      </c>
      <c r="BA2228" s="13">
        <f t="shared" si="2730"/>
        <v>2.1838941993464111E-4</v>
      </c>
      <c r="BB2228" s="13">
        <f t="shared" si="2731"/>
        <v>9.0927551753867291E-5</v>
      </c>
      <c r="BC2228" s="13">
        <f t="shared" si="2732"/>
        <v>3.0286520914526294E-5</v>
      </c>
      <c r="BD2228" s="13">
        <f t="shared" si="2733"/>
        <v>1.6107087721326659E-3</v>
      </c>
      <c r="BE2228" s="13">
        <f t="shared" si="2734"/>
        <v>2.0083525002529226E-3</v>
      </c>
      <c r="BF2228" s="13">
        <f t="shared" si="2735"/>
        <v>1.2520822618764344E-3</v>
      </c>
      <c r="BG2228" s="13">
        <f t="shared" si="2736"/>
        <v>5.2039669009239415E-4</v>
      </c>
      <c r="BH2228" s="13">
        <f t="shared" si="2737"/>
        <v>1.6221740573973893E-4</v>
      </c>
      <c r="BI2228" s="13">
        <f t="shared" si="2738"/>
        <v>4.045296555634748E-5</v>
      </c>
      <c r="BJ2228" s="14">
        <f t="shared" si="2739"/>
        <v>0.28644258791693417</v>
      </c>
      <c r="BK2228" s="14">
        <f t="shared" si="2740"/>
        <v>0.24169810480860277</v>
      </c>
      <c r="BL2228" s="14">
        <f t="shared" si="2741"/>
        <v>0.42849269912435761</v>
      </c>
      <c r="BM2228" s="14">
        <f t="shared" si="2742"/>
        <v>0.55488893004770246</v>
      </c>
      <c r="BN2228" s="14">
        <f t="shared" si="2743"/>
        <v>0.44312380453746258</v>
      </c>
    </row>
    <row r="2229" spans="1:66" x14ac:dyDescent="0.25">
      <c r="A2229" t="s">
        <v>136</v>
      </c>
      <c r="B2229" t="s">
        <v>309</v>
      </c>
      <c r="C2229" t="s">
        <v>373</v>
      </c>
      <c r="D2229" t="s">
        <v>542</v>
      </c>
      <c r="E2229" s="10">
        <f>VLOOKUP(A2229,home!$A$2:$E$405,3,FALSE)</f>
        <v>1.51136363636364</v>
      </c>
      <c r="F2229" s="10">
        <f>VLOOKUP(B2229,home!$B$2:$E$405,3,FALSE)</f>
        <v>1.32</v>
      </c>
      <c r="G2229" s="10">
        <f>VLOOKUP(C2229,away!$B$2:$E$405,4,FALSE)</f>
        <v>0.85</v>
      </c>
      <c r="H2229" s="10">
        <f>VLOOKUP(A2229,away!$A$2:$E$405,3,FALSE)</f>
        <v>1.32386363636364</v>
      </c>
      <c r="I2229" s="10">
        <f>VLOOKUP(C2229,away!$B$2:$E$405,3,FALSE)</f>
        <v>0.56999999999999995</v>
      </c>
      <c r="J2229" s="10">
        <f>VLOOKUP(B2229,home!$B$2:$E$405,4,FALSE)</f>
        <v>0.97</v>
      </c>
      <c r="K2229" s="12">
        <f t="shared" si="2688"/>
        <v>1.6957500000000043</v>
      </c>
      <c r="L2229" s="12">
        <f t="shared" si="2689"/>
        <v>0.73196420454545652</v>
      </c>
      <c r="M2229" s="13">
        <f t="shared" si="2690"/>
        <v>8.823829693955873E-2</v>
      </c>
      <c r="N2229" s="13">
        <f t="shared" si="2691"/>
        <v>0.1496300920352571</v>
      </c>
      <c r="O2229" s="13">
        <f t="shared" si="2692"/>
        <v>6.4587274829809888E-2</v>
      </c>
      <c r="P2229" s="13">
        <f t="shared" si="2693"/>
        <v>0.1095238712926504</v>
      </c>
      <c r="Q2229" s="13">
        <f t="shared" si="2694"/>
        <v>0.12686761428439394</v>
      </c>
      <c r="R2229" s="13">
        <f t="shared" si="2695"/>
        <v>2.3637786622280287E-2</v>
      </c>
      <c r="S2229" s="13">
        <f t="shared" si="2696"/>
        <v>3.398603213960965E-2</v>
      </c>
      <c r="T2229" s="13">
        <f t="shared" si="2697"/>
        <v>9.2862552372256213E-2</v>
      </c>
      <c r="U2229" s="13">
        <f t="shared" si="2698"/>
        <v>4.0083776664731896E-2</v>
      </c>
      <c r="V2229" s="13">
        <f t="shared" si="2699"/>
        <v>4.6871583212850804E-3</v>
      </c>
      <c r="W2229" s="13">
        <f t="shared" si="2700"/>
        <v>7.1711918974253872E-2</v>
      </c>
      <c r="X2229" s="13">
        <f t="shared" si="2701"/>
        <v>5.2490557728417965E-2</v>
      </c>
      <c r="Y2229" s="13">
        <f t="shared" si="2702"/>
        <v>1.9210604666914405E-2</v>
      </c>
      <c r="Z2229" s="13">
        <f t="shared" si="2703"/>
        <v>5.7673378940642089E-3</v>
      </c>
      <c r="AA2229" s="13">
        <f t="shared" si="2704"/>
        <v>9.7799632338594067E-3</v>
      </c>
      <c r="AB2229" s="13">
        <f t="shared" si="2705"/>
        <v>8.2921863269085679E-3</v>
      </c>
      <c r="AC2229" s="13">
        <f t="shared" si="2706"/>
        <v>3.6361459714336091E-4</v>
      </c>
      <c r="AD2229" s="13">
        <f t="shared" si="2707"/>
        <v>3.0401371650147831E-2</v>
      </c>
      <c r="AE2229" s="13">
        <f t="shared" si="2708"/>
        <v>2.2252715816991252E-2</v>
      </c>
      <c r="AF2229" s="13">
        <f t="shared" si="2709"/>
        <v>8.1440957159800483E-3</v>
      </c>
      <c r="AG2229" s="13">
        <f t="shared" si="2710"/>
        <v>1.987062180829799E-3</v>
      </c>
      <c r="AH2229" s="13">
        <f t="shared" si="2711"/>
        <v>1.055371223493394E-3</v>
      </c>
      <c r="AI2229" s="13">
        <f t="shared" si="2712"/>
        <v>1.7896457522389273E-3</v>
      </c>
      <c r="AJ2229" s="13">
        <f t="shared" si="2713"/>
        <v>1.5173958921795847E-3</v>
      </c>
      <c r="AK2229" s="13">
        <f t="shared" si="2714"/>
        <v>8.5770802805451259E-4</v>
      </c>
      <c r="AL2229" s="13">
        <f t="shared" si="2715"/>
        <v>1.8053149128631656E-5</v>
      </c>
      <c r="AM2229" s="13">
        <f t="shared" si="2716"/>
        <v>1.0310625195147662E-2</v>
      </c>
      <c r="AN2229" s="13">
        <f t="shared" si="2717"/>
        <v>7.5470085693326002E-3</v>
      </c>
      <c r="AO2229" s="13">
        <f t="shared" si="2718"/>
        <v>2.7620700620746398E-3</v>
      </c>
      <c r="AP2229" s="13">
        <f t="shared" si="2719"/>
        <v>6.7391213862842789E-4</v>
      </c>
      <c r="AQ2229" s="13">
        <f t="shared" si="2720"/>
        <v>1.2331989062117115E-4</v>
      </c>
      <c r="AR2229" s="13">
        <f t="shared" si="2721"/>
        <v>1.5449879162090154E-4</v>
      </c>
      <c r="AS2229" s="13">
        <f t="shared" si="2722"/>
        <v>2.6199132589114441E-4</v>
      </c>
      <c r="AT2229" s="13">
        <f t="shared" si="2723"/>
        <v>2.221358954399547E-4</v>
      </c>
      <c r="AU2229" s="13">
        <f t="shared" si="2724"/>
        <v>1.2556231489743472E-4</v>
      </c>
      <c r="AV2229" s="13">
        <f t="shared" si="2725"/>
        <v>5.3230573871831379E-5</v>
      </c>
      <c r="AW2229" s="13">
        <f t="shared" si="2726"/>
        <v>6.2244665555593547E-7</v>
      </c>
      <c r="AX2229" s="13">
        <f t="shared" si="2727"/>
        <v>2.9140404457786138E-3</v>
      </c>
      <c r="AY2229" s="13">
        <f t="shared" si="2728"/>
        <v>2.1329732969076302E-3</v>
      </c>
      <c r="AZ2229" s="13">
        <f t="shared" si="2729"/>
        <v>7.806300512938466E-4</v>
      </c>
      <c r="BA2229" s="13">
        <f t="shared" si="2730"/>
        <v>1.904644181798598E-4</v>
      </c>
      <c r="BB2229" s="13">
        <f t="shared" si="2731"/>
        <v>3.4853284086808561E-5</v>
      </c>
      <c r="BC2229" s="13">
        <f t="shared" si="2732"/>
        <v>5.102271272479531E-6</v>
      </c>
      <c r="BD2229" s="13">
        <f t="shared" si="2733"/>
        <v>1.8847930852004565E-5</v>
      </c>
      <c r="BE2229" s="13">
        <f t="shared" si="2734"/>
        <v>3.1961378742286815E-5</v>
      </c>
      <c r="BF2229" s="13">
        <f t="shared" si="2735"/>
        <v>2.7099254001116512E-5</v>
      </c>
      <c r="BG2229" s="13">
        <f t="shared" si="2736"/>
        <v>1.531785332413115E-5</v>
      </c>
      <c r="BH2229" s="13">
        <f t="shared" si="2737"/>
        <v>6.4938124435988666E-6</v>
      </c>
      <c r="BI2229" s="13">
        <f t="shared" si="2738"/>
        <v>2.2023764902465606E-6</v>
      </c>
      <c r="BJ2229" s="14">
        <f t="shared" si="2739"/>
        <v>0.60303358504876614</v>
      </c>
      <c r="BK2229" s="14">
        <f t="shared" si="2740"/>
        <v>0.2389499997362835</v>
      </c>
      <c r="BL2229" s="14">
        <f t="shared" si="2741"/>
        <v>0.1525204500811311</v>
      </c>
      <c r="BM2229" s="14">
        <f t="shared" si="2742"/>
        <v>0.4356540859060426</v>
      </c>
      <c r="BN2229" s="14">
        <f t="shared" si="2743"/>
        <v>0.56248493600395044</v>
      </c>
    </row>
    <row r="2230" spans="1:66" x14ac:dyDescent="0.25">
      <c r="A2230" t="s">
        <v>136</v>
      </c>
      <c r="B2230" t="s">
        <v>323</v>
      </c>
      <c r="C2230" t="s">
        <v>481</v>
      </c>
      <c r="D2230" t="s">
        <v>542</v>
      </c>
      <c r="E2230" s="10">
        <f>VLOOKUP(A2230,home!$A$2:$E$405,3,FALSE)</f>
        <v>1.51136363636364</v>
      </c>
      <c r="F2230" s="10">
        <f>VLOOKUP(B2230,home!$B$2:$E$405,3,FALSE)</f>
        <v>1.61</v>
      </c>
      <c r="G2230" s="10">
        <f>VLOOKUP(C2230,away!$B$2:$E$405,4,FALSE)</f>
        <v>1.04</v>
      </c>
      <c r="H2230" s="10">
        <f>VLOOKUP(A2230,away!$A$2:$E$405,3,FALSE)</f>
        <v>1.32386363636364</v>
      </c>
      <c r="I2230" s="10">
        <f>VLOOKUP(C2230,away!$B$2:$E$405,3,FALSE)</f>
        <v>0.38</v>
      </c>
      <c r="J2230" s="10">
        <f>VLOOKUP(B2230,home!$B$2:$E$405,4,FALSE)</f>
        <v>0.76</v>
      </c>
      <c r="K2230" s="12">
        <f t="shared" si="2688"/>
        <v>2.5306272727272789</v>
      </c>
      <c r="L2230" s="12">
        <f t="shared" si="2689"/>
        <v>0.38233181818181927</v>
      </c>
      <c r="M2230" s="13">
        <f t="shared" si="2690"/>
        <v>5.4314769497803637E-2</v>
      </c>
      <c r="N2230" s="13">
        <f t="shared" si="2691"/>
        <v>0.13745043700303763</v>
      </c>
      <c r="O2230" s="13">
        <f t="shared" si="2692"/>
        <v>2.0766264576221688E-2</v>
      </c>
      <c r="P2230" s="13">
        <f t="shared" si="2693"/>
        <v>5.2551675489256995E-2</v>
      </c>
      <c r="Q2230" s="13">
        <f t="shared" si="2694"/>
        <v>0.1739179122640849</v>
      </c>
      <c r="R2230" s="13">
        <f t="shared" si="2695"/>
        <v>3.9698018461357711E-3</v>
      </c>
      <c r="S2230" s="13">
        <f t="shared" si="2696"/>
        <v>1.271145317499621E-2</v>
      </c>
      <c r="T2230" s="13">
        <f t="shared" si="2697"/>
        <v>6.6494351610313709E-2</v>
      </c>
      <c r="U2230" s="13">
        <f t="shared" si="2698"/>
        <v>1.0046088819154284E-2</v>
      </c>
      <c r="V2230" s="13">
        <f t="shared" si="2699"/>
        <v>1.366536760168171E-3</v>
      </c>
      <c r="W2230" s="13">
        <f t="shared" si="2700"/>
        <v>0.14670713733042778</v>
      </c>
      <c r="X2230" s="13">
        <f t="shared" si="2701"/>
        <v>5.6090806555792315E-2</v>
      </c>
      <c r="Y2230" s="13">
        <f t="shared" si="2702"/>
        <v>1.0722650026880391E-2</v>
      </c>
      <c r="Z2230" s="13">
        <f t="shared" si="2703"/>
        <v>5.0592718588487746E-4</v>
      </c>
      <c r="AA2230" s="13">
        <f t="shared" si="2704"/>
        <v>1.2803131346144346E-3</v>
      </c>
      <c r="AB2230" s="13">
        <f t="shared" si="2705"/>
        <v>1.6199976680431201E-3</v>
      </c>
      <c r="AC2230" s="13">
        <f t="shared" si="2706"/>
        <v>8.2636128520487329E-5</v>
      </c>
      <c r="AD2230" s="13">
        <f t="shared" si="2707"/>
        <v>9.281527070803175E-2</v>
      </c>
      <c r="AE2230" s="13">
        <f t="shared" si="2708"/>
        <v>3.5486231204839534E-2</v>
      </c>
      <c r="AF2230" s="13">
        <f t="shared" si="2709"/>
        <v>6.7837576484833535E-3</v>
      </c>
      <c r="AG2230" s="13">
        <f t="shared" si="2710"/>
        <v>8.6454879861648786E-4</v>
      </c>
      <c r="AH2230" s="13">
        <f t="shared" si="2711"/>
        <v>4.835801521174411E-5</v>
      </c>
      <c r="AI2230" s="13">
        <f t="shared" si="2712"/>
        <v>1.2237611214980029E-4</v>
      </c>
      <c r="AJ2230" s="13">
        <f t="shared" si="2713"/>
        <v>1.5484416346830837E-4</v>
      </c>
      <c r="AK2230" s="13">
        <f t="shared" si="2714"/>
        <v>1.3061762103184739E-4</v>
      </c>
      <c r="AL2230" s="13">
        <f t="shared" si="2715"/>
        <v>3.1981481647438759E-6</v>
      </c>
      <c r="AM2230" s="13">
        <f t="shared" si="2716"/>
        <v>4.6976171075862078E-2</v>
      </c>
      <c r="AN2230" s="13">
        <f t="shared" si="2717"/>
        <v>1.7960484898654538E-2</v>
      </c>
      <c r="AO2230" s="13">
        <f t="shared" si="2718"/>
        <v>3.4334324233648481E-3</v>
      </c>
      <c r="AP2230" s="13">
        <f t="shared" si="2719"/>
        <v>4.3757015367649744E-4</v>
      </c>
      <c r="AQ2230" s="13">
        <f t="shared" si="2720"/>
        <v>4.1824248109308338E-5</v>
      </c>
      <c r="AR2230" s="13">
        <f t="shared" si="2721"/>
        <v>3.6977615759140418E-6</v>
      </c>
      <c r="AS2230" s="13">
        <f t="shared" si="2722"/>
        <v>9.3576562920510766E-6</v>
      </c>
      <c r="AT2230" s="13">
        <f t="shared" si="2723"/>
        <v>1.184037011073624E-5</v>
      </c>
      <c r="AU2230" s="13">
        <f t="shared" si="2724"/>
        <v>9.9878545071380147E-6</v>
      </c>
      <c r="AV2230" s="13">
        <f t="shared" si="2725"/>
        <v>6.3188842529488859E-6</v>
      </c>
      <c r="AW2230" s="13">
        <f t="shared" si="2726"/>
        <v>8.595372557764579E-8</v>
      </c>
      <c r="AX2230" s="13">
        <f t="shared" si="2727"/>
        <v>1.9813196615479818E-2</v>
      </c>
      <c r="AY2230" s="13">
        <f t="shared" si="2728"/>
        <v>7.5752154859902669E-3</v>
      </c>
      <c r="AZ2230" s="13">
        <f t="shared" si="2729"/>
        <v>1.4481229549388661E-3</v>
      </c>
      <c r="BA2230" s="13">
        <f t="shared" si="2730"/>
        <v>1.845544941042018E-4</v>
      </c>
      <c r="BB2230" s="13">
        <f t="shared" si="2731"/>
        <v>1.7640263821121332E-5</v>
      </c>
      <c r="BC2230" s="13">
        <f t="shared" si="2732"/>
        <v>1.3488868279872576E-6</v>
      </c>
      <c r="BD2230" s="13">
        <f t="shared" si="2733"/>
        <v>2.3562865108701398E-7</v>
      </c>
      <c r="BE2230" s="13">
        <f t="shared" si="2734"/>
        <v>5.9628829067673781E-7</v>
      </c>
      <c r="BF2230" s="13">
        <f t="shared" si="2735"/>
        <v>7.5449170539724206E-7</v>
      </c>
      <c r="BG2230" s="13">
        <f t="shared" si="2736"/>
        <v>6.3644576224159205E-7</v>
      </c>
      <c r="BH2230" s="13">
        <f t="shared" si="2737"/>
        <v>4.0265175088506877E-7</v>
      </c>
      <c r="BI2230" s="13">
        <f t="shared" si="2738"/>
        <v>2.0379230044022897E-7</v>
      </c>
      <c r="BJ2230" s="14">
        <f t="shared" si="2739"/>
        <v>0.82522266465133753</v>
      </c>
      <c r="BK2230" s="14">
        <f t="shared" si="2740"/>
        <v>0.12860548468490049</v>
      </c>
      <c r="BL2230" s="14">
        <f t="shared" si="2741"/>
        <v>3.8182693781230514E-2</v>
      </c>
      <c r="BM2230" s="14">
        <f t="shared" si="2742"/>
        <v>0.5419707800945478</v>
      </c>
      <c r="BN2230" s="14">
        <f t="shared" si="2743"/>
        <v>0.44297086067654062</v>
      </c>
    </row>
    <row r="2231" spans="1:66" x14ac:dyDescent="0.25">
      <c r="A2231" t="s">
        <v>136</v>
      </c>
      <c r="B2231" t="s">
        <v>344</v>
      </c>
      <c r="C2231" t="s">
        <v>328</v>
      </c>
      <c r="D2231" t="s">
        <v>542</v>
      </c>
      <c r="E2231" s="10">
        <f>VLOOKUP(A2231,home!$A$2:$E$405,3,FALSE)</f>
        <v>1.51136363636364</v>
      </c>
      <c r="F2231" s="10">
        <f>VLOOKUP(B2231,home!$B$2:$E$405,3,FALSE)</f>
        <v>1.42</v>
      </c>
      <c r="G2231" s="10">
        <f>VLOOKUP(C2231,away!$B$2:$E$405,4,FALSE)</f>
        <v>0.66</v>
      </c>
      <c r="H2231" s="10">
        <f>VLOOKUP(A2231,away!$A$2:$E$405,3,FALSE)</f>
        <v>1.32386363636364</v>
      </c>
      <c r="I2231" s="10">
        <f>VLOOKUP(C2231,away!$B$2:$E$405,3,FALSE)</f>
        <v>0.91</v>
      </c>
      <c r="J2231" s="10">
        <f>VLOOKUP(B2231,home!$B$2:$E$405,4,FALSE)</f>
        <v>0.54</v>
      </c>
      <c r="K2231" s="12">
        <f t="shared" si="2688"/>
        <v>1.4164500000000035</v>
      </c>
      <c r="L2231" s="12">
        <f t="shared" si="2689"/>
        <v>0.65054659090909284</v>
      </c>
      <c r="M2231" s="13">
        <f t="shared" si="2690"/>
        <v>0.12656533892644387</v>
      </c>
      <c r="N2231" s="13">
        <f t="shared" si="2691"/>
        <v>0.17927347432236185</v>
      </c>
      <c r="O2231" s="13">
        <f t="shared" si="2692"/>
        <v>8.2336649765851963E-2</v>
      </c>
      <c r="P2231" s="13">
        <f t="shared" si="2693"/>
        <v>0.11662574756084129</v>
      </c>
      <c r="Q2231" s="13">
        <f t="shared" si="2694"/>
        <v>0.12696595635195507</v>
      </c>
      <c r="R2231" s="13">
        <f t="shared" si="2695"/>
        <v>2.6781913406025475E-2</v>
      </c>
      <c r="S2231" s="13">
        <f t="shared" si="2696"/>
        <v>2.6866686230007101E-2</v>
      </c>
      <c r="T2231" s="13">
        <f t="shared" si="2697"/>
        <v>8.2597270066277068E-2</v>
      </c>
      <c r="U2231" s="13">
        <f t="shared" si="2698"/>
        <v>3.7935241243964878E-2</v>
      </c>
      <c r="V2231" s="13">
        <f t="shared" si="2699"/>
        <v>2.7507508002804527E-3</v>
      </c>
      <c r="W2231" s="13">
        <f t="shared" si="2700"/>
        <v>5.9946976291575749E-2</v>
      </c>
      <c r="X2231" s="13">
        <f t="shared" si="2701"/>
        <v>3.899830106179282E-2</v>
      </c>
      <c r="Y2231" s="13">
        <f t="shared" si="2702"/>
        <v>1.2685105903497886E-2</v>
      </c>
      <c r="Z2231" s="13">
        <f t="shared" si="2703"/>
        <v>5.8076274881041345E-3</v>
      </c>
      <c r="AA2231" s="13">
        <f t="shared" si="2704"/>
        <v>8.2262139555251204E-3</v>
      </c>
      <c r="AB2231" s="13">
        <f t="shared" si="2705"/>
        <v>5.8260103786517952E-3</v>
      </c>
      <c r="AC2231" s="13">
        <f t="shared" si="2706"/>
        <v>1.5842033211731785E-4</v>
      </c>
      <c r="AD2231" s="13">
        <f t="shared" si="2707"/>
        <v>2.1227973642050663E-2</v>
      </c>
      <c r="AE2231" s="13">
        <f t="shared" si="2708"/>
        <v>1.3809785884744141E-2</v>
      </c>
      <c r="AF2231" s="13">
        <f t="shared" si="2709"/>
        <v>4.4919545642524055E-3</v>
      </c>
      <c r="AG2231" s="13">
        <f t="shared" si="2710"/>
        <v>9.7407524276431389E-4</v>
      </c>
      <c r="AH2231" s="13">
        <f t="shared" si="2711"/>
        <v>9.4453306591402067E-4</v>
      </c>
      <c r="AI2231" s="13">
        <f t="shared" si="2712"/>
        <v>1.3378838612139179E-3</v>
      </c>
      <c r="AJ2231" s="13">
        <f t="shared" si="2713"/>
        <v>9.4752279760822969E-4</v>
      </c>
      <c r="AK2231" s="13">
        <f t="shared" si="2714"/>
        <v>4.4737288889072689E-4</v>
      </c>
      <c r="AL2231" s="13">
        <f t="shared" si="2715"/>
        <v>5.8391625444171921E-6</v>
      </c>
      <c r="AM2231" s="13">
        <f t="shared" si="2716"/>
        <v>6.0136726530565475E-3</v>
      </c>
      <c r="AN2231" s="13">
        <f t="shared" si="2717"/>
        <v>3.912174243289177E-3</v>
      </c>
      <c r="AO2231" s="13">
        <f t="shared" si="2718"/>
        <v>1.2725258085070669E-3</v>
      </c>
      <c r="AP2231" s="13">
        <f t="shared" si="2719"/>
        <v>2.7594577552270317E-4</v>
      </c>
      <c r="AQ2231" s="13">
        <f t="shared" si="2720"/>
        <v>4.4878895885515085E-5</v>
      </c>
      <c r="AR2231" s="13">
        <f t="shared" si="2721"/>
        <v>1.2289255320625597E-4</v>
      </c>
      <c r="AS2231" s="13">
        <f t="shared" si="2722"/>
        <v>1.7407115698900169E-4</v>
      </c>
      <c r="AT2231" s="13">
        <f t="shared" si="2723"/>
        <v>1.2328154515853606E-4</v>
      </c>
      <c r="AU2231" s="13">
        <f t="shared" si="2724"/>
        <v>5.820738154660296E-5</v>
      </c>
      <c r="AV2231" s="13">
        <f t="shared" si="2725"/>
        <v>2.0611961397921484E-5</v>
      </c>
      <c r="AW2231" s="13">
        <f t="shared" si="2726"/>
        <v>1.4946094304778512E-7</v>
      </c>
      <c r="AX2231" s="13">
        <f t="shared" si="2727"/>
        <v>1.419677771570327E-3</v>
      </c>
      <c r="AY2231" s="13">
        <f t="shared" si="2728"/>
        <v>9.2356653448449422E-4</v>
      </c>
      <c r="AZ2231" s="13">
        <f t="shared" si="2729"/>
        <v>3.004115302433064E-4</v>
      </c>
      <c r="BA2231" s="13">
        <f t="shared" si="2730"/>
        <v>6.5143898956522269E-5</v>
      </c>
      <c r="BB2231" s="13">
        <f t="shared" si="2731"/>
        <v>1.0594785346172994E-5</v>
      </c>
      <c r="BC2231" s="13">
        <f t="shared" si="2732"/>
        <v>1.3784802976732913E-6</v>
      </c>
      <c r="BD2231" s="13">
        <f t="shared" si="2733"/>
        <v>1.3324555256074016E-5</v>
      </c>
      <c r="BE2231" s="13">
        <f t="shared" si="2734"/>
        <v>1.8873566292466086E-5</v>
      </c>
      <c r="BF2231" s="13">
        <f t="shared" si="2735"/>
        <v>1.3366731487481832E-5</v>
      </c>
      <c r="BG2231" s="13">
        <f t="shared" si="2736"/>
        <v>6.3111022718145635E-6</v>
      </c>
      <c r="BH2231" s="13">
        <f t="shared" si="2737"/>
        <v>2.2348402032279395E-6</v>
      </c>
      <c r="BI2231" s="13">
        <f t="shared" si="2738"/>
        <v>6.331078811724446E-7</v>
      </c>
      <c r="BJ2231" s="14">
        <f t="shared" si="2739"/>
        <v>0.55521084370843143</v>
      </c>
      <c r="BK2231" s="14">
        <f t="shared" si="2740"/>
        <v>0.27389634954671899</v>
      </c>
      <c r="BL2231" s="14">
        <f t="shared" si="2741"/>
        <v>0.16533714986533665</v>
      </c>
      <c r="BM2231" s="14">
        <f t="shared" si="2742"/>
        <v>0.34077947320157026</v>
      </c>
      <c r="BN2231" s="14">
        <f t="shared" si="2743"/>
        <v>0.65854908033347948</v>
      </c>
    </row>
    <row r="2232" spans="1:66" x14ac:dyDescent="0.25">
      <c r="A2232" t="s">
        <v>136</v>
      </c>
      <c r="B2232" t="s">
        <v>347</v>
      </c>
      <c r="C2232" t="s">
        <v>317</v>
      </c>
      <c r="D2232" t="s">
        <v>542</v>
      </c>
      <c r="E2232" s="10">
        <f>VLOOKUP(A2232,home!$A$2:$E$405,3,FALSE)</f>
        <v>1.51136363636364</v>
      </c>
      <c r="F2232" s="10">
        <f>VLOOKUP(B2232,home!$B$2:$E$405,3,FALSE)</f>
        <v>0.33</v>
      </c>
      <c r="G2232" s="10">
        <f>VLOOKUP(C2232,away!$B$2:$E$405,4,FALSE)</f>
        <v>0.74</v>
      </c>
      <c r="H2232" s="10">
        <f>VLOOKUP(A2232,away!$A$2:$E$405,3,FALSE)</f>
        <v>1.32386363636364</v>
      </c>
      <c r="I2232" s="10">
        <f>VLOOKUP(C2232,away!$B$2:$E$405,3,FALSE)</f>
        <v>0.91</v>
      </c>
      <c r="J2232" s="10">
        <f>VLOOKUP(B2232,home!$B$2:$E$405,4,FALSE)</f>
        <v>1.42</v>
      </c>
      <c r="K2232" s="12">
        <f t="shared" si="2688"/>
        <v>0.36907500000000093</v>
      </c>
      <c r="L2232" s="12">
        <f t="shared" si="2689"/>
        <v>1.7106965909090956</v>
      </c>
      <c r="M2232" s="13">
        <f t="shared" si="2690"/>
        <v>0.12495875065387431</v>
      </c>
      <c r="N2232" s="13">
        <f t="shared" si="2691"/>
        <v>4.6119150897578773E-2</v>
      </c>
      <c r="O2232" s="13">
        <f t="shared" si="2692"/>
        <v>0.2137665087478425</v>
      </c>
      <c r="P2232" s="13">
        <f t="shared" si="2693"/>
        <v>7.8895874216110162E-2</v>
      </c>
      <c r="Q2232" s="13">
        <f t="shared" si="2694"/>
        <v>8.5107128087619673E-3</v>
      </c>
      <c r="R2232" s="13">
        <f t="shared" si="2695"/>
        <v>0.18284481888273679</v>
      </c>
      <c r="S2232" s="13">
        <f t="shared" si="2696"/>
        <v>1.245322743655986E-2</v>
      </c>
      <c r="T2232" s="13">
        <f t="shared" si="2697"/>
        <v>1.4559247388155469E-2</v>
      </c>
      <c r="U2232" s="13">
        <f t="shared" si="2698"/>
        <v>6.7483451529146254E-2</v>
      </c>
      <c r="V2232" s="13">
        <f t="shared" si="2699"/>
        <v>8.7362897336409645E-4</v>
      </c>
      <c r="W2232" s="13">
        <f t="shared" si="2700"/>
        <v>1.0470304432979435E-3</v>
      </c>
      <c r="X2232" s="13">
        <f t="shared" si="2701"/>
        <v>1.791151409927831E-3</v>
      </c>
      <c r="Y2232" s="13">
        <f t="shared" si="2702"/>
        <v>1.5320583053827807E-3</v>
      </c>
      <c r="Z2232" s="13">
        <f t="shared" si="2703"/>
        <v>0.10426400277602964</v>
      </c>
      <c r="AA2232" s="13">
        <f t="shared" si="2704"/>
        <v>3.8481236824563232E-2</v>
      </c>
      <c r="AB2232" s="13">
        <f t="shared" si="2705"/>
        <v>7.1012312405128574E-3</v>
      </c>
      <c r="AC2232" s="13">
        <f t="shared" si="2706"/>
        <v>3.4474237114955006E-5</v>
      </c>
      <c r="AD2232" s="13">
        <f t="shared" si="2707"/>
        <v>9.6608190215047375E-5</v>
      </c>
      <c r="AE2232" s="13">
        <f t="shared" si="2708"/>
        <v>1.6526730165477898E-4</v>
      </c>
      <c r="AF2232" s="13">
        <f t="shared" si="2709"/>
        <v>1.413611047647878E-4</v>
      </c>
      <c r="AG2232" s="13">
        <f t="shared" si="2710"/>
        <v>8.0608653336088678E-5</v>
      </c>
      <c r="AH2232" s="13">
        <f t="shared" si="2711"/>
        <v>4.4591018525872606E-2</v>
      </c>
      <c r="AI2232" s="13">
        <f t="shared" si="2712"/>
        <v>1.6457430162436473E-2</v>
      </c>
      <c r="AJ2232" s="13">
        <f t="shared" si="2713"/>
        <v>3.0370130186006291E-3</v>
      </c>
      <c r="AK2232" s="13">
        <f t="shared" si="2714"/>
        <v>3.736285266133433E-4</v>
      </c>
      <c r="AL2232" s="13">
        <f t="shared" si="2715"/>
        <v>8.7064733310328396E-7</v>
      </c>
      <c r="AM2232" s="13">
        <f t="shared" si="2716"/>
        <v>7.1311335607237439E-6</v>
      </c>
      <c r="AN2232" s="13">
        <f t="shared" si="2717"/>
        <v>1.2199205871647549E-5</v>
      </c>
      <c r="AO2232" s="13">
        <f t="shared" si="2718"/>
        <v>1.0434569948212844E-5</v>
      </c>
      <c r="AP2232" s="13">
        <f t="shared" si="2719"/>
        <v>5.9501277460034039E-6</v>
      </c>
      <c r="AQ2232" s="13">
        <f t="shared" si="2720"/>
        <v>2.5447158126404117E-6</v>
      </c>
      <c r="AR2232" s="13">
        <f t="shared" si="2721"/>
        <v>1.5256340675474914E-2</v>
      </c>
      <c r="AS2232" s="13">
        <f t="shared" si="2722"/>
        <v>5.6307339348009178E-3</v>
      </c>
      <c r="AT2232" s="13">
        <f t="shared" si="2723"/>
        <v>1.0390815634933272E-3</v>
      </c>
      <c r="AU2232" s="13">
        <f t="shared" si="2724"/>
        <v>1.278330093487669E-4</v>
      </c>
      <c r="AV2232" s="13">
        <f t="shared" si="2725"/>
        <v>1.1794991981349064E-5</v>
      </c>
      <c r="AW2232" s="13">
        <f t="shared" si="2726"/>
        <v>1.5269590547029463E-8</v>
      </c>
      <c r="AX2232" s="13">
        <f t="shared" si="2727"/>
        <v>4.3865385315402005E-7</v>
      </c>
      <c r="AY2232" s="13">
        <f t="shared" si="2728"/>
        <v>7.5040365117972107E-7</v>
      </c>
      <c r="AZ2232" s="13">
        <f t="shared" si="2729"/>
        <v>6.4185648393944366E-7</v>
      </c>
      <c r="BA2232" s="13">
        <f t="shared" si="2730"/>
        <v>3.66007232976035E-7</v>
      </c>
      <c r="BB2232" s="13">
        <f t="shared" si="2731"/>
        <v>1.5653183142504361E-7</v>
      </c>
      <c r="BC2232" s="13">
        <f t="shared" si="2732"/>
        <v>5.3555694077515845E-8</v>
      </c>
      <c r="BD2232" s="13">
        <f t="shared" si="2733"/>
        <v>4.3498283305471166E-3</v>
      </c>
      <c r="BE2232" s="13">
        <f t="shared" si="2734"/>
        <v>1.6054128910966811E-3</v>
      </c>
      <c r="BF2232" s="13">
        <f t="shared" si="2735"/>
        <v>2.9625888139075458E-4</v>
      </c>
      <c r="BG2232" s="13">
        <f t="shared" si="2736"/>
        <v>3.6447248883097676E-5</v>
      </c>
      <c r="BH2232" s="13">
        <f t="shared" si="2737"/>
        <v>3.3629420953823273E-6</v>
      </c>
      <c r="BI2232" s="13">
        <f t="shared" si="2738"/>
        <v>2.4823557077064723E-7</v>
      </c>
      <c r="BJ2232" s="14">
        <f t="shared" si="2739"/>
        <v>7.4083863264761435E-2</v>
      </c>
      <c r="BK2232" s="14">
        <f t="shared" si="2740"/>
        <v>0.21721757656800764</v>
      </c>
      <c r="BL2232" s="14">
        <f t="shared" si="2741"/>
        <v>0.60249368016300786</v>
      </c>
      <c r="BM2232" s="14">
        <f t="shared" si="2742"/>
        <v>0.34296257143084125</v>
      </c>
      <c r="BN2232" s="14">
        <f t="shared" si="2743"/>
        <v>0.65509581620690449</v>
      </c>
    </row>
    <row r="2233" spans="1:66" x14ac:dyDescent="0.25">
      <c r="A2233" t="s">
        <v>136</v>
      </c>
      <c r="B2233" t="s">
        <v>137</v>
      </c>
      <c r="C2233" t="s">
        <v>138</v>
      </c>
      <c r="D2233" t="s">
        <v>542</v>
      </c>
      <c r="E2233" s="10">
        <f>VLOOKUP(A2233,home!$A$2:$E$405,3,FALSE)</f>
        <v>1.51136363636364</v>
      </c>
      <c r="F2233" s="10">
        <f>VLOOKUP(B2233,home!$B$2:$E$405,3,FALSE)</f>
        <v>1.24</v>
      </c>
      <c r="G2233" s="10">
        <f>VLOOKUP(C2233,away!$B$2:$E$405,4,FALSE)</f>
        <v>1.03</v>
      </c>
      <c r="H2233" s="10">
        <f>VLOOKUP(A2233,away!$A$2:$E$405,3,FALSE)</f>
        <v>1.32386363636364</v>
      </c>
      <c r="I2233" s="10">
        <f>VLOOKUP(C2233,away!$B$2:$E$405,3,FALSE)</f>
        <v>1.76</v>
      </c>
      <c r="J2233" s="10">
        <f>VLOOKUP(B2233,home!$B$2:$E$405,4,FALSE)</f>
        <v>1.7</v>
      </c>
      <c r="K2233" s="12">
        <f t="shared" si="2688"/>
        <v>1.9303136363636411</v>
      </c>
      <c r="L2233" s="12">
        <f t="shared" si="2689"/>
        <v>3.9610000000000105</v>
      </c>
      <c r="M2233" s="13">
        <f t="shared" si="2690"/>
        <v>2.7633442820668755E-3</v>
      </c>
      <c r="N2233" s="13">
        <f t="shared" si="2691"/>
        <v>5.3341211496411847E-3</v>
      </c>
      <c r="O2233" s="13">
        <f t="shared" si="2692"/>
        <v>1.094560670126692E-2</v>
      </c>
      <c r="P2233" s="13">
        <f t="shared" si="2693"/>
        <v>2.1128453873728786E-2</v>
      </c>
      <c r="Q2233" s="13">
        <f t="shared" si="2694"/>
        <v>5.1482633965840427E-3</v>
      </c>
      <c r="R2233" s="13">
        <f t="shared" si="2695"/>
        <v>2.1677774071859196E-2</v>
      </c>
      <c r="S2233" s="13">
        <f t="shared" si="2696"/>
        <v>4.0386893337118542E-2</v>
      </c>
      <c r="T2233" s="13">
        <f t="shared" si="2697"/>
        <v>2.0392271313869444E-2</v>
      </c>
      <c r="U2233" s="13">
        <f t="shared" si="2698"/>
        <v>4.1844902896919972E-2</v>
      </c>
      <c r="V2233" s="13">
        <f t="shared" si="2699"/>
        <v>3.4310785365488337E-2</v>
      </c>
      <c r="W2233" s="13">
        <f t="shared" si="2700"/>
        <v>3.3125876793393258E-3</v>
      </c>
      <c r="X2233" s="13">
        <f t="shared" si="2701"/>
        <v>1.3121159797863101E-2</v>
      </c>
      <c r="Y2233" s="13">
        <f t="shared" si="2702"/>
        <v>2.5986456979667942E-2</v>
      </c>
      <c r="Z2233" s="13">
        <f t="shared" si="2703"/>
        <v>2.8621887699544837E-2</v>
      </c>
      <c r="AA2233" s="13">
        <f t="shared" si="2704"/>
        <v>5.5249220124900161E-2</v>
      </c>
      <c r="AB2233" s="13">
        <f t="shared" si="2705"/>
        <v>5.3324161502775663E-2</v>
      </c>
      <c r="AC2233" s="13">
        <f t="shared" si="2706"/>
        <v>1.6396207185227808E-2</v>
      </c>
      <c r="AD2233" s="13">
        <f t="shared" si="2707"/>
        <v>1.5985832922697223E-3</v>
      </c>
      <c r="AE2233" s="13">
        <f t="shared" si="2708"/>
        <v>6.3319884206803857E-3</v>
      </c>
      <c r="AF2233" s="13">
        <f t="shared" si="2709"/>
        <v>1.2540503067157538E-2</v>
      </c>
      <c r="AG2233" s="13">
        <f t="shared" si="2710"/>
        <v>1.6557644216337049E-2</v>
      </c>
      <c r="AH2233" s="13">
        <f t="shared" si="2711"/>
        <v>2.8342824294474357E-2</v>
      </c>
      <c r="AI2233" s="13">
        <f t="shared" si="2712"/>
        <v>5.471054022868254E-2</v>
      </c>
      <c r="AJ2233" s="13">
        <f t="shared" si="2713"/>
        <v>5.2804250928123755E-2</v>
      </c>
      <c r="AK2233" s="13">
        <f t="shared" si="2714"/>
        <v>3.3976255208174919E-2</v>
      </c>
      <c r="AL2233" s="13">
        <f t="shared" si="2715"/>
        <v>5.0145978474759227E-3</v>
      </c>
      <c r="AM2233" s="13">
        <f t="shared" si="2716"/>
        <v>6.1715342558626605E-4</v>
      </c>
      <c r="AN2233" s="13">
        <f t="shared" si="2717"/>
        <v>2.4445447187472057E-3</v>
      </c>
      <c r="AO2233" s="13">
        <f t="shared" si="2718"/>
        <v>4.8414208154788536E-3</v>
      </c>
      <c r="AP2233" s="13">
        <f t="shared" si="2719"/>
        <v>6.3922892833705976E-3</v>
      </c>
      <c r="AQ2233" s="13">
        <f t="shared" si="2720"/>
        <v>6.3299644628577534E-3</v>
      </c>
      <c r="AR2233" s="13">
        <f t="shared" si="2721"/>
        <v>2.2453185406082633E-2</v>
      </c>
      <c r="AS2233" s="13">
        <f t="shared" si="2722"/>
        <v>4.3341689969162406E-2</v>
      </c>
      <c r="AT2233" s="13">
        <f t="shared" si="2723"/>
        <v>4.183152758525973E-2</v>
      </c>
      <c r="AU2233" s="13">
        <f t="shared" si="2724"/>
        <v>2.6915989375916233E-2</v>
      </c>
      <c r="AV2233" s="13">
        <f t="shared" si="2725"/>
        <v>1.2989075332137499E-2</v>
      </c>
      <c r="AW2233" s="13">
        <f t="shared" si="2726"/>
        <v>1.0650410084950452E-3</v>
      </c>
      <c r="AX2233" s="13">
        <f t="shared" si="2727"/>
        <v>1.9854994552295053E-4</v>
      </c>
      <c r="AY2233" s="13">
        <f t="shared" si="2728"/>
        <v>7.8645633421640894E-4</v>
      </c>
      <c r="AZ2233" s="13">
        <f t="shared" si="2729"/>
        <v>1.5575767699156022E-3</v>
      </c>
      <c r="BA2233" s="13">
        <f t="shared" si="2730"/>
        <v>2.0565205285452389E-3</v>
      </c>
      <c r="BB2233" s="13">
        <f t="shared" si="2731"/>
        <v>2.036469453391929E-3</v>
      </c>
      <c r="BC2233" s="13">
        <f t="shared" si="2732"/>
        <v>1.6132911009770895E-3</v>
      </c>
      <c r="BD2233" s="13">
        <f t="shared" si="2733"/>
        <v>1.4822844565582265E-2</v>
      </c>
      <c r="BE2233" s="13">
        <f t="shared" si="2734"/>
        <v>2.8612738994642135E-2</v>
      </c>
      <c r="BF2233" s="13">
        <f t="shared" si="2735"/>
        <v>2.7615780127535718E-2</v>
      </c>
      <c r="BG2233" s="13">
        <f t="shared" si="2736"/>
        <v>1.7769038986334088E-2</v>
      </c>
      <c r="BH2233" s="13">
        <f t="shared" si="2737"/>
        <v>8.5749545650994664E-3</v>
      </c>
      <c r="BI2233" s="13">
        <f t="shared" si="2738"/>
        <v>3.3104703456420322E-3</v>
      </c>
      <c r="BJ2233" s="14">
        <f t="shared" si="2739"/>
        <v>0.13919781615201962</v>
      </c>
      <c r="BK2233" s="14">
        <f t="shared" si="2740"/>
        <v>0.12078673822532268</v>
      </c>
      <c r="BL2233" s="14">
        <f t="shared" si="2741"/>
        <v>0.60111283121057169</v>
      </c>
      <c r="BM2233" s="14">
        <f t="shared" si="2742"/>
        <v>0.8230002944865904</v>
      </c>
      <c r="BN2233" s="14">
        <f t="shared" si="2743"/>
        <v>6.6997563475147001E-2</v>
      </c>
    </row>
    <row r="2234" spans="1:66" x14ac:dyDescent="0.25">
      <c r="A2234" t="s">
        <v>136</v>
      </c>
      <c r="B2234" t="s">
        <v>359</v>
      </c>
      <c r="C2234" t="s">
        <v>480</v>
      </c>
      <c r="D2234" t="s">
        <v>542</v>
      </c>
      <c r="E2234" s="10">
        <f>VLOOKUP(A2234,home!$A$2:$E$405,3,FALSE)</f>
        <v>1.51136363636364</v>
      </c>
      <c r="F2234" s="10">
        <f>VLOOKUP(B2234,home!$B$2:$E$405,3,FALSE)</f>
        <v>1.1599999999999999</v>
      </c>
      <c r="G2234" s="10">
        <f>VLOOKUP(C2234,away!$B$2:$E$405,4,FALSE)</f>
        <v>0.95</v>
      </c>
      <c r="H2234" s="10">
        <f>VLOOKUP(A2234,away!$A$2:$E$405,3,FALSE)</f>
        <v>1.32386363636364</v>
      </c>
      <c r="I2234" s="10">
        <f>VLOOKUP(C2234,away!$B$2:$E$405,3,FALSE)</f>
        <v>1.1299999999999999</v>
      </c>
      <c r="J2234" s="10">
        <f>VLOOKUP(B2234,home!$B$2:$E$405,4,FALSE)</f>
        <v>1.04</v>
      </c>
      <c r="K2234" s="12">
        <f t="shared" si="2688"/>
        <v>1.6655227272727311</v>
      </c>
      <c r="L2234" s="12">
        <f t="shared" si="2689"/>
        <v>1.5558045454545495</v>
      </c>
      <c r="M2234" s="13">
        <f t="shared" si="2690"/>
        <v>3.9902062179414333E-2</v>
      </c>
      <c r="N2234" s="13">
        <f t="shared" si="2691"/>
        <v>6.6457791424864257E-2</v>
      </c>
      <c r="O2234" s="13">
        <f t="shared" si="2692"/>
        <v>6.2079809711742873E-2</v>
      </c>
      <c r="P2234" s="13">
        <f t="shared" si="2693"/>
        <v>0.10339533397967417</v>
      </c>
      <c r="Q2234" s="13">
        <f t="shared" si="2694"/>
        <v>5.5343481011231134E-2</v>
      </c>
      <c r="R2234" s="13">
        <f t="shared" si="2695"/>
        <v>4.8292025065241544E-2</v>
      </c>
      <c r="S2234" s="13">
        <f t="shared" si="2696"/>
        <v>6.6980216715990332E-2</v>
      </c>
      <c r="T2234" s="13">
        <f t="shared" si="2697"/>
        <v>8.6103639318550931E-2</v>
      </c>
      <c r="U2234" s="13">
        <f t="shared" si="2698"/>
        <v>8.0431465292184187E-2</v>
      </c>
      <c r="V2234" s="13">
        <f t="shared" si="2699"/>
        <v>1.9284555732264452E-2</v>
      </c>
      <c r="W2234" s="13">
        <f t="shared" si="2700"/>
        <v>3.072527514353076E-2</v>
      </c>
      <c r="X2234" s="13">
        <f t="shared" si="2701"/>
        <v>4.7802522728646837E-2</v>
      </c>
      <c r="Y2234" s="13">
        <f t="shared" si="2702"/>
        <v>3.7185691072711594E-2</v>
      </c>
      <c r="Z2234" s="13">
        <f t="shared" si="2703"/>
        <v>2.5044317368569276E-2</v>
      </c>
      <c r="AA2234" s="13">
        <f t="shared" si="2704"/>
        <v>4.1711879766383325E-2</v>
      </c>
      <c r="AB2234" s="13">
        <f t="shared" si="2705"/>
        <v>3.4736041874089518E-2</v>
      </c>
      <c r="AC2234" s="13">
        <f t="shared" si="2706"/>
        <v>3.1231673434910286E-3</v>
      </c>
      <c r="AD2234" s="13">
        <f t="shared" si="2707"/>
        <v>1.2793411013314602E-2</v>
      </c>
      <c r="AE2234" s="13">
        <f t="shared" si="2708"/>
        <v>1.9904047006383149E-2</v>
      </c>
      <c r="AF2234" s="13">
        <f t="shared" si="2709"/>
        <v>1.5483403402735968E-2</v>
      </c>
      <c r="AG2234" s="13">
        <f t="shared" si="2710"/>
        <v>8.0297164643610176E-3</v>
      </c>
      <c r="AH2234" s="13">
        <f t="shared" si="2711"/>
        <v>9.7410156999566053E-3</v>
      </c>
      <c r="AI2234" s="13">
        <f t="shared" si="2712"/>
        <v>1.6223883034998218E-2</v>
      </c>
      <c r="AJ2234" s="13">
        <f t="shared" si="2713"/>
        <v>1.3510622959702017E-2</v>
      </c>
      <c r="AK2234" s="13">
        <f t="shared" si="2714"/>
        <v>7.5007498663321607E-3</v>
      </c>
      <c r="AL2234" s="13">
        <f t="shared" si="2715"/>
        <v>3.2371352548416719E-4</v>
      </c>
      <c r="AM2234" s="13">
        <f t="shared" si="2716"/>
        <v>4.2615433604033474E-3</v>
      </c>
      <c r="AN2234" s="13">
        <f t="shared" si="2717"/>
        <v>6.6301285307671827E-3</v>
      </c>
      <c r="AO2234" s="13">
        <f t="shared" si="2718"/>
        <v>5.1575920525577402E-3</v>
      </c>
      <c r="AP2234" s="13">
        <f t="shared" si="2719"/>
        <v>2.6747350529898639E-3</v>
      </c>
      <c r="AQ2234" s="13">
        <f t="shared" si="2720"/>
        <v>1.040341238332062E-3</v>
      </c>
      <c r="AR2234" s="13">
        <f t="shared" si="2721"/>
        <v>3.0310233006673221E-3</v>
      </c>
      <c r="AS2234" s="13">
        <f t="shared" si="2722"/>
        <v>5.0482381941546334E-3</v>
      </c>
      <c r="AT2234" s="13">
        <f t="shared" si="2723"/>
        <v>4.2039777225253974E-3</v>
      </c>
      <c r="AU2234" s="13">
        <f t="shared" si="2724"/>
        <v>2.3339401472714347E-3</v>
      </c>
      <c r="AV2234" s="13">
        <f t="shared" si="2725"/>
        <v>9.7180758984371E-4</v>
      </c>
      <c r="AW2234" s="13">
        <f t="shared" si="2726"/>
        <v>2.3300430446341413E-5</v>
      </c>
      <c r="AX2234" s="13">
        <f t="shared" si="2727"/>
        <v>1.1829495533349959E-3</v>
      </c>
      <c r="AY2234" s="13">
        <f t="shared" si="2728"/>
        <v>1.8404382921220154E-3</v>
      </c>
      <c r="AZ2234" s="13">
        <f t="shared" si="2729"/>
        <v>1.4316811302560203E-3</v>
      </c>
      <c r="BA2234" s="13">
        <f t="shared" si="2730"/>
        <v>7.4247200336460773E-4</v>
      </c>
      <c r="BB2234" s="13">
        <f t="shared" si="2731"/>
        <v>2.8878532942685077E-4</v>
      </c>
      <c r="BC2234" s="13">
        <f t="shared" si="2732"/>
        <v>8.9858705636576723E-5</v>
      </c>
      <c r="BD2234" s="13">
        <f t="shared" si="2733"/>
        <v>7.8594663809281224E-4</v>
      </c>
      <c r="BE2234" s="13">
        <f t="shared" si="2734"/>
        <v>1.3090119881671747E-3</v>
      </c>
      <c r="BF2234" s="13">
        <f t="shared" si="2735"/>
        <v>1.0900946082824468E-3</v>
      </c>
      <c r="BG2234" s="13">
        <f t="shared" si="2736"/>
        <v>6.0519244832396004E-4</v>
      </c>
      <c r="BH2234" s="13">
        <f t="shared" si="2737"/>
        <v>2.5199044426434586E-4</v>
      </c>
      <c r="BI2234" s="13">
        <f t="shared" si="2738"/>
        <v>8.3939162395564116E-5</v>
      </c>
      <c r="BJ2234" s="14">
        <f t="shared" si="2739"/>
        <v>0.40516950383552147</v>
      </c>
      <c r="BK2234" s="14">
        <f t="shared" si="2740"/>
        <v>0.23484948776844047</v>
      </c>
      <c r="BL2234" s="14">
        <f t="shared" si="2741"/>
        <v>0.33394265551461932</v>
      </c>
      <c r="BM2234" s="14">
        <f t="shared" si="2742"/>
        <v>0.62171832325330656</v>
      </c>
      <c r="BN2234" s="14">
        <f t="shared" si="2743"/>
        <v>0.37547050337216831</v>
      </c>
    </row>
    <row r="2235" spans="1:66" x14ac:dyDescent="0.25">
      <c r="A2235" t="s">
        <v>136</v>
      </c>
      <c r="B2235" t="s">
        <v>377</v>
      </c>
      <c r="C2235" t="s">
        <v>315</v>
      </c>
      <c r="D2235" t="s">
        <v>542</v>
      </c>
      <c r="E2235" s="10">
        <f>VLOOKUP(A2235,home!$A$2:$E$405,3,FALSE)</f>
        <v>1.51136363636364</v>
      </c>
      <c r="F2235" s="10">
        <f>VLOOKUP(B2235,home!$B$2:$E$405,3,FALSE)</f>
        <v>0.56999999999999995</v>
      </c>
      <c r="G2235" s="10">
        <f>VLOOKUP(C2235,away!$B$2:$E$405,4,FALSE)</f>
        <v>1.24</v>
      </c>
      <c r="H2235" s="10">
        <f>VLOOKUP(A2235,away!$A$2:$E$405,3,FALSE)</f>
        <v>1.32386363636364</v>
      </c>
      <c r="I2235" s="10">
        <f>VLOOKUP(C2235,away!$B$2:$E$405,3,FALSE)</f>
        <v>0.91</v>
      </c>
      <c r="J2235" s="10">
        <f>VLOOKUP(B2235,home!$B$2:$E$405,4,FALSE)</f>
        <v>1.08</v>
      </c>
      <c r="K2235" s="12">
        <f t="shared" si="2688"/>
        <v>1.0682318181818207</v>
      </c>
      <c r="L2235" s="12">
        <f t="shared" si="2689"/>
        <v>1.3010931818181857</v>
      </c>
      <c r="M2235" s="13">
        <f t="shared" si="2690"/>
        <v>9.354384706916595E-2</v>
      </c>
      <c r="N2235" s="13">
        <f t="shared" si="2691"/>
        <v>9.9926513834417321E-2</v>
      </c>
      <c r="O2235" s="13">
        <f t="shared" si="2692"/>
        <v>0.12170926162273486</v>
      </c>
      <c r="P2235" s="13">
        <f t="shared" si="2693"/>
        <v>0.13001370583282096</v>
      </c>
      <c r="Q2235" s="13">
        <f t="shared" si="2694"/>
        <v>5.3372340778955231E-2</v>
      </c>
      <c r="R2235" s="13">
        <f t="shared" si="2695"/>
        <v>7.9177545230733087E-2</v>
      </c>
      <c r="S2235" s="13">
        <f t="shared" si="2696"/>
        <v>4.5175509223725006E-2</v>
      </c>
      <c r="T2235" s="13">
        <f t="shared" si="2697"/>
        <v>6.9442388685175355E-2</v>
      </c>
      <c r="U2235" s="13">
        <f t="shared" si="2698"/>
        <v>8.4579973100999351E-2</v>
      </c>
      <c r="V2235" s="13">
        <f t="shared" si="2699"/>
        <v>6.976449548744156E-3</v>
      </c>
      <c r="W2235" s="13">
        <f t="shared" si="2700"/>
        <v>1.9004677543641029E-2</v>
      </c>
      <c r="X2235" s="13">
        <f t="shared" si="2701"/>
        <v>2.4726856374684525E-2</v>
      </c>
      <c r="Y2235" s="13">
        <f t="shared" si="2702"/>
        <v>1.6085972118449796E-2</v>
      </c>
      <c r="Z2235" s="13">
        <f t="shared" si="2703"/>
        <v>3.4339121417602612E-2</v>
      </c>
      <c r="AA2235" s="13">
        <f t="shared" si="2704"/>
        <v>3.6682142106691941E-2</v>
      </c>
      <c r="AB2235" s="13">
        <f t="shared" si="2705"/>
        <v>1.9592515678717726E-2</v>
      </c>
      <c r="AC2235" s="13">
        <f t="shared" si="2706"/>
        <v>6.0602199383386632E-4</v>
      </c>
      <c r="AD2235" s="13">
        <f t="shared" si="2707"/>
        <v>5.0753503116007185E-3</v>
      </c>
      <c r="AE2235" s="13">
        <f t="shared" si="2708"/>
        <v>6.6035036857624973E-3</v>
      </c>
      <c r="AF2235" s="13">
        <f t="shared" si="2709"/>
        <v>4.295886810828424E-3</v>
      </c>
      <c r="AG2235" s="13">
        <f t="shared" si="2710"/>
        <v>1.8631163464771778E-3</v>
      </c>
      <c r="AH2235" s="13">
        <f t="shared" si="2711"/>
        <v>1.1169599186517401E-2</v>
      </c>
      <c r="AI2235" s="13">
        <f t="shared" si="2712"/>
        <v>1.193172124737567E-2</v>
      </c>
      <c r="AJ2235" s="13">
        <f t="shared" si="2713"/>
        <v>6.3729221410613853E-3</v>
      </c>
      <c r="AK2235" s="13">
        <f t="shared" si="2714"/>
        <v>2.2692527352923954E-3</v>
      </c>
      <c r="AL2235" s="13">
        <f t="shared" si="2715"/>
        <v>3.3691650580193931E-5</v>
      </c>
      <c r="AM2235" s="13">
        <f t="shared" si="2716"/>
        <v>1.0843301382541814E-3</v>
      </c>
      <c r="AN2235" s="13">
        <f t="shared" si="2717"/>
        <v>1.4108145497224859E-3</v>
      </c>
      <c r="AO2235" s="13">
        <f t="shared" si="2718"/>
        <v>9.1780059572691038E-4</v>
      </c>
      <c r="AP2235" s="13">
        <f t="shared" si="2719"/>
        <v>3.9804803245631744E-4</v>
      </c>
      <c r="AQ2235" s="13">
        <f t="shared" si="2720"/>
        <v>1.2947439526626465E-4</v>
      </c>
      <c r="AR2235" s="13">
        <f t="shared" si="2721"/>
        <v>2.9065378690439473E-3</v>
      </c>
      <c r="AS2235" s="13">
        <f t="shared" si="2722"/>
        <v>3.1048562324631308E-3</v>
      </c>
      <c r="AT2235" s="13">
        <f t="shared" si="2723"/>
        <v>1.6583531091986237E-3</v>
      </c>
      <c r="AU2235" s="13">
        <f t="shared" si="2724"/>
        <v>5.9050185234224052E-4</v>
      </c>
      <c r="AV2235" s="13">
        <f t="shared" si="2725"/>
        <v>1.5769821684182114E-4</v>
      </c>
      <c r="AW2235" s="13">
        <f t="shared" si="2726"/>
        <v>1.3007495904617191E-6</v>
      </c>
      <c r="AX2235" s="13">
        <f t="shared" si="2727"/>
        <v>1.9305265918276808E-4</v>
      </c>
      <c r="AY2235" s="13">
        <f t="shared" si="2728"/>
        <v>2.5117949859456947E-4</v>
      </c>
      <c r="AZ2235" s="13">
        <f t="shared" si="2729"/>
        <v>1.6340396651695253E-4</v>
      </c>
      <c r="BA2235" s="13">
        <f t="shared" si="2730"/>
        <v>7.0867928905751348E-5</v>
      </c>
      <c r="BB2235" s="13">
        <f t="shared" si="2731"/>
        <v>2.3051444777212256E-5</v>
      </c>
      <c r="BC2235" s="13">
        <f t="shared" si="2732"/>
        <v>5.9984155261378561E-6</v>
      </c>
      <c r="BD2235" s="13">
        <f t="shared" si="2733"/>
        <v>6.3027943401824027E-4</v>
      </c>
      <c r="BE2235" s="13">
        <f t="shared" si="2734"/>
        <v>6.7328454576391368E-4</v>
      </c>
      <c r="BF2235" s="13">
        <f t="shared" si="2735"/>
        <v>3.5961198723755334E-4</v>
      </c>
      <c r="BG2235" s="13">
        <f t="shared" si="2736"/>
        <v>1.2804965565558314E-4</v>
      </c>
      <c r="BH2235" s="13">
        <f t="shared" si="2737"/>
        <v>3.4196679119629899E-5</v>
      </c>
      <c r="BI2235" s="13">
        <f t="shared" si="2738"/>
        <v>7.3059961423485123E-6</v>
      </c>
      <c r="BJ2235" s="14">
        <f t="shared" si="2739"/>
        <v>0.30504462811492167</v>
      </c>
      <c r="BK2235" s="14">
        <f t="shared" si="2740"/>
        <v>0.27660040481746467</v>
      </c>
      <c r="BL2235" s="14">
        <f t="shared" si="2741"/>
        <v>0.38373560862795086</v>
      </c>
      <c r="BM2235" s="14">
        <f t="shared" si="2742"/>
        <v>0.42172666986010826</v>
      </c>
      <c r="BN2235" s="14">
        <f t="shared" si="2743"/>
        <v>0.57774321436882747</v>
      </c>
    </row>
    <row r="2236" spans="1:66" x14ac:dyDescent="0.25">
      <c r="A2236" t="s">
        <v>136</v>
      </c>
      <c r="B2236" t="s">
        <v>386</v>
      </c>
      <c r="C2236" t="s">
        <v>484</v>
      </c>
      <c r="D2236" t="s">
        <v>542</v>
      </c>
      <c r="E2236" s="10">
        <f>VLOOKUP(A2236,home!$A$2:$E$405,3,FALSE)</f>
        <v>1.51136363636364</v>
      </c>
      <c r="F2236" s="10">
        <f>VLOOKUP(B2236,home!$B$2:$E$405,3,FALSE)</f>
        <v>0.57999999999999996</v>
      </c>
      <c r="G2236" s="10">
        <f>VLOOKUP(C2236,away!$B$2:$E$405,4,FALSE)</f>
        <v>0.83</v>
      </c>
      <c r="H2236" s="10">
        <f>VLOOKUP(A2236,away!$A$2:$E$405,3,FALSE)</f>
        <v>1.32386363636364</v>
      </c>
      <c r="I2236" s="10">
        <f>VLOOKUP(C2236,away!$B$2:$E$405,3,FALSE)</f>
        <v>0.83</v>
      </c>
      <c r="J2236" s="10">
        <f>VLOOKUP(B2236,home!$B$2:$E$405,4,FALSE)</f>
        <v>0.56999999999999995</v>
      </c>
      <c r="K2236" s="12">
        <f t="shared" si="2688"/>
        <v>0.72757045454545621</v>
      </c>
      <c r="L2236" s="12">
        <f t="shared" si="2689"/>
        <v>0.626319886363638</v>
      </c>
      <c r="M2236" s="13">
        <f t="shared" si="2690"/>
        <v>0.25823368688168308</v>
      </c>
      <c r="N2236" s="13">
        <f t="shared" si="2691"/>
        <v>0.18788320094345515</v>
      </c>
      <c r="O2236" s="13">
        <f t="shared" si="2692"/>
        <v>0.16173689342299902</v>
      </c>
      <c r="P2236" s="13">
        <f t="shared" si="2693"/>
        <v>0.11767498506454141</v>
      </c>
      <c r="Q2236" s="13">
        <f t="shared" si="2694"/>
        <v>6.8349132955942471E-2</v>
      </c>
      <c r="R2236" s="13">
        <f t="shared" si="2695"/>
        <v>5.0649516354750283E-2</v>
      </c>
      <c r="S2236" s="13">
        <f t="shared" si="2696"/>
        <v>1.3405882746317108E-2</v>
      </c>
      <c r="T2236" s="13">
        <f t="shared" si="2697"/>
        <v>4.2808421186019074E-2</v>
      </c>
      <c r="U2236" s="13">
        <f t="shared" si="2698"/>
        <v>3.6851091636733183E-2</v>
      </c>
      <c r="V2236" s="13">
        <f t="shared" si="2699"/>
        <v>6.7877238162736579E-4</v>
      </c>
      <c r="W2236" s="13">
        <f t="shared" si="2700"/>
        <v>1.6576269910847631E-2</v>
      </c>
      <c r="X2236" s="13">
        <f t="shared" si="2701"/>
        <v>1.038204748689508E-2</v>
      </c>
      <c r="Y2236" s="13">
        <f t="shared" si="2702"/>
        <v>3.2512414011070094E-3</v>
      </c>
      <c r="Z2236" s="13">
        <f t="shared" si="2703"/>
        <v>1.057426644256014E-2</v>
      </c>
      <c r="AA2236" s="13">
        <f t="shared" si="2704"/>
        <v>7.6935238420982452E-3</v>
      </c>
      <c r="AB2236" s="13">
        <f t="shared" si="2705"/>
        <v>2.7987903194258623E-3</v>
      </c>
      <c r="AC2236" s="13">
        <f t="shared" si="2706"/>
        <v>1.9331939907500377E-5</v>
      </c>
      <c r="AD2236" s="13">
        <f t="shared" si="2707"/>
        <v>3.0151010584258944E-3</v>
      </c>
      <c r="AE2236" s="13">
        <f t="shared" si="2708"/>
        <v>1.888417752288191E-3</v>
      </c>
      <c r="AF2236" s="13">
        <f t="shared" si="2709"/>
        <v>5.9137679601010821E-4</v>
      </c>
      <c r="AG2236" s="13">
        <f t="shared" si="2710"/>
        <v>1.2346368255838108E-4</v>
      </c>
      <c r="AH2236" s="13">
        <f t="shared" si="2711"/>
        <v>1.6557183391707742E-3</v>
      </c>
      <c r="AI2236" s="13">
        <f t="shared" si="2712"/>
        <v>1.2046517446297278E-3</v>
      </c>
      <c r="AJ2236" s="13">
        <f t="shared" si="2713"/>
        <v>4.3823450870461393E-4</v>
      </c>
      <c r="AK2236" s="13">
        <f t="shared" si="2714"/>
        <v>1.062821602319069E-4</v>
      </c>
      <c r="AL2236" s="13">
        <f t="shared" si="2715"/>
        <v>3.523762941007805E-7</v>
      </c>
      <c r="AM2236" s="13">
        <f t="shared" si="2716"/>
        <v>4.3873968951588298E-4</v>
      </c>
      <c r="AN2236" s="13">
        <f t="shared" si="2717"/>
        <v>2.747913924808057E-4</v>
      </c>
      <c r="AO2236" s="13">
        <f t="shared" si="2718"/>
        <v>8.6053656856142013E-5</v>
      </c>
      <c r="AP2236" s="13">
        <f t="shared" si="2719"/>
        <v>1.7965705527771454E-5</v>
      </c>
      <c r="AQ2236" s="13">
        <f t="shared" si="2720"/>
        <v>2.8130696611490996E-6</v>
      </c>
      <c r="AR2236" s="13">
        <f t="shared" si="2721"/>
        <v>2.0740186440792622E-4</v>
      </c>
      <c r="AS2236" s="13">
        <f t="shared" si="2722"/>
        <v>1.5089946876084995E-4</v>
      </c>
      <c r="AT2236" s="13">
        <f t="shared" si="2723"/>
        <v>5.4894997538499733E-5</v>
      </c>
      <c r="AU2236" s="13">
        <f t="shared" si="2724"/>
        <v>1.3313326103785984E-5</v>
      </c>
      <c r="AV2236" s="13">
        <f t="shared" si="2725"/>
        <v>2.4215956812108639E-6</v>
      </c>
      <c r="AW2236" s="13">
        <f t="shared" si="2726"/>
        <v>4.4604167607224606E-9</v>
      </c>
      <c r="AX2236" s="13">
        <f t="shared" si="2727"/>
        <v>5.3202339221367186E-5</v>
      </c>
      <c r="AY2236" s="13">
        <f t="shared" si="2728"/>
        <v>3.3321683055406421E-5</v>
      </c>
      <c r="AZ2236" s="13">
        <f t="shared" si="2729"/>
        <v>1.0435016372353654E-5</v>
      </c>
      <c r="BA2236" s="13">
        <f t="shared" si="2730"/>
        <v>2.1785527561784143E-6</v>
      </c>
      <c r="BB2236" s="13">
        <f t="shared" si="2731"/>
        <v>3.4111772867171358E-7</v>
      </c>
      <c r="BC2236" s="13">
        <f t="shared" si="2732"/>
        <v>4.2729763411658012E-8</v>
      </c>
      <c r="BD2236" s="13">
        <f t="shared" si="2733"/>
        <v>2.1649985357929821E-5</v>
      </c>
      <c r="BE2236" s="13">
        <f t="shared" si="2734"/>
        <v>1.5751889687771469E-5</v>
      </c>
      <c r="BF2236" s="13">
        <f t="shared" si="2735"/>
        <v>5.7303047700408856E-6</v>
      </c>
      <c r="BG2236" s="13">
        <f t="shared" si="2736"/>
        <v>1.3897334820742146E-6</v>
      </c>
      <c r="BH2236" s="13">
        <f t="shared" si="2737"/>
        <v>2.5278225531244398E-7</v>
      </c>
      <c r="BI2236" s="13">
        <f t="shared" si="2738"/>
        <v>3.6783380079740093E-8</v>
      </c>
      <c r="BJ2236" s="14">
        <f t="shared" si="2739"/>
        <v>0.33578855812648822</v>
      </c>
      <c r="BK2236" s="14">
        <f t="shared" si="2740"/>
        <v>0.39004633307342595</v>
      </c>
      <c r="BL2236" s="14">
        <f t="shared" si="2741"/>
        <v>0.26360844506016906</v>
      </c>
      <c r="BM2236" s="14">
        <f t="shared" si="2742"/>
        <v>0.15545686985663326</v>
      </c>
      <c r="BN2236" s="14">
        <f t="shared" si="2743"/>
        <v>0.84452741562337141</v>
      </c>
    </row>
    <row r="2237" spans="1:66" x14ac:dyDescent="0.25">
      <c r="A2237" t="s">
        <v>136</v>
      </c>
      <c r="B2237" t="s">
        <v>483</v>
      </c>
      <c r="C2237" t="s">
        <v>388</v>
      </c>
      <c r="D2237" t="s">
        <v>542</v>
      </c>
      <c r="E2237" s="10">
        <f>VLOOKUP(A2237,home!$A$2:$E$405,3,FALSE)</f>
        <v>1.51136363636364</v>
      </c>
      <c r="F2237" s="10">
        <f>VLOOKUP(B2237,home!$B$2:$E$405,3,FALSE)</f>
        <v>0.57999999999999996</v>
      </c>
      <c r="G2237" s="10">
        <f>VLOOKUP(C2237,away!$B$2:$E$405,4,FALSE)</f>
        <v>0.91</v>
      </c>
      <c r="H2237" s="10">
        <f>VLOOKUP(A2237,away!$A$2:$E$405,3,FALSE)</f>
        <v>1.32386363636364</v>
      </c>
      <c r="I2237" s="10">
        <f>VLOOKUP(C2237,away!$B$2:$E$405,3,FALSE)</f>
        <v>1.32</v>
      </c>
      <c r="J2237" s="10">
        <f>VLOOKUP(B2237,home!$B$2:$E$405,4,FALSE)</f>
        <v>0.76</v>
      </c>
      <c r="K2237" s="12">
        <f t="shared" si="2688"/>
        <v>0.79769772727272925</v>
      </c>
      <c r="L2237" s="12">
        <f t="shared" si="2689"/>
        <v>1.3281000000000038</v>
      </c>
      <c r="M2237" s="13">
        <f t="shared" si="2690"/>
        <v>0.11933773132227424</v>
      </c>
      <c r="N2237" s="13">
        <f t="shared" si="2691"/>
        <v>9.5195437053661749E-2</v>
      </c>
      <c r="O2237" s="13">
        <f t="shared" si="2692"/>
        <v>0.15849244096911286</v>
      </c>
      <c r="P2237" s="13">
        <f t="shared" si="2693"/>
        <v>0.12642905995096854</v>
      </c>
      <c r="Q2237" s="13">
        <f t="shared" si="2694"/>
        <v>3.7968591892220072E-2</v>
      </c>
      <c r="R2237" s="13">
        <f t="shared" si="2695"/>
        <v>0.10524690542553973</v>
      </c>
      <c r="S2237" s="13">
        <f t="shared" si="2696"/>
        <v>3.3485443000670967E-2</v>
      </c>
      <c r="T2237" s="13">
        <f t="shared" si="2697"/>
        <v>5.0426086892057617E-2</v>
      </c>
      <c r="U2237" s="13">
        <f t="shared" si="2698"/>
        <v>8.3955217260440917E-2</v>
      </c>
      <c r="V2237" s="13">
        <f t="shared" si="2699"/>
        <v>3.9416918630927091E-3</v>
      </c>
      <c r="W2237" s="13">
        <f t="shared" si="2700"/>
        <v>1.0095819820056574E-2</v>
      </c>
      <c r="X2237" s="13">
        <f t="shared" si="2701"/>
        <v>1.3408258303017175E-2</v>
      </c>
      <c r="Y2237" s="13">
        <f t="shared" si="2702"/>
        <v>8.9037539261185832E-3</v>
      </c>
      <c r="Z2237" s="13">
        <f t="shared" si="2703"/>
        <v>4.6592805031886585E-2</v>
      </c>
      <c r="AA2237" s="13">
        <f t="shared" si="2704"/>
        <v>3.7166974681197305E-2</v>
      </c>
      <c r="AB2237" s="13">
        <f t="shared" si="2705"/>
        <v>1.4824005616397084E-2</v>
      </c>
      <c r="AC2237" s="13">
        <f t="shared" si="2706"/>
        <v>2.6099477892777825E-4</v>
      </c>
      <c r="AD2237" s="13">
        <f t="shared" si="2707"/>
        <v>2.013353131353526E-3</v>
      </c>
      <c r="AE2237" s="13">
        <f t="shared" si="2708"/>
        <v>2.6739342937506252E-3</v>
      </c>
      <c r="AF2237" s="13">
        <f t="shared" si="2709"/>
        <v>1.7756260677651082E-3</v>
      </c>
      <c r="AG2237" s="13">
        <f t="shared" si="2710"/>
        <v>7.8606966019961581E-4</v>
      </c>
      <c r="AH2237" s="13">
        <f t="shared" si="2711"/>
        <v>1.5469976090712189E-2</v>
      </c>
      <c r="AI2237" s="13">
        <f t="shared" si="2712"/>
        <v>1.2340364768524573E-2</v>
      </c>
      <c r="AJ2237" s="13">
        <f t="shared" si="2713"/>
        <v>4.9219404647842567E-3</v>
      </c>
      <c r="AK2237" s="13">
        <f t="shared" si="2714"/>
        <v>1.3087402408433605E-3</v>
      </c>
      <c r="AL2237" s="13">
        <f t="shared" si="2715"/>
        <v>1.1060148097784718E-5</v>
      </c>
      <c r="AM2237" s="13">
        <f t="shared" si="2716"/>
        <v>3.2120944341562825E-4</v>
      </c>
      <c r="AN2237" s="13">
        <f t="shared" si="2717"/>
        <v>4.2659826180029708E-4</v>
      </c>
      <c r="AO2237" s="13">
        <f t="shared" si="2718"/>
        <v>2.8328257574848815E-4</v>
      </c>
      <c r="AP2237" s="13">
        <f t="shared" si="2719"/>
        <v>1.254091962838561E-4</v>
      </c>
      <c r="AQ2237" s="13">
        <f t="shared" si="2720"/>
        <v>4.1638988396147443E-5</v>
      </c>
      <c r="AR2237" s="13">
        <f t="shared" si="2721"/>
        <v>4.1091350492149844E-3</v>
      </c>
      <c r="AS2237" s="13">
        <f t="shared" si="2722"/>
        <v>3.2778476898155072E-3</v>
      </c>
      <c r="AT2237" s="13">
        <f t="shared" si="2723"/>
        <v>1.3073658262559981E-3</v>
      </c>
      <c r="AU2237" s="13">
        <f t="shared" si="2724"/>
        <v>3.4762758277281447E-4</v>
      </c>
      <c r="AV2237" s="13">
        <f t="shared" si="2725"/>
        <v>6.932543317879667E-5</v>
      </c>
      <c r="AW2237" s="13">
        <f t="shared" si="2726"/>
        <v>3.2548244740830149E-7</v>
      </c>
      <c r="AX2237" s="13">
        <f t="shared" si="2727"/>
        <v>4.2704673831864136E-5</v>
      </c>
      <c r="AY2237" s="13">
        <f t="shared" si="2728"/>
        <v>5.6716077316098921E-5</v>
      </c>
      <c r="AZ2237" s="13">
        <f t="shared" si="2729"/>
        <v>3.7662311141755609E-5</v>
      </c>
      <c r="BA2237" s="13">
        <f t="shared" si="2730"/>
        <v>1.667310514245526E-5</v>
      </c>
      <c r="BB2237" s="13">
        <f t="shared" si="2731"/>
        <v>5.5358877349237246E-6</v>
      </c>
      <c r="BC2237" s="13">
        <f t="shared" si="2732"/>
        <v>1.470442500150444E-6</v>
      </c>
      <c r="BD2237" s="13">
        <f t="shared" si="2733"/>
        <v>9.0955704314373866E-4</v>
      </c>
      <c r="BE2237" s="13">
        <f t="shared" si="2734"/>
        <v>7.2555158614066406E-4</v>
      </c>
      <c r="BF2237" s="13">
        <f t="shared" si="2735"/>
        <v>2.8938542564176583E-4</v>
      </c>
      <c r="BG2237" s="13">
        <f t="shared" si="2736"/>
        <v>7.6947365446762648E-5</v>
      </c>
      <c r="BH2237" s="13">
        <f t="shared" si="2737"/>
        <v>1.5345184634126675E-5</v>
      </c>
      <c r="BI2237" s="13">
        <f t="shared" si="2738"/>
        <v>2.4481637814446524E-6</v>
      </c>
      <c r="BJ2237" s="14">
        <f t="shared" si="2739"/>
        <v>0.22460583200351231</v>
      </c>
      <c r="BK2237" s="14">
        <f t="shared" si="2740"/>
        <v>0.28352269714134815</v>
      </c>
      <c r="BL2237" s="14">
        <f t="shared" si="2741"/>
        <v>0.44485710186757887</v>
      </c>
      <c r="BM2237" s="14">
        <f t="shared" si="2742"/>
        <v>0.35685187883568009</v>
      </c>
      <c r="BN2237" s="14">
        <f t="shared" si="2743"/>
        <v>0.64267016661377718</v>
      </c>
    </row>
    <row r="2238" spans="1:66" x14ac:dyDescent="0.25">
      <c r="A2238" t="s">
        <v>22</v>
      </c>
      <c r="B2238" t="s">
        <v>165</v>
      </c>
      <c r="C2238" t="s">
        <v>262</v>
      </c>
      <c r="D2238" t="s">
        <v>542</v>
      </c>
      <c r="E2238" s="10">
        <f>VLOOKUP(A2238,home!$A$2:$E$405,3,FALSE)</f>
        <v>1.6923076923076901</v>
      </c>
      <c r="F2238" s="10">
        <f>VLOOKUP(B2238,home!$B$2:$E$405,3,FALSE)</f>
        <v>0.69</v>
      </c>
      <c r="G2238" s="10">
        <f>VLOOKUP(C2238,away!$B$2:$E$405,4,FALSE)</f>
        <v>1.27</v>
      </c>
      <c r="H2238" s="10">
        <f>VLOOKUP(A2238,away!$A$2:$E$405,3,FALSE)</f>
        <v>1.40769230769231</v>
      </c>
      <c r="I2238" s="10">
        <f>VLOOKUP(C2238,away!$B$2:$E$405,3,FALSE)</f>
        <v>0.84</v>
      </c>
      <c r="J2238" s="10">
        <f>VLOOKUP(B2238,home!$B$2:$E$405,4,FALSE)</f>
        <v>0.95</v>
      </c>
      <c r="K2238" s="12">
        <f t="shared" si="2688"/>
        <v>1.4829692307692286</v>
      </c>
      <c r="L2238" s="12">
        <f t="shared" si="2689"/>
        <v>1.1233384615384634</v>
      </c>
      <c r="M2238" s="13">
        <f t="shared" si="2690"/>
        <v>7.3806557795362104E-2</v>
      </c>
      <c r="N2238" s="13">
        <f t="shared" si="2691"/>
        <v>0.10945285423951276</v>
      </c>
      <c r="O2238" s="13">
        <f t="shared" si="2692"/>
        <v>8.2909745085291753E-2</v>
      </c>
      <c r="P2238" s="13">
        <f t="shared" si="2693"/>
        <v>0.12295260089240792</v>
      </c>
      <c r="Q2238" s="13">
        <f t="shared" si="2694"/>
        <v>8.115760752853339E-2</v>
      </c>
      <c r="R2238" s="13">
        <f t="shared" si="2695"/>
        <v>4.6567852745328923E-2</v>
      </c>
      <c r="S2238" s="13">
        <f t="shared" si="2696"/>
        <v>5.120595824331247E-2</v>
      </c>
      <c r="T2238" s="13">
        <f t="shared" si="2697"/>
        <v>9.1167461983245102E-2</v>
      </c>
      <c r="U2238" s="13">
        <f t="shared" si="2698"/>
        <v>6.905869276431513E-2</v>
      </c>
      <c r="V2238" s="13">
        <f t="shared" si="2699"/>
        <v>9.4780884506518361E-3</v>
      </c>
      <c r="W2238" s="13">
        <f t="shared" si="2700"/>
        <v>4.011807826922003E-2</v>
      </c>
      <c r="X2238" s="13">
        <f t="shared" si="2701"/>
        <v>4.5066180322825285E-2</v>
      </c>
      <c r="Y2238" s="13">
        <f t="shared" si="2702"/>
        <v>2.5312286835628774E-2</v>
      </c>
      <c r="Z2238" s="13">
        <f t="shared" si="2703"/>
        <v>1.7437153353362489E-2</v>
      </c>
      <c r="AA2238" s="13">
        <f t="shared" si="2704"/>
        <v>2.5858761895241042E-2</v>
      </c>
      <c r="AB2238" s="13">
        <f t="shared" si="2705"/>
        <v>1.9173874118215133E-2</v>
      </c>
      <c r="AC2238" s="13">
        <f t="shared" si="2706"/>
        <v>9.8683272640812635E-4</v>
      </c>
      <c r="AD2238" s="13">
        <f t="shared" si="2707"/>
        <v>1.4873468917711246E-2</v>
      </c>
      <c r="AE2238" s="13">
        <f t="shared" si="2708"/>
        <v>1.6707939691761903E-2</v>
      </c>
      <c r="AF2238" s="13">
        <f t="shared" si="2709"/>
        <v>9.3843356344106253E-3</v>
      </c>
      <c r="AG2238" s="13">
        <f t="shared" si="2710"/>
        <v>3.5139283847064689E-3</v>
      </c>
      <c r="AH2238" s="13">
        <f t="shared" si="2711"/>
        <v>4.8969562553941234E-3</v>
      </c>
      <c r="AI2238" s="13">
        <f t="shared" si="2712"/>
        <v>7.2620354511723851E-3</v>
      </c>
      <c r="AJ2238" s="13">
        <f t="shared" si="2713"/>
        <v>5.3846875634219913E-3</v>
      </c>
      <c r="AK2238" s="13">
        <f t="shared" si="2714"/>
        <v>2.6617753246201805E-3</v>
      </c>
      <c r="AL2238" s="13">
        <f t="shared" si="2715"/>
        <v>6.5757652968473468E-5</v>
      </c>
      <c r="AM2238" s="13">
        <f t="shared" si="2716"/>
        <v>4.4113793519536502E-3</v>
      </c>
      <c r="AN2238" s="13">
        <f t="shared" si="2717"/>
        <v>4.9554720944861566E-3</v>
      </c>
      <c r="AO2238" s="13">
        <f t="shared" si="2718"/>
        <v>2.7833361994084342E-3</v>
      </c>
      <c r="AP2238" s="13">
        <f t="shared" si="2719"/>
        <v>1.0422095347292608E-3</v>
      </c>
      <c r="AQ2238" s="13">
        <f t="shared" si="2720"/>
        <v>2.9268851383587162E-4</v>
      </c>
      <c r="AR2238" s="13">
        <f t="shared" si="2721"/>
        <v>1.1001878612311178E-3</v>
      </c>
      <c r="AS2238" s="13">
        <f t="shared" si="2722"/>
        <v>1.6315447462715536E-3</v>
      </c>
      <c r="AT2238" s="13">
        <f t="shared" si="2723"/>
        <v>1.2097653286719514E-3</v>
      </c>
      <c r="AU2238" s="13">
        <f t="shared" si="2724"/>
        <v>5.9801491962397551E-4</v>
      </c>
      <c r="AV2238" s="13">
        <f t="shared" si="2725"/>
        <v>2.2170943133582242E-4</v>
      </c>
      <c r="AW2238" s="13">
        <f t="shared" si="2726"/>
        <v>3.0428922361972239E-6</v>
      </c>
      <c r="AX2238" s="13">
        <f t="shared" si="2727"/>
        <v>1.0903233073663271E-3</v>
      </c>
      <c r="AY2238" s="13">
        <f t="shared" si="2728"/>
        <v>1.2248021066764189E-3</v>
      </c>
      <c r="AZ2238" s="13">
        <f t="shared" si="2729"/>
        <v>6.8793365710147886E-4</v>
      </c>
      <c r="BA2238" s="13">
        <f t="shared" si="2730"/>
        <v>2.5759411200296787E-4</v>
      </c>
      <c r="BB2238" s="13">
        <f t="shared" si="2731"/>
        <v>7.2341343369695203E-5</v>
      </c>
      <c r="BC2238" s="13">
        <f t="shared" si="2732"/>
        <v>1.6252762673307825E-5</v>
      </c>
      <c r="BD2238" s="13">
        <f t="shared" si="2733"/>
        <v>2.05980556573109E-4</v>
      </c>
      <c r="BE2238" s="13">
        <f t="shared" si="2734"/>
        <v>3.0546282753464102E-4</v>
      </c>
      <c r="BF2238" s="13">
        <f t="shared" si="2735"/>
        <v>2.2649598718882014E-4</v>
      </c>
      <c r="BG2238" s="13">
        <f t="shared" si="2736"/>
        <v>1.119621932979072E-4</v>
      </c>
      <c r="BH2238" s="13">
        <f t="shared" si="2737"/>
        <v>4.1509121917558316E-5</v>
      </c>
      <c r="BI2238" s="13">
        <f t="shared" si="2738"/>
        <v>1.2311350119997501E-5</v>
      </c>
      <c r="BJ2238" s="14">
        <f t="shared" si="2739"/>
        <v>0.4535884747911591</v>
      </c>
      <c r="BK2238" s="14">
        <f t="shared" si="2740"/>
        <v>0.25972059786778734</v>
      </c>
      <c r="BL2238" s="14">
        <f t="shared" si="2741"/>
        <v>0.26943932552676714</v>
      </c>
      <c r="BM2238" s="14">
        <f t="shared" si="2742"/>
        <v>0.48211657403819891</v>
      </c>
      <c r="BN2238" s="14">
        <f t="shared" si="2743"/>
        <v>0.51684721828643687</v>
      </c>
    </row>
    <row r="2239" spans="1:66" x14ac:dyDescent="0.25">
      <c r="A2239" t="s">
        <v>22</v>
      </c>
      <c r="B2239" t="s">
        <v>175</v>
      </c>
      <c r="C2239" t="s">
        <v>267</v>
      </c>
      <c r="D2239" t="s">
        <v>542</v>
      </c>
      <c r="E2239" s="10">
        <f>VLOOKUP(A2239,home!$A$2:$E$405,3,FALSE)</f>
        <v>1.6923076923076901</v>
      </c>
      <c r="F2239" s="10">
        <f>VLOOKUP(B2239,home!$B$2:$E$405,3,FALSE)</f>
        <v>0</v>
      </c>
      <c r="G2239" s="10">
        <f>VLOOKUP(C2239,away!$B$2:$E$405,4,FALSE)</f>
        <v>1.38</v>
      </c>
      <c r="H2239" s="10">
        <f>VLOOKUP(A2239,away!$A$2:$E$405,3,FALSE)</f>
        <v>1.40769230769231</v>
      </c>
      <c r="I2239" s="10">
        <f>VLOOKUP(C2239,away!$B$2:$E$405,3,FALSE)</f>
        <v>0.49</v>
      </c>
      <c r="J2239" s="10">
        <f>VLOOKUP(B2239,home!$B$2:$E$405,4,FALSE)</f>
        <v>0</v>
      </c>
      <c r="K2239" s="12">
        <f t="shared" si="2688"/>
        <v>0</v>
      </c>
      <c r="L2239" s="12">
        <f t="shared" si="2689"/>
        <v>0</v>
      </c>
      <c r="M2239" s="13">
        <f t="shared" si="2690"/>
        <v>1</v>
      </c>
      <c r="N2239" s="13">
        <f t="shared" si="2691"/>
        <v>0</v>
      </c>
      <c r="O2239" s="13">
        <f t="shared" si="2692"/>
        <v>0</v>
      </c>
      <c r="P2239" s="13">
        <f t="shared" si="2693"/>
        <v>0</v>
      </c>
      <c r="Q2239" s="13">
        <f t="shared" si="2694"/>
        <v>0</v>
      </c>
      <c r="R2239" s="13">
        <f t="shared" si="2695"/>
        <v>0</v>
      </c>
      <c r="S2239" s="13">
        <f t="shared" si="2696"/>
        <v>0</v>
      </c>
      <c r="T2239" s="13">
        <f t="shared" si="2697"/>
        <v>0</v>
      </c>
      <c r="U2239" s="13">
        <f t="shared" si="2698"/>
        <v>0</v>
      </c>
      <c r="V2239" s="13">
        <f t="shared" si="2699"/>
        <v>0</v>
      </c>
      <c r="W2239" s="13">
        <f t="shared" si="2700"/>
        <v>0</v>
      </c>
      <c r="X2239" s="13">
        <f t="shared" si="2701"/>
        <v>0</v>
      </c>
      <c r="Y2239" s="13">
        <f t="shared" si="2702"/>
        <v>0</v>
      </c>
      <c r="Z2239" s="13">
        <f t="shared" si="2703"/>
        <v>0</v>
      </c>
      <c r="AA2239" s="13">
        <f t="shared" si="2704"/>
        <v>0</v>
      </c>
      <c r="AB2239" s="13">
        <f t="shared" si="2705"/>
        <v>0</v>
      </c>
      <c r="AC2239" s="13">
        <f t="shared" si="2706"/>
        <v>0</v>
      </c>
      <c r="AD2239" s="13">
        <f t="shared" si="2707"/>
        <v>0</v>
      </c>
      <c r="AE2239" s="13">
        <f t="shared" si="2708"/>
        <v>0</v>
      </c>
      <c r="AF2239" s="13">
        <f t="shared" si="2709"/>
        <v>0</v>
      </c>
      <c r="AG2239" s="13">
        <f t="shared" si="2710"/>
        <v>0</v>
      </c>
      <c r="AH2239" s="13">
        <f t="shared" si="2711"/>
        <v>0</v>
      </c>
      <c r="AI2239" s="13">
        <f t="shared" si="2712"/>
        <v>0</v>
      </c>
      <c r="AJ2239" s="13">
        <f t="shared" si="2713"/>
        <v>0</v>
      </c>
      <c r="AK2239" s="13">
        <f t="shared" si="2714"/>
        <v>0</v>
      </c>
      <c r="AL2239" s="13">
        <f t="shared" si="2715"/>
        <v>0</v>
      </c>
      <c r="AM2239" s="13">
        <f t="shared" si="2716"/>
        <v>0</v>
      </c>
      <c r="AN2239" s="13">
        <f t="shared" si="2717"/>
        <v>0</v>
      </c>
      <c r="AO2239" s="13">
        <f t="shared" si="2718"/>
        <v>0</v>
      </c>
      <c r="AP2239" s="13">
        <f t="shared" si="2719"/>
        <v>0</v>
      </c>
      <c r="AQ2239" s="13">
        <f t="shared" si="2720"/>
        <v>0</v>
      </c>
      <c r="AR2239" s="13">
        <f t="shared" si="2721"/>
        <v>0</v>
      </c>
      <c r="AS2239" s="13">
        <f t="shared" si="2722"/>
        <v>0</v>
      </c>
      <c r="AT2239" s="13">
        <f t="shared" si="2723"/>
        <v>0</v>
      </c>
      <c r="AU2239" s="13">
        <f t="shared" si="2724"/>
        <v>0</v>
      </c>
      <c r="AV2239" s="13">
        <f t="shared" si="2725"/>
        <v>0</v>
      </c>
      <c r="AW2239" s="13">
        <f t="shared" si="2726"/>
        <v>0</v>
      </c>
      <c r="AX2239" s="13">
        <f t="shared" si="2727"/>
        <v>0</v>
      </c>
      <c r="AY2239" s="13">
        <f t="shared" si="2728"/>
        <v>0</v>
      </c>
      <c r="AZ2239" s="13">
        <f t="shared" si="2729"/>
        <v>0</v>
      </c>
      <c r="BA2239" s="13">
        <f t="shared" si="2730"/>
        <v>0</v>
      </c>
      <c r="BB2239" s="13">
        <f t="shared" si="2731"/>
        <v>0</v>
      </c>
      <c r="BC2239" s="13">
        <f t="shared" si="2732"/>
        <v>0</v>
      </c>
      <c r="BD2239" s="13">
        <f t="shared" si="2733"/>
        <v>0</v>
      </c>
      <c r="BE2239" s="13">
        <f t="shared" si="2734"/>
        <v>0</v>
      </c>
      <c r="BF2239" s="13">
        <f t="shared" si="2735"/>
        <v>0</v>
      </c>
      <c r="BG2239" s="13">
        <f t="shared" si="2736"/>
        <v>0</v>
      </c>
      <c r="BH2239" s="13">
        <f t="shared" si="2737"/>
        <v>0</v>
      </c>
      <c r="BI2239" s="13">
        <f t="shared" si="2738"/>
        <v>0</v>
      </c>
      <c r="BJ2239" s="14">
        <f t="shared" si="2739"/>
        <v>0</v>
      </c>
      <c r="BK2239" s="14">
        <f t="shared" si="2740"/>
        <v>1</v>
      </c>
      <c r="BL2239" s="14">
        <f t="shared" si="2741"/>
        <v>0</v>
      </c>
      <c r="BM2239" s="14">
        <f t="shared" si="2742"/>
        <v>0</v>
      </c>
      <c r="BN2239" s="14">
        <f t="shared" si="2743"/>
        <v>1</v>
      </c>
    </row>
    <row r="2240" spans="1:66" x14ac:dyDescent="0.25">
      <c r="A2240" t="s">
        <v>22</v>
      </c>
      <c r="B2240" t="s">
        <v>291</v>
      </c>
      <c r="C2240" t="s">
        <v>164</v>
      </c>
      <c r="D2240" t="s">
        <v>542</v>
      </c>
      <c r="E2240" s="10">
        <f>VLOOKUP(A2240,home!$A$2:$E$405,3,FALSE)</f>
        <v>1.6923076923076901</v>
      </c>
      <c r="F2240" s="10">
        <f>VLOOKUP(B2240,home!$B$2:$E$405,3,FALSE)</f>
        <v>1.28</v>
      </c>
      <c r="G2240" s="10">
        <f>VLOOKUP(C2240,away!$B$2:$E$405,4,FALSE)</f>
        <v>0.59</v>
      </c>
      <c r="H2240" s="10">
        <f>VLOOKUP(A2240,away!$A$2:$E$405,3,FALSE)</f>
        <v>1.40769230769231</v>
      </c>
      <c r="I2240" s="10">
        <f>VLOOKUP(C2240,away!$B$2:$E$405,3,FALSE)</f>
        <v>0.3</v>
      </c>
      <c r="J2240" s="10">
        <f>VLOOKUP(B2240,home!$B$2:$E$405,4,FALSE)</f>
        <v>0.47</v>
      </c>
      <c r="K2240" s="12">
        <f t="shared" si="2688"/>
        <v>1.2780307692307675</v>
      </c>
      <c r="L2240" s="12">
        <f t="shared" si="2689"/>
        <v>0.1984846153846157</v>
      </c>
      <c r="M2240" s="13">
        <f t="shared" si="2690"/>
        <v>0.22843230183194441</v>
      </c>
      <c r="N2240" s="13">
        <f t="shared" si="2691"/>
        <v>0.29194351042743477</v>
      </c>
      <c r="O2240" s="13">
        <f t="shared" si="2692"/>
        <v>4.5340297570535933E-2</v>
      </c>
      <c r="P2240" s="13">
        <f t="shared" si="2693"/>
        <v>5.7946295381223936E-2</v>
      </c>
      <c r="Q2240" s="13">
        <f t="shared" si="2694"/>
        <v>0.18655639460175252</v>
      </c>
      <c r="R2240" s="13">
        <f t="shared" si="2695"/>
        <v>4.4996757623559248E-3</v>
      </c>
      <c r="S2240" s="13">
        <f t="shared" si="2696"/>
        <v>3.674801157148013E-3</v>
      </c>
      <c r="T2240" s="13">
        <f t="shared" si="2697"/>
        <v>3.7028574230069444E-2</v>
      </c>
      <c r="U2240" s="13">
        <f t="shared" si="2698"/>
        <v>5.7507240758527828E-3</v>
      </c>
      <c r="V2240" s="13">
        <f t="shared" si="2699"/>
        <v>1.0357608583552213E-4</v>
      </c>
      <c r="W2240" s="13">
        <f t="shared" si="2700"/>
        <v>7.9474937499265499E-2</v>
      </c>
      <c r="X2240" s="13">
        <f t="shared" si="2701"/>
        <v>1.5774552402258082E-2</v>
      </c>
      <c r="Y2240" s="13">
        <f t="shared" si="2702"/>
        <v>1.5655029832133305E-3</v>
      </c>
      <c r="Z2240" s="13">
        <f t="shared" si="2703"/>
        <v>2.9770547101556438E-4</v>
      </c>
      <c r="AA2240" s="13">
        <f t="shared" si="2704"/>
        <v>3.8047675212622977E-4</v>
      </c>
      <c r="AB2240" s="13">
        <f t="shared" si="2705"/>
        <v>2.4313049809715471E-4</v>
      </c>
      <c r="AC2240" s="13">
        <f t="shared" si="2706"/>
        <v>1.6421305174781283E-6</v>
      </c>
      <c r="AD2240" s="13">
        <f t="shared" si="2707"/>
        <v>2.5392853876688368E-2</v>
      </c>
      <c r="AE2240" s="13">
        <f t="shared" si="2708"/>
        <v>5.0400908352322389E-3</v>
      </c>
      <c r="AF2240" s="13">
        <f t="shared" si="2709"/>
        <v>5.0019024546729869E-4</v>
      </c>
      <c r="AG2240" s="13">
        <f t="shared" si="2710"/>
        <v>3.3093356163571099E-5</v>
      </c>
      <c r="AH2240" s="13">
        <f t="shared" si="2711"/>
        <v>1.4772488978105041E-5</v>
      </c>
      <c r="AI2240" s="13">
        <f t="shared" si="2712"/>
        <v>1.8879695452140622E-5</v>
      </c>
      <c r="AJ2240" s="13">
        <f t="shared" si="2713"/>
        <v>1.2064415850770951E-5</v>
      </c>
      <c r="AK2240" s="13">
        <f t="shared" si="2714"/>
        <v>5.1395648900268893E-6</v>
      </c>
      <c r="AL2240" s="13">
        <f t="shared" si="2715"/>
        <v>1.6662333524146626E-8</v>
      </c>
      <c r="AM2240" s="13">
        <f t="shared" si="2716"/>
        <v>6.490569714597702E-3</v>
      </c>
      <c r="AN2240" s="13">
        <f t="shared" si="2717"/>
        <v>1.2882782334289599E-3</v>
      </c>
      <c r="AO2240" s="13">
        <f t="shared" si="2718"/>
        <v>1.2785170483525961E-4</v>
      </c>
      <c r="AP2240" s="13">
        <f t="shared" si="2719"/>
        <v>8.4588654868313061E-6</v>
      </c>
      <c r="AQ2240" s="13">
        <f t="shared" si="2720"/>
        <v>4.1973866568597805E-7</v>
      </c>
      <c r="AR2240" s="13">
        <f t="shared" si="2721"/>
        <v>5.8642235861853068E-7</v>
      </c>
      <c r="AS2240" s="13">
        <f t="shared" si="2722"/>
        <v>7.4946581807936177E-7</v>
      </c>
      <c r="AT2240" s="13">
        <f t="shared" si="2723"/>
        <v>4.7892018799606653E-7</v>
      </c>
      <c r="AU2240" s="13">
        <f t="shared" si="2724"/>
        <v>2.0402491208825234E-7</v>
      </c>
      <c r="AV2240" s="13">
        <f t="shared" si="2725"/>
        <v>6.5187528834597229E-8</v>
      </c>
      <c r="AW2240" s="13">
        <f t="shared" si="2726"/>
        <v>1.1740902524481789E-10</v>
      </c>
      <c r="AX2240" s="13">
        <f t="shared" si="2727"/>
        <v>1.3825246341822041E-3</v>
      </c>
      <c r="AY2240" s="13">
        <f t="shared" si="2728"/>
        <v>2.7440987027541129E-4</v>
      </c>
      <c r="AZ2240" s="13">
        <f t="shared" si="2729"/>
        <v>2.723306877967865E-5</v>
      </c>
      <c r="BA2240" s="13">
        <f t="shared" si="2730"/>
        <v>1.8017817274924342E-6</v>
      </c>
      <c r="BB2240" s="13">
        <f t="shared" si="2731"/>
        <v>8.9406488297091086E-8</v>
      </c>
      <c r="BC2240" s="13">
        <f t="shared" si="2732"/>
        <v>3.549162488507453E-9</v>
      </c>
      <c r="BD2240" s="13">
        <f t="shared" si="2733"/>
        <v>1.9399302717223041E-8</v>
      </c>
      <c r="BE2240" s="13">
        <f t="shared" si="2734"/>
        <v>2.4792905774233081E-8</v>
      </c>
      <c r="BF2240" s="13">
        <f t="shared" si="2735"/>
        <v>1.5843048219054519E-8</v>
      </c>
      <c r="BG2240" s="13">
        <f t="shared" si="2736"/>
        <v>6.7493010341194662E-9</v>
      </c>
      <c r="BH2240" s="13">
        <f t="shared" si="2737"/>
        <v>2.1564535981014297E-9</v>
      </c>
      <c r="BI2240" s="13">
        <f t="shared" si="2738"/>
        <v>5.5120281015840522E-10</v>
      </c>
      <c r="BJ2240" s="14">
        <f t="shared" si="2739"/>
        <v>0.65291134102517523</v>
      </c>
      <c r="BK2240" s="14">
        <f t="shared" si="2740"/>
        <v>0.29043304311927826</v>
      </c>
      <c r="BL2240" s="14">
        <f t="shared" si="2741"/>
        <v>5.6267314337158834E-2</v>
      </c>
      <c r="BM2240" s="14">
        <f t="shared" si="2742"/>
        <v>0.184916518624514</v>
      </c>
      <c r="BN2240" s="14">
        <f t="shared" si="2743"/>
        <v>0.81471847557524746</v>
      </c>
    </row>
    <row r="2241" spans="1:66" x14ac:dyDescent="0.25">
      <c r="A2241" t="s">
        <v>32</v>
      </c>
      <c r="B2241" t="s">
        <v>33</v>
      </c>
      <c r="C2241" t="s">
        <v>362</v>
      </c>
      <c r="D2241" t="s">
        <v>542</v>
      </c>
      <c r="E2241" s="10">
        <f>VLOOKUP(A2241,home!$A$2:$E$405,3,FALSE)</f>
        <v>1.21333333333333</v>
      </c>
      <c r="F2241" s="10">
        <f>VLOOKUP(B2241,home!$B$2:$E$405,3,FALSE)</f>
        <v>0.82</v>
      </c>
      <c r="G2241" s="10">
        <f>VLOOKUP(C2241,away!$B$2:$E$405,4,FALSE)</f>
        <v>1.03</v>
      </c>
      <c r="H2241" s="10">
        <f>VLOOKUP(A2241,away!$A$2:$E$405,3,FALSE)</f>
        <v>1.2533333333333301</v>
      </c>
      <c r="I2241" s="10">
        <f>VLOOKUP(C2241,away!$B$2:$E$405,3,FALSE)</f>
        <v>1.85</v>
      </c>
      <c r="J2241" s="10">
        <f>VLOOKUP(B2241,home!$B$2:$E$405,4,FALSE)</f>
        <v>1.25</v>
      </c>
      <c r="K2241" s="12">
        <f t="shared" si="2688"/>
        <v>1.0247813333333304</v>
      </c>
      <c r="L2241" s="12">
        <f t="shared" si="2689"/>
        <v>2.8983333333333263</v>
      </c>
      <c r="M2241" s="13">
        <f t="shared" si="2690"/>
        <v>1.9779392488801242E-2</v>
      </c>
      <c r="N2241" s="13">
        <f t="shared" si="2691"/>
        <v>2.0269552207196999E-2</v>
      </c>
      <c r="O2241" s="13">
        <f t="shared" si="2692"/>
        <v>5.7327272563375463E-2</v>
      </c>
      <c r="P2241" s="13">
        <f t="shared" si="2693"/>
        <v>5.8747918813859157E-2</v>
      </c>
      <c r="Q2241" s="13">
        <f t="shared" si="2694"/>
        <v>1.0385929368480444E-2</v>
      </c>
      <c r="R2241" s="13">
        <f t="shared" si="2695"/>
        <v>8.3076772489758088E-2</v>
      </c>
      <c r="S2241" s="13">
        <f t="shared" si="2696"/>
        <v>4.3622648760747645E-2</v>
      </c>
      <c r="T2241" s="13">
        <f t="shared" si="2697"/>
        <v>3.0101885286312417E-2</v>
      </c>
      <c r="U2241" s="13">
        <f t="shared" si="2698"/>
        <v>8.5135525681084054E-2</v>
      </c>
      <c r="V2241" s="13">
        <f t="shared" si="2699"/>
        <v>1.4396239415413329E-2</v>
      </c>
      <c r="W2241" s="13">
        <f t="shared" si="2700"/>
        <v>3.5477688487123957E-3</v>
      </c>
      <c r="X2241" s="13">
        <f t="shared" si="2701"/>
        <v>1.0282616713184735E-2</v>
      </c>
      <c r="Y2241" s="13">
        <f t="shared" si="2702"/>
        <v>1.4901225386856847E-2</v>
      </c>
      <c r="Z2241" s="13">
        <f t="shared" si="2703"/>
        <v>8.0261392977604984E-2</v>
      </c>
      <c r="AA2241" s="13">
        <f t="shared" si="2704"/>
        <v>8.2250377310780443E-2</v>
      </c>
      <c r="AB2241" s="13">
        <f t="shared" si="2705"/>
        <v>4.2144325663855536E-2</v>
      </c>
      <c r="AC2241" s="13">
        <f t="shared" si="2706"/>
        <v>2.6724440123743385E-3</v>
      </c>
      <c r="AD2241" s="13">
        <f t="shared" si="2707"/>
        <v>9.0892182278548583E-4</v>
      </c>
      <c r="AE2241" s="13">
        <f t="shared" si="2708"/>
        <v>2.6343584163732599E-3</v>
      </c>
      <c r="AF2241" s="13">
        <f t="shared" si="2709"/>
        <v>3.8176244050609075E-3</v>
      </c>
      <c r="AG2241" s="13">
        <f t="shared" si="2710"/>
        <v>3.688249355778279E-3</v>
      </c>
      <c r="AH2241" s="13">
        <f t="shared" si="2711"/>
        <v>5.8156067661689473E-2</v>
      </c>
      <c r="AI2241" s="13">
        <f t="shared" si="2712"/>
        <v>5.9597252559769519E-2</v>
      </c>
      <c r="AJ2241" s="13">
        <f t="shared" si="2713"/>
        <v>3.0537075970601922E-2</v>
      </c>
      <c r="AK2241" s="13">
        <f t="shared" si="2714"/>
        <v>1.0431275143084883E-2</v>
      </c>
      <c r="AL2241" s="13">
        <f t="shared" si="2715"/>
        <v>3.1750322758890113E-4</v>
      </c>
      <c r="AM2241" s="13">
        <f t="shared" si="2716"/>
        <v>1.8628922348997427E-4</v>
      </c>
      <c r="AN2241" s="13">
        <f t="shared" si="2717"/>
        <v>5.3992826608177408E-4</v>
      </c>
      <c r="AO2241" s="13">
        <f t="shared" si="2718"/>
        <v>7.82446045596836E-4</v>
      </c>
      <c r="AP2241" s="13">
        <f t="shared" si="2719"/>
        <v>7.5592981849605242E-4</v>
      </c>
      <c r="AQ2241" s="13">
        <f t="shared" si="2720"/>
        <v>5.4773414765192999E-4</v>
      </c>
      <c r="AR2241" s="13">
        <f t="shared" si="2721"/>
        <v>3.3711133887892562E-2</v>
      </c>
      <c r="AS2241" s="13">
        <f t="shared" si="2722"/>
        <v>3.4546540733812962E-2</v>
      </c>
      <c r="AT2241" s="13">
        <f t="shared" si="2723"/>
        <v>1.7701325037625528E-2</v>
      </c>
      <c r="AU2241" s="13">
        <f t="shared" si="2724"/>
        <v>6.0466624912748528E-3</v>
      </c>
      <c r="AV2241" s="13">
        <f t="shared" si="2725"/>
        <v>1.5491267125063201E-3</v>
      </c>
      <c r="AW2241" s="13">
        <f t="shared" si="2726"/>
        <v>2.6195408860919594E-5</v>
      </c>
      <c r="AX2241" s="13">
        <f t="shared" si="2727"/>
        <v>3.1817619805614422E-5</v>
      </c>
      <c r="AY2241" s="13">
        <f t="shared" si="2728"/>
        <v>9.2218068069938904E-5</v>
      </c>
      <c r="AZ2241" s="13">
        <f t="shared" si="2729"/>
        <v>1.3363935031135283E-4</v>
      </c>
      <c r="BA2241" s="13">
        <f t="shared" si="2730"/>
        <v>1.2911046121746777E-4</v>
      </c>
      <c r="BB2241" s="13">
        <f t="shared" si="2731"/>
        <v>9.3551288357156633E-5</v>
      </c>
      <c r="BC2241" s="13">
        <f t="shared" si="2732"/>
        <v>5.4228563484364973E-5</v>
      </c>
      <c r="BD2241" s="13">
        <f t="shared" si="2733"/>
        <v>1.6284350508623632E-2</v>
      </c>
      <c r="BE2241" s="13">
        <f t="shared" si="2734"/>
        <v>1.6687898426694624E-2</v>
      </c>
      <c r="BF2241" s="13">
        <f t="shared" si="2735"/>
        <v>8.5507234001196506E-3</v>
      </c>
      <c r="BG2241" s="13">
        <f t="shared" si="2736"/>
        <v>2.9208739089797088E-3</v>
      </c>
      <c r="BH2241" s="13">
        <f t="shared" si="2737"/>
        <v>7.4831426473569065E-4</v>
      </c>
      <c r="BI2241" s="13">
        <f t="shared" si="2738"/>
        <v>1.5337169799363841E-4</v>
      </c>
      <c r="BJ2241" s="14">
        <f t="shared" si="2739"/>
        <v>0.10388502466330421</v>
      </c>
      <c r="BK2241" s="14">
        <f t="shared" si="2740"/>
        <v>0.13962836478685456</v>
      </c>
      <c r="BL2241" s="14">
        <f t="shared" si="2741"/>
        <v>0.64755626611425832</v>
      </c>
      <c r="BM2241" s="14">
        <f t="shared" si="2742"/>
        <v>0.72167818795134175</v>
      </c>
      <c r="BN2241" s="14">
        <f t="shared" si="2743"/>
        <v>0.24958683793147141</v>
      </c>
    </row>
    <row r="2242" spans="1:66" x14ac:dyDescent="0.25">
      <c r="A2242" t="s">
        <v>32</v>
      </c>
      <c r="B2242" t="s">
        <v>206</v>
      </c>
      <c r="C2242" t="s">
        <v>198</v>
      </c>
      <c r="D2242" t="s">
        <v>542</v>
      </c>
      <c r="E2242" s="10">
        <f>VLOOKUP(A2242,home!$A$2:$E$405,3,FALSE)</f>
        <v>1.21333333333333</v>
      </c>
      <c r="F2242" s="10">
        <f>VLOOKUP(B2242,home!$B$2:$E$405,3,FALSE)</f>
        <v>0.93</v>
      </c>
      <c r="G2242" s="10">
        <f>VLOOKUP(C2242,away!$B$2:$E$405,4,FALSE)</f>
        <v>0.24</v>
      </c>
      <c r="H2242" s="10">
        <f>VLOOKUP(A2242,away!$A$2:$E$405,3,FALSE)</f>
        <v>1.2533333333333301</v>
      </c>
      <c r="I2242" s="10">
        <f>VLOOKUP(C2242,away!$B$2:$E$405,3,FALSE)</f>
        <v>1.18</v>
      </c>
      <c r="J2242" s="10">
        <f>VLOOKUP(B2242,home!$B$2:$E$405,4,FALSE)</f>
        <v>1.3</v>
      </c>
      <c r="K2242" s="12">
        <f t="shared" si="2688"/>
        <v>0.27081599999999928</v>
      </c>
      <c r="L2242" s="12">
        <f t="shared" si="2689"/>
        <v>1.9226133333333284</v>
      </c>
      <c r="M2242" s="13">
        <f t="shared" si="2690"/>
        <v>0.11153360611790018</v>
      </c>
      <c r="N2242" s="13">
        <f t="shared" si="2691"/>
        <v>3.0205085074425174E-2</v>
      </c>
      <c r="O2242" s="13">
        <f t="shared" si="2692"/>
        <v>0.21443599823702256</v>
      </c>
      <c r="P2242" s="13">
        <f t="shared" si="2693"/>
        <v>5.8072699298557344E-2</v>
      </c>
      <c r="Q2242" s="13">
        <f t="shared" si="2694"/>
        <v>4.0900101597577529E-3</v>
      </c>
      <c r="R2242" s="13">
        <f t="shared" si="2695"/>
        <v>0.20613875467857093</v>
      </c>
      <c r="S2242" s="13">
        <f t="shared" si="2696"/>
        <v>7.5592427278279696E-3</v>
      </c>
      <c r="T2242" s="13">
        <f t="shared" si="2697"/>
        <v>7.8635080666190314E-3</v>
      </c>
      <c r="U2242" s="13">
        <f t="shared" si="2698"/>
        <v>5.5825672987031713E-2</v>
      </c>
      <c r="V2242" s="13">
        <f t="shared" si="2699"/>
        <v>4.3732272983058109E-4</v>
      </c>
      <c r="W2242" s="13">
        <f t="shared" si="2700"/>
        <v>3.6921339714165107E-4</v>
      </c>
      <c r="X2242" s="13">
        <f t="shared" si="2701"/>
        <v>7.0985460018983164E-4</v>
      </c>
      <c r="Y2242" s="13">
        <f t="shared" si="2702"/>
        <v>6.8238795952648497E-4</v>
      </c>
      <c r="Z2242" s="13">
        <f t="shared" si="2703"/>
        <v>0.13210837275391613</v>
      </c>
      <c r="AA2242" s="13">
        <f t="shared" si="2704"/>
        <v>3.5777061075724453E-2</v>
      </c>
      <c r="AB2242" s="13">
        <f t="shared" si="2705"/>
        <v>4.8445002861416831E-3</v>
      </c>
      <c r="AC2242" s="13">
        <f t="shared" si="2706"/>
        <v>1.4231423306974727E-5</v>
      </c>
      <c r="AD2242" s="13">
        <f t="shared" si="2707"/>
        <v>2.4997223840078269E-5</v>
      </c>
      <c r="AE2242" s="13">
        <f t="shared" si="2708"/>
        <v>4.8059995851252225E-5</v>
      </c>
      <c r="AF2242" s="13">
        <f t="shared" si="2709"/>
        <v>4.6200394411781004E-5</v>
      </c>
      <c r="AG2242" s="13">
        <f t="shared" si="2710"/>
        <v>2.9608498100449574E-5</v>
      </c>
      <c r="AH2242" s="13">
        <f t="shared" si="2711"/>
        <v>6.3498329725412167E-2</v>
      </c>
      <c r="AI2242" s="13">
        <f t="shared" si="2712"/>
        <v>1.7196363662917175E-2</v>
      </c>
      <c r="AJ2242" s="13">
        <f t="shared" si="2713"/>
        <v>2.3285252108682826E-3</v>
      </c>
      <c r="AK2242" s="13">
        <f t="shared" si="2714"/>
        <v>2.1020062783550113E-4</v>
      </c>
      <c r="AL2242" s="13">
        <f t="shared" si="2715"/>
        <v>2.9639754153480555E-7</v>
      </c>
      <c r="AM2242" s="13">
        <f t="shared" si="2716"/>
        <v>1.3539296342949242E-6</v>
      </c>
      <c r="AN2242" s="13">
        <f t="shared" si="2717"/>
        <v>2.6030831672905384E-6</v>
      </c>
      <c r="AO2242" s="13">
        <f t="shared" si="2718"/>
        <v>2.5023612026041709E-6</v>
      </c>
      <c r="AP2242" s="13">
        <f t="shared" si="2719"/>
        <v>1.6036910043142666E-6</v>
      </c>
      <c r="AQ2242" s="13">
        <f t="shared" si="2720"/>
        <v>7.7081942686033173E-7</v>
      </c>
      <c r="AR2242" s="13">
        <f t="shared" si="2721"/>
        <v>2.4416547074894684E-2</v>
      </c>
      <c r="AS2242" s="13">
        <f t="shared" si="2722"/>
        <v>6.6123916126346605E-3</v>
      </c>
      <c r="AT2242" s="13">
        <f t="shared" si="2723"/>
        <v>8.9537072348363166E-4</v>
      </c>
      <c r="AU2242" s="13">
        <f t="shared" si="2724"/>
        <v>8.0826905950314226E-5</v>
      </c>
      <c r="AV2242" s="13">
        <f t="shared" si="2725"/>
        <v>5.4723048404600582E-6</v>
      </c>
      <c r="AW2242" s="13">
        <f t="shared" si="2726"/>
        <v>4.2868507681958892E-9</v>
      </c>
      <c r="AX2242" s="13">
        <f t="shared" si="2727"/>
        <v>6.1110967973535514E-8</v>
      </c>
      <c r="AY2242" s="13">
        <f t="shared" si="2728"/>
        <v>1.174927618388254E-7</v>
      </c>
      <c r="AZ2242" s="13">
        <f t="shared" si="2729"/>
        <v>1.1294657524074153E-7</v>
      </c>
      <c r="BA2242" s="13">
        <f t="shared" si="2730"/>
        <v>7.2384197170728525E-8</v>
      </c>
      <c r="BB2242" s="13">
        <f t="shared" si="2731"/>
        <v>3.479170565076783E-8</v>
      </c>
      <c r="BC2242" s="13">
        <f t="shared" si="2732"/>
        <v>1.3378199434714942E-8</v>
      </c>
      <c r="BD2242" s="13">
        <f t="shared" si="2733"/>
        <v>7.8239298266922289E-3</v>
      </c>
      <c r="BE2242" s="13">
        <f t="shared" si="2734"/>
        <v>2.1188453799454768E-3</v>
      </c>
      <c r="BF2242" s="13">
        <f t="shared" si="2735"/>
        <v>2.8690861520765635E-4</v>
      </c>
      <c r="BG2242" s="13">
        <f t="shared" si="2736"/>
        <v>2.5899814512025498E-5</v>
      </c>
      <c r="BH2242" s="13">
        <f t="shared" si="2737"/>
        <v>1.7535210417221693E-6</v>
      </c>
      <c r="BI2242" s="13">
        <f t="shared" si="2738"/>
        <v>9.497631088700597E-8</v>
      </c>
      <c r="BJ2242" s="14">
        <f t="shared" si="2739"/>
        <v>4.4078171358706161E-2</v>
      </c>
      <c r="BK2242" s="14">
        <f t="shared" si="2740"/>
        <v>0.17761751618772639</v>
      </c>
      <c r="BL2242" s="14">
        <f t="shared" si="2741"/>
        <v>0.64252344724703825</v>
      </c>
      <c r="BM2242" s="14">
        <f t="shared" si="2742"/>
        <v>0.37185124077524179</v>
      </c>
      <c r="BN2242" s="14">
        <f t="shared" si="2743"/>
        <v>0.62447615356623398</v>
      </c>
    </row>
    <row r="2243" spans="1:66" x14ac:dyDescent="0.25">
      <c r="A2243" t="s">
        <v>32</v>
      </c>
      <c r="B2243" t="s">
        <v>34</v>
      </c>
      <c r="C2243" t="s">
        <v>209</v>
      </c>
      <c r="D2243" t="s">
        <v>542</v>
      </c>
      <c r="E2243" s="10">
        <f>VLOOKUP(A2243,home!$A$2:$E$405,3,FALSE)</f>
        <v>1.21333333333333</v>
      </c>
      <c r="F2243" s="10">
        <f>VLOOKUP(B2243,home!$B$2:$E$405,3,FALSE)</f>
        <v>0.72</v>
      </c>
      <c r="G2243" s="10">
        <f>VLOOKUP(C2243,away!$B$2:$E$405,4,FALSE)</f>
        <v>0.47</v>
      </c>
      <c r="H2243" s="10">
        <f>VLOOKUP(A2243,away!$A$2:$E$405,3,FALSE)</f>
        <v>1.2533333333333301</v>
      </c>
      <c r="I2243" s="10">
        <f>VLOOKUP(C2243,away!$B$2:$E$405,3,FALSE)</f>
        <v>1.3</v>
      </c>
      <c r="J2243" s="10">
        <f>VLOOKUP(B2243,home!$B$2:$E$405,4,FALSE)</f>
        <v>1.2</v>
      </c>
      <c r="K2243" s="12">
        <f t="shared" si="2688"/>
        <v>0.41059199999999885</v>
      </c>
      <c r="L2243" s="12">
        <f t="shared" si="2689"/>
        <v>1.9551999999999947</v>
      </c>
      <c r="M2243" s="13">
        <f t="shared" si="2690"/>
        <v>9.3874921980317591E-2</v>
      </c>
      <c r="N2243" s="13">
        <f t="shared" si="2691"/>
        <v>3.8544291965742446E-2</v>
      </c>
      <c r="O2243" s="13">
        <f t="shared" si="2692"/>
        <v>0.18354424745591646</v>
      </c>
      <c r="P2243" s="13">
        <f t="shared" si="2693"/>
        <v>7.5361799651419425E-2</v>
      </c>
      <c r="Q2243" s="13">
        <f t="shared" si="2694"/>
        <v>7.9129889633990386E-3</v>
      </c>
      <c r="R2243" s="13">
        <f t="shared" si="2695"/>
        <v>0.17943285631290348</v>
      </c>
      <c r="S2243" s="13">
        <f t="shared" si="2696"/>
        <v>1.5124914958361995E-2</v>
      </c>
      <c r="T2243" s="13">
        <f t="shared" si="2697"/>
        <v>1.5471476021237758E-2</v>
      </c>
      <c r="U2243" s="13">
        <f t="shared" si="2698"/>
        <v>7.3673695339227449E-2</v>
      </c>
      <c r="V2243" s="13">
        <f t="shared" si="2699"/>
        <v>1.3491247322519689E-3</v>
      </c>
      <c r="W2243" s="13">
        <f t="shared" si="2700"/>
        <v>1.0830033214866432E-3</v>
      </c>
      <c r="X2243" s="13">
        <f t="shared" si="2701"/>
        <v>2.1174880941706789E-3</v>
      </c>
      <c r="Y2243" s="13">
        <f t="shared" si="2702"/>
        <v>2.0700563608612504E-3</v>
      </c>
      <c r="Z2243" s="13">
        <f t="shared" si="2703"/>
        <v>0.11694237355432933</v>
      </c>
      <c r="AA2243" s="13">
        <f t="shared" si="2704"/>
        <v>4.8015603042419051E-2</v>
      </c>
      <c r="AB2243" s="13">
        <f t="shared" si="2705"/>
        <v>9.857411242196433E-3</v>
      </c>
      <c r="AC2243" s="13">
        <f t="shared" si="2706"/>
        <v>6.7691446256318234E-5</v>
      </c>
      <c r="AD2243" s="13">
        <f t="shared" si="2707"/>
        <v>1.1116812494396062E-4</v>
      </c>
      <c r="AE2243" s="13">
        <f t="shared" si="2708"/>
        <v>2.1735591789043119E-4</v>
      </c>
      <c r="AF2243" s="13">
        <f t="shared" si="2709"/>
        <v>2.1248714532968503E-4</v>
      </c>
      <c r="AG2243" s="13">
        <f t="shared" si="2710"/>
        <v>1.3848495551619972E-4</v>
      </c>
      <c r="AH2243" s="13">
        <f t="shared" si="2711"/>
        <v>5.7161432193356031E-2</v>
      </c>
      <c r="AI2243" s="13">
        <f t="shared" si="2712"/>
        <v>2.3470026767134371E-2</v>
      </c>
      <c r="AJ2243" s="13">
        <f t="shared" si="2713"/>
        <v>4.8183026151856038E-3</v>
      </c>
      <c r="AK2243" s="13">
        <f t="shared" si="2714"/>
        <v>6.5945216912476068E-4</v>
      </c>
      <c r="AL2243" s="13">
        <f t="shared" si="2715"/>
        <v>2.1736792332900436E-6</v>
      </c>
      <c r="AM2243" s="13">
        <f t="shared" si="2716"/>
        <v>9.1289485513981144E-6</v>
      </c>
      <c r="AN2243" s="13">
        <f t="shared" si="2717"/>
        <v>1.7848920207693542E-5</v>
      </c>
      <c r="AO2243" s="13">
        <f t="shared" si="2718"/>
        <v>1.7449104395041167E-5</v>
      </c>
      <c r="AP2243" s="13">
        <f t="shared" si="2719"/>
        <v>1.1372162971061466E-5</v>
      </c>
      <c r="AQ2243" s="13">
        <f t="shared" si="2720"/>
        <v>5.5587132602548308E-6</v>
      </c>
      <c r="AR2243" s="13">
        <f t="shared" si="2721"/>
        <v>2.2352406444889887E-2</v>
      </c>
      <c r="AS2243" s="13">
        <f t="shared" si="2722"/>
        <v>9.1777192670202019E-3</v>
      </c>
      <c r="AT2243" s="13">
        <f t="shared" si="2723"/>
        <v>1.8841490546421737E-3</v>
      </c>
      <c r="AU2243" s="13">
        <f t="shared" si="2724"/>
        <v>2.578721762145458E-4</v>
      </c>
      <c r="AV2243" s="13">
        <f t="shared" si="2725"/>
        <v>2.6470063144070619E-5</v>
      </c>
      <c r="AW2243" s="13">
        <f t="shared" si="2726"/>
        <v>4.8472411608383745E-8</v>
      </c>
      <c r="AX2243" s="13">
        <f t="shared" si="2727"/>
        <v>6.2471220726927373E-7</v>
      </c>
      <c r="AY2243" s="13">
        <f t="shared" si="2728"/>
        <v>1.2214373076528807E-6</v>
      </c>
      <c r="AZ2243" s="13">
        <f t="shared" si="2729"/>
        <v>1.1940771119614531E-6</v>
      </c>
      <c r="BA2243" s="13">
        <f t="shared" si="2730"/>
        <v>7.7821985643567579E-7</v>
      </c>
      <c r="BB2243" s="13">
        <f t="shared" si="2731"/>
        <v>3.8039386582575736E-7</v>
      </c>
      <c r="BC2243" s="13">
        <f t="shared" si="2732"/>
        <v>1.4874921729250379E-7</v>
      </c>
      <c r="BD2243" s="13">
        <f t="shared" si="2733"/>
        <v>7.2839041801747613E-3</v>
      </c>
      <c r="BE2243" s="13">
        <f t="shared" si="2734"/>
        <v>2.9907127851463069E-3</v>
      </c>
      <c r="BF2243" s="13">
        <f t="shared" si="2735"/>
        <v>6.1398137193939442E-4</v>
      </c>
      <c r="BG2243" s="13">
        <f t="shared" si="2736"/>
        <v>8.403194648911306E-5</v>
      </c>
      <c r="BH2243" s="13">
        <f t="shared" si="2737"/>
        <v>8.6257112432144515E-6</v>
      </c>
      <c r="BI2243" s="13">
        <f t="shared" si="2738"/>
        <v>7.0832960615477991E-7</v>
      </c>
      <c r="BJ2243" s="14">
        <f t="shared" si="2739"/>
        <v>6.7944506309529987E-2</v>
      </c>
      <c r="BK2243" s="14">
        <f t="shared" si="2740"/>
        <v>0.18578184788514826</v>
      </c>
      <c r="BL2243" s="14">
        <f t="shared" si="2741"/>
        <v>0.62531360846797335</v>
      </c>
      <c r="BM2243" s="14">
        <f t="shared" si="2742"/>
        <v>0.41731005692238626</v>
      </c>
      <c r="BN2243" s="14">
        <f t="shared" si="2743"/>
        <v>0.57867110632969843</v>
      </c>
    </row>
    <row r="2244" spans="1:66" x14ac:dyDescent="0.25">
      <c r="A2244" t="s">
        <v>32</v>
      </c>
      <c r="B2244" t="s">
        <v>195</v>
      </c>
      <c r="C2244" t="s">
        <v>207</v>
      </c>
      <c r="D2244" t="s">
        <v>542</v>
      </c>
      <c r="E2244" s="10">
        <f>VLOOKUP(A2244,home!$A$2:$E$405,3,FALSE)</f>
        <v>1.21333333333333</v>
      </c>
      <c r="F2244" s="10">
        <f>VLOOKUP(B2244,home!$B$2:$E$405,3,FALSE)</f>
        <v>0.52</v>
      </c>
      <c r="G2244" s="10">
        <f>VLOOKUP(C2244,away!$B$2:$E$405,4,FALSE)</f>
        <v>1.55</v>
      </c>
      <c r="H2244" s="10">
        <f>VLOOKUP(A2244,away!$A$2:$E$405,3,FALSE)</f>
        <v>1.2533333333333301</v>
      </c>
      <c r="I2244" s="10">
        <f>VLOOKUP(C2244,away!$B$2:$E$405,3,FALSE)</f>
        <v>0.93</v>
      </c>
      <c r="J2244" s="10">
        <f>VLOOKUP(B2244,home!$B$2:$E$405,4,FALSE)</f>
        <v>1.6</v>
      </c>
      <c r="K2244" s="12">
        <f t="shared" si="2688"/>
        <v>0.97794666666666419</v>
      </c>
      <c r="L2244" s="12">
        <f t="shared" si="2689"/>
        <v>1.8649599999999955</v>
      </c>
      <c r="M2244" s="13">
        <f t="shared" si="2690"/>
        <v>5.8256088600592448E-2</v>
      </c>
      <c r="N2244" s="13">
        <f t="shared" si="2691"/>
        <v>5.6971347659987237E-2</v>
      </c>
      <c r="O2244" s="13">
        <f t="shared" si="2692"/>
        <v>0.10864527499656064</v>
      </c>
      <c r="P2244" s="13">
        <f t="shared" si="2693"/>
        <v>0.10624928453196954</v>
      </c>
      <c r="Q2244" s="13">
        <f t="shared" si="2694"/>
        <v>2.7857469769796087E-2</v>
      </c>
      <c r="R2244" s="13">
        <f t="shared" si="2695"/>
        <v>0.10130954602879264</v>
      </c>
      <c r="S2244" s="13">
        <f t="shared" si="2696"/>
        <v>4.8445195750065423E-2</v>
      </c>
      <c r="T2244" s="13">
        <f t="shared" si="2697"/>
        <v>5.1953066821878779E-2</v>
      </c>
      <c r="U2244" s="13">
        <f t="shared" si="2698"/>
        <v>9.9075332840370747E-2</v>
      </c>
      <c r="V2244" s="13">
        <f t="shared" si="2699"/>
        <v>9.8173188819334622E-3</v>
      </c>
      <c r="W2244" s="13">
        <f t="shared" si="2700"/>
        <v>9.0810399010464848E-3</v>
      </c>
      <c r="X2244" s="13">
        <f t="shared" si="2701"/>
        <v>1.693577617385561E-2</v>
      </c>
      <c r="Y2244" s="13">
        <f t="shared" si="2702"/>
        <v>1.5792272566596845E-2</v>
      </c>
      <c r="Z2244" s="13">
        <f t="shared" si="2703"/>
        <v>6.2979416987285569E-2</v>
      </c>
      <c r="AA2244" s="13">
        <f t="shared" si="2704"/>
        <v>6.1590510911325801E-2</v>
      </c>
      <c r="AB2244" s="13">
        <f t="shared" si="2705"/>
        <v>3.0116117422013935E-2</v>
      </c>
      <c r="AC2244" s="13">
        <f t="shared" si="2706"/>
        <v>1.1190709120327653E-3</v>
      </c>
      <c r="AD2244" s="13">
        <f t="shared" si="2707"/>
        <v>2.2201931752738454E-3</v>
      </c>
      <c r="AE2244" s="13">
        <f t="shared" si="2708"/>
        <v>4.1405714641587011E-3</v>
      </c>
      <c r="AF2244" s="13">
        <f t="shared" si="2709"/>
        <v>3.8610000788986969E-3</v>
      </c>
      <c r="AG2244" s="13">
        <f t="shared" si="2710"/>
        <v>2.4002035690476324E-3</v>
      </c>
      <c r="AH2244" s="13">
        <f t="shared" si="2711"/>
        <v>2.9363523376151942E-2</v>
      </c>
      <c r="AI2244" s="13">
        <f t="shared" si="2712"/>
        <v>2.8715959807296465E-2</v>
      </c>
      <c r="AJ2244" s="13">
        <f t="shared" si="2713"/>
        <v>1.4041338586839739E-2</v>
      </c>
      <c r="AK2244" s="13">
        <f t="shared" si="2714"/>
        <v>4.5772267555126448E-3</v>
      </c>
      <c r="AL2244" s="13">
        <f t="shared" si="2715"/>
        <v>8.163986742001133E-5</v>
      </c>
      <c r="AM2244" s="13">
        <f t="shared" si="2716"/>
        <v>4.3424610302302696E-4</v>
      </c>
      <c r="AN2244" s="13">
        <f t="shared" si="2717"/>
        <v>8.0985161229382241E-4</v>
      </c>
      <c r="AO2244" s="13">
        <f t="shared" si="2718"/>
        <v>7.5517043143174189E-4</v>
      </c>
      <c r="AP2244" s="13">
        <f t="shared" si="2719"/>
        <v>4.694542159343127E-4</v>
      </c>
      <c r="AQ2244" s="13">
        <f t="shared" si="2720"/>
        <v>2.1887833363721338E-4</v>
      </c>
      <c r="AR2244" s="13">
        <f t="shared" si="2721"/>
        <v>1.0952359311117644E-2</v>
      </c>
      <c r="AS2244" s="13">
        <f t="shared" si="2722"/>
        <v>1.0710823280443102E-2</v>
      </c>
      <c r="AT2244" s="13">
        <f t="shared" si="2723"/>
        <v>5.2373069621825183E-3</v>
      </c>
      <c r="AU2244" s="13">
        <f t="shared" si="2724"/>
        <v>1.7072689619921694E-3</v>
      </c>
      <c r="AV2244" s="13">
        <f t="shared" si="2725"/>
        <v>4.1740449762092436E-4</v>
      </c>
      <c r="AW2244" s="13">
        <f t="shared" si="2726"/>
        <v>4.1360376376430411E-6</v>
      </c>
      <c r="AX2244" s="13">
        <f t="shared" si="2727"/>
        <v>7.0778254827392985E-5</v>
      </c>
      <c r="AY2244" s="13">
        <f t="shared" si="2728"/>
        <v>1.319986141228945E-4</v>
      </c>
      <c r="AZ2244" s="13">
        <f t="shared" si="2729"/>
        <v>1.230860676973164E-4</v>
      </c>
      <c r="BA2244" s="13">
        <f t="shared" si="2730"/>
        <v>7.6516864270928883E-5</v>
      </c>
      <c r="BB2244" s="13">
        <f t="shared" si="2731"/>
        <v>3.5675222797677788E-5</v>
      </c>
      <c r="BC2244" s="13">
        <f t="shared" si="2732"/>
        <v>1.3306572701751409E-5</v>
      </c>
      <c r="BD2244" s="13">
        <f t="shared" si="2733"/>
        <v>3.4042853368103187E-3</v>
      </c>
      <c r="BE2244" s="13">
        <f t="shared" si="2734"/>
        <v>3.3292094975158532E-3</v>
      </c>
      <c r="BF2244" s="13">
        <f t="shared" si="2735"/>
        <v>1.6278946653653142E-3</v>
      </c>
      <c r="BG2244" s="13">
        <f t="shared" si="2736"/>
        <v>5.3066472055948472E-4</v>
      </c>
      <c r="BH2244" s="13">
        <f t="shared" si="2737"/>
        <v>1.297404486471862E-4</v>
      </c>
      <c r="BI2244" s="13">
        <f t="shared" si="2738"/>
        <v>2.5375847857270662E-5</v>
      </c>
      <c r="BJ2244" s="14">
        <f t="shared" si="2739"/>
        <v>0.19435190347327796</v>
      </c>
      <c r="BK2244" s="14">
        <f t="shared" si="2740"/>
        <v>0.22410059715813652</v>
      </c>
      <c r="BL2244" s="14">
        <f t="shared" si="2741"/>
        <v>0.51550716425497634</v>
      </c>
      <c r="BM2244" s="14">
        <f t="shared" si="2742"/>
        <v>0.53752220770949244</v>
      </c>
      <c r="BN2244" s="14">
        <f t="shared" si="2743"/>
        <v>0.45928901158769853</v>
      </c>
    </row>
    <row r="2245" spans="1:66" x14ac:dyDescent="0.25">
      <c r="A2245" t="s">
        <v>32</v>
      </c>
      <c r="B2245" t="s">
        <v>210</v>
      </c>
      <c r="C2245" t="s">
        <v>208</v>
      </c>
      <c r="D2245" t="s">
        <v>542</v>
      </c>
      <c r="E2245" s="10">
        <f>VLOOKUP(A2245,home!$A$2:$E$405,3,FALSE)</f>
        <v>1.21333333333333</v>
      </c>
      <c r="F2245" s="10">
        <f>VLOOKUP(B2245,home!$B$2:$E$405,3,FALSE)</f>
        <v>1.18</v>
      </c>
      <c r="G2245" s="10">
        <f>VLOOKUP(C2245,away!$B$2:$E$405,4,FALSE)</f>
        <v>0.72</v>
      </c>
      <c r="H2245" s="10">
        <f>VLOOKUP(A2245,away!$A$2:$E$405,3,FALSE)</f>
        <v>1.2533333333333301</v>
      </c>
      <c r="I2245" s="10">
        <f>VLOOKUP(C2245,away!$B$2:$E$405,3,FALSE)</f>
        <v>1.34</v>
      </c>
      <c r="J2245" s="10">
        <f>VLOOKUP(B2245,home!$B$2:$E$405,4,FALSE)</f>
        <v>0.56999999999999995</v>
      </c>
      <c r="K2245" s="12">
        <f t="shared" si="2688"/>
        <v>1.0308479999999971</v>
      </c>
      <c r="L2245" s="12">
        <f t="shared" si="2689"/>
        <v>0.95729599999999748</v>
      </c>
      <c r="M2245" s="13">
        <f t="shared" si="2690"/>
        <v>0.1369493677407044</v>
      </c>
      <c r="N2245" s="13">
        <f t="shared" si="2691"/>
        <v>0.14117398183676924</v>
      </c>
      <c r="O2245" s="13">
        <f t="shared" si="2692"/>
        <v>0.13110108194070502</v>
      </c>
      <c r="P2245" s="13">
        <f t="shared" si="2693"/>
        <v>0.13514528811641152</v>
      </c>
      <c r="Q2245" s="13">
        <f t="shared" si="2694"/>
        <v>7.2764458414234734E-2</v>
      </c>
      <c r="R2245" s="13">
        <f t="shared" si="2695"/>
        <v>6.2751270668754411E-2</v>
      </c>
      <c r="S2245" s="13">
        <f t="shared" si="2696"/>
        <v>3.3341243558438372E-2</v>
      </c>
      <c r="T2245" s="13">
        <f t="shared" si="2697"/>
        <v>6.9657124982113086E-2</v>
      </c>
      <c r="U2245" s="13">
        <f t="shared" si="2698"/>
        <v>6.4687021866343952E-2</v>
      </c>
      <c r="V2245" s="13">
        <f t="shared" si="2699"/>
        <v>3.6557809171861694E-3</v>
      </c>
      <c r="W2245" s="13">
        <f t="shared" si="2700"/>
        <v>2.5003032142465621E-2</v>
      </c>
      <c r="X2245" s="13">
        <f t="shared" si="2701"/>
        <v>2.3935302657853708E-2</v>
      </c>
      <c r="Y2245" s="13">
        <f t="shared" si="2702"/>
        <v>1.1456584746576331E-2</v>
      </c>
      <c r="Z2245" s="13">
        <f t="shared" si="2703"/>
        <v>2.002384680203859E-2</v>
      </c>
      <c r="AA2245" s="13">
        <f t="shared" si="2704"/>
        <v>2.0641542428187817E-2</v>
      </c>
      <c r="AB2245" s="13">
        <f t="shared" si="2705"/>
        <v>1.0639146364506247E-2</v>
      </c>
      <c r="AC2245" s="13">
        <f t="shared" si="2706"/>
        <v>2.2547638111364095E-4</v>
      </c>
      <c r="AD2245" s="13">
        <f t="shared" si="2707"/>
        <v>6.4435814194990799E-3</v>
      </c>
      <c r="AE2245" s="13">
        <f t="shared" si="2708"/>
        <v>6.1684147185607757E-3</v>
      </c>
      <c r="AF2245" s="13">
        <f t="shared" si="2709"/>
        <v>2.9524993682096697E-3</v>
      </c>
      <c r="AG2245" s="13">
        <f t="shared" si="2710"/>
        <v>9.4213861172987912E-4</v>
      </c>
      <c r="AH2245" s="13">
        <f t="shared" si="2711"/>
        <v>4.7921871120510705E-3</v>
      </c>
      <c r="AI2245" s="13">
        <f t="shared" si="2712"/>
        <v>4.9400165000836075E-3</v>
      </c>
      <c r="AJ2245" s="13">
        <f t="shared" si="2713"/>
        <v>2.5462030645390858E-3</v>
      </c>
      <c r="AK2245" s="13">
        <f t="shared" si="2714"/>
        <v>8.7491611222466033E-4</v>
      </c>
      <c r="AL2245" s="13">
        <f t="shared" si="2715"/>
        <v>8.9002442265359517E-6</v>
      </c>
      <c r="AM2245" s="13">
        <f t="shared" si="2716"/>
        <v>1.3284706038255542E-3</v>
      </c>
      <c r="AN2245" s="13">
        <f t="shared" si="2717"/>
        <v>1.2717395951597845E-3</v>
      </c>
      <c r="AO2245" s="13">
        <f t="shared" si="2718"/>
        <v>6.087156137440389E-4</v>
      </c>
      <c r="AP2245" s="13">
        <f t="shared" si="2719"/>
        <v>1.94240340724904E-4</v>
      </c>
      <c r="AQ2245" s="13">
        <f t="shared" si="2720"/>
        <v>4.6486375303646798E-5</v>
      </c>
      <c r="AR2245" s="13">
        <f t="shared" si="2721"/>
        <v>9.1750831072360606E-4</v>
      </c>
      <c r="AS2245" s="13">
        <f t="shared" si="2722"/>
        <v>9.4581160709280524E-4</v>
      </c>
      <c r="AT2245" s="13">
        <f t="shared" si="2723"/>
        <v>4.8749400177420057E-4</v>
      </c>
      <c r="AU2245" s="13">
        <f t="shared" si="2724"/>
        <v>1.675107389136433E-4</v>
      </c>
      <c r="AV2245" s="13">
        <f t="shared" si="2725"/>
        <v>4.3169527546912702E-5</v>
      </c>
      <c r="AW2245" s="13">
        <f t="shared" si="2726"/>
        <v>2.4397217626748928E-7</v>
      </c>
      <c r="AX2245" s="13">
        <f t="shared" si="2727"/>
        <v>2.2824187750206012E-4</v>
      </c>
      <c r="AY2245" s="13">
        <f t="shared" si="2728"/>
        <v>2.1849503636521157E-4</v>
      </c>
      <c r="AZ2245" s="13">
        <f t="shared" si="2729"/>
        <v>1.045822121661355E-4</v>
      </c>
      <c r="BA2245" s="13">
        <f t="shared" si="2730"/>
        <v>3.3372044459264204E-5</v>
      </c>
      <c r="BB2245" s="13">
        <f t="shared" si="2731"/>
        <v>7.9867311681689243E-6</v>
      </c>
      <c r="BC2245" s="13">
        <f t="shared" si="2732"/>
        <v>1.529133160072684E-6</v>
      </c>
      <c r="BD2245" s="13">
        <f t="shared" si="2733"/>
        <v>1.4638783930374377E-4</v>
      </c>
      <c r="BE2245" s="13">
        <f t="shared" si="2734"/>
        <v>1.5090361137058524E-4</v>
      </c>
      <c r="BF2245" s="13">
        <f t="shared" si="2735"/>
        <v>7.7779342987072285E-5</v>
      </c>
      <c r="BG2245" s="13">
        <f t="shared" si="2736"/>
        <v>2.6726226719845766E-5</v>
      </c>
      <c r="BH2245" s="13">
        <f t="shared" si="2737"/>
        <v>6.8876693404248703E-6</v>
      </c>
      <c r="BI2245" s="13">
        <f t="shared" si="2738"/>
        <v>1.4200280328476559E-6</v>
      </c>
      <c r="BJ2245" s="14">
        <f t="shared" si="2739"/>
        <v>0.364540978461591</v>
      </c>
      <c r="BK2245" s="14">
        <f t="shared" si="2740"/>
        <v>0.30954455199444586</v>
      </c>
      <c r="BL2245" s="14">
        <f t="shared" si="2741"/>
        <v>0.30594498496120165</v>
      </c>
      <c r="BM2245" s="14">
        <f t="shared" si="2742"/>
        <v>0.3199506624375088</v>
      </c>
      <c r="BN2245" s="14">
        <f t="shared" si="2743"/>
        <v>0.67988544871757939</v>
      </c>
    </row>
    <row r="2246" spans="1:66" x14ac:dyDescent="0.25">
      <c r="A2246" t="s">
        <v>301</v>
      </c>
      <c r="B2246" t="s">
        <v>302</v>
      </c>
      <c r="C2246" t="s">
        <v>334</v>
      </c>
      <c r="D2246" t="s">
        <v>542</v>
      </c>
      <c r="E2246" s="10">
        <f>VLOOKUP(A2246,home!$A$2:$E$405,3,FALSE)</f>
        <v>1.36029411764706</v>
      </c>
      <c r="F2246" s="10">
        <f>VLOOKUP(B2246,home!$B$2:$E$405,3,FALSE)</f>
        <v>0.53</v>
      </c>
      <c r="G2246" s="10">
        <f>VLOOKUP(C2246,away!$B$2:$E$405,4,FALSE)</f>
        <v>1.1599999999999999</v>
      </c>
      <c r="H2246" s="10">
        <f>VLOOKUP(A2246,away!$A$2:$E$405,3,FALSE)</f>
        <v>1.0661764705882399</v>
      </c>
      <c r="I2246" s="10">
        <f>VLOOKUP(C2246,away!$B$2:$E$405,3,FALSE)</f>
        <v>0.53</v>
      </c>
      <c r="J2246" s="10">
        <f>VLOOKUP(B2246,home!$B$2:$E$405,4,FALSE)</f>
        <v>1.21</v>
      </c>
      <c r="K2246" s="12">
        <f t="shared" si="2688"/>
        <v>0.83630882352941249</v>
      </c>
      <c r="L2246" s="12">
        <f t="shared" si="2689"/>
        <v>0.6837389705882384</v>
      </c>
      <c r="M2246" s="13">
        <f t="shared" si="2690"/>
        <v>0.21870143406035344</v>
      </c>
      <c r="N2246" s="13">
        <f t="shared" si="2691"/>
        <v>0.18290193902320956</v>
      </c>
      <c r="O2246" s="13">
        <f t="shared" si="2692"/>
        <v>0.14953469339059758</v>
      </c>
      <c r="P2246" s="13">
        <f t="shared" si="2693"/>
        <v>0.12505718350632206</v>
      </c>
      <c r="Q2246" s="13">
        <f t="shared" si="2694"/>
        <v>7.6481252722874371E-2</v>
      </c>
      <c r="R2246" s="13">
        <f t="shared" si="2695"/>
        <v>5.1121348663057523E-2</v>
      </c>
      <c r="S2246" s="13">
        <f t="shared" si="2696"/>
        <v>1.7877453814749616E-2</v>
      </c>
      <c r="T2246" s="13">
        <f t="shared" si="2697"/>
        <v>5.229321300603703E-2</v>
      </c>
      <c r="U2246" s="13">
        <f t="shared" si="2698"/>
        <v>4.2753234957638532E-2</v>
      </c>
      <c r="V2246" s="13">
        <f t="shared" si="2699"/>
        <v>1.1358478699727483E-3</v>
      </c>
      <c r="W2246" s="13">
        <f t="shared" si="2700"/>
        <v>2.1320648828907583E-2</v>
      </c>
      <c r="X2246" s="13">
        <f t="shared" si="2701"/>
        <v>1.4577758482550602E-2</v>
      </c>
      <c r="Y2246" s="13">
        <f t="shared" si="2702"/>
        <v>4.9836907891715543E-3</v>
      </c>
      <c r="Z2246" s="13">
        <f t="shared" si="2703"/>
        <v>1.1651219436653792E-2</v>
      </c>
      <c r="AA2246" s="13">
        <f t="shared" si="2704"/>
        <v>9.7440176197509561E-3</v>
      </c>
      <c r="AB2246" s="13">
        <f t="shared" si="2705"/>
        <v>4.0745039560118939E-3</v>
      </c>
      <c r="AC2246" s="13">
        <f t="shared" si="2706"/>
        <v>4.0593565412803711E-5</v>
      </c>
      <c r="AD2246" s="13">
        <f t="shared" si="2707"/>
        <v>4.4576616847468607E-3</v>
      </c>
      <c r="AE2246" s="13">
        <f t="shared" si="2708"/>
        <v>3.0478770115594509E-3</v>
      </c>
      <c r="AF2246" s="13">
        <f t="shared" si="2709"/>
        <v>1.0419761451816076E-3</v>
      </c>
      <c r="AG2246" s="13">
        <f t="shared" si="2710"/>
        <v>2.3747989896132448E-4</v>
      </c>
      <c r="AH2246" s="13">
        <f t="shared" si="2711"/>
        <v>1.9915981959288342E-3</v>
      </c>
      <c r="AI2246" s="13">
        <f t="shared" si="2712"/>
        <v>1.6655911441805437E-3</v>
      </c>
      <c r="AJ2246" s="13">
        <f t="shared" si="2713"/>
        <v>6.9647428513531931E-4</v>
      </c>
      <c r="AK2246" s="13">
        <f t="shared" si="2714"/>
        <v>1.9415586334000249E-4</v>
      </c>
      <c r="AL2246" s="13">
        <f t="shared" si="2715"/>
        <v>9.2848352473152151E-7</v>
      </c>
      <c r="AM2246" s="13">
        <f t="shared" si="2716"/>
        <v>7.4559635985255732E-4</v>
      </c>
      <c r="AN2246" s="13">
        <f t="shared" si="2717"/>
        <v>5.0979328755992534E-4</v>
      </c>
      <c r="AO2246" s="13">
        <f t="shared" si="2718"/>
        <v>1.7428276882450858E-4</v>
      </c>
      <c r="AP2246" s="13">
        <f t="shared" si="2719"/>
        <v>3.9721306982445819E-5</v>
      </c>
      <c r="AQ2246" s="13">
        <f t="shared" si="2720"/>
        <v>6.7897513866492264E-6</v>
      </c>
      <c r="AR2246" s="13">
        <f t="shared" si="2721"/>
        <v>2.7234666006195483E-4</v>
      </c>
      <c r="AS2246" s="13">
        <f t="shared" si="2722"/>
        <v>2.2776591486857827E-4</v>
      </c>
      <c r="AT2246" s="13">
        <f t="shared" si="2723"/>
        <v>9.5241322151920515E-5</v>
      </c>
      <c r="AU2246" s="13">
        <f t="shared" si="2724"/>
        <v>2.6550386026752808E-5</v>
      </c>
      <c r="AV2246" s="13">
        <f t="shared" si="2725"/>
        <v>5.5510805255713471E-6</v>
      </c>
      <c r="AW2246" s="13">
        <f t="shared" si="2726"/>
        <v>1.4747850068573338E-8</v>
      </c>
      <c r="AX2246" s="13">
        <f t="shared" si="2727"/>
        <v>1.0392480242268409E-4</v>
      </c>
      <c r="AY2246" s="13">
        <f t="shared" si="2728"/>
        <v>7.1057437427072084E-5</v>
      </c>
      <c r="AZ2246" s="13">
        <f t="shared" si="2729"/>
        <v>2.4292369559512214E-5</v>
      </c>
      <c r="BA2246" s="13">
        <f t="shared" si="2730"/>
        <v>5.5365465852566478E-6</v>
      </c>
      <c r="BB2246" s="13">
        <f t="shared" si="2731"/>
        <v>9.4638816570430155E-7</v>
      </c>
      <c r="BC2246" s="13">
        <f t="shared" si="2732"/>
        <v>1.294164940391101E-7</v>
      </c>
      <c r="BD2246" s="13">
        <f t="shared" si="2733"/>
        <v>3.103567083231765E-5</v>
      </c>
      <c r="BE2246" s="13">
        <f t="shared" si="2734"/>
        <v>2.5955405361221672E-5</v>
      </c>
      <c r="BF2246" s="13">
        <f t="shared" si="2735"/>
        <v>1.0853367260936151E-5</v>
      </c>
      <c r="BG2246" s="13">
        <f t="shared" si="2736"/>
        <v>3.0255889351087185E-6</v>
      </c>
      <c r="BH2246" s="13">
        <f t="shared" si="2737"/>
        <v>6.3258168070109502E-7</v>
      </c>
      <c r="BI2246" s="13">
        <f t="shared" si="2738"/>
        <v>1.0580672823467827E-7</v>
      </c>
      <c r="BJ2246" s="14">
        <f t="shared" si="2739"/>
        <v>0.36302556802846025</v>
      </c>
      <c r="BK2246" s="14">
        <f t="shared" si="2740"/>
        <v>0.36288449873776241</v>
      </c>
      <c r="BL2246" s="14">
        <f t="shared" si="2741"/>
        <v>0.26247468186007433</v>
      </c>
      <c r="BM2246" s="14">
        <f t="shared" si="2742"/>
        <v>0.19616707400695957</v>
      </c>
      <c r="BN2246" s="14">
        <f t="shared" si="2743"/>
        <v>0.80379785136641457</v>
      </c>
    </row>
    <row r="2247" spans="1:66" x14ac:dyDescent="0.25">
      <c r="A2247" t="s">
        <v>301</v>
      </c>
      <c r="B2247" t="s">
        <v>336</v>
      </c>
      <c r="C2247" t="s">
        <v>312</v>
      </c>
      <c r="D2247" t="s">
        <v>542</v>
      </c>
      <c r="E2247" s="10">
        <f>VLOOKUP(A2247,home!$A$2:$E$405,3,FALSE)</f>
        <v>1.36029411764706</v>
      </c>
      <c r="F2247" s="10">
        <f>VLOOKUP(B2247,home!$B$2:$E$405,3,FALSE)</f>
        <v>0.95</v>
      </c>
      <c r="G2247" s="10">
        <f>VLOOKUP(C2247,away!$B$2:$E$405,4,FALSE)</f>
        <v>0.32</v>
      </c>
      <c r="H2247" s="10">
        <f>VLOOKUP(A2247,away!$A$2:$E$405,3,FALSE)</f>
        <v>1.0661764705882399</v>
      </c>
      <c r="I2247" s="10">
        <f>VLOOKUP(C2247,away!$B$2:$E$405,3,FALSE)</f>
        <v>0.42</v>
      </c>
      <c r="J2247" s="10">
        <f>VLOOKUP(B2247,home!$B$2:$E$405,4,FALSE)</f>
        <v>0.54</v>
      </c>
      <c r="K2247" s="12">
        <f t="shared" si="2688"/>
        <v>0.41352941176470626</v>
      </c>
      <c r="L2247" s="12">
        <f t="shared" si="2689"/>
        <v>0.24180882352941285</v>
      </c>
      <c r="M2247" s="13">
        <f t="shared" si="2690"/>
        <v>0.51926639865777624</v>
      </c>
      <c r="N2247" s="13">
        <f t="shared" si="2691"/>
        <v>0.21473192838612765</v>
      </c>
      <c r="O2247" s="13">
        <f t="shared" si="2692"/>
        <v>0.12556319695779197</v>
      </c>
      <c r="P2247" s="13">
        <f t="shared" si="2693"/>
        <v>5.1924074977251662E-2</v>
      </c>
      <c r="Q2247" s="13">
        <f t="shared" si="2694"/>
        <v>4.43989840163082E-2</v>
      </c>
      <c r="R2247" s="13">
        <f t="shared" si="2695"/>
        <v>1.5181144467477814E-2</v>
      </c>
      <c r="S2247" s="13">
        <f t="shared" si="2696"/>
        <v>1.2980377553854249E-3</v>
      </c>
      <c r="T2247" s="13">
        <f t="shared" si="2697"/>
        <v>1.0736066090884691E-2</v>
      </c>
      <c r="U2247" s="13">
        <f t="shared" si="2698"/>
        <v>6.2778497415511246E-3</v>
      </c>
      <c r="V2247" s="13">
        <f t="shared" si="2699"/>
        <v>1.4421929327852045E-5</v>
      </c>
      <c r="W2247" s="13">
        <f t="shared" si="2700"/>
        <v>6.1200952477381736E-3</v>
      </c>
      <c r="X2247" s="13">
        <f t="shared" si="2701"/>
        <v>1.4798930317435183E-3</v>
      </c>
      <c r="Y2247" s="13">
        <f t="shared" si="2702"/>
        <v>1.7892559647763811E-4</v>
      </c>
      <c r="Z2247" s="13">
        <f t="shared" si="2703"/>
        <v>1.2236448945036219E-3</v>
      </c>
      <c r="AA2247" s="13">
        <f t="shared" si="2704"/>
        <v>5.0601315343296873E-4</v>
      </c>
      <c r="AB2247" s="13">
        <f t="shared" si="2705"/>
        <v>1.046256608421698E-4</v>
      </c>
      <c r="AC2247" s="13">
        <f t="shared" si="2706"/>
        <v>9.0132606027424469E-8</v>
      </c>
      <c r="AD2247" s="13">
        <f t="shared" si="2707"/>
        <v>6.3270984693528521E-4</v>
      </c>
      <c r="AE2247" s="13">
        <f t="shared" si="2708"/>
        <v>1.529948237228962E-4</v>
      </c>
      <c r="AF2247" s="13">
        <f t="shared" si="2709"/>
        <v>1.8497749165261717E-5</v>
      </c>
      <c r="AG2247" s="13">
        <f t="shared" si="2710"/>
        <v>1.4909729878647052E-6</v>
      </c>
      <c r="AH2247" s="13">
        <f t="shared" si="2711"/>
        <v>7.3972033089423321E-5</v>
      </c>
      <c r="AI2247" s="13">
        <f t="shared" si="2712"/>
        <v>3.058961133050861E-5</v>
      </c>
      <c r="AJ2247" s="13">
        <f t="shared" si="2713"/>
        <v>6.3248519898081088E-6</v>
      </c>
      <c r="AK2247" s="13">
        <f t="shared" si="2714"/>
        <v>8.7183744094805966E-7</v>
      </c>
      <c r="AL2247" s="13">
        <f t="shared" si="2715"/>
        <v>3.6051261590276537E-10</v>
      </c>
      <c r="AM2247" s="13">
        <f t="shared" si="2716"/>
        <v>5.2328826164177188E-5</v>
      </c>
      <c r="AN2247" s="13">
        <f t="shared" si="2717"/>
        <v>1.2653571891434844E-5</v>
      </c>
      <c r="AO2247" s="13">
        <f t="shared" si="2718"/>
        <v>1.5298726662563536E-6</v>
      </c>
      <c r="AP2247" s="13">
        <f t="shared" si="2719"/>
        <v>1.2331223652575168E-7</v>
      </c>
      <c r="AQ2247" s="13">
        <f t="shared" si="2720"/>
        <v>7.4544967102681747E-9</v>
      </c>
      <c r="AR2247" s="13">
        <f t="shared" si="2721"/>
        <v>3.5774180590864522E-6</v>
      </c>
      <c r="AS2247" s="13">
        <f t="shared" si="2722"/>
        <v>1.4793675856104577E-6</v>
      </c>
      <c r="AT2247" s="13">
        <f t="shared" si="2723"/>
        <v>3.0588100373063312E-7</v>
      </c>
      <c r="AU2247" s="13">
        <f t="shared" si="2724"/>
        <v>4.2163597180908874E-8</v>
      </c>
      <c r="AV2247" s="13">
        <f t="shared" si="2725"/>
        <v>4.3589718850263175E-9</v>
      </c>
      <c r="AW2247" s="13">
        <f t="shared" si="2726"/>
        <v>1.0013744682651635E-12</v>
      </c>
      <c r="AX2247" s="13">
        <f t="shared" si="2727"/>
        <v>3.6065847836682911E-6</v>
      </c>
      <c r="AY2247" s="13">
        <f t="shared" si="2728"/>
        <v>8.7210402349791145E-7</v>
      </c>
      <c r="AZ2247" s="13">
        <f t="shared" si="2729"/>
        <v>1.054412239586487E-7</v>
      </c>
      <c r="BA2247" s="13">
        <f t="shared" si="2730"/>
        <v>8.4988727723140628E-9</v>
      </c>
      <c r="BB2247" s="13">
        <f t="shared" si="2731"/>
        <v>5.1377560659985563E-10</v>
      </c>
      <c r="BC2247" s="13">
        <f t="shared" si="2732"/>
        <v>2.484709499800432E-11</v>
      </c>
      <c r="BD2247" s="13">
        <f t="shared" si="2733"/>
        <v>1.4417520869009505E-7</v>
      </c>
      <c r="BE2247" s="13">
        <f t="shared" si="2734"/>
        <v>5.9620689240668767E-8</v>
      </c>
      <c r="BF2247" s="13">
        <f t="shared" si="2735"/>
        <v>1.2327454275350052E-8</v>
      </c>
      <c r="BG2247" s="13">
        <f t="shared" si="2736"/>
        <v>1.6992549716806063E-9</v>
      </c>
      <c r="BH2247" s="13">
        <f t="shared" si="2737"/>
        <v>1.7567297721933341E-10</v>
      </c>
      <c r="BI2247" s="13">
        <f t="shared" si="2738"/>
        <v>1.4529188586493125E-11</v>
      </c>
      <c r="BJ2247" s="14">
        <f t="shared" si="2739"/>
        <v>0.27852282196707284</v>
      </c>
      <c r="BK2247" s="14">
        <f t="shared" si="2740"/>
        <v>0.57250389591688344</v>
      </c>
      <c r="BL2247" s="14">
        <f t="shared" si="2741"/>
        <v>0.14775021551697354</v>
      </c>
      <c r="BM2247" s="14">
        <f t="shared" si="2742"/>
        <v>2.8933978729677724E-2</v>
      </c>
      <c r="BN2247" s="14">
        <f t="shared" si="2743"/>
        <v>0.97106572746273345</v>
      </c>
    </row>
    <row r="2248" spans="1:66" x14ac:dyDescent="0.25">
      <c r="A2248" t="s">
        <v>301</v>
      </c>
      <c r="B2248" t="s">
        <v>385</v>
      </c>
      <c r="C2248" t="s">
        <v>319</v>
      </c>
      <c r="D2248" t="s">
        <v>542</v>
      </c>
      <c r="E2248" s="10">
        <f>VLOOKUP(A2248,home!$A$2:$E$405,3,FALSE)</f>
        <v>1.36029411764706</v>
      </c>
      <c r="F2248" s="10">
        <f>VLOOKUP(B2248,home!$B$2:$E$405,3,FALSE)</f>
        <v>1.35</v>
      </c>
      <c r="G2248" s="10">
        <f>VLOOKUP(C2248,away!$B$2:$E$405,4,FALSE)</f>
        <v>1.47</v>
      </c>
      <c r="H2248" s="10">
        <f>VLOOKUP(A2248,away!$A$2:$E$405,3,FALSE)</f>
        <v>1.0661764705882399</v>
      </c>
      <c r="I2248" s="10">
        <f>VLOOKUP(C2248,away!$B$2:$E$405,3,FALSE)</f>
        <v>0.84</v>
      </c>
      <c r="J2248" s="10">
        <f>VLOOKUP(B2248,home!$B$2:$E$405,4,FALSE)</f>
        <v>0.94</v>
      </c>
      <c r="K2248" s="12">
        <f t="shared" si="2688"/>
        <v>2.6995036764705906</v>
      </c>
      <c r="L2248" s="12">
        <f t="shared" si="2689"/>
        <v>0.84185294117647425</v>
      </c>
      <c r="M2248" s="13">
        <f t="shared" si="2690"/>
        <v>2.897399377683782E-2</v>
      </c>
      <c r="N2248" s="13">
        <f t="shared" si="2691"/>
        <v>7.8215402722609711E-2</v>
      </c>
      <c r="O2248" s="13">
        <f t="shared" si="2692"/>
        <v>2.4391841878659781E-2</v>
      </c>
      <c r="P2248" s="13">
        <f t="shared" si="2693"/>
        <v>6.5845866827331401E-2</v>
      </c>
      <c r="Q2248" s="13">
        <f t="shared" si="2694"/>
        <v>0.10557138360315639</v>
      </c>
      <c r="R2248" s="13">
        <f t="shared" si="2695"/>
        <v>1.0267171913130615E-2</v>
      </c>
      <c r="S2248" s="13">
        <f t="shared" si="2696"/>
        <v>3.7410084122650858E-2</v>
      </c>
      <c r="T2248" s="13">
        <f t="shared" si="2697"/>
        <v>8.8875579790387016E-2</v>
      </c>
      <c r="U2248" s="13">
        <f t="shared" si="2698"/>
        <v>2.771626832645168E-2</v>
      </c>
      <c r="V2248" s="13">
        <f t="shared" si="2699"/>
        <v>9.4464000146401248E-3</v>
      </c>
      <c r="W2248" s="13">
        <f t="shared" si="2700"/>
        <v>9.4996779388935901E-2</v>
      </c>
      <c r="X2248" s="13">
        <f t="shared" si="2701"/>
        <v>7.9973318130868359E-2</v>
      </c>
      <c r="Y2248" s="13">
        <f t="shared" si="2702"/>
        <v>3.366288654205668E-2</v>
      </c>
      <c r="Z2248" s="13">
        <f t="shared" si="2703"/>
        <v>2.8811496242111658E-3</v>
      </c>
      <c r="AA2248" s="13">
        <f t="shared" si="2704"/>
        <v>7.7776740030199029E-3</v>
      </c>
      <c r="AB2248" s="13">
        <f t="shared" si="2705"/>
        <v>1.0497929782770983E-2</v>
      </c>
      <c r="AC2248" s="13">
        <f t="shared" si="2706"/>
        <v>1.3417342508778832E-3</v>
      </c>
      <c r="AD2248" s="13">
        <f t="shared" si="2707"/>
        <v>6.4111038803324527E-2</v>
      </c>
      <c r="AE2248" s="13">
        <f t="shared" si="2708"/>
        <v>5.3972066578457829E-2</v>
      </c>
      <c r="AF2248" s="13">
        <f t="shared" si="2709"/>
        <v>2.27182714952236E-2</v>
      </c>
      <c r="AG2248" s="13">
        <f t="shared" si="2710"/>
        <v>6.3751478922332155E-3</v>
      </c>
      <c r="AH2248" s="13">
        <f t="shared" si="2711"/>
        <v>6.0637607127791569E-4</v>
      </c>
      <c r="AI2248" s="13">
        <f t="shared" si="2712"/>
        <v>1.6369144337385266E-3</v>
      </c>
      <c r="AJ2248" s="13">
        <f t="shared" si="2713"/>
        <v>2.2094282659724639E-3</v>
      </c>
      <c r="AK2248" s="13">
        <f t="shared" si="2714"/>
        <v>1.9881199089635693E-3</v>
      </c>
      <c r="AL2248" s="13">
        <f t="shared" si="2715"/>
        <v>1.2196821119165221E-4</v>
      </c>
      <c r="AM2248" s="13">
        <f t="shared" si="2716"/>
        <v>3.4613596990384632E-2</v>
      </c>
      <c r="AN2248" s="13">
        <f t="shared" si="2717"/>
        <v>2.9139558431052457E-2</v>
      </c>
      <c r="AO2248" s="13">
        <f t="shared" si="2718"/>
        <v>1.2265611484882618E-2</v>
      </c>
      <c r="AP2248" s="13">
        <f t="shared" si="2719"/>
        <v>3.4419470346254582E-3</v>
      </c>
      <c r="AQ2248" s="13">
        <f t="shared" si="2720"/>
        <v>7.2440330861827133E-4</v>
      </c>
      <c r="AR2248" s="13">
        <f t="shared" si="2721"/>
        <v>1.0209589581286978E-4</v>
      </c>
      <c r="AS2248" s="13">
        <f t="shared" si="2722"/>
        <v>2.7560824609940035E-4</v>
      </c>
      <c r="AT2248" s="13">
        <f t="shared" si="2723"/>
        <v>3.7200273680547137E-4</v>
      </c>
      <c r="AU2248" s="13">
        <f t="shared" si="2724"/>
        <v>3.3474091855449715E-4</v>
      </c>
      <c r="AV2248" s="13">
        <f t="shared" si="2725"/>
        <v>2.2590858507575193E-4</v>
      </c>
      <c r="AW2248" s="13">
        <f t="shared" si="2726"/>
        <v>7.6995316838170992E-6</v>
      </c>
      <c r="AX2248" s="13">
        <f t="shared" si="2727"/>
        <v>1.5573255388569117E-2</v>
      </c>
      <c r="AY2248" s="13">
        <f t="shared" si="2728"/>
        <v>1.3110390852559288E-2</v>
      </c>
      <c r="AZ2248" s="13">
        <f t="shared" si="2729"/>
        <v>5.5185105496000893E-3</v>
      </c>
      <c r="BA2248" s="13">
        <f t="shared" si="2730"/>
        <v>1.5485914456980791E-3</v>
      </c>
      <c r="BB2248" s="13">
        <f t="shared" si="2731"/>
        <v>3.25921565810414E-4</v>
      </c>
      <c r="BC2248" s="13">
        <f t="shared" si="2732"/>
        <v>5.4875605754067782E-5</v>
      </c>
      <c r="BD2248" s="13">
        <f t="shared" si="2733"/>
        <v>1.4324955028685211E-5</v>
      </c>
      <c r="BE2248" s="13">
        <f t="shared" si="2734"/>
        <v>3.8670268765211605E-5</v>
      </c>
      <c r="BF2248" s="13">
        <f t="shared" si="2735"/>
        <v>5.2195266350897295E-5</v>
      </c>
      <c r="BG2248" s="13">
        <f t="shared" si="2736"/>
        <v>4.6967104469536313E-5</v>
      </c>
      <c r="BH2248" s="13">
        <f t="shared" si="2737"/>
        <v>3.1696967797172903E-5</v>
      </c>
      <c r="BI2248" s="13">
        <f t="shared" si="2738"/>
        <v>1.7113216220287623E-5</v>
      </c>
      <c r="BJ2248" s="14">
        <f t="shared" si="2739"/>
        <v>0.74478853760480779</v>
      </c>
      <c r="BK2248" s="14">
        <f t="shared" si="2740"/>
        <v>0.15625043805608904</v>
      </c>
      <c r="BL2248" s="14">
        <f t="shared" si="2741"/>
        <v>8.8603048744965218E-2</v>
      </c>
      <c r="BM2248" s="14">
        <f t="shared" si="2742"/>
        <v>0.666154821987472</v>
      </c>
      <c r="BN2248" s="14">
        <f t="shared" si="2743"/>
        <v>0.31326566072172568</v>
      </c>
    </row>
    <row r="2249" spans="1:66" x14ac:dyDescent="0.25">
      <c r="A2249" t="s">
        <v>19</v>
      </c>
      <c r="B2249" t="s">
        <v>247</v>
      </c>
      <c r="C2249" t="s">
        <v>139</v>
      </c>
      <c r="D2249" t="s">
        <v>543</v>
      </c>
      <c r="E2249" s="10">
        <f>VLOOKUP(A2249,home!$A$2:$E$405,3,FALSE)</f>
        <v>1.6834532374100699</v>
      </c>
      <c r="F2249" s="10">
        <f>VLOOKUP(B2249,home!$B$2:$E$405,3,FALSE)</f>
        <v>1.02</v>
      </c>
      <c r="G2249" s="10">
        <f>VLOOKUP(C2249,away!$B$2:$E$405,4,FALSE)</f>
        <v>0.5</v>
      </c>
      <c r="H2249" s="10">
        <f>VLOOKUP(A2249,away!$A$2:$E$405,3,FALSE)</f>
        <v>1.19424460431655</v>
      </c>
      <c r="I2249" s="10">
        <f>VLOOKUP(C2249,away!$B$2:$E$405,3,FALSE)</f>
        <v>0.69</v>
      </c>
      <c r="J2249" s="10">
        <f>VLOOKUP(B2249,home!$B$2:$E$405,4,FALSE)</f>
        <v>0.84</v>
      </c>
      <c r="K2249" s="12">
        <f t="shared" si="2688"/>
        <v>0.85856115107913566</v>
      </c>
      <c r="L2249" s="12">
        <f t="shared" si="2689"/>
        <v>0.69218417266187238</v>
      </c>
      <c r="M2249" s="13">
        <f t="shared" si="2690"/>
        <v>0.21208983931089398</v>
      </c>
      <c r="N2249" s="13">
        <f t="shared" si="2691"/>
        <v>0.18209209657095005</v>
      </c>
      <c r="O2249" s="13">
        <f t="shared" si="2692"/>
        <v>0.14680522995340062</v>
      </c>
      <c r="P2249" s="13">
        <f t="shared" si="2693"/>
        <v>0.12604126721322884</v>
      </c>
      <c r="Q2249" s="13">
        <f t="shared" si="2694"/>
        <v>7.8168600017183995E-2</v>
      </c>
      <c r="R2249" s="13">
        <f t="shared" si="2695"/>
        <v>5.0808128318865269E-2</v>
      </c>
      <c r="S2249" s="13">
        <f t="shared" si="2696"/>
        <v>1.8726027956281907E-2</v>
      </c>
      <c r="T2249" s="13">
        <f t="shared" si="2697"/>
        <v>5.4107067731031327E-2</v>
      </c>
      <c r="U2249" s="13">
        <f t="shared" si="2698"/>
        <v>4.3621885133621391E-2</v>
      </c>
      <c r="V2249" s="13">
        <f t="shared" si="2699"/>
        <v>1.2365055095671154E-3</v>
      </c>
      <c r="W2249" s="13">
        <f t="shared" si="2700"/>
        <v>2.2370841069666015E-2</v>
      </c>
      <c r="X2249" s="13">
        <f t="shared" si="2701"/>
        <v>1.5484742117557009E-2</v>
      </c>
      <c r="Y2249" s="13">
        <f t="shared" si="2702"/>
        <v>5.3591467057618235E-3</v>
      </c>
      <c r="Z2249" s="13">
        <f t="shared" si="2703"/>
        <v>1.1722860754963999E-2</v>
      </c>
      <c r="AA2249" s="13">
        <f t="shared" si="2704"/>
        <v>1.0064792823722317E-2</v>
      </c>
      <c r="AB2249" s="13">
        <f t="shared" si="2705"/>
        <v>4.3206200560540276E-3</v>
      </c>
      <c r="AC2249" s="13">
        <f t="shared" si="2706"/>
        <v>4.5927094459226766E-5</v>
      </c>
      <c r="AD2249" s="13">
        <f t="shared" si="2707"/>
        <v>4.8016837648452142E-3</v>
      </c>
      <c r="AE2249" s="13">
        <f t="shared" si="2708"/>
        <v>3.323649504153329E-3</v>
      </c>
      <c r="AF2249" s="13">
        <f t="shared" si="2709"/>
        <v>1.1502887911252072E-3</v>
      </c>
      <c r="AG2249" s="13">
        <f t="shared" si="2710"/>
        <v>2.6540389840240894E-4</v>
      </c>
      <c r="AH2249" s="13">
        <f t="shared" si="2711"/>
        <v>2.0285946682262724E-3</v>
      </c>
      <c r="AI2249" s="13">
        <f t="shared" si="2712"/>
        <v>1.7416725734253455E-3</v>
      </c>
      <c r="AJ2249" s="13">
        <f t="shared" si="2713"/>
        <v>7.4766620472151244E-4</v>
      </c>
      <c r="AK2249" s="13">
        <f t="shared" si="2714"/>
        <v>2.1397238578289019E-4</v>
      </c>
      <c r="AL2249" s="13">
        <f t="shared" si="2715"/>
        <v>1.0917466303658552E-6</v>
      </c>
      <c r="AM2249" s="13">
        <f t="shared" si="2716"/>
        <v>8.2450782805270099E-4</v>
      </c>
      <c r="AN2249" s="13">
        <f t="shared" si="2717"/>
        <v>5.7071126881389617E-4</v>
      </c>
      <c r="AO2249" s="13">
        <f t="shared" si="2718"/>
        <v>1.9751865371637708E-4</v>
      </c>
      <c r="AP2249" s="13">
        <f t="shared" si="2719"/>
        <v>4.557309530265244E-5</v>
      </c>
      <c r="AQ2249" s="13">
        <f t="shared" si="2720"/>
        <v>7.8862438169267859E-6</v>
      </c>
      <c r="AR2249" s="13">
        <f t="shared" si="2721"/>
        <v>2.8083222441849763E-4</v>
      </c>
      <c r="AS2249" s="13">
        <f t="shared" si="2722"/>
        <v>2.4111163785685947E-4</v>
      </c>
      <c r="AT2249" s="13">
        <f t="shared" si="2723"/>
        <v>1.0350454266848047E-4</v>
      </c>
      <c r="AU2249" s="13">
        <f t="shared" si="2724"/>
        <v>2.9621659765123373E-5</v>
      </c>
      <c r="AV2249" s="13">
        <f t="shared" si="2725"/>
        <v>6.3580015762047107E-6</v>
      </c>
      <c r="AW2249" s="13">
        <f t="shared" si="2726"/>
        <v>1.8022384761070641E-8</v>
      </c>
      <c r="AX2249" s="13">
        <f t="shared" si="2727"/>
        <v>1.1798173165444746E-4</v>
      </c>
      <c r="AY2249" s="13">
        <f t="shared" si="2728"/>
        <v>8.166508731444876E-5</v>
      </c>
      <c r="AZ2249" s="13">
        <f t="shared" si="2729"/>
        <v>2.8263640449055639E-5</v>
      </c>
      <c r="BA2249" s="13">
        <f t="shared" si="2730"/>
        <v>6.5212148602140694E-6</v>
      </c>
      <c r="BB2249" s="13">
        <f t="shared" si="2731"/>
        <v>1.1284704281918959E-6</v>
      </c>
      <c r="BC2249" s="13">
        <f t="shared" si="2732"/>
        <v>1.5622187394227931E-7</v>
      </c>
      <c r="BD2249" s="13">
        <f t="shared" si="2733"/>
        <v>3.2397936819318492E-5</v>
      </c>
      <c r="BE2249" s="13">
        <f t="shared" si="2734"/>
        <v>2.7815609928183193E-5</v>
      </c>
      <c r="BF2249" s="13">
        <f t="shared" si="2735"/>
        <v>1.1940701038954596E-5</v>
      </c>
      <c r="BG2249" s="13">
        <f t="shared" si="2736"/>
        <v>3.4172740095655638E-6</v>
      </c>
      <c r="BH2249" s="13">
        <f t="shared" si="2737"/>
        <v>7.334846768013559E-7</v>
      </c>
      <c r="BI2249" s="13">
        <f t="shared" si="2738"/>
        <v>1.2594828968269598E-7</v>
      </c>
      <c r="BJ2249" s="14">
        <f t="shared" si="2739"/>
        <v>0.36900543362695926</v>
      </c>
      <c r="BK2249" s="14">
        <f t="shared" si="2740"/>
        <v>0.35822232391837588</v>
      </c>
      <c r="BL2249" s="14">
        <f t="shared" si="2741"/>
        <v>0.26109042113886727</v>
      </c>
      <c r="BM2249" s="14">
        <f t="shared" si="2742"/>
        <v>0.20395423098971396</v>
      </c>
      <c r="BN2249" s="14">
        <f t="shared" si="2743"/>
        <v>0.79600516138452271</v>
      </c>
    </row>
    <row r="2250" spans="1:66" x14ac:dyDescent="0.25">
      <c r="A2250" t="s">
        <v>22</v>
      </c>
      <c r="B2250" t="s">
        <v>264</v>
      </c>
      <c r="C2250" t="s">
        <v>259</v>
      </c>
      <c r="D2250" t="s">
        <v>543</v>
      </c>
      <c r="E2250" s="10">
        <f>VLOOKUP(A2250,home!$A$2:$E$405,3,FALSE)</f>
        <v>1.6923076923076901</v>
      </c>
      <c r="F2250" s="10">
        <f>VLOOKUP(B2250,home!$B$2:$E$405,3,FALSE)</f>
        <v>0.69</v>
      </c>
      <c r="G2250" s="10">
        <f>VLOOKUP(C2250,away!$B$2:$E$405,4,FALSE)</f>
        <v>1.18</v>
      </c>
      <c r="H2250" s="10">
        <f>VLOOKUP(A2250,away!$A$2:$E$405,3,FALSE)</f>
        <v>1.40769230769231</v>
      </c>
      <c r="I2250" s="10">
        <f>VLOOKUP(C2250,away!$B$2:$E$405,3,FALSE)</f>
        <v>1.08</v>
      </c>
      <c r="J2250" s="10">
        <f>VLOOKUP(B2250,home!$B$2:$E$405,4,FALSE)</f>
        <v>0.71</v>
      </c>
      <c r="K2250" s="12">
        <f t="shared" si="2688"/>
        <v>1.377876923076921</v>
      </c>
      <c r="L2250" s="12">
        <f t="shared" si="2689"/>
        <v>1.0794184615384634</v>
      </c>
      <c r="M2250" s="13">
        <f t="shared" si="2690"/>
        <v>8.5666332407948173E-2</v>
      </c>
      <c r="N2250" s="13">
        <f t="shared" si="2691"/>
        <v>0.11803766250954834</v>
      </c>
      <c r="O2250" s="13">
        <f t="shared" si="2692"/>
        <v>9.2469820733430019E-2</v>
      </c>
      <c r="P2250" s="13">
        <f t="shared" si="2693"/>
        <v>0.12741203206965301</v>
      </c>
      <c r="Q2250" s="13">
        <f t="shared" si="2694"/>
        <v>8.1320685612924257E-2</v>
      </c>
      <c r="R2250" s="13">
        <f t="shared" si="2695"/>
        <v>4.9906815817408266E-2</v>
      </c>
      <c r="S2250" s="13">
        <f t="shared" si="2696"/>
        <v>4.7375163205341415E-2</v>
      </c>
      <c r="T2250" s="13">
        <f t="shared" si="2697"/>
        <v>8.7779049355555749E-2</v>
      </c>
      <c r="U2250" s="13">
        <f t="shared" si="2698"/>
        <v>6.8765449819057106E-2</v>
      </c>
      <c r="V2250" s="13">
        <f t="shared" si="2699"/>
        <v>7.8290393851440428E-3</v>
      </c>
      <c r="W2250" s="13">
        <f t="shared" si="2700"/>
        <v>3.7349965358280585E-2</v>
      </c>
      <c r="X2250" s="13">
        <f t="shared" si="2701"/>
        <v>4.031624214555013E-2</v>
      </c>
      <c r="Y2250" s="13">
        <f t="shared" si="2702"/>
        <v>2.175904803588094E-2</v>
      </c>
      <c r="Z2250" s="13">
        <f t="shared" si="2703"/>
        <v>1.7956779449970095E-2</v>
      </c>
      <c r="AA2250" s="13">
        <f t="shared" si="2704"/>
        <v>2.4742232016895679E-2</v>
      </c>
      <c r="AB2250" s="13">
        <f t="shared" si="2705"/>
        <v>1.7045875260747752E-2</v>
      </c>
      <c r="AC2250" s="13">
        <f t="shared" si="2706"/>
        <v>7.2776097474350307E-4</v>
      </c>
      <c r="AD2250" s="13">
        <f t="shared" si="2707"/>
        <v>1.2865913836224303E-2</v>
      </c>
      <c r="AE2250" s="13">
        <f t="shared" si="2708"/>
        <v>1.3887704919383667E-2</v>
      </c>
      <c r="AF2250" s="13">
        <f t="shared" si="2709"/>
        <v>7.4953225391906336E-3</v>
      </c>
      <c r="AG2250" s="13">
        <f t="shared" si="2710"/>
        <v>2.6968631746625746E-3</v>
      </c>
      <c r="AH2250" s="13">
        <f t="shared" si="2711"/>
        <v>4.8457198120180536E-3</v>
      </c>
      <c r="AI2250" s="13">
        <f t="shared" si="2712"/>
        <v>6.6768055046763112E-3</v>
      </c>
      <c r="AJ2250" s="13">
        <f t="shared" si="2713"/>
        <v>4.5999081123832232E-3</v>
      </c>
      <c r="AK2250" s="13">
        <f t="shared" si="2714"/>
        <v>2.1127024121090549E-3</v>
      </c>
      <c r="AL2250" s="13">
        <f t="shared" si="2715"/>
        <v>4.3296124415130474E-5</v>
      </c>
      <c r="AM2250" s="13">
        <f t="shared" si="2716"/>
        <v>3.5455291538459056E-3</v>
      </c>
      <c r="AN2250" s="13">
        <f t="shared" si="2717"/>
        <v>3.827109624584117E-3</v>
      </c>
      <c r="AO2250" s="13">
        <f t="shared" si="2718"/>
        <v>2.065526391553817E-3</v>
      </c>
      <c r="AP2250" s="13">
        <f t="shared" si="2719"/>
        <v>7.4318910661270499E-4</v>
      </c>
      <c r="AQ2250" s="13">
        <f t="shared" si="2720"/>
        <v>2.0055301052300777E-4</v>
      </c>
      <c r="AR2250" s="13">
        <f t="shared" si="2721"/>
        <v>1.0461118849069962E-3</v>
      </c>
      <c r="AS2250" s="13">
        <f t="shared" si="2722"/>
        <v>1.44141342516985E-3</v>
      </c>
      <c r="AT2250" s="13">
        <f t="shared" si="2723"/>
        <v>9.9304514757739943E-4</v>
      </c>
      <c r="AU2250" s="13">
        <f t="shared" si="2724"/>
        <v>4.5609799747347148E-4</v>
      </c>
      <c r="AV2250" s="13">
        <f t="shared" si="2725"/>
        <v>1.5711172634507296E-4</v>
      </c>
      <c r="AW2250" s="13">
        <f t="shared" si="2726"/>
        <v>1.7887382350586558E-6</v>
      </c>
      <c r="AX2250" s="13">
        <f t="shared" si="2727"/>
        <v>8.1421713353011915E-4</v>
      </c>
      <c r="AY2250" s="13">
        <f t="shared" si="2728"/>
        <v>8.7888100563333872E-4</v>
      </c>
      <c r="AZ2250" s="13">
        <f t="shared" si="2729"/>
        <v>4.7434019148805801E-4</v>
      </c>
      <c r="BA2250" s="13">
        <f t="shared" si="2730"/>
        <v>1.7067051991396658E-4</v>
      </c>
      <c r="BB2250" s="13">
        <f t="shared" si="2731"/>
        <v>4.6056227508875875E-5</v>
      </c>
      <c r="BC2250" s="13">
        <f t="shared" si="2732"/>
        <v>9.9427884483792534E-6</v>
      </c>
      <c r="BD2250" s="13">
        <f t="shared" si="2733"/>
        <v>1.8819874690056859E-4</v>
      </c>
      <c r="BE2250" s="13">
        <f t="shared" si="2734"/>
        <v>2.5931471030628766E-4</v>
      </c>
      <c r="BF2250" s="13">
        <f t="shared" si="2735"/>
        <v>1.7865187757270539E-4</v>
      </c>
      <c r="BG2250" s="13">
        <f t="shared" si="2736"/>
        <v>8.2053433123931396E-5</v>
      </c>
      <c r="BH2250" s="13">
        <f t="shared" si="2737"/>
        <v>2.826488299017511E-5</v>
      </c>
      <c r="BI2250" s="13">
        <f t="shared" si="2738"/>
        <v>7.7891060011263364E-6</v>
      </c>
      <c r="BJ2250" s="14">
        <f t="shared" si="2739"/>
        <v>0.43628447264084358</v>
      </c>
      <c r="BK2250" s="14">
        <f t="shared" si="2740"/>
        <v>0.26993250517287865</v>
      </c>
      <c r="BL2250" s="14">
        <f t="shared" si="2741"/>
        <v>0.27600338242709305</v>
      </c>
      <c r="BM2250" s="14">
        <f t="shared" si="2742"/>
        <v>0.44448669827247483</v>
      </c>
      <c r="BN2250" s="14">
        <f t="shared" si="2743"/>
        <v>0.55481334915091207</v>
      </c>
    </row>
    <row r="2251" spans="1:66" x14ac:dyDescent="0.25">
      <c r="A2251" t="s">
        <v>22</v>
      </c>
      <c r="B2251" t="s">
        <v>166</v>
      </c>
      <c r="C2251" t="s">
        <v>261</v>
      </c>
      <c r="D2251" t="s">
        <v>543</v>
      </c>
      <c r="E2251" s="10">
        <f>VLOOKUP(A2251,home!$A$2:$E$405,3,FALSE)</f>
        <v>1.6923076923076901</v>
      </c>
      <c r="F2251" s="10">
        <f>VLOOKUP(B2251,home!$B$2:$E$405,3,FALSE)</f>
        <v>0.76</v>
      </c>
      <c r="G2251" s="10">
        <f>VLOOKUP(C2251,away!$B$2:$E$405,4,FALSE)</f>
        <v>0.59</v>
      </c>
      <c r="H2251" s="10">
        <f>VLOOKUP(A2251,away!$A$2:$E$405,3,FALSE)</f>
        <v>1.40769230769231</v>
      </c>
      <c r="I2251" s="10">
        <f>VLOOKUP(C2251,away!$B$2:$E$405,3,FALSE)</f>
        <v>1.38</v>
      </c>
      <c r="J2251" s="10">
        <f>VLOOKUP(B2251,home!$B$2:$E$405,4,FALSE)</f>
        <v>1.62</v>
      </c>
      <c r="K2251" s="12">
        <f t="shared" si="2688"/>
        <v>0.7588307692307682</v>
      </c>
      <c r="L2251" s="12">
        <f t="shared" si="2689"/>
        <v>3.1470369230769282</v>
      </c>
      <c r="M2251" s="13">
        <f t="shared" si="2690"/>
        <v>2.012348591977536E-2</v>
      </c>
      <c r="N2251" s="13">
        <f t="shared" si="2691"/>
        <v>1.5270320300107668E-2</v>
      </c>
      <c r="O2251" s="13">
        <f t="shared" si="2692"/>
        <v>6.3329353210551748E-2</v>
      </c>
      <c r="P2251" s="13">
        <f t="shared" si="2693"/>
        <v>4.805626181165E-2</v>
      </c>
      <c r="Q2251" s="13">
        <f t="shared" si="2694"/>
        <v>5.7937944498654588E-3</v>
      </c>
      <c r="R2251" s="13">
        <f t="shared" si="2695"/>
        <v>9.9649906434093397E-2</v>
      </c>
      <c r="S2251" s="13">
        <f t="shared" si="2696"/>
        <v>2.8690410653956298E-2</v>
      </c>
      <c r="T2251" s="13">
        <f t="shared" si="2697"/>
        <v>1.8233285058444779E-2</v>
      </c>
      <c r="U2251" s="13">
        <f t="shared" si="2698"/>
        <v>7.5617415153157161E-2</v>
      </c>
      <c r="V2251" s="13">
        <f t="shared" si="2699"/>
        <v>7.6127404972745668E-3</v>
      </c>
      <c r="W2251" s="13">
        <f t="shared" si="2700"/>
        <v>1.4655031663854538E-3</v>
      </c>
      <c r="X2251" s="13">
        <f t="shared" si="2701"/>
        <v>4.6119925755011741E-3</v>
      </c>
      <c r="Y2251" s="13">
        <f t="shared" si="2702"/>
        <v>7.2570554620294278E-3</v>
      </c>
      <c r="Z2251" s="13">
        <f t="shared" si="2703"/>
        <v>0.104533978309751</v>
      </c>
      <c r="AA2251" s="13">
        <f t="shared" si="2704"/>
        <v>7.932359917154079E-2</v>
      </c>
      <c r="AB2251" s="13">
        <f t="shared" si="2705"/>
        <v>3.009659388874671E-2</v>
      </c>
      <c r="AC2251" s="13">
        <f t="shared" si="2706"/>
        <v>1.1362340870626263E-3</v>
      </c>
      <c r="AD2251" s="13">
        <f t="shared" si="2707"/>
        <v>2.7801722376460003E-4</v>
      </c>
      <c r="AE2251" s="13">
        <f t="shared" si="2708"/>
        <v>8.7493046843853677E-4</v>
      </c>
      <c r="AF2251" s="13">
        <f t="shared" si="2709"/>
        <v>1.3767192446505344E-3</v>
      </c>
      <c r="AG2251" s="13">
        <f t="shared" si="2710"/>
        <v>1.4441954318752698E-3</v>
      </c>
      <c r="AH2251" s="13">
        <f t="shared" si="2711"/>
        <v>8.2243072364227288E-2</v>
      </c>
      <c r="AI2251" s="13">
        <f t="shared" si="2712"/>
        <v>6.2408573866048325E-2</v>
      </c>
      <c r="AJ2251" s="13">
        <f t="shared" si="2713"/>
        <v>2.3678773056684331E-2</v>
      </c>
      <c r="AK2251" s="13">
        <f t="shared" si="2714"/>
        <v>5.9893938576815195E-3</v>
      </c>
      <c r="AL2251" s="13">
        <f t="shared" si="2715"/>
        <v>1.0853619096588852E-4</v>
      </c>
      <c r="AM2251" s="13">
        <f t="shared" si="2716"/>
        <v>4.2193604753738834E-5</v>
      </c>
      <c r="AN2251" s="13">
        <f t="shared" si="2717"/>
        <v>1.3278483207773031E-4</v>
      </c>
      <c r="AO2251" s="13">
        <f t="shared" si="2718"/>
        <v>2.0893938468659353E-4</v>
      </c>
      <c r="AP2251" s="13">
        <f t="shared" si="2719"/>
        <v>2.1917998609789462E-4</v>
      </c>
      <c r="AQ2251" s="13">
        <f t="shared" si="2720"/>
        <v>1.7244187726239056E-4</v>
      </c>
      <c r="AR2251" s="13">
        <f t="shared" si="2721"/>
        <v>5.1764397079502172E-2</v>
      </c>
      <c r="AS2251" s="13">
        <f t="shared" si="2722"/>
        <v>3.9280417254605557E-2</v>
      </c>
      <c r="AT2251" s="13">
        <f t="shared" si="2723"/>
        <v>1.4903594620508939E-2</v>
      </c>
      <c r="AU2251" s="13">
        <f t="shared" si="2724"/>
        <v>3.7697687233947787E-3</v>
      </c>
      <c r="AV2251" s="13">
        <f t="shared" si="2725"/>
        <v>7.1515412504893753E-4</v>
      </c>
      <c r="AW2251" s="13">
        <f t="shared" si="2726"/>
        <v>7.1997737009735703E-6</v>
      </c>
      <c r="AX2251" s="13">
        <f t="shared" si="2727"/>
        <v>5.3363009253164353E-6</v>
      </c>
      <c r="AY2251" s="13">
        <f t="shared" si="2728"/>
        <v>1.6793536044620401E-5</v>
      </c>
      <c r="AZ2251" s="13">
        <f t="shared" si="2729"/>
        <v>2.6424939000721843E-5</v>
      </c>
      <c r="BA2251" s="13">
        <f t="shared" si="2730"/>
        <v>2.7720086241775723E-5</v>
      </c>
      <c r="BB2251" s="13">
        <f t="shared" si="2731"/>
        <v>2.1809033728436243E-5</v>
      </c>
      <c r="BC2251" s="13">
        <f t="shared" si="2732"/>
        <v>1.372676688000378E-5</v>
      </c>
      <c r="BD2251" s="13">
        <f t="shared" si="2733"/>
        <v>2.7150744818334828E-2</v>
      </c>
      <c r="BE2251" s="13">
        <f t="shared" si="2734"/>
        <v>2.0602820575685313E-2</v>
      </c>
      <c r="BF2251" s="13">
        <f t="shared" si="2735"/>
        <v>7.817027092885391E-3</v>
      </c>
      <c r="BG2251" s="13">
        <f t="shared" si="2736"/>
        <v>1.9772668939973255E-3</v>
      </c>
      <c r="BH2251" s="13">
        <f t="shared" si="2737"/>
        <v>3.7510273953663054E-4</v>
      </c>
      <c r="BI2251" s="13">
        <f t="shared" si="2738"/>
        <v>5.6927900076629994E-5</v>
      </c>
      <c r="BJ2251" s="14">
        <f t="shared" si="2739"/>
        <v>5.7493163728762113E-2</v>
      </c>
      <c r="BK2251" s="14">
        <f t="shared" si="2740"/>
        <v>0.10574446269672935</v>
      </c>
      <c r="BL2251" s="14">
        <f t="shared" si="2741"/>
        <v>0.69074990282630766</v>
      </c>
      <c r="BM2251" s="14">
        <f t="shared" si="2742"/>
        <v>0.70628879167316294</v>
      </c>
      <c r="BN2251" s="14">
        <f t="shared" si="2743"/>
        <v>0.25222312212604364</v>
      </c>
    </row>
    <row r="2252" spans="1:66" x14ac:dyDescent="0.25">
      <c r="A2252" t="s">
        <v>22</v>
      </c>
      <c r="B2252" t="s">
        <v>167</v>
      </c>
      <c r="C2252" t="s">
        <v>163</v>
      </c>
      <c r="D2252" t="s">
        <v>543</v>
      </c>
      <c r="E2252" s="10">
        <f>VLOOKUP(A2252,home!$A$2:$E$405,3,FALSE)</f>
        <v>1.6923076923076901</v>
      </c>
      <c r="F2252" s="10">
        <f>VLOOKUP(B2252,home!$B$2:$E$405,3,FALSE)</f>
        <v>0.84</v>
      </c>
      <c r="G2252" s="10">
        <f>VLOOKUP(C2252,away!$B$2:$E$405,4,FALSE)</f>
        <v>1.08</v>
      </c>
      <c r="H2252" s="10">
        <f>VLOOKUP(A2252,away!$A$2:$E$405,3,FALSE)</f>
        <v>1.40769230769231</v>
      </c>
      <c r="I2252" s="10">
        <f>VLOOKUP(C2252,away!$B$2:$E$405,3,FALSE)</f>
        <v>0.89</v>
      </c>
      <c r="J2252" s="10">
        <f>VLOOKUP(B2252,home!$B$2:$E$405,4,FALSE)</f>
        <v>1.1200000000000001</v>
      </c>
      <c r="K2252" s="12">
        <f t="shared" si="2688"/>
        <v>1.5352615384615365</v>
      </c>
      <c r="L2252" s="12">
        <f t="shared" si="2689"/>
        <v>1.4031876923076947</v>
      </c>
      <c r="M2252" s="13">
        <f t="shared" si="2690"/>
        <v>5.2947774884716983E-2</v>
      </c>
      <c r="N2252" s="13">
        <f t="shared" si="2691"/>
        <v>8.1288682327625691E-2</v>
      </c>
      <c r="O2252" s="13">
        <f t="shared" si="2692"/>
        <v>7.4295666053313336E-2</v>
      </c>
      <c r="P2252" s="13">
        <f t="shared" si="2693"/>
        <v>0.11406327856603436</v>
      </c>
      <c r="Q2252" s="13">
        <f t="shared" si="2694"/>
        <v>6.2399693744910882E-2</v>
      </c>
      <c r="R2252" s="13">
        <f t="shared" si="2695"/>
        <v>5.2125382098905944E-2</v>
      </c>
      <c r="S2252" s="13">
        <f t="shared" si="2696"/>
        <v>6.1430492336837256E-2</v>
      </c>
      <c r="T2252" s="13">
        <f t="shared" si="2697"/>
        <v>8.7558482266628379E-2</v>
      </c>
      <c r="U2252" s="13">
        <f t="shared" si="2698"/>
        <v>8.0026094314061769E-2</v>
      </c>
      <c r="V2252" s="13">
        <f t="shared" si="2699"/>
        <v>1.4704139808039465E-2</v>
      </c>
      <c r="W2252" s="13">
        <f t="shared" si="2700"/>
        <v>3.1933283272780201E-2</v>
      </c>
      <c r="X2252" s="13">
        <f t="shared" si="2701"/>
        <v>4.4808390063340357E-2</v>
      </c>
      <c r="Y2252" s="13">
        <f t="shared" si="2702"/>
        <v>3.1437290724500799E-2</v>
      </c>
      <c r="Z2252" s="13">
        <f t="shared" si="2703"/>
        <v>2.4380564872673559E-2</v>
      </c>
      <c r="AA2252" s="13">
        <f t="shared" si="2704"/>
        <v>3.7430543534982104E-2</v>
      </c>
      <c r="AB2252" s="13">
        <f t="shared" si="2705"/>
        <v>2.8732836926484075E-2</v>
      </c>
      <c r="AC2252" s="13">
        <f t="shared" si="2706"/>
        <v>1.9797838514579785E-3</v>
      </c>
      <c r="AD2252" s="13">
        <f t="shared" si="2707"/>
        <v>1.2256485401374145E-2</v>
      </c>
      <c r="AE2252" s="13">
        <f t="shared" si="2708"/>
        <v>1.7198149466157133E-2</v>
      </c>
      <c r="AF2252" s="13">
        <f t="shared" si="2709"/>
        <v>1.2066115830689922E-2</v>
      </c>
      <c r="AG2252" s="13">
        <f t="shared" si="2710"/>
        <v>5.6436750758610474E-3</v>
      </c>
      <c r="AH2252" s="13">
        <f t="shared" si="2711"/>
        <v>8.5526271402112108E-3</v>
      </c>
      <c r="AI2252" s="13">
        <f t="shared" si="2712"/>
        <v>1.3130519501168555E-2</v>
      </c>
      <c r="AJ2252" s="13">
        <f t="shared" si="2713"/>
        <v>1.0079390785081622E-2</v>
      </c>
      <c r="AK2252" s="13">
        <f t="shared" si="2714"/>
        <v>5.1581670011531496E-3</v>
      </c>
      <c r="AL2252" s="13">
        <f t="shared" si="2715"/>
        <v>1.7059877393606532E-4</v>
      </c>
      <c r="AM2252" s="13">
        <f t="shared" si="2716"/>
        <v>3.7633821266890057E-3</v>
      </c>
      <c r="AN2252" s="13">
        <f t="shared" si="2717"/>
        <v>5.2807314816207696E-3</v>
      </c>
      <c r="AO2252" s="13">
        <f t="shared" si="2718"/>
        <v>3.7049287106960213E-3</v>
      </c>
      <c r="AP2252" s="13">
        <f t="shared" si="2719"/>
        <v>1.7329034559086917E-3</v>
      </c>
      <c r="AQ2252" s="13">
        <f t="shared" si="2720"/>
        <v>6.078972003221363E-4</v>
      </c>
      <c r="AR2252" s="13">
        <f t="shared" si="2721"/>
        <v>2.4001882280082253E-3</v>
      </c>
      <c r="AS2252" s="13">
        <f t="shared" si="2722"/>
        <v>3.6849166715291763E-3</v>
      </c>
      <c r="AT2252" s="13">
        <f t="shared" si="2723"/>
        <v>2.8286554191172242E-3</v>
      </c>
      <c r="AU2252" s="13">
        <f t="shared" si="2724"/>
        <v>1.4475752901771577E-3</v>
      </c>
      <c r="AV2252" s="13">
        <f t="shared" si="2725"/>
        <v>5.5560166675907197E-4</v>
      </c>
      <c r="AW2252" s="13">
        <f t="shared" si="2726"/>
        <v>1.0208725860771655E-5</v>
      </c>
      <c r="AX2252" s="13">
        <f t="shared" si="2727"/>
        <v>9.6296263893986861E-4</v>
      </c>
      <c r="AY2252" s="13">
        <f t="shared" si="2728"/>
        <v>1.3512173231125617E-3</v>
      </c>
      <c r="AZ2252" s="13">
        <f t="shared" si="2729"/>
        <v>9.4800575871224833E-4</v>
      </c>
      <c r="BA2252" s="13">
        <f t="shared" si="2730"/>
        <v>4.4341000428728183E-4</v>
      </c>
      <c r="BB2252" s="13">
        <f t="shared" si="2731"/>
        <v>1.5554686516550397E-4</v>
      </c>
      <c r="BC2252" s="13">
        <f t="shared" si="2732"/>
        <v>4.3652289355455918E-5</v>
      </c>
      <c r="BD2252" s="13">
        <f t="shared" si="2733"/>
        <v>5.61319096793826E-4</v>
      </c>
      <c r="BE2252" s="13">
        <f t="shared" si="2734"/>
        <v>8.617716201115294E-4</v>
      </c>
      <c r="BF2252" s="13">
        <f t="shared" si="2735"/>
        <v>6.6152241164745885E-4</v>
      </c>
      <c r="BG2252" s="13">
        <f t="shared" si="2736"/>
        <v>3.3853663847755458E-4</v>
      </c>
      <c r="BH2252" s="13">
        <f t="shared" si="2737"/>
        <v>1.2993557010366184E-4</v>
      </c>
      <c r="BI2252" s="13">
        <f t="shared" si="2738"/>
        <v>3.9897016651644935E-5</v>
      </c>
      <c r="BJ2252" s="14">
        <f t="shared" si="2739"/>
        <v>0.40558488602867804</v>
      </c>
      <c r="BK2252" s="14">
        <f t="shared" si="2740"/>
        <v>0.24664728554413468</v>
      </c>
      <c r="BL2252" s="14">
        <f t="shared" si="2741"/>
        <v>0.32304114698473824</v>
      </c>
      <c r="BM2252" s="14">
        <f t="shared" si="2742"/>
        <v>0.56119239715746572</v>
      </c>
      <c r="BN2252" s="14">
        <f t="shared" si="2743"/>
        <v>0.43712047767550721</v>
      </c>
    </row>
    <row r="2253" spans="1:66" x14ac:dyDescent="0.25">
      <c r="A2253" t="s">
        <v>22</v>
      </c>
      <c r="B2253" t="s">
        <v>290</v>
      </c>
      <c r="C2253" t="s">
        <v>24</v>
      </c>
      <c r="D2253" t="s">
        <v>543</v>
      </c>
      <c r="E2253" s="10">
        <f>VLOOKUP(A2253,home!$A$2:$E$405,3,FALSE)</f>
        <v>1.6923076923076901</v>
      </c>
      <c r="F2253" s="10">
        <f>VLOOKUP(B2253,home!$B$2:$E$405,3,FALSE)</f>
        <v>0.84</v>
      </c>
      <c r="G2253" s="10">
        <f>VLOOKUP(C2253,away!$B$2:$E$405,4,FALSE)</f>
        <v>0.93</v>
      </c>
      <c r="H2253" s="10">
        <f>VLOOKUP(A2253,away!$A$2:$E$405,3,FALSE)</f>
        <v>1.40769230769231</v>
      </c>
      <c r="I2253" s="10">
        <f>VLOOKUP(C2253,away!$B$2:$E$405,3,FALSE)</f>
        <v>1.18</v>
      </c>
      <c r="J2253" s="10">
        <f>VLOOKUP(B2253,home!$B$2:$E$405,4,FALSE)</f>
        <v>1.32</v>
      </c>
      <c r="K2253" s="12">
        <f t="shared" si="2688"/>
        <v>1.3220307692307676</v>
      </c>
      <c r="L2253" s="12">
        <f t="shared" si="2689"/>
        <v>2.192621538461542</v>
      </c>
      <c r="M2253" s="13">
        <f t="shared" si="2690"/>
        <v>2.975814783466886E-2</v>
      </c>
      <c r="N2253" s="13">
        <f t="shared" si="2691"/>
        <v>3.9341187072750181E-2</v>
      </c>
      <c r="O2253" s="13">
        <f t="shared" si="2692"/>
        <v>6.5248355887017648E-2</v>
      </c>
      <c r="P2253" s="13">
        <f t="shared" si="2693"/>
        <v>8.6260334124356824E-2</v>
      </c>
      <c r="Q2253" s="13">
        <f t="shared" si="2694"/>
        <v>2.6005129904119722E-2</v>
      </c>
      <c r="R2253" s="13">
        <f t="shared" si="2695"/>
        <v>7.1532475233539436E-2</v>
      </c>
      <c r="S2253" s="13">
        <f t="shared" si="2696"/>
        <v>6.2510990977880515E-2</v>
      </c>
      <c r="T2253" s="13">
        <f t="shared" si="2697"/>
        <v>5.7019407938263239E-2</v>
      </c>
      <c r="U2253" s="13">
        <f t="shared" si="2698"/>
        <v>9.4568133257976986E-2</v>
      </c>
      <c r="V2253" s="13">
        <f t="shared" si="2699"/>
        <v>2.013349232080671E-2</v>
      </c>
      <c r="W2253" s="13">
        <f t="shared" si="2700"/>
        <v>1.1459860630363144E-2</v>
      </c>
      <c r="X2253" s="13">
        <f t="shared" si="2701"/>
        <v>2.5127137245901696E-2</v>
      </c>
      <c r="Y2253" s="13">
        <f t="shared" si="2702"/>
        <v>2.7547151162621651E-2</v>
      </c>
      <c r="Z2253" s="13">
        <f t="shared" si="2703"/>
        <v>5.2281215298841797E-2</v>
      </c>
      <c r="AA2253" s="13">
        <f t="shared" si="2704"/>
        <v>6.9117375277847198E-2</v>
      </c>
      <c r="AB2253" s="13">
        <f t="shared" si="2705"/>
        <v>4.5687648402891981E-2</v>
      </c>
      <c r="AC2253" s="13">
        <f t="shared" si="2706"/>
        <v>3.6475761704237403E-3</v>
      </c>
      <c r="AD2253" s="13">
        <f t="shared" si="2707"/>
        <v>3.7875720911090954E-3</v>
      </c>
      <c r="AE2253" s="13">
        <f t="shared" si="2708"/>
        <v>8.3047121454416246E-3</v>
      </c>
      <c r="AF2253" s="13">
        <f t="shared" si="2709"/>
        <v>9.1045453604092358E-3</v>
      </c>
      <c r="AG2253" s="13">
        <f t="shared" si="2710"/>
        <v>6.6542740850444645E-3</v>
      </c>
      <c r="AH2253" s="13">
        <f t="shared" si="2711"/>
        <v>2.8658229680296399E-2</v>
      </c>
      <c r="AI2253" s="13">
        <f t="shared" si="2712"/>
        <v>3.7887061429034266E-2</v>
      </c>
      <c r="AJ2253" s="13">
        <f t="shared" si="2713"/>
        <v>2.5043930482459755E-2</v>
      </c>
      <c r="AK2253" s="13">
        <f t="shared" si="2714"/>
        <v>1.1036282226762712E-2</v>
      </c>
      <c r="AL2253" s="13">
        <f t="shared" si="2715"/>
        <v>4.2293107884655345E-4</v>
      </c>
      <c r="AM2253" s="13">
        <f t="shared" si="2716"/>
        <v>1.0014573690251879E-3</v>
      </c>
      <c r="AN2253" s="13">
        <f t="shared" si="2717"/>
        <v>2.1958169971756556E-3</v>
      </c>
      <c r="AO2253" s="13">
        <f t="shared" si="2718"/>
        <v>2.4072978212636453E-3</v>
      </c>
      <c r="AP2253" s="13">
        <f t="shared" si="2719"/>
        <v>1.7594310174647372E-3</v>
      </c>
      <c r="AQ2253" s="13">
        <f t="shared" si="2720"/>
        <v>9.6444158608262201E-4</v>
      </c>
      <c r="AR2253" s="13">
        <f t="shared" si="2721"/>
        <v>1.2567330330239136E-2</v>
      </c>
      <c r="AS2253" s="13">
        <f t="shared" si="2722"/>
        <v>1.6614397383663201E-2</v>
      </c>
      <c r="AT2253" s="13">
        <f t="shared" si="2723"/>
        <v>1.0982372276714957E-2</v>
      </c>
      <c r="AU2253" s="13">
        <f t="shared" si="2724"/>
        <v>4.8396780229880438E-3</v>
      </c>
      <c r="AV2253" s="13">
        <f t="shared" si="2725"/>
        <v>1.5995508148900315E-3</v>
      </c>
      <c r="AW2253" s="13">
        <f t="shared" si="2726"/>
        <v>3.4054329866569541E-5</v>
      </c>
      <c r="AX2253" s="13">
        <f t="shared" si="2727"/>
        <v>2.2065957598736479E-4</v>
      </c>
      <c r="AY2253" s="13">
        <f t="shared" si="2728"/>
        <v>4.8382293897768734E-4</v>
      </c>
      <c r="AZ2253" s="13">
        <f t="shared" si="2729"/>
        <v>5.3042029840212092E-4</v>
      </c>
      <c r="BA2253" s="13">
        <f t="shared" si="2730"/>
        <v>3.8767032357122944E-4</v>
      </c>
      <c r="BB2253" s="13">
        <f t="shared" si="2731"/>
        <v>2.1250357532115821E-4</v>
      </c>
      <c r="BC2253" s="13">
        <f t="shared" si="2732"/>
        <v>9.3187983249851168E-5</v>
      </c>
      <c r="BD2253" s="13">
        <f t="shared" si="2733"/>
        <v>4.5925665271738933E-3</v>
      </c>
      <c r="BE2253" s="13">
        <f t="shared" si="2734"/>
        <v>6.0715142586631769E-3</v>
      </c>
      <c r="BF2253" s="13">
        <f t="shared" si="2735"/>
        <v>4.0133643328880263E-3</v>
      </c>
      <c r="BG2253" s="13">
        <f t="shared" si="2736"/>
        <v>1.7685970454037613E-3</v>
      </c>
      <c r="BH2253" s="13">
        <f t="shared" si="2737"/>
        <v>5.8453492809859954E-4</v>
      </c>
      <c r="BI2253" s="13">
        <f t="shared" si="2738"/>
        <v>1.5455463212728842E-4</v>
      </c>
      <c r="BJ2253" s="14">
        <f t="shared" si="2739"/>
        <v>0.22460768712254534</v>
      </c>
      <c r="BK2253" s="14">
        <f t="shared" si="2740"/>
        <v>0.2032172954459609</v>
      </c>
      <c r="BL2253" s="14">
        <f t="shared" si="2741"/>
        <v>0.51256795243067654</v>
      </c>
      <c r="BM2253" s="14">
        <f t="shared" si="2742"/>
        <v>0.67407875163246089</v>
      </c>
      <c r="BN2253" s="14">
        <f t="shared" si="2743"/>
        <v>0.31814563005645269</v>
      </c>
    </row>
    <row r="2254" spans="1:66" x14ac:dyDescent="0.25">
      <c r="A2254" t="s">
        <v>22</v>
      </c>
      <c r="B2254" t="s">
        <v>266</v>
      </c>
      <c r="C2254" t="s">
        <v>263</v>
      </c>
      <c r="D2254" t="s">
        <v>543</v>
      </c>
      <c r="E2254" s="10">
        <f>VLOOKUP(A2254,home!$A$2:$E$405,3,FALSE)</f>
        <v>1.6923076923076901</v>
      </c>
      <c r="F2254" s="10">
        <f>VLOOKUP(B2254,home!$B$2:$E$405,3,FALSE)</f>
        <v>0.76</v>
      </c>
      <c r="G2254" s="10">
        <f>VLOOKUP(C2254,away!$B$2:$E$405,4,FALSE)</f>
        <v>0.76</v>
      </c>
      <c r="H2254" s="10">
        <f>VLOOKUP(A2254,away!$A$2:$E$405,3,FALSE)</f>
        <v>1.40769230769231</v>
      </c>
      <c r="I2254" s="10">
        <f>VLOOKUP(C2254,away!$B$2:$E$405,3,FALSE)</f>
        <v>1.18</v>
      </c>
      <c r="J2254" s="10">
        <f>VLOOKUP(B2254,home!$B$2:$E$405,4,FALSE)</f>
        <v>1.83</v>
      </c>
      <c r="K2254" s="12">
        <f t="shared" si="2688"/>
        <v>0.9774769230769218</v>
      </c>
      <c r="L2254" s="12">
        <f t="shared" si="2689"/>
        <v>3.0397707692307745</v>
      </c>
      <c r="M2254" s="13">
        <f t="shared" si="2690"/>
        <v>1.8002445084061604E-2</v>
      </c>
      <c r="N2254" s="13">
        <f t="shared" si="2691"/>
        <v>1.7596974628629788E-2</v>
      </c>
      <c r="O2254" s="13">
        <f t="shared" si="2692"/>
        <v>5.4723306341212703E-2</v>
      </c>
      <c r="P2254" s="13">
        <f t="shared" si="2693"/>
        <v>5.3490769103004383E-2</v>
      </c>
      <c r="Q2254" s="13">
        <f t="shared" si="2694"/>
        <v>8.6003183077278528E-3</v>
      </c>
      <c r="R2254" s="13">
        <f t="shared" si="2695"/>
        <v>8.3173153505839773E-2</v>
      </c>
      <c r="S2254" s="13">
        <f t="shared" si="2696"/>
        <v>3.9734357831261197E-2</v>
      </c>
      <c r="T2254" s="13">
        <f t="shared" si="2697"/>
        <v>2.6142996197911401E-2</v>
      </c>
      <c r="U2254" s="13">
        <f t="shared" si="2698"/>
        <v>8.129983817149275E-2</v>
      </c>
      <c r="V2254" s="13">
        <f t="shared" si="2699"/>
        <v>1.3118103002635897E-2</v>
      </c>
      <c r="W2254" s="13">
        <f t="shared" si="2700"/>
        <v>2.8022042256399806E-3</v>
      </c>
      <c r="X2254" s="13">
        <f t="shared" si="2701"/>
        <v>8.5180584945153681E-3</v>
      </c>
      <c r="Y2254" s="13">
        <f t="shared" si="2702"/>
        <v>1.2946472611112866E-2</v>
      </c>
      <c r="Z2254" s="13">
        <f t="shared" si="2703"/>
        <v>8.4275773603931917E-2</v>
      </c>
      <c r="AA2254" s="13">
        <f t="shared" si="2704"/>
        <v>8.2377623872298633E-2</v>
      </c>
      <c r="AB2254" s="13">
        <f t="shared" si="2705"/>
        <v>4.0261113156541219E-2</v>
      </c>
      <c r="AC2254" s="13">
        <f t="shared" si="2706"/>
        <v>2.4361184533089851E-3</v>
      </c>
      <c r="AD2254" s="13">
        <f t="shared" si="2707"/>
        <v>6.8477249107792891E-4</v>
      </c>
      <c r="AE2254" s="13">
        <f t="shared" si="2708"/>
        <v>2.0815514019520294E-3</v>
      </c>
      <c r="AF2254" s="13">
        <f t="shared" si="2709"/>
        <v>3.1637195531525608E-3</v>
      </c>
      <c r="AG2254" s="13">
        <f t="shared" si="2710"/>
        <v>3.2056607399056657E-3</v>
      </c>
      <c r="AH2254" s="13">
        <f t="shared" si="2711"/>
        <v>6.4044758288885686E-2</v>
      </c>
      <c r="AI2254" s="13">
        <f t="shared" si="2712"/>
        <v>6.260227327142516E-2</v>
      </c>
      <c r="AJ2254" s="13">
        <f t="shared" si="2713"/>
        <v>3.0596138727486639E-2</v>
      </c>
      <c r="AK2254" s="13">
        <f t="shared" si="2714"/>
        <v>9.9690065137927643E-3</v>
      </c>
      <c r="AL2254" s="13">
        <f t="shared" si="2715"/>
        <v>2.8953811348412563E-4</v>
      </c>
      <c r="AM2254" s="13">
        <f t="shared" si="2716"/>
        <v>1.338698615173146E-4</v>
      </c>
      <c r="AN2254" s="13">
        <f t="shared" si="2717"/>
        <v>4.069336919213046E-4</v>
      </c>
      <c r="AO2254" s="13">
        <f t="shared" si="2718"/>
        <v>6.1849257085877193E-4</v>
      </c>
      <c r="AP2254" s="13">
        <f t="shared" si="2719"/>
        <v>6.2669187929429587E-4</v>
      </c>
      <c r="AQ2254" s="13">
        <f t="shared" si="2720"/>
        <v>4.7624991399827543E-4</v>
      </c>
      <c r="AR2254" s="13">
        <f t="shared" si="2721"/>
        <v>3.8936276833801027E-2</v>
      </c>
      <c r="AS2254" s="13">
        <f t="shared" si="2722"/>
        <v>3.8059312075575051E-2</v>
      </c>
      <c r="AT2254" s="13">
        <f t="shared" si="2723"/>
        <v>1.8601049631028717E-2</v>
      </c>
      <c r="AU2254" s="13">
        <f t="shared" si="2724"/>
        <v>6.060698919779688E-3</v>
      </c>
      <c r="AV2254" s="13">
        <f t="shared" si="2725"/>
        <v>1.481048332950468E-3</v>
      </c>
      <c r="AW2254" s="13">
        <f t="shared" si="2726"/>
        <v>2.3897396379245092E-5</v>
      </c>
      <c r="AX2254" s="13">
        <f t="shared" si="2727"/>
        <v>2.1809116721446382E-5</v>
      </c>
      <c r="AY2254" s="13">
        <f t="shared" si="2728"/>
        <v>6.6294715512594797E-5</v>
      </c>
      <c r="AZ2254" s="13">
        <f t="shared" si="2729"/>
        <v>1.0076036918482788E-4</v>
      </c>
      <c r="BA2254" s="13">
        <f t="shared" si="2730"/>
        <v>1.0209614164831365E-4</v>
      </c>
      <c r="BB2254" s="13">
        <f t="shared" si="2731"/>
        <v>7.758721675844713E-5</v>
      </c>
      <c r="BC2254" s="13">
        <f t="shared" si="2732"/>
        <v>4.7169470713659947E-5</v>
      </c>
      <c r="BD2254" s="13">
        <f t="shared" si="2733"/>
        <v>1.9726226030344282E-2</v>
      </c>
      <c r="BE2254" s="13">
        <f t="shared" si="2734"/>
        <v>1.9281930724060807E-2</v>
      </c>
      <c r="BF2254" s="13">
        <f t="shared" si="2735"/>
        <v>9.4238211575686601E-3</v>
      </c>
      <c r="BG2254" s="13">
        <f t="shared" si="2736"/>
        <v>3.0705225695758036E-3</v>
      </c>
      <c r="BH2254" s="13">
        <f t="shared" si="2737"/>
        <v>7.5034123838679985E-4</v>
      </c>
      <c r="BI2254" s="13">
        <f t="shared" si="2738"/>
        <v>1.4668824899121129E-4</v>
      </c>
      <c r="BJ2254" s="14">
        <f t="shared" si="2739"/>
        <v>8.8420683599754704E-2</v>
      </c>
      <c r="BK2254" s="14">
        <f t="shared" si="2740"/>
        <v>0.12713762630326877</v>
      </c>
      <c r="BL2254" s="14">
        <f t="shared" si="2741"/>
        <v>0.66458512761103783</v>
      </c>
      <c r="BM2254" s="14">
        <f t="shared" si="2742"/>
        <v>0.72878984682838399</v>
      </c>
      <c r="BN2254" s="14">
        <f t="shared" si="2743"/>
        <v>0.2355869669704761</v>
      </c>
    </row>
    <row r="2255" spans="1:66" x14ac:dyDescent="0.25">
      <c r="A2255" t="s">
        <v>22</v>
      </c>
      <c r="B2255" t="s">
        <v>23</v>
      </c>
      <c r="C2255" t="s">
        <v>256</v>
      </c>
      <c r="D2255" t="s">
        <v>543</v>
      </c>
      <c r="E2255" s="10">
        <f>VLOOKUP(A2255,home!$A$2:$E$405,3,FALSE)</f>
        <v>1.6923076923076901</v>
      </c>
      <c r="F2255" s="10">
        <f>VLOOKUP(B2255,home!$B$2:$E$405,3,FALSE)</f>
        <v>1.52</v>
      </c>
      <c r="G2255" s="10">
        <f>VLOOKUP(C2255,away!$B$2:$E$405,4,FALSE)</f>
        <v>0.68</v>
      </c>
      <c r="H2255" s="10">
        <f>VLOOKUP(A2255,away!$A$2:$E$405,3,FALSE)</f>
        <v>1.40769230769231</v>
      </c>
      <c r="I2255" s="10">
        <f>VLOOKUP(C2255,away!$B$2:$E$405,3,FALSE)</f>
        <v>0.51</v>
      </c>
      <c r="J2255" s="10">
        <f>VLOOKUP(B2255,home!$B$2:$E$405,4,FALSE)</f>
        <v>0.81</v>
      </c>
      <c r="K2255" s="12">
        <f t="shared" si="2688"/>
        <v>1.7491692307692286</v>
      </c>
      <c r="L2255" s="12">
        <f t="shared" si="2689"/>
        <v>0.58151769230769335</v>
      </c>
      <c r="M2255" s="13">
        <f t="shared" si="2690"/>
        <v>9.7228935345462175E-2</v>
      </c>
      <c r="N2255" s="13">
        <f t="shared" si="2691"/>
        <v>0.17006986204673313</v>
      </c>
      <c r="O2255" s="13">
        <f t="shared" si="2692"/>
        <v>5.6540346107627086E-2</v>
      </c>
      <c r="P2255" s="13">
        <f t="shared" si="2693"/>
        <v>9.8898633708504019E-2</v>
      </c>
      <c r="Q2255" s="13">
        <f t="shared" si="2694"/>
        <v>0.14874048488665656</v>
      </c>
      <c r="R2255" s="13">
        <f t="shared" si="2695"/>
        <v>1.6439605795392782E-2</v>
      </c>
      <c r="S2255" s="13">
        <f t="shared" si="2696"/>
        <v>2.5149251389661897E-2</v>
      </c>
      <c r="T2255" s="13">
        <f t="shared" si="2697"/>
        <v>8.6495223524015855E-2</v>
      </c>
      <c r="U2255" s="13">
        <f t="shared" si="2698"/>
        <v>2.8755652623276545E-2</v>
      </c>
      <c r="V2255" s="13">
        <f t="shared" si="2699"/>
        <v>2.8423484250421067E-3</v>
      </c>
      <c r="W2255" s="13">
        <f t="shared" si="2700"/>
        <v>8.6724093177811684E-2</v>
      </c>
      <c r="X2255" s="13">
        <f t="shared" si="2701"/>
        <v>5.0431594532238423E-2</v>
      </c>
      <c r="Y2255" s="13">
        <f t="shared" si="2702"/>
        <v>1.4663432235892282E-2</v>
      </c>
      <c r="Z2255" s="13">
        <f t="shared" si="2703"/>
        <v>3.1866405415283314E-3</v>
      </c>
      <c r="AA2255" s="13">
        <f t="shared" si="2704"/>
        <v>5.5739735847631488E-3</v>
      </c>
      <c r="AB2255" s="13">
        <f t="shared" si="2705"/>
        <v>4.8749115437940801E-3</v>
      </c>
      <c r="AC2255" s="13">
        <f t="shared" si="2706"/>
        <v>1.8069747881726021E-4</v>
      </c>
      <c r="AD2255" s="13">
        <f t="shared" si="2707"/>
        <v>3.7923778838247955E-2</v>
      </c>
      <c r="AE2255" s="13">
        <f t="shared" si="2708"/>
        <v>2.2053348353605284E-2</v>
      </c>
      <c r="AF2255" s="13">
        <f t="shared" si="2709"/>
        <v>6.4122061211231048E-3</v>
      </c>
      <c r="AG2255" s="13">
        <f t="shared" si="2710"/>
        <v>1.2429371020522581E-3</v>
      </c>
      <c r="AH2255" s="13">
        <f t="shared" si="2711"/>
        <v>4.6327196348092326E-4</v>
      </c>
      <c r="AI2255" s="13">
        <f t="shared" si="2712"/>
        <v>8.1034106399887663E-4</v>
      </c>
      <c r="AJ2255" s="13">
        <f t="shared" si="2713"/>
        <v>7.0871182778781681E-4</v>
      </c>
      <c r="AK2255" s="13">
        <f t="shared" si="2714"/>
        <v>4.1321897421622307E-4</v>
      </c>
      <c r="AL2255" s="13">
        <f t="shared" si="2715"/>
        <v>7.3520228134154584E-6</v>
      </c>
      <c r="AM2255" s="13">
        <f t="shared" si="2716"/>
        <v>1.3267021411672084E-2</v>
      </c>
      <c r="AN2255" s="13">
        <f t="shared" si="2717"/>
        <v>7.7150076751123066E-3</v>
      </c>
      <c r="AO2255" s="13">
        <f t="shared" si="2718"/>
        <v>2.2432067296837247E-3</v>
      </c>
      <c r="AP2255" s="13">
        <f t="shared" si="2719"/>
        <v>4.348214669382558E-4</v>
      </c>
      <c r="AQ2255" s="13">
        <f t="shared" si="2720"/>
        <v>6.3214094004945113E-5</v>
      </c>
      <c r="AR2255" s="13">
        <f t="shared" si="2721"/>
        <v>5.3880168622856122E-5</v>
      </c>
      <c r="AS2255" s="13">
        <f t="shared" si="2722"/>
        <v>9.4245533103757566E-5</v>
      </c>
      <c r="AT2255" s="13">
        <f t="shared" si="2723"/>
        <v>8.2425693321267772E-5</v>
      </c>
      <c r="AU2255" s="13">
        <f t="shared" si="2724"/>
        <v>4.805882886079408E-5</v>
      </c>
      <c r="AV2255" s="13">
        <f t="shared" si="2725"/>
        <v>2.1015756177526304E-5</v>
      </c>
      <c r="AW2255" s="13">
        <f t="shared" si="2726"/>
        <v>2.0772994532528297E-7</v>
      </c>
      <c r="AX2255" s="13">
        <f t="shared" si="2727"/>
        <v>3.8677109395422234E-3</v>
      </c>
      <c r="AY2255" s="13">
        <f t="shared" si="2728"/>
        <v>2.2491423400758143E-3</v>
      </c>
      <c r="AZ2255" s="13">
        <f t="shared" si="2729"/>
        <v>6.5395803163620619E-4</v>
      </c>
      <c r="BA2255" s="13">
        <f t="shared" si="2730"/>
        <v>1.2676272180772271E-4</v>
      </c>
      <c r="BB2255" s="13">
        <f t="shared" si="2731"/>
        <v>1.8428691364067253E-5</v>
      </c>
      <c r="BC2255" s="13">
        <f t="shared" si="2732"/>
        <v>2.1433220148566225E-6</v>
      </c>
      <c r="BD2255" s="13">
        <f t="shared" si="2733"/>
        <v>5.2220452197854434E-6</v>
      </c>
      <c r="BE2255" s="13">
        <f t="shared" si="2734"/>
        <v>9.134240820134231E-6</v>
      </c>
      <c r="BF2255" s="13">
        <f t="shared" si="2735"/>
        <v>7.9886664945075422E-6</v>
      </c>
      <c r="BG2255" s="13">
        <f t="shared" si="2736"/>
        <v>4.6578432090232215E-6</v>
      </c>
      <c r="BH2255" s="13">
        <f t="shared" si="2737"/>
        <v>2.0368390057427065E-6</v>
      </c>
      <c r="BI2255" s="13">
        <f t="shared" si="2738"/>
        <v>7.1255522337514492E-7</v>
      </c>
      <c r="BJ2255" s="14">
        <f t="shared" si="2739"/>
        <v>0.6553983782422288</v>
      </c>
      <c r="BK2255" s="14">
        <f t="shared" si="2740"/>
        <v>0.22655636071037669</v>
      </c>
      <c r="BL2255" s="14">
        <f t="shared" si="2741"/>
        <v>0.11490941165439626</v>
      </c>
      <c r="BM2255" s="14">
        <f t="shared" si="2742"/>
        <v>0.40988398864802372</v>
      </c>
      <c r="BN2255" s="14">
        <f t="shared" si="2743"/>
        <v>0.58791786789037581</v>
      </c>
    </row>
    <row r="2256" spans="1:66" x14ac:dyDescent="0.25">
      <c r="A2256" t="s">
        <v>25</v>
      </c>
      <c r="B2256" t="s">
        <v>171</v>
      </c>
      <c r="C2256" t="s">
        <v>477</v>
      </c>
      <c r="D2256" t="s">
        <v>543</v>
      </c>
      <c r="E2256" s="10">
        <f>VLOOKUP(A2256,home!$A$2:$E$405,3,FALSE)</f>
        <v>1.37692307692308</v>
      </c>
      <c r="F2256" s="10">
        <f>VLOOKUP(B2256,home!$B$2:$E$405,3,FALSE)</f>
        <v>1.0900000000000001</v>
      </c>
      <c r="G2256" s="10">
        <f>VLOOKUP(C2256,away!$B$2:$E$405,4,FALSE)</f>
        <v>1.21</v>
      </c>
      <c r="H2256" s="10">
        <f>VLOOKUP(A2256,away!$A$2:$E$405,3,FALSE)</f>
        <v>1.1615384615384601</v>
      </c>
      <c r="I2256" s="10">
        <f>VLOOKUP(C2256,away!$B$2:$E$405,3,FALSE)</f>
        <v>1.0900000000000001</v>
      </c>
      <c r="J2256" s="10">
        <f>VLOOKUP(B2256,home!$B$2:$E$405,4,FALSE)</f>
        <v>0.56999999999999995</v>
      </c>
      <c r="K2256" s="12">
        <f t="shared" si="2688"/>
        <v>1.8160238461538503</v>
      </c>
      <c r="L2256" s="12">
        <f t="shared" si="2689"/>
        <v>0.72166384615384527</v>
      </c>
      <c r="M2256" s="13">
        <f t="shared" si="2690"/>
        <v>7.9048974176304881E-2</v>
      </c>
      <c r="N2256" s="13">
        <f t="shared" si="2691"/>
        <v>0.14355482211816958</v>
      </c>
      <c r="O2256" s="13">
        <f t="shared" si="2692"/>
        <v>5.7046786738588179E-2</v>
      </c>
      <c r="P2256" s="13">
        <f t="shared" si="2693"/>
        <v>0.10359832506372936</v>
      </c>
      <c r="Q2256" s="13">
        <f t="shared" si="2694"/>
        <v>0.13034949009848512</v>
      </c>
      <c r="R2256" s="13">
        <f t="shared" si="2695"/>
        <v>2.0584301764243858E-2</v>
      </c>
      <c r="S2256" s="13">
        <f t="shared" si="2696"/>
        <v>3.394292294063464E-2</v>
      </c>
      <c r="T2256" s="13">
        <f t="shared" si="2697"/>
        <v>9.406851436866534E-2</v>
      </c>
      <c r="U2256" s="13">
        <f t="shared" si="2698"/>
        <v>3.7381582860293618E-2</v>
      </c>
      <c r="V2256" s="13">
        <f t="shared" si="2699"/>
        <v>4.9426883088875507E-3</v>
      </c>
      <c r="W2256" s="13">
        <f t="shared" si="2700"/>
        <v>7.8905927450948057E-2</v>
      </c>
      <c r="X2256" s="13">
        <f t="shared" si="2701"/>
        <v>5.694355508858745E-2</v>
      </c>
      <c r="Y2256" s="13">
        <f t="shared" si="2702"/>
        <v>2.0547052489451694E-2</v>
      </c>
      <c r="Z2256" s="13">
        <f t="shared" si="2703"/>
        <v>4.9516487938585357E-3</v>
      </c>
      <c r="AA2256" s="13">
        <f t="shared" si="2704"/>
        <v>8.9923122874260523E-3</v>
      </c>
      <c r="AB2256" s="13">
        <f t="shared" si="2705"/>
        <v>8.1651267730139948E-3</v>
      </c>
      <c r="AC2256" s="13">
        <f t="shared" si="2706"/>
        <v>4.0485521432161463E-4</v>
      </c>
      <c r="AD2256" s="13">
        <f t="shared" si="2707"/>
        <v>3.5823761463451842E-2</v>
      </c>
      <c r="AE2256" s="13">
        <f t="shared" si="2708"/>
        <v>2.5852713481412562E-2</v>
      </c>
      <c r="AF2256" s="13">
        <f t="shared" si="2709"/>
        <v>9.3284843222547782E-3</v>
      </c>
      <c r="AG2256" s="13">
        <f t="shared" si="2710"/>
        <v>2.2440099582614098E-3</v>
      </c>
      <c r="AH2256" s="13">
        <f t="shared" si="2711"/>
        <v>8.9335647834474976E-4</v>
      </c>
      <c r="AI2256" s="13">
        <f t="shared" si="2712"/>
        <v>1.6223566677900914E-3</v>
      </c>
      <c r="AJ2256" s="13">
        <f t="shared" si="2713"/>
        <v>1.4731191978367532E-3</v>
      </c>
      <c r="AK2256" s="13">
        <f t="shared" si="2714"/>
        <v>8.9173986383285855E-4</v>
      </c>
      <c r="AL2256" s="13">
        <f t="shared" si="2715"/>
        <v>2.1223461801536583E-5</v>
      </c>
      <c r="AM2256" s="13">
        <f t="shared" si="2716"/>
        <v>1.301136101531118E-2</v>
      </c>
      <c r="AN2256" s="13">
        <f t="shared" si="2717"/>
        <v>9.3898288340056677E-3</v>
      </c>
      <c r="AO2256" s="13">
        <f t="shared" si="2718"/>
        <v>3.388149995537403E-3</v>
      </c>
      <c r="AP2256" s="13">
        <f t="shared" si="2719"/>
        <v>8.1503511904188538E-4</v>
      </c>
      <c r="AQ2256" s="13">
        <f t="shared" si="2720"/>
        <v>1.47045344689556E-4</v>
      </c>
      <c r="AR2256" s="13">
        <f t="shared" si="2721"/>
        <v>1.2894061442974533E-4</v>
      </c>
      <c r="AS2256" s="13">
        <f t="shared" si="2722"/>
        <v>2.3415923054214677E-4</v>
      </c>
      <c r="AT2256" s="13">
        <f t="shared" si="2723"/>
        <v>2.1261937323078779E-4</v>
      </c>
      <c r="AU2256" s="13">
        <f t="shared" si="2724"/>
        <v>1.2870728398046543E-4</v>
      </c>
      <c r="AV2256" s="13">
        <f t="shared" si="2725"/>
        <v>5.8433874220555167E-5</v>
      </c>
      <c r="AW2256" s="13">
        <f t="shared" si="2726"/>
        <v>7.7262760122371811E-7</v>
      </c>
      <c r="AX2256" s="13">
        <f t="shared" si="2727"/>
        <v>3.9381569791202744E-3</v>
      </c>
      <c r="AY2256" s="13">
        <f t="shared" si="2728"/>
        <v>2.8420255123095457E-3</v>
      </c>
      <c r="AZ2256" s="13">
        <f t="shared" si="2729"/>
        <v>1.0254935310403295E-3</v>
      </c>
      <c r="BA2256" s="13">
        <f t="shared" si="2730"/>
        <v>2.4668720193881733E-4</v>
      </c>
      <c r="BB2256" s="13">
        <f t="shared" si="2731"/>
        <v>4.4506308737024299E-5</v>
      </c>
      <c r="BC2256" s="13">
        <f t="shared" si="2732"/>
        <v>6.4237187882542903E-6</v>
      </c>
      <c r="BD2256" s="13">
        <f t="shared" si="2733"/>
        <v>1.5508629955801666E-5</v>
      </c>
      <c r="BE2256" s="13">
        <f t="shared" si="2734"/>
        <v>2.8164041820911761E-5</v>
      </c>
      <c r="BF2256" s="13">
        <f t="shared" si="2735"/>
        <v>2.557328577542504E-5</v>
      </c>
      <c r="BG2256" s="13">
        <f t="shared" si="2736"/>
        <v>1.5480565597559643E-5</v>
      </c>
      <c r="BH2256" s="13">
        <f t="shared" si="2737"/>
        <v>7.0282690692793104E-6</v>
      </c>
      <c r="BI2256" s="13">
        <f t="shared" si="2738"/>
        <v>2.5527008453993512E-6</v>
      </c>
      <c r="BJ2256" s="14">
        <f t="shared" si="2739"/>
        <v>0.63247304440020757</v>
      </c>
      <c r="BK2256" s="14">
        <f t="shared" si="2740"/>
        <v>0.22480101467798916</v>
      </c>
      <c r="BL2256" s="14">
        <f t="shared" si="2741"/>
        <v>0.1379078505008382</v>
      </c>
      <c r="BM2256" s="14">
        <f t="shared" si="2742"/>
        <v>0.46310960552866448</v>
      </c>
      <c r="BN2256" s="14">
        <f t="shared" si="2743"/>
        <v>0.53418269995952106</v>
      </c>
    </row>
    <row r="2257" spans="1:66" x14ac:dyDescent="0.25">
      <c r="A2257" t="s">
        <v>25</v>
      </c>
      <c r="B2257" t="s">
        <v>26</v>
      </c>
      <c r="C2257" t="s">
        <v>170</v>
      </c>
      <c r="D2257" t="s">
        <v>543</v>
      </c>
      <c r="E2257" s="10">
        <f>VLOOKUP(A2257,home!$A$2:$E$405,3,FALSE)</f>
        <v>1.37692307692308</v>
      </c>
      <c r="F2257" s="10">
        <f>VLOOKUP(B2257,home!$B$2:$E$405,3,FALSE)</f>
        <v>0.48</v>
      </c>
      <c r="G2257" s="10">
        <f>VLOOKUP(C2257,away!$B$2:$E$405,4,FALSE)</f>
        <v>0.83</v>
      </c>
      <c r="H2257" s="10">
        <f>VLOOKUP(A2257,away!$A$2:$E$405,3,FALSE)</f>
        <v>1.1615384615384601</v>
      </c>
      <c r="I2257" s="10">
        <f>VLOOKUP(C2257,away!$B$2:$E$405,3,FALSE)</f>
        <v>0.42</v>
      </c>
      <c r="J2257" s="10">
        <f>VLOOKUP(B2257,home!$B$2:$E$405,4,FALSE)</f>
        <v>1.58</v>
      </c>
      <c r="K2257" s="12">
        <f t="shared" si="2688"/>
        <v>0.54856615384615504</v>
      </c>
      <c r="L2257" s="12">
        <f t="shared" si="2689"/>
        <v>0.77079692307692216</v>
      </c>
      <c r="M2257" s="13">
        <f t="shared" si="2690"/>
        <v>0.26730550080036214</v>
      </c>
      <c r="N2257" s="13">
        <f t="shared" si="2691"/>
        <v>0.14663475047597496</v>
      </c>
      <c r="O2257" s="13">
        <f t="shared" si="2692"/>
        <v>0.20603825753845487</v>
      </c>
      <c r="P2257" s="13">
        <f t="shared" si="2693"/>
        <v>0.11302561448303373</v>
      </c>
      <c r="Q2257" s="13">
        <f t="shared" si="2694"/>
        <v>4.0219430544398124E-2</v>
      </c>
      <c r="R2257" s="13">
        <f t="shared" si="2695"/>
        <v>7.9406827473385733E-2</v>
      </c>
      <c r="S2257" s="13">
        <f t="shared" si="2696"/>
        <v>1.1947742836396262E-2</v>
      </c>
      <c r="T2257" s="13">
        <f t="shared" si="2697"/>
        <v>3.1001013311528051E-2</v>
      </c>
      <c r="U2257" s="13">
        <f t="shared" si="2698"/>
        <v>4.3559897936200402E-2</v>
      </c>
      <c r="V2257" s="13">
        <f t="shared" si="2699"/>
        <v>5.6132235368877841E-4</v>
      </c>
      <c r="W2257" s="13">
        <f t="shared" si="2700"/>
        <v>7.3543394412076829E-3</v>
      </c>
      <c r="X2257" s="13">
        <f t="shared" si="2701"/>
        <v>5.6687022125461329E-3</v>
      </c>
      <c r="Y2257" s="13">
        <f t="shared" si="2702"/>
        <v>2.1847091116349499E-3</v>
      </c>
      <c r="Z2257" s="13">
        <f t="shared" si="2703"/>
        <v>2.0402179429261907E-2</v>
      </c>
      <c r="AA2257" s="13">
        <f t="shared" si="2704"/>
        <v>1.1191945099589345E-2</v>
      </c>
      <c r="AB2257" s="13">
        <f t="shared" si="2705"/>
        <v>3.0697611386695254E-3</v>
      </c>
      <c r="AC2257" s="13">
        <f t="shared" si="2706"/>
        <v>1.4834104554240017E-5</v>
      </c>
      <c r="AD2257" s="13">
        <f t="shared" si="2707"/>
        <v>1.0085854253355946E-3</v>
      </c>
      <c r="AE2257" s="13">
        <f t="shared" si="2708"/>
        <v>7.7741454250890513E-4</v>
      </c>
      <c r="AF2257" s="13">
        <f t="shared" si="2709"/>
        <v>2.9961436866055859E-4</v>
      </c>
      <c r="AG2257" s="13">
        <f t="shared" si="2710"/>
        <v>7.6980611157731043E-5</v>
      </c>
      <c r="AH2257" s="13">
        <f t="shared" si="2711"/>
        <v>3.9314842820345882E-3</v>
      </c>
      <c r="AI2257" s="13">
        <f t="shared" si="2712"/>
        <v>2.156679211502326E-3</v>
      </c>
      <c r="AJ2257" s="13">
        <f t="shared" si="2713"/>
        <v>5.9154061006689478E-4</v>
      </c>
      <c r="AK2257" s="13">
        <f t="shared" si="2714"/>
        <v>1.0816638576940155E-4</v>
      </c>
      <c r="AL2257" s="13">
        <f t="shared" si="2715"/>
        <v>2.5089401864584108E-7</v>
      </c>
      <c r="AM2257" s="13">
        <f t="shared" si="2716"/>
        <v>1.1065516552032714E-4</v>
      </c>
      <c r="AN2257" s="13">
        <f t="shared" si="2717"/>
        <v>8.5292661105635685E-5</v>
      </c>
      <c r="AO2257" s="13">
        <f t="shared" si="2718"/>
        <v>3.287166037063333E-5</v>
      </c>
      <c r="AP2257" s="13">
        <f t="shared" si="2719"/>
        <v>8.4457915567045882E-6</v>
      </c>
      <c r="AQ2257" s="13">
        <f t="shared" si="2720"/>
        <v>1.6274975362142361E-6</v>
      </c>
      <c r="AR2257" s="13">
        <f t="shared" si="2721"/>
        <v>6.0607519754350887E-4</v>
      </c>
      <c r="AS2257" s="13">
        <f t="shared" si="2722"/>
        <v>3.3247234005799126E-4</v>
      </c>
      <c r="AT2257" s="13">
        <f t="shared" si="2723"/>
        <v>9.1191536422921614E-5</v>
      </c>
      <c r="AU2257" s="13">
        <f t="shared" si="2724"/>
        <v>1.6674863466281223E-5</v>
      </c>
      <c r="AV2257" s="13">
        <f t="shared" si="2725"/>
        <v>2.2868164294019134E-6</v>
      </c>
      <c r="AW2257" s="13">
        <f t="shared" si="2726"/>
        <v>2.9468415708551992E-9</v>
      </c>
      <c r="AX2257" s="13">
        <f t="shared" si="2727"/>
        <v>1.0116946425449254E-5</v>
      </c>
      <c r="AY2257" s="13">
        <f t="shared" si="2728"/>
        <v>7.7981111756703515E-6</v>
      </c>
      <c r="AZ2257" s="13">
        <f t="shared" si="2729"/>
        <v>3.005380050009233E-6</v>
      </c>
      <c r="BA2257" s="13">
        <f t="shared" si="2730"/>
        <v>7.7217923174129437E-7</v>
      </c>
      <c r="BB2257" s="13">
        <f t="shared" si="2731"/>
        <v>1.4879834397252282E-7</v>
      </c>
      <c r="BC2257" s="13">
        <f t="shared" si="2732"/>
        <v>2.2938661138592423E-8</v>
      </c>
      <c r="BD2257" s="13">
        <f t="shared" si="2733"/>
        <v>7.7860149569962349E-5</v>
      </c>
      <c r="BE2257" s="13">
        <f t="shared" si="2734"/>
        <v>4.2711442787480596E-5</v>
      </c>
      <c r="BF2257" s="13">
        <f t="shared" si="2735"/>
        <v>1.1715025947574168E-5</v>
      </c>
      <c r="BG2257" s="13">
        <f t="shared" si="2736"/>
        <v>2.14215557542289E-6</v>
      </c>
      <c r="BH2257" s="13">
        <f t="shared" si="2737"/>
        <v>2.9377851123745788E-7</v>
      </c>
      <c r="BI2257" s="13">
        <f t="shared" si="2738"/>
        <v>3.2231389598436348E-8</v>
      </c>
      <c r="BJ2257" s="14">
        <f t="shared" si="2739"/>
        <v>0.23548629717493025</v>
      </c>
      <c r="BK2257" s="14">
        <f t="shared" si="2740"/>
        <v>0.39286306358322948</v>
      </c>
      <c r="BL2257" s="14">
        <f t="shared" si="2741"/>
        <v>0.3512380152133745</v>
      </c>
      <c r="BM2257" s="14">
        <f t="shared" si="2742"/>
        <v>0.14735137892085243</v>
      </c>
      <c r="BN2257" s="14">
        <f t="shared" si="2743"/>
        <v>0.85263038131560953</v>
      </c>
    </row>
    <row r="2258" spans="1:66" x14ac:dyDescent="0.25">
      <c r="A2258" t="s">
        <v>192</v>
      </c>
      <c r="B2258" t="s">
        <v>205</v>
      </c>
      <c r="C2258" t="s">
        <v>199</v>
      </c>
      <c r="D2258" t="s">
        <v>543</v>
      </c>
      <c r="E2258" s="10">
        <f>VLOOKUP(A2258,home!$A$2:$E$405,3,FALSE)</f>
        <v>1.41772151898734</v>
      </c>
      <c r="F2258" s="10">
        <f>VLOOKUP(B2258,home!$B$2:$E$405,3,FALSE)</f>
        <v>0.81</v>
      </c>
      <c r="G2258" s="10">
        <f>VLOOKUP(C2258,away!$B$2:$E$405,4,FALSE)</f>
        <v>1.41</v>
      </c>
      <c r="H2258" s="10">
        <f>VLOOKUP(A2258,away!$A$2:$E$405,3,FALSE)</f>
        <v>1.21518987341772</v>
      </c>
      <c r="I2258" s="10">
        <f>VLOOKUP(C2258,away!$B$2:$E$405,3,FALSE)</f>
        <v>0.91</v>
      </c>
      <c r="J2258" s="10">
        <f>VLOOKUP(B2258,home!$B$2:$E$405,4,FALSE)</f>
        <v>1.76</v>
      </c>
      <c r="K2258" s="12">
        <f t="shared" si="2688"/>
        <v>1.619179746835441</v>
      </c>
      <c r="L2258" s="12">
        <f t="shared" si="2689"/>
        <v>1.9462481012658204</v>
      </c>
      <c r="M2258" s="13">
        <f t="shared" si="2690"/>
        <v>2.8284881262244852E-2</v>
      </c>
      <c r="N2258" s="13">
        <f t="shared" si="2691"/>
        <v>4.5798306881472121E-2</v>
      </c>
      <c r="O2258" s="13">
        <f t="shared" si="2692"/>
        <v>5.5049396451173231E-2</v>
      </c>
      <c r="P2258" s="13">
        <f t="shared" si="2693"/>
        <v>8.9134867809254476E-2</v>
      </c>
      <c r="Q2258" s="13">
        <f t="shared" si="2694"/>
        <v>3.7077845470916942E-2</v>
      </c>
      <c r="R2258" s="13">
        <f t="shared" si="2695"/>
        <v>5.3569891659462653E-2</v>
      </c>
      <c r="S2258" s="13">
        <f t="shared" si="2696"/>
        <v>7.0223245642349844E-2</v>
      </c>
      <c r="T2258" s="13">
        <f t="shared" si="2697"/>
        <v>7.2162686346799607E-2</v>
      </c>
      <c r="U2258" s="13">
        <f t="shared" si="2698"/>
        <v>8.673928361517072E-2</v>
      </c>
      <c r="V2258" s="13">
        <f t="shared" si="2699"/>
        <v>2.4588478359924441E-2</v>
      </c>
      <c r="W2258" s="13">
        <f t="shared" si="2700"/>
        <v>2.0011898814267629E-2</v>
      </c>
      <c r="X2258" s="13">
        <f t="shared" si="2701"/>
        <v>3.8948120069992098E-2</v>
      </c>
      <c r="Y2258" s="13">
        <f t="shared" si="2702"/>
        <v>3.7901352367047662E-2</v>
      </c>
      <c r="Z2258" s="13">
        <f t="shared" si="2703"/>
        <v>3.4753433309081636E-2</v>
      </c>
      <c r="AA2258" s="13">
        <f t="shared" si="2704"/>
        <v>5.6272055347061173E-2</v>
      </c>
      <c r="AB2258" s="13">
        <f t="shared" si="2705"/>
        <v>4.5557286165382231E-2</v>
      </c>
      <c r="AC2258" s="13">
        <f t="shared" si="2706"/>
        <v>4.8428936909841441E-3</v>
      </c>
      <c r="AD2258" s="13">
        <f t="shared" si="2707"/>
        <v>8.1007153139455827E-3</v>
      </c>
      <c r="AE2258" s="13">
        <f t="shared" si="2708"/>
        <v>1.5766001798661548E-2</v>
      </c>
      <c r="AF2258" s="13">
        <f t="shared" si="2709"/>
        <v>1.5342275532599274E-2</v>
      </c>
      <c r="AG2258" s="13">
        <f t="shared" si="2710"/>
        <v>9.9532915414727984E-3</v>
      </c>
      <c r="AH2258" s="13">
        <f t="shared" si="2711"/>
        <v>1.6909700897567107E-2</v>
      </c>
      <c r="AI2258" s="13">
        <f t="shared" si="2712"/>
        <v>2.737984521838573E-2</v>
      </c>
      <c r="AJ2258" s="13">
        <f t="shared" si="2713"/>
        <v>2.216644542454969E-2</v>
      </c>
      <c r="AK2258" s="13">
        <f t="shared" si="2714"/>
        <v>1.1963819830254661E-2</v>
      </c>
      <c r="AL2258" s="13">
        <f t="shared" si="2715"/>
        <v>6.1046137681524662E-4</v>
      </c>
      <c r="AM2258" s="13">
        <f t="shared" si="2716"/>
        <v>2.6233028342440771E-3</v>
      </c>
      <c r="AN2258" s="13">
        <f t="shared" si="2717"/>
        <v>5.1055981601927812E-3</v>
      </c>
      <c r="AO2258" s="13">
        <f t="shared" si="2718"/>
        <v>4.9683803625507339E-3</v>
      </c>
      <c r="AP2258" s="13">
        <f t="shared" si="2719"/>
        <v>3.2232336156602513E-3</v>
      </c>
      <c r="AQ2258" s="13">
        <f t="shared" si="2720"/>
        <v>1.5683030761037319E-3</v>
      </c>
      <c r="AR2258" s="13">
        <f t="shared" si="2721"/>
        <v>6.5820946529725833E-3</v>
      </c>
      <c r="AS2258" s="13">
        <f t="shared" si="2722"/>
        <v>1.0657594353847055E-2</v>
      </c>
      <c r="AT2258" s="13">
        <f t="shared" si="2723"/>
        <v>8.6282804638684527E-3</v>
      </c>
      <c r="AU2258" s="13">
        <f t="shared" si="2724"/>
        <v>4.6569123257038996E-3</v>
      </c>
      <c r="AV2258" s="13">
        <f t="shared" si="2725"/>
        <v>1.885094530142022E-3</v>
      </c>
      <c r="AW2258" s="13">
        <f t="shared" si="2726"/>
        <v>5.3437847453817465E-5</v>
      </c>
      <c r="AX2258" s="13">
        <f t="shared" si="2727"/>
        <v>7.0793313650400287E-4</v>
      </c>
      <c r="AY2258" s="13">
        <f t="shared" si="2728"/>
        <v>1.3778135227440727E-3</v>
      </c>
      <c r="AZ2258" s="13">
        <f t="shared" si="2729"/>
        <v>1.3407834762695116E-3</v>
      </c>
      <c r="BA2258" s="13">
        <f t="shared" si="2730"/>
        <v>8.6983243163270773E-4</v>
      </c>
      <c r="BB2258" s="13">
        <f t="shared" si="2731"/>
        <v>4.2322742962114707E-4</v>
      </c>
      <c r="BC2258" s="13">
        <f t="shared" si="2732"/>
        <v>1.6474111626075421E-4</v>
      </c>
      <c r="BD2258" s="13">
        <f t="shared" si="2733"/>
        <v>2.135064870116634E-3</v>
      </c>
      <c r="BE2258" s="13">
        <f t="shared" si="2734"/>
        <v>3.4570537958726949E-3</v>
      </c>
      <c r="BF2258" s="13">
        <f t="shared" si="2735"/>
        <v>2.7987957449988263E-3</v>
      </c>
      <c r="BG2258" s="13">
        <f t="shared" si="2736"/>
        <v>1.5105844619437692E-3</v>
      </c>
      <c r="BH2258" s="13">
        <f t="shared" si="2737"/>
        <v>6.1147694166591604E-4</v>
      </c>
      <c r="BI2258" s="13">
        <f t="shared" si="2738"/>
        <v>1.9801821592046545E-4</v>
      </c>
      <c r="BJ2258" s="14">
        <f t="shared" si="2739"/>
        <v>0.32343564329895896</v>
      </c>
      <c r="BK2258" s="14">
        <f t="shared" si="2740"/>
        <v>0.21906264166431708</v>
      </c>
      <c r="BL2258" s="14">
        <f t="shared" si="2741"/>
        <v>0.41872869496605947</v>
      </c>
      <c r="BM2258" s="14">
        <f t="shared" si="2742"/>
        <v>0.6857408480286028</v>
      </c>
      <c r="BN2258" s="14">
        <f t="shared" si="2743"/>
        <v>0.30891518953452429</v>
      </c>
    </row>
    <row r="2259" spans="1:66" x14ac:dyDescent="0.25">
      <c r="A2259" t="s">
        <v>192</v>
      </c>
      <c r="B2259" t="s">
        <v>197</v>
      </c>
      <c r="C2259" t="s">
        <v>193</v>
      </c>
      <c r="D2259" t="s">
        <v>543</v>
      </c>
      <c r="E2259" s="10">
        <f>VLOOKUP(A2259,home!$A$2:$E$405,3,FALSE)</f>
        <v>1.41772151898734</v>
      </c>
      <c r="F2259" s="10">
        <f>VLOOKUP(B2259,home!$B$2:$E$405,3,FALSE)</f>
        <v>1.06</v>
      </c>
      <c r="G2259" s="10">
        <f>VLOOKUP(C2259,away!$B$2:$E$405,4,FALSE)</f>
        <v>0.81</v>
      </c>
      <c r="H2259" s="10">
        <f>VLOOKUP(A2259,away!$A$2:$E$405,3,FALSE)</f>
        <v>1.21518987341772</v>
      </c>
      <c r="I2259" s="10">
        <f>VLOOKUP(C2259,away!$B$2:$E$405,3,FALSE)</f>
        <v>1.21</v>
      </c>
      <c r="J2259" s="10">
        <f>VLOOKUP(B2259,home!$B$2:$E$405,4,FALSE)</f>
        <v>1.1000000000000001</v>
      </c>
      <c r="K2259" s="12">
        <f t="shared" si="2688"/>
        <v>1.2172556962025303</v>
      </c>
      <c r="L2259" s="12">
        <f t="shared" si="2689"/>
        <v>1.6174177215189853</v>
      </c>
      <c r="M2259" s="13">
        <f t="shared" si="2690"/>
        <v>5.8737705395510355E-2</v>
      </c>
      <c r="N2259" s="13">
        <f t="shared" si="2691"/>
        <v>7.1498806474551077E-2</v>
      </c>
      <c r="O2259" s="13">
        <f t="shared" si="2692"/>
        <v>9.5003405628059756E-2</v>
      </c>
      <c r="P2259" s="13">
        <f t="shared" si="2693"/>
        <v>0.11564343665939525</v>
      </c>
      <c r="Q2259" s="13">
        <f t="shared" si="2694"/>
        <v>4.3516164726414827E-2</v>
      </c>
      <c r="R2259" s="13">
        <f t="shared" si="2695"/>
        <v>7.6830095933740197E-2</v>
      </c>
      <c r="S2259" s="13">
        <f t="shared" si="2696"/>
        <v>5.6920015654109007E-2</v>
      </c>
      <c r="T2259" s="13">
        <f t="shared" si="2697"/>
        <v>7.0383816001042696E-2</v>
      </c>
      <c r="U2259" s="13">
        <f t="shared" si="2698"/>
        <v>9.3521871915132102E-2</v>
      </c>
      <c r="V2259" s="13">
        <f t="shared" si="2699"/>
        <v>1.2451638802300973E-2</v>
      </c>
      <c r="W2259" s="13">
        <f t="shared" si="2700"/>
        <v>1.7656766463372022E-2</v>
      </c>
      <c r="X2259" s="13">
        <f t="shared" si="2701"/>
        <v>2.8558366982580005E-2</v>
      </c>
      <c r="Y2259" s="13">
        <f t="shared" si="2702"/>
        <v>2.3095404427633789E-2</v>
      </c>
      <c r="Z2259" s="13">
        <f t="shared" si="2703"/>
        <v>4.1422119569745029E-2</v>
      </c>
      <c r="AA2259" s="13">
        <f t="shared" si="2704"/>
        <v>5.0421310995054439E-2</v>
      </c>
      <c r="AB2259" s="13">
        <f t="shared" si="2705"/>
        <v>3.0687814009364645E-2</v>
      </c>
      <c r="AC2259" s="13">
        <f t="shared" si="2706"/>
        <v>1.5321826642738005E-3</v>
      </c>
      <c r="AD2259" s="13">
        <f t="shared" si="2707"/>
        <v>5.3731998885143527E-3</v>
      </c>
      <c r="AE2259" s="13">
        <f t="shared" si="2708"/>
        <v>8.6907087209469498E-3</v>
      </c>
      <c r="AF2259" s="13">
        <f t="shared" si="2709"/>
        <v>7.0282531489095964E-3</v>
      </c>
      <c r="AG2259" s="13">
        <f t="shared" si="2710"/>
        <v>3.7892070647893303E-3</v>
      </c>
      <c r="AH2259" s="13">
        <f t="shared" si="2711"/>
        <v>1.6749217563745998E-2</v>
      </c>
      <c r="AI2259" s="13">
        <f t="shared" si="2712"/>
        <v>2.038808048640528E-2</v>
      </c>
      <c r="AJ2259" s="13">
        <f t="shared" si="2713"/>
        <v>1.2408753553356244E-2</v>
      </c>
      <c r="AK2259" s="13">
        <f t="shared" si="2714"/>
        <v>5.034875315198758E-3</v>
      </c>
      <c r="AL2259" s="13">
        <f t="shared" si="2715"/>
        <v>1.206631193326214E-4</v>
      </c>
      <c r="AM2259" s="13">
        <f t="shared" si="2716"/>
        <v>1.3081116342257791E-3</v>
      </c>
      <c r="AN2259" s="13">
        <f t="shared" si="2717"/>
        <v>2.1157629389219356E-3</v>
      </c>
      <c r="AO2259" s="13">
        <f t="shared" si="2718"/>
        <v>1.7110362359727149E-3</v>
      </c>
      <c r="AP2259" s="13">
        <f t="shared" si="2719"/>
        <v>9.2248677674113628E-4</v>
      </c>
      <c r="AQ2259" s="13">
        <f t="shared" si="2720"/>
        <v>3.7301161514201043E-4</v>
      </c>
      <c r="AR2259" s="13">
        <f t="shared" si="2721"/>
        <v>5.4180962618359634E-3</v>
      </c>
      <c r="AS2259" s="13">
        <f t="shared" si="2722"/>
        <v>6.5952085372934614E-3</v>
      </c>
      <c r="AT2259" s="13">
        <f t="shared" si="2723"/>
        <v>4.0140275798320121E-3</v>
      </c>
      <c r="AU2259" s="13">
        <f t="shared" si="2724"/>
        <v>1.6286993120881912E-3</v>
      </c>
      <c r="AV2259" s="13">
        <f t="shared" si="2725"/>
        <v>4.9563587876012361E-4</v>
      </c>
      <c r="AW2259" s="13">
        <f t="shared" si="2726"/>
        <v>6.5989685764443376E-6</v>
      </c>
      <c r="AX2259" s="13">
        <f t="shared" si="2727"/>
        <v>2.6538438967168811E-4</v>
      </c>
      <c r="AY2259" s="13">
        <f t="shared" si="2728"/>
        <v>4.2923741486948827E-4</v>
      </c>
      <c r="AZ2259" s="13">
        <f t="shared" si="2729"/>
        <v>3.4712810077445366E-4</v>
      </c>
      <c r="BA2259" s="13">
        <f t="shared" si="2730"/>
        <v>1.8715038060994313E-4</v>
      </c>
      <c r="BB2259" s="13">
        <f t="shared" si="2731"/>
        <v>7.5675085546886289E-5</v>
      </c>
      <c r="BC2259" s="13">
        <f t="shared" si="2732"/>
        <v>2.4479644888199818E-5</v>
      </c>
      <c r="BD2259" s="13">
        <f t="shared" si="2733"/>
        <v>1.4605541517982092E-3</v>
      </c>
      <c r="BE2259" s="13">
        <f t="shared" si="2734"/>
        <v>1.777867860888625E-3</v>
      </c>
      <c r="BF2259" s="13">
        <f t="shared" si="2735"/>
        <v>1.0820598903810434E-3</v>
      </c>
      <c r="BG2259" s="13">
        <f t="shared" si="2736"/>
        <v>4.3904785506620347E-4</v>
      </c>
      <c r="BH2259" s="13">
        <f t="shared" si="2737"/>
        <v>1.3360837562120988E-4</v>
      </c>
      <c r="BI2259" s="13">
        <f t="shared" si="2738"/>
        <v>3.2527111257056989E-5</v>
      </c>
      <c r="BJ2259" s="14">
        <f t="shared" si="2739"/>
        <v>0.28735015811611903</v>
      </c>
      <c r="BK2259" s="14">
        <f t="shared" si="2740"/>
        <v>0.24583487970979148</v>
      </c>
      <c r="BL2259" s="14">
        <f t="shared" si="2741"/>
        <v>0.42412275821487949</v>
      </c>
      <c r="BM2259" s="14">
        <f t="shared" si="2742"/>
        <v>0.53707766234657028</v>
      </c>
      <c r="BN2259" s="14">
        <f t="shared" si="2743"/>
        <v>0.4612296148176715</v>
      </c>
    </row>
    <row r="2260" spans="1:66" x14ac:dyDescent="0.25">
      <c r="A2260" t="s">
        <v>192</v>
      </c>
      <c r="B2260" t="s">
        <v>194</v>
      </c>
      <c r="C2260" t="s">
        <v>196</v>
      </c>
      <c r="D2260" t="s">
        <v>543</v>
      </c>
      <c r="E2260" s="10">
        <f>VLOOKUP(A2260,home!$A$2:$E$405,3,FALSE)</f>
        <v>1.41772151898734</v>
      </c>
      <c r="F2260" s="10">
        <f>VLOOKUP(B2260,home!$B$2:$E$405,3,FALSE)</f>
        <v>0.56000000000000005</v>
      </c>
      <c r="G2260" s="10">
        <f>VLOOKUP(C2260,away!$B$2:$E$405,4,FALSE)</f>
        <v>0.91</v>
      </c>
      <c r="H2260" s="10">
        <f>VLOOKUP(A2260,away!$A$2:$E$405,3,FALSE)</f>
        <v>1.21518987341772</v>
      </c>
      <c r="I2260" s="10">
        <f>VLOOKUP(C2260,away!$B$2:$E$405,3,FALSE)</f>
        <v>0.81</v>
      </c>
      <c r="J2260" s="10">
        <f>VLOOKUP(B2260,home!$B$2:$E$405,4,FALSE)</f>
        <v>0.99</v>
      </c>
      <c r="K2260" s="12">
        <f t="shared" si="2688"/>
        <v>0.72247088607594856</v>
      </c>
      <c r="L2260" s="12">
        <f t="shared" si="2689"/>
        <v>0.97446075949366973</v>
      </c>
      <c r="M2260" s="13">
        <f t="shared" si="2690"/>
        <v>0.18324492269767476</v>
      </c>
      <c r="N2260" s="13">
        <f t="shared" si="2691"/>
        <v>0.13238912167030778</v>
      </c>
      <c r="O2260" s="13">
        <f t="shared" si="2692"/>
        <v>0.17856498654533495</v>
      </c>
      <c r="P2260" s="13">
        <f t="shared" si="2693"/>
        <v>0.12900800405154797</v>
      </c>
      <c r="Q2260" s="13">
        <f t="shared" si="2694"/>
        <v>4.7823643019981897E-2</v>
      </c>
      <c r="R2260" s="13">
        <f t="shared" si="2695"/>
        <v>8.7002286203972004E-2</v>
      </c>
      <c r="S2260" s="13">
        <f t="shared" si="2696"/>
        <v>2.270603854168261E-2</v>
      </c>
      <c r="T2260" s="13">
        <f t="shared" si="2697"/>
        <v>4.6602263499005703E-2</v>
      </c>
      <c r="U2260" s="13">
        <f t="shared" si="2698"/>
        <v>6.2856618804416925E-2</v>
      </c>
      <c r="V2260" s="13">
        <f t="shared" si="2699"/>
        <v>1.7761660605539601E-3</v>
      </c>
      <c r="W2260" s="13">
        <f t="shared" si="2700"/>
        <v>1.1517063249342062E-2</v>
      </c>
      <c r="X2260" s="13">
        <f t="shared" si="2701"/>
        <v>1.1222926201090498E-2</v>
      </c>
      <c r="Y2260" s="13">
        <f t="shared" si="2702"/>
        <v>5.468150594828026E-3</v>
      </c>
      <c r="Z2260" s="13">
        <f t="shared" si="2703"/>
        <v>2.8260104630669396E-2</v>
      </c>
      <c r="AA2260" s="13">
        <f t="shared" si="2704"/>
        <v>2.0417102833118737E-2</v>
      </c>
      <c r="AB2260" s="13">
        <f t="shared" si="2705"/>
        <v>7.3753811874735248E-3</v>
      </c>
      <c r="AC2260" s="13">
        <f t="shared" si="2706"/>
        <v>7.8153474514752139E-5</v>
      </c>
      <c r="AD2260" s="13">
        <f t="shared" si="2707"/>
        <v>2.0801857226862251E-3</v>
      </c>
      <c r="AE2260" s="13">
        <f t="shared" si="2708"/>
        <v>2.0270593592167071E-3</v>
      </c>
      <c r="AF2260" s="13">
        <f t="shared" si="2709"/>
        <v>9.8764490136053198E-4</v>
      </c>
      <c r="AG2260" s="13">
        <f t="shared" si="2710"/>
        <v>3.2080706689661156E-4</v>
      </c>
      <c r="AH2260" s="13">
        <f t="shared" si="2711"/>
        <v>6.8845907554431676E-3</v>
      </c>
      <c r="AI2260" s="13">
        <f t="shared" si="2712"/>
        <v>4.9739163833553094E-3</v>
      </c>
      <c r="AJ2260" s="13">
        <f t="shared" si="2713"/>
        <v>1.7967548883751933E-3</v>
      </c>
      <c r="AK2260" s="13">
        <f t="shared" si="2714"/>
        <v>4.3270103208857276E-4</v>
      </c>
      <c r="AL2260" s="13">
        <f t="shared" si="2715"/>
        <v>2.2008628906954452E-6</v>
      </c>
      <c r="AM2260" s="13">
        <f t="shared" si="2716"/>
        <v>3.0057472445433096E-4</v>
      </c>
      <c r="AN2260" s="13">
        <f t="shared" si="2717"/>
        <v>2.9289827427636783E-4</v>
      </c>
      <c r="AO2260" s="13">
        <f t="shared" si="2718"/>
        <v>1.4270893740286731E-4</v>
      </c>
      <c r="AP2260" s="13">
        <f t="shared" si="2719"/>
        <v>4.6354753176044221E-5</v>
      </c>
      <c r="AQ2260" s="13">
        <f t="shared" si="2720"/>
        <v>1.129272199651741E-5</v>
      </c>
      <c r="AR2260" s="13">
        <f t="shared" si="2721"/>
        <v>1.3417527072704493E-3</v>
      </c>
      <c r="AS2260" s="13">
        <f t="shared" si="2722"/>
        <v>9.6937726731648438E-4</v>
      </c>
      <c r="AT2260" s="13">
        <f t="shared" si="2723"/>
        <v>3.5017342663001095E-4</v>
      </c>
      <c r="AU2260" s="13">
        <f t="shared" si="2724"/>
        <v>8.4330035272545085E-5</v>
      </c>
      <c r="AV2260" s="13">
        <f t="shared" si="2725"/>
        <v>1.5231498826542908E-5</v>
      </c>
      <c r="AW2260" s="13">
        <f t="shared" si="2726"/>
        <v>4.3040290396867341E-8</v>
      </c>
      <c r="AX2260" s="13">
        <f t="shared" si="2727"/>
        <v>3.6192747918092417E-5</v>
      </c>
      <c r="AY2260" s="13">
        <f t="shared" si="2728"/>
        <v>3.526841262442727E-5</v>
      </c>
      <c r="AZ2260" s="13">
        <f t="shared" si="2729"/>
        <v>1.7183842076067765E-5</v>
      </c>
      <c r="BA2260" s="13">
        <f t="shared" si="2730"/>
        <v>5.5816599334880914E-6</v>
      </c>
      <c r="BB2260" s="13">
        <f t="shared" si="2731"/>
        <v>1.3597771445055476E-6</v>
      </c>
      <c r="BC2260" s="13">
        <f t="shared" si="2732"/>
        <v>2.6500989379540189E-7</v>
      </c>
      <c r="BD2260" s="13">
        <f t="shared" si="2733"/>
        <v>2.1791422702990821E-4</v>
      </c>
      <c r="BE2260" s="13">
        <f t="shared" si="2734"/>
        <v>1.574366846908532E-4</v>
      </c>
      <c r="BF2260" s="13">
        <f t="shared" si="2735"/>
        <v>5.6871710544730209E-5</v>
      </c>
      <c r="BG2260" s="13">
        <f t="shared" si="2736"/>
        <v>1.3696051703302037E-5</v>
      </c>
      <c r="BH2260" s="13">
        <f t="shared" si="2737"/>
        <v>2.4737496524566565E-6</v>
      </c>
      <c r="BI2260" s="13">
        <f t="shared" si="2738"/>
        <v>3.5744242066808611E-7</v>
      </c>
      <c r="BJ2260" s="14">
        <f t="shared" si="2739"/>
        <v>0.26132854614561257</v>
      </c>
      <c r="BK2260" s="14">
        <f t="shared" si="2740"/>
        <v>0.33685075410148918</v>
      </c>
      <c r="BL2260" s="14">
        <f t="shared" si="2741"/>
        <v>0.37351395343493643</v>
      </c>
      <c r="BM2260" s="14">
        <f t="shared" si="2742"/>
        <v>0.24188516875155402</v>
      </c>
      <c r="BN2260" s="14">
        <f t="shared" si="2743"/>
        <v>0.75803296418881938</v>
      </c>
    </row>
    <row r="2261" spans="1:66" x14ac:dyDescent="0.25">
      <c r="A2261" t="s">
        <v>192</v>
      </c>
      <c r="B2261" t="s">
        <v>280</v>
      </c>
      <c r="C2261" t="s">
        <v>202</v>
      </c>
      <c r="D2261" t="s">
        <v>543</v>
      </c>
      <c r="E2261" s="10">
        <f>VLOOKUP(A2261,home!$A$2:$E$405,3,FALSE)</f>
        <v>1.41772151898734</v>
      </c>
      <c r="F2261" s="10">
        <f>VLOOKUP(B2261,home!$B$2:$E$405,3,FALSE)</f>
        <v>1.06</v>
      </c>
      <c r="G2261" s="10">
        <f>VLOOKUP(C2261,away!$B$2:$E$405,4,FALSE)</f>
        <v>1.41</v>
      </c>
      <c r="H2261" s="10">
        <f>VLOOKUP(A2261,away!$A$2:$E$405,3,FALSE)</f>
        <v>1.21518987341772</v>
      </c>
      <c r="I2261" s="10">
        <f>VLOOKUP(C2261,away!$B$2:$E$405,3,FALSE)</f>
        <v>1.01</v>
      </c>
      <c r="J2261" s="10">
        <f>VLOOKUP(B2261,home!$B$2:$E$405,4,FALSE)</f>
        <v>1.44</v>
      </c>
      <c r="K2261" s="12">
        <f t="shared" si="2688"/>
        <v>2.1189265822784784</v>
      </c>
      <c r="L2261" s="12">
        <f t="shared" si="2689"/>
        <v>1.7673721518987318</v>
      </c>
      <c r="M2261" s="13">
        <f t="shared" si="2690"/>
        <v>2.0521159915569905E-2</v>
      </c>
      <c r="N2261" s="13">
        <f t="shared" si="2691"/>
        <v>4.3482831244288644E-2</v>
      </c>
      <c r="O2261" s="13">
        <f t="shared" si="2692"/>
        <v>3.6268526559438782E-2</v>
      </c>
      <c r="P2261" s="13">
        <f t="shared" si="2693"/>
        <v>7.6850345026867828E-2</v>
      </c>
      <c r="Q2261" s="13">
        <f t="shared" si="2694"/>
        <v>4.6068463498126197E-2</v>
      </c>
      <c r="R2261" s="13">
        <f t="shared" si="2695"/>
        <v>3.2049991915775816E-2</v>
      </c>
      <c r="S2261" s="13">
        <f t="shared" si="2696"/>
        <v>7.1949825875432402E-2</v>
      </c>
      <c r="T2261" s="13">
        <f t="shared" si="2697"/>
        <v>8.1420119467351476E-2</v>
      </c>
      <c r="U2261" s="13">
        <f t="shared" si="2698"/>
        <v>6.7911579832147712E-2</v>
      </c>
      <c r="V2261" s="13">
        <f t="shared" si="2699"/>
        <v>2.9938577036794631E-2</v>
      </c>
      <c r="W2261" s="13">
        <f t="shared" si="2700"/>
        <v>3.253856397030179E-2</v>
      </c>
      <c r="X2261" s="13">
        <f t="shared" si="2701"/>
        <v>5.7507751823886823E-2</v>
      </c>
      <c r="Y2261" s="13">
        <f t="shared" si="2702"/>
        <v>5.0818799545920536E-2</v>
      </c>
      <c r="Z2261" s="13">
        <f t="shared" si="2703"/>
        <v>1.8881421060173893E-2</v>
      </c>
      <c r="AA2261" s="13">
        <f t="shared" si="2704"/>
        <v>4.0008344995595142E-2</v>
      </c>
      <c r="AB2261" s="13">
        <f t="shared" si="2705"/>
        <v>4.2387372862067348E-2</v>
      </c>
      <c r="AC2261" s="13">
        <f t="shared" si="2706"/>
        <v>7.0073706370560249E-3</v>
      </c>
      <c r="AD2261" s="13">
        <f t="shared" si="2707"/>
        <v>1.7236707036460311E-2</v>
      </c>
      <c r="AE2261" s="13">
        <f t="shared" si="2708"/>
        <v>3.0463676006676873E-2</v>
      </c>
      <c r="AF2261" s="13">
        <f t="shared" si="2709"/>
        <v>2.6920326309333137E-2</v>
      </c>
      <c r="AG2261" s="13">
        <f t="shared" si="2710"/>
        <v>1.5859411679714053E-2</v>
      </c>
      <c r="AH2261" s="13">
        <f t="shared" si="2711"/>
        <v>8.342624442506389E-3</v>
      </c>
      <c r="AI2261" s="13">
        <f t="shared" si="2712"/>
        <v>1.7677408697192958E-2</v>
      </c>
      <c r="AJ2261" s="13">
        <f t="shared" si="2713"/>
        <v>1.8728565597141464E-2</v>
      </c>
      <c r="AK2261" s="13">
        <f t="shared" si="2714"/>
        <v>1.3228151830576417E-2</v>
      </c>
      <c r="AL2261" s="13">
        <f t="shared" si="2715"/>
        <v>1.049685014696096E-3</v>
      </c>
      <c r="AM2261" s="13">
        <f t="shared" si="2716"/>
        <v>7.3046633461004446E-3</v>
      </c>
      <c r="AN2261" s="13">
        <f t="shared" si="2717"/>
        <v>1.2910058576893334E-2</v>
      </c>
      <c r="AO2261" s="13">
        <f t="shared" si="2718"/>
        <v>1.1408439004091326E-2</v>
      </c>
      <c r="AP2261" s="13">
        <f t="shared" si="2719"/>
        <v>6.7209857974887717E-3</v>
      </c>
      <c r="AQ2261" s="13">
        <f t="shared" si="2720"/>
        <v>2.9696207829471356E-3</v>
      </c>
      <c r="AR2261" s="13">
        <f t="shared" si="2721"/>
        <v>2.9489044226870972E-3</v>
      </c>
      <c r="AS2261" s="13">
        <f t="shared" si="2722"/>
        <v>6.2485119698302595E-3</v>
      </c>
      <c r="AT2261" s="13">
        <f t="shared" si="2723"/>
        <v>6.6200690562792982E-3</v>
      </c>
      <c r="AU2261" s="13">
        <f t="shared" si="2724"/>
        <v>4.6758134332898016E-3</v>
      </c>
      <c r="AV2261" s="13">
        <f t="shared" si="2725"/>
        <v>2.4769263443931407E-3</v>
      </c>
      <c r="AW2261" s="13">
        <f t="shared" si="2726"/>
        <v>1.0919441185047573E-4</v>
      </c>
      <c r="AX2261" s="13">
        <f t="shared" si="2727"/>
        <v>2.5796742231079142E-3</v>
      </c>
      <c r="AY2261" s="13">
        <f t="shared" si="2728"/>
        <v>4.5592443828919244E-3</v>
      </c>
      <c r="AZ2261" s="13">
        <f t="shared" si="2729"/>
        <v>4.0289407780119526E-3</v>
      </c>
      <c r="BA2261" s="13">
        <f t="shared" si="2730"/>
        <v>2.3735459109025126E-3</v>
      </c>
      <c r="BB2261" s="13">
        <f t="shared" si="2731"/>
        <v>1.0487347360455519E-3</v>
      </c>
      <c r="BC2261" s="13">
        <f t="shared" si="2732"/>
        <v>3.7070091344315544E-4</v>
      </c>
      <c r="BD2261" s="13">
        <f t="shared" si="2733"/>
        <v>8.6863525921136286E-4</v>
      </c>
      <c r="BE2261" s="13">
        <f t="shared" si="2734"/>
        <v>1.840574341047313E-3</v>
      </c>
      <c r="BF2261" s="13">
        <f t="shared" si="2735"/>
        <v>1.9500209489524232E-3</v>
      </c>
      <c r="BG2261" s="13">
        <f t="shared" si="2736"/>
        <v>1.377317074911731E-3</v>
      </c>
      <c r="BH2261" s="13">
        <f t="shared" si="2737"/>
        <v>7.296084405641266E-4</v>
      </c>
      <c r="BI2261" s="13">
        <f t="shared" si="2738"/>
        <v>3.0919734387321483E-4</v>
      </c>
      <c r="BJ2261" s="14">
        <f t="shared" si="2739"/>
        <v>0.4585912590339839</v>
      </c>
      <c r="BK2261" s="14">
        <f t="shared" si="2740"/>
        <v>0.21187620788930886</v>
      </c>
      <c r="BL2261" s="14">
        <f t="shared" si="2741"/>
        <v>0.30664814536748175</v>
      </c>
      <c r="BM2261" s="14">
        <f t="shared" si="2742"/>
        <v>0.73630566521983976</v>
      </c>
      <c r="BN2261" s="14">
        <f t="shared" si="2743"/>
        <v>0.25524131816006723</v>
      </c>
    </row>
    <row r="2262" spans="1:66" x14ac:dyDescent="0.25">
      <c r="A2262" t="s">
        <v>192</v>
      </c>
      <c r="B2262" t="s">
        <v>281</v>
      </c>
      <c r="C2262" t="s">
        <v>200</v>
      </c>
      <c r="D2262" t="s">
        <v>543</v>
      </c>
      <c r="E2262" s="10">
        <f>VLOOKUP(A2262,home!$A$2:$E$405,3,FALSE)</f>
        <v>1.41772151898734</v>
      </c>
      <c r="F2262" s="10">
        <f>VLOOKUP(B2262,home!$B$2:$E$405,3,FALSE)</f>
        <v>1.41</v>
      </c>
      <c r="G2262" s="10">
        <f>VLOOKUP(C2262,away!$B$2:$E$405,4,FALSE)</f>
        <v>1.21</v>
      </c>
      <c r="H2262" s="10">
        <f>VLOOKUP(A2262,away!$A$2:$E$405,3,FALSE)</f>
        <v>1.21518987341772</v>
      </c>
      <c r="I2262" s="10">
        <f>VLOOKUP(C2262,away!$B$2:$E$405,3,FALSE)</f>
        <v>0.81</v>
      </c>
      <c r="J2262" s="10">
        <f>VLOOKUP(B2262,home!$B$2:$E$405,4,FALSE)</f>
        <v>0.82</v>
      </c>
      <c r="K2262" s="12">
        <f t="shared" si="2688"/>
        <v>2.4187746835443007</v>
      </c>
      <c r="L2262" s="12">
        <f t="shared" si="2689"/>
        <v>0.80712911392404962</v>
      </c>
      <c r="M2262" s="13">
        <f t="shared" si="2690"/>
        <v>3.9719866633842187E-2</v>
      </c>
      <c r="N2262" s="13">
        <f t="shared" si="2691"/>
        <v>9.6073407847693457E-2</v>
      </c>
      <c r="O2262" s="13">
        <f t="shared" si="2692"/>
        <v>3.2059060761354466E-2</v>
      </c>
      <c r="P2262" s="13">
        <f t="shared" si="2693"/>
        <v>7.7543644547772655E-2</v>
      </c>
      <c r="Q2262" s="13">
        <f t="shared" si="2694"/>
        <v>0.11618996333191367</v>
      </c>
      <c r="R2262" s="13">
        <f t="shared" si="2695"/>
        <v>1.2937900652774649E-2</v>
      </c>
      <c r="S2262" s="13">
        <f t="shared" si="2696"/>
        <v>3.7846406089315096E-2</v>
      </c>
      <c r="T2262" s="13">
        <f t="shared" si="2697"/>
        <v>9.37803021509553E-2</v>
      </c>
      <c r="U2262" s="13">
        <f t="shared" si="2698"/>
        <v>3.1293866557142599E-2</v>
      </c>
      <c r="V2262" s="13">
        <f t="shared" si="2699"/>
        <v>8.2095728855131646E-3</v>
      </c>
      <c r="W2262" s="13">
        <f t="shared" si="2700"/>
        <v>9.3679113929724458E-2</v>
      </c>
      <c r="X2262" s="13">
        <f t="shared" si="2701"/>
        <v>7.5611140219288608E-2</v>
      </c>
      <c r="Y2262" s="13">
        <f t="shared" si="2702"/>
        <v>3.0513976303990741E-2</v>
      </c>
      <c r="Z2262" s="13">
        <f t="shared" si="2703"/>
        <v>3.4808520966371288E-3</v>
      </c>
      <c r="AA2262" s="13">
        <f t="shared" si="2704"/>
        <v>8.4193969285079866E-3</v>
      </c>
      <c r="AB2262" s="13">
        <f t="shared" si="2705"/>
        <v>1.0182312070692884E-2</v>
      </c>
      <c r="AC2262" s="13">
        <f t="shared" si="2706"/>
        <v>1.001703076560792E-3</v>
      </c>
      <c r="AD2262" s="13">
        <f t="shared" si="2707"/>
        <v>5.6647167287519951E-2</v>
      </c>
      <c r="AE2262" s="13">
        <f t="shared" si="2708"/>
        <v>4.5721577939083387E-2</v>
      </c>
      <c r="AF2262" s="13">
        <f t="shared" si="2709"/>
        <v>1.8451608344590874E-2</v>
      </c>
      <c r="AG2262" s="13">
        <f t="shared" si="2710"/>
        <v>4.9642767645477447E-3</v>
      </c>
      <c r="AH2262" s="13">
        <f t="shared" si="2711"/>
        <v>7.0237426711484887E-4</v>
      </c>
      <c r="AI2262" s="13">
        <f t="shared" si="2712"/>
        <v>1.6988850956703785E-3</v>
      </c>
      <c r="AJ2262" s="13">
        <f t="shared" si="2713"/>
        <v>2.054610129829125E-3</v>
      </c>
      <c r="AK2262" s="13">
        <f t="shared" si="2714"/>
        <v>1.6565463221947857E-3</v>
      </c>
      <c r="AL2262" s="13">
        <f t="shared" si="2715"/>
        <v>7.8223532850494468E-5</v>
      </c>
      <c r="AM2262" s="13">
        <f t="shared" si="2716"/>
        <v>2.7403346825910412E-2</v>
      </c>
      <c r="AN2262" s="13">
        <f t="shared" si="2717"/>
        <v>2.211803904215049E-2</v>
      </c>
      <c r="AO2262" s="13">
        <f t="shared" si="2718"/>
        <v>8.9260566269142305E-3</v>
      </c>
      <c r="AP2262" s="13">
        <f t="shared" si="2719"/>
        <v>2.4014933920390577E-3</v>
      </c>
      <c r="AQ2262" s="13">
        <f t="shared" si="2720"/>
        <v>4.8457880840273619E-4</v>
      </c>
      <c r="AR2262" s="13">
        <f t="shared" si="2721"/>
        <v>1.1338134397189237E-4</v>
      </c>
      <c r="AS2262" s="13">
        <f t="shared" si="2722"/>
        <v>2.7424392438544148E-4</v>
      </c>
      <c r="AT2262" s="13">
        <f t="shared" si="2723"/>
        <v>3.3166713070967177E-4</v>
      </c>
      <c r="AU2262" s="13">
        <f t="shared" si="2724"/>
        <v>2.674093530414442E-4</v>
      </c>
      <c r="AV2262" s="13">
        <f t="shared" si="2725"/>
        <v>1.6170074331990134E-4</v>
      </c>
      <c r="AW2262" s="13">
        <f t="shared" si="2726"/>
        <v>4.2420262625661161E-6</v>
      </c>
      <c r="AX2262" s="13">
        <f t="shared" si="2727"/>
        <v>1.1047086924482689E-2</v>
      </c>
      <c r="AY2262" s="13">
        <f t="shared" si="2728"/>
        <v>8.9164254807996696E-3</v>
      </c>
      <c r="AZ2262" s="13">
        <f t="shared" si="2729"/>
        <v>3.5983532988438272E-3</v>
      </c>
      <c r="BA2262" s="13">
        <f t="shared" si="2730"/>
        <v>9.6811190322716636E-4</v>
      </c>
      <c r="BB2262" s="13">
        <f t="shared" si="2731"/>
        <v>1.9534782565776699E-4</v>
      </c>
      <c r="BC2262" s="13">
        <f t="shared" si="2732"/>
        <v>3.1534183486028644E-5</v>
      </c>
      <c r="BD2262" s="13">
        <f t="shared" si="2733"/>
        <v>1.5252230615925225E-5</v>
      </c>
      <c r="BE2262" s="13">
        <f t="shared" si="2734"/>
        <v>3.6891709281379232E-5</v>
      </c>
      <c r="BF2262" s="13">
        <f t="shared" si="2735"/>
        <v>4.4616366221238212E-5</v>
      </c>
      <c r="BG2262" s="13">
        <f t="shared" si="2736"/>
        <v>3.5972312362557363E-5</v>
      </c>
      <c r="BH2262" s="13">
        <f t="shared" si="2737"/>
        <v>2.1752229612775355E-5</v>
      </c>
      <c r="BI2262" s="13">
        <f t="shared" si="2738"/>
        <v>1.052274845960473E-5</v>
      </c>
      <c r="BJ2262" s="14">
        <f t="shared" si="2739"/>
        <v>0.71772290843122222</v>
      </c>
      <c r="BK2262" s="14">
        <f t="shared" si="2740"/>
        <v>0.17331584224665403</v>
      </c>
      <c r="BL2262" s="14">
        <f t="shared" si="2741"/>
        <v>0.10231836287726354</v>
      </c>
      <c r="BM2262" s="14">
        <f t="shared" si="2742"/>
        <v>0.6134019384218885</v>
      </c>
      <c r="BN2262" s="14">
        <f t="shared" si="2743"/>
        <v>0.37452384377535108</v>
      </c>
    </row>
    <row r="2263" spans="1:66" x14ac:dyDescent="0.25">
      <c r="A2263" t="s">
        <v>192</v>
      </c>
      <c r="B2263" t="s">
        <v>201</v>
      </c>
      <c r="C2263" t="s">
        <v>204</v>
      </c>
      <c r="D2263" t="s">
        <v>543</v>
      </c>
      <c r="E2263" s="10">
        <f>VLOOKUP(A2263,home!$A$2:$E$405,3,FALSE)</f>
        <v>1.41772151898734</v>
      </c>
      <c r="F2263" s="10">
        <f>VLOOKUP(B2263,home!$B$2:$E$405,3,FALSE)</f>
        <v>0.6</v>
      </c>
      <c r="G2263" s="10">
        <f>VLOOKUP(C2263,away!$B$2:$E$405,4,FALSE)</f>
        <v>0.91</v>
      </c>
      <c r="H2263" s="10">
        <f>VLOOKUP(A2263,away!$A$2:$E$405,3,FALSE)</f>
        <v>1.21518987341772</v>
      </c>
      <c r="I2263" s="10">
        <f>VLOOKUP(C2263,away!$B$2:$E$405,3,FALSE)</f>
        <v>0.91</v>
      </c>
      <c r="J2263" s="10">
        <f>VLOOKUP(B2263,home!$B$2:$E$405,4,FALSE)</f>
        <v>1.06</v>
      </c>
      <c r="K2263" s="12">
        <f t="shared" si="2688"/>
        <v>0.77407594936708757</v>
      </c>
      <c r="L2263" s="12">
        <f t="shared" si="2689"/>
        <v>1.1721721518987327</v>
      </c>
      <c r="M2263" s="13">
        <f t="shared" si="2690"/>
        <v>0.14280887212698698</v>
      </c>
      <c r="N2263" s="13">
        <f t="shared" si="2691"/>
        <v>0.11054491326974046</v>
      </c>
      <c r="O2263" s="13">
        <f t="shared" si="2692"/>
        <v>0.16739658295132126</v>
      </c>
      <c r="P2263" s="13">
        <f t="shared" si="2693"/>
        <v>0.12957766886885047</v>
      </c>
      <c r="Q2263" s="13">
        <f t="shared" si="2694"/>
        <v>4.2785079343488339E-2</v>
      </c>
      <c r="R2263" s="13">
        <f t="shared" si="2695"/>
        <v>9.8108806429272527E-2</v>
      </c>
      <c r="S2263" s="13">
        <f t="shared" si="2696"/>
        <v>2.9393083250729868E-2</v>
      </c>
      <c r="T2263" s="13">
        <f t="shared" si="2697"/>
        <v>5.0151478523214749E-2</v>
      </c>
      <c r="U2263" s="13">
        <f t="shared" si="2698"/>
        <v>7.5943667478010957E-2</v>
      </c>
      <c r="V2263" s="13">
        <f t="shared" si="2699"/>
        <v>2.9633135624413122E-3</v>
      </c>
      <c r="W2263" s="13">
        <f t="shared" si="2700"/>
        <v>1.1039633637185638E-2</v>
      </c>
      <c r="X2263" s="13">
        <f t="shared" si="2701"/>
        <v>1.2940351116673523E-2</v>
      </c>
      <c r="Y2263" s="13">
        <f t="shared" si="2702"/>
        <v>7.5841596073781886E-3</v>
      </c>
      <c r="Z2263" s="13">
        <f t="shared" si="2703"/>
        <v>3.8333470250805524E-2</v>
      </c>
      <c r="AA2263" s="13">
        <f t="shared" si="2704"/>
        <v>2.9673017376927298E-2</v>
      </c>
      <c r="AB2263" s="13">
        <f t="shared" si="2705"/>
        <v>1.1484584548315538E-2</v>
      </c>
      <c r="AC2263" s="13">
        <f t="shared" si="2706"/>
        <v>1.680477103022511E-4</v>
      </c>
      <c r="AD2263" s="13">
        <f t="shared" si="2707"/>
        <v>2.136378722092326E-3</v>
      </c>
      <c r="AE2263" s="13">
        <f t="shared" si="2708"/>
        <v>2.5042036439456268E-3</v>
      </c>
      <c r="AF2263" s="13">
        <f t="shared" si="2709"/>
        <v>1.4676788870581971E-3</v>
      </c>
      <c r="AG2263" s="13">
        <f t="shared" si="2710"/>
        <v>5.7345743977978115E-4</v>
      </c>
      <c r="AH2263" s="13">
        <f t="shared" si="2711"/>
        <v>1.1233356578408195E-2</v>
      </c>
      <c r="AI2263" s="13">
        <f t="shared" si="2712"/>
        <v>8.6954711580103441E-3</v>
      </c>
      <c r="AJ2263" s="13">
        <f t="shared" si="2713"/>
        <v>3.3654775459154916E-3</v>
      </c>
      <c r="AK2263" s="13">
        <f t="shared" si="2714"/>
        <v>8.6837840880938353E-4</v>
      </c>
      <c r="AL2263" s="13">
        <f t="shared" si="2715"/>
        <v>6.0991254213816167E-6</v>
      </c>
      <c r="AM2263" s="13">
        <f t="shared" si="2716"/>
        <v>3.3074387750225265E-4</v>
      </c>
      <c r="AN2263" s="13">
        <f t="shared" si="2717"/>
        <v>3.8768876261914635E-4</v>
      </c>
      <c r="AO2263" s="13">
        <f t="shared" si="2718"/>
        <v>2.2721898557312095E-4</v>
      </c>
      <c r="AP2263" s="13">
        <f t="shared" si="2719"/>
        <v>8.877992242383073E-5</v>
      </c>
      <c r="AQ2263" s="13">
        <f t="shared" si="2720"/>
        <v>2.6016338178236069E-5</v>
      </c>
      <c r="AR2263" s="13">
        <f t="shared" si="2721"/>
        <v>2.6334855507116998E-3</v>
      </c>
      <c r="AS2263" s="13">
        <f t="shared" si="2722"/>
        <v>2.038517827811667E-3</v>
      </c>
      <c r="AT2263" s="13">
        <f t="shared" si="2723"/>
        <v>7.8898381143252441E-4</v>
      </c>
      <c r="AU2263" s="13">
        <f t="shared" si="2724"/>
        <v>2.035777976232982E-4</v>
      </c>
      <c r="AV2263" s="13">
        <f t="shared" si="2725"/>
        <v>3.9396169241328837E-5</v>
      </c>
      <c r="AW2263" s="13">
        <f t="shared" si="2726"/>
        <v>1.5372341960554564E-7</v>
      </c>
      <c r="AX2263" s="13">
        <f t="shared" si="2727"/>
        <v>4.2670146829151312E-5</v>
      </c>
      <c r="AY2263" s="13">
        <f t="shared" si="2728"/>
        <v>5.001675783056118E-5</v>
      </c>
      <c r="AZ2263" s="13">
        <f t="shared" si="2729"/>
        <v>2.9314125328623355E-5</v>
      </c>
      <c r="BA2263" s="13">
        <f t="shared" si="2730"/>
        <v>1.1453733789160524E-5</v>
      </c>
      <c r="BB2263" s="13">
        <f t="shared" si="2731"/>
        <v>3.356436945728881E-6</v>
      </c>
      <c r="BC2263" s="13">
        <f t="shared" si="2732"/>
        <v>7.8686438347748529E-7</v>
      </c>
      <c r="BD2263" s="13">
        <f t="shared" si="2733"/>
        <v>5.1448307082865884E-4</v>
      </c>
      <c r="BE2263" s="13">
        <f t="shared" si="2734"/>
        <v>3.9824897148498873E-4</v>
      </c>
      <c r="BF2263" s="13">
        <f t="shared" si="2735"/>
        <v>1.5413747534335438E-4</v>
      </c>
      <c r="BG2263" s="13">
        <f t="shared" si="2736"/>
        <v>3.977137085315104E-5</v>
      </c>
      <c r="BH2263" s="13">
        <f t="shared" si="2737"/>
        <v>7.6965154126958506E-6</v>
      </c>
      <c r="BI2263" s="13">
        <f t="shared" si="2738"/>
        <v>1.1915374949801927E-6</v>
      </c>
      <c r="BJ2263" s="14">
        <f t="shared" si="2739"/>
        <v>0.24292538014196013</v>
      </c>
      <c r="BK2263" s="14">
        <f t="shared" si="2740"/>
        <v>0.30496710140256289</v>
      </c>
      <c r="BL2263" s="14">
        <f t="shared" si="2741"/>
        <v>0.41358883257322931</v>
      </c>
      <c r="BM2263" s="14">
        <f t="shared" si="2742"/>
        <v>0.30854299834448667</v>
      </c>
      <c r="BN2263" s="14">
        <f t="shared" si="2743"/>
        <v>0.69122192298966001</v>
      </c>
    </row>
    <row r="2264" spans="1:66" x14ac:dyDescent="0.25">
      <c r="A2264" t="s">
        <v>301</v>
      </c>
      <c r="B2264" t="s">
        <v>355</v>
      </c>
      <c r="C2264" t="s">
        <v>369</v>
      </c>
      <c r="D2264" t="s">
        <v>543</v>
      </c>
      <c r="E2264" s="10">
        <f>VLOOKUP(A2264,home!$A$2:$E$405,3,FALSE)</f>
        <v>1.36029411764706</v>
      </c>
      <c r="F2264" s="10">
        <f>VLOOKUP(B2264,home!$B$2:$E$405,3,FALSE)</f>
        <v>0.84</v>
      </c>
      <c r="G2264" s="10">
        <f>VLOOKUP(C2264,away!$B$2:$E$405,4,FALSE)</f>
        <v>0.32</v>
      </c>
      <c r="H2264" s="10">
        <f>VLOOKUP(A2264,away!$A$2:$E$405,3,FALSE)</f>
        <v>1.0661764705882399</v>
      </c>
      <c r="I2264" s="10">
        <f>VLOOKUP(C2264,away!$B$2:$E$405,3,FALSE)</f>
        <v>0.63</v>
      </c>
      <c r="J2264" s="10">
        <f>VLOOKUP(B2264,home!$B$2:$E$405,4,FALSE)</f>
        <v>0.94</v>
      </c>
      <c r="K2264" s="12">
        <f t="shared" si="2688"/>
        <v>0.36564705882352966</v>
      </c>
      <c r="L2264" s="12">
        <f t="shared" si="2689"/>
        <v>0.63138970588235566</v>
      </c>
      <c r="M2264" s="13">
        <f t="shared" si="2690"/>
        <v>0.36897117124318907</v>
      </c>
      <c r="N2264" s="13">
        <f t="shared" si="2691"/>
        <v>0.13491322355574498</v>
      </c>
      <c r="O2264" s="13">
        <f t="shared" si="2692"/>
        <v>0.23296459929030539</v>
      </c>
      <c r="P2264" s="13">
        <f t="shared" si="2693"/>
        <v>8.5182820540502316E-2</v>
      </c>
      <c r="Q2264" s="13">
        <f t="shared" si="2694"/>
        <v>2.466531169477975E-2</v>
      </c>
      <c r="R2264" s="13">
        <f t="shared" si="2695"/>
        <v>7.3545724913453375E-2</v>
      </c>
      <c r="S2264" s="13">
        <f t="shared" si="2696"/>
        <v>4.9164497667847041E-3</v>
      </c>
      <c r="T2264" s="13">
        <f t="shared" si="2697"/>
        <v>1.5573423896463611E-2</v>
      </c>
      <c r="U2264" s="13">
        <f t="shared" si="2698"/>
        <v>2.6891778003648621E-2</v>
      </c>
      <c r="V2264" s="13">
        <f t="shared" si="2699"/>
        <v>1.2611556157004136E-4</v>
      </c>
      <c r="W2264" s="13">
        <f t="shared" si="2700"/>
        <v>3.0062662253872757E-3</v>
      </c>
      <c r="X2264" s="13">
        <f t="shared" si="2701"/>
        <v>1.8981255478513312E-3</v>
      </c>
      <c r="Y2264" s="13">
        <f t="shared" si="2702"/>
        <v>5.9922846569281866E-4</v>
      </c>
      <c r="Z2264" s="13">
        <f t="shared" si="2703"/>
        <v>1.5478671207336658E-2</v>
      </c>
      <c r="AA2264" s="13">
        <f t="shared" si="2704"/>
        <v>5.6597306014591021E-3</v>
      </c>
      <c r="AB2264" s="13">
        <f t="shared" si="2705"/>
        <v>1.0347319240785237E-3</v>
      </c>
      <c r="AC2264" s="13">
        <f t="shared" si="2706"/>
        <v>1.8197355386176063E-6</v>
      </c>
      <c r="AD2264" s="13">
        <f t="shared" si="2707"/>
        <v>2.7480810083834286E-4</v>
      </c>
      <c r="AE2264" s="13">
        <f t="shared" si="2708"/>
        <v>1.7351100596241001E-4</v>
      </c>
      <c r="AF2264" s="13">
        <f t="shared" si="2709"/>
        <v>5.4776531510978857E-5</v>
      </c>
      <c r="AG2264" s="13">
        <f t="shared" si="2710"/>
        <v>1.1528446039990845E-5</v>
      </c>
      <c r="AH2264" s="13">
        <f t="shared" si="2711"/>
        <v>2.4432684152624943E-3</v>
      </c>
      <c r="AI2264" s="13">
        <f t="shared" si="2712"/>
        <v>8.9337390995715741E-4</v>
      </c>
      <c r="AJ2264" s="13">
        <f t="shared" si="2713"/>
        <v>1.6332977130275572E-4</v>
      </c>
      <c r="AK2264" s="13">
        <f t="shared" si="2714"/>
        <v>1.9907016831724126E-5</v>
      </c>
      <c r="AL2264" s="13">
        <f t="shared" si="2715"/>
        <v>1.6804587230482636E-8</v>
      </c>
      <c r="AM2264" s="13">
        <f t="shared" si="2716"/>
        <v>2.0096554762484003E-5</v>
      </c>
      <c r="AN2264" s="13">
        <f t="shared" si="2717"/>
        <v>1.2688757800733427E-5</v>
      </c>
      <c r="AO2264" s="13">
        <f t="shared" si="2718"/>
        <v>4.0057755279087627E-6</v>
      </c>
      <c r="AP2264" s="13">
        <f t="shared" si="2719"/>
        <v>8.4306847746568402E-7</v>
      </c>
      <c r="AQ2264" s="13">
        <f t="shared" si="2720"/>
        <v>1.3307618950643585E-7</v>
      </c>
      <c r="AR2264" s="13">
        <f t="shared" si="2721"/>
        <v>3.0853090522084712E-4</v>
      </c>
      <c r="AS2264" s="13">
        <f t="shared" si="2722"/>
        <v>1.1281341805016395E-4</v>
      </c>
      <c r="AT2264" s="13">
        <f t="shared" si="2723"/>
        <v>2.0624947252935871E-5</v>
      </c>
      <c r="AU2264" s="13">
        <f t="shared" si="2724"/>
        <v>2.5138171004754804E-6</v>
      </c>
      <c r="AV2264" s="13">
        <f t="shared" si="2725"/>
        <v>2.2979245730228815E-7</v>
      </c>
      <c r="AW2264" s="13">
        <f t="shared" si="2726"/>
        <v>1.07766785793434E-10</v>
      </c>
      <c r="AX2264" s="13">
        <f t="shared" si="2727"/>
        <v>1.2247076902313792E-6</v>
      </c>
      <c r="AY2264" s="13">
        <f t="shared" si="2728"/>
        <v>7.7326782832704953E-7</v>
      </c>
      <c r="AZ2264" s="13">
        <f t="shared" si="2729"/>
        <v>2.4411667334785186E-7</v>
      </c>
      <c r="BA2264" s="13">
        <f t="shared" si="2730"/>
        <v>5.1377584862026435E-8</v>
      </c>
      <c r="BB2264" s="13">
        <f t="shared" si="2731"/>
        <v>8.1098195487451578E-9</v>
      </c>
      <c r="BC2264" s="13">
        <f t="shared" si="2732"/>
        <v>1.0240913159282367E-9</v>
      </c>
      <c r="BD2264" s="13">
        <f t="shared" si="2733"/>
        <v>3.2467206250501269E-5</v>
      </c>
      <c r="BE2264" s="13">
        <f t="shared" si="2734"/>
        <v>1.1871538473712709E-5</v>
      </c>
      <c r="BF2264" s="13">
        <f t="shared" si="2735"/>
        <v>2.1703965633117131E-6</v>
      </c>
      <c r="BG2264" s="13">
        <f t="shared" si="2736"/>
        <v>2.6453303995187494E-7</v>
      </c>
      <c r="BH2264" s="13">
        <f t="shared" si="2737"/>
        <v>2.4181432005012578E-8</v>
      </c>
      <c r="BI2264" s="13">
        <f t="shared" si="2738"/>
        <v>1.7683738981548034E-9</v>
      </c>
      <c r="BJ2264" s="14">
        <f t="shared" si="2739"/>
        <v>0.18121027330671721</v>
      </c>
      <c r="BK2264" s="14">
        <f t="shared" si="2740"/>
        <v>0.45919916692000029</v>
      </c>
      <c r="BL2264" s="14">
        <f t="shared" si="2741"/>
        <v>0.34410795635051422</v>
      </c>
      <c r="BM2264" s="14">
        <f t="shared" si="2742"/>
        <v>7.9752443386532007E-2</v>
      </c>
      <c r="BN2264" s="14">
        <f t="shared" si="2743"/>
        <v>0.92024285123797467</v>
      </c>
    </row>
    <row r="2265" spans="1:66" x14ac:dyDescent="0.25">
      <c r="A2265" t="s">
        <v>301</v>
      </c>
      <c r="B2265" t="s">
        <v>384</v>
      </c>
      <c r="C2265" t="s">
        <v>314</v>
      </c>
      <c r="D2265" t="s">
        <v>543</v>
      </c>
      <c r="E2265" s="10">
        <f>VLOOKUP(A2265,home!$A$2:$E$405,3,FALSE)</f>
        <v>1.36029411764706</v>
      </c>
      <c r="F2265" s="10">
        <f>VLOOKUP(B2265,home!$B$2:$E$405,3,FALSE)</f>
        <v>1.68</v>
      </c>
      <c r="G2265" s="10">
        <f>VLOOKUP(C2265,away!$B$2:$E$405,4,FALSE)</f>
        <v>1.03</v>
      </c>
      <c r="H2265" s="10">
        <f>VLOOKUP(A2265,away!$A$2:$E$405,3,FALSE)</f>
        <v>1.0661764705882399</v>
      </c>
      <c r="I2265" s="10">
        <f>VLOOKUP(C2265,away!$B$2:$E$405,3,FALSE)</f>
        <v>0.59</v>
      </c>
      <c r="J2265" s="10">
        <f>VLOOKUP(B2265,home!$B$2:$E$405,4,FALSE)</f>
        <v>0.4</v>
      </c>
      <c r="K2265" s="12">
        <f t="shared" si="2688"/>
        <v>2.3538529411764721</v>
      </c>
      <c r="L2265" s="12">
        <f t="shared" si="2689"/>
        <v>0.25161764705882467</v>
      </c>
      <c r="M2265" s="13">
        <f t="shared" si="2690"/>
        <v>7.3868367432402132E-2</v>
      </c>
      <c r="N2265" s="13">
        <f t="shared" si="2691"/>
        <v>0.17387527394066404</v>
      </c>
      <c r="O2265" s="13">
        <f t="shared" si="2692"/>
        <v>1.8586584805417739E-2</v>
      </c>
      <c r="P2265" s="13">
        <f t="shared" si="2693"/>
        <v>4.3750087310658457E-2</v>
      </c>
      <c r="Q2265" s="13">
        <f t="shared" si="2694"/>
        <v>0.20463841248154852</v>
      </c>
      <c r="R2265" s="13">
        <f t="shared" si="2695"/>
        <v>2.338356367799257E-3</v>
      </c>
      <c r="S2265" s="13">
        <f t="shared" si="2696"/>
        <v>6.4779763186245762E-3</v>
      </c>
      <c r="T2265" s="13">
        <f t="shared" si="2697"/>
        <v>5.1490635846460457E-2</v>
      </c>
      <c r="U2265" s="13">
        <f t="shared" si="2698"/>
        <v>5.5041470138630115E-3</v>
      </c>
      <c r="V2265" s="13">
        <f t="shared" si="2699"/>
        <v>4.2630190159325873E-4</v>
      </c>
      <c r="W2265" s="13">
        <f t="shared" si="2700"/>
        <v>0.16056290969912568</v>
      </c>
      <c r="X2265" s="13">
        <f t="shared" si="2701"/>
        <v>4.0400461543412543E-2</v>
      </c>
      <c r="Y2265" s="13">
        <f t="shared" si="2702"/>
        <v>5.0827345368219968E-3</v>
      </c>
      <c r="Z2265" s="13">
        <f t="shared" si="2703"/>
        <v>1.9612390908355624E-4</v>
      </c>
      <c r="AA2265" s="13">
        <f t="shared" si="2704"/>
        <v>4.6164684023135576E-4</v>
      </c>
      <c r="AB2265" s="13">
        <f t="shared" si="2705"/>
        <v>5.4332438633170109E-4</v>
      </c>
      <c r="AC2265" s="13">
        <f t="shared" si="2706"/>
        <v>1.5780389210977495E-5</v>
      </c>
      <c r="AD2265" s="13">
        <f t="shared" si="2707"/>
        <v>9.4485369309784795E-2</v>
      </c>
      <c r="AE2265" s="13">
        <f t="shared" si="2708"/>
        <v>2.3774186307212137E-2</v>
      </c>
      <c r="AF2265" s="13">
        <f t="shared" si="2709"/>
        <v>2.9910024096794223E-3</v>
      </c>
      <c r="AG2265" s="13">
        <f t="shared" si="2710"/>
        <v>2.5086299622360369E-4</v>
      </c>
      <c r="AH2265" s="13">
        <f t="shared" si="2711"/>
        <v>1.2337059133895814E-5</v>
      </c>
      <c r="AI2265" s="13">
        <f t="shared" si="2712"/>
        <v>2.9039622927788715E-5</v>
      </c>
      <c r="AJ2265" s="13">
        <f t="shared" si="2713"/>
        <v>3.417750091961561E-5</v>
      </c>
      <c r="AK2265" s="13">
        <f t="shared" si="2714"/>
        <v>2.6816270353899589E-5</v>
      </c>
      <c r="AL2265" s="13">
        <f t="shared" si="2715"/>
        <v>3.7385063716656592E-7</v>
      </c>
      <c r="AM2265" s="13">
        <f t="shared" si="2716"/>
        <v>4.4480932889596432E-2</v>
      </c>
      <c r="AN2265" s="13">
        <f t="shared" si="2717"/>
        <v>1.1192187672661742E-2</v>
      </c>
      <c r="AO2265" s="13">
        <f t="shared" si="2718"/>
        <v>1.4080759638179651E-3</v>
      </c>
      <c r="AP2265" s="13">
        <f t="shared" si="2719"/>
        <v>1.1809892029865439E-4</v>
      </c>
      <c r="AQ2265" s="13">
        <f t="shared" si="2720"/>
        <v>7.4289431114337693E-6</v>
      </c>
      <c r="AR2265" s="13">
        <f t="shared" si="2721"/>
        <v>6.2084435817928948E-7</v>
      </c>
      <c r="AS2265" s="13">
        <f t="shared" si="2722"/>
        <v>1.4613763185131393E-6</v>
      </c>
      <c r="AT2265" s="13">
        <f t="shared" si="2723"/>
        <v>1.7199324727488996E-6</v>
      </c>
      <c r="AU2265" s="13">
        <f t="shared" si="2724"/>
        <v>1.3494893698683064E-6</v>
      </c>
      <c r="AV2265" s="13">
        <f t="shared" si="2725"/>
        <v>7.9412488058772417E-7</v>
      </c>
      <c r="AW2265" s="13">
        <f t="shared" si="2726"/>
        <v>6.1505796601073819E-9</v>
      </c>
      <c r="AX2265" s="13">
        <f t="shared" si="2727"/>
        <v>1.7450262451408311E-2</v>
      </c>
      <c r="AY2265" s="13">
        <f t="shared" si="2728"/>
        <v>4.3907939785823172E-3</v>
      </c>
      <c r="AZ2265" s="13">
        <f t="shared" si="2729"/>
        <v>5.5240062480546896E-4</v>
      </c>
      <c r="BA2265" s="13">
        <f t="shared" si="2730"/>
        <v>4.6331248482458914E-5</v>
      </c>
      <c r="BB2265" s="13">
        <f t="shared" si="2731"/>
        <v>2.9144399321135126E-6</v>
      </c>
      <c r="BC2265" s="13">
        <f t="shared" si="2732"/>
        <v>1.466649036425366E-7</v>
      </c>
      <c r="BD2265" s="13">
        <f t="shared" si="2733"/>
        <v>2.6035899432469824E-8</v>
      </c>
      <c r="BE2265" s="13">
        <f t="shared" si="2734"/>
        <v>6.1284678455293913E-8</v>
      </c>
      <c r="BF2265" s="13">
        <f t="shared" si="2735"/>
        <v>7.2127560315524009E-8</v>
      </c>
      <c r="BG2265" s="13">
        <f t="shared" si="2736"/>
        <v>5.6592556662859854E-8</v>
      </c>
      <c r="BH2265" s="13">
        <f t="shared" si="2737"/>
        <v>3.3302638987392204E-8</v>
      </c>
      <c r="BI2265" s="13">
        <f t="shared" si="2738"/>
        <v>1.567790294588228E-8</v>
      </c>
      <c r="BJ2265" s="14">
        <f t="shared" si="2739"/>
        <v>0.83720142286853383</v>
      </c>
      <c r="BK2265" s="14">
        <f t="shared" si="2740"/>
        <v>0.12892968118170892</v>
      </c>
      <c r="BL2265" s="14">
        <f t="shared" si="2741"/>
        <v>2.7542640655614958E-2</v>
      </c>
      <c r="BM2265" s="14">
        <f t="shared" si="2742"/>
        <v>0.47242199844844834</v>
      </c>
      <c r="BN2265" s="14">
        <f t="shared" si="2743"/>
        <v>0.51705708233849013</v>
      </c>
    </row>
    <row r="2266" spans="1:66" x14ac:dyDescent="0.25">
      <c r="A2266" t="s">
        <v>301</v>
      </c>
      <c r="B2266" t="s">
        <v>316</v>
      </c>
      <c r="C2266" t="s">
        <v>382</v>
      </c>
      <c r="D2266" t="s">
        <v>543</v>
      </c>
      <c r="E2266" s="10">
        <f>VLOOKUP(A2266,home!$A$2:$E$405,3,FALSE)</f>
        <v>1.36029411764706</v>
      </c>
      <c r="F2266" s="10">
        <f>VLOOKUP(B2266,home!$B$2:$E$405,3,FALSE)</f>
        <v>1.26</v>
      </c>
      <c r="G2266" s="10">
        <f>VLOOKUP(C2266,away!$B$2:$E$405,4,FALSE)</f>
        <v>1.26</v>
      </c>
      <c r="H2266" s="10">
        <f>VLOOKUP(A2266,away!$A$2:$E$405,3,FALSE)</f>
        <v>1.0661764705882399</v>
      </c>
      <c r="I2266" s="10">
        <f>VLOOKUP(C2266,away!$B$2:$E$405,3,FALSE)</f>
        <v>0.84</v>
      </c>
      <c r="J2266" s="10">
        <f>VLOOKUP(B2266,home!$B$2:$E$405,4,FALSE)</f>
        <v>1.21</v>
      </c>
      <c r="K2266" s="12">
        <f t="shared" si="2688"/>
        <v>2.1596029411764723</v>
      </c>
      <c r="L2266" s="12">
        <f t="shared" si="2689"/>
        <v>1.083661764705887</v>
      </c>
      <c r="M2266" s="13">
        <f t="shared" si="2690"/>
        <v>3.903624498370023E-2</v>
      </c>
      <c r="N2266" s="13">
        <f t="shared" si="2691"/>
        <v>8.4302789479284324E-2</v>
      </c>
      <c r="O2266" s="13">
        <f t="shared" si="2692"/>
        <v>4.2302086126527923E-2</v>
      </c>
      <c r="P2266" s="13">
        <f t="shared" si="2693"/>
        <v>9.1355709616750158E-2</v>
      </c>
      <c r="Q2266" s="13">
        <f t="shared" si="2694"/>
        <v>9.1030276054421724E-2</v>
      </c>
      <c r="R2266" s="13">
        <f t="shared" si="2695"/>
        <v>2.2920576651306833E-2</v>
      </c>
      <c r="S2266" s="13">
        <f t="shared" si="2696"/>
        <v>5.3449465253797034E-2</v>
      </c>
      <c r="T2266" s="13">
        <f t="shared" si="2697"/>
        <v>9.8646029590798712E-2</v>
      </c>
      <c r="U2266" s="13">
        <f t="shared" si="2698"/>
        <v>4.9499344749623017E-2</v>
      </c>
      <c r="V2266" s="13">
        <f t="shared" si="2699"/>
        <v>1.3898518696990853E-2</v>
      </c>
      <c r="W2266" s="13">
        <f t="shared" si="2700"/>
        <v>6.5529750634411771E-2</v>
      </c>
      <c r="X2266" s="13">
        <f t="shared" si="2701"/>
        <v>7.10120852132234E-2</v>
      </c>
      <c r="Y2266" s="13">
        <f t="shared" si="2702"/>
        <v>3.8476540788803242E-2</v>
      </c>
      <c r="Z2266" s="13">
        <f t="shared" si="2703"/>
        <v>8.2793841806772378E-3</v>
      </c>
      <c r="AA2266" s="13">
        <f t="shared" si="2704"/>
        <v>1.788018242772052E-2</v>
      </c>
      <c r="AB2266" s="13">
        <f t="shared" si="2705"/>
        <v>1.9307047279838559E-2</v>
      </c>
      <c r="AC2266" s="13">
        <f t="shared" si="2706"/>
        <v>2.0329008315147922E-3</v>
      </c>
      <c r="AD2266" s="13">
        <f t="shared" si="2707"/>
        <v>3.537956055115913E-2</v>
      </c>
      <c r="AE2266" s="13">
        <f t="shared" si="2708"/>
        <v>3.8339477021387895E-2</v>
      </c>
      <c r="AF2266" s="13">
        <f t="shared" si="2709"/>
        <v>2.0773512663449002E-2</v>
      </c>
      <c r="AG2266" s="13">
        <f t="shared" si="2710"/>
        <v>7.5038204640044117E-3</v>
      </c>
      <c r="AH2266" s="13">
        <f t="shared" si="2711"/>
        <v>2.2430130179776748E-3</v>
      </c>
      <c r="AI2266" s="13">
        <f t="shared" si="2712"/>
        <v>4.8440175107217018E-3</v>
      </c>
      <c r="AJ2266" s="13">
        <f t="shared" si="2713"/>
        <v>5.2305772316324616E-3</v>
      </c>
      <c r="AK2266" s="13">
        <f t="shared" si="2714"/>
        <v>3.7653233244947177E-3</v>
      </c>
      <c r="AL2266" s="13">
        <f t="shared" si="2715"/>
        <v>1.9030221592375226E-4</v>
      </c>
      <c r="AM2266" s="13">
        <f t="shared" si="2716"/>
        <v>1.528116060476287E-2</v>
      </c>
      <c r="AN2266" s="13">
        <f t="shared" si="2717"/>
        <v>1.6559609467711414E-2</v>
      </c>
      <c r="AO2266" s="13">
        <f t="shared" si="2718"/>
        <v>8.972507809310231E-3</v>
      </c>
      <c r="AP2266" s="13">
        <f t="shared" si="2719"/>
        <v>3.2410545488248256E-3</v>
      </c>
      <c r="AQ2266" s="13">
        <f t="shared" si="2720"/>
        <v>8.7805172297188811E-4</v>
      </c>
      <c r="AR2266" s="13">
        <f t="shared" si="2721"/>
        <v>4.8613348906399305E-4</v>
      </c>
      <c r="AS2266" s="13">
        <f t="shared" si="2722"/>
        <v>1.0498553127869798E-3</v>
      </c>
      <c r="AT2266" s="13">
        <f t="shared" si="2723"/>
        <v>1.1336353106522537E-3</v>
      </c>
      <c r="AU2266" s="13">
        <f t="shared" si="2724"/>
        <v>8.160673837020369E-4</v>
      </c>
      <c r="AV2266" s="13">
        <f t="shared" si="2725"/>
        <v>4.405953805102771E-4</v>
      </c>
      <c r="AW2266" s="13">
        <f t="shared" si="2726"/>
        <v>1.2371119587146699E-5</v>
      </c>
      <c r="AX2266" s="13">
        <f t="shared" si="2727"/>
        <v>5.5002065644393239E-3</v>
      </c>
      <c r="AY2266" s="13">
        <f t="shared" si="2728"/>
        <v>5.9603635518672227E-3</v>
      </c>
      <c r="AZ2266" s="13">
        <f t="shared" si="2729"/>
        <v>3.2295090424525412E-3</v>
      </c>
      <c r="BA2266" s="13">
        <f t="shared" si="2730"/>
        <v>1.1665651560259134E-3</v>
      </c>
      <c r="BB2266" s="13">
        <f t="shared" si="2731"/>
        <v>3.1604051390585989E-4</v>
      </c>
      <c r="BC2266" s="13">
        <f t="shared" si="2732"/>
        <v>6.8496204203555937E-5</v>
      </c>
      <c r="BD2266" s="13">
        <f t="shared" si="2733"/>
        <v>8.7800712440286094E-5</v>
      </c>
      <c r="BE2266" s="13">
        <f t="shared" si="2734"/>
        <v>1.8961467682343153E-4</v>
      </c>
      <c r="BF2266" s="13">
        <f t="shared" si="2735"/>
        <v>2.0474620687905456E-4</v>
      </c>
      <c r="BG2266" s="13">
        <f t="shared" si="2736"/>
        <v>1.473901701902442E-4</v>
      </c>
      <c r="BH2266" s="13">
        <f t="shared" si="2737"/>
        <v>7.9576061260838076E-5</v>
      </c>
      <c r="BI2266" s="13">
        <f t="shared" si="2738"/>
        <v>3.4370539189229009E-5</v>
      </c>
      <c r="BJ2266" s="14">
        <f t="shared" si="2739"/>
        <v>0.61216740764741917</v>
      </c>
      <c r="BK2266" s="14">
        <f t="shared" si="2740"/>
        <v>0.20592350515054406</v>
      </c>
      <c r="BL2266" s="14">
        <f t="shared" si="2741"/>
        <v>0.17266195356334199</v>
      </c>
      <c r="BM2266" s="14">
        <f t="shared" si="2742"/>
        <v>0.62213657519771137</v>
      </c>
      <c r="BN2266" s="14">
        <f t="shared" si="2743"/>
        <v>0.37094768291199115</v>
      </c>
    </row>
    <row r="2267" spans="1:66" x14ac:dyDescent="0.25">
      <c r="A2267" t="s">
        <v>301</v>
      </c>
      <c r="B2267" t="s">
        <v>368</v>
      </c>
      <c r="C2267" t="s">
        <v>360</v>
      </c>
      <c r="D2267" t="s">
        <v>543</v>
      </c>
      <c r="E2267" s="10">
        <f>VLOOKUP(A2267,home!$A$2:$E$405,3,FALSE)</f>
        <v>1.36029411764706</v>
      </c>
      <c r="F2267" s="10">
        <f>VLOOKUP(B2267,home!$B$2:$E$405,3,FALSE)</f>
        <v>1.91</v>
      </c>
      <c r="G2267" s="10">
        <f>VLOOKUP(C2267,away!$B$2:$E$405,4,FALSE)</f>
        <v>0.84</v>
      </c>
      <c r="H2267" s="10">
        <f>VLOOKUP(A2267,away!$A$2:$E$405,3,FALSE)</f>
        <v>1.0661764705882399</v>
      </c>
      <c r="I2267" s="10">
        <f>VLOOKUP(C2267,away!$B$2:$E$405,3,FALSE)</f>
        <v>1.05</v>
      </c>
      <c r="J2267" s="10">
        <f>VLOOKUP(B2267,home!$B$2:$E$405,4,FALSE)</f>
        <v>0.75</v>
      </c>
      <c r="K2267" s="12">
        <f t="shared" si="2688"/>
        <v>2.1824558823529427</v>
      </c>
      <c r="L2267" s="12">
        <f t="shared" si="2689"/>
        <v>0.83961397058823906</v>
      </c>
      <c r="M2267" s="13">
        <f t="shared" si="2690"/>
        <v>4.8700311483878538E-2</v>
      </c>
      <c r="N2267" s="13">
        <f t="shared" si="2691"/>
        <v>0.10628628127041129</v>
      </c>
      <c r="O2267" s="13">
        <f t="shared" si="2692"/>
        <v>4.0889461893863277E-2</v>
      </c>
      <c r="P2267" s="13">
        <f t="shared" si="2693"/>
        <v>8.9239446636508402E-2</v>
      </c>
      <c r="Q2267" s="13">
        <f t="shared" si="2694"/>
        <v>0.11598255988601429</v>
      </c>
      <c r="R2267" s="13">
        <f t="shared" si="2695"/>
        <v>1.716568172796152E-2</v>
      </c>
      <c r="S2267" s="13">
        <f t="shared" si="2696"/>
        <v>4.0881046718902823E-2</v>
      </c>
      <c r="T2267" s="13">
        <f t="shared" si="2697"/>
        <v>9.7380577624884668E-2</v>
      </c>
      <c r="U2267" s="13">
        <f t="shared" si="2698"/>
        <v>3.7463343061788043E-2</v>
      </c>
      <c r="V2267" s="13">
        <f t="shared" si="2699"/>
        <v>8.3234739983218363E-3</v>
      </c>
      <c r="W2267" s="13">
        <f t="shared" si="2700"/>
        <v>8.4375606691194774E-2</v>
      </c>
      <c r="X2267" s="13">
        <f t="shared" si="2701"/>
        <v>7.0842938154785637E-2</v>
      </c>
      <c r="Y2267" s="13">
        <f t="shared" si="2702"/>
        <v>2.9740360296138312E-2</v>
      </c>
      <c r="Z2267" s="13">
        <f t="shared" si="2703"/>
        <v>4.8041820644892522E-3</v>
      </c>
      <c r="AA2267" s="13">
        <f t="shared" si="2704"/>
        <v>1.0484915406539074E-2</v>
      </c>
      <c r="AB2267" s="13">
        <f t="shared" si="2705"/>
        <v>1.1441432652487102E-2</v>
      </c>
      <c r="AC2267" s="13">
        <f t="shared" si="2706"/>
        <v>9.5325649758612495E-4</v>
      </c>
      <c r="AD2267" s="13">
        <f t="shared" si="2707"/>
        <v>4.6036509787574079E-2</v>
      </c>
      <c r="AE2267" s="13">
        <f t="shared" si="2708"/>
        <v>3.8652896774769401E-2</v>
      </c>
      <c r="AF2267" s="13">
        <f t="shared" si="2709"/>
        <v>1.6226756067900736E-2</v>
      </c>
      <c r="AG2267" s="13">
        <f t="shared" si="2710"/>
        <v>4.5414036973123132E-3</v>
      </c>
      <c r="AH2267" s="13">
        <f t="shared" si="2711"/>
        <v>1.0084145946486561E-3</v>
      </c>
      <c r="AI2267" s="13">
        <f t="shared" si="2712"/>
        <v>2.2008203639415176E-3</v>
      </c>
      <c r="AJ2267" s="13">
        <f t="shared" si="2713"/>
        <v>2.4015966746431553E-3</v>
      </c>
      <c r="AK2267" s="13">
        <f t="shared" si="2714"/>
        <v>1.7471262632047402E-3</v>
      </c>
      <c r="AL2267" s="13">
        <f t="shared" si="2715"/>
        <v>6.9870667973367977E-5</v>
      </c>
      <c r="AM2267" s="13">
        <f t="shared" si="2716"/>
        <v>2.009453031777797E-2</v>
      </c>
      <c r="AN2267" s="13">
        <f t="shared" si="2717"/>
        <v>1.6871648387215311E-2</v>
      </c>
      <c r="AO2267" s="13">
        <f t="shared" si="2718"/>
        <v>7.0828358463792531E-3</v>
      </c>
      <c r="AP2267" s="13">
        <f t="shared" si="2719"/>
        <v>1.9822826426677321E-3</v>
      </c>
      <c r="AQ2267" s="13">
        <f t="shared" si="2720"/>
        <v>4.1608805010960039E-4</v>
      </c>
      <c r="AR2267" s="13">
        <f t="shared" si="2721"/>
        <v>1.6933579636241761E-4</v>
      </c>
      <c r="AS2267" s="13">
        <f t="shared" si="2722"/>
        <v>3.6956790486407831E-4</v>
      </c>
      <c r="AT2267" s="13">
        <f t="shared" si="2723"/>
        <v>4.0328282394973036E-4</v>
      </c>
      <c r="AU2267" s="13">
        <f t="shared" si="2724"/>
        <v>2.9338232379366508E-4</v>
      </c>
      <c r="AV2267" s="13">
        <f t="shared" si="2725"/>
        <v>1.6007349458546497E-4</v>
      </c>
      <c r="AW2267" s="13">
        <f t="shared" si="2726"/>
        <v>3.5564566883557684E-6</v>
      </c>
      <c r="AX2267" s="13">
        <f t="shared" si="2727"/>
        <v>7.3092376491923463E-3</v>
      </c>
      <c r="AY2267" s="13">
        <f t="shared" si="2728"/>
        <v>6.1369380446114324E-3</v>
      </c>
      <c r="AZ2267" s="13">
        <f t="shared" si="2729"/>
        <v>2.5763294594451139E-3</v>
      </c>
      <c r="BA2267" s="13">
        <f t="shared" si="2730"/>
        <v>7.2104073566272133E-4</v>
      </c>
      <c r="BB2267" s="13">
        <f t="shared" si="2731"/>
        <v>1.5134896875641056E-4</v>
      </c>
      <c r="BC2267" s="13">
        <f t="shared" si="2732"/>
        <v>2.5414941720401052E-5</v>
      </c>
      <c r="BD2267" s="13">
        <f t="shared" si="2733"/>
        <v>2.3696116724428481E-5</v>
      </c>
      <c r="BE2267" s="13">
        <f t="shared" si="2734"/>
        <v>5.1715729334150882E-5</v>
      </c>
      <c r="BF2267" s="13">
        <f t="shared" si="2735"/>
        <v>5.6433648847745125E-5</v>
      </c>
      <c r="BG2267" s="13">
        <f t="shared" si="2736"/>
        <v>4.1054649630133904E-5</v>
      </c>
      <c r="BH2267" s="13">
        <f t="shared" si="2737"/>
        <v>2.2399990395806196E-5</v>
      </c>
      <c r="BI2267" s="13">
        <f t="shared" si="2738"/>
        <v>9.7773981607953291E-6</v>
      </c>
      <c r="BJ2267" s="14">
        <f t="shared" si="2739"/>
        <v>0.6734335852945238</v>
      </c>
      <c r="BK2267" s="14">
        <f t="shared" si="2740"/>
        <v>0.19430434404778255</v>
      </c>
      <c r="BL2267" s="14">
        <f t="shared" si="2741"/>
        <v>0.12640351251572551</v>
      </c>
      <c r="BM2267" s="14">
        <f t="shared" si="2742"/>
        <v>0.57454849943596065</v>
      </c>
      <c r="BN2267" s="14">
        <f t="shared" si="2743"/>
        <v>0.41826374289863733</v>
      </c>
    </row>
    <row r="2268" spans="1:66" x14ac:dyDescent="0.25">
      <c r="A2268" t="s">
        <v>22</v>
      </c>
      <c r="B2268" t="s">
        <v>255</v>
      </c>
      <c r="C2268" t="s">
        <v>162</v>
      </c>
      <c r="D2268" t="s">
        <v>544</v>
      </c>
      <c r="E2268" s="10">
        <f>VLOOKUP(A2268,home!$A$2:$E$405,3,FALSE)</f>
        <v>1.6923076923076901</v>
      </c>
      <c r="F2268" s="10">
        <f>VLOOKUP(B2268,home!$B$2:$E$405,3,FALSE)</f>
        <v>1.08</v>
      </c>
      <c r="G2268" s="10">
        <f>VLOOKUP(C2268,away!$B$2:$E$405,4,FALSE)</f>
        <v>1.48</v>
      </c>
      <c r="H2268" s="10">
        <f>VLOOKUP(A2268,away!$A$2:$E$405,3,FALSE)</f>
        <v>1.40769230769231</v>
      </c>
      <c r="I2268" s="10">
        <f>VLOOKUP(C2268,away!$B$2:$E$405,3,FALSE)</f>
        <v>0.59</v>
      </c>
      <c r="J2268" s="10">
        <f>VLOOKUP(B2268,home!$B$2:$E$405,4,FALSE)</f>
        <v>0.24</v>
      </c>
      <c r="K2268" s="12">
        <f t="shared" si="2688"/>
        <v>2.7049846153846122</v>
      </c>
      <c r="L2268" s="12">
        <f t="shared" si="2689"/>
        <v>0.19932923076923109</v>
      </c>
      <c r="M2268" s="13">
        <f t="shared" si="2690"/>
        <v>5.4786369585741838E-2</v>
      </c>
      <c r="N2268" s="13">
        <f t="shared" si="2691"/>
        <v>0.14819628686220709</v>
      </c>
      <c r="O2268" s="13">
        <f t="shared" si="2692"/>
        <v>1.0920524906164719E-2</v>
      </c>
      <c r="P2268" s="13">
        <f t="shared" si="2693"/>
        <v>2.9539851863100049E-2</v>
      </c>
      <c r="Q2268" s="13">
        <f t="shared" si="2694"/>
        <v>0.20043433800969751</v>
      </c>
      <c r="R2268" s="13">
        <f t="shared" si="2695"/>
        <v>1.0883899145710215E-3</v>
      </c>
      <c r="S2268" s="13">
        <f t="shared" si="2696"/>
        <v>3.9818428136959034E-3</v>
      </c>
      <c r="T2268" s="13">
        <f t="shared" si="2697"/>
        <v>3.995242241521306E-2</v>
      </c>
      <c r="U2268" s="13">
        <f t="shared" si="2698"/>
        <v>2.9440779744543855E-3</v>
      </c>
      <c r="V2268" s="13">
        <f t="shared" si="2699"/>
        <v>2.3854888592852951E-4</v>
      </c>
      <c r="W2268" s="13">
        <f t="shared" si="2700"/>
        <v>0.18072393357034364</v>
      </c>
      <c r="X2268" s="13">
        <f t="shared" si="2701"/>
        <v>3.6023562660166215E-2</v>
      </c>
      <c r="Y2268" s="13">
        <f t="shared" si="2702"/>
        <v>3.5902745173090641E-3</v>
      </c>
      <c r="Z2268" s="13">
        <f t="shared" si="2703"/>
        <v>7.2315974816143647E-5</v>
      </c>
      <c r="AA2268" s="13">
        <f t="shared" si="2704"/>
        <v>1.9561359932420962E-4</v>
      </c>
      <c r="AB2268" s="13">
        <f t="shared" si="2705"/>
        <v>2.6456588836599847E-4</v>
      </c>
      <c r="AC2268" s="13">
        <f t="shared" si="2706"/>
        <v>8.038836582117469E-6</v>
      </c>
      <c r="AD2268" s="13">
        <f t="shared" si="2707"/>
        <v>0.12221386498489253</v>
      </c>
      <c r="AE2268" s="13">
        <f t="shared" si="2708"/>
        <v>2.4360795696773296E-2</v>
      </c>
      <c r="AF2268" s="13">
        <f t="shared" si="2709"/>
        <v>2.4279093335821083E-3</v>
      </c>
      <c r="AG2268" s="13">
        <f t="shared" si="2710"/>
        <v>1.6131776661345277E-4</v>
      </c>
      <c r="AH2268" s="13">
        <f t="shared" si="2711"/>
        <v>3.6036719081072488E-6</v>
      </c>
      <c r="AI2268" s="13">
        <f t="shared" si="2712"/>
        <v>9.7478770703238185E-6</v>
      </c>
      <c r="AJ2268" s="13">
        <f t="shared" si="2713"/>
        <v>1.318392875394318E-5</v>
      </c>
      <c r="AK2268" s="13">
        <f t="shared" si="2714"/>
        <v>1.1887441483247705E-5</v>
      </c>
      <c r="AL2268" s="13">
        <f t="shared" si="2715"/>
        <v>1.7337600106229367E-7</v>
      </c>
      <c r="AM2268" s="13">
        <f t="shared" si="2716"/>
        <v>6.6117324914165276E-2</v>
      </c>
      <c r="AN2268" s="13">
        <f t="shared" si="2717"/>
        <v>1.3179115515659883E-2</v>
      </c>
      <c r="AO2268" s="13">
        <f t="shared" si="2718"/>
        <v>1.3134914789776615E-3</v>
      </c>
      <c r="AP2268" s="13">
        <f t="shared" si="2719"/>
        <v>8.7272415375519015E-5</v>
      </c>
      <c r="AQ2268" s="13">
        <f t="shared" si="2720"/>
        <v>4.3489858560437541E-6</v>
      </c>
      <c r="AR2268" s="13">
        <f t="shared" si="2721"/>
        <v>1.436634298775412E-7</v>
      </c>
      <c r="AS2268" s="13">
        <f t="shared" si="2722"/>
        <v>3.8860736761213495E-7</v>
      </c>
      <c r="AT2268" s="13">
        <f t="shared" si="2723"/>
        <v>5.2558847540796888E-7</v>
      </c>
      <c r="AU2268" s="13">
        <f t="shared" si="2724"/>
        <v>4.7390291333400304E-7</v>
      </c>
      <c r="AV2268" s="13">
        <f t="shared" si="2725"/>
        <v>3.2047502243860633E-7</v>
      </c>
      <c r="AW2268" s="13">
        <f t="shared" si="2726"/>
        <v>2.5967029485629689E-9</v>
      </c>
      <c r="AX2268" s="13">
        <f t="shared" si="2727"/>
        <v>2.9807724450533805E-2</v>
      </c>
      <c r="AY2268" s="13">
        <f t="shared" si="2728"/>
        <v>5.9415507857061046E-3</v>
      </c>
      <c r="AZ2268" s="13">
        <f t="shared" si="2729"/>
        <v>5.9216237384555925E-4</v>
      </c>
      <c r="BA2268" s="13">
        <f t="shared" si="2730"/>
        <v>3.9345090156372409E-5</v>
      </c>
      <c r="BB2268" s="13">
        <f t="shared" si="2731"/>
        <v>1.960656638853939E-6</v>
      </c>
      <c r="BC2268" s="13">
        <f t="shared" si="2732"/>
        <v>7.816323592506844E-8</v>
      </c>
      <c r="BD2268" s="13">
        <f t="shared" si="2733"/>
        <v>4.7727201611932741E-9</v>
      </c>
      <c r="BE2268" s="13">
        <f t="shared" si="2734"/>
        <v>1.2910134609563774E-8</v>
      </c>
      <c r="BF2268" s="13">
        <f t="shared" si="2735"/>
        <v>1.746085775070722E-8</v>
      </c>
      <c r="BG2268" s="13">
        <f t="shared" si="2736"/>
        <v>1.5743783862360729E-8</v>
      </c>
      <c r="BH2268" s="13">
        <f t="shared" si="2737"/>
        <v>1.0646673283906575E-8</v>
      </c>
      <c r="BI2268" s="13">
        <f t="shared" si="2738"/>
        <v>5.7598174875987293E-9</v>
      </c>
      <c r="BJ2268" s="14">
        <f t="shared" si="2739"/>
        <v>0.87516908064694876</v>
      </c>
      <c r="BK2268" s="14">
        <f t="shared" si="2740"/>
        <v>9.4496376146755587E-2</v>
      </c>
      <c r="BL2268" s="14">
        <f t="shared" si="2741"/>
        <v>1.545351473329178E-2</v>
      </c>
      <c r="BM2268" s="14">
        <f t="shared" si="2742"/>
        <v>0.534283978171327</v>
      </c>
      <c r="BN2268" s="14">
        <f t="shared" si="2743"/>
        <v>0.44496576114148217</v>
      </c>
    </row>
    <row r="2269" spans="1:66" x14ac:dyDescent="0.25">
      <c r="A2269" t="s">
        <v>25</v>
      </c>
      <c r="B2269" t="s">
        <v>478</v>
      </c>
      <c r="C2269" t="s">
        <v>27</v>
      </c>
      <c r="D2269" t="s">
        <v>544</v>
      </c>
      <c r="E2269" s="10">
        <f>VLOOKUP(A2269,home!$A$2:$E$405,3,FALSE)</f>
        <v>1.37692307692308</v>
      </c>
      <c r="F2269" s="10">
        <f>VLOOKUP(B2269,home!$B$2:$E$405,3,FALSE)</f>
        <v>0.61</v>
      </c>
      <c r="G2269" s="10">
        <f>VLOOKUP(C2269,away!$B$2:$E$405,4,FALSE)</f>
        <v>0.36</v>
      </c>
      <c r="H2269" s="10">
        <f>VLOOKUP(A2269,away!$A$2:$E$405,3,FALSE)</f>
        <v>1.1615384615384601</v>
      </c>
      <c r="I2269" s="10">
        <f>VLOOKUP(C2269,away!$B$2:$E$405,3,FALSE)</f>
        <v>1.21</v>
      </c>
      <c r="J2269" s="10">
        <f>VLOOKUP(B2269,home!$B$2:$E$405,4,FALSE)</f>
        <v>1.29</v>
      </c>
      <c r="K2269" s="12">
        <f t="shared" si="2688"/>
        <v>0.30237230769230833</v>
      </c>
      <c r="L2269" s="12">
        <f t="shared" si="2689"/>
        <v>1.8130453846153822</v>
      </c>
      <c r="M2269" s="13">
        <f t="shared" si="2690"/>
        <v>0.12058291247785138</v>
      </c>
      <c r="N2269" s="13">
        <f t="shared" si="2691"/>
        <v>3.6460933514187562E-2</v>
      </c>
      <c r="O2269" s="13">
        <f t="shared" si="2692"/>
        <v>0.21862229293144902</v>
      </c>
      <c r="P2269" s="13">
        <f t="shared" si="2693"/>
        <v>6.6105327226666066E-2</v>
      </c>
      <c r="Q2269" s="13">
        <f t="shared" si="2694"/>
        <v>5.5123883036503592E-3</v>
      </c>
      <c r="R2269" s="13">
        <f t="shared" si="2695"/>
        <v>0.1981860695866979</v>
      </c>
      <c r="S2269" s="13">
        <f t="shared" si="2696"/>
        <v>9.0599783127382656E-3</v>
      </c>
      <c r="T2269" s="13">
        <f t="shared" si="2697"/>
        <v>9.9942101721410999E-3</v>
      </c>
      <c r="U2269" s="13">
        <f t="shared" si="2698"/>
        <v>5.9925979213398255E-2</v>
      </c>
      <c r="V2269" s="13">
        <f t="shared" si="2699"/>
        <v>5.5186816064568302E-4</v>
      </c>
      <c r="W2269" s="13">
        <f t="shared" si="2700"/>
        <v>5.5559785742361628E-4</v>
      </c>
      <c r="X2269" s="13">
        <f t="shared" si="2701"/>
        <v>1.0073241311040824E-3</v>
      </c>
      <c r="Y2269" s="13">
        <f t="shared" si="2702"/>
        <v>9.1316218335497879E-4</v>
      </c>
      <c r="Z2269" s="13">
        <f t="shared" si="2703"/>
        <v>0.11977344625307518</v>
      </c>
      <c r="AA2269" s="13">
        <f t="shared" si="2704"/>
        <v>3.6216173343803004E-2</v>
      </c>
      <c r="AB2269" s="13">
        <f t="shared" si="2705"/>
        <v>5.4753839548751888E-3</v>
      </c>
      <c r="AC2269" s="13">
        <f t="shared" si="2706"/>
        <v>1.8908890465804035E-5</v>
      </c>
      <c r="AD2269" s="13">
        <f t="shared" si="2707"/>
        <v>4.1999351574520224E-5</v>
      </c>
      <c r="AE2269" s="13">
        <f t="shared" si="2708"/>
        <v>7.6146730529022677E-5</v>
      </c>
      <c r="AF2269" s="13">
        <f t="shared" si="2709"/>
        <v>6.9028739169597902E-5</v>
      </c>
      <c r="AG2269" s="13">
        <f t="shared" si="2710"/>
        <v>4.1717412319086169E-5</v>
      </c>
      <c r="AH2269" s="13">
        <f t="shared" si="2711"/>
        <v>5.4288673482154173E-2</v>
      </c>
      <c r="AI2269" s="13">
        <f t="shared" si="2712"/>
        <v>1.6415391482353183E-2</v>
      </c>
      <c r="AJ2269" s="13">
        <f t="shared" si="2713"/>
        <v>2.481779902095897E-3</v>
      </c>
      <c r="AK2269" s="13">
        <f t="shared" si="2714"/>
        <v>2.5014050539370924E-4</v>
      </c>
      <c r="AL2269" s="13">
        <f t="shared" si="2715"/>
        <v>4.1464528134191687E-7</v>
      </c>
      <c r="AM2269" s="13">
        <f t="shared" si="2716"/>
        <v>2.5398881714336533E-6</v>
      </c>
      <c r="AN2269" s="13">
        <f t="shared" si="2717"/>
        <v>4.6049325266569878E-6</v>
      </c>
      <c r="AO2269" s="13">
        <f t="shared" si="2718"/>
        <v>4.1744758319603521E-6</v>
      </c>
      <c r="AP2269" s="13">
        <f t="shared" si="2719"/>
        <v>2.5228380467747238E-6</v>
      </c>
      <c r="AQ2269" s="13">
        <f t="shared" si="2720"/>
        <v>1.1435049692092509E-6</v>
      </c>
      <c r="AR2269" s="13">
        <f t="shared" si="2721"/>
        <v>1.9685565778742198E-2</v>
      </c>
      <c r="AS2269" s="13">
        <f t="shared" si="2722"/>
        <v>5.9523699527470114E-3</v>
      </c>
      <c r="AT2269" s="13">
        <f t="shared" si="2723"/>
        <v>8.999159194252351E-4</v>
      </c>
      <c r="AU2269" s="13">
        <f t="shared" si="2724"/>
        <v>9.0703217761884617E-5</v>
      </c>
      <c r="AV2269" s="13">
        <f t="shared" si="2725"/>
        <v>6.8565353174447529E-6</v>
      </c>
      <c r="AW2269" s="13">
        <f t="shared" si="2726"/>
        <v>6.3142957089875972E-9</v>
      </c>
      <c r="AX2269" s="13">
        <f t="shared" si="2727"/>
        <v>1.2799864127946521E-7</v>
      </c>
      <c r="AY2269" s="13">
        <f t="shared" si="2728"/>
        <v>2.3206734580877431E-7</v>
      </c>
      <c r="AZ2269" s="13">
        <f t="shared" si="2729"/>
        <v>2.1037431511927013E-7</v>
      </c>
      <c r="BA2269" s="13">
        <f t="shared" si="2730"/>
        <v>1.2713939368953822E-7</v>
      </c>
      <c r="BB2269" s="13">
        <f t="shared" si="2731"/>
        <v>5.7627372732903877E-8</v>
      </c>
      <c r="BC2269" s="13">
        <f t="shared" si="2732"/>
        <v>2.0896208432180314E-8</v>
      </c>
      <c r="BD2269" s="13">
        <f t="shared" si="2733"/>
        <v>5.9484706964485143E-3</v>
      </c>
      <c r="BE2269" s="13">
        <f t="shared" si="2734"/>
        <v>1.7986528117252098E-3</v>
      </c>
      <c r="BF2269" s="13">
        <f t="shared" si="2735"/>
        <v>2.7193140070930536E-4</v>
      </c>
      <c r="BG2269" s="13">
        <f t="shared" si="2736"/>
        <v>2.7408175055491498E-5</v>
      </c>
      <c r="BH2269" s="13">
        <f t="shared" si="2737"/>
        <v>2.0718682852909309E-6</v>
      </c>
      <c r="BI2269" s="13">
        <f t="shared" si="2738"/>
        <v>1.2529511893158496E-7</v>
      </c>
      <c r="BJ2269" s="14">
        <f t="shared" si="2739"/>
        <v>5.4688270138277026E-2</v>
      </c>
      <c r="BK2269" s="14">
        <f t="shared" si="2740"/>
        <v>0.19631964178099434</v>
      </c>
      <c r="BL2269" s="14">
        <f t="shared" si="2741"/>
        <v>0.62654595605355701</v>
      </c>
      <c r="BM2269" s="14">
        <f t="shared" si="2742"/>
        <v>0.35185716443235088</v>
      </c>
      <c r="BN2269" s="14">
        <f t="shared" si="2743"/>
        <v>0.6454699240405023</v>
      </c>
    </row>
    <row r="2270" spans="1:66" x14ac:dyDescent="0.25">
      <c r="A2270" t="s">
        <v>25</v>
      </c>
      <c r="B2270" t="s">
        <v>169</v>
      </c>
      <c r="C2270" t="s">
        <v>292</v>
      </c>
      <c r="D2270" t="s">
        <v>544</v>
      </c>
      <c r="E2270" s="10">
        <f>VLOOKUP(A2270,home!$A$2:$E$405,3,FALSE)</f>
        <v>1.37692307692308</v>
      </c>
      <c r="F2270" s="10">
        <f>VLOOKUP(B2270,home!$B$2:$E$405,3,FALSE)</f>
        <v>0.73</v>
      </c>
      <c r="G2270" s="10">
        <f>VLOOKUP(C2270,away!$B$2:$E$405,4,FALSE)</f>
        <v>0.61</v>
      </c>
      <c r="H2270" s="10">
        <f>VLOOKUP(A2270,away!$A$2:$E$405,3,FALSE)</f>
        <v>1.1615384615384601</v>
      </c>
      <c r="I2270" s="10">
        <f>VLOOKUP(C2270,away!$B$2:$E$405,3,FALSE)</f>
        <v>0.36</v>
      </c>
      <c r="J2270" s="10">
        <f>VLOOKUP(B2270,home!$B$2:$E$405,4,FALSE)</f>
        <v>1.1499999999999999</v>
      </c>
      <c r="K2270" s="12">
        <f t="shared" si="2688"/>
        <v>0.61314384615384743</v>
      </c>
      <c r="L2270" s="12">
        <f t="shared" si="2689"/>
        <v>0.48087692307692242</v>
      </c>
      <c r="M2270" s="13">
        <f t="shared" si="2690"/>
        <v>0.33486735887145164</v>
      </c>
      <c r="N2270" s="13">
        <f t="shared" si="2691"/>
        <v>0.20532186036982258</v>
      </c>
      <c r="O2270" s="13">
        <f t="shared" si="2692"/>
        <v>0.16102998517299924</v>
      </c>
      <c r="P2270" s="13">
        <f t="shared" si="2693"/>
        <v>9.8734544455069781E-2</v>
      </c>
      <c r="Q2270" s="13">
        <f t="shared" si="2694"/>
        <v>6.2945917583308114E-2</v>
      </c>
      <c r="R2270" s="13">
        <f t="shared" si="2695"/>
        <v>3.8717801896557151E-2</v>
      </c>
      <c r="S2270" s="13">
        <f t="shared" si="2696"/>
        <v>7.2778892974250673E-3</v>
      </c>
      <c r="T2270" s="13">
        <f t="shared" si="2697"/>
        <v>3.0269239167714755E-2</v>
      </c>
      <c r="U2270" s="13">
        <f t="shared" si="2698"/>
        <v>2.3739581969477782E-2</v>
      </c>
      <c r="V2270" s="13">
        <f t="shared" si="2699"/>
        <v>2.3842909250775232E-4</v>
      </c>
      <c r="W2270" s="13">
        <f t="shared" si="2700"/>
        <v>1.2864967335570882E-2</v>
      </c>
      <c r="X2270" s="13">
        <f t="shared" si="2701"/>
        <v>6.1864659078144377E-3</v>
      </c>
      <c r="Y2270" s="13">
        <f t="shared" si="2702"/>
        <v>1.4874643452350432E-3</v>
      </c>
      <c r="Z2270" s="13">
        <f t="shared" si="2703"/>
        <v>6.2061658147727471E-3</v>
      </c>
      <c r="AA2270" s="13">
        <f t="shared" si="2704"/>
        <v>3.805272377538289E-3</v>
      </c>
      <c r="AB2270" s="13">
        <f t="shared" si="2705"/>
        <v>1.1665896706134109E-3</v>
      </c>
      <c r="AC2270" s="13">
        <f t="shared" si="2706"/>
        <v>4.3937523339326036E-6</v>
      </c>
      <c r="AD2270" s="13">
        <f t="shared" si="2707"/>
        <v>1.9720188881938855E-3</v>
      </c>
      <c r="AE2270" s="13">
        <f t="shared" si="2708"/>
        <v>9.4829837520424916E-4</v>
      </c>
      <c r="AF2270" s="13">
        <f t="shared" si="2709"/>
        <v>2.2800740241353212E-4</v>
      </c>
      <c r="AG2270" s="13">
        <f t="shared" si="2710"/>
        <v>3.6547832703793676E-5</v>
      </c>
      <c r="AH2270" s="13">
        <f t="shared" si="2711"/>
        <v>7.461004802782747E-4</v>
      </c>
      <c r="AI2270" s="13">
        <f t="shared" si="2712"/>
        <v>4.5746691809505421E-4</v>
      </c>
      <c r="AJ2270" s="13">
        <f t="shared" si="2713"/>
        <v>1.402465128244743E-4</v>
      </c>
      <c r="AK2270" s="13">
        <f t="shared" si="2714"/>
        <v>2.8663762094287697E-5</v>
      </c>
      <c r="AL2270" s="13">
        <f t="shared" si="2715"/>
        <v>5.1819339645554118E-8</v>
      </c>
      <c r="AM2270" s="13">
        <f t="shared" si="2716"/>
        <v>2.4182624915904664E-4</v>
      </c>
      <c r="AN2270" s="13">
        <f t="shared" si="2717"/>
        <v>1.1628866261483554E-4</v>
      </c>
      <c r="AO2270" s="13">
        <f t="shared" si="2718"/>
        <v>2.7960267133476225E-5</v>
      </c>
      <c r="AP2270" s="13">
        <f t="shared" si="2719"/>
        <v>4.4818157425182848E-6</v>
      </c>
      <c r="AQ2270" s="13">
        <f t="shared" si="2720"/>
        <v>5.3880044101497612E-7</v>
      </c>
      <c r="AR2270" s="13">
        <f t="shared" si="2721"/>
        <v>7.1756500652486179E-5</v>
      </c>
      <c r="AS2270" s="13">
        <f t="shared" si="2722"/>
        <v>4.3997056796606439E-5</v>
      </c>
      <c r="AT2270" s="13">
        <f t="shared" si="2723"/>
        <v>1.3488262311860272E-5</v>
      </c>
      <c r="AU2270" s="13">
        <f t="shared" si="2724"/>
        <v>2.7567483439419984E-6</v>
      </c>
      <c r="AV2270" s="13">
        <f t="shared" si="2725"/>
        <v>4.2257082062071148E-7</v>
      </c>
      <c r="AW2270" s="13">
        <f t="shared" si="2726"/>
        <v>4.2441007348146138E-10</v>
      </c>
      <c r="AX2270" s="13">
        <f t="shared" si="2727"/>
        <v>2.471237941838941E-5</v>
      </c>
      <c r="AY2270" s="13">
        <f t="shared" si="2728"/>
        <v>1.1883612976624565E-5</v>
      </c>
      <c r="AZ2270" s="13">
        <f t="shared" si="2729"/>
        <v>2.8572776216181038E-6</v>
      </c>
      <c r="BA2270" s="13">
        <f t="shared" si="2730"/>
        <v>4.5799962368675378E-7</v>
      </c>
      <c r="BB2270" s="13">
        <f t="shared" si="2731"/>
        <v>5.506036245221861E-8</v>
      </c>
      <c r="BC2270" s="13">
        <f t="shared" si="2732"/>
        <v>5.2954515359046004E-9</v>
      </c>
      <c r="BD2270" s="13">
        <f t="shared" si="2733"/>
        <v>5.7510075407557909E-6</v>
      </c>
      <c r="BE2270" s="13">
        <f t="shared" si="2734"/>
        <v>3.5261948827987852E-6</v>
      </c>
      <c r="BF2270" s="13">
        <f t="shared" si="2735"/>
        <v>1.0810323463636312E-6</v>
      </c>
      <c r="BG2270" s="13">
        <f t="shared" si="2736"/>
        <v>2.2094277688870504E-7</v>
      </c>
      <c r="BH2270" s="13">
        <f t="shared" si="2737"/>
        <v>3.3867426000362992E-8</v>
      </c>
      <c r="BI2270" s="13">
        <f t="shared" si="2738"/>
        <v>4.1531207674386759E-9</v>
      </c>
      <c r="BJ2270" s="14">
        <f t="shared" si="2739"/>
        <v>0.3226918546285264</v>
      </c>
      <c r="BK2270" s="14">
        <f t="shared" si="2740"/>
        <v>0.44113455090110443</v>
      </c>
      <c r="BL2270" s="14">
        <f t="shared" si="2741"/>
        <v>0.22997474709749707</v>
      </c>
      <c r="BM2270" s="14">
        <f t="shared" si="2742"/>
        <v>9.8377966904125633E-2</v>
      </c>
      <c r="BN2270" s="14">
        <f t="shared" si="2743"/>
        <v>0.90161746834920864</v>
      </c>
    </row>
    <row r="2271" spans="1:66" x14ac:dyDescent="0.25">
      <c r="A2271" t="s">
        <v>25</v>
      </c>
      <c r="B2271" t="s">
        <v>173</v>
      </c>
      <c r="C2271" t="s">
        <v>177</v>
      </c>
      <c r="D2271" t="s">
        <v>544</v>
      </c>
      <c r="E2271" s="10">
        <f>VLOOKUP(A2271,home!$A$2:$E$405,3,FALSE)</f>
        <v>1.37692307692308</v>
      </c>
      <c r="F2271" s="10">
        <f>VLOOKUP(B2271,home!$B$2:$E$405,3,FALSE)</f>
        <v>1.45</v>
      </c>
      <c r="G2271" s="10">
        <f>VLOOKUP(C2271,away!$B$2:$E$405,4,FALSE)</f>
        <v>0.62</v>
      </c>
      <c r="H2271" s="10">
        <f>VLOOKUP(A2271,away!$A$2:$E$405,3,FALSE)</f>
        <v>1.1615384615384601</v>
      </c>
      <c r="I2271" s="10">
        <f>VLOOKUP(C2271,away!$B$2:$E$405,3,FALSE)</f>
        <v>0.73</v>
      </c>
      <c r="J2271" s="10">
        <f>VLOOKUP(B2271,home!$B$2:$E$405,4,FALSE)</f>
        <v>1.1499999999999999</v>
      </c>
      <c r="K2271" s="12">
        <f t="shared" si="2688"/>
        <v>1.2378538461538489</v>
      </c>
      <c r="L2271" s="12">
        <f t="shared" si="2689"/>
        <v>0.97511153846153709</v>
      </c>
      <c r="M2271" s="13">
        <f t="shared" si="2690"/>
        <v>0.10937582575034845</v>
      </c>
      <c r="N2271" s="13">
        <f t="shared" si="2691"/>
        <v>0.13539128658132199</v>
      </c>
      <c r="O2271" s="13">
        <f t="shared" si="2692"/>
        <v>0.10665362971792328</v>
      </c>
      <c r="P2271" s="13">
        <f t="shared" si="2693"/>
        <v>0.13202160575259975</v>
      </c>
      <c r="Q2271" s="13">
        <f t="shared" si="2694"/>
        <v>8.3797312415203731E-2</v>
      </c>
      <c r="R2271" s="13">
        <f t="shared" si="2695"/>
        <v>5.1999592478375635E-2</v>
      </c>
      <c r="S2271" s="13">
        <f t="shared" si="2696"/>
        <v>3.9839023536330551E-2</v>
      </c>
      <c r="T2271" s="13">
        <f t="shared" si="2697"/>
        <v>8.1711726228131373E-2</v>
      </c>
      <c r="U2271" s="13">
        <f t="shared" si="2698"/>
        <v>6.436789554779003E-2</v>
      </c>
      <c r="V2271" s="13">
        <f t="shared" si="2699"/>
        <v>5.3430574228299343E-3</v>
      </c>
      <c r="W2271" s="13">
        <f t="shared" si="2700"/>
        <v>3.4576275156838532E-2</v>
      </c>
      <c r="X2271" s="13">
        <f t="shared" si="2701"/>
        <v>3.3715724862454242E-2</v>
      </c>
      <c r="Y2271" s="13">
        <f t="shared" si="2702"/>
        <v>1.6438296170486824E-2</v>
      </c>
      <c r="Z2271" s="13">
        <f t="shared" si="2703"/>
        <v>1.6901800873653949E-2</v>
      </c>
      <c r="AA2271" s="13">
        <f t="shared" si="2704"/>
        <v>2.092195921837902E-2</v>
      </c>
      <c r="AB2271" s="13">
        <f t="shared" si="2705"/>
        <v>1.2949163843772225E-2</v>
      </c>
      <c r="AC2271" s="13">
        <f t="shared" si="2706"/>
        <v>4.0308211146700086E-4</v>
      </c>
      <c r="AD2271" s="13">
        <f t="shared" si="2707"/>
        <v>1.070009379714159E-2</v>
      </c>
      <c r="AE2271" s="13">
        <f t="shared" si="2708"/>
        <v>1.0433784924213485E-2</v>
      </c>
      <c r="AF2271" s="13">
        <f t="shared" si="2709"/>
        <v>5.0870520347133016E-3</v>
      </c>
      <c r="AG2271" s="13">
        <f t="shared" si="2710"/>
        <v>1.6534810452677269E-3</v>
      </c>
      <c r="AH2271" s="13">
        <f t="shared" si="2711"/>
        <v>4.1202852631698128E-3</v>
      </c>
      <c r="AI2271" s="13">
        <f t="shared" si="2712"/>
        <v>5.100310960265776E-3</v>
      </c>
      <c r="AJ2271" s="13">
        <f t="shared" si="2713"/>
        <v>3.1567197693728112E-3</v>
      </c>
      <c r="AK2271" s="13">
        <f t="shared" si="2714"/>
        <v>1.3025192359160081E-3</v>
      </c>
      <c r="AL2271" s="13">
        <f t="shared" si="2715"/>
        <v>1.9461539052509439E-5</v>
      </c>
      <c r="AM2271" s="13">
        <f t="shared" si="2716"/>
        <v>2.6490304521997305E-3</v>
      </c>
      <c r="AN2271" s="13">
        <f t="shared" si="2717"/>
        <v>2.5831001596759401E-3</v>
      </c>
      <c r="AO2271" s="13">
        <f t="shared" si="2718"/>
        <v>1.259405385350924E-3</v>
      </c>
      <c r="AP2271" s="13">
        <f t="shared" si="2719"/>
        <v>4.0935357428542824E-4</v>
      </c>
      <c r="AQ2271" s="13">
        <f t="shared" si="2720"/>
        <v>9.9791348399048239E-5</v>
      </c>
      <c r="AR2271" s="13">
        <f t="shared" si="2721"/>
        <v>8.0354754037398324E-4</v>
      </c>
      <c r="AS2271" s="13">
        <f t="shared" si="2722"/>
        <v>9.9467441341940036E-4</v>
      </c>
      <c r="AT2271" s="13">
        <f t="shared" si="2723"/>
        <v>6.156307741610142E-4</v>
      </c>
      <c r="AU2271" s="13">
        <f t="shared" si="2724"/>
        <v>2.5402030720196096E-4</v>
      </c>
      <c r="AV2271" s="13">
        <f t="shared" si="2725"/>
        <v>7.8610003567782416E-5</v>
      </c>
      <c r="AW2271" s="13">
        <f t="shared" si="2726"/>
        <v>6.5252679071927103E-7</v>
      </c>
      <c r="AX2271" s="13">
        <f t="shared" si="2727"/>
        <v>5.4651875563901714E-4</v>
      </c>
      <c r="AY2271" s="13">
        <f t="shared" si="2728"/>
        <v>5.3291674460924691E-4</v>
      </c>
      <c r="AZ2271" s="13">
        <f t="shared" si="2729"/>
        <v>2.5982663335391836E-4</v>
      </c>
      <c r="BA2271" s="13">
        <f t="shared" si="2730"/>
        <v>8.4453316061007037E-5</v>
      </c>
      <c r="BB2271" s="13">
        <f t="shared" si="2731"/>
        <v>2.058785073810675E-5</v>
      </c>
      <c r="BC2271" s="13">
        <f t="shared" si="2732"/>
        <v>4.0150901613703534E-6</v>
      </c>
      <c r="BD2271" s="13">
        <f t="shared" si="2733"/>
        <v>1.305914130535098E-4</v>
      </c>
      <c r="BE2271" s="13">
        <f t="shared" si="2734"/>
        <v>1.6165308292295303E-4</v>
      </c>
      <c r="BF2271" s="13">
        <f t="shared" si="2735"/>
        <v>1.0005144521940226E-4</v>
      </c>
      <c r="BG2271" s="13">
        <f t="shared" si="2736"/>
        <v>4.1283022092696058E-5</v>
      </c>
      <c r="BH2271" s="13">
        <f t="shared" si="2737"/>
        <v>1.2775586919574536E-5</v>
      </c>
      <c r="BI2271" s="13">
        <f t="shared" si="2738"/>
        <v>3.1628618810536269E-6</v>
      </c>
      <c r="BJ2271" s="14">
        <f t="shared" si="2739"/>
        <v>0.42195403252624653</v>
      </c>
      <c r="BK2271" s="14">
        <f t="shared" si="2740"/>
        <v>0.28753497285723745</v>
      </c>
      <c r="BL2271" s="14">
        <f t="shared" si="2741"/>
        <v>0.27376807648577789</v>
      </c>
      <c r="BM2271" s="14">
        <f t="shared" si="2742"/>
        <v>0.38038736582932442</v>
      </c>
      <c r="BN2271" s="14">
        <f t="shared" si="2743"/>
        <v>0.61923925269577285</v>
      </c>
    </row>
    <row r="2272" spans="1:66" x14ac:dyDescent="0.25">
      <c r="A2272" t="s">
        <v>25</v>
      </c>
      <c r="B2272" t="s">
        <v>168</v>
      </c>
      <c r="C2272" t="s">
        <v>260</v>
      </c>
      <c r="D2272" t="s">
        <v>544</v>
      </c>
      <c r="E2272" s="10">
        <f>VLOOKUP(A2272,home!$A$2:$E$405,3,FALSE)</f>
        <v>1.37692307692308</v>
      </c>
      <c r="F2272" s="10">
        <f>VLOOKUP(B2272,home!$B$2:$E$405,3,FALSE)</f>
        <v>1.04</v>
      </c>
      <c r="G2272" s="10">
        <f>VLOOKUP(C2272,away!$B$2:$E$405,4,FALSE)</f>
        <v>1.45</v>
      </c>
      <c r="H2272" s="10">
        <f>VLOOKUP(A2272,away!$A$2:$E$405,3,FALSE)</f>
        <v>1.1615384615384601</v>
      </c>
      <c r="I2272" s="10">
        <f>VLOOKUP(C2272,away!$B$2:$E$405,3,FALSE)</f>
        <v>1.25</v>
      </c>
      <c r="J2272" s="10">
        <f>VLOOKUP(B2272,home!$B$2:$E$405,4,FALSE)</f>
        <v>0.74</v>
      </c>
      <c r="K2272" s="12">
        <f t="shared" si="2688"/>
        <v>2.0764000000000045</v>
      </c>
      <c r="L2272" s="12">
        <f t="shared" si="2689"/>
        <v>1.0744230769230756</v>
      </c>
      <c r="M2272" s="13">
        <f t="shared" si="2690"/>
        <v>4.2816870781536578E-2</v>
      </c>
      <c r="N2272" s="13">
        <f t="shared" si="2691"/>
        <v>8.8904950490782744E-2</v>
      </c>
      <c r="O2272" s="13">
        <f t="shared" si="2692"/>
        <v>4.6003434049316262E-2</v>
      </c>
      <c r="P2272" s="13">
        <f t="shared" si="2693"/>
        <v>9.5521530460000489E-2</v>
      </c>
      <c r="Q2272" s="13">
        <f t="shared" si="2694"/>
        <v>9.2301119599530856E-2</v>
      </c>
      <c r="R2272" s="13">
        <f t="shared" si="2695"/>
        <v>2.4713575580147071E-2</v>
      </c>
      <c r="S2272" s="13">
        <f t="shared" si="2696"/>
        <v>5.3275511585000004E-2</v>
      </c>
      <c r="T2272" s="13">
        <f t="shared" si="2697"/>
        <v>9.9170452923572738E-2</v>
      </c>
      <c r="U2272" s="13">
        <f t="shared" si="2698"/>
        <v>5.1315268334617491E-2</v>
      </c>
      <c r="V2272" s="13">
        <f t="shared" si="2699"/>
        <v>1.3206005301051519E-2</v>
      </c>
      <c r="W2272" s="13">
        <f t="shared" si="2700"/>
        <v>6.3884681578822114E-2</v>
      </c>
      <c r="X2272" s="13">
        <f t="shared" si="2701"/>
        <v>6.8639176150168985E-2</v>
      </c>
      <c r="Y2272" s="13">
        <f t="shared" si="2702"/>
        <v>3.687375741836476E-2</v>
      </c>
      <c r="Z2272" s="13">
        <f t="shared" si="2703"/>
        <v>8.8509453055308687E-3</v>
      </c>
      <c r="AA2272" s="13">
        <f t="shared" si="2704"/>
        <v>1.8378102832404333E-2</v>
      </c>
      <c r="AB2272" s="13">
        <f t="shared" si="2705"/>
        <v>1.9080146360602224E-2</v>
      </c>
      <c r="AC2272" s="13">
        <f t="shared" si="2706"/>
        <v>1.841356302133253E-3</v>
      </c>
      <c r="AD2272" s="13">
        <f t="shared" si="2707"/>
        <v>3.3162538207566629E-2</v>
      </c>
      <c r="AE2272" s="13">
        <f t="shared" si="2708"/>
        <v>3.5630596339552789E-2</v>
      </c>
      <c r="AF2272" s="13">
        <f t="shared" si="2709"/>
        <v>1.9141167475873189E-2</v>
      </c>
      <c r="AG2272" s="13">
        <f t="shared" si="2710"/>
        <v>6.8552373517758577E-3</v>
      </c>
      <c r="AH2272" s="13">
        <f t="shared" si="2711"/>
        <v>2.3774149722115812E-3</v>
      </c>
      <c r="AI2272" s="13">
        <f t="shared" si="2712"/>
        <v>4.9364644483001381E-3</v>
      </c>
      <c r="AJ2272" s="13">
        <f t="shared" si="2713"/>
        <v>5.1250373902252157E-3</v>
      </c>
      <c r="AK2272" s="13">
        <f t="shared" si="2714"/>
        <v>3.5472092123545545E-3</v>
      </c>
      <c r="AL2272" s="13">
        <f t="shared" si="2715"/>
        <v>1.6431763357894157E-4</v>
      </c>
      <c r="AM2272" s="13">
        <f t="shared" si="2716"/>
        <v>1.3771738866838294E-2</v>
      </c>
      <c r="AN2272" s="13">
        <f t="shared" si="2717"/>
        <v>1.4796674047889509E-2</v>
      </c>
      <c r="AO2272" s="13">
        <f t="shared" si="2718"/>
        <v>7.9489440293806311E-3</v>
      </c>
      <c r="AP2272" s="13">
        <f t="shared" si="2719"/>
        <v>2.8468429674454831E-3</v>
      </c>
      <c r="AQ2272" s="13">
        <f t="shared" si="2720"/>
        <v>7.6467844514989869E-4</v>
      </c>
      <c r="AR2272" s="13">
        <f t="shared" si="2721"/>
        <v>5.1086990191331135E-4</v>
      </c>
      <c r="AS2272" s="13">
        <f t="shared" si="2722"/>
        <v>1.0607702643328019E-3</v>
      </c>
      <c r="AT2272" s="13">
        <f t="shared" si="2723"/>
        <v>1.1012916884303174E-3</v>
      </c>
      <c r="AU2272" s="13">
        <f t="shared" si="2724"/>
        <v>7.6224068728557228E-4</v>
      </c>
      <c r="AV2272" s="13">
        <f t="shared" si="2725"/>
        <v>3.956791407699414E-4</v>
      </c>
      <c r="AW2272" s="13">
        <f t="shared" si="2726"/>
        <v>1.0182818876537591E-5</v>
      </c>
      <c r="AX2272" s="13">
        <f t="shared" si="2727"/>
        <v>4.7659397638505135E-3</v>
      </c>
      <c r="AY2272" s="13">
        <f t="shared" si="2728"/>
        <v>5.1206356655063056E-3</v>
      </c>
      <c r="AZ2272" s="13">
        <f t="shared" si="2729"/>
        <v>2.7508645637676619E-3</v>
      </c>
      <c r="BA2272" s="13">
        <f t="shared" si="2730"/>
        <v>9.8519745626730187E-4</v>
      </c>
      <c r="BB2272" s="13">
        <f t="shared" si="2731"/>
        <v>2.6462972058487541E-4</v>
      </c>
      <c r="BC2272" s="13">
        <f t="shared" si="2732"/>
        <v>5.6864855727219143E-5</v>
      </c>
      <c r="BD2272" s="13">
        <f t="shared" si="2733"/>
        <v>9.1481735320181603E-5</v>
      </c>
      <c r="BE2272" s="13">
        <f t="shared" si="2734"/>
        <v>1.899526752188255E-4</v>
      </c>
      <c r="BF2272" s="13">
        <f t="shared" si="2735"/>
        <v>1.9720886741218509E-4</v>
      </c>
      <c r="BG2272" s="13">
        <f t="shared" si="2736"/>
        <v>1.3649483076488735E-4</v>
      </c>
      <c r="BH2272" s="13">
        <f t="shared" si="2737"/>
        <v>7.0854466650053176E-5</v>
      </c>
      <c r="BI2272" s="13">
        <f t="shared" si="2738"/>
        <v>2.942444291043414E-5</v>
      </c>
      <c r="BJ2272" s="14">
        <f t="shared" si="2739"/>
        <v>0.59863668791841829</v>
      </c>
      <c r="BK2272" s="14">
        <f t="shared" si="2740"/>
        <v>0.21194622772880706</v>
      </c>
      <c r="BL2272" s="14">
        <f t="shared" si="2741"/>
        <v>0.18002292188118735</v>
      </c>
      <c r="BM2272" s="14">
        <f t="shared" si="2742"/>
        <v>0.60408484902599968</v>
      </c>
      <c r="BN2272" s="14">
        <f t="shared" si="2743"/>
        <v>0.39026148096131402</v>
      </c>
    </row>
    <row r="2273" spans="1:66" x14ac:dyDescent="0.25">
      <c r="A2273" t="s">
        <v>25</v>
      </c>
      <c r="B2273" t="s">
        <v>479</v>
      </c>
      <c r="C2273" t="s">
        <v>174</v>
      </c>
      <c r="D2273" t="s">
        <v>544</v>
      </c>
      <c r="E2273" s="10">
        <f>VLOOKUP(A2273,home!$A$2:$E$405,3,FALSE)</f>
        <v>1.37692307692308</v>
      </c>
      <c r="F2273" s="10">
        <f>VLOOKUP(B2273,home!$B$2:$E$405,3,FALSE)</f>
        <v>0.97</v>
      </c>
      <c r="G2273" s="10">
        <f>VLOOKUP(C2273,away!$B$2:$E$405,4,FALSE)</f>
        <v>1.45</v>
      </c>
      <c r="H2273" s="10">
        <f>VLOOKUP(A2273,away!$A$2:$E$405,3,FALSE)</f>
        <v>1.1615384615384601</v>
      </c>
      <c r="I2273" s="10">
        <f>VLOOKUP(C2273,away!$B$2:$E$405,3,FALSE)</f>
        <v>0.24</v>
      </c>
      <c r="J2273" s="10">
        <f>VLOOKUP(B2273,home!$B$2:$E$405,4,FALSE)</f>
        <v>0.72</v>
      </c>
      <c r="K2273" s="12">
        <f t="shared" si="2688"/>
        <v>1.9366423076923118</v>
      </c>
      <c r="L2273" s="12">
        <f t="shared" si="2689"/>
        <v>0.20071384615384585</v>
      </c>
      <c r="M2273" s="13">
        <f t="shared" si="2690"/>
        <v>0.11796631588772166</v>
      </c>
      <c r="N2273" s="13">
        <f t="shared" si="2691"/>
        <v>0.22845855823075745</v>
      </c>
      <c r="O2273" s="13">
        <f t="shared" si="2692"/>
        <v>2.3677472978424149E-2</v>
      </c>
      <c r="P2273" s="13">
        <f t="shared" si="2693"/>
        <v>4.5854795909257694E-2</v>
      </c>
      <c r="Q2273" s="13">
        <f t="shared" si="2694"/>
        <v>0.22122125471203635</v>
      </c>
      <c r="R2273" s="13">
        <f t="shared" si="2695"/>
        <v>2.3761983343516336E-3</v>
      </c>
      <c r="S2273" s="13">
        <f t="shared" si="2696"/>
        <v>4.4560650471634532E-3</v>
      </c>
      <c r="T2273" s="13">
        <f t="shared" si="2697"/>
        <v>4.4402168884232415E-2</v>
      </c>
      <c r="U2273" s="13">
        <f t="shared" si="2698"/>
        <v>4.6018462257733737E-3</v>
      </c>
      <c r="V2273" s="13">
        <f t="shared" si="2699"/>
        <v>1.9245790796618094E-4</v>
      </c>
      <c r="W2273" s="13">
        <f t="shared" si="2700"/>
        <v>0.14280881374536897</v>
      </c>
      <c r="X2273" s="13">
        <f t="shared" si="2701"/>
        <v>2.8663706271501214E-2</v>
      </c>
      <c r="Y2273" s="13">
        <f t="shared" si="2702"/>
        <v>2.8766013653885605E-3</v>
      </c>
      <c r="Z2273" s="13">
        <f t="shared" si="2703"/>
        <v>1.5897863563735961E-4</v>
      </c>
      <c r="AA2273" s="13">
        <f t="shared" si="2704"/>
        <v>3.0788475179451127E-4</v>
      </c>
      <c r="AB2273" s="13">
        <f t="shared" si="2705"/>
        <v>2.981313181092986E-4</v>
      </c>
      <c r="AC2273" s="13">
        <f t="shared" si="2706"/>
        <v>4.6756557287672707E-6</v>
      </c>
      <c r="AD2273" s="13">
        <f t="shared" si="2707"/>
        <v>6.9142397652658227E-2</v>
      </c>
      <c r="AE2273" s="13">
        <f t="shared" si="2708"/>
        <v>1.3877836565163677E-2</v>
      </c>
      <c r="AF2273" s="13">
        <f t="shared" si="2709"/>
        <v>1.3927369766442393E-3</v>
      </c>
      <c r="AG2273" s="13">
        <f t="shared" si="2710"/>
        <v>9.3180531754314815E-5</v>
      </c>
      <c r="AH2273" s="13">
        <f t="shared" si="2711"/>
        <v>7.977303353766323E-6</v>
      </c>
      <c r="AI2273" s="13">
        <f t="shared" si="2712"/>
        <v>1.5449183176199629E-5</v>
      </c>
      <c r="AJ2273" s="13">
        <f t="shared" si="2713"/>
        <v>1.4959770879158251E-5</v>
      </c>
      <c r="AK2273" s="13">
        <f t="shared" si="2714"/>
        <v>9.6572417326537619E-6</v>
      </c>
      <c r="AL2273" s="13">
        <f t="shared" si="2715"/>
        <v>7.2699138757079841E-8</v>
      </c>
      <c r="AM2273" s="13">
        <f t="shared" si="2716"/>
        <v>2.6780818509884702E-2</v>
      </c>
      <c r="AN2273" s="13">
        <f t="shared" si="2717"/>
        <v>5.3752810862670664E-3</v>
      </c>
      <c r="AO2273" s="13">
        <f t="shared" si="2718"/>
        <v>5.3944667049134263E-4</v>
      </c>
      <c r="AP2273" s="13">
        <f t="shared" si="2719"/>
        <v>3.6091472009734599E-5</v>
      </c>
      <c r="AQ2273" s="13">
        <f t="shared" si="2720"/>
        <v>1.8110145401069249E-6</v>
      </c>
      <c r="AR2273" s="13">
        <f t="shared" si="2721"/>
        <v>3.2023104761408241E-7</v>
      </c>
      <c r="AS2273" s="13">
        <f t="shared" si="2722"/>
        <v>6.2017299504606312E-7</v>
      </c>
      <c r="AT2273" s="13">
        <f t="shared" si="2723"/>
        <v>6.0052663014723036E-7</v>
      </c>
      <c r="AU2273" s="13">
        <f t="shared" si="2724"/>
        <v>3.8766842627967332E-7</v>
      </c>
      <c r="AV2273" s="13">
        <f t="shared" si="2725"/>
        <v>1.8769376892242835E-7</v>
      </c>
      <c r="AW2273" s="13">
        <f t="shared" si="2726"/>
        <v>7.849708211192476E-10</v>
      </c>
      <c r="AX2273" s="13">
        <f t="shared" si="2727"/>
        <v>8.6441443601453522E-3</v>
      </c>
      <c r="AY2273" s="13">
        <f t="shared" si="2728"/>
        <v>1.7349994612338487E-3</v>
      </c>
      <c r="AZ2273" s="13">
        <f t="shared" si="2729"/>
        <v>1.7411920746954806E-4</v>
      </c>
      <c r="BA2273" s="13">
        <f t="shared" si="2730"/>
        <v>1.1649378606824153E-5</v>
      </c>
      <c r="BB2273" s="13">
        <f t="shared" si="2731"/>
        <v>5.8454789636950126E-7</v>
      </c>
      <c r="BC2273" s="13">
        <f t="shared" si="2732"/>
        <v>2.3465371308292455E-8</v>
      </c>
      <c r="BD2273" s="13">
        <f t="shared" si="2733"/>
        <v>1.0712467537416316E-8</v>
      </c>
      <c r="BE2273" s="13">
        <f t="shared" si="2734"/>
        <v>2.0746217852740906E-8</v>
      </c>
      <c r="BF2273" s="13">
        <f t="shared" si="2735"/>
        <v>2.0089001609109802E-8</v>
      </c>
      <c r="BG2273" s="13">
        <f t="shared" si="2736"/>
        <v>1.2968403478500327E-8</v>
      </c>
      <c r="BH2273" s="13">
        <f t="shared" si="2737"/>
        <v>6.2787897099219697E-9</v>
      </c>
      <c r="BI2273" s="13">
        <f t="shared" si="2738"/>
        <v>2.4319539586676051E-9</v>
      </c>
      <c r="BJ2273" s="14">
        <f t="shared" si="2739"/>
        <v>0.79623622410942196</v>
      </c>
      <c r="BK2273" s="14">
        <f t="shared" si="2740"/>
        <v>0.17020938256821036</v>
      </c>
      <c r="BL2273" s="14">
        <f t="shared" si="2741"/>
        <v>3.1311766627296893E-2</v>
      </c>
      <c r="BM2273" s="14">
        <f t="shared" si="2742"/>
        <v>0.35662675721175435</v>
      </c>
      <c r="BN2273" s="14">
        <f t="shared" si="2743"/>
        <v>0.63955459605254894</v>
      </c>
    </row>
    <row r="2274" spans="1:66" x14ac:dyDescent="0.25">
      <c r="A2274" t="s">
        <v>25</v>
      </c>
      <c r="B2274" t="s">
        <v>265</v>
      </c>
      <c r="C2274" t="s">
        <v>172</v>
      </c>
      <c r="D2274" t="s">
        <v>544</v>
      </c>
      <c r="E2274" s="10">
        <f>VLOOKUP(A2274,home!$A$2:$E$405,3,FALSE)</f>
        <v>1.37692307692308</v>
      </c>
      <c r="F2274" s="10">
        <f>VLOOKUP(B2274,home!$B$2:$E$405,3,FALSE)</f>
        <v>1.04</v>
      </c>
      <c r="G2274" s="10">
        <f>VLOOKUP(C2274,away!$B$2:$E$405,4,FALSE)</f>
        <v>0.97</v>
      </c>
      <c r="H2274" s="10">
        <f>VLOOKUP(A2274,away!$A$2:$E$405,3,FALSE)</f>
        <v>1.1615384615384601</v>
      </c>
      <c r="I2274" s="10">
        <f>VLOOKUP(C2274,away!$B$2:$E$405,3,FALSE)</f>
        <v>1.21</v>
      </c>
      <c r="J2274" s="10">
        <f>VLOOKUP(B2274,home!$B$2:$E$405,4,FALSE)</f>
        <v>0.74</v>
      </c>
      <c r="K2274" s="12">
        <f t="shared" si="2688"/>
        <v>1.3890400000000032</v>
      </c>
      <c r="L2274" s="12">
        <f t="shared" si="2689"/>
        <v>1.0400415384615371</v>
      </c>
      <c r="M2274" s="13">
        <f t="shared" si="2690"/>
        <v>8.8117728171123955E-2</v>
      </c>
      <c r="N2274" s="13">
        <f t="shared" si="2691"/>
        <v>0.1223990491388183</v>
      </c>
      <c r="O2274" s="13">
        <f t="shared" si="2692"/>
        <v>9.1646097572831292E-2</v>
      </c>
      <c r="P2274" s="13">
        <f t="shared" si="2693"/>
        <v>0.12730009537256587</v>
      </c>
      <c r="Q2274" s="13">
        <f t="shared" si="2694"/>
        <v>8.5008587607892303E-2</v>
      </c>
      <c r="R2274" s="13">
        <f t="shared" si="2695"/>
        <v>4.7657874156821795E-2</v>
      </c>
      <c r="S2274" s="13">
        <f t="shared" si="2696"/>
        <v>4.5976316622671459E-2</v>
      </c>
      <c r="T2274" s="13">
        <f t="shared" si="2697"/>
        <v>8.8412462238154674E-2</v>
      </c>
      <c r="U2274" s="13">
        <f t="shared" si="2698"/>
        <v>6.6198693518791887E-2</v>
      </c>
      <c r="V2274" s="13">
        <f t="shared" si="2699"/>
        <v>7.3800125915125378E-3</v>
      </c>
      <c r="W2274" s="13">
        <f t="shared" si="2700"/>
        <v>3.9360109510289003E-2</v>
      </c>
      <c r="X2274" s="13">
        <f t="shared" si="2701"/>
        <v>4.0936148849095556E-2</v>
      </c>
      <c r="Y2274" s="13">
        <f t="shared" si="2702"/>
        <v>2.1287647613851907E-2</v>
      </c>
      <c r="Z2274" s="13">
        <f t="shared" si="2703"/>
        <v>1.6522056252622427E-2</v>
      </c>
      <c r="AA2274" s="13">
        <f t="shared" si="2704"/>
        <v>2.2949797017142705E-2</v>
      </c>
      <c r="AB2274" s="13">
        <f t="shared" si="2705"/>
        <v>1.5939093024345992E-2</v>
      </c>
      <c r="AC2274" s="13">
        <f t="shared" si="2706"/>
        <v>6.6635023837500877E-4</v>
      </c>
      <c r="AD2274" s="13">
        <f t="shared" si="2707"/>
        <v>1.3668191628542988E-2</v>
      </c>
      <c r="AE2274" s="13">
        <f t="shared" si="2708"/>
        <v>1.4215487049336954E-2</v>
      </c>
      <c r="AF2274" s="13">
        <f t="shared" si="2709"/>
        <v>7.3923485103862298E-3</v>
      </c>
      <c r="AG2274" s="13">
        <f t="shared" si="2710"/>
        <v>2.5627831725286493E-3</v>
      </c>
      <c r="AH2274" s="13">
        <f t="shared" si="2711"/>
        <v>4.2959062008813718E-3</v>
      </c>
      <c r="AI2274" s="13">
        <f t="shared" si="2712"/>
        <v>5.9671855492722733E-3</v>
      </c>
      <c r="AJ2274" s="13">
        <f t="shared" si="2713"/>
        <v>4.1443297076805899E-3</v>
      </c>
      <c r="AK2274" s="13">
        <f t="shared" si="2714"/>
        <v>1.9188799123855537E-3</v>
      </c>
      <c r="AL2274" s="13">
        <f t="shared" si="2715"/>
        <v>3.8505962719301303E-5</v>
      </c>
      <c r="AM2274" s="13">
        <f t="shared" si="2716"/>
        <v>3.7971329799422792E-3</v>
      </c>
      <c r="AN2274" s="13">
        <f t="shared" si="2717"/>
        <v>3.9491760262022092E-3</v>
      </c>
      <c r="AO2274" s="13">
        <f t="shared" si="2718"/>
        <v>2.0536535549733823E-3</v>
      </c>
      <c r="AP2274" s="13">
        <f t="shared" si="2719"/>
        <v>7.1196166759384056E-4</v>
      </c>
      <c r="AQ2274" s="13">
        <f t="shared" si="2720"/>
        <v>1.8511742702248486E-4</v>
      </c>
      <c r="AR2274" s="13">
        <f t="shared" si="2721"/>
        <v>8.9358417885022391E-4</v>
      </c>
      <c r="AS2274" s="13">
        <f t="shared" si="2722"/>
        <v>1.2412241677901179E-3</v>
      </c>
      <c r="AT2274" s="13">
        <f t="shared" si="2723"/>
        <v>8.620550090135948E-4</v>
      </c>
      <c r="AU2274" s="13">
        <f t="shared" si="2724"/>
        <v>3.9914296324008227E-4</v>
      </c>
      <c r="AV2274" s="13">
        <f t="shared" si="2725"/>
        <v>1.3860638541475127E-4</v>
      </c>
      <c r="AW2274" s="13">
        <f t="shared" si="2726"/>
        <v>1.5452221414830879E-6</v>
      </c>
      <c r="AX2274" s="13">
        <f t="shared" si="2727"/>
        <v>8.7906159907650541E-4</v>
      </c>
      <c r="AY2274" s="13">
        <f t="shared" si="2728"/>
        <v>9.1426057790598757E-4</v>
      </c>
      <c r="AZ2274" s="13">
        <f t="shared" si="2729"/>
        <v>4.754344890000386E-4</v>
      </c>
      <c r="BA2274" s="13">
        <f t="shared" si="2730"/>
        <v>1.6482387245909166E-4</v>
      </c>
      <c r="BB2274" s="13">
        <f t="shared" si="2731"/>
        <v>4.2855918471885463E-5</v>
      </c>
      <c r="BC2274" s="13">
        <f t="shared" si="2732"/>
        <v>8.9143870759363953E-6</v>
      </c>
      <c r="BD2274" s="13">
        <f t="shared" si="2733"/>
        <v>1.5489411068604595E-4</v>
      </c>
      <c r="BE2274" s="13">
        <f t="shared" si="2734"/>
        <v>2.1515411550734575E-4</v>
      </c>
      <c r="BF2274" s="13">
        <f t="shared" si="2735"/>
        <v>1.4942883630216216E-4</v>
      </c>
      <c r="BG2274" s="13">
        <f t="shared" si="2736"/>
        <v>6.9187543592385284E-5</v>
      </c>
      <c r="BH2274" s="13">
        <f t="shared" si="2737"/>
        <v>2.4026066387891763E-5</v>
      </c>
      <c r="BI2274" s="13">
        <f t="shared" si="2738"/>
        <v>6.6746334510874501E-6</v>
      </c>
      <c r="BJ2274" s="14">
        <f t="shared" si="2739"/>
        <v>0.44842520781862033</v>
      </c>
      <c r="BK2274" s="14">
        <f t="shared" si="2740"/>
        <v>0.2703932695368742</v>
      </c>
      <c r="BL2274" s="14">
        <f t="shared" si="2741"/>
        <v>0.26487183467038899</v>
      </c>
      <c r="BM2274" s="14">
        <f t="shared" si="2742"/>
        <v>0.43717022090268787</v>
      </c>
      <c r="BN2274" s="14">
        <f t="shared" si="2743"/>
        <v>0.5621294320200535</v>
      </c>
    </row>
    <row r="2275" spans="1:66" x14ac:dyDescent="0.25">
      <c r="A2275" t="s">
        <v>25</v>
      </c>
      <c r="B2275" t="s">
        <v>257</v>
      </c>
      <c r="C2275" t="s">
        <v>258</v>
      </c>
      <c r="D2275" t="s">
        <v>544</v>
      </c>
      <c r="E2275" s="10">
        <f>VLOOKUP(A2275,home!$A$2:$E$405,3,FALSE)</f>
        <v>1.37692307692308</v>
      </c>
      <c r="F2275" s="10">
        <f>VLOOKUP(B2275,home!$B$2:$E$405,3,FALSE)</f>
        <v>0.83</v>
      </c>
      <c r="G2275" s="10">
        <f>VLOOKUP(C2275,away!$B$2:$E$405,4,FALSE)</f>
        <v>0.48</v>
      </c>
      <c r="H2275" s="10">
        <f>VLOOKUP(A2275,away!$A$2:$E$405,3,FALSE)</f>
        <v>1.1615384615384601</v>
      </c>
      <c r="I2275" s="10">
        <f>VLOOKUP(C2275,away!$B$2:$E$405,3,FALSE)</f>
        <v>0.73</v>
      </c>
      <c r="J2275" s="10">
        <f>VLOOKUP(B2275,home!$B$2:$E$405,4,FALSE)</f>
        <v>1.48</v>
      </c>
      <c r="K2275" s="12">
        <f t="shared" si="2688"/>
        <v>0.54856615384615504</v>
      </c>
      <c r="L2275" s="12">
        <f t="shared" si="2689"/>
        <v>1.2549261538461522</v>
      </c>
      <c r="M2275" s="13">
        <f t="shared" si="2690"/>
        <v>0.16472262048054309</v>
      </c>
      <c r="N2275" s="13">
        <f t="shared" si="2691"/>
        <v>9.0361254368471408E-2</v>
      </c>
      <c r="O2275" s="13">
        <f t="shared" si="2692"/>
        <v>0.2067147245711074</v>
      </c>
      <c r="P2275" s="13">
        <f t="shared" si="2693"/>
        <v>0.11339670140133966</v>
      </c>
      <c r="Q2275" s="13">
        <f t="shared" si="2694"/>
        <v>2.4784562882813221E-2</v>
      </c>
      <c r="R2275" s="13">
        <f t="shared" si="2695"/>
        <v>0.12970585712469329</v>
      </c>
      <c r="S2275" s="13">
        <f t="shared" si="2696"/>
        <v>1.951585618780188E-2</v>
      </c>
      <c r="T2275" s="13">
        <f t="shared" si="2697"/>
        <v>3.1102796173286901E-2</v>
      </c>
      <c r="U2275" s="13">
        <f t="shared" si="2698"/>
        <v>7.1152243174211885E-2</v>
      </c>
      <c r="V2275" s="13">
        <f t="shared" si="2699"/>
        <v>1.4927678692442708E-3</v>
      </c>
      <c r="W2275" s="13">
        <f t="shared" si="2700"/>
        <v>4.5319907784610071E-3</v>
      </c>
      <c r="X2275" s="13">
        <f t="shared" si="2701"/>
        <v>5.6873137568803026E-3</v>
      </c>
      <c r="Y2275" s="13">
        <f t="shared" si="2702"/>
        <v>3.5685793893190545E-3</v>
      </c>
      <c r="Z2275" s="13">
        <f t="shared" si="2703"/>
        <v>5.4257090804269964E-2</v>
      </c>
      <c r="AA2275" s="13">
        <f t="shared" si="2704"/>
        <v>2.9763603621379957E-2</v>
      </c>
      <c r="AB2275" s="13">
        <f t="shared" si="2705"/>
        <v>8.1636527815909486E-3</v>
      </c>
      <c r="AC2275" s="13">
        <f t="shared" si="2706"/>
        <v>6.4227271820797499E-5</v>
      </c>
      <c r="AD2275" s="13">
        <f t="shared" si="2707"/>
        <v>6.2152418765164903E-4</v>
      </c>
      <c r="AE2275" s="13">
        <f t="shared" si="2708"/>
        <v>7.7996695833203828E-4</v>
      </c>
      <c r="AF2275" s="13">
        <f t="shared" si="2709"/>
        <v>4.8940046757335349E-4</v>
      </c>
      <c r="AG2275" s="13">
        <f t="shared" si="2710"/>
        <v>2.0472048215411238E-4</v>
      </c>
      <c r="AH2275" s="13">
        <f t="shared" si="2711"/>
        <v>1.7022160570470981E-2</v>
      </c>
      <c r="AI2275" s="13">
        <f t="shared" si="2712"/>
        <v>9.3377811542949378E-3</v>
      </c>
      <c r="AJ2275" s="13">
        <f t="shared" si="2713"/>
        <v>2.5611953466343424E-3</v>
      </c>
      <c r="AK2275" s="13">
        <f t="shared" si="2714"/>
        <v>4.6832836018395705E-4</v>
      </c>
      <c r="AL2275" s="13">
        <f t="shared" si="2715"/>
        <v>1.7685878826450408E-6</v>
      </c>
      <c r="AM2275" s="13">
        <f t="shared" si="2716"/>
        <v>6.8189426628484229E-5</v>
      </c>
      <c r="AN2275" s="13">
        <f t="shared" si="2717"/>
        <v>8.5572694891858126E-5</v>
      </c>
      <c r="AO2275" s="13">
        <f t="shared" si="2718"/>
        <v>5.3693706437444908E-5</v>
      </c>
      <c r="AP2275" s="13">
        <f t="shared" si="2719"/>
        <v>2.2460545501762375E-5</v>
      </c>
      <c r="AQ2275" s="13">
        <f t="shared" si="2720"/>
        <v>7.0465814949532869E-6</v>
      </c>
      <c r="AR2275" s="13">
        <f t="shared" si="2721"/>
        <v>4.2723108989705574E-3</v>
      </c>
      <c r="AS2275" s="13">
        <f t="shared" si="2722"/>
        <v>2.3436451578832873E-3</v>
      </c>
      <c r="AT2275" s="13">
        <f t="shared" si="2723"/>
        <v>6.4282220512009997E-4</v>
      </c>
      <c r="AU2275" s="13">
        <f t="shared" si="2724"/>
        <v>1.1754350155654582E-4</v>
      </c>
      <c r="AV2275" s="13">
        <f t="shared" si="2725"/>
        <v>1.6120096639620966E-5</v>
      </c>
      <c r="AW2275" s="13">
        <f t="shared" si="2726"/>
        <v>3.3819822452850201E-8</v>
      </c>
      <c r="AX2275" s="13">
        <f t="shared" si="2727"/>
        <v>6.2344019164270297E-6</v>
      </c>
      <c r="AY2275" s="13">
        <f t="shared" si="2728"/>
        <v>7.8237140185128547E-6</v>
      </c>
      <c r="AZ2275" s="13">
        <f t="shared" si="2729"/>
        <v>4.9090916710222813E-6</v>
      </c>
      <c r="BA2275" s="13">
        <f t="shared" si="2730"/>
        <v>2.0535158431980574E-6</v>
      </c>
      <c r="BB2275" s="13">
        <f t="shared" si="2731"/>
        <v>6.4425268474166894E-7</v>
      </c>
      <c r="BC2275" s="13">
        <f t="shared" si="2732"/>
        <v>1.6169790875358415E-7</v>
      </c>
      <c r="BD2275" s="13">
        <f t="shared" si="2733"/>
        <v>8.9357244741335206E-4</v>
      </c>
      <c r="BE2275" s="13">
        <f t="shared" si="2734"/>
        <v>4.901836006604381E-4</v>
      </c>
      <c r="BF2275" s="13">
        <f t="shared" si="2735"/>
        <v>1.3444906624637809E-4</v>
      </c>
      <c r="BG2275" s="13">
        <f t="shared" si="2736"/>
        <v>2.4584735719660847E-5</v>
      </c>
      <c r="BH2275" s="13">
        <f t="shared" si="2737"/>
        <v>3.3715884792646329E-6</v>
      </c>
      <c r="BI2275" s="13">
        <f t="shared" si="2738"/>
        <v>3.6990786488444141E-7</v>
      </c>
      <c r="BJ2275" s="14">
        <f t="shared" si="2739"/>
        <v>0.16239089907394019</v>
      </c>
      <c r="BK2275" s="14">
        <f t="shared" si="2740"/>
        <v>0.29920176551265093</v>
      </c>
      <c r="BL2275" s="14">
        <f t="shared" si="2741"/>
        <v>0.48382851991112169</v>
      </c>
      <c r="BM2275" s="14">
        <f t="shared" si="2742"/>
        <v>0.26998476457881865</v>
      </c>
      <c r="BN2275" s="14">
        <f t="shared" si="2743"/>
        <v>0.7296857208289681</v>
      </c>
    </row>
    <row r="2276" spans="1:66" x14ac:dyDescent="0.25">
      <c r="A2276" t="s">
        <v>25</v>
      </c>
      <c r="B2276" t="s">
        <v>476</v>
      </c>
      <c r="C2276" t="s">
        <v>176</v>
      </c>
      <c r="D2276" t="s">
        <v>544</v>
      </c>
      <c r="E2276" s="10">
        <f>VLOOKUP(A2276,home!$A$2:$E$405,3,FALSE)</f>
        <v>1.37692307692308</v>
      </c>
      <c r="F2276" s="10">
        <f>VLOOKUP(B2276,home!$B$2:$E$405,3,FALSE)</f>
        <v>0.85</v>
      </c>
      <c r="G2276" s="10">
        <f>VLOOKUP(C2276,away!$B$2:$E$405,4,FALSE)</f>
        <v>0.48</v>
      </c>
      <c r="H2276" s="10">
        <f>VLOOKUP(A2276,away!$A$2:$E$405,3,FALSE)</f>
        <v>1.1615384615384601</v>
      </c>
      <c r="I2276" s="10">
        <f>VLOOKUP(C2276,away!$B$2:$E$405,3,FALSE)</f>
        <v>0.73</v>
      </c>
      <c r="J2276" s="10">
        <f>VLOOKUP(B2276,home!$B$2:$E$405,4,FALSE)</f>
        <v>1</v>
      </c>
      <c r="K2276" s="12">
        <f t="shared" si="2688"/>
        <v>0.56178461538461666</v>
      </c>
      <c r="L2276" s="12">
        <f t="shared" si="2689"/>
        <v>0.84792307692307578</v>
      </c>
      <c r="M2276" s="13">
        <f t="shared" si="2690"/>
        <v>0.24421465854440777</v>
      </c>
      <c r="N2276" s="13">
        <f t="shared" si="2691"/>
        <v>0.13719603802165559</v>
      </c>
      <c r="O2276" s="13">
        <f t="shared" si="2692"/>
        <v>0.20707524470269251</v>
      </c>
      <c r="P2276" s="13">
        <f t="shared" si="2693"/>
        <v>0.11633168670097747</v>
      </c>
      <c r="Q2276" s="13">
        <f t="shared" si="2694"/>
        <v>3.8537311726144517E-2</v>
      </c>
      <c r="R2276" s="13">
        <f t="shared" si="2695"/>
        <v>8.7791939321452947E-2</v>
      </c>
      <c r="S2276" s="13">
        <f t="shared" si="2696"/>
        <v>1.3853653801286406E-2</v>
      </c>
      <c r="T2276" s="13">
        <f t="shared" si="2697"/>
        <v>3.2676675935176182E-2</v>
      </c>
      <c r="U2276" s="13">
        <f t="shared" si="2698"/>
        <v>4.9320160865572039E-2</v>
      </c>
      <c r="V2276" s="13">
        <f t="shared" si="2699"/>
        <v>7.3324332475954018E-4</v>
      </c>
      <c r="W2276" s="13">
        <f t="shared" si="2700"/>
        <v>7.2165562820097253E-3</v>
      </c>
      <c r="X2276" s="13">
        <f t="shared" si="2701"/>
        <v>6.1190846074302366E-3</v>
      </c>
      <c r="Y2276" s="13">
        <f t="shared" si="2702"/>
        <v>2.5942565241424387E-3</v>
      </c>
      <c r="Z2276" s="13">
        <f t="shared" si="2703"/>
        <v>2.4813603772830116E-2</v>
      </c>
      <c r="AA2276" s="13">
        <f t="shared" si="2704"/>
        <v>1.3939900851825638E-2</v>
      </c>
      <c r="AB2276" s="13">
        <f t="shared" si="2705"/>
        <v>3.9156109192712788E-3</v>
      </c>
      <c r="AC2276" s="13">
        <f t="shared" si="2706"/>
        <v>2.1830035008934349E-5</v>
      </c>
      <c r="AD2276" s="13">
        <f t="shared" si="2707"/>
        <v>1.0135375738225679E-3</v>
      </c>
      <c r="AE2276" s="13">
        <f t="shared" si="2708"/>
        <v>8.5940189817278081E-4</v>
      </c>
      <c r="AF2276" s="13">
        <f t="shared" si="2709"/>
        <v>3.6435335090609811E-4</v>
      </c>
      <c r="AG2276" s="13">
        <f t="shared" si="2710"/>
        <v>1.0298120479584395E-4</v>
      </c>
      <c r="AH2276" s="13">
        <f t="shared" si="2711"/>
        <v>5.2600068151520381E-3</v>
      </c>
      <c r="AI2276" s="13">
        <f t="shared" si="2712"/>
        <v>2.9549909055706495E-3</v>
      </c>
      <c r="AJ2276" s="13">
        <f t="shared" si="2713"/>
        <v>8.3003421467552378E-4</v>
      </c>
      <c r="AK2276" s="13">
        <f t="shared" si="2714"/>
        <v>1.5543348401585383E-4</v>
      </c>
      <c r="AL2276" s="13">
        <f t="shared" si="2715"/>
        <v>4.1594960899841952E-7</v>
      </c>
      <c r="AM2276" s="13">
        <f t="shared" si="2716"/>
        <v>1.1387796321755383E-4</v>
      </c>
      <c r="AN2276" s="13">
        <f t="shared" si="2717"/>
        <v>9.6559752965161069E-5</v>
      </c>
      <c r="AO2276" s="13">
        <f t="shared" si="2718"/>
        <v>4.0937621420575734E-5</v>
      </c>
      <c r="AP2276" s="13">
        <f t="shared" si="2719"/>
        <v>1.1570651305615532E-5</v>
      </c>
      <c r="AQ2276" s="13">
        <f t="shared" si="2720"/>
        <v>2.4527555642653811E-6</v>
      </c>
      <c r="AR2276" s="13">
        <f t="shared" si="2721"/>
        <v>8.9201623266801314E-4</v>
      </c>
      <c r="AS2276" s="13">
        <f t="shared" si="2722"/>
        <v>5.0112099618623439E-4</v>
      </c>
      <c r="AT2276" s="13">
        <f t="shared" si="2723"/>
        <v>1.4076103305181984E-4</v>
      </c>
      <c r="AU2276" s="13">
        <f t="shared" si="2724"/>
        <v>2.6359127604719308E-5</v>
      </c>
      <c r="AV2276" s="13">
        <f t="shared" si="2725"/>
        <v>3.7020380908228165E-6</v>
      </c>
      <c r="AW2276" s="13">
        <f t="shared" si="2726"/>
        <v>5.50382373143522E-9</v>
      </c>
      <c r="AX2276" s="13">
        <f t="shared" si="2727"/>
        <v>1.0662481294492825E-5</v>
      </c>
      <c r="AY2276" s="13">
        <f t="shared" si="2728"/>
        <v>9.0409639468610952E-6</v>
      </c>
      <c r="AZ2276" s="13">
        <f t="shared" si="2729"/>
        <v>3.8330209840865281E-6</v>
      </c>
      <c r="BA2276" s="13">
        <f t="shared" si="2730"/>
        <v>1.0833689822457882E-6</v>
      </c>
      <c r="BB2276" s="13">
        <f t="shared" si="2731"/>
        <v>2.2965339021721743E-7</v>
      </c>
      <c r="BC2276" s="13">
        <f t="shared" si="2732"/>
        <v>3.8945681851759766E-8</v>
      </c>
      <c r="BD2276" s="13">
        <f t="shared" si="2733"/>
        <v>1.2606019144486527E-4</v>
      </c>
      <c r="BE2276" s="13">
        <f t="shared" si="2734"/>
        <v>7.0818676166164765E-5</v>
      </c>
      <c r="BF2276" s="13">
        <f t="shared" si="2735"/>
        <v>1.9892421376028297E-5</v>
      </c>
      <c r="BG2276" s="13">
        <f t="shared" si="2736"/>
        <v>3.7250854306002613E-6</v>
      </c>
      <c r="BH2276" s="13">
        <f t="shared" si="2737"/>
        <v>5.2317392147615171E-7</v>
      </c>
      <c r="BI2276" s="13">
        <f t="shared" si="2738"/>
        <v>5.8782212051148327E-8</v>
      </c>
      <c r="BJ2276" s="14">
        <f t="shared" si="2739"/>
        <v>0.2269704843030089</v>
      </c>
      <c r="BK2276" s="14">
        <f t="shared" si="2740"/>
        <v>0.375164529319996</v>
      </c>
      <c r="BL2276" s="14">
        <f t="shared" si="2741"/>
        <v>0.37302835983838123</v>
      </c>
      <c r="BM2276" s="14">
        <f t="shared" si="2742"/>
        <v>0.16882106275676234</v>
      </c>
      <c r="BN2276" s="14">
        <f t="shared" si="2743"/>
        <v>0.83114687901733075</v>
      </c>
    </row>
    <row r="2277" spans="1:66" x14ac:dyDescent="0.25">
      <c r="A2277" t="s">
        <v>301</v>
      </c>
      <c r="B2277" t="s">
        <v>322</v>
      </c>
      <c r="C2277" t="s">
        <v>372</v>
      </c>
      <c r="D2277" t="s">
        <v>544</v>
      </c>
      <c r="E2277" s="10">
        <f>VLOOKUP(A2277,home!$A$2:$E$405,3,FALSE)</f>
        <v>1.36029411764706</v>
      </c>
      <c r="F2277" s="10">
        <f>VLOOKUP(B2277,home!$B$2:$E$405,3,FALSE)</f>
        <v>0.64</v>
      </c>
      <c r="G2277" s="10">
        <f>VLOOKUP(C2277,away!$B$2:$E$405,4,FALSE)</f>
        <v>0.95</v>
      </c>
      <c r="H2277" s="10">
        <f>VLOOKUP(A2277,away!$A$2:$E$405,3,FALSE)</f>
        <v>1.0661764705882399</v>
      </c>
      <c r="I2277" s="10">
        <f>VLOOKUP(C2277,away!$B$2:$E$405,3,FALSE)</f>
        <v>1.47</v>
      </c>
      <c r="J2277" s="10">
        <f>VLOOKUP(B2277,home!$B$2:$E$405,4,FALSE)</f>
        <v>1.41</v>
      </c>
      <c r="K2277" s="12">
        <f t="shared" si="2688"/>
        <v>0.82705882352941251</v>
      </c>
      <c r="L2277" s="12">
        <f t="shared" si="2689"/>
        <v>2.2098639705882448</v>
      </c>
      <c r="M2277" s="13">
        <f t="shared" si="2690"/>
        <v>4.798231400899057E-2</v>
      </c>
      <c r="N2277" s="13">
        <f t="shared" si="2691"/>
        <v>3.968419617449459E-2</v>
      </c>
      <c r="O2277" s="13">
        <f t="shared" si="2692"/>
        <v>0.10603438695391985</v>
      </c>
      <c r="P2277" s="13">
        <f t="shared" si="2693"/>
        <v>8.7696675327771437E-2</v>
      </c>
      <c r="Q2277" s="13">
        <f t="shared" si="2694"/>
        <v>1.6410582300393953E-2</v>
      </c>
      <c r="R2277" s="13">
        <f t="shared" si="2695"/>
        <v>0.11716078568643991</v>
      </c>
      <c r="S2277" s="13">
        <f t="shared" si="2696"/>
        <v>4.0070529227204069E-2</v>
      </c>
      <c r="T2277" s="13">
        <f t="shared" si="2697"/>
        <v>3.6265154562013749E-2</v>
      </c>
      <c r="U2277" s="13">
        <f t="shared" si="2698"/>
        <v>9.6898861573608622E-2</v>
      </c>
      <c r="V2277" s="13">
        <f t="shared" si="2699"/>
        <v>8.137378357070053E-3</v>
      </c>
      <c r="W2277" s="13">
        <f t="shared" si="2700"/>
        <v>4.524172296932142E-3</v>
      </c>
      <c r="X2277" s="13">
        <f t="shared" si="2701"/>
        <v>9.9978053557238013E-3</v>
      </c>
      <c r="Y2277" s="13">
        <f t="shared" si="2702"/>
        <v>1.1046894920284114E-2</v>
      </c>
      <c r="Z2277" s="13">
        <f t="shared" si="2703"/>
        <v>8.6303133018091477E-2</v>
      </c>
      <c r="AA2277" s="13">
        <f t="shared" si="2704"/>
        <v>7.1377767660845123E-2</v>
      </c>
      <c r="AB2277" s="13">
        <f t="shared" si="2705"/>
        <v>2.9516806273867158E-2</v>
      </c>
      <c r="AC2277" s="13">
        <f t="shared" si="2706"/>
        <v>9.2953654192445476E-4</v>
      </c>
      <c r="AD2277" s="13">
        <f t="shared" si="2707"/>
        <v>9.3543915433626408E-4</v>
      </c>
      <c r="AE2277" s="13">
        <f t="shared" si="2708"/>
        <v>2.0671932838452461E-3</v>
      </c>
      <c r="AF2277" s="13">
        <f t="shared" si="2709"/>
        <v>2.2841079791058052E-3</v>
      </c>
      <c r="AG2277" s="13">
        <f t="shared" si="2710"/>
        <v>1.6825226426530149E-3</v>
      </c>
      <c r="AH2277" s="13">
        <f t="shared" si="2711"/>
        <v>4.7679546051391276E-2</v>
      </c>
      <c r="AI2277" s="13">
        <f t="shared" si="2712"/>
        <v>3.9433789263680116E-2</v>
      </c>
      <c r="AJ2277" s="13">
        <f t="shared" si="2713"/>
        <v>1.6307031677863026E-2</v>
      </c>
      <c r="AK2277" s="13">
        <f t="shared" si="2714"/>
        <v>4.4956248115834195E-3</v>
      </c>
      <c r="AL2277" s="13">
        <f t="shared" si="2715"/>
        <v>6.7956092577922946E-5</v>
      </c>
      <c r="AM2277" s="13">
        <f t="shared" si="2716"/>
        <v>1.5473264129373988E-4</v>
      </c>
      <c r="AN2277" s="13">
        <f t="shared" si="2717"/>
        <v>3.4193808906899059E-4</v>
      </c>
      <c r="AO2277" s="13">
        <f t="shared" si="2718"/>
        <v>3.778183316026784E-4</v>
      </c>
      <c r="AP2277" s="13">
        <f t="shared" si="2719"/>
        <v>2.7830903947884025E-4</v>
      </c>
      <c r="AQ2277" s="13">
        <f t="shared" si="2720"/>
        <v>1.5375627975832765E-4</v>
      </c>
      <c r="AR2277" s="13">
        <f t="shared" si="2721"/>
        <v>2.1073062190594509E-2</v>
      </c>
      <c r="AS2277" s="13">
        <f t="shared" si="2722"/>
        <v>1.7428662023515236E-2</v>
      </c>
      <c r="AT2277" s="13">
        <f t="shared" si="2723"/>
        <v>7.2072643544301308E-3</v>
      </c>
      <c r="AU2277" s="13">
        <f t="shared" si="2724"/>
        <v>1.9869438592801519E-3</v>
      </c>
      <c r="AV2277" s="13">
        <f t="shared" si="2725"/>
        <v>4.1082986266880817E-4</v>
      </c>
      <c r="AW2277" s="13">
        <f t="shared" si="2726"/>
        <v>3.4500694627662656E-6</v>
      </c>
      <c r="AX2277" s="13">
        <f t="shared" si="2727"/>
        <v>2.1328832711666507E-5</v>
      </c>
      <c r="AY2277" s="13">
        <f t="shared" si="2728"/>
        <v>4.7133818944215784E-5</v>
      </c>
      <c r="AZ2277" s="13">
        <f t="shared" si="2729"/>
        <v>5.2079664140526083E-5</v>
      </c>
      <c r="BA2277" s="13">
        <f t="shared" si="2730"/>
        <v>3.8362991128161723E-5</v>
      </c>
      <c r="BB2277" s="13">
        <f t="shared" si="2731"/>
        <v>2.1194247974530274E-5</v>
      </c>
      <c r="BC2277" s="13">
        <f t="shared" si="2732"/>
        <v>9.3672809965254613E-6</v>
      </c>
      <c r="BD2277" s="13">
        <f t="shared" si="2733"/>
        <v>7.7614334808267091E-3</v>
      </c>
      <c r="BE2277" s="13">
        <f t="shared" si="2734"/>
        <v>6.4191620435543302E-3</v>
      </c>
      <c r="BF2277" s="13">
        <f t="shared" si="2735"/>
        <v>2.6545123038933518E-3</v>
      </c>
      <c r="BG2277" s="13">
        <f t="shared" si="2736"/>
        <v>7.3181260770079548E-4</v>
      </c>
      <c r="BH2277" s="13">
        <f t="shared" si="2737"/>
        <v>1.513130185922528E-4</v>
      </c>
      <c r="BI2277" s="13">
        <f t="shared" si="2738"/>
        <v>2.5028953428318556E-5</v>
      </c>
      <c r="BJ2277" s="14">
        <f t="shared" si="2739"/>
        <v>0.12639408988688089</v>
      </c>
      <c r="BK2277" s="14">
        <f t="shared" si="2740"/>
        <v>0.18493152337448274</v>
      </c>
      <c r="BL2277" s="14">
        <f t="shared" si="2741"/>
        <v>0.59475462465168294</v>
      </c>
      <c r="BM2277" s="14">
        <f t="shared" si="2742"/>
        <v>0.57737074672964628</v>
      </c>
      <c r="BN2277" s="14">
        <f t="shared" si="2743"/>
        <v>0.41496894045201027</v>
      </c>
    </row>
    <row r="2278" spans="1:66" x14ac:dyDescent="0.25">
      <c r="A2278" t="s">
        <v>301</v>
      </c>
      <c r="B2278" t="s">
        <v>343</v>
      </c>
      <c r="C2278" t="s">
        <v>341</v>
      </c>
      <c r="D2278" t="s">
        <v>544</v>
      </c>
      <c r="E2278" s="10">
        <f>VLOOKUP(A2278,home!$A$2:$E$405,3,FALSE)</f>
        <v>1.36029411764706</v>
      </c>
      <c r="F2278" s="10">
        <f>VLOOKUP(B2278,home!$B$2:$E$405,3,FALSE)</f>
        <v>0.86</v>
      </c>
      <c r="G2278" s="10">
        <f>VLOOKUP(C2278,away!$B$2:$E$405,4,FALSE)</f>
        <v>1.05</v>
      </c>
      <c r="H2278" s="10">
        <f>VLOOKUP(A2278,away!$A$2:$E$405,3,FALSE)</f>
        <v>1.0661764705882399</v>
      </c>
      <c r="I2278" s="10">
        <f>VLOOKUP(C2278,away!$B$2:$E$405,3,FALSE)</f>
        <v>0.21</v>
      </c>
      <c r="J2278" s="10">
        <f>VLOOKUP(B2278,home!$B$2:$E$405,4,FALSE)</f>
        <v>1.72</v>
      </c>
      <c r="K2278" s="12">
        <f t="shared" si="2688"/>
        <v>1.2283455882352952</v>
      </c>
      <c r="L2278" s="12">
        <f t="shared" si="2689"/>
        <v>0.38510294117647226</v>
      </c>
      <c r="M2278" s="13">
        <f t="shared" si="2690"/>
        <v>0.19919948296110948</v>
      </c>
      <c r="N2278" s="13">
        <f t="shared" si="2691"/>
        <v>0.24468580607403068</v>
      </c>
      <c r="O2278" s="13">
        <f t="shared" si="2692"/>
        <v>7.671230676915583E-2</v>
      </c>
      <c r="P2278" s="13">
        <f t="shared" si="2693"/>
        <v>9.422922358324512E-2</v>
      </c>
      <c r="Q2278" s="13">
        <f t="shared" si="2694"/>
        <v>0.15027936519741633</v>
      </c>
      <c r="R2278" s="13">
        <f t="shared" si="2695"/>
        <v>1.4771067480616854E-2</v>
      </c>
      <c r="S2278" s="13">
        <f t="shared" si="2696"/>
        <v>1.1143536174281527E-2</v>
      </c>
      <c r="T2278" s="13">
        <f t="shared" si="2697"/>
        <v>5.7873025535658207E-2</v>
      </c>
      <c r="U2278" s="13">
        <f t="shared" si="2698"/>
        <v>1.8143975573341548E-2</v>
      </c>
      <c r="V2278" s="13">
        <f t="shared" si="2699"/>
        <v>5.857036407621595E-4</v>
      </c>
      <c r="W2278" s="13">
        <f t="shared" si="2700"/>
        <v>6.153166508101568E-2</v>
      </c>
      <c r="X2278" s="13">
        <f t="shared" si="2701"/>
        <v>2.369602519818477E-2</v>
      </c>
      <c r="Y2278" s="13">
        <f t="shared" si="2702"/>
        <v>4.562704499006376E-3</v>
      </c>
      <c r="Z2278" s="13">
        <f t="shared" si="2703"/>
        <v>1.8961271770338989E-3</v>
      </c>
      <c r="AA2278" s="13">
        <f t="shared" si="2704"/>
        <v>2.3290994526426337E-3</v>
      </c>
      <c r="AB2278" s="13">
        <f t="shared" si="2705"/>
        <v>1.4304695186074105E-3</v>
      </c>
      <c r="AC2278" s="13">
        <f t="shared" si="2706"/>
        <v>1.7316309792353118E-5</v>
      </c>
      <c r="AD2278" s="13">
        <f t="shared" si="2707"/>
        <v>1.8895537334759349E-2</v>
      </c>
      <c r="AE2278" s="13">
        <f t="shared" si="2708"/>
        <v>7.2767270027256645E-3</v>
      </c>
      <c r="AF2278" s="13">
        <f t="shared" si="2709"/>
        <v>1.4011444854439541E-3</v>
      </c>
      <c r="AG2278" s="13">
        <f t="shared" si="2710"/>
        <v>1.7986162078588726E-4</v>
      </c>
      <c r="AH2278" s="13">
        <f t="shared" si="2711"/>
        <v>1.825510381800989E-4</v>
      </c>
      <c r="AI2278" s="13">
        <f t="shared" si="2712"/>
        <v>2.2423576237629738E-4</v>
      </c>
      <c r="AJ2278" s="13">
        <f t="shared" si="2713"/>
        <v>1.3771950471975149E-4</v>
      </c>
      <c r="AK2278" s="13">
        <f t="shared" si="2714"/>
        <v>5.6389048678818861E-5</v>
      </c>
      <c r="AL2278" s="13">
        <f t="shared" si="2715"/>
        <v>3.276519402169218E-7</v>
      </c>
      <c r="AM2278" s="13">
        <f t="shared" si="2716"/>
        <v>4.6420499844973913E-3</v>
      </c>
      <c r="AN2278" s="13">
        <f t="shared" si="2717"/>
        <v>1.7876671021181427E-3</v>
      </c>
      <c r="AO2278" s="13">
        <f t="shared" si="2718"/>
        <v>3.4421792943505882E-4</v>
      </c>
      <c r="AP2278" s="13">
        <f t="shared" si="2719"/>
        <v>4.418644567703886E-5</v>
      </c>
      <c r="AQ2278" s="13">
        <f t="shared" si="2720"/>
        <v>4.2540825475905191E-6</v>
      </c>
      <c r="AR2278" s="13">
        <f t="shared" si="2721"/>
        <v>1.4060188343594916E-5</v>
      </c>
      <c r="AS2278" s="13">
        <f t="shared" si="2722"/>
        <v>1.7270770321612134E-5</v>
      </c>
      <c r="AT2278" s="13">
        <f t="shared" si="2723"/>
        <v>1.0607237264988671E-5</v>
      </c>
      <c r="AU2278" s="13">
        <f t="shared" si="2724"/>
        <v>4.3431176992712825E-6</v>
      </c>
      <c r="AV2278" s="13">
        <f t="shared" si="2725"/>
        <v>1.3337123662716267E-6</v>
      </c>
      <c r="AW2278" s="13">
        <f t="shared" si="2726"/>
        <v>4.3053419329033019E-9</v>
      </c>
      <c r="AX2278" s="13">
        <f t="shared" si="2727"/>
        <v>9.5034026980418099E-4</v>
      </c>
      <c r="AY2278" s="13">
        <f t="shared" si="2728"/>
        <v>3.6597883302003222E-4</v>
      </c>
      <c r="AZ2278" s="13">
        <f t="shared" si="2729"/>
        <v>7.0469762502173712E-5</v>
      </c>
      <c r="BA2278" s="13">
        <f t="shared" si="2730"/>
        <v>9.0460376011981945E-6</v>
      </c>
      <c r="BB2278" s="13">
        <f t="shared" si="2731"/>
        <v>8.7091392155359574E-7</v>
      </c>
      <c r="BC2278" s="13">
        <f t="shared" si="2732"/>
        <v>6.7078302540365036E-8</v>
      </c>
      <c r="BD2278" s="13">
        <f t="shared" si="2733"/>
        <v>9.024366474355924E-7</v>
      </c>
      <c r="BE2278" s="13">
        <f t="shared" si="2734"/>
        <v>1.1085040745393603E-6</v>
      </c>
      <c r="BF2278" s="13">
        <f t="shared" si="2735"/>
        <v>6.8081304475063625E-7</v>
      </c>
      <c r="BG2278" s="13">
        <f t="shared" si="2736"/>
        <v>2.7875789997749412E-7</v>
      </c>
      <c r="BH2278" s="13">
        <f t="shared" si="2737"/>
        <v>8.5602759155772669E-8</v>
      </c>
      <c r="BI2278" s="13">
        <f t="shared" si="2738"/>
        <v>2.1029954309952376E-8</v>
      </c>
      <c r="BJ2278" s="14">
        <f t="shared" si="2739"/>
        <v>0.57860101046845391</v>
      </c>
      <c r="BK2278" s="14">
        <f t="shared" si="2740"/>
        <v>0.30554156915415087</v>
      </c>
      <c r="BL2278" s="14">
        <f t="shared" si="2741"/>
        <v>0.11403850631869515</v>
      </c>
      <c r="BM2278" s="14">
        <f t="shared" si="2742"/>
        <v>0.21983398652508138</v>
      </c>
      <c r="BN2278" s="14">
        <f t="shared" si="2743"/>
        <v>0.77987725206557434</v>
      </c>
    </row>
    <row r="2279" spans="1:66" s="15" customFormat="1" x14ac:dyDescent="0.25">
      <c r="A2279" s="15" t="s">
        <v>301</v>
      </c>
      <c r="B2279" s="15" t="s">
        <v>350</v>
      </c>
      <c r="C2279" s="15" t="s">
        <v>313</v>
      </c>
      <c r="D2279" s="15" t="s">
        <v>544</v>
      </c>
      <c r="E2279" s="15">
        <f>VLOOKUP(A2279,home!$A$2:$E$405,3,FALSE)</f>
        <v>1.36029411764706</v>
      </c>
      <c r="F2279" s="15">
        <f>VLOOKUP(B2279,home!$B$2:$E$405,3,FALSE)</f>
        <v>0.63</v>
      </c>
      <c r="G2279" s="15">
        <f>VLOOKUP(C2279,away!$B$2:$E$405,4,FALSE)</f>
        <v>1.1000000000000001</v>
      </c>
      <c r="H2279" s="15">
        <f>VLOOKUP(A2279,away!$A$2:$E$405,3,FALSE)</f>
        <v>1.0661764705882399</v>
      </c>
      <c r="I2279" s="15">
        <f>VLOOKUP(C2279,away!$B$2:$E$405,3,FALSE)</f>
        <v>1.35</v>
      </c>
      <c r="J2279" s="15">
        <f>VLOOKUP(B2279,home!$B$2:$E$405,4,FALSE)</f>
        <v>1.47</v>
      </c>
      <c r="K2279" s="20">
        <f t="shared" si="2688"/>
        <v>0.9426838235294126</v>
      </c>
      <c r="L2279" s="20">
        <f t="shared" si="2689"/>
        <v>2.1158272058823622</v>
      </c>
      <c r="M2279" s="21">
        <f t="shared" si="2690"/>
        <v>4.6957561620720609E-2</v>
      </c>
      <c r="N2279" s="21">
        <f t="shared" si="2691"/>
        <v>4.4266133732238901E-2</v>
      </c>
      <c r="O2279" s="21">
        <f t="shared" si="2692"/>
        <v>9.9354086399018118E-2</v>
      </c>
      <c r="P2279" s="21">
        <f t="shared" si="2693"/>
        <v>9.3659490049898E-2</v>
      </c>
      <c r="Q2279" s="21">
        <f t="shared" si="2694"/>
        <v>2.0864484099785634E-2</v>
      </c>
      <c r="R2279" s="21">
        <f t="shared" si="2695"/>
        <v>0.10510803950931467</v>
      </c>
      <c r="S2279" s="21">
        <f t="shared" si="2696"/>
        <v>4.6702276340814863E-2</v>
      </c>
      <c r="T2279" s="21">
        <f t="shared" si="2697"/>
        <v>4.4145643095026409E-2</v>
      </c>
      <c r="U2279" s="21">
        <f t="shared" si="2698"/>
        <v>9.9083648568321317E-2</v>
      </c>
      <c r="V2279" s="21">
        <f t="shared" si="2699"/>
        <v>1.0350034360292601E-2</v>
      </c>
      <c r="W2279" s="21">
        <f t="shared" si="2700"/>
        <v>6.5562038823848536E-3</v>
      </c>
      <c r="X2279" s="21">
        <f t="shared" si="2701"/>
        <v>1.3871794541661439E-2</v>
      </c>
      <c r="Y2279" s="21">
        <f t="shared" si="2702"/>
        <v>1.4675160142828865E-2</v>
      </c>
      <c r="Z2279" s="21">
        <f t="shared" si="2703"/>
        <v>7.4130149850255386E-2</v>
      </c>
      <c r="AA2279" s="21">
        <f t="shared" si="2704"/>
        <v>6.9881293099647052E-2</v>
      </c>
      <c r="AB2279" s="21">
        <f t="shared" si="2705"/>
        <v>3.293798228617742E-2</v>
      </c>
      <c r="AC2279" s="21">
        <f t="shared" si="2706"/>
        <v>1.2902327478341864E-3</v>
      </c>
      <c r="AD2279" s="21">
        <f t="shared" si="2707"/>
        <v>1.5451068359212329E-3</v>
      </c>
      <c r="AE2279" s="21">
        <f t="shared" si="2708"/>
        <v>3.2691790794369597E-3</v>
      </c>
      <c r="AF2279" s="21">
        <f t="shared" si="2709"/>
        <v>3.4585090185870878E-3</v>
      </c>
      <c r="AG2279" s="21">
        <f t="shared" si="2710"/>
        <v>2.4392024911053562E-3</v>
      </c>
      <c r="AH2279" s="21">
        <f t="shared" si="2711"/>
        <v>3.9211646957326686E-2</v>
      </c>
      <c r="AI2279" s="21">
        <f t="shared" si="2712"/>
        <v>3.6964185280618178E-2</v>
      </c>
      <c r="AJ2279" s="21">
        <f t="shared" si="2713"/>
        <v>1.7422769756991384E-2</v>
      </c>
      <c r="AK2279" s="21">
        <f t="shared" si="2714"/>
        <v>5.4747210703310865E-3</v>
      </c>
      <c r="AL2279" s="21">
        <f t="shared" si="2715"/>
        <v>1.0293766289134171E-4</v>
      </c>
      <c r="AM2279" s="21">
        <f t="shared" si="2716"/>
        <v>2.9130944396953227E-4</v>
      </c>
      <c r="AN2279" s="21">
        <f t="shared" si="2717"/>
        <v>6.1636044688119984E-4</v>
      </c>
      <c r="AO2279" s="21">
        <f t="shared" si="2718"/>
        <v>6.5205610107052676E-4</v>
      </c>
      <c r="AP2279" s="21">
        <f t="shared" si="2719"/>
        <v>4.5987934613553317E-4</v>
      </c>
      <c r="AQ2279" s="21">
        <f t="shared" si="2720"/>
        <v>2.4325630799423834E-4</v>
      </c>
      <c r="AR2279" s="21">
        <f t="shared" si="2721"/>
        <v>1.6593013883953227E-2</v>
      </c>
      <c r="AS2279" s="21">
        <f t="shared" si="2722"/>
        <v>1.5641965772001658E-2</v>
      </c>
      <c r="AT2279" s="21">
        <f t="shared" si="2723"/>
        <v>7.3727140507333601E-3</v>
      </c>
      <c r="AU2279" s="21">
        <f t="shared" si="2724"/>
        <v>2.316712757044783E-3</v>
      </c>
      <c r="AV2279" s="21">
        <f t="shared" si="2725"/>
        <v>5.459819099575857E-4</v>
      </c>
      <c r="AW2279" s="21">
        <f t="shared" si="2726"/>
        <v>5.703192817190914E-6</v>
      </c>
      <c r="AX2279" s="21">
        <f t="shared" si="2727"/>
        <v>4.576878341190429E-5</v>
      </c>
      <c r="AY2279" s="21">
        <f t="shared" si="2728"/>
        <v>9.6838837123044451E-5</v>
      </c>
      <c r="AZ2279" s="21">
        <f t="shared" si="2729"/>
        <v>1.0244712308547416E-4</v>
      </c>
      <c r="BA2279" s="21">
        <f t="shared" si="2730"/>
        <v>7.2253470062875073E-5</v>
      </c>
      <c r="BB2279" s="21">
        <f t="shared" si="2731"/>
        <v>3.8218964419609486E-5</v>
      </c>
      <c r="BC2279" s="21">
        <f t="shared" si="2732"/>
        <v>1.6172944939931949E-5</v>
      </c>
      <c r="BD2279" s="21">
        <f t="shared" si="2733"/>
        <v>5.8513250338753297E-3</v>
      </c>
      <c r="BE2279" s="21">
        <f t="shared" si="2734"/>
        <v>5.5159494556469655E-3</v>
      </c>
      <c r="BF2279" s="21">
        <f t="shared" si="2735"/>
        <v>2.5998981616221313E-3</v>
      </c>
      <c r="BG2279" s="21">
        <f t="shared" si="2736"/>
        <v>8.1696064659501411E-4</v>
      </c>
      <c r="BH2279" s="21">
        <f t="shared" si="2737"/>
        <v>1.9253389650131223E-4</v>
      </c>
      <c r="BI2279" s="21">
        <f t="shared" si="2738"/>
        <v>3.6299717942574653E-5</v>
      </c>
      <c r="BJ2279" s="22">
        <f t="shared" si="2739"/>
        <v>0.15772597868807062</v>
      </c>
      <c r="BK2279" s="22">
        <f t="shared" si="2740"/>
        <v>0.19915937161957467</v>
      </c>
      <c r="BL2279" s="22">
        <f t="shared" si="2741"/>
        <v>0.56292172821361963</v>
      </c>
      <c r="BM2279" s="22">
        <f t="shared" si="2742"/>
        <v>0.58363629731623867</v>
      </c>
      <c r="BN2279" s="22">
        <f t="shared" si="2743"/>
        <v>0.41020979541097596</v>
      </c>
    </row>
    <row r="2280" spans="1:66" x14ac:dyDescent="0.25">
      <c r="A2280" t="s">
        <v>61</v>
      </c>
      <c r="B2280" t="s">
        <v>62</v>
      </c>
      <c r="C2280" t="s">
        <v>337</v>
      </c>
      <c r="D2280" s="36" t="s">
        <v>545</v>
      </c>
      <c r="E2280" s="10">
        <f>VLOOKUP(A2280,home!$A$2:$E$405,3,FALSE)</f>
        <v>1.50833333333333</v>
      </c>
      <c r="F2280" s="10">
        <f>VLOOKUP(B2280,home!$B$2:$E$405,3,FALSE)</f>
        <v>0.55000000000000004</v>
      </c>
      <c r="G2280" s="10">
        <f>VLOOKUP(C2280,away!$B$2:$E$405,4,FALSE)</f>
        <v>1.22</v>
      </c>
      <c r="H2280" s="10">
        <f>VLOOKUP(A2280,away!$A$2:$E$405,3,FALSE)</f>
        <v>1.30833333333333</v>
      </c>
      <c r="I2280" s="10">
        <f>VLOOKUP(C2280,away!$B$2:$E$405,3,FALSE)</f>
        <v>0.66</v>
      </c>
      <c r="J2280" s="10">
        <f>VLOOKUP(B2280,home!$B$2:$E$405,4,FALSE)</f>
        <v>0.76</v>
      </c>
      <c r="K2280" s="12">
        <f t="shared" ref="K2280:K2343" si="2744">E2280*F2280*G2280</f>
        <v>1.0120916666666644</v>
      </c>
      <c r="L2280" s="12">
        <f t="shared" ref="L2280:L2343" si="2745">H2280*I2280*J2280</f>
        <v>0.6562599999999984</v>
      </c>
      <c r="M2280" s="13">
        <f t="shared" ref="M2280:M2343" si="2746">_xlfn.POISSON.DIST(0,K2280,FALSE) * _xlfn.POISSON.DIST(0,L2280,FALSE)</f>
        <v>0.18855761542641164</v>
      </c>
      <c r="N2280" s="13">
        <f t="shared" ref="N2280:N2343" si="2747">_xlfn.POISSON.DIST(1,K2280,FALSE) * _xlfn.POISSON.DIST(0,L2280,FALSE)</f>
        <v>0.19083759125960889</v>
      </c>
      <c r="O2280" s="13">
        <f t="shared" ref="O2280:O2343" si="2748">_xlfn.POISSON.DIST(0,K2280,FALSE) * _xlfn.POISSON.DIST(1,L2280,FALSE)</f>
        <v>0.12374282069973662</v>
      </c>
      <c r="P2280" s="13">
        <f t="shared" ref="P2280:P2343" si="2749">_xlfn.POISSON.DIST(1,K2280,FALSE) * _xlfn.POISSON.DIST(1,L2280,FALSE)</f>
        <v>0.12523907764003064</v>
      </c>
      <c r="Q2280" s="13">
        <f t="shared" ref="Q2280:Q2343" si="2750">_xlfn.POISSON.DIST(2,K2280,FALSE) * _xlfn.POISSON.DIST(0,L2280,FALSE)</f>
        <v>9.6572567900294615E-2</v>
      </c>
      <c r="R2280" s="13">
        <f t="shared" ref="R2280:R2343" si="2751">_xlfn.POISSON.DIST(0,K2280,FALSE) * _xlfn.POISSON.DIST(2,L2280,FALSE)</f>
        <v>4.0603731756204471E-2</v>
      </c>
      <c r="S2280" s="13">
        <f t="shared" ref="S2280:S2343" si="2752">_xlfn.POISSON.DIST(2,K2280,FALSE) * _xlfn.POISSON.DIST(2,L2280,FALSE)</f>
        <v>2.079580097130436E-2</v>
      </c>
      <c r="T2280" s="13">
        <f t="shared" ref="T2280:T2343" si="2753">_xlfn.POISSON.DIST(2,K2280,FALSE) * _xlfn.POISSON.DIST(1,L2280,FALSE)</f>
        <v>6.3376713410247199E-2</v>
      </c>
      <c r="U2280" s="13">
        <f t="shared" ref="U2280:U2343" si="2754">_xlfn.POISSON.DIST(1,K2280,FALSE) * _xlfn.POISSON.DIST(2,L2280,FALSE)</f>
        <v>4.1094698546023142E-2</v>
      </c>
      <c r="V2280" s="13">
        <f t="shared" ref="V2280:V2343" si="2755">_xlfn.POISSON.DIST(3,K2280,FALSE) * _xlfn.POISSON.DIST(3,L2280,FALSE)</f>
        <v>1.534719198893141E-3</v>
      </c>
      <c r="W2280" s="13">
        <f t="shared" ref="W2280:W2343" si="2756">_xlfn.POISSON.DIST(3,K2280,FALSE) * _xlfn.POISSON.DIST(0,L2280,FALSE)</f>
        <v>3.25800970668296E-2</v>
      </c>
      <c r="X2280" s="13">
        <f t="shared" ref="X2280:X2343" si="2757">_xlfn.POISSON.DIST(3,K2280,FALSE) * _xlfn.POISSON.DIST(1,L2280,FALSE)</f>
        <v>2.1381014501077541E-2</v>
      </c>
      <c r="Y2280" s="13">
        <f t="shared" ref="Y2280:Y2343" si="2758">_xlfn.POISSON.DIST(3,K2280,FALSE) * _xlfn.POISSON.DIST(2,L2280,FALSE)</f>
        <v>7.0157522882385547E-3</v>
      </c>
      <c r="Z2280" s="13">
        <f t="shared" ref="Z2280:Z2343" si="2759">_xlfn.POISSON.DIST(0,K2280,FALSE) * _xlfn.POISSON.DIST(3,L2280,FALSE)</f>
        <v>8.8822016674422275E-3</v>
      </c>
      <c r="AA2280" s="13">
        <f t="shared" ref="AA2280:AA2343" si="2760">_xlfn.POISSON.DIST(1,K2280,FALSE) * _xlfn.POISSON.DIST(3,L2280,FALSE)</f>
        <v>8.9896022892710283E-3</v>
      </c>
      <c r="AB2280" s="13">
        <f t="shared" ref="AB2280:AB2343" si="2761">_xlfn.POISSON.DIST(2,K2280,FALSE) * _xlfn.POISSON.DIST(3,L2280,FALSE)</f>
        <v>4.5491507818093881E-3</v>
      </c>
      <c r="AC2280" s="13">
        <f t="shared" ref="AC2280:AC2343" si="2762">_xlfn.POISSON.DIST(4,K2280,FALSE) * _xlfn.POISSON.DIST(4,L2280,FALSE)</f>
        <v>6.3709577730114341E-5</v>
      </c>
      <c r="AD2280" s="13">
        <f t="shared" ref="AD2280:AD2343" si="2763">_xlfn.POISSON.DIST(4,K2280,FALSE) * _xlfn.POISSON.DIST(0,L2280,FALSE)</f>
        <v>8.2435111851323177E-3</v>
      </c>
      <c r="AE2280" s="13">
        <f t="shared" ref="AE2280:AE2343" si="2764">_xlfn.POISSON.DIST(4,K2280,FALSE) * _xlfn.POISSON.DIST(1,L2280,FALSE)</f>
        <v>5.4098866503549219E-3</v>
      </c>
      <c r="AF2280" s="13">
        <f t="shared" ref="AF2280:AF2343" si="2765">_xlfn.POISSON.DIST(4,K2280,FALSE) * _xlfn.POISSON.DIST(2,L2280,FALSE)</f>
        <v>1.7751461065809557E-3</v>
      </c>
      <c r="AG2280" s="13">
        <f t="shared" ref="AG2280:AG2343" si="2766">_xlfn.POISSON.DIST(4,K2280,FALSE) * _xlfn.POISSON.DIST(3,L2280,FALSE)</f>
        <v>3.883191279682717E-4</v>
      </c>
      <c r="AH2280" s="13">
        <f t="shared" ref="AH2280:AH2343" si="2767">_xlfn.POISSON.DIST(0,K2280,FALSE) * _xlfn.POISSON.DIST(4,L2280,FALSE)</f>
        <v>1.4572584165689054E-3</v>
      </c>
      <c r="AI2280" s="13">
        <f t="shared" ref="AI2280:AI2343" si="2768">_xlfn.POISSON.DIST(1,K2280,FALSE) * _xlfn.POISSON.DIST(4,L2280,FALSE)</f>
        <v>1.4748790995892476E-3</v>
      </c>
      <c r="AJ2280" s="13">
        <f t="shared" ref="AJ2280:AJ2343" si="2769">_xlfn.POISSON.DIST(2,K2280,FALSE) * _xlfn.POISSON.DIST(4,L2280,FALSE)</f>
        <v>7.4635642301755544E-4</v>
      </c>
      <c r="AK2280" s="13">
        <f t="shared" ref="AK2280:AK2343" si="2770">_xlfn.POISSON.DIST(3,K2280,FALSE) * _xlfn.POISSON.DIST(4,L2280,FALSE)</f>
        <v>2.5179370536640254E-4</v>
      </c>
      <c r="AL2280" s="13">
        <f t="shared" ref="AL2280:AL2343" si="2771">_xlfn.POISSON.DIST(5,K2280,FALSE) * _xlfn.POISSON.DIST(5,L2280,FALSE)</f>
        <v>1.6926240255449769E-6</v>
      </c>
      <c r="AM2280" s="13">
        <f t="shared" ref="AM2280:AM2343" si="2772">_xlfn.POISSON.DIST(5,K2280,FALSE) * _xlfn.POISSON.DIST(0,L2280,FALSE)</f>
        <v>1.6686377949091721E-3</v>
      </c>
      <c r="AN2280" s="13">
        <f t="shared" ref="AN2280:AN2343" si="2773">_xlfn.POISSON.DIST(5,K2280,FALSE) * _xlfn.POISSON.DIST(1,L2280,FALSE)</f>
        <v>1.0950602392870905E-3</v>
      </c>
      <c r="AO2280" s="13">
        <f t="shared" ref="AO2280:AO2343" si="2774">_xlfn.POISSON.DIST(5,K2280,FALSE) * _xlfn.POISSON.DIST(2,L2280,FALSE)</f>
        <v>3.5932211631727208E-4</v>
      </c>
      <c r="AP2280" s="13">
        <f t="shared" ref="AP2280:AP2343" si="2775">_xlfn.POISSON.DIST(5,K2280,FALSE) * _xlfn.POISSON.DIST(3,L2280,FALSE)</f>
        <v>7.8602910684790806E-5</v>
      </c>
      <c r="AQ2280" s="13">
        <f t="shared" ref="AQ2280:AQ2343" si="2776">_xlfn.POISSON.DIST(5,K2280,FALSE) * _xlfn.POISSON.DIST(4,L2280,FALSE)</f>
        <v>1.2895986541500172E-5</v>
      </c>
      <c r="AR2280" s="13">
        <f t="shared" ref="AR2280:AR2343" si="2777">_xlfn.POISSON.DIST(0,K2280,FALSE) * _xlfn.POISSON.DIST(5,L2280,FALSE)</f>
        <v>1.9126808169150157E-4</v>
      </c>
      <c r="AS2280" s="13">
        <f t="shared" ref="AS2280:AS2343" si="2778">_xlfn.POISSON.DIST(1,K2280,FALSE) * _xlfn.POISSON.DIST(5,L2280,FALSE)</f>
        <v>1.935808315792875E-4</v>
      </c>
      <c r="AT2280" s="13">
        <f t="shared" ref="AT2280:AT2343" si="2779">_xlfn.POISSON.DIST(2,K2280,FALSE) * _xlfn.POISSON.DIST(5,L2280,FALSE)</f>
        <v>9.7960773233899981E-5</v>
      </c>
      <c r="AU2280" s="13">
        <f t="shared" ref="AU2280:AU2343" si="2780">_xlfn.POISSON.DIST(3,K2280,FALSE) * _xlfn.POISSON.DIST(5,L2280,FALSE)</f>
        <v>3.3048427416750999E-5</v>
      </c>
      <c r="AV2280" s="13">
        <f t="shared" ref="AV2280:AV2343" si="2781">_xlfn.POISSON.DIST(4,K2280,FALSE) * _xlfn.POISSON.DIST(5,L2280,FALSE)</f>
        <v>8.3620094962329496E-6</v>
      </c>
      <c r="AW2280" s="13">
        <f t="shared" ref="AW2280:AW2343" si="2782">_xlfn.POISSON.DIST(6,K2280,FALSE) * _xlfn.POISSON.DIST(6,L2280,FALSE)</f>
        <v>3.1228691216272187E-8</v>
      </c>
      <c r="AX2280" s="13">
        <f t="shared" ref="AX2280:AX2343" si="2783">_xlfn.POISSON.DIST(6,K2280,FALSE) * _xlfn.POISSON.DIST(0,L2280,FALSE)</f>
        <v>2.8146906781876852E-4</v>
      </c>
      <c r="AY2280" s="13">
        <f t="shared" ref="AY2280:AY2343" si="2784">_xlfn.POISSON.DIST(6,K2280,FALSE) * _xlfn.POISSON.DIST(1,L2280,FALSE)</f>
        <v>1.8471689044674458E-4</v>
      </c>
      <c r="AZ2280" s="13">
        <f t="shared" ref="AZ2280:AZ2343" si="2785">_xlfn.POISSON.DIST(6,K2280,FALSE) * _xlfn.POISSON.DIST(2,L2280,FALSE)</f>
        <v>6.061115326229014E-5</v>
      </c>
      <c r="BA2280" s="13">
        <f t="shared" ref="BA2280:BA2343" si="2786">_xlfn.POISSON.DIST(6,K2280,FALSE) * _xlfn.POISSON.DIST(3,L2280,FALSE)</f>
        <v>1.3258891813303477E-5</v>
      </c>
      <c r="BB2280" s="13">
        <f t="shared" ref="BB2280:BB2343" si="2787">_xlfn.POISSON.DIST(6,K2280,FALSE) * _xlfn.POISSON.DIST(4,L2280,FALSE)</f>
        <v>2.1753200853496294E-6</v>
      </c>
      <c r="BC2280" s="13">
        <f t="shared" ref="BC2280:BC2343" si="2788">_xlfn.POISSON.DIST(6,K2280,FALSE) * _xlfn.POISSON.DIST(5,L2280,FALSE)</f>
        <v>2.8551511184230897E-7</v>
      </c>
      <c r="BD2280" s="13">
        <f t="shared" ref="BD2280:BD2343" si="2789">_xlfn.POISSON.DIST(0,K2280,FALSE) * _xlfn.POISSON.DIST(6,L2280,FALSE)</f>
        <v>2.0920265215144073E-5</v>
      </c>
      <c r="BE2280" s="13">
        <f t="shared" ref="BE2280:BE2343" si="2790">_xlfn.POISSON.DIST(1,K2280,FALSE) * _xlfn.POISSON.DIST(6,L2280,FALSE)</f>
        <v>2.1173226088703808E-5</v>
      </c>
      <c r="BF2280" s="13">
        <f t="shared" ref="BF2280:BF2343" si="2791">_xlfn.POISSON.DIST(2,K2280,FALSE) * _xlfn.POISSON.DIST(6,L2280,FALSE)</f>
        <v>1.0714622840413169E-5</v>
      </c>
      <c r="BG2280" s="13">
        <f t="shared" ref="BG2280:BG2343" si="2792">_xlfn.POISSON.DIST(3,K2280,FALSE) * _xlfn.POISSON.DIST(6,L2280,FALSE)</f>
        <v>3.6147268294194911E-6</v>
      </c>
      <c r="BH2280" s="13">
        <f t="shared" ref="BH2280:BH2343" si="2793">_xlfn.POISSON.DIST(4,K2280,FALSE) * _xlfn.POISSON.DIST(6,L2280,FALSE)</f>
        <v>9.1460872533296991E-7</v>
      </c>
      <c r="BI2280" s="13">
        <f t="shared" ref="BI2280:BI2343" si="2794">_xlfn.POISSON.DIST(5,K2280,FALSE) * _xlfn.POISSON.DIST(6,L2280,FALSE)</f>
        <v>1.8513357383402388E-7</v>
      </c>
      <c r="BJ2280" s="14">
        <f t="shared" ref="BJ2280:BJ2343" si="2795">SUM(N2280,Q2280,T2280,W2280,X2280,Y2280,AD2280,AE2280,AF2280,AG2280,AM2280,AN2280,AO2280,AP2280,AQ2280,AX2280,AY2280,AZ2280,BA2280,BB2280,BC2280)</f>
        <v>0.43133763538261105</v>
      </c>
      <c r="BK2280" s="14">
        <f t="shared" ref="BK2280:BK2343" si="2796">SUM(M2280,P2280,S2280,V2280,AC2280,AL2280,AY2280)</f>
        <v>0.3363773323288422</v>
      </c>
      <c r="BL2280" s="14">
        <f t="shared" ref="BL2280:BL2343" si="2797">SUM(O2280,R2280,U2280,AA2280,AB2280,AH2280,AI2280,AJ2280,AK2280,AR2280,AS2280,AT2280,AU2280,AV2280,BD2280,BE2280,BF2280,BG2280,BH2280,BI2280)</f>
        <v>0.22349203442427731</v>
      </c>
      <c r="BM2280" s="14">
        <f t="shared" ref="BM2280:BM2343" si="2798">SUM(S2280:BI2280)</f>
        <v>0.23435111345913023</v>
      </c>
      <c r="BN2280" s="14">
        <f t="shared" ref="BN2280:BN2343" si="2799">SUM(M2280:R2280)</f>
        <v>0.76555340468228694</v>
      </c>
    </row>
    <row r="2281" spans="1:66" x14ac:dyDescent="0.25">
      <c r="A2281" t="s">
        <v>143</v>
      </c>
      <c r="B2281" t="s">
        <v>160</v>
      </c>
      <c r="C2281" t="s">
        <v>152</v>
      </c>
      <c r="D2281" s="36" t="s">
        <v>545</v>
      </c>
      <c r="E2281" s="10">
        <f>VLOOKUP(A2281,home!$A$2:$E$405,3,FALSE)</f>
        <v>1.175</v>
      </c>
      <c r="F2281" s="10">
        <f>VLOOKUP(B2281,home!$B$2:$E$405,3,FALSE)</f>
        <v>0.74</v>
      </c>
      <c r="G2281" s="10">
        <f>VLOOKUP(C2281,away!$B$2:$E$405,4,FALSE)</f>
        <v>1.38</v>
      </c>
      <c r="H2281" s="10">
        <f>VLOOKUP(A2281,away!$A$2:$E$405,3,FALSE)</f>
        <v>0.99375000000000002</v>
      </c>
      <c r="I2281" s="10">
        <f>VLOOKUP(C2281,away!$B$2:$E$405,3,FALSE)</f>
        <v>1.06</v>
      </c>
      <c r="J2281" s="10">
        <f>VLOOKUP(B2281,home!$B$2:$E$405,4,FALSE)</f>
        <v>1.89</v>
      </c>
      <c r="K2281" s="12">
        <f t="shared" si="2744"/>
        <v>1.19991</v>
      </c>
      <c r="L2281" s="12">
        <f t="shared" si="2745"/>
        <v>1.9908787500000003</v>
      </c>
      <c r="M2281" s="13">
        <f t="shared" si="2746"/>
        <v>4.1139409429555275E-2</v>
      </c>
      <c r="N2281" s="13">
        <f t="shared" si="2747"/>
        <v>4.9363588768617676E-2</v>
      </c>
      <c r="O2281" s="13">
        <f t="shared" si="2748"/>
        <v>8.1903576020851229E-2</v>
      </c>
      <c r="P2281" s="13">
        <f t="shared" si="2749"/>
        <v>9.8276919903179619E-2</v>
      </c>
      <c r="Q2281" s="13">
        <f t="shared" si="2750"/>
        <v>2.961593189967603E-2</v>
      </c>
      <c r="R2281" s="13">
        <f t="shared" si="2751"/>
        <v>8.1530044524461165E-2</v>
      </c>
      <c r="S2281" s="13">
        <f t="shared" si="2752"/>
        <v>5.8692827143000108E-2</v>
      </c>
      <c r="T2281" s="13">
        <f t="shared" si="2753"/>
        <v>5.8961729480512148E-2</v>
      </c>
      <c r="U2281" s="13">
        <f t="shared" si="2754"/>
        <v>9.7828715725346224E-2</v>
      </c>
      <c r="V2281" s="13">
        <f t="shared" si="2755"/>
        <v>1.5578871808499583E-2</v>
      </c>
      <c r="W2281" s="13">
        <f t="shared" si="2756"/>
        <v>1.1845484281913416E-2</v>
      </c>
      <c r="X2281" s="13">
        <f t="shared" si="2757"/>
        <v>2.3582922940320435E-2</v>
      </c>
      <c r="Y2281" s="13">
        <f t="shared" si="2758"/>
        <v>2.3475370072385746E-2</v>
      </c>
      <c r="Z2281" s="13">
        <f t="shared" si="2759"/>
        <v>5.4105477710101199E-2</v>
      </c>
      <c r="AA2281" s="13">
        <f t="shared" si="2760"/>
        <v>6.492170375912755E-2</v>
      </c>
      <c r="AB2281" s="13">
        <f t="shared" si="2761"/>
        <v>3.8950100778807381E-2</v>
      </c>
      <c r="AC2281" s="13">
        <f t="shared" si="2762"/>
        <v>2.3259988994365102E-3</v>
      </c>
      <c r="AD2281" s="13">
        <f t="shared" si="2763"/>
        <v>3.5533787611776836E-3</v>
      </c>
      <c r="AE2281" s="13">
        <f t="shared" si="2764"/>
        <v>7.0743462663299768E-3</v>
      </c>
      <c r="AF2281" s="13">
        <f t="shared" si="2765"/>
        <v>7.0420828258890983E-3</v>
      </c>
      <c r="AG2281" s="13">
        <f t="shared" si="2766"/>
        <v>4.6733110179341857E-3</v>
      </c>
      <c r="AH2281" s="13">
        <f t="shared" si="2767"/>
        <v>2.6929361457909789E-2</v>
      </c>
      <c r="AI2281" s="13">
        <f t="shared" si="2768"/>
        <v>3.2312810106960542E-2</v>
      </c>
      <c r="AJ2281" s="13">
        <f t="shared" si="2769"/>
        <v>1.9386231987721519E-2</v>
      </c>
      <c r="AK2281" s="13">
        <f t="shared" si="2770"/>
        <v>7.7539112081289729E-3</v>
      </c>
      <c r="AL2281" s="13">
        <f t="shared" si="2771"/>
        <v>2.2226085469334065E-4</v>
      </c>
      <c r="AM2281" s="13">
        <f t="shared" si="2772"/>
        <v>8.5274694186494296E-4</v>
      </c>
      <c r="AN2281" s="13">
        <f t="shared" si="2773"/>
        <v>1.6977157656864008E-3</v>
      </c>
      <c r="AO2281" s="13">
        <f t="shared" si="2774"/>
        <v>1.6899731207225177E-3</v>
      </c>
      <c r="AP2281" s="13">
        <f t="shared" si="2775"/>
        <v>1.1215105247058819E-3</v>
      </c>
      <c r="AQ2281" s="13">
        <f t="shared" si="2776"/>
        <v>5.5819786788457266E-4</v>
      </c>
      <c r="AR2281" s="13">
        <f t="shared" si="2777"/>
        <v>1.0722618695524327E-2</v>
      </c>
      <c r="AS2281" s="13">
        <f t="shared" si="2778"/>
        <v>1.2866177398946597E-2</v>
      </c>
      <c r="AT2281" s="13">
        <f t="shared" si="2779"/>
        <v>7.7191274613850076E-3</v>
      </c>
      <c r="AU2281" s="13">
        <f t="shared" si="2780"/>
        <v>3.0874194107301605E-3</v>
      </c>
      <c r="AV2281" s="13">
        <f t="shared" si="2781"/>
        <v>9.2615635628230718E-4</v>
      </c>
      <c r="AW2281" s="13">
        <f t="shared" si="2782"/>
        <v>1.4748707516162221E-5</v>
      </c>
      <c r="AX2281" s="13">
        <f t="shared" si="2783"/>
        <v>1.7053659716886031E-4</v>
      </c>
      <c r="AY2281" s="13">
        <f t="shared" si="2784"/>
        <v>3.3951768740079423E-4</v>
      </c>
      <c r="AZ2281" s="13">
        <f t="shared" si="2785"/>
        <v>3.3796927454769212E-4</v>
      </c>
      <c r="BA2281" s="13">
        <f t="shared" si="2786"/>
        <v>2.2428528228330538E-4</v>
      </c>
      <c r="BB2281" s="13">
        <f t="shared" si="2787"/>
        <v>1.1163120060889606E-4</v>
      </c>
      <c r="BC2281" s="13">
        <f t="shared" si="2788"/>
        <v>4.4448837025847652E-5</v>
      </c>
      <c r="BD2281" s="13">
        <f t="shared" si="2789"/>
        <v>3.5579056175453513E-3</v>
      </c>
      <c r="BE2281" s="13">
        <f t="shared" si="2790"/>
        <v>4.2691665295488436E-3</v>
      </c>
      <c r="BF2281" s="13">
        <f t="shared" si="2791"/>
        <v>2.5613078052354773E-3</v>
      </c>
      <c r="BG2281" s="13">
        <f t="shared" si="2792"/>
        <v>1.0244462828600334E-3</v>
      </c>
      <c r="BH2281" s="13">
        <f t="shared" si="2793"/>
        <v>3.0731083481664586E-4</v>
      </c>
      <c r="BI2281" s="13">
        <f t="shared" si="2794"/>
        <v>7.3749068760968316E-5</v>
      </c>
      <c r="BJ2281" s="14">
        <f t="shared" si="2795"/>
        <v>0.22633667941465607</v>
      </c>
      <c r="BK2281" s="14">
        <f t="shared" si="2796"/>
        <v>0.21657580572576526</v>
      </c>
      <c r="BL2281" s="14">
        <f t="shared" si="2797"/>
        <v>0.49863184103095015</v>
      </c>
      <c r="BM2281" s="14">
        <f t="shared" si="2798"/>
        <v>0.6134955643552471</v>
      </c>
      <c r="BN2281" s="14">
        <f t="shared" si="2799"/>
        <v>0.38182947054634098</v>
      </c>
    </row>
    <row r="2282" spans="1:66" x14ac:dyDescent="0.25">
      <c r="A2282" t="s">
        <v>485</v>
      </c>
      <c r="B2282" t="s">
        <v>495</v>
      </c>
      <c r="C2282" t="s">
        <v>490</v>
      </c>
      <c r="D2282" s="36" t="s">
        <v>545</v>
      </c>
      <c r="E2282" s="10">
        <f>VLOOKUP(A2282,home!$A$2:$E$405,3,FALSE)</f>
        <v>1.3768115942029</v>
      </c>
      <c r="F2282" s="10">
        <f>VLOOKUP(B2282,home!$B$2:$E$405,3,FALSE)</f>
        <v>0</v>
      </c>
      <c r="G2282" s="10">
        <f>VLOOKUP(C2282,away!$B$2:$E$405,4,FALSE)</f>
        <v>2</v>
      </c>
      <c r="H2282" s="10">
        <f>VLOOKUP(A2282,away!$A$2:$E$405,3,FALSE)</f>
        <v>1.1739130434782601</v>
      </c>
      <c r="I2282" s="10">
        <f>VLOOKUP(C2282,away!$B$2:$E$405,3,FALSE)</f>
        <v>1.63</v>
      </c>
      <c r="J2282" s="10">
        <f>VLOOKUP(B2282,home!$B$2:$E$405,4,FALSE)</f>
        <v>0</v>
      </c>
      <c r="K2282" s="12">
        <f t="shared" si="2744"/>
        <v>0</v>
      </c>
      <c r="L2282" s="12">
        <f t="shared" si="2745"/>
        <v>0</v>
      </c>
      <c r="M2282" s="13">
        <f t="shared" si="2746"/>
        <v>1</v>
      </c>
      <c r="N2282" s="13">
        <f t="shared" si="2747"/>
        <v>0</v>
      </c>
      <c r="O2282" s="13">
        <f t="shared" si="2748"/>
        <v>0</v>
      </c>
      <c r="P2282" s="13">
        <f t="shared" si="2749"/>
        <v>0</v>
      </c>
      <c r="Q2282" s="13">
        <f t="shared" si="2750"/>
        <v>0</v>
      </c>
      <c r="R2282" s="13">
        <f t="shared" si="2751"/>
        <v>0</v>
      </c>
      <c r="S2282" s="13">
        <f t="shared" si="2752"/>
        <v>0</v>
      </c>
      <c r="T2282" s="13">
        <f t="shared" si="2753"/>
        <v>0</v>
      </c>
      <c r="U2282" s="13">
        <f t="shared" si="2754"/>
        <v>0</v>
      </c>
      <c r="V2282" s="13">
        <f t="shared" si="2755"/>
        <v>0</v>
      </c>
      <c r="W2282" s="13">
        <f t="shared" si="2756"/>
        <v>0</v>
      </c>
      <c r="X2282" s="13">
        <f t="shared" si="2757"/>
        <v>0</v>
      </c>
      <c r="Y2282" s="13">
        <f t="shared" si="2758"/>
        <v>0</v>
      </c>
      <c r="Z2282" s="13">
        <f t="shared" si="2759"/>
        <v>0</v>
      </c>
      <c r="AA2282" s="13">
        <f t="shared" si="2760"/>
        <v>0</v>
      </c>
      <c r="AB2282" s="13">
        <f t="shared" si="2761"/>
        <v>0</v>
      </c>
      <c r="AC2282" s="13">
        <f t="shared" si="2762"/>
        <v>0</v>
      </c>
      <c r="AD2282" s="13">
        <f t="shared" si="2763"/>
        <v>0</v>
      </c>
      <c r="AE2282" s="13">
        <f t="shared" si="2764"/>
        <v>0</v>
      </c>
      <c r="AF2282" s="13">
        <f t="shared" si="2765"/>
        <v>0</v>
      </c>
      <c r="AG2282" s="13">
        <f t="shared" si="2766"/>
        <v>0</v>
      </c>
      <c r="AH2282" s="13">
        <f t="shared" si="2767"/>
        <v>0</v>
      </c>
      <c r="AI2282" s="13">
        <f t="shared" si="2768"/>
        <v>0</v>
      </c>
      <c r="AJ2282" s="13">
        <f t="shared" si="2769"/>
        <v>0</v>
      </c>
      <c r="AK2282" s="13">
        <f t="shared" si="2770"/>
        <v>0</v>
      </c>
      <c r="AL2282" s="13">
        <f t="shared" si="2771"/>
        <v>0</v>
      </c>
      <c r="AM2282" s="13">
        <f t="shared" si="2772"/>
        <v>0</v>
      </c>
      <c r="AN2282" s="13">
        <f t="shared" si="2773"/>
        <v>0</v>
      </c>
      <c r="AO2282" s="13">
        <f t="shared" si="2774"/>
        <v>0</v>
      </c>
      <c r="AP2282" s="13">
        <f t="shared" si="2775"/>
        <v>0</v>
      </c>
      <c r="AQ2282" s="13">
        <f t="shared" si="2776"/>
        <v>0</v>
      </c>
      <c r="AR2282" s="13">
        <f t="shared" si="2777"/>
        <v>0</v>
      </c>
      <c r="AS2282" s="13">
        <f t="shared" si="2778"/>
        <v>0</v>
      </c>
      <c r="AT2282" s="13">
        <f t="shared" si="2779"/>
        <v>0</v>
      </c>
      <c r="AU2282" s="13">
        <f t="shared" si="2780"/>
        <v>0</v>
      </c>
      <c r="AV2282" s="13">
        <f t="shared" si="2781"/>
        <v>0</v>
      </c>
      <c r="AW2282" s="13">
        <f t="shared" si="2782"/>
        <v>0</v>
      </c>
      <c r="AX2282" s="13">
        <f t="shared" si="2783"/>
        <v>0</v>
      </c>
      <c r="AY2282" s="13">
        <f t="shared" si="2784"/>
        <v>0</v>
      </c>
      <c r="AZ2282" s="13">
        <f t="shared" si="2785"/>
        <v>0</v>
      </c>
      <c r="BA2282" s="13">
        <f t="shared" si="2786"/>
        <v>0</v>
      </c>
      <c r="BB2282" s="13">
        <f t="shared" si="2787"/>
        <v>0</v>
      </c>
      <c r="BC2282" s="13">
        <f t="shared" si="2788"/>
        <v>0</v>
      </c>
      <c r="BD2282" s="13">
        <f t="shared" si="2789"/>
        <v>0</v>
      </c>
      <c r="BE2282" s="13">
        <f t="shared" si="2790"/>
        <v>0</v>
      </c>
      <c r="BF2282" s="13">
        <f t="shared" si="2791"/>
        <v>0</v>
      </c>
      <c r="BG2282" s="13">
        <f t="shared" si="2792"/>
        <v>0</v>
      </c>
      <c r="BH2282" s="13">
        <f t="shared" si="2793"/>
        <v>0</v>
      </c>
      <c r="BI2282" s="13">
        <f t="shared" si="2794"/>
        <v>0</v>
      </c>
      <c r="BJ2282" s="14">
        <f t="shared" si="2795"/>
        <v>0</v>
      </c>
      <c r="BK2282" s="14">
        <f t="shared" si="2796"/>
        <v>1</v>
      </c>
      <c r="BL2282" s="14">
        <f t="shared" si="2797"/>
        <v>0</v>
      </c>
      <c r="BM2282" s="14">
        <f t="shared" si="2798"/>
        <v>0</v>
      </c>
      <c r="BN2282" s="14">
        <f t="shared" si="2799"/>
        <v>1</v>
      </c>
    </row>
    <row r="2283" spans="1:66" x14ac:dyDescent="0.25">
      <c r="A2283" t="s">
        <v>22</v>
      </c>
      <c r="B2283" t="s">
        <v>162</v>
      </c>
      <c r="C2283" t="s">
        <v>290</v>
      </c>
      <c r="D2283" s="36" t="s">
        <v>545</v>
      </c>
      <c r="E2283" s="10">
        <f>VLOOKUP(A2283,home!$A$2:$E$405,3,FALSE)</f>
        <v>1.6923076923076901</v>
      </c>
      <c r="F2283" s="10">
        <f>VLOOKUP(B2283,home!$B$2:$E$405,3,FALSE)</f>
        <v>1.1000000000000001</v>
      </c>
      <c r="G2283" s="10">
        <f>VLOOKUP(C2283,away!$B$2:$E$405,4,FALSE)</f>
        <v>1.48</v>
      </c>
      <c r="H2283" s="10">
        <f>VLOOKUP(A2283,away!$A$2:$E$405,3,FALSE)</f>
        <v>1.40769230769231</v>
      </c>
      <c r="I2283" s="10">
        <f>VLOOKUP(C2283,away!$B$2:$E$405,3,FALSE)</f>
        <v>0.49</v>
      </c>
      <c r="J2283" s="10">
        <f>VLOOKUP(B2283,home!$B$2:$E$405,4,FALSE)</f>
        <v>0.91</v>
      </c>
      <c r="K2283" s="12">
        <f t="shared" si="2744"/>
        <v>2.7550769230769196</v>
      </c>
      <c r="L2283" s="12">
        <f t="shared" si="2745"/>
        <v>0.62769000000000108</v>
      </c>
      <c r="M2283" s="13">
        <f t="shared" si="2746"/>
        <v>3.3953378257591094E-2</v>
      </c>
      <c r="N2283" s="13">
        <f t="shared" si="2747"/>
        <v>9.3544168897990859E-2</v>
      </c>
      <c r="O2283" s="13">
        <f t="shared" si="2748"/>
        <v>2.1312195998507383E-2</v>
      </c>
      <c r="P2283" s="13">
        <f t="shared" si="2749"/>
        <v>5.8716739375579967E-2</v>
      </c>
      <c r="Q2283" s="13">
        <f t="shared" si="2750"/>
        <v>0.1288606905096322</v>
      </c>
      <c r="R2283" s="13">
        <f t="shared" si="2751"/>
        <v>6.6887261531515625E-3</v>
      </c>
      <c r="S2283" s="13">
        <f t="shared" si="2752"/>
        <v>2.5385216875503241E-2</v>
      </c>
      <c r="T2283" s="13">
        <f t="shared" si="2753"/>
        <v>8.0884566825991155E-2</v>
      </c>
      <c r="U2283" s="13">
        <f t="shared" si="2754"/>
        <v>1.8427955069328931E-2</v>
      </c>
      <c r="V2283" s="13">
        <f t="shared" si="2755"/>
        <v>4.8777249529352073E-3</v>
      </c>
      <c r="W2283" s="13">
        <f t="shared" si="2756"/>
        <v>0.11834037157161489</v>
      </c>
      <c r="X2283" s="13">
        <f t="shared" si="2757"/>
        <v>7.4281067831787062E-2</v>
      </c>
      <c r="Y2283" s="13">
        <f t="shared" si="2758"/>
        <v>2.3312741733667253E-2</v>
      </c>
      <c r="Z2283" s="13">
        <f t="shared" si="2759"/>
        <v>1.3994821730239037E-3</v>
      </c>
      <c r="AA2283" s="13">
        <f t="shared" si="2760"/>
        <v>3.8556810391556979E-3</v>
      </c>
      <c r="AB2283" s="13">
        <f t="shared" si="2761"/>
        <v>5.3113489268615515E-3</v>
      </c>
      <c r="AC2283" s="13">
        <f t="shared" si="2762"/>
        <v>5.2720104652477983E-4</v>
      </c>
      <c r="AD2283" s="13">
        <f t="shared" si="2763"/>
        <v>8.1509206696326025E-2</v>
      </c>
      <c r="AE2283" s="13">
        <f t="shared" si="2764"/>
        <v>5.1162513951216966E-2</v>
      </c>
      <c r="AF2283" s="13">
        <f t="shared" si="2765"/>
        <v>1.6057099191019719E-2</v>
      </c>
      <c r="AG2283" s="13">
        <f t="shared" si="2766"/>
        <v>3.3596268637370607E-3</v>
      </c>
      <c r="AH2283" s="13">
        <f t="shared" si="2767"/>
        <v>2.196102412963439E-4</v>
      </c>
      <c r="AI2283" s="13">
        <f t="shared" si="2768"/>
        <v>6.0504310786691114E-4</v>
      </c>
      <c r="AJ2283" s="13">
        <f t="shared" si="2769"/>
        <v>8.3347015197543332E-4</v>
      </c>
      <c r="AK2283" s="13">
        <f t="shared" si="2770"/>
        <v>7.6542479392697647E-4</v>
      </c>
      <c r="AL2283" s="13">
        <f t="shared" si="2771"/>
        <v>3.6468272714992845E-5</v>
      </c>
      <c r="AM2283" s="13">
        <f t="shared" si="2772"/>
        <v>4.4912826877470904E-2</v>
      </c>
      <c r="AN2283" s="13">
        <f t="shared" si="2773"/>
        <v>2.8191332302719758E-2</v>
      </c>
      <c r="AO2283" s="13">
        <f t="shared" si="2774"/>
        <v>8.847708686547098E-3</v>
      </c>
      <c r="AP2283" s="13">
        <f t="shared" si="2775"/>
        <v>1.8512060884862522E-3</v>
      </c>
      <c r="AQ2283" s="13">
        <f t="shared" si="2776"/>
        <v>2.9049588742048447E-4</v>
      </c>
      <c r="AR2283" s="13">
        <f t="shared" si="2777"/>
        <v>2.7569430471860475E-5</v>
      </c>
      <c r="AS2283" s="13">
        <f t="shared" si="2778"/>
        <v>7.595590167539643E-5</v>
      </c>
      <c r="AT2283" s="13">
        <f t="shared" si="2779"/>
        <v>1.0463217593869215E-4</v>
      </c>
      <c r="AU2283" s="13">
        <f t="shared" si="2780"/>
        <v>9.6089897780004955E-5</v>
      </c>
      <c r="AV2283" s="13">
        <f t="shared" si="2781"/>
        <v>6.6183764978627942E-5</v>
      </c>
      <c r="AW2283" s="13">
        <f t="shared" si="2782"/>
        <v>1.7518286793131875E-6</v>
      </c>
      <c r="AX2283" s="13">
        <f t="shared" si="2783"/>
        <v>2.0623048813378158E-2</v>
      </c>
      <c r="AY2283" s="13">
        <f t="shared" si="2784"/>
        <v>1.2944881509669355E-2</v>
      </c>
      <c r="AZ2283" s="13">
        <f t="shared" si="2785"/>
        <v>4.0626863374021863E-3</v>
      </c>
      <c r="BA2283" s="13">
        <f t="shared" si="2786"/>
        <v>8.5003586237466079E-4</v>
      </c>
      <c r="BB2283" s="13">
        <f t="shared" si="2787"/>
        <v>1.3338975261348795E-4</v>
      </c>
      <c r="BC2283" s="13">
        <f t="shared" si="2788"/>
        <v>1.6745482763592082E-5</v>
      </c>
      <c r="BD2283" s="13">
        <f t="shared" si="2789"/>
        <v>2.8841759688136869E-6</v>
      </c>
      <c r="BE2283" s="13">
        <f t="shared" si="2790"/>
        <v>7.9461266537716073E-6</v>
      </c>
      <c r="BF2283" s="13">
        <f t="shared" si="2791"/>
        <v>1.0946095085826291E-5</v>
      </c>
      <c r="BG2283" s="13">
        <f t="shared" si="2792"/>
        <v>1.005244465625523E-5</v>
      </c>
      <c r="BH2283" s="13">
        <f t="shared" si="2793"/>
        <v>6.9238145732391698E-6</v>
      </c>
      <c r="BI2283" s="13">
        <f t="shared" si="2794"/>
        <v>3.8151283500789806E-6</v>
      </c>
      <c r="BJ2283" s="14">
        <f t="shared" si="2795"/>
        <v>0.79403641167382888</v>
      </c>
      <c r="BK2283" s="14">
        <f t="shared" si="2796"/>
        <v>0.13644161029051863</v>
      </c>
      <c r="BL2283" s="14">
        <f t="shared" si="2797"/>
        <v>5.843245443820335E-2</v>
      </c>
      <c r="BM2283" s="14">
        <f t="shared" si="2798"/>
        <v>0.63429092970213163</v>
      </c>
      <c r="BN2283" s="14">
        <f t="shared" si="2799"/>
        <v>0.34307589919245313</v>
      </c>
    </row>
    <row r="2284" spans="1:66" x14ac:dyDescent="0.25">
      <c r="A2284" t="s">
        <v>25</v>
      </c>
      <c r="B2284" t="s">
        <v>258</v>
      </c>
      <c r="C2284" t="s">
        <v>173</v>
      </c>
      <c r="D2284" s="36" t="s">
        <v>545</v>
      </c>
      <c r="E2284" s="10">
        <f>VLOOKUP(A2284,home!$A$2:$E$405,3,FALSE)</f>
        <v>1.37692307692308</v>
      </c>
      <c r="F2284" s="10">
        <f>VLOOKUP(B2284,home!$B$2:$E$405,3,FALSE)</f>
        <v>1.25</v>
      </c>
      <c r="G2284" s="10">
        <f>VLOOKUP(C2284,away!$B$2:$E$405,4,FALSE)</f>
        <v>0.83</v>
      </c>
      <c r="H2284" s="10">
        <f>VLOOKUP(A2284,away!$A$2:$E$405,3,FALSE)</f>
        <v>1.1615384615384601</v>
      </c>
      <c r="I2284" s="10">
        <f>VLOOKUP(C2284,away!$B$2:$E$405,3,FALSE)</f>
        <v>1.45</v>
      </c>
      <c r="J2284" s="10">
        <f>VLOOKUP(B2284,home!$B$2:$E$405,4,FALSE)</f>
        <v>1.1100000000000001</v>
      </c>
      <c r="K2284" s="12">
        <f t="shared" si="2744"/>
        <v>1.4285576923076955</v>
      </c>
      <c r="L2284" s="12">
        <f t="shared" si="2745"/>
        <v>1.8694961538461514</v>
      </c>
      <c r="M2284" s="13">
        <f t="shared" si="2746"/>
        <v>3.6955017612440862E-2</v>
      </c>
      <c r="N2284" s="13">
        <f t="shared" si="2747"/>
        <v>5.279237467961876E-2</v>
      </c>
      <c r="O2284" s="13">
        <f t="shared" si="2748"/>
        <v>6.9087263291774989E-2</v>
      </c>
      <c r="P2284" s="13">
        <f t="shared" si="2749"/>
        <v>9.8695141415952231E-2</v>
      </c>
      <c r="Q2284" s="13">
        <f t="shared" si="2750"/>
        <v>3.77084764718797E-2</v>
      </c>
      <c r="R2284" s="13">
        <f t="shared" si="2751"/>
        <v>6.457918650186488E-2</v>
      </c>
      <c r="S2284" s="13">
        <f t="shared" si="2752"/>
        <v>6.5895861837146061E-2</v>
      </c>
      <c r="T2284" s="13">
        <f t="shared" si="2753"/>
        <v>7.04958517315772E-2</v>
      </c>
      <c r="U2284" s="13">
        <f t="shared" si="2754"/>
        <v>9.2255093640212366E-2</v>
      </c>
      <c r="V2284" s="13">
        <f t="shared" si="2755"/>
        <v>1.9554107257124018E-2</v>
      </c>
      <c r="W2284" s="13">
        <f t="shared" si="2756"/>
        <v>1.7956244709702498E-2</v>
      </c>
      <c r="X2284" s="13">
        <f t="shared" si="2757"/>
        <v>3.3569130422309128E-2</v>
      </c>
      <c r="Y2284" s="13">
        <f t="shared" si="2758"/>
        <v>3.1378680106233375E-2</v>
      </c>
      <c r="Z2284" s="13">
        <f t="shared" si="2759"/>
        <v>4.0243513594583231E-2</v>
      </c>
      <c r="AA2284" s="13">
        <f t="shared" si="2760"/>
        <v>5.749018091103119E-2</v>
      </c>
      <c r="AB2284" s="13">
        <f t="shared" si="2761"/>
        <v>4.1064020086307322E-2</v>
      </c>
      <c r="AC2284" s="13">
        <f t="shared" si="2762"/>
        <v>3.2639265005296176E-3</v>
      </c>
      <c r="AD2284" s="13">
        <f t="shared" si="2763"/>
        <v>6.4128828762512156E-3</v>
      </c>
      <c r="AE2284" s="13">
        <f t="shared" si="2764"/>
        <v>1.1988859872217494E-2</v>
      </c>
      <c r="AF2284" s="13">
        <f t="shared" si="2765"/>
        <v>1.1206563710055534E-2</v>
      </c>
      <c r="AG2284" s="13">
        <f t="shared" si="2766"/>
        <v>6.9835425845935599E-3</v>
      </c>
      <c r="AH2284" s="13">
        <f t="shared" si="2767"/>
        <v>1.8808773470582161E-2</v>
      </c>
      <c r="AI2284" s="13">
        <f t="shared" si="2768"/>
        <v>2.6869418024273055E-2</v>
      </c>
      <c r="AJ2284" s="13">
        <f t="shared" si="2769"/>
        <v>1.9192256903203159E-2</v>
      </c>
      <c r="AK2284" s="13">
        <f t="shared" si="2770"/>
        <v>9.1390820772721156E-3</v>
      </c>
      <c r="AL2284" s="13">
        <f t="shared" si="2771"/>
        <v>3.4867653526172179E-4</v>
      </c>
      <c r="AM2284" s="13">
        <f t="shared" si="2772"/>
        <v>1.8322346325473945E-3</v>
      </c>
      <c r="AN2284" s="13">
        <f t="shared" si="2773"/>
        <v>3.4253555984910707E-3</v>
      </c>
      <c r="AO2284" s="13">
        <f t="shared" si="2774"/>
        <v>3.2018445584672201E-3</v>
      </c>
      <c r="AP2284" s="13">
        <f t="shared" si="2775"/>
        <v>1.9952786957558991E-3</v>
      </c>
      <c r="AQ2284" s="13">
        <f t="shared" si="2776"/>
        <v>9.3254146189170441E-4</v>
      </c>
      <c r="AR2284" s="13">
        <f t="shared" si="2777"/>
        <v>7.0325859323633758E-3</v>
      </c>
      <c r="AS2284" s="13">
        <f t="shared" si="2778"/>
        <v>1.0046454730492586E-2</v>
      </c>
      <c r="AT2284" s="13">
        <f t="shared" si="2779"/>
        <v>7.1759700928331113E-3</v>
      </c>
      <c r="AU2284" s="13">
        <f t="shared" si="2780"/>
        <v>3.417095758628903E-3</v>
      </c>
      <c r="AV2284" s="13">
        <f t="shared" si="2781"/>
        <v>1.2203796078353298E-3</v>
      </c>
      <c r="AW2284" s="13">
        <f t="shared" si="2782"/>
        <v>2.5866792612107156E-5</v>
      </c>
      <c r="AX2284" s="13">
        <f t="shared" si="2783"/>
        <v>4.3624214640635757E-4</v>
      </c>
      <c r="AY2284" s="13">
        <f t="shared" si="2784"/>
        <v>8.1555301485227523E-4</v>
      </c>
      <c r="AZ2284" s="13">
        <f t="shared" si="2785"/>
        <v>7.6233661226198087E-4</v>
      </c>
      <c r="BA2284" s="13">
        <f t="shared" si="2786"/>
        <v>4.7506178818662608E-4</v>
      </c>
      <c r="BB2284" s="13">
        <f t="shared" si="2787"/>
        <v>2.2203154646354309E-4</v>
      </c>
      <c r="BC2284" s="13">
        <f t="shared" si="2788"/>
        <v>8.3017424429221377E-5</v>
      </c>
      <c r="BD2284" s="13">
        <f t="shared" si="2789"/>
        <v>2.1912320586909809E-3</v>
      </c>
      <c r="BE2284" s="13">
        <f t="shared" si="2790"/>
        <v>3.1303014130742283E-3</v>
      </c>
      <c r="BF2284" s="13">
        <f t="shared" si="2791"/>
        <v>2.2359080814444193E-3</v>
      </c>
      <c r="BG2284" s="13">
        <f t="shared" si="2792"/>
        <v>1.0647078963467889E-3</v>
      </c>
      <c r="BH2284" s="13">
        <f t="shared" si="2793"/>
        <v>3.8024916384673738E-4</v>
      </c>
      <c r="BI2284" s="13">
        <f t="shared" si="2794"/>
        <v>1.0864157360136518E-4</v>
      </c>
      <c r="BJ2284" s="14">
        <f t="shared" si="2795"/>
        <v>0.29467410464419169</v>
      </c>
      <c r="BK2284" s="14">
        <f t="shared" si="2796"/>
        <v>0.22552828417330678</v>
      </c>
      <c r="BL2284" s="14">
        <f t="shared" si="2797"/>
        <v>0.43648880121567907</v>
      </c>
      <c r="BM2284" s="14">
        <f t="shared" si="2798"/>
        <v>0.63632755743198899</v>
      </c>
      <c r="BN2284" s="14">
        <f t="shared" si="2799"/>
        <v>0.35981745997353143</v>
      </c>
    </row>
    <row r="2285" spans="1:66" x14ac:dyDescent="0.25">
      <c r="A2285" t="s">
        <v>25</v>
      </c>
      <c r="B2285" t="s">
        <v>27</v>
      </c>
      <c r="C2285" t="s">
        <v>257</v>
      </c>
      <c r="D2285" s="36" t="s">
        <v>545</v>
      </c>
      <c r="E2285" s="10">
        <f>VLOOKUP(A2285,home!$A$2:$E$405,3,FALSE)</f>
        <v>1.37692307692308</v>
      </c>
      <c r="F2285" s="10">
        <f>VLOOKUP(B2285,home!$B$2:$E$405,3,FALSE)</f>
        <v>0.83</v>
      </c>
      <c r="G2285" s="10">
        <f>VLOOKUP(C2285,away!$B$2:$E$405,4,FALSE)</f>
        <v>1.45</v>
      </c>
      <c r="H2285" s="10">
        <f>VLOOKUP(A2285,away!$A$2:$E$405,3,FALSE)</f>
        <v>1.1615384615384601</v>
      </c>
      <c r="I2285" s="10">
        <f>VLOOKUP(C2285,away!$B$2:$E$405,3,FALSE)</f>
        <v>0.61</v>
      </c>
      <c r="J2285" s="10">
        <f>VLOOKUP(B2285,home!$B$2:$E$405,4,FALSE)</f>
        <v>0.86</v>
      </c>
      <c r="K2285" s="12">
        <f t="shared" si="2744"/>
        <v>1.6571269230769266</v>
      </c>
      <c r="L2285" s="12">
        <f t="shared" si="2745"/>
        <v>0.60934307692307621</v>
      </c>
      <c r="M2285" s="13">
        <f t="shared" si="2746"/>
        <v>0.10367751651823295</v>
      </c>
      <c r="N2285" s="13">
        <f t="shared" si="2747"/>
        <v>0.1718068039401166</v>
      </c>
      <c r="O2285" s="13">
        <f t="shared" si="2748"/>
        <v>6.3175176922963122E-2</v>
      </c>
      <c r="P2285" s="13">
        <f t="shared" si="2749"/>
        <v>0.10468928654919032</v>
      </c>
      <c r="Q2285" s="13">
        <f t="shared" si="2750"/>
        <v>0.14235284018848313</v>
      </c>
      <c r="R2285" s="13">
        <f t="shared" si="2751"/>
        <v>1.9247678345699029E-2</v>
      </c>
      <c r="S2285" s="13">
        <f t="shared" si="2752"/>
        <v>2.6427732564974833E-2</v>
      </c>
      <c r="T2285" s="13">
        <f t="shared" si="2753"/>
        <v>8.674171764918924E-2</v>
      </c>
      <c r="U2285" s="13">
        <f t="shared" si="2754"/>
        <v>3.1895845993382618E-2</v>
      </c>
      <c r="V2285" s="13">
        <f t="shared" si="2755"/>
        <v>2.9650706668279229E-3</v>
      </c>
      <c r="W2285" s="13">
        <f t="shared" si="2756"/>
        <v>7.8632241350934162E-2</v>
      </c>
      <c r="X2285" s="13">
        <f t="shared" si="2757"/>
        <v>4.7914011890136166E-2</v>
      </c>
      <c r="Y2285" s="13">
        <f t="shared" si="2758"/>
        <v>1.4598035716432211E-2</v>
      </c>
      <c r="Z2285" s="13">
        <f t="shared" si="2759"/>
        <v>3.909479848931305E-3</v>
      </c>
      <c r="AA2285" s="13">
        <f t="shared" si="2760"/>
        <v>6.4785043128907805E-3</v>
      </c>
      <c r="AB2285" s="13">
        <f t="shared" si="2761"/>
        <v>5.3678519590806498E-3</v>
      </c>
      <c r="AC2285" s="13">
        <f t="shared" si="2762"/>
        <v>1.8712539076852166E-4</v>
      </c>
      <c r="AD2285" s="13">
        <f t="shared" si="2763"/>
        <v>3.2575901041128952E-2</v>
      </c>
      <c r="AE2285" s="13">
        <f t="shared" si="2764"/>
        <v>1.9849899773943153E-2</v>
      </c>
      <c r="AF2285" s="13">
        <f t="shared" si="2765"/>
        <v>6.0476995024345967E-3</v>
      </c>
      <c r="AG2285" s="13">
        <f t="shared" si="2766"/>
        <v>1.2283746077065517E-3</v>
      </c>
      <c r="AH2285" s="13">
        <f t="shared" si="2767"/>
        <v>5.95553620079141E-4</v>
      </c>
      <c r="AI2285" s="13">
        <f t="shared" si="2768"/>
        <v>9.8690793796907175E-4</v>
      </c>
      <c r="AJ2285" s="13">
        <f t="shared" si="2769"/>
        <v>8.1771585730344113E-4</v>
      </c>
      <c r="AK2285" s="13">
        <f t="shared" si="2770"/>
        <v>4.5168632085482082E-4</v>
      </c>
      <c r="AL2285" s="13">
        <f t="shared" si="2771"/>
        <v>7.5580605372042628E-6</v>
      </c>
      <c r="AM2285" s="13">
        <f t="shared" si="2772"/>
        <v>1.079648053174889E-2</v>
      </c>
      <c r="AN2285" s="13">
        <f t="shared" si="2773"/>
        <v>6.5787606671559584E-3</v>
      </c>
      <c r="AO2285" s="13">
        <f t="shared" si="2774"/>
        <v>2.0043611336326601E-3</v>
      </c>
      <c r="AP2285" s="13">
        <f t="shared" si="2775"/>
        <v>4.0711452681091686E-4</v>
      </c>
      <c r="AQ2285" s="13">
        <f t="shared" si="2776"/>
        <v>6.2018104606761555E-5</v>
      </c>
      <c r="AR2285" s="13">
        <f t="shared" si="2777"/>
        <v>7.2579295066340133E-5</v>
      </c>
      <c r="AS2285" s="13">
        <f t="shared" si="2778"/>
        <v>1.2027310391237658E-4</v>
      </c>
      <c r="AT2285" s="13">
        <f t="shared" si="2779"/>
        <v>9.9653899307614044E-5</v>
      </c>
      <c r="AU2285" s="13">
        <f t="shared" si="2780"/>
        <v>5.5046386510748105E-5</v>
      </c>
      <c r="AV2285" s="13">
        <f t="shared" si="2781"/>
        <v>2.2804712276264812E-5</v>
      </c>
      <c r="AW2285" s="13">
        <f t="shared" si="2782"/>
        <v>2.1199495210075901E-7</v>
      </c>
      <c r="AX2285" s="13">
        <f t="shared" si="2783"/>
        <v>2.9818564272728301E-3</v>
      </c>
      <c r="AY2285" s="13">
        <f t="shared" si="2784"/>
        <v>1.8169735703372771E-3</v>
      </c>
      <c r="AZ2285" s="13">
        <f t="shared" si="2785"/>
        <v>5.5358013301861188E-4</v>
      </c>
      <c r="BA2285" s="13">
        <f t="shared" si="2786"/>
        <v>1.1244007385901561E-4</v>
      </c>
      <c r="BB2285" s="13">
        <f t="shared" si="2787"/>
        <v>1.7128645143677625E-5</v>
      </c>
      <c r="BC2285" s="13">
        <f t="shared" si="2788"/>
        <v>2.0874442670744071E-6</v>
      </c>
      <c r="BD2285" s="13">
        <f t="shared" si="2789"/>
        <v>7.3709484961052521E-6</v>
      </c>
      <c r="BE2285" s="13">
        <f t="shared" si="2790"/>
        <v>1.2214597201509394E-5</v>
      </c>
      <c r="BF2285" s="13">
        <f t="shared" si="2791"/>
        <v>1.0120568938580651E-5</v>
      </c>
      <c r="BG2285" s="13">
        <f t="shared" si="2792"/>
        <v>5.5903557549926905E-6</v>
      </c>
      <c r="BH2285" s="13">
        <f t="shared" si="2793"/>
        <v>2.3159822577941064E-6</v>
      </c>
      <c r="BI2285" s="13">
        <f t="shared" si="2794"/>
        <v>7.6757531055182002E-7</v>
      </c>
      <c r="BJ2285" s="14">
        <f t="shared" si="2795"/>
        <v>0.62708032691835858</v>
      </c>
      <c r="BK2285" s="14">
        <f t="shared" si="2796"/>
        <v>0.23977126332086901</v>
      </c>
      <c r="BL2285" s="14">
        <f t="shared" si="2797"/>
        <v>0.12942565869525557</v>
      </c>
      <c r="BM2285" s="14">
        <f t="shared" si="2798"/>
        <v>0.39342066474334386</v>
      </c>
      <c r="BN2285" s="14">
        <f t="shared" si="2799"/>
        <v>0.60494930246468526</v>
      </c>
    </row>
    <row r="2286" spans="1:66" x14ac:dyDescent="0.25">
      <c r="A2286" t="s">
        <v>25</v>
      </c>
      <c r="B2286" t="s">
        <v>177</v>
      </c>
      <c r="C2286" t="s">
        <v>171</v>
      </c>
      <c r="D2286" s="36" t="s">
        <v>545</v>
      </c>
      <c r="E2286" s="10">
        <f>VLOOKUP(A2286,home!$A$2:$E$405,3,FALSE)</f>
        <v>1.37692307692308</v>
      </c>
      <c r="F2286" s="10">
        <f>VLOOKUP(B2286,home!$B$2:$E$405,3,FALSE)</f>
        <v>1.69</v>
      </c>
      <c r="G2286" s="10">
        <f>VLOOKUP(C2286,away!$B$2:$E$405,4,FALSE)</f>
        <v>1.56</v>
      </c>
      <c r="H2286" s="10">
        <f>VLOOKUP(A2286,away!$A$2:$E$405,3,FALSE)</f>
        <v>1.1615384615384601</v>
      </c>
      <c r="I2286" s="10">
        <f>VLOOKUP(C2286,away!$B$2:$E$405,3,FALSE)</f>
        <v>0.42</v>
      </c>
      <c r="J2286" s="10">
        <f>VLOOKUP(B2286,home!$B$2:$E$405,4,FALSE)</f>
        <v>0.56999999999999995</v>
      </c>
      <c r="K2286" s="12">
        <f t="shared" si="2744"/>
        <v>3.6301200000000082</v>
      </c>
      <c r="L2286" s="12">
        <f t="shared" si="2745"/>
        <v>0.27807230769230729</v>
      </c>
      <c r="M2286" s="13">
        <f t="shared" si="2746"/>
        <v>2.007676088472295E-2</v>
      </c>
      <c r="N2286" s="13">
        <f t="shared" si="2747"/>
        <v>7.2881051222850629E-2</v>
      </c>
      <c r="O2286" s="13">
        <f t="shared" si="2748"/>
        <v>5.5827912302015602E-3</v>
      </c>
      <c r="P2286" s="13">
        <f t="shared" si="2749"/>
        <v>2.0266202100579334E-2</v>
      </c>
      <c r="Q2286" s="13">
        <f t="shared" si="2750"/>
        <v>0.13228348083254762</v>
      </c>
      <c r="R2286" s="13">
        <f t="shared" si="2751"/>
        <v>7.7620982037326155E-4</v>
      </c>
      <c r="S2286" s="13">
        <f t="shared" si="2752"/>
        <v>5.1143577136247053E-3</v>
      </c>
      <c r="T2286" s="13">
        <f t="shared" si="2753"/>
        <v>3.6784372784677617E-2</v>
      </c>
      <c r="U2286" s="13">
        <f t="shared" si="2754"/>
        <v>2.8177347931333903E-3</v>
      </c>
      <c r="V2286" s="13">
        <f t="shared" si="2755"/>
        <v>5.7362400037262685E-4</v>
      </c>
      <c r="W2286" s="13">
        <f t="shared" si="2756"/>
        <v>0.1600683031466163</v>
      </c>
      <c r="X2286" s="13">
        <f t="shared" si="2757"/>
        <v>4.4510562444371411E-2</v>
      </c>
      <c r="Y2286" s="13">
        <f t="shared" si="2758"/>
        <v>6.1885774077944525E-3</v>
      </c>
      <c r="Z2286" s="13">
        <f t="shared" si="2759"/>
        <v>7.1947485334874741E-5</v>
      </c>
      <c r="AA2286" s="13">
        <f t="shared" si="2760"/>
        <v>2.6117800546383602E-4</v>
      </c>
      <c r="AB2286" s="13">
        <f t="shared" si="2761"/>
        <v>4.7405375059719149E-4</v>
      </c>
      <c r="AC2286" s="13">
        <f t="shared" si="2762"/>
        <v>3.6189789242037354E-5</v>
      </c>
      <c r="AD2286" s="13">
        <f t="shared" si="2763"/>
        <v>0.145266787154649</v>
      </c>
      <c r="AE2286" s="13">
        <f t="shared" si="2764"/>
        <v>4.039467073514047E-2</v>
      </c>
      <c r="AF2286" s="13">
        <f t="shared" si="2765"/>
        <v>5.6163196548957113E-3</v>
      </c>
      <c r="AG2286" s="13">
        <f t="shared" si="2766"/>
        <v>5.2058098905817117E-4</v>
      </c>
      <c r="AH2286" s="13">
        <f t="shared" si="2767"/>
        <v>5.0016508199317628E-6</v>
      </c>
      <c r="AI2286" s="13">
        <f t="shared" si="2768"/>
        <v>1.8156592674450729E-5</v>
      </c>
      <c r="AJ2286" s="13">
        <f t="shared" si="2769"/>
        <v>3.2955305099688629E-5</v>
      </c>
      <c r="AK2286" s="13">
        <f t="shared" si="2770"/>
        <v>3.9877237382827321E-5</v>
      </c>
      <c r="AL2286" s="13">
        <f t="shared" si="2771"/>
        <v>1.4612508202248718E-6</v>
      </c>
      <c r="AM2286" s="13">
        <f t="shared" si="2772"/>
        <v>0.1054671738771671</v>
      </c>
      <c r="AN2286" s="13">
        <f t="shared" si="2773"/>
        <v>2.9327500425809689E-2</v>
      </c>
      <c r="AO2286" s="13">
        <f t="shared" si="2774"/>
        <v>4.0775828611260122E-3</v>
      </c>
      <c r="AP2286" s="13">
        <f t="shared" si="2775"/>
        <v>3.7795429199997049E-4</v>
      </c>
      <c r="AQ2286" s="13">
        <f t="shared" si="2776"/>
        <v>2.6274655544660987E-5</v>
      </c>
      <c r="AR2286" s="13">
        <f t="shared" si="2777"/>
        <v>2.7816411715390928E-7</v>
      </c>
      <c r="AS2286" s="13">
        <f t="shared" si="2778"/>
        <v>1.0097691249627513E-6</v>
      </c>
      <c r="AT2286" s="13">
        <f t="shared" si="2779"/>
        <v>1.8327915479548962E-6</v>
      </c>
      <c r="AU2286" s="13">
        <f t="shared" si="2780"/>
        <v>2.2177510846873479E-6</v>
      </c>
      <c r="AV2286" s="13">
        <f t="shared" si="2781"/>
        <v>2.0126756418863131E-6</v>
      </c>
      <c r="AW2286" s="13">
        <f t="shared" si="2782"/>
        <v>4.0973304370760783E-8</v>
      </c>
      <c r="AX2286" s="13">
        <f t="shared" si="2783"/>
        <v>6.3809749539163796E-2</v>
      </c>
      <c r="AY2286" s="13">
        <f t="shared" si="2784"/>
        <v>1.7743724307623419E-2</v>
      </c>
      <c r="AZ2286" s="13">
        <f t="shared" si="2785"/>
        <v>2.467019182638466E-3</v>
      </c>
      <c r="BA2286" s="13">
        <f t="shared" si="2786"/>
        <v>2.2866990574582269E-4</v>
      </c>
      <c r="BB2286" s="13">
        <f t="shared" si="2787"/>
        <v>1.5896692097630828E-5</v>
      </c>
      <c r="BC2286" s="13">
        <f t="shared" si="2788"/>
        <v>8.8408597125245401E-7</v>
      </c>
      <c r="BD2286" s="13">
        <f t="shared" si="2789"/>
        <v>1.2891622995696812E-8</v>
      </c>
      <c r="BE2286" s="13">
        <f t="shared" si="2790"/>
        <v>4.6798138469139009E-8</v>
      </c>
      <c r="BF2286" s="13">
        <f t="shared" si="2791"/>
        <v>8.4941429209795675E-8</v>
      </c>
      <c r="BG2286" s="13">
        <f t="shared" si="2792"/>
        <v>1.027825270010214E-7</v>
      </c>
      <c r="BH2286" s="13">
        <f t="shared" si="2793"/>
        <v>9.3278226729237143E-8</v>
      </c>
      <c r="BI2286" s="13">
        <f t="shared" si="2794"/>
        <v>6.7722231282867811E-8</v>
      </c>
      <c r="BJ2286" s="14">
        <f t="shared" si="2795"/>
        <v>0.86805713619748903</v>
      </c>
      <c r="BK2286" s="14">
        <f t="shared" si="2796"/>
        <v>6.3812320046985296E-2</v>
      </c>
      <c r="BL2286" s="14">
        <f t="shared" si="2797"/>
        <v>1.0015717951438475E-2</v>
      </c>
      <c r="BM2286" s="14">
        <f t="shared" si="2798"/>
        <v>0.67234694225565339</v>
      </c>
      <c r="BN2286" s="14">
        <f t="shared" si="2799"/>
        <v>0.25186649609127532</v>
      </c>
    </row>
    <row r="2287" spans="1:66" x14ac:dyDescent="0.25">
      <c r="A2287" t="s">
        <v>25</v>
      </c>
      <c r="B2287" t="s">
        <v>170</v>
      </c>
      <c r="C2287" t="s">
        <v>478</v>
      </c>
      <c r="D2287" s="36" t="s">
        <v>545</v>
      </c>
      <c r="E2287" s="10">
        <f>VLOOKUP(A2287,home!$A$2:$E$405,3,FALSE)</f>
        <v>1.37692307692308</v>
      </c>
      <c r="F2287" s="10">
        <f>VLOOKUP(B2287,home!$B$2:$E$405,3,FALSE)</f>
        <v>1.21</v>
      </c>
      <c r="G2287" s="10">
        <f>VLOOKUP(C2287,away!$B$2:$E$405,4,FALSE)</f>
        <v>1.56</v>
      </c>
      <c r="H2287" s="10">
        <f>VLOOKUP(A2287,away!$A$2:$E$405,3,FALSE)</f>
        <v>1.1615384615384601</v>
      </c>
      <c r="I2287" s="10">
        <f>VLOOKUP(C2287,away!$B$2:$E$405,3,FALSE)</f>
        <v>0.93</v>
      </c>
      <c r="J2287" s="10">
        <f>VLOOKUP(B2287,home!$B$2:$E$405,4,FALSE)</f>
        <v>0.56999999999999995</v>
      </c>
      <c r="K2287" s="12">
        <f t="shared" si="2744"/>
        <v>2.5990800000000061</v>
      </c>
      <c r="L2287" s="12">
        <f t="shared" si="2745"/>
        <v>0.61573153846153772</v>
      </c>
      <c r="M2287" s="13">
        <f t="shared" si="2746"/>
        <v>4.0162902272772028E-2</v>
      </c>
      <c r="N2287" s="13">
        <f t="shared" si="2747"/>
        <v>0.10438659603911656</v>
      </c>
      <c r="O2287" s="13">
        <f t="shared" si="2748"/>
        <v>2.4729565605494313E-2</v>
      </c>
      <c r="P2287" s="13">
        <f t="shared" si="2749"/>
        <v>6.4274119373928296E-2</v>
      </c>
      <c r="Q2287" s="13">
        <f t="shared" si="2750"/>
        <v>0.13565455701667387</v>
      </c>
      <c r="R2287" s="13">
        <f t="shared" si="2751"/>
        <v>7.6133867378782695E-3</v>
      </c>
      <c r="S2287" s="13">
        <f t="shared" si="2752"/>
        <v>2.5715039174936935E-2</v>
      </c>
      <c r="T2287" s="13">
        <f t="shared" si="2753"/>
        <v>8.3526789091194986E-2</v>
      </c>
      <c r="U2287" s="13">
        <f t="shared" si="2754"/>
        <v>1.9787801202684696E-2</v>
      </c>
      <c r="V2287" s="13">
        <f t="shared" si="2755"/>
        <v>4.5725211966058631E-3</v>
      </c>
      <c r="W2287" s="13">
        <f t="shared" si="2756"/>
        <v>0.11752568201696585</v>
      </c>
      <c r="X2287" s="13">
        <f t="shared" si="2757"/>
        <v>7.2364268997047856E-2</v>
      </c>
      <c r="Y2287" s="13">
        <f t="shared" si="2758"/>
        <v>2.2278481339598415E-2</v>
      </c>
      <c r="Z2287" s="13">
        <f t="shared" si="2759"/>
        <v>1.562600776338818E-3</v>
      </c>
      <c r="AA2287" s="13">
        <f t="shared" si="2760"/>
        <v>4.0613244257667038E-3</v>
      </c>
      <c r="AB2287" s="13">
        <f t="shared" si="2761"/>
        <v>5.2778535442608758E-3</v>
      </c>
      <c r="AC2287" s="13">
        <f t="shared" si="2762"/>
        <v>4.5734800742616114E-4</v>
      </c>
      <c r="AD2287" s="13">
        <f t="shared" si="2763"/>
        <v>7.6364662404164105E-2</v>
      </c>
      <c r="AE2287" s="13">
        <f t="shared" si="2764"/>
        <v>4.7020131066211911E-2</v>
      </c>
      <c r="AF2287" s="13">
        <f t="shared" si="2765"/>
        <v>1.44758888200309E-2</v>
      </c>
      <c r="AG2287" s="13">
        <f t="shared" si="2766"/>
        <v>2.9710870979185997E-3</v>
      </c>
      <c r="AH2287" s="13">
        <f t="shared" si="2767"/>
        <v>2.405356450040734E-4</v>
      </c>
      <c r="AI2287" s="13">
        <f t="shared" si="2768"/>
        <v>6.2517138421718844E-4</v>
      </c>
      <c r="AJ2287" s="13">
        <f t="shared" si="2769"/>
        <v>8.1243522064560706E-4</v>
      </c>
      <c r="AK2287" s="13">
        <f t="shared" si="2770"/>
        <v>7.0386137775852982E-4</v>
      </c>
      <c r="AL2287" s="13">
        <f t="shared" si="2771"/>
        <v>2.9276410579188404E-5</v>
      </c>
      <c r="AM2287" s="13">
        <f t="shared" si="2772"/>
        <v>3.9695573352283034E-2</v>
      </c>
      <c r="AN2287" s="13">
        <f t="shared" si="2773"/>
        <v>2.4441816450314055E-2</v>
      </c>
      <c r="AO2287" s="13">
        <f t="shared" si="2774"/>
        <v>7.5247986228731949E-3</v>
      </c>
      <c r="AP2287" s="13">
        <f t="shared" si="2775"/>
        <v>1.5444186108916574E-3</v>
      </c>
      <c r="AQ2287" s="13">
        <f t="shared" si="2776"/>
        <v>2.3773681182823777E-4</v>
      </c>
      <c r="AR2287" s="13">
        <f t="shared" si="2777"/>
        <v>2.9621076550639295E-5</v>
      </c>
      <c r="AS2287" s="13">
        <f t="shared" si="2778"/>
        <v>7.6987547641235745E-5</v>
      </c>
      <c r="AT2287" s="13">
        <f t="shared" si="2779"/>
        <v>1.0004839766169176E-4</v>
      </c>
      <c r="AU2287" s="13">
        <f t="shared" si="2780"/>
        <v>8.6677929798183471E-5</v>
      </c>
      <c r="AV2287" s="13">
        <f t="shared" si="2781"/>
        <v>5.6320718444965821E-5</v>
      </c>
      <c r="AW2287" s="13">
        <f t="shared" si="2782"/>
        <v>1.3014466653462083E-6</v>
      </c>
      <c r="AX2287" s="13">
        <f t="shared" si="2783"/>
        <v>1.7195328464742022E-2</v>
      </c>
      <c r="AY2287" s="13">
        <f t="shared" si="2784"/>
        <v>1.0587706049947077E-2</v>
      </c>
      <c r="AZ2287" s="13">
        <f t="shared" si="2785"/>
        <v>3.2595922674562212E-3</v>
      </c>
      <c r="BA2287" s="13">
        <f t="shared" si="2786"/>
        <v>6.6901125386605031E-4</v>
      </c>
      <c r="BB2287" s="13">
        <f t="shared" si="2787"/>
        <v>1.0298283214775638E-4</v>
      </c>
      <c r="BC2287" s="13">
        <f t="shared" si="2788"/>
        <v>1.2681955534692874E-5</v>
      </c>
      <c r="BD2287" s="13">
        <f t="shared" si="2789"/>
        <v>3.0397718392353495E-6</v>
      </c>
      <c r="BE2287" s="13">
        <f t="shared" si="2790"/>
        <v>7.9006101919198299E-6</v>
      </c>
      <c r="BF2287" s="13">
        <f t="shared" si="2791"/>
        <v>1.0267158968807521E-5</v>
      </c>
      <c r="BG2287" s="13">
        <f t="shared" si="2792"/>
        <v>8.8950558442161045E-6</v>
      </c>
      <c r="BH2287" s="13">
        <f t="shared" si="2793"/>
        <v>5.7797404358963135E-6</v>
      </c>
      <c r="BI2287" s="13">
        <f t="shared" si="2794"/>
        <v>3.0044015544258834E-6</v>
      </c>
      <c r="BJ2287" s="14">
        <f t="shared" si="2795"/>
        <v>0.78183979056080699</v>
      </c>
      <c r="BK2287" s="14">
        <f t="shared" si="2796"/>
        <v>0.14579891248619556</v>
      </c>
      <c r="BL2287" s="14">
        <f t="shared" si="2797"/>
        <v>6.4240477552641478E-2</v>
      </c>
      <c r="BM2287" s="14">
        <f t="shared" si="2798"/>
        <v>0.60603424972683773</v>
      </c>
      <c r="BN2287" s="14">
        <f t="shared" si="2799"/>
        <v>0.37682112704586329</v>
      </c>
    </row>
    <row r="2288" spans="1:66" x14ac:dyDescent="0.25">
      <c r="A2288" t="s">
        <v>25</v>
      </c>
      <c r="B2288" t="s">
        <v>176</v>
      </c>
      <c r="C2288" t="s">
        <v>168</v>
      </c>
      <c r="D2288" s="36" t="s">
        <v>545</v>
      </c>
      <c r="E2288" s="10">
        <f>VLOOKUP(A2288,home!$A$2:$E$405,3,FALSE)</f>
        <v>1.37692307692308</v>
      </c>
      <c r="F2288" s="10">
        <f>VLOOKUP(B2288,home!$B$2:$E$405,3,FALSE)</f>
        <v>0.83</v>
      </c>
      <c r="G2288" s="10">
        <f>VLOOKUP(C2288,away!$B$2:$E$405,4,FALSE)</f>
        <v>0.97</v>
      </c>
      <c r="H2288" s="10">
        <f>VLOOKUP(A2288,away!$A$2:$E$405,3,FALSE)</f>
        <v>1.1615384615384601</v>
      </c>
      <c r="I2288" s="10">
        <f>VLOOKUP(C2288,away!$B$2:$E$405,3,FALSE)</f>
        <v>0.48</v>
      </c>
      <c r="J2288" s="10">
        <f>VLOOKUP(B2288,home!$B$2:$E$405,4,FALSE)</f>
        <v>0.86</v>
      </c>
      <c r="K2288" s="12">
        <f t="shared" si="2744"/>
        <v>1.1085607692307715</v>
      </c>
      <c r="L2288" s="12">
        <f t="shared" si="2745"/>
        <v>0.47948307692307623</v>
      </c>
      <c r="M2288" s="13">
        <f t="shared" si="2746"/>
        <v>0.20432491202300601</v>
      </c>
      <c r="N2288" s="13">
        <f t="shared" si="2747"/>
        <v>0.22650658164523321</v>
      </c>
      <c r="O2288" s="13">
        <f t="shared" si="2748"/>
        <v>9.7970337508827748E-2</v>
      </c>
      <c r="P2288" s="13">
        <f t="shared" si="2749"/>
        <v>0.10860607271058439</v>
      </c>
      <c r="Q2288" s="13">
        <f t="shared" si="2750"/>
        <v>0.12554815519223619</v>
      </c>
      <c r="R2288" s="13">
        <f t="shared" si="2751"/>
        <v>2.3487559437962501E-2</v>
      </c>
      <c r="S2288" s="13">
        <f t="shared" si="2752"/>
        <v>1.4432012857405098E-2</v>
      </c>
      <c r="T2288" s="13">
        <f t="shared" si="2753"/>
        <v>6.0198215753589288E-2</v>
      </c>
      <c r="U2288" s="13">
        <f t="shared" si="2754"/>
        <v>2.6037386957901174E-2</v>
      </c>
      <c r="V2288" s="13">
        <f t="shared" si="2755"/>
        <v>8.5234847132696233E-4</v>
      </c>
      <c r="W2288" s="13">
        <f t="shared" si="2756"/>
        <v>4.6392586498469869E-2</v>
      </c>
      <c r="X2288" s="13">
        <f t="shared" si="2757"/>
        <v>2.2244460120706293E-2</v>
      </c>
      <c r="Y2288" s="13">
        <f t="shared" si="2758"/>
        <v>5.3329210915844588E-3</v>
      </c>
      <c r="Z2288" s="13">
        <f t="shared" si="2759"/>
        <v>3.7539624229093E-3</v>
      </c>
      <c r="AA2288" s="13">
        <f t="shared" si="2760"/>
        <v>4.1614954712037439E-3</v>
      </c>
      <c r="AB2288" s="13">
        <f t="shared" si="2761"/>
        <v>2.3066353103539982E-3</v>
      </c>
      <c r="AC2288" s="13">
        <f t="shared" si="2762"/>
        <v>2.8315875416010406E-5</v>
      </c>
      <c r="AD2288" s="13">
        <f t="shared" si="2763"/>
        <v>1.2857250343837223E-2</v>
      </c>
      <c r="AE2288" s="13">
        <f t="shared" si="2764"/>
        <v>6.1648339556333509E-3</v>
      </c>
      <c r="AF2288" s="13">
        <f t="shared" si="2765"/>
        <v>1.4779667768834693E-3</v>
      </c>
      <c r="AG2288" s="13">
        <f t="shared" si="2766"/>
        <v>2.3622001925672253E-4</v>
      </c>
      <c r="AH2288" s="13">
        <f t="shared" si="2767"/>
        <v>4.4999036329753934E-4</v>
      </c>
      <c r="AI2288" s="13">
        <f t="shared" si="2768"/>
        <v>4.9884166328355447E-4</v>
      </c>
      <c r="AJ2288" s="13">
        <f t="shared" si="2769"/>
        <v>2.7649814898698743E-4</v>
      </c>
      <c r="AK2288" s="13">
        <f t="shared" si="2770"/>
        <v>1.0217166691063308E-4</v>
      </c>
      <c r="AL2288" s="13">
        <f t="shared" si="2771"/>
        <v>6.0203643184709958E-7</v>
      </c>
      <c r="AM2288" s="13">
        <f t="shared" si="2772"/>
        <v>2.8506086662713581E-3</v>
      </c>
      <c r="AN2288" s="13">
        <f t="shared" si="2773"/>
        <v>1.3668186144073771E-3</v>
      </c>
      <c r="AO2288" s="13">
        <f t="shared" si="2774"/>
        <v>3.2768319741589244E-4</v>
      </c>
      <c r="AP2288" s="13">
        <f t="shared" si="2775"/>
        <v>5.2372849250987987E-5</v>
      </c>
      <c r="AQ2288" s="13">
        <f t="shared" si="2776"/>
        <v>6.2779737265230365E-6</v>
      </c>
      <c r="AR2288" s="13">
        <f t="shared" si="2777"/>
        <v>4.3152552795927438E-5</v>
      </c>
      <c r="AS2288" s="13">
        <f t="shared" si="2778"/>
        <v>4.7837227121724791E-5</v>
      </c>
      <c r="AT2288" s="13">
        <f t="shared" si="2779"/>
        <v>2.6515236647963191E-5</v>
      </c>
      <c r="AU2288" s="13">
        <f t="shared" si="2780"/>
        <v>9.7979170449340048E-6</v>
      </c>
      <c r="AV2288" s="13">
        <f t="shared" si="2781"/>
        <v>2.7153966140478333E-6</v>
      </c>
      <c r="AW2288" s="13">
        <f t="shared" si="2782"/>
        <v>8.8890031736757765E-9</v>
      </c>
      <c r="AX2288" s="13">
        <f t="shared" si="2783"/>
        <v>5.2667882264294675E-4</v>
      </c>
      <c r="AY2288" s="13">
        <f t="shared" si="2784"/>
        <v>2.5253358243106322E-4</v>
      </c>
      <c r="AZ2288" s="13">
        <f t="shared" si="2785"/>
        <v>6.0542789565226755E-5</v>
      </c>
      <c r="BA2288" s="13">
        <f t="shared" si="2786"/>
        <v>9.676414342080413E-6</v>
      </c>
      <c r="BB2288" s="13">
        <f t="shared" si="2787"/>
        <v>1.1599192305808251E-6</v>
      </c>
      <c r="BC2288" s="13">
        <f t="shared" si="2788"/>
        <v>1.1123232833222829E-7</v>
      </c>
      <c r="BD2288" s="13">
        <f t="shared" si="2789"/>
        <v>3.448486465279462E-6</v>
      </c>
      <c r="BE2288" s="13">
        <f t="shared" si="2790"/>
        <v>3.8228568086321046E-6</v>
      </c>
      <c r="BF2288" s="13">
        <f t="shared" si="2791"/>
        <v>2.1189345422181498E-6</v>
      </c>
      <c r="BG2288" s="13">
        <f t="shared" si="2792"/>
        <v>7.8298923535700149E-7</v>
      </c>
      <c r="BH2288" s="13">
        <f t="shared" si="2793"/>
        <v>2.1699778726169291E-7</v>
      </c>
      <c r="BI2288" s="13">
        <f t="shared" si="2794"/>
        <v>4.8111046793639512E-8</v>
      </c>
      <c r="BJ2288" s="14">
        <f t="shared" si="2795"/>
        <v>0.51241365545904261</v>
      </c>
      <c r="BK2288" s="14">
        <f t="shared" si="2796"/>
        <v>0.32849679755660138</v>
      </c>
      <c r="BL2288" s="14">
        <f t="shared" si="2797"/>
        <v>0.15543137323483805</v>
      </c>
      <c r="BM2288" s="14">
        <f t="shared" si="2798"/>
        <v>0.21339964546211321</v>
      </c>
      <c r="BN2288" s="14">
        <f t="shared" si="2799"/>
        <v>0.78644361851785016</v>
      </c>
    </row>
    <row r="2289" spans="1:66" x14ac:dyDescent="0.25">
      <c r="A2289" t="s">
        <v>25</v>
      </c>
      <c r="B2289" t="s">
        <v>292</v>
      </c>
      <c r="C2289" t="s">
        <v>476</v>
      </c>
      <c r="D2289" s="36" t="s">
        <v>545</v>
      </c>
      <c r="E2289" s="10">
        <f>VLOOKUP(A2289,home!$A$2:$E$405,3,FALSE)</f>
        <v>1.37692307692308</v>
      </c>
      <c r="F2289" s="10">
        <f>VLOOKUP(B2289,home!$B$2:$E$405,3,FALSE)</f>
        <v>1.56</v>
      </c>
      <c r="G2289" s="10">
        <f>VLOOKUP(C2289,away!$B$2:$E$405,4,FALSE)</f>
        <v>0.52</v>
      </c>
      <c r="H2289" s="10">
        <f>VLOOKUP(A2289,away!$A$2:$E$405,3,FALSE)</f>
        <v>1.1615384615384601</v>
      </c>
      <c r="I2289" s="10">
        <f>VLOOKUP(C2289,away!$B$2:$E$405,3,FALSE)</f>
        <v>0.73</v>
      </c>
      <c r="J2289" s="10">
        <f>VLOOKUP(B2289,home!$B$2:$E$405,4,FALSE)</f>
        <v>1.35</v>
      </c>
      <c r="K2289" s="12">
        <f t="shared" si="2744"/>
        <v>1.1169600000000026</v>
      </c>
      <c r="L2289" s="12">
        <f t="shared" si="2745"/>
        <v>1.1446961538461524</v>
      </c>
      <c r="M2289" s="13">
        <f t="shared" si="2746"/>
        <v>0.10417780732775168</v>
      </c>
      <c r="N2289" s="13">
        <f t="shared" si="2747"/>
        <v>0.11636244367280579</v>
      </c>
      <c r="O2289" s="13">
        <f t="shared" si="2748"/>
        <v>0.11925193536420287</v>
      </c>
      <c r="P2289" s="13">
        <f t="shared" si="2749"/>
        <v>0.13319964172440033</v>
      </c>
      <c r="Q2289" s="13">
        <f t="shared" si="2750"/>
        <v>6.4986097542388738E-2</v>
      </c>
      <c r="R2289" s="13">
        <f t="shared" si="2751"/>
        <v>6.8253615875056517E-2</v>
      </c>
      <c r="S2289" s="13">
        <f t="shared" si="2752"/>
        <v>4.2576593351812492E-2</v>
      </c>
      <c r="T2289" s="13">
        <f t="shared" si="2753"/>
        <v>7.4389335910243271E-2</v>
      </c>
      <c r="U2289" s="13">
        <f t="shared" si="2754"/>
        <v>7.6236558787803305E-2</v>
      </c>
      <c r="V2289" s="13">
        <f t="shared" si="2755"/>
        <v>6.0486192104074769E-3</v>
      </c>
      <c r="W2289" s="13">
        <f t="shared" si="2756"/>
        <v>2.4195623836982236E-2</v>
      </c>
      <c r="X2289" s="13">
        <f t="shared" si="2757"/>
        <v>2.7696637546101851E-2</v>
      </c>
      <c r="Y2289" s="13">
        <f t="shared" si="2758"/>
        <v>1.5852117236746868E-2</v>
      </c>
      <c r="Z2289" s="13">
        <f t="shared" si="2759"/>
        <v>2.6043217192756617E-2</v>
      </c>
      <c r="AA2289" s="13">
        <f t="shared" si="2760"/>
        <v>2.9089231875621499E-2</v>
      </c>
      <c r="AB2289" s="13">
        <f t="shared" si="2761"/>
        <v>1.6245754217897132E-2</v>
      </c>
      <c r="AC2289" s="13">
        <f t="shared" si="2762"/>
        <v>4.8335265231855393E-4</v>
      </c>
      <c r="AD2289" s="13">
        <f t="shared" si="2763"/>
        <v>6.7563860002389326E-3</v>
      </c>
      <c r="AE2289" s="13">
        <f t="shared" si="2764"/>
        <v>7.7340090683734953E-3</v>
      </c>
      <c r="AF2289" s="13">
        <f t="shared" si="2765"/>
        <v>4.4265452171892037E-3</v>
      </c>
      <c r="AG2289" s="13">
        <f t="shared" si="2766"/>
        <v>1.6890164283141871E-3</v>
      </c>
      <c r="AH2289" s="13">
        <f t="shared" si="2767"/>
        <v>7.452892638582123E-3</v>
      </c>
      <c r="AI2289" s="13">
        <f t="shared" si="2768"/>
        <v>8.3245829615907086E-3</v>
      </c>
      <c r="AJ2289" s="13">
        <f t="shared" si="2769"/>
        <v>4.6491130923891899E-3</v>
      </c>
      <c r="AK2289" s="13">
        <f t="shared" si="2770"/>
        <v>1.7309577865583477E-3</v>
      </c>
      <c r="AL2289" s="13">
        <f t="shared" si="2771"/>
        <v>2.4720197810582774E-5</v>
      </c>
      <c r="AM2289" s="13">
        <f t="shared" si="2772"/>
        <v>1.509322581365379E-3</v>
      </c>
      <c r="AN2289" s="13">
        <f t="shared" si="2773"/>
        <v>1.7277157538020959E-3</v>
      </c>
      <c r="AO2289" s="13">
        <f t="shared" si="2774"/>
        <v>9.8885478915833281E-4</v>
      </c>
      <c r="AP2289" s="13">
        <f t="shared" si="2775"/>
        <v>3.7731275795396373E-4</v>
      </c>
      <c r="AQ2289" s="13">
        <f t="shared" si="2776"/>
        <v>1.0797711570674665E-4</v>
      </c>
      <c r="AR2289" s="13">
        <f t="shared" si="2777"/>
        <v>1.7062595076826521E-3</v>
      </c>
      <c r="AS2289" s="13">
        <f t="shared" si="2778"/>
        <v>1.9058236197012194E-3</v>
      </c>
      <c r="AT2289" s="13">
        <f t="shared" si="2779"/>
        <v>1.0643643751307396E-3</v>
      </c>
      <c r="AU2289" s="13">
        <f t="shared" si="2780"/>
        <v>3.9628414414867802E-4</v>
      </c>
      <c r="AV2289" s="13">
        <f t="shared" si="2781"/>
        <v>1.1065838441207706E-4</v>
      </c>
      <c r="AW2289" s="13">
        <f t="shared" si="2782"/>
        <v>8.7796516578162639E-7</v>
      </c>
      <c r="AX2289" s="13">
        <f t="shared" si="2783"/>
        <v>2.8097549174697993E-4</v>
      </c>
      <c r="AY2289" s="13">
        <f t="shared" si="2784"/>
        <v>3.2163156472779926E-4</v>
      </c>
      <c r="AZ2289" s="13">
        <f t="shared" si="2785"/>
        <v>1.8408520754971587E-4</v>
      </c>
      <c r="BA2289" s="13">
        <f t="shared" si="2786"/>
        <v>7.0240543020710122E-5</v>
      </c>
      <c r="BB2289" s="13">
        <f t="shared" si="2787"/>
        <v>2.0101019859968023E-5</v>
      </c>
      <c r="BC2289" s="13">
        <f t="shared" si="2788"/>
        <v>4.6019120244181051E-6</v>
      </c>
      <c r="BD2289" s="13">
        <f t="shared" si="2789"/>
        <v>3.2552478265129311E-4</v>
      </c>
      <c r="BE2289" s="13">
        <f t="shared" si="2790"/>
        <v>3.6359816123018916E-4</v>
      </c>
      <c r="BF2289" s="13">
        <f t="shared" si="2791"/>
        <v>2.0306230108383655E-4</v>
      </c>
      <c r="BG2289" s="13">
        <f t="shared" si="2792"/>
        <v>7.5604155939534224E-5</v>
      </c>
      <c r="BH2289" s="13">
        <f t="shared" si="2793"/>
        <v>2.1111704504555576E-5</v>
      </c>
      <c r="BI2289" s="13">
        <f t="shared" si="2794"/>
        <v>4.7161858926816903E-6</v>
      </c>
      <c r="BJ2289" s="14">
        <f t="shared" si="2795"/>
        <v>0.34968103119630067</v>
      </c>
      <c r="BK2289" s="14">
        <f t="shared" si="2796"/>
        <v>0.28683236602922896</v>
      </c>
      <c r="BL2289" s="14">
        <f t="shared" si="2797"/>
        <v>0.33741164992207928</v>
      </c>
      <c r="BM2289" s="14">
        <f t="shared" si="2798"/>
        <v>0.39341596923419747</v>
      </c>
      <c r="BN2289" s="14">
        <f t="shared" si="2799"/>
        <v>0.60623154150660585</v>
      </c>
    </row>
    <row r="2290" spans="1:66" x14ac:dyDescent="0.25">
      <c r="A2290" t="s">
        <v>25</v>
      </c>
      <c r="B2290" t="s">
        <v>477</v>
      </c>
      <c r="C2290" t="s">
        <v>479</v>
      </c>
      <c r="D2290" s="36" t="s">
        <v>545</v>
      </c>
      <c r="E2290" s="10">
        <f>VLOOKUP(A2290,home!$A$2:$E$405,3,FALSE)</f>
        <v>1.37692307692308</v>
      </c>
      <c r="F2290" s="10">
        <f>VLOOKUP(B2290,home!$B$2:$E$405,3,FALSE)</f>
        <v>1.25</v>
      </c>
      <c r="G2290" s="10">
        <f>VLOOKUP(C2290,away!$B$2:$E$405,4,FALSE)</f>
        <v>1.25</v>
      </c>
      <c r="H2290" s="10">
        <f>VLOOKUP(A2290,away!$A$2:$E$405,3,FALSE)</f>
        <v>1.1615384615384601</v>
      </c>
      <c r="I2290" s="10">
        <f>VLOOKUP(C2290,away!$B$2:$E$405,3,FALSE)</f>
        <v>1.25</v>
      </c>
      <c r="J2290" s="10">
        <f>VLOOKUP(B2290,home!$B$2:$E$405,4,FALSE)</f>
        <v>1.23</v>
      </c>
      <c r="K2290" s="12">
        <f t="shared" si="2744"/>
        <v>2.1514423076923124</v>
      </c>
      <c r="L2290" s="12">
        <f t="shared" si="2745"/>
        <v>1.7858653846153822</v>
      </c>
      <c r="M2290" s="13">
        <f t="shared" si="2746"/>
        <v>1.9500645872238397E-2</v>
      </c>
      <c r="N2290" s="13">
        <f t="shared" si="2747"/>
        <v>4.195451455685914E-2</v>
      </c>
      <c r="O2290" s="13">
        <f t="shared" si="2748"/>
        <v>3.4825528440873388E-2</v>
      </c>
      <c r="P2290" s="13">
        <f t="shared" si="2749"/>
        <v>7.4925115275436896E-2</v>
      </c>
      <c r="Q2290" s="13">
        <f t="shared" si="2750"/>
        <v>4.513135880815989E-2</v>
      </c>
      <c r="R2290" s="13">
        <f t="shared" si="2751"/>
        <v>3.1096852871747151E-2</v>
      </c>
      <c r="S2290" s="13">
        <f t="shared" si="2752"/>
        <v>7.1969063689185514E-2</v>
      </c>
      <c r="T2290" s="13">
        <f t="shared" si="2753"/>
        <v>8.0598531456149272E-2</v>
      </c>
      <c r="U2290" s="13">
        <f t="shared" si="2754"/>
        <v>6.6903084904359991E-2</v>
      </c>
      <c r="V2290" s="13">
        <f t="shared" si="2755"/>
        <v>3.0724283746554046E-2</v>
      </c>
      <c r="W2290" s="13">
        <f t="shared" si="2756"/>
        <v>3.2365838247839084E-2</v>
      </c>
      <c r="X2290" s="13">
        <f t="shared" si="2757"/>
        <v>5.7801030170876393E-2</v>
      </c>
      <c r="Y2290" s="13">
        <f t="shared" si="2758"/>
        <v>5.1612429488638756E-2</v>
      </c>
      <c r="Z2290" s="13">
        <f t="shared" si="2759"/>
        <v>1.8511597704710225E-2</v>
      </c>
      <c r="AA2290" s="13">
        <f t="shared" si="2760"/>
        <v>3.9826634484893472E-2</v>
      </c>
      <c r="AB2290" s="13">
        <f t="shared" si="2761"/>
        <v>4.284235320189874E-2</v>
      </c>
      <c r="AC2290" s="13">
        <f t="shared" si="2762"/>
        <v>7.3780264655971227E-3</v>
      </c>
      <c r="AD2290" s="13">
        <f t="shared" si="2763"/>
        <v>1.7408308432581756E-2</v>
      </c>
      <c r="AE2290" s="13">
        <f t="shared" si="2764"/>
        <v>3.1088895434455817E-2</v>
      </c>
      <c r="AF2290" s="13">
        <f t="shared" si="2765"/>
        <v>2.7760291101160926E-2</v>
      </c>
      <c r="AG2290" s="13">
        <f t="shared" si="2766"/>
        <v>1.6525380981469908E-2</v>
      </c>
      <c r="AH2290" s="13">
        <f t="shared" si="2767"/>
        <v>8.2648053886918912E-3</v>
      </c>
      <c r="AI2290" s="13">
        <f t="shared" si="2768"/>
        <v>1.778125197807514E-2</v>
      </c>
      <c r="AJ2290" s="13">
        <f t="shared" si="2769"/>
        <v>1.9127668894684244E-2</v>
      </c>
      <c r="AK2290" s="13">
        <f t="shared" si="2770"/>
        <v>1.3717358702517975E-2</v>
      </c>
      <c r="AL2290" s="13">
        <f t="shared" si="2771"/>
        <v>1.1339101013614469E-3</v>
      </c>
      <c r="AM2290" s="13">
        <f t="shared" si="2772"/>
        <v>7.4905942534426433E-3</v>
      </c>
      <c r="AN2290" s="13">
        <f t="shared" si="2773"/>
        <v>1.3377192987422118E-2</v>
      </c>
      <c r="AO2290" s="13">
        <f t="shared" si="2774"/>
        <v>1.19449329497784E-2</v>
      </c>
      <c r="AP2290" s="13">
        <f t="shared" si="2775"/>
        <v>7.1106807588536512E-3</v>
      </c>
      <c r="AQ2290" s="13">
        <f t="shared" si="2776"/>
        <v>3.1746796570718445E-3</v>
      </c>
      <c r="AR2290" s="13">
        <f t="shared" si="2777"/>
        <v>2.9519659708495032E-3</v>
      </c>
      <c r="AS2290" s="13">
        <f t="shared" si="2778"/>
        <v>6.3509844805536321E-3</v>
      </c>
      <c r="AT2290" s="13">
        <f t="shared" si="2779"/>
        <v>6.8318883534801865E-3</v>
      </c>
      <c r="AU2290" s="13">
        <f t="shared" si="2780"/>
        <v>4.8994712150358805E-3</v>
      </c>
      <c r="AV2290" s="13">
        <f t="shared" si="2781"/>
        <v>2.6352324143372129E-3</v>
      </c>
      <c r="AW2290" s="13">
        <f t="shared" si="2782"/>
        <v>1.2101927519778191E-4</v>
      </c>
      <c r="AX2290" s="13">
        <f t="shared" si="2783"/>
        <v>2.685930231102235E-3</v>
      </c>
      <c r="AY2290" s="13">
        <f t="shared" si="2784"/>
        <v>4.7967098252174748E-3</v>
      </c>
      <c r="AZ2290" s="13">
        <f t="shared" si="2785"/>
        <v>4.2831390184501954E-3</v>
      </c>
      <c r="BA2290" s="13">
        <f t="shared" si="2786"/>
        <v>2.5497032368485694E-3</v>
      </c>
      <c r="BB2290" s="13">
        <f t="shared" si="2787"/>
        <v>1.1383566879324142E-3</v>
      </c>
      <c r="BC2290" s="13">
        <f t="shared" si="2788"/>
        <v>4.0659036086478241E-4</v>
      </c>
      <c r="BD2290" s="13">
        <f t="shared" si="2789"/>
        <v>8.7863564065044438E-4</v>
      </c>
      <c r="BE2290" s="13">
        <f t="shared" si="2790"/>
        <v>1.8903338903417052E-3</v>
      </c>
      <c r="BF2290" s="13">
        <f t="shared" si="2791"/>
        <v>2.0334721536728732E-3</v>
      </c>
      <c r="BG2290" s="13">
        <f t="shared" si="2792"/>
        <v>1.4582993409753408E-3</v>
      </c>
      <c r="BH2290" s="13">
        <f t="shared" si="2793"/>
        <v>7.8436172486354128E-4</v>
      </c>
      <c r="BI2290" s="13">
        <f t="shared" si="2794"/>
        <v>3.3750179988118779E-4</v>
      </c>
      <c r="BJ2290" s="14">
        <f t="shared" si="2795"/>
        <v>0.46120508864517512</v>
      </c>
      <c r="BK2290" s="14">
        <f t="shared" si="2796"/>
        <v>0.21042775497559091</v>
      </c>
      <c r="BL2290" s="14">
        <f t="shared" si="2797"/>
        <v>0.30543768585238362</v>
      </c>
      <c r="BM2290" s="14">
        <f t="shared" si="2798"/>
        <v>0.74347242080252529</v>
      </c>
      <c r="BN2290" s="14">
        <f t="shared" si="2799"/>
        <v>0.24743401582531485</v>
      </c>
    </row>
    <row r="2291" spans="1:66" x14ac:dyDescent="0.25">
      <c r="A2291" t="s">
        <v>25</v>
      </c>
      <c r="B2291" t="s">
        <v>260</v>
      </c>
      <c r="C2291" t="s">
        <v>26</v>
      </c>
      <c r="D2291" s="36" t="s">
        <v>545</v>
      </c>
      <c r="E2291" s="10">
        <f>VLOOKUP(A2291,home!$A$2:$E$405,3,FALSE)</f>
        <v>1.37692307692308</v>
      </c>
      <c r="F2291" s="10">
        <f>VLOOKUP(B2291,home!$B$2:$E$405,3,FALSE)</f>
        <v>0.61</v>
      </c>
      <c r="G2291" s="10">
        <f>VLOOKUP(C2291,away!$B$2:$E$405,4,FALSE)</f>
        <v>1.66</v>
      </c>
      <c r="H2291" s="10">
        <f>VLOOKUP(A2291,away!$A$2:$E$405,3,FALSE)</f>
        <v>1.1615384615384601</v>
      </c>
      <c r="I2291" s="10">
        <f>VLOOKUP(C2291,away!$B$2:$E$405,3,FALSE)</f>
        <v>0.83</v>
      </c>
      <c r="J2291" s="10">
        <f>VLOOKUP(B2291,home!$B$2:$E$405,4,FALSE)</f>
        <v>0.56999999999999995</v>
      </c>
      <c r="K2291" s="12">
        <f t="shared" si="2744"/>
        <v>1.3942723076923107</v>
      </c>
      <c r="L2291" s="12">
        <f t="shared" si="2745"/>
        <v>0.54952384615384542</v>
      </c>
      <c r="M2291" s="13">
        <f t="shared" si="2746"/>
        <v>0.14315946161034676</v>
      </c>
      <c r="N2291" s="13">
        <f t="shared" si="2747"/>
        <v>0.19960327290744692</v>
      </c>
      <c r="O2291" s="13">
        <f t="shared" si="2748"/>
        <v>7.8669537957431548E-2</v>
      </c>
      <c r="P2291" s="13">
        <f t="shared" si="2749"/>
        <v>0.1096867582329959</v>
      </c>
      <c r="Q2291" s="13">
        <f t="shared" si="2750"/>
        <v>0.13915065796980208</v>
      </c>
      <c r="R2291" s="13">
        <f t="shared" si="2751"/>
        <v>2.1615393536756858E-2</v>
      </c>
      <c r="S2291" s="13">
        <f t="shared" si="2752"/>
        <v>2.1010111375681068E-2</v>
      </c>
      <c r="T2291" s="13">
        <f t="shared" si="2753"/>
        <v>7.6466604762403897E-2</v>
      </c>
      <c r="U2291" s="13">
        <f t="shared" si="2754"/>
        <v>3.0137744628171436E-2</v>
      </c>
      <c r="V2291" s="13">
        <f t="shared" si="2755"/>
        <v>1.7886278551746478E-3</v>
      </c>
      <c r="W2291" s="13">
        <f t="shared" si="2756"/>
        <v>6.4671303001486463E-2</v>
      </c>
      <c r="X2291" s="13">
        <f t="shared" si="2757"/>
        <v>3.5538423161157573E-2</v>
      </c>
      <c r="Y2291" s="13">
        <f t="shared" si="2758"/>
        <v>9.7646054908811057E-3</v>
      </c>
      <c r="Z2291" s="13">
        <f t="shared" si="2759"/>
        <v>3.9593913974825335E-3</v>
      </c>
      <c r="AA2291" s="13">
        <f t="shared" si="2760"/>
        <v>5.5204697808250549E-3</v>
      </c>
      <c r="AB2291" s="13">
        <f t="shared" si="2761"/>
        <v>3.8485190704283076E-3</v>
      </c>
      <c r="AC2291" s="13">
        <f t="shared" si="2762"/>
        <v>8.5651338074554161E-5</v>
      </c>
      <c r="AD2291" s="13">
        <f t="shared" si="2763"/>
        <v>2.2542351719337796E-2</v>
      </c>
      <c r="AE2291" s="13">
        <f t="shared" si="2764"/>
        <v>1.2387559818163257E-2</v>
      </c>
      <c r="AF2291" s="13">
        <f t="shared" si="2765"/>
        <v>3.4036297578689512E-3</v>
      </c>
      <c r="AG2291" s="13">
        <f t="shared" si="2766"/>
        <v>6.2345857180927595E-4</v>
      </c>
      <c r="AH2291" s="13">
        <f t="shared" si="2767"/>
        <v>5.4394499729326249E-4</v>
      </c>
      <c r="AI2291" s="13">
        <f t="shared" si="2768"/>
        <v>7.5840744663376481E-4</v>
      </c>
      <c r="AJ2291" s="13">
        <f t="shared" si="2769"/>
        <v>5.2871325039454623E-4</v>
      </c>
      <c r="AK2291" s="13">
        <f t="shared" si="2770"/>
        <v>2.4572341457836886E-4</v>
      </c>
      <c r="AL2291" s="13">
        <f t="shared" si="2771"/>
        <v>2.6249938372322622E-6</v>
      </c>
      <c r="AM2291" s="13">
        <f t="shared" si="2772"/>
        <v>6.2860353505065662E-3</v>
      </c>
      <c r="AN2291" s="13">
        <f t="shared" si="2773"/>
        <v>3.4543263228694046E-3</v>
      </c>
      <c r="AO2291" s="13">
        <f t="shared" si="2774"/>
        <v>9.4911734340683246E-4</v>
      </c>
      <c r="AP2291" s="13">
        <f t="shared" si="2775"/>
        <v>1.7385420433341426E-4</v>
      </c>
      <c r="AQ2291" s="13">
        <f t="shared" si="2776"/>
        <v>2.3884257758828577E-5</v>
      </c>
      <c r="AR2291" s="13">
        <f t="shared" si="2777"/>
        <v>5.9782149401747367E-5</v>
      </c>
      <c r="AS2291" s="13">
        <f t="shared" si="2778"/>
        <v>8.3352595405180777E-5</v>
      </c>
      <c r="AT2291" s="13">
        <f t="shared" si="2779"/>
        <v>5.8108107773862466E-5</v>
      </c>
      <c r="AU2291" s="13">
        <f t="shared" si="2780"/>
        <v>2.7006175173832242E-5</v>
      </c>
      <c r="AV2291" s="13">
        <f t="shared" si="2781"/>
        <v>9.4134905453904657E-6</v>
      </c>
      <c r="AW2291" s="13">
        <f t="shared" si="2782"/>
        <v>5.5867589335699121E-8</v>
      </c>
      <c r="AX2291" s="13">
        <f t="shared" si="2783"/>
        <v>1.4607408357310376E-3</v>
      </c>
      <c r="AY2291" s="13">
        <f t="shared" si="2784"/>
        <v>8.0271192228490243E-4</v>
      </c>
      <c r="AZ2291" s="13">
        <f t="shared" si="2785"/>
        <v>2.2055467144377312E-4</v>
      </c>
      <c r="BA2291" s="13">
        <f t="shared" si="2786"/>
        <v>4.0400017112993307E-5</v>
      </c>
      <c r="BB2291" s="13">
        <f t="shared" si="2787"/>
        <v>5.5501931971533117E-6</v>
      </c>
      <c r="BC2291" s="13">
        <f t="shared" si="2788"/>
        <v>6.0999270251931959E-7</v>
      </c>
      <c r="BD2291" s="13">
        <f t="shared" si="2789"/>
        <v>5.4752861117653333E-6</v>
      </c>
      <c r="BE2291" s="13">
        <f t="shared" si="2790"/>
        <v>7.6340398023267093E-6</v>
      </c>
      <c r="BF2291" s="13">
        <f t="shared" si="2791"/>
        <v>5.3219651461025075E-6</v>
      </c>
      <c r="BG2291" s="13">
        <f t="shared" si="2792"/>
        <v>2.4734228752381297E-6</v>
      </c>
      <c r="BH2291" s="13">
        <f t="shared" si="2793"/>
        <v>8.6215625503930424E-7</v>
      </c>
      <c r="BI2291" s="13">
        <f t="shared" si="2794"/>
        <v>2.4041611826100217E-7</v>
      </c>
      <c r="BJ2291" s="14">
        <f t="shared" si="2795"/>
        <v>0.57756965227170476</v>
      </c>
      <c r="BK2291" s="14">
        <f t="shared" si="2796"/>
        <v>0.27653594732839509</v>
      </c>
      <c r="BL2291" s="14">
        <f t="shared" si="2797"/>
        <v>0.14212812388712193</v>
      </c>
      <c r="BM2291" s="14">
        <f t="shared" si="2798"/>
        <v>0.30750537661522853</v>
      </c>
      <c r="BN2291" s="14">
        <f t="shared" si="2799"/>
        <v>0.69188508221478018</v>
      </c>
    </row>
    <row r="2292" spans="1:66" x14ac:dyDescent="0.25">
      <c r="A2292" t="s">
        <v>25</v>
      </c>
      <c r="B2292" t="s">
        <v>172</v>
      </c>
      <c r="C2292" t="s">
        <v>169</v>
      </c>
      <c r="D2292" s="36" t="s">
        <v>545</v>
      </c>
      <c r="E2292" s="10">
        <f>VLOOKUP(A2292,home!$A$2:$E$405,3,FALSE)</f>
        <v>1.37692307692308</v>
      </c>
      <c r="F2292" s="10">
        <f>VLOOKUP(B2292,home!$B$2:$E$405,3,FALSE)</f>
        <v>1.04</v>
      </c>
      <c r="G2292" s="10">
        <f>VLOOKUP(C2292,away!$B$2:$E$405,4,FALSE)</f>
        <v>0.83</v>
      </c>
      <c r="H2292" s="10">
        <f>VLOOKUP(A2292,away!$A$2:$E$405,3,FALSE)</f>
        <v>1.1615384615384601</v>
      </c>
      <c r="I2292" s="10">
        <f>VLOOKUP(C2292,away!$B$2:$E$405,3,FALSE)</f>
        <v>1.25</v>
      </c>
      <c r="J2292" s="10">
        <f>VLOOKUP(B2292,home!$B$2:$E$405,4,FALSE)</f>
        <v>0.37</v>
      </c>
      <c r="K2292" s="12">
        <f t="shared" si="2744"/>
        <v>1.1885600000000027</v>
      </c>
      <c r="L2292" s="12">
        <f t="shared" si="2745"/>
        <v>0.5372115384615378</v>
      </c>
      <c r="M2292" s="13">
        <f t="shared" si="2746"/>
        <v>0.17803563742768841</v>
      </c>
      <c r="N2292" s="13">
        <f t="shared" si="2747"/>
        <v>0.21160603722105381</v>
      </c>
      <c r="O2292" s="13">
        <f t="shared" si="2748"/>
        <v>9.5642798683509028E-2</v>
      </c>
      <c r="P2292" s="13">
        <f t="shared" si="2749"/>
        <v>0.11367720480327174</v>
      </c>
      <c r="Q2292" s="13">
        <f t="shared" si="2750"/>
        <v>0.12575323579972819</v>
      </c>
      <c r="R2292" s="13">
        <f t="shared" si="2751"/>
        <v>2.569020751176751E-2</v>
      </c>
      <c r="S2292" s="13">
        <f t="shared" si="2752"/>
        <v>1.8145955324722057E-2</v>
      </c>
      <c r="T2292" s="13">
        <f t="shared" si="2753"/>
        <v>6.7556089270488506E-2</v>
      </c>
      <c r="U2292" s="13">
        <f t="shared" si="2754"/>
        <v>3.0534353040186462E-2</v>
      </c>
      <c r="V2292" s="13">
        <f t="shared" si="2755"/>
        <v>1.2873711438420891E-3</v>
      </c>
      <c r="W2292" s="13">
        <f t="shared" si="2756"/>
        <v>4.9821755314041739E-2</v>
      </c>
      <c r="X2292" s="13">
        <f t="shared" si="2757"/>
        <v>2.676482182111066E-2</v>
      </c>
      <c r="Y2292" s="13">
        <f t="shared" si="2758"/>
        <v>7.1891855535838965E-3</v>
      </c>
      <c r="Z2292" s="13">
        <f t="shared" si="2759"/>
        <v>4.6003586335975934E-3</v>
      </c>
      <c r="AA2292" s="13">
        <f t="shared" si="2760"/>
        <v>5.4678022575487678E-3</v>
      </c>
      <c r="AB2292" s="13">
        <f t="shared" si="2761"/>
        <v>3.2494055256160901E-3</v>
      </c>
      <c r="AC2292" s="13">
        <f t="shared" si="2762"/>
        <v>5.1374810154160642E-5</v>
      </c>
      <c r="AD2292" s="13">
        <f t="shared" si="2763"/>
        <v>1.4804036374014413E-2</v>
      </c>
      <c r="AE2292" s="13">
        <f t="shared" si="2764"/>
        <v>7.9528991559248471E-3</v>
      </c>
      <c r="AF2292" s="13">
        <f t="shared" si="2765"/>
        <v>2.136194595391926E-3</v>
      </c>
      <c r="AG2292" s="13">
        <f t="shared" si="2766"/>
        <v>3.8252946168123968E-4</v>
      </c>
      <c r="AH2292" s="13">
        <f t="shared" si="2767"/>
        <v>6.1784143475744505E-4</v>
      </c>
      <c r="AI2292" s="13">
        <f t="shared" si="2768"/>
        <v>7.3434161569531061E-4</v>
      </c>
      <c r="AJ2292" s="13">
        <f t="shared" si="2769"/>
        <v>4.3640453537541028E-4</v>
      </c>
      <c r="AK2292" s="13">
        <f t="shared" si="2770"/>
        <v>1.7289765818859955E-4</v>
      </c>
      <c r="AL2292" s="13">
        <f t="shared" si="2771"/>
        <v>1.3121293916215561E-6</v>
      </c>
      <c r="AM2292" s="13">
        <f t="shared" si="2772"/>
        <v>3.5190970945397169E-3</v>
      </c>
      <c r="AN2292" s="13">
        <f t="shared" si="2773"/>
        <v>1.8904995641532089E-3</v>
      </c>
      <c r="AO2292" s="13">
        <f t="shared" si="2774"/>
        <v>5.0779908965980591E-4</v>
      </c>
      <c r="AP2292" s="13">
        <f t="shared" si="2775"/>
        <v>9.0931843395170923E-5</v>
      </c>
      <c r="AQ2292" s="13">
        <f t="shared" si="2776"/>
        <v>1.2212408871365846E-5</v>
      </c>
      <c r="AR2292" s="13">
        <f t="shared" si="2777"/>
        <v>6.6382309538266196E-5</v>
      </c>
      <c r="AS2292" s="13">
        <f t="shared" si="2778"/>
        <v>7.8899357824801857E-5</v>
      </c>
      <c r="AT2292" s="13">
        <f t="shared" si="2779"/>
        <v>4.6888310368123362E-5</v>
      </c>
      <c r="AU2292" s="13">
        <f t="shared" si="2780"/>
        <v>1.8576523390378939E-5</v>
      </c>
      <c r="AV2292" s="13">
        <f t="shared" si="2781"/>
        <v>5.5198281602172163E-6</v>
      </c>
      <c r="AW2292" s="13">
        <f t="shared" si="2782"/>
        <v>2.3272369593284806E-8</v>
      </c>
      <c r="AX2292" s="13">
        <f t="shared" si="2783"/>
        <v>6.9710967378102165E-4</v>
      </c>
      <c r="AY2292" s="13">
        <f t="shared" si="2784"/>
        <v>3.7449536032832336E-4</v>
      </c>
      <c r="AZ2292" s="13">
        <f t="shared" si="2785"/>
        <v>1.0059161433434326E-4</v>
      </c>
      <c r="BA2292" s="13">
        <f t="shared" si="2786"/>
        <v>1.8012991964294075E-5</v>
      </c>
      <c r="BB2292" s="13">
        <f t="shared" si="2787"/>
        <v>2.4191967813584336E-6</v>
      </c>
      <c r="BC2292" s="13">
        <f t="shared" si="2788"/>
        <v>2.5992408495095299E-7</v>
      </c>
      <c r="BD2292" s="13">
        <f t="shared" si="2789"/>
        <v>5.9435571056136634E-6</v>
      </c>
      <c r="BE2292" s="13">
        <f t="shared" si="2790"/>
        <v>7.0642742334481917E-6</v>
      </c>
      <c r="BF2292" s="13">
        <f t="shared" si="2791"/>
        <v>4.1981568914536026E-6</v>
      </c>
      <c r="BG2292" s="13">
        <f t="shared" si="2792"/>
        <v>1.6632537849687011E-6</v>
      </c>
      <c r="BH2292" s="13">
        <f t="shared" si="2793"/>
        <v>4.942192296656015E-7</v>
      </c>
      <c r="BI2292" s="13">
        <f t="shared" si="2794"/>
        <v>1.1748184152226956E-7</v>
      </c>
      <c r="BJ2292" s="14">
        <f t="shared" si="2795"/>
        <v>0.52118021332891273</v>
      </c>
      <c r="BK2292" s="14">
        <f t="shared" si="2796"/>
        <v>0.31157335099939842</v>
      </c>
      <c r="BL2292" s="14">
        <f t="shared" si="2797"/>
        <v>0.16278179953501301</v>
      </c>
      <c r="BM2292" s="14">
        <f t="shared" si="2798"/>
        <v>0.24935612896194442</v>
      </c>
      <c r="BN2292" s="14">
        <f t="shared" si="2799"/>
        <v>0.75040512144701865</v>
      </c>
    </row>
    <row r="2293" spans="1:66" x14ac:dyDescent="0.25">
      <c r="A2293" t="s">
        <v>25</v>
      </c>
      <c r="B2293" t="s">
        <v>174</v>
      </c>
      <c r="C2293" t="s">
        <v>265</v>
      </c>
      <c r="D2293" s="36" t="s">
        <v>545</v>
      </c>
      <c r="E2293" s="10">
        <f>VLOOKUP(A2293,home!$A$2:$E$405,3,FALSE)</f>
        <v>1.37692307692308</v>
      </c>
      <c r="F2293" s="10">
        <f>VLOOKUP(B2293,home!$B$2:$E$405,3,FALSE)</f>
        <v>0.62</v>
      </c>
      <c r="G2293" s="10">
        <f>VLOOKUP(C2293,away!$B$2:$E$405,4,FALSE)</f>
        <v>0.73</v>
      </c>
      <c r="H2293" s="10">
        <f>VLOOKUP(A2293,away!$A$2:$E$405,3,FALSE)</f>
        <v>1.1615384615384601</v>
      </c>
      <c r="I2293" s="10">
        <f>VLOOKUP(C2293,away!$B$2:$E$405,3,FALSE)</f>
        <v>0.85</v>
      </c>
      <c r="J2293" s="10">
        <f>VLOOKUP(B2293,home!$B$2:$E$405,4,FALSE)</f>
        <v>1.97</v>
      </c>
      <c r="K2293" s="12">
        <f t="shared" si="2744"/>
        <v>0.62319538461538604</v>
      </c>
      <c r="L2293" s="12">
        <f t="shared" si="2745"/>
        <v>1.9449961538461513</v>
      </c>
      <c r="M2293" s="13">
        <f t="shared" si="2746"/>
        <v>7.6674082245635336E-2</v>
      </c>
      <c r="N2293" s="13">
        <f t="shared" si="2747"/>
        <v>4.7782934175100447E-2</v>
      </c>
      <c r="O2293" s="13">
        <f t="shared" si="2748"/>
        <v>0.1491307950674442</v>
      </c>
      <c r="P2293" s="13">
        <f t="shared" si="2749"/>
        <v>9.2937623190054192E-2</v>
      </c>
      <c r="Q2293" s="13">
        <f t="shared" si="2750"/>
        <v>1.4889052020651701E-2</v>
      </c>
      <c r="R2293" s="13">
        <f t="shared" si="2751"/>
        <v>0.14502941141309883</v>
      </c>
      <c r="S2293" s="13">
        <f t="shared" si="2752"/>
        <v>2.816271662876078E-2</v>
      </c>
      <c r="T2293" s="13">
        <f t="shared" si="2753"/>
        <v>2.8959148914582823E-2</v>
      </c>
      <c r="U2293" s="13">
        <f t="shared" si="2754"/>
        <v>9.0381659826129182E-2</v>
      </c>
      <c r="V2293" s="13">
        <f t="shared" si="2755"/>
        <v>3.7929316014459753E-3</v>
      </c>
      <c r="W2293" s="13">
        <f t="shared" si="2756"/>
        <v>3.0929295001895091E-3</v>
      </c>
      <c r="X2293" s="13">
        <f t="shared" si="2757"/>
        <v>6.015735981985894E-3</v>
      </c>
      <c r="Y2293" s="13">
        <f t="shared" si="2758"/>
        <v>5.8502916737582346E-3</v>
      </c>
      <c r="Z2293" s="13">
        <f t="shared" si="2759"/>
        <v>9.4027215797682764E-2</v>
      </c>
      <c r="AA2293" s="13">
        <f t="shared" si="2760"/>
        <v>5.8597326913350803E-2</v>
      </c>
      <c r="AB2293" s="13">
        <f t="shared" si="2761"/>
        <v>1.8258791841599585E-2</v>
      </c>
      <c r="AC2293" s="13">
        <f t="shared" si="2762"/>
        <v>2.873412677698705E-4</v>
      </c>
      <c r="AD2293" s="13">
        <f t="shared" si="2763"/>
        <v>4.8187484736471868E-4</v>
      </c>
      <c r="AE2293" s="13">
        <f t="shared" si="2764"/>
        <v>9.3724472475957901E-4</v>
      </c>
      <c r="AF2293" s="13">
        <f t="shared" si="2765"/>
        <v>9.1146869243498828E-4</v>
      </c>
      <c r="AG2293" s="13">
        <f t="shared" si="2766"/>
        <v>5.9093436704574416E-4</v>
      </c>
      <c r="AH2293" s="13">
        <f t="shared" si="2767"/>
        <v>4.5720643270838753E-2</v>
      </c>
      <c r="AI2293" s="13">
        <f t="shared" si="2768"/>
        <v>2.8492893868033217E-2</v>
      </c>
      <c r="AJ2293" s="13">
        <f t="shared" si="2769"/>
        <v>8.8783199764471687E-3</v>
      </c>
      <c r="AK2293" s="13">
        <f t="shared" si="2770"/>
        <v>1.844309344153486E-3</v>
      </c>
      <c r="AL2293" s="13">
        <f t="shared" si="2771"/>
        <v>1.3931599147360569E-5</v>
      </c>
      <c r="AM2293" s="13">
        <f t="shared" si="2772"/>
        <v>6.0060436167987257E-5</v>
      </c>
      <c r="AN2293" s="13">
        <f t="shared" si="2773"/>
        <v>1.1681731734505749E-4</v>
      </c>
      <c r="AO2293" s="13">
        <f t="shared" si="2774"/>
        <v>1.1360461646938111E-4</v>
      </c>
      <c r="AP2293" s="13">
        <f t="shared" si="2775"/>
        <v>7.3653514030704443E-5</v>
      </c>
      <c r="AQ2293" s="13">
        <f t="shared" si="2776"/>
        <v>3.5813950376743412E-5</v>
      </c>
      <c r="AR2293" s="13">
        <f t="shared" si="2777"/>
        <v>1.7785295062630657E-2</v>
      </c>
      <c r="AS2293" s="13">
        <f t="shared" si="2778"/>
        <v>1.1083713797054237E-2</v>
      </c>
      <c r="AT2293" s="13">
        <f t="shared" si="2779"/>
        <v>3.4536596413610385E-3</v>
      </c>
      <c r="AU2293" s="13">
        <f t="shared" si="2780"/>
        <v>7.1743491617620942E-4</v>
      </c>
      <c r="AV2293" s="13">
        <f t="shared" si="2781"/>
        <v>1.1177553213073502E-4</v>
      </c>
      <c r="AW2293" s="13">
        <f t="shared" si="2782"/>
        <v>4.6907408970214501E-7</v>
      </c>
      <c r="AX2293" s="13">
        <f t="shared" si="2783"/>
        <v>6.2382311029794414E-6</v>
      </c>
      <c r="AY2293" s="13">
        <f t="shared" si="2784"/>
        <v>1.2133335502098446E-5</v>
      </c>
      <c r="AZ2293" s="13">
        <f t="shared" si="2785"/>
        <v>1.1799645442453224E-5</v>
      </c>
      <c r="BA2293" s="13">
        <f t="shared" si="2786"/>
        <v>7.6500883341065949E-6</v>
      </c>
      <c r="BB2293" s="13">
        <f t="shared" si="2787"/>
        <v>3.7198480966051588E-6</v>
      </c>
      <c r="BC2293" s="13">
        <f t="shared" si="2788"/>
        <v>1.4470180481577918E-6</v>
      </c>
      <c r="BD2293" s="13">
        <f t="shared" si="2789"/>
        <v>5.7653884153059283E-3</v>
      </c>
      <c r="BE2293" s="13">
        <f t="shared" si="2790"/>
        <v>3.5929634509336687E-3</v>
      </c>
      <c r="BF2293" s="13">
        <f t="shared" si="2791"/>
        <v>1.1195591198568163E-3</v>
      </c>
      <c r="BG2293" s="13">
        <f t="shared" si="2792"/>
        <v>2.3256802543294389E-4</v>
      </c>
      <c r="BH2293" s="13">
        <f t="shared" si="2793"/>
        <v>3.6233830014731089E-5</v>
      </c>
      <c r="BI2293" s="13">
        <f t="shared" si="2794"/>
        <v>4.5161511264237714E-6</v>
      </c>
      <c r="BJ2293" s="14">
        <f t="shared" si="2795"/>
        <v>0.10995455289878989</v>
      </c>
      <c r="BK2293" s="14">
        <f t="shared" si="2796"/>
        <v>0.20188075986831561</v>
      </c>
      <c r="BL2293" s="14">
        <f t="shared" si="2797"/>
        <v>0.59023725946311845</v>
      </c>
      <c r="BM2293" s="14">
        <f t="shared" si="2798"/>
        <v>0.46964422565450958</v>
      </c>
      <c r="BN2293" s="14">
        <f t="shared" si="2799"/>
        <v>0.52644389811198478</v>
      </c>
    </row>
    <row r="2294" spans="1:66" x14ac:dyDescent="0.25">
      <c r="A2294" t="s">
        <v>28</v>
      </c>
      <c r="B2294" t="s">
        <v>188</v>
      </c>
      <c r="C2294" t="s">
        <v>293</v>
      </c>
      <c r="D2294" s="36" t="s">
        <v>545</v>
      </c>
      <c r="E2294" s="10">
        <f>VLOOKUP(A2294,home!$A$2:$E$405,3,FALSE)</f>
        <v>1.3737373737373699</v>
      </c>
      <c r="F2294" s="10">
        <f>VLOOKUP(B2294,home!$B$2:$E$405,3,FALSE)</f>
        <v>1.31</v>
      </c>
      <c r="G2294" s="10">
        <f>VLOOKUP(C2294,away!$B$2:$E$405,4,FALSE)</f>
        <v>0.57999999999999996</v>
      </c>
      <c r="H2294" s="10">
        <f>VLOOKUP(A2294,away!$A$2:$E$405,3,FALSE)</f>
        <v>1.1818181818181801</v>
      </c>
      <c r="I2294" s="10">
        <f>VLOOKUP(C2294,away!$B$2:$E$405,3,FALSE)</f>
        <v>0.87</v>
      </c>
      <c r="J2294" s="10">
        <f>VLOOKUP(B2294,home!$B$2:$E$405,4,FALSE)</f>
        <v>0.85</v>
      </c>
      <c r="K2294" s="12">
        <f t="shared" si="2744"/>
        <v>1.0437656565656537</v>
      </c>
      <c r="L2294" s="12">
        <f t="shared" si="2745"/>
        <v>0.87395454545454421</v>
      </c>
      <c r="M2294" s="13">
        <f t="shared" si="2746"/>
        <v>0.14694157766942506</v>
      </c>
      <c r="N2294" s="13">
        <f t="shared" si="2747"/>
        <v>0.15337257229292045</v>
      </c>
      <c r="O2294" s="13">
        <f t="shared" si="2748"/>
        <v>0.12842025972045598</v>
      </c>
      <c r="P2294" s="13">
        <f t="shared" si="2749"/>
        <v>0.1340406567034535</v>
      </c>
      <c r="Q2294" s="13">
        <f t="shared" si="2750"/>
        <v>8.0042511809241643E-2</v>
      </c>
      <c r="R2294" s="13">
        <f t="shared" si="2751"/>
        <v>5.6116734855572808E-2</v>
      </c>
      <c r="S2294" s="13">
        <f t="shared" si="2752"/>
        <v>3.056809708739017E-2</v>
      </c>
      <c r="T2294" s="13">
        <f t="shared" si="2753"/>
        <v>6.9953517025285766E-2</v>
      </c>
      <c r="U2294" s="13">
        <f t="shared" si="2754"/>
        <v>5.8572720600847651E-2</v>
      </c>
      <c r="V2294" s="13">
        <f t="shared" si="2755"/>
        <v>3.0982591651240133E-3</v>
      </c>
      <c r="W2294" s="13">
        <f t="shared" si="2756"/>
        <v>2.7848541630579069E-2</v>
      </c>
      <c r="X2294" s="13">
        <f t="shared" si="2757"/>
        <v>2.4338359542324679E-2</v>
      </c>
      <c r="Y2294" s="13">
        <f t="shared" si="2758"/>
        <v>1.0635309975460817E-2</v>
      </c>
      <c r="Z2294" s="13">
        <f t="shared" si="2759"/>
        <v>1.6347825167698442E-2</v>
      </c>
      <c r="AA2294" s="13">
        <f t="shared" si="2760"/>
        <v>1.706329846958328E-2</v>
      </c>
      <c r="AB2294" s="13">
        <f t="shared" si="2761"/>
        <v>8.905042465140154E-3</v>
      </c>
      <c r="AC2294" s="13">
        <f t="shared" si="2762"/>
        <v>1.7664022485904289E-4</v>
      </c>
      <c r="AD2294" s="13">
        <f t="shared" si="2763"/>
        <v>7.2668378348593231E-3</v>
      </c>
      <c r="AE2294" s="13">
        <f t="shared" si="2764"/>
        <v>6.3508859568563638E-3</v>
      </c>
      <c r="AF2294" s="13">
        <f t="shared" si="2765"/>
        <v>2.7751928248290259E-3</v>
      </c>
      <c r="AG2294" s="13">
        <f t="shared" si="2766"/>
        <v>8.0846412792405476E-4</v>
      </c>
      <c r="AH2294" s="13">
        <f t="shared" si="2767"/>
        <v>3.5718140284015615E-3</v>
      </c>
      <c r="AI2294" s="13">
        <f t="shared" si="2768"/>
        <v>3.7281368144849677E-3</v>
      </c>
      <c r="AJ2294" s="13">
        <f t="shared" si="2769"/>
        <v>1.9456505849687435E-3</v>
      </c>
      <c r="AK2294" s="13">
        <f t="shared" si="2770"/>
        <v>6.7693442008908301E-4</v>
      </c>
      <c r="AL2294" s="13">
        <f t="shared" si="2771"/>
        <v>6.4452749496450838E-6</v>
      </c>
      <c r="AM2294" s="13">
        <f t="shared" si="2772"/>
        <v>1.5169751527716157E-3</v>
      </c>
      <c r="AN2294" s="13">
        <f t="shared" si="2773"/>
        <v>1.3257673301063551E-3</v>
      </c>
      <c r="AO2294" s="13">
        <f t="shared" si="2774"/>
        <v>5.7933019218079208E-4</v>
      </c>
      <c r="AP2294" s="13">
        <f t="shared" si="2775"/>
        <v>1.6876941825848602E-4</v>
      </c>
      <c r="AQ2294" s="13">
        <f t="shared" si="2776"/>
        <v>3.6874200055180734E-5</v>
      </c>
      <c r="AR2294" s="13">
        <f t="shared" si="2777"/>
        <v>6.2432062112797039E-4</v>
      </c>
      <c r="AS2294" s="13">
        <f t="shared" si="2778"/>
        <v>6.5164442301911263E-4</v>
      </c>
      <c r="AT2294" s="13">
        <f t="shared" si="2779"/>
        <v>3.4008203451994535E-4</v>
      </c>
      <c r="AU2294" s="13">
        <f t="shared" si="2780"/>
        <v>1.1832198268229804E-4</v>
      </c>
      <c r="AV2294" s="13">
        <f t="shared" si="2781"/>
        <v>3.087510548513467E-5</v>
      </c>
      <c r="AW2294" s="13">
        <f t="shared" si="2782"/>
        <v>1.6331677538998377E-7</v>
      </c>
      <c r="AX2294" s="13">
        <f t="shared" si="2783"/>
        <v>2.6389442772107457E-4</v>
      </c>
      <c r="AY2294" s="13">
        <f t="shared" si="2784"/>
        <v>2.3063173462695879E-4</v>
      </c>
      <c r="AZ2294" s="13">
        <f t="shared" si="2785"/>
        <v>1.0078082640164841E-4</v>
      </c>
      <c r="BA2294" s="13">
        <f t="shared" si="2786"/>
        <v>2.9359287109461996E-5</v>
      </c>
      <c r="BB2294" s="13">
        <f t="shared" si="2787"/>
        <v>6.4146706051548281E-6</v>
      </c>
      <c r="BC2294" s="13">
        <f t="shared" si="2788"/>
        <v>1.121226106593743E-6</v>
      </c>
      <c r="BD2294" s="13">
        <f t="shared" si="2789"/>
        <v>9.0937974109298975E-5</v>
      </c>
      <c r="BE2294" s="13">
        <f t="shared" si="2790"/>
        <v>9.4917934252942843E-5</v>
      </c>
      <c r="BF2294" s="13">
        <f t="shared" si="2791"/>
        <v>4.9536039982689226E-5</v>
      </c>
      <c r="BG2294" s="13">
        <f t="shared" si="2792"/>
        <v>1.7234672432064699E-5</v>
      </c>
      <c r="BH2294" s="13">
        <f t="shared" si="2793"/>
        <v>4.4972397966869944E-6</v>
      </c>
      <c r="BI2294" s="13">
        <f t="shared" si="2794"/>
        <v>9.3881288982443789E-7</v>
      </c>
      <c r="BJ2294" s="14">
        <f t="shared" si="2795"/>
        <v>0.38765211148622447</v>
      </c>
      <c r="BK2294" s="14">
        <f t="shared" si="2796"/>
        <v>0.31506230785982836</v>
      </c>
      <c r="BL2294" s="14">
        <f t="shared" si="2797"/>
        <v>0.28102389879984235</v>
      </c>
      <c r="BM2294" s="14">
        <f t="shared" si="2798"/>
        <v>0.30092136184467255</v>
      </c>
      <c r="BN2294" s="14">
        <f t="shared" si="2799"/>
        <v>0.69893431305106934</v>
      </c>
    </row>
    <row r="2295" spans="1:66" x14ac:dyDescent="0.25">
      <c r="A2295" t="s">
        <v>28</v>
      </c>
      <c r="B2295" t="s">
        <v>275</v>
      </c>
      <c r="C2295" t="s">
        <v>187</v>
      </c>
      <c r="D2295" s="36" t="s">
        <v>545</v>
      </c>
      <c r="E2295" s="10">
        <f>VLOOKUP(A2295,home!$A$2:$E$405,3,FALSE)</f>
        <v>1.3737373737373699</v>
      </c>
      <c r="F2295" s="10">
        <f>VLOOKUP(B2295,home!$B$2:$E$405,3,FALSE)</f>
        <v>1.1599999999999999</v>
      </c>
      <c r="G2295" s="10">
        <f>VLOOKUP(C2295,away!$B$2:$E$405,4,FALSE)</f>
        <v>1.02</v>
      </c>
      <c r="H2295" s="10">
        <f>VLOOKUP(A2295,away!$A$2:$E$405,3,FALSE)</f>
        <v>1.1818181818181801</v>
      </c>
      <c r="I2295" s="10">
        <f>VLOOKUP(C2295,away!$B$2:$E$405,3,FALSE)</f>
        <v>0.57999999999999996</v>
      </c>
      <c r="J2295" s="10">
        <f>VLOOKUP(B2295,home!$B$2:$E$405,4,FALSE)</f>
        <v>1.52</v>
      </c>
      <c r="K2295" s="12">
        <f t="shared" si="2744"/>
        <v>1.6254060606060559</v>
      </c>
      <c r="L2295" s="12">
        <f t="shared" si="2745"/>
        <v>1.0418909090909076</v>
      </c>
      <c r="M2295" s="13">
        <f t="shared" si="2746"/>
        <v>6.9439669392300021E-2</v>
      </c>
      <c r="N2295" s="13">
        <f t="shared" si="2747"/>
        <v>0.11286765947672529</v>
      </c>
      <c r="O2295" s="13">
        <f t="shared" si="2748"/>
        <v>7.2348560270115533E-2</v>
      </c>
      <c r="P2295" s="13">
        <f t="shared" si="2749"/>
        <v>0.11759578833916831</v>
      </c>
      <c r="Q2295" s="13">
        <f t="shared" si="2750"/>
        <v>9.172788887994493E-2</v>
      </c>
      <c r="R2295" s="13">
        <f t="shared" si="2751"/>
        <v>3.7689653615624499E-2</v>
      </c>
      <c r="S2295" s="13">
        <f t="shared" si="2752"/>
        <v>4.9786993357445006E-2</v>
      </c>
      <c r="T2295" s="13">
        <f t="shared" si="2753"/>
        <v>9.5570453534115571E-2</v>
      </c>
      <c r="U2295" s="13">
        <f t="shared" si="2754"/>
        <v>6.1260991408979004E-2</v>
      </c>
      <c r="V2295" s="13">
        <f t="shared" si="2755"/>
        <v>9.3682293391328646E-3</v>
      </c>
      <c r="W2295" s="13">
        <f t="shared" si="2756"/>
        <v>4.9698355504020443E-2</v>
      </c>
      <c r="X2295" s="13">
        <f t="shared" si="2757"/>
        <v>5.1780264796406968E-2</v>
      </c>
      <c r="Y2295" s="13">
        <f t="shared" si="2758"/>
        <v>2.6974693580848186E-2</v>
      </c>
      <c r="Z2295" s="13">
        <f t="shared" si="2759"/>
        <v>1.308950248963481E-2</v>
      </c>
      <c r="AA2295" s="13">
        <f t="shared" si="2760"/>
        <v>2.1275756676970476E-2</v>
      </c>
      <c r="AB2295" s="13">
        <f t="shared" si="2761"/>
        <v>1.7290871923363788E-2</v>
      </c>
      <c r="AC2295" s="13">
        <f t="shared" si="2762"/>
        <v>9.9156606385680628E-4</v>
      </c>
      <c r="AD2295" s="13">
        <f t="shared" si="2763"/>
        <v>2.0195002059597279E-2</v>
      </c>
      <c r="AE2295" s="13">
        <f t="shared" si="2764"/>
        <v>2.1040989054966559E-2</v>
      </c>
      <c r="AF2295" s="13">
        <f t="shared" si="2765"/>
        <v>1.0961207607325472E-2</v>
      </c>
      <c r="AG2295" s="13">
        <f t="shared" si="2766"/>
        <v>3.8067941862435033E-3</v>
      </c>
      <c r="AH2295" s="13">
        <f t="shared" si="2767"/>
        <v>3.4094584121183271E-3</v>
      </c>
      <c r="AI2295" s="13">
        <f t="shared" si="2768"/>
        <v>5.5417543664414296E-3</v>
      </c>
      <c r="AJ2295" s="13">
        <f t="shared" si="2769"/>
        <v>4.5038005668019869E-3</v>
      </c>
      <c r="AK2295" s="13">
        <f t="shared" si="2770"/>
        <v>2.4401682456803128E-3</v>
      </c>
      <c r="AL2295" s="13">
        <f t="shared" si="2771"/>
        <v>6.7168518508261912E-5</v>
      </c>
      <c r="AM2295" s="13">
        <f t="shared" si="2772"/>
        <v>6.5650157483242415E-3</v>
      </c>
      <c r="AN2295" s="13">
        <f t="shared" si="2773"/>
        <v>6.8400302262176691E-3</v>
      </c>
      <c r="AO2295" s="13">
        <f t="shared" si="2774"/>
        <v>3.5632826553016065E-3</v>
      </c>
      <c r="AP2295" s="13">
        <f t="shared" si="2775"/>
        <v>1.2375172683600183E-3</v>
      </c>
      <c r="AQ2295" s="13">
        <f t="shared" si="2776"/>
        <v>3.2233949793682897E-4</v>
      </c>
      <c r="AR2295" s="13">
        <f t="shared" si="2777"/>
        <v>7.1045674490192144E-4</v>
      </c>
      <c r="AS2295" s="13">
        <f t="shared" si="2778"/>
        <v>1.1547806989620339E-3</v>
      </c>
      <c r="AT2295" s="13">
        <f t="shared" si="2779"/>
        <v>9.3849377338189367E-4</v>
      </c>
      <c r="AU2295" s="13">
        <f t="shared" si="2780"/>
        <v>5.0847782236532538E-4</v>
      </c>
      <c r="AV2295" s="13">
        <f t="shared" si="2781"/>
        <v>2.0662073353909223E-4</v>
      </c>
      <c r="AW2295" s="13">
        <f t="shared" si="2782"/>
        <v>3.1597112183371672E-6</v>
      </c>
      <c r="AX2295" s="13">
        <f t="shared" si="2783"/>
        <v>1.7784693975500714E-3</v>
      </c>
      <c r="AY2295" s="13">
        <f t="shared" si="2784"/>
        <v>1.8529710974038026E-3</v>
      </c>
      <c r="AZ2295" s="13">
        <f t="shared" si="2785"/>
        <v>9.652968705966122E-4</v>
      </c>
      <c r="BA2295" s="13">
        <f t="shared" si="2786"/>
        <v>3.3524467801617088E-4</v>
      </c>
      <c r="BB2295" s="13">
        <f t="shared" si="2787"/>
        <v>8.7322095586539228E-5</v>
      </c>
      <c r="BC2295" s="13">
        <f t="shared" si="2788"/>
        <v>1.8196019510876503E-5</v>
      </c>
      <c r="BD2295" s="13">
        <f t="shared" si="2789"/>
        <v>1.2336973730260495E-4</v>
      </c>
      <c r="BE2295" s="13">
        <f t="shared" si="2790"/>
        <v>2.0052591870703111E-4</v>
      </c>
      <c r="BF2295" s="13">
        <f t="shared" si="2791"/>
        <v>1.6296802178750286E-4</v>
      </c>
      <c r="BG2295" s="13">
        <f t="shared" si="2792"/>
        <v>8.829640343279563E-5</v>
      </c>
      <c r="BH2295" s="13">
        <f t="shared" si="2793"/>
        <v>3.5879377317345818E-5</v>
      </c>
      <c r="BI2295" s="13">
        <f t="shared" si="2794"/>
        <v>1.1663711468477074E-5</v>
      </c>
      <c r="BJ2295" s="14">
        <f t="shared" si="2795"/>
        <v>0.50818899423499864</v>
      </c>
      <c r="BK2295" s="14">
        <f t="shared" si="2796"/>
        <v>0.24910238610781513</v>
      </c>
      <c r="BL2295" s="14">
        <f t="shared" si="2797"/>
        <v>0.22990254842926136</v>
      </c>
      <c r="BM2295" s="14">
        <f t="shared" si="2798"/>
        <v>0.49676439990164584</v>
      </c>
      <c r="BN2295" s="14">
        <f t="shared" si="2799"/>
        <v>0.50166921997387859</v>
      </c>
    </row>
    <row r="2296" spans="1:66" x14ac:dyDescent="0.25">
      <c r="A2296" t="s">
        <v>301</v>
      </c>
      <c r="B2296" t="s">
        <v>384</v>
      </c>
      <c r="C2296" t="s">
        <v>322</v>
      </c>
      <c r="D2296" s="36" t="s">
        <v>545</v>
      </c>
      <c r="E2296" s="10">
        <f>VLOOKUP(A2296,home!$A$2:$E$405,3,FALSE)</f>
        <v>1.36029411764706</v>
      </c>
      <c r="F2296" s="10">
        <f>VLOOKUP(B2296,home!$B$2:$E$405,3,FALSE)</f>
        <v>1.68</v>
      </c>
      <c r="G2296" s="10">
        <f>VLOOKUP(C2296,away!$B$2:$E$405,4,FALSE)</f>
        <v>0.74</v>
      </c>
      <c r="H2296" s="10">
        <f>VLOOKUP(A2296,away!$A$2:$E$405,3,FALSE)</f>
        <v>1.0661764705882399</v>
      </c>
      <c r="I2296" s="10">
        <f>VLOOKUP(C2296,away!$B$2:$E$405,3,FALSE)</f>
        <v>0.86</v>
      </c>
      <c r="J2296" s="10">
        <f>VLOOKUP(B2296,home!$B$2:$E$405,4,FALSE)</f>
        <v>0.4</v>
      </c>
      <c r="K2296" s="12">
        <f t="shared" si="2744"/>
        <v>1.6911176470588247</v>
      </c>
      <c r="L2296" s="12">
        <f t="shared" si="2745"/>
        <v>0.36676470588235455</v>
      </c>
      <c r="M2296" s="13">
        <f t="shared" si="2746"/>
        <v>0.1277241584002804</v>
      </c>
      <c r="N2296" s="13">
        <f t="shared" si="2747"/>
        <v>0.2159965782264508</v>
      </c>
      <c r="O2296" s="13">
        <f t="shared" si="2748"/>
        <v>4.6844713389750103E-2</v>
      </c>
      <c r="P2296" s="13">
        <f t="shared" si="2749"/>
        <v>7.9219921484819211E-2</v>
      </c>
      <c r="Q2296" s="13">
        <f t="shared" si="2750"/>
        <v>0.18263781257153647</v>
      </c>
      <c r="R2296" s="13">
        <f t="shared" si="2751"/>
        <v>8.5904937642674439E-3</v>
      </c>
      <c r="S2296" s="13">
        <f t="shared" si="2752"/>
        <v>1.2283885912156348E-2</v>
      </c>
      <c r="T2296" s="13">
        <f t="shared" si="2753"/>
        <v>6.6985103610796168E-2</v>
      </c>
      <c r="U2296" s="13">
        <f t="shared" si="2754"/>
        <v>1.4527535601701466E-2</v>
      </c>
      <c r="V2296" s="13">
        <f t="shared" si="2755"/>
        <v>8.4655391542188608E-4</v>
      </c>
      <c r="W2296" s="13">
        <f t="shared" si="2756"/>
        <v>0.10295400928664913</v>
      </c>
      <c r="X2296" s="13">
        <f t="shared" si="2757"/>
        <v>3.775989693542707E-2</v>
      </c>
      <c r="Y2296" s="13">
        <f t="shared" si="2758"/>
        <v>6.9244987468349631E-3</v>
      </c>
      <c r="Z2296" s="13">
        <f t="shared" si="2759"/>
        <v>1.0502299729452502E-3</v>
      </c>
      <c r="AA2296" s="13">
        <f t="shared" si="2760"/>
        <v>1.7760624407178248E-3</v>
      </c>
      <c r="AB2296" s="13">
        <f t="shared" si="2761"/>
        <v>1.5017652678881409E-3</v>
      </c>
      <c r="AC2296" s="13">
        <f t="shared" si="2762"/>
        <v>3.2816782447595735E-5</v>
      </c>
      <c r="AD2296" s="13">
        <f t="shared" si="2763"/>
        <v>4.352683548502765E-2</v>
      </c>
      <c r="AE2296" s="13">
        <f t="shared" si="2764"/>
        <v>1.5964107014655799E-2</v>
      </c>
      <c r="AF2296" s="13">
        <f t="shared" si="2765"/>
        <v>2.9275355069523328E-3</v>
      </c>
      <c r="AG2296" s="13">
        <f t="shared" si="2766"/>
        <v>3.5790556638917406E-4</v>
      </c>
      <c r="AH2296" s="13">
        <f t="shared" si="2767"/>
        <v>9.6296821784024457E-5</v>
      </c>
      <c r="AI2296" s="13">
        <f t="shared" si="2768"/>
        <v>1.6284925467464239E-4</v>
      </c>
      <c r="AJ2296" s="13">
        <f t="shared" si="2769"/>
        <v>1.3769862419533231E-4</v>
      </c>
      <c r="AK2296" s="13">
        <f t="shared" si="2770"/>
        <v>7.7621524450815913E-5</v>
      </c>
      <c r="AL2296" s="13">
        <f t="shared" si="2771"/>
        <v>8.1417422089734189E-7</v>
      </c>
      <c r="AM2296" s="13">
        <f t="shared" si="2772"/>
        <v>1.4721799921871287E-2</v>
      </c>
      <c r="AN2296" s="13">
        <f t="shared" si="2773"/>
        <v>5.3994366184039926E-3</v>
      </c>
      <c r="AO2296" s="13">
        <f t="shared" si="2774"/>
        <v>9.9016139163967754E-4</v>
      </c>
      <c r="AP2296" s="13">
        <f t="shared" si="2775"/>
        <v>1.2105208386026309E-4</v>
      </c>
      <c r="AQ2296" s="13">
        <f t="shared" si="2776"/>
        <v>1.1099407983363876E-5</v>
      </c>
      <c r="AR2296" s="13">
        <f t="shared" si="2777"/>
        <v>7.0636551038046475E-6</v>
      </c>
      <c r="AS2296" s="13">
        <f t="shared" si="2778"/>
        <v>1.1945471798781173E-5</v>
      </c>
      <c r="AT2296" s="13">
        <f t="shared" si="2779"/>
        <v>1.0100599080681184E-5</v>
      </c>
      <c r="AU2296" s="13">
        <f t="shared" si="2780"/>
        <v>5.6937671170686974E-6</v>
      </c>
      <c r="AV2296" s="13">
        <f t="shared" si="2781"/>
        <v>2.4072075124795326E-6</v>
      </c>
      <c r="AW2296" s="13">
        <f t="shared" si="2782"/>
        <v>1.4027368445642306E-8</v>
      </c>
      <c r="AX2296" s="13">
        <f t="shared" si="2783"/>
        <v>4.1493826073909596E-3</v>
      </c>
      <c r="AY2296" s="13">
        <f t="shared" si="2784"/>
        <v>1.5218470915931027E-3</v>
      </c>
      <c r="AZ2296" s="13">
        <f t="shared" si="2785"/>
        <v>2.7907990047303045E-4</v>
      </c>
      <c r="BA2296" s="13">
        <f t="shared" si="2786"/>
        <v>3.4118885871555935E-5</v>
      </c>
      <c r="BB2296" s="13">
        <f t="shared" si="2787"/>
        <v>3.1284007854287081E-6</v>
      </c>
      <c r="BC2296" s="13">
        <f t="shared" si="2788"/>
        <v>2.2947739878997739E-7</v>
      </c>
      <c r="BD2296" s="13">
        <f t="shared" si="2789"/>
        <v>4.3178323110021733E-7</v>
      </c>
      <c r="BE2296" s="13">
        <f t="shared" si="2790"/>
        <v>7.3019624181765629E-7</v>
      </c>
      <c r="BF2296" s="13">
        <f t="shared" si="2791"/>
        <v>6.1742387517693587E-7</v>
      </c>
      <c r="BG2296" s="13">
        <f t="shared" si="2792"/>
        <v>3.480454703423871E-7</v>
      </c>
      <c r="BH2296" s="13">
        <f t="shared" si="2793"/>
        <v>1.4714645921872501E-7</v>
      </c>
      <c r="BI2296" s="13">
        <f t="shared" si="2794"/>
        <v>4.9768394777401458E-8</v>
      </c>
      <c r="BJ2296" s="14">
        <f t="shared" si="2795"/>
        <v>0.70326561873799098</v>
      </c>
      <c r="BK2296" s="14">
        <f t="shared" si="2796"/>
        <v>0.22162999776093945</v>
      </c>
      <c r="BL2296" s="14">
        <f t="shared" si="2797"/>
        <v>7.3754571753715054E-2</v>
      </c>
      <c r="BM2296" s="14">
        <f t="shared" si="2798"/>
        <v>0.33716490732426158</v>
      </c>
      <c r="BN2296" s="14">
        <f t="shared" si="2799"/>
        <v>0.66101367783710441</v>
      </c>
    </row>
    <row r="2297" spans="1:66" x14ac:dyDescent="0.25">
      <c r="A2297" t="s">
        <v>301</v>
      </c>
      <c r="B2297" t="s">
        <v>350</v>
      </c>
      <c r="C2297" t="s">
        <v>343</v>
      </c>
      <c r="D2297" s="36" t="s">
        <v>545</v>
      </c>
      <c r="E2297" s="10">
        <f>VLOOKUP(A2297,home!$A$2:$E$405,3,FALSE)</f>
        <v>1.36029411764706</v>
      </c>
      <c r="F2297" s="10">
        <f>VLOOKUP(B2297,home!$B$2:$E$405,3,FALSE)</f>
        <v>0.63</v>
      </c>
      <c r="G2297" s="10">
        <f>VLOOKUP(C2297,away!$B$2:$E$405,4,FALSE)</f>
        <v>0.95</v>
      </c>
      <c r="H2297" s="10">
        <f>VLOOKUP(A2297,away!$A$2:$E$405,3,FALSE)</f>
        <v>1.0661764705882399</v>
      </c>
      <c r="I2297" s="10">
        <f>VLOOKUP(C2297,away!$B$2:$E$405,3,FALSE)</f>
        <v>0.53</v>
      </c>
      <c r="J2297" s="10">
        <f>VLOOKUP(B2297,home!$B$2:$E$405,4,FALSE)</f>
        <v>1.47</v>
      </c>
      <c r="K2297" s="12">
        <f t="shared" si="2744"/>
        <v>0.81413602941176533</v>
      </c>
      <c r="L2297" s="12">
        <f t="shared" si="2745"/>
        <v>0.83065808823529785</v>
      </c>
      <c r="M2297" s="13">
        <f t="shared" si="2746"/>
        <v>0.19305230476528096</v>
      </c>
      <c r="N2297" s="13">
        <f t="shared" si="2747"/>
        <v>0.15717083687039587</v>
      </c>
      <c r="O2297" s="13">
        <f t="shared" si="2748"/>
        <v>0.16036045840574636</v>
      </c>
      <c r="P2297" s="13">
        <f t="shared" si="2749"/>
        <v>0.13055522688110488</v>
      </c>
      <c r="Q2297" s="13">
        <f t="shared" si="2750"/>
        <v>6.3979220534494188E-2</v>
      </c>
      <c r="R2297" s="13">
        <f t="shared" si="2751"/>
        <v>6.6602355903926616E-2</v>
      </c>
      <c r="S2297" s="13">
        <f t="shared" si="2752"/>
        <v>2.2072602664210884E-2</v>
      </c>
      <c r="T2297" s="13">
        <f t="shared" si="2753"/>
        <v>5.3144857015967453E-2</v>
      </c>
      <c r="U2297" s="13">
        <f t="shared" si="2754"/>
        <v>5.4223377585092061E-2</v>
      </c>
      <c r="V2297" s="13">
        <f t="shared" si="2755"/>
        <v>1.658556646481082E-3</v>
      </c>
      <c r="W2297" s="13">
        <f t="shared" si="2756"/>
        <v>1.7362596190270928E-2</v>
      </c>
      <c r="X2297" s="13">
        <f t="shared" si="2757"/>
        <v>1.4422380958211915E-2</v>
      </c>
      <c r="Y2297" s="13">
        <f t="shared" si="2758"/>
        <v>5.990033697274735E-3</v>
      </c>
      <c r="Z2297" s="13">
        <f t="shared" si="2759"/>
        <v>1.8441261875707538E-2</v>
      </c>
      <c r="AA2297" s="13">
        <f t="shared" si="2760"/>
        <v>1.5013695720831097E-2</v>
      </c>
      <c r="AB2297" s="13">
        <f t="shared" si="2761"/>
        <v>6.1115953104769211E-3</v>
      </c>
      <c r="AC2297" s="13">
        <f t="shared" si="2762"/>
        <v>7.0101869393559557E-5</v>
      </c>
      <c r="AD2297" s="13">
        <f t="shared" si="2763"/>
        <v>3.5338787806567544E-3</v>
      </c>
      <c r="AE2297" s="13">
        <f t="shared" si="2764"/>
        <v>2.9354449919956247E-3</v>
      </c>
      <c r="AF2297" s="13">
        <f t="shared" si="2765"/>
        <v>1.2191755625854822E-3</v>
      </c>
      <c r="AG2297" s="13">
        <f t="shared" si="2766"/>
        <v>3.3757268068015022E-4</v>
      </c>
      <c r="AH2297" s="13">
        <f t="shared" si="2767"/>
        <v>3.8295958335804255E-3</v>
      </c>
      <c r="AI2297" s="13">
        <f t="shared" si="2768"/>
        <v>3.1178119462030073E-3</v>
      </c>
      <c r="AJ2297" s="13">
        <f t="shared" si="2769"/>
        <v>1.2691615191671424E-3</v>
      </c>
      <c r="AK2297" s="13">
        <f t="shared" si="2770"/>
        <v>3.4442337329898049E-4</v>
      </c>
      <c r="AL2297" s="13">
        <f t="shared" si="2771"/>
        <v>1.8963079409164771E-6</v>
      </c>
      <c r="AM2297" s="13">
        <f t="shared" si="2772"/>
        <v>5.7541160778127622E-4</v>
      </c>
      <c r="AN2297" s="13">
        <f t="shared" si="2773"/>
        <v>4.779703060679939E-4</v>
      </c>
      <c r="AO2297" s="13">
        <f t="shared" si="2774"/>
        <v>1.9851495033583995E-4</v>
      </c>
      <c r="AP2297" s="13">
        <f t="shared" si="2775"/>
        <v>5.4966016377364656E-5</v>
      </c>
      <c r="AQ2297" s="13">
        <f t="shared" si="2776"/>
        <v>1.1414491520482946E-5</v>
      </c>
      <c r="AR2297" s="13">
        <f t="shared" si="2777"/>
        <v>6.3621695076715576E-4</v>
      </c>
      <c r="AS2297" s="13">
        <f t="shared" si="2778"/>
        <v>5.1796714214203277E-4</v>
      </c>
      <c r="AT2297" s="13">
        <f t="shared" si="2779"/>
        <v>2.1084785623463702E-4</v>
      </c>
      <c r="AU2297" s="13">
        <f t="shared" si="2780"/>
        <v>5.7219612161616708E-5</v>
      </c>
      <c r="AV2297" s="13">
        <f t="shared" si="2781"/>
        <v>1.1646136962434946E-5</v>
      </c>
      <c r="AW2297" s="13">
        <f t="shared" si="2782"/>
        <v>3.5622601772756505E-8</v>
      </c>
      <c r="AX2297" s="13">
        <f t="shared" si="2783"/>
        <v>7.8077220272748017E-5</v>
      </c>
      <c r="AY2297" s="13">
        <f t="shared" si="2784"/>
        <v>6.4855474526487103E-5</v>
      </c>
      <c r="AZ2297" s="13">
        <f t="shared" si="2785"/>
        <v>2.6936362240882412E-5</v>
      </c>
      <c r="BA2297" s="13">
        <f t="shared" si="2786"/>
        <v>7.4583023876749528E-6</v>
      </c>
      <c r="BB2297" s="13">
        <f t="shared" si="2787"/>
        <v>1.5488248007067078E-6</v>
      </c>
      <c r="BC2297" s="13">
        <f t="shared" si="2788"/>
        <v>2.5730876959329009E-7</v>
      </c>
      <c r="BD2297" s="13">
        <f t="shared" si="2789"/>
        <v>8.8079792671189342E-5</v>
      </c>
      <c r="BE2297" s="13">
        <f t="shared" si="2790"/>
        <v>7.17089326767336E-5</v>
      </c>
      <c r="BF2297" s="13">
        <f t="shared" si="2791"/>
        <v>2.9190412861395743E-5</v>
      </c>
      <c r="BG2297" s="13">
        <f t="shared" si="2792"/>
        <v>7.9216556079556204E-6</v>
      </c>
      <c r="BH2297" s="13">
        <f t="shared" si="2793"/>
        <v>1.6123263107571081E-6</v>
      </c>
      <c r="BI2297" s="13">
        <f t="shared" si="2794"/>
        <v>2.6253058815118244E-7</v>
      </c>
      <c r="BJ2297" s="14">
        <f t="shared" si="2795"/>
        <v>0.32159340814761417</v>
      </c>
      <c r="BK2297" s="14">
        <f t="shared" si="2796"/>
        <v>0.34747554460893876</v>
      </c>
      <c r="BL2297" s="14">
        <f t="shared" si="2797"/>
        <v>0.31250514894730663</v>
      </c>
      <c r="BM2297" s="14">
        <f t="shared" si="2798"/>
        <v>0.22823014036669362</v>
      </c>
      <c r="BN2297" s="14">
        <f t="shared" si="2799"/>
        <v>0.77172040336094894</v>
      </c>
    </row>
    <row r="2298" spans="1:66" x14ac:dyDescent="0.25">
      <c r="A2298" t="s">
        <v>303</v>
      </c>
      <c r="B2298" t="s">
        <v>306</v>
      </c>
      <c r="C2298" t="s">
        <v>466</v>
      </c>
      <c r="D2298" s="36" t="s">
        <v>545</v>
      </c>
      <c r="E2298" s="10">
        <f>VLOOKUP(A2298,home!$A$2:$E$405,3,FALSE)</f>
        <v>1.32085561497326</v>
      </c>
      <c r="F2298" s="10">
        <f>VLOOKUP(B2298,home!$B$2:$E$405,3,FALSE)</f>
        <v>0.76</v>
      </c>
      <c r="G2298" s="10">
        <f>VLOOKUP(C2298,away!$B$2:$E$405,4,FALSE)</f>
        <v>0.93</v>
      </c>
      <c r="H2298" s="10">
        <f>VLOOKUP(A2298,away!$A$2:$E$405,3,FALSE)</f>
        <v>1.0053475935828899</v>
      </c>
      <c r="I2298" s="10">
        <f>VLOOKUP(C2298,away!$B$2:$E$405,3,FALSE)</f>
        <v>0.76</v>
      </c>
      <c r="J2298" s="10">
        <f>VLOOKUP(B2298,home!$B$2:$E$405,4,FALSE)</f>
        <v>2.36</v>
      </c>
      <c r="K2298" s="12">
        <f t="shared" si="2744"/>
        <v>0.93358074866310026</v>
      </c>
      <c r="L2298" s="12">
        <f t="shared" si="2745"/>
        <v>1.8031914438502714</v>
      </c>
      <c r="M2298" s="13">
        <f t="shared" si="2746"/>
        <v>6.4779104275355937E-2</v>
      </c>
      <c r="N2298" s="13">
        <f t="shared" si="2747"/>
        <v>6.0476524667111842E-2</v>
      </c>
      <c r="O2298" s="13">
        <f t="shared" si="2748"/>
        <v>0.11680912656960636</v>
      </c>
      <c r="P2298" s="13">
        <f t="shared" si="2749"/>
        <v>0.10905075183353596</v>
      </c>
      <c r="Q2298" s="13">
        <f t="shared" si="2750"/>
        <v>2.8229859587632352E-2</v>
      </c>
      <c r="R2298" s="13">
        <f t="shared" si="2751"/>
        <v>0.10531460879696881</v>
      </c>
      <c r="S2298" s="13">
        <f t="shared" si="2752"/>
        <v>4.5894685518149292E-2</v>
      </c>
      <c r="T2298" s="13">
        <f t="shared" si="2753"/>
        <v>5.0903841269513216E-2</v>
      </c>
      <c r="U2298" s="13">
        <f t="shared" si="2754"/>
        <v>9.8319691325835692E-2</v>
      </c>
      <c r="V2298" s="13">
        <f t="shared" si="2755"/>
        <v>8.5844725135160969E-3</v>
      </c>
      <c r="W2298" s="13">
        <f t="shared" si="2756"/>
        <v>8.7849511494920048E-3</v>
      </c>
      <c r="X2298" s="13">
        <f t="shared" si="2757"/>
        <v>1.5840948747406589E-2</v>
      </c>
      <c r="Y2298" s="13">
        <f t="shared" si="2758"/>
        <v>1.4282131621897121E-2</v>
      </c>
      <c r="Z2298" s="13">
        <f t="shared" si="2759"/>
        <v>6.330080049837758E-2</v>
      </c>
      <c r="AA2298" s="13">
        <f t="shared" si="2760"/>
        <v>5.9096408720248891E-2</v>
      </c>
      <c r="AB2298" s="13">
        <f t="shared" si="2761"/>
        <v>2.7585634748175256E-2</v>
      </c>
      <c r="AC2298" s="13">
        <f t="shared" si="2762"/>
        <v>9.0320712998940168E-4</v>
      </c>
      <c r="AD2298" s="13">
        <f t="shared" si="2763"/>
        <v>2.0503653177778771E-3</v>
      </c>
      <c r="AE2298" s="13">
        <f t="shared" si="2764"/>
        <v>3.697201197784411E-3</v>
      </c>
      <c r="AF2298" s="13">
        <f t="shared" si="2765"/>
        <v>3.3333807830189131E-3</v>
      </c>
      <c r="AG2298" s="13">
        <f t="shared" si="2766"/>
        <v>2.0035745690115412E-3</v>
      </c>
      <c r="AH2298" s="13">
        <f t="shared" si="2767"/>
        <v>2.8535865461886866E-2</v>
      </c>
      <c r="AI2298" s="13">
        <f t="shared" si="2768"/>
        <v>2.6640534641657852E-2</v>
      </c>
      <c r="AJ2298" s="13">
        <f t="shared" si="2769"/>
        <v>1.2435545137772093E-2</v>
      </c>
      <c r="AK2298" s="13">
        <f t="shared" si="2770"/>
        <v>3.8698618465850161E-3</v>
      </c>
      <c r="AL2298" s="13">
        <f t="shared" si="2771"/>
        <v>6.0819251941540304E-5</v>
      </c>
      <c r="AM2298" s="13">
        <f t="shared" si="2772"/>
        <v>3.8283631768078533E-4</v>
      </c>
      <c r="AN2298" s="13">
        <f t="shared" si="2773"/>
        <v>6.9032717243713653E-4</v>
      </c>
      <c r="AO2298" s="13">
        <f t="shared" si="2774"/>
        <v>6.2239602539799783E-4</v>
      </c>
      <c r="AP2298" s="13">
        <f t="shared" si="2775"/>
        <v>3.7409972922802868E-4</v>
      </c>
      <c r="AQ2298" s="13">
        <f t="shared" si="2776"/>
        <v>1.6864335772267121E-4</v>
      </c>
      <c r="AR2298" s="13">
        <f t="shared" si="2777"/>
        <v>1.0291125688747382E-2</v>
      </c>
      <c r="AS2298" s="13">
        <f t="shared" si="2778"/>
        <v>9.6075968250868456E-3</v>
      </c>
      <c r="AT2298" s="13">
        <f t="shared" si="2779"/>
        <v>4.4847337184088995E-3</v>
      </c>
      <c r="AU2298" s="13">
        <f t="shared" si="2780"/>
        <v>1.3956203541289436E-3</v>
      </c>
      <c r="AV2298" s="13">
        <f t="shared" si="2781"/>
        <v>3.2573107376429003E-4</v>
      </c>
      <c r="AW2298" s="13">
        <f t="shared" si="2782"/>
        <v>2.8440177260736143E-6</v>
      </c>
      <c r="AX2298" s="13">
        <f t="shared" si="2783"/>
        <v>5.9568102679308649E-5</v>
      </c>
      <c r="AY2298" s="13">
        <f t="shared" si="2784"/>
        <v>1.0741269307772379E-4</v>
      </c>
      <c r="AZ2298" s="13">
        <f t="shared" si="2785"/>
        <v>9.6842824559333415E-5</v>
      </c>
      <c r="BA2298" s="13">
        <f t="shared" si="2786"/>
        <v>5.8208717547894328E-5</v>
      </c>
      <c r="BB2298" s="13">
        <f t="shared" si="2787"/>
        <v>2.6240365359965057E-5</v>
      </c>
      <c r="BC2298" s="13">
        <f t="shared" si="2788"/>
        <v>9.4632804601188137E-6</v>
      </c>
      <c r="BD2298" s="13">
        <f t="shared" si="2789"/>
        <v>3.0928116315894977E-3</v>
      </c>
      <c r="BE2298" s="13">
        <f t="shared" si="2790"/>
        <v>2.8873893984932685E-3</v>
      </c>
      <c r="BF2298" s="13">
        <f t="shared" si="2791"/>
        <v>1.3478055781636219E-3</v>
      </c>
      <c r="BG2298" s="13">
        <f t="shared" si="2792"/>
        <v>4.1942844690476565E-4</v>
      </c>
      <c r="BH2298" s="13">
        <f t="shared" si="2793"/>
        <v>9.7892580867988113E-5</v>
      </c>
      <c r="BI2298" s="13">
        <f t="shared" si="2794"/>
        <v>1.8278125787059893E-5</v>
      </c>
      <c r="BJ2298" s="14">
        <f t="shared" si="2795"/>
        <v>0.19219881749679688</v>
      </c>
      <c r="BK2298" s="14">
        <f t="shared" si="2796"/>
        <v>0.22938045321556597</v>
      </c>
      <c r="BL2298" s="14">
        <f t="shared" si="2797"/>
        <v>0.51257569067067954</v>
      </c>
      <c r="BM2298" s="14">
        <f t="shared" si="2798"/>
        <v>0.51269121747585689</v>
      </c>
      <c r="BN2298" s="14">
        <f t="shared" si="2799"/>
        <v>0.48465997573021125</v>
      </c>
    </row>
    <row r="2299" spans="1:66" x14ac:dyDescent="0.25">
      <c r="A2299" t="s">
        <v>303</v>
      </c>
      <c r="B2299" t="s">
        <v>380</v>
      </c>
      <c r="C2299" t="s">
        <v>473</v>
      </c>
      <c r="D2299" s="36" t="s">
        <v>545</v>
      </c>
      <c r="E2299" s="10">
        <f>VLOOKUP(A2299,home!$A$2:$E$405,3,FALSE)</f>
        <v>1.32085561497326</v>
      </c>
      <c r="F2299" s="10">
        <f>VLOOKUP(B2299,home!$B$2:$E$405,3,FALSE)</f>
        <v>1.1399999999999999</v>
      </c>
      <c r="G2299" s="10">
        <f>VLOOKUP(C2299,away!$B$2:$E$405,4,FALSE)</f>
        <v>1.18</v>
      </c>
      <c r="H2299" s="10">
        <f>VLOOKUP(A2299,away!$A$2:$E$405,3,FALSE)</f>
        <v>1.0053475935828899</v>
      </c>
      <c r="I2299" s="10">
        <f>VLOOKUP(C2299,away!$B$2:$E$405,3,FALSE)</f>
        <v>0.42</v>
      </c>
      <c r="J2299" s="10">
        <f>VLOOKUP(B2299,home!$B$2:$E$405,4,FALSE)</f>
        <v>0.62</v>
      </c>
      <c r="K2299" s="12">
        <f t="shared" si="2744"/>
        <v>1.7768149732620293</v>
      </c>
      <c r="L2299" s="12">
        <f t="shared" si="2745"/>
        <v>0.26179251336898451</v>
      </c>
      <c r="M2299" s="13">
        <f t="shared" si="2746"/>
        <v>0.130209903724127</v>
      </c>
      <c r="N2299" s="13">
        <f t="shared" si="2747"/>
        <v>0.23135890660403613</v>
      </c>
      <c r="O2299" s="13">
        <f t="shared" si="2748"/>
        <v>3.4087977961472705E-2</v>
      </c>
      <c r="P2299" s="13">
        <f t="shared" si="2749"/>
        <v>6.056802965017076E-2</v>
      </c>
      <c r="Q2299" s="13">
        <f t="shared" si="2750"/>
        <v>0.20554098472579144</v>
      </c>
      <c r="R2299" s="13">
        <f t="shared" si="2751"/>
        <v>4.4619887131002456E-3</v>
      </c>
      <c r="S2299" s="13">
        <f t="shared" si="2752"/>
        <v>7.0434085864088929E-3</v>
      </c>
      <c r="T2299" s="13">
        <f t="shared" si="2753"/>
        <v>5.3809090991700996E-2</v>
      </c>
      <c r="U2299" s="13">
        <f t="shared" si="2754"/>
        <v>7.9281283559626894E-3</v>
      </c>
      <c r="V2299" s="13">
        <f t="shared" si="2755"/>
        <v>3.6403220057133534E-4</v>
      </c>
      <c r="W2299" s="13">
        <f t="shared" si="2756"/>
        <v>0.12173609975993607</v>
      </c>
      <c r="X2299" s="13">
        <f t="shared" si="2757"/>
        <v>3.1869599523891096E-2</v>
      </c>
      <c r="Y2299" s="13">
        <f t="shared" si="2758"/>
        <v>4.1716112797112207E-3</v>
      </c>
      <c r="Z2299" s="13">
        <f t="shared" si="2759"/>
        <v>3.8937174660885125E-4</v>
      </c>
      <c r="AA2299" s="13">
        <f t="shared" si="2760"/>
        <v>6.9184154953979573E-4</v>
      </c>
      <c r="AB2299" s="13">
        <f t="shared" si="2761"/>
        <v>6.1463721217355663E-4</v>
      </c>
      <c r="AC2299" s="13">
        <f t="shared" si="2762"/>
        <v>1.0583254656139537E-5</v>
      </c>
      <c r="AD2299" s="13">
        <f t="shared" si="2763"/>
        <v>5.4075631209993688E-2</v>
      </c>
      <c r="AE2299" s="13">
        <f t="shared" si="2764"/>
        <v>1.4156595406478548E-2</v>
      </c>
      <c r="AF2299" s="13">
        <f t="shared" si="2765"/>
        <v>1.8530453461049199E-3</v>
      </c>
      <c r="AG2299" s="13">
        <f t="shared" si="2766"/>
        <v>1.617044661811689E-4</v>
      </c>
      <c r="AH2299" s="13">
        <f t="shared" si="2767"/>
        <v>2.548365204490063E-5</v>
      </c>
      <c r="AI2299" s="13">
        <f t="shared" si="2768"/>
        <v>4.5279734526778971E-5</v>
      </c>
      <c r="AJ2299" s="13">
        <f t="shared" si="2769"/>
        <v>4.0226855146255291E-5</v>
      </c>
      <c r="AK2299" s="13">
        <f t="shared" si="2770"/>
        <v>2.3825226183703036E-5</v>
      </c>
      <c r="AL2299" s="13">
        <f t="shared" si="2771"/>
        <v>1.9691493917895999E-7</v>
      </c>
      <c r="AM2299" s="13">
        <f t="shared" si="2772"/>
        <v>1.9216478244502455E-2</v>
      </c>
      <c r="AN2299" s="13">
        <f t="shared" si="2773"/>
        <v>5.0307301377287084E-3</v>
      </c>
      <c r="AO2299" s="13">
        <f t="shared" si="2774"/>
        <v>6.5850374341854803E-4</v>
      </c>
      <c r="AP2299" s="13">
        <f t="shared" si="2775"/>
        <v>5.746378335080885E-5</v>
      </c>
      <c r="AQ2299" s="13">
        <f t="shared" si="2776"/>
        <v>3.7608970677747632E-6</v>
      </c>
      <c r="AR2299" s="13">
        <f t="shared" si="2777"/>
        <v>1.3342858637310404E-6</v>
      </c>
      <c r="AS2299" s="13">
        <f t="shared" si="2778"/>
        <v>2.3707791012891721E-6</v>
      </c>
      <c r="AT2299" s="13">
        <f t="shared" si="2779"/>
        <v>2.1062179027336497E-6</v>
      </c>
      <c r="AU2299" s="13">
        <f t="shared" si="2780"/>
        <v>1.2474531688432322E-6</v>
      </c>
      <c r="AV2299" s="13">
        <f t="shared" si="2781"/>
        <v>5.5412336721095586E-7</v>
      </c>
      <c r="AW2299" s="13">
        <f t="shared" si="2782"/>
        <v>2.5443426203120291E-9</v>
      </c>
      <c r="AX2299" s="13">
        <f t="shared" si="2783"/>
        <v>5.6906877130326631E-3</v>
      </c>
      <c r="AY2299" s="13">
        <f t="shared" si="2784"/>
        <v>1.4897794391928194E-3</v>
      </c>
      <c r="AZ2299" s="13">
        <f t="shared" si="2785"/>
        <v>1.9500655187586218E-4</v>
      </c>
      <c r="BA2299" s="13">
        <f t="shared" si="2786"/>
        <v>1.7017085113000405E-5</v>
      </c>
      <c r="BB2299" s="13">
        <f t="shared" si="2787"/>
        <v>1.1137363704865762E-6</v>
      </c>
      <c r="BC2299" s="13">
        <f t="shared" si="2788"/>
        <v>5.8313568732026298E-8</v>
      </c>
      <c r="BD2299" s="13">
        <f t="shared" si="2789"/>
        <v>5.8217674969809183E-8</v>
      </c>
      <c r="BE2299" s="13">
        <f t="shared" si="2790"/>
        <v>1.03442036594859E-7</v>
      </c>
      <c r="BF2299" s="13">
        <f t="shared" si="2791"/>
        <v>9.1898679743232151E-8</v>
      </c>
      <c r="BG2299" s="13">
        <f t="shared" si="2792"/>
        <v>5.4428983396928932E-8</v>
      </c>
      <c r="BH2299" s="13">
        <f t="shared" si="2793"/>
        <v>2.4177558169773455E-8</v>
      </c>
      <c r="BI2299" s="13">
        <f t="shared" si="2794"/>
        <v>8.5918094745934326E-9</v>
      </c>
      <c r="BJ2299" s="14">
        <f t="shared" si="2795"/>
        <v>0.75109386895904717</v>
      </c>
      <c r="BK2299" s="14">
        <f t="shared" si="2796"/>
        <v>0.19968593377006613</v>
      </c>
      <c r="BL2299" s="14">
        <f t="shared" si="2797"/>
        <v>4.7927342876296804E-2</v>
      </c>
      <c r="BM2299" s="14">
        <f t="shared" si="2798"/>
        <v>0.33137894907847043</v>
      </c>
      <c r="BN2299" s="14">
        <f t="shared" si="2799"/>
        <v>0.66622779137869825</v>
      </c>
    </row>
    <row r="2300" spans="1:66" x14ac:dyDescent="0.25">
      <c r="A2300" t="s">
        <v>35</v>
      </c>
      <c r="B2300" t="s">
        <v>213</v>
      </c>
      <c r="C2300" t="s">
        <v>474</v>
      </c>
      <c r="D2300" s="36" t="s">
        <v>545</v>
      </c>
      <c r="E2300" s="10">
        <f>VLOOKUP(A2300,home!$A$2:$E$405,3,FALSE)</f>
        <v>1.57692307692308</v>
      </c>
      <c r="F2300" s="10">
        <f>VLOOKUP(B2300,home!$B$2:$E$405,3,FALSE)</f>
        <v>1.0900000000000001</v>
      </c>
      <c r="G2300" s="10">
        <f>VLOOKUP(C2300,away!$B$2:$E$405,4,FALSE)</f>
        <v>1.18</v>
      </c>
      <c r="H2300" s="10">
        <f>VLOOKUP(A2300,away!$A$2:$E$405,3,FALSE)</f>
        <v>1.1000000000000001</v>
      </c>
      <c r="I2300" s="10">
        <f>VLOOKUP(C2300,away!$B$2:$E$405,3,FALSE)</f>
        <v>1</v>
      </c>
      <c r="J2300" s="10">
        <f>VLOOKUP(B2300,home!$B$2:$E$405,4,FALSE)</f>
        <v>0.78</v>
      </c>
      <c r="K2300" s="12">
        <f t="shared" si="2744"/>
        <v>2.0282384615384657</v>
      </c>
      <c r="L2300" s="12">
        <f t="shared" si="2745"/>
        <v>0.8580000000000001</v>
      </c>
      <c r="M2300" s="13">
        <f t="shared" si="2746"/>
        <v>5.5785658344901588E-2</v>
      </c>
      <c r="N2300" s="13">
        <f t="shared" si="2747"/>
        <v>0.11314661785737365</v>
      </c>
      <c r="O2300" s="13">
        <f t="shared" si="2748"/>
        <v>4.7864094859925564E-2</v>
      </c>
      <c r="P2300" s="13">
        <f t="shared" si="2749"/>
        <v>9.7079798121626606E-2</v>
      </c>
      <c r="Q2300" s="13">
        <f t="shared" si="2750"/>
        <v>0.11474416106566013</v>
      </c>
      <c r="R2300" s="13">
        <f t="shared" si="2751"/>
        <v>2.0533696694908069E-2</v>
      </c>
      <c r="S2300" s="13">
        <f t="shared" si="2752"/>
        <v>4.2235260293370318E-2</v>
      </c>
      <c r="T2300" s="13">
        <f t="shared" si="2753"/>
        <v>9.8450490194336396E-2</v>
      </c>
      <c r="U2300" s="13">
        <f t="shared" si="2754"/>
        <v>4.1647233394177814E-2</v>
      </c>
      <c r="V2300" s="13">
        <f t="shared" si="2755"/>
        <v>8.1665564323297312E-3</v>
      </c>
      <c r="W2300" s="13">
        <f t="shared" si="2756"/>
        <v>7.757617357011215E-2</v>
      </c>
      <c r="X2300" s="13">
        <f t="shared" si="2757"/>
        <v>6.6560356923156233E-2</v>
      </c>
      <c r="Y2300" s="13">
        <f t="shared" si="2758"/>
        <v>2.8554393120034022E-2</v>
      </c>
      <c r="Z2300" s="13">
        <f t="shared" si="2759"/>
        <v>5.8726372547437088E-3</v>
      </c>
      <c r="AA2300" s="13">
        <f t="shared" si="2760"/>
        <v>1.1911108750734856E-2</v>
      </c>
      <c r="AB2300" s="13">
        <f t="shared" si="2761"/>
        <v>1.2079284443903911E-2</v>
      </c>
      <c r="AC2300" s="13">
        <f t="shared" si="2762"/>
        <v>8.882296916908869E-4</v>
      </c>
      <c r="AD2300" s="13">
        <f t="shared" si="2763"/>
        <v>3.9335744733471303E-2</v>
      </c>
      <c r="AE2300" s="13">
        <f t="shared" si="2764"/>
        <v>3.3750068981318382E-2</v>
      </c>
      <c r="AF2300" s="13">
        <f t="shared" si="2765"/>
        <v>1.4478779592985587E-2</v>
      </c>
      <c r="AG2300" s="13">
        <f t="shared" si="2766"/>
        <v>4.1409309635938784E-3</v>
      </c>
      <c r="AH2300" s="13">
        <f t="shared" si="2767"/>
        <v>1.2596806911425256E-3</v>
      </c>
      <c r="AI2300" s="13">
        <f t="shared" si="2768"/>
        <v>2.5549328270326266E-3</v>
      </c>
      <c r="AJ2300" s="13">
        <f t="shared" si="2769"/>
        <v>2.591006513217389E-3</v>
      </c>
      <c r="AK2300" s="13">
        <f t="shared" si="2770"/>
        <v>1.7517263547347274E-3</v>
      </c>
      <c r="AL2300" s="13">
        <f t="shared" si="2771"/>
        <v>6.1828908513986716E-5</v>
      </c>
      <c r="AM2300" s="13">
        <f t="shared" si="2772"/>
        <v>1.5956454076337133E-2</v>
      </c>
      <c r="AN2300" s="13">
        <f t="shared" si="2773"/>
        <v>1.369063759749726E-2</v>
      </c>
      <c r="AO2300" s="13">
        <f t="shared" si="2774"/>
        <v>5.8732835293263249E-3</v>
      </c>
      <c r="AP2300" s="13">
        <f t="shared" si="2775"/>
        <v>1.6797590893873292E-3</v>
      </c>
      <c r="AQ2300" s="13">
        <f t="shared" si="2776"/>
        <v>3.6030832467358212E-4</v>
      </c>
      <c r="AR2300" s="13">
        <f t="shared" si="2777"/>
        <v>2.1616120660005746E-4</v>
      </c>
      <c r="AS2300" s="13">
        <f t="shared" si="2778"/>
        <v>4.3842647311879892E-4</v>
      </c>
      <c r="AT2300" s="13">
        <f t="shared" si="2779"/>
        <v>4.4461671766810414E-4</v>
      </c>
      <c r="AU2300" s="13">
        <f t="shared" si="2780"/>
        <v>3.0059624247247936E-4</v>
      </c>
      <c r="AV2300" s="13">
        <f t="shared" si="2781"/>
        <v>1.5242021509415625E-4</v>
      </c>
      <c r="AW2300" s="13">
        <f t="shared" si="2782"/>
        <v>2.9887898584117587E-6</v>
      </c>
      <c r="AX2300" s="13">
        <f t="shared" si="2783"/>
        <v>5.3939156445665312E-3</v>
      </c>
      <c r="AY2300" s="13">
        <f t="shared" si="2784"/>
        <v>4.6279796230380846E-3</v>
      </c>
      <c r="AZ2300" s="13">
        <f t="shared" si="2785"/>
        <v>1.985403258283338E-3</v>
      </c>
      <c r="BA2300" s="13">
        <f t="shared" si="2786"/>
        <v>5.6782533186903474E-4</v>
      </c>
      <c r="BB2300" s="13">
        <f t="shared" si="2787"/>
        <v>1.2179853368590797E-4</v>
      </c>
      <c r="BC2300" s="13">
        <f t="shared" si="2788"/>
        <v>2.0900628380501817E-5</v>
      </c>
      <c r="BD2300" s="13">
        <f t="shared" si="2789"/>
        <v>3.0911052543808208E-5</v>
      </c>
      <c r="BE2300" s="13">
        <f t="shared" si="2790"/>
        <v>6.2694985655988231E-5</v>
      </c>
      <c r="BF2300" s="13">
        <f t="shared" si="2791"/>
        <v>6.3580190626538871E-5</v>
      </c>
      <c r="BG2300" s="13">
        <f t="shared" si="2792"/>
        <v>4.2985262673564536E-5</v>
      </c>
      <c r="BH2300" s="13">
        <f t="shared" si="2793"/>
        <v>2.1796090758464339E-5</v>
      </c>
      <c r="BI2300" s="13">
        <f t="shared" si="2794"/>
        <v>8.8415339175000968E-6</v>
      </c>
      <c r="BJ2300" s="14">
        <f t="shared" si="2795"/>
        <v>0.64101598263908677</v>
      </c>
      <c r="BK2300" s="14">
        <f t="shared" si="2796"/>
        <v>0.20884531141547122</v>
      </c>
      <c r="BL2300" s="14">
        <f t="shared" si="2797"/>
        <v>0.14397579450090692</v>
      </c>
      <c r="BM2300" s="14">
        <f t="shared" si="2798"/>
        <v>0.54593070803263322</v>
      </c>
      <c r="BN2300" s="14">
        <f t="shared" si="2799"/>
        <v>0.4491540269443956</v>
      </c>
    </row>
    <row r="2301" spans="1:66" x14ac:dyDescent="0.25">
      <c r="A2301" t="s">
        <v>35</v>
      </c>
      <c r="B2301" t="s">
        <v>475</v>
      </c>
      <c r="C2301" t="s">
        <v>217</v>
      </c>
      <c r="D2301" s="36" t="s">
        <v>545</v>
      </c>
      <c r="E2301" s="10">
        <f>VLOOKUP(A2301,home!$A$2:$E$405,3,FALSE)</f>
        <v>1.57692307692308</v>
      </c>
      <c r="F2301" s="10">
        <f>VLOOKUP(B2301,home!$B$2:$E$405,3,FALSE)</f>
        <v>0.45</v>
      </c>
      <c r="G2301" s="10">
        <f>VLOOKUP(C2301,away!$B$2:$E$405,4,FALSE)</f>
        <v>1.06</v>
      </c>
      <c r="H2301" s="10">
        <f>VLOOKUP(A2301,away!$A$2:$E$405,3,FALSE)</f>
        <v>1.1000000000000001</v>
      </c>
      <c r="I2301" s="10">
        <f>VLOOKUP(C2301,away!$B$2:$E$405,3,FALSE)</f>
        <v>0.53</v>
      </c>
      <c r="J2301" s="10">
        <f>VLOOKUP(B2301,home!$B$2:$E$405,4,FALSE)</f>
        <v>0.78</v>
      </c>
      <c r="K2301" s="12">
        <f t="shared" si="2744"/>
        <v>0.75219230769230916</v>
      </c>
      <c r="L2301" s="12">
        <f t="shared" si="2745"/>
        <v>0.45474000000000009</v>
      </c>
      <c r="M2301" s="13">
        <f t="shared" si="2746"/>
        <v>0.29911346149400853</v>
      </c>
      <c r="N2301" s="13">
        <f t="shared" si="2747"/>
        <v>0.22499084486301291</v>
      </c>
      <c r="O2301" s="13">
        <f t="shared" si="2748"/>
        <v>0.13601885547978546</v>
      </c>
      <c r="P2301" s="13">
        <f t="shared" si="2749"/>
        <v>0.10231233679300651</v>
      </c>
      <c r="Q2301" s="13">
        <f t="shared" si="2750"/>
        <v>8.4618191403576001E-2</v>
      </c>
      <c r="R2301" s="13">
        <f t="shared" si="2751"/>
        <v>3.0926607170438821E-2</v>
      </c>
      <c r="S2301" s="13">
        <f t="shared" si="2752"/>
        <v>8.7490330657144892E-3</v>
      </c>
      <c r="T2301" s="13">
        <f t="shared" si="2753"/>
        <v>3.8479276358862155E-2</v>
      </c>
      <c r="U2301" s="13">
        <f t="shared" si="2754"/>
        <v>2.3262756016625891E-2</v>
      </c>
      <c r="V2301" s="13">
        <f t="shared" si="2755"/>
        <v>3.325137384179405E-4</v>
      </c>
      <c r="W2301" s="13">
        <f t="shared" si="2756"/>
        <v>2.1216384221535114E-2</v>
      </c>
      <c r="X2301" s="13">
        <f t="shared" si="2757"/>
        <v>9.6479385609008796E-3</v>
      </c>
      <c r="Y2301" s="13">
        <f t="shared" si="2758"/>
        <v>2.1936517905920333E-3</v>
      </c>
      <c r="Z2301" s="13">
        <f t="shared" si="2759"/>
        <v>4.687855114895118E-3</v>
      </c>
      <c r="AA2301" s="13">
        <f t="shared" si="2760"/>
        <v>3.526168557000154E-3</v>
      </c>
      <c r="AB2301" s="13">
        <f t="shared" si="2761"/>
        <v>1.3261784321010029E-3</v>
      </c>
      <c r="AC2301" s="13">
        <f t="shared" si="2762"/>
        <v>7.1085603735857472E-6</v>
      </c>
      <c r="AD2301" s="13">
        <f t="shared" si="2763"/>
        <v>3.9897002521207987E-3</v>
      </c>
      <c r="AE2301" s="13">
        <f t="shared" si="2764"/>
        <v>1.8142762926494122E-3</v>
      </c>
      <c r="AF2301" s="13">
        <f t="shared" si="2765"/>
        <v>4.1251200065969688E-4</v>
      </c>
      <c r="AG2301" s="13">
        <f t="shared" si="2766"/>
        <v>6.2528569059996873E-5</v>
      </c>
      <c r="AH2301" s="13">
        <f t="shared" si="2767"/>
        <v>5.3293880873685163E-4</v>
      </c>
      <c r="AI2301" s="13">
        <f t="shared" si="2768"/>
        <v>4.0087247240256258E-4</v>
      </c>
      <c r="AJ2301" s="13">
        <f t="shared" si="2769"/>
        <v>1.5076659505340253E-4</v>
      </c>
      <c r="AK2301" s="13">
        <f t="shared" si="2770"/>
        <v>3.7801824352043576E-5</v>
      </c>
      <c r="AL2301" s="13">
        <f t="shared" si="2771"/>
        <v>9.7259871812261299E-8</v>
      </c>
      <c r="AM2301" s="13">
        <f t="shared" si="2772"/>
        <v>6.0020436792866628E-4</v>
      </c>
      <c r="AN2301" s="13">
        <f t="shared" si="2773"/>
        <v>2.7293693427188175E-4</v>
      </c>
      <c r="AO2301" s="13">
        <f t="shared" si="2774"/>
        <v>6.205767074539776E-5</v>
      </c>
      <c r="AP2301" s="13">
        <f t="shared" si="2775"/>
        <v>9.4067017315873967E-6</v>
      </c>
      <c r="AQ2301" s="13">
        <f t="shared" si="2776"/>
        <v>1.0694008863555134E-6</v>
      </c>
      <c r="AR2301" s="13">
        <f t="shared" si="2777"/>
        <v>4.8469718776999217E-5</v>
      </c>
      <c r="AS2301" s="13">
        <f t="shared" si="2778"/>
        <v>3.6458549620068284E-5</v>
      </c>
      <c r="AT2301" s="13">
        <f t="shared" si="2779"/>
        <v>1.3711920286916862E-5</v>
      </c>
      <c r="AU2301" s="13">
        <f t="shared" si="2780"/>
        <v>3.4380003211696613E-6</v>
      </c>
      <c r="AV2301" s="13">
        <f t="shared" si="2781"/>
        <v>6.4650934885687695E-7</v>
      </c>
      <c r="AW2301" s="13">
        <f t="shared" si="2782"/>
        <v>9.241090795815722E-10</v>
      </c>
      <c r="AX2301" s="13">
        <f t="shared" si="2783"/>
        <v>7.5244851433211194E-5</v>
      </c>
      <c r="AY2301" s="13">
        <f t="shared" si="2784"/>
        <v>3.4216843740738463E-5</v>
      </c>
      <c r="AZ2301" s="13">
        <f t="shared" si="2785"/>
        <v>7.7798837613317037E-6</v>
      </c>
      <c r="BA2301" s="13">
        <f t="shared" si="2786"/>
        <v>1.1792747805426602E-6</v>
      </c>
      <c r="BB2301" s="13">
        <f t="shared" si="2787"/>
        <v>1.3406585342599235E-7</v>
      </c>
      <c r="BC2301" s="13">
        <f t="shared" si="2788"/>
        <v>1.2193021237387161E-8</v>
      </c>
      <c r="BD2301" s="13">
        <f t="shared" si="2789"/>
        <v>3.6735199861087674E-6</v>
      </c>
      <c r="BE2301" s="13">
        <f t="shared" si="2790"/>
        <v>2.763193475704973E-6</v>
      </c>
      <c r="BF2301" s="13">
        <f t="shared" si="2791"/>
        <v>1.0392264385454281E-6</v>
      </c>
      <c r="BG2301" s="13">
        <f t="shared" si="2792"/>
        <v>2.6056604434144841E-7</v>
      </c>
      <c r="BH2301" s="13">
        <f t="shared" si="2793"/>
        <v>4.899894354986266E-8</v>
      </c>
      <c r="BI2301" s="13">
        <f t="shared" si="2794"/>
        <v>7.3713256846512773E-9</v>
      </c>
      <c r="BJ2301" s="14">
        <f t="shared" si="2795"/>
        <v>0.38848954650112344</v>
      </c>
      <c r="BK2301" s="14">
        <f t="shared" si="2796"/>
        <v>0.41054876775513355</v>
      </c>
      <c r="BL2301" s="14">
        <f t="shared" si="2797"/>
        <v>0.19629346293106414</v>
      </c>
      <c r="BM2301" s="14">
        <f t="shared" si="2798"/>
        <v>0.12200511917875637</v>
      </c>
      <c r="BN2301" s="14">
        <f t="shared" si="2799"/>
        <v>0.8779802972038282</v>
      </c>
    </row>
    <row r="2302" spans="1:66" x14ac:dyDescent="0.25">
      <c r="A2302" t="s">
        <v>10</v>
      </c>
      <c r="B2302" t="s">
        <v>37</v>
      </c>
      <c r="C2302" t="s">
        <v>42</v>
      </c>
      <c r="D2302" t="s">
        <v>546</v>
      </c>
      <c r="E2302" s="10">
        <f>VLOOKUP(A2302,home!$A$2:$E$405,3,FALSE)</f>
        <v>1.5777777777777799</v>
      </c>
      <c r="F2302" s="10">
        <f>VLOOKUP(B2302,home!$B$2:$E$405,3,FALSE)</f>
        <v>0.87</v>
      </c>
      <c r="G2302" s="10">
        <f>VLOOKUP(C2302,away!$B$2:$E$405,4,FALSE)</f>
        <v>1.27</v>
      </c>
      <c r="H2302" s="10">
        <f>VLOOKUP(A2302,away!$A$2:$E$405,3,FALSE)</f>
        <v>1.4666666666666699</v>
      </c>
      <c r="I2302" s="10">
        <f>VLOOKUP(C2302,away!$B$2:$E$405,3,FALSE)</f>
        <v>1</v>
      </c>
      <c r="J2302" s="10">
        <f>VLOOKUP(B2302,home!$B$2:$E$405,4,FALSE)</f>
        <v>1.7</v>
      </c>
      <c r="K2302" s="12">
        <f t="shared" si="2744"/>
        <v>1.7432866666666691</v>
      </c>
      <c r="L2302" s="12">
        <f t="shared" si="2745"/>
        <v>2.493333333333339</v>
      </c>
      <c r="M2302" s="13">
        <f t="shared" si="2746"/>
        <v>1.4456371895390079E-2</v>
      </c>
      <c r="N2302" s="13">
        <f t="shared" si="2747"/>
        <v>2.5201600373608291E-2</v>
      </c>
      <c r="O2302" s="13">
        <f t="shared" si="2748"/>
        <v>3.604455392583935E-2</v>
      </c>
      <c r="P2302" s="13">
        <f t="shared" si="2749"/>
        <v>6.2835990264863487E-2</v>
      </c>
      <c r="Q2302" s="13">
        <f t="shared" si="2750"/>
        <v>2.1966806954986543E-2</v>
      </c>
      <c r="R2302" s="13">
        <f t="shared" si="2751"/>
        <v>4.4935543894213156E-2</v>
      </c>
      <c r="S2302" s="13">
        <f t="shared" si="2752"/>
        <v>6.8280646436349152E-2</v>
      </c>
      <c r="T2302" s="13">
        <f t="shared" si="2753"/>
        <v>5.4770572007766576E-2</v>
      </c>
      <c r="U2302" s="13">
        <f t="shared" si="2754"/>
        <v>7.8335534530196649E-2</v>
      </c>
      <c r="V2302" s="13">
        <f t="shared" si="2755"/>
        <v>3.2976477745131051E-2</v>
      </c>
      <c r="W2302" s="13">
        <f t="shared" si="2756"/>
        <v>1.2764813891289561E-2</v>
      </c>
      <c r="X2302" s="13">
        <f t="shared" si="2757"/>
        <v>3.1826935968948714E-2</v>
      </c>
      <c r="Y2302" s="13">
        <f t="shared" si="2758"/>
        <v>3.967758017462282E-2</v>
      </c>
      <c r="Z2302" s="13">
        <f t="shared" si="2759"/>
        <v>3.7346429814301696E-2</v>
      </c>
      <c r="AA2302" s="13">
        <f t="shared" si="2760"/>
        <v>6.5105533142874705E-2</v>
      </c>
      <c r="AB2302" s="13">
        <f t="shared" si="2761"/>
        <v>5.674880392709921E-2</v>
      </c>
      <c r="AC2302" s="13">
        <f t="shared" si="2762"/>
        <v>8.9584615764801041E-3</v>
      </c>
      <c r="AD2302" s="13">
        <f t="shared" si="2763"/>
        <v>5.5631824647916451E-3</v>
      </c>
      <c r="AE2302" s="13">
        <f t="shared" si="2764"/>
        <v>1.3870868278880535E-2</v>
      </c>
      <c r="AF2302" s="13">
        <f t="shared" si="2765"/>
        <v>1.7292349121004438E-2</v>
      </c>
      <c r="AG2302" s="13">
        <f t="shared" si="2766"/>
        <v>1.4371863491679279E-2</v>
      </c>
      <c r="AH2302" s="13">
        <f t="shared" si="2767"/>
        <v>2.3279274584248104E-2</v>
      </c>
      <c r="AI2302" s="13">
        <f t="shared" si="2768"/>
        <v>4.0582448992391988E-2</v>
      </c>
      <c r="AJ2302" s="13">
        <f t="shared" si="2769"/>
        <v>3.5373421114558587E-2</v>
      </c>
      <c r="AK2302" s="13">
        <f t="shared" si="2770"/>
        <v>2.0555337794465063E-2</v>
      </c>
      <c r="AL2302" s="13">
        <f t="shared" si="2771"/>
        <v>1.5575520842469809E-3</v>
      </c>
      <c r="AM2302" s="13">
        <f t="shared" si="2772"/>
        <v>1.9396443630210196E-3</v>
      </c>
      <c r="AN2302" s="13">
        <f t="shared" si="2773"/>
        <v>4.8361799451324197E-3</v>
      </c>
      <c r="AO2302" s="13">
        <f t="shared" si="2774"/>
        <v>6.0291043315984305E-3</v>
      </c>
      <c r="AP2302" s="13">
        <f t="shared" si="2775"/>
        <v>5.0108556000395968E-3</v>
      </c>
      <c r="AQ2302" s="13">
        <f t="shared" si="2776"/>
        <v>3.1234333240246887E-3</v>
      </c>
      <c r="AR2302" s="13">
        <f t="shared" si="2777"/>
        <v>1.1608598259345076E-2</v>
      </c>
      <c r="AS2302" s="13">
        <f t="shared" si="2778"/>
        <v>2.0237114564206175E-2</v>
      </c>
      <c r="AT2302" s="13">
        <f t="shared" si="2779"/>
        <v>1.7639545995793246E-2</v>
      </c>
      <c r="AU2302" s="13">
        <f t="shared" si="2780"/>
        <v>1.0250261780173263E-2</v>
      </c>
      <c r="AV2302" s="13">
        <f t="shared" si="2781"/>
        <v>4.4672861728047531E-3</v>
      </c>
      <c r="AW2302" s="13">
        <f t="shared" si="2782"/>
        <v>1.8805688113590488E-4</v>
      </c>
      <c r="AX2302" s="13">
        <f t="shared" si="2783"/>
        <v>5.6355935935495111E-4</v>
      </c>
      <c r="AY2302" s="13">
        <f t="shared" si="2784"/>
        <v>1.4051413359916815E-3</v>
      </c>
      <c r="AZ2302" s="13">
        <f t="shared" si="2785"/>
        <v>1.7517428655363003E-3</v>
      </c>
      <c r="BA2302" s="13">
        <f t="shared" si="2786"/>
        <v>1.4558929593568397E-3</v>
      </c>
      <c r="BB2302" s="13">
        <f t="shared" si="2787"/>
        <v>9.0750661133243203E-4</v>
      </c>
      <c r="BC2302" s="13">
        <f t="shared" si="2788"/>
        <v>4.5254329685110692E-4</v>
      </c>
      <c r="BD2302" s="13">
        <f t="shared" si="2789"/>
        <v>4.8240174988834102E-3</v>
      </c>
      <c r="BE2302" s="13">
        <f t="shared" si="2790"/>
        <v>8.4096453855701421E-3</v>
      </c>
      <c r="BF2302" s="13">
        <f t="shared" si="2791"/>
        <v>7.3302113360296552E-3</v>
      </c>
      <c r="BG2302" s="13">
        <f t="shared" si="2792"/>
        <v>4.2595532286497885E-3</v>
      </c>
      <c r="BH2302" s="13">
        <f t="shared" si="2793"/>
        <v>1.8564055873655353E-3</v>
      </c>
      <c r="BI2302" s="13">
        <f t="shared" si="2794"/>
        <v>6.4724942167596923E-4</v>
      </c>
      <c r="BJ2302" s="14">
        <f t="shared" si="2795"/>
        <v>0.26478217671981791</v>
      </c>
      <c r="BK2302" s="14">
        <f t="shared" si="2796"/>
        <v>0.19047064133845254</v>
      </c>
      <c r="BL2302" s="14">
        <f t="shared" si="2797"/>
        <v>0.49249034113638385</v>
      </c>
      <c r="BM2302" s="14">
        <f t="shared" si="2798"/>
        <v>0.77843163724519882</v>
      </c>
      <c r="BN2302" s="14">
        <f t="shared" si="2799"/>
        <v>0.20544086730890093</v>
      </c>
    </row>
    <row r="2303" spans="1:66" x14ac:dyDescent="0.25">
      <c r="A2303" t="s">
        <v>13</v>
      </c>
      <c r="B2303" t="s">
        <v>47</v>
      </c>
      <c r="C2303" t="s">
        <v>46</v>
      </c>
      <c r="D2303" t="s">
        <v>546</v>
      </c>
      <c r="E2303" s="10">
        <f>VLOOKUP(A2303,home!$A$2:$E$405,3,FALSE)</f>
        <v>1.7962962962963001</v>
      </c>
      <c r="F2303" s="10">
        <f>VLOOKUP(B2303,home!$B$2:$E$405,3,FALSE)</f>
        <v>1.3</v>
      </c>
      <c r="G2303" s="10">
        <f>VLOOKUP(C2303,away!$B$2:$E$405,4,FALSE)</f>
        <v>1.59</v>
      </c>
      <c r="H2303" s="10">
        <f>VLOOKUP(A2303,away!$A$2:$E$405,3,FALSE)</f>
        <v>1.18518518518519</v>
      </c>
      <c r="I2303" s="10">
        <f>VLOOKUP(C2303,away!$B$2:$E$405,3,FALSE)</f>
        <v>0.48</v>
      </c>
      <c r="J2303" s="10">
        <f>VLOOKUP(B2303,home!$B$2:$E$405,4,FALSE)</f>
        <v>0.7</v>
      </c>
      <c r="K2303" s="12">
        <f t="shared" si="2744"/>
        <v>3.712944444444453</v>
      </c>
      <c r="L2303" s="12">
        <f t="shared" si="2745"/>
        <v>0.39822222222222381</v>
      </c>
      <c r="M2303" s="13">
        <f t="shared" si="2746"/>
        <v>1.6388643284739358E-2</v>
      </c>
      <c r="N2303" s="13">
        <f t="shared" si="2747"/>
        <v>6.0850122036054895E-2</v>
      </c>
      <c r="O2303" s="13">
        <f t="shared" si="2748"/>
        <v>6.5263219480562323E-3</v>
      </c>
      <c r="P2303" s="13">
        <f t="shared" si="2749"/>
        <v>2.423187081969129E-2</v>
      </c>
      <c r="Q2303" s="13">
        <f t="shared" si="2750"/>
        <v>0.11296656127876854</v>
      </c>
      <c r="R2303" s="13">
        <f t="shared" si="2751"/>
        <v>1.2994632145463128E-3</v>
      </c>
      <c r="S2303" s="13">
        <f t="shared" si="2752"/>
        <v>8.9571716404520073E-3</v>
      </c>
      <c r="T2303" s="13">
        <f t="shared" si="2753"/>
        <v>4.4985795069234225E-2</v>
      </c>
      <c r="U2303" s="13">
        <f t="shared" si="2754"/>
        <v>4.8248347232096624E-3</v>
      </c>
      <c r="V2303" s="13">
        <f t="shared" si="2755"/>
        <v>1.4715408735602581E-3</v>
      </c>
      <c r="W2303" s="13">
        <f t="shared" si="2756"/>
        <v>0.13981285536933249</v>
      </c>
      <c r="X2303" s="13">
        <f t="shared" si="2757"/>
        <v>5.5676585960409954E-2</v>
      </c>
      <c r="Y2303" s="13">
        <f t="shared" si="2758"/>
        <v>1.108582689345056E-2</v>
      </c>
      <c r="Z2303" s="13">
        <f t="shared" si="2759"/>
        <v>1.7249170966422239E-4</v>
      </c>
      <c r="AA2303" s="13">
        <f t="shared" si="2760"/>
        <v>6.4045213511050006E-4</v>
      </c>
      <c r="AB2303" s="13">
        <f t="shared" si="2761"/>
        <v>1.1889815984955602E-3</v>
      </c>
      <c r="AC2303" s="13">
        <f t="shared" si="2762"/>
        <v>1.3598665450243426E-4</v>
      </c>
      <c r="AD2303" s="13">
        <f t="shared" si="2763"/>
        <v>0.12977934115136971</v>
      </c>
      <c r="AE2303" s="13">
        <f t="shared" si="2764"/>
        <v>5.1681017631834539E-2</v>
      </c>
      <c r="AF2303" s="13">
        <f t="shared" si="2765"/>
        <v>1.0290264844027541E-2</v>
      </c>
      <c r="AG2303" s="13">
        <f t="shared" si="2766"/>
        <v>1.3659373778146244E-3</v>
      </c>
      <c r="AH2303" s="13">
        <f t="shared" si="2767"/>
        <v>1.7172507984349319E-5</v>
      </c>
      <c r="AI2303" s="13">
        <f t="shared" si="2768"/>
        <v>6.3760568117667804E-5</v>
      </c>
      <c r="AJ2303" s="13">
        <f t="shared" si="2769"/>
        <v>1.1836972358355845E-4</v>
      </c>
      <c r="AK2303" s="13">
        <f t="shared" si="2770"/>
        <v>1.4650006918999961E-4</v>
      </c>
      <c r="AL2303" s="13">
        <f t="shared" si="2771"/>
        <v>8.0426695190159744E-6</v>
      </c>
      <c r="AM2303" s="13">
        <f t="shared" si="2772"/>
        <v>9.6372696746327882E-2</v>
      </c>
      <c r="AN2303" s="13">
        <f t="shared" si="2773"/>
        <v>3.8377749459871165E-2</v>
      </c>
      <c r="AO2303" s="13">
        <f t="shared" si="2774"/>
        <v>7.6414363368988228E-3</v>
      </c>
      <c r="AP2303" s="13">
        <f t="shared" si="2775"/>
        <v>1.0143299196831664E-3</v>
      </c>
      <c r="AQ2303" s="13">
        <f t="shared" si="2776"/>
        <v>1.0098217867068007E-4</v>
      </c>
      <c r="AR2303" s="13">
        <f t="shared" si="2777"/>
        <v>1.3676948581312933E-6</v>
      </c>
      <c r="AS2303" s="13">
        <f t="shared" si="2778"/>
        <v>5.0781750251938294E-6</v>
      </c>
      <c r="AT2303" s="13">
        <f t="shared" si="2779"/>
        <v>9.4274908738550029E-6</v>
      </c>
      <c r="AU2303" s="13">
        <f t="shared" si="2780"/>
        <v>1.1667916621710238E-5</v>
      </c>
      <c r="AV2303" s="13">
        <f t="shared" si="2781"/>
        <v>1.0830581549705029E-5</v>
      </c>
      <c r="AW2303" s="13">
        <f t="shared" si="2782"/>
        <v>3.303251686146094E-7</v>
      </c>
      <c r="AX2303" s="13">
        <f t="shared" si="2783"/>
        <v>5.9637744830068035E-2</v>
      </c>
      <c r="AY2303" s="13">
        <f t="shared" si="2784"/>
        <v>2.3749075274551629E-2</v>
      </c>
      <c r="AZ2303" s="13">
        <f t="shared" si="2785"/>
        <v>4.7287047657774105E-3</v>
      </c>
      <c r="BA2303" s="13">
        <f t="shared" si="2786"/>
        <v>6.2769177335356694E-4</v>
      </c>
      <c r="BB2303" s="13">
        <f t="shared" si="2787"/>
        <v>6.2490203213866463E-5</v>
      </c>
      <c r="BC2303" s="13">
        <f t="shared" si="2788"/>
        <v>4.9769975181888507E-6</v>
      </c>
      <c r="BD2303" s="13">
        <f t="shared" si="2789"/>
        <v>9.0774414287825431E-8</v>
      </c>
      <c r="BE2303" s="13">
        <f t="shared" si="2790"/>
        <v>3.3704035722768058E-7</v>
      </c>
      <c r="BF2303" s="13">
        <f t="shared" si="2791"/>
        <v>6.2570606096104545E-7</v>
      </c>
      <c r="BG2303" s="13">
        <f t="shared" si="2792"/>
        <v>7.744039476335119E-7</v>
      </c>
      <c r="BH2303" s="13">
        <f t="shared" si="2793"/>
        <v>7.1882970878042533E-7</v>
      </c>
      <c r="BI2303" s="13">
        <f t="shared" si="2794"/>
        <v>5.3379495474358067E-7</v>
      </c>
      <c r="BJ2303" s="14">
        <f t="shared" si="2795"/>
        <v>0.8508121860982315</v>
      </c>
      <c r="BK2303" s="14">
        <f t="shared" si="2796"/>
        <v>7.4942331217015989E-2</v>
      </c>
      <c r="BL2303" s="14">
        <f t="shared" si="2797"/>
        <v>1.4867308896666074E-2</v>
      </c>
      <c r="BM2303" s="14">
        <f t="shared" si="2798"/>
        <v>0.69478259039033807</v>
      </c>
      <c r="BN2303" s="14">
        <f t="shared" si="2799"/>
        <v>0.22226298258185664</v>
      </c>
    </row>
    <row r="2304" spans="1:66" x14ac:dyDescent="0.25">
      <c r="A2304" t="s">
        <v>16</v>
      </c>
      <c r="B2304" t="s">
        <v>232</v>
      </c>
      <c r="C2304" t="s">
        <v>56</v>
      </c>
      <c r="D2304" t="s">
        <v>546</v>
      </c>
      <c r="E2304" s="10">
        <f>VLOOKUP(A2304,home!$A$2:$E$405,3,FALSE)</f>
        <v>1.512</v>
      </c>
      <c r="F2304" s="10">
        <f>VLOOKUP(B2304,home!$B$2:$E$405,3,FALSE)</f>
        <v>1.89</v>
      </c>
      <c r="G2304" s="10">
        <f>VLOOKUP(C2304,away!$B$2:$E$405,4,FALSE)</f>
        <v>0.85</v>
      </c>
      <c r="H2304" s="10">
        <f>VLOOKUP(A2304,away!$A$2:$E$405,3,FALSE)</f>
        <v>1.32</v>
      </c>
      <c r="I2304" s="10">
        <f>VLOOKUP(C2304,away!$B$2:$E$405,3,FALSE)</f>
        <v>0.85</v>
      </c>
      <c r="J2304" s="10">
        <f>VLOOKUP(B2304,home!$B$2:$E$405,4,FALSE)</f>
        <v>0.32</v>
      </c>
      <c r="K2304" s="12">
        <f t="shared" si="2744"/>
        <v>2.4290279999999997</v>
      </c>
      <c r="L2304" s="12">
        <f t="shared" si="2745"/>
        <v>0.35904000000000003</v>
      </c>
      <c r="M2304" s="13">
        <f t="shared" si="2746"/>
        <v>6.1539994405290635E-2</v>
      </c>
      <c r="N2304" s="13">
        <f t="shared" si="2747"/>
        <v>0.14948236953029428</v>
      </c>
      <c r="O2304" s="13">
        <f t="shared" si="2748"/>
        <v>2.2095319591275548E-2</v>
      </c>
      <c r="P2304" s="13">
        <f t="shared" si="2749"/>
        <v>5.3670149956156855E-2</v>
      </c>
      <c r="Q2304" s="13">
        <f t="shared" si="2750"/>
        <v>0.18154843054771586</v>
      </c>
      <c r="R2304" s="13">
        <f t="shared" si="2751"/>
        <v>3.9665517730257853E-3</v>
      </c>
      <c r="S2304" s="13">
        <f t="shared" si="2752"/>
        <v>1.1701678819411488E-2</v>
      </c>
      <c r="T2304" s="13">
        <f t="shared" si="2753"/>
        <v>6.5183148503851887E-2</v>
      </c>
      <c r="U2304" s="13">
        <f t="shared" si="2754"/>
        <v>9.6348653201292767E-3</v>
      </c>
      <c r="V2304" s="13">
        <f t="shared" si="2755"/>
        <v>1.1339163580543668E-3</v>
      </c>
      <c r="W2304" s="13">
        <f t="shared" si="2756"/>
        <v>0.14699540705215239</v>
      </c>
      <c r="X2304" s="13">
        <f t="shared" si="2757"/>
        <v>5.2777230948004787E-2</v>
      </c>
      <c r="Y2304" s="13">
        <f t="shared" si="2758"/>
        <v>9.4745684997858161E-3</v>
      </c>
      <c r="Z2304" s="13">
        <f t="shared" si="2759"/>
        <v>4.7471691619572608E-4</v>
      </c>
      <c r="AA2304" s="13">
        <f t="shared" si="2760"/>
        <v>1.1531006815130719E-3</v>
      </c>
      <c r="AB2304" s="13">
        <f t="shared" si="2761"/>
        <v>1.4004569211071671E-3</v>
      </c>
      <c r="AC2304" s="13">
        <f t="shared" si="2762"/>
        <v>6.1806819250869534E-5</v>
      </c>
      <c r="AD2304" s="13">
        <f t="shared" si="2763"/>
        <v>8.9263989900268917E-2</v>
      </c>
      <c r="AE2304" s="13">
        <f t="shared" si="2764"/>
        <v>3.2049342933792552E-2</v>
      </c>
      <c r="AF2304" s="13">
        <f t="shared" si="2765"/>
        <v>5.7534980434744368E-3</v>
      </c>
      <c r="AG2304" s="13">
        <f t="shared" si="2766"/>
        <v>6.8857864584302079E-4</v>
      </c>
      <c r="AH2304" s="13">
        <f t="shared" si="2767"/>
        <v>4.2610590397728367E-5</v>
      </c>
      <c r="AI2304" s="13">
        <f t="shared" si="2768"/>
        <v>1.0350231717261331E-4</v>
      </c>
      <c r="AJ2304" s="13">
        <f t="shared" si="2769"/>
        <v>1.257050132385793E-4</v>
      </c>
      <c r="AK2304" s="13">
        <f t="shared" si="2770"/>
        <v>1.0178033229895993E-4</v>
      </c>
      <c r="AL2304" s="13">
        <f t="shared" si="2771"/>
        <v>2.1561141105479665E-6</v>
      </c>
      <c r="AM2304" s="13">
        <f t="shared" si="2772"/>
        <v>4.3364946171894084E-2</v>
      </c>
      <c r="AN2304" s="13">
        <f t="shared" si="2773"/>
        <v>1.5569750273556851E-2</v>
      </c>
      <c r="AO2304" s="13">
        <f t="shared" si="2774"/>
        <v>2.795081569108925E-3</v>
      </c>
      <c r="AP2304" s="13">
        <f t="shared" si="2775"/>
        <v>3.3451536219095623E-4</v>
      </c>
      <c r="AQ2304" s="13">
        <f t="shared" si="2776"/>
        <v>3.0026098910260225E-5</v>
      </c>
      <c r="AR2304" s="13">
        <f t="shared" si="2777"/>
        <v>3.0597812752800789E-6</v>
      </c>
      <c r="AS2304" s="13">
        <f t="shared" si="2778"/>
        <v>7.432294391531019E-6</v>
      </c>
      <c r="AT2304" s="13">
        <f t="shared" si="2779"/>
        <v>9.026625590635904E-6</v>
      </c>
      <c r="AU2304" s="13">
        <f t="shared" si="2780"/>
        <v>7.3086421017237167E-6</v>
      </c>
      <c r="AV2304" s="13">
        <f t="shared" si="2781"/>
        <v>4.4382240767664401E-6</v>
      </c>
      <c r="AW2304" s="13">
        <f t="shared" si="2782"/>
        <v>5.2232955149275274E-8</v>
      </c>
      <c r="AX2304" s="13">
        <f t="shared" si="2783"/>
        <v>1.7555778078337254E-2</v>
      </c>
      <c r="AY2304" s="13">
        <f t="shared" si="2784"/>
        <v>6.3032265612462069E-3</v>
      </c>
      <c r="AZ2304" s="13">
        <f t="shared" si="2785"/>
        <v>1.1315552322749187E-3</v>
      </c>
      <c r="BA2304" s="13">
        <f t="shared" si="2786"/>
        <v>1.354245301986623E-4</v>
      </c>
      <c r="BB2304" s="13">
        <f t="shared" si="2787"/>
        <v>1.2155705830631926E-5</v>
      </c>
      <c r="BC2304" s="13">
        <f t="shared" si="2788"/>
        <v>8.7287692428601749E-7</v>
      </c>
      <c r="BD2304" s="13">
        <f t="shared" si="2789"/>
        <v>1.8309731151275987E-7</v>
      </c>
      <c r="BE2304" s="13">
        <f t="shared" si="2790"/>
        <v>4.4474849638921604E-7</v>
      </c>
      <c r="BF2304" s="13">
        <f t="shared" si="2791"/>
        <v>5.4015327534365233E-7</v>
      </c>
      <c r="BG2304" s="13">
        <f t="shared" si="2792"/>
        <v>4.3734914336714706E-7</v>
      </c>
      <c r="BH2304" s="13">
        <f t="shared" si="2793"/>
        <v>2.6558332875370371E-7</v>
      </c>
      <c r="BI2304" s="13">
        <f t="shared" si="2794"/>
        <v>1.2902186837519028E-7</v>
      </c>
      <c r="BJ2304" s="14">
        <f t="shared" si="2795"/>
        <v>0.82044989706565719</v>
      </c>
      <c r="BK2304" s="14">
        <f t="shared" si="2796"/>
        <v>0.13441292903352098</v>
      </c>
      <c r="BL2304" s="14">
        <f t="shared" si="2797"/>
        <v>3.8657158061018417E-2</v>
      </c>
      <c r="BM2304" s="14">
        <f t="shared" si="2798"/>
        <v>0.51538871094434213</v>
      </c>
      <c r="BN2304" s="14">
        <f t="shared" si="2799"/>
        <v>0.47230281580375899</v>
      </c>
    </row>
    <row r="2305" spans="1:66" x14ac:dyDescent="0.25">
      <c r="A2305" t="s">
        <v>16</v>
      </c>
      <c r="B2305" t="s">
        <v>231</v>
      </c>
      <c r="C2305" t="s">
        <v>230</v>
      </c>
      <c r="D2305" t="s">
        <v>546</v>
      </c>
      <c r="E2305" s="10">
        <f>VLOOKUP(A2305,home!$A$2:$E$405,3,FALSE)</f>
        <v>1.512</v>
      </c>
      <c r="F2305" s="10">
        <f>VLOOKUP(B2305,home!$B$2:$E$405,3,FALSE)</f>
        <v>0.83</v>
      </c>
      <c r="G2305" s="10">
        <f>VLOOKUP(C2305,away!$B$2:$E$405,4,FALSE)</f>
        <v>0.56999999999999995</v>
      </c>
      <c r="H2305" s="10">
        <f>VLOOKUP(A2305,away!$A$2:$E$405,3,FALSE)</f>
        <v>1.32</v>
      </c>
      <c r="I2305" s="10">
        <f>VLOOKUP(C2305,away!$B$2:$E$405,3,FALSE)</f>
        <v>0.85</v>
      </c>
      <c r="J2305" s="10">
        <f>VLOOKUP(B2305,home!$B$2:$E$405,4,FALSE)</f>
        <v>0.76</v>
      </c>
      <c r="K2305" s="12">
        <f t="shared" si="2744"/>
        <v>0.71532719999999983</v>
      </c>
      <c r="L2305" s="12">
        <f t="shared" si="2745"/>
        <v>0.85272000000000014</v>
      </c>
      <c r="M2305" s="13">
        <f t="shared" si="2746"/>
        <v>0.20845184993011251</v>
      </c>
      <c r="N2305" s="13">
        <f t="shared" si="2747"/>
        <v>0.14911127814532754</v>
      </c>
      <c r="O2305" s="13">
        <f t="shared" si="2748"/>
        <v>0.17775106147240557</v>
      </c>
      <c r="P2305" s="13">
        <f t="shared" si="2749"/>
        <v>0.12715016910008373</v>
      </c>
      <c r="Q2305" s="13">
        <f t="shared" si="2750"/>
        <v>5.3331676542059163E-2</v>
      </c>
      <c r="R2305" s="13">
        <f t="shared" si="2751"/>
        <v>7.5785942569374848E-2</v>
      </c>
      <c r="S2305" s="13">
        <f t="shared" si="2752"/>
        <v>1.9389568271521981E-2</v>
      </c>
      <c r="T2305" s="13">
        <f t="shared" si="2753"/>
        <v>4.547698722094469E-2</v>
      </c>
      <c r="U2305" s="13">
        <f t="shared" si="2754"/>
        <v>5.4211746097511705E-2</v>
      </c>
      <c r="V2305" s="13">
        <f t="shared" si="2755"/>
        <v>1.3141254258361274E-3</v>
      </c>
      <c r="W2305" s="13">
        <f t="shared" si="2756"/>
        <v>1.2716532950712286E-2</v>
      </c>
      <c r="X2305" s="13">
        <f t="shared" si="2757"/>
        <v>1.0843641977731381E-2</v>
      </c>
      <c r="Y2305" s="13">
        <f t="shared" si="2758"/>
        <v>4.6232951936255526E-3</v>
      </c>
      <c r="Z2305" s="13">
        <f t="shared" si="2759"/>
        <v>2.1541396315919111E-2</v>
      </c>
      <c r="AA2305" s="13">
        <f t="shared" si="2760"/>
        <v>1.540914671075673E-2</v>
      </c>
      <c r="AB2305" s="13">
        <f t="shared" si="2761"/>
        <v>5.5112908854974092E-3</v>
      </c>
      <c r="AC2305" s="13">
        <f t="shared" si="2762"/>
        <v>5.0098880799631799E-5</v>
      </c>
      <c r="AD2305" s="13">
        <f t="shared" si="2763"/>
        <v>2.2741204773351889E-3</v>
      </c>
      <c r="AE2305" s="13">
        <f t="shared" si="2764"/>
        <v>1.9391880134332624E-3</v>
      </c>
      <c r="AF2305" s="13">
        <f t="shared" si="2765"/>
        <v>8.2679220140740586E-4</v>
      </c>
      <c r="AG2305" s="13">
        <f t="shared" si="2766"/>
        <v>2.3500741532804111E-4</v>
      </c>
      <c r="AH2305" s="13">
        <f t="shared" si="2767"/>
        <v>4.5921948666276359E-3</v>
      </c>
      <c r="AI2305" s="13">
        <f t="shared" si="2768"/>
        <v>3.2849218957991195E-3</v>
      </c>
      <c r="AJ2305" s="13">
        <f t="shared" si="2769"/>
        <v>1.1748969909703376E-3</v>
      </c>
      <c r="AK2305" s="13">
        <f t="shared" si="2770"/>
        <v>2.8014525827974561E-4</v>
      </c>
      <c r="AL2305" s="13">
        <f t="shared" si="2771"/>
        <v>1.2223602078914277E-6</v>
      </c>
      <c r="AM2305" s="13">
        <f t="shared" si="2772"/>
        <v>3.2534804670296885E-4</v>
      </c>
      <c r="AN2305" s="13">
        <f t="shared" si="2773"/>
        <v>2.7743078638455562E-4</v>
      </c>
      <c r="AO2305" s="13">
        <f t="shared" si="2774"/>
        <v>1.1828539008291914E-4</v>
      </c>
      <c r="AP2305" s="13">
        <f t="shared" si="2775"/>
        <v>3.3621439277168943E-5</v>
      </c>
      <c r="AQ2305" s="13">
        <f t="shared" si="2776"/>
        <v>7.1674184251068757E-6</v>
      </c>
      <c r="AR2305" s="13">
        <f t="shared" si="2777"/>
        <v>7.8317128133414406E-4</v>
      </c>
      <c r="AS2305" s="13">
        <f t="shared" si="2778"/>
        <v>5.6022371979716544E-4</v>
      </c>
      <c r="AT2305" s="13">
        <f t="shared" si="2779"/>
        <v>2.0037163242804539E-4</v>
      </c>
      <c r="AU2305" s="13">
        <f t="shared" si="2780"/>
        <v>4.7777092928060964E-5</v>
      </c>
      <c r="AV2305" s="13">
        <f t="shared" si="2781"/>
        <v>8.5440635270924117E-6</v>
      </c>
      <c r="AW2305" s="13">
        <f t="shared" si="2782"/>
        <v>2.0711325366121323E-8</v>
      </c>
      <c r="AX2305" s="13">
        <f t="shared" si="2783"/>
        <v>3.8788384545583956E-5</v>
      </c>
      <c r="AY2305" s="13">
        <f t="shared" si="2784"/>
        <v>3.3075631269710351E-5</v>
      </c>
      <c r="AZ2305" s="13">
        <f t="shared" si="2785"/>
        <v>1.4102126148153707E-5</v>
      </c>
      <c r="BA2305" s="13">
        <f t="shared" si="2786"/>
        <v>4.0083883363512108E-6</v>
      </c>
      <c r="BB2305" s="13">
        <f t="shared" si="2787"/>
        <v>8.5450822554335111E-7</v>
      </c>
      <c r="BC2305" s="13">
        <f t="shared" si="2788"/>
        <v>1.4573125081706537E-7</v>
      </c>
      <c r="BD2305" s="13">
        <f t="shared" si="2789"/>
        <v>1.1130430250320852E-4</v>
      </c>
      <c r="BE2305" s="13">
        <f t="shared" si="2790"/>
        <v>7.9618995057573118E-5</v>
      </c>
      <c r="BF2305" s="13">
        <f t="shared" si="2791"/>
        <v>2.8476816400673803E-5</v>
      </c>
      <c r="BG2305" s="13">
        <f t="shared" si="2792"/>
        <v>6.7900804469360222E-6</v>
      </c>
      <c r="BH2305" s="13">
        <f t="shared" si="2793"/>
        <v>1.214282308470373E-6</v>
      </c>
      <c r="BI2305" s="13">
        <f t="shared" si="2794"/>
        <v>1.7372183274552965E-7</v>
      </c>
      <c r="BJ2305" s="14">
        <f t="shared" si="2795"/>
        <v>0.28223134798855332</v>
      </c>
      <c r="BK2305" s="14">
        <f t="shared" si="2796"/>
        <v>0.35639010959983164</v>
      </c>
      <c r="BL2305" s="14">
        <f t="shared" si="2797"/>
        <v>0.33982901273578731</v>
      </c>
      <c r="BM2305" s="14">
        <f t="shared" si="2798"/>
        <v>0.20837683396078358</v>
      </c>
      <c r="BN2305" s="14">
        <f t="shared" si="2799"/>
        <v>0.79158197775936334</v>
      </c>
    </row>
    <row r="2306" spans="1:66" x14ac:dyDescent="0.25">
      <c r="A2306" t="s">
        <v>72</v>
      </c>
      <c r="B2306" t="s">
        <v>365</v>
      </c>
      <c r="C2306" t="s">
        <v>85</v>
      </c>
      <c r="D2306" t="s">
        <v>546</v>
      </c>
      <c r="E2306" s="10">
        <f>VLOOKUP(A2306,home!$A$2:$E$405,3,FALSE)</f>
        <v>1.4212962962963001</v>
      </c>
      <c r="F2306" s="10">
        <f>VLOOKUP(B2306,home!$B$2:$E$405,3,FALSE)</f>
        <v>1.17</v>
      </c>
      <c r="G2306" s="10">
        <f>VLOOKUP(C2306,away!$B$2:$E$405,4,FALSE)</f>
        <v>0.63</v>
      </c>
      <c r="H2306" s="10">
        <f>VLOOKUP(A2306,away!$A$2:$E$405,3,FALSE)</f>
        <v>1.1111111111111101</v>
      </c>
      <c r="I2306" s="10">
        <f>VLOOKUP(C2306,away!$B$2:$E$405,3,FALSE)</f>
        <v>1.0900000000000001</v>
      </c>
      <c r="J2306" s="10">
        <f>VLOOKUP(B2306,home!$B$2:$E$405,4,FALSE)</f>
        <v>0.8</v>
      </c>
      <c r="K2306" s="12">
        <f t="shared" si="2744"/>
        <v>1.0476375000000027</v>
      </c>
      <c r="L2306" s="12">
        <f t="shared" si="2745"/>
        <v>0.96888888888888813</v>
      </c>
      <c r="M2306" s="13">
        <f t="shared" si="2746"/>
        <v>0.13311705981373873</v>
      </c>
      <c r="N2306" s="13">
        <f t="shared" si="2747"/>
        <v>0.13945842375061607</v>
      </c>
      <c r="O2306" s="13">
        <f t="shared" si="2748"/>
        <v>0.12897564017508897</v>
      </c>
      <c r="P2306" s="13">
        <f t="shared" si="2749"/>
        <v>0.13511971723393013</v>
      </c>
      <c r="Q2306" s="13">
        <f t="shared" si="2750"/>
        <v>7.3050937206018199E-2</v>
      </c>
      <c r="R2306" s="13">
        <f t="shared" si="2751"/>
        <v>6.2481532351487505E-2</v>
      </c>
      <c r="S2306" s="13">
        <f t="shared" si="2752"/>
        <v>3.428812582497584E-2</v>
      </c>
      <c r="T2306" s="13">
        <f t="shared" si="2753"/>
        <v>7.0778241381830906E-2</v>
      </c>
      <c r="U2306" s="13">
        <f t="shared" si="2754"/>
        <v>6.545799634888165E-2</v>
      </c>
      <c r="V2306" s="13">
        <f t="shared" si="2755"/>
        <v>3.8671075354735685E-3</v>
      </c>
      <c r="W2306" s="13">
        <f t="shared" si="2756"/>
        <v>2.5510300409056698E-2</v>
      </c>
      <c r="X2306" s="13">
        <f t="shared" si="2757"/>
        <v>2.471664661855269E-2</v>
      </c>
      <c r="Y2306" s="13">
        <f t="shared" si="2758"/>
        <v>1.1973842139654406E-2</v>
      </c>
      <c r="Z2306" s="13">
        <f t="shared" si="2759"/>
        <v>2.0179220818702614E-2</v>
      </c>
      <c r="AA2306" s="13">
        <f t="shared" si="2760"/>
        <v>2.1140508450453614E-2</v>
      </c>
      <c r="AB2306" s="13">
        <f t="shared" si="2761"/>
        <v>1.1073794710881078E-2</v>
      </c>
      <c r="AC2306" s="13">
        <f t="shared" si="2762"/>
        <v>2.4533034939206767E-4</v>
      </c>
      <c r="AD2306" s="13">
        <f t="shared" si="2763"/>
        <v>6.6813868361982982E-3</v>
      </c>
      <c r="AE2306" s="13">
        <f t="shared" si="2764"/>
        <v>6.4735214679610131E-3</v>
      </c>
      <c r="AF2306" s="13">
        <f t="shared" si="2765"/>
        <v>3.136061511145555E-3</v>
      </c>
      <c r="AG2306" s="13">
        <f t="shared" si="2766"/>
        <v>1.0128317176736749E-3</v>
      </c>
      <c r="AH2306" s="13">
        <f t="shared" si="2767"/>
        <v>4.8878557094190729E-3</v>
      </c>
      <c r="AI2306" s="13">
        <f t="shared" si="2768"/>
        <v>5.1207009357765367E-3</v>
      </c>
      <c r="AJ2306" s="13">
        <f t="shared" si="2769"/>
        <v>2.6823191633023025E-3</v>
      </c>
      <c r="AK2306" s="13">
        <f t="shared" si="2770"/>
        <v>9.3669938081470782E-4</v>
      </c>
      <c r="AL2306" s="13">
        <f t="shared" si="2771"/>
        <v>9.960847237804227E-6</v>
      </c>
      <c r="AM2306" s="13">
        <f t="shared" si="2772"/>
        <v>1.3999342803215431E-3</v>
      </c>
      <c r="AN2306" s="13">
        <f t="shared" si="2773"/>
        <v>1.3563807693782052E-3</v>
      </c>
      <c r="AO2306" s="13">
        <f t="shared" si="2774"/>
        <v>6.570911282765523E-4</v>
      </c>
      <c r="AP2306" s="13">
        <f t="shared" si="2775"/>
        <v>2.1221609772487153E-4</v>
      </c>
      <c r="AQ2306" s="13">
        <f t="shared" si="2776"/>
        <v>5.1403454782246607E-5</v>
      </c>
      <c r="AR2306" s="13">
        <f t="shared" si="2777"/>
        <v>9.4715781746965101E-4</v>
      </c>
      <c r="AS2306" s="13">
        <f t="shared" si="2778"/>
        <v>9.9227804799936412E-4</v>
      </c>
      <c r="AT2306" s="13">
        <f t="shared" si="2779"/>
        <v>5.1977384675546822E-4</v>
      </c>
      <c r="AU2306" s="13">
        <f t="shared" si="2780"/>
        <v>1.8151152446009442E-4</v>
      </c>
      <c r="AV2306" s="13">
        <f t="shared" si="2781"/>
        <v>4.7539569926640644E-5</v>
      </c>
      <c r="AW2306" s="13">
        <f t="shared" si="2782"/>
        <v>2.8085282066478273E-7</v>
      </c>
      <c r="AX2306" s="13">
        <f t="shared" si="2783"/>
        <v>2.4443727493339399E-4</v>
      </c>
      <c r="AY2306" s="13">
        <f t="shared" si="2784"/>
        <v>2.368325597132438E-4</v>
      </c>
      <c r="AZ2306" s="13">
        <f t="shared" si="2785"/>
        <v>1.1473221781663803E-4</v>
      </c>
      <c r="BA2306" s="13">
        <f t="shared" si="2786"/>
        <v>3.7054257013373435E-5</v>
      </c>
      <c r="BB2306" s="13">
        <f t="shared" si="2787"/>
        <v>8.9753644765726679E-6</v>
      </c>
      <c r="BC2306" s="13">
        <f t="shared" si="2788"/>
        <v>1.7392261830158584E-6</v>
      </c>
      <c r="BD2306" s="13">
        <f t="shared" si="2789"/>
        <v>1.529484475617657E-4</v>
      </c>
      <c r="BE2306" s="13">
        <f t="shared" si="2790"/>
        <v>1.6023452923248971E-4</v>
      </c>
      <c r="BF2306" s="13">
        <f t="shared" si="2791"/>
        <v>8.3933850809401431E-5</v>
      </c>
      <c r="BG2306" s="13">
        <f t="shared" si="2792"/>
        <v>2.9310749875778174E-5</v>
      </c>
      <c r="BH2306" s="13">
        <f t="shared" si="2793"/>
        <v>7.6767601807464053E-6</v>
      </c>
      <c r="BI2306" s="13">
        <f t="shared" si="2794"/>
        <v>1.6084923687713474E-6</v>
      </c>
      <c r="BJ2306" s="14">
        <f t="shared" si="2795"/>
        <v>0.36711298966932726</v>
      </c>
      <c r="BK2306" s="14">
        <f t="shared" si="2796"/>
        <v>0.30688413416446136</v>
      </c>
      <c r="BL2306" s="14">
        <f t="shared" si="2797"/>
        <v>0.3058810208627456</v>
      </c>
      <c r="BM2306" s="14">
        <f t="shared" si="2798"/>
        <v>0.32761750327746464</v>
      </c>
      <c r="BN2306" s="14">
        <f t="shared" si="2799"/>
        <v>0.67220331053087956</v>
      </c>
    </row>
    <row r="2307" spans="1:66" x14ac:dyDescent="0.25">
      <c r="A2307" t="s">
        <v>19</v>
      </c>
      <c r="B2307" t="s">
        <v>142</v>
      </c>
      <c r="C2307" t="s">
        <v>251</v>
      </c>
      <c r="D2307" t="s">
        <v>546</v>
      </c>
      <c r="E2307" s="10">
        <f>VLOOKUP(A2307,home!$A$2:$E$405,3,FALSE)</f>
        <v>1.6834532374100699</v>
      </c>
      <c r="F2307" s="10">
        <f>VLOOKUP(B2307,home!$B$2:$E$405,3,FALSE)</f>
        <v>1.61</v>
      </c>
      <c r="G2307" s="10">
        <f>VLOOKUP(C2307,away!$B$2:$E$405,4,FALSE)</f>
        <v>0.97</v>
      </c>
      <c r="H2307" s="10">
        <f>VLOOKUP(A2307,away!$A$2:$E$405,3,FALSE)</f>
        <v>1.19424460431655</v>
      </c>
      <c r="I2307" s="10">
        <f>VLOOKUP(C2307,away!$B$2:$E$405,3,FALSE)</f>
        <v>0.74</v>
      </c>
      <c r="J2307" s="10">
        <f>VLOOKUP(B2307,home!$B$2:$E$405,4,FALSE)</f>
        <v>0.72</v>
      </c>
      <c r="K2307" s="12">
        <f t="shared" si="2744"/>
        <v>2.6290489208633061</v>
      </c>
      <c r="L2307" s="12">
        <f t="shared" si="2745"/>
        <v>0.63629352517985782</v>
      </c>
      <c r="M2307" s="13">
        <f t="shared" si="2746"/>
        <v>3.8183856933807679E-2</v>
      </c>
      <c r="N2307" s="13">
        <f t="shared" si="2747"/>
        <v>0.10038722786622595</v>
      </c>
      <c r="O2307" s="13">
        <f t="shared" si="2748"/>
        <v>2.429614093337585E-2</v>
      </c>
      <c r="P2307" s="13">
        <f t="shared" si="2749"/>
        <v>6.3875743102034574E-2</v>
      </c>
      <c r="Q2307" s="13">
        <f t="shared" si="2750"/>
        <v>0.13196146654508009</v>
      </c>
      <c r="R2307" s="13">
        <f t="shared" si="2751"/>
        <v>7.7297385813821784E-3</v>
      </c>
      <c r="S2307" s="13">
        <f t="shared" si="2752"/>
        <v>2.6713583202909889E-2</v>
      </c>
      <c r="T2307" s="13">
        <f t="shared" si="2753"/>
        <v>8.3966226735872895E-2</v>
      </c>
      <c r="U2307" s="13">
        <f t="shared" si="2754"/>
        <v>2.0321860875938277E-2</v>
      </c>
      <c r="V2307" s="13">
        <f t="shared" si="2755"/>
        <v>4.9653035922771777E-3</v>
      </c>
      <c r="W2307" s="13">
        <f t="shared" si="2756"/>
        <v>0.11564438373862734</v>
      </c>
      <c r="X2307" s="13">
        <f t="shared" si="2757"/>
        <v>7.3583772596303429E-2</v>
      </c>
      <c r="Y2307" s="13">
        <f t="shared" si="2758"/>
        <v>2.341043903066746E-2</v>
      </c>
      <c r="Z2307" s="13">
        <f t="shared" si="2759"/>
        <v>1.6394608702221401E-3</v>
      </c>
      <c r="AA2307" s="13">
        <f t="shared" si="2760"/>
        <v>4.3102228316551344E-3</v>
      </c>
      <c r="AB2307" s="13">
        <f t="shared" si="2761"/>
        <v>5.6658933421216582E-3</v>
      </c>
      <c r="AC2307" s="13">
        <f t="shared" si="2762"/>
        <v>5.1913701586267296E-4</v>
      </c>
      <c r="AD2307" s="13">
        <f t="shared" si="2763"/>
        <v>7.6008685567985096E-2</v>
      </c>
      <c r="AE2307" s="13">
        <f t="shared" si="2764"/>
        <v>4.8363834484340631E-2</v>
      </c>
      <c r="AF2307" s="13">
        <f t="shared" si="2765"/>
        <v>1.5386797367628132E-2</v>
      </c>
      <c r="AG2307" s="13">
        <f t="shared" si="2766"/>
        <v>3.2635065127587541E-3</v>
      </c>
      <c r="AH2307" s="13">
        <f t="shared" si="2767"/>
        <v>2.6079458412702069E-4</v>
      </c>
      <c r="AI2307" s="13">
        <f t="shared" si="2768"/>
        <v>6.8564171996613843E-4</v>
      </c>
      <c r="AJ2307" s="13">
        <f t="shared" si="2769"/>
        <v>9.0129281198791879E-4</v>
      </c>
      <c r="AK2307" s="13">
        <f t="shared" si="2770"/>
        <v>7.8984763157956414E-4</v>
      </c>
      <c r="AL2307" s="13">
        <f t="shared" si="2771"/>
        <v>3.4737467948808605E-5</v>
      </c>
      <c r="AM2307" s="13">
        <f t="shared" si="2772"/>
        <v>3.9966110553749885E-2</v>
      </c>
      <c r="AN2307" s="13">
        <f t="shared" si="2773"/>
        <v>2.5430177371973436E-2</v>
      </c>
      <c r="AO2307" s="13">
        <f t="shared" si="2774"/>
        <v>8.0905286029810137E-3</v>
      </c>
      <c r="AP2307" s="13">
        <f t="shared" si="2775"/>
        <v>1.7159836551197535E-3</v>
      </c>
      <c r="AQ2307" s="13">
        <f t="shared" si="2776"/>
        <v>2.7296732226679126E-4</v>
      </c>
      <c r="AR2307" s="13">
        <f t="shared" si="2777"/>
        <v>3.3188381056399421E-5</v>
      </c>
      <c r="AS2307" s="13">
        <f t="shared" si="2778"/>
        <v>8.7253877401527084E-5</v>
      </c>
      <c r="AT2307" s="13">
        <f t="shared" si="2779"/>
        <v>1.1469735611181201E-4</v>
      </c>
      <c r="AU2307" s="13">
        <f t="shared" si="2780"/>
        <v>1.0051498677054455E-4</v>
      </c>
      <c r="AV2307" s="13">
        <f t="shared" si="2781"/>
        <v>6.606470437492244E-5</v>
      </c>
      <c r="AW2307" s="13">
        <f t="shared" si="2782"/>
        <v>1.6141795082552268E-6</v>
      </c>
      <c r="AX2307" s="13">
        <f t="shared" si="2783"/>
        <v>1.7512143303739968E-2</v>
      </c>
      <c r="AY2307" s="13">
        <f t="shared" si="2784"/>
        <v>1.1142863396191546E-2</v>
      </c>
      <c r="AZ2307" s="13">
        <f t="shared" si="2785"/>
        <v>3.5450659154801605E-3</v>
      </c>
      <c r="BA2307" s="13">
        <f t="shared" si="2786"/>
        <v>7.5190082945194377E-4</v>
      </c>
      <c r="BB2307" s="13">
        <f t="shared" si="2787"/>
        <v>1.1960740733940908E-4</v>
      </c>
      <c r="BC2307" s="13">
        <f t="shared" si="2788"/>
        <v>1.5221083770723171E-5</v>
      </c>
      <c r="BD2307" s="13">
        <f t="shared" si="2789"/>
        <v>3.5195919962314644E-6</v>
      </c>
      <c r="BE2307" s="13">
        <f t="shared" si="2790"/>
        <v>9.2531795395714603E-6</v>
      </c>
      <c r="BF2307" s="13">
        <f t="shared" si="2791"/>
        <v>1.2163530841532387E-5</v>
      </c>
      <c r="BG2307" s="13">
        <f t="shared" si="2792"/>
        <v>1.0659505877606087E-5</v>
      </c>
      <c r="BH2307" s="13">
        <f t="shared" si="2793"/>
        <v>7.00609060611409E-6</v>
      </c>
      <c r="BI2307" s="13">
        <f t="shared" si="2794"/>
        <v>3.6838709894949562E-6</v>
      </c>
      <c r="BJ2307" s="14">
        <f t="shared" si="2795"/>
        <v>0.78053890988755437</v>
      </c>
      <c r="BK2307" s="14">
        <f t="shared" si="2796"/>
        <v>0.14543522471103235</v>
      </c>
      <c r="BL2307" s="14">
        <f t="shared" si="2797"/>
        <v>6.5409438387699512E-2</v>
      </c>
      <c r="BM2307" s="14">
        <f t="shared" si="2798"/>
        <v>0.61544761067791842</v>
      </c>
      <c r="BN2307" s="14">
        <f t="shared" si="2799"/>
        <v>0.36643417396190625</v>
      </c>
    </row>
    <row r="2308" spans="1:66" x14ac:dyDescent="0.25">
      <c r="A2308" t="s">
        <v>28</v>
      </c>
      <c r="B2308" t="s">
        <v>463</v>
      </c>
      <c r="C2308" t="s">
        <v>190</v>
      </c>
      <c r="D2308" t="s">
        <v>546</v>
      </c>
      <c r="E2308" s="10">
        <f>VLOOKUP(A2308,home!$A$2:$E$405,3,FALSE)</f>
        <v>1.3737373737373699</v>
      </c>
      <c r="F2308" s="10">
        <f>VLOOKUP(B2308,home!$B$2:$E$405,3,FALSE)</f>
        <v>1.02</v>
      </c>
      <c r="G2308" s="10">
        <f>VLOOKUP(C2308,away!$B$2:$E$405,4,FALSE)</f>
        <v>1.31</v>
      </c>
      <c r="H2308" s="10">
        <f>VLOOKUP(A2308,away!$A$2:$E$405,3,FALSE)</f>
        <v>1.1818181818181801</v>
      </c>
      <c r="I2308" s="10">
        <f>VLOOKUP(C2308,away!$B$2:$E$405,3,FALSE)</f>
        <v>0.73</v>
      </c>
      <c r="J2308" s="10">
        <f>VLOOKUP(B2308,home!$B$2:$E$405,4,FALSE)</f>
        <v>1.18</v>
      </c>
      <c r="K2308" s="12">
        <f t="shared" si="2744"/>
        <v>1.8355878787878739</v>
      </c>
      <c r="L2308" s="12">
        <f t="shared" si="2745"/>
        <v>1.0180181818181802</v>
      </c>
      <c r="M2308" s="13">
        <f t="shared" si="2746"/>
        <v>5.7636106390701568E-2</v>
      </c>
      <c r="N2308" s="13">
        <f t="shared" si="2747"/>
        <v>0.10579613827130009</v>
      </c>
      <c r="O2308" s="13">
        <f t="shared" si="2748"/>
        <v>5.8674604234941197E-2</v>
      </c>
      <c r="P2308" s="13">
        <f t="shared" si="2749"/>
        <v>0.1077023923263337</v>
      </c>
      <c r="Q2308" s="13">
        <f t="shared" si="2750"/>
        <v>9.7099054516682187E-2</v>
      </c>
      <c r="R2308" s="13">
        <f t="shared" si="2751"/>
        <v>2.9865906961078069E-2</v>
      </c>
      <c r="S2308" s="13">
        <f t="shared" si="2752"/>
        <v>5.031483751774958E-2</v>
      </c>
      <c r="T2308" s="13">
        <f t="shared" si="2753"/>
        <v>9.8848602935337163E-2</v>
      </c>
      <c r="U2308" s="13">
        <f t="shared" si="2754"/>
        <v>5.482149680676128E-2</v>
      </c>
      <c r="V2308" s="13">
        <f t="shared" si="2755"/>
        <v>1.0446824066686575E-2</v>
      </c>
      <c r="W2308" s="13">
        <f t="shared" si="2756"/>
        <v>5.9411282504194932E-2</v>
      </c>
      <c r="X2308" s="13">
        <f t="shared" si="2757"/>
        <v>6.0481765794406783E-2</v>
      </c>
      <c r="Y2308" s="13">
        <f t="shared" si="2758"/>
        <v>3.0785768623587499E-2</v>
      </c>
      <c r="Z2308" s="13">
        <f t="shared" si="2759"/>
        <v>1.0134678767622543E-2</v>
      </c>
      <c r="AA2308" s="13">
        <f t="shared" si="2760"/>
        <v>1.8603093501256763E-2</v>
      </c>
      <c r="AB2308" s="13">
        <f t="shared" si="2761"/>
        <v>1.7073806469432195E-2</v>
      </c>
      <c r="AC2308" s="13">
        <f t="shared" si="2762"/>
        <v>1.2200988393535703E-3</v>
      </c>
      <c r="AD2308" s="13">
        <f t="shared" si="2763"/>
        <v>2.7263657506985565E-2</v>
      </c>
      <c r="AE2308" s="13">
        <f t="shared" si="2764"/>
        <v>2.7754899044975023E-2</v>
      </c>
      <c r="AF2308" s="13">
        <f t="shared" si="2765"/>
        <v>1.412749593115631E-2</v>
      </c>
      <c r="AG2308" s="13">
        <f t="shared" si="2766"/>
        <v>4.7940159071598286E-3</v>
      </c>
      <c r="AH2308" s="13">
        <f t="shared" si="2767"/>
        <v>2.5793218130816037E-3</v>
      </c>
      <c r="AI2308" s="13">
        <f t="shared" si="2768"/>
        <v>4.7345718555857532E-3</v>
      </c>
      <c r="AJ2308" s="13">
        <f t="shared" si="2769"/>
        <v>4.3453613546817109E-3</v>
      </c>
      <c r="AK2308" s="13">
        <f t="shared" si="2770"/>
        <v>2.658764210535668E-3</v>
      </c>
      <c r="AL2308" s="13">
        <f t="shared" si="2771"/>
        <v>9.1198085437751021E-5</v>
      </c>
      <c r="AM2308" s="13">
        <f t="shared" si="2772"/>
        <v>1.0008967850249347E-2</v>
      </c>
      <c r="AN2308" s="13">
        <f t="shared" si="2773"/>
        <v>1.0189311252787459E-2</v>
      </c>
      <c r="AO2308" s="13">
        <f t="shared" si="2774"/>
        <v>5.1864520577711067E-3</v>
      </c>
      <c r="AP2308" s="13">
        <f t="shared" si="2775"/>
        <v>1.7599674979797673E-3</v>
      </c>
      <c r="AQ2308" s="13">
        <f t="shared" si="2776"/>
        <v>4.4791972808811353E-4</v>
      </c>
      <c r="AR2308" s="13">
        <f t="shared" si="2777"/>
        <v>5.2515930049546128E-4</v>
      </c>
      <c r="AS2308" s="13">
        <f t="shared" si="2778"/>
        <v>9.6397604642218734E-4</v>
      </c>
      <c r="AT2308" s="13">
        <f t="shared" si="2779"/>
        <v>8.8473137312721222E-4</v>
      </c>
      <c r="AU2308" s="13">
        <f t="shared" si="2780"/>
        <v>5.4133406149855417E-4</v>
      </c>
      <c r="AV2308" s="13">
        <f t="shared" si="2781"/>
        <v>2.4841656041543877E-4</v>
      </c>
      <c r="AW2308" s="13">
        <f t="shared" si="2782"/>
        <v>4.7338439354531348E-6</v>
      </c>
      <c r="AX2308" s="13">
        <f t="shared" si="2783"/>
        <v>3.0620566775158699E-3</v>
      </c>
      <c r="AY2308" s="13">
        <f t="shared" si="2784"/>
        <v>3.1172293714689233E-3</v>
      </c>
      <c r="AZ2308" s="13">
        <f t="shared" si="2785"/>
        <v>1.5866980885265109E-3</v>
      </c>
      <c r="BA2308" s="13">
        <f t="shared" si="2786"/>
        <v>5.3842916772538023E-4</v>
      </c>
      <c r="BB2308" s="13">
        <f t="shared" si="2787"/>
        <v>1.3703267059141688E-4</v>
      </c>
      <c r="BC2308" s="13">
        <f t="shared" si="2788"/>
        <v>2.7900350033032768E-5</v>
      </c>
      <c r="BD2308" s="13">
        <f t="shared" si="2789"/>
        <v>8.9103619375882767E-5</v>
      </c>
      <c r="BE2308" s="13">
        <f t="shared" si="2790"/>
        <v>1.6355752368249873E-4</v>
      </c>
      <c r="BF2308" s="13">
        <f t="shared" si="2791"/>
        <v>1.5011210397807766E-4</v>
      </c>
      <c r="BG2308" s="13">
        <f t="shared" si="2792"/>
        <v>9.184798617383479E-5</v>
      </c>
      <c r="BH2308" s="13">
        <f t="shared" si="2793"/>
        <v>4.2148762527941827E-5</v>
      </c>
      <c r="BI2308" s="13">
        <f t="shared" si="2794"/>
        <v>1.5473551520439716E-5</v>
      </c>
      <c r="BJ2308" s="14">
        <f t="shared" si="2795"/>
        <v>0.56242464574852236</v>
      </c>
      <c r="BK2308" s="14">
        <f t="shared" si="2796"/>
        <v>0.23052868659773162</v>
      </c>
      <c r="BL2308" s="14">
        <f t="shared" si="2797"/>
        <v>0.1970727880965718</v>
      </c>
      <c r="BM2308" s="14">
        <f t="shared" si="2798"/>
        <v>0.54027410098187789</v>
      </c>
      <c r="BN2308" s="14">
        <f t="shared" si="2799"/>
        <v>0.45677420270103675</v>
      </c>
    </row>
    <row r="2309" spans="1:66" x14ac:dyDescent="0.25">
      <c r="A2309" t="s">
        <v>303</v>
      </c>
      <c r="B2309" t="s">
        <v>308</v>
      </c>
      <c r="C2309" t="s">
        <v>349</v>
      </c>
      <c r="D2309" t="s">
        <v>546</v>
      </c>
      <c r="E2309" s="10">
        <f>VLOOKUP(A2309,home!$A$2:$E$405,3,FALSE)</f>
        <v>1.32085561497326</v>
      </c>
      <c r="F2309" s="10">
        <f>VLOOKUP(B2309,home!$B$2:$E$405,3,FALSE)</f>
        <v>1.61</v>
      </c>
      <c r="G2309" s="10">
        <f>VLOOKUP(C2309,away!$B$2:$E$405,4,FALSE)</f>
        <v>0.93</v>
      </c>
      <c r="H2309" s="10">
        <f>VLOOKUP(A2309,away!$A$2:$E$405,3,FALSE)</f>
        <v>1.0053475935828899</v>
      </c>
      <c r="I2309" s="10">
        <f>VLOOKUP(C2309,away!$B$2:$E$405,3,FALSE)</f>
        <v>1.01</v>
      </c>
      <c r="J2309" s="10">
        <f>VLOOKUP(B2309,home!$B$2:$E$405,4,FALSE)</f>
        <v>0.62</v>
      </c>
      <c r="K2309" s="12">
        <f t="shared" si="2744"/>
        <v>1.9777171122994623</v>
      </c>
      <c r="L2309" s="12">
        <f t="shared" si="2745"/>
        <v>0.62954866310160562</v>
      </c>
      <c r="M2309" s="13">
        <f t="shared" si="2746"/>
        <v>7.3735878843718891E-2</v>
      </c>
      <c r="N2309" s="13">
        <f t="shared" si="2747"/>
        <v>0.14582870937966275</v>
      </c>
      <c r="O2309" s="13">
        <f t="shared" si="2748"/>
        <v>4.6420323948685199E-2</v>
      </c>
      <c r="P2309" s="13">
        <f t="shared" si="2749"/>
        <v>9.1806269031799267E-2</v>
      </c>
      <c r="Q2309" s="13">
        <f t="shared" si="2750"/>
        <v>0.14420396700235211</v>
      </c>
      <c r="R2309" s="13">
        <f t="shared" si="2751"/>
        <v>1.4611926441319104E-2</v>
      </c>
      <c r="S2309" s="13">
        <f t="shared" si="2752"/>
        <v>2.8576288659293125E-2</v>
      </c>
      <c r="T2309" s="13">
        <f t="shared" si="2753"/>
        <v>9.0783414640278823E-2</v>
      </c>
      <c r="U2309" s="13">
        <f t="shared" si="2754"/>
        <v>2.8898256966657775E-2</v>
      </c>
      <c r="V2309" s="13">
        <f t="shared" si="2755"/>
        <v>3.9532728702698691E-3</v>
      </c>
      <c r="W2309" s="13">
        <f t="shared" si="2756"/>
        <v>9.5064884400672914E-2</v>
      </c>
      <c r="X2309" s="13">
        <f t="shared" si="2757"/>
        <v>5.9847970882352317E-2</v>
      </c>
      <c r="Y2309" s="13">
        <f t="shared" si="2758"/>
        <v>1.8838605029164356E-2</v>
      </c>
      <c r="Z2309" s="13">
        <f t="shared" si="2759"/>
        <v>3.066306252157148E-3</v>
      </c>
      <c r="AA2309" s="13">
        <f t="shared" si="2760"/>
        <v>6.0642863464420212E-3</v>
      </c>
      <c r="AB2309" s="13">
        <f t="shared" si="2761"/>
        <v>5.996721440621188E-3</v>
      </c>
      <c r="AC2309" s="13">
        <f t="shared" si="2762"/>
        <v>3.0763113423837708E-4</v>
      </c>
      <c r="AD2309" s="13">
        <f t="shared" si="2763"/>
        <v>4.700286216449525E-2</v>
      </c>
      <c r="AE2309" s="13">
        <f t="shared" si="2764"/>
        <v>2.9590589037607029E-2</v>
      </c>
      <c r="AF2309" s="13">
        <f t="shared" si="2765"/>
        <v>9.3143578845072648E-3</v>
      </c>
      <c r="AG2309" s="13">
        <f t="shared" si="2766"/>
        <v>1.9546138512804827E-3</v>
      </c>
      <c r="AH2309" s="13">
        <f t="shared" si="2767"/>
        <v>4.825972504264068E-4</v>
      </c>
      <c r="AI2309" s="13">
        <f t="shared" si="2768"/>
        <v>9.544408405169736E-4</v>
      </c>
      <c r="AJ2309" s="13">
        <f t="shared" si="2769"/>
        <v>9.4380699148395066E-4</v>
      </c>
      <c r="AK2309" s="13">
        <f t="shared" si="2770"/>
        <v>6.2219441258856071E-4</v>
      </c>
      <c r="AL2309" s="13">
        <f t="shared" si="2771"/>
        <v>1.5320881565570057E-5</v>
      </c>
      <c r="AM2309" s="13">
        <f t="shared" si="2772"/>
        <v>1.8591672965955035E-2</v>
      </c>
      <c r="AN2309" s="13">
        <f t="shared" si="2773"/>
        <v>1.1704362860539256E-2</v>
      </c>
      <c r="AO2309" s="13">
        <f t="shared" si="2774"/>
        <v>3.6842329956542855E-3</v>
      </c>
      <c r="AP2309" s="13">
        <f t="shared" si="2775"/>
        <v>7.7313465232299312E-4</v>
      </c>
      <c r="AQ2309" s="13">
        <f t="shared" si="2776"/>
        <v>1.2168147169186623E-4</v>
      </c>
      <c r="AR2309" s="13">
        <f t="shared" si="2777"/>
        <v>6.0763690764491052E-5</v>
      </c>
      <c r="AS2309" s="13">
        <f t="shared" si="2778"/>
        <v>1.2017339103140675E-4</v>
      </c>
      <c r="AT2309" s="13">
        <f t="shared" si="2779"/>
        <v>1.1883448594293396E-4</v>
      </c>
      <c r="AU2309" s="13">
        <f t="shared" si="2780"/>
        <v>7.8340332126883462E-5</v>
      </c>
      <c r="AV2309" s="13">
        <f t="shared" si="2781"/>
        <v>3.8733753857640188E-5</v>
      </c>
      <c r="AW2309" s="13">
        <f t="shared" si="2782"/>
        <v>5.2987658897833331E-7</v>
      </c>
      <c r="AX2309" s="13">
        <f t="shared" si="2783"/>
        <v>6.1281782951741011E-3</v>
      </c>
      <c r="AY2309" s="13">
        <f t="shared" si="2784"/>
        <v>3.8579864529751325E-3</v>
      </c>
      <c r="AZ2309" s="13">
        <f t="shared" si="2785"/>
        <v>1.2143951068672998E-3</v>
      </c>
      <c r="BA2309" s="13">
        <f t="shared" si="2786"/>
        <v>2.5484027200181337E-4</v>
      </c>
      <c r="BB2309" s="13">
        <f t="shared" si="2787"/>
        <v>4.0108588135797784E-5</v>
      </c>
      <c r="BC2309" s="13">
        <f t="shared" si="2788"/>
        <v>5.050061607956885E-6</v>
      </c>
      <c r="BD2309" s="13">
        <f t="shared" si="2789"/>
        <v>6.37561671431745E-6</v>
      </c>
      <c r="BE2309" s="13">
        <f t="shared" si="2790"/>
        <v>1.2609166277368092E-5</v>
      </c>
      <c r="BF2309" s="13">
        <f t="shared" si="2791"/>
        <v>1.2468681959290096E-5</v>
      </c>
      <c r="BG2309" s="13">
        <f t="shared" si="2792"/>
        <v>8.2198418929025369E-6</v>
      </c>
      <c r="BH2309" s="13">
        <f t="shared" si="2793"/>
        <v>4.0641304929973371E-6</v>
      </c>
      <c r="BI2309" s="13">
        <f t="shared" si="2794"/>
        <v>1.6075400845237762E-6</v>
      </c>
      <c r="BJ2309" s="14">
        <f t="shared" si="2795"/>
        <v>0.6888056179952986</v>
      </c>
      <c r="BK2309" s="14">
        <f t="shared" si="2796"/>
        <v>0.20225264787386024</v>
      </c>
      <c r="BL2309" s="14">
        <f t="shared" si="2797"/>
        <v>0.10545674526988595</v>
      </c>
      <c r="BM2309" s="14">
        <f t="shared" si="2798"/>
        <v>0.47911678616727871</v>
      </c>
      <c r="BN2309" s="14">
        <f t="shared" si="2799"/>
        <v>0.51660707464753741</v>
      </c>
    </row>
    <row r="2310" spans="1:66" x14ac:dyDescent="0.25">
      <c r="A2310" t="s">
        <v>303</v>
      </c>
      <c r="B2310" t="s">
        <v>469</v>
      </c>
      <c r="C2310" t="s">
        <v>348</v>
      </c>
      <c r="D2310" t="s">
        <v>546</v>
      </c>
      <c r="E2310" s="10">
        <f>VLOOKUP(A2310,home!$A$2:$E$405,3,FALSE)</f>
        <v>1.32085561497326</v>
      </c>
      <c r="F2310" s="10">
        <f>VLOOKUP(B2310,home!$B$2:$E$405,3,FALSE)</f>
        <v>0.5</v>
      </c>
      <c r="G2310" s="10">
        <f>VLOOKUP(C2310,away!$B$2:$E$405,4,FALSE)</f>
        <v>0.95</v>
      </c>
      <c r="H2310" s="10">
        <f>VLOOKUP(A2310,away!$A$2:$E$405,3,FALSE)</f>
        <v>1.0053475935828899</v>
      </c>
      <c r="I2310" s="10">
        <f>VLOOKUP(C2310,away!$B$2:$E$405,3,FALSE)</f>
        <v>0.56999999999999995</v>
      </c>
      <c r="J2310" s="10">
        <f>VLOOKUP(B2310,home!$B$2:$E$405,4,FALSE)</f>
        <v>1.22</v>
      </c>
      <c r="K2310" s="12">
        <f t="shared" si="2744"/>
        <v>0.6274064171122985</v>
      </c>
      <c r="L2310" s="12">
        <f t="shared" si="2745"/>
        <v>0.69911871657754154</v>
      </c>
      <c r="M2310" s="13">
        <f t="shared" si="2746"/>
        <v>0.26539788301726114</v>
      </c>
      <c r="N2310" s="13">
        <f t="shared" si="2747"/>
        <v>0.16651233489304876</v>
      </c>
      <c r="O2310" s="13">
        <f t="shared" si="2748"/>
        <v>0.18554462735742414</v>
      </c>
      <c r="P2310" s="13">
        <f t="shared" si="2749"/>
        <v>0.11641188986475805</v>
      </c>
      <c r="Q2310" s="13">
        <f t="shared" si="2750"/>
        <v>5.223545372012544E-2</v>
      </c>
      <c r="R2310" s="13">
        <f t="shared" si="2751"/>
        <v>6.4858860872990282E-2</v>
      </c>
      <c r="S2310" s="13">
        <f t="shared" si="2752"/>
        <v>1.2765482478437069E-2</v>
      </c>
      <c r="T2310" s="13">
        <f t="shared" si="2753"/>
        <v>3.6518783364659663E-2</v>
      </c>
      <c r="U2310" s="13">
        <f t="shared" si="2754"/>
        <v>4.0692865518307877E-2</v>
      </c>
      <c r="V2310" s="13">
        <f t="shared" si="2755"/>
        <v>6.2214928998747621E-4</v>
      </c>
      <c r="W2310" s="13">
        <f t="shared" si="2756"/>
        <v>1.0924286288259729E-2</v>
      </c>
      <c r="X2310" s="13">
        <f t="shared" si="2757"/>
        <v>7.6373730093737763E-3</v>
      </c>
      <c r="Y2310" s="13">
        <f t="shared" si="2758"/>
        <v>2.6697152081686755E-3</v>
      </c>
      <c r="Z2310" s="13">
        <f t="shared" si="2759"/>
        <v>1.5114681190735431E-2</v>
      </c>
      <c r="AA2310" s="13">
        <f t="shared" si="2760"/>
        <v>9.4830479716739666E-3</v>
      </c>
      <c r="AB2310" s="13">
        <f t="shared" si="2761"/>
        <v>2.974862575606006E-3</v>
      </c>
      <c r="AC2310" s="13">
        <f t="shared" si="2762"/>
        <v>1.7055894955261614E-5</v>
      </c>
      <c r="AD2310" s="13">
        <f t="shared" si="2763"/>
        <v>1.7134918299065113E-3</v>
      </c>
      <c r="AE2310" s="13">
        <f t="shared" si="2764"/>
        <v>1.1979342089903432E-3</v>
      </c>
      <c r="AF2310" s="13">
        <f t="shared" si="2765"/>
        <v>4.1874911336683062E-4</v>
      </c>
      <c r="AG2310" s="13">
        <f t="shared" si="2766"/>
        <v>9.7585114235000686E-5</v>
      </c>
      <c r="AH2310" s="13">
        <f t="shared" si="2767"/>
        <v>2.6417391288864151E-3</v>
      </c>
      <c r="AI2310" s="13">
        <f t="shared" si="2768"/>
        <v>1.6574440817999903E-3</v>
      </c>
      <c r="AJ2310" s="13">
        <f t="shared" si="2769"/>
        <v>5.1994552646305757E-4</v>
      </c>
      <c r="AK2310" s="13">
        <f t="shared" si="2770"/>
        <v>1.0873905328391824E-4</v>
      </c>
      <c r="AL2310" s="13">
        <f t="shared" si="2771"/>
        <v>2.9925015866801976E-7</v>
      </c>
      <c r="AM2310" s="13">
        <f t="shared" si="2772"/>
        <v>2.1501115395056815E-4</v>
      </c>
      <c r="AN2310" s="13">
        <f t="shared" si="2773"/>
        <v>1.5031832199977741E-4</v>
      </c>
      <c r="AO2310" s="13">
        <f t="shared" si="2774"/>
        <v>5.2545176177287005E-5</v>
      </c>
      <c r="AP2310" s="13">
        <f t="shared" si="2775"/>
        <v>1.2245105377135234E-5</v>
      </c>
      <c r="AQ2310" s="13">
        <f t="shared" si="2776"/>
        <v>2.140195588904884E-6</v>
      </c>
      <c r="AR2310" s="13">
        <f t="shared" si="2777"/>
        <v>3.6937785386394878E-4</v>
      </c>
      <c r="AS2310" s="13">
        <f t="shared" si="2778"/>
        <v>2.317500358534103E-4</v>
      </c>
      <c r="AT2310" s="13">
        <f t="shared" si="2779"/>
        <v>7.2700729830217425E-5</v>
      </c>
      <c r="AU2310" s="13">
        <f t="shared" si="2780"/>
        <v>1.5204301474741972E-5</v>
      </c>
      <c r="AV2310" s="13">
        <f t="shared" si="2781"/>
        <v>2.3848190782407738E-6</v>
      </c>
      <c r="AW2310" s="13">
        <f t="shared" si="2782"/>
        <v>3.6461268514220392E-9</v>
      </c>
      <c r="AX2310" s="13">
        <f t="shared" si="2783"/>
        <v>2.248322962321778E-5</v>
      </c>
      <c r="AY2310" s="13">
        <f t="shared" si="2784"/>
        <v>1.5718446638702176E-5</v>
      </c>
      <c r="AZ2310" s="13">
        <f t="shared" si="2785"/>
        <v>5.4945301203210192E-6</v>
      </c>
      <c r="BA2310" s="13">
        <f t="shared" si="2786"/>
        <v>1.2804429486384919E-6</v>
      </c>
      <c r="BB2310" s="13">
        <f t="shared" si="2787"/>
        <v>2.2379540772572634E-7</v>
      </c>
      <c r="BC2310" s="13">
        <f t="shared" si="2788"/>
        <v>3.1291911645031499E-8</v>
      </c>
      <c r="BD2310" s="13">
        <f t="shared" si="2789"/>
        <v>4.3039828520921736E-5</v>
      </c>
      <c r="BE2310" s="13">
        <f t="shared" si="2790"/>
        <v>2.7003464605439227E-5</v>
      </c>
      <c r="BF2310" s="13">
        <f t="shared" si="2791"/>
        <v>8.4710734888586945E-6</v>
      </c>
      <c r="BG2310" s="13">
        <f t="shared" si="2792"/>
        <v>1.7716019555799373E-6</v>
      </c>
      <c r="BH2310" s="13">
        <f t="shared" si="2793"/>
        <v>2.7787860887488739E-7</v>
      </c>
      <c r="BI2310" s="13">
        <f t="shared" si="2794"/>
        <v>3.4868564477268588E-8</v>
      </c>
      <c r="BJ2310" s="14">
        <f t="shared" si="2795"/>
        <v>0.28040319843987865</v>
      </c>
      <c r="BK2310" s="14">
        <f t="shared" si="2796"/>
        <v>0.39523047824219637</v>
      </c>
      <c r="BL2310" s="14">
        <f t="shared" si="2797"/>
        <v>0.30925414854228034</v>
      </c>
      <c r="BM2310" s="14">
        <f t="shared" si="2798"/>
        <v>0.14902574188897119</v>
      </c>
      <c r="BN2310" s="14">
        <f t="shared" si="2799"/>
        <v>0.85096104972560782</v>
      </c>
    </row>
    <row r="2311" spans="1:66" x14ac:dyDescent="0.25">
      <c r="A2311" t="s">
        <v>35</v>
      </c>
      <c r="B2311" t="s">
        <v>218</v>
      </c>
      <c r="C2311" t="s">
        <v>284</v>
      </c>
      <c r="D2311" t="s">
        <v>546</v>
      </c>
      <c r="E2311" s="10">
        <f>VLOOKUP(A2311,home!$A$2:$E$405,3,FALSE)</f>
        <v>1.57692307692308</v>
      </c>
      <c r="F2311" s="10">
        <f>VLOOKUP(B2311,home!$B$2:$E$405,3,FALSE)</f>
        <v>1.37</v>
      </c>
      <c r="G2311" s="10">
        <f>VLOOKUP(C2311,away!$B$2:$E$405,4,FALSE)</f>
        <v>1.72</v>
      </c>
      <c r="H2311" s="10">
        <f>VLOOKUP(A2311,away!$A$2:$E$405,3,FALSE)</f>
        <v>1.1000000000000001</v>
      </c>
      <c r="I2311" s="10">
        <f>VLOOKUP(C2311,away!$B$2:$E$405,3,FALSE)</f>
        <v>0.36</v>
      </c>
      <c r="J2311" s="10">
        <f>VLOOKUP(B2311,home!$B$2:$E$405,4,FALSE)</f>
        <v>0.91</v>
      </c>
      <c r="K2311" s="12">
        <f t="shared" si="2744"/>
        <v>3.7158615384615459</v>
      </c>
      <c r="L2311" s="12">
        <f t="shared" si="2745"/>
        <v>0.36036000000000001</v>
      </c>
      <c r="M2311" s="13">
        <f t="shared" si="2746"/>
        <v>1.6971470705553209E-2</v>
      </c>
      <c r="N2311" s="13">
        <f t="shared" si="2747"/>
        <v>6.3063635245892008E-2</v>
      </c>
      <c r="O2311" s="13">
        <f t="shared" si="2748"/>
        <v>6.115839183453156E-3</v>
      </c>
      <c r="P2311" s="13">
        <f t="shared" si="2749"/>
        <v>2.2725611597209646E-2</v>
      </c>
      <c r="Q2311" s="13">
        <f t="shared" si="2750"/>
        <v>0.11716786834288906</v>
      </c>
      <c r="R2311" s="13">
        <f t="shared" si="2751"/>
        <v>1.1019519040745894E-3</v>
      </c>
      <c r="S2311" s="13">
        <f t="shared" si="2752"/>
        <v>7.6076704168343183E-3</v>
      </c>
      <c r="T2311" s="13">
        <f t="shared" si="2753"/>
        <v>4.2222613036043508E-2</v>
      </c>
      <c r="U2311" s="13">
        <f t="shared" si="2754"/>
        <v>4.0947006975852332E-3</v>
      </c>
      <c r="V2311" s="13">
        <f t="shared" si="2755"/>
        <v>1.1318927579642224E-3</v>
      </c>
      <c r="W2311" s="13">
        <f t="shared" si="2756"/>
        <v>0.14512652517295582</v>
      </c>
      <c r="X2311" s="13">
        <f t="shared" si="2757"/>
        <v>5.2297794611326373E-2</v>
      </c>
      <c r="Y2311" s="13">
        <f t="shared" si="2758"/>
        <v>9.4230166330687842E-3</v>
      </c>
      <c r="Z2311" s="13">
        <f t="shared" si="2759"/>
        <v>1.3236646271743969E-4</v>
      </c>
      <c r="AA2311" s="13">
        <f t="shared" si="2760"/>
        <v>4.9185544779393824E-4</v>
      </c>
      <c r="AB2311" s="13">
        <f t="shared" si="2761"/>
        <v>9.1383337047013836E-4</v>
      </c>
      <c r="AC2311" s="13">
        <f t="shared" si="2762"/>
        <v>9.4728661239316481E-5</v>
      </c>
      <c r="AD2311" s="13">
        <f t="shared" si="2763"/>
        <v>0.13481751827518948</v>
      </c>
      <c r="AE2311" s="13">
        <f t="shared" si="2764"/>
        <v>4.8582840885647294E-2</v>
      </c>
      <c r="AF2311" s="13">
        <f t="shared" si="2765"/>
        <v>8.753656270775928E-3</v>
      </c>
      <c r="AG2311" s="13">
        <f t="shared" si="2766"/>
        <v>1.0514891912456045E-3</v>
      </c>
      <c r="AH2311" s="13">
        <f t="shared" si="2767"/>
        <v>1.1924894626214138E-5</v>
      </c>
      <c r="AI2311" s="13">
        <f t="shared" si="2768"/>
        <v>4.4311257291755884E-5</v>
      </c>
      <c r="AJ2311" s="13">
        <f t="shared" si="2769"/>
        <v>8.2327248345654737E-5</v>
      </c>
      <c r="AK2311" s="13">
        <f t="shared" si="2770"/>
        <v>1.0197221856499677E-4</v>
      </c>
      <c r="AL2311" s="13">
        <f t="shared" si="2771"/>
        <v>5.0738484596834677E-6</v>
      </c>
      <c r="AM2311" s="13">
        <f t="shared" si="2772"/>
        <v>0.10019264617392262</v>
      </c>
      <c r="AN2311" s="13">
        <f t="shared" si="2773"/>
        <v>3.610542197523476E-2</v>
      </c>
      <c r="AO2311" s="13">
        <f t="shared" si="2774"/>
        <v>6.505474931497798E-3</v>
      </c>
      <c r="AP2311" s="13">
        <f t="shared" si="2775"/>
        <v>7.8143764877151563E-4</v>
      </c>
      <c r="AQ2311" s="13">
        <f t="shared" si="2776"/>
        <v>7.0399717777825825E-5</v>
      </c>
      <c r="AR2311" s="13">
        <f t="shared" si="2777"/>
        <v>8.5945100550050619E-7</v>
      </c>
      <c r="AS2311" s="13">
        <f t="shared" si="2778"/>
        <v>3.1936009355314335E-6</v>
      </c>
      <c r="AT2311" s="13">
        <f t="shared" si="2779"/>
        <v>5.9334894427680341E-6</v>
      </c>
      <c r="AU2311" s="13">
        <f t="shared" si="2780"/>
        <v>7.3493417364164546E-6</v>
      </c>
      <c r="AV2311" s="13">
        <f t="shared" si="2781"/>
        <v>6.8272840728400243E-6</v>
      </c>
      <c r="AW2311" s="13">
        <f t="shared" si="2782"/>
        <v>1.8872572061663457E-7</v>
      </c>
      <c r="AX2311" s="13">
        <f t="shared" si="2783"/>
        <v>6.2050333392394234E-2</v>
      </c>
      <c r="AY2311" s="13">
        <f t="shared" si="2784"/>
        <v>2.236045814128319E-2</v>
      </c>
      <c r="AZ2311" s="13">
        <f t="shared" si="2785"/>
        <v>4.0289073478964044E-3</v>
      </c>
      <c r="BA2311" s="13">
        <f t="shared" si="2786"/>
        <v>4.8395235062931617E-4</v>
      </c>
      <c r="BB2311" s="13">
        <f t="shared" si="2787"/>
        <v>4.3599267268195077E-5</v>
      </c>
      <c r="BC2311" s="13">
        <f t="shared" si="2788"/>
        <v>3.1422863905533585E-6</v>
      </c>
      <c r="BD2311" s="13">
        <f t="shared" si="2789"/>
        <v>5.1618627390360359E-8</v>
      </c>
      <c r="BE2311" s="13">
        <f t="shared" si="2790"/>
        <v>1.9180767218801772E-7</v>
      </c>
      <c r="BF2311" s="13">
        <f t="shared" si="2791"/>
        <v>3.5636537593264782E-7</v>
      </c>
      <c r="BG2311" s="13">
        <f t="shared" si="2792"/>
        <v>4.4140146468917188E-7</v>
      </c>
      <c r="BH2311" s="13">
        <f t="shared" si="2793"/>
        <v>4.1004668141477152E-7</v>
      </c>
      <c r="BI2311" s="13">
        <f t="shared" si="2794"/>
        <v>3.0473533848858876E-7</v>
      </c>
      <c r="BJ2311" s="14">
        <f t="shared" si="2795"/>
        <v>0.85513273089810027</v>
      </c>
      <c r="BK2311" s="14">
        <f t="shared" si="2796"/>
        <v>7.0896906128543588E-2</v>
      </c>
      <c r="BL2311" s="14">
        <f t="shared" si="2797"/>
        <v>1.2984635364558838E-2</v>
      </c>
      <c r="BM2311" s="14">
        <f t="shared" si="2798"/>
        <v>0.68963999245928576</v>
      </c>
      <c r="BN2311" s="14">
        <f t="shared" si="2799"/>
        <v>0.22714637697907167</v>
      </c>
    </row>
    <row r="2312" spans="1:66" x14ac:dyDescent="0.25">
      <c r="A2312" t="s">
        <v>10</v>
      </c>
      <c r="B2312" t="s">
        <v>41</v>
      </c>
      <c r="C2312" t="s">
        <v>11</v>
      </c>
      <c r="D2312" t="s">
        <v>547</v>
      </c>
      <c r="E2312" s="10">
        <f>VLOOKUP(A2312,home!$A$2:$E$405,3,FALSE)</f>
        <v>1.5777777777777799</v>
      </c>
      <c r="F2312" s="10">
        <f>VLOOKUP(B2312,home!$B$2:$E$405,3,FALSE)</f>
        <v>1</v>
      </c>
      <c r="G2312" s="10">
        <f>VLOOKUP(C2312,away!$B$2:$E$405,4,FALSE)</f>
        <v>0.87</v>
      </c>
      <c r="H2312" s="10">
        <f>VLOOKUP(A2312,away!$A$2:$E$405,3,FALSE)</f>
        <v>1.4666666666666699</v>
      </c>
      <c r="I2312" s="10">
        <f>VLOOKUP(C2312,away!$B$2:$E$405,3,FALSE)</f>
        <v>1.1100000000000001</v>
      </c>
      <c r="J2312" s="10">
        <f>VLOOKUP(B2312,home!$B$2:$E$405,4,FALSE)</f>
        <v>0.57999999999999996</v>
      </c>
      <c r="K2312" s="12">
        <f t="shared" si="2744"/>
        <v>1.3726666666666685</v>
      </c>
      <c r="L2312" s="12">
        <f t="shared" si="2745"/>
        <v>0.94424000000000208</v>
      </c>
      <c r="M2312" s="13">
        <f t="shared" si="2746"/>
        <v>9.8578049223451189E-2</v>
      </c>
      <c r="N2312" s="13">
        <f t="shared" si="2747"/>
        <v>0.13531480223405748</v>
      </c>
      <c r="O2312" s="13">
        <f t="shared" si="2748"/>
        <v>9.3081337198751737E-2</v>
      </c>
      <c r="P2312" s="13">
        <f t="shared" si="2749"/>
        <v>0.1277696488614867</v>
      </c>
      <c r="Q2312" s="13">
        <f t="shared" si="2750"/>
        <v>9.2871059266641603E-2</v>
      </c>
      <c r="R2312" s="13">
        <f t="shared" si="2751"/>
        <v>4.3945560918274763E-2</v>
      </c>
      <c r="S2312" s="13">
        <f t="shared" si="2752"/>
        <v>4.140141567719309E-2</v>
      </c>
      <c r="T2312" s="13">
        <f t="shared" si="2753"/>
        <v>8.769256900193384E-2</v>
      </c>
      <c r="U2312" s="13">
        <f t="shared" si="2754"/>
        <v>6.0322606620485227E-2</v>
      </c>
      <c r="V2312" s="13">
        <f t="shared" si="2755"/>
        <v>5.9623870347902839E-3</v>
      </c>
      <c r="W2312" s="13">
        <f t="shared" si="2756"/>
        <v>4.2493669117781178E-2</v>
      </c>
      <c r="X2312" s="13">
        <f t="shared" si="2757"/>
        <v>4.0124222127773779E-2</v>
      </c>
      <c r="Y2312" s="13">
        <f t="shared" si="2758"/>
        <v>1.8943447750964598E-2</v>
      </c>
      <c r="Z2312" s="13">
        <f t="shared" si="2759"/>
        <v>1.3831718813823952E-2</v>
      </c>
      <c r="AA2312" s="13">
        <f t="shared" si="2760"/>
        <v>1.8986339358442367E-2</v>
      </c>
      <c r="AB2312" s="13">
        <f t="shared" si="2761"/>
        <v>1.3030957579677632E-2</v>
      </c>
      <c r="AC2312" s="13">
        <f t="shared" si="2762"/>
        <v>4.8300059179795377E-4</v>
      </c>
      <c r="AD2312" s="13">
        <f t="shared" si="2763"/>
        <v>1.4582410785585264E-2</v>
      </c>
      <c r="AE2312" s="13">
        <f t="shared" si="2764"/>
        <v>1.3769295560181057E-2</v>
      </c>
      <c r="AF2312" s="13">
        <f t="shared" si="2765"/>
        <v>6.500759819872695E-3</v>
      </c>
      <c r="AG2312" s="13">
        <f t="shared" si="2766"/>
        <v>2.0460924841055358E-3</v>
      </c>
      <c r="AH2312" s="13">
        <f t="shared" si="2767"/>
        <v>3.2651155431912891E-3</v>
      </c>
      <c r="AI2312" s="13">
        <f t="shared" si="2768"/>
        <v>4.4819152689539142E-3</v>
      </c>
      <c r="AJ2312" s="13">
        <f t="shared" si="2769"/>
        <v>3.076087846258708E-3</v>
      </c>
      <c r="AK2312" s="13">
        <f t="shared" si="2770"/>
        <v>1.4074810834325973E-3</v>
      </c>
      <c r="AL2312" s="13">
        <f t="shared" si="2771"/>
        <v>2.5041199942606986E-5</v>
      </c>
      <c r="AM2312" s="13">
        <f t="shared" si="2772"/>
        <v>4.0033578410026797E-3</v>
      </c>
      <c r="AN2312" s="13">
        <f t="shared" si="2773"/>
        <v>3.7801306077883774E-3</v>
      </c>
      <c r="AO2312" s="13">
        <f t="shared" si="2774"/>
        <v>1.7846752625490527E-3</v>
      </c>
      <c r="AP2312" s="13">
        <f t="shared" si="2775"/>
        <v>5.6172058996977381E-4</v>
      </c>
      <c r="AQ2312" s="13">
        <f t="shared" si="2776"/>
        <v>1.3259976246826508E-4</v>
      </c>
      <c r="AR2312" s="13">
        <f t="shared" si="2777"/>
        <v>6.1661054010059009E-4</v>
      </c>
      <c r="AS2312" s="13">
        <f t="shared" si="2778"/>
        <v>8.4640073471141093E-4</v>
      </c>
      <c r="AT2312" s="13">
        <f t="shared" si="2779"/>
        <v>5.8091303759026593E-4</v>
      </c>
      <c r="AU2312" s="13">
        <f t="shared" si="2780"/>
        <v>2.6579998764407979E-4</v>
      </c>
      <c r="AV2312" s="13">
        <f t="shared" si="2781"/>
        <v>9.1213695759860203E-5</v>
      </c>
      <c r="AW2312" s="13">
        <f t="shared" si="2782"/>
        <v>9.0157138005572621E-7</v>
      </c>
      <c r="AX2312" s="13">
        <f t="shared" si="2783"/>
        <v>9.158793105138363E-4</v>
      </c>
      <c r="AY2312" s="13">
        <f t="shared" si="2784"/>
        <v>8.6480988015958651E-4</v>
      </c>
      <c r="AZ2312" s="13">
        <f t="shared" si="2785"/>
        <v>4.0829404062094489E-4</v>
      </c>
      <c r="BA2312" s="13">
        <f t="shared" si="2786"/>
        <v>1.2850918830530729E-4</v>
      </c>
      <c r="BB2312" s="13">
        <f t="shared" si="2787"/>
        <v>3.03358789913509E-5</v>
      </c>
      <c r="BC2312" s="13">
        <f t="shared" si="2788"/>
        <v>5.7288700757586496E-6</v>
      </c>
      <c r="BD2312" s="13">
        <f t="shared" si="2789"/>
        <v>9.7038056064097038E-5</v>
      </c>
      <c r="BE2312" s="13">
        <f t="shared" si="2790"/>
        <v>1.3320090495731735E-4</v>
      </c>
      <c r="BF2312" s="13">
        <f t="shared" si="2791"/>
        <v>9.1420221102372294E-5</v>
      </c>
      <c r="BG2312" s="13">
        <f t="shared" si="2792"/>
        <v>4.1829830055507728E-5</v>
      </c>
      <c r="BH2312" s="13">
        <f t="shared" si="2793"/>
        <v>1.4354603347381759E-5</v>
      </c>
      <c r="BI2312" s="13">
        <f t="shared" si="2794"/>
        <v>3.9408171056345439E-6</v>
      </c>
      <c r="BJ2312" s="14">
        <f t="shared" si="2795"/>
        <v>0.46695436938134205</v>
      </c>
      <c r="BK2312" s="14">
        <f t="shared" si="2796"/>
        <v>0.2750843524688214</v>
      </c>
      <c r="BL2312" s="14">
        <f t="shared" si="2797"/>
        <v>0.24438012384590677</v>
      </c>
      <c r="BM2312" s="14">
        <f t="shared" si="2798"/>
        <v>0.4078261984984512</v>
      </c>
      <c r="BN2312" s="14">
        <f t="shared" si="2799"/>
        <v>0.59156045770266341</v>
      </c>
    </row>
    <row r="2313" spans="1:66" x14ac:dyDescent="0.25">
      <c r="A2313" t="s">
        <v>10</v>
      </c>
      <c r="B2313" t="s">
        <v>223</v>
      </c>
      <c r="C2313" t="s">
        <v>447</v>
      </c>
      <c r="D2313" t="s">
        <v>547</v>
      </c>
      <c r="E2313" s="10">
        <f>VLOOKUP(A2313,home!$A$2:$E$405,3,FALSE)</f>
        <v>1.5777777777777799</v>
      </c>
      <c r="F2313" s="10">
        <f>VLOOKUP(B2313,home!$B$2:$E$405,3,FALSE)</f>
        <v>0.4</v>
      </c>
      <c r="G2313" s="10">
        <f>VLOOKUP(C2313,away!$B$2:$E$405,4,FALSE)</f>
        <v>1.51</v>
      </c>
      <c r="H2313" s="10">
        <f>VLOOKUP(A2313,away!$A$2:$E$405,3,FALSE)</f>
        <v>1.4666666666666699</v>
      </c>
      <c r="I2313" s="10">
        <f>VLOOKUP(C2313,away!$B$2:$E$405,3,FALSE)</f>
        <v>0.63</v>
      </c>
      <c r="J2313" s="10">
        <f>VLOOKUP(B2313,home!$B$2:$E$405,4,FALSE)</f>
        <v>0.85</v>
      </c>
      <c r="K2313" s="12">
        <f t="shared" si="2744"/>
        <v>0.95297777777777926</v>
      </c>
      <c r="L2313" s="12">
        <f t="shared" si="2745"/>
        <v>0.78540000000000176</v>
      </c>
      <c r="M2313" s="13">
        <f t="shared" si="2746"/>
        <v>0.1758053647864419</v>
      </c>
      <c r="N2313" s="13">
        <f t="shared" si="2747"/>
        <v>0.16753860585559524</v>
      </c>
      <c r="O2313" s="13">
        <f t="shared" si="2748"/>
        <v>0.13807753350327179</v>
      </c>
      <c r="P2313" s="13">
        <f t="shared" si="2749"/>
        <v>0.13158482103898481</v>
      </c>
      <c r="Q2313" s="13">
        <f t="shared" si="2750"/>
        <v>7.9830284150126191E-2</v>
      </c>
      <c r="R2313" s="13">
        <f t="shared" si="2751"/>
        <v>5.4223047406734941E-2</v>
      </c>
      <c r="S2313" s="13">
        <f t="shared" si="2752"/>
        <v>2.4621781520851736E-2</v>
      </c>
      <c r="T2313" s="13">
        <f t="shared" si="2753"/>
        <v>6.2698705171509245E-2</v>
      </c>
      <c r="U2313" s="13">
        <f t="shared" si="2754"/>
        <v>5.1673359222009441E-2</v>
      </c>
      <c r="V2313" s="13">
        <f t="shared" si="2755"/>
        <v>2.0476259950680518E-3</v>
      </c>
      <c r="W2313" s="13">
        <f t="shared" si="2756"/>
        <v>2.5358828929585315E-2</v>
      </c>
      <c r="X2313" s="13">
        <f t="shared" si="2757"/>
        <v>1.9916824241296351E-2</v>
      </c>
      <c r="Y2313" s="13">
        <f t="shared" si="2758"/>
        <v>7.8213368795570937E-3</v>
      </c>
      <c r="Z2313" s="13">
        <f t="shared" si="2759"/>
        <v>1.4195593811083242E-2</v>
      </c>
      <c r="AA2313" s="13">
        <f t="shared" si="2760"/>
        <v>1.3528085444322104E-2</v>
      </c>
      <c r="AB2313" s="13">
        <f t="shared" si="2761"/>
        <v>6.445982402159E-3</v>
      </c>
      <c r="AC2313" s="13">
        <f t="shared" si="2762"/>
        <v>9.5786503885667262E-5</v>
      </c>
      <c r="AD2313" s="13">
        <f t="shared" si="2763"/>
        <v>6.0416001100907666E-3</v>
      </c>
      <c r="AE2313" s="13">
        <f t="shared" si="2764"/>
        <v>4.7450727264652989E-3</v>
      </c>
      <c r="AF2313" s="13">
        <f t="shared" si="2765"/>
        <v>1.8633900596829269E-3</v>
      </c>
      <c r="AG2313" s="13">
        <f t="shared" si="2766"/>
        <v>4.8783551762499142E-4</v>
      </c>
      <c r="AH2313" s="13">
        <f t="shared" si="2767"/>
        <v>2.7873048448062003E-3</v>
      </c>
      <c r="AI2313" s="13">
        <f t="shared" si="2768"/>
        <v>2.6562395769926506E-3</v>
      </c>
      <c r="AJ2313" s="13">
        <f t="shared" si="2769"/>
        <v>1.2656686446639222E-3</v>
      </c>
      <c r="AK2313" s="13">
        <f t="shared" si="2770"/>
        <v>4.0205136413161283E-4</v>
      </c>
      <c r="AL2313" s="13">
        <f t="shared" si="2771"/>
        <v>2.8677281804354993E-6</v>
      </c>
      <c r="AM2313" s="13">
        <f t="shared" si="2772"/>
        <v>1.1515021294272573E-3</v>
      </c>
      <c r="AN2313" s="13">
        <f t="shared" si="2773"/>
        <v>9.0438977245216995E-4</v>
      </c>
      <c r="AO2313" s="13">
        <f t="shared" si="2774"/>
        <v>3.5515386364196792E-4</v>
      </c>
      <c r="AP2313" s="13">
        <f t="shared" si="2775"/>
        <v>9.2979281501467419E-5</v>
      </c>
      <c r="AQ2313" s="13">
        <f t="shared" si="2776"/>
        <v>1.8256481922813165E-5</v>
      </c>
      <c r="AR2313" s="13">
        <f t="shared" si="2777"/>
        <v>4.37829845022159E-4</v>
      </c>
      <c r="AS2313" s="13">
        <f t="shared" si="2778"/>
        <v>4.1724211275400656E-4</v>
      </c>
      <c r="AT2313" s="13">
        <f t="shared" si="2779"/>
        <v>1.988112307038094E-4</v>
      </c>
      <c r="AU2313" s="13">
        <f t="shared" si="2780"/>
        <v>6.3154228277793897E-5</v>
      </c>
      <c r="AV2313" s="13">
        <f t="shared" si="2781"/>
        <v>1.5046144030360651E-5</v>
      </c>
      <c r="AW2313" s="13">
        <f t="shared" si="2782"/>
        <v>5.9622358805312357E-8</v>
      </c>
      <c r="AX2313" s="13">
        <f t="shared" si="2783"/>
        <v>1.8289265673466135E-4</v>
      </c>
      <c r="AY2313" s="13">
        <f t="shared" si="2784"/>
        <v>1.4364389259940335E-4</v>
      </c>
      <c r="AZ2313" s="13">
        <f t="shared" si="2785"/>
        <v>5.6408956623785814E-5</v>
      </c>
      <c r="BA2313" s="13">
        <f t="shared" si="2786"/>
        <v>1.4767864844107161E-5</v>
      </c>
      <c r="BB2313" s="13">
        <f t="shared" si="2787"/>
        <v>2.8996702621404472E-6</v>
      </c>
      <c r="BC2313" s="13">
        <f t="shared" si="2788"/>
        <v>4.5548020477702255E-7</v>
      </c>
      <c r="BD2313" s="13">
        <f t="shared" si="2789"/>
        <v>5.731192671340072E-5</v>
      </c>
      <c r="BE2313" s="13">
        <f t="shared" si="2790"/>
        <v>5.4616992559499557E-5</v>
      </c>
      <c r="BF2313" s="13">
        <f t="shared" si="2791"/>
        <v>2.6024390099128696E-5</v>
      </c>
      <c r="BG2313" s="13">
        <f t="shared" si="2792"/>
        <v>8.2668884815632359E-6</v>
      </c>
      <c r="BH2313" s="13">
        <f t="shared" si="2793"/>
        <v>1.9695402535742127E-6</v>
      </c>
      <c r="BI2313" s="13">
        <f t="shared" si="2794"/>
        <v>3.753856188190075E-7</v>
      </c>
      <c r="BJ2313" s="14">
        <f t="shared" si="2795"/>
        <v>0.37922583369174806</v>
      </c>
      <c r="BK2313" s="14">
        <f t="shared" si="2796"/>
        <v>0.33430189146601197</v>
      </c>
      <c r="BL2313" s="14">
        <f t="shared" si="2797"/>
        <v>0.27233992109360572</v>
      </c>
      <c r="BM2313" s="14">
        <f t="shared" si="2798"/>
        <v>0.2528599990510535</v>
      </c>
      <c r="BN2313" s="14">
        <f t="shared" si="2799"/>
        <v>0.74705965674115482</v>
      </c>
    </row>
    <row r="2314" spans="1:66" x14ac:dyDescent="0.25">
      <c r="A2314" t="s">
        <v>10</v>
      </c>
      <c r="B2314" t="s">
        <v>222</v>
      </c>
      <c r="C2314" t="s">
        <v>38</v>
      </c>
      <c r="D2314" t="s">
        <v>547</v>
      </c>
      <c r="E2314" s="10">
        <f>VLOOKUP(A2314,home!$A$2:$E$405,3,FALSE)</f>
        <v>1.5777777777777799</v>
      </c>
      <c r="F2314" s="10">
        <f>VLOOKUP(B2314,home!$B$2:$E$405,3,FALSE)</f>
        <v>0.71</v>
      </c>
      <c r="G2314" s="10">
        <f>VLOOKUP(C2314,away!$B$2:$E$405,4,FALSE)</f>
        <v>0.79</v>
      </c>
      <c r="H2314" s="10">
        <f>VLOOKUP(A2314,away!$A$2:$E$405,3,FALSE)</f>
        <v>1.4666666666666699</v>
      </c>
      <c r="I2314" s="10">
        <f>VLOOKUP(C2314,away!$B$2:$E$405,3,FALSE)</f>
        <v>0.63</v>
      </c>
      <c r="J2314" s="10">
        <f>VLOOKUP(B2314,home!$B$2:$E$405,4,FALSE)</f>
        <v>1.02</v>
      </c>
      <c r="K2314" s="12">
        <f t="shared" si="2744"/>
        <v>0.88497555555555685</v>
      </c>
      <c r="L2314" s="12">
        <f t="shared" si="2745"/>
        <v>0.94248000000000209</v>
      </c>
      <c r="M2314" s="13">
        <f t="shared" si="2746"/>
        <v>0.16082225090177554</v>
      </c>
      <c r="N2314" s="13">
        <f t="shared" si="2747"/>
        <v>0.14232376083749396</v>
      </c>
      <c r="O2314" s="13">
        <f t="shared" si="2748"/>
        <v>0.15157175502990575</v>
      </c>
      <c r="P2314" s="13">
        <f t="shared" si="2749"/>
        <v>0.13413729811412159</v>
      </c>
      <c r="Q2314" s="13">
        <f t="shared" si="2750"/>
        <v>6.2976524657958693E-2</v>
      </c>
      <c r="R2314" s="13">
        <f t="shared" si="2751"/>
        <v>7.1426673840292929E-2</v>
      </c>
      <c r="S2314" s="13">
        <f t="shared" si="2752"/>
        <v>2.7970033133577533E-2</v>
      </c>
      <c r="T2314" s="13">
        <f t="shared" si="2753"/>
        <v>5.9354114959633046E-2</v>
      </c>
      <c r="U2314" s="13">
        <f t="shared" si="2754"/>
        <v>6.3210860363298788E-2</v>
      </c>
      <c r="V2314" s="13">
        <f t="shared" si="2755"/>
        <v>2.5921127564148298E-3</v>
      </c>
      <c r="W2314" s="13">
        <f t="shared" si="2756"/>
        <v>1.8577561632045075E-2</v>
      </c>
      <c r="X2314" s="13">
        <f t="shared" si="2757"/>
        <v>1.7508980286969882E-2</v>
      </c>
      <c r="Y2314" s="13">
        <f t="shared" si="2758"/>
        <v>8.2509318704317037E-3</v>
      </c>
      <c r="Z2314" s="13">
        <f t="shared" si="2759"/>
        <v>2.2439403853666478E-2</v>
      </c>
      <c r="AA2314" s="13">
        <f t="shared" si="2760"/>
        <v>1.9858323891733993E-2</v>
      </c>
      <c r="AB2314" s="13">
        <f t="shared" si="2761"/>
        <v>8.7870656092447364E-3</v>
      </c>
      <c r="AC2314" s="13">
        <f t="shared" si="2762"/>
        <v>1.3512550331304729E-4</v>
      </c>
      <c r="AD2314" s="13">
        <f t="shared" si="2763"/>
        <v>4.1101719815466722E-3</v>
      </c>
      <c r="AE2314" s="13">
        <f t="shared" si="2764"/>
        <v>3.873754889168116E-3</v>
      </c>
      <c r="AF2314" s="13">
        <f t="shared" si="2765"/>
        <v>1.8254682539715868E-3</v>
      </c>
      <c r="AG2314" s="13">
        <f t="shared" si="2766"/>
        <v>5.7348910666771497E-4</v>
      </c>
      <c r="AH2314" s="13">
        <f t="shared" si="2767"/>
        <v>5.2871723360009065E-3</v>
      </c>
      <c r="AI2314" s="13">
        <f t="shared" si="2768"/>
        <v>4.6790182753703733E-3</v>
      </c>
      <c r="AJ2314" s="13">
        <f t="shared" si="2769"/>
        <v>2.0704083988502494E-3</v>
      </c>
      <c r="AK2314" s="13">
        <f t="shared" si="2770"/>
        <v>6.107536076664636E-4</v>
      </c>
      <c r="AL2314" s="13">
        <f t="shared" si="2771"/>
        <v>4.5081746634160198E-6</v>
      </c>
      <c r="AM2314" s="13">
        <f t="shared" si="2772"/>
        <v>7.2748034655963024E-4</v>
      </c>
      <c r="AN2314" s="13">
        <f t="shared" si="2773"/>
        <v>6.8563567702552188E-4</v>
      </c>
      <c r="AO2314" s="13">
        <f t="shared" si="2774"/>
        <v>3.2309895644150755E-4</v>
      </c>
      <c r="AP2314" s="13">
        <f t="shared" si="2775"/>
        <v>1.0150476815566425E-4</v>
      </c>
      <c r="AQ2314" s="13">
        <f t="shared" si="2776"/>
        <v>2.3916553472837663E-5</v>
      </c>
      <c r="AR2314" s="13">
        <f t="shared" si="2777"/>
        <v>9.9661083664682949E-4</v>
      </c>
      <c r="AS2314" s="13">
        <f t="shared" si="2778"/>
        <v>8.8197622883421625E-4</v>
      </c>
      <c r="AT2314" s="13">
        <f t="shared" si="2779"/>
        <v>3.9026370154967769E-4</v>
      </c>
      <c r="AU2314" s="13">
        <f t="shared" si="2780"/>
        <v>1.1512461203069802E-4</v>
      </c>
      <c r="AV2314" s="13">
        <f t="shared" si="2781"/>
        <v>2.5470616872496232E-5</v>
      </c>
      <c r="AW2314" s="13">
        <f t="shared" si="2782"/>
        <v>1.0444836619766382E-7</v>
      </c>
      <c r="AX2314" s="13">
        <f t="shared" si="2783"/>
        <v>1.0730038730872626E-4</v>
      </c>
      <c r="AY2314" s="13">
        <f t="shared" si="2784"/>
        <v>1.0112846903072855E-4</v>
      </c>
      <c r="AZ2314" s="13">
        <f t="shared" si="2785"/>
        <v>4.7655779746040621E-5</v>
      </c>
      <c r="BA2314" s="13">
        <f t="shared" si="2786"/>
        <v>1.4971539765016155E-5</v>
      </c>
      <c r="BB2314" s="13">
        <f t="shared" si="2787"/>
        <v>3.5275941994331143E-6</v>
      </c>
      <c r="BC2314" s="13">
        <f t="shared" si="2788"/>
        <v>6.6493739621634609E-7</v>
      </c>
      <c r="BD2314" s="13">
        <f t="shared" si="2789"/>
        <v>1.5654763022048427E-4</v>
      </c>
      <c r="BE2314" s="13">
        <f t="shared" si="2790"/>
        <v>1.3854082602527895E-4</v>
      </c>
      <c r="BF2314" s="13">
        <f t="shared" si="2791"/>
        <v>6.1302622239423483E-5</v>
      </c>
      <c r="BG2314" s="13">
        <f t="shared" si="2792"/>
        <v>1.8083774057782077E-5</v>
      </c>
      <c r="BH2314" s="13">
        <f t="shared" si="2793"/>
        <v>4.0009244983317149E-6</v>
      </c>
      <c r="BI2314" s="13">
        <f t="shared" si="2794"/>
        <v>7.0814407612938974E-7</v>
      </c>
      <c r="BJ2314" s="14">
        <f t="shared" si="2795"/>
        <v>0.32151164348498767</v>
      </c>
      <c r="BK2314" s="14">
        <f t="shared" si="2796"/>
        <v>0.32576245705289675</v>
      </c>
      <c r="BL2314" s="14">
        <f t="shared" si="2797"/>
        <v>0.33029066126941536</v>
      </c>
      <c r="BM2314" s="14">
        <f t="shared" si="2798"/>
        <v>0.27664487825875322</v>
      </c>
      <c r="BN2314" s="14">
        <f t="shared" si="2799"/>
        <v>0.72325826338154831</v>
      </c>
    </row>
    <row r="2315" spans="1:66" x14ac:dyDescent="0.25">
      <c r="A2315" t="s">
        <v>10</v>
      </c>
      <c r="B2315" t="s">
        <v>225</v>
      </c>
      <c r="C2315" t="s">
        <v>224</v>
      </c>
      <c r="D2315" t="s">
        <v>547</v>
      </c>
      <c r="E2315" s="10">
        <f>VLOOKUP(A2315,home!$A$2:$E$405,3,FALSE)</f>
        <v>1.5777777777777799</v>
      </c>
      <c r="F2315" s="10">
        <f>VLOOKUP(B2315,home!$B$2:$E$405,3,FALSE)</f>
        <v>0.79</v>
      </c>
      <c r="G2315" s="10">
        <f>VLOOKUP(C2315,away!$B$2:$E$405,4,FALSE)</f>
        <v>0.87</v>
      </c>
      <c r="H2315" s="10">
        <f>VLOOKUP(A2315,away!$A$2:$E$405,3,FALSE)</f>
        <v>1.4666666666666699</v>
      </c>
      <c r="I2315" s="10">
        <f>VLOOKUP(C2315,away!$B$2:$E$405,3,FALSE)</f>
        <v>0.95</v>
      </c>
      <c r="J2315" s="10">
        <f>VLOOKUP(B2315,home!$B$2:$E$405,4,FALSE)</f>
        <v>1.19</v>
      </c>
      <c r="K2315" s="12">
        <f t="shared" si="2744"/>
        <v>1.0844066666666683</v>
      </c>
      <c r="L2315" s="12">
        <f t="shared" si="2745"/>
        <v>1.6580666666666704</v>
      </c>
      <c r="M2315" s="13">
        <f t="shared" si="2746"/>
        <v>6.4410840239727332E-2</v>
      </c>
      <c r="N2315" s="13">
        <f t="shared" si="2747"/>
        <v>6.9847544561562017E-2</v>
      </c>
      <c r="O2315" s="13">
        <f t="shared" si="2748"/>
        <v>0.10679746717348412</v>
      </c>
      <c r="P2315" s="13">
        <f t="shared" si="2749"/>
        <v>0.11581188538604086</v>
      </c>
      <c r="Q2315" s="13">
        <f t="shared" si="2750"/>
        <v>3.7871571486427516E-2</v>
      </c>
      <c r="R2315" s="13">
        <f t="shared" si="2751"/>
        <v>8.8538660202390998E-2</v>
      </c>
      <c r="S2315" s="13">
        <f t="shared" si="2752"/>
        <v>5.2057979475002118E-2</v>
      </c>
      <c r="T2315" s="13">
        <f t="shared" si="2753"/>
        <v>6.2793590295929388E-2</v>
      </c>
      <c r="U2315" s="13">
        <f t="shared" si="2754"/>
        <v>9.6011913381207625E-2</v>
      </c>
      <c r="V2315" s="13">
        <f t="shared" si="2755"/>
        <v>1.0400134735687086E-2</v>
      </c>
      <c r="W2315" s="13">
        <f t="shared" si="2756"/>
        <v>1.3689394865675105E-2</v>
      </c>
      <c r="X2315" s="13">
        <f t="shared" si="2757"/>
        <v>2.2697929313613752E-2</v>
      </c>
      <c r="Y2315" s="13">
        <f t="shared" si="2758"/>
        <v>1.8817339998629633E-2</v>
      </c>
      <c r="Z2315" s="13">
        <f t="shared" si="2759"/>
        <v>4.8934333730970496E-2</v>
      </c>
      <c r="AA2315" s="13">
        <f t="shared" si="2760"/>
        <v>5.3064717726756035E-2</v>
      </c>
      <c r="AB2315" s="13">
        <f t="shared" si="2761"/>
        <v>2.8771866833839584E-2</v>
      </c>
      <c r="AC2315" s="13">
        <f t="shared" si="2762"/>
        <v>1.1687271967012471E-3</v>
      </c>
      <c r="AD2315" s="13">
        <f t="shared" si="2763"/>
        <v>3.7112177637426353E-3</v>
      </c>
      <c r="AE2315" s="13">
        <f t="shared" si="2764"/>
        <v>6.1534464668028853E-3</v>
      </c>
      <c r="AF2315" s="13">
        <f t="shared" si="2765"/>
        <v>5.1014122358618305E-3</v>
      </c>
      <c r="AG2315" s="13">
        <f t="shared" si="2766"/>
        <v>2.8194938604026655E-3</v>
      </c>
      <c r="AH2315" s="13">
        <f t="shared" si="2767"/>
        <v>2.0284096903716162E-2</v>
      </c>
      <c r="AI2315" s="13">
        <f t="shared" si="2768"/>
        <v>2.1996209909702535E-2</v>
      </c>
      <c r="AJ2315" s="13">
        <f t="shared" si="2769"/>
        <v>1.1926418333740429E-2</v>
      </c>
      <c r="AK2315" s="13">
        <f t="shared" si="2770"/>
        <v>4.3110291835212339E-3</v>
      </c>
      <c r="AL2315" s="13">
        <f t="shared" si="2771"/>
        <v>8.405572704728107E-5</v>
      </c>
      <c r="AM2315" s="13">
        <f t="shared" si="2772"/>
        <v>8.0489385689085579E-4</v>
      </c>
      <c r="AN2315" s="13">
        <f t="shared" si="2773"/>
        <v>1.3345676743155011E-3</v>
      </c>
      <c r="AO2315" s="13">
        <f t="shared" si="2774"/>
        <v>1.106401087596697E-3</v>
      </c>
      <c r="AP2315" s="13">
        <f t="shared" si="2775"/>
        <v>6.1149558776927833E-4</v>
      </c>
      <c r="AQ2315" s="13">
        <f t="shared" si="2776"/>
        <v>2.5347511272349587E-4</v>
      </c>
      <c r="AR2315" s="13">
        <f t="shared" si="2777"/>
        <v>6.7264769878976781E-3</v>
      </c>
      <c r="AS2315" s="13">
        <f t="shared" si="2778"/>
        <v>7.2942364888561734E-3</v>
      </c>
      <c r="AT2315" s="13">
        <f t="shared" si="2779"/>
        <v>3.9549593383794521E-3</v>
      </c>
      <c r="AU2315" s="13">
        <f t="shared" si="2780"/>
        <v>1.4295947576447581E-3</v>
      </c>
      <c r="AV2315" s="13">
        <f t="shared" si="2781"/>
        <v>3.8756552145542385E-4</v>
      </c>
      <c r="AW2315" s="13">
        <f t="shared" si="2782"/>
        <v>4.1981598950533586E-6</v>
      </c>
      <c r="AX2315" s="13">
        <f t="shared" si="2783"/>
        <v>1.4547204406191515E-4</v>
      </c>
      <c r="AY2315" s="13">
        <f t="shared" si="2784"/>
        <v>2.4120234719092666E-4</v>
      </c>
      <c r="AZ2315" s="13">
        <f t="shared" si="2785"/>
        <v>1.9996478589951838E-4</v>
      </c>
      <c r="BA2315" s="13">
        <f t="shared" si="2786"/>
        <v>1.1051831533570967E-4</v>
      </c>
      <c r="BB2315" s="13">
        <f t="shared" si="2787"/>
        <v>4.5811683678574012E-5</v>
      </c>
      <c r="BC2315" s="13">
        <f t="shared" si="2788"/>
        <v>1.5191765130264225E-5</v>
      </c>
      <c r="BD2315" s="13">
        <f t="shared" si="2789"/>
        <v>1.8588245462889273E-3</v>
      </c>
      <c r="BE2315" s="13">
        <f t="shared" si="2790"/>
        <v>2.0157217301593582E-3</v>
      </c>
      <c r="BF2315" s="13">
        <f t="shared" si="2791"/>
        <v>1.0929310411648392E-3</v>
      </c>
      <c r="BG2315" s="13">
        <f t="shared" si="2792"/>
        <v>3.9506056908203164E-4</v>
      </c>
      <c r="BH2315" s="13">
        <f t="shared" si="2793"/>
        <v>1.0710157871242071E-4</v>
      </c>
      <c r="BI2315" s="13">
        <f t="shared" si="2794"/>
        <v>2.3228333193254795E-5</v>
      </c>
      <c r="BJ2315" s="14">
        <f t="shared" si="2795"/>
        <v>0.24837193510924016</v>
      </c>
      <c r="BK2315" s="14">
        <f t="shared" si="2796"/>
        <v>0.24417482510739685</v>
      </c>
      <c r="BL2315" s="14">
        <f t="shared" si="2797"/>
        <v>0.456988080541193</v>
      </c>
      <c r="BM2315" s="14">
        <f t="shared" si="2798"/>
        <v>0.51495420125187186</v>
      </c>
      <c r="BN2315" s="14">
        <f t="shared" si="2799"/>
        <v>0.48327796904963283</v>
      </c>
    </row>
    <row r="2316" spans="1:66" x14ac:dyDescent="0.25">
      <c r="A2316" t="s">
        <v>13</v>
      </c>
      <c r="B2316" t="s">
        <v>48</v>
      </c>
      <c r="C2316" t="s">
        <v>44</v>
      </c>
      <c r="D2316" t="s">
        <v>547</v>
      </c>
      <c r="E2316" s="10">
        <f>VLOOKUP(A2316,home!$A$2:$E$405,3,FALSE)</f>
        <v>1.7962962962963001</v>
      </c>
      <c r="F2316" s="10">
        <f>VLOOKUP(B2316,home!$B$2:$E$405,3,FALSE)</f>
        <v>0.4</v>
      </c>
      <c r="G2316" s="10">
        <f>VLOOKUP(C2316,away!$B$2:$E$405,4,FALSE)</f>
        <v>0.78</v>
      </c>
      <c r="H2316" s="10">
        <f>VLOOKUP(A2316,away!$A$2:$E$405,3,FALSE)</f>
        <v>1.18518518518519</v>
      </c>
      <c r="I2316" s="10">
        <f>VLOOKUP(C2316,away!$B$2:$E$405,3,FALSE)</f>
        <v>0.56000000000000005</v>
      </c>
      <c r="J2316" s="10">
        <f>VLOOKUP(B2316,home!$B$2:$E$405,4,FALSE)</f>
        <v>1.45</v>
      </c>
      <c r="K2316" s="12">
        <f t="shared" si="2744"/>
        <v>0.56044444444444574</v>
      </c>
      <c r="L2316" s="12">
        <f t="shared" si="2745"/>
        <v>0.96237037037037432</v>
      </c>
      <c r="M2316" s="13">
        <f t="shared" si="2746"/>
        <v>0.21809711912734472</v>
      </c>
      <c r="N2316" s="13">
        <f t="shared" si="2747"/>
        <v>0.12223131876425881</v>
      </c>
      <c r="O2316" s="13">
        <f t="shared" si="2748"/>
        <v>0.20989020531129438</v>
      </c>
      <c r="P2316" s="13">
        <f t="shared" si="2749"/>
        <v>0.11763179951001902</v>
      </c>
      <c r="Q2316" s="13">
        <f t="shared" si="2750"/>
        <v>3.4251931769273491E-2</v>
      </c>
      <c r="R2316" s="13">
        <f t="shared" si="2751"/>
        <v>0.10099605731127213</v>
      </c>
      <c r="S2316" s="13">
        <f t="shared" si="2752"/>
        <v>1.586132855781314E-2</v>
      </c>
      <c r="T2316" s="13">
        <f t="shared" si="2753"/>
        <v>3.2963044262696514E-2</v>
      </c>
      <c r="U2316" s="13">
        <f t="shared" si="2754"/>
        <v>5.6602679230895306E-2</v>
      </c>
      <c r="V2316" s="13">
        <f t="shared" si="2755"/>
        <v>9.5054320975122581E-4</v>
      </c>
      <c r="W2316" s="13">
        <f t="shared" si="2756"/>
        <v>6.3987682905265143E-3</v>
      </c>
      <c r="X2316" s="13">
        <f t="shared" si="2757"/>
        <v>6.1579850096682076E-3</v>
      </c>
      <c r="Y2316" s="13">
        <f t="shared" si="2758"/>
        <v>2.9631311572448026E-3</v>
      </c>
      <c r="Z2316" s="13">
        <f t="shared" si="2759"/>
        <v>3.2398537693532181E-2</v>
      </c>
      <c r="AA2316" s="13">
        <f t="shared" si="2760"/>
        <v>1.8157580458464075E-2</v>
      </c>
      <c r="AB2316" s="13">
        <f t="shared" si="2761"/>
        <v>5.0881575462496109E-3</v>
      </c>
      <c r="AC2316" s="13">
        <f t="shared" si="2762"/>
        <v>3.2042522134880602E-5</v>
      </c>
      <c r="AD2316" s="13">
        <f t="shared" si="2763"/>
        <v>8.9653853492821707E-4</v>
      </c>
      <c r="AE2316" s="13">
        <f t="shared" si="2764"/>
        <v>8.6280212191018092E-4</v>
      </c>
      <c r="AF2316" s="13">
        <f t="shared" si="2765"/>
        <v>4.1516759880952278E-4</v>
      </c>
      <c r="AG2316" s="13">
        <f t="shared" si="2766"/>
        <v>1.3318166527736652E-4</v>
      </c>
      <c r="AH2316" s="13">
        <f t="shared" si="2767"/>
        <v>7.7948481798957728E-3</v>
      </c>
      <c r="AI2316" s="13">
        <f t="shared" si="2768"/>
        <v>4.3685793577104845E-3</v>
      </c>
      <c r="AJ2316" s="13">
        <f t="shared" si="2769"/>
        <v>1.2241730155717629E-3</v>
      </c>
      <c r="AK2316" s="13">
        <f t="shared" si="2770"/>
        <v>2.2869365520533283E-4</v>
      </c>
      <c r="AL2316" s="13">
        <f t="shared" si="2771"/>
        <v>6.9129194455151231E-7</v>
      </c>
      <c r="AM2316" s="13">
        <f t="shared" si="2772"/>
        <v>1.0049200822617643E-4</v>
      </c>
      <c r="AN2316" s="13">
        <f t="shared" si="2773"/>
        <v>9.6710531175888092E-5</v>
      </c>
      <c r="AO2316" s="13">
        <f t="shared" si="2774"/>
        <v>4.6535674853227521E-5</v>
      </c>
      <c r="AP2316" s="13">
        <f t="shared" si="2775"/>
        <v>1.4928184881311967E-5</v>
      </c>
      <c r="AQ2316" s="13">
        <f t="shared" si="2776"/>
        <v>3.591610703296404E-6</v>
      </c>
      <c r="AR2316" s="13">
        <f t="shared" si="2777"/>
        <v>1.5003061859734266E-3</v>
      </c>
      <c r="AS2316" s="13">
        <f t="shared" si="2778"/>
        <v>8.4083826689444231E-4</v>
      </c>
      <c r="AT2316" s="13">
        <f t="shared" si="2779"/>
        <v>2.3562156767864315E-4</v>
      </c>
      <c r="AU2316" s="13">
        <f t="shared" si="2780"/>
        <v>4.4017599532262176E-5</v>
      </c>
      <c r="AV2316" s="13">
        <f t="shared" si="2781"/>
        <v>6.167354778909193E-6</v>
      </c>
      <c r="AW2316" s="13">
        <f t="shared" si="2782"/>
        <v>1.03569959706414E-8</v>
      </c>
      <c r="AX2316" s="13">
        <f t="shared" si="2783"/>
        <v>9.3866979535710145E-6</v>
      </c>
      <c r="AY2316" s="13">
        <f t="shared" si="2784"/>
        <v>9.0334799861329706E-6</v>
      </c>
      <c r="AZ2316" s="13">
        <f t="shared" si="2785"/>
        <v>4.3467767399940754E-6</v>
      </c>
      <c r="BA2316" s="13">
        <f t="shared" si="2786"/>
        <v>1.3944030470618091E-6</v>
      </c>
      <c r="BB2316" s="13">
        <f t="shared" si="2787"/>
        <v>3.3548304421161288E-7</v>
      </c>
      <c r="BC2316" s="13">
        <f t="shared" si="2788"/>
        <v>6.4571788302182117E-8</v>
      </c>
      <c r="BD2316" s="13">
        <f t="shared" si="2789"/>
        <v>2.4064170331070169E-4</v>
      </c>
      <c r="BE2316" s="13">
        <f t="shared" si="2790"/>
        <v>1.3486630572213135E-4</v>
      </c>
      <c r="BF2316" s="13">
        <f t="shared" si="2791"/>
        <v>3.7792535892357331E-5</v>
      </c>
      <c r="BG2316" s="13">
        <f t="shared" si="2792"/>
        <v>7.0602055941129937E-6</v>
      </c>
      <c r="BH2316" s="13">
        <f t="shared" si="2793"/>
        <v>9.892132504640563E-7</v>
      </c>
      <c r="BI2316" s="13">
        <f t="shared" si="2794"/>
        <v>1.1087981411868251E-7</v>
      </c>
      <c r="BJ2316" s="14">
        <f t="shared" si="2795"/>
        <v>0.20756068859699278</v>
      </c>
      <c r="BK2316" s="14">
        <f t="shared" si="2796"/>
        <v>0.35258255769899377</v>
      </c>
      <c r="BL2316" s="14">
        <f t="shared" si="2797"/>
        <v>0.40739938588500046</v>
      </c>
      <c r="BM2316" s="14">
        <f t="shared" si="2798"/>
        <v>0.19683371495806631</v>
      </c>
      <c r="BN2316" s="14">
        <f t="shared" si="2799"/>
        <v>0.80309843179346252</v>
      </c>
    </row>
    <row r="2317" spans="1:66" x14ac:dyDescent="0.25">
      <c r="A2317" t="s">
        <v>13</v>
      </c>
      <c r="B2317" t="s">
        <v>43</v>
      </c>
      <c r="C2317" t="s">
        <v>45</v>
      </c>
      <c r="D2317" t="s">
        <v>547</v>
      </c>
      <c r="E2317" s="10">
        <f>VLOOKUP(A2317,home!$A$2:$E$405,3,FALSE)</f>
        <v>1.7962962962963001</v>
      </c>
      <c r="F2317" s="10">
        <f>VLOOKUP(B2317,home!$B$2:$E$405,3,FALSE)</f>
        <v>1.67</v>
      </c>
      <c r="G2317" s="10">
        <f>VLOOKUP(C2317,away!$B$2:$E$405,4,FALSE)</f>
        <v>1.21</v>
      </c>
      <c r="H2317" s="10">
        <f>VLOOKUP(A2317,away!$A$2:$E$405,3,FALSE)</f>
        <v>1.18518518518519</v>
      </c>
      <c r="I2317" s="10">
        <f>VLOOKUP(C2317,away!$B$2:$E$405,3,FALSE)</f>
        <v>0.46</v>
      </c>
      <c r="J2317" s="10">
        <f>VLOOKUP(B2317,home!$B$2:$E$405,4,FALSE)</f>
        <v>1.08</v>
      </c>
      <c r="K2317" s="12">
        <f t="shared" si="2744"/>
        <v>3.6297759259259337</v>
      </c>
      <c r="L2317" s="12">
        <f t="shared" si="2745"/>
        <v>0.58880000000000243</v>
      </c>
      <c r="M2317" s="13">
        <f t="shared" si="2746"/>
        <v>1.4719591374872323E-2</v>
      </c>
      <c r="N2317" s="13">
        <f t="shared" si="2747"/>
        <v>5.3428818411978586E-2</v>
      </c>
      <c r="O2317" s="13">
        <f t="shared" si="2748"/>
        <v>8.6668954015248593E-3</v>
      </c>
      <c r="P2317" s="13">
        <f t="shared" si="2749"/>
        <v>3.1458888280973117E-2</v>
      </c>
      <c r="Q2317" s="13">
        <f t="shared" si="2750"/>
        <v>9.6967319411234085E-2</v>
      </c>
      <c r="R2317" s="13">
        <f t="shared" si="2751"/>
        <v>2.551534006208929E-3</v>
      </c>
      <c r="S2317" s="13">
        <f t="shared" si="2752"/>
        <v>1.6808578897852252E-2</v>
      </c>
      <c r="T2317" s="13">
        <f t="shared" si="2753"/>
        <v>5.7094357669334857E-2</v>
      </c>
      <c r="U2317" s="13">
        <f t="shared" si="2754"/>
        <v>9.2614967099185243E-3</v>
      </c>
      <c r="V2317" s="13">
        <f t="shared" si="2755"/>
        <v>3.9914997354563502E-3</v>
      </c>
      <c r="W2317" s="13">
        <f t="shared" si="2756"/>
        <v>0.11732321386682262</v>
      </c>
      <c r="X2317" s="13">
        <f t="shared" si="2757"/>
        <v>6.9079908324785444E-2</v>
      </c>
      <c r="Y2317" s="13">
        <f t="shared" si="2758"/>
        <v>2.0337125010816918E-2</v>
      </c>
      <c r="Z2317" s="13">
        <f t="shared" si="2759"/>
        <v>5.007810742852746E-4</v>
      </c>
      <c r="AA2317" s="13">
        <f t="shared" si="2760"/>
        <v>1.8177230876000167E-3</v>
      </c>
      <c r="AB2317" s="13">
        <f t="shared" si="2761"/>
        <v>3.2989637516851493E-3</v>
      </c>
      <c r="AC2317" s="13">
        <f t="shared" si="2762"/>
        <v>5.3316758705005264E-4</v>
      </c>
      <c r="AD2317" s="13">
        <f t="shared" si="2763"/>
        <v>0.10646424431151313</v>
      </c>
      <c r="AE2317" s="13">
        <f t="shared" si="2764"/>
        <v>6.2686147050619187E-2</v>
      </c>
      <c r="AF2317" s="13">
        <f t="shared" si="2765"/>
        <v>1.8454801691702365E-2</v>
      </c>
      <c r="AG2317" s="13">
        <f t="shared" si="2766"/>
        <v>3.6220624120247994E-3</v>
      </c>
      <c r="AH2317" s="13">
        <f t="shared" si="2767"/>
        <v>7.3714974134792721E-5</v>
      </c>
      <c r="AI2317" s="13">
        <f t="shared" si="2768"/>
        <v>2.6756883849472356E-4</v>
      </c>
      <c r="AJ2317" s="13">
        <f t="shared" si="2769"/>
        <v>4.8560746424805595E-4</v>
      </c>
      <c r="AK2317" s="13">
        <f t="shared" si="2770"/>
        <v>5.8754876105917718E-4</v>
      </c>
      <c r="AL2317" s="13">
        <f t="shared" si="2771"/>
        <v>4.5579687992362088E-5</v>
      </c>
      <c r="AM2317" s="13">
        <f t="shared" si="2772"/>
        <v>7.728827019476546E-2</v>
      </c>
      <c r="AN2317" s="13">
        <f t="shared" si="2773"/>
        <v>4.5507333490678085E-2</v>
      </c>
      <c r="AO2317" s="13">
        <f t="shared" si="2774"/>
        <v>1.3397358979655683E-2</v>
      </c>
      <c r="AP2317" s="13">
        <f t="shared" si="2775"/>
        <v>2.6294549890737667E-3</v>
      </c>
      <c r="AQ2317" s="13">
        <f t="shared" si="2776"/>
        <v>3.8705577439165998E-4</v>
      </c>
      <c r="AR2317" s="13">
        <f t="shared" si="2777"/>
        <v>8.6806753541132296E-6</v>
      </c>
      <c r="AS2317" s="13">
        <f t="shared" si="2778"/>
        <v>3.1508906421138787E-5</v>
      </c>
      <c r="AT2317" s="13">
        <f t="shared" si="2779"/>
        <v>5.718513498985133E-5</v>
      </c>
      <c r="AU2317" s="13">
        <f t="shared" si="2780"/>
        <v>6.9189742102329028E-5</v>
      </c>
      <c r="AV2317" s="13">
        <f t="shared" si="2781"/>
        <v>6.2785815051014489E-5</v>
      </c>
      <c r="AW2317" s="13">
        <f t="shared" si="2782"/>
        <v>2.7059294195736978E-6</v>
      </c>
      <c r="AX2317" s="13">
        <f t="shared" si="2783"/>
        <v>4.6756517084903089E-2</v>
      </c>
      <c r="AY2317" s="13">
        <f t="shared" si="2784"/>
        <v>2.7530237259591049E-2</v>
      </c>
      <c r="AZ2317" s="13">
        <f t="shared" si="2785"/>
        <v>8.1049018492236388E-3</v>
      </c>
      <c r="BA2317" s="13">
        <f t="shared" si="2786"/>
        <v>1.5907220696076327E-3</v>
      </c>
      <c r="BB2317" s="13">
        <f t="shared" si="2787"/>
        <v>2.341542886462445E-4</v>
      </c>
      <c r="BC2317" s="13">
        <f t="shared" si="2788"/>
        <v>2.7574009030981875E-5</v>
      </c>
      <c r="BD2317" s="13">
        <f t="shared" si="2789"/>
        <v>8.5186360808364796E-7</v>
      </c>
      <c r="BE2317" s="13">
        <f t="shared" si="2790"/>
        <v>3.0920740167944307E-6</v>
      </c>
      <c r="BF2317" s="13">
        <f t="shared" si="2791"/>
        <v>5.611767913670763E-6</v>
      </c>
      <c r="BG2317" s="13">
        <f t="shared" si="2792"/>
        <v>6.7898200249752453E-6</v>
      </c>
      <c r="BH2317" s="13">
        <f t="shared" si="2793"/>
        <v>6.1613813170062434E-6</v>
      </c>
      <c r="BI2317" s="13">
        <f t="shared" si="2794"/>
        <v>4.4728867149838151E-6</v>
      </c>
      <c r="BJ2317" s="14">
        <f t="shared" si="2795"/>
        <v>0.82891157815039918</v>
      </c>
      <c r="BK2317" s="14">
        <f t="shared" si="2796"/>
        <v>9.5087542823787508E-2</v>
      </c>
      <c r="BL2317" s="14">
        <f t="shared" si="2797"/>
        <v>2.7267383062388195E-2</v>
      </c>
      <c r="BM2317" s="14">
        <f t="shared" si="2798"/>
        <v>0.71644670689389689</v>
      </c>
      <c r="BN2317" s="14">
        <f t="shared" si="2799"/>
        <v>0.20779304688679187</v>
      </c>
    </row>
    <row r="2318" spans="1:66" x14ac:dyDescent="0.25">
      <c r="A2318" t="s">
        <v>13</v>
      </c>
      <c r="B2318" t="s">
        <v>228</v>
      </c>
      <c r="C2318" t="s">
        <v>17</v>
      </c>
      <c r="D2318" t="s">
        <v>547</v>
      </c>
      <c r="E2318" s="10">
        <f>VLOOKUP(A2318,home!$A$2:$E$405,3,FALSE)</f>
        <v>1.7962962962963001</v>
      </c>
      <c r="F2318" s="10">
        <f>VLOOKUP(B2318,home!$B$2:$E$405,3,FALSE)</f>
        <v>0.93</v>
      </c>
      <c r="G2318" s="10">
        <f>VLOOKUP(C2318,away!$B$2:$E$405,4,FALSE)</f>
        <v>1.91</v>
      </c>
      <c r="H2318" s="10">
        <f>VLOOKUP(A2318,away!$A$2:$E$405,3,FALSE)</f>
        <v>1.18518518518519</v>
      </c>
      <c r="I2318" s="10">
        <f>VLOOKUP(C2318,away!$B$2:$E$405,3,FALSE)</f>
        <v>0.4</v>
      </c>
      <c r="J2318" s="10">
        <f>VLOOKUP(B2318,home!$B$2:$E$405,4,FALSE)</f>
        <v>0.84</v>
      </c>
      <c r="K2318" s="12">
        <f t="shared" si="2744"/>
        <v>3.1907611111111178</v>
      </c>
      <c r="L2318" s="12">
        <f t="shared" si="2745"/>
        <v>0.39822222222222387</v>
      </c>
      <c r="M2318" s="13">
        <f t="shared" si="2746"/>
        <v>2.7626402993651301E-2</v>
      </c>
      <c r="N2318" s="13">
        <f t="shared" si="2747"/>
        <v>8.8149252312026319E-2</v>
      </c>
      <c r="O2318" s="13">
        <f t="shared" si="2748"/>
        <v>1.100144759213852E-2</v>
      </c>
      <c r="P2318" s="13">
        <f t="shared" si="2749"/>
        <v>3.5102991142922625E-2</v>
      </c>
      <c r="Q2318" s="13">
        <f t="shared" si="2750"/>
        <v>0.14063160312536771</v>
      </c>
      <c r="R2318" s="13">
        <f t="shared" si="2751"/>
        <v>2.1905104539013676E-3</v>
      </c>
      <c r="S2318" s="13">
        <f t="shared" si="2752"/>
        <v>1.1150745787130482E-2</v>
      </c>
      <c r="T2318" s="13">
        <f t="shared" si="2753"/>
        <v>5.600262951125777E-2</v>
      </c>
      <c r="U2318" s="13">
        <f t="shared" si="2754"/>
        <v>6.9893955697908454E-3</v>
      </c>
      <c r="V2318" s="13">
        <f t="shared" si="2755"/>
        <v>1.5742771334146248E-3</v>
      </c>
      <c r="W2318" s="13">
        <f t="shared" si="2756"/>
        <v>0.14957395008187868</v>
      </c>
      <c r="X2318" s="13">
        <f t="shared" si="2757"/>
        <v>5.9563670788161716E-2</v>
      </c>
      <c r="Y2318" s="13">
        <f t="shared" si="2758"/>
        <v>1.1859788672487359E-2</v>
      </c>
      <c r="Z2318" s="13">
        <f t="shared" si="2759"/>
        <v>2.9076998025120499E-4</v>
      </c>
      <c r="AA2318" s="13">
        <f t="shared" si="2760"/>
        <v>9.2777754526409241E-4</v>
      </c>
      <c r="AB2318" s="13">
        <f t="shared" si="2761"/>
        <v>1.4801582555954006E-3</v>
      </c>
      <c r="AC2318" s="13">
        <f t="shared" si="2762"/>
        <v>1.250204294680045E-4</v>
      </c>
      <c r="AD2318" s="13">
        <f t="shared" si="2763"/>
        <v>0.11931368578913355</v>
      </c>
      <c r="AE2318" s="13">
        <f t="shared" si="2764"/>
        <v>4.7513361096472931E-2</v>
      </c>
      <c r="AF2318" s="13">
        <f t="shared" si="2765"/>
        <v>9.4604381205422045E-3</v>
      </c>
      <c r="AG2318" s="13">
        <f t="shared" si="2766"/>
        <v>1.2557855638527188E-3</v>
      </c>
      <c r="AH2318" s="13">
        <f t="shared" si="2767"/>
        <v>2.8947766922786744E-5</v>
      </c>
      <c r="AI2318" s="13">
        <f t="shared" si="2768"/>
        <v>9.2365408950736679E-5</v>
      </c>
      <c r="AJ2318" s="13">
        <f t="shared" si="2769"/>
        <v>1.4735797744594269E-4</v>
      </c>
      <c r="AK2318" s="13">
        <f t="shared" si="2770"/>
        <v>1.5672803461550105E-4</v>
      </c>
      <c r="AL2318" s="13">
        <f t="shared" si="2771"/>
        <v>6.3541982346500438E-6</v>
      </c>
      <c r="AM2318" s="13">
        <f t="shared" si="2772"/>
        <v>7.6140293727859673E-2</v>
      </c>
      <c r="AN2318" s="13">
        <f t="shared" si="2773"/>
        <v>3.0320756968961134E-2</v>
      </c>
      <c r="AO2318" s="13">
        <f t="shared" si="2774"/>
        <v>6.0371996098198414E-3</v>
      </c>
      <c r="AP2318" s="13">
        <f t="shared" si="2775"/>
        <v>8.0138234820720017E-4</v>
      </c>
      <c r="AQ2318" s="13">
        <f t="shared" si="2776"/>
        <v>7.9782064888183791E-5</v>
      </c>
      <c r="AR2318" s="13">
        <f t="shared" si="2777"/>
        <v>2.3055288144726252E-6</v>
      </c>
      <c r="AS2318" s="13">
        <f t="shared" si="2778"/>
        <v>7.3563916817653707E-6</v>
      </c>
      <c r="AT2318" s="13">
        <f t="shared" si="2779"/>
        <v>1.1736244248139132E-5</v>
      </c>
      <c r="AU2318" s="13">
        <f t="shared" si="2780"/>
        <v>1.2482517245821295E-5</v>
      </c>
      <c r="AV2318" s="13">
        <f t="shared" si="2781"/>
        <v>9.9571826491851116E-6</v>
      </c>
      <c r="AW2318" s="13">
        <f t="shared" si="2782"/>
        <v>2.2427354127152432E-7</v>
      </c>
      <c r="AX2318" s="13">
        <f t="shared" si="2783"/>
        <v>4.0490914702572073E-2</v>
      </c>
      <c r="AY2318" s="13">
        <f t="shared" si="2784"/>
        <v>1.6124382032668767E-2</v>
      </c>
      <c r="AZ2318" s="13">
        <f t="shared" si="2785"/>
        <v>3.2105436225047276E-3</v>
      </c>
      <c r="BA2318" s="13">
        <f t="shared" si="2786"/>
        <v>4.2616993863174048E-4</v>
      </c>
      <c r="BB2318" s="13">
        <f t="shared" si="2787"/>
        <v>4.2427585001560105E-5</v>
      </c>
      <c r="BC2318" s="13">
        <f t="shared" si="2788"/>
        <v>3.379121436568713E-6</v>
      </c>
      <c r="BD2318" s="13">
        <f t="shared" si="2789"/>
        <v>1.5301880131610962E-7</v>
      </c>
      <c r="BE2318" s="13">
        <f t="shared" si="2790"/>
        <v>4.8824644050828123E-7</v>
      </c>
      <c r="BF2318" s="13">
        <f t="shared" si="2791"/>
        <v>7.7893887750612597E-7</v>
      </c>
      <c r="BG2318" s="13">
        <f t="shared" si="2792"/>
        <v>8.284692927596979E-7</v>
      </c>
      <c r="BH2318" s="13">
        <f t="shared" si="2793"/>
        <v>6.6086190027184396E-7</v>
      </c>
      <c r="BI2318" s="13">
        <f t="shared" si="2794"/>
        <v>4.2173049024047857E-7</v>
      </c>
      <c r="BJ2318" s="14">
        <f t="shared" si="2795"/>
        <v>0.85700139678373255</v>
      </c>
      <c r="BK2318" s="14">
        <f t="shared" si="2796"/>
        <v>9.1710173717490448E-2</v>
      </c>
      <c r="BL2318" s="14">
        <f t="shared" si="2797"/>
        <v>2.3061857735067186E-2</v>
      </c>
      <c r="BM2318" s="14">
        <f t="shared" si="2798"/>
        <v>0.65123783283740588</v>
      </c>
      <c r="BN2318" s="14">
        <f t="shared" si="2799"/>
        <v>0.30470220762000788</v>
      </c>
    </row>
    <row r="2319" spans="1:66" x14ac:dyDescent="0.25">
      <c r="A2319" t="s">
        <v>13</v>
      </c>
      <c r="B2319" t="s">
        <v>15</v>
      </c>
      <c r="C2319" t="s">
        <v>51</v>
      </c>
      <c r="D2319" t="s">
        <v>547</v>
      </c>
      <c r="E2319" s="10">
        <f>VLOOKUP(A2319,home!$A$2:$E$405,3,FALSE)</f>
        <v>1.7962962962963001</v>
      </c>
      <c r="F2319" s="10">
        <f>VLOOKUP(B2319,home!$B$2:$E$405,3,FALSE)</f>
        <v>0.93</v>
      </c>
      <c r="G2319" s="10">
        <f>VLOOKUP(C2319,away!$B$2:$E$405,4,FALSE)</f>
        <v>0.74</v>
      </c>
      <c r="H2319" s="10">
        <f>VLOOKUP(A2319,away!$A$2:$E$405,3,FALSE)</f>
        <v>1.18518518518519</v>
      </c>
      <c r="I2319" s="10">
        <f>VLOOKUP(C2319,away!$B$2:$E$405,3,FALSE)</f>
        <v>0.84</v>
      </c>
      <c r="J2319" s="10">
        <f>VLOOKUP(B2319,home!$B$2:$E$405,4,FALSE)</f>
        <v>1.55</v>
      </c>
      <c r="K2319" s="12">
        <f t="shared" si="2744"/>
        <v>1.2362111111111138</v>
      </c>
      <c r="L2319" s="12">
        <f t="shared" si="2745"/>
        <v>1.5431111111111173</v>
      </c>
      <c r="M2319" s="13">
        <f t="shared" si="2746"/>
        <v>6.2080569951953567E-2</v>
      </c>
      <c r="N2319" s="13">
        <f t="shared" si="2747"/>
        <v>7.6744690358715742E-2</v>
      </c>
      <c r="O2319" s="13">
        <f t="shared" si="2748"/>
        <v>9.5797217276970534E-2</v>
      </c>
      <c r="P2319" s="13">
        <f t="shared" si="2749"/>
        <v>0.11842558441131651</v>
      </c>
      <c r="Q2319" s="13">
        <f t="shared" si="2750"/>
        <v>4.7436319470113196E-2</v>
      </c>
      <c r="R2319" s="13">
        <f t="shared" si="2751"/>
        <v>7.3912875196809572E-2</v>
      </c>
      <c r="S2319" s="13">
        <f t="shared" si="2752"/>
        <v>5.6477489873305066E-2</v>
      </c>
      <c r="T2319" s="13">
        <f t="shared" si="2753"/>
        <v>7.3199511644548312E-2</v>
      </c>
      <c r="U2319" s="13">
        <f t="shared" si="2754"/>
        <v>9.1371917572465031E-2</v>
      </c>
      <c r="V2319" s="13">
        <f t="shared" si="2755"/>
        <v>1.1970787405797812E-2</v>
      </c>
      <c r="W2319" s="13">
        <f t="shared" si="2756"/>
        <v>1.95471017330568E-2</v>
      </c>
      <c r="X2319" s="13">
        <f t="shared" si="2757"/>
        <v>3.016334987429933E-2</v>
      </c>
      <c r="Y2319" s="13">
        <f t="shared" si="2758"/>
        <v>2.3272700169681713E-2</v>
      </c>
      <c r="Z2319" s="13">
        <f t="shared" si="2759"/>
        <v>3.8018592990122051E-2</v>
      </c>
      <c r="AA2319" s="13">
        <f t="shared" si="2760"/>
        <v>4.6999007083199977E-2</v>
      </c>
      <c r="AB2319" s="13">
        <f t="shared" si="2761"/>
        <v>2.9050347383720886E-2</v>
      </c>
      <c r="AC2319" s="13">
        <f t="shared" si="2762"/>
        <v>1.4272254341136882E-3</v>
      </c>
      <c r="AD2319" s="13">
        <f t="shared" si="2763"/>
        <v>6.0410860881060305E-3</v>
      </c>
      <c r="AE2319" s="13">
        <f t="shared" si="2764"/>
        <v>9.3220670657352123E-3</v>
      </c>
      <c r="AF2319" s="13">
        <f t="shared" si="2765"/>
        <v>7.1924926338295088E-3</v>
      </c>
      <c r="AG2319" s="13">
        <f t="shared" si="2766"/>
        <v>3.6996050999490598E-3</v>
      </c>
      <c r="AH2319" s="13">
        <f t="shared" si="2767"/>
        <v>1.4666728317967151E-2</v>
      </c>
      <c r="AI2319" s="13">
        <f t="shared" si="2768"/>
        <v>1.8131172510319007E-2</v>
      </c>
      <c r="AJ2319" s="13">
        <f t="shared" si="2769"/>
        <v>1.1206978457364375E-2</v>
      </c>
      <c r="AK2319" s="13">
        <f t="shared" si="2770"/>
        <v>4.6180637636589099E-3</v>
      </c>
      <c r="AL2319" s="13">
        <f t="shared" si="2771"/>
        <v>1.0890364328318441E-4</v>
      </c>
      <c r="AM2319" s="13">
        <f t="shared" si="2772"/>
        <v>1.4936115490590896E-3</v>
      </c>
      <c r="AN2319" s="13">
        <f t="shared" si="2773"/>
        <v>2.3048085770369692E-3</v>
      </c>
      <c r="AO2319" s="13">
        <f t="shared" si="2774"/>
        <v>1.7782878621049754E-3</v>
      </c>
      <c r="AP2319" s="13">
        <f t="shared" si="2775"/>
        <v>9.146985862560741E-4</v>
      </c>
      <c r="AQ2319" s="13">
        <f t="shared" si="2776"/>
        <v>3.5287038794234483E-4</v>
      </c>
      <c r="AR2319" s="13">
        <f t="shared" si="2777"/>
        <v>4.5264782862206301E-3</v>
      </c>
      <c r="AS2319" s="13">
        <f t="shared" si="2778"/>
        <v>5.5956827516291342E-3</v>
      </c>
      <c r="AT2319" s="13">
        <f t="shared" si="2779"/>
        <v>3.4587225959083747E-3</v>
      </c>
      <c r="AU2319" s="13">
        <f t="shared" si="2780"/>
        <v>1.425237101104336E-3</v>
      </c>
      <c r="AV2319" s="13">
        <f t="shared" si="2781"/>
        <v>4.4047348508824348E-4</v>
      </c>
      <c r="AW2319" s="13">
        <f t="shared" si="2782"/>
        <v>5.7707166358859287E-6</v>
      </c>
      <c r="AX2319" s="13">
        <f t="shared" si="2783"/>
        <v>3.0773653210512149E-4</v>
      </c>
      <c r="AY2319" s="13">
        <f t="shared" si="2784"/>
        <v>4.7487166198621614E-4</v>
      </c>
      <c r="AZ2319" s="13">
        <f t="shared" si="2785"/>
        <v>3.6638986898136647E-4</v>
      </c>
      <c r="BA2319" s="13">
        <f t="shared" si="2786"/>
        <v>1.8846009260789772E-4</v>
      </c>
      <c r="BB2319" s="13">
        <f t="shared" si="2787"/>
        <v>7.2703715726069311E-5</v>
      </c>
      <c r="BC2319" s="13">
        <f t="shared" si="2788"/>
        <v>2.2437982311192297E-5</v>
      </c>
      <c r="BD2319" s="13">
        <f t="shared" si="2789"/>
        <v>1.1641431562783779E-3</v>
      </c>
      <c r="BE2319" s="13">
        <f t="shared" si="2790"/>
        <v>1.4391267047152924E-3</v>
      </c>
      <c r="BF2319" s="13">
        <f t="shared" si="2791"/>
        <v>8.8953221133288409E-4</v>
      </c>
      <c r="BG2319" s="13">
        <f t="shared" si="2792"/>
        <v>3.6654986778031693E-4</v>
      </c>
      <c r="BH2319" s="13">
        <f t="shared" si="2793"/>
        <v>1.1328325483158435E-4</v>
      </c>
      <c r="BI2319" s="13">
        <f t="shared" si="2794"/>
        <v>2.8008403665127264E-5</v>
      </c>
      <c r="BJ2319" s="14">
        <f t="shared" si="2795"/>
        <v>0.30489580095415236</v>
      </c>
      <c r="BK2319" s="14">
        <f t="shared" si="2796"/>
        <v>0.25096543238175606</v>
      </c>
      <c r="BL2319" s="14">
        <f t="shared" si="2797"/>
        <v>0.40520154538102965</v>
      </c>
      <c r="BM2319" s="14">
        <f t="shared" si="2798"/>
        <v>0.5242150140958306</v>
      </c>
      <c r="BN2319" s="14">
        <f t="shared" si="2799"/>
        <v>0.47439725666587906</v>
      </c>
    </row>
    <row r="2320" spans="1:66" x14ac:dyDescent="0.25">
      <c r="A2320" t="s">
        <v>13</v>
      </c>
      <c r="B2320" t="s">
        <v>14</v>
      </c>
      <c r="C2320" t="s">
        <v>227</v>
      </c>
      <c r="D2320" t="s">
        <v>547</v>
      </c>
      <c r="E2320" s="10">
        <f>VLOOKUP(A2320,home!$A$2:$E$405,3,FALSE)</f>
        <v>1.7962962962963001</v>
      </c>
      <c r="F2320" s="10">
        <f>VLOOKUP(B2320,home!$B$2:$E$405,3,FALSE)</f>
        <v>0.8</v>
      </c>
      <c r="G2320" s="10">
        <f>VLOOKUP(C2320,away!$B$2:$E$405,4,FALSE)</f>
        <v>0.74</v>
      </c>
      <c r="H2320" s="10">
        <f>VLOOKUP(A2320,away!$A$2:$E$405,3,FALSE)</f>
        <v>1.18518518518519</v>
      </c>
      <c r="I2320" s="10">
        <f>VLOOKUP(C2320,away!$B$2:$E$405,3,FALSE)</f>
        <v>1.76</v>
      </c>
      <c r="J2320" s="10">
        <f>VLOOKUP(B2320,home!$B$2:$E$405,4,FALSE)</f>
        <v>0.84</v>
      </c>
      <c r="K2320" s="12">
        <f t="shared" si="2744"/>
        <v>1.0634074074074098</v>
      </c>
      <c r="L2320" s="12">
        <f t="shared" si="2745"/>
        <v>1.7521777777777849</v>
      </c>
      <c r="M2320" s="13">
        <f t="shared" si="2746"/>
        <v>5.9869673641118649E-2</v>
      </c>
      <c r="N2320" s="13">
        <f t="shared" si="2747"/>
        <v>6.3665854429029722E-2</v>
      </c>
      <c r="O2320" s="13">
        <f t="shared" si="2748"/>
        <v>0.1049023117167765</v>
      </c>
      <c r="P2320" s="13">
        <f t="shared" si="2749"/>
        <v>0.11155389533378124</v>
      </c>
      <c r="Q2320" s="13">
        <f t="shared" si="2750"/>
        <v>3.3851370599376027E-2</v>
      </c>
      <c r="R2320" s="13">
        <f t="shared" si="2751"/>
        <v>9.190374971382699E-2</v>
      </c>
      <c r="S2320" s="13">
        <f t="shared" si="2752"/>
        <v>5.1964002838631909E-2</v>
      </c>
      <c r="T2320" s="13">
        <f t="shared" si="2753"/>
        <v>5.9313619311546918E-2</v>
      </c>
      <c r="U2320" s="13">
        <f t="shared" si="2754"/>
        <v>9.7731128214200241E-2</v>
      </c>
      <c r="V2320" s="13">
        <f t="shared" si="2755"/>
        <v>1.0758158478500002E-2</v>
      </c>
      <c r="W2320" s="13">
        <f t="shared" si="2756"/>
        <v>1.1999266082089961E-2</v>
      </c>
      <c r="X2320" s="13">
        <f t="shared" si="2757"/>
        <v>2.1024847378680735E-2</v>
      </c>
      <c r="Y2320" s="13">
        <f t="shared" si="2758"/>
        <v>1.8419635179046955E-2</v>
      </c>
      <c r="Z2320" s="13">
        <f t="shared" si="2759"/>
        <v>5.3677235981006377E-2</v>
      </c>
      <c r="AA2320" s="13">
        <f t="shared" si="2760"/>
        <v>5.7080770351357724E-2</v>
      </c>
      <c r="AB2320" s="13">
        <f t="shared" si="2761"/>
        <v>3.0350057006077527E-2</v>
      </c>
      <c r="AC2320" s="13">
        <f t="shared" si="2762"/>
        <v>1.2528405575675486E-3</v>
      </c>
      <c r="AD2320" s="13">
        <f t="shared" si="2763"/>
        <v>3.1900271087867372E-3</v>
      </c>
      <c r="AE2320" s="13">
        <f t="shared" si="2764"/>
        <v>5.5894946105248368E-3</v>
      </c>
      <c r="AF2320" s="13">
        <f t="shared" si="2765"/>
        <v>4.8968941227851585E-3</v>
      </c>
      <c r="AG2320" s="13">
        <f t="shared" si="2766"/>
        <v>2.8600763540249318E-3</v>
      </c>
      <c r="AH2320" s="13">
        <f t="shared" si="2767"/>
        <v>2.3513015014613378E-2</v>
      </c>
      <c r="AI2320" s="13">
        <f t="shared" si="2768"/>
        <v>2.5003914337021513E-2</v>
      </c>
      <c r="AJ2320" s="13">
        <f t="shared" si="2769"/>
        <v>1.3294673860084504E-2</v>
      </c>
      <c r="AK2320" s="13">
        <f t="shared" si="2770"/>
        <v>4.712551553959843E-3</v>
      </c>
      <c r="AL2320" s="13">
        <f t="shared" si="2771"/>
        <v>9.337565143018881E-5</v>
      </c>
      <c r="AM2320" s="13">
        <f t="shared" si="2772"/>
        <v>6.7845969146285222E-4</v>
      </c>
      <c r="AN2320" s="13">
        <f t="shared" si="2773"/>
        <v>1.1887819944991819E-3</v>
      </c>
      <c r="AO2320" s="13">
        <f t="shared" si="2774"/>
        <v>1.0414786966919101E-3</v>
      </c>
      <c r="AP2320" s="13">
        <f t="shared" si="2775"/>
        <v>6.0828527612417829E-4</v>
      </c>
      <c r="AQ2320" s="13">
        <f t="shared" si="2776"/>
        <v>2.6645598584355227E-4</v>
      </c>
      <c r="AR2320" s="13">
        <f t="shared" si="2777"/>
        <v>8.239796479432189E-3</v>
      </c>
      <c r="AS2320" s="13">
        <f t="shared" si="2778"/>
        <v>8.7622606117576871E-3</v>
      </c>
      <c r="AT2320" s="13">
        <f t="shared" si="2779"/>
        <v>4.6589264200886521E-3</v>
      </c>
      <c r="AU2320" s="13">
        <f t="shared" si="2780"/>
        <v>1.6514456218961202E-3</v>
      </c>
      <c r="AV2320" s="13">
        <f t="shared" si="2781"/>
        <v>4.3903987681371751E-4</v>
      </c>
      <c r="AW2320" s="13">
        <f t="shared" si="2782"/>
        <v>4.8329131766400768E-6</v>
      </c>
      <c r="AX2320" s="13">
        <f t="shared" si="2783"/>
        <v>1.2024651025482375E-4</v>
      </c>
      <c r="AY2320" s="13">
        <f t="shared" si="2784"/>
        <v>2.1069326312383069E-4</v>
      </c>
      <c r="AZ2320" s="13">
        <f t="shared" si="2785"/>
        <v>1.8458602678653196E-4</v>
      </c>
      <c r="BA2320" s="13">
        <f t="shared" si="2786"/>
        <v>1.0780917807455209E-4</v>
      </c>
      <c r="BB2320" s="13">
        <f t="shared" si="2787"/>
        <v>4.7225211515679547E-5</v>
      </c>
      <c r="BC2320" s="13">
        <f t="shared" si="2788"/>
        <v>1.6549393233725842E-5</v>
      </c>
      <c r="BD2320" s="13">
        <f t="shared" si="2789"/>
        <v>2.4062647141121188E-3</v>
      </c>
      <c r="BE2320" s="13">
        <f t="shared" si="2790"/>
        <v>2.5588397211699005E-3</v>
      </c>
      <c r="BF2320" s="13">
        <f t="shared" si="2791"/>
        <v>1.3605445569301914E-3</v>
      </c>
      <c r="BG2320" s="13">
        <f t="shared" si="2792"/>
        <v>4.8227105331579947E-4</v>
      </c>
      <c r="BH2320" s="13">
        <f t="shared" si="2793"/>
        <v>1.2821265261854869E-4</v>
      </c>
      <c r="BI2320" s="13">
        <f t="shared" si="2794"/>
        <v>2.7268456903583555E-5</v>
      </c>
      <c r="BJ2320" s="14">
        <f t="shared" si="2795"/>
        <v>0.22928165640350279</v>
      </c>
      <c r="BK2320" s="14">
        <f t="shared" si="2796"/>
        <v>0.2357026397641534</v>
      </c>
      <c r="BL2320" s="14">
        <f t="shared" si="2797"/>
        <v>0.47920704193295655</v>
      </c>
      <c r="BM2320" s="14">
        <f t="shared" si="2798"/>
        <v>0.53191585829776267</v>
      </c>
      <c r="BN2320" s="14">
        <f t="shared" si="2799"/>
        <v>0.46574685543390915</v>
      </c>
    </row>
    <row r="2321" spans="1:66" x14ac:dyDescent="0.25">
      <c r="A2321" t="s">
        <v>13</v>
      </c>
      <c r="B2321" t="s">
        <v>229</v>
      </c>
      <c r="C2321" t="s">
        <v>52</v>
      </c>
      <c r="D2321" t="s">
        <v>547</v>
      </c>
      <c r="E2321" s="10">
        <f>VLOOKUP(A2321,home!$A$2:$E$405,3,FALSE)</f>
        <v>1.7962962962963001</v>
      </c>
      <c r="F2321" s="10">
        <f>VLOOKUP(B2321,home!$B$2:$E$405,3,FALSE)</f>
        <v>0.45</v>
      </c>
      <c r="G2321" s="10">
        <f>VLOOKUP(C2321,away!$B$2:$E$405,4,FALSE)</f>
        <v>0.65</v>
      </c>
      <c r="H2321" s="10">
        <f>VLOOKUP(A2321,away!$A$2:$E$405,3,FALSE)</f>
        <v>1.18518518518519</v>
      </c>
      <c r="I2321" s="10">
        <f>VLOOKUP(C2321,away!$B$2:$E$405,3,FALSE)</f>
        <v>0.28000000000000003</v>
      </c>
      <c r="J2321" s="10">
        <f>VLOOKUP(B2321,home!$B$2:$E$405,4,FALSE)</f>
        <v>0.84</v>
      </c>
      <c r="K2321" s="12">
        <f t="shared" si="2744"/>
        <v>0.52541666666666775</v>
      </c>
      <c r="L2321" s="12">
        <f t="shared" si="2745"/>
        <v>0.2787555555555567</v>
      </c>
      <c r="M2321" s="13">
        <f t="shared" si="2746"/>
        <v>0.44745816922785941</v>
      </c>
      <c r="N2321" s="13">
        <f t="shared" si="2747"/>
        <v>0.23510197974847161</v>
      </c>
      <c r="O2321" s="13">
        <f t="shared" si="2748"/>
        <v>0.12473145055098424</v>
      </c>
      <c r="P2321" s="13">
        <f t="shared" si="2749"/>
        <v>6.5535982976996435E-2</v>
      </c>
      <c r="Q2321" s="13">
        <f t="shared" si="2750"/>
        <v>6.1763249263088189E-2</v>
      </c>
      <c r="R2321" s="13">
        <f t="shared" si="2751"/>
        <v>1.7384792396795027E-2</v>
      </c>
      <c r="S2321" s="13">
        <f t="shared" si="2752"/>
        <v>2.3996461346166855E-3</v>
      </c>
      <c r="T2321" s="13">
        <f t="shared" si="2753"/>
        <v>1.7216848861248472E-2</v>
      </c>
      <c r="U2321" s="13">
        <f t="shared" si="2754"/>
        <v>9.134259671816072E-3</v>
      </c>
      <c r="V2321" s="13">
        <f t="shared" si="2755"/>
        <v>3.9050991937272447E-5</v>
      </c>
      <c r="W2321" s="13">
        <f t="shared" si="2756"/>
        <v>1.0817146850104774E-2</v>
      </c>
      <c r="X2321" s="13">
        <f t="shared" si="2757"/>
        <v>3.0153397797269958E-3</v>
      </c>
      <c r="Y2321" s="13">
        <f t="shared" si="2758"/>
        <v>4.2027135774328427E-4</v>
      </c>
      <c r="Z2321" s="13">
        <f t="shared" si="2759"/>
        <v>1.6153691542622054E-3</v>
      </c>
      <c r="AA2321" s="13">
        <f t="shared" si="2760"/>
        <v>8.487418764686022E-4</v>
      </c>
      <c r="AB2321" s="13">
        <f t="shared" si="2761"/>
        <v>2.2297156379727281E-4</v>
      </c>
      <c r="AC2321" s="13">
        <f t="shared" si="2762"/>
        <v>3.5746988752772461E-7</v>
      </c>
      <c r="AD2321" s="13">
        <f t="shared" si="2763"/>
        <v>1.4208773102064736E-3</v>
      </c>
      <c r="AE2321" s="13">
        <f t="shared" si="2764"/>
        <v>3.960774439828906E-4</v>
      </c>
      <c r="AF2321" s="13">
        <f t="shared" si="2765"/>
        <v>5.5204393970237769E-5</v>
      </c>
      <c r="AG2321" s="13">
        <f t="shared" si="2766"/>
        <v>5.1295105034271514E-6</v>
      </c>
      <c r="AH2321" s="13">
        <f t="shared" si="2767"/>
        <v>1.1257328150591766E-4</v>
      </c>
      <c r="AI2321" s="13">
        <f t="shared" si="2768"/>
        <v>5.9147878324567694E-5</v>
      </c>
      <c r="AJ2321" s="13">
        <f t="shared" si="2769"/>
        <v>1.5538640534850003E-5</v>
      </c>
      <c r="AK2321" s="13">
        <f t="shared" si="2770"/>
        <v>2.7214202381174854E-6</v>
      </c>
      <c r="AL2321" s="13">
        <f t="shared" si="2771"/>
        <v>2.0942418375538465E-9</v>
      </c>
      <c r="AM2321" s="13">
        <f t="shared" si="2772"/>
        <v>1.4931052401419729E-4</v>
      </c>
      <c r="AN2321" s="13">
        <f t="shared" si="2773"/>
        <v>4.1621138071868846E-5</v>
      </c>
      <c r="AO2321" s="13">
        <f t="shared" si="2774"/>
        <v>5.8010617330391653E-6</v>
      </c>
      <c r="AP2321" s="13">
        <f t="shared" si="2775"/>
        <v>5.3902606206847111E-7</v>
      </c>
      <c r="AQ2321" s="13">
        <f t="shared" si="2776"/>
        <v>3.7564127347705148E-8</v>
      </c>
      <c r="AR2321" s="13">
        <f t="shared" si="2777"/>
        <v>6.2760855253788336E-6</v>
      </c>
      <c r="AS2321" s="13">
        <f t="shared" si="2778"/>
        <v>3.2975599364594691E-6</v>
      </c>
      <c r="AT2321" s="13">
        <f t="shared" si="2779"/>
        <v>8.662964749740414E-7</v>
      </c>
      <c r="AU2321" s="13">
        <f t="shared" si="2780"/>
        <v>1.5172220207531508E-7</v>
      </c>
      <c r="AV2321" s="13">
        <f t="shared" si="2781"/>
        <v>1.9929343418434656E-8</v>
      </c>
      <c r="AW2321" s="13">
        <f t="shared" si="2782"/>
        <v>8.5202376230857836E-12</v>
      </c>
      <c r="AX2321" s="13">
        <f t="shared" si="2783"/>
        <v>1.3075039637632163E-5</v>
      </c>
      <c r="AY2321" s="13">
        <f t="shared" si="2784"/>
        <v>3.6447399380990777E-6</v>
      </c>
      <c r="AZ2321" s="13">
        <f t="shared" si="2785"/>
        <v>5.0799575315016676E-7</v>
      </c>
      <c r="BA2321" s="13">
        <f t="shared" si="2786"/>
        <v>4.7202212796412733E-8</v>
      </c>
      <c r="BB2321" s="13">
        <f t="shared" si="2787"/>
        <v>3.2894697628789082E-9</v>
      </c>
      <c r="BC2321" s="13">
        <f t="shared" si="2788"/>
        <v>1.8339159424690318E-10</v>
      </c>
      <c r="BD2321" s="13">
        <f t="shared" si="2789"/>
        <v>2.9158228455686063E-7</v>
      </c>
      <c r="BE2321" s="13">
        <f t="shared" si="2790"/>
        <v>1.5320219201091749E-7</v>
      </c>
      <c r="BF2321" s="13">
        <f t="shared" si="2791"/>
        <v>4.0247492526201531E-8</v>
      </c>
      <c r="BG2321" s="13">
        <f t="shared" si="2792"/>
        <v>7.0489011216028109E-9</v>
      </c>
      <c r="BH2321" s="13">
        <f t="shared" si="2793"/>
        <v>9.2590253274387108E-10</v>
      </c>
      <c r="BI2321" s="13">
        <f t="shared" si="2794"/>
        <v>9.729692448250201E-11</v>
      </c>
      <c r="BJ2321" s="14">
        <f t="shared" si="2795"/>
        <v>0.33042671228345788</v>
      </c>
      <c r="BK2321" s="14">
        <f t="shared" si="2796"/>
        <v>0.51543685363547742</v>
      </c>
      <c r="BL2321" s="14">
        <f t="shared" si="2797"/>
        <v>0.1525233019780167</v>
      </c>
      <c r="BM2321" s="14">
        <f t="shared" si="2798"/>
        <v>4.8022968155601281E-2</v>
      </c>
      <c r="BN2321" s="14">
        <f t="shared" si="2799"/>
        <v>0.9519756241641949</v>
      </c>
    </row>
    <row r="2322" spans="1:66" x14ac:dyDescent="0.25">
      <c r="A2322" t="s">
        <v>16</v>
      </c>
      <c r="B2322" t="s">
        <v>448</v>
      </c>
      <c r="C2322" t="s">
        <v>236</v>
      </c>
      <c r="D2322" t="s">
        <v>547</v>
      </c>
      <c r="E2322" s="10">
        <f>VLOOKUP(A2322,home!$A$2:$E$405,3,FALSE)</f>
        <v>1.512</v>
      </c>
      <c r="F2322" s="10">
        <f>VLOOKUP(B2322,home!$B$2:$E$405,3,FALSE)</f>
        <v>0.85</v>
      </c>
      <c r="G2322" s="10">
        <f>VLOOKUP(C2322,away!$B$2:$E$405,4,FALSE)</f>
        <v>0.88</v>
      </c>
      <c r="H2322" s="10">
        <f>VLOOKUP(A2322,away!$A$2:$E$405,3,FALSE)</f>
        <v>1.32</v>
      </c>
      <c r="I2322" s="10">
        <f>VLOOKUP(C2322,away!$B$2:$E$405,3,FALSE)</f>
        <v>0.88</v>
      </c>
      <c r="J2322" s="10">
        <f>VLOOKUP(B2322,home!$B$2:$E$405,4,FALSE)</f>
        <v>0.54</v>
      </c>
      <c r="K2322" s="12">
        <f t="shared" si="2744"/>
        <v>1.130976</v>
      </c>
      <c r="L2322" s="12">
        <f t="shared" si="2745"/>
        <v>0.62726400000000004</v>
      </c>
      <c r="M2322" s="13">
        <f t="shared" si="2746"/>
        <v>0.17234792940285798</v>
      </c>
      <c r="N2322" s="13">
        <f t="shared" si="2747"/>
        <v>0.19492137180432673</v>
      </c>
      <c r="O2322" s="13">
        <f t="shared" si="2748"/>
        <v>0.10810765158895431</v>
      </c>
      <c r="P2322" s="13">
        <f t="shared" si="2749"/>
        <v>0.12226715936346921</v>
      </c>
      <c r="Q2322" s="13">
        <f t="shared" si="2750"/>
        <v>0.11022569669888513</v>
      </c>
      <c r="R2322" s="13">
        <f t="shared" si="2751"/>
        <v>3.3906018983146921E-2</v>
      </c>
      <c r="S2322" s="13">
        <f t="shared" si="2752"/>
        <v>2.1684708239036257E-2</v>
      </c>
      <c r="T2322" s="13">
        <f t="shared" si="2753"/>
        <v>6.9140611414129485E-2</v>
      </c>
      <c r="U2322" s="13">
        <f t="shared" si="2754"/>
        <v>3.8346893725483576E-2</v>
      </c>
      <c r="V2322" s="13">
        <f t="shared" si="2755"/>
        <v>1.7092863560607117E-3</v>
      </c>
      <c r="W2322" s="13">
        <f t="shared" si="2756"/>
        <v>4.1554205849906094E-2</v>
      </c>
      <c r="X2322" s="13">
        <f t="shared" si="2757"/>
        <v>2.6065457378235495E-2</v>
      </c>
      <c r="Y2322" s="13">
        <f t="shared" si="2758"/>
        <v>8.1749615284507551E-3</v>
      </c>
      <c r="Z2322" s="13">
        <f t="shared" si="2759"/>
        <v>7.0893416971482244E-3</v>
      </c>
      <c r="AA2322" s="13">
        <f t="shared" si="2760"/>
        <v>8.0178753152739118E-3</v>
      </c>
      <c r="AB2322" s="13">
        <f t="shared" si="2761"/>
        <v>4.5340122762836136E-3</v>
      </c>
      <c r="AC2322" s="13">
        <f t="shared" si="2762"/>
        <v>7.5787677004002458E-5</v>
      </c>
      <c r="AD2322" s="13">
        <f t="shared" si="2763"/>
        <v>1.1749202378825855E-2</v>
      </c>
      <c r="AE2322" s="13">
        <f t="shared" si="2764"/>
        <v>7.3698516809518212E-3</v>
      </c>
      <c r="AF2322" s="13">
        <f t="shared" si="2765"/>
        <v>2.3114213224002815E-3</v>
      </c>
      <c r="AG2322" s="13">
        <f t="shared" si="2766"/>
        <v>4.8329046145803014E-4</v>
      </c>
      <c r="AH2322" s="13">
        <f t="shared" si="2767"/>
        <v>1.111722207579996E-3</v>
      </c>
      <c r="AI2322" s="13">
        <f t="shared" si="2768"/>
        <v>1.2573311354399936E-3</v>
      </c>
      <c r="AJ2322" s="13">
        <f t="shared" si="2769"/>
        <v>7.1100566911769117E-4</v>
      </c>
      <c r="AK2322" s="13">
        <f t="shared" si="2770"/>
        <v>2.6804344921201658E-4</v>
      </c>
      <c r="AL2322" s="13">
        <f t="shared" si="2771"/>
        <v>2.1506133584873397E-6</v>
      </c>
      <c r="AM2322" s="13">
        <f t="shared" si="2772"/>
        <v>2.6576131819189856E-3</v>
      </c>
      <c r="AN2322" s="13">
        <f t="shared" si="2773"/>
        <v>1.6670250749432304E-3</v>
      </c>
      <c r="AO2322" s="13">
        <f t="shared" si="2774"/>
        <v>5.228324083045953E-4</v>
      </c>
      <c r="AP2322" s="13">
        <f t="shared" si="2775"/>
        <v>1.0931798258759123E-4</v>
      </c>
      <c r="AQ2322" s="13">
        <f t="shared" si="2776"/>
        <v>1.7142808757455706E-5</v>
      </c>
      <c r="AR2322" s="13">
        <f t="shared" si="2777"/>
        <v>1.3946866376309173E-4</v>
      </c>
      <c r="AS2322" s="13">
        <f t="shared" si="2778"/>
        <v>1.5773571146812646E-4</v>
      </c>
      <c r="AT2322" s="13">
        <f t="shared" si="2779"/>
        <v>8.9197652006687905E-5</v>
      </c>
      <c r="AU2322" s="13">
        <f t="shared" si="2780"/>
        <v>3.3626801225305279E-5</v>
      </c>
      <c r="AV2322" s="13">
        <f t="shared" si="2781"/>
        <v>9.5077762856477211E-6</v>
      </c>
      <c r="AW2322" s="13">
        <f t="shared" si="2782"/>
        <v>4.2380257441126751E-8</v>
      </c>
      <c r="AX2322" s="13">
        <f t="shared" si="2783"/>
        <v>5.0094945433900142E-4</v>
      </c>
      <c r="AY2322" s="13">
        <f t="shared" si="2784"/>
        <v>3.1422755852649939E-4</v>
      </c>
      <c r="AZ2322" s="13">
        <f t="shared" si="2785"/>
        <v>9.8551817635783053E-5</v>
      </c>
      <c r="BA2322" s="13">
        <f t="shared" si="2786"/>
        <v>2.0606002445830612E-5</v>
      </c>
      <c r="BB2322" s="13">
        <f t="shared" si="2787"/>
        <v>3.2313508795453731E-6</v>
      </c>
      <c r="BC2322" s="13">
        <f t="shared" si="2788"/>
        <v>4.0538201562142985E-7</v>
      </c>
      <c r="BD2322" s="13">
        <f t="shared" si="2789"/>
        <v>1.458061198444866E-5</v>
      </c>
      <c r="BE2322" s="13">
        <f t="shared" si="2790"/>
        <v>1.649032221972381E-5</v>
      </c>
      <c r="BF2322" s="13">
        <f t="shared" si="2791"/>
        <v>9.3250793313871775E-6</v>
      </c>
      <c r="BG2322" s="13">
        <f t="shared" si="2792"/>
        <v>3.5154803072983143E-6</v>
      </c>
      <c r="BH2322" s="13">
        <f t="shared" si="2793"/>
        <v>9.9398096400675521E-7</v>
      </c>
      <c r="BI2322" s="13">
        <f t="shared" si="2794"/>
        <v>2.2483372294970039E-7</v>
      </c>
      <c r="BJ2322" s="14">
        <f t="shared" si="2795"/>
        <v>0.47790797353992381</v>
      </c>
      <c r="BK2322" s="14">
        <f t="shared" si="2796"/>
        <v>0.31840124921031315</v>
      </c>
      <c r="BL2322" s="14">
        <f t="shared" si="2797"/>
        <v>0.19673522126377072</v>
      </c>
      <c r="BM2322" s="14">
        <f t="shared" si="2798"/>
        <v>0.25804377269124656</v>
      </c>
      <c r="BN2322" s="14">
        <f t="shared" si="2799"/>
        <v>0.74177582784164031</v>
      </c>
    </row>
    <row r="2323" spans="1:66" x14ac:dyDescent="0.25">
      <c r="A2323" t="s">
        <v>16</v>
      </c>
      <c r="B2323" t="s">
        <v>59</v>
      </c>
      <c r="C2323" t="s">
        <v>57</v>
      </c>
      <c r="D2323" t="s">
        <v>547</v>
      </c>
      <c r="E2323" s="10">
        <f>VLOOKUP(A2323,home!$A$2:$E$405,3,FALSE)</f>
        <v>1.512</v>
      </c>
      <c r="F2323" s="10">
        <f>VLOOKUP(B2323,home!$B$2:$E$405,3,FALSE)</f>
        <v>0.38</v>
      </c>
      <c r="G2323" s="10">
        <f>VLOOKUP(C2323,away!$B$2:$E$405,4,FALSE)</f>
        <v>1.04</v>
      </c>
      <c r="H2323" s="10">
        <f>VLOOKUP(A2323,away!$A$2:$E$405,3,FALSE)</f>
        <v>1.32</v>
      </c>
      <c r="I2323" s="10">
        <f>VLOOKUP(C2323,away!$B$2:$E$405,3,FALSE)</f>
        <v>0.66</v>
      </c>
      <c r="J2323" s="10">
        <f>VLOOKUP(B2323,home!$B$2:$E$405,4,FALSE)</f>
        <v>0.76</v>
      </c>
      <c r="K2323" s="12">
        <f t="shared" si="2744"/>
        <v>0.59754240000000003</v>
      </c>
      <c r="L2323" s="12">
        <f t="shared" si="2745"/>
        <v>0.66211200000000003</v>
      </c>
      <c r="M2323" s="13">
        <f t="shared" si="2746"/>
        <v>0.28375207427300803</v>
      </c>
      <c r="N2323" s="13">
        <f t="shared" si="2747"/>
        <v>0.16955389546607147</v>
      </c>
      <c r="O2323" s="13">
        <f t="shared" si="2748"/>
        <v>0.18787565340104986</v>
      </c>
      <c r="P2323" s="13">
        <f t="shared" si="2749"/>
        <v>0.11226366883483151</v>
      </c>
      <c r="Q2323" s="13">
        <f t="shared" si="2750"/>
        <v>5.065782081307274E-2</v>
      </c>
      <c r="R2323" s="13">
        <f t="shared" si="2751"/>
        <v>6.219736231233796E-2</v>
      </c>
      <c r="S2323" s="13">
        <f t="shared" si="2752"/>
        <v>1.1103999303394341E-2</v>
      </c>
      <c r="T2323" s="13">
        <f t="shared" si="2753"/>
        <v>3.3541151054185217E-2</v>
      </c>
      <c r="U2323" s="13">
        <f t="shared" si="2754"/>
        <v>3.7165561149783977E-2</v>
      </c>
      <c r="V2323" s="13">
        <f t="shared" si="2755"/>
        <v>4.8813180141786864E-4</v>
      </c>
      <c r="W2323" s="13">
        <f t="shared" si="2756"/>
        <v>1.009006527580448E-2</v>
      </c>
      <c r="X2323" s="13">
        <f t="shared" si="2757"/>
        <v>6.6807532998934566E-3</v>
      </c>
      <c r="Y2323" s="13">
        <f t="shared" si="2758"/>
        <v>2.2117034644495281E-3</v>
      </c>
      <c r="Z2323" s="13">
        <f t="shared" si="2759"/>
        <v>1.372720665178224E-2</v>
      </c>
      <c r="AA2323" s="13">
        <f t="shared" si="2760"/>
        <v>8.202588008001924E-3</v>
      </c>
      <c r="AB2323" s="13">
        <f t="shared" si="2761"/>
        <v>2.450697062256345E-3</v>
      </c>
      <c r="AC2323" s="13">
        <f t="shared" si="2762"/>
        <v>1.2070278922745602E-5</v>
      </c>
      <c r="AD2323" s="13">
        <f t="shared" si="2763"/>
        <v>1.5073104552652177E-3</v>
      </c>
      <c r="AE2323" s="13">
        <f t="shared" si="2764"/>
        <v>9.980083401565636E-4</v>
      </c>
      <c r="AF2323" s="13">
        <f t="shared" si="2765"/>
        <v>3.3039664905887132E-4</v>
      </c>
      <c r="AG2323" s="13">
        <f t="shared" si="2766"/>
        <v>7.2919862033889147E-5</v>
      </c>
      <c r="AH2323" s="13">
        <f t="shared" si="2767"/>
        <v>2.2722370626562104E-3</v>
      </c>
      <c r="AI2323" s="13">
        <f t="shared" si="2768"/>
        <v>1.3577579877885426E-3</v>
      </c>
      <c r="AJ2323" s="13">
        <f t="shared" si="2769"/>
        <v>4.0565898332116824E-4</v>
      </c>
      <c r="AK2323" s="13">
        <f t="shared" si="2770"/>
        <v>8.0799480825096965E-5</v>
      </c>
      <c r="AL2323" s="13">
        <f t="shared" si="2771"/>
        <v>1.9101940300509152E-7</v>
      </c>
      <c r="AM2323" s="13">
        <f t="shared" si="2772"/>
        <v>1.8013638139685421E-4</v>
      </c>
      <c r="AN2323" s="13">
        <f t="shared" si="2773"/>
        <v>1.1927045975943394E-4</v>
      </c>
      <c r="AO2323" s="13">
        <f t="shared" si="2774"/>
        <v>3.9485201326119159E-5</v>
      </c>
      <c r="AP2323" s="13">
        <f t="shared" si="2775"/>
        <v>8.7145418734798043E-6</v>
      </c>
      <c r="AQ2323" s="13">
        <f t="shared" si="2776"/>
        <v>1.442500687233365E-6</v>
      </c>
      <c r="AR2323" s="13">
        <f t="shared" si="2777"/>
        <v>3.0089508520588578E-4</v>
      </c>
      <c r="AS2323" s="13">
        <f t="shared" si="2778"/>
        <v>1.7979757136212947E-4</v>
      </c>
      <c r="AT2323" s="13">
        <f t="shared" si="2779"/>
        <v>5.3718336152949067E-5</v>
      </c>
      <c r="AU2323" s="13">
        <f t="shared" si="2780"/>
        <v>1.069966116961332E-5</v>
      </c>
      <c r="AV2323" s="13">
        <f t="shared" si="2781"/>
        <v>1.5983753036193872E-6</v>
      </c>
      <c r="AW2323" s="13">
        <f t="shared" si="2782"/>
        <v>2.0993032047952787E-9</v>
      </c>
      <c r="AX2323" s="13">
        <f t="shared" si="2783"/>
        <v>1.793985427786527E-5</v>
      </c>
      <c r="AY2323" s="13">
        <f t="shared" si="2784"/>
        <v>1.1878192795625929E-5</v>
      </c>
      <c r="AZ2323" s="13">
        <f t="shared" si="2785"/>
        <v>3.9323469941487369E-6</v>
      </c>
      <c r="BA2323" s="13">
        <f t="shared" si="2786"/>
        <v>8.6788471099660298E-7</v>
      </c>
      <c r="BB2323" s="13">
        <f t="shared" si="2787"/>
        <v>1.4365922044184569E-7</v>
      </c>
      <c r="BC2323" s="13">
        <f t="shared" si="2788"/>
        <v>1.9023698753038269E-8</v>
      </c>
      <c r="BD2323" s="13">
        <f t="shared" si="2789"/>
        <v>3.3204374442639902E-5</v>
      </c>
      <c r="BE2323" s="13">
        <f t="shared" si="2790"/>
        <v>1.9841021594953712E-5</v>
      </c>
      <c r="BF2323" s="13">
        <f t="shared" si="2791"/>
        <v>5.9279258311502355E-6</v>
      </c>
      <c r="BG2323" s="13">
        <f t="shared" si="2792"/>
        <v>1.1807290093891689E-6</v>
      </c>
      <c r="BH2323" s="13">
        <f t="shared" si="2793"/>
        <v>1.7638391150500662E-7</v>
      </c>
      <c r="BI2323" s="13">
        <f t="shared" si="2794"/>
        <v>2.1079373160417859E-8</v>
      </c>
      <c r="BJ2323" s="14">
        <f t="shared" si="2795"/>
        <v>0.27602785472673241</v>
      </c>
      <c r="BK2323" s="14">
        <f t="shared" si="2796"/>
        <v>0.40763201370377317</v>
      </c>
      <c r="BL2323" s="14">
        <f t="shared" si="2797"/>
        <v>0.30261537599137817</v>
      </c>
      <c r="BM2323" s="14">
        <f t="shared" si="2798"/>
        <v>0.1336900998798019</v>
      </c>
      <c r="BN2323" s="14">
        <f t="shared" si="2799"/>
        <v>0.86630047510037156</v>
      </c>
    </row>
    <row r="2324" spans="1:66" x14ac:dyDescent="0.25">
      <c r="A2324" t="s">
        <v>16</v>
      </c>
      <c r="B2324" t="s">
        <v>49</v>
      </c>
      <c r="C2324" t="s">
        <v>60</v>
      </c>
      <c r="D2324" t="s">
        <v>547</v>
      </c>
      <c r="E2324" s="10">
        <f>VLOOKUP(A2324,home!$A$2:$E$405,3,FALSE)</f>
        <v>1.512</v>
      </c>
      <c r="F2324" s="10">
        <f>VLOOKUP(B2324,home!$B$2:$E$405,3,FALSE)</f>
        <v>0.94</v>
      </c>
      <c r="G2324" s="10">
        <f>VLOOKUP(C2324,away!$B$2:$E$405,4,FALSE)</f>
        <v>1.1299999999999999</v>
      </c>
      <c r="H2324" s="10">
        <f>VLOOKUP(A2324,away!$A$2:$E$405,3,FALSE)</f>
        <v>1.32</v>
      </c>
      <c r="I2324" s="10">
        <f>VLOOKUP(C2324,away!$B$2:$E$405,3,FALSE)</f>
        <v>0.85</v>
      </c>
      <c r="J2324" s="10">
        <f>VLOOKUP(B2324,home!$B$2:$E$405,4,FALSE)</f>
        <v>0.97</v>
      </c>
      <c r="K2324" s="12">
        <f t="shared" si="2744"/>
        <v>1.6060463999999997</v>
      </c>
      <c r="L2324" s="12">
        <f t="shared" si="2745"/>
        <v>1.0883400000000001</v>
      </c>
      <c r="M2324" s="13">
        <f t="shared" si="2746"/>
        <v>6.7583838497303109E-2</v>
      </c>
      <c r="N2324" s="13">
        <f t="shared" si="2747"/>
        <v>0.10854278051677504</v>
      </c>
      <c r="O2324" s="13">
        <f t="shared" si="2748"/>
        <v>7.3554194790154862E-2</v>
      </c>
      <c r="P2324" s="13">
        <f t="shared" si="2749"/>
        <v>0.11813144974762695</v>
      </c>
      <c r="Q2324" s="13">
        <f t="shared" si="2750"/>
        <v>8.7162370947478335E-2</v>
      </c>
      <c r="R2324" s="13">
        <f t="shared" si="2751"/>
        <v>4.002598617895857E-2</v>
      </c>
      <c r="S2324" s="13">
        <f t="shared" si="2752"/>
        <v>5.1621214959671827E-2</v>
      </c>
      <c r="T2324" s="13">
        <f t="shared" si="2753"/>
        <v>9.4862294796978566E-2</v>
      </c>
      <c r="U2324" s="13">
        <f t="shared" si="2754"/>
        <v>6.4283591009166155E-2</v>
      </c>
      <c r="V2324" s="13">
        <f t="shared" si="2755"/>
        <v>1.0025554262196154E-2</v>
      </c>
      <c r="W2324" s="13">
        <f t="shared" si="2756"/>
        <v>4.6662270691887386E-2</v>
      </c>
      <c r="X2324" s="13">
        <f t="shared" si="2757"/>
        <v>5.0784415684808716E-2</v>
      </c>
      <c r="Y2324" s="13">
        <f t="shared" si="2758"/>
        <v>2.7635355483202364E-2</v>
      </c>
      <c r="Z2324" s="13">
        <f t="shared" si="2759"/>
        <v>1.4520627266002593E-2</v>
      </c>
      <c r="AA2324" s="13">
        <f t="shared" si="2760"/>
        <v>2.3320801146305303E-2</v>
      </c>
      <c r="AB2324" s="13">
        <f t="shared" si="2761"/>
        <v>1.8727144363069749E-2</v>
      </c>
      <c r="AC2324" s="13">
        <f t="shared" si="2762"/>
        <v>1.0952445194830054E-3</v>
      </c>
      <c r="AD2324" s="13">
        <f t="shared" si="2763"/>
        <v>1.8735442965132815E-2</v>
      </c>
      <c r="AE2324" s="13">
        <f t="shared" si="2764"/>
        <v>2.0390531996672647E-2</v>
      </c>
      <c r="AF2324" s="13">
        <f t="shared" si="2765"/>
        <v>1.1095915796629356E-2</v>
      </c>
      <c r="AG2324" s="13">
        <f t="shared" si="2766"/>
        <v>4.025376332701198E-3</v>
      </c>
      <c r="AH2324" s="13">
        <f t="shared" si="2767"/>
        <v>3.950844869670316E-3</v>
      </c>
      <c r="AI2324" s="13">
        <f t="shared" si="2768"/>
        <v>6.3452401798924788E-3</v>
      </c>
      <c r="AJ2324" s="13">
        <f t="shared" si="2769"/>
        <v>5.0953750740258324E-3</v>
      </c>
      <c r="AK2324" s="13">
        <f t="shared" si="2770"/>
        <v>2.727802931429641E-3</v>
      </c>
      <c r="AL2324" s="13">
        <f t="shared" si="2771"/>
        <v>7.657619087133292E-5</v>
      </c>
      <c r="AM2324" s="13">
        <f t="shared" si="2772"/>
        <v>6.017998145311375E-3</v>
      </c>
      <c r="AN2324" s="13">
        <f t="shared" si="2773"/>
        <v>6.549628101468182E-3</v>
      </c>
      <c r="AO2324" s="13">
        <f t="shared" si="2774"/>
        <v>3.5641111239759411E-3</v>
      </c>
      <c r="AP2324" s="13">
        <f t="shared" si="2775"/>
        <v>1.2929882335559919E-3</v>
      </c>
      <c r="AQ2324" s="13">
        <f t="shared" si="2776"/>
        <v>3.5180270352708209E-4</v>
      </c>
      <c r="AR2324" s="13">
        <f t="shared" si="2777"/>
        <v>8.5997250109139849E-4</v>
      </c>
      <c r="AS2324" s="13">
        <f t="shared" si="2778"/>
        <v>1.3811557394768363E-3</v>
      </c>
      <c r="AT2324" s="13">
        <f t="shared" si="2779"/>
        <v>1.1091001016130552E-3</v>
      </c>
      <c r="AU2324" s="13">
        <f t="shared" si="2780"/>
        <v>5.9375540847842715E-4</v>
      </c>
      <c r="AV2324" s="13">
        <f t="shared" si="2781"/>
        <v>2.383996840668269E-4</v>
      </c>
      <c r="AW2324" s="13">
        <f t="shared" si="2782"/>
        <v>3.7180389757031333E-6</v>
      </c>
      <c r="AX2324" s="13">
        <f t="shared" si="2783"/>
        <v>1.6108640427473357E-3</v>
      </c>
      <c r="AY2324" s="13">
        <f t="shared" si="2784"/>
        <v>1.7531677722836352E-3</v>
      </c>
      <c r="AZ2324" s="13">
        <f t="shared" si="2785"/>
        <v>9.5402130664358584E-4</v>
      </c>
      <c r="BA2324" s="13">
        <f t="shared" si="2786"/>
        <v>3.4609984962416008E-4</v>
      </c>
      <c r="BB2324" s="13">
        <f t="shared" si="2787"/>
        <v>9.4168577584989612E-5</v>
      </c>
      <c r="BC2324" s="13">
        <f t="shared" si="2788"/>
        <v>2.0497485945769522E-5</v>
      </c>
      <c r="BD2324" s="13">
        <f t="shared" si="2789"/>
        <v>1.5599041197296876E-4</v>
      </c>
      <c r="BE2324" s="13">
        <f t="shared" si="2790"/>
        <v>2.505278395837033E-4</v>
      </c>
      <c r="BF2324" s="13">
        <f t="shared" si="2791"/>
        <v>2.0117966743159207E-4</v>
      </c>
      <c r="BG2324" s="13">
        <f t="shared" si="2792"/>
        <v>1.077012935439019E-4</v>
      </c>
      <c r="BH2324" s="13">
        <f t="shared" si="2793"/>
        <v>4.3243318692881729E-5</v>
      </c>
      <c r="BI2324" s="13">
        <f t="shared" si="2794"/>
        <v>1.3890155262151078E-5</v>
      </c>
      <c r="BJ2324" s="14">
        <f t="shared" si="2795"/>
        <v>0.49245210255493443</v>
      </c>
      <c r="BK2324" s="14">
        <f t="shared" si="2796"/>
        <v>0.25028704594943602</v>
      </c>
      <c r="BL2324" s="14">
        <f t="shared" si="2797"/>
        <v>0.24298589666388665</v>
      </c>
      <c r="BM2324" s="14">
        <f t="shared" si="2798"/>
        <v>0.50349560202265498</v>
      </c>
      <c r="BN2324" s="14">
        <f t="shared" si="2799"/>
        <v>0.49500062067829687</v>
      </c>
    </row>
    <row r="2325" spans="1:66" x14ac:dyDescent="0.25">
      <c r="A2325" t="s">
        <v>16</v>
      </c>
      <c r="B2325" t="s">
        <v>287</v>
      </c>
      <c r="C2325" t="s">
        <v>233</v>
      </c>
      <c r="D2325" t="s">
        <v>547</v>
      </c>
      <c r="E2325" s="10">
        <f>VLOOKUP(A2325,home!$A$2:$E$405,3,FALSE)</f>
        <v>1.512</v>
      </c>
      <c r="F2325" s="10">
        <f>VLOOKUP(B2325,home!$B$2:$E$405,3,FALSE)</f>
        <v>1.23</v>
      </c>
      <c r="G2325" s="10">
        <f>VLOOKUP(C2325,away!$B$2:$E$405,4,FALSE)</f>
        <v>1.1299999999999999</v>
      </c>
      <c r="H2325" s="10">
        <f>VLOOKUP(A2325,away!$A$2:$E$405,3,FALSE)</f>
        <v>1.32</v>
      </c>
      <c r="I2325" s="10">
        <f>VLOOKUP(C2325,away!$B$2:$E$405,3,FALSE)</f>
        <v>0.85</v>
      </c>
      <c r="J2325" s="10">
        <f>VLOOKUP(B2325,home!$B$2:$E$405,4,FALSE)</f>
        <v>0.97</v>
      </c>
      <c r="K2325" s="12">
        <f t="shared" si="2744"/>
        <v>2.1015288000000001</v>
      </c>
      <c r="L2325" s="12">
        <f t="shared" si="2745"/>
        <v>1.0883400000000001</v>
      </c>
      <c r="M2325" s="13">
        <f t="shared" si="2746"/>
        <v>4.1177273042905194E-2</v>
      </c>
      <c r="N2325" s="13">
        <f t="shared" si="2747"/>
        <v>8.6535225205128907E-2</v>
      </c>
      <c r="O2325" s="13">
        <f t="shared" si="2748"/>
        <v>4.4814873343515443E-2</v>
      </c>
      <c r="P2325" s="13">
        <f t="shared" si="2749"/>
        <v>9.4179746999749986E-2</v>
      </c>
      <c r="Q2325" s="13">
        <f t="shared" si="2750"/>
        <v>9.092813399153217E-2</v>
      </c>
      <c r="R2325" s="13">
        <f t="shared" si="2751"/>
        <v>2.4386909627340799E-2</v>
      </c>
      <c r="S2325" s="13">
        <f t="shared" si="2752"/>
        <v>5.3851457912808424E-2</v>
      </c>
      <c r="T2325" s="13">
        <f t="shared" si="2753"/>
        <v>9.8960725348344117E-2</v>
      </c>
      <c r="U2325" s="13">
        <f t="shared" si="2754"/>
        <v>5.124979292485396E-2</v>
      </c>
      <c r="V2325" s="13">
        <f t="shared" si="2755"/>
        <v>1.3685317994903112E-2</v>
      </c>
      <c r="W2325" s="13">
        <f t="shared" si="2756"/>
        <v>6.3696030771154613E-2</v>
      </c>
      <c r="X2325" s="13">
        <f t="shared" si="2757"/>
        <v>6.9322938129478415E-2</v>
      </c>
      <c r="Y2325" s="13">
        <f t="shared" si="2758"/>
        <v>3.7723463241918269E-2</v>
      </c>
      <c r="Z2325" s="13">
        <f t="shared" si="2759"/>
        <v>8.8470830746066962E-3</v>
      </c>
      <c r="AA2325" s="13">
        <f t="shared" si="2760"/>
        <v>1.859239987727852E-2</v>
      </c>
      <c r="AB2325" s="13">
        <f t="shared" si="2761"/>
        <v>1.9536231901608643E-2</v>
      </c>
      <c r="AC2325" s="13">
        <f t="shared" si="2762"/>
        <v>1.9562972653448538E-3</v>
      </c>
      <c r="AD2325" s="13">
        <f t="shared" si="2763"/>
        <v>3.3464760777816904E-2</v>
      </c>
      <c r="AE2325" s="13">
        <f t="shared" si="2764"/>
        <v>3.6421037744929247E-2</v>
      </c>
      <c r="AF2325" s="13">
        <f t="shared" si="2765"/>
        <v>1.9819236109658151E-2</v>
      </c>
      <c r="AG2325" s="13">
        <f t="shared" si="2766"/>
        <v>7.1900224758617848E-3</v>
      </c>
      <c r="AH2325" s="13">
        <f t="shared" si="2767"/>
        <v>2.407158598354363E-3</v>
      </c>
      <c r="AI2325" s="13">
        <f t="shared" si="2768"/>
        <v>5.0587131206093266E-3</v>
      </c>
      <c r="AJ2325" s="13">
        <f t="shared" si="2769"/>
        <v>5.3155156569491876E-3</v>
      </c>
      <c r="AK2325" s="13">
        <f t="shared" si="2770"/>
        <v>3.7235697466432133E-3</v>
      </c>
      <c r="AL2325" s="13">
        <f t="shared" si="2771"/>
        <v>1.7897599126052486E-4</v>
      </c>
      <c r="AM2325" s="13">
        <f t="shared" si="2772"/>
        <v>1.4065431711938525E-2</v>
      </c>
      <c r="AN2325" s="13">
        <f t="shared" si="2773"/>
        <v>1.5307971949371174E-2</v>
      </c>
      <c r="AO2325" s="13">
        <f t="shared" si="2774"/>
        <v>8.3301390956893127E-3</v>
      </c>
      <c r="AP2325" s="13">
        <f t="shared" si="2775"/>
        <v>3.0220078611341693E-3</v>
      </c>
      <c r="AQ2325" s="13">
        <f t="shared" si="2776"/>
        <v>8.2224300889669052E-4</v>
      </c>
      <c r="AR2325" s="13">
        <f t="shared" si="2777"/>
        <v>5.2396139778659759E-4</v>
      </c>
      <c r="AS2325" s="13">
        <f t="shared" si="2778"/>
        <v>1.1011199675367911E-3</v>
      </c>
      <c r="AT2325" s="13">
        <f t="shared" si="2779"/>
        <v>1.1570176620168161E-3</v>
      </c>
      <c r="AU2325" s="13">
        <f t="shared" si="2780"/>
        <v>8.1050197961233519E-4</v>
      </c>
      <c r="AV2325" s="13">
        <f t="shared" si="2781"/>
        <v>4.2582331315308374E-4</v>
      </c>
      <c r="AW2325" s="13">
        <f t="shared" si="2782"/>
        <v>1.1370831212309246E-5</v>
      </c>
      <c r="AX2325" s="13">
        <f t="shared" si="2783"/>
        <v>4.9264849711786801E-3</v>
      </c>
      <c r="AY2325" s="13">
        <f t="shared" si="2784"/>
        <v>5.3616906535326045E-3</v>
      </c>
      <c r="AZ2325" s="13">
        <f t="shared" si="2785"/>
        <v>2.9176712029328374E-3</v>
      </c>
      <c r="BA2325" s="13">
        <f t="shared" si="2786"/>
        <v>1.0584727589999748E-3</v>
      </c>
      <c r="BB2325" s="13">
        <f t="shared" si="2787"/>
        <v>2.8799456063250816E-4</v>
      </c>
      <c r="BC2325" s="13">
        <f t="shared" si="2788"/>
        <v>6.2687200023756799E-5</v>
      </c>
      <c r="BD2325" s="13">
        <f t="shared" si="2789"/>
        <v>9.5041357944510932E-5</v>
      </c>
      <c r="BE2325" s="13">
        <f t="shared" si="2790"/>
        <v>1.9973215091149854E-4</v>
      </c>
      <c r="BF2325" s="13">
        <f t="shared" si="2791"/>
        <v>2.0987143371323024E-4</v>
      </c>
      <c r="BG2325" s="13">
        <f t="shared" si="2792"/>
        <v>1.4701695408188145E-4</v>
      </c>
      <c r="BH2325" s="13">
        <f t="shared" si="2793"/>
        <v>7.7240090772837854E-5</v>
      </c>
      <c r="BI2325" s="13">
        <f t="shared" si="2794"/>
        <v>3.2464455054746603E-5</v>
      </c>
      <c r="BJ2325" s="14">
        <f t="shared" si="2795"/>
        <v>0.60022436877015284</v>
      </c>
      <c r="BK2325" s="14">
        <f t="shared" si="2796"/>
        <v>0.21039075986050468</v>
      </c>
      <c r="BL2325" s="14">
        <f t="shared" si="2797"/>
        <v>0.17986495555973769</v>
      </c>
      <c r="BM2325" s="14">
        <f t="shared" si="2798"/>
        <v>0.61195468523250918</v>
      </c>
      <c r="BN2325" s="14">
        <f t="shared" si="2799"/>
        <v>0.38202216221017249</v>
      </c>
    </row>
    <row r="2326" spans="1:66" x14ac:dyDescent="0.25">
      <c r="A2326" t="s">
        <v>61</v>
      </c>
      <c r="B2326" t="s">
        <v>70</v>
      </c>
      <c r="C2326" t="s">
        <v>288</v>
      </c>
      <c r="D2326" t="s">
        <v>547</v>
      </c>
      <c r="E2326" s="10">
        <f>VLOOKUP(A2326,home!$A$2:$E$405,3,FALSE)</f>
        <v>1.50833333333333</v>
      </c>
      <c r="F2326" s="10">
        <f>VLOOKUP(B2326,home!$B$2:$E$405,3,FALSE)</f>
        <v>0.77</v>
      </c>
      <c r="G2326" s="10">
        <f>VLOOKUP(C2326,away!$B$2:$E$405,4,FALSE)</f>
        <v>1.22</v>
      </c>
      <c r="H2326" s="10">
        <f>VLOOKUP(A2326,away!$A$2:$E$405,3,FALSE)</f>
        <v>1.30833333333333</v>
      </c>
      <c r="I2326" s="10">
        <f>VLOOKUP(C2326,away!$B$2:$E$405,3,FALSE)</f>
        <v>0.33</v>
      </c>
      <c r="J2326" s="10">
        <f>VLOOKUP(B2326,home!$B$2:$E$405,4,FALSE)</f>
        <v>1.27</v>
      </c>
      <c r="K2326" s="12">
        <f t="shared" si="2744"/>
        <v>1.4169283333333302</v>
      </c>
      <c r="L2326" s="12">
        <f t="shared" si="2745"/>
        <v>0.5483224999999986</v>
      </c>
      <c r="M2326" s="13">
        <f t="shared" si="2746"/>
        <v>0.1401207352563405</v>
      </c>
      <c r="N2326" s="13">
        <f t="shared" si="2747"/>
        <v>0.19854103987220739</v>
      </c>
      <c r="O2326" s="13">
        <f t="shared" si="2748"/>
        <v>7.6831351857594571E-2</v>
      </c>
      <c r="P2326" s="13">
        <f t="shared" si="2749"/>
        <v>0.10886451933532815</v>
      </c>
      <c r="Q2326" s="13">
        <f t="shared" si="2750"/>
        <v>0.14065921236219656</v>
      </c>
      <c r="R2326" s="13">
        <f t="shared" si="2751"/>
        <v>2.106417946446789E-2</v>
      </c>
      <c r="S2326" s="13">
        <f t="shared" si="2752"/>
        <v>2.11451280719278E-2</v>
      </c>
      <c r="T2326" s="13">
        <f t="shared" si="2753"/>
        <v>7.7126610970470313E-2</v>
      </c>
      <c r="U2326" s="13">
        <f t="shared" si="2754"/>
        <v>2.9846432701622651E-2</v>
      </c>
      <c r="V2326" s="13">
        <f t="shared" si="2755"/>
        <v>1.8253735883344681E-3</v>
      </c>
      <c r="W2326" s="13">
        <f t="shared" si="2756"/>
        <v>6.6434674446782013E-2</v>
      </c>
      <c r="X2326" s="13">
        <f t="shared" si="2757"/>
        <v>3.6427626779345537E-2</v>
      </c>
      <c r="Y2326" s="13">
        <f t="shared" si="2758"/>
        <v>9.9870436923588188E-3</v>
      </c>
      <c r="Z2326" s="13">
        <f t="shared" si="2759"/>
        <v>3.8499878481352218E-3</v>
      </c>
      <c r="AA2326" s="13">
        <f t="shared" si="2760"/>
        <v>5.4551568650118148E-3</v>
      </c>
      <c r="AB2326" s="13">
        <f t="shared" si="2761"/>
        <v>3.8647831624065336E-3</v>
      </c>
      <c r="AC2326" s="13">
        <f t="shared" si="2762"/>
        <v>8.8637139400663361E-5</v>
      </c>
      <c r="AD2326" s="13">
        <f t="shared" si="2763"/>
        <v>2.3533293134855325E-2</v>
      </c>
      <c r="AE2326" s="13">
        <f t="shared" si="2764"/>
        <v>1.2903834124936675E-2</v>
      </c>
      <c r="AF2326" s="13">
        <f t="shared" si="2765"/>
        <v>3.5377312934852852E-3</v>
      </c>
      <c r="AG2326" s="13">
        <f t="shared" si="2766"/>
        <v>6.4660588905736014E-4</v>
      </c>
      <c r="AH2326" s="13">
        <f t="shared" si="2767"/>
        <v>5.2775874046478001E-4</v>
      </c>
      <c r="AI2326" s="13">
        <f t="shared" si="2768"/>
        <v>7.4779631252885838E-4</v>
      </c>
      <c r="AJ2326" s="13">
        <f t="shared" si="2769"/>
        <v>5.2978689139216275E-4</v>
      </c>
      <c r="AK2326" s="13">
        <f t="shared" si="2770"/>
        <v>2.5022335234738097E-4</v>
      </c>
      <c r="AL2326" s="13">
        <f t="shared" si="2771"/>
        <v>2.7546071774341619E-6</v>
      </c>
      <c r="AM2326" s="13">
        <f t="shared" si="2772"/>
        <v>6.6689979638830466E-3</v>
      </c>
      <c r="AN2326" s="13">
        <f t="shared" si="2773"/>
        <v>3.6567616360512522E-3</v>
      </c>
      <c r="AO2326" s="13">
        <f t="shared" si="2774"/>
        <v>1.0025423410918537E-3</v>
      </c>
      <c r="AP2326" s="13">
        <f t="shared" si="2775"/>
        <v>1.8323884094111217E-4</v>
      </c>
      <c r="AQ2326" s="13">
        <f t="shared" si="2776"/>
        <v>2.5118494840483181E-5</v>
      </c>
      <c r="AR2326" s="13">
        <f t="shared" si="2777"/>
        <v>5.7876398393699736E-5</v>
      </c>
      <c r="AS2326" s="13">
        <f t="shared" si="2778"/>
        <v>8.2006708715320805E-5</v>
      </c>
      <c r="AT2326" s="13">
        <f t="shared" si="2779"/>
        <v>5.809881455107571E-5</v>
      </c>
      <c r="AU2326" s="13">
        <f t="shared" si="2780"/>
        <v>2.7440618823499301E-5</v>
      </c>
      <c r="AV2326" s="13">
        <f t="shared" si="2781"/>
        <v>9.7203475738040261E-6</v>
      </c>
      <c r="AW2326" s="13">
        <f t="shared" si="2782"/>
        <v>5.9448530777643678E-8</v>
      </c>
      <c r="AX2326" s="13">
        <f t="shared" si="2783"/>
        <v>1.5749153616613609E-3</v>
      </c>
      <c r="AY2326" s="13">
        <f t="shared" si="2784"/>
        <v>8.6356152839455922E-4</v>
      </c>
      <c r="AZ2326" s="13">
        <f t="shared" si="2785"/>
        <v>2.3675510807656222E-4</v>
      </c>
      <c r="BA2326" s="13">
        <f t="shared" si="2786"/>
        <v>4.327271758277015E-5</v>
      </c>
      <c r="BB2326" s="13">
        <f t="shared" si="2787"/>
        <v>5.9318511716946067E-6</v>
      </c>
      <c r="BC2326" s="13">
        <f t="shared" si="2788"/>
        <v>6.5051349281830178E-7</v>
      </c>
      <c r="BD2326" s="13">
        <f t="shared" si="2789"/>
        <v>5.2891552430382195E-6</v>
      </c>
      <c r="BE2326" s="13">
        <f t="shared" si="2790"/>
        <v>7.4943539232593907E-6</v>
      </c>
      <c r="BF2326" s="13">
        <f t="shared" si="2791"/>
        <v>5.3094812069470171E-6</v>
      </c>
      <c r="BG2326" s="13">
        <f t="shared" si="2792"/>
        <v>2.5077181191413579E-6</v>
      </c>
      <c r="BH2326" s="13">
        <f t="shared" si="2793"/>
        <v>8.8831421375619007E-7</v>
      </c>
      <c r="BI2326" s="13">
        <f t="shared" si="2794"/>
        <v>2.5173551567477301E-7</v>
      </c>
      <c r="BJ2326" s="14">
        <f t="shared" si="2795"/>
        <v>0.58405941892288271</v>
      </c>
      <c r="BK2326" s="14">
        <f t="shared" si="2796"/>
        <v>0.27291070952690355</v>
      </c>
      <c r="BL2326" s="14">
        <f t="shared" si="2797"/>
        <v>0.13937435299411585</v>
      </c>
      <c r="BM2326" s="14">
        <f t="shared" si="2798"/>
        <v>0.31324992906403859</v>
      </c>
      <c r="BN2326" s="14">
        <f t="shared" si="2799"/>
        <v>0.68608103814813515</v>
      </c>
    </row>
    <row r="2327" spans="1:66" x14ac:dyDescent="0.25">
      <c r="A2327" t="s">
        <v>61</v>
      </c>
      <c r="B2327" t="s">
        <v>67</v>
      </c>
      <c r="C2327" t="s">
        <v>318</v>
      </c>
      <c r="D2327" t="s">
        <v>547</v>
      </c>
      <c r="E2327" s="10">
        <f>VLOOKUP(A2327,home!$A$2:$E$405,3,FALSE)</f>
        <v>1.50833333333333</v>
      </c>
      <c r="F2327" s="10">
        <f>VLOOKUP(B2327,home!$B$2:$E$405,3,FALSE)</f>
        <v>0.88</v>
      </c>
      <c r="G2327" s="10">
        <f>VLOOKUP(C2327,away!$B$2:$E$405,4,FALSE)</f>
        <v>0.88</v>
      </c>
      <c r="H2327" s="10">
        <f>VLOOKUP(A2327,away!$A$2:$E$405,3,FALSE)</f>
        <v>1.30833333333333</v>
      </c>
      <c r="I2327" s="10">
        <f>VLOOKUP(C2327,away!$B$2:$E$405,3,FALSE)</f>
        <v>0.99</v>
      </c>
      <c r="J2327" s="10">
        <f>VLOOKUP(B2327,home!$B$2:$E$405,4,FALSE)</f>
        <v>1.02</v>
      </c>
      <c r="K2327" s="12">
        <f t="shared" si="2744"/>
        <v>1.1680533333333307</v>
      </c>
      <c r="L2327" s="12">
        <f t="shared" si="2745"/>
        <v>1.3211549999999967</v>
      </c>
      <c r="M2327" s="13">
        <f t="shared" si="2746"/>
        <v>8.2975629620237717E-2</v>
      </c>
      <c r="N2327" s="13">
        <f t="shared" si="2747"/>
        <v>9.6919960763350535E-2</v>
      </c>
      <c r="O2327" s="13">
        <f t="shared" si="2748"/>
        <v>0.10962366795092492</v>
      </c>
      <c r="P2327" s="13">
        <f t="shared" si="2749"/>
        <v>0.12804629076230409</v>
      </c>
      <c r="Q2327" s="13">
        <f t="shared" si="2750"/>
        <v>5.6603841618083607E-2</v>
      </c>
      <c r="R2327" s="13">
        <f t="shared" si="2751"/>
        <v>7.241492851585192E-2</v>
      </c>
      <c r="S2327" s="13">
        <f t="shared" si="2752"/>
        <v>4.9399602790075041E-2</v>
      </c>
      <c r="T2327" s="13">
        <f t="shared" si="2753"/>
        <v>7.478244837293907E-2</v>
      </c>
      <c r="U2327" s="13">
        <f t="shared" si="2754"/>
        <v>8.4584498636035704E-2</v>
      </c>
      <c r="V2327" s="13">
        <f t="shared" si="2755"/>
        <v>8.4702727125361803E-3</v>
      </c>
      <c r="W2327" s="13">
        <f t="shared" si="2756"/>
        <v>2.2038768627158159E-2</v>
      </c>
      <c r="X2327" s="13">
        <f t="shared" si="2757"/>
        <v>2.9116629365613069E-2</v>
      </c>
      <c r="Y2327" s="13">
        <f t="shared" si="2758"/>
        <v>1.923379023476322E-2</v>
      </c>
      <c r="Z2327" s="13">
        <f t="shared" si="2759"/>
        <v>3.1890448294453373E-2</v>
      </c>
      <c r="AA2327" s="13">
        <f t="shared" si="2760"/>
        <v>3.7249744431830496E-2</v>
      </c>
      <c r="AB2327" s="13">
        <f t="shared" si="2761"/>
        <v>2.1754844074707142E-2</v>
      </c>
      <c r="AC2327" s="13">
        <f t="shared" si="2762"/>
        <v>8.1694695143422571E-4</v>
      </c>
      <c r="AD2327" s="13">
        <f t="shared" si="2763"/>
        <v>6.4356142893785316E-3</v>
      </c>
      <c r="AE2327" s="13">
        <f t="shared" si="2764"/>
        <v>8.5024439964838747E-3</v>
      </c>
      <c r="AF2327" s="13">
        <f t="shared" si="2765"/>
        <v>5.6165231990873126E-3</v>
      </c>
      <c r="AG2327" s="13">
        <f t="shared" si="2766"/>
        <v>2.4734325690300603E-3</v>
      </c>
      <c r="AH2327" s="13">
        <f t="shared" si="2767"/>
        <v>1.0533056304114614E-2</v>
      </c>
      <c r="AI2327" s="13">
        <f t="shared" si="2768"/>
        <v>1.2303171526208729E-2</v>
      </c>
      <c r="AJ2327" s="13">
        <f t="shared" si="2769"/>
        <v>7.1853802558799144E-3</v>
      </c>
      <c r="AK2327" s="13">
        <f t="shared" si="2770"/>
        <v>2.7976357863826783E-3</v>
      </c>
      <c r="AL2327" s="13">
        <f t="shared" si="2771"/>
        <v>5.042783157391604E-5</v>
      </c>
      <c r="AM2327" s="13">
        <f t="shared" si="2772"/>
        <v>1.503428144551241E-3</v>
      </c>
      <c r="AN2327" s="13">
        <f t="shared" si="2773"/>
        <v>1.9862616103145905E-3</v>
      </c>
      <c r="AO2327" s="13">
        <f t="shared" si="2774"/>
        <v>1.312079728887583E-3</v>
      </c>
      <c r="AP2327" s="13">
        <f t="shared" si="2775"/>
        <v>5.7782023140615687E-4</v>
      </c>
      <c r="AQ2327" s="13">
        <f t="shared" si="2776"/>
        <v>1.9084752195584992E-4</v>
      </c>
      <c r="AR2327" s="13">
        <f t="shared" si="2777"/>
        <v>2.7831600002925011E-3</v>
      </c>
      <c r="AS2327" s="13">
        <f t="shared" si="2778"/>
        <v>3.25087931554165E-3</v>
      </c>
      <c r="AT2327" s="13">
        <f t="shared" si="2779"/>
        <v>1.8986002103914006E-3</v>
      </c>
      <c r="AU2327" s="13">
        <f t="shared" si="2780"/>
        <v>7.3922210147167947E-4</v>
      </c>
      <c r="AV2327" s="13">
        <f t="shared" si="2781"/>
        <v>2.1586270992441631E-4</v>
      </c>
      <c r="AW2327" s="13">
        <f t="shared" si="2782"/>
        <v>2.1616443331945575E-6</v>
      </c>
      <c r="AX2327" s="13">
        <f t="shared" si="2783"/>
        <v>2.9268070927837038E-4</v>
      </c>
      <c r="AY2327" s="13">
        <f t="shared" si="2784"/>
        <v>3.866765824666645E-4</v>
      </c>
      <c r="AZ2327" s="13">
        <f t="shared" si="2785"/>
        <v>2.5542985015437246E-4</v>
      </c>
      <c r="BA2327" s="13">
        <f t="shared" si="2786"/>
        <v>1.1248747456023304E-4</v>
      </c>
      <c r="BB2327" s="13">
        <f t="shared" si="2787"/>
        <v>3.7153347363156097E-5</v>
      </c>
      <c r="BC2327" s="13">
        <f t="shared" si="2788"/>
        <v>9.8170661271140717E-6</v>
      </c>
      <c r="BD2327" s="13">
        <f t="shared" si="2789"/>
        <v>6.1283095836440441E-4</v>
      </c>
      <c r="BE2327" s="13">
        <f t="shared" si="2790"/>
        <v>7.1581924368740221E-4</v>
      </c>
      <c r="BF2327" s="13">
        <f t="shared" si="2791"/>
        <v>4.1805752682660697E-4</v>
      </c>
      <c r="BG2327" s="13">
        <f t="shared" si="2792"/>
        <v>1.627711625783022E-4</v>
      </c>
      <c r="BH2327" s="13">
        <f t="shared" si="2793"/>
        <v>4.7531349755031865E-5</v>
      </c>
      <c r="BI2327" s="13">
        <f t="shared" si="2794"/>
        <v>1.1103830303839467E-5</v>
      </c>
      <c r="BJ2327" s="14">
        <f t="shared" si="2795"/>
        <v>0.32838813530295269</v>
      </c>
      <c r="BK2327" s="14">
        <f t="shared" si="2796"/>
        <v>0.2701458472506279</v>
      </c>
      <c r="BL2327" s="14">
        <f t="shared" si="2797"/>
        <v>0.36930276589107336</v>
      </c>
      <c r="BM2327" s="14">
        <f t="shared" si="2798"/>
        <v>0.45275836257022101</v>
      </c>
      <c r="BN2327" s="14">
        <f t="shared" si="2799"/>
        <v>0.5465843192307529</v>
      </c>
    </row>
    <row r="2328" spans="1:66" x14ac:dyDescent="0.25">
      <c r="A2328" t="s">
        <v>61</v>
      </c>
      <c r="B2328" t="s">
        <v>239</v>
      </c>
      <c r="C2328" t="s">
        <v>65</v>
      </c>
      <c r="D2328" t="s">
        <v>547</v>
      </c>
      <c r="E2328" s="10">
        <f>VLOOKUP(A2328,home!$A$2:$E$405,3,FALSE)</f>
        <v>1.50833333333333</v>
      </c>
      <c r="F2328" s="10">
        <f>VLOOKUP(B2328,home!$B$2:$E$405,3,FALSE)</f>
        <v>1.55</v>
      </c>
      <c r="G2328" s="10">
        <f>VLOOKUP(C2328,away!$B$2:$E$405,4,FALSE)</f>
        <v>0.66</v>
      </c>
      <c r="H2328" s="10">
        <f>VLOOKUP(A2328,away!$A$2:$E$405,3,FALSE)</f>
        <v>1.30833333333333</v>
      </c>
      <c r="I2328" s="10">
        <f>VLOOKUP(C2328,away!$B$2:$E$405,3,FALSE)</f>
        <v>0.66</v>
      </c>
      <c r="J2328" s="10">
        <f>VLOOKUP(B2328,home!$B$2:$E$405,4,FALSE)</f>
        <v>0.64</v>
      </c>
      <c r="K2328" s="12">
        <f t="shared" si="2744"/>
        <v>1.5430249999999965</v>
      </c>
      <c r="L2328" s="12">
        <f t="shared" si="2745"/>
        <v>0.55263999999999858</v>
      </c>
      <c r="M2328" s="13">
        <f t="shared" si="2746"/>
        <v>0.12298842914827662</v>
      </c>
      <c r="N2328" s="13">
        <f t="shared" si="2747"/>
        <v>0.18977422088651907</v>
      </c>
      <c r="O2328" s="13">
        <f t="shared" si="2748"/>
        <v>6.796832548450342E-2</v>
      </c>
      <c r="P2328" s="13">
        <f t="shared" si="2749"/>
        <v>0.10487682543072563</v>
      </c>
      <c r="Q2328" s="13">
        <f t="shared" si="2750"/>
        <v>0.14641318359171027</v>
      </c>
      <c r="R2328" s="13">
        <f t="shared" si="2751"/>
        <v>1.8781007697877935E-2</v>
      </c>
      <c r="S2328" s="13">
        <f t="shared" si="2752"/>
        <v>2.2358096181483402E-2</v>
      </c>
      <c r="T2328" s="13">
        <f t="shared" si="2753"/>
        <v>8.0913781780122554E-2</v>
      </c>
      <c r="U2328" s="13">
        <f t="shared" si="2754"/>
        <v>2.8979564403018028E-2</v>
      </c>
      <c r="V2328" s="13">
        <f t="shared" si="2755"/>
        <v>2.1183981528699828E-3</v>
      </c>
      <c r="W2328" s="13">
        <f t="shared" si="2756"/>
        <v>7.5306400870532753E-2</v>
      </c>
      <c r="X2328" s="13">
        <f t="shared" si="2757"/>
        <v>4.161732937709111E-2</v>
      </c>
      <c r="Y2328" s="13">
        <f t="shared" si="2758"/>
        <v>1.1499700453477786E-2</v>
      </c>
      <c r="Z2328" s="13">
        <f t="shared" si="2759"/>
        <v>3.4597120313850792E-3</v>
      </c>
      <c r="AA2328" s="13">
        <f t="shared" si="2760"/>
        <v>5.3384221572279483E-3</v>
      </c>
      <c r="AB2328" s="13">
        <f t="shared" si="2761"/>
        <v>4.1186594245783198E-3</v>
      </c>
      <c r="AC2328" s="13">
        <f t="shared" si="2762"/>
        <v>1.1290232484160377E-4</v>
      </c>
      <c r="AD2328" s="13">
        <f t="shared" si="2763"/>
        <v>2.9049914800813377E-2</v>
      </c>
      <c r="AE2328" s="13">
        <f t="shared" si="2764"/>
        <v>1.6054144915521464E-2</v>
      </c>
      <c r="AF2328" s="13">
        <f t="shared" si="2765"/>
        <v>4.4360813230568796E-3</v>
      </c>
      <c r="AG2328" s="13">
        <f t="shared" si="2766"/>
        <v>8.1718532745804929E-4</v>
      </c>
      <c r="AH2328" s="13">
        <f t="shared" si="2767"/>
        <v>4.7799381425616116E-4</v>
      </c>
      <c r="AI2328" s="13">
        <f t="shared" si="2768"/>
        <v>7.3755640524261127E-4</v>
      </c>
      <c r="AJ2328" s="13">
        <f t="shared" si="2769"/>
        <v>5.6903398609973901E-4</v>
      </c>
      <c r="AK2328" s="13">
        <f t="shared" si="2770"/>
        <v>2.9267788880051596E-4</v>
      </c>
      <c r="AL2328" s="13">
        <f t="shared" si="2771"/>
        <v>3.8510411085454127E-6</v>
      </c>
      <c r="AM2328" s="13">
        <f t="shared" si="2772"/>
        <v>8.9649489571049876E-3</v>
      </c>
      <c r="AN2328" s="13">
        <f t="shared" si="2773"/>
        <v>4.9543893916544875E-3</v>
      </c>
      <c r="AO2328" s="13">
        <f t="shared" si="2774"/>
        <v>1.3689968767019644E-3</v>
      </c>
      <c r="AP2328" s="13">
        <f t="shared" si="2775"/>
        <v>2.521874779801906E-4</v>
      </c>
      <c r="AQ2328" s="13">
        <f t="shared" si="2776"/>
        <v>3.4842221957743034E-5</v>
      </c>
      <c r="AR2328" s="13">
        <f t="shared" si="2777"/>
        <v>5.2831700302104849E-5</v>
      </c>
      <c r="AS2328" s="13">
        <f t="shared" si="2778"/>
        <v>8.1520634358655142E-5</v>
      </c>
      <c r="AT2328" s="13">
        <f t="shared" si="2779"/>
        <v>6.2894188415631809E-5</v>
      </c>
      <c r="AU2328" s="13">
        <f t="shared" si="2780"/>
        <v>3.2349101693343353E-5</v>
      </c>
      <c r="AV2328" s="13">
        <f t="shared" si="2781"/>
        <v>1.2478868160092752E-5</v>
      </c>
      <c r="AW2328" s="13">
        <f t="shared" si="2782"/>
        <v>9.1220181547985848E-8</v>
      </c>
      <c r="AX2328" s="13">
        <f t="shared" si="2783"/>
        <v>2.3055233940894849E-3</v>
      </c>
      <c r="AY2328" s="13">
        <f t="shared" si="2784"/>
        <v>1.2741244485096096E-3</v>
      </c>
      <c r="AZ2328" s="13">
        <f t="shared" si="2785"/>
        <v>3.5206606761217438E-4</v>
      </c>
      <c r="BA2328" s="13">
        <f t="shared" si="2786"/>
        <v>6.48552638683972E-5</v>
      </c>
      <c r="BB2328" s="13">
        <f t="shared" si="2787"/>
        <v>8.960403256057731E-6</v>
      </c>
      <c r="BC2328" s="13">
        <f t="shared" si="2788"/>
        <v>9.9037545108554659E-7</v>
      </c>
      <c r="BD2328" s="13">
        <f t="shared" si="2789"/>
        <v>4.8661518091591923E-6</v>
      </c>
      <c r="BE2328" s="13">
        <f t="shared" si="2790"/>
        <v>7.5085938953278441E-6</v>
      </c>
      <c r="BF2328" s="13">
        <f t="shared" si="2791"/>
        <v>5.7929740476691118E-6</v>
      </c>
      <c r="BG2328" s="13">
        <f t="shared" si="2792"/>
        <v>2.9795679266348712E-6</v>
      </c>
      <c r="BH2328" s="13">
        <f t="shared" si="2793"/>
        <v>1.1493869499989402E-6</v>
      </c>
      <c r="BI2328" s="13">
        <f t="shared" si="2794"/>
        <v>3.5470655970442197E-7</v>
      </c>
      <c r="BJ2328" s="14">
        <f t="shared" si="2795"/>
        <v>0.61546382820448942</v>
      </c>
      <c r="BK2328" s="14">
        <f t="shared" si="2796"/>
        <v>0.25373262672781538</v>
      </c>
      <c r="BL2328" s="14">
        <f t="shared" si="2797"/>
        <v>0.12752796713572304</v>
      </c>
      <c r="BM2328" s="14">
        <f t="shared" si="2798"/>
        <v>0.34810810863147207</v>
      </c>
      <c r="BN2328" s="14">
        <f t="shared" si="2799"/>
        <v>0.65080199223961299</v>
      </c>
    </row>
    <row r="2329" spans="1:66" x14ac:dyDescent="0.25">
      <c r="A2329" t="s">
        <v>61</v>
      </c>
      <c r="B2329" t="s">
        <v>241</v>
      </c>
      <c r="C2329" t="s">
        <v>242</v>
      </c>
      <c r="D2329" t="s">
        <v>547</v>
      </c>
      <c r="E2329" s="10">
        <f>VLOOKUP(A2329,home!$A$2:$E$405,3,FALSE)</f>
        <v>1.50833333333333</v>
      </c>
      <c r="F2329" s="10">
        <f>VLOOKUP(B2329,home!$B$2:$E$405,3,FALSE)</f>
        <v>1.66</v>
      </c>
      <c r="G2329" s="10">
        <f>VLOOKUP(C2329,away!$B$2:$E$405,4,FALSE)</f>
        <v>1.44</v>
      </c>
      <c r="H2329" s="10">
        <f>VLOOKUP(A2329,away!$A$2:$E$405,3,FALSE)</f>
        <v>1.30833333333333</v>
      </c>
      <c r="I2329" s="10">
        <f>VLOOKUP(C2329,away!$B$2:$E$405,3,FALSE)</f>
        <v>0.99</v>
      </c>
      <c r="J2329" s="10">
        <f>VLOOKUP(B2329,home!$B$2:$E$405,4,FALSE)</f>
        <v>0.25</v>
      </c>
      <c r="K2329" s="12">
        <f t="shared" si="2744"/>
        <v>3.6055199999999918</v>
      </c>
      <c r="L2329" s="12">
        <f t="shared" si="2745"/>
        <v>0.32381249999999917</v>
      </c>
      <c r="M2329" s="13">
        <f t="shared" si="2746"/>
        <v>1.9656789081649046E-2</v>
      </c>
      <c r="N2329" s="13">
        <f t="shared" si="2747"/>
        <v>7.0872946169667106E-2</v>
      </c>
      <c r="O2329" s="13">
        <f t="shared" si="2748"/>
        <v>6.3651140145014658E-3</v>
      </c>
      <c r="P2329" s="13">
        <f t="shared" si="2749"/>
        <v>2.294954588156527E-2</v>
      </c>
      <c r="Q2329" s="13">
        <f t="shared" si="2750"/>
        <v>0.12776691243682883</v>
      </c>
      <c r="R2329" s="13">
        <f t="shared" si="2751"/>
        <v>1.0305517409103751E-3</v>
      </c>
      <c r="S2329" s="13">
        <f t="shared" si="2752"/>
        <v>6.6984701059564578E-3</v>
      </c>
      <c r="T2329" s="13">
        <f t="shared" si="2753"/>
        <v>4.1372523333450532E-2</v>
      </c>
      <c r="U2329" s="13">
        <f t="shared" si="2754"/>
        <v>3.7156749128871673E-3</v>
      </c>
      <c r="V2329" s="13">
        <f t="shared" si="2755"/>
        <v>8.6894969012939964E-4</v>
      </c>
      <c r="W2329" s="13">
        <f t="shared" si="2756"/>
        <v>0.15355538604307797</v>
      </c>
      <c r="X2329" s="13">
        <f t="shared" si="2757"/>
        <v>4.9723153443074063E-2</v>
      </c>
      <c r="Y2329" s="13">
        <f t="shared" si="2758"/>
        <v>8.0504893121426894E-3</v>
      </c>
      <c r="Z2329" s="13">
        <f t="shared" si="2759"/>
        <v>1.112351785345134E-4</v>
      </c>
      <c r="AA2329" s="13">
        <f t="shared" si="2760"/>
        <v>4.0106066090975776E-4</v>
      </c>
      <c r="AB2329" s="13">
        <f t="shared" si="2761"/>
        <v>7.2301611706167366E-4</v>
      </c>
      <c r="AC2329" s="13">
        <f t="shared" si="2762"/>
        <v>6.3406848581560172E-5</v>
      </c>
      <c r="AD2329" s="13">
        <f t="shared" si="2763"/>
        <v>0.13841175387150934</v>
      </c>
      <c r="AE2329" s="13">
        <f t="shared" si="2764"/>
        <v>4.4819456050518E-2</v>
      </c>
      <c r="AF2329" s="13">
        <f t="shared" si="2765"/>
        <v>7.2565500561791608E-3</v>
      </c>
      <c r="AG2329" s="13">
        <f t="shared" si="2766"/>
        <v>7.8325387168883649E-4</v>
      </c>
      <c r="AH2329" s="13">
        <f t="shared" si="2767"/>
        <v>9.0048353123017537E-6</v>
      </c>
      <c r="AI2329" s="13">
        <f t="shared" si="2768"/>
        <v>3.2467113815210145E-5</v>
      </c>
      <c r="AJ2329" s="13">
        <f t="shared" si="2769"/>
        <v>5.8530414101508133E-5</v>
      </c>
      <c r="AK2329" s="13">
        <f t="shared" si="2770"/>
        <v>7.034419288375636E-5</v>
      </c>
      <c r="AL2329" s="13">
        <f t="shared" si="2771"/>
        <v>2.9611313926880701E-6</v>
      </c>
      <c r="AM2329" s="13">
        <f t="shared" si="2772"/>
        <v>9.9809269363760625E-2</v>
      </c>
      <c r="AN2329" s="13">
        <f t="shared" si="2773"/>
        <v>3.2319489035852654E-2</v>
      </c>
      <c r="AO2329" s="13">
        <f t="shared" si="2774"/>
        <v>5.2327272717110056E-3</v>
      </c>
      <c r="AP2329" s="13">
        <f t="shared" si="2775"/>
        <v>5.6480749989030554E-4</v>
      </c>
      <c r="AQ2329" s="13">
        <f t="shared" si="2776"/>
        <v>4.572293213955726E-5</v>
      </c>
      <c r="AR2329" s="13">
        <f t="shared" si="2777"/>
        <v>5.8317564691294105E-7</v>
      </c>
      <c r="AS2329" s="13">
        <f t="shared" si="2778"/>
        <v>2.1026514584575419E-6</v>
      </c>
      <c r="AT2329" s="13">
        <f t="shared" si="2779"/>
        <v>3.7905759432489119E-6</v>
      </c>
      <c r="AU2329" s="13">
        <f t="shared" si="2780"/>
        <v>4.5556657916342603E-6</v>
      </c>
      <c r="AV2329" s="13">
        <f t="shared" si="2781"/>
        <v>4.1063860312632807E-6</v>
      </c>
      <c r="AW2329" s="13">
        <f t="shared" si="2782"/>
        <v>9.6032159784541295E-8</v>
      </c>
      <c r="AX2329" s="13">
        <f t="shared" si="2783"/>
        <v>5.9977386146070878E-2</v>
      </c>
      <c r="AY2329" s="13">
        <f t="shared" si="2784"/>
        <v>1.9421427351424526E-2</v>
      </c>
      <c r="AZ2329" s="13">
        <f t="shared" si="2785"/>
        <v>3.144450472116569E-3</v>
      </c>
      <c r="BA2329" s="13">
        <f t="shared" si="2786"/>
        <v>3.3940412283408147E-4</v>
      </c>
      <c r="BB2329" s="13">
        <f t="shared" si="2787"/>
        <v>2.7475824381302674E-5</v>
      </c>
      <c r="BC2329" s="13">
        <f t="shared" si="2788"/>
        <v>1.7794030764941103E-6</v>
      </c>
      <c r="BD2329" s="13">
        <f t="shared" si="2789"/>
        <v>3.1473260694332716E-8</v>
      </c>
      <c r="BE2329" s="13">
        <f t="shared" si="2790"/>
        <v>1.1347747089863021E-7</v>
      </c>
      <c r="BF2329" s="13">
        <f t="shared" si="2791"/>
        <v>2.0457264543721424E-7</v>
      </c>
      <c r="BG2329" s="13">
        <f t="shared" si="2792"/>
        <v>2.4586358819226097E-7</v>
      </c>
      <c r="BH2329" s="13">
        <f t="shared" si="2793"/>
        <v>2.2161652112473968E-7</v>
      </c>
      <c r="BI2329" s="13">
        <f t="shared" si="2794"/>
        <v>1.5980855984913392E-7</v>
      </c>
      <c r="BJ2329" s="14">
        <f t="shared" si="2795"/>
        <v>0.8634963640113944</v>
      </c>
      <c r="BK2329" s="14">
        <f t="shared" si="2796"/>
        <v>6.9661550090698951E-2</v>
      </c>
      <c r="BL2329" s="14">
        <f t="shared" si="2797"/>
        <v>1.2421879269300924E-2</v>
      </c>
      <c r="BM2329" s="14">
        <f t="shared" si="2798"/>
        <v>0.67762783790554182</v>
      </c>
      <c r="BN2329" s="14">
        <f t="shared" si="2799"/>
        <v>0.24864185932512209</v>
      </c>
    </row>
    <row r="2330" spans="1:66" x14ac:dyDescent="0.25">
      <c r="A2330" t="s">
        <v>61</v>
      </c>
      <c r="B2330" t="s">
        <v>289</v>
      </c>
      <c r="C2330" t="s">
        <v>69</v>
      </c>
      <c r="D2330" t="s">
        <v>547</v>
      </c>
      <c r="E2330" s="10">
        <f>VLOOKUP(A2330,home!$A$2:$E$405,3,FALSE)</f>
        <v>1.50833333333333</v>
      </c>
      <c r="F2330" s="10">
        <f>VLOOKUP(B2330,home!$B$2:$E$405,3,FALSE)</f>
        <v>1.1000000000000001</v>
      </c>
      <c r="G2330" s="10">
        <f>VLOOKUP(C2330,away!$B$2:$E$405,4,FALSE)</f>
        <v>0.11</v>
      </c>
      <c r="H2330" s="10">
        <f>VLOOKUP(A2330,away!$A$2:$E$405,3,FALSE)</f>
        <v>1.30833333333333</v>
      </c>
      <c r="I2330" s="10">
        <f>VLOOKUP(C2330,away!$B$2:$E$405,3,FALSE)</f>
        <v>1.44</v>
      </c>
      <c r="J2330" s="10">
        <f>VLOOKUP(B2330,home!$B$2:$E$405,4,FALSE)</f>
        <v>2.04</v>
      </c>
      <c r="K2330" s="12">
        <f t="shared" si="2744"/>
        <v>0.18250833333333294</v>
      </c>
      <c r="L2330" s="12">
        <f t="shared" si="2745"/>
        <v>3.8433599999999903</v>
      </c>
      <c r="M2330" s="13">
        <f t="shared" si="2746"/>
        <v>1.7847919479261294E-2</v>
      </c>
      <c r="N2330" s="13">
        <f t="shared" si="2747"/>
        <v>3.2573940376275064E-3</v>
      </c>
      <c r="O2330" s="13">
        <f t="shared" si="2748"/>
        <v>6.8595979809813495E-2</v>
      </c>
      <c r="P2330" s="13">
        <f t="shared" si="2749"/>
        <v>1.2519337948456019E-2</v>
      </c>
      <c r="Q2330" s="13">
        <f t="shared" si="2750"/>
        <v>2.9725077840866607E-4</v>
      </c>
      <c r="R2330" s="13">
        <f t="shared" si="2751"/>
        <v>0.13181952248092207</v>
      </c>
      <c r="S2330" s="13">
        <f t="shared" si="2752"/>
        <v>2.1954074654159357E-3</v>
      </c>
      <c r="T2330" s="13">
        <f t="shared" si="2753"/>
        <v>1.1424417517047277E-3</v>
      </c>
      <c r="U2330" s="13">
        <f t="shared" si="2754"/>
        <v>2.4058161348788906E-2</v>
      </c>
      <c r="V2330" s="13">
        <f t="shared" si="2755"/>
        <v>1.7110645445906418E-4</v>
      </c>
      <c r="W2330" s="13">
        <f t="shared" si="2756"/>
        <v>1.8083581383133851E-5</v>
      </c>
      <c r="X2330" s="13">
        <f t="shared" si="2757"/>
        <v>6.9501713344681133E-5</v>
      </c>
      <c r="Y2330" s="13">
        <f t="shared" si="2758"/>
        <v>1.3356005250020651E-4</v>
      </c>
      <c r="Z2330" s="13">
        <f t="shared" si="2759"/>
        <v>0.16887662664075853</v>
      </c>
      <c r="AA2330" s="13">
        <f t="shared" si="2760"/>
        <v>3.0821391667160372E-2</v>
      </c>
      <c r="AB2330" s="13">
        <f t="shared" si="2761"/>
        <v>2.8125804120936572E-3</v>
      </c>
      <c r="AC2330" s="13">
        <f t="shared" si="2762"/>
        <v>7.5013628725193268E-6</v>
      </c>
      <c r="AD2330" s="13">
        <f t="shared" si="2763"/>
        <v>8.2510107473336105E-7</v>
      </c>
      <c r="AE2330" s="13">
        <f t="shared" si="2764"/>
        <v>3.171160466587202E-6</v>
      </c>
      <c r="AF2330" s="13">
        <f t="shared" si="2765"/>
        <v>6.0939556454312799E-6</v>
      </c>
      <c r="AG2330" s="13">
        <f t="shared" si="2766"/>
        <v>7.8070884564749041E-6</v>
      </c>
      <c r="AH2330" s="13">
        <f t="shared" si="2767"/>
        <v>0.16226341794150601</v>
      </c>
      <c r="AI2330" s="13">
        <f t="shared" si="2768"/>
        <v>2.9614425969474292E-2</v>
      </c>
      <c r="AJ2330" s="13">
        <f t="shared" si="2769"/>
        <v>2.7024397631560627E-3</v>
      </c>
      <c r="AK2330" s="13">
        <f t="shared" si="2770"/>
        <v>1.6440592570244678E-4</v>
      </c>
      <c r="AL2330" s="13">
        <f t="shared" si="2771"/>
        <v>2.1047180761700119E-7</v>
      </c>
      <c r="AM2330" s="13">
        <f t="shared" si="2772"/>
        <v>3.0117564396225501E-8</v>
      </c>
      <c r="AN2330" s="13">
        <f t="shared" si="2773"/>
        <v>1.1575264229787694E-7</v>
      </c>
      <c r="AO2330" s="13">
        <f t="shared" si="2774"/>
        <v>2.2243953765098361E-7</v>
      </c>
      <c r="AP2330" s="13">
        <f t="shared" si="2775"/>
        <v>2.8497174047542747E-7</v>
      </c>
      <c r="AQ2330" s="13">
        <f t="shared" si="2776"/>
        <v>2.7381224711840905E-7</v>
      </c>
      <c r="AR2330" s="13">
        <f t="shared" si="2777"/>
        <v>0.12472734599593298</v>
      </c>
      <c r="AS2330" s="13">
        <f t="shared" si="2778"/>
        <v>2.2763780038807687E-2</v>
      </c>
      <c r="AT2330" s="13">
        <f t="shared" si="2779"/>
        <v>2.0772897776246916E-3</v>
      </c>
      <c r="AU2330" s="13">
        <f t="shared" si="2780"/>
        <v>1.2637423172155086E-4</v>
      </c>
      <c r="AV2330" s="13">
        <f t="shared" si="2781"/>
        <v>5.7660876019451608E-6</v>
      </c>
      <c r="AW2330" s="13">
        <f t="shared" si="2782"/>
        <v>4.1009568078188628E-9</v>
      </c>
      <c r="AX2330" s="13">
        <f t="shared" si="2783"/>
        <v>9.1611774700240835E-10</v>
      </c>
      <c r="AY2330" s="13">
        <f t="shared" si="2784"/>
        <v>3.5209703041191665E-9</v>
      </c>
      <c r="AZ2330" s="13">
        <f t="shared" si="2785"/>
        <v>6.7661782140197036E-9</v>
      </c>
      <c r="BA2330" s="13">
        <f t="shared" si="2786"/>
        <v>8.6682862335449024E-9</v>
      </c>
      <c r="BB2330" s="13">
        <f t="shared" si="2787"/>
        <v>8.328836144639262E-9</v>
      </c>
      <c r="BC2330" s="13">
        <f t="shared" si="2788"/>
        <v>6.4021431369721355E-9</v>
      </c>
      <c r="BD2330" s="13">
        <f t="shared" si="2789"/>
        <v>7.9895348751154671E-2</v>
      </c>
      <c r="BE2330" s="13">
        <f t="shared" si="2790"/>
        <v>1.4581566941658623E-2</v>
      </c>
      <c r="BF2330" s="13">
        <f t="shared" si="2791"/>
        <v>1.3306287399552699E-3</v>
      </c>
      <c r="BG2330" s="13">
        <f t="shared" si="2792"/>
        <v>8.0950277871556469E-5</v>
      </c>
      <c r="BH2330" s="13">
        <f t="shared" si="2793"/>
        <v>3.693525074301985E-6</v>
      </c>
      <c r="BI2330" s="13">
        <f t="shared" si="2794"/>
        <v>1.34819821087146E-7</v>
      </c>
      <c r="BJ2330" s="14">
        <f t="shared" si="2795"/>
        <v>4.9370909168758694E-3</v>
      </c>
      <c r="BK2330" s="14">
        <f t="shared" si="2796"/>
        <v>3.2741486703242756E-2</v>
      </c>
      <c r="BL2330" s="14">
        <f t="shared" si="2797"/>
        <v>0.69844520450584158</v>
      </c>
      <c r="BM2330" s="14">
        <f t="shared" si="2798"/>
        <v>0.67066300481221608</v>
      </c>
      <c r="BN2330" s="14">
        <f t="shared" si="2799"/>
        <v>0.23433740453448904</v>
      </c>
    </row>
    <row r="2331" spans="1:66" x14ac:dyDescent="0.25">
      <c r="A2331" t="s">
        <v>61</v>
      </c>
      <c r="B2331" t="s">
        <v>87</v>
      </c>
      <c r="C2331" t="s">
        <v>71</v>
      </c>
      <c r="D2331" t="s">
        <v>547</v>
      </c>
      <c r="E2331" s="10">
        <f>VLOOKUP(A2331,home!$A$2:$E$405,3,FALSE)</f>
        <v>1.50833333333333</v>
      </c>
      <c r="F2331" s="10">
        <f>VLOOKUP(B2331,home!$B$2:$E$405,3,FALSE)</f>
        <v>0.88</v>
      </c>
      <c r="G2331" s="10">
        <f>VLOOKUP(C2331,away!$B$2:$E$405,4,FALSE)</f>
        <v>1.1000000000000001</v>
      </c>
      <c r="H2331" s="10">
        <f>VLOOKUP(A2331,away!$A$2:$E$405,3,FALSE)</f>
        <v>1.30833333333333</v>
      </c>
      <c r="I2331" s="10">
        <f>VLOOKUP(C2331,away!$B$2:$E$405,3,FALSE)</f>
        <v>0.66</v>
      </c>
      <c r="J2331" s="10">
        <f>VLOOKUP(B2331,home!$B$2:$E$405,4,FALSE)</f>
        <v>1.53</v>
      </c>
      <c r="K2331" s="12">
        <f t="shared" si="2744"/>
        <v>1.4600666666666635</v>
      </c>
      <c r="L2331" s="12">
        <f t="shared" si="2745"/>
        <v>1.3211549999999967</v>
      </c>
      <c r="M2331" s="13">
        <f t="shared" si="2746"/>
        <v>6.1962763277287634E-2</v>
      </c>
      <c r="N2331" s="13">
        <f t="shared" si="2747"/>
        <v>9.0469765235724892E-2</v>
      </c>
      <c r="O2331" s="13">
        <f t="shared" si="2748"/>
        <v>8.1862414517604745E-2</v>
      </c>
      <c r="P2331" s="13">
        <f t="shared" si="2749"/>
        <v>0.11952458269000384</v>
      </c>
      <c r="Q2331" s="13">
        <f t="shared" si="2750"/>
        <v>6.6045944280920241E-2</v>
      </c>
      <c r="R2331" s="13">
        <f t="shared" si="2751"/>
        <v>5.4076469126002918E-2</v>
      </c>
      <c r="S2331" s="13">
        <f t="shared" si="2752"/>
        <v>5.7639964357658537E-2</v>
      </c>
      <c r="T2331" s="13">
        <f t="shared" si="2753"/>
        <v>8.725692951645897E-2</v>
      </c>
      <c r="U2331" s="13">
        <f t="shared" si="2754"/>
        <v>7.8955250021905815E-2</v>
      </c>
      <c r="V2331" s="13">
        <f t="shared" si="2755"/>
        <v>1.2354001593012896E-2</v>
      </c>
      <c r="W2331" s="13">
        <f t="shared" si="2756"/>
        <v>3.2143827237698465E-2</v>
      </c>
      <c r="X2331" s="13">
        <f t="shared" si="2757"/>
        <v>4.2466978074221416E-2</v>
      </c>
      <c r="Y2331" s="13">
        <f t="shared" si="2758"/>
        <v>2.8052730208823928E-2</v>
      </c>
      <c r="Z2331" s="13">
        <f t="shared" si="2759"/>
        <v>2.3814465856054737E-2</v>
      </c>
      <c r="AA2331" s="13">
        <f t="shared" si="2760"/>
        <v>3.4770707780896908E-2</v>
      </c>
      <c r="AB2331" s="13">
        <f t="shared" si="2761"/>
        <v>2.5383775703647391E-2</v>
      </c>
      <c r="AC2331" s="13">
        <f t="shared" si="2762"/>
        <v>1.4894095328961846E-3</v>
      </c>
      <c r="AD2331" s="13">
        <f t="shared" si="2763"/>
        <v>1.1733032672213872E-2</v>
      </c>
      <c r="AE2331" s="13">
        <f t="shared" si="2764"/>
        <v>1.5501154780058684E-2</v>
      </c>
      <c r="AF2331" s="13">
        <f t="shared" si="2765"/>
        <v>1.023971407172419E-2</v>
      </c>
      <c r="AG2331" s="13">
        <f t="shared" si="2766"/>
        <v>4.5094164814762465E-3</v>
      </c>
      <c r="AH2331" s="13">
        <f t="shared" si="2767"/>
        <v>7.8656501595139837E-3</v>
      </c>
      <c r="AI2331" s="13">
        <f t="shared" si="2768"/>
        <v>1.1484373609567691E-2</v>
      </c>
      <c r="AJ2331" s="13">
        <f t="shared" si="2769"/>
        <v>8.3839755474380499E-3</v>
      </c>
      <c r="AK2331" s="13">
        <f t="shared" si="2770"/>
        <v>4.0803877436542298E-3</v>
      </c>
      <c r="AL2331" s="13">
        <f t="shared" si="2771"/>
        <v>1.1492131303265055E-4</v>
      </c>
      <c r="AM2331" s="13">
        <f t="shared" si="2772"/>
        <v>3.4262019807220715E-3</v>
      </c>
      <c r="AN2331" s="13">
        <f t="shared" si="2773"/>
        <v>4.5265438778408582E-3</v>
      </c>
      <c r="AO2331" s="13">
        <f t="shared" si="2774"/>
        <v>2.9901330384644121E-3</v>
      </c>
      <c r="AP2331" s="13">
        <f t="shared" si="2775"/>
        <v>1.3168097381441469E-3</v>
      </c>
      <c r="AQ2331" s="13">
        <f t="shared" si="2776"/>
        <v>4.3492744239945674E-4</v>
      </c>
      <c r="AR2331" s="13">
        <f t="shared" si="2777"/>
        <v>2.0783486072985338E-3</v>
      </c>
      <c r="AS2331" s="13">
        <f t="shared" si="2778"/>
        <v>3.0345275232296722E-3</v>
      </c>
      <c r="AT2331" s="13">
        <f t="shared" si="2779"/>
        <v>2.2153062428750974E-3</v>
      </c>
      <c r="AU2331" s="13">
        <f t="shared" si="2780"/>
        <v>1.0781649338934979E-3</v>
      </c>
      <c r="AV2331" s="13">
        <f t="shared" si="2781"/>
        <v>3.9354817028669069E-4</v>
      </c>
      <c r="AW2331" s="13">
        <f t="shared" si="2782"/>
        <v>6.1577852280882769E-6</v>
      </c>
      <c r="AX2331" s="13">
        <f t="shared" si="2783"/>
        <v>8.3374721755326666E-4</v>
      </c>
      <c r="AY2331" s="13">
        <f t="shared" si="2784"/>
        <v>1.1015093052065834E-3</v>
      </c>
      <c r="AZ2331" s="13">
        <f t="shared" si="2785"/>
        <v>7.2763226306010005E-4</v>
      </c>
      <c r="BA2331" s="13">
        <f t="shared" si="2786"/>
        <v>3.2043833416772136E-4</v>
      </c>
      <c r="BB2331" s="13">
        <f t="shared" si="2787"/>
        <v>1.0583717684433877E-4</v>
      </c>
      <c r="BC2331" s="13">
        <f t="shared" si="2788"/>
        <v>2.7965463074756404E-5</v>
      </c>
      <c r="BD2331" s="13">
        <f t="shared" si="2789"/>
        <v>4.5763677571258074E-4</v>
      </c>
      <c r="BE2331" s="13">
        <f t="shared" si="2790"/>
        <v>6.681802016587472E-4</v>
      </c>
      <c r="BF2331" s="13">
        <f t="shared" si="2791"/>
        <v>4.8779381988427314E-4</v>
      </c>
      <c r="BG2331" s="13">
        <f t="shared" si="2792"/>
        <v>2.3740383220634316E-4</v>
      </c>
      <c r="BH2331" s="13">
        <f t="shared" si="2793"/>
        <v>8.665635548585182E-5</v>
      </c>
      <c r="BI2331" s="13">
        <f t="shared" si="2794"/>
        <v>2.5304811219941814E-5</v>
      </c>
      <c r="BJ2331" s="14">
        <f t="shared" si="2795"/>
        <v>0.40423123839679859</v>
      </c>
      <c r="BK2331" s="14">
        <f t="shared" si="2796"/>
        <v>0.25418715206909831</v>
      </c>
      <c r="BL2331" s="14">
        <f t="shared" si="2797"/>
        <v>0.31762587548398291</v>
      </c>
      <c r="BM2331" s="14">
        <f t="shared" si="2798"/>
        <v>0.52482144115841167</v>
      </c>
      <c r="BN2331" s="14">
        <f t="shared" si="2799"/>
        <v>0.47394193912754423</v>
      </c>
    </row>
    <row r="2332" spans="1:66" x14ac:dyDescent="0.25">
      <c r="A2332" t="s">
        <v>61</v>
      </c>
      <c r="B2332" t="s">
        <v>238</v>
      </c>
      <c r="C2332" t="s">
        <v>240</v>
      </c>
      <c r="D2332" t="s">
        <v>547</v>
      </c>
      <c r="E2332" s="10">
        <f>VLOOKUP(A2332,home!$A$2:$E$405,3,FALSE)</f>
        <v>1.50833333333333</v>
      </c>
      <c r="F2332" s="10">
        <f>VLOOKUP(B2332,home!$B$2:$E$405,3,FALSE)</f>
        <v>0.66</v>
      </c>
      <c r="G2332" s="10">
        <f>VLOOKUP(C2332,away!$B$2:$E$405,4,FALSE)</f>
        <v>1.1000000000000001</v>
      </c>
      <c r="H2332" s="10">
        <f>VLOOKUP(A2332,away!$A$2:$E$405,3,FALSE)</f>
        <v>1.30833333333333</v>
      </c>
      <c r="I2332" s="10">
        <f>VLOOKUP(C2332,away!$B$2:$E$405,3,FALSE)</f>
        <v>1.1000000000000001</v>
      </c>
      <c r="J2332" s="10">
        <f>VLOOKUP(B2332,home!$B$2:$E$405,4,FALSE)</f>
        <v>1.02</v>
      </c>
      <c r="K2332" s="12">
        <f t="shared" si="2744"/>
        <v>1.0950499999999976</v>
      </c>
      <c r="L2332" s="12">
        <f t="shared" si="2745"/>
        <v>1.4679499999999965</v>
      </c>
      <c r="M2332" s="13">
        <f t="shared" si="2746"/>
        <v>7.7073173745691712E-2</v>
      </c>
      <c r="N2332" s="13">
        <f t="shared" si="2747"/>
        <v>8.4398978910219524E-2</v>
      </c>
      <c r="O2332" s="13">
        <f t="shared" si="2748"/>
        <v>0.11313956539998787</v>
      </c>
      <c r="P2332" s="13">
        <f t="shared" si="2749"/>
        <v>0.12389348109125645</v>
      </c>
      <c r="Q2332" s="13">
        <f t="shared" si="2750"/>
        <v>4.6210550927817839E-2</v>
      </c>
      <c r="R2332" s="13">
        <f t="shared" si="2751"/>
        <v>8.3041612514455923E-2</v>
      </c>
      <c r="S2332" s="13">
        <f t="shared" si="2752"/>
        <v>4.9789031354659723E-2</v>
      </c>
      <c r="T2332" s="13">
        <f t="shared" si="2753"/>
        <v>6.7834778234490037E-2</v>
      </c>
      <c r="U2332" s="13">
        <f t="shared" si="2754"/>
        <v>9.093471778395476E-2</v>
      </c>
      <c r="V2332" s="13">
        <f t="shared" si="2755"/>
        <v>8.8927560869247954E-3</v>
      </c>
      <c r="W2332" s="13">
        <f t="shared" si="2756"/>
        <v>1.6867621264502277E-2</v>
      </c>
      <c r="X2332" s="13">
        <f t="shared" si="2757"/>
        <v>2.4760824635226057E-2</v>
      </c>
      <c r="Y2332" s="13">
        <f t="shared" si="2758"/>
        <v>1.8173826261640005E-2</v>
      </c>
      <c r="Z2332" s="13">
        <f t="shared" si="2759"/>
        <v>4.0633645030198437E-2</v>
      </c>
      <c r="AA2332" s="13">
        <f t="shared" si="2760"/>
        <v>4.4495872990318701E-2</v>
      </c>
      <c r="AB2332" s="13">
        <f t="shared" si="2761"/>
        <v>2.4362602859024193E-2</v>
      </c>
      <c r="AC2332" s="13">
        <f t="shared" si="2762"/>
        <v>8.9343222044732456E-4</v>
      </c>
      <c r="AD2332" s="13">
        <f t="shared" si="2763"/>
        <v>4.6177221664232939E-3</v>
      </c>
      <c r="AE2332" s="13">
        <f t="shared" si="2764"/>
        <v>6.7785852542010571E-3</v>
      </c>
      <c r="AF2332" s="13">
        <f t="shared" si="2765"/>
        <v>4.9753121119522105E-3</v>
      </c>
      <c r="AG2332" s="13">
        <f t="shared" si="2766"/>
        <v>2.4345031382467437E-3</v>
      </c>
      <c r="AH2332" s="13">
        <f t="shared" si="2767"/>
        <v>1.491203980551991E-2</v>
      </c>
      <c r="AI2332" s="13">
        <f t="shared" si="2768"/>
        <v>1.6329429189034541E-2</v>
      </c>
      <c r="AJ2332" s="13">
        <f t="shared" si="2769"/>
        <v>8.9407707167261166E-3</v>
      </c>
      <c r="AK2332" s="13">
        <f t="shared" si="2770"/>
        <v>3.2635303244503053E-3</v>
      </c>
      <c r="AL2332" s="13">
        <f t="shared" si="2771"/>
        <v>5.7446928694303234E-5</v>
      </c>
      <c r="AM2332" s="13">
        <f t="shared" si="2772"/>
        <v>1.0113273316683636E-3</v>
      </c>
      <c r="AN2332" s="13">
        <f t="shared" si="2773"/>
        <v>1.4845779565225705E-3</v>
      </c>
      <c r="AO2332" s="13">
        <f t="shared" si="2774"/>
        <v>1.0896431056386514E-3</v>
      </c>
      <c r="AP2332" s="13">
        <f t="shared" si="2775"/>
        <v>5.3318053230741826E-4</v>
      </c>
      <c r="AQ2332" s="13">
        <f t="shared" si="2776"/>
        <v>1.9567059060016817E-4</v>
      </c>
      <c r="AR2332" s="13">
        <f t="shared" si="2777"/>
        <v>4.37802576650258E-3</v>
      </c>
      <c r="AS2332" s="13">
        <f t="shared" si="2778"/>
        <v>4.7941571156086393E-3</v>
      </c>
      <c r="AT2332" s="13">
        <f t="shared" si="2779"/>
        <v>2.6249208747236145E-3</v>
      </c>
      <c r="AU2332" s="13">
        <f t="shared" si="2780"/>
        <v>9.5813986795536285E-4</v>
      </c>
      <c r="AV2332" s="13">
        <f t="shared" si="2781"/>
        <v>2.6230276560112938E-4</v>
      </c>
      <c r="AW2332" s="13">
        <f t="shared" si="2782"/>
        <v>2.5651308677929779E-6</v>
      </c>
      <c r="AX2332" s="13">
        <f t="shared" si="2783"/>
        <v>1.8457566575723978E-4</v>
      </c>
      <c r="AY2332" s="13">
        <f t="shared" si="2784"/>
        <v>2.7094784854833951E-4</v>
      </c>
      <c r="AZ2332" s="13">
        <f t="shared" si="2785"/>
        <v>1.9886894713826706E-4</v>
      </c>
      <c r="BA2332" s="13">
        <f t="shared" si="2786"/>
        <v>9.7309890317206162E-5</v>
      </c>
      <c r="BB2332" s="13">
        <f t="shared" si="2787"/>
        <v>3.5711513372785604E-5</v>
      </c>
      <c r="BC2332" s="13">
        <f t="shared" si="2788"/>
        <v>1.0484543211116101E-5</v>
      </c>
      <c r="BD2332" s="13">
        <f t="shared" si="2789"/>
        <v>1.0711204873229095E-3</v>
      </c>
      <c r="BE2332" s="13">
        <f t="shared" si="2790"/>
        <v>1.1729304896429494E-3</v>
      </c>
      <c r="BF2332" s="13">
        <f t="shared" si="2791"/>
        <v>6.422087663417545E-4</v>
      </c>
      <c r="BG2332" s="13">
        <f t="shared" si="2792"/>
        <v>2.3441690319417897E-4</v>
      </c>
      <c r="BH2332" s="13">
        <f t="shared" si="2793"/>
        <v>6.4174557460696269E-5</v>
      </c>
      <c r="BI2332" s="13">
        <f t="shared" si="2794"/>
        <v>1.4054869829467061E-5</v>
      </c>
      <c r="BJ2332" s="14">
        <f t="shared" si="2795"/>
        <v>0.28216500082980123</v>
      </c>
      <c r="BK2332" s="14">
        <f t="shared" si="2796"/>
        <v>0.26087026927622264</v>
      </c>
      <c r="BL2332" s="14">
        <f t="shared" si="2797"/>
        <v>0.41563659404765563</v>
      </c>
      <c r="BM2332" s="14">
        <f t="shared" si="2798"/>
        <v>0.47127976387676801</v>
      </c>
      <c r="BN2332" s="14">
        <f t="shared" si="2799"/>
        <v>0.52775736258942929</v>
      </c>
    </row>
    <row r="2333" spans="1:66" x14ac:dyDescent="0.25">
      <c r="A2333" t="s">
        <v>72</v>
      </c>
      <c r="B2333" t="s">
        <v>68</v>
      </c>
      <c r="C2333" t="s">
        <v>63</v>
      </c>
      <c r="D2333" t="s">
        <v>547</v>
      </c>
      <c r="E2333" s="10">
        <f>VLOOKUP(A2333,home!$A$2:$E$405,3,FALSE)</f>
        <v>1.4212962962963001</v>
      </c>
      <c r="F2333" s="10">
        <f>VLOOKUP(B2333,home!$B$2:$E$405,3,FALSE)</f>
        <v>1.8</v>
      </c>
      <c r="G2333" s="10">
        <f>VLOOKUP(C2333,away!$B$2:$E$405,4,FALSE)</f>
        <v>0.86</v>
      </c>
      <c r="H2333" s="10">
        <f>VLOOKUP(A2333,away!$A$2:$E$405,3,FALSE)</f>
        <v>1.1111111111111101</v>
      </c>
      <c r="I2333" s="10">
        <f>VLOOKUP(C2333,away!$B$2:$E$405,3,FALSE)</f>
        <v>0.86</v>
      </c>
      <c r="J2333" s="10">
        <f>VLOOKUP(B2333,home!$B$2:$E$405,4,FALSE)</f>
        <v>0.6</v>
      </c>
      <c r="K2333" s="12">
        <f t="shared" si="2744"/>
        <v>2.2001666666666724</v>
      </c>
      <c r="L2333" s="12">
        <f t="shared" si="2745"/>
        <v>0.5733333333333327</v>
      </c>
      <c r="M2333" s="13">
        <f t="shared" si="2746"/>
        <v>6.2443071082953626E-2</v>
      </c>
      <c r="N2333" s="13">
        <f t="shared" si="2747"/>
        <v>0.13738516356101216</v>
      </c>
      <c r="O2333" s="13">
        <f t="shared" si="2748"/>
        <v>3.5800694087560037E-2</v>
      </c>
      <c r="P2333" s="13">
        <f t="shared" si="2749"/>
        <v>7.8767493774980213E-2</v>
      </c>
      <c r="Q2333" s="13">
        <f t="shared" si="2750"/>
        <v>0.15113512868074389</v>
      </c>
      <c r="R2333" s="13">
        <f t="shared" si="2751"/>
        <v>1.0262865638433864E-2</v>
      </c>
      <c r="S2333" s="13">
        <f t="shared" si="2752"/>
        <v>2.4839898038283979E-2</v>
      </c>
      <c r="T2333" s="13">
        <f t="shared" si="2753"/>
        <v>8.6650807110293063E-2</v>
      </c>
      <c r="U2333" s="13">
        <f t="shared" si="2754"/>
        <v>2.2580014882160965E-2</v>
      </c>
      <c r="V2333" s="13">
        <f t="shared" si="2755"/>
        <v>3.4815294425050991E-3</v>
      </c>
      <c r="W2333" s="13">
        <f t="shared" si="2756"/>
        <v>0.11084082409525027</v>
      </c>
      <c r="X2333" s="13">
        <f t="shared" si="2757"/>
        <v>6.3548739147943414E-2</v>
      </c>
      <c r="Y2333" s="13">
        <f t="shared" si="2758"/>
        <v>1.8217305222410423E-2</v>
      </c>
      <c r="Z2333" s="13">
        <f t="shared" si="2759"/>
        <v>1.9613476553451362E-3</v>
      </c>
      <c r="AA2333" s="13">
        <f t="shared" si="2760"/>
        <v>4.3152917330352017E-3</v>
      </c>
      <c r="AB2333" s="13">
        <f t="shared" si="2761"/>
        <v>4.7471805139831548E-3</v>
      </c>
      <c r="AC2333" s="13">
        <f t="shared" si="2762"/>
        <v>2.7448136351832295E-4</v>
      </c>
      <c r="AD2333" s="13">
        <f t="shared" si="2763"/>
        <v>6.0967071620058461E-2</v>
      </c>
      <c r="AE2333" s="13">
        <f t="shared" si="2764"/>
        <v>3.4954454395500142E-2</v>
      </c>
      <c r="AF2333" s="13">
        <f t="shared" si="2765"/>
        <v>1.0020276926710028E-2</v>
      </c>
      <c r="AG2333" s="13">
        <f t="shared" si="2766"/>
        <v>1.9149862571045809E-3</v>
      </c>
      <c r="AH2333" s="13">
        <f t="shared" si="2767"/>
        <v>2.8112649726613585E-4</v>
      </c>
      <c r="AI2333" s="13">
        <f t="shared" si="2768"/>
        <v>6.1852514840171158E-4</v>
      </c>
      <c r="AJ2333" s="13">
        <f t="shared" si="2769"/>
        <v>6.8042920700425139E-4</v>
      </c>
      <c r="AK2333" s="13">
        <f t="shared" si="2770"/>
        <v>4.9901922009239696E-4</v>
      </c>
      <c r="AL2333" s="13">
        <f t="shared" si="2771"/>
        <v>1.3849548856145038E-5</v>
      </c>
      <c r="AM2333" s="13">
        <f t="shared" si="2772"/>
        <v>2.682754374854646E-2</v>
      </c>
      <c r="AN2333" s="13">
        <f t="shared" si="2773"/>
        <v>1.5381125082499954E-2</v>
      </c>
      <c r="AO2333" s="13">
        <f t="shared" si="2774"/>
        <v>4.4092558569833141E-3</v>
      </c>
      <c r="AP2333" s="13">
        <f t="shared" si="2775"/>
        <v>8.4265778600125466E-4</v>
      </c>
      <c r="AQ2333" s="13">
        <f t="shared" si="2776"/>
        <v>1.2078094932684636E-4</v>
      </c>
      <c r="AR2333" s="13">
        <f t="shared" si="2777"/>
        <v>3.2235838353183551E-5</v>
      </c>
      <c r="AS2333" s="13">
        <f t="shared" si="2778"/>
        <v>7.0924217016729525E-5</v>
      </c>
      <c r="AT2333" s="13">
        <f t="shared" si="2779"/>
        <v>7.8022549069820758E-5</v>
      </c>
      <c r="AU2333" s="13">
        <f t="shared" si="2780"/>
        <v>5.7220870570594798E-5</v>
      </c>
      <c r="AV2333" s="13">
        <f t="shared" si="2781"/>
        <v>3.147386301676767E-5</v>
      </c>
      <c r="AW2333" s="13">
        <f t="shared" si="2782"/>
        <v>4.8528391736720639E-7</v>
      </c>
      <c r="AX2333" s="13">
        <f t="shared" si="2783"/>
        <v>9.837511250682298E-3</v>
      </c>
      <c r="AY2333" s="13">
        <f t="shared" si="2784"/>
        <v>5.6401731170578452E-3</v>
      </c>
      <c r="AZ2333" s="13">
        <f t="shared" si="2785"/>
        <v>1.6168496268899135E-3</v>
      </c>
      <c r="BA2333" s="13">
        <f t="shared" si="2786"/>
        <v>3.0899792869451645E-4</v>
      </c>
      <c r="BB2333" s="13">
        <f t="shared" si="2787"/>
        <v>4.4289703112880637E-5</v>
      </c>
      <c r="BC2333" s="13">
        <f t="shared" si="2788"/>
        <v>5.078552623610309E-6</v>
      </c>
      <c r="BD2333" s="13">
        <f t="shared" si="2789"/>
        <v>3.0803134426375336E-6</v>
      </c>
      <c r="BE2333" s="13">
        <f t="shared" si="2790"/>
        <v>6.777202959376365E-6</v>
      </c>
      <c r="BF2333" s="13">
        <f t="shared" si="2791"/>
        <v>7.455488022227303E-6</v>
      </c>
      <c r="BG2333" s="13">
        <f t="shared" si="2792"/>
        <v>5.4677720767457154E-6</v>
      </c>
      <c r="BH2333" s="13">
        <f t="shared" si="2793"/>
        <v>3.0075024660466832E-6</v>
      </c>
      <c r="BI2333" s="13">
        <f t="shared" si="2794"/>
        <v>1.3234013351427456E-6</v>
      </c>
      <c r="BJ2333" s="14">
        <f t="shared" si="2795"/>
        <v>0.7406690206194454</v>
      </c>
      <c r="BK2333" s="14">
        <f t="shared" si="2796"/>
        <v>0.17546049636815522</v>
      </c>
      <c r="BL2333" s="14">
        <f t="shared" si="2797"/>
        <v>8.008213594626698E-2</v>
      </c>
      <c r="BM2333" s="14">
        <f t="shared" si="2798"/>
        <v>0.51673889593038858</v>
      </c>
      <c r="BN2333" s="14">
        <f t="shared" si="2799"/>
        <v>0.47579441682568374</v>
      </c>
    </row>
    <row r="2334" spans="1:66" x14ac:dyDescent="0.25">
      <c r="A2334" t="s">
        <v>72</v>
      </c>
      <c r="B2334" t="s">
        <v>79</v>
      </c>
      <c r="C2334" t="s">
        <v>89</v>
      </c>
      <c r="D2334" t="s">
        <v>547</v>
      </c>
      <c r="E2334" s="10">
        <f>VLOOKUP(A2334,home!$A$2:$E$405,3,FALSE)</f>
        <v>1.4212962962963001</v>
      </c>
      <c r="F2334" s="10">
        <f>VLOOKUP(B2334,home!$B$2:$E$405,3,FALSE)</f>
        <v>0.55000000000000004</v>
      </c>
      <c r="G2334" s="10">
        <f>VLOOKUP(C2334,away!$B$2:$E$405,4,FALSE)</f>
        <v>1.33</v>
      </c>
      <c r="H2334" s="10">
        <f>VLOOKUP(A2334,away!$A$2:$E$405,3,FALSE)</f>
        <v>1.1111111111111101</v>
      </c>
      <c r="I2334" s="10">
        <f>VLOOKUP(C2334,away!$B$2:$E$405,3,FALSE)</f>
        <v>0.47</v>
      </c>
      <c r="J2334" s="10">
        <f>VLOOKUP(B2334,home!$B$2:$E$405,4,FALSE)</f>
        <v>1</v>
      </c>
      <c r="K2334" s="12">
        <f t="shared" si="2744"/>
        <v>1.0396782407407437</v>
      </c>
      <c r="L2334" s="12">
        <f t="shared" si="2745"/>
        <v>0.5222222222222217</v>
      </c>
      <c r="M2334" s="13">
        <f t="shared" si="2746"/>
        <v>0.20973709462045556</v>
      </c>
      <c r="N2334" s="13">
        <f t="shared" si="2747"/>
        <v>0.2180590935530701</v>
      </c>
      <c r="O2334" s="13">
        <f t="shared" si="2748"/>
        <v>0.10952937163512669</v>
      </c>
      <c r="P2334" s="13">
        <f t="shared" si="2749"/>
        <v>0.1138753044110476</v>
      </c>
      <c r="Q2334" s="13">
        <f t="shared" si="2750"/>
        <v>0.11335564738138858</v>
      </c>
      <c r="R2334" s="13">
        <f t="shared" si="2751"/>
        <v>2.8599335926949715E-2</v>
      </c>
      <c r="S2334" s="13">
        <f t="shared" si="2752"/>
        <v>1.5456952164536226E-2</v>
      </c>
      <c r="T2334" s="13">
        <f t="shared" si="2753"/>
        <v>5.9196838076947311E-2</v>
      </c>
      <c r="U2334" s="13">
        <f t="shared" si="2754"/>
        <v>2.973410726288462E-2</v>
      </c>
      <c r="V2334" s="13">
        <f t="shared" si="2755"/>
        <v>9.324716928160808E-4</v>
      </c>
      <c r="W2334" s="13">
        <f t="shared" si="2756"/>
        <v>3.9284466682503391E-2</v>
      </c>
      <c r="X2334" s="13">
        <f t="shared" si="2757"/>
        <v>2.051522148975175E-2</v>
      </c>
      <c r="Y2334" s="13">
        <f t="shared" si="2758"/>
        <v>5.356752277879618E-3</v>
      </c>
      <c r="Z2334" s="13">
        <f t="shared" si="2759"/>
        <v>4.9784029206171683E-3</v>
      </c>
      <c r="AA2334" s="13">
        <f t="shared" si="2760"/>
        <v>5.1759371902058366E-3</v>
      </c>
      <c r="AB2334" s="13">
        <f t="shared" si="2761"/>
        <v>2.6906546360488961E-3</v>
      </c>
      <c r="AC2334" s="13">
        <f t="shared" si="2762"/>
        <v>3.1642440881246908E-5</v>
      </c>
      <c r="AD2334" s="13">
        <f t="shared" si="2763"/>
        <v>1.0210801302225871E-2</v>
      </c>
      <c r="AE2334" s="13">
        <f t="shared" si="2764"/>
        <v>5.3323073467179492E-3</v>
      </c>
      <c r="AF2334" s="13">
        <f t="shared" si="2765"/>
        <v>1.3923246960874632E-3</v>
      </c>
      <c r="AG2334" s="13">
        <f t="shared" si="2766"/>
        <v>2.4236763228189151E-4</v>
      </c>
      <c r="AH2334" s="13">
        <f t="shared" si="2767"/>
        <v>6.4995815908057398E-4</v>
      </c>
      <c r="AI2334" s="13">
        <f t="shared" si="2768"/>
        <v>6.7574735538798345E-4</v>
      </c>
      <c r="AJ2334" s="13">
        <f t="shared" si="2769"/>
        <v>3.5127991081749437E-4</v>
      </c>
      <c r="AK2334" s="13">
        <f t="shared" si="2770"/>
        <v>1.2173935989543264E-4</v>
      </c>
      <c r="AL2334" s="13">
        <f t="shared" si="2771"/>
        <v>6.8720177404596206E-7</v>
      </c>
      <c r="AM2334" s="13">
        <f t="shared" si="2772"/>
        <v>2.1231895868902982E-3</v>
      </c>
      <c r="AN2334" s="13">
        <f t="shared" si="2773"/>
        <v>1.1087767842649324E-3</v>
      </c>
      <c r="AO2334" s="13">
        <f t="shared" si="2774"/>
        <v>2.8951393811362094E-4</v>
      </c>
      <c r="AP2334" s="13">
        <f t="shared" si="2775"/>
        <v>5.03968707086673E-5</v>
      </c>
      <c r="AQ2334" s="13">
        <f t="shared" si="2776"/>
        <v>6.579591453631557E-6</v>
      </c>
      <c r="AR2334" s="13">
        <f t="shared" si="2777"/>
        <v>6.788451883730434E-5</v>
      </c>
      <c r="AS2334" s="13">
        <f t="shared" si="2778"/>
        <v>7.0578057118300447E-5</v>
      </c>
      <c r="AT2334" s="13">
        <f t="shared" si="2779"/>
        <v>3.6689235129827162E-5</v>
      </c>
      <c r="AU2334" s="13">
        <f t="shared" si="2780"/>
        <v>1.2714999811300732E-5</v>
      </c>
      <c r="AV2334" s="13">
        <f t="shared" si="2781"/>
        <v>3.304877158708008E-6</v>
      </c>
      <c r="AW2334" s="13">
        <f t="shared" si="2782"/>
        <v>1.0364206907184897E-8</v>
      </c>
      <c r="AX2334" s="13">
        <f t="shared" si="2783"/>
        <v>3.6790566907619513E-4</v>
      </c>
      <c r="AY2334" s="13">
        <f t="shared" si="2784"/>
        <v>1.9212851607312392E-4</v>
      </c>
      <c r="AZ2334" s="13">
        <f t="shared" si="2785"/>
        <v>5.0166890307982306E-5</v>
      </c>
      <c r="BA2334" s="13">
        <f t="shared" si="2786"/>
        <v>8.7327549795376515E-6</v>
      </c>
      <c r="BB2334" s="13">
        <f t="shared" si="2787"/>
        <v>1.1401096778840811E-6</v>
      </c>
      <c r="BC2334" s="13">
        <f t="shared" si="2788"/>
        <v>1.1907812191233727E-7</v>
      </c>
      <c r="BD2334" s="13">
        <f t="shared" si="2789"/>
        <v>5.9084673802838883E-6</v>
      </c>
      <c r="BE2334" s="13">
        <f t="shared" si="2790"/>
        <v>6.1429049714076223E-6</v>
      </c>
      <c r="BF2334" s="13">
        <f t="shared" si="2791"/>
        <v>3.1933223168553225E-6</v>
      </c>
      <c r="BG2334" s="13">
        <f t="shared" si="2792"/>
        <v>1.1066759095020992E-6</v>
      </c>
      <c r="BH2334" s="13">
        <f t="shared" si="2793"/>
        <v>2.8764671566532623E-7</v>
      </c>
      <c r="BI2334" s="13">
        <f t="shared" si="2794"/>
        <v>5.9812006259555871E-8</v>
      </c>
      <c r="BJ2334" s="14">
        <f t="shared" si="2795"/>
        <v>0.47714447022852169</v>
      </c>
      <c r="BK2334" s="14">
        <f t="shared" si="2796"/>
        <v>0.34022628104758396</v>
      </c>
      <c r="BL2334" s="14">
        <f t="shared" si="2797"/>
        <v>0.17773600195375264</v>
      </c>
      <c r="BM2334" s="14">
        <f t="shared" si="2798"/>
        <v>0.20673719047057099</v>
      </c>
      <c r="BN2334" s="14">
        <f t="shared" si="2799"/>
        <v>0.79315584752803836</v>
      </c>
    </row>
    <row r="2335" spans="1:66" x14ac:dyDescent="0.25">
      <c r="A2335" t="s">
        <v>72</v>
      </c>
      <c r="B2335" t="s">
        <v>83</v>
      </c>
      <c r="C2335" t="s">
        <v>75</v>
      </c>
      <c r="D2335" t="s">
        <v>547</v>
      </c>
      <c r="E2335" s="10">
        <f>VLOOKUP(A2335,home!$A$2:$E$405,3,FALSE)</f>
        <v>1.4212962962963001</v>
      </c>
      <c r="F2335" s="10">
        <f>VLOOKUP(B2335,home!$B$2:$E$405,3,FALSE)</f>
        <v>0.86</v>
      </c>
      <c r="G2335" s="10">
        <f>VLOOKUP(C2335,away!$B$2:$E$405,4,FALSE)</f>
        <v>0.86</v>
      </c>
      <c r="H2335" s="10">
        <f>VLOOKUP(A2335,away!$A$2:$E$405,3,FALSE)</f>
        <v>1.1111111111111101</v>
      </c>
      <c r="I2335" s="10">
        <f>VLOOKUP(C2335,away!$B$2:$E$405,3,FALSE)</f>
        <v>0.78</v>
      </c>
      <c r="J2335" s="10">
        <f>VLOOKUP(B2335,home!$B$2:$E$405,4,FALSE)</f>
        <v>0.9</v>
      </c>
      <c r="K2335" s="12">
        <f t="shared" si="2744"/>
        <v>1.0511907407407435</v>
      </c>
      <c r="L2335" s="12">
        <f t="shared" si="2745"/>
        <v>0.77999999999999936</v>
      </c>
      <c r="M2335" s="13">
        <f t="shared" si="2746"/>
        <v>0.16022267048180272</v>
      </c>
      <c r="N2335" s="13">
        <f t="shared" si="2747"/>
        <v>0.16842458766722629</v>
      </c>
      <c r="O2335" s="13">
        <f t="shared" si="2748"/>
        <v>0.12497368297580602</v>
      </c>
      <c r="P2335" s="13">
        <f t="shared" si="2749"/>
        <v>0.13137117838043638</v>
      </c>
      <c r="Q2335" s="13">
        <f t="shared" si="2750"/>
        <v>8.852318353443292E-2</v>
      </c>
      <c r="R2335" s="13">
        <f t="shared" si="2751"/>
        <v>4.8739736360564306E-2</v>
      </c>
      <c r="S2335" s="13">
        <f t="shared" si="2752"/>
        <v>2.6928752431174451E-2</v>
      </c>
      <c r="T2335" s="13">
        <f t="shared" si="2753"/>
        <v>6.904808315685762E-2</v>
      </c>
      <c r="U2335" s="13">
        <f t="shared" si="2754"/>
        <v>5.1234759568370147E-2</v>
      </c>
      <c r="V2335" s="13">
        <f t="shared" si="2755"/>
        <v>2.4532954519970304E-3</v>
      </c>
      <c r="W2335" s="13">
        <f t="shared" si="2756"/>
        <v>3.1018250290763119E-2</v>
      </c>
      <c r="X2335" s="13">
        <f t="shared" si="2757"/>
        <v>2.4194235226795213E-2</v>
      </c>
      <c r="Y2335" s="13">
        <f t="shared" si="2758"/>
        <v>9.4357517384501249E-3</v>
      </c>
      <c r="Z2335" s="13">
        <f t="shared" si="2759"/>
        <v>1.2672331453746709E-2</v>
      </c>
      <c r="AA2335" s="13">
        <f t="shared" si="2760"/>
        <v>1.3321037487776228E-2</v>
      </c>
      <c r="AB2335" s="13">
        <f t="shared" si="2761"/>
        <v>7.0014756321053508E-3</v>
      </c>
      <c r="AC2335" s="13">
        <f t="shared" si="2762"/>
        <v>1.2572047134273181E-4</v>
      </c>
      <c r="AD2335" s="13">
        <f t="shared" si="2763"/>
        <v>8.1515243749072635E-3</v>
      </c>
      <c r="AE2335" s="13">
        <f t="shared" si="2764"/>
        <v>6.3581890124276598E-3</v>
      </c>
      <c r="AF2335" s="13">
        <f t="shared" si="2765"/>
        <v>2.4796937148467853E-3</v>
      </c>
      <c r="AG2335" s="13">
        <f t="shared" si="2766"/>
        <v>6.4472036586016366E-4</v>
      </c>
      <c r="AH2335" s="13">
        <f t="shared" si="2767"/>
        <v>2.4711046334806061E-3</v>
      </c>
      <c r="AI2335" s="13">
        <f t="shared" si="2768"/>
        <v>2.5976023101163623E-3</v>
      </c>
      <c r="AJ2335" s="13">
        <f t="shared" si="2769"/>
        <v>1.3652877482605423E-3</v>
      </c>
      <c r="AK2335" s="13">
        <f t="shared" si="2770"/>
        <v>4.7839261313942054E-4</v>
      </c>
      <c r="AL2335" s="13">
        <f t="shared" si="2771"/>
        <v>4.1232732963876985E-6</v>
      </c>
      <c r="AM2335" s="13">
        <f t="shared" si="2772"/>
        <v>1.7137613891649991E-3</v>
      </c>
      <c r="AN2335" s="13">
        <f t="shared" si="2773"/>
        <v>1.3367338835486981E-3</v>
      </c>
      <c r="AO2335" s="13">
        <f t="shared" si="2774"/>
        <v>5.2132621458399187E-4</v>
      </c>
      <c r="AP2335" s="13">
        <f t="shared" si="2775"/>
        <v>1.3554481579183776E-4</v>
      </c>
      <c r="AQ2335" s="13">
        <f t="shared" si="2776"/>
        <v>2.6431239079408345E-5</v>
      </c>
      <c r="AR2335" s="13">
        <f t="shared" si="2777"/>
        <v>3.8549232282297433E-4</v>
      </c>
      <c r="AS2335" s="13">
        <f t="shared" si="2778"/>
        <v>4.0522596037815222E-4</v>
      </c>
      <c r="AT2335" s="13">
        <f t="shared" si="2779"/>
        <v>2.1298488872864446E-4</v>
      </c>
      <c r="AU2335" s="13">
        <f t="shared" si="2780"/>
        <v>7.462924764974955E-5</v>
      </c>
      <c r="AV2335" s="13">
        <f t="shared" si="2781"/>
        <v>1.961239352946615E-5</v>
      </c>
      <c r="AW2335" s="13">
        <f t="shared" si="2782"/>
        <v>9.3910845398636634E-8</v>
      </c>
      <c r="AX2335" s="13">
        <f t="shared" si="2783"/>
        <v>3.0024835068820669E-4</v>
      </c>
      <c r="AY2335" s="13">
        <f t="shared" si="2784"/>
        <v>2.3419371353680101E-4</v>
      </c>
      <c r="AZ2335" s="13">
        <f t="shared" si="2785"/>
        <v>9.1335548279352318E-5</v>
      </c>
      <c r="BA2335" s="13">
        <f t="shared" si="2786"/>
        <v>2.3747242552631583E-5</v>
      </c>
      <c r="BB2335" s="13">
        <f t="shared" si="2787"/>
        <v>4.6307122977631551E-6</v>
      </c>
      <c r="BC2335" s="13">
        <f t="shared" si="2788"/>
        <v>7.2239111845105175E-7</v>
      </c>
      <c r="BD2335" s="13">
        <f t="shared" si="2789"/>
        <v>5.0114001966986613E-5</v>
      </c>
      <c r="BE2335" s="13">
        <f t="shared" si="2790"/>
        <v>5.2679374849159737E-5</v>
      </c>
      <c r="BF2335" s="13">
        <f t="shared" si="2791"/>
        <v>2.7688035534723753E-5</v>
      </c>
      <c r="BG2335" s="13">
        <f t="shared" si="2792"/>
        <v>9.7018021944674327E-6</v>
      </c>
      <c r="BH2335" s="13">
        <f t="shared" si="2793"/>
        <v>2.5496111588305968E-6</v>
      </c>
      <c r="BI2335" s="13">
        <f t="shared" si="2794"/>
        <v>5.3602552853040027E-7</v>
      </c>
      <c r="BJ2335" s="14">
        <f t="shared" si="2795"/>
        <v>0.41266689458320926</v>
      </c>
      <c r="BK2335" s="14">
        <f t="shared" si="2796"/>
        <v>0.32133993420358647</v>
      </c>
      <c r="BL2335" s="14">
        <f t="shared" si="2797"/>
        <v>0.25342429299396058</v>
      </c>
      <c r="BM2335" s="14">
        <f t="shared" si="2798"/>
        <v>0.27761431403154302</v>
      </c>
      <c r="BN2335" s="14">
        <f t="shared" si="2799"/>
        <v>0.72225503940026858</v>
      </c>
    </row>
    <row r="2336" spans="1:66" x14ac:dyDescent="0.25">
      <c r="A2336" t="s">
        <v>72</v>
      </c>
      <c r="B2336" t="s">
        <v>88</v>
      </c>
      <c r="C2336" t="s">
        <v>86</v>
      </c>
      <c r="D2336" t="s">
        <v>547</v>
      </c>
      <c r="E2336" s="10">
        <f>VLOOKUP(A2336,home!$A$2:$E$405,3,FALSE)</f>
        <v>1.4212962962963001</v>
      </c>
      <c r="F2336" s="10">
        <f>VLOOKUP(B2336,home!$B$2:$E$405,3,FALSE)</f>
        <v>1.02</v>
      </c>
      <c r="G2336" s="10">
        <f>VLOOKUP(C2336,away!$B$2:$E$405,4,FALSE)</f>
        <v>0.7</v>
      </c>
      <c r="H2336" s="10">
        <f>VLOOKUP(A2336,away!$A$2:$E$405,3,FALSE)</f>
        <v>1.1111111111111101</v>
      </c>
      <c r="I2336" s="10">
        <f>VLOOKUP(C2336,away!$B$2:$E$405,3,FALSE)</f>
        <v>0.63</v>
      </c>
      <c r="J2336" s="10">
        <f>VLOOKUP(B2336,home!$B$2:$E$405,4,FALSE)</f>
        <v>0.9</v>
      </c>
      <c r="K2336" s="12">
        <f t="shared" si="2744"/>
        <v>1.0148055555555582</v>
      </c>
      <c r="L2336" s="12">
        <f t="shared" si="2745"/>
        <v>0.62999999999999934</v>
      </c>
      <c r="M2336" s="13">
        <f t="shared" si="2746"/>
        <v>0.19305009666331252</v>
      </c>
      <c r="N2336" s="13">
        <f t="shared" si="2747"/>
        <v>0.19590831059446703</v>
      </c>
      <c r="O2336" s="13">
        <f t="shared" si="2748"/>
        <v>0.12162156089788675</v>
      </c>
      <c r="P2336" s="13">
        <f t="shared" si="2749"/>
        <v>0.1234222356745141</v>
      </c>
      <c r="Q2336" s="13">
        <f t="shared" si="2750"/>
        <v>9.9404420985384476E-2</v>
      </c>
      <c r="R2336" s="13">
        <f t="shared" si="2751"/>
        <v>3.8310791682834286E-2</v>
      </c>
      <c r="S2336" s="13">
        <f t="shared" si="2752"/>
        <v>1.9726807344549509E-2</v>
      </c>
      <c r="T2336" s="13">
        <f t="shared" si="2753"/>
        <v>6.2624785220792151E-2</v>
      </c>
      <c r="U2336" s="13">
        <f t="shared" si="2754"/>
        <v>3.8878004237471897E-2</v>
      </c>
      <c r="V2336" s="13">
        <f t="shared" si="2755"/>
        <v>1.4013211580636107E-3</v>
      </c>
      <c r="W2336" s="13">
        <f t="shared" si="2756"/>
        <v>3.3625386220917229E-2</v>
      </c>
      <c r="X2336" s="13">
        <f t="shared" si="2757"/>
        <v>2.1183993319177832E-2</v>
      </c>
      <c r="Y2336" s="13">
        <f t="shared" si="2758"/>
        <v>6.6729578955410096E-3</v>
      </c>
      <c r="Z2336" s="13">
        <f t="shared" si="2759"/>
        <v>8.0452662533951926E-3</v>
      </c>
      <c r="AA2336" s="13">
        <f t="shared" si="2760"/>
        <v>8.1643808898690905E-3</v>
      </c>
      <c r="AB2336" s="13">
        <f t="shared" si="2761"/>
        <v>4.1426295423553925E-3</v>
      </c>
      <c r="AC2336" s="13">
        <f t="shared" si="2762"/>
        <v>5.5993947042619643E-5</v>
      </c>
      <c r="AD2336" s="13">
        <f t="shared" si="2763"/>
        <v>8.5308071861720288E-3</v>
      </c>
      <c r="AE2336" s="13">
        <f t="shared" si="2764"/>
        <v>5.3744085272883725E-3</v>
      </c>
      <c r="AF2336" s="13">
        <f t="shared" si="2765"/>
        <v>1.6929386860958357E-3</v>
      </c>
      <c r="AG2336" s="13">
        <f t="shared" si="2766"/>
        <v>3.5551712408012515E-4</v>
      </c>
      <c r="AH2336" s="13">
        <f t="shared" si="2767"/>
        <v>1.2671294349097413E-3</v>
      </c>
      <c r="AI2336" s="13">
        <f t="shared" si="2768"/>
        <v>1.2858899901543803E-3</v>
      </c>
      <c r="AJ2336" s="13">
        <f t="shared" si="2769"/>
        <v>6.5246415292097358E-4</v>
      </c>
      <c r="AK2336" s="13">
        <f t="shared" si="2770"/>
        <v>2.2070808239501842E-4</v>
      </c>
      <c r="AL2336" s="13">
        <f t="shared" si="2771"/>
        <v>1.4319388071156192E-6</v>
      </c>
      <c r="AM2336" s="13">
        <f t="shared" si="2772"/>
        <v>1.7314221051801314E-3</v>
      </c>
      <c r="AN2336" s="13">
        <f t="shared" si="2773"/>
        <v>1.0907959262634816E-3</v>
      </c>
      <c r="AO2336" s="13">
        <f t="shared" si="2774"/>
        <v>3.4360071677299637E-4</v>
      </c>
      <c r="AP2336" s="13">
        <f t="shared" si="2775"/>
        <v>7.2156150522329171E-5</v>
      </c>
      <c r="AQ2336" s="13">
        <f t="shared" si="2776"/>
        <v>1.136459370726683E-5</v>
      </c>
      <c r="AR2336" s="13">
        <f t="shared" si="2777"/>
        <v>1.5965830879862726E-4</v>
      </c>
      <c r="AS2336" s="13">
        <f t="shared" si="2778"/>
        <v>1.6202213875945177E-4</v>
      </c>
      <c r="AT2336" s="13">
        <f t="shared" si="2779"/>
        <v>8.2210483268042595E-5</v>
      </c>
      <c r="AU2336" s="13">
        <f t="shared" si="2780"/>
        <v>2.7809218381772295E-5</v>
      </c>
      <c r="AV2336" s="13">
        <f t="shared" si="2781"/>
        <v>7.0552373273700689E-6</v>
      </c>
      <c r="AW2336" s="13">
        <f t="shared" si="2782"/>
        <v>2.5429940491839211E-8</v>
      </c>
      <c r="AX2336" s="13">
        <f t="shared" si="2783"/>
        <v>2.9284279522474941E-4</v>
      </c>
      <c r="AY2336" s="13">
        <f t="shared" si="2784"/>
        <v>1.8449096099159193E-4</v>
      </c>
      <c r="AZ2336" s="13">
        <f t="shared" si="2785"/>
        <v>5.8114652712351398E-5</v>
      </c>
      <c r="BA2336" s="13">
        <f t="shared" si="2786"/>
        <v>1.2204077069593781E-5</v>
      </c>
      <c r="BB2336" s="13">
        <f t="shared" si="2787"/>
        <v>1.9221421384610184E-6</v>
      </c>
      <c r="BC2336" s="13">
        <f t="shared" si="2788"/>
        <v>2.4218990944608806E-7</v>
      </c>
      <c r="BD2336" s="13">
        <f t="shared" si="2789"/>
        <v>1.6764122423855837E-5</v>
      </c>
      <c r="BE2336" s="13">
        <f t="shared" si="2790"/>
        <v>1.7012324569742409E-5</v>
      </c>
      <c r="BF2336" s="13">
        <f t="shared" si="2791"/>
        <v>8.6321007431444595E-6</v>
      </c>
      <c r="BG2336" s="13">
        <f t="shared" si="2792"/>
        <v>2.9199679300860868E-6</v>
      </c>
      <c r="BH2336" s="13">
        <f t="shared" si="2793"/>
        <v>7.4079991937385608E-7</v>
      </c>
      <c r="BI2336" s="13">
        <f t="shared" si="2794"/>
        <v>1.503535747471398E-7</v>
      </c>
      <c r="BJ2336" s="14">
        <f t="shared" si="2795"/>
        <v>0.43917268207040838</v>
      </c>
      <c r="BK2336" s="14">
        <f t="shared" si="2796"/>
        <v>0.33784237768728115</v>
      </c>
      <c r="BL2336" s="14">
        <f t="shared" si="2797"/>
        <v>0.21502853396649377</v>
      </c>
      <c r="BM2336" s="14">
        <f t="shared" si="2798"/>
        <v>0.22818697794812826</v>
      </c>
      <c r="BN2336" s="14">
        <f t="shared" si="2799"/>
        <v>0.7717174164983992</v>
      </c>
    </row>
    <row r="2337" spans="1:66" x14ac:dyDescent="0.25">
      <c r="A2337" t="s">
        <v>72</v>
      </c>
      <c r="B2337" t="s">
        <v>102</v>
      </c>
      <c r="C2337" t="s">
        <v>326</v>
      </c>
      <c r="D2337" t="s">
        <v>547</v>
      </c>
      <c r="E2337" s="10">
        <f>VLOOKUP(A2337,home!$A$2:$E$405,3,FALSE)</f>
        <v>1.4212962962963001</v>
      </c>
      <c r="F2337" s="10">
        <f>VLOOKUP(B2337,home!$B$2:$E$405,3,FALSE)</f>
        <v>0.55000000000000004</v>
      </c>
      <c r="G2337" s="10">
        <f>VLOOKUP(C2337,away!$B$2:$E$405,4,FALSE)</f>
        <v>1.02</v>
      </c>
      <c r="H2337" s="10">
        <f>VLOOKUP(A2337,away!$A$2:$E$405,3,FALSE)</f>
        <v>1.1111111111111101</v>
      </c>
      <c r="I2337" s="10">
        <f>VLOOKUP(C2337,away!$B$2:$E$405,3,FALSE)</f>
        <v>0.47</v>
      </c>
      <c r="J2337" s="10">
        <f>VLOOKUP(B2337,home!$B$2:$E$405,4,FALSE)</f>
        <v>1.1000000000000001</v>
      </c>
      <c r="K2337" s="12">
        <f t="shared" si="2744"/>
        <v>0.79734722222222443</v>
      </c>
      <c r="L2337" s="12">
        <f t="shared" si="2745"/>
        <v>0.57444444444444387</v>
      </c>
      <c r="M2337" s="13">
        <f t="shared" si="2746"/>
        <v>0.25365209219062607</v>
      </c>
      <c r="N2337" s="13">
        <f t="shared" si="2747"/>
        <v>0.20224879111905128</v>
      </c>
      <c r="O2337" s="13">
        <f t="shared" si="2748"/>
        <v>0.14570903518061504</v>
      </c>
      <c r="P2337" s="13">
        <f t="shared" si="2749"/>
        <v>0.11618069445394379</v>
      </c>
      <c r="Q2337" s="13">
        <f t="shared" si="2750"/>
        <v>8.0631255898289206E-2</v>
      </c>
      <c r="R2337" s="13">
        <f t="shared" si="2751"/>
        <v>4.1850872882432166E-2</v>
      </c>
      <c r="S2337" s="13">
        <f t="shared" si="2752"/>
        <v>1.3303609727035667E-2</v>
      </c>
      <c r="T2337" s="13">
        <f t="shared" si="2753"/>
        <v>4.6318176999350535E-2</v>
      </c>
      <c r="U2337" s="13">
        <f t="shared" si="2754"/>
        <v>3.3369677240382707E-2</v>
      </c>
      <c r="V2337" s="13">
        <f t="shared" si="2755"/>
        <v>6.7705274902885059E-4</v>
      </c>
      <c r="W2337" s="13">
        <f t="shared" si="2756"/>
        <v>2.1430369304930082E-2</v>
      </c>
      <c r="X2337" s="13">
        <f t="shared" si="2757"/>
        <v>1.2310556589609825E-2</v>
      </c>
      <c r="Y2337" s="13">
        <f t="shared" si="2758"/>
        <v>3.5358654204601515E-3</v>
      </c>
      <c r="Z2337" s="13">
        <f t="shared" si="2759"/>
        <v>8.013667140821263E-3</v>
      </c>
      <c r="AA2337" s="13">
        <f t="shared" si="2760"/>
        <v>6.3896752345473495E-3</v>
      </c>
      <c r="AB2337" s="13">
        <f t="shared" si="2761"/>
        <v>2.5473948995842345E-3</v>
      </c>
      <c r="AC2337" s="13">
        <f t="shared" si="2762"/>
        <v>1.9381975594204881E-5</v>
      </c>
      <c r="AD2337" s="13">
        <f t="shared" si="2763"/>
        <v>4.2718613591206057E-3</v>
      </c>
      <c r="AE2337" s="13">
        <f t="shared" si="2764"/>
        <v>2.4539470251837233E-3</v>
      </c>
      <c r="AF2337" s="13">
        <f t="shared" si="2765"/>
        <v>7.0482811778887968E-4</v>
      </c>
      <c r="AG2337" s="13">
        <f t="shared" si="2766"/>
        <v>1.3496153218401871E-4</v>
      </c>
      <c r="AH2337" s="13">
        <f t="shared" si="2767"/>
        <v>1.150851642167941E-3</v>
      </c>
      <c r="AI2337" s="13">
        <f t="shared" si="2768"/>
        <v>9.1762836007249317E-4</v>
      </c>
      <c r="AJ2337" s="13">
        <f t="shared" si="2769"/>
        <v>3.658342119680688E-4</v>
      </c>
      <c r="AK2337" s="13">
        <f t="shared" si="2770"/>
        <v>9.7232297568865361E-5</v>
      </c>
      <c r="AL2337" s="13">
        <f t="shared" si="2771"/>
        <v>3.5510235535243613E-7</v>
      </c>
      <c r="AM2337" s="13">
        <f t="shared" si="2772"/>
        <v>6.8123135768265435E-4</v>
      </c>
      <c r="AN2337" s="13">
        <f t="shared" si="2773"/>
        <v>3.9132956880214665E-4</v>
      </c>
      <c r="AO2337" s="13">
        <f t="shared" si="2774"/>
        <v>1.1239854837261644E-4</v>
      </c>
      <c r="AP2337" s="13">
        <f t="shared" si="2775"/>
        <v>2.1522240558756537E-5</v>
      </c>
      <c r="AQ2337" s="13">
        <f t="shared" si="2776"/>
        <v>3.0908328802436431E-6</v>
      </c>
      <c r="AR2337" s="13">
        <f t="shared" si="2777"/>
        <v>1.322200664446278E-4</v>
      </c>
      <c r="AS2337" s="13">
        <f t="shared" si="2778"/>
        <v>1.0542530270166193E-4</v>
      </c>
      <c r="AT2337" s="13">
        <f t="shared" si="2779"/>
        <v>4.2030286130553654E-5</v>
      </c>
      <c r="AU2337" s="13">
        <f t="shared" si="2780"/>
        <v>1.1170910631800748E-5</v>
      </c>
      <c r="AV2337" s="13">
        <f t="shared" si="2781"/>
        <v>2.2267736404897596E-6</v>
      </c>
      <c r="AW2337" s="13">
        <f t="shared" si="2782"/>
        <v>4.5180035872030575E-9</v>
      </c>
      <c r="AX2337" s="13">
        <f t="shared" si="2783"/>
        <v>9.0529655123156475E-5</v>
      </c>
      <c r="AY2337" s="13">
        <f t="shared" si="2784"/>
        <v>5.2004257442968723E-5</v>
      </c>
      <c r="AZ2337" s="13">
        <f t="shared" si="2785"/>
        <v>1.4936778387786E-5</v>
      </c>
      <c r="BA2337" s="13">
        <f t="shared" si="2786"/>
        <v>2.8601164542538356E-6</v>
      </c>
      <c r="BB2337" s="13">
        <f t="shared" si="2787"/>
        <v>4.1074450190256417E-7</v>
      </c>
      <c r="BC2337" s="13">
        <f t="shared" si="2788"/>
        <v>4.7189979440805678E-8</v>
      </c>
      <c r="BD2337" s="13">
        <f t="shared" si="2789"/>
        <v>1.2658847102198613E-5</v>
      </c>
      <c r="BE2337" s="13">
        <f t="shared" si="2790"/>
        <v>1.0093496573473919E-5</v>
      </c>
      <c r="BF2337" s="13">
        <f t="shared" si="2791"/>
        <v>4.0240107276844843E-6</v>
      </c>
      <c r="BG2337" s="13">
        <f t="shared" si="2792"/>
        <v>1.0695112586372185E-6</v>
      </c>
      <c r="BH2337" s="13">
        <f t="shared" si="2793"/>
        <v>2.1319295780244529E-7</v>
      </c>
      <c r="BI2337" s="13">
        <f t="shared" si="2794"/>
        <v>3.3997762540223943E-8</v>
      </c>
      <c r="BJ2337" s="14">
        <f t="shared" si="2795"/>
        <v>0.37541097465615419</v>
      </c>
      <c r="BK2337" s="14">
        <f t="shared" si="2796"/>
        <v>0.38388519045602687</v>
      </c>
      <c r="BL2337" s="14">
        <f t="shared" si="2797"/>
        <v>0.23271936834527029</v>
      </c>
      <c r="BM2337" s="14">
        <f t="shared" si="2798"/>
        <v>0.15970445913387582</v>
      </c>
      <c r="BN2337" s="14">
        <f t="shared" si="2799"/>
        <v>0.84027274172495758</v>
      </c>
    </row>
    <row r="2338" spans="1:66" x14ac:dyDescent="0.25">
      <c r="A2338" t="s">
        <v>72</v>
      </c>
      <c r="B2338" t="s">
        <v>73</v>
      </c>
      <c r="C2338" t="s">
        <v>74</v>
      </c>
      <c r="D2338" t="s">
        <v>547</v>
      </c>
      <c r="E2338" s="10">
        <f>VLOOKUP(A2338,home!$A$2:$E$405,3,FALSE)</f>
        <v>1.4212962962963001</v>
      </c>
      <c r="F2338" s="10">
        <f>VLOOKUP(B2338,home!$B$2:$E$405,3,FALSE)</f>
        <v>1.02</v>
      </c>
      <c r="G2338" s="10">
        <f>VLOOKUP(C2338,away!$B$2:$E$405,4,FALSE)</f>
        <v>0.7</v>
      </c>
      <c r="H2338" s="10">
        <f>VLOOKUP(A2338,away!$A$2:$E$405,3,FALSE)</f>
        <v>1.1111111111111101</v>
      </c>
      <c r="I2338" s="10">
        <f>VLOOKUP(C2338,away!$B$2:$E$405,3,FALSE)</f>
        <v>0.7</v>
      </c>
      <c r="J2338" s="10">
        <f>VLOOKUP(B2338,home!$B$2:$E$405,4,FALSE)</f>
        <v>1</v>
      </c>
      <c r="K2338" s="12">
        <f t="shared" si="2744"/>
        <v>1.0148055555555582</v>
      </c>
      <c r="L2338" s="12">
        <f t="shared" si="2745"/>
        <v>0.77777777777777701</v>
      </c>
      <c r="M2338" s="13">
        <f t="shared" si="2746"/>
        <v>0.16652941252959519</v>
      </c>
      <c r="N2338" s="13">
        <f t="shared" si="2747"/>
        <v>0.16899497299843655</v>
      </c>
      <c r="O2338" s="13">
        <f t="shared" si="2748"/>
        <v>0.12952287641190724</v>
      </c>
      <c r="P2338" s="13">
        <f t="shared" si="2749"/>
        <v>0.13144053455433941</v>
      </c>
      <c r="Q2338" s="13">
        <f t="shared" si="2750"/>
        <v>8.574851872988748E-2</v>
      </c>
      <c r="R2338" s="13">
        <f t="shared" si="2751"/>
        <v>5.0370007493519421E-2</v>
      </c>
      <c r="S2338" s="13">
        <f t="shared" si="2752"/>
        <v>2.5936280356570845E-2</v>
      </c>
      <c r="T2338" s="13">
        <f t="shared" si="2753"/>
        <v>6.6693292345467975E-2</v>
      </c>
      <c r="U2338" s="13">
        <f t="shared" si="2754"/>
        <v>5.1115763437798591E-2</v>
      </c>
      <c r="V2338" s="13">
        <f t="shared" si="2755"/>
        <v>2.274592219432864E-3</v>
      </c>
      <c r="W2338" s="13">
        <f t="shared" si="2756"/>
        <v>2.9006024395916551E-2</v>
      </c>
      <c r="X2338" s="13">
        <f t="shared" si="2757"/>
        <v>2.2560241196823962E-2</v>
      </c>
      <c r="Y2338" s="13">
        <f t="shared" si="2758"/>
        <v>8.7734271320981955E-3</v>
      </c>
      <c r="Z2338" s="13">
        <f t="shared" si="2759"/>
        <v>1.3058890831653173E-2</v>
      </c>
      <c r="AA2338" s="13">
        <f t="shared" si="2760"/>
        <v>1.3252234965355181E-2</v>
      </c>
      <c r="AB2338" s="13">
        <f t="shared" si="2761"/>
        <v>6.7242208331850292E-3</v>
      </c>
      <c r="AC2338" s="13">
        <f t="shared" si="2762"/>
        <v>1.1220751212727364E-4</v>
      </c>
      <c r="AD2338" s="13">
        <f t="shared" si="2763"/>
        <v>7.3588686753890417E-3</v>
      </c>
      <c r="AE2338" s="13">
        <f t="shared" si="2764"/>
        <v>5.7235645253025822E-3</v>
      </c>
      <c r="AF2338" s="13">
        <f t="shared" si="2765"/>
        <v>2.2258306487287793E-3</v>
      </c>
      <c r="AG2338" s="13">
        <f t="shared" si="2766"/>
        <v>5.7706720522597934E-4</v>
      </c>
      <c r="AH2338" s="13">
        <f t="shared" si="2767"/>
        <v>2.5392287728214476E-3</v>
      </c>
      <c r="AI2338" s="13">
        <f t="shared" si="2768"/>
        <v>2.576823465485727E-3</v>
      </c>
      <c r="AJ2338" s="13">
        <f t="shared" si="2769"/>
        <v>1.3074873842304211E-3</v>
      </c>
      <c r="AK2338" s="13">
        <f t="shared" si="2770"/>
        <v>4.4228182044527865E-4</v>
      </c>
      <c r="AL2338" s="13">
        <f t="shared" si="2771"/>
        <v>3.5425850967678869E-6</v>
      </c>
      <c r="AM2338" s="13">
        <f t="shared" si="2772"/>
        <v>1.4935641628777147E-3</v>
      </c>
      <c r="AN2338" s="13">
        <f t="shared" si="2773"/>
        <v>1.1616610155715549E-3</v>
      </c>
      <c r="AO2338" s="13">
        <f t="shared" si="2774"/>
        <v>4.5175706161115959E-4</v>
      </c>
      <c r="AP2338" s="13">
        <f t="shared" si="2775"/>
        <v>1.171222011584487E-4</v>
      </c>
      <c r="AQ2338" s="13">
        <f t="shared" si="2776"/>
        <v>2.2773761336365002E-5</v>
      </c>
      <c r="AR2338" s="13">
        <f t="shared" si="2777"/>
        <v>3.9499114243889165E-4</v>
      </c>
      <c r="AS2338" s="13">
        <f t="shared" si="2778"/>
        <v>4.0083920574222399E-4</v>
      </c>
      <c r="AT2338" s="13">
        <f t="shared" si="2779"/>
        <v>2.0338692643584314E-4</v>
      </c>
      <c r="AU2338" s="13">
        <f t="shared" si="2780"/>
        <v>6.8799394291487741E-5</v>
      </c>
      <c r="AV2338" s="13">
        <f t="shared" si="2781"/>
        <v>1.745450188646478E-5</v>
      </c>
      <c r="AW2338" s="13">
        <f t="shared" si="2782"/>
        <v>7.7670510063575862E-8</v>
      </c>
      <c r="AX2338" s="13">
        <f t="shared" si="2783"/>
        <v>2.5261286834449845E-4</v>
      </c>
      <c r="AY2338" s="13">
        <f t="shared" si="2784"/>
        <v>1.9647667537905418E-4</v>
      </c>
      <c r="AZ2338" s="13">
        <f t="shared" si="2785"/>
        <v>7.6407595980743179E-5</v>
      </c>
      <c r="BA2338" s="13">
        <f t="shared" si="2786"/>
        <v>1.9809376735748219E-5</v>
      </c>
      <c r="BB2338" s="13">
        <f t="shared" si="2787"/>
        <v>3.8518232541732606E-6</v>
      </c>
      <c r="BC2338" s="13">
        <f t="shared" si="2788"/>
        <v>5.9917250620472905E-7</v>
      </c>
      <c r="BD2338" s="13">
        <f t="shared" si="2789"/>
        <v>5.1202555501337721E-5</v>
      </c>
      <c r="BE2338" s="13">
        <f t="shared" si="2790"/>
        <v>5.1960637781399318E-5</v>
      </c>
      <c r="BF2338" s="13">
        <f t="shared" si="2791"/>
        <v>2.6364971945387032E-5</v>
      </c>
      <c r="BG2338" s="13">
        <f t="shared" si="2792"/>
        <v>8.9184400007483962E-6</v>
      </c>
      <c r="BH2338" s="13">
        <f t="shared" si="2793"/>
        <v>2.2626206149120971E-6</v>
      </c>
      <c r="BI2338" s="13">
        <f t="shared" si="2794"/>
        <v>4.5922399402546609E-7</v>
      </c>
      <c r="BJ2338" s="14">
        <f t="shared" si="2795"/>
        <v>0.40145844356803279</v>
      </c>
      <c r="BK2338" s="14">
        <f t="shared" si="2796"/>
        <v>0.3264930464325414</v>
      </c>
      <c r="BL2338" s="14">
        <f t="shared" si="2797"/>
        <v>0.25907756420538103</v>
      </c>
      <c r="BM2338" s="14">
        <f t="shared" si="2798"/>
        <v>0.26728522331505411</v>
      </c>
      <c r="BN2338" s="14">
        <f t="shared" si="2799"/>
        <v>0.73260632271768533</v>
      </c>
    </row>
    <row r="2339" spans="1:66" x14ac:dyDescent="0.25">
      <c r="A2339" t="s">
        <v>72</v>
      </c>
      <c r="B2339" t="s">
        <v>80</v>
      </c>
      <c r="C2339" t="s">
        <v>78</v>
      </c>
      <c r="D2339" t="s">
        <v>547</v>
      </c>
      <c r="E2339" s="10">
        <f>VLOOKUP(A2339,home!$A$2:$E$405,3,FALSE)</f>
        <v>1.4212962962963001</v>
      </c>
      <c r="F2339" s="10">
        <f>VLOOKUP(B2339,home!$B$2:$E$405,3,FALSE)</f>
        <v>0.94</v>
      </c>
      <c r="G2339" s="10">
        <f>VLOOKUP(C2339,away!$B$2:$E$405,4,FALSE)</f>
        <v>1.0900000000000001</v>
      </c>
      <c r="H2339" s="10">
        <f>VLOOKUP(A2339,away!$A$2:$E$405,3,FALSE)</f>
        <v>1.1111111111111101</v>
      </c>
      <c r="I2339" s="10">
        <f>VLOOKUP(C2339,away!$B$2:$E$405,3,FALSE)</f>
        <v>0.86</v>
      </c>
      <c r="J2339" s="10">
        <f>VLOOKUP(B2339,home!$B$2:$E$405,4,FALSE)</f>
        <v>1</v>
      </c>
      <c r="K2339" s="12">
        <f t="shared" si="2744"/>
        <v>1.4562601851851891</v>
      </c>
      <c r="L2339" s="12">
        <f t="shared" si="2745"/>
        <v>0.9555555555555546</v>
      </c>
      <c r="M2339" s="13">
        <f t="shared" si="2746"/>
        <v>8.9652361249851431E-2</v>
      </c>
      <c r="N2339" s="13">
        <f t="shared" si="2747"/>
        <v>0.13055716419599811</v>
      </c>
      <c r="O2339" s="13">
        <f t="shared" si="2748"/>
        <v>8.566781186096907E-2</v>
      </c>
      <c r="P2339" s="13">
        <f t="shared" si="2749"/>
        <v>0.12475462356506474</v>
      </c>
      <c r="Q2339" s="13">
        <f t="shared" si="2750"/>
        <v>9.5062600054658691E-2</v>
      </c>
      <c r="R2339" s="13">
        <f t="shared" si="2751"/>
        <v>4.0930176778018509E-2</v>
      </c>
      <c r="S2339" s="13">
        <f t="shared" si="2752"/>
        <v>4.3400184568163844E-2</v>
      </c>
      <c r="T2339" s="13">
        <f t="shared" si="2753"/>
        <v>9.0837595607784899E-2</v>
      </c>
      <c r="U2339" s="13">
        <f t="shared" si="2754"/>
        <v>5.9604986814419753E-2</v>
      </c>
      <c r="V2339" s="13">
        <f t="shared" si="2755"/>
        <v>6.7103316422250404E-3</v>
      </c>
      <c r="W2339" s="13">
        <f t="shared" si="2756"/>
        <v>4.6145293186594286E-2</v>
      </c>
      <c r="X2339" s="13">
        <f t="shared" si="2757"/>
        <v>4.4094391267190051E-2</v>
      </c>
      <c r="Y2339" s="13">
        <f t="shared" si="2758"/>
        <v>2.106732027210189E-2</v>
      </c>
      <c r="Z2339" s="13">
        <f t="shared" si="2759"/>
        <v>1.3037019270035513E-2</v>
      </c>
      <c r="AA2339" s="13">
        <f t="shared" si="2760"/>
        <v>1.8985292096444794E-2</v>
      </c>
      <c r="AB2339" s="13">
        <f t="shared" si="2761"/>
        <v>1.3823762492081804E-2</v>
      </c>
      <c r="AC2339" s="13">
        <f t="shared" si="2762"/>
        <v>5.8360488666431699E-4</v>
      </c>
      <c r="AD2339" s="13">
        <f t="shared" si="2763"/>
        <v>1.6799888300333653E-2</v>
      </c>
      <c r="AE2339" s="13">
        <f t="shared" si="2764"/>
        <v>1.605322659809659E-2</v>
      </c>
      <c r="AF2339" s="13">
        <f t="shared" si="2765"/>
        <v>7.6698749302016945E-3</v>
      </c>
      <c r="AG2339" s="13">
        <f t="shared" si="2766"/>
        <v>2.4429971999901674E-3</v>
      </c>
      <c r="AH2339" s="13">
        <f t="shared" si="2767"/>
        <v>3.1143990478418129E-3</v>
      </c>
      <c r="AI2339" s="13">
        <f t="shared" si="2768"/>
        <v>4.5353753341506944E-3</v>
      </c>
      <c r="AJ2339" s="13">
        <f t="shared" si="2769"/>
        <v>3.3023432619973159E-3</v>
      </c>
      <c r="AK2339" s="13">
        <f t="shared" si="2770"/>
        <v>1.6030236700870909E-3</v>
      </c>
      <c r="AL2339" s="13">
        <f t="shared" si="2771"/>
        <v>3.2484323639232556E-5</v>
      </c>
      <c r="AM2339" s="13">
        <f t="shared" si="2772"/>
        <v>4.8930016894668735E-3</v>
      </c>
      <c r="AN2339" s="13">
        <f t="shared" si="2773"/>
        <v>4.6755349477127861E-3</v>
      </c>
      <c r="AO2339" s="13">
        <f t="shared" si="2774"/>
        <v>2.233866697240551E-3</v>
      </c>
      <c r="AP2339" s="13">
        <f t="shared" si="2775"/>
        <v>7.1152791097291558E-4</v>
      </c>
      <c r="AQ2339" s="13">
        <f t="shared" si="2776"/>
        <v>1.6997611206575185E-4</v>
      </c>
      <c r="AR2339" s="13">
        <f t="shared" si="2777"/>
        <v>5.951962624764351E-4</v>
      </c>
      <c r="AS2339" s="13">
        <f t="shared" si="2778"/>
        <v>8.6676061941546559E-4</v>
      </c>
      <c r="AT2339" s="13">
        <f t="shared" si="2779"/>
        <v>6.3111449007059782E-4</v>
      </c>
      <c r="AU2339" s="13">
        <f t="shared" si="2780"/>
        <v>3.0635563472775502E-4</v>
      </c>
      <c r="AV2339" s="13">
        <f t="shared" si="2781"/>
        <v>1.1153337834029164E-4</v>
      </c>
      <c r="AW2339" s="13">
        <f t="shared" si="2782"/>
        <v>1.2556431900091518E-6</v>
      </c>
      <c r="AX2339" s="13">
        <f t="shared" si="2783"/>
        <v>1.1875805910690779E-3</v>
      </c>
      <c r="AY2339" s="13">
        <f t="shared" si="2784"/>
        <v>1.1347992314660069E-3</v>
      </c>
      <c r="AZ2339" s="13">
        <f t="shared" si="2785"/>
        <v>5.4218185503375818E-4</v>
      </c>
      <c r="BA2339" s="13">
        <f t="shared" si="2786"/>
        <v>1.7269496123297468E-4</v>
      </c>
      <c r="BB2339" s="13">
        <f t="shared" si="2787"/>
        <v>4.1254907405655011E-5</v>
      </c>
      <c r="BC2339" s="13">
        <f t="shared" si="2788"/>
        <v>7.8842711930807308E-6</v>
      </c>
      <c r="BD2339" s="13">
        <f t="shared" si="2789"/>
        <v>9.4790515875876568E-5</v>
      </c>
      <c r="BE2339" s="13">
        <f t="shared" si="2790"/>
        <v>1.3803965420320358E-4</v>
      </c>
      <c r="BF2339" s="13">
        <f t="shared" si="2791"/>
        <v>1.005108261964284E-4</v>
      </c>
      <c r="BG2339" s="13">
        <f t="shared" si="2792"/>
        <v>4.87899714566424E-5</v>
      </c>
      <c r="BH2339" s="13">
        <f t="shared" si="2793"/>
        <v>1.7762723217157531E-5</v>
      </c>
      <c r="BI2339" s="13">
        <f t="shared" si="2794"/>
        <v>5.1734293203222147E-6</v>
      </c>
      <c r="BJ2339" s="14">
        <f t="shared" si="2795"/>
        <v>0.48650065478780952</v>
      </c>
      <c r="BK2339" s="14">
        <f t="shared" si="2796"/>
        <v>0.26626838946707465</v>
      </c>
      <c r="BL2339" s="14">
        <f t="shared" si="2797"/>
        <v>0.23448319886131097</v>
      </c>
      <c r="BM2339" s="14">
        <f t="shared" si="2798"/>
        <v>0.43253098109339416</v>
      </c>
      <c r="BN2339" s="14">
        <f t="shared" si="2799"/>
        <v>0.56662473770456045</v>
      </c>
    </row>
    <row r="2340" spans="1:66" x14ac:dyDescent="0.25">
      <c r="A2340" t="s">
        <v>72</v>
      </c>
      <c r="B2340" t="s">
        <v>237</v>
      </c>
      <c r="C2340" t="s">
        <v>103</v>
      </c>
      <c r="D2340" t="s">
        <v>547</v>
      </c>
      <c r="E2340" s="10">
        <f>VLOOKUP(A2340,home!$A$2:$E$405,3,FALSE)</f>
        <v>1.4212962962963001</v>
      </c>
      <c r="F2340" s="10">
        <f>VLOOKUP(B2340,home!$B$2:$E$405,3,FALSE)</f>
        <v>1.02</v>
      </c>
      <c r="G2340" s="10">
        <f>VLOOKUP(C2340,away!$B$2:$E$405,4,FALSE)</f>
        <v>0.94</v>
      </c>
      <c r="H2340" s="10">
        <f>VLOOKUP(A2340,away!$A$2:$E$405,3,FALSE)</f>
        <v>1.1111111111111101</v>
      </c>
      <c r="I2340" s="10">
        <f>VLOOKUP(C2340,away!$B$2:$E$405,3,FALSE)</f>
        <v>1.02</v>
      </c>
      <c r="J2340" s="10">
        <f>VLOOKUP(B2340,home!$B$2:$E$405,4,FALSE)</f>
        <v>1.1000000000000001</v>
      </c>
      <c r="K2340" s="12">
        <f t="shared" si="2744"/>
        <v>1.3627388888888925</v>
      </c>
      <c r="L2340" s="12">
        <f t="shared" si="2745"/>
        <v>1.2466666666666655</v>
      </c>
      <c r="M2340" s="13">
        <f t="shared" si="2746"/>
        <v>7.3578268958883919E-2</v>
      </c>
      <c r="N2340" s="13">
        <f t="shared" si="2747"/>
        <v>0.10026796848739755</v>
      </c>
      <c r="O2340" s="13">
        <f t="shared" si="2748"/>
        <v>9.1727575302075204E-2</v>
      </c>
      <c r="P2340" s="13">
        <f t="shared" si="2749"/>
        <v>0.12500073404762219</v>
      </c>
      <c r="Q2340" s="13">
        <f t="shared" si="2750"/>
        <v>6.831952998383134E-2</v>
      </c>
      <c r="R2340" s="13">
        <f t="shared" si="2751"/>
        <v>5.7176855271626831E-2</v>
      </c>
      <c r="S2340" s="13">
        <f t="shared" si="2752"/>
        <v>5.3090347644546523E-2</v>
      </c>
      <c r="T2340" s="13">
        <f t="shared" si="2753"/>
        <v>8.5171680713176323E-2</v>
      </c>
      <c r="U2340" s="13">
        <f t="shared" si="2754"/>
        <v>7.7917124223017747E-2</v>
      </c>
      <c r="V2340" s="13">
        <f t="shared" si="2755"/>
        <v>1.0021576751327961E-2</v>
      </c>
      <c r="W2340" s="13">
        <f t="shared" si="2756"/>
        <v>3.1033893459859224E-2</v>
      </c>
      <c r="X2340" s="13">
        <f t="shared" si="2757"/>
        <v>3.8688920513291127E-2</v>
      </c>
      <c r="Y2340" s="13">
        <f t="shared" si="2758"/>
        <v>2.4116093786618116E-2</v>
      </c>
      <c r="Z2340" s="13">
        <f t="shared" si="2759"/>
        <v>2.3760159857320454E-2</v>
      </c>
      <c r="AA2340" s="13">
        <f t="shared" si="2760"/>
        <v>3.2378893843787337E-2</v>
      </c>
      <c r="AB2340" s="13">
        <f t="shared" si="2761"/>
        <v>2.2061988910067085E-2</v>
      </c>
      <c r="AC2340" s="13">
        <f t="shared" si="2762"/>
        <v>1.0640917385969304E-3</v>
      </c>
      <c r="AD2340" s="13">
        <f t="shared" si="2763"/>
        <v>1.0572773372846213E-2</v>
      </c>
      <c r="AE2340" s="13">
        <f t="shared" si="2764"/>
        <v>1.3180724138148267E-2</v>
      </c>
      <c r="AF2340" s="13">
        <f t="shared" si="2765"/>
        <v>8.2159847127790796E-3</v>
      </c>
      <c r="AG2340" s="13">
        <f t="shared" si="2766"/>
        <v>3.4141980917548574E-3</v>
      </c>
      <c r="AH2340" s="13">
        <f t="shared" si="2767"/>
        <v>7.4052498221982071E-3</v>
      </c>
      <c r="AI2340" s="13">
        <f t="shared" si="2768"/>
        <v>1.0091421914647054E-2</v>
      </c>
      <c r="AJ2340" s="13">
        <f t="shared" si="2769"/>
        <v>6.8759865436375748E-3</v>
      </c>
      <c r="AK2340" s="13">
        <f t="shared" si="2770"/>
        <v>3.1233914208305476E-3</v>
      </c>
      <c r="AL2340" s="13">
        <f t="shared" si="2771"/>
        <v>7.2310615784100608E-5</v>
      </c>
      <c r="AM2340" s="13">
        <f t="shared" si="2772"/>
        <v>2.8815858877173019E-3</v>
      </c>
      <c r="AN2340" s="13">
        <f t="shared" si="2773"/>
        <v>3.5923770733542332E-3</v>
      </c>
      <c r="AO2340" s="13">
        <f t="shared" si="2774"/>
        <v>2.2392483757241368E-3</v>
      </c>
      <c r="AP2340" s="13">
        <f t="shared" si="2775"/>
        <v>9.3053210280091793E-4</v>
      </c>
      <c r="AQ2340" s="13">
        <f t="shared" si="2776"/>
        <v>2.9001583870628608E-4</v>
      </c>
      <c r="AR2340" s="13">
        <f t="shared" si="2777"/>
        <v>1.8463756223347518E-3</v>
      </c>
      <c r="AS2340" s="13">
        <f t="shared" si="2778"/>
        <v>2.516127864051997E-3</v>
      </c>
      <c r="AT2340" s="13">
        <f t="shared" si="2779"/>
        <v>1.7144126448803009E-3</v>
      </c>
      <c r="AU2340" s="13">
        <f t="shared" si="2780"/>
        <v>7.78765594260416E-4</v>
      </c>
      <c r="AV2340" s="13">
        <f t="shared" si="2781"/>
        <v>2.653135401568345E-4</v>
      </c>
      <c r="AW2340" s="13">
        <f t="shared" si="2782"/>
        <v>3.4124206101831194E-6</v>
      </c>
      <c r="AX2340" s="13">
        <f t="shared" si="2783"/>
        <v>6.5447485847763115E-4</v>
      </c>
      <c r="AY2340" s="13">
        <f t="shared" si="2784"/>
        <v>8.1591199023544616E-4</v>
      </c>
      <c r="AZ2340" s="13">
        <f t="shared" si="2785"/>
        <v>5.0858514058009432E-4</v>
      </c>
      <c r="BA2340" s="13">
        <f t="shared" si="2786"/>
        <v>2.1134538064106117E-4</v>
      </c>
      <c r="BB2340" s="13">
        <f t="shared" si="2787"/>
        <v>6.5869310299797388E-5</v>
      </c>
      <c r="BC2340" s="13">
        <f t="shared" si="2788"/>
        <v>1.642341470141614E-5</v>
      </c>
      <c r="BD2340" s="13">
        <f t="shared" si="2789"/>
        <v>3.8363582375177492E-4</v>
      </c>
      <c r="BE2340" s="13">
        <f t="shared" si="2790"/>
        <v>5.2279545619746863E-4</v>
      </c>
      <c r="BF2340" s="13">
        <f t="shared" si="2791"/>
        <v>3.5621684954735013E-4</v>
      </c>
      <c r="BG2340" s="13">
        <f t="shared" si="2792"/>
        <v>1.618101845852192E-4</v>
      </c>
      <c r="BH2340" s="13">
        <f t="shared" si="2793"/>
        <v>5.5126257788142091E-5</v>
      </c>
      <c r="BI2340" s="13">
        <f t="shared" si="2794"/>
        <v>1.5024539057363075E-5</v>
      </c>
      <c r="BJ2340" s="14">
        <f t="shared" si="2795"/>
        <v>0.3951881366329405</v>
      </c>
      <c r="BK2340" s="14">
        <f t="shared" si="2796"/>
        <v>0.2636432417469971</v>
      </c>
      <c r="BL2340" s="14">
        <f t="shared" si="2797"/>
        <v>0.31737409162849933</v>
      </c>
      <c r="BM2340" s="14">
        <f t="shared" si="2798"/>
        <v>0.48308219824469506</v>
      </c>
      <c r="BN2340" s="14">
        <f t="shared" si="2799"/>
        <v>0.51607093205143706</v>
      </c>
    </row>
    <row r="2341" spans="1:66" x14ac:dyDescent="0.25">
      <c r="A2341" t="s">
        <v>72</v>
      </c>
      <c r="B2341" t="s">
        <v>76</v>
      </c>
      <c r="C2341" t="s">
        <v>81</v>
      </c>
      <c r="D2341" t="s">
        <v>547</v>
      </c>
      <c r="E2341" s="10">
        <f>VLOOKUP(A2341,home!$A$2:$E$405,3,FALSE)</f>
        <v>1.4212962962963001</v>
      </c>
      <c r="F2341" s="10">
        <f>VLOOKUP(B2341,home!$B$2:$E$405,3,FALSE)</f>
        <v>1.17</v>
      </c>
      <c r="G2341" s="10">
        <f>VLOOKUP(C2341,away!$B$2:$E$405,4,FALSE)</f>
        <v>1.41</v>
      </c>
      <c r="H2341" s="10">
        <f>VLOOKUP(A2341,away!$A$2:$E$405,3,FALSE)</f>
        <v>1.1111111111111101</v>
      </c>
      <c r="I2341" s="10">
        <f>VLOOKUP(C2341,away!$B$2:$E$405,3,FALSE)</f>
        <v>0.94</v>
      </c>
      <c r="J2341" s="10">
        <f>VLOOKUP(B2341,home!$B$2:$E$405,4,FALSE)</f>
        <v>0.8</v>
      </c>
      <c r="K2341" s="12">
        <f t="shared" si="2744"/>
        <v>2.3447125000000062</v>
      </c>
      <c r="L2341" s="12">
        <f t="shared" si="2745"/>
        <v>0.83555555555555472</v>
      </c>
      <c r="M2341" s="13">
        <f t="shared" si="2746"/>
        <v>4.1574509349196084E-2</v>
      </c>
      <c r="N2341" s="13">
        <f t="shared" si="2747"/>
        <v>9.7480271752427169E-2</v>
      </c>
      <c r="O2341" s="13">
        <f t="shared" si="2748"/>
        <v>3.4737812256217138E-2</v>
      </c>
      <c r="P2341" s="13">
        <f t="shared" si="2749"/>
        <v>8.145018261980573E-2</v>
      </c>
      <c r="Q2341" s="13">
        <f t="shared" si="2750"/>
        <v>0.11428160584065677</v>
      </c>
      <c r="R2341" s="13">
        <f t="shared" si="2751"/>
        <v>1.4512686009264033E-2</v>
      </c>
      <c r="S2341" s="13">
        <f t="shared" si="2752"/>
        <v>3.9893027919330019E-2</v>
      </c>
      <c r="T2341" s="13">
        <f t="shared" si="2753"/>
        <v>9.5488630657970891E-2</v>
      </c>
      <c r="U2341" s="13">
        <f t="shared" si="2754"/>
        <v>3.4028076294496584E-2</v>
      </c>
      <c r="V2341" s="13">
        <f t="shared" si="2755"/>
        <v>8.6839921335095435E-3</v>
      </c>
      <c r="W2341" s="13">
        <f t="shared" si="2756"/>
        <v>8.9319169911553892E-2</v>
      </c>
      <c r="X2341" s="13">
        <f t="shared" si="2757"/>
        <v>7.4631128637209401E-2</v>
      </c>
      <c r="Y2341" s="13">
        <f t="shared" si="2758"/>
        <v>3.117922707510078E-2</v>
      </c>
      <c r="Z2341" s="13">
        <f t="shared" si="2759"/>
        <v>4.0420518070246455E-3</v>
      </c>
      <c r="AA2341" s="13">
        <f t="shared" si="2760"/>
        <v>9.477449397578299E-3</v>
      </c>
      <c r="AB2341" s="13">
        <f t="shared" si="2761"/>
        <v>1.1110947035309685E-2</v>
      </c>
      <c r="AC2341" s="13">
        <f t="shared" si="2762"/>
        <v>1.0633209450567243E-3</v>
      </c>
      <c r="AD2341" s="13">
        <f t="shared" si="2763"/>
        <v>5.2356943545311223E-2</v>
      </c>
      <c r="AE2341" s="13">
        <f t="shared" si="2764"/>
        <v>4.3747135051193334E-2</v>
      </c>
      <c r="AF2341" s="13">
        <f t="shared" si="2765"/>
        <v>1.8276580865831862E-2</v>
      </c>
      <c r="AG2341" s="13">
        <f t="shared" si="2766"/>
        <v>5.0903662263353877E-3</v>
      </c>
      <c r="AH2341" s="13">
        <f t="shared" si="2767"/>
        <v>8.4433971080070274E-4</v>
      </c>
      <c r="AI2341" s="13">
        <f t="shared" si="2768"/>
        <v>1.979733874160798E-3</v>
      </c>
      <c r="AJ2341" s="13">
        <f t="shared" si="2769"/>
        <v>2.3209533807091315E-3</v>
      </c>
      <c r="AK2341" s="13">
        <f t="shared" si="2770"/>
        <v>1.8139894678886582E-3</v>
      </c>
      <c r="AL2341" s="13">
        <f t="shared" si="2771"/>
        <v>8.3327679882778342E-5</v>
      </c>
      <c r="AM2341" s="13">
        <f t="shared" si="2772"/>
        <v>2.4552395998497178E-2</v>
      </c>
      <c r="AN2341" s="13">
        <f t="shared" si="2773"/>
        <v>2.0514890878744287E-2</v>
      </c>
      <c r="AO2341" s="13">
        <f t="shared" si="2774"/>
        <v>8.570665522675382E-3</v>
      </c>
      <c r="AP2341" s="13">
        <f t="shared" si="2775"/>
        <v>2.3870890640932895E-3</v>
      </c>
      <c r="AQ2341" s="13">
        <f t="shared" si="2776"/>
        <v>4.9863638227726432E-4</v>
      </c>
      <c r="AR2341" s="13">
        <f t="shared" si="2777"/>
        <v>1.4109854722713959E-4</v>
      </c>
      <c r="AS2341" s="13">
        <f t="shared" si="2778"/>
        <v>3.3083552741531539E-4</v>
      </c>
      <c r="AT2341" s="13">
        <f t="shared" si="2779"/>
        <v>3.8785709828739241E-4</v>
      </c>
      <c r="AU2341" s="13">
        <f t="shared" si="2780"/>
        <v>3.0313779552272667E-4</v>
      </c>
      <c r="AV2341" s="13">
        <f t="shared" si="2781"/>
        <v>1.7769274459614583E-4</v>
      </c>
      <c r="AW2341" s="13">
        <f t="shared" si="2782"/>
        <v>4.5347329743239523E-6</v>
      </c>
      <c r="AX2341" s="13">
        <f t="shared" si="2783"/>
        <v>9.5947183004377375E-3</v>
      </c>
      <c r="AY2341" s="13">
        <f t="shared" si="2784"/>
        <v>8.0169201799213021E-3</v>
      </c>
      <c r="AZ2341" s="13">
        <f t="shared" si="2785"/>
        <v>3.3492910973893404E-3</v>
      </c>
      <c r="BA2341" s="13">
        <f t="shared" si="2786"/>
        <v>9.3283959453214149E-4</v>
      </c>
      <c r="BB2341" s="13">
        <f t="shared" si="2787"/>
        <v>1.9485982641338044E-4</v>
      </c>
      <c r="BC2341" s="13">
        <f t="shared" si="2788"/>
        <v>3.2563242102858221E-5</v>
      </c>
      <c r="BD2341" s="13">
        <f t="shared" si="2789"/>
        <v>1.9649279169409037E-5</v>
      </c>
      <c r="BE2341" s="13">
        <f t="shared" si="2790"/>
        <v>4.6071910484503106E-5</v>
      </c>
      <c r="BF2341" s="13">
        <f t="shared" si="2791"/>
        <v>5.4012692205947899E-5</v>
      </c>
      <c r="BG2341" s="13">
        <f t="shared" si="2792"/>
        <v>4.221474485797965E-5</v>
      </c>
      <c r="BH2341" s="13">
        <f t="shared" si="2793"/>
        <v>2.4745359988203971E-5</v>
      </c>
      <c r="BI2341" s="13">
        <f t="shared" si="2794"/>
        <v>1.1604150976268374E-5</v>
      </c>
      <c r="BJ2341" s="14">
        <f t="shared" si="2795"/>
        <v>0.70049592965067475</v>
      </c>
      <c r="BK2341" s="14">
        <f t="shared" si="2796"/>
        <v>0.18076528082670221</v>
      </c>
      <c r="BL2341" s="14">
        <f t="shared" si="2797"/>
        <v>0.11236490727715608</v>
      </c>
      <c r="BM2341" s="14">
        <f t="shared" si="2798"/>
        <v>0.605618716287044</v>
      </c>
      <c r="BN2341" s="14">
        <f t="shared" si="2799"/>
        <v>0.38403706782756691</v>
      </c>
    </row>
    <row r="2342" spans="1:66" x14ac:dyDescent="0.25">
      <c r="A2342" t="s">
        <v>72</v>
      </c>
      <c r="B2342" t="s">
        <v>90</v>
      </c>
      <c r="C2342" t="s">
        <v>106</v>
      </c>
      <c r="D2342" t="s">
        <v>547</v>
      </c>
      <c r="E2342" s="10">
        <f>VLOOKUP(A2342,home!$A$2:$E$405,3,FALSE)</f>
        <v>1.4212962962963001</v>
      </c>
      <c r="F2342" s="10">
        <f>VLOOKUP(B2342,home!$B$2:$E$405,3,FALSE)</f>
        <v>0.86</v>
      </c>
      <c r="G2342" s="10">
        <f>VLOOKUP(C2342,away!$B$2:$E$405,4,FALSE)</f>
        <v>1.88</v>
      </c>
      <c r="H2342" s="10">
        <f>VLOOKUP(A2342,away!$A$2:$E$405,3,FALSE)</f>
        <v>1.1111111111111101</v>
      </c>
      <c r="I2342" s="10">
        <f>VLOOKUP(C2342,away!$B$2:$E$405,3,FALSE)</f>
        <v>0.39</v>
      </c>
      <c r="J2342" s="10">
        <f>VLOOKUP(B2342,home!$B$2:$E$405,4,FALSE)</f>
        <v>0.5</v>
      </c>
      <c r="K2342" s="12">
        <f t="shared" si="2744"/>
        <v>2.2979518518518578</v>
      </c>
      <c r="L2342" s="12">
        <f t="shared" si="2745"/>
        <v>0.21666666666666648</v>
      </c>
      <c r="M2342" s="13">
        <f t="shared" si="2746"/>
        <v>8.0893765794910824E-2</v>
      </c>
      <c r="N2342" s="13">
        <f t="shared" si="2747"/>
        <v>0.18588997891168579</v>
      </c>
      <c r="O2342" s="13">
        <f t="shared" si="2748"/>
        <v>1.752698258889733E-2</v>
      </c>
      <c r="P2342" s="13">
        <f t="shared" si="2749"/>
        <v>4.0276162097531883E-2</v>
      </c>
      <c r="Q2342" s="13">
        <f t="shared" si="2750"/>
        <v>0.21358311064040564</v>
      </c>
      <c r="R2342" s="13">
        <f t="shared" si="2751"/>
        <v>1.8987564471305424E-3</v>
      </c>
      <c r="S2342" s="13">
        <f t="shared" si="2752"/>
        <v>5.0132702358650682E-3</v>
      </c>
      <c r="T2342" s="13">
        <f t="shared" si="2753"/>
        <v>4.6276340638754514E-2</v>
      </c>
      <c r="U2342" s="13">
        <f t="shared" si="2754"/>
        <v>4.3632508938992835E-3</v>
      </c>
      <c r="V2342" s="13">
        <f t="shared" si="2755"/>
        <v>2.7733943905633153E-4</v>
      </c>
      <c r="W2342" s="13">
        <f t="shared" si="2756"/>
        <v>0.16360123487346678</v>
      </c>
      <c r="X2342" s="13">
        <f t="shared" si="2757"/>
        <v>3.5446934222584436E-2</v>
      </c>
      <c r="Y2342" s="13">
        <f t="shared" si="2758"/>
        <v>3.8400845407799773E-3</v>
      </c>
      <c r="Z2342" s="13">
        <f t="shared" si="2759"/>
        <v>1.3713241007053909E-4</v>
      </c>
      <c r="AA2342" s="13">
        <f t="shared" si="2760"/>
        <v>3.1512367567050365E-4</v>
      </c>
      <c r="AB2342" s="13">
        <f t="shared" si="2761"/>
        <v>3.6206951703469915E-4</v>
      </c>
      <c r="AC2342" s="13">
        <f t="shared" si="2762"/>
        <v>8.6302758421079921E-6</v>
      </c>
      <c r="AD2342" s="13">
        <f t="shared" si="2763"/>
        <v>9.3986940160683444E-2</v>
      </c>
      <c r="AE2342" s="13">
        <f t="shared" si="2764"/>
        <v>2.036383703481473E-2</v>
      </c>
      <c r="AF2342" s="13">
        <f t="shared" si="2765"/>
        <v>2.2060823454382603E-3</v>
      </c>
      <c r="AG2342" s="13">
        <f t="shared" si="2766"/>
        <v>1.5932816939276314E-4</v>
      </c>
      <c r="AH2342" s="13">
        <f t="shared" si="2767"/>
        <v>7.4280055454875233E-6</v>
      </c>
      <c r="AI2342" s="13">
        <f t="shared" si="2768"/>
        <v>1.7069199098818922E-5</v>
      </c>
      <c r="AJ2342" s="13">
        <f t="shared" si="2769"/>
        <v>1.9612098839379509E-5</v>
      </c>
      <c r="AK2342" s="13">
        <f t="shared" si="2770"/>
        <v>1.5022552948884603E-5</v>
      </c>
      <c r="AL2342" s="13">
        <f t="shared" si="2771"/>
        <v>1.7187697239582472E-7</v>
      </c>
      <c r="AM2342" s="13">
        <f t="shared" si="2772"/>
        <v>4.3195492638426432E-2</v>
      </c>
      <c r="AN2342" s="13">
        <f t="shared" si="2773"/>
        <v>9.3590234049923861E-3</v>
      </c>
      <c r="AO2342" s="13">
        <f t="shared" si="2774"/>
        <v>1.0138942022075077E-3</v>
      </c>
      <c r="AP2342" s="13">
        <f t="shared" si="2775"/>
        <v>7.3225692381653277E-5</v>
      </c>
      <c r="AQ2342" s="13">
        <f t="shared" si="2776"/>
        <v>3.9663916706728808E-6</v>
      </c>
      <c r="AR2342" s="13">
        <f t="shared" si="2777"/>
        <v>3.2188024030445916E-7</v>
      </c>
      <c r="AS2342" s="13">
        <f t="shared" si="2778"/>
        <v>7.396652942821529E-7</v>
      </c>
      <c r="AT2342" s="13">
        <f t="shared" si="2779"/>
        <v>8.4985761637311155E-7</v>
      </c>
      <c r="AU2342" s="13">
        <f t="shared" si="2780"/>
        <v>6.5097729445166581E-7</v>
      </c>
      <c r="AV2342" s="13">
        <f t="shared" si="2781"/>
        <v>3.7397861982467947E-7</v>
      </c>
      <c r="AW2342" s="13">
        <f t="shared" si="2782"/>
        <v>2.3771042088424942E-9</v>
      </c>
      <c r="AX2342" s="13">
        <f t="shared" si="2783"/>
        <v>1.6543527050020889E-2</v>
      </c>
      <c r="AY2342" s="13">
        <f t="shared" si="2784"/>
        <v>3.5844308608378563E-3</v>
      </c>
      <c r="AZ2342" s="13">
        <f t="shared" si="2785"/>
        <v>3.8831334325743413E-4</v>
      </c>
      <c r="BA2342" s="13">
        <f t="shared" si="2786"/>
        <v>2.8044852568592447E-5</v>
      </c>
      <c r="BB2342" s="13">
        <f t="shared" si="2787"/>
        <v>1.5190961807987556E-6</v>
      </c>
      <c r="BC2342" s="13">
        <f t="shared" si="2788"/>
        <v>6.5827501167946029E-8</v>
      </c>
      <c r="BD2342" s="13">
        <f t="shared" si="2789"/>
        <v>1.1623453122105464E-8</v>
      </c>
      <c r="BE2342" s="13">
        <f t="shared" si="2790"/>
        <v>2.6710135626855506E-8</v>
      </c>
      <c r="BF2342" s="13">
        <f t="shared" si="2791"/>
        <v>3.0689302813473457E-8</v>
      </c>
      <c r="BG2342" s="13">
        <f t="shared" si="2792"/>
        <v>2.3507513410754587E-8</v>
      </c>
      <c r="BH2342" s="13">
        <f t="shared" si="2793"/>
        <v>1.3504783493668973E-8</v>
      </c>
      <c r="BI2342" s="13">
        <f t="shared" si="2794"/>
        <v>6.2066684476270008E-9</v>
      </c>
      <c r="BJ2342" s="14">
        <f t="shared" si="2795"/>
        <v>0.83954537489805192</v>
      </c>
      <c r="BK2342" s="14">
        <f t="shared" si="2796"/>
        <v>0.13005377058101647</v>
      </c>
      <c r="BL2342" s="14">
        <f t="shared" si="2797"/>
        <v>2.4528363579987084E-2</v>
      </c>
      <c r="BM2342" s="14">
        <f t="shared" si="2798"/>
        <v>0.45061145650483025</v>
      </c>
      <c r="BN2342" s="14">
        <f t="shared" si="2799"/>
        <v>0.54006875648056207</v>
      </c>
    </row>
    <row r="2343" spans="1:66" x14ac:dyDescent="0.25">
      <c r="A2343" t="s">
        <v>72</v>
      </c>
      <c r="B2343" t="s">
        <v>367</v>
      </c>
      <c r="C2343" t="s">
        <v>77</v>
      </c>
      <c r="D2343" t="s">
        <v>547</v>
      </c>
      <c r="E2343" s="10">
        <f>VLOOKUP(A2343,home!$A$2:$E$405,3,FALSE)</f>
        <v>1.4212962962963001</v>
      </c>
      <c r="F2343" s="10">
        <f>VLOOKUP(B2343,home!$B$2:$E$405,3,FALSE)</f>
        <v>1.17</v>
      </c>
      <c r="G2343" s="10">
        <f>VLOOKUP(C2343,away!$B$2:$E$405,4,FALSE)</f>
        <v>0.31</v>
      </c>
      <c r="H2343" s="10">
        <f>VLOOKUP(A2343,away!$A$2:$E$405,3,FALSE)</f>
        <v>1.1111111111111101</v>
      </c>
      <c r="I2343" s="10">
        <f>VLOOKUP(C2343,away!$B$2:$E$405,3,FALSE)</f>
        <v>0.94</v>
      </c>
      <c r="J2343" s="10">
        <f>VLOOKUP(B2343,home!$B$2:$E$405,4,FALSE)</f>
        <v>1.4</v>
      </c>
      <c r="K2343" s="12">
        <f t="shared" si="2744"/>
        <v>0.51550416666666798</v>
      </c>
      <c r="L2343" s="12">
        <f t="shared" si="2745"/>
        <v>1.4622222222222208</v>
      </c>
      <c r="M2343" s="13">
        <f t="shared" si="2746"/>
        <v>0.13838351019472472</v>
      </c>
      <c r="N2343" s="13">
        <f t="shared" si="2747"/>
        <v>7.1337276103339925E-2</v>
      </c>
      <c r="O2343" s="13">
        <f t="shared" si="2748"/>
        <v>0.20234744379584171</v>
      </c>
      <c r="P2343" s="13">
        <f t="shared" si="2749"/>
        <v>0.10431095039110581</v>
      </c>
      <c r="Q2343" s="13">
        <f t="shared" si="2750"/>
        <v>1.8387331534961127E-2</v>
      </c>
      <c r="R2343" s="13">
        <f t="shared" si="2751"/>
        <v>0.14793846446407083</v>
      </c>
      <c r="S2343" s="13">
        <f t="shared" si="2752"/>
        <v>1.96569200264269E-2</v>
      </c>
      <c r="T2343" s="13">
        <f t="shared" si="2753"/>
        <v>2.6886364777787573E-2</v>
      </c>
      <c r="U2343" s="13">
        <f t="shared" si="2754"/>
        <v>7.62628948414973E-2</v>
      </c>
      <c r="V2343" s="13">
        <f t="shared" si="2755"/>
        <v>1.6463361750040486E-3</v>
      </c>
      <c r="W2343" s="13">
        <f t="shared" si="2756"/>
        <v>3.1595820067179606E-3</v>
      </c>
      <c r="X2343" s="13">
        <f t="shared" si="2757"/>
        <v>4.6200110231564796E-3</v>
      </c>
      <c r="Y2343" s="13">
        <f t="shared" si="2758"/>
        <v>3.3777413924855125E-3</v>
      </c>
      <c r="Z2343" s="13">
        <f t="shared" si="2759"/>
        <v>7.2106303420265583E-2</v>
      </c>
      <c r="AA2343" s="13">
        <f t="shared" si="2760"/>
        <v>3.7171099856077916E-2</v>
      </c>
      <c r="AB2343" s="13">
        <f t="shared" si="2761"/>
        <v>9.5809284276954752E-3</v>
      </c>
      <c r="AC2343" s="13">
        <f t="shared" si="2762"/>
        <v>7.7561124712529446E-5</v>
      </c>
      <c r="AD2343" s="13">
        <f t="shared" si="2763"/>
        <v>4.0719442234703521E-4</v>
      </c>
      <c r="AE2343" s="13">
        <f t="shared" si="2764"/>
        <v>5.9540873312077531E-4</v>
      </c>
      <c r="AF2343" s="13">
        <f t="shared" si="2765"/>
        <v>4.3530994043718867E-4</v>
      </c>
      <c r="AG2343" s="13">
        <f t="shared" si="2766"/>
        <v>2.1217328948716294E-4</v>
      </c>
      <c r="AH2343" s="13">
        <f t="shared" si="2767"/>
        <v>2.6358859805852602E-2</v>
      </c>
      <c r="AI2343" s="13">
        <f t="shared" si="2768"/>
        <v>1.3588102058499574E-2</v>
      </c>
      <c r="AJ2343" s="13">
        <f t="shared" si="2769"/>
        <v>3.5023616141242296E-3</v>
      </c>
      <c r="AK2343" s="13">
        <f t="shared" si="2770"/>
        <v>6.0182733508481242E-4</v>
      </c>
      <c r="AL2343" s="13">
        <f t="shared" si="2771"/>
        <v>2.3385660967213847E-6</v>
      </c>
      <c r="AM2343" s="13">
        <f t="shared" si="2772"/>
        <v>4.1982084272664746E-5</v>
      </c>
      <c r="AN2343" s="13">
        <f t="shared" si="2773"/>
        <v>6.1387136558696385E-5</v>
      </c>
      <c r="AO2343" s="13">
        <f t="shared" si="2774"/>
        <v>4.4880817617357984E-5</v>
      </c>
      <c r="AP2343" s="13">
        <f t="shared" si="2775"/>
        <v>2.1875242957201137E-5</v>
      </c>
      <c r="AQ2343" s="13">
        <f t="shared" si="2776"/>
        <v>7.996616592132403E-6</v>
      </c>
      <c r="AR2343" s="13">
        <f t="shared" si="2777"/>
        <v>7.7085021121115517E-3</v>
      </c>
      <c r="AS2343" s="13">
        <f t="shared" si="2778"/>
        <v>3.9737649575523155E-3</v>
      </c>
      <c r="AT2343" s="13">
        <f t="shared" si="2779"/>
        <v>1.0242461964861068E-3</v>
      </c>
      <c r="AU2343" s="13">
        <f t="shared" si="2780"/>
        <v>1.7600106066035829E-4</v>
      </c>
      <c r="AV2343" s="13">
        <f t="shared" si="2781"/>
        <v>2.2682320027041919E-5</v>
      </c>
      <c r="AW2343" s="13">
        <f t="shared" si="2782"/>
        <v>4.8965783519167567E-8</v>
      </c>
      <c r="AX2343" s="13">
        <f t="shared" si="2783"/>
        <v>3.6069898946516423E-6</v>
      </c>
      <c r="AY2343" s="13">
        <f t="shared" si="2784"/>
        <v>5.2742207792906174E-6</v>
      </c>
      <c r="AZ2343" s="13">
        <f t="shared" si="2785"/>
        <v>3.856041414192471E-6</v>
      </c>
      <c r="BA2343" s="13">
        <f t="shared" si="2786"/>
        <v>1.8794631485471436E-6</v>
      </c>
      <c r="BB2343" s="13">
        <f t="shared" si="2787"/>
        <v>6.8704819541334378E-7</v>
      </c>
      <c r="BC2343" s="13">
        <f t="shared" si="2788"/>
        <v>2.0092342781421319E-7</v>
      </c>
      <c r="BD2343" s="13">
        <f t="shared" si="2789"/>
        <v>1.8785905147294102E-3</v>
      </c>
      <c r="BE2343" s="13">
        <f t="shared" si="2790"/>
        <v>9.6842123780349143E-4</v>
      </c>
      <c r="BF2343" s="13">
        <f t="shared" si="2791"/>
        <v>2.4961259158809597E-4</v>
      </c>
      <c r="BG2343" s="13">
        <f t="shared" si="2792"/>
        <v>4.2892110338709586E-5</v>
      </c>
      <c r="BH2343" s="13">
        <f t="shared" si="2793"/>
        <v>5.5277653991828153E-6</v>
      </c>
      <c r="BI2343" s="13">
        <f t="shared" si="2794"/>
        <v>5.6991721912691596E-7</v>
      </c>
      <c r="BJ2343" s="14">
        <f t="shared" si="2795"/>
        <v>0.12961201980869874</v>
      </c>
      <c r="BK2343" s="14">
        <f t="shared" si="2796"/>
        <v>0.26408289069884999</v>
      </c>
      <c r="BL2343" s="14">
        <f t="shared" si="2797"/>
        <v>0.5334027929826598</v>
      </c>
      <c r="BM2343" s="14">
        <f t="shared" si="2798"/>
        <v>0.31649380517143411</v>
      </c>
      <c r="BN2343" s="14">
        <f t="shared" si="2799"/>
        <v>0.68270497648404405</v>
      </c>
    </row>
    <row r="2344" spans="1:66" x14ac:dyDescent="0.25">
      <c r="A2344" t="s">
        <v>91</v>
      </c>
      <c r="B2344" t="s">
        <v>122</v>
      </c>
      <c r="C2344" t="s">
        <v>92</v>
      </c>
      <c r="D2344" t="s">
        <v>547</v>
      </c>
      <c r="E2344" s="10">
        <f>VLOOKUP(A2344,home!$A$2:$E$405,3,FALSE)</f>
        <v>1.5169082125603901</v>
      </c>
      <c r="F2344" s="10">
        <f>VLOOKUP(B2344,home!$B$2:$E$405,3,FALSE)</f>
        <v>0.88</v>
      </c>
      <c r="G2344" s="10">
        <f>VLOOKUP(C2344,away!$B$2:$E$405,4,FALSE)</f>
        <v>1.1000000000000001</v>
      </c>
      <c r="H2344" s="10">
        <f>VLOOKUP(A2344,away!$A$2:$E$405,3,FALSE)</f>
        <v>1.2367149758454099</v>
      </c>
      <c r="I2344" s="10">
        <f>VLOOKUP(C2344,away!$B$2:$E$405,3,FALSE)</f>
        <v>0.81</v>
      </c>
      <c r="J2344" s="10">
        <f>VLOOKUP(B2344,home!$B$2:$E$405,4,FALSE)</f>
        <v>1.17</v>
      </c>
      <c r="K2344" s="12">
        <f t="shared" ref="K2344:K2407" si="2800">E2344*F2344*G2344</f>
        <v>1.4683671497584578</v>
      </c>
      <c r="L2344" s="12">
        <f t="shared" ref="L2344:L2407" si="2801">H2344*I2344*J2344</f>
        <v>1.172034782608695</v>
      </c>
      <c r="M2344" s="13">
        <f t="shared" ref="M2344:M2407" si="2802">_xlfn.POISSON.DIST(0,K2344,FALSE) * _xlfn.POISSON.DIST(0,L2344,FALSE)</f>
        <v>7.1332592915811316E-2</v>
      </c>
      <c r="N2344" s="13">
        <f t="shared" ref="N2344:N2407" si="2803">_xlfn.POISSON.DIST(1,K2344,FALSE) * _xlfn.POISSON.DIST(0,L2344,FALSE)</f>
        <v>0.10474243614467021</v>
      </c>
      <c r="O2344" s="13">
        <f t="shared" ref="O2344:O2407" si="2804">_xlfn.POISSON.DIST(0,K2344,FALSE) * _xlfn.POISSON.DIST(1,L2344,FALSE)</f>
        <v>8.360428003099743E-2</v>
      </c>
      <c r="P2344" s="13">
        <f t="shared" ref="P2344:P2407" si="2805">_xlfn.POISSON.DIST(1,K2344,FALSE) * _xlfn.POISSON.DIST(1,L2344,FALSE)</f>
        <v>0.12276177837672367</v>
      </c>
      <c r="Q2344" s="13">
        <f t="shared" ref="Q2344:Q2407" si="2806">_xlfn.POISSON.DIST(2,K2344,FALSE) * _xlfn.POISSON.DIST(0,L2344,FALSE)</f>
        <v>7.6900176210253343E-2</v>
      </c>
      <c r="R2344" s="13">
        <f t="shared" ref="R2344:R2407" si="2807">_xlfn.POISSON.DIST(0,K2344,FALSE) * _xlfn.POISSON.DIST(2,L2344,FALSE)</f>
        <v>4.8993562085643282E-2</v>
      </c>
      <c r="S2344" s="13">
        <f t="shared" ref="S2344:S2407" si="2808">_xlfn.POISSON.DIST(2,K2344,FALSE) * _xlfn.POISSON.DIST(2,L2344,FALSE)</f>
        <v>5.2817560718710972E-2</v>
      </c>
      <c r="T2344" s="13">
        <f t="shared" ref="T2344:T2407" si="2809">_xlfn.POISSON.DIST(2,K2344,FALSE) * _xlfn.POISSON.DIST(1,L2344,FALSE)</f>
        <v>9.012968130715461E-2</v>
      </c>
      <c r="U2344" s="13">
        <f t="shared" ref="U2344:U2407" si="2810">_xlfn.POISSON.DIST(1,K2344,FALSE) * _xlfn.POISSON.DIST(2,L2344,FALSE)</f>
        <v>7.1940537116210082E-2</v>
      </c>
      <c r="V2344" s="13">
        <f t="shared" ref="V2344:V2407" si="2811">_xlfn.POISSON.DIST(3,K2344,FALSE) * _xlfn.POISSON.DIST(3,L2344,FALSE)</f>
        <v>1.0099758544693603E-2</v>
      </c>
      <c r="W2344" s="13">
        <f t="shared" ref="W2344:W2407" si="2812">_xlfn.POISSON.DIST(3,K2344,FALSE) * _xlfn.POISSON.DIST(0,L2344,FALSE)</f>
        <v>3.7639230852590952E-2</v>
      </c>
      <c r="X2344" s="13">
        <f t="shared" ref="X2344:X2407" si="2813">_xlfn.POISSON.DIST(3,K2344,FALSE) * _xlfn.POISSON.DIST(1,L2344,FALSE)</f>
        <v>4.411448774987492E-2</v>
      </c>
      <c r="Y2344" s="13">
        <f t="shared" ref="Y2344:Y2407" si="2814">_xlfn.POISSON.DIST(3,K2344,FALSE) * _xlfn.POISSON.DIST(2,L2344,FALSE)</f>
        <v>2.58518570299093E-2</v>
      </c>
      <c r="Z2344" s="13">
        <f t="shared" ref="Z2344:Z2407" si="2815">_xlfn.POISSON.DIST(0,K2344,FALSE) * _xlfn.POISSON.DIST(3,L2344,FALSE)</f>
        <v>1.9140719629424173E-2</v>
      </c>
      <c r="AA2344" s="13">
        <f t="shared" ref="AA2344:AA2407" si="2816">_xlfn.POISSON.DIST(1,K2344,FALSE) * _xlfn.POISSON.DIST(3,L2344,FALSE)</f>
        <v>2.8105603926583341E-2</v>
      </c>
      <c r="AB2344" s="13">
        <f t="shared" ref="AB2344:AB2407" si="2817">_xlfn.POISSON.DIST(2,K2344,FALSE) * _xlfn.POISSON.DIST(3,L2344,FALSE)</f>
        <v>2.0634672764958652E-2</v>
      </c>
      <c r="AC2344" s="13">
        <f t="shared" ref="AC2344:AC2407" si="2818">_xlfn.POISSON.DIST(4,K2344,FALSE) * _xlfn.POISSON.DIST(4,L2344,FALSE)</f>
        <v>1.0863409956103614E-3</v>
      </c>
      <c r="AD2344" s="13">
        <f t="shared" ref="AD2344:AD2407" si="2819">_xlfn.POISSON.DIST(4,K2344,FALSE) * _xlfn.POISSON.DIST(0,L2344,FALSE)</f>
        <v>1.3817052531529901E-2</v>
      </c>
      <c r="AE2344" s="13">
        <f t="shared" ref="AE2344:AE2407" si="2820">_xlfn.POISSON.DIST(4,K2344,FALSE) * _xlfn.POISSON.DIST(1,L2344,FALSE)</f>
        <v>1.6194066160084564E-2</v>
      </c>
      <c r="AF2344" s="13">
        <f t="shared" ref="AF2344:AF2407" si="2821">_xlfn.POISSON.DIST(4,K2344,FALSE) * _xlfn.POISSON.DIST(2,L2344,FALSE)</f>
        <v>9.4900044057427708E-3</v>
      </c>
      <c r="AG2344" s="13">
        <f t="shared" ref="AG2344:AG2407" si="2822">_xlfn.POISSON.DIST(4,K2344,FALSE) * _xlfn.POISSON.DIST(3,L2344,FALSE)</f>
        <v>3.7075384168800954E-3</v>
      </c>
      <c r="AH2344" s="13">
        <f t="shared" ref="AH2344:AH2407" si="2823">_xlfn.POISSON.DIST(0,K2344,FALSE) * _xlfn.POISSON.DIST(4,L2344,FALSE)</f>
        <v>5.6083972924615335E-3</v>
      </c>
      <c r="AI2344" s="13">
        <f t="shared" ref="AI2344:AI2407" si="2824">_xlfn.POISSON.DIST(1,K2344,FALSE) * _xlfn.POISSON.DIST(4,L2344,FALSE)</f>
        <v>8.2351863470447942E-3</v>
      </c>
      <c r="AJ2344" s="13">
        <f t="shared" ref="AJ2344:AJ2407" si="2825">_xlfn.POISSON.DIST(2,K2344,FALSE) * _xlfn.POISSON.DIST(4,L2344,FALSE)</f>
        <v>6.0461385520699656E-3</v>
      </c>
      <c r="AK2344" s="13">
        <f t="shared" ref="AK2344:AK2407" si="2826">_xlfn.POISSON.DIST(3,K2344,FALSE) * _xlfn.POISSON.DIST(4,L2344,FALSE)</f>
        <v>2.9593170775825679E-3</v>
      </c>
      <c r="AL2344" s="13">
        <f t="shared" ref="AL2344:AL2407" si="2827">_xlfn.POISSON.DIST(5,K2344,FALSE) * _xlfn.POISSON.DIST(5,L2344,FALSE)</f>
        <v>7.4782730919126984E-5</v>
      </c>
      <c r="AM2344" s="13">
        <f t="shared" ref="AM2344:AM2407" si="2828">_xlfn.POISSON.DIST(5,K2344,FALSE) * _xlfn.POISSON.DIST(0,L2344,FALSE)</f>
        <v>4.0577012087570884E-3</v>
      </c>
      <c r="AN2344" s="13">
        <f t="shared" ref="AN2344:AN2407" si="2829">_xlfn.POISSON.DIST(5,K2344,FALSE) * _xlfn.POISSON.DIST(1,L2344,FALSE)</f>
        <v>4.7557669540966522E-3</v>
      </c>
      <c r="AO2344" s="13">
        <f t="shared" ref="AO2344:AO2407" si="2830">_xlfn.POISSON.DIST(5,K2344,FALSE) * _xlfn.POISSON.DIST(2,L2344,FALSE)</f>
        <v>2.7869621440911431E-3</v>
      </c>
      <c r="AP2344" s="13">
        <f t="shared" ref="AP2344:AP2407" si="2831">_xlfn.POISSON.DIST(5,K2344,FALSE) * _xlfn.POISSON.DIST(3,L2344,FALSE)</f>
        <v>1.0888055235628417E-3</v>
      </c>
      <c r="AQ2344" s="13">
        <f t="shared" ref="AQ2344:AQ2407" si="2832">_xlfn.POISSON.DIST(5,K2344,FALSE) * _xlfn.POISSON.DIST(4,L2344,FALSE)</f>
        <v>3.1902948627803029E-4</v>
      </c>
      <c r="AR2344" s="13">
        <f t="shared" ref="AR2344:AR2407" si="2833">_xlfn.POISSON.DIST(0,K2344,FALSE) * _xlfn.POISSON.DIST(5,L2344,FALSE)</f>
        <v>1.3146473402906695E-3</v>
      </c>
      <c r="AS2344" s="13">
        <f t="shared" ref="AS2344:AS2407" si="2834">_xlfn.POISSON.DIST(1,K2344,FALSE) * _xlfn.POISSON.DIST(5,L2344,FALSE)</f>
        <v>1.930384968000148E-3</v>
      </c>
      <c r="AT2344" s="13">
        <f t="shared" ref="AT2344:AT2407" si="2835">_xlfn.POISSON.DIST(2,K2344,FALSE) * _xlfn.POISSON.DIST(5,L2344,FALSE)</f>
        <v>1.4172569366994745E-3</v>
      </c>
      <c r="AU2344" s="13">
        <f t="shared" ref="AU2344:AU2407" si="2836">_xlfn.POISSON.DIST(3,K2344,FALSE) * _xlfn.POISSON.DIST(5,L2344,FALSE)</f>
        <v>6.9368450953893673E-4</v>
      </c>
      <c r="AV2344" s="13">
        <f t="shared" ref="AV2344:AV2407" si="2837">_xlfn.POISSON.DIST(4,K2344,FALSE) * _xlfn.POISSON.DIST(5,L2344,FALSE)</f>
        <v>2.5464588652582065E-4</v>
      </c>
      <c r="AW2344" s="13">
        <f t="shared" ref="AW2344:AW2407" si="2838">_xlfn.POISSON.DIST(6,K2344,FALSE) * _xlfn.POISSON.DIST(6,L2344,FALSE)</f>
        <v>3.5749829948527356E-6</v>
      </c>
      <c r="AX2344" s="13">
        <f t="shared" ref="AX2344:AX2407" si="2839">_xlfn.POISSON.DIST(6,K2344,FALSE) * _xlfn.POISSON.DIST(0,L2344,FALSE)</f>
        <v>9.9303252641234842E-4</v>
      </c>
      <c r="AY2344" s="13">
        <f t="shared" ref="AY2344:AY2407" si="2840">_xlfn.POISSON.DIST(6,K2344,FALSE) * _xlfn.POISSON.DIST(1,L2344,FALSE)</f>
        <v>1.1638686612170598E-3</v>
      </c>
      <c r="AZ2344" s="13">
        <f t="shared" ref="AZ2344:AZ2407" si="2841">_xlfn.POISSON.DIST(6,K2344,FALSE) * _xlfn.POISSON.DIST(2,L2344,FALSE)</f>
        <v>6.8204727666730503E-4</v>
      </c>
      <c r="BA2344" s="13">
        <f t="shared" ref="BA2344:BA2407" si="2842">_xlfn.POISSON.DIST(6,K2344,FALSE) * _xlfn.POISSON.DIST(3,L2344,FALSE)</f>
        <v>2.6646104387920573E-4</v>
      </c>
      <c r="BB2344" s="13">
        <f t="shared" ref="BB2344:BB2407" si="2843">_xlfn.POISSON.DIST(6,K2344,FALSE) * _xlfn.POISSON.DIST(4,L2344,FALSE)</f>
        <v>7.8075402909162672E-5</v>
      </c>
      <c r="BC2344" s="13">
        <f t="shared" ref="BC2344:BC2407" si="2844">_xlfn.POISSON.DIST(6,K2344,FALSE) * _xlfn.POISSON.DIST(5,L2344,FALSE)</f>
        <v>1.8301417575145353E-5</v>
      </c>
      <c r="BD2344" s="13">
        <f t="shared" ref="BD2344:BD2407" si="2845">_xlfn.POISSON.DIST(0,K2344,FALSE) * _xlfn.POISSON.DIST(6,L2344,FALSE)</f>
        <v>2.5680206828077875E-4</v>
      </c>
      <c r="BE2344" s="13">
        <f t="shared" ref="BE2344:BE2407" si="2846">_xlfn.POISSON.DIST(1,K2344,FALSE) * _xlfn.POISSON.DIST(6,L2344,FALSE)</f>
        <v>3.7707972105352402E-4</v>
      </c>
      <c r="BF2344" s="13">
        <f t="shared" ref="BF2344:BF2407" si="2847">_xlfn.POISSON.DIST(2,K2344,FALSE) * _xlfn.POISSON.DIST(6,L2344,FALSE)</f>
        <v>2.7684573761753873E-4</v>
      </c>
      <c r="BG2344" s="13">
        <f t="shared" ref="BG2344:BG2407" si="2848">_xlfn.POISSON.DIST(3,K2344,FALSE) * _xlfn.POISSON.DIST(6,L2344,FALSE)</f>
        <v>1.3550372888941438E-4</v>
      </c>
      <c r="BH2344" s="13">
        <f t="shared" ref="BH2344:BH2407" si="2849">_xlfn.POISSON.DIST(4,K2344,FALSE) * _xlfn.POISSON.DIST(6,L2344,FALSE)</f>
        <v>4.9742306042748068E-5</v>
      </c>
      <c r="BI2344" s="13">
        <f t="shared" ref="BI2344:BI2407" si="2850">_xlfn.POISSON.DIST(5,K2344,FALSE) * _xlfn.POISSON.DIST(6,L2344,FALSE)</f>
        <v>1.4607993629280574E-5</v>
      </c>
      <c r="BJ2344" s="14">
        <f t="shared" ref="BJ2344:BJ2407" si="2851">SUM(N2344,Q2344,T2344,W2344,X2344,Y2344,AD2344,AE2344,AF2344,AG2344,AM2344,AN2344,AO2344,AP2344,AQ2344,AX2344,AY2344,AZ2344,BA2344,BB2344,BC2344)</f>
        <v>0.43879658245413666</v>
      </c>
      <c r="BK2344" s="14">
        <f t="shared" ref="BK2344:BK2407" si="2852">SUM(M2344,P2344,S2344,V2344,AC2344,AL2344,AY2344)</f>
        <v>0.25933668294368606</v>
      </c>
      <c r="BL2344" s="14">
        <f t="shared" ref="BL2344:BL2407" si="2853">SUM(O2344,R2344,U2344,AA2344,AB2344,AH2344,AI2344,AJ2344,AK2344,AR2344,AS2344,AT2344,AU2344,AV2344,BD2344,BE2344,BF2344,BG2344,BH2344,BI2344)</f>
        <v>0.28284889639012001</v>
      </c>
      <c r="BM2344" s="14">
        <f t="shared" ref="BM2344:BM2407" si="2854">SUM(S2344:BI2344)</f>
        <v>0.49062776197504548</v>
      </c>
      <c r="BN2344" s="14">
        <f t="shared" ref="BN2344:BN2407" si="2855">SUM(M2344:R2344)</f>
        <v>0.50833482576409927</v>
      </c>
    </row>
    <row r="2345" spans="1:66" x14ac:dyDescent="0.25">
      <c r="A2345" t="s">
        <v>91</v>
      </c>
      <c r="B2345" t="s">
        <v>97</v>
      </c>
      <c r="C2345" t="s">
        <v>113</v>
      </c>
      <c r="D2345" t="s">
        <v>547</v>
      </c>
      <c r="E2345" s="10">
        <f>VLOOKUP(A2345,home!$A$2:$E$405,3,FALSE)</f>
        <v>1.5169082125603901</v>
      </c>
      <c r="F2345" s="10">
        <f>VLOOKUP(B2345,home!$B$2:$E$405,3,FALSE)</f>
        <v>0.99</v>
      </c>
      <c r="G2345" s="10">
        <f>VLOOKUP(C2345,away!$B$2:$E$405,4,FALSE)</f>
        <v>1.54</v>
      </c>
      <c r="H2345" s="10">
        <f>VLOOKUP(A2345,away!$A$2:$E$405,3,FALSE)</f>
        <v>1.2367149758454099</v>
      </c>
      <c r="I2345" s="10">
        <f>VLOOKUP(C2345,away!$B$2:$E$405,3,FALSE)</f>
        <v>0.22</v>
      </c>
      <c r="J2345" s="10">
        <f>VLOOKUP(B2345,home!$B$2:$E$405,4,FALSE)</f>
        <v>1.1299999999999999</v>
      </c>
      <c r="K2345" s="12">
        <f t="shared" si="2800"/>
        <v>2.3126782608695708</v>
      </c>
      <c r="L2345" s="12">
        <f t="shared" si="2801"/>
        <v>0.30744734299516885</v>
      </c>
      <c r="M2345" s="13">
        <f t="shared" si="2802"/>
        <v>7.2793719080757338E-2</v>
      </c>
      <c r="N2345" s="13">
        <f t="shared" si="2803"/>
        <v>0.16834845164591397</v>
      </c>
      <c r="O2345" s="13">
        <f t="shared" si="2804"/>
        <v>2.2380235518115566E-2</v>
      </c>
      <c r="P2345" s="13">
        <f t="shared" si="2805"/>
        <v>5.1758284155886902E-2</v>
      </c>
      <c r="Q2345" s="13">
        <f t="shared" si="2806"/>
        <v>0.19466790218627869</v>
      </c>
      <c r="R2345" s="13">
        <f t="shared" si="2807"/>
        <v>3.4403719728253682E-3</v>
      </c>
      <c r="S2345" s="13">
        <f t="shared" si="2808"/>
        <v>9.2003816146195953E-3</v>
      </c>
      <c r="T2345" s="13">
        <f t="shared" si="2809"/>
        <v>5.9850129293614801E-2</v>
      </c>
      <c r="U2345" s="13">
        <f t="shared" si="2810"/>
        <v>7.9564734708581861E-3</v>
      </c>
      <c r="V2345" s="13">
        <f t="shared" si="2811"/>
        <v>7.2685753045348899E-4</v>
      </c>
      <c r="W2345" s="13">
        <f t="shared" si="2812"/>
        <v>0.15006807515843024</v>
      </c>
      <c r="X2345" s="13">
        <f t="shared" si="2813"/>
        <v>4.6138030975858675E-2</v>
      </c>
      <c r="Y2345" s="13">
        <f t="shared" si="2814"/>
        <v>7.0925075172782728E-3</v>
      </c>
      <c r="Z2345" s="13">
        <f t="shared" si="2815"/>
        <v>3.5257774065340224E-4</v>
      </c>
      <c r="AA2345" s="13">
        <f t="shared" si="2816"/>
        <v>8.1539887607563288E-4</v>
      </c>
      <c r="AB2345" s="13">
        <f t="shared" si="2817"/>
        <v>9.4287762731879875E-4</v>
      </c>
      <c r="AC2345" s="13">
        <f t="shared" si="2818"/>
        <v>3.2300948382924079E-5</v>
      </c>
      <c r="AD2345" s="13">
        <f t="shared" si="2819"/>
        <v>8.6764793767360626E-2</v>
      </c>
      <c r="AE2345" s="13">
        <f t="shared" si="2820"/>
        <v>2.6675605309298807E-2</v>
      </c>
      <c r="AF2345" s="13">
        <f t="shared" si="2821"/>
        <v>4.1006719875658687E-3</v>
      </c>
      <c r="AG2345" s="13">
        <f t="shared" si="2822"/>
        <v>4.2024690235728149E-4</v>
      </c>
      <c r="AH2345" s="13">
        <f t="shared" si="2823"/>
        <v>2.7099772390782056E-5</v>
      </c>
      <c r="AI2345" s="13">
        <f t="shared" si="2824"/>
        <v>6.2673054482675059E-5</v>
      </c>
      <c r="AJ2345" s="13">
        <f t="shared" si="2825"/>
        <v>7.2471305322188408E-5</v>
      </c>
      <c r="AK2345" s="13">
        <f t="shared" si="2826"/>
        <v>5.5867604118488787E-5</v>
      </c>
      <c r="AL2345" s="13">
        <f t="shared" si="2827"/>
        <v>9.1867358119360841E-7</v>
      </c>
      <c r="AM2345" s="13">
        <f t="shared" si="2828"/>
        <v>4.0131810470921299E-2</v>
      </c>
      <c r="AN2345" s="13">
        <f t="shared" si="2829"/>
        <v>1.2338418498870447E-2</v>
      </c>
      <c r="AO2345" s="13">
        <f t="shared" si="2830"/>
        <v>1.8967069921200794E-3</v>
      </c>
      <c r="AP2345" s="13">
        <f t="shared" si="2831"/>
        <v>1.9437917505589237E-4</v>
      </c>
      <c r="AQ2345" s="13">
        <f t="shared" si="2832"/>
        <v>1.4940340226131723E-5</v>
      </c>
      <c r="AR2345" s="13">
        <f t="shared" si="2833"/>
        <v>1.6663506034639567E-6</v>
      </c>
      <c r="AS2345" s="13">
        <f t="shared" si="2834"/>
        <v>3.8537328156179836E-6</v>
      </c>
      <c r="AT2345" s="13">
        <f t="shared" si="2835"/>
        <v>4.4562220529396964E-6</v>
      </c>
      <c r="AU2345" s="13">
        <f t="shared" si="2836"/>
        <v>3.4352692891470685E-6</v>
      </c>
      <c r="AV2345" s="13">
        <f t="shared" si="2837"/>
        <v>1.9861681513108225E-6</v>
      </c>
      <c r="AW2345" s="13">
        <f t="shared" si="2838"/>
        <v>1.8144486785694523E-8</v>
      </c>
      <c r="AX2345" s="13">
        <f t="shared" si="2839"/>
        <v>1.5468660940906247E-2</v>
      </c>
      <c r="AY2345" s="13">
        <f t="shared" si="2840"/>
        <v>4.7557987059747746E-3</v>
      </c>
      <c r="AZ2345" s="13">
        <f t="shared" si="2841"/>
        <v>7.3107883798590324E-4</v>
      </c>
      <c r="BA2345" s="13">
        <f t="shared" si="2842"/>
        <v>7.492274875292049E-5</v>
      </c>
      <c r="BB2345" s="13">
        <f t="shared" si="2843"/>
        <v>5.7587000084950006E-6</v>
      </c>
      <c r="BC2345" s="13">
        <f t="shared" si="2844"/>
        <v>3.5409940334360911E-7</v>
      </c>
      <c r="BD2345" s="13">
        <f t="shared" si="2845"/>
        <v>8.5385844255564886E-8</v>
      </c>
      <c r="BE2345" s="13">
        <f t="shared" si="2846"/>
        <v>1.9746998579583984E-7</v>
      </c>
      <c r="BF2345" s="13">
        <f t="shared" si="2847"/>
        <v>2.2834227166213089E-7</v>
      </c>
      <c r="BG2345" s="13">
        <f t="shared" si="2848"/>
        <v>1.7602740257019465E-7</v>
      </c>
      <c r="BH2345" s="13">
        <f t="shared" si="2849"/>
        <v>1.017736868103564E-7</v>
      </c>
      <c r="BI2345" s="13">
        <f t="shared" si="2850"/>
        <v>4.7073958602971867E-8</v>
      </c>
      <c r="BJ2345" s="14">
        <f t="shared" si="2851"/>
        <v>0.81973924425418276</v>
      </c>
      <c r="BK2345" s="14">
        <f t="shared" si="2852"/>
        <v>0.13926826070965623</v>
      </c>
      <c r="BL2345" s="14">
        <f t="shared" si="2853"/>
        <v>3.5769703017569855E-2</v>
      </c>
      <c r="BM2345" s="14">
        <f t="shared" si="2854"/>
        <v>0.47698504060079633</v>
      </c>
      <c r="BN2345" s="14">
        <f t="shared" si="2855"/>
        <v>0.51338896455977778</v>
      </c>
    </row>
    <row r="2346" spans="1:66" x14ac:dyDescent="0.25">
      <c r="A2346" t="s">
        <v>91</v>
      </c>
      <c r="B2346" t="s">
        <v>118</v>
      </c>
      <c r="C2346" t="s">
        <v>370</v>
      </c>
      <c r="D2346" t="s">
        <v>547</v>
      </c>
      <c r="E2346" s="10">
        <f>VLOOKUP(A2346,home!$A$2:$E$405,3,FALSE)</f>
        <v>1.5169082125603901</v>
      </c>
      <c r="F2346" s="10">
        <f>VLOOKUP(B2346,home!$B$2:$E$405,3,FALSE)</f>
        <v>0.95</v>
      </c>
      <c r="G2346" s="10">
        <f>VLOOKUP(C2346,away!$B$2:$E$405,4,FALSE)</f>
        <v>0.86</v>
      </c>
      <c r="H2346" s="10">
        <f>VLOOKUP(A2346,away!$A$2:$E$405,3,FALSE)</f>
        <v>1.2367149758454099</v>
      </c>
      <c r="I2346" s="10">
        <f>VLOOKUP(C2346,away!$B$2:$E$405,3,FALSE)</f>
        <v>0.86</v>
      </c>
      <c r="J2346" s="10">
        <f>VLOOKUP(B2346,home!$B$2:$E$405,4,FALSE)</f>
        <v>0.99</v>
      </c>
      <c r="K2346" s="12">
        <f t="shared" si="2800"/>
        <v>1.2393140096618387</v>
      </c>
      <c r="L2346" s="12">
        <f t="shared" si="2801"/>
        <v>1.0529391304347819</v>
      </c>
      <c r="M2346" s="13">
        <f t="shared" si="2802"/>
        <v>0.10103855118199254</v>
      </c>
      <c r="N2346" s="13">
        <f t="shared" si="2803"/>
        <v>0.12521849199577806</v>
      </c>
      <c r="O2346" s="13">
        <f t="shared" si="2804"/>
        <v>0.10638744422195741</v>
      </c>
      <c r="P2346" s="13">
        <f t="shared" si="2805"/>
        <v>0.13184745007638926</v>
      </c>
      <c r="Q2346" s="13">
        <f t="shared" si="2806"/>
        <v>7.7592515699548323E-2</v>
      </c>
      <c r="R2346" s="13">
        <f t="shared" si="2807"/>
        <v>5.6009751504123344E-2</v>
      </c>
      <c r="S2346" s="13">
        <f t="shared" si="2808"/>
        <v>4.3012666670996763E-2</v>
      </c>
      <c r="T2346" s="13">
        <f t="shared" si="2809"/>
        <v>8.1700196008929568E-2</v>
      </c>
      <c r="U2346" s="13">
        <f t="shared" si="2810"/>
        <v>6.9413669716738305E-2</v>
      </c>
      <c r="V2346" s="13">
        <f t="shared" si="2811"/>
        <v>6.2364649215720398E-3</v>
      </c>
      <c r="W2346" s="13">
        <f t="shared" si="2812"/>
        <v>3.2053830583785456E-2</v>
      </c>
      <c r="X2346" s="13">
        <f t="shared" si="2813"/>
        <v>3.3750732501994875E-2</v>
      </c>
      <c r="Y2346" s="13">
        <f t="shared" si="2814"/>
        <v>1.7768733466093704E-2</v>
      </c>
      <c r="Z2346" s="13">
        <f t="shared" si="2815"/>
        <v>1.965828634820662E-2</v>
      </c>
      <c r="AA2346" s="13">
        <f t="shared" si="2816"/>
        <v>2.4362789677276533E-2</v>
      </c>
      <c r="AB2346" s="13">
        <f t="shared" si="2817"/>
        <v>1.5096573280746822E-2</v>
      </c>
      <c r="AC2346" s="13">
        <f t="shared" si="2818"/>
        <v>5.0863135146247864E-4</v>
      </c>
      <c r="AD2346" s="13">
        <f t="shared" si="2819"/>
        <v>9.931190326453114E-3</v>
      </c>
      <c r="AE2346" s="13">
        <f t="shared" si="2820"/>
        <v>1.045693890651786E-2</v>
      </c>
      <c r="AF2346" s="13">
        <f t="shared" si="2821"/>
        <v>5.5052600796192761E-3</v>
      </c>
      <c r="AG2346" s="13">
        <f t="shared" si="2822"/>
        <v>1.9322345870172134E-3</v>
      </c>
      <c r="AH2346" s="13">
        <f t="shared" si="2823"/>
        <v>5.1747447333296559E-3</v>
      </c>
      <c r="AI2346" s="13">
        <f t="shared" si="2824"/>
        <v>6.4131336444392577E-3</v>
      </c>
      <c r="AJ2346" s="13">
        <f t="shared" si="2825"/>
        <v>3.9739431856936304E-3</v>
      </c>
      <c r="AK2346" s="13">
        <f t="shared" si="2826"/>
        <v>1.6416544878767707E-3</v>
      </c>
      <c r="AL2346" s="13">
        <f t="shared" si="2827"/>
        <v>2.6548974004364969E-5</v>
      </c>
      <c r="AM2346" s="13">
        <f t="shared" si="2828"/>
        <v>2.4615726608382916E-3</v>
      </c>
      <c r="AN2346" s="13">
        <f t="shared" si="2829"/>
        <v>2.5918861770051027E-3</v>
      </c>
      <c r="AO2346" s="13">
        <f t="shared" si="2830"/>
        <v>1.3645491887008419E-3</v>
      </c>
      <c r="AP2346" s="13">
        <f t="shared" si="2831"/>
        <v>4.7892907872871729E-4</v>
      </c>
      <c r="AQ2346" s="13">
        <f t="shared" si="2832"/>
        <v>1.2607079192413669E-4</v>
      </c>
      <c r="AR2346" s="13">
        <f t="shared" si="2833"/>
        <v>1.0897382439468194E-3</v>
      </c>
      <c r="AS2346" s="13">
        <f t="shared" si="2834"/>
        <v>1.3505278725875834E-3</v>
      </c>
      <c r="AT2346" s="13">
        <f t="shared" si="2835"/>
        <v>8.3686405646829574E-4</v>
      </c>
      <c r="AU2346" s="13">
        <f t="shared" si="2836"/>
        <v>3.4571244978786491E-4</v>
      </c>
      <c r="AV2346" s="13">
        <f t="shared" si="2837"/>
        <v>1.0711157058415406E-4</v>
      </c>
      <c r="AW2346" s="13">
        <f t="shared" si="2838"/>
        <v>9.623429439309465E-7</v>
      </c>
      <c r="AX2346" s="13">
        <f t="shared" si="2839"/>
        <v>5.0844358072957762E-4</v>
      </c>
      <c r="AY2346" s="13">
        <f t="shared" si="2840"/>
        <v>5.3536014176854821E-4</v>
      </c>
      <c r="AZ2346" s="13">
        <f t="shared" si="2841"/>
        <v>2.8185082107160832E-4</v>
      </c>
      <c r="BA2346" s="13">
        <f t="shared" si="2842"/>
        <v>9.892391948382289E-5</v>
      </c>
      <c r="BB2346" s="13">
        <f t="shared" si="2843"/>
        <v>2.604021644012421E-5</v>
      </c>
      <c r="BC2346" s="13">
        <f t="shared" si="2844"/>
        <v>5.4837525709595804E-6</v>
      </c>
      <c r="BD2346" s="13">
        <f t="shared" si="2845"/>
        <v>1.9123800649714829E-4</v>
      </c>
      <c r="BE2346" s="13">
        <f t="shared" si="2846"/>
        <v>2.370039406317176E-4</v>
      </c>
      <c r="BF2346" s="13">
        <f t="shared" si="2847"/>
        <v>1.468611519849752E-4</v>
      </c>
      <c r="BG2346" s="13">
        <f t="shared" si="2848"/>
        <v>6.066902771001876E-5</v>
      </c>
      <c r="BH2346" s="13">
        <f t="shared" si="2849"/>
        <v>1.8796993998397149E-5</v>
      </c>
      <c r="BI2346" s="13">
        <f t="shared" si="2850"/>
        <v>4.6590756003486112E-6</v>
      </c>
      <c r="BJ2346" s="14">
        <f t="shared" si="2851"/>
        <v>0.40438923448499919</v>
      </c>
      <c r="BK2346" s="14">
        <f t="shared" si="2852"/>
        <v>0.28320567331818597</v>
      </c>
      <c r="BL2346" s="14">
        <f t="shared" si="2853"/>
        <v>0.29286288684197898</v>
      </c>
      <c r="BM2346" s="14">
        <f t="shared" si="2854"/>
        <v>0.40148747851475725</v>
      </c>
      <c r="BN2346" s="14">
        <f t="shared" si="2855"/>
        <v>0.59809420467978891</v>
      </c>
    </row>
    <row r="2347" spans="1:66" x14ac:dyDescent="0.25">
      <c r="A2347" t="s">
        <v>91</v>
      </c>
      <c r="B2347" t="s">
        <v>109</v>
      </c>
      <c r="C2347" t="s">
        <v>107</v>
      </c>
      <c r="D2347" t="s">
        <v>547</v>
      </c>
      <c r="E2347" s="10">
        <f>VLOOKUP(A2347,home!$A$2:$E$405,3,FALSE)</f>
        <v>1.5169082125603901</v>
      </c>
      <c r="F2347" s="10">
        <f>VLOOKUP(B2347,home!$B$2:$E$405,3,FALSE)</f>
        <v>0.73</v>
      </c>
      <c r="G2347" s="10">
        <f>VLOOKUP(C2347,away!$B$2:$E$405,4,FALSE)</f>
        <v>0.99</v>
      </c>
      <c r="H2347" s="10">
        <f>VLOOKUP(A2347,away!$A$2:$E$405,3,FALSE)</f>
        <v>1.2367149758454099</v>
      </c>
      <c r="I2347" s="10">
        <f>VLOOKUP(C2347,away!$B$2:$E$405,3,FALSE)</f>
        <v>1.4</v>
      </c>
      <c r="J2347" s="10">
        <f>VLOOKUP(B2347,home!$B$2:$E$405,4,FALSE)</f>
        <v>1.44</v>
      </c>
      <c r="K2347" s="12">
        <f t="shared" si="2800"/>
        <v>1.0962695652173939</v>
      </c>
      <c r="L2347" s="12">
        <f t="shared" si="2801"/>
        <v>2.4932173913043463</v>
      </c>
      <c r="M2347" s="13">
        <f t="shared" si="2802"/>
        <v>2.7612493199433118E-2</v>
      </c>
      <c r="N2347" s="13">
        <f t="shared" si="2803"/>
        <v>3.0270735914310787E-2</v>
      </c>
      <c r="O2347" s="13">
        <f t="shared" si="2804"/>
        <v>6.8843948262099636E-2</v>
      </c>
      <c r="P2347" s="13">
        <f t="shared" si="2805"/>
        <v>7.5471525229140718E-2</v>
      </c>
      <c r="Q2347" s="13">
        <f t="shared" si="2806"/>
        <v>1.6592443249796019E-2</v>
      </c>
      <c r="R2347" s="13">
        <f t="shared" si="2807"/>
        <v>8.5821464546561727E-2</v>
      </c>
      <c r="S2347" s="13">
        <f t="shared" si="2808"/>
        <v>5.1570416688502464E-2</v>
      </c>
      <c r="T2347" s="13">
        <f t="shared" si="2809"/>
        <v>4.1368568074621831E-2</v>
      </c>
      <c r="U2347" s="13">
        <f t="shared" si="2810"/>
        <v>9.4083459624779209E-2</v>
      </c>
      <c r="V2347" s="13">
        <f t="shared" si="2811"/>
        <v>1.5661582265489075E-2</v>
      </c>
      <c r="W2347" s="13">
        <f t="shared" si="2812"/>
        <v>6.0632635157827222E-3</v>
      </c>
      <c r="X2347" s="13">
        <f t="shared" si="2813"/>
        <v>1.5117034045610616E-2</v>
      </c>
      <c r="Y2347" s="13">
        <f t="shared" si="2814"/>
        <v>1.8845026093728148E-2</v>
      </c>
      <c r="Z2347" s="13">
        <f t="shared" si="2815"/>
        <v>7.1323855984899029E-2</v>
      </c>
      <c r="AA2347" s="13">
        <f t="shared" si="2816"/>
        <v>7.8190172590193271E-2</v>
      </c>
      <c r="AB2347" s="13">
        <f t="shared" si="2817"/>
        <v>4.2858753254862082E-2</v>
      </c>
      <c r="AC2347" s="13">
        <f t="shared" si="2818"/>
        <v>2.6754273250087853E-3</v>
      </c>
      <c r="AD2347" s="13">
        <f t="shared" si="2819"/>
        <v>1.6617428145614026E-3</v>
      </c>
      <c r="AE2347" s="13">
        <f t="shared" si="2820"/>
        <v>4.143086085139522E-3</v>
      </c>
      <c r="AF2347" s="13">
        <f t="shared" si="2821"/>
        <v>5.1648071405704489E-3</v>
      </c>
      <c r="AG2347" s="13">
        <f t="shared" si="2822"/>
        <v>4.2923289952010377E-3</v>
      </c>
      <c r="AH2347" s="13">
        <f t="shared" si="2823"/>
        <v>4.4456469539109221E-2</v>
      </c>
      <c r="AI2347" s="13">
        <f t="shared" si="2824"/>
        <v>4.8736274532739578E-2</v>
      </c>
      <c r="AJ2347" s="13">
        <f t="shared" si="2825"/>
        <v>2.6714047246160982E-2</v>
      </c>
      <c r="AK2347" s="13">
        <f t="shared" si="2826"/>
        <v>9.761932319915274E-3</v>
      </c>
      <c r="AL2347" s="13">
        <f t="shared" si="2827"/>
        <v>2.9250322221867093E-4</v>
      </c>
      <c r="AM2347" s="13">
        <f t="shared" si="2828"/>
        <v>3.6434361456447162E-4</v>
      </c>
      <c r="AN2347" s="13">
        <f t="shared" si="2829"/>
        <v>9.08387836242828E-4</v>
      </c>
      <c r="AO2347" s="13">
        <f t="shared" si="2830"/>
        <v>1.1324041756849718E-3</v>
      </c>
      <c r="AP2347" s="13">
        <f t="shared" si="2831"/>
        <v>9.4110992826781144E-4</v>
      </c>
      <c r="AQ2347" s="13">
        <f t="shared" si="2832"/>
        <v>5.8659791007162354E-4</v>
      </c>
      <c r="AR2347" s="13">
        <f t="shared" si="2833"/>
        <v>2.2167928602179806E-2</v>
      </c>
      <c r="AS2347" s="13">
        <f t="shared" si="2834"/>
        <v>2.4302025450481886E-2</v>
      </c>
      <c r="AT2347" s="13">
        <f t="shared" si="2835"/>
        <v>1.3320785437250909E-2</v>
      </c>
      <c r="AU2347" s="13">
        <f t="shared" si="2836"/>
        <v>4.8677238865497494E-3</v>
      </c>
      <c r="AV2347" s="13">
        <f t="shared" si="2837"/>
        <v>1.334084387176554E-3</v>
      </c>
      <c r="AW2347" s="13">
        <f t="shared" si="2838"/>
        <v>2.2207806199090101E-5</v>
      </c>
      <c r="AX2347" s="13">
        <f t="shared" si="2839"/>
        <v>6.656980265472115E-5</v>
      </c>
      <c r="AY2347" s="13">
        <f t="shared" si="2840"/>
        <v>1.6597298971444898E-4</v>
      </c>
      <c r="AZ2347" s="13">
        <f t="shared" si="2841"/>
        <v>2.0690337222142085E-4</v>
      </c>
      <c r="BA2347" s="13">
        <f t="shared" si="2842"/>
        <v>1.7195169531398767E-4</v>
      </c>
      <c r="BB2347" s="13">
        <f t="shared" si="2843"/>
        <v>1.0717823930527505E-4</v>
      </c>
      <c r="BC2347" s="13">
        <f t="shared" si="2844"/>
        <v>5.3443730041058174E-5</v>
      </c>
      <c r="BD2347" s="13">
        <f t="shared" si="2845"/>
        <v>9.2115775200246122E-3</v>
      </c>
      <c r="BE2347" s="13">
        <f t="shared" si="2846"/>
        <v>1.00983720828437E-2</v>
      </c>
      <c r="BF2347" s="13">
        <f t="shared" si="2847"/>
        <v>5.5352689863312661E-3</v>
      </c>
      <c r="BG2347" s="13">
        <f t="shared" si="2848"/>
        <v>2.0227156416689008E-3</v>
      </c>
      <c r="BH2347" s="13">
        <f t="shared" si="2849"/>
        <v>5.5436039926269685E-4</v>
      </c>
      <c r="BI2347" s="13">
        <f t="shared" si="2850"/>
        <v>1.2154568677469156E-4</v>
      </c>
      <c r="BJ2347" s="14">
        <f t="shared" si="2851"/>
        <v>0.14822389922340515</v>
      </c>
      <c r="BK2347" s="14">
        <f t="shared" si="2852"/>
        <v>0.17344992091950726</v>
      </c>
      <c r="BL2347" s="14">
        <f t="shared" si="2853"/>
        <v>0.59300290999696581</v>
      </c>
      <c r="BM2347" s="14">
        <f t="shared" si="2854"/>
        <v>0.6812442105399199</v>
      </c>
      <c r="BN2347" s="14">
        <f t="shared" si="2855"/>
        <v>0.30461261040134202</v>
      </c>
    </row>
    <row r="2348" spans="1:66" x14ac:dyDescent="0.25">
      <c r="A2348" t="s">
        <v>91</v>
      </c>
      <c r="B2348" t="s">
        <v>100</v>
      </c>
      <c r="C2348" t="s">
        <v>389</v>
      </c>
      <c r="D2348" t="s">
        <v>547</v>
      </c>
      <c r="E2348" s="10">
        <f>VLOOKUP(A2348,home!$A$2:$E$405,3,FALSE)</f>
        <v>1.5169082125603901</v>
      </c>
      <c r="F2348" s="10">
        <f>VLOOKUP(B2348,home!$B$2:$E$405,3,FALSE)</f>
        <v>1.1000000000000001</v>
      </c>
      <c r="G2348" s="10">
        <f>VLOOKUP(C2348,away!$B$2:$E$405,4,FALSE)</f>
        <v>0.73</v>
      </c>
      <c r="H2348" s="10">
        <f>VLOOKUP(A2348,away!$A$2:$E$405,3,FALSE)</f>
        <v>1.2367149758454099</v>
      </c>
      <c r="I2348" s="10">
        <f>VLOOKUP(C2348,away!$B$2:$E$405,3,FALSE)</f>
        <v>0.88</v>
      </c>
      <c r="J2348" s="10">
        <f>VLOOKUP(B2348,home!$B$2:$E$405,4,FALSE)</f>
        <v>1.44</v>
      </c>
      <c r="K2348" s="12">
        <f t="shared" si="2800"/>
        <v>1.2180772946859932</v>
      </c>
      <c r="L2348" s="12">
        <f t="shared" si="2801"/>
        <v>1.5671652173913033</v>
      </c>
      <c r="M2348" s="13">
        <f t="shared" si="2802"/>
        <v>6.1714120796410463E-2</v>
      </c>
      <c r="N2348" s="13">
        <f t="shared" si="2803"/>
        <v>7.5172569303616266E-2</v>
      </c>
      <c r="O2348" s="13">
        <f t="shared" si="2804"/>
        <v>9.6716223534019749E-2</v>
      </c>
      <c r="P2348" s="13">
        <f t="shared" si="2805"/>
        <v>0.11780783591456458</v>
      </c>
      <c r="Q2348" s="13">
        <f t="shared" si="2806"/>
        <v>4.5782999925972116E-2</v>
      </c>
      <c r="R2348" s="13">
        <f t="shared" si="2807"/>
        <v>7.578515073997899E-2</v>
      </c>
      <c r="S2348" s="13">
        <f t="shared" si="2808"/>
        <v>5.6221679997101301E-2</v>
      </c>
      <c r="T2348" s="13">
        <f t="shared" si="2809"/>
        <v>7.1749525031812103E-2</v>
      </c>
      <c r="U2348" s="13">
        <f t="shared" si="2810"/>
        <v>9.2312171390723813E-2</v>
      </c>
      <c r="V2348" s="13">
        <f t="shared" si="2811"/>
        <v>1.1924795540156918E-2</v>
      </c>
      <c r="W2348" s="13">
        <f t="shared" si="2812"/>
        <v>1.8589077564145719E-2</v>
      </c>
      <c r="X2348" s="13">
        <f t="shared" si="2813"/>
        <v>2.9132155781918221E-2</v>
      </c>
      <c r="Y2348" s="13">
        <f t="shared" si="2814"/>
        <v>2.2827450624523595E-2</v>
      </c>
      <c r="Z2348" s="13">
        <f t="shared" si="2815"/>
        <v>3.9589284078150606E-2</v>
      </c>
      <c r="AA2348" s="13">
        <f t="shared" si="2816"/>
        <v>4.8222808048468964E-2</v>
      </c>
      <c r="AB2348" s="13">
        <f t="shared" si="2817"/>
        <v>2.9369553784920507E-2</v>
      </c>
      <c r="AC2348" s="13">
        <f t="shared" si="2818"/>
        <v>1.4227237808182957E-3</v>
      </c>
      <c r="AD2348" s="13">
        <f t="shared" si="2819"/>
        <v>5.660733327510676E-3</v>
      </c>
      <c r="AE2348" s="13">
        <f t="shared" si="2820"/>
        <v>8.8713043758024638E-3</v>
      </c>
      <c r="AF2348" s="13">
        <f t="shared" si="2821"/>
        <v>6.9513998253244455E-3</v>
      </c>
      <c r="AG2348" s="13">
        <f t="shared" si="2822"/>
        <v>3.6313306728094829E-3</v>
      </c>
      <c r="AH2348" s="13">
        <f t="shared" si="2823"/>
        <v>1.5510737247175244E-2</v>
      </c>
      <c r="AI2348" s="13">
        <f t="shared" si="2824"/>
        <v>1.8893276864624494E-2</v>
      </c>
      <c r="AJ2348" s="13">
        <f t="shared" si="2825"/>
        <v>1.1506735785507633E-2</v>
      </c>
      <c r="AK2348" s="13">
        <f t="shared" si="2826"/>
        <v>4.6720311987592158E-3</v>
      </c>
      <c r="AL2348" s="13">
        <f t="shared" si="2827"/>
        <v>1.0863511141984173E-4</v>
      </c>
      <c r="AM2348" s="13">
        <f t="shared" si="2828"/>
        <v>1.3790421475026078E-3</v>
      </c>
      <c r="AN2348" s="13">
        <f t="shared" si="2829"/>
        <v>2.1611868868826939E-3</v>
      </c>
      <c r="AO2348" s="13">
        <f t="shared" si="2830"/>
        <v>1.6934684587023758E-3</v>
      </c>
      <c r="AP2348" s="13">
        <f t="shared" si="2831"/>
        <v>8.8464828840920779E-4</v>
      </c>
      <c r="AQ2348" s="13">
        <f t="shared" si="2832"/>
        <v>3.4659750680491523E-4</v>
      </c>
      <c r="AR2348" s="13">
        <f t="shared" si="2833"/>
        <v>4.8615775819737554E-3</v>
      </c>
      <c r="AS2348" s="13">
        <f t="shared" si="2834"/>
        <v>5.9217772689566656E-3</v>
      </c>
      <c r="AT2348" s="13">
        <f t="shared" si="2835"/>
        <v>3.6065912177518718E-3</v>
      </c>
      <c r="AU2348" s="13">
        <f t="shared" si="2836"/>
        <v>1.4643689578524876E-3</v>
      </c>
      <c r="AV2348" s="13">
        <f t="shared" si="2837"/>
        <v>4.4592864465077623E-4</v>
      </c>
      <c r="AW2348" s="13">
        <f t="shared" si="2838"/>
        <v>5.7604623884886191E-6</v>
      </c>
      <c r="AX2348" s="13">
        <f t="shared" si="2839"/>
        <v>2.7996332138132345E-4</v>
      </c>
      <c r="AY2348" s="13">
        <f t="shared" si="2840"/>
        <v>4.3874877941415304E-4</v>
      </c>
      <c r="AZ2348" s="13">
        <f t="shared" si="2841"/>
        <v>3.4379591313537519E-4</v>
      </c>
      <c r="BA2348" s="13">
        <f t="shared" si="2842"/>
        <v>1.7959499898234722E-4</v>
      </c>
      <c r="BB2348" s="13">
        <f t="shared" si="2843"/>
        <v>7.0363758905640292E-5</v>
      </c>
      <c r="BC2348" s="13">
        <f t="shared" si="2844"/>
        <v>2.2054327104365403E-5</v>
      </c>
      <c r="BD2348" s="13">
        <f t="shared" si="2845"/>
        <v>1.2698158813530976E-3</v>
      </c>
      <c r="BE2348" s="13">
        <f t="shared" si="2846"/>
        <v>1.5467338935078916E-3</v>
      </c>
      <c r="BF2348" s="13">
        <f t="shared" si="2847"/>
        <v>9.4202071830161286E-4</v>
      </c>
      <c r="BG2348" s="13">
        <f t="shared" si="2848"/>
        <v>3.8248468269566161E-4</v>
      </c>
      <c r="BH2348" s="13">
        <f t="shared" si="2849"/>
        <v>1.1647397688919048E-4</v>
      </c>
      <c r="BI2348" s="13">
        <f t="shared" si="2850"/>
        <v>2.8374861334100784E-5</v>
      </c>
      <c r="BJ2348" s="14">
        <f t="shared" si="2851"/>
        <v>0.29616801082066008</v>
      </c>
      <c r="BK2348" s="14">
        <f t="shared" si="2852"/>
        <v>0.24963853991988555</v>
      </c>
      <c r="BL2348" s="14">
        <f t="shared" si="2853"/>
        <v>0.41357483627944575</v>
      </c>
      <c r="BM2348" s="14">
        <f t="shared" si="2854"/>
        <v>0.52555878256655419</v>
      </c>
      <c r="BN2348" s="14">
        <f t="shared" si="2855"/>
        <v>0.47297890021456218</v>
      </c>
    </row>
    <row r="2349" spans="1:66" x14ac:dyDescent="0.25">
      <c r="A2349" t="s">
        <v>91</v>
      </c>
      <c r="B2349" t="s">
        <v>95</v>
      </c>
      <c r="C2349" t="s">
        <v>94</v>
      </c>
      <c r="D2349" t="s">
        <v>547</v>
      </c>
      <c r="E2349" s="10">
        <f>VLOOKUP(A2349,home!$A$2:$E$405,3,FALSE)</f>
        <v>1.5169082125603901</v>
      </c>
      <c r="F2349" s="10">
        <f>VLOOKUP(B2349,home!$B$2:$E$405,3,FALSE)</f>
        <v>0.57999999999999996</v>
      </c>
      <c r="G2349" s="10">
        <f>VLOOKUP(C2349,away!$B$2:$E$405,4,FALSE)</f>
        <v>1.25</v>
      </c>
      <c r="H2349" s="10">
        <f>VLOOKUP(A2349,away!$A$2:$E$405,3,FALSE)</f>
        <v>1.2367149758454099</v>
      </c>
      <c r="I2349" s="10">
        <f>VLOOKUP(C2349,away!$B$2:$E$405,3,FALSE)</f>
        <v>0.73</v>
      </c>
      <c r="J2349" s="10">
        <f>VLOOKUP(B2349,home!$B$2:$E$405,4,FALSE)</f>
        <v>1.1100000000000001</v>
      </c>
      <c r="K2349" s="12">
        <f t="shared" si="2800"/>
        <v>1.0997584541062828</v>
      </c>
      <c r="L2349" s="12">
        <f t="shared" si="2801"/>
        <v>1.0021101449275358</v>
      </c>
      <c r="M2349" s="13">
        <f t="shared" si="2802"/>
        <v>0.12222781994461415</v>
      </c>
      <c r="N2349" s="13">
        <f t="shared" si="2803"/>
        <v>0.13442107831106995</v>
      </c>
      <c r="O2349" s="13">
        <f t="shared" si="2804"/>
        <v>0.12248573835887404</v>
      </c>
      <c r="P2349" s="13">
        <f t="shared" si="2805"/>
        <v>0.13470472626762195</v>
      </c>
      <c r="Q2349" s="13">
        <f t="shared" si="2806"/>
        <v>7.3915358641340925E-2</v>
      </c>
      <c r="R2349" s="13">
        <f t="shared" si="2807"/>
        <v>6.1372100509183757E-2</v>
      </c>
      <c r="S2349" s="13">
        <f t="shared" si="2808"/>
        <v>3.7113816001662463E-2</v>
      </c>
      <c r="T2349" s="13">
        <f t="shared" si="2809"/>
        <v>7.4071330760444934E-2</v>
      </c>
      <c r="U2349" s="13">
        <f t="shared" si="2810"/>
        <v>6.7494486381235341E-2</v>
      </c>
      <c r="V2349" s="13">
        <f t="shared" si="2811"/>
        <v>4.5447067865348502E-3</v>
      </c>
      <c r="W2349" s="13">
        <f t="shared" si="2812"/>
        <v>2.709634685137086E-2</v>
      </c>
      <c r="X2349" s="13">
        <f t="shared" si="2813"/>
        <v>2.7153524070234029E-2</v>
      </c>
      <c r="Y2349" s="13">
        <f t="shared" si="2814"/>
        <v>1.3605410970657778E-2</v>
      </c>
      <c r="Z2349" s="13">
        <f t="shared" si="2815"/>
        <v>2.0500534845255141E-2</v>
      </c>
      <c r="AA2349" s="13">
        <f t="shared" si="2816"/>
        <v>2.2545636509769779E-2</v>
      </c>
      <c r="AB2349" s="13">
        <f t="shared" si="2817"/>
        <v>1.2397377177413288E-2</v>
      </c>
      <c r="AC2349" s="13">
        <f t="shared" si="2818"/>
        <v>3.130391489045761E-4</v>
      </c>
      <c r="AD2349" s="13">
        <f t="shared" si="2819"/>
        <v>7.4498591312978143E-3</v>
      </c>
      <c r="AE2349" s="13">
        <f t="shared" si="2820"/>
        <v>7.4655794137545783E-3</v>
      </c>
      <c r="AF2349" s="13">
        <f t="shared" si="2821"/>
        <v>3.7406664341428147E-3</v>
      </c>
      <c r="AG2349" s="13">
        <f t="shared" si="2822"/>
        <v>1.2495199274814748E-3</v>
      </c>
      <c r="AH2349" s="13">
        <f t="shared" si="2823"/>
        <v>5.135948486217656E-3</v>
      </c>
      <c r="AI2349" s="13">
        <f t="shared" si="2824"/>
        <v>5.6483027675722332E-3</v>
      </c>
      <c r="AJ2349" s="13">
        <f t="shared" si="2825"/>
        <v>3.1058843599947382E-3</v>
      </c>
      <c r="AK2349" s="13">
        <f t="shared" si="2826"/>
        <v>1.1385741941268984E-3</v>
      </c>
      <c r="AL2349" s="13">
        <f t="shared" si="2827"/>
        <v>1.3799756187535076E-5</v>
      </c>
      <c r="AM2349" s="13">
        <f t="shared" si="2828"/>
        <v>1.6386091123091326E-3</v>
      </c>
      <c r="AN2349" s="13">
        <f t="shared" si="2829"/>
        <v>1.6420668150156856E-3</v>
      </c>
      <c r="AO2349" s="13">
        <f t="shared" si="2830"/>
        <v>8.2276590698803301E-4</v>
      </c>
      <c r="AP2349" s="13">
        <f t="shared" si="2831"/>
        <v>2.7483402076440436E-4</v>
      </c>
      <c r="AQ2349" s="13">
        <f t="shared" si="2832"/>
        <v>6.8853490094808649E-5</v>
      </c>
      <c r="AR2349" s="13">
        <f t="shared" si="2833"/>
        <v>1.0293572163727872E-3</v>
      </c>
      <c r="AS2349" s="13">
        <f t="shared" si="2834"/>
        <v>1.1320443010012829E-3</v>
      </c>
      <c r="AT2349" s="13">
        <f t="shared" si="2835"/>
        <v>6.2248764522449907E-4</v>
      </c>
      <c r="AU2349" s="13">
        <f t="shared" si="2836"/>
        <v>2.2819535013745179E-4</v>
      </c>
      <c r="AV2349" s="13">
        <f t="shared" si="2837"/>
        <v>6.2739941375351474E-5</v>
      </c>
      <c r="AW2349" s="13">
        <f t="shared" si="2838"/>
        <v>4.2245619256187236E-7</v>
      </c>
      <c r="AX2349" s="13">
        <f t="shared" si="2839"/>
        <v>3.003457040395931E-4</v>
      </c>
      <c r="AY2349" s="13">
        <f t="shared" si="2840"/>
        <v>3.0097947700347941E-4</v>
      </c>
      <c r="AZ2349" s="13">
        <f t="shared" si="2841"/>
        <v>1.5080729366008538E-4</v>
      </c>
      <c r="BA2349" s="13">
        <f t="shared" si="2842"/>
        <v>5.0375172968612528E-5</v>
      </c>
      <c r="BB2349" s="13">
        <f t="shared" si="2843"/>
        <v>1.2620367971081495E-5</v>
      </c>
      <c r="BC2349" s="13">
        <f t="shared" si="2844"/>
        <v>2.5293997553078625E-6</v>
      </c>
      <c r="BD2349" s="13">
        <f t="shared" si="2845"/>
        <v>1.71921551546923E-4</v>
      </c>
      <c r="BE2349" s="13">
        <f t="shared" si="2846"/>
        <v>1.8907217975679764E-4</v>
      </c>
      <c r="BF2349" s="13">
        <f t="shared" si="2847"/>
        <v>1.0396686406192048E-4</v>
      </c>
      <c r="BG2349" s="13">
        <f t="shared" si="2848"/>
        <v>3.811281256633858E-5</v>
      </c>
      <c r="BH2349" s="13">
        <f t="shared" si="2849"/>
        <v>1.0478721957399756E-5</v>
      </c>
      <c r="BI2349" s="13">
        <f t="shared" si="2850"/>
        <v>2.3048126121759041E-6</v>
      </c>
      <c r="BJ2349" s="14">
        <f t="shared" si="2851"/>
        <v>0.37543346127236532</v>
      </c>
      <c r="BK2349" s="14">
        <f t="shared" si="2852"/>
        <v>0.299218887382529</v>
      </c>
      <c r="BL2349" s="14">
        <f t="shared" si="2853"/>
        <v>0.30491473014100062</v>
      </c>
      <c r="BM2349" s="14">
        <f t="shared" si="2854"/>
        <v>0.35064023458763444</v>
      </c>
      <c r="BN2349" s="14">
        <f t="shared" si="2855"/>
        <v>0.64912682203270478</v>
      </c>
    </row>
    <row r="2350" spans="1:66" x14ac:dyDescent="0.25">
      <c r="A2350" t="s">
        <v>91</v>
      </c>
      <c r="B2350" t="s">
        <v>351</v>
      </c>
      <c r="C2350" t="s">
        <v>371</v>
      </c>
      <c r="D2350" t="s">
        <v>547</v>
      </c>
      <c r="E2350" s="10">
        <f>VLOOKUP(A2350,home!$A$2:$E$405,3,FALSE)</f>
        <v>1.5169082125603901</v>
      </c>
      <c r="F2350" s="10">
        <f>VLOOKUP(B2350,home!$B$2:$E$405,3,FALSE)</f>
        <v>0.66</v>
      </c>
      <c r="G2350" s="10">
        <f>VLOOKUP(C2350,away!$B$2:$E$405,4,FALSE)</f>
        <v>1.03</v>
      </c>
      <c r="H2350" s="10">
        <f>VLOOKUP(A2350,away!$A$2:$E$405,3,FALSE)</f>
        <v>1.2367149758454099</v>
      </c>
      <c r="I2350" s="10">
        <f>VLOOKUP(C2350,away!$B$2:$E$405,3,FALSE)</f>
        <v>0.37</v>
      </c>
      <c r="J2350" s="10">
        <f>VLOOKUP(B2350,home!$B$2:$E$405,4,FALSE)</f>
        <v>0.91</v>
      </c>
      <c r="K2350" s="12">
        <f t="shared" si="2800"/>
        <v>1.0311942028985532</v>
      </c>
      <c r="L2350" s="12">
        <f t="shared" si="2801"/>
        <v>0.41640193236714951</v>
      </c>
      <c r="M2350" s="13">
        <f t="shared" si="2802"/>
        <v>0.23513484162035772</v>
      </c>
      <c r="N2350" s="13">
        <f t="shared" si="2803"/>
        <v>0.24246968557838233</v>
      </c>
      <c r="O2350" s="13">
        <f t="shared" si="2804"/>
        <v>9.7910602417560597E-2</v>
      </c>
      <c r="P2350" s="13">
        <f t="shared" si="2805"/>
        <v>0.10096484561529355</v>
      </c>
      <c r="Q2350" s="13">
        <f t="shared" si="2806"/>
        <v>0.1250166670735314</v>
      </c>
      <c r="R2350" s="13">
        <f t="shared" si="2807"/>
        <v>2.0385082022951966E-2</v>
      </c>
      <c r="S2350" s="13">
        <f t="shared" si="2808"/>
        <v>1.0838355536627422E-2</v>
      </c>
      <c r="T2350" s="13">
        <f t="shared" si="2809"/>
        <v>5.2057181747519062E-2</v>
      </c>
      <c r="U2350" s="13">
        <f t="shared" si="2810"/>
        <v>2.102097840767958E-2</v>
      </c>
      <c r="V2350" s="13">
        <f t="shared" si="2811"/>
        <v>5.1709945849618105E-4</v>
      </c>
      <c r="W2350" s="13">
        <f t="shared" si="2812"/>
        <v>4.2972154117308016E-2</v>
      </c>
      <c r="X2350" s="13">
        <f t="shared" si="2813"/>
        <v>1.7893688012426013E-2</v>
      </c>
      <c r="Y2350" s="13">
        <f t="shared" si="2814"/>
        <v>3.7254831327745456E-3</v>
      </c>
      <c r="Z2350" s="13">
        <f t="shared" si="2815"/>
        <v>2.8294625152733475E-3</v>
      </c>
      <c r="AA2350" s="13">
        <f t="shared" si="2816"/>
        <v>2.9177253430686351E-3</v>
      </c>
      <c r="AB2350" s="13">
        <f t="shared" si="2817"/>
        <v>1.5043707297112843E-3</v>
      </c>
      <c r="AC2350" s="13">
        <f t="shared" si="2818"/>
        <v>1.3877374210856478E-5</v>
      </c>
      <c r="AD2350" s="13">
        <f t="shared" si="2819"/>
        <v>1.1078159052957802E-2</v>
      </c>
      <c r="AE2350" s="13">
        <f t="shared" si="2820"/>
        <v>4.6129668367222596E-3</v>
      </c>
      <c r="AF2350" s="13">
        <f t="shared" si="2821"/>
        <v>9.6042415237836294E-4</v>
      </c>
      <c r="AG2350" s="13">
        <f t="shared" si="2822"/>
        <v>1.3330749098081068E-4</v>
      </c>
      <c r="AH2350" s="13">
        <f t="shared" si="2823"/>
        <v>2.9454841473005921E-4</v>
      </c>
      <c r="AI2350" s="13">
        <f t="shared" si="2824"/>
        <v>3.0373661774259588E-4</v>
      </c>
      <c r="AJ2350" s="13">
        <f t="shared" si="2825"/>
        <v>1.5660571971208936E-4</v>
      </c>
      <c r="AK2350" s="13">
        <f t="shared" si="2826"/>
        <v>5.3830303435954082E-5</v>
      </c>
      <c r="AL2350" s="13">
        <f t="shared" si="2827"/>
        <v>2.3835292721220843E-7</v>
      </c>
      <c r="AM2350" s="13">
        <f t="shared" si="2828"/>
        <v>2.2847466788396432E-3</v>
      </c>
      <c r="AN2350" s="13">
        <f t="shared" si="2829"/>
        <v>9.5137293203825433E-4</v>
      </c>
      <c r="AO2350" s="13">
        <f t="shared" si="2830"/>
        <v>1.9807676365126496E-4</v>
      </c>
      <c r="AP2350" s="13">
        <f t="shared" si="2831"/>
        <v>2.7493182380472638E-5</v>
      </c>
      <c r="AQ2350" s="13">
        <f t="shared" si="2832"/>
        <v>2.8620535675378175E-6</v>
      </c>
      <c r="AR2350" s="13">
        <f t="shared" si="2833"/>
        <v>2.4530105813855461E-5</v>
      </c>
      <c r="AS2350" s="13">
        <f t="shared" si="2834"/>
        <v>2.529530291173585E-5</v>
      </c>
      <c r="AT2350" s="13">
        <f t="shared" si="2835"/>
        <v>1.3042184861572451E-5</v>
      </c>
      <c r="AU2350" s="13">
        <f t="shared" si="2836"/>
        <v>4.4830084741282613E-6</v>
      </c>
      <c r="AV2350" s="13">
        <f t="shared" si="2837"/>
        <v>1.1557130875165376E-6</v>
      </c>
      <c r="AW2350" s="13">
        <f t="shared" si="2838"/>
        <v>2.8429628732857777E-9</v>
      </c>
      <c r="AX2350" s="13">
        <f t="shared" si="2839"/>
        <v>3.926695883851936E-4</v>
      </c>
      <c r="AY2350" s="13">
        <f t="shared" si="2840"/>
        <v>1.635083753854078E-4</v>
      </c>
      <c r="AZ2350" s="13">
        <f t="shared" si="2841"/>
        <v>3.4042601734348537E-5</v>
      </c>
      <c r="BA2350" s="13">
        <f t="shared" si="2842"/>
        <v>4.7251350483293365E-6</v>
      </c>
      <c r="BB2350" s="13">
        <f t="shared" si="2843"/>
        <v>4.9188884120501985E-7</v>
      </c>
      <c r="BC2350" s="13">
        <f t="shared" si="2844"/>
        <v>4.0964692797521679E-8</v>
      </c>
      <c r="BD2350" s="13">
        <f t="shared" si="2845"/>
        <v>1.702397243676676E-6</v>
      </c>
      <c r="BE2350" s="13">
        <f t="shared" si="2846"/>
        <v>1.755502168709864E-6</v>
      </c>
      <c r="BF2350" s="13">
        <f t="shared" si="2847"/>
        <v>9.0513182977472489E-7</v>
      </c>
      <c r="BG2350" s="13">
        <f t="shared" si="2848"/>
        <v>3.1112223190755217E-7</v>
      </c>
      <c r="BH2350" s="13">
        <f t="shared" si="2849"/>
        <v>8.0206860483981755E-8</v>
      </c>
      <c r="BI2350" s="13">
        <f t="shared" si="2850"/>
        <v>1.654176991275501E-8</v>
      </c>
      <c r="BJ2350" s="14">
        <f t="shared" si="2851"/>
        <v>0.50497974735954509</v>
      </c>
      <c r="BK2350" s="14">
        <f t="shared" si="2852"/>
        <v>0.34763276633329843</v>
      </c>
      <c r="BL2350" s="14">
        <f t="shared" si="2853"/>
        <v>0.14462075719384604</v>
      </c>
      <c r="BM2350" s="14">
        <f t="shared" si="2854"/>
        <v>0.1780175035414627</v>
      </c>
      <c r="BN2350" s="14">
        <f t="shared" si="2855"/>
        <v>0.82188172432807749</v>
      </c>
    </row>
    <row r="2351" spans="1:66" x14ac:dyDescent="0.25">
      <c r="A2351" t="s">
        <v>91</v>
      </c>
      <c r="B2351" t="s">
        <v>105</v>
      </c>
      <c r="C2351" t="s">
        <v>129</v>
      </c>
      <c r="D2351" t="s">
        <v>547</v>
      </c>
      <c r="E2351" s="10">
        <f>VLOOKUP(A2351,home!$A$2:$E$405,3,FALSE)</f>
        <v>1.5169082125603901</v>
      </c>
      <c r="F2351" s="10">
        <f>VLOOKUP(B2351,home!$B$2:$E$405,3,FALSE)</f>
        <v>1.32</v>
      </c>
      <c r="G2351" s="10">
        <f>VLOOKUP(C2351,away!$B$2:$E$405,4,FALSE)</f>
        <v>1.46</v>
      </c>
      <c r="H2351" s="10">
        <f>VLOOKUP(A2351,away!$A$2:$E$405,3,FALSE)</f>
        <v>1.2367149758454099</v>
      </c>
      <c r="I2351" s="10">
        <f>VLOOKUP(C2351,away!$B$2:$E$405,3,FALSE)</f>
        <v>1.1000000000000001</v>
      </c>
      <c r="J2351" s="10">
        <f>VLOOKUP(B2351,home!$B$2:$E$405,4,FALSE)</f>
        <v>0.72</v>
      </c>
      <c r="K2351" s="12">
        <f t="shared" si="2800"/>
        <v>2.9233855072463837</v>
      </c>
      <c r="L2351" s="12">
        <f t="shared" si="2801"/>
        <v>0.97947826086956458</v>
      </c>
      <c r="M2351" s="13">
        <f t="shared" si="2802"/>
        <v>2.0184026229678732E-2</v>
      </c>
      <c r="N2351" s="13">
        <f t="shared" si="2803"/>
        <v>5.9005689757723676E-2</v>
      </c>
      <c r="O2351" s="13">
        <f t="shared" si="2804"/>
        <v>1.9769814908791396E-2</v>
      </c>
      <c r="P2351" s="13">
        <f t="shared" si="2805"/>
        <v>5.7794790385304259E-2</v>
      </c>
      <c r="Q2351" s="13">
        <f t="shared" si="2806"/>
        <v>8.6248189141402906E-2</v>
      </c>
      <c r="R2351" s="13">
        <f t="shared" si="2807"/>
        <v>9.6820519622880935E-3</v>
      </c>
      <c r="S2351" s="13">
        <f t="shared" si="2808"/>
        <v>4.1372293090485457E-2</v>
      </c>
      <c r="T2351" s="13">
        <f t="shared" si="2809"/>
        <v>8.4478226303370568E-2</v>
      </c>
      <c r="U2351" s="13">
        <f t="shared" si="2810"/>
        <v>2.8304370386959425E-2</v>
      </c>
      <c r="V2351" s="13">
        <f t="shared" si="2811"/>
        <v>1.3162790657187472E-2</v>
      </c>
      <c r="W2351" s="13">
        <f t="shared" si="2812"/>
        <v>8.4045568720740718E-2</v>
      </c>
      <c r="X2351" s="13">
        <f t="shared" si="2813"/>
        <v>8.2320807484384584E-2</v>
      </c>
      <c r="Y2351" s="13">
        <f t="shared" si="2814"/>
        <v>4.0315720674091629E-2</v>
      </c>
      <c r="Z2351" s="13">
        <f t="shared" si="2815"/>
        <v>3.1611198058902321E-3</v>
      </c>
      <c r="AA2351" s="13">
        <f t="shared" si="2816"/>
        <v>9.2411718272090073E-3</v>
      </c>
      <c r="AB2351" s="13">
        <f t="shared" si="2817"/>
        <v>1.35077538948182E-2</v>
      </c>
      <c r="AC2351" s="13">
        <f t="shared" si="2818"/>
        <v>2.3556397961101319E-3</v>
      </c>
      <c r="AD2351" s="13">
        <f t="shared" si="2819"/>
        <v>6.1424399386623356E-2</v>
      </c>
      <c r="AE2351" s="13">
        <f t="shared" si="2820"/>
        <v>6.0163863886167387E-2</v>
      </c>
      <c r="AF2351" s="13">
        <f t="shared" si="2821"/>
        <v>2.9464598383208217E-2</v>
      </c>
      <c r="AG2351" s="13">
        <f t="shared" si="2822"/>
        <v>9.6199778605349905E-3</v>
      </c>
      <c r="AH2351" s="13">
        <f t="shared" si="2823"/>
        <v>7.7406203246842514E-4</v>
      </c>
      <c r="AI2351" s="13">
        <f t="shared" si="2824"/>
        <v>2.2628817274278736E-3</v>
      </c>
      <c r="AJ2351" s="13">
        <f t="shared" si="2825"/>
        <v>3.3076378232876546E-3</v>
      </c>
      <c r="AK2351" s="13">
        <f t="shared" si="2826"/>
        <v>3.2231668252730348E-3</v>
      </c>
      <c r="AL2351" s="13">
        <f t="shared" si="2827"/>
        <v>2.6980485794113611E-4</v>
      </c>
      <c r="AM2351" s="13">
        <f t="shared" si="2828"/>
        <v>3.5913439791633653E-2</v>
      </c>
      <c r="AN2351" s="13">
        <f t="shared" si="2829"/>
        <v>3.5176433548953147E-2</v>
      </c>
      <c r="AO2351" s="13">
        <f t="shared" si="2830"/>
        <v>1.7227275978061219E-2</v>
      </c>
      <c r="AP2351" s="13">
        <f t="shared" si="2831"/>
        <v>5.6245807715038093E-3</v>
      </c>
      <c r="AQ2351" s="13">
        <f t="shared" si="2832"/>
        <v>1.3772886480482363E-3</v>
      </c>
      <c r="AR2351" s="13">
        <f t="shared" si="2833"/>
        <v>1.5163538667346672E-4</v>
      </c>
      <c r="AS2351" s="13">
        <f t="shared" si="2834"/>
        <v>4.4328869178691401E-4</v>
      </c>
      <c r="AT2351" s="13">
        <f t="shared" si="2835"/>
        <v>6.4795186854803689E-4</v>
      </c>
      <c r="AU2351" s="13">
        <f t="shared" si="2836"/>
        <v>6.3140436730218163E-4</v>
      </c>
      <c r="AV2351" s="13">
        <f t="shared" si="2837"/>
        <v>4.6145959414581756E-4</v>
      </c>
      <c r="AW2351" s="13">
        <f t="shared" si="2838"/>
        <v>2.1459922801499889E-5</v>
      </c>
      <c r="AX2351" s="13">
        <f t="shared" si="2839"/>
        <v>1.749813823370458E-2</v>
      </c>
      <c r="AY2351" s="13">
        <f t="shared" si="2840"/>
        <v>1.7139046005604196E-2</v>
      </c>
      <c r="AZ2351" s="13">
        <f t="shared" si="2841"/>
        <v>8.3936614872663282E-3</v>
      </c>
      <c r="BA2351" s="13">
        <f t="shared" si="2842"/>
        <v>2.7404696519584882E-3</v>
      </c>
      <c r="BB2351" s="13">
        <f t="shared" si="2843"/>
        <v>6.7105761216653033E-4</v>
      </c>
      <c r="BC2351" s="13">
        <f t="shared" si="2844"/>
        <v>1.3145726858163119E-4</v>
      </c>
      <c r="BD2351" s="13">
        <f t="shared" si="2845"/>
        <v>2.4753927470868516E-5</v>
      </c>
      <c r="BE2351" s="13">
        <f t="shared" si="2846"/>
        <v>7.2365272815765153E-5</v>
      </c>
      <c r="BF2351" s="13">
        <f t="shared" si="2847"/>
        <v>1.0577579488876929E-4</v>
      </c>
      <c r="BG2351" s="13">
        <f t="shared" si="2848"/>
        <v>1.0307447526509808E-4</v>
      </c>
      <c r="BH2351" s="13">
        <f t="shared" si="2849"/>
        <v>7.5331606789253393E-5</v>
      </c>
      <c r="BI2351" s="13">
        <f t="shared" si="2850"/>
        <v>4.4044665505057313E-5</v>
      </c>
      <c r="BJ2351" s="14">
        <f t="shared" si="2851"/>
        <v>0.73897989059572999</v>
      </c>
      <c r="BK2351" s="14">
        <f t="shared" si="2852"/>
        <v>0.15227839102231142</v>
      </c>
      <c r="BL2351" s="14">
        <f t="shared" si="2853"/>
        <v>9.2833997039714317E-2</v>
      </c>
      <c r="BM2351" s="14">
        <f t="shared" si="2854"/>
        <v>0.71745124999565413</v>
      </c>
      <c r="BN2351" s="14">
        <f t="shared" si="2855"/>
        <v>0.2526845623851891</v>
      </c>
    </row>
    <row r="2352" spans="1:66" x14ac:dyDescent="0.25">
      <c r="A2352" t="s">
        <v>91</v>
      </c>
      <c r="B2352" t="s">
        <v>108</v>
      </c>
      <c r="C2352" t="s">
        <v>99</v>
      </c>
      <c r="D2352" t="s">
        <v>547</v>
      </c>
      <c r="E2352" s="10">
        <f>VLOOKUP(A2352,home!$A$2:$E$405,3,FALSE)</f>
        <v>1.5169082125603901</v>
      </c>
      <c r="F2352" s="10">
        <f>VLOOKUP(B2352,home!$B$2:$E$405,3,FALSE)</f>
        <v>1.17</v>
      </c>
      <c r="G2352" s="10">
        <f>VLOOKUP(C2352,away!$B$2:$E$405,4,FALSE)</f>
        <v>0.95</v>
      </c>
      <c r="H2352" s="10">
        <f>VLOOKUP(A2352,away!$A$2:$E$405,3,FALSE)</f>
        <v>1.2367149758454099</v>
      </c>
      <c r="I2352" s="10">
        <f>VLOOKUP(C2352,away!$B$2:$E$405,3,FALSE)</f>
        <v>1.1000000000000001</v>
      </c>
      <c r="J2352" s="10">
        <f>VLOOKUP(B2352,home!$B$2:$E$405,4,FALSE)</f>
        <v>0.54</v>
      </c>
      <c r="K2352" s="12">
        <f t="shared" si="2800"/>
        <v>1.6860434782608735</v>
      </c>
      <c r="L2352" s="12">
        <f t="shared" si="2801"/>
        <v>0.73460869565217357</v>
      </c>
      <c r="M2352" s="13">
        <f t="shared" si="2802"/>
        <v>8.8863644006614964E-2</v>
      </c>
      <c r="N2352" s="13">
        <f t="shared" si="2803"/>
        <v>0.14982796743184912</v>
      </c>
      <c r="O2352" s="13">
        <f t="shared" si="2804"/>
        <v>6.5280005614598513E-2</v>
      </c>
      <c r="P2352" s="13">
        <f t="shared" si="2805"/>
        <v>0.11006492772732702</v>
      </c>
      <c r="Q2352" s="13">
        <f t="shared" si="2806"/>
        <v>0.12630823367477589</v>
      </c>
      <c r="R2352" s="13">
        <f t="shared" si="2807"/>
        <v>2.3977629888353384E-2</v>
      </c>
      <c r="S2352" s="13">
        <f t="shared" si="2808"/>
        <v>3.4081115092241598E-2</v>
      </c>
      <c r="T2352" s="13">
        <f t="shared" si="2809"/>
        <v>9.278712678995707E-2</v>
      </c>
      <c r="U2352" s="13">
        <f t="shared" si="2810"/>
        <v>4.0427326497411223E-2</v>
      </c>
      <c r="V2352" s="13">
        <f t="shared" si="2811"/>
        <v>4.6902513913652227E-3</v>
      </c>
      <c r="W2352" s="13">
        <f t="shared" si="2812"/>
        <v>7.0987057879335444E-2</v>
      </c>
      <c r="X2352" s="13">
        <f t="shared" si="2813"/>
        <v>5.2147709996923967E-2</v>
      </c>
      <c r="Y2352" s="13">
        <f t="shared" si="2814"/>
        <v>1.915408061104406E-2</v>
      </c>
      <c r="Z2352" s="13">
        <f t="shared" si="2815"/>
        <v>5.8713918057046195E-3</v>
      </c>
      <c r="AA2352" s="13">
        <f t="shared" si="2816"/>
        <v>9.8994218623226059E-3</v>
      </c>
      <c r="AB2352" s="13">
        <f t="shared" si="2817"/>
        <v>8.3454278347610718E-3</v>
      </c>
      <c r="AC2352" s="13">
        <f t="shared" si="2818"/>
        <v>3.630788680402165E-4</v>
      </c>
      <c r="AD2352" s="13">
        <f t="shared" si="2819"/>
        <v>2.9921816494595188E-2</v>
      </c>
      <c r="AE2352" s="13">
        <f t="shared" si="2820"/>
        <v>2.1980826586638264E-2</v>
      </c>
      <c r="AF2352" s="13">
        <f t="shared" si="2821"/>
        <v>8.0736531740834751E-3</v>
      </c>
      <c r="AG2352" s="13">
        <f t="shared" si="2822"/>
        <v>1.9769919424538315E-3</v>
      </c>
      <c r="AH2352" s="13">
        <f t="shared" si="2823"/>
        <v>1.0782938690128824E-3</v>
      </c>
      <c r="AI2352" s="13">
        <f t="shared" si="2824"/>
        <v>1.8180503454978548E-3</v>
      </c>
      <c r="AJ2352" s="13">
        <f t="shared" si="2825"/>
        <v>1.5326559640882933E-3</v>
      </c>
      <c r="AK2352" s="13">
        <f t="shared" si="2826"/>
        <v>8.6137486422289955E-4</v>
      </c>
      <c r="AL2352" s="13">
        <f t="shared" si="2827"/>
        <v>1.7988120931521248E-5</v>
      </c>
      <c r="AM2352" s="13">
        <f t="shared" si="2828"/>
        <v>1.0089896711686154E-2</v>
      </c>
      <c r="AN2352" s="13">
        <f t="shared" si="2829"/>
        <v>7.4121258626369205E-3</v>
      </c>
      <c r="AO2352" s="13">
        <f t="shared" si="2830"/>
        <v>2.7225060559807248E-3</v>
      </c>
      <c r="AP2352" s="13">
        <f t="shared" si="2831"/>
        <v>6.6665887422971465E-4</v>
      </c>
      <c r="AQ2352" s="13">
        <f t="shared" si="2832"/>
        <v>1.2243335151070926E-4</v>
      </c>
      <c r="AR2352" s="13">
        <f t="shared" si="2833"/>
        <v>1.5842481052905791E-4</v>
      </c>
      <c r="AS2352" s="13">
        <f t="shared" si="2834"/>
        <v>2.6711111858723264E-4</v>
      </c>
      <c r="AT2352" s="13">
        <f t="shared" si="2835"/>
        <v>2.2518047973248522E-4</v>
      </c>
      <c r="AU2352" s="13">
        <f t="shared" si="2836"/>
        <v>1.265546930948705E-4</v>
      </c>
      <c r="AV2352" s="13">
        <f t="shared" si="2837"/>
        <v>5.334417873397823E-5</v>
      </c>
      <c r="AW2352" s="13">
        <f t="shared" si="2838"/>
        <v>6.1888240011195871E-7</v>
      </c>
      <c r="AX2352" s="13">
        <f t="shared" si="2839"/>
        <v>2.8353340911773835E-3</v>
      </c>
      <c r="AY2352" s="13">
        <f t="shared" si="2840"/>
        <v>2.082861078457959E-3</v>
      </c>
      <c r="AZ2352" s="13">
        <f t="shared" si="2841"/>
        <v>7.6504393003534016E-4</v>
      </c>
      <c r="BA2352" s="13">
        <f t="shared" si="2842"/>
        <v>1.8733597451995804E-4</v>
      </c>
      <c r="BB2352" s="13">
        <f t="shared" si="2843"/>
        <v>3.4404658972708796E-5</v>
      </c>
      <c r="BC2352" s="13">
        <f t="shared" si="2844"/>
        <v>5.0547923304598934E-6</v>
      </c>
      <c r="BD2352" s="13">
        <f t="shared" si="2845"/>
        <v>1.9396707236948989E-5</v>
      </c>
      <c r="BE2352" s="13">
        <f t="shared" si="2846"/>
        <v>3.2703691736593328E-5</v>
      </c>
      <c r="BF2352" s="13">
        <f t="shared" si="2847"/>
        <v>2.7569923083768605E-5</v>
      </c>
      <c r="BG2352" s="13">
        <f t="shared" si="2848"/>
        <v>1.5494696337180657E-5</v>
      </c>
      <c r="BH2352" s="13">
        <f t="shared" si="2849"/>
        <v>6.5311829267340264E-6</v>
      </c>
      <c r="BI2352" s="13">
        <f t="shared" si="2850"/>
        <v>2.2023716757897305E-6</v>
      </c>
      <c r="BJ2352" s="14">
        <f t="shared" si="2851"/>
        <v>0.60008911996319447</v>
      </c>
      <c r="BK2352" s="14">
        <f t="shared" si="2852"/>
        <v>0.24016386628497849</v>
      </c>
      <c r="BL2352" s="14">
        <f t="shared" si="2853"/>
        <v>0.15415470059394334</v>
      </c>
      <c r="BM2352" s="14">
        <f t="shared" si="2854"/>
        <v>0.43387442810824406</v>
      </c>
      <c r="BN2352" s="14">
        <f t="shared" si="2855"/>
        <v>0.56432240834351888</v>
      </c>
    </row>
    <row r="2353" spans="1:66" x14ac:dyDescent="0.25">
      <c r="A2353" t="s">
        <v>91</v>
      </c>
      <c r="B2353" t="s">
        <v>101</v>
      </c>
      <c r="C2353" t="s">
        <v>117</v>
      </c>
      <c r="D2353" t="s">
        <v>547</v>
      </c>
      <c r="E2353" s="10">
        <f>VLOOKUP(A2353,home!$A$2:$E$405,3,FALSE)</f>
        <v>1.5169082125603901</v>
      </c>
      <c r="F2353" s="10">
        <f>VLOOKUP(B2353,home!$B$2:$E$405,3,FALSE)</f>
        <v>1.03</v>
      </c>
      <c r="G2353" s="10">
        <f>VLOOKUP(C2353,away!$B$2:$E$405,4,FALSE)</f>
        <v>0.92</v>
      </c>
      <c r="H2353" s="10">
        <f>VLOOKUP(A2353,away!$A$2:$E$405,3,FALSE)</f>
        <v>1.2367149758454099</v>
      </c>
      <c r="I2353" s="10">
        <f>VLOOKUP(C2353,away!$B$2:$E$405,3,FALSE)</f>
        <v>0.86</v>
      </c>
      <c r="J2353" s="10">
        <f>VLOOKUP(B2353,home!$B$2:$E$405,4,FALSE)</f>
        <v>0.9</v>
      </c>
      <c r="K2353" s="12">
        <f t="shared" si="2800"/>
        <v>1.4374222222222257</v>
      </c>
      <c r="L2353" s="12">
        <f t="shared" si="2801"/>
        <v>0.95721739130434724</v>
      </c>
      <c r="M2353" s="13">
        <f t="shared" si="2802"/>
        <v>9.1205542244220283E-2</v>
      </c>
      <c r="N2353" s="13">
        <f t="shared" si="2803"/>
        <v>0.13110087321167022</v>
      </c>
      <c r="O2353" s="13">
        <f t="shared" si="2804"/>
        <v>8.7303531219510969E-2</v>
      </c>
      <c r="P2353" s="13">
        <f t="shared" si="2805"/>
        <v>0.12549203585339694</v>
      </c>
      <c r="Q2353" s="13">
        <f t="shared" si="2806"/>
        <v>9.4223654253596634E-2</v>
      </c>
      <c r="R2353" s="13">
        <f t="shared" si="2807"/>
        <v>4.1784229202798957E-2</v>
      </c>
      <c r="S2353" s="13">
        <f t="shared" si="2808"/>
        <v>4.3166924605473278E-2</v>
      </c>
      <c r="T2353" s="13">
        <f t="shared" si="2809"/>
        <v>9.0192520523790523E-2</v>
      </c>
      <c r="U2353" s="13">
        <f t="shared" si="2810"/>
        <v>6.0061579594530103E-2</v>
      </c>
      <c r="V2353" s="13">
        <f t="shared" si="2811"/>
        <v>6.5993860521297429E-3</v>
      </c>
      <c r="W2353" s="13">
        <f t="shared" si="2812"/>
        <v>4.5146391494367853E-2</v>
      </c>
      <c r="X2353" s="13">
        <f t="shared" si="2813"/>
        <v>4.3214911093043568E-2</v>
      </c>
      <c r="Y2353" s="13">
        <f t="shared" si="2814"/>
        <v>2.0683032230966226E-2</v>
      </c>
      <c r="Z2353" s="13">
        <f t="shared" si="2815"/>
        <v>1.3332196958388717E-2</v>
      </c>
      <c r="AA2353" s="13">
        <f t="shared" si="2816"/>
        <v>1.9163996179031511E-2</v>
      </c>
      <c r="AB2353" s="13">
        <f t="shared" si="2817"/>
        <v>1.3773376987160859E-2</v>
      </c>
      <c r="AC2353" s="13">
        <f t="shared" si="2818"/>
        <v>5.6751649261530619E-4</v>
      </c>
      <c r="AD2353" s="13">
        <f t="shared" si="2819"/>
        <v>1.6223606596787201E-2</v>
      </c>
      <c r="AE2353" s="13">
        <f t="shared" si="2820"/>
        <v>1.5529518384124641E-2</v>
      </c>
      <c r="AF2353" s="13">
        <f t="shared" si="2821"/>
        <v>7.4325625379323447E-3</v>
      </c>
      <c r="AG2353" s="13">
        <f t="shared" si="2822"/>
        <v>2.3715260410886729E-3</v>
      </c>
      <c r="AH2353" s="13">
        <f t="shared" si="2823"/>
        <v>3.1904526982161493E-3</v>
      </c>
      <c r="AI2353" s="13">
        <f t="shared" si="2824"/>
        <v>4.5860276073647534E-3</v>
      </c>
      <c r="AJ2353" s="13">
        <f t="shared" si="2825"/>
        <v>3.2960289972753607E-3</v>
      </c>
      <c r="AK2353" s="13">
        <f t="shared" si="2826"/>
        <v>1.5792617752574812E-3</v>
      </c>
      <c r="AL2353" s="13">
        <f t="shared" si="2827"/>
        <v>3.1234417683948273E-5</v>
      </c>
      <c r="AM2353" s="13">
        <f t="shared" si="2828"/>
        <v>4.664034529362605E-3</v>
      </c>
      <c r="AN2353" s="13">
        <f t="shared" si="2829"/>
        <v>4.4644949651498709E-3</v>
      </c>
      <c r="AO2353" s="13">
        <f t="shared" si="2830"/>
        <v>2.1367461120160758E-3</v>
      </c>
      <c r="AP2353" s="13">
        <f t="shared" si="2831"/>
        <v>6.8177684640791168E-4</v>
      </c>
      <c r="AQ2353" s="13">
        <f t="shared" si="2832"/>
        <v>1.6315216359257141E-4</v>
      </c>
      <c r="AR2353" s="13">
        <f t="shared" si="2833"/>
        <v>6.107913617732759E-4</v>
      </c>
      <c r="AS2353" s="13">
        <f t="shared" si="2834"/>
        <v>8.7796507655428166E-4</v>
      </c>
      <c r="AT2353" s="13">
        <f t="shared" si="2835"/>
        <v>6.3100325568708109E-4</v>
      </c>
      <c r="AU2353" s="13">
        <f t="shared" si="2836"/>
        <v>3.0233936733972786E-4</v>
      </c>
      <c r="AV2353" s="13">
        <f t="shared" si="2837"/>
        <v>1.086473313166833E-4</v>
      </c>
      <c r="AW2353" s="13">
        <f t="shared" si="2838"/>
        <v>1.1937842589769936E-6</v>
      </c>
      <c r="AX2353" s="13">
        <f t="shared" si="2839"/>
        <v>1.1173644796195978E-3</v>
      </c>
      <c r="AY2353" s="13">
        <f t="shared" si="2840"/>
        <v>1.0695607123176107E-3</v>
      </c>
      <c r="AZ2353" s="13">
        <f t="shared" si="2841"/>
        <v>5.1190105744314133E-4</v>
      </c>
      <c r="BA2353" s="13">
        <f t="shared" si="2842"/>
        <v>1.6333353160388688E-4</v>
      </c>
      <c r="BB2353" s="13">
        <f t="shared" si="2843"/>
        <v>3.9086424258599679E-5</v>
      </c>
      <c r="BC2353" s="13">
        <f t="shared" si="2844"/>
        <v>7.4828410128463501E-6</v>
      </c>
      <c r="BD2353" s="13">
        <f t="shared" si="2845"/>
        <v>9.7443352324640798E-5</v>
      </c>
      <c r="BE2353" s="13">
        <f t="shared" si="2846"/>
        <v>1.4006724003926848E-4</v>
      </c>
      <c r="BF2353" s="13">
        <f t="shared" si="2847"/>
        <v>1.0066788171888961E-4</v>
      </c>
      <c r="BG2353" s="13">
        <f t="shared" si="2848"/>
        <v>4.8234083415590163E-5</v>
      </c>
      <c r="BH2353" s="13">
        <f t="shared" si="2849"/>
        <v>1.7333185842522444E-5</v>
      </c>
      <c r="BI2353" s="13">
        <f t="shared" si="2850"/>
        <v>4.9830213023898884E-6</v>
      </c>
      <c r="BJ2353" s="14">
        <f t="shared" si="2851"/>
        <v>0.48113753003015258</v>
      </c>
      <c r="BK2353" s="14">
        <f t="shared" si="2852"/>
        <v>0.26813220037783708</v>
      </c>
      <c r="BL2353" s="14">
        <f t="shared" si="2853"/>
        <v>0.23767795941846045</v>
      </c>
      <c r="BM2353" s="14">
        <f t="shared" si="2854"/>
        <v>0.42810165387158633</v>
      </c>
      <c r="BN2353" s="14">
        <f t="shared" si="2855"/>
        <v>0.57110986598519409</v>
      </c>
    </row>
    <row r="2354" spans="1:66" x14ac:dyDescent="0.25">
      <c r="A2354" t="s">
        <v>91</v>
      </c>
      <c r="B2354" t="s">
        <v>84</v>
      </c>
      <c r="C2354" t="s">
        <v>93</v>
      </c>
      <c r="D2354" t="s">
        <v>547</v>
      </c>
      <c r="E2354" s="10">
        <f>VLOOKUP(A2354,home!$A$2:$E$405,3,FALSE)</f>
        <v>1.5169082125603901</v>
      </c>
      <c r="F2354" s="10">
        <f>VLOOKUP(B2354,home!$B$2:$E$405,3,FALSE)</f>
        <v>1.45</v>
      </c>
      <c r="G2354" s="10">
        <f>VLOOKUP(C2354,away!$B$2:$E$405,4,FALSE)</f>
        <v>1.4</v>
      </c>
      <c r="H2354" s="10">
        <f>VLOOKUP(A2354,away!$A$2:$E$405,3,FALSE)</f>
        <v>1.2367149758454099</v>
      </c>
      <c r="I2354" s="10">
        <f>VLOOKUP(C2354,away!$B$2:$E$405,3,FALSE)</f>
        <v>0.91</v>
      </c>
      <c r="J2354" s="10">
        <f>VLOOKUP(B2354,home!$B$2:$E$405,4,FALSE)</f>
        <v>0.81</v>
      </c>
      <c r="K2354" s="12">
        <f t="shared" si="2800"/>
        <v>3.0793236714975918</v>
      </c>
      <c r="L2354" s="12">
        <f t="shared" si="2801"/>
        <v>0.91158260869565166</v>
      </c>
      <c r="M2354" s="13">
        <f t="shared" si="2802"/>
        <v>1.848295579034985E-2</v>
      </c>
      <c r="N2354" s="13">
        <f t="shared" si="2803"/>
        <v>5.6915003284467781E-2</v>
      </c>
      <c r="O2354" s="13">
        <f t="shared" si="2804"/>
        <v>1.6848741055773518E-2</v>
      </c>
      <c r="P2354" s="13">
        <f t="shared" si="2805"/>
        <v>5.1882727167976719E-2</v>
      </c>
      <c r="Q2354" s="13">
        <f t="shared" si="2806"/>
        <v>8.7629858438612415E-2</v>
      </c>
      <c r="R2354" s="13">
        <f t="shared" si="2807"/>
        <v>7.6795096624297744E-3</v>
      </c>
      <c r="S2354" s="13">
        <f t="shared" si="2808"/>
        <v>3.6409454863709299E-2</v>
      </c>
      <c r="T2354" s="13">
        <f t="shared" si="2809"/>
        <v>7.9881854955100973E-2</v>
      </c>
      <c r="U2354" s="13">
        <f t="shared" si="2810"/>
        <v>2.3647695889014487E-2</v>
      </c>
      <c r="V2354" s="13">
        <f t="shared" si="2811"/>
        <v>1.1355938678829662E-2</v>
      </c>
      <c r="W2354" s="13">
        <f t="shared" si="2812"/>
        <v>8.9946899140000744E-2</v>
      </c>
      <c r="X2354" s="13">
        <f t="shared" si="2813"/>
        <v>8.1994028962126542E-2</v>
      </c>
      <c r="Y2354" s="13">
        <f t="shared" si="2814"/>
        <v>3.7372165409381063E-2</v>
      </c>
      <c r="Z2354" s="13">
        <f t="shared" si="2815"/>
        <v>2.3335024838603991E-3</v>
      </c>
      <c r="AA2354" s="13">
        <f t="shared" si="2816"/>
        <v>7.1856094360497544E-3</v>
      </c>
      <c r="AB2354" s="13">
        <f t="shared" si="2817"/>
        <v>1.1063408615282235E-2</v>
      </c>
      <c r="AC2354" s="13">
        <f t="shared" si="2818"/>
        <v>1.9922985901611339E-3</v>
      </c>
      <c r="AD2354" s="13">
        <f t="shared" si="2819"/>
        <v>6.9243903924902664E-2</v>
      </c>
      <c r="AE2354" s="13">
        <f t="shared" si="2820"/>
        <v>6.312153857613384E-2</v>
      </c>
      <c r="AF2354" s="13">
        <f t="shared" si="2821"/>
        <v>2.8770248400057645E-2</v>
      </c>
      <c r="AG2354" s="13">
        <f t="shared" si="2822"/>
        <v>8.7421526964488148E-3</v>
      </c>
      <c r="AH2354" s="13">
        <f t="shared" si="2823"/>
        <v>5.3179507040881132E-4</v>
      </c>
      <c r="AI2354" s="13">
        <f t="shared" si="2824"/>
        <v>1.6375691486955814E-3</v>
      </c>
      <c r="AJ2354" s="13">
        <f t="shared" si="2825"/>
        <v>2.5213027216462319E-3</v>
      </c>
      <c r="AK2354" s="13">
        <f t="shared" si="2826"/>
        <v>2.5879690512588486E-3</v>
      </c>
      <c r="AL2354" s="13">
        <f t="shared" si="2827"/>
        <v>2.2369990030370198E-4</v>
      </c>
      <c r="AM2354" s="13">
        <f t="shared" si="2828"/>
        <v>4.2644878492571557E-2</v>
      </c>
      <c r="AN2354" s="13">
        <f t="shared" si="2829"/>
        <v>3.8874329583767464E-2</v>
      </c>
      <c r="AO2354" s="13">
        <f t="shared" si="2830"/>
        <v>1.7718581386632647E-2</v>
      </c>
      <c r="AP2354" s="13">
        <f t="shared" si="2831"/>
        <v>5.3839835476042677E-3</v>
      </c>
      <c r="AQ2354" s="13">
        <f t="shared" si="2832"/>
        <v>1.2269864418748919E-3</v>
      </c>
      <c r="AR2354" s="13">
        <f t="shared" si="2833"/>
        <v>9.6955027514950424E-5</v>
      </c>
      <c r="AS2354" s="13">
        <f t="shared" si="2834"/>
        <v>2.9855591129748717E-4</v>
      </c>
      <c r="AT2354" s="13">
        <f t="shared" si="2835"/>
        <v>4.5967514246194382E-4</v>
      </c>
      <c r="AU2354" s="13">
        <f t="shared" si="2836"/>
        <v>4.7182951579403048E-4</v>
      </c>
      <c r="AV2354" s="13">
        <f t="shared" si="2837"/>
        <v>3.6322894922395118E-4</v>
      </c>
      <c r="AW2354" s="13">
        <f t="shared" si="2838"/>
        <v>1.7442738155640338E-5</v>
      </c>
      <c r="AX2354" s="13">
        <f t="shared" si="2839"/>
        <v>2.1886230635052361E-2</v>
      </c>
      <c r="AY2354" s="13">
        <f t="shared" si="2840"/>
        <v>1.9951107216815721E-2</v>
      </c>
      <c r="AZ2354" s="13">
        <f t="shared" si="2841"/>
        <v>9.093541181535757E-3</v>
      </c>
      <c r="BA2354" s="13">
        <f t="shared" si="2842"/>
        <v>2.7631713308485682E-3</v>
      </c>
      <c r="BB2354" s="13">
        <f t="shared" si="2843"/>
        <v>6.297147325119933E-4</v>
      </c>
      <c r="BC2354" s="13">
        <f t="shared" si="2844"/>
        <v>1.1480739971947349E-4</v>
      </c>
      <c r="BD2354" s="13">
        <f t="shared" si="2845"/>
        <v>1.4730419484706192E-5</v>
      </c>
      <c r="BE2354" s="13">
        <f t="shared" si="2846"/>
        <v>4.5359729410345136E-5</v>
      </c>
      <c r="BF2354" s="13">
        <f t="shared" si="2847"/>
        <v>6.9838644253000657E-5</v>
      </c>
      <c r="BG2354" s="13">
        <f t="shared" si="2848"/>
        <v>7.1685263477854716E-5</v>
      </c>
      <c r="BH2354" s="13">
        <f t="shared" si="2849"/>
        <v>5.5185532181224952E-5</v>
      </c>
      <c r="BI2354" s="13">
        <f t="shared" si="2850"/>
        <v>3.3986823113967627E-5</v>
      </c>
      <c r="BJ2354" s="14">
        <f t="shared" si="2851"/>
        <v>0.76390498573616705</v>
      </c>
      <c r="BK2354" s="14">
        <f t="shared" si="2852"/>
        <v>0.1402981822081461</v>
      </c>
      <c r="BL2354" s="14">
        <f t="shared" si="2853"/>
        <v>7.5684631608772687E-2</v>
      </c>
      <c r="BM2354" s="14">
        <f t="shared" si="2854"/>
        <v>0.72284884215867595</v>
      </c>
      <c r="BN2354" s="14">
        <f t="shared" si="2855"/>
        <v>0.23943879539961008</v>
      </c>
    </row>
    <row r="2355" spans="1:66" x14ac:dyDescent="0.25">
      <c r="A2355" t="s">
        <v>91</v>
      </c>
      <c r="B2355" t="s">
        <v>111</v>
      </c>
      <c r="C2355" t="s">
        <v>98</v>
      </c>
      <c r="D2355" t="s">
        <v>547</v>
      </c>
      <c r="E2355" s="10">
        <f>VLOOKUP(A2355,home!$A$2:$E$405,3,FALSE)</f>
        <v>1.5169082125603901</v>
      </c>
      <c r="F2355" s="10">
        <f>VLOOKUP(B2355,home!$B$2:$E$405,3,FALSE)</f>
        <v>0.88</v>
      </c>
      <c r="G2355" s="10">
        <f>VLOOKUP(C2355,away!$B$2:$E$405,4,FALSE)</f>
        <v>0.81</v>
      </c>
      <c r="H2355" s="10">
        <f>VLOOKUP(A2355,away!$A$2:$E$405,3,FALSE)</f>
        <v>1.2367149758454099</v>
      </c>
      <c r="I2355" s="10">
        <f>VLOOKUP(C2355,away!$B$2:$E$405,3,FALSE)</f>
        <v>0.28999999999999998</v>
      </c>
      <c r="J2355" s="10">
        <f>VLOOKUP(B2355,home!$B$2:$E$405,4,FALSE)</f>
        <v>0.72</v>
      </c>
      <c r="K2355" s="12">
        <f t="shared" si="2800"/>
        <v>1.0812521739130461</v>
      </c>
      <c r="L2355" s="12">
        <f t="shared" si="2801"/>
        <v>0.25822608695652161</v>
      </c>
      <c r="M2355" s="13">
        <f t="shared" si="2802"/>
        <v>0.26198231935668731</v>
      </c>
      <c r="N2355" s="13">
        <f t="shared" si="2803"/>
        <v>0.28326895233120003</v>
      </c>
      <c r="O2355" s="13">
        <f t="shared" si="2804"/>
        <v>6.7650669179271164E-2</v>
      </c>
      <c r="P2355" s="13">
        <f t="shared" si="2805"/>
        <v>7.3147433116759253E-2</v>
      </c>
      <c r="Q2355" s="13">
        <f t="shared" si="2806"/>
        <v>0.15314258525509053</v>
      </c>
      <c r="R2355" s="13">
        <f t="shared" si="2807"/>
        <v>8.734583791076677E-3</v>
      </c>
      <c r="S2355" s="13">
        <f t="shared" si="2808"/>
        <v>5.1058283100070866E-3</v>
      </c>
      <c r="T2355" s="13">
        <f t="shared" si="2809"/>
        <v>3.9545410536827537E-2</v>
      </c>
      <c r="U2355" s="13">
        <f t="shared" si="2810"/>
        <v>9.4442877123273108E-3</v>
      </c>
      <c r="V2355" s="13">
        <f t="shared" si="2811"/>
        <v>1.5839840546364462E-4</v>
      </c>
      <c r="W2355" s="13">
        <f t="shared" si="2812"/>
        <v>5.5195251075243555E-2</v>
      </c>
      <c r="X2355" s="13">
        <f t="shared" si="2813"/>
        <v>1.4252853703742888E-2</v>
      </c>
      <c r="Y2355" s="13">
        <f t="shared" si="2814"/>
        <v>1.8402293199406459E-3</v>
      </c>
      <c r="Z2355" s="13">
        <f t="shared" si="2815"/>
        <v>7.5183246452119659E-4</v>
      </c>
      <c r="AA2355" s="13">
        <f t="shared" si="2816"/>
        <v>8.1292048668194688E-4</v>
      </c>
      <c r="AB2355" s="13">
        <f t="shared" si="2817"/>
        <v>4.3948602172165323E-4</v>
      </c>
      <c r="AC2355" s="13">
        <f t="shared" si="2818"/>
        <v>2.76412660163108E-6</v>
      </c>
      <c r="AD2355" s="13">
        <f t="shared" si="2819"/>
        <v>1.4919996303695868E-2</v>
      </c>
      <c r="AE2355" s="13">
        <f t="shared" si="2820"/>
        <v>3.8527322629091508E-3</v>
      </c>
      <c r="AF2355" s="13">
        <f t="shared" si="2821"/>
        <v>4.9743798817108737E-4</v>
      </c>
      <c r="AG2355" s="13">
        <f t="shared" si="2822"/>
        <v>4.2817155062981451E-5</v>
      </c>
      <c r="AH2355" s="13">
        <f t="shared" si="2823"/>
        <v>4.8535688840046624E-5</v>
      </c>
      <c r="AI2355" s="13">
        <f t="shared" si="2824"/>
        <v>5.2479319070667575E-5</v>
      </c>
      <c r="AJ2355" s="13">
        <f t="shared" si="2825"/>
        <v>2.8371688915317849E-5</v>
      </c>
      <c r="AK2355" s="13">
        <f t="shared" si="2826"/>
        <v>1.0225650105757367E-5</v>
      </c>
      <c r="AL2355" s="13">
        <f t="shared" si="2827"/>
        <v>3.0870597102209156E-8</v>
      </c>
      <c r="AM2355" s="13">
        <f t="shared" si="2828"/>
        <v>3.226455687629155E-3</v>
      </c>
      <c r="AN2355" s="13">
        <f t="shared" si="2829"/>
        <v>8.3315502695508999E-4</v>
      </c>
      <c r="AO2355" s="13">
        <f t="shared" si="2830"/>
        <v>1.0757118121938409E-4</v>
      </c>
      <c r="AP2355" s="13">
        <f t="shared" si="2831"/>
        <v>9.259228398524139E-6</v>
      </c>
      <c r="AQ2355" s="13">
        <f t="shared" si="2832"/>
        <v>5.9774357939689732E-7</v>
      </c>
      <c r="AR2355" s="13">
        <f t="shared" si="2833"/>
        <v>2.5066362013809126E-6</v>
      </c>
      <c r="AS2355" s="13">
        <f t="shared" si="2834"/>
        <v>2.7103058419522514E-6</v>
      </c>
      <c r="AT2355" s="13">
        <f t="shared" si="2835"/>
        <v>1.4652620417900503E-6</v>
      </c>
      <c r="AU2355" s="13">
        <f t="shared" si="2836"/>
        <v>5.2810592267925357E-7</v>
      </c>
      <c r="AV2355" s="13">
        <f t="shared" si="2837"/>
        <v>1.4275391923832445E-7</v>
      </c>
      <c r="AW2355" s="13">
        <f t="shared" si="2838"/>
        <v>2.3942507756854749E-10</v>
      </c>
      <c r="AX2355" s="13">
        <f t="shared" si="2839"/>
        <v>5.8143537104718901E-4</v>
      </c>
      <c r="AY2355" s="13">
        <f t="shared" si="2840"/>
        <v>1.5014178068362887E-4</v>
      </c>
      <c r="AZ2355" s="13">
        <f t="shared" si="2841"/>
        <v>1.9385262257308872E-5</v>
      </c>
      <c r="BA2355" s="13">
        <f t="shared" si="2842"/>
        <v>1.6685934724436056E-6</v>
      </c>
      <c r="BB2355" s="13">
        <f t="shared" si="2843"/>
        <v>1.0771859077757673E-7</v>
      </c>
      <c r="BC2355" s="13">
        <f t="shared" si="2844"/>
        <v>5.5631500377929026E-9</v>
      </c>
      <c r="BD2355" s="13">
        <f t="shared" si="2845"/>
        <v>1.0787980961769197E-7</v>
      </c>
      <c r="BE2355" s="13">
        <f t="shared" si="2846"/>
        <v>1.1664527867045497E-7</v>
      </c>
      <c r="BF2355" s="13">
        <f t="shared" si="2847"/>
        <v>6.3061480569561251E-8</v>
      </c>
      <c r="BG2355" s="13">
        <f t="shared" si="2848"/>
        <v>2.2728454318671142E-8</v>
      </c>
      <c r="BH2355" s="13">
        <f t="shared" si="2849"/>
        <v>6.1437976604366316E-9</v>
      </c>
      <c r="BI2355" s="13">
        <f t="shared" si="2850"/>
        <v>1.3285989152857993E-9</v>
      </c>
      <c r="BJ2355" s="14">
        <f t="shared" si="2851"/>
        <v>0.57148804908886719</v>
      </c>
      <c r="BK2355" s="14">
        <f t="shared" si="2852"/>
        <v>0.34054691596679965</v>
      </c>
      <c r="BL2355" s="14">
        <f t="shared" si="2853"/>
        <v>8.7229230389357315E-2</v>
      </c>
      <c r="BM2355" s="14">
        <f t="shared" si="2854"/>
        <v>0.15193934333820189</v>
      </c>
      <c r="BN2355" s="14">
        <f t="shared" si="2855"/>
        <v>0.84792654303008497</v>
      </c>
    </row>
    <row r="2356" spans="1:66" x14ac:dyDescent="0.25">
      <c r="A2356" t="s">
        <v>114</v>
      </c>
      <c r="B2356" t="s">
        <v>104</v>
      </c>
      <c r="C2356" t="s">
        <v>320</v>
      </c>
      <c r="D2356" t="s">
        <v>547</v>
      </c>
      <c r="E2356" s="10">
        <f>VLOOKUP(A2356,home!$A$2:$E$405,3,FALSE)</f>
        <v>1.3564356435643601</v>
      </c>
      <c r="F2356" s="10">
        <f>VLOOKUP(B2356,home!$B$2:$E$405,3,FALSE)</f>
        <v>1.2</v>
      </c>
      <c r="G2356" s="10">
        <f>VLOOKUP(C2356,away!$B$2:$E$405,4,FALSE)</f>
        <v>1.56</v>
      </c>
      <c r="H2356" s="10">
        <f>VLOOKUP(A2356,away!$A$2:$E$405,3,FALSE)</f>
        <v>1.15346534653465</v>
      </c>
      <c r="I2356" s="10">
        <f>VLOOKUP(C2356,away!$B$2:$E$405,3,FALSE)</f>
        <v>0.56999999999999995</v>
      </c>
      <c r="J2356" s="10">
        <f>VLOOKUP(B2356,home!$B$2:$E$405,4,FALSE)</f>
        <v>0.65</v>
      </c>
      <c r="K2356" s="12">
        <f t="shared" si="2800"/>
        <v>2.5392475247524819</v>
      </c>
      <c r="L2356" s="12">
        <f t="shared" si="2801"/>
        <v>0.42735891089108785</v>
      </c>
      <c r="M2356" s="13">
        <f t="shared" si="2802"/>
        <v>5.1477707163296964E-2</v>
      </c>
      <c r="N2356" s="13">
        <f t="shared" si="2803"/>
        <v>0.1307146404943349</v>
      </c>
      <c r="O2356" s="13">
        <f t="shared" si="2804"/>
        <v>2.1999456868476944E-2</v>
      </c>
      <c r="P2356" s="13">
        <f t="shared" si="2805"/>
        <v>5.586206639917906E-2</v>
      </c>
      <c r="Q2356" s="13">
        <f t="shared" si="2806"/>
        <v>0.16595841366207528</v>
      </c>
      <c r="R2356" s="13">
        <f t="shared" si="2807"/>
        <v>4.7008319637538848E-3</v>
      </c>
      <c r="S2356" s="13">
        <f t="shared" si="2808"/>
        <v>1.5154960439900982E-2</v>
      </c>
      <c r="T2356" s="13">
        <f t="shared" si="2809"/>
        <v>7.0923806915837134E-2</v>
      </c>
      <c r="U2356" s="13">
        <f t="shared" si="2810"/>
        <v>1.1936575928239398E-2</v>
      </c>
      <c r="V2356" s="13">
        <f t="shared" si="2811"/>
        <v>1.8273010310293609E-3</v>
      </c>
      <c r="W2356" s="13">
        <f t="shared" si="2812"/>
        <v>0.1404698303677577</v>
      </c>
      <c r="X2356" s="13">
        <f t="shared" si="2813"/>
        <v>6.0031033719020799E-2</v>
      </c>
      <c r="Y2356" s="13">
        <f t="shared" si="2814"/>
        <v>1.282739859491345E-2</v>
      </c>
      <c r="Z2356" s="13">
        <f t="shared" si="2815"/>
        <v>6.696474761039579E-4</v>
      </c>
      <c r="AA2356" s="13">
        <f t="shared" si="2816"/>
        <v>1.7004006961537216E-3</v>
      </c>
      <c r="AB2356" s="13">
        <f t="shared" si="2817"/>
        <v>2.1588691293978682E-3</v>
      </c>
      <c r="AC2356" s="13">
        <f t="shared" si="2818"/>
        <v>1.2393327271118996E-4</v>
      </c>
      <c r="AD2356" s="13">
        <f t="shared" si="2819"/>
        <v>8.917191726593246E-2</v>
      </c>
      <c r="AE2356" s="13">
        <f t="shared" si="2820"/>
        <v>3.8108413444839097E-2</v>
      </c>
      <c r="AF2356" s="13">
        <f t="shared" si="2821"/>
        <v>8.1429850327868619E-3</v>
      </c>
      <c r="AG2356" s="13">
        <f t="shared" si="2822"/>
        <v>1.1599924050047408E-3</v>
      </c>
      <c r="AH2356" s="13">
        <f t="shared" si="2823"/>
        <v>7.1544954017188319E-5</v>
      </c>
      <c r="AI2356" s="13">
        <f t="shared" si="2824"/>
        <v>1.8167034739667554E-4</v>
      </c>
      <c r="AJ2356" s="13">
        <f t="shared" si="2825"/>
        <v>2.30652989973966E-4</v>
      </c>
      <c r="AK2356" s="13">
        <f t="shared" si="2826"/>
        <v>1.9522834462271742E-4</v>
      </c>
      <c r="AL2356" s="13">
        <f t="shared" si="2827"/>
        <v>5.3795470628079616E-6</v>
      </c>
      <c r="AM2356" s="13">
        <f t="shared" si="2828"/>
        <v>4.5285914038990426E-2</v>
      </c>
      <c r="AN2356" s="13">
        <f t="shared" si="2829"/>
        <v>1.9353338902410373E-2</v>
      </c>
      <c r="AO2356" s="13">
        <f t="shared" si="2830"/>
        <v>4.1354109177201099E-3</v>
      </c>
      <c r="AP2356" s="13">
        <f t="shared" si="2831"/>
        <v>5.891015686279934E-4</v>
      </c>
      <c r="AQ2356" s="13">
        <f t="shared" si="2832"/>
        <v>6.2939451193272673E-5</v>
      </c>
      <c r="AR2356" s="13">
        <f t="shared" si="2833"/>
        <v>6.1150747257077153E-6</v>
      </c>
      <c r="AS2356" s="13">
        <f t="shared" si="2834"/>
        <v>1.5527688360929776E-5</v>
      </c>
      <c r="AT2356" s="13">
        <f t="shared" si="2835"/>
        <v>1.9714322117809437E-5</v>
      </c>
      <c r="AU2356" s="13">
        <f t="shared" si="2836"/>
        <v>1.6686514546606907E-5</v>
      </c>
      <c r="AV2356" s="13">
        <f t="shared" si="2837"/>
        <v>1.0592797689804469E-5</v>
      </c>
      <c r="AW2356" s="13">
        <f t="shared" si="2838"/>
        <v>1.6215898308217846E-7</v>
      </c>
      <c r="AX2356" s="13">
        <f t="shared" si="2839"/>
        <v>1.9165357521610013E-2</v>
      </c>
      <c r="AY2356" s="13">
        <f t="shared" si="2840"/>
        <v>8.190486317273574E-3</v>
      </c>
      <c r="AZ2356" s="13">
        <f t="shared" si="2841"/>
        <v>1.7501386561091961E-3</v>
      </c>
      <c r="BA2356" s="13">
        <f t="shared" si="2842"/>
        <v>2.4931244999440601E-4</v>
      </c>
      <c r="BB2356" s="13">
        <f t="shared" si="2843"/>
        <v>2.6636474275299542E-5</v>
      </c>
      <c r="BC2356" s="13">
        <f t="shared" si="2844"/>
        <v>2.2766669272540994E-6</v>
      </c>
      <c r="BD2356" s="13">
        <f t="shared" si="2845"/>
        <v>4.3555527913267743E-7</v>
      </c>
      <c r="BE2356" s="13">
        <f t="shared" si="2846"/>
        <v>1.1059826644305275E-6</v>
      </c>
      <c r="BF2356" s="13">
        <f t="shared" si="2847"/>
        <v>1.4041818715371862E-6</v>
      </c>
      <c r="BG2356" s="13">
        <f t="shared" si="2848"/>
        <v>1.1885217805343693E-6</v>
      </c>
      <c r="BH2356" s="13">
        <f t="shared" si="2849"/>
        <v>7.5448774733407758E-7</v>
      </c>
      <c r="BI2356" s="13">
        <f t="shared" si="2850"/>
        <v>3.8316622897482649E-7</v>
      </c>
      <c r="BJ2356" s="14">
        <f t="shared" si="2851"/>
        <v>0.81631934486763413</v>
      </c>
      <c r="BK2356" s="14">
        <f t="shared" si="2852"/>
        <v>0.13264183417045394</v>
      </c>
      <c r="BL2356" s="14">
        <f t="shared" si="2853"/>
        <v>4.3249139515045179E-2</v>
      </c>
      <c r="BM2356" s="14">
        <f t="shared" si="2854"/>
        <v>0.55397652531982977</v>
      </c>
      <c r="BN2356" s="14">
        <f t="shared" si="2855"/>
        <v>0.43071311655111705</v>
      </c>
    </row>
    <row r="2357" spans="1:66" x14ac:dyDescent="0.25">
      <c r="A2357" t="s">
        <v>114</v>
      </c>
      <c r="B2357" t="s">
        <v>115</v>
      </c>
      <c r="C2357" t="s">
        <v>110</v>
      </c>
      <c r="D2357" t="s">
        <v>547</v>
      </c>
      <c r="E2357" s="10">
        <f>VLOOKUP(A2357,home!$A$2:$E$405,3,FALSE)</f>
        <v>1.3564356435643601</v>
      </c>
      <c r="F2357" s="10">
        <f>VLOOKUP(B2357,home!$B$2:$E$405,3,FALSE)</f>
        <v>0.9</v>
      </c>
      <c r="G2357" s="10">
        <f>VLOOKUP(C2357,away!$B$2:$E$405,4,FALSE)</f>
        <v>0.98</v>
      </c>
      <c r="H2357" s="10">
        <f>VLOOKUP(A2357,away!$A$2:$E$405,3,FALSE)</f>
        <v>1.15346534653465</v>
      </c>
      <c r="I2357" s="10">
        <f>VLOOKUP(C2357,away!$B$2:$E$405,3,FALSE)</f>
        <v>1.06</v>
      </c>
      <c r="J2357" s="10">
        <f>VLOOKUP(B2357,home!$B$2:$E$405,4,FALSE)</f>
        <v>1.1599999999999999</v>
      </c>
      <c r="K2357" s="12">
        <f t="shared" si="2800"/>
        <v>1.1963762376237657</v>
      </c>
      <c r="L2357" s="12">
        <f t="shared" si="2801"/>
        <v>1.4183009900990056</v>
      </c>
      <c r="M2357" s="13">
        <f t="shared" si="2802"/>
        <v>7.319140904155072E-2</v>
      </c>
      <c r="N2357" s="13">
        <f t="shared" si="2803"/>
        <v>8.7564462575512522E-2</v>
      </c>
      <c r="O2357" s="13">
        <f t="shared" si="2804"/>
        <v>0.1038074479103727</v>
      </c>
      <c r="P2357" s="13">
        <f t="shared" si="2805"/>
        <v>0.12419276396833673</v>
      </c>
      <c r="Q2357" s="13">
        <f t="shared" si="2806"/>
        <v>5.2380021142819359E-2</v>
      </c>
      <c r="R2357" s="13">
        <f t="shared" si="2807"/>
        <v>7.3615103075466287E-2</v>
      </c>
      <c r="S2357" s="13">
        <f t="shared" si="2808"/>
        <v>5.2683241189341271E-2</v>
      </c>
      <c r="T2357" s="13">
        <f t="shared" si="2809"/>
        <v>7.4290635848267547E-2</v>
      </c>
      <c r="U2357" s="13">
        <f t="shared" si="2810"/>
        <v>8.8071360049712055E-2</v>
      </c>
      <c r="V2357" s="13">
        <f t="shared" si="2811"/>
        <v>9.9326735257813745E-3</v>
      </c>
      <c r="W2357" s="13">
        <f t="shared" si="2812"/>
        <v>2.0888737540499844E-2</v>
      </c>
      <c r="X2357" s="13">
        <f t="shared" si="2813"/>
        <v>2.9626517135609196E-2</v>
      </c>
      <c r="Y2357" s="13">
        <f t="shared" si="2814"/>
        <v>2.1009659293309842E-2</v>
      </c>
      <c r="Z2357" s="13">
        <f t="shared" si="2815"/>
        <v>3.4802791192724732E-2</v>
      </c>
      <c r="AA2357" s="13">
        <f t="shared" si="2816"/>
        <v>4.163723238595754E-2</v>
      </c>
      <c r="AB2357" s="13">
        <f t="shared" si="2817"/>
        <v>2.4906897713489147E-2</v>
      </c>
      <c r="AC2357" s="13">
        <f t="shared" si="2818"/>
        <v>1.0533734379789179E-3</v>
      </c>
      <c r="AD2357" s="13">
        <f t="shared" si="2819"/>
        <v>6.2476973068533777E-3</v>
      </c>
      <c r="AE2357" s="13">
        <f t="shared" si="2820"/>
        <v>8.8611152761490369E-3</v>
      </c>
      <c r="AF2357" s="13">
        <f t="shared" si="2821"/>
        <v>6.2838642847718017E-3</v>
      </c>
      <c r="AG2357" s="13">
        <f t="shared" si="2822"/>
        <v>2.9708036455798757E-3</v>
      </c>
      <c r="AH2357" s="13">
        <f t="shared" si="2823"/>
        <v>1.2340208301712606E-2</v>
      </c>
      <c r="AI2357" s="13">
        <f t="shared" si="2824"/>
        <v>1.4763531979496487E-2</v>
      </c>
      <c r="AJ2357" s="13">
        <f t="shared" si="2825"/>
        <v>8.8313694218340785E-3</v>
      </c>
      <c r="AK2357" s="13">
        <f t="shared" si="2826"/>
        <v>3.5218801739864752E-3</v>
      </c>
      <c r="AL2357" s="13">
        <f t="shared" si="2827"/>
        <v>7.1495472196286689E-5</v>
      </c>
      <c r="AM2357" s="13">
        <f t="shared" si="2828"/>
        <v>1.4949193195570741E-3</v>
      </c>
      <c r="AN2357" s="13">
        <f t="shared" si="2829"/>
        <v>2.12024555104593E-3</v>
      </c>
      <c r="AO2357" s="13">
        <f t="shared" si="2830"/>
        <v>1.5035731821507272E-3</v>
      </c>
      <c r="AP2357" s="13">
        <f t="shared" si="2831"/>
        <v>7.1083977764356294E-4</v>
      </c>
      <c r="AQ2357" s="13">
        <f t="shared" si="2832"/>
        <v>2.5204619010840555E-4</v>
      </c>
      <c r="AR2357" s="13">
        <f t="shared" si="2833"/>
        <v>3.5004259304693883E-3</v>
      </c>
      <c r="AS2357" s="13">
        <f t="shared" si="2834"/>
        <v>4.1878264047756361E-3</v>
      </c>
      <c r="AT2357" s="13">
        <f t="shared" si="2835"/>
        <v>2.5051079989834683E-3</v>
      </c>
      <c r="AU2357" s="13">
        <f t="shared" si="2836"/>
        <v>9.9901722755501416E-4</v>
      </c>
      <c r="AV2357" s="13">
        <f t="shared" si="2837"/>
        <v>2.9880011800589829E-4</v>
      </c>
      <c r="AW2357" s="13">
        <f t="shared" si="2838"/>
        <v>3.3698628248074167E-6</v>
      </c>
      <c r="AX2357" s="13">
        <f t="shared" si="2839"/>
        <v>2.9808099184712894E-4</v>
      </c>
      <c r="AY2357" s="13">
        <f t="shared" si="2840"/>
        <v>4.2276856586647658E-4</v>
      </c>
      <c r="AZ2357" s="13">
        <f t="shared" si="2841"/>
        <v>2.9980653777558026E-4</v>
      </c>
      <c r="BA2357" s="13">
        <f t="shared" si="2842"/>
        <v>1.417386364550868E-4</v>
      </c>
      <c r="BB2357" s="13">
        <f t="shared" si="2843"/>
        <v>5.0257012104883146E-5</v>
      </c>
      <c r="BC2357" s="13">
        <f t="shared" si="2844"/>
        <v>1.425591400555468E-5</v>
      </c>
      <c r="BD2357" s="13">
        <f t="shared" si="2845"/>
        <v>8.274429271588284E-4</v>
      </c>
      <c r="BE2357" s="13">
        <f t="shared" si="2846"/>
        <v>9.8993305604267476E-4</v>
      </c>
      <c r="BF2357" s="13">
        <f t="shared" si="2847"/>
        <v>5.9216619254386582E-4</v>
      </c>
      <c r="BG2357" s="13">
        <f t="shared" si="2848"/>
        <v>2.361511871612069E-4</v>
      </c>
      <c r="BH2357" s="13">
        <f t="shared" si="2849"/>
        <v>7.0631417201577601E-5</v>
      </c>
      <c r="BI2357" s="13">
        <f t="shared" si="2850"/>
        <v>1.6900349833931569E-5</v>
      </c>
      <c r="BJ2357" s="14">
        <f t="shared" si="2851"/>
        <v>0.31743204572793282</v>
      </c>
      <c r="BK2357" s="14">
        <f t="shared" si="2852"/>
        <v>0.26154772520105174</v>
      </c>
      <c r="BL2357" s="14">
        <f t="shared" si="2853"/>
        <v>0.38571943382175888</v>
      </c>
      <c r="BM2357" s="14">
        <f t="shared" si="2854"/>
        <v>0.48433138952636812</v>
      </c>
      <c r="BN2357" s="14">
        <f t="shared" si="2855"/>
        <v>0.51475120771405836</v>
      </c>
    </row>
    <row r="2358" spans="1:66" x14ac:dyDescent="0.25">
      <c r="A2358" t="s">
        <v>114</v>
      </c>
      <c r="B2358" t="s">
        <v>119</v>
      </c>
      <c r="C2358" t="s">
        <v>123</v>
      </c>
      <c r="D2358" t="s">
        <v>547</v>
      </c>
      <c r="E2358" s="10">
        <f>VLOOKUP(A2358,home!$A$2:$E$405,3,FALSE)</f>
        <v>1.3564356435643601</v>
      </c>
      <c r="F2358" s="10">
        <f>VLOOKUP(B2358,home!$B$2:$E$405,3,FALSE)</f>
        <v>1.23</v>
      </c>
      <c r="G2358" s="10">
        <f>VLOOKUP(C2358,away!$B$2:$E$405,4,FALSE)</f>
        <v>0.41</v>
      </c>
      <c r="H2358" s="10">
        <f>VLOOKUP(A2358,away!$A$2:$E$405,3,FALSE)</f>
        <v>1.15346534653465</v>
      </c>
      <c r="I2358" s="10">
        <f>VLOOKUP(C2358,away!$B$2:$E$405,3,FALSE)</f>
        <v>1.47</v>
      </c>
      <c r="J2358" s="10">
        <f>VLOOKUP(B2358,home!$B$2:$E$405,4,FALSE)</f>
        <v>1.06</v>
      </c>
      <c r="K2358" s="12">
        <f t="shared" si="2800"/>
        <v>0.68405049504950666</v>
      </c>
      <c r="L2358" s="12">
        <f t="shared" si="2801"/>
        <v>1.7973297029702917</v>
      </c>
      <c r="M2358" s="13">
        <f t="shared" si="2802"/>
        <v>8.3627723084563746E-2</v>
      </c>
      <c r="N2358" s="13">
        <f t="shared" si="2803"/>
        <v>5.7205585375858889E-2</v>
      </c>
      <c r="O2358" s="13">
        <f t="shared" si="2804"/>
        <v>0.15030659069166077</v>
      </c>
      <c r="P2358" s="13">
        <f t="shared" si="2805"/>
        <v>0.10281729777183411</v>
      </c>
      <c r="Q2358" s="13">
        <f t="shared" si="2806"/>
        <v>1.9565754497976543E-2</v>
      </c>
      <c r="R2358" s="13">
        <f t="shared" si="2807"/>
        <v>0.13507525000115994</v>
      </c>
      <c r="S2358" s="13">
        <f t="shared" si="2808"/>
        <v>3.1602548566377578E-2</v>
      </c>
      <c r="T2358" s="13">
        <f t="shared" si="2809"/>
        <v>3.5166111720237828E-2</v>
      </c>
      <c r="U2358" s="13">
        <f t="shared" si="2810"/>
        <v>9.2398291632229332E-2</v>
      </c>
      <c r="V2358" s="13">
        <f t="shared" si="2811"/>
        <v>4.3171338223070618E-3</v>
      </c>
      <c r="W2358" s="13">
        <f t="shared" si="2812"/>
        <v>4.4613213501193214E-3</v>
      </c>
      <c r="X2358" s="13">
        <f t="shared" si="2813"/>
        <v>8.0184653770649806E-3</v>
      </c>
      <c r="Y2358" s="13">
        <f t="shared" si="2814"/>
        <v>7.2059129972188857E-3</v>
      </c>
      <c r="Z2358" s="13">
        <f t="shared" si="2815"/>
        <v>8.0924919654407568E-2</v>
      </c>
      <c r="AA2358" s="13">
        <f t="shared" si="2816"/>
        <v>5.5356731351439044E-2</v>
      </c>
      <c r="AB2358" s="13">
        <f t="shared" si="2817"/>
        <v>1.8933399742637209E-2</v>
      </c>
      <c r="AC2358" s="13">
        <f t="shared" si="2818"/>
        <v>3.3173511229057185E-4</v>
      </c>
      <c r="AD2358" s="13">
        <f t="shared" si="2819"/>
        <v>7.6294226953101379E-4</v>
      </c>
      <c r="AE2358" s="13">
        <f t="shared" si="2820"/>
        <v>1.3712588026796573E-3</v>
      </c>
      <c r="AF2358" s="13">
        <f t="shared" si="2821"/>
        <v>1.2323020882578134E-3</v>
      </c>
      <c r="AG2358" s="13">
        <f t="shared" si="2822"/>
        <v>7.3828438208602858E-4</v>
      </c>
      <c r="AH2358" s="13">
        <f t="shared" si="2823"/>
        <v>3.6362190451337775E-2</v>
      </c>
      <c r="AI2358" s="13">
        <f t="shared" si="2824"/>
        <v>2.4873574379322048E-2</v>
      </c>
      <c r="AJ2358" s="13">
        <f t="shared" si="2825"/>
        <v>8.5073904339129855E-3</v>
      </c>
      <c r="AK2358" s="13">
        <f t="shared" si="2826"/>
        <v>1.9398282126325383E-3</v>
      </c>
      <c r="AL2358" s="13">
        <f t="shared" si="2827"/>
        <v>1.6314258747550827E-5</v>
      </c>
      <c r="AM2358" s="13">
        <f t="shared" si="2828"/>
        <v>1.0437820743337685E-4</v>
      </c>
      <c r="AN2358" s="13">
        <f t="shared" si="2829"/>
        <v>1.876020525628027E-4</v>
      </c>
      <c r="AO2358" s="13">
        <f t="shared" si="2830"/>
        <v>1.6859137070465965E-4</v>
      </c>
      <c r="AP2358" s="13">
        <f t="shared" si="2831"/>
        <v>1.010047594106534E-4</v>
      </c>
      <c r="AQ2358" s="13">
        <f t="shared" si="2832"/>
        <v>4.5384713557533879E-5</v>
      </c>
      <c r="AR2358" s="13">
        <f t="shared" si="2833"/>
        <v>1.3070968992650421E-2</v>
      </c>
      <c r="AS2358" s="13">
        <f t="shared" si="2834"/>
        <v>8.941202810199271E-3</v>
      </c>
      <c r="AT2358" s="13">
        <f t="shared" si="2835"/>
        <v>3.0581171043274256E-3</v>
      </c>
      <c r="AU2358" s="13">
        <f t="shared" si="2836"/>
        <v>6.9730217304484637E-4</v>
      </c>
      <c r="AV2358" s="13">
        <f t="shared" si="2837"/>
        <v>1.1924747416760597E-4</v>
      </c>
      <c r="AW2358" s="13">
        <f t="shared" si="2838"/>
        <v>5.5716106311005662E-7</v>
      </c>
      <c r="AX2358" s="13">
        <f t="shared" si="2839"/>
        <v>1.1899994077863581E-5</v>
      </c>
      <c r="AY2358" s="13">
        <f t="shared" si="2840"/>
        <v>2.138821282131478E-5</v>
      </c>
      <c r="AZ2358" s="13">
        <f t="shared" si="2841"/>
        <v>1.9220835098599541E-5</v>
      </c>
      <c r="BA2358" s="13">
        <f t="shared" si="2842"/>
        <v>1.1515392612868957E-5</v>
      </c>
      <c r="BB2358" s="13">
        <f t="shared" si="2843"/>
        <v>5.1742392961185149E-6</v>
      </c>
      <c r="BC2358" s="13">
        <f t="shared" si="2844"/>
        <v>1.8599627954379802E-6</v>
      </c>
      <c r="BD2358" s="13">
        <f t="shared" si="2845"/>
        <v>3.9154734695157137E-3</v>
      </c>
      <c r="BE2358" s="13">
        <f t="shared" si="2846"/>
        <v>2.678381565175433E-3</v>
      </c>
      <c r="BF2358" s="13">
        <f t="shared" si="2847"/>
        <v>9.1607411779486361E-4</v>
      </c>
      <c r="BG2358" s="13">
        <f t="shared" si="2848"/>
        <v>2.0888031792653882E-4</v>
      </c>
      <c r="BH2358" s="13">
        <f t="shared" si="2849"/>
        <v>3.5721171220936808E-5</v>
      </c>
      <c r="BI2358" s="13">
        <f t="shared" si="2850"/>
        <v>4.8870169714860036E-6</v>
      </c>
      <c r="BJ2358" s="14">
        <f t="shared" si="2851"/>
        <v>0.1364059586014022</v>
      </c>
      <c r="BK2358" s="14">
        <f t="shared" si="2852"/>
        <v>0.22273414082894191</v>
      </c>
      <c r="BL2358" s="14">
        <f t="shared" si="2853"/>
        <v>0.55739950310932607</v>
      </c>
      <c r="BM2358" s="14">
        <f t="shared" si="2854"/>
        <v>0.44884548971926547</v>
      </c>
      <c r="BN2358" s="14">
        <f t="shared" si="2855"/>
        <v>0.54859820142305393</v>
      </c>
    </row>
    <row r="2359" spans="1:66" x14ac:dyDescent="0.25">
      <c r="A2359" t="s">
        <v>114</v>
      </c>
      <c r="B2359" t="s">
        <v>121</v>
      </c>
      <c r="C2359" t="s">
        <v>116</v>
      </c>
      <c r="D2359" t="s">
        <v>547</v>
      </c>
      <c r="E2359" s="10">
        <f>VLOOKUP(A2359,home!$A$2:$E$405,3,FALSE)</f>
        <v>1.3564356435643601</v>
      </c>
      <c r="F2359" s="10">
        <f>VLOOKUP(B2359,home!$B$2:$E$405,3,FALSE)</f>
        <v>0.55000000000000004</v>
      </c>
      <c r="G2359" s="10">
        <f>VLOOKUP(C2359,away!$B$2:$E$405,4,FALSE)</f>
        <v>1.64</v>
      </c>
      <c r="H2359" s="10">
        <f>VLOOKUP(A2359,away!$A$2:$E$405,3,FALSE)</f>
        <v>1.15346534653465</v>
      </c>
      <c r="I2359" s="10">
        <f>VLOOKUP(C2359,away!$B$2:$E$405,3,FALSE)</f>
        <v>0.56999999999999995</v>
      </c>
      <c r="J2359" s="10">
        <f>VLOOKUP(B2359,home!$B$2:$E$405,4,FALSE)</f>
        <v>1.08</v>
      </c>
      <c r="K2359" s="12">
        <f t="shared" si="2800"/>
        <v>1.2235049504950528</v>
      </c>
      <c r="L2359" s="12">
        <f t="shared" si="2801"/>
        <v>0.71007326732673059</v>
      </c>
      <c r="M2359" s="13">
        <f t="shared" si="2802"/>
        <v>0.14462975471853373</v>
      </c>
      <c r="N2359" s="13">
        <f t="shared" si="2803"/>
        <v>0.17695522088701127</v>
      </c>
      <c r="O2359" s="13">
        <f t="shared" si="2804"/>
        <v>0.10269772248565288</v>
      </c>
      <c r="P2359" s="13">
        <f t="shared" si="2805"/>
        <v>0.12565117186576341</v>
      </c>
      <c r="Q2359" s="13">
        <f t="shared" si="2806"/>
        <v>0.10825279438560192</v>
      </c>
      <c r="R2359" s="13">
        <f t="shared" si="2807"/>
        <v>3.646145367620069E-2</v>
      </c>
      <c r="S2359" s="13">
        <f t="shared" si="2808"/>
        <v>2.729074840437452E-2</v>
      </c>
      <c r="T2359" s="13">
        <f t="shared" si="2809"/>
        <v>7.6867415406633111E-2</v>
      </c>
      <c r="U2359" s="13">
        <f t="shared" si="2810"/>
        <v>4.4610769075077591E-2</v>
      </c>
      <c r="V2359" s="13">
        <f t="shared" si="2811"/>
        <v>2.6344006803800711E-3</v>
      </c>
      <c r="W2359" s="13">
        <f t="shared" si="2812"/>
        <v>4.4149276611902349E-2</v>
      </c>
      <c r="X2359" s="13">
        <f t="shared" si="2813"/>
        <v>3.1349221093925107E-2</v>
      </c>
      <c r="Y2359" s="13">
        <f t="shared" si="2814"/>
        <v>1.1130121925155731E-2</v>
      </c>
      <c r="Z2359" s="13">
        <f t="shared" si="2815"/>
        <v>8.6301011811140207E-3</v>
      </c>
      <c r="AA2359" s="13">
        <f t="shared" si="2816"/>
        <v>1.0558971518366208E-2</v>
      </c>
      <c r="AB2359" s="13">
        <f t="shared" si="2817"/>
        <v>6.4594769624286598E-3</v>
      </c>
      <c r="AC2359" s="13">
        <f t="shared" si="2818"/>
        <v>1.430443606235776E-4</v>
      </c>
      <c r="AD2359" s="13">
        <f t="shared" si="2819"/>
        <v>1.3504214623859489E-2</v>
      </c>
      <c r="AE2359" s="13">
        <f t="shared" si="2820"/>
        <v>9.5889818006453225E-3</v>
      </c>
      <c r="AF2359" s="13">
        <f t="shared" si="2821"/>
        <v>3.4044398187603902E-3</v>
      </c>
      <c r="AG2359" s="13">
        <f t="shared" si="2822"/>
        <v>8.0580056850813777E-4</v>
      </c>
      <c r="AH2359" s="13">
        <f t="shared" si="2823"/>
        <v>1.5320010357584772E-3</v>
      </c>
      <c r="AI2359" s="13">
        <f t="shared" si="2824"/>
        <v>1.8744108514140456E-3</v>
      </c>
      <c r="AJ2359" s="13">
        <f t="shared" si="2825"/>
        <v>1.1466754779833658E-3</v>
      </c>
      <c r="AK2359" s="13">
        <f t="shared" si="2826"/>
        <v>4.6765437464130975E-4</v>
      </c>
      <c r="AL2359" s="13">
        <f t="shared" si="2827"/>
        <v>4.9709526441831456E-6</v>
      </c>
      <c r="AM2359" s="13">
        <f t="shared" si="2828"/>
        <v>3.304494688967952E-3</v>
      </c>
      <c r="AN2359" s="13">
        <f t="shared" si="2829"/>
        <v>2.3464333406593022E-3</v>
      </c>
      <c r="AO2359" s="13">
        <f t="shared" si="2830"/>
        <v>8.3306979438316296E-4</v>
      </c>
      <c r="AP2359" s="13">
        <f t="shared" si="2831"/>
        <v>1.9718019693628678E-4</v>
      </c>
      <c r="AQ2359" s="13">
        <f t="shared" si="2832"/>
        <v>3.5003096672669331E-5</v>
      </c>
      <c r="AR2359" s="13">
        <f t="shared" si="2833"/>
        <v>2.1756659620179151E-4</v>
      </c>
      <c r="AS2359" s="13">
        <f t="shared" si="2834"/>
        <v>2.6619380751525011E-4</v>
      </c>
      <c r="AT2359" s="13">
        <f t="shared" si="2835"/>
        <v>1.6284472064301785E-4</v>
      </c>
      <c r="AU2359" s="13">
        <f t="shared" si="2836"/>
        <v>6.6413773956238768E-5</v>
      </c>
      <c r="AV2359" s="13">
        <f t="shared" si="2837"/>
        <v>2.0314395304129375E-5</v>
      </c>
      <c r="AW2359" s="13">
        <f t="shared" si="2838"/>
        <v>1.1996264112964088E-7</v>
      </c>
      <c r="AX2359" s="13">
        <f t="shared" si="2839"/>
        <v>6.7384426847281738E-4</v>
      </c>
      <c r="AY2359" s="13">
        <f t="shared" si="2840"/>
        <v>4.7847880138388401E-4</v>
      </c>
      <c r="AZ2359" s="13">
        <f t="shared" si="2841"/>
        <v>1.6987750292261612E-4</v>
      </c>
      <c r="BA2359" s="13">
        <f t="shared" si="2842"/>
        <v>4.0208491181856098E-5</v>
      </c>
      <c r="BB2359" s="13">
        <f t="shared" si="2843"/>
        <v>7.1377436769446483E-6</v>
      </c>
      <c r="BC2359" s="13">
        <f t="shared" si="2844"/>
        <v>1.0136641948057598E-6</v>
      </c>
      <c r="BD2359" s="13">
        <f t="shared" si="2845"/>
        <v>2.5748037304360255E-5</v>
      </c>
      <c r="BE2359" s="13">
        <f t="shared" si="2846"/>
        <v>3.1502851107416069E-5</v>
      </c>
      <c r="BF2359" s="13">
        <f t="shared" si="2847"/>
        <v>1.927194714231606E-5</v>
      </c>
      <c r="BG2359" s="13">
        <f t="shared" si="2848"/>
        <v>7.8597742447675625E-6</v>
      </c>
      <c r="BH2359" s="13">
        <f t="shared" si="2849"/>
        <v>2.4041181745616562E-6</v>
      </c>
      <c r="BI2359" s="13">
        <f t="shared" si="2850"/>
        <v>5.8829009763026273E-7</v>
      </c>
      <c r="BJ2359" s="14">
        <f t="shared" si="2851"/>
        <v>0.48409422871145519</v>
      </c>
      <c r="BK2359" s="14">
        <f t="shared" si="2852"/>
        <v>0.30083256978370337</v>
      </c>
      <c r="BL2359" s="14">
        <f t="shared" si="2853"/>
        <v>0.20662984376921475</v>
      </c>
      <c r="BM2359" s="14">
        <f t="shared" si="2854"/>
        <v>0.30506026658798058</v>
      </c>
      <c r="BN2359" s="14">
        <f t="shared" si="2855"/>
        <v>0.69464811801876403</v>
      </c>
    </row>
    <row r="2360" spans="1:66" x14ac:dyDescent="0.25">
      <c r="A2360" t="s">
        <v>114</v>
      </c>
      <c r="B2360" t="s">
        <v>120</v>
      </c>
      <c r="C2360" t="s">
        <v>124</v>
      </c>
      <c r="D2360" t="s">
        <v>547</v>
      </c>
      <c r="E2360" s="10">
        <f>VLOOKUP(A2360,home!$A$2:$E$405,3,FALSE)</f>
        <v>1.3564356435643601</v>
      </c>
      <c r="F2360" s="10">
        <f>VLOOKUP(B2360,home!$B$2:$E$405,3,FALSE)</f>
        <v>0.92</v>
      </c>
      <c r="G2360" s="10">
        <f>VLOOKUP(C2360,away!$B$2:$E$405,4,FALSE)</f>
        <v>0.98</v>
      </c>
      <c r="H2360" s="10">
        <f>VLOOKUP(A2360,away!$A$2:$E$405,3,FALSE)</f>
        <v>1.15346534653465</v>
      </c>
      <c r="I2360" s="10">
        <f>VLOOKUP(C2360,away!$B$2:$E$405,3,FALSE)</f>
        <v>1.31</v>
      </c>
      <c r="J2360" s="10">
        <f>VLOOKUP(B2360,home!$B$2:$E$405,4,FALSE)</f>
        <v>1.41</v>
      </c>
      <c r="K2360" s="12">
        <f t="shared" si="2800"/>
        <v>1.2229623762376269</v>
      </c>
      <c r="L2360" s="12">
        <f t="shared" si="2801"/>
        <v>2.1305658415841524</v>
      </c>
      <c r="M2360" s="13">
        <f t="shared" si="2802"/>
        <v>3.4960786971498369E-2</v>
      </c>
      <c r="N2360" s="13">
        <f t="shared" si="2803"/>
        <v>4.2755727109801099E-2</v>
      </c>
      <c r="O2360" s="13">
        <f t="shared" si="2804"/>
        <v>7.4486258516374665E-2</v>
      </c>
      <c r="P2360" s="13">
        <f t="shared" si="2805"/>
        <v>9.1093891712235725E-2</v>
      </c>
      <c r="Q2360" s="13">
        <f t="shared" si="2806"/>
        <v>2.6144322811984946E-2</v>
      </c>
      <c r="R2360" s="13">
        <f t="shared" si="2807"/>
        <v>7.9348939031197302E-2</v>
      </c>
      <c r="S2360" s="13">
        <f t="shared" si="2808"/>
        <v>5.9338603519176546E-2</v>
      </c>
      <c r="T2360" s="13">
        <f t="shared" si="2809"/>
        <v>5.570220113456445E-2</v>
      </c>
      <c r="U2360" s="13">
        <f t="shared" si="2810"/>
        <v>9.7040767029527616E-2</v>
      </c>
      <c r="V2360" s="13">
        <f t="shared" si="2811"/>
        <v>1.7179197328639702E-2</v>
      </c>
      <c r="W2360" s="13">
        <f t="shared" si="2812"/>
        <v>1.0657841050422901E-2</v>
      </c>
      <c r="X2360" s="13">
        <f t="shared" si="2813"/>
        <v>2.2707232087064388E-2</v>
      </c>
      <c r="Y2360" s="13">
        <f t="shared" si="2814"/>
        <v>2.4189626520811514E-2</v>
      </c>
      <c r="Z2360" s="13">
        <f t="shared" si="2815"/>
        <v>5.6352713021937485E-2</v>
      </c>
      <c r="AA2360" s="13">
        <f t="shared" si="2816"/>
        <v>6.8917247824745717E-2</v>
      </c>
      <c r="AB2360" s="13">
        <f t="shared" si="2817"/>
        <v>4.2141600581754236E-2</v>
      </c>
      <c r="AC2360" s="13">
        <f t="shared" si="2818"/>
        <v>2.7976342867260654E-3</v>
      </c>
      <c r="AD2360" s="13">
        <f t="shared" si="2819"/>
        <v>3.2585346541470299E-3</v>
      </c>
      <c r="AE2360" s="13">
        <f t="shared" si="2820"/>
        <v>6.9425226277438903E-3</v>
      </c>
      <c r="AF2360" s="13">
        <f t="shared" si="2821"/>
        <v>7.3957507825480953E-3</v>
      </c>
      <c r="AG2360" s="13">
        <f t="shared" si="2822"/>
        <v>5.2523779967220781E-3</v>
      </c>
      <c r="AH2360" s="13">
        <f t="shared" si="2823"/>
        <v>3.0015791361283628E-2</v>
      </c>
      <c r="AI2360" s="13">
        <f t="shared" si="2824"/>
        <v>3.670818352784825E-2</v>
      </c>
      <c r="AJ2360" s="13">
        <f t="shared" si="2825"/>
        <v>2.2446363677292112E-2</v>
      </c>
      <c r="AK2360" s="13">
        <f t="shared" si="2826"/>
        <v>9.1503527535583707E-3</v>
      </c>
      <c r="AL2360" s="13">
        <f t="shared" si="2827"/>
        <v>2.9158084453101695E-4</v>
      </c>
      <c r="AM2360" s="13">
        <f t="shared" si="2828"/>
        <v>7.9701305673766064E-4</v>
      </c>
      <c r="AN2360" s="13">
        <f t="shared" si="2829"/>
        <v>1.6980887939818314E-3</v>
      </c>
      <c r="AO2360" s="13">
        <f t="shared" si="2830"/>
        <v>1.8089449902172602E-3</v>
      </c>
      <c r="AP2360" s="13">
        <f t="shared" si="2831"/>
        <v>1.2846921351538909E-3</v>
      </c>
      <c r="AQ2360" s="13">
        <f t="shared" si="2832"/>
        <v>6.8428029502767308E-4</v>
      </c>
      <c r="AR2360" s="13">
        <f t="shared" si="2833"/>
        <v>1.2790123956493503E-2</v>
      </c>
      <c r="AS2360" s="13">
        <f t="shared" si="2834"/>
        <v>1.5641840386207088E-2</v>
      </c>
      <c r="AT2360" s="13">
        <f t="shared" si="2835"/>
        <v>9.5646911437227526E-3</v>
      </c>
      <c r="AU2360" s="13">
        <f t="shared" si="2836"/>
        <v>3.8990858030353874E-3</v>
      </c>
      <c r="AV2360" s="13">
        <f t="shared" si="2837"/>
        <v>1.1921088097086386E-3</v>
      </c>
      <c r="AW2360" s="13">
        <f t="shared" si="2838"/>
        <v>2.1103988670001967E-5</v>
      </c>
      <c r="AX2360" s="13">
        <f t="shared" si="2839"/>
        <v>1.6245283029338393E-4</v>
      </c>
      <c r="AY2360" s="13">
        <f t="shared" si="2840"/>
        <v>3.4611645109175091E-4</v>
      </c>
      <c r="AZ2360" s="13">
        <f t="shared" si="2841"/>
        <v>3.6871194395320838E-4</v>
      </c>
      <c r="BA2360" s="13">
        <f t="shared" si="2842"/>
        <v>2.6185502439026538E-4</v>
      </c>
      <c r="BB2360" s="13">
        <f t="shared" si="2843"/>
        <v>1.3947484260327117E-4</v>
      </c>
      <c r="BC2360" s="13">
        <f t="shared" si="2844"/>
        <v>5.9432067082171059E-5</v>
      </c>
      <c r="BD2360" s="13">
        <f t="shared" si="2845"/>
        <v>4.541700201888709E-3</v>
      </c>
      <c r="BE2360" s="13">
        <f t="shared" si="2846"/>
        <v>5.5543284710607242E-3</v>
      </c>
      <c r="BF2360" s="13">
        <f t="shared" si="2847"/>
        <v>3.3963673726863652E-3</v>
      </c>
      <c r="BG2360" s="13">
        <f t="shared" si="2848"/>
        <v>1.3845431708921542E-3</v>
      </c>
      <c r="BH2360" s="13">
        <f t="shared" si="2849"/>
        <v>4.2331105156946203E-4</v>
      </c>
      <c r="BI2360" s="13">
        <f t="shared" si="2850"/>
        <v>1.0353869790300752E-4</v>
      </c>
      <c r="BJ2360" s="14">
        <f t="shared" si="2851"/>
        <v>0.21261719920634276</v>
      </c>
      <c r="BK2360" s="14">
        <f t="shared" si="2852"/>
        <v>0.20600781111389918</v>
      </c>
      <c r="BL2360" s="14">
        <f t="shared" si="2853"/>
        <v>0.51874714336874983</v>
      </c>
      <c r="BM2360" s="14">
        <f t="shared" si="2854"/>
        <v>0.64460992809541517</v>
      </c>
      <c r="BN2360" s="14">
        <f t="shared" si="2855"/>
        <v>0.34878992615309212</v>
      </c>
    </row>
    <row r="2361" spans="1:66" x14ac:dyDescent="0.25">
      <c r="A2361" t="s">
        <v>114</v>
      </c>
      <c r="B2361" t="s">
        <v>126</v>
      </c>
      <c r="C2361" t="s">
        <v>96</v>
      </c>
      <c r="D2361" t="s">
        <v>547</v>
      </c>
      <c r="E2361" s="10">
        <f>VLOOKUP(A2361,home!$A$2:$E$405,3,FALSE)</f>
        <v>1.3564356435643601</v>
      </c>
      <c r="F2361" s="10">
        <f>VLOOKUP(B2361,home!$B$2:$E$405,3,FALSE)</f>
        <v>1.31</v>
      </c>
      <c r="G2361" s="10">
        <f>VLOOKUP(C2361,away!$B$2:$E$405,4,FALSE)</f>
        <v>1.1100000000000001</v>
      </c>
      <c r="H2361" s="10">
        <f>VLOOKUP(A2361,away!$A$2:$E$405,3,FALSE)</f>
        <v>1.15346534653465</v>
      </c>
      <c r="I2361" s="10">
        <f>VLOOKUP(C2361,away!$B$2:$E$405,3,FALSE)</f>
        <v>0.83</v>
      </c>
      <c r="J2361" s="10">
        <f>VLOOKUP(B2361,home!$B$2:$E$405,4,FALSE)</f>
        <v>1.1599999999999999</v>
      </c>
      <c r="K2361" s="12">
        <f t="shared" si="2800"/>
        <v>1.9723930693069363</v>
      </c>
      <c r="L2361" s="12">
        <f t="shared" si="2801"/>
        <v>1.1105564356435609</v>
      </c>
      <c r="M2361" s="13">
        <f t="shared" si="2802"/>
        <v>4.5823899310735709E-2</v>
      </c>
      <c r="N2361" s="13">
        <f t="shared" si="2803"/>
        <v>9.0382741409114009E-2</v>
      </c>
      <c r="O2361" s="13">
        <f t="shared" si="2804"/>
        <v>5.0890026285820074E-2</v>
      </c>
      <c r="P2361" s="13">
        <f t="shared" si="2805"/>
        <v>0.10037513514299932</v>
      </c>
      <c r="Q2361" s="13">
        <f t="shared" si="2806"/>
        <v>8.9135146370148771E-2</v>
      </c>
      <c r="R2361" s="13">
        <f t="shared" si="2807"/>
        <v>2.8258123100893737E-2</v>
      </c>
      <c r="S2361" s="13">
        <f t="shared" si="2808"/>
        <v>5.4966774469883191E-2</v>
      </c>
      <c r="T2361" s="13">
        <f t="shared" si="2809"/>
        <v>9.8989610443399503E-2</v>
      </c>
      <c r="U2361" s="13">
        <f t="shared" si="2810"/>
        <v>5.5736126155825037E-2</v>
      </c>
      <c r="V2361" s="13">
        <f t="shared" si="2811"/>
        <v>1.3378020103478782E-2</v>
      </c>
      <c r="W2361" s="13">
        <f t="shared" si="2812"/>
        <v>5.8603181644046917E-2</v>
      </c>
      <c r="X2361" s="13">
        <f t="shared" si="2813"/>
        <v>6.5082140523984894E-2</v>
      </c>
      <c r="Y2361" s="13">
        <f t="shared" si="2814"/>
        <v>3.6138695002185015E-2</v>
      </c>
      <c r="Z2361" s="13">
        <f t="shared" si="2815"/>
        <v>1.0460746822968502E-2</v>
      </c>
      <c r="AA2361" s="13">
        <f t="shared" si="2816"/>
        <v>2.0632704533397626E-2</v>
      </c>
      <c r="AB2361" s="13">
        <f t="shared" si="2817"/>
        <v>2.0347901711365645E-2</v>
      </c>
      <c r="AC2361" s="13">
        <f t="shared" si="2818"/>
        <v>1.8314959497535684E-3</v>
      </c>
      <c r="AD2361" s="13">
        <f t="shared" si="2819"/>
        <v>2.8897127328513402E-2</v>
      </c>
      <c r="AE2361" s="13">
        <f t="shared" si="2820"/>
        <v>3.2091890726291976E-2</v>
      </c>
      <c r="AF2361" s="13">
        <f t="shared" si="2821"/>
        <v>1.7819927889026733E-2</v>
      </c>
      <c r="AG2361" s="13">
        <f t="shared" si="2822"/>
        <v>6.5966785332876032E-3</v>
      </c>
      <c r="AH2361" s="13">
        <f t="shared" si="2823"/>
        <v>2.9043124264714012E-3</v>
      </c>
      <c r="AI2361" s="13">
        <f t="shared" si="2824"/>
        <v>5.7284457010742026E-3</v>
      </c>
      <c r="AJ2361" s="13">
        <f t="shared" si="2825"/>
        <v>5.6493732993499364E-3</v>
      </c>
      <c r="AK2361" s="13">
        <f t="shared" si="2826"/>
        <v>3.7142615805218246E-3</v>
      </c>
      <c r="AL2361" s="13">
        <f t="shared" si="2827"/>
        <v>1.6047229173908438E-4</v>
      </c>
      <c r="AM2361" s="13">
        <f t="shared" si="2828"/>
        <v>1.1399298733127974E-2</v>
      </c>
      <c r="AN2361" s="13">
        <f t="shared" si="2829"/>
        <v>1.2659564569898762E-2</v>
      </c>
      <c r="AO2361" s="13">
        <f t="shared" si="2830"/>
        <v>7.0295804527731398E-3</v>
      </c>
      <c r="AP2361" s="13">
        <f t="shared" si="2831"/>
        <v>2.6022486039004619E-3</v>
      </c>
      <c r="AQ2361" s="13">
        <f t="shared" si="2832"/>
        <v>7.2248598355153235E-4</v>
      </c>
      <c r="AR2361" s="13">
        <f t="shared" si="2833"/>
        <v>6.4508057126747595E-4</v>
      </c>
      <c r="AS2361" s="13">
        <f t="shared" si="2834"/>
        <v>1.2723524479125287E-3</v>
      </c>
      <c r="AT2361" s="13">
        <f t="shared" si="2835"/>
        <v>1.2547895749891935E-3</v>
      </c>
      <c r="AU2361" s="13">
        <f t="shared" si="2836"/>
        <v>8.249794203824271E-4</v>
      </c>
      <c r="AV2361" s="13">
        <f t="shared" si="2837"/>
        <v>4.0679592277078816E-4</v>
      </c>
      <c r="AW2361" s="13">
        <f t="shared" si="2838"/>
        <v>9.764087331125084E-6</v>
      </c>
      <c r="AX2361" s="13">
        <f t="shared" si="2839"/>
        <v>3.747316302696826E-3</v>
      </c>
      <c r="AY2361" s="13">
        <f t="shared" si="2840"/>
        <v>4.1616062363519944E-3</v>
      </c>
      <c r="AZ2361" s="13">
        <f t="shared" si="2841"/>
        <v>2.3108492941975429E-3</v>
      </c>
      <c r="BA2361" s="13">
        <f t="shared" si="2842"/>
        <v>8.5544285182448702E-4</v>
      </c>
      <c r="BB2361" s="13">
        <f t="shared" si="2843"/>
        <v>2.3750439110474129E-4</v>
      </c>
      <c r="BC2361" s="13">
        <f t="shared" si="2844"/>
        <v>5.2752406006995133E-5</v>
      </c>
      <c r="BD2361" s="13">
        <f t="shared" si="2845"/>
        <v>1.1939972998828675E-4</v>
      </c>
      <c r="BE2361" s="13">
        <f t="shared" si="2846"/>
        <v>2.3550319990601633E-4</v>
      </c>
      <c r="BF2361" s="13">
        <f t="shared" si="2847"/>
        <v>2.3225243964711633E-4</v>
      </c>
      <c r="BG2361" s="13">
        <f t="shared" si="2848"/>
        <v>1.5269770076319991E-4</v>
      </c>
      <c r="BH2361" s="13">
        <f t="shared" si="2849"/>
        <v>7.5294971671109988E-5</v>
      </c>
      <c r="BI2361" s="13">
        <f t="shared" si="2850"/>
        <v>2.9702256055551878E-5</v>
      </c>
      <c r="BJ2361" s="14">
        <f t="shared" si="2851"/>
        <v>0.56951578969543337</v>
      </c>
      <c r="BK2361" s="14">
        <f t="shared" si="2852"/>
        <v>0.22069740350494163</v>
      </c>
      <c r="BL2361" s="14">
        <f t="shared" si="2853"/>
        <v>0.19911012303007317</v>
      </c>
      <c r="BM2361" s="14">
        <f t="shared" si="2854"/>
        <v>0.5907671492846841</v>
      </c>
      <c r="BN2361" s="14">
        <f t="shared" si="2855"/>
        <v>0.40486507161971169</v>
      </c>
    </row>
    <row r="2362" spans="1:66" x14ac:dyDescent="0.25">
      <c r="A2362" t="s">
        <v>114</v>
      </c>
      <c r="B2362" t="s">
        <v>128</v>
      </c>
      <c r="C2362" t="s">
        <v>345</v>
      </c>
      <c r="D2362" t="s">
        <v>547</v>
      </c>
      <c r="E2362" s="10">
        <f>VLOOKUP(A2362,home!$A$2:$E$405,3,FALSE)</f>
        <v>1.3564356435643601</v>
      </c>
      <c r="F2362" s="10">
        <f>VLOOKUP(B2362,home!$B$2:$E$405,3,FALSE)</f>
        <v>1.56</v>
      </c>
      <c r="G2362" s="10">
        <f>VLOOKUP(C2362,away!$B$2:$E$405,4,FALSE)</f>
        <v>1.38</v>
      </c>
      <c r="H2362" s="10">
        <f>VLOOKUP(A2362,away!$A$2:$E$405,3,FALSE)</f>
        <v>1.15346534653465</v>
      </c>
      <c r="I2362" s="10">
        <f>VLOOKUP(C2362,away!$B$2:$E$405,3,FALSE)</f>
        <v>0.46</v>
      </c>
      <c r="J2362" s="10">
        <f>VLOOKUP(B2362,home!$B$2:$E$405,4,FALSE)</f>
        <v>0.39</v>
      </c>
      <c r="K2362" s="12">
        <f t="shared" si="2800"/>
        <v>2.9201346534653543</v>
      </c>
      <c r="L2362" s="12">
        <f t="shared" si="2801"/>
        <v>0.20693168316831625</v>
      </c>
      <c r="M2362" s="13">
        <f t="shared" si="2802"/>
        <v>4.3846238863113361E-2</v>
      </c>
      <c r="N2362" s="13">
        <f t="shared" si="2803"/>
        <v>0.12803692152829671</v>
      </c>
      <c r="O2362" s="13">
        <f t="shared" si="2804"/>
        <v>9.0731760085440878E-3</v>
      </c>
      <c r="P2362" s="13">
        <f t="shared" si="2805"/>
        <v>2.6494895679540057E-2</v>
      </c>
      <c r="Q2362" s="13">
        <f t="shared" si="2806"/>
        <v>0.18694252573890174</v>
      </c>
      <c r="R2362" s="13">
        <f t="shared" si="2807"/>
        <v>9.3876379156520673E-4</v>
      </c>
      <c r="S2362" s="13">
        <f t="shared" si="2808"/>
        <v>4.0025069154806499E-3</v>
      </c>
      <c r="T2362" s="13">
        <f t="shared" si="2809"/>
        <v>3.8684331506887215E-2</v>
      </c>
      <c r="U2362" s="13">
        <f t="shared" si="2810"/>
        <v>2.7413166791680874E-3</v>
      </c>
      <c r="V2362" s="13">
        <f t="shared" si="2811"/>
        <v>2.6873204060360396E-4</v>
      </c>
      <c r="W2362" s="13">
        <f t="shared" si="2812"/>
        <v>0.1819657825388353</v>
      </c>
      <c r="X2362" s="13">
        <f t="shared" si="2813"/>
        <v>3.7654485659800993E-2</v>
      </c>
      <c r="Y2362" s="13">
        <f t="shared" si="2814"/>
        <v>3.8959530482099232E-3</v>
      </c>
      <c r="Z2362" s="13">
        <f t="shared" si="2815"/>
        <v>6.4753323828686219E-5</v>
      </c>
      <c r="AA2362" s="13">
        <f t="shared" si="2816"/>
        <v>1.8908842483921051E-4</v>
      </c>
      <c r="AB2362" s="13">
        <f t="shared" si="2817"/>
        <v>2.7608183097107885E-4</v>
      </c>
      <c r="AC2362" s="13">
        <f t="shared" si="2818"/>
        <v>1.0149142158707903E-5</v>
      </c>
      <c r="AD2362" s="13">
        <f t="shared" si="2819"/>
        <v>0.13284114683414847</v>
      </c>
      <c r="AE2362" s="13">
        <f t="shared" si="2820"/>
        <v>2.7489042108399784E-2</v>
      </c>
      <c r="AF2362" s="13">
        <f t="shared" si="2821"/>
        <v>2.8441768760879443E-3</v>
      </c>
      <c r="AG2362" s="13">
        <f t="shared" si="2822"/>
        <v>1.9618343606576065E-4</v>
      </c>
      <c r="AH2362" s="13">
        <f t="shared" si="2823"/>
        <v>3.34987857265327E-6</v>
      </c>
      <c r="AI2362" s="13">
        <f t="shared" si="2824"/>
        <v>9.782096504905872E-6</v>
      </c>
      <c r="AJ2362" s="13">
        <f t="shared" si="2825"/>
        <v>1.4282519493758984E-5</v>
      </c>
      <c r="AK2362" s="13">
        <f t="shared" si="2826"/>
        <v>1.3902293370840018E-5</v>
      </c>
      <c r="AL2362" s="13">
        <f t="shared" si="2827"/>
        <v>2.4531222718672613E-7</v>
      </c>
      <c r="AM2362" s="13">
        <f t="shared" si="2828"/>
        <v>7.7582807255295302E-2</v>
      </c>
      <c r="AN2362" s="13">
        <f t="shared" si="2829"/>
        <v>1.6054340890261313E-2</v>
      </c>
      <c r="AO2362" s="13">
        <f t="shared" si="2830"/>
        <v>1.6610758912898489E-3</v>
      </c>
      <c r="AP2362" s="13">
        <f t="shared" si="2831"/>
        <v>1.1457641001830652E-4</v>
      </c>
      <c r="AQ2362" s="13">
        <f t="shared" si="2832"/>
        <v>5.9273723441178255E-6</v>
      </c>
      <c r="AR2362" s="13">
        <f t="shared" si="2833"/>
        <v>1.3863920228972367E-7</v>
      </c>
      <c r="AS2362" s="13">
        <f t="shared" si="2834"/>
        <v>4.0484513893501539E-7</v>
      </c>
      <c r="AT2362" s="13">
        <f t="shared" si="2835"/>
        <v>5.9110115974556731E-7</v>
      </c>
      <c r="AU2362" s="13">
        <f t="shared" si="2836"/>
        <v>5.7536499342553039E-7</v>
      </c>
      <c r="AV2362" s="13">
        <f t="shared" si="2837"/>
        <v>4.2003581392318931E-7</v>
      </c>
      <c r="AW2362" s="13">
        <f t="shared" si="2838"/>
        <v>4.117622829202981E-9</v>
      </c>
      <c r="AX2362" s="13">
        <f t="shared" si="2839"/>
        <v>3.775870732988517E-2</v>
      </c>
      <c r="AY2362" s="13">
        <f t="shared" si="2840"/>
        <v>7.8134728620329764E-3</v>
      </c>
      <c r="AZ2362" s="13">
        <f t="shared" si="2841"/>
        <v>8.0842754536522262E-4</v>
      </c>
      <c r="BA2362" s="13">
        <f t="shared" si="2842"/>
        <v>5.5763090894018625E-5</v>
      </c>
      <c r="BB2362" s="13">
        <f t="shared" si="2843"/>
        <v>2.8847875643417707E-6</v>
      </c>
      <c r="BC2362" s="13">
        <f t="shared" si="2844"/>
        <v>1.1939078925445409E-7</v>
      </c>
      <c r="BD2362" s="13">
        <f t="shared" si="2845"/>
        <v>4.7814739138208625E-9</v>
      </c>
      <c r="BE2362" s="13">
        <f t="shared" si="2846"/>
        <v>1.3962547670388916E-8</v>
      </c>
      <c r="BF2362" s="13">
        <f t="shared" si="2847"/>
        <v>2.038625965148232E-8</v>
      </c>
      <c r="BG2362" s="13">
        <f t="shared" si="2848"/>
        <v>1.9843541087612017E-8</v>
      </c>
      <c r="BH2362" s="13">
        <f t="shared" si="2849"/>
        <v>1.448645299434986E-8</v>
      </c>
      <c r="BI2362" s="13">
        <f t="shared" si="2850"/>
        <v>8.4604786789195963E-9</v>
      </c>
      <c r="BJ2362" s="14">
        <f t="shared" si="2851"/>
        <v>0.88240865210137387</v>
      </c>
      <c r="BK2362" s="14">
        <f t="shared" si="2852"/>
        <v>8.2436240815156533E-2</v>
      </c>
      <c r="BL2362" s="14">
        <f t="shared" si="2853"/>
        <v>1.3261955430092145E-2</v>
      </c>
      <c r="BM2362" s="14">
        <f t="shared" si="2854"/>
        <v>0.57502561131607999</v>
      </c>
      <c r="BN2362" s="14">
        <f t="shared" si="2855"/>
        <v>0.39533252160996118</v>
      </c>
    </row>
    <row r="2363" spans="1:66" x14ac:dyDescent="0.25">
      <c r="A2363" t="s">
        <v>114</v>
      </c>
      <c r="B2363" t="s">
        <v>356</v>
      </c>
      <c r="C2363" t="s">
        <v>133</v>
      </c>
      <c r="D2363" t="s">
        <v>547</v>
      </c>
      <c r="E2363" s="10">
        <f>VLOOKUP(A2363,home!$A$2:$E$405,3,FALSE)</f>
        <v>1.3564356435643601</v>
      </c>
      <c r="F2363" s="10">
        <f>VLOOKUP(B2363,home!$B$2:$E$405,3,FALSE)</f>
        <v>1.03</v>
      </c>
      <c r="G2363" s="10">
        <f>VLOOKUP(C2363,away!$B$2:$E$405,4,FALSE)</f>
        <v>0.66</v>
      </c>
      <c r="H2363" s="10">
        <f>VLOOKUP(A2363,away!$A$2:$E$405,3,FALSE)</f>
        <v>1.15346534653465</v>
      </c>
      <c r="I2363" s="10">
        <f>VLOOKUP(C2363,away!$B$2:$E$405,3,FALSE)</f>
        <v>0.41</v>
      </c>
      <c r="J2363" s="10">
        <f>VLOOKUP(B2363,home!$B$2:$E$405,4,FALSE)</f>
        <v>1.04</v>
      </c>
      <c r="K2363" s="12">
        <f t="shared" si="2800"/>
        <v>0.92210495049505203</v>
      </c>
      <c r="L2363" s="12">
        <f t="shared" si="2801"/>
        <v>0.49183762376237478</v>
      </c>
      <c r="M2363" s="13">
        <f t="shared" si="2802"/>
        <v>0.24318262510735744</v>
      </c>
      <c r="N2363" s="13">
        <f t="shared" si="2803"/>
        <v>0.22423990248587661</v>
      </c>
      <c r="O2363" s="13">
        <f t="shared" si="2804"/>
        <v>0.11960636447309911</v>
      </c>
      <c r="P2363" s="13">
        <f t="shared" si="2805"/>
        <v>0.1102896207913602</v>
      </c>
      <c r="Q2363" s="13">
        <f t="shared" si="2806"/>
        <v>0.10338636209037726</v>
      </c>
      <c r="R2363" s="13">
        <f t="shared" si="2807"/>
        <v>2.941345504465279E-2</v>
      </c>
      <c r="S2363" s="13">
        <f t="shared" si="2808"/>
        <v>1.2504800095126138E-2</v>
      </c>
      <c r="T2363" s="13">
        <f t="shared" si="2809"/>
        <v>5.0849302659967621E-2</v>
      </c>
      <c r="U2363" s="13">
        <f t="shared" si="2810"/>
        <v>2.7122292507838E-2</v>
      </c>
      <c r="V2363" s="13">
        <f t="shared" si="2811"/>
        <v>6.3013897932075451E-4</v>
      </c>
      <c r="W2363" s="13">
        <f t="shared" si="2812"/>
        <v>3.177769209907029E-2</v>
      </c>
      <c r="X2363" s="13">
        <f t="shared" si="2813"/>
        <v>1.5629464570659123E-2</v>
      </c>
      <c r="Y2363" s="13">
        <f t="shared" si="2814"/>
        <v>3.8435793575556038E-3</v>
      </c>
      <c r="Z2363" s="13">
        <f t="shared" si="2815"/>
        <v>4.8222146119344883E-3</v>
      </c>
      <c r="AA2363" s="13">
        <f t="shared" si="2816"/>
        <v>4.4465879660143684E-3</v>
      </c>
      <c r="AB2363" s="13">
        <f t="shared" si="2817"/>
        <v>2.0501103881367861E-3</v>
      </c>
      <c r="AC2363" s="13">
        <f t="shared" si="2818"/>
        <v>1.7861522036283346E-5</v>
      </c>
      <c r="AD2363" s="13">
        <f t="shared" si="2819"/>
        <v>7.325591799965051E-3</v>
      </c>
      <c r="AE2363" s="13">
        <f t="shared" si="2820"/>
        <v>3.6030016635479486E-3</v>
      </c>
      <c r="AF2363" s="13">
        <f t="shared" si="2821"/>
        <v>8.8604588830565312E-4</v>
      </c>
      <c r="AG2363" s="13">
        <f t="shared" si="2822"/>
        <v>1.4526356808289168E-4</v>
      </c>
      <c r="AH2363" s="13">
        <f t="shared" si="2823"/>
        <v>5.9293664400151527E-4</v>
      </c>
      <c r="AI2363" s="13">
        <f t="shared" si="2824"/>
        <v>5.4674981476371951E-4</v>
      </c>
      <c r="AJ2363" s="13">
        <f t="shared" si="2825"/>
        <v>2.5208035543793918E-4</v>
      </c>
      <c r="AK2363" s="13">
        <f t="shared" si="2826"/>
        <v>7.7481514557292024E-5</v>
      </c>
      <c r="AL2363" s="13">
        <f t="shared" si="2827"/>
        <v>3.240265197842237E-7</v>
      </c>
      <c r="AM2363" s="13">
        <f t="shared" si="2828"/>
        <v>1.3509928928107471E-3</v>
      </c>
      <c r="AN2363" s="13">
        <f t="shared" si="2829"/>
        <v>6.6446913411989455E-4</v>
      </c>
      <c r="AO2363" s="13">
        <f t="shared" si="2830"/>
        <v>1.6340545999448582E-4</v>
      </c>
      <c r="AP2363" s="13">
        <f t="shared" si="2831"/>
        <v>2.6789651051161903E-5</v>
      </c>
      <c r="AQ2363" s="13">
        <f t="shared" si="2832"/>
        <v>3.2940395786066691E-6</v>
      </c>
      <c r="AR2363" s="13">
        <f t="shared" si="2833"/>
        <v>5.8325710005468489E-5</v>
      </c>
      <c r="AS2363" s="13">
        <f t="shared" si="2834"/>
        <v>5.3782425937181285E-5</v>
      </c>
      <c r="AT2363" s="13">
        <f t="shared" si="2835"/>
        <v>2.4796520603154171E-5</v>
      </c>
      <c r="AU2363" s="13">
        <f t="shared" si="2836"/>
        <v>7.6216648010736731E-6</v>
      </c>
      <c r="AV2363" s="13">
        <f t="shared" si="2837"/>
        <v>1.7569937110209793E-6</v>
      </c>
      <c r="AW2363" s="13">
        <f t="shared" si="2838"/>
        <v>4.0820672640994181E-9</v>
      </c>
      <c r="AX2363" s="13">
        <f t="shared" si="2839"/>
        <v>2.0762620575740342E-4</v>
      </c>
      <c r="AY2363" s="13">
        <f t="shared" si="2840"/>
        <v>1.021183796705192E-4</v>
      </c>
      <c r="AZ2363" s="13">
        <f t="shared" si="2841"/>
        <v>2.511283059980608E-5</v>
      </c>
      <c r="BA2363" s="13">
        <f t="shared" si="2842"/>
        <v>4.1171449760518922E-6</v>
      </c>
      <c r="BB2363" s="13">
        <f t="shared" si="2843"/>
        <v>5.0624170042664053E-7</v>
      </c>
      <c r="BC2363" s="13">
        <f t="shared" si="2844"/>
        <v>4.9797742997452583E-8</v>
      </c>
      <c r="BD2363" s="13">
        <f t="shared" si="2845"/>
        <v>4.7811297688904962E-6</v>
      </c>
      <c r="BE2363" s="13">
        <f t="shared" si="2846"/>
        <v>4.4087034288531908E-6</v>
      </c>
      <c r="BF2363" s="13">
        <f t="shared" si="2847"/>
        <v>2.0326436285050185E-6</v>
      </c>
      <c r="BG2363" s="13">
        <f t="shared" si="2848"/>
        <v>6.2477025081223441E-7</v>
      </c>
      <c r="BH2363" s="13">
        <f t="shared" si="2849"/>
        <v>1.4402593529899911E-7</v>
      </c>
      <c r="BI2363" s="13">
        <f t="shared" si="2850"/>
        <v>2.6561405587777443E-8</v>
      </c>
      <c r="BJ2363" s="14">
        <f t="shared" si="2851"/>
        <v>0.44423468796141014</v>
      </c>
      <c r="BK2363" s="14">
        <f t="shared" si="2852"/>
        <v>0.36672748890139106</v>
      </c>
      <c r="BL2363" s="14">
        <f t="shared" si="2853"/>
        <v>0.18426635985797735</v>
      </c>
      <c r="BM2363" s="14">
        <f t="shared" si="2854"/>
        <v>0.16983030704238647</v>
      </c>
      <c r="BN2363" s="14">
        <f t="shared" si="2855"/>
        <v>0.83011832999272328</v>
      </c>
    </row>
    <row r="2364" spans="1:66" x14ac:dyDescent="0.25">
      <c r="A2364" t="s">
        <v>114</v>
      </c>
      <c r="B2364" t="s">
        <v>130</v>
      </c>
      <c r="C2364" t="s">
        <v>132</v>
      </c>
      <c r="D2364" t="s">
        <v>547</v>
      </c>
      <c r="E2364" s="10">
        <f>VLOOKUP(A2364,home!$A$2:$E$405,3,FALSE)</f>
        <v>1.3564356435643601</v>
      </c>
      <c r="F2364" s="10">
        <f>VLOOKUP(B2364,home!$B$2:$E$405,3,FALSE)</f>
        <v>1.38</v>
      </c>
      <c r="G2364" s="10">
        <f>VLOOKUP(C2364,away!$B$2:$E$405,4,FALSE)</f>
        <v>1.66</v>
      </c>
      <c r="H2364" s="10">
        <f>VLOOKUP(A2364,away!$A$2:$E$405,3,FALSE)</f>
        <v>1.15346534653465</v>
      </c>
      <c r="I2364" s="10">
        <f>VLOOKUP(C2364,away!$B$2:$E$405,3,FALSE)</f>
        <v>0.37</v>
      </c>
      <c r="J2364" s="10">
        <f>VLOOKUP(B2364,home!$B$2:$E$405,4,FALSE)</f>
        <v>0.87</v>
      </c>
      <c r="K2364" s="12">
        <f t="shared" si="2800"/>
        <v>3.1073227722772359</v>
      </c>
      <c r="L2364" s="12">
        <f t="shared" si="2801"/>
        <v>0.37130049504950385</v>
      </c>
      <c r="M2364" s="13">
        <f t="shared" si="2802"/>
        <v>3.0849853811574787E-2</v>
      </c>
      <c r="N2364" s="13">
        <f t="shared" si="2803"/>
        <v>9.5860453270130028E-2</v>
      </c>
      <c r="O2364" s="13">
        <f t="shared" si="2804"/>
        <v>1.1454565992442539E-2</v>
      </c>
      <c r="P2364" s="13">
        <f t="shared" si="2805"/>
        <v>3.5593033754869101E-2</v>
      </c>
      <c r="Q2364" s="13">
        <f t="shared" si="2806"/>
        <v>0.14893468470354643</v>
      </c>
      <c r="R2364" s="13">
        <f t="shared" si="2807"/>
        <v>2.1265430117855637E-3</v>
      </c>
      <c r="S2364" s="13">
        <f t="shared" si="2808"/>
        <v>1.0266369977091494E-2</v>
      </c>
      <c r="T2364" s="13">
        <f t="shared" si="2809"/>
        <v>5.5299522160468552E-2</v>
      </c>
      <c r="U2364" s="13">
        <f t="shared" si="2810"/>
        <v>6.6078555267483014E-3</v>
      </c>
      <c r="V2364" s="13">
        <f t="shared" si="2811"/>
        <v>1.3160921473493192E-3</v>
      </c>
      <c r="W2364" s="13">
        <f t="shared" si="2812"/>
        <v>0.15426271245375334</v>
      </c>
      <c r="X2364" s="13">
        <f t="shared" si="2813"/>
        <v>5.7277821501757864E-2</v>
      </c>
      <c r="Y2364" s="13">
        <f t="shared" si="2814"/>
        <v>1.0633641739479909E-2</v>
      </c>
      <c r="Z2364" s="13">
        <f t="shared" si="2815"/>
        <v>2.6319549100668098E-4</v>
      </c>
      <c r="AA2364" s="13">
        <f t="shared" si="2816"/>
        <v>8.178333427657482E-4</v>
      </c>
      <c r="AB2364" s="13">
        <f t="shared" si="2817"/>
        <v>1.2706360849518118E-3</v>
      </c>
      <c r="AC2364" s="13">
        <f t="shared" si="2818"/>
        <v>9.4902621968719915E-5</v>
      </c>
      <c r="AD2364" s="13">
        <f t="shared" si="2819"/>
        <v>0.11983600983020072</v>
      </c>
      <c r="AE2364" s="13">
        <f t="shared" si="2820"/>
        <v>4.4495169774710734E-2</v>
      </c>
      <c r="AF2364" s="13">
        <f t="shared" si="2821"/>
        <v>8.2605392823309112E-3</v>
      </c>
      <c r="AG2364" s="13">
        <f t="shared" si="2822"/>
        <v>1.0223807749684469E-3</v>
      </c>
      <c r="AH2364" s="13">
        <f t="shared" si="2823"/>
        <v>2.4431154026394466E-5</v>
      </c>
      <c r="AI2364" s="13">
        <f t="shared" si="2824"/>
        <v>7.5915481259228209E-5</v>
      </c>
      <c r="AJ2364" s="13">
        <f t="shared" si="2825"/>
        <v>1.1794695184259277E-4</v>
      </c>
      <c r="AK2364" s="13">
        <f t="shared" si="2826"/>
        <v>1.2216641646039169E-4</v>
      </c>
      <c r="AL2364" s="13">
        <f t="shared" si="2827"/>
        <v>4.3797578397481597E-6</v>
      </c>
      <c r="AM2364" s="13">
        <f t="shared" si="2828"/>
        <v>7.4473832456844288E-2</v>
      </c>
      <c r="AN2364" s="13">
        <f t="shared" si="2829"/>
        <v>2.7652170859460087E-2</v>
      </c>
      <c r="AO2364" s="13">
        <f t="shared" si="2830"/>
        <v>5.1336323646554985E-3</v>
      </c>
      <c r="AP2364" s="13">
        <f t="shared" si="2831"/>
        <v>6.3537341279958071E-4</v>
      </c>
      <c r="AQ2364" s="13">
        <f t="shared" si="2832"/>
        <v>5.8978615678444259E-5</v>
      </c>
      <c r="AR2364" s="13">
        <f t="shared" si="2833"/>
        <v>1.8142599169261901E-6</v>
      </c>
      <c r="AS2364" s="13">
        <f t="shared" si="2834"/>
        <v>5.6374911546945566E-6</v>
      </c>
      <c r="AT2364" s="13">
        <f t="shared" si="2835"/>
        <v>8.7587523217469425E-6</v>
      </c>
      <c r="AU2364" s="13">
        <f t="shared" si="2836"/>
        <v>9.0720901820334638E-6</v>
      </c>
      <c r="AV2364" s="13">
        <f t="shared" si="2837"/>
        <v>7.0474781036963294E-6</v>
      </c>
      <c r="AW2364" s="13">
        <f t="shared" si="2838"/>
        <v>1.4036521460473368E-7</v>
      </c>
      <c r="AX2364" s="13">
        <f t="shared" si="2839"/>
        <v>3.8569039255318641E-2</v>
      </c>
      <c r="AY2364" s="13">
        <f t="shared" si="2840"/>
        <v>1.4320703369083558E-2</v>
      </c>
      <c r="AZ2364" s="13">
        <f t="shared" si="2841"/>
        <v>2.6586421251989121E-3</v>
      </c>
      <c r="BA2364" s="13">
        <f t="shared" si="2842"/>
        <v>3.2905171241527371E-4</v>
      </c>
      <c r="BB2364" s="13">
        <f t="shared" si="2843"/>
        <v>3.0544265929169525E-5</v>
      </c>
      <c r="BC2364" s="13">
        <f t="shared" si="2844"/>
        <v>2.2682202120848691E-6</v>
      </c>
      <c r="BD2364" s="13">
        <f t="shared" si="2845"/>
        <v>1.1227260088386097E-7</v>
      </c>
      <c r="BE2364" s="13">
        <f t="shared" si="2846"/>
        <v>3.4886720942921453E-7</v>
      </c>
      <c r="BF2364" s="13">
        <f t="shared" si="2847"/>
        <v>5.42021512180105E-7</v>
      </c>
      <c r="BG2364" s="13">
        <f t="shared" si="2848"/>
        <v>5.6141192928712787E-7</v>
      </c>
      <c r="BH2364" s="13">
        <f t="shared" si="2849"/>
        <v>4.3612201812549744E-7</v>
      </c>
      <c r="BI2364" s="13">
        <f t="shared" si="2850"/>
        <v>2.7103437568257277E-7</v>
      </c>
      <c r="BJ2364" s="14">
        <f t="shared" si="2851"/>
        <v>0.85974717214894236</v>
      </c>
      <c r="BK2364" s="14">
        <f t="shared" si="2852"/>
        <v>9.2445335439776719E-2</v>
      </c>
      <c r="BL2364" s="14">
        <f t="shared" si="2853"/>
        <v>2.2652495763607255E-2</v>
      </c>
      <c r="BM2364" s="14">
        <f t="shared" si="2854"/>
        <v>0.63596850129511584</v>
      </c>
      <c r="BN2364" s="14">
        <f t="shared" si="2855"/>
        <v>0.32481913454434846</v>
      </c>
    </row>
    <row r="2365" spans="1:66" x14ac:dyDescent="0.25">
      <c r="A2365" t="s">
        <v>114</v>
      </c>
      <c r="B2365" t="s">
        <v>135</v>
      </c>
      <c r="C2365" t="s">
        <v>112</v>
      </c>
      <c r="D2365" t="s">
        <v>547</v>
      </c>
      <c r="E2365" s="10">
        <f>VLOOKUP(A2365,home!$A$2:$E$405,3,FALSE)</f>
        <v>1.3564356435643601</v>
      </c>
      <c r="F2365" s="10">
        <f>VLOOKUP(B2365,home!$B$2:$E$405,3,FALSE)</f>
        <v>0.82</v>
      </c>
      <c r="G2365" s="10">
        <f>VLOOKUP(C2365,away!$B$2:$E$405,4,FALSE)</f>
        <v>0.56999999999999995</v>
      </c>
      <c r="H2365" s="10">
        <f>VLOOKUP(A2365,away!$A$2:$E$405,3,FALSE)</f>
        <v>1.15346534653465</v>
      </c>
      <c r="I2365" s="10">
        <f>VLOOKUP(C2365,away!$B$2:$E$405,3,FALSE)</f>
        <v>1.47</v>
      </c>
      <c r="J2365" s="10">
        <f>VLOOKUP(B2365,home!$B$2:$E$405,4,FALSE)</f>
        <v>1.54</v>
      </c>
      <c r="K2365" s="12">
        <f t="shared" si="2800"/>
        <v>0.63399801980198189</v>
      </c>
      <c r="L2365" s="12">
        <f t="shared" si="2801"/>
        <v>2.611214851485141</v>
      </c>
      <c r="M2365" s="13">
        <f t="shared" si="2802"/>
        <v>3.8960269951684924E-2</v>
      </c>
      <c r="N2365" s="13">
        <f t="shared" si="2803"/>
        <v>2.4700734000318896E-2</v>
      </c>
      <c r="O2365" s="13">
        <f t="shared" si="2804"/>
        <v>0.10173363551570995</v>
      </c>
      <c r="P2365" s="13">
        <f t="shared" si="2805"/>
        <v>6.4498923464216693E-2</v>
      </c>
      <c r="Q2365" s="13">
        <f t="shared" si="2806"/>
        <v>7.8301082219288318E-3</v>
      </c>
      <c r="R2365" s="13">
        <f t="shared" si="2807"/>
        <v>0.13282418997709902</v>
      </c>
      <c r="S2365" s="13">
        <f t="shared" si="2808"/>
        <v>2.6694573299940447E-2</v>
      </c>
      <c r="T2365" s="13">
        <f t="shared" si="2809"/>
        <v>2.0446094877836479E-2</v>
      </c>
      <c r="U2365" s="13">
        <f t="shared" si="2810"/>
        <v>8.4210273427283031E-2</v>
      </c>
      <c r="V2365" s="13">
        <f t="shared" si="2811"/>
        <v>4.9103334194836876E-3</v>
      </c>
      <c r="W2365" s="13">
        <f t="shared" si="2812"/>
        <v>1.6547577025126995E-3</v>
      </c>
      <c r="X2365" s="13">
        <f t="shared" si="2813"/>
        <v>4.3209278884105921E-3</v>
      </c>
      <c r="Y2365" s="13">
        <f t="shared" si="2814"/>
        <v>5.6414355372070343E-3</v>
      </c>
      <c r="Z2365" s="13">
        <f t="shared" si="2815"/>
        <v>0.11561083250156159</v>
      </c>
      <c r="AA2365" s="13">
        <f t="shared" si="2816"/>
        <v>7.3297038873648662E-2</v>
      </c>
      <c r="AB2365" s="13">
        <f t="shared" si="2817"/>
        <v>2.3235088751621065E-2</v>
      </c>
      <c r="AC2365" s="13">
        <f t="shared" si="2818"/>
        <v>5.0806760932326216E-4</v>
      </c>
      <c r="AD2365" s="13">
        <f t="shared" si="2819"/>
        <v>2.6227827666128211E-4</v>
      </c>
      <c r="AE2365" s="13">
        <f t="shared" si="2820"/>
        <v>6.8486493123986851E-4</v>
      </c>
      <c r="AF2365" s="13">
        <f t="shared" si="2821"/>
        <v>8.9416473985744736E-4</v>
      </c>
      <c r="AG2365" s="13">
        <f t="shared" si="2822"/>
        <v>7.7828541613003796E-4</v>
      </c>
      <c r="AH2365" s="13">
        <f t="shared" si="2823"/>
        <v>7.5471180705159679E-2</v>
      </c>
      <c r="AI2365" s="13">
        <f t="shared" si="2824"/>
        <v>4.7848579119188779E-2</v>
      </c>
      <c r="AJ2365" s="13">
        <f t="shared" si="2825"/>
        <v>1.5167952205952072E-2</v>
      </c>
      <c r="AK2365" s="13">
        <f t="shared" si="2826"/>
        <v>3.2054838876749061E-3</v>
      </c>
      <c r="AL2365" s="13">
        <f t="shared" si="2827"/>
        <v>3.3644339619850531E-5</v>
      </c>
      <c r="AM2365" s="13">
        <f t="shared" si="2828"/>
        <v>3.3256781608065855E-5</v>
      </c>
      <c r="AN2365" s="13">
        <f t="shared" si="2829"/>
        <v>8.6840602047579449E-5</v>
      </c>
      <c r="AO2365" s="13">
        <f t="shared" si="2830"/>
        <v>1.1337973488927522E-4</v>
      </c>
      <c r="AP2365" s="13">
        <f t="shared" si="2831"/>
        <v>9.8686282533441152E-5</v>
      </c>
      <c r="AQ2365" s="13">
        <f t="shared" si="2832"/>
        <v>6.4422771647295053E-5</v>
      </c>
      <c r="AR2365" s="13">
        <f t="shared" si="2833"/>
        <v>3.9414293583286339E-2</v>
      </c>
      <c r="AS2365" s="13">
        <f t="shared" si="2834"/>
        <v>2.4988584083697502E-2</v>
      </c>
      <c r="AT2365" s="13">
        <f t="shared" si="2835"/>
        <v>7.9213564133597675E-3</v>
      </c>
      <c r="AU2365" s="13">
        <f t="shared" si="2836"/>
        <v>1.6740414267386078E-3</v>
      </c>
      <c r="AV2365" s="13">
        <f t="shared" si="2837"/>
        <v>2.6533473740469041E-4</v>
      </c>
      <c r="AW2365" s="13">
        <f t="shared" si="2838"/>
        <v>1.5471770550100855E-6</v>
      </c>
      <c r="AX2365" s="13">
        <f t="shared" si="2839"/>
        <v>3.5141222807501183E-6</v>
      </c>
      <c r="AY2365" s="13">
        <f t="shared" si="2840"/>
        <v>9.1761282894295471E-6</v>
      </c>
      <c r="AZ2365" s="13">
        <f t="shared" si="2841"/>
        <v>1.1980421234245688E-5</v>
      </c>
      <c r="BA2365" s="13">
        <f t="shared" si="2842"/>
        <v>1.0427817951303428E-5</v>
      </c>
      <c r="BB2365" s="13">
        <f t="shared" si="2843"/>
        <v>6.8073182757567176E-6</v>
      </c>
      <c r="BC2365" s="13">
        <f t="shared" si="2844"/>
        <v>3.5550741160884317E-6</v>
      </c>
      <c r="BD2365" s="13">
        <f t="shared" si="2845"/>
        <v>1.7153198127578779E-2</v>
      </c>
      <c r="BE2365" s="13">
        <f t="shared" si="2846"/>
        <v>1.087509364615601E-2</v>
      </c>
      <c r="BF2365" s="13">
        <f t="shared" si="2847"/>
        <v>3.4473939184120122E-3</v>
      </c>
      <c r="BG2365" s="13">
        <f t="shared" si="2848"/>
        <v>7.2854697258353709E-4</v>
      </c>
      <c r="BH2365" s="13">
        <f t="shared" si="2849"/>
        <v>1.1547433448767282E-4</v>
      </c>
      <c r="BI2365" s="13">
        <f t="shared" si="2850"/>
        <v>1.464209988062726E-5</v>
      </c>
      <c r="BJ2365" s="14">
        <f t="shared" si="2851"/>
        <v>6.7655698646976389E-2</v>
      </c>
      <c r="BK2365" s="14">
        <f t="shared" si="2852"/>
        <v>0.1356149882125583</v>
      </c>
      <c r="BL2365" s="14">
        <f t="shared" si="2853"/>
        <v>0.66359138180692268</v>
      </c>
      <c r="BM2365" s="14">
        <f t="shared" si="2854"/>
        <v>0.6119174110858262</v>
      </c>
      <c r="BN2365" s="14">
        <f t="shared" si="2855"/>
        <v>0.37054786113095833</v>
      </c>
    </row>
    <row r="2366" spans="1:66" x14ac:dyDescent="0.25">
      <c r="A2366" t="s">
        <v>114</v>
      </c>
      <c r="B2366" t="s">
        <v>131</v>
      </c>
      <c r="C2366" t="s">
        <v>127</v>
      </c>
      <c r="D2366" t="s">
        <v>547</v>
      </c>
      <c r="E2366" s="10">
        <f>VLOOKUP(A2366,home!$A$2:$E$405,3,FALSE)</f>
        <v>1.3564356435643601</v>
      </c>
      <c r="F2366" s="10">
        <f>VLOOKUP(B2366,home!$B$2:$E$405,3,FALSE)</f>
        <v>0.82</v>
      </c>
      <c r="G2366" s="10">
        <f>VLOOKUP(C2366,away!$B$2:$E$405,4,FALSE)</f>
        <v>0.83</v>
      </c>
      <c r="H2366" s="10">
        <f>VLOOKUP(A2366,away!$A$2:$E$405,3,FALSE)</f>
        <v>1.15346534653465</v>
      </c>
      <c r="I2366" s="10">
        <f>VLOOKUP(C2366,away!$B$2:$E$405,3,FALSE)</f>
        <v>1.2</v>
      </c>
      <c r="J2366" s="10">
        <f>VLOOKUP(B2366,home!$B$2:$E$405,4,FALSE)</f>
        <v>0.57999999999999996</v>
      </c>
      <c r="K2366" s="12">
        <f t="shared" si="2800"/>
        <v>0.92319009900990345</v>
      </c>
      <c r="L2366" s="12">
        <f t="shared" si="2801"/>
        <v>0.80281188118811642</v>
      </c>
      <c r="M2366" s="13">
        <f t="shared" si="2802"/>
        <v>0.17799461531302957</v>
      </c>
      <c r="N2366" s="13">
        <f t="shared" si="2803"/>
        <v>0.16432286653406544</v>
      </c>
      <c r="O2366" s="13">
        <f t="shared" si="2804"/>
        <v>0.14289619196080838</v>
      </c>
      <c r="P2366" s="13">
        <f t="shared" si="2805"/>
        <v>0.13192034960443685</v>
      </c>
      <c r="Q2366" s="13">
        <f t="shared" si="2806"/>
        <v>7.585062171258751E-2</v>
      </c>
      <c r="R2366" s="13">
        <f t="shared" si="2807"/>
        <v>5.7359380341337377E-2</v>
      </c>
      <c r="S2366" s="13">
        <f t="shared" si="2808"/>
        <v>2.4443125160206608E-2</v>
      </c>
      <c r="T2366" s="13">
        <f t="shared" si="2809"/>
        <v>6.0893780306370562E-2</v>
      </c>
      <c r="U2366" s="13">
        <f t="shared" si="2810"/>
        <v>5.2953612016465965E-2</v>
      </c>
      <c r="V2366" s="13">
        <f t="shared" si="2811"/>
        <v>2.0128858710376828E-3</v>
      </c>
      <c r="W2366" s="13">
        <f t="shared" si="2812"/>
        <v>2.3341514322935464E-2</v>
      </c>
      <c r="X2366" s="13">
        <f t="shared" si="2813"/>
        <v>1.8738845023375184E-2</v>
      </c>
      <c r="Y2366" s="13">
        <f t="shared" si="2814"/>
        <v>7.521883712254201E-3</v>
      </c>
      <c r="Z2366" s="13">
        <f t="shared" si="2815"/>
        <v>1.5349597345204578E-2</v>
      </c>
      <c r="AA2366" s="13">
        <f t="shared" si="2816"/>
        <v>1.4170596292881565E-2</v>
      </c>
      <c r="AB2366" s="13">
        <f t="shared" si="2817"/>
        <v>6.5410770973273503E-3</v>
      </c>
      <c r="AC2366" s="13">
        <f t="shared" si="2818"/>
        <v>9.3240393590745169E-5</v>
      </c>
      <c r="AD2366" s="13">
        <f t="shared" si="2819"/>
        <v>5.3871637297079672E-3</v>
      </c>
      <c r="AE2366" s="13">
        <f t="shared" si="2820"/>
        <v>4.3248790481152429E-3</v>
      </c>
      <c r="AF2366" s="13">
        <f t="shared" si="2821"/>
        <v>1.7360321422642338E-3</v>
      </c>
      <c r="AG2366" s="13">
        <f t="shared" si="2822"/>
        <v>4.6456907664472856E-4</v>
      </c>
      <c r="AH2366" s="13">
        <f t="shared" si="2823"/>
        <v>3.0807097800459502E-3</v>
      </c>
      <c r="AI2366" s="13">
        <f t="shared" si="2824"/>
        <v>2.8440807668613987E-3</v>
      </c>
      <c r="AJ2366" s="13">
        <f t="shared" si="2825"/>
        <v>1.3128136023754682E-3</v>
      </c>
      <c r="AK2366" s="13">
        <f t="shared" si="2826"/>
        <v>4.0399217318618554E-4</v>
      </c>
      <c r="AL2366" s="13">
        <f t="shared" si="2827"/>
        <v>2.7641971748672324E-6</v>
      </c>
      <c r="AM2366" s="13">
        <f t="shared" si="2828"/>
        <v>9.9467524340233213E-4</v>
      </c>
      <c r="AN2366" s="13">
        <f t="shared" si="2829"/>
        <v>7.9853710332707377E-4</v>
      </c>
      <c r="AO2366" s="13">
        <f t="shared" si="2830"/>
        <v>3.2053753706025865E-4</v>
      </c>
      <c r="AP2366" s="13">
        <f t="shared" si="2831"/>
        <v>8.5777114372917294E-5</v>
      </c>
      <c r="AQ2366" s="13">
        <f t="shared" si="2832"/>
        <v>1.7215721638152484E-5</v>
      </c>
      <c r="AR2366" s="13">
        <f t="shared" si="2833"/>
        <v>4.9464608278266371E-4</v>
      </c>
      <c r="AS2366" s="13">
        <f t="shared" si="2834"/>
        <v>4.5665236613898821E-4</v>
      </c>
      <c r="AT2366" s="13">
        <f t="shared" si="2835"/>
        <v>2.1078847155447958E-4</v>
      </c>
      <c r="AU2366" s="13">
        <f t="shared" si="2836"/>
        <v>6.486594330817541E-5</v>
      </c>
      <c r="AV2366" s="13">
        <f t="shared" si="2837"/>
        <v>1.4970899156261309E-5</v>
      </c>
      <c r="AW2366" s="13">
        <f t="shared" si="2838"/>
        <v>5.690775424157644E-8</v>
      </c>
      <c r="AX2366" s="13">
        <f t="shared" si="2839"/>
        <v>1.5304572273988306E-4</v>
      </c>
      <c r="AY2366" s="13">
        <f t="shared" si="2840"/>
        <v>1.2286692458060041E-4</v>
      </c>
      <c r="AZ2366" s="13">
        <f t="shared" si="2841"/>
        <v>4.9319513429175111E-5</v>
      </c>
      <c r="BA2366" s="13">
        <f t="shared" si="2842"/>
        <v>1.3198097118452882E-5</v>
      </c>
      <c r="BB2366" s="13">
        <f t="shared" si="2843"/>
        <v>2.6488972939421535E-6</v>
      </c>
      <c r="BC2366" s="13">
        <f t="shared" si="2844"/>
        <v>4.2531324392476241E-7</v>
      </c>
      <c r="BD2366" s="13">
        <f t="shared" si="2845"/>
        <v>6.6184625373513813E-5</v>
      </c>
      <c r="BE2366" s="13">
        <f t="shared" si="2846"/>
        <v>6.1100990851507595E-5</v>
      </c>
      <c r="BF2366" s="13">
        <f t="shared" si="2847"/>
        <v>2.8203914896903243E-5</v>
      </c>
      <c r="BG2366" s="13">
        <f t="shared" si="2848"/>
        <v>8.6791916620463322E-6</v>
      </c>
      <c r="BH2366" s="13">
        <f t="shared" si="2849"/>
        <v>2.0031359524526204E-6</v>
      </c>
      <c r="BI2366" s="13">
        <f t="shared" si="2850"/>
        <v>3.6985505565500651E-7</v>
      </c>
      <c r="BJ2366" s="14">
        <f t="shared" si="2851"/>
        <v>0.36514040279652726</v>
      </c>
      <c r="BK2366" s="14">
        <f t="shared" si="2852"/>
        <v>0.33658984746405696</v>
      </c>
      <c r="BL2366" s="14">
        <f t="shared" si="2853"/>
        <v>0.28297091950802222</v>
      </c>
      <c r="BM2366" s="14">
        <f t="shared" si="2854"/>
        <v>0.2495839316307196</v>
      </c>
      <c r="BN2366" s="14">
        <f t="shared" si="2855"/>
        <v>0.75034402546626511</v>
      </c>
    </row>
    <row r="2367" spans="1:66" x14ac:dyDescent="0.25">
      <c r="A2367" t="s">
        <v>114</v>
      </c>
      <c r="B2367" t="s">
        <v>379</v>
      </c>
      <c r="C2367" t="s">
        <v>134</v>
      </c>
      <c r="D2367" t="s">
        <v>547</v>
      </c>
      <c r="E2367" s="10">
        <f>VLOOKUP(A2367,home!$A$2:$E$405,3,FALSE)</f>
        <v>1.3564356435643601</v>
      </c>
      <c r="F2367" s="10">
        <f>VLOOKUP(B2367,home!$B$2:$E$405,3,FALSE)</f>
        <v>1.37</v>
      </c>
      <c r="G2367" s="10">
        <f>VLOOKUP(C2367,away!$B$2:$E$405,4,FALSE)</f>
        <v>0.83</v>
      </c>
      <c r="H2367" s="10">
        <f>VLOOKUP(A2367,away!$A$2:$E$405,3,FALSE)</f>
        <v>1.15346534653465</v>
      </c>
      <c r="I2367" s="10">
        <f>VLOOKUP(C2367,away!$B$2:$E$405,3,FALSE)</f>
        <v>0.74</v>
      </c>
      <c r="J2367" s="10">
        <f>VLOOKUP(B2367,home!$B$2:$E$405,4,FALSE)</f>
        <v>1.1100000000000001</v>
      </c>
      <c r="K2367" s="12">
        <f t="shared" si="2800"/>
        <v>1.5424029702970339</v>
      </c>
      <c r="L2367" s="12">
        <f t="shared" si="2801"/>
        <v>0.94745643564356163</v>
      </c>
      <c r="M2367" s="13">
        <f t="shared" si="2802"/>
        <v>8.2921624043404765E-2</v>
      </c>
      <c r="N2367" s="13">
        <f t="shared" si="2803"/>
        <v>0.12789855922640142</v>
      </c>
      <c r="O2367" s="13">
        <f t="shared" si="2804"/>
        <v>7.8564626353939737E-2</v>
      </c>
      <c r="P2367" s="13">
        <f t="shared" si="2805"/>
        <v>0.12117831304859326</v>
      </c>
      <c r="Q2367" s="13">
        <f t="shared" si="2806"/>
        <v>9.8635558823756367E-2</v>
      </c>
      <c r="R2367" s="13">
        <f t="shared" si="2807"/>
        <v>3.7218280426485978E-2</v>
      </c>
      <c r="S2367" s="13">
        <f t="shared" si="2808"/>
        <v>4.4271273394309474E-2</v>
      </c>
      <c r="T2367" s="13">
        <f t="shared" si="2809"/>
        <v>9.3452894990867064E-2</v>
      </c>
      <c r="U2367" s="13">
        <f t="shared" si="2810"/>
        <v>5.7405586279159933E-2</v>
      </c>
      <c r="V2367" s="13">
        <f t="shared" si="2811"/>
        <v>7.1884723654865096E-3</v>
      </c>
      <c r="W2367" s="13">
        <f t="shared" si="2812"/>
        <v>5.0711926302223195E-2</v>
      </c>
      <c r="X2367" s="13">
        <f t="shared" si="2813"/>
        <v>4.8047340938923377E-2</v>
      </c>
      <c r="Y2367" s="13">
        <f t="shared" si="2814"/>
        <v>2.2761381194071655E-2</v>
      </c>
      <c r="Z2367" s="13">
        <f t="shared" si="2815"/>
        <v>1.175423310455365E-2</v>
      </c>
      <c r="AA2367" s="13">
        <f t="shared" si="2816"/>
        <v>1.8129764054027272E-2</v>
      </c>
      <c r="AB2367" s="13">
        <f t="shared" si="2817"/>
        <v>1.3981700963858033E-2</v>
      </c>
      <c r="AC2367" s="13">
        <f t="shared" si="2818"/>
        <v>6.5655895302873721E-4</v>
      </c>
      <c r="AD2367" s="13">
        <f t="shared" si="2819"/>
        <v>1.955455643950834E-2</v>
      </c>
      <c r="AE2367" s="13">
        <f t="shared" si="2820"/>
        <v>1.8527090344767426E-2</v>
      </c>
      <c r="AF2367" s="13">
        <f t="shared" si="2821"/>
        <v>8.7768054904497957E-3</v>
      </c>
      <c r="AG2367" s="13">
        <f t="shared" si="2822"/>
        <v>2.7718802821061349E-3</v>
      </c>
      <c r="AH2367" s="13">
        <f t="shared" si="2823"/>
        <v>2.7841559502409887E-3</v>
      </c>
      <c r="AI2367" s="13">
        <f t="shared" si="2824"/>
        <v>4.294290407421862E-3</v>
      </c>
      <c r="AJ2367" s="13">
        <f t="shared" si="2825"/>
        <v>3.3117631398627704E-3</v>
      </c>
      <c r="AK2367" s="13">
        <f t="shared" si="2826"/>
        <v>1.7026911012815225E-3</v>
      </c>
      <c r="AL2367" s="13">
        <f t="shared" si="2827"/>
        <v>3.8378749699030216E-5</v>
      </c>
      <c r="AM2367" s="13">
        <f t="shared" si="2828"/>
        <v>6.0322011870277267E-3</v>
      </c>
      <c r="AN2367" s="13">
        <f t="shared" si="2829"/>
        <v>5.7152478357461517E-3</v>
      </c>
      <c r="AO2367" s="13">
        <f t="shared" si="2830"/>
        <v>2.7074741716378138E-3</v>
      </c>
      <c r="AP2367" s="13">
        <f t="shared" si="2831"/>
        <v>8.5507127608565596E-4</v>
      </c>
      <c r="AQ2367" s="13">
        <f t="shared" si="2832"/>
        <v>2.0253569586532687E-4</v>
      </c>
      <c r="AR2367" s="13">
        <f t="shared" si="2833"/>
        <v>5.2757329457822828E-4</v>
      </c>
      <c r="AS2367" s="13">
        <f t="shared" si="2834"/>
        <v>8.1373061660685133E-4</v>
      </c>
      <c r="AT2367" s="13">
        <f t="shared" si="2835"/>
        <v>6.275502600380223E-4</v>
      </c>
      <c r="AU2367" s="13">
        <f t="shared" si="2836"/>
        <v>3.2264512836444048E-4</v>
      </c>
      <c r="AV2367" s="13">
        <f t="shared" si="2837"/>
        <v>1.2441220108529521E-4</v>
      </c>
      <c r="AW2367" s="13">
        <f t="shared" si="2838"/>
        <v>1.5579209749411908E-6</v>
      </c>
      <c r="AX2367" s="13">
        <f t="shared" si="2839"/>
        <v>1.5506808380501441E-3</v>
      </c>
      <c r="AY2367" s="13">
        <f t="shared" si="2840"/>
        <v>1.4692025396397606E-3</v>
      </c>
      <c r="AZ2367" s="13">
        <f t="shared" si="2841"/>
        <v>6.9600270072277791E-4</v>
      </c>
      <c r="BA2367" s="13">
        <f t="shared" si="2842"/>
        <v>2.1981074600836527E-4</v>
      </c>
      <c r="BB2367" s="13">
        <f t="shared" si="2843"/>
        <v>5.2065276482309497E-5</v>
      </c>
      <c r="BC2367" s="13">
        <f t="shared" si="2844"/>
        <v>9.8659162553451058E-6</v>
      </c>
      <c r="BD2367" s="13">
        <f t="shared" si="2845"/>
        <v>8.3308785536969791E-5</v>
      </c>
      <c r="BE2367" s="13">
        <f t="shared" si="2846"/>
        <v>1.2849571826406079E-4</v>
      </c>
      <c r="BF2367" s="13">
        <f t="shared" si="2847"/>
        <v>9.9096088760469109E-5</v>
      </c>
      <c r="BG2367" s="13">
        <f t="shared" si="2848"/>
        <v>5.0948700549655349E-5</v>
      </c>
      <c r="BH2367" s="13">
        <f t="shared" si="2849"/>
        <v>1.9645856765140637E-5</v>
      </c>
      <c r="BI2367" s="13">
        <f t="shared" si="2850"/>
        <v>6.0603655657165949E-6</v>
      </c>
      <c r="BJ2367" s="14">
        <f t="shared" si="2851"/>
        <v>0.5106481522165961</v>
      </c>
      <c r="BK2367" s="14">
        <f t="shared" si="2852"/>
        <v>0.25772382309416159</v>
      </c>
      <c r="BL2367" s="14">
        <f t="shared" si="2853"/>
        <v>0.22019632569239297</v>
      </c>
      <c r="BM2367" s="14">
        <f t="shared" si="2854"/>
        <v>0.4524379275664579</v>
      </c>
      <c r="BN2367" s="14">
        <f t="shared" si="2855"/>
        <v>0.5464169619225816</v>
      </c>
    </row>
    <row r="2368" spans="1:66" x14ac:dyDescent="0.25">
      <c r="A2368" t="s">
        <v>136</v>
      </c>
      <c r="B2368" t="s">
        <v>317</v>
      </c>
      <c r="C2368" t="s">
        <v>125</v>
      </c>
      <c r="D2368" t="s">
        <v>547</v>
      </c>
      <c r="E2368" s="10">
        <f>VLOOKUP(A2368,home!$A$2:$E$405,3,FALSE)</f>
        <v>1.51136363636364</v>
      </c>
      <c r="F2368" s="10">
        <f>VLOOKUP(B2368,home!$B$2:$E$405,3,FALSE)</f>
        <v>1.1599999999999999</v>
      </c>
      <c r="G2368" s="10">
        <f>VLOOKUP(C2368,away!$B$2:$E$405,4,FALSE)</f>
        <v>0.91</v>
      </c>
      <c r="H2368" s="10">
        <f>VLOOKUP(A2368,away!$A$2:$E$405,3,FALSE)</f>
        <v>1.32386363636364</v>
      </c>
      <c r="I2368" s="10">
        <f>VLOOKUP(C2368,away!$B$2:$E$405,3,FALSE)</f>
        <v>0.17</v>
      </c>
      <c r="J2368" s="10">
        <f>VLOOKUP(B2368,home!$B$2:$E$405,4,FALSE)</f>
        <v>0.28000000000000003</v>
      </c>
      <c r="K2368" s="12">
        <f t="shared" si="2800"/>
        <v>1.5953954545454585</v>
      </c>
      <c r="L2368" s="12">
        <f t="shared" si="2801"/>
        <v>6.3015909090909275E-2</v>
      </c>
      <c r="M2368" s="13">
        <f t="shared" si="2802"/>
        <v>0.19044128185965842</v>
      </c>
      <c r="N2368" s="13">
        <f t="shared" si="2803"/>
        <v>0.30382915543670946</v>
      </c>
      <c r="O2368" s="13">
        <f t="shared" si="2804"/>
        <v>1.2000830504824466E-2</v>
      </c>
      <c r="P2368" s="13">
        <f t="shared" si="2805"/>
        <v>1.9146070438167434E-2</v>
      </c>
      <c r="Q2368" s="13">
        <f t="shared" si="2806"/>
        <v>0.24236382677105597</v>
      </c>
      <c r="R2368" s="13">
        <f t="shared" si="2807"/>
        <v>3.7812162205371473E-4</v>
      </c>
      <c r="S2368" s="13">
        <f t="shared" si="2808"/>
        <v>4.8121395955185575E-4</v>
      </c>
      <c r="T2368" s="13">
        <f t="shared" si="2809"/>
        <v>1.527277687472975E-2</v>
      </c>
      <c r="U2368" s="13">
        <f t="shared" si="2810"/>
        <v>6.0325351708985227E-4</v>
      </c>
      <c r="V2368" s="13">
        <f t="shared" si="2811"/>
        <v>5.3754430385406314E-6</v>
      </c>
      <c r="W2368" s="13">
        <f t="shared" si="2812"/>
        <v>0.12888871585892855</v>
      </c>
      <c r="X2368" s="13">
        <f t="shared" si="2813"/>
        <v>8.1220396014102803E-3</v>
      </c>
      <c r="Y2368" s="13">
        <f t="shared" si="2814"/>
        <v>2.559088545776176E-4</v>
      </c>
      <c r="Z2368" s="13">
        <f t="shared" si="2815"/>
        <v>7.9425592535480238E-6</v>
      </c>
      <c r="AA2368" s="13">
        <f t="shared" si="2816"/>
        <v>1.2671522930568486E-5</v>
      </c>
      <c r="AB2368" s="13">
        <f t="shared" si="2817"/>
        <v>1.0108045042798757E-5</v>
      </c>
      <c r="AC2368" s="13">
        <f t="shared" si="2818"/>
        <v>3.3776359452916322E-8</v>
      </c>
      <c r="AD2368" s="13">
        <f t="shared" si="2819"/>
        <v>5.1407117855883949E-2</v>
      </c>
      <c r="AE2368" s="13">
        <f t="shared" si="2820"/>
        <v>3.239466265432043E-3</v>
      </c>
      <c r="AF2368" s="13">
        <f t="shared" si="2821"/>
        <v>1.0206895584276649E-4</v>
      </c>
      <c r="AG2368" s="13">
        <f t="shared" si="2822"/>
        <v>2.1439893474639383E-6</v>
      </c>
      <c r="AH2368" s="13">
        <f t="shared" si="2823"/>
        <v>1.2512689796768551E-7</v>
      </c>
      <c r="AI2368" s="13">
        <f t="shared" si="2824"/>
        <v>1.996268842590188E-7</v>
      </c>
      <c r="AJ2368" s="13">
        <f t="shared" si="2825"/>
        <v>1.5924191187595551E-7</v>
      </c>
      <c r="AK2368" s="13">
        <f t="shared" si="2826"/>
        <v>8.4684607460009297E-8</v>
      </c>
      <c r="AL2368" s="13">
        <f t="shared" si="2827"/>
        <v>1.358286503672997E-10</v>
      </c>
      <c r="AM2368" s="13">
        <f t="shared" si="2828"/>
        <v>1.6402936431711986E-2</v>
      </c>
      <c r="AN2368" s="13">
        <f t="shared" si="2829"/>
        <v>1.0336459510047265E-3</v>
      </c>
      <c r="AO2368" s="13">
        <f t="shared" si="2830"/>
        <v>3.2568069640350151E-5</v>
      </c>
      <c r="AP2368" s="13">
        <f t="shared" si="2831"/>
        <v>6.8410217190757005E-7</v>
      </c>
      <c r="AQ2368" s="13">
        <f t="shared" si="2832"/>
        <v>1.0777330068455244E-8</v>
      </c>
      <c r="AR2368" s="13">
        <f t="shared" si="2833"/>
        <v>1.5769970454318296E-9</v>
      </c>
      <c r="AS2368" s="13">
        <f t="shared" si="2834"/>
        <v>2.5159339181135585E-9</v>
      </c>
      <c r="AT2368" s="13">
        <f t="shared" si="2835"/>
        <v>2.0069547684475589E-9</v>
      </c>
      <c r="AU2368" s="13">
        <f t="shared" si="2836"/>
        <v>1.0672955050198564E-9</v>
      </c>
      <c r="AV2368" s="13">
        <f t="shared" si="2837"/>
        <v>4.2568959934136967E-10</v>
      </c>
      <c r="AW2368" s="13">
        <f t="shared" si="2838"/>
        <v>3.7932148400850334E-13</v>
      </c>
      <c r="AX2368" s="13">
        <f t="shared" si="2839"/>
        <v>4.3615283707252334E-3</v>
      </c>
      <c r="AY2368" s="13">
        <f t="shared" si="2840"/>
        <v>2.7484567530704305E-4</v>
      </c>
      <c r="AZ2368" s="13">
        <f t="shared" si="2841"/>
        <v>8.6598250445890965E-6</v>
      </c>
      <c r="BA2368" s="13">
        <f t="shared" si="2842"/>
        <v>1.8190224925100216E-7</v>
      </c>
      <c r="BB2368" s="13">
        <f t="shared" si="2843"/>
        <v>2.8656839005582654E-9</v>
      </c>
      <c r="BC2368" s="13">
        <f t="shared" si="2844"/>
        <v>3.6116735232172378E-11</v>
      </c>
      <c r="BD2368" s="13">
        <f t="shared" si="2845"/>
        <v>1.6562650408594155E-11</v>
      </c>
      <c r="BE2368" s="13">
        <f t="shared" si="2846"/>
        <v>2.6423977177096596E-11</v>
      </c>
      <c r="BF2368" s="13">
        <f t="shared" si="2847"/>
        <v>2.1078346539676427E-11</v>
      </c>
      <c r="BG2368" s="13">
        <f t="shared" si="2848"/>
        <v>1.1209432752911256E-11</v>
      </c>
      <c r="BH2368" s="13">
        <f t="shared" si="2849"/>
        <v>4.4708695155069017E-12</v>
      </c>
      <c r="BI2368" s="13">
        <f t="shared" si="2850"/>
        <v>1.4265609805811133E-12</v>
      </c>
      <c r="BJ2368" s="14">
        <f t="shared" si="2851"/>
        <v>0.77559828447090362</v>
      </c>
      <c r="BK2368" s="14">
        <f t="shared" si="2852"/>
        <v>0.21034882128791144</v>
      </c>
      <c r="BL2368" s="14">
        <f t="shared" si="2853"/>
        <v>1.3005561566285639E-2</v>
      </c>
      <c r="BM2368" s="14">
        <f t="shared" si="2854"/>
        <v>0.23052647757695702</v>
      </c>
      <c r="BN2368" s="14">
        <f t="shared" si="2855"/>
        <v>0.76815928663246946</v>
      </c>
    </row>
    <row r="2369" spans="1:66" x14ac:dyDescent="0.25">
      <c r="A2369" t="s">
        <v>136</v>
      </c>
      <c r="B2369" t="s">
        <v>480</v>
      </c>
      <c r="C2369" t="s">
        <v>344</v>
      </c>
      <c r="D2369" t="s">
        <v>547</v>
      </c>
      <c r="E2369" s="10">
        <f>VLOOKUP(A2369,home!$A$2:$E$405,3,FALSE)</f>
        <v>1.51136363636364</v>
      </c>
      <c r="F2369" s="10">
        <f>VLOOKUP(B2369,home!$B$2:$E$405,3,FALSE)</f>
        <v>1.49</v>
      </c>
      <c r="G2369" s="10">
        <f>VLOOKUP(C2369,away!$B$2:$E$405,4,FALSE)</f>
        <v>0.57999999999999996</v>
      </c>
      <c r="H2369" s="10">
        <f>VLOOKUP(A2369,away!$A$2:$E$405,3,FALSE)</f>
        <v>1.32386363636364</v>
      </c>
      <c r="I2369" s="10">
        <f>VLOOKUP(C2369,away!$B$2:$E$405,3,FALSE)</f>
        <v>0.74</v>
      </c>
      <c r="J2369" s="10">
        <f>VLOOKUP(B2369,home!$B$2:$E$405,4,FALSE)</f>
        <v>0.56999999999999995</v>
      </c>
      <c r="K2369" s="12">
        <f t="shared" si="2800"/>
        <v>1.3061204545454577</v>
      </c>
      <c r="L2369" s="12">
        <f t="shared" si="2801"/>
        <v>0.55840568181818329</v>
      </c>
      <c r="M2369" s="13">
        <f t="shared" si="2802"/>
        <v>0.15496962695964853</v>
      </c>
      <c r="N2369" s="13">
        <f t="shared" si="2803"/>
        <v>0.2024089996052762</v>
      </c>
      <c r="O2369" s="13">
        <f t="shared" si="2804"/>
        <v>8.6535920203512043E-2</v>
      </c>
      <c r="P2369" s="13">
        <f t="shared" si="2805"/>
        <v>0.11302633543072062</v>
      </c>
      <c r="Q2369" s="13">
        <f t="shared" si="2806"/>
        <v>0.13218526728426735</v>
      </c>
      <c r="R2369" s="13">
        <f t="shared" si="2807"/>
        <v>2.4161074761503021E-2</v>
      </c>
      <c r="S2369" s="13">
        <f t="shared" si="2808"/>
        <v>2.0608800497764885E-2</v>
      </c>
      <c r="T2369" s="13">
        <f t="shared" si="2809"/>
        <v>7.3813004304190105E-2</v>
      </c>
      <c r="U2369" s="13">
        <f t="shared" si="2810"/>
        <v>3.1557273949801116E-2</v>
      </c>
      <c r="V2369" s="13">
        <f t="shared" si="2811"/>
        <v>1.6701030342988119E-3</v>
      </c>
      <c r="W2369" s="13">
        <f t="shared" si="2812"/>
        <v>5.7549960463180026E-2</v>
      </c>
      <c r="X2369" s="13">
        <f t="shared" si="2813"/>
        <v>3.2136224911051531E-2</v>
      </c>
      <c r="Y2369" s="13">
        <f t="shared" si="2814"/>
        <v>8.9725252912591074E-3</v>
      </c>
      <c r="Z2369" s="13">
        <f t="shared" si="2815"/>
        <v>4.4972271418857318E-3</v>
      </c>
      <c r="AA2369" s="13">
        <f t="shared" si="2816"/>
        <v>5.8739203587539618E-3</v>
      </c>
      <c r="AB2369" s="13">
        <f t="shared" si="2817"/>
        <v>3.8360237644697718E-3</v>
      </c>
      <c r="AC2369" s="13">
        <f t="shared" si="2818"/>
        <v>7.6130089756101509E-5</v>
      </c>
      <c r="AD2369" s="13">
        <f t="shared" si="2819"/>
        <v>1.8791795129810454E-2</v>
      </c>
      <c r="AE2369" s="13">
        <f t="shared" si="2820"/>
        <v>1.049344517204942E-2</v>
      </c>
      <c r="AF2369" s="13">
        <f t="shared" si="2821"/>
        <v>2.92979970295999E-3</v>
      </c>
      <c r="AG2369" s="13">
        <f t="shared" si="2822"/>
        <v>5.4533893357402801E-4</v>
      </c>
      <c r="AH2369" s="13">
        <f t="shared" si="2823"/>
        <v>6.2781929711398538E-4</v>
      </c>
      <c r="AI2369" s="13">
        <f t="shared" si="2824"/>
        <v>8.2000762571892837E-4</v>
      </c>
      <c r="AJ2369" s="13">
        <f t="shared" si="2825"/>
        <v>5.3551436641737415E-4</v>
      </c>
      <c r="AK2369" s="13">
        <f t="shared" si="2826"/>
        <v>2.3314875589356117E-4</v>
      </c>
      <c r="AL2369" s="13">
        <f t="shared" si="2827"/>
        <v>2.2210042651479107E-6</v>
      </c>
      <c r="AM2369" s="13">
        <f t="shared" si="2828"/>
        <v>4.9088695993346311E-3</v>
      </c>
      <c r="AN2369" s="13">
        <f t="shared" si="2829"/>
        <v>2.7411406755730064E-3</v>
      </c>
      <c r="AO2369" s="13">
        <f t="shared" si="2830"/>
        <v>7.6533426395145011E-4</v>
      </c>
      <c r="AP2369" s="13">
        <f t="shared" si="2831"/>
        <v>1.4245566716020896E-4</v>
      </c>
      <c r="AQ2369" s="13">
        <f t="shared" si="2832"/>
        <v>1.9887013487365167E-5</v>
      </c>
      <c r="AR2369" s="13">
        <f t="shared" si="2833"/>
        <v>7.0115572532709517E-5</v>
      </c>
      <c r="AS2369" s="13">
        <f t="shared" si="2834"/>
        <v>9.1579383467137572E-5</v>
      </c>
      <c r="AT2369" s="13">
        <f t="shared" si="2835"/>
        <v>5.9806852980545262E-5</v>
      </c>
      <c r="AU2369" s="13">
        <f t="shared" si="2836"/>
        <v>2.603831799996104E-5</v>
      </c>
      <c r="AV2369" s="13">
        <f t="shared" si="2837"/>
        <v>8.5022949354270713E-6</v>
      </c>
      <c r="AW2369" s="13">
        <f t="shared" si="2838"/>
        <v>4.499662611145678E-8</v>
      </c>
      <c r="AX2369" s="13">
        <f t="shared" si="2839"/>
        <v>1.0685958320645534E-3</v>
      </c>
      <c r="AY2369" s="13">
        <f t="shared" si="2840"/>
        <v>5.9670998419207577E-4</v>
      </c>
      <c r="AZ2369" s="13">
        <f t="shared" si="2841"/>
        <v>1.6660312278524671E-4</v>
      </c>
      <c r="BA2369" s="13">
        <f t="shared" si="2842"/>
        <v>3.1010710123978063E-5</v>
      </c>
      <c r="BB2369" s="13">
        <f t="shared" si="2843"/>
        <v>4.3291391826115017E-6</v>
      </c>
      <c r="BC2369" s="13">
        <f t="shared" si="2844"/>
        <v>4.8348318339039769E-7</v>
      </c>
      <c r="BD2369" s="13">
        <f t="shared" si="2845"/>
        <v>6.5254890143666549E-6</v>
      </c>
      <c r="BE2369" s="13">
        <f t="shared" si="2846"/>
        <v>8.5230746775759681E-6</v>
      </c>
      <c r="BF2369" s="13">
        <f t="shared" si="2847"/>
        <v>5.5660810860002018E-6</v>
      </c>
      <c r="BG2369" s="13">
        <f t="shared" si="2848"/>
        <v>2.4233241193611525E-6</v>
      </c>
      <c r="BH2369" s="13">
        <f t="shared" si="2849"/>
        <v>7.9128830007273987E-7</v>
      </c>
      <c r="BI2369" s="13">
        <f t="shared" si="2850"/>
        <v>2.0670356683350198E-7</v>
      </c>
      <c r="BJ2369" s="14">
        <f t="shared" si="2851"/>
        <v>0.55027178028865664</v>
      </c>
      <c r="BK2369" s="14">
        <f t="shared" si="2852"/>
        <v>0.2909499270006462</v>
      </c>
      <c r="BL2369" s="14">
        <f t="shared" si="2853"/>
        <v>0.15446078146586376</v>
      </c>
      <c r="BM2369" s="14">
        <f t="shared" si="2854"/>
        <v>0.28629582666455861</v>
      </c>
      <c r="BN2369" s="14">
        <f t="shared" si="2855"/>
        <v>0.71328722424492774</v>
      </c>
    </row>
    <row r="2370" spans="1:66" x14ac:dyDescent="0.25">
      <c r="A2370" t="s">
        <v>136</v>
      </c>
      <c r="B2370" t="s">
        <v>328</v>
      </c>
      <c r="C2370" t="s">
        <v>323</v>
      </c>
      <c r="D2370" t="s">
        <v>547</v>
      </c>
      <c r="E2370" s="10">
        <f>VLOOKUP(A2370,home!$A$2:$E$405,3,FALSE)</f>
        <v>1.51136363636364</v>
      </c>
      <c r="F2370" s="10">
        <f>VLOOKUP(B2370,home!$B$2:$E$405,3,FALSE)</f>
        <v>1.82</v>
      </c>
      <c r="G2370" s="10">
        <f>VLOOKUP(C2370,away!$B$2:$E$405,4,FALSE)</f>
        <v>0.44</v>
      </c>
      <c r="H2370" s="10">
        <f>VLOOKUP(A2370,away!$A$2:$E$405,3,FALSE)</f>
        <v>1.32386363636364</v>
      </c>
      <c r="I2370" s="10">
        <f>VLOOKUP(C2370,away!$B$2:$E$405,3,FALSE)</f>
        <v>1.18</v>
      </c>
      <c r="J2370" s="10">
        <f>VLOOKUP(B2370,home!$B$2:$E$405,4,FALSE)</f>
        <v>1.23</v>
      </c>
      <c r="K2370" s="12">
        <f t="shared" si="2800"/>
        <v>1.210300000000003</v>
      </c>
      <c r="L2370" s="12">
        <f t="shared" si="2801"/>
        <v>1.9214556818181872</v>
      </c>
      <c r="M2370" s="13">
        <f t="shared" si="2802"/>
        <v>4.3641110049845375E-2</v>
      </c>
      <c r="N2370" s="13">
        <f t="shared" si="2803"/>
        <v>5.2818835493327991E-2</v>
      </c>
      <c r="O2370" s="13">
        <f t="shared" si="2804"/>
        <v>8.385445886612819E-2</v>
      </c>
      <c r="P2370" s="13">
        <f t="shared" si="2805"/>
        <v>0.1014890515656752</v>
      </c>
      <c r="Q2370" s="13">
        <f t="shared" si="2806"/>
        <v>3.196331829878752E-2</v>
      </c>
      <c r="R2370" s="13">
        <f t="shared" si="2807"/>
        <v>8.0561313217055758E-2</v>
      </c>
      <c r="S2370" s="13">
        <f t="shared" si="2808"/>
        <v>5.9004156722502865E-2</v>
      </c>
      <c r="T2370" s="13">
        <f t="shared" si="2809"/>
        <v>6.1416099554968517E-2</v>
      </c>
      <c r="U2370" s="13">
        <f t="shared" si="2810"/>
        <v>9.7503357386602832E-2</v>
      </c>
      <c r="V2370" s="13">
        <f t="shared" si="2811"/>
        <v>1.52462663895469E-2</v>
      </c>
      <c r="W2370" s="13">
        <f t="shared" si="2812"/>
        <v>1.2895068045674214E-2</v>
      </c>
      <c r="X2370" s="13">
        <f t="shared" si="2813"/>
        <v>2.4777301763792864E-2</v>
      </c>
      <c r="Y2370" s="13">
        <f t="shared" si="2814"/>
        <v>2.3804243627081802E-2</v>
      </c>
      <c r="Z2370" s="13">
        <f t="shared" si="2815"/>
        <v>5.1598331005215464E-2</v>
      </c>
      <c r="AA2370" s="13">
        <f t="shared" si="2816"/>
        <v>6.2449460015612433E-2</v>
      </c>
      <c r="AB2370" s="13">
        <f t="shared" si="2817"/>
        <v>3.7791290728447967E-2</v>
      </c>
      <c r="AC2370" s="13">
        <f t="shared" si="2818"/>
        <v>2.2159855610132274E-3</v>
      </c>
      <c r="AD2370" s="13">
        <f t="shared" si="2819"/>
        <v>3.9017252139198866E-3</v>
      </c>
      <c r="AE2370" s="13">
        <f t="shared" si="2820"/>
        <v>7.4969920811796473E-3</v>
      </c>
      <c r="AF2370" s="13">
        <f t="shared" si="2821"/>
        <v>7.2025690154642972E-3</v>
      </c>
      <c r="AG2370" s="13">
        <f t="shared" si="2822"/>
        <v>4.613139052817166E-3</v>
      </c>
      <c r="AH2370" s="13">
        <f t="shared" si="2823"/>
        <v>2.4785976570576681E-2</v>
      </c>
      <c r="AI2370" s="13">
        <f t="shared" si="2824"/>
        <v>2.9998467443369033E-2</v>
      </c>
      <c r="AJ2370" s="13">
        <f t="shared" si="2825"/>
        <v>1.8153572573354822E-2</v>
      </c>
      <c r="AK2370" s="13">
        <f t="shared" si="2826"/>
        <v>7.3237562951771326E-3</v>
      </c>
      <c r="AL2370" s="13">
        <f t="shared" si="2827"/>
        <v>2.0613432849310377E-4</v>
      </c>
      <c r="AM2370" s="13">
        <f t="shared" si="2828"/>
        <v>9.4445160528144889E-4</v>
      </c>
      <c r="AN2370" s="13">
        <f t="shared" si="2829"/>
        <v>1.8147219031703478E-3</v>
      </c>
      <c r="AO2370" s="13">
        <f t="shared" si="2830"/>
        <v>1.7434538558832899E-3</v>
      </c>
      <c r="AP2370" s="13">
        <f t="shared" si="2831"/>
        <v>1.1166564391249247E-3</v>
      </c>
      <c r="AQ2370" s="13">
        <f t="shared" si="2832"/>
        <v>5.3640146489886251E-4</v>
      </c>
      <c r="AR2370" s="13">
        <f t="shared" si="2833"/>
        <v>9.5250311021894112E-3</v>
      </c>
      <c r="AS2370" s="13">
        <f t="shared" si="2834"/>
        <v>1.1528145142979875E-2</v>
      </c>
      <c r="AT2370" s="13">
        <f t="shared" si="2835"/>
        <v>6.97625703327429E-3</v>
      </c>
      <c r="AU2370" s="13">
        <f t="shared" si="2836"/>
        <v>2.8144546291239653E-3</v>
      </c>
      <c r="AV2370" s="13">
        <f t="shared" si="2837"/>
        <v>8.5158360940718622E-4</v>
      </c>
      <c r="AW2370" s="13">
        <f t="shared" si="2838"/>
        <v>1.3315921533362245E-5</v>
      </c>
      <c r="AX2370" s="13">
        <f t="shared" si="2839"/>
        <v>1.9051162964535683E-4</v>
      </c>
      <c r="AY2370" s="13">
        <f t="shared" si="2840"/>
        <v>3.6605965323451304E-4</v>
      </c>
      <c r="AZ2370" s="13">
        <f t="shared" si="2841"/>
        <v>3.5168370029592529E-4</v>
      </c>
      <c r="BA2370" s="13">
        <f t="shared" si="2842"/>
        <v>2.2524821471215005E-4</v>
      </c>
      <c r="BB2370" s="13">
        <f t="shared" si="2843"/>
        <v>1.0820111549451585E-4</v>
      </c>
      <c r="BC2370" s="13">
        <f t="shared" si="2844"/>
        <v>4.1580729629200704E-5</v>
      </c>
      <c r="BD2370" s="13">
        <f t="shared" si="2845"/>
        <v>3.0503208551327966E-3</v>
      </c>
      <c r="BE2370" s="13">
        <f t="shared" si="2846"/>
        <v>3.6918033309672337E-3</v>
      </c>
      <c r="BF2370" s="13">
        <f t="shared" si="2847"/>
        <v>2.2340947857348273E-3</v>
      </c>
      <c r="BG2370" s="13">
        <f t="shared" si="2848"/>
        <v>9.0130830639162298E-4</v>
      </c>
      <c r="BH2370" s="13">
        <f t="shared" si="2849"/>
        <v>2.7271336080644608E-4</v>
      </c>
      <c r="BI2370" s="13">
        <f t="shared" si="2850"/>
        <v>6.6012996116808427E-5</v>
      </c>
      <c r="BJ2370" s="14">
        <f t="shared" si="2851"/>
        <v>0.23832826245838443</v>
      </c>
      <c r="BK2370" s="14">
        <f t="shared" si="2852"/>
        <v>0.22216876427031118</v>
      </c>
      <c r="BL2370" s="14">
        <f t="shared" si="2853"/>
        <v>0.48433337824844924</v>
      </c>
      <c r="BM2370" s="14">
        <f t="shared" si="2854"/>
        <v>0.60174790475983897</v>
      </c>
      <c r="BN2370" s="14">
        <f t="shared" si="2855"/>
        <v>0.39432808749082005</v>
      </c>
    </row>
    <row r="2371" spans="1:66" x14ac:dyDescent="0.25">
      <c r="A2371" t="s">
        <v>136</v>
      </c>
      <c r="B2371" t="s">
        <v>482</v>
      </c>
      <c r="C2371" t="s">
        <v>377</v>
      </c>
      <c r="D2371" t="s">
        <v>547</v>
      </c>
      <c r="E2371" s="10">
        <f>VLOOKUP(A2371,home!$A$2:$E$405,3,FALSE)</f>
        <v>1.51136363636364</v>
      </c>
      <c r="F2371" s="10">
        <f>VLOOKUP(B2371,home!$B$2:$E$405,3,FALSE)</f>
        <v>0.41</v>
      </c>
      <c r="G2371" s="10">
        <f>VLOOKUP(C2371,away!$B$2:$E$405,4,FALSE)</f>
        <v>0.74</v>
      </c>
      <c r="H2371" s="10">
        <f>VLOOKUP(A2371,away!$A$2:$E$405,3,FALSE)</f>
        <v>1.32386363636364</v>
      </c>
      <c r="I2371" s="10">
        <f>VLOOKUP(C2371,away!$B$2:$E$405,3,FALSE)</f>
        <v>1.08</v>
      </c>
      <c r="J2371" s="10">
        <f>VLOOKUP(B2371,home!$B$2:$E$405,4,FALSE)</f>
        <v>1.32</v>
      </c>
      <c r="K2371" s="12">
        <f t="shared" si="2800"/>
        <v>0.4585477272727283</v>
      </c>
      <c r="L2371" s="12">
        <f t="shared" si="2801"/>
        <v>1.8873000000000055</v>
      </c>
      <c r="M2371" s="13">
        <f t="shared" si="2802"/>
        <v>9.5765984273397525E-2</v>
      </c>
      <c r="N2371" s="13">
        <f t="shared" si="2803"/>
        <v>4.3913274438602268E-2</v>
      </c>
      <c r="O2371" s="13">
        <f t="shared" si="2804"/>
        <v>0.18073914211918368</v>
      </c>
      <c r="P2371" s="13">
        <f t="shared" si="2805"/>
        <v>8.2877522847974311E-2</v>
      </c>
      <c r="Q2371" s="13">
        <f t="shared" si="2806"/>
        <v>1.0068166095462334E-2</v>
      </c>
      <c r="R2371" s="13">
        <f t="shared" si="2807"/>
        <v>0.1705544914607682</v>
      </c>
      <c r="S2371" s="13">
        <f t="shared" si="2808"/>
        <v>1.7930906901680883E-2</v>
      </c>
      <c r="T2371" s="13">
        <f t="shared" si="2809"/>
        <v>1.900164987196612E-2</v>
      </c>
      <c r="U2371" s="13">
        <f t="shared" si="2810"/>
        <v>7.8207374435491209E-2</v>
      </c>
      <c r="V2371" s="13">
        <f t="shared" si="2811"/>
        <v>1.7241904346356697E-3</v>
      </c>
      <c r="W2371" s="13">
        <f t="shared" si="2812"/>
        <v>1.538911560292864E-3</v>
      </c>
      <c r="X2371" s="13">
        <f t="shared" si="2813"/>
        <v>2.9043877877407307E-3</v>
      </c>
      <c r="Y2371" s="13">
        <f t="shared" si="2814"/>
        <v>2.7407255359015491E-3</v>
      </c>
      <c r="Z2371" s="13">
        <f t="shared" si="2815"/>
        <v>0.10729583057796961</v>
      </c>
      <c r="AA2371" s="13">
        <f t="shared" si="2816"/>
        <v>4.9200259257367665E-2</v>
      </c>
      <c r="AB2371" s="13">
        <f t="shared" si="2817"/>
        <v>1.1280333531847478E-2</v>
      </c>
      <c r="AC2371" s="13">
        <f t="shared" si="2818"/>
        <v>9.3258995629405913E-5</v>
      </c>
      <c r="AD2371" s="13">
        <f t="shared" si="2819"/>
        <v>1.7641609961150526E-4</v>
      </c>
      <c r="AE2371" s="13">
        <f t="shared" si="2820"/>
        <v>3.3295010479679487E-4</v>
      </c>
      <c r="AF2371" s="13">
        <f t="shared" si="2821"/>
        <v>3.1418836639149648E-4</v>
      </c>
      <c r="AG2371" s="13">
        <f t="shared" si="2822"/>
        <v>1.9765590129689102E-4</v>
      </c>
      <c r="AH2371" s="13">
        <f t="shared" si="2823"/>
        <v>5.0624855262450676E-2</v>
      </c>
      <c r="AI2371" s="13">
        <f t="shared" si="2824"/>
        <v>2.3213912324107574E-2</v>
      </c>
      <c r="AJ2371" s="13">
        <f t="shared" si="2825"/>
        <v>5.3223433686639537E-3</v>
      </c>
      <c r="AK2371" s="13">
        <f t="shared" si="2826"/>
        <v>8.1351615182197754E-4</v>
      </c>
      <c r="AL2371" s="13">
        <f t="shared" si="2827"/>
        <v>3.2283172776629638E-6</v>
      </c>
      <c r="AM2371" s="13">
        <f t="shared" si="2828"/>
        <v>1.6179040306235002E-5</v>
      </c>
      <c r="AN2371" s="13">
        <f t="shared" si="2829"/>
        <v>3.0534702769957411E-5</v>
      </c>
      <c r="AO2371" s="13">
        <f t="shared" si="2830"/>
        <v>2.8814072268870405E-5</v>
      </c>
      <c r="AP2371" s="13">
        <f t="shared" si="2831"/>
        <v>1.8126932864346424E-5</v>
      </c>
      <c r="AQ2371" s="13">
        <f t="shared" si="2832"/>
        <v>8.5527400987202802E-6</v>
      </c>
      <c r="AR2371" s="13">
        <f t="shared" si="2833"/>
        <v>1.9108857867364673E-2</v>
      </c>
      <c r="AS2371" s="13">
        <f t="shared" si="2834"/>
        <v>8.7623233458576644E-3</v>
      </c>
      <c r="AT2371" s="13">
        <f t="shared" si="2835"/>
        <v>2.0089717279359004E-3</v>
      </c>
      <c r="AU2371" s="13">
        <f t="shared" si="2836"/>
        <v>3.0706980666672429E-4</v>
      </c>
      <c r="AV2371" s="13">
        <f t="shared" si="2837"/>
        <v>3.5201540490275627E-5</v>
      </c>
      <c r="AW2371" s="13">
        <f t="shared" si="2838"/>
        <v>7.7606696089556857E-8</v>
      </c>
      <c r="AX2371" s="13">
        <f t="shared" si="2839"/>
        <v>1.2364770269796536E-6</v>
      </c>
      <c r="AY2371" s="13">
        <f t="shared" si="2840"/>
        <v>2.3336030930187072E-6</v>
      </c>
      <c r="AZ2371" s="13">
        <f t="shared" si="2841"/>
        <v>2.2021045587271099E-6</v>
      </c>
      <c r="BA2371" s="13">
        <f t="shared" si="2842"/>
        <v>1.385343977895229E-6</v>
      </c>
      <c r="BB2371" s="13">
        <f t="shared" si="2843"/>
        <v>6.5363992237041858E-7</v>
      </c>
      <c r="BC2371" s="13">
        <f t="shared" si="2844"/>
        <v>2.4672292509793871E-7</v>
      </c>
      <c r="BD2371" s="13">
        <f t="shared" si="2845"/>
        <v>6.0106912421795762E-3</v>
      </c>
      <c r="BE2371" s="13">
        <f t="shared" si="2846"/>
        <v>2.7561888084395364E-3</v>
      </c>
      <c r="BF2371" s="13">
        <f t="shared" si="2847"/>
        <v>6.3192205702223929E-4</v>
      </c>
      <c r="BG2371" s="13">
        <f t="shared" si="2848"/>
        <v>9.6588807687018427E-5</v>
      </c>
      <c r="BH2371" s="13">
        <f t="shared" si="2849"/>
        <v>1.1072644561216233E-5</v>
      </c>
      <c r="BI2371" s="13">
        <f t="shared" si="2850"/>
        <v>1.0154671996888883E-6</v>
      </c>
      <c r="BJ2371" s="14">
        <f t="shared" si="2851"/>
        <v>8.1298591141874751E-2</v>
      </c>
      <c r="BK2371" s="14">
        <f t="shared" si="2852"/>
        <v>0.19839742537368849</v>
      </c>
      <c r="BL2371" s="14">
        <f t="shared" si="2853"/>
        <v>0.60968613122710702</v>
      </c>
      <c r="BM2371" s="14">
        <f t="shared" si="2854"/>
        <v>0.41275714108885447</v>
      </c>
      <c r="BN2371" s="14">
        <f t="shared" si="2855"/>
        <v>0.58391858123538831</v>
      </c>
    </row>
    <row r="2372" spans="1:66" x14ac:dyDescent="0.25">
      <c r="A2372" t="s">
        <v>136</v>
      </c>
      <c r="B2372" t="s">
        <v>481</v>
      </c>
      <c r="C2372" t="s">
        <v>137</v>
      </c>
      <c r="D2372" t="s">
        <v>547</v>
      </c>
      <c r="E2372" s="10">
        <f>VLOOKUP(A2372,home!$A$2:$E$405,3,FALSE)</f>
        <v>1.51136363636364</v>
      </c>
      <c r="F2372" s="10">
        <f>VLOOKUP(B2372,home!$B$2:$E$405,3,FALSE)</f>
        <v>1.32</v>
      </c>
      <c r="G2372" s="10">
        <f>VLOOKUP(C2372,away!$B$2:$E$405,4,FALSE)</f>
        <v>1.1299999999999999</v>
      </c>
      <c r="H2372" s="10">
        <f>VLOOKUP(A2372,away!$A$2:$E$405,3,FALSE)</f>
        <v>1.32386363636364</v>
      </c>
      <c r="I2372" s="10">
        <f>VLOOKUP(C2372,away!$B$2:$E$405,3,FALSE)</f>
        <v>0.28000000000000003</v>
      </c>
      <c r="J2372" s="10">
        <f>VLOOKUP(B2372,home!$B$2:$E$405,4,FALSE)</f>
        <v>0.94</v>
      </c>
      <c r="K2372" s="12">
        <f t="shared" si="2800"/>
        <v>2.2543500000000054</v>
      </c>
      <c r="L2372" s="12">
        <f t="shared" si="2801"/>
        <v>0.34844090909091002</v>
      </c>
      <c r="M2372" s="13">
        <f t="shared" si="2802"/>
        <v>7.4066576405659904E-2</v>
      </c>
      <c r="N2372" s="13">
        <f t="shared" si="2803"/>
        <v>0.16697198652009981</v>
      </c>
      <c r="O2372" s="13">
        <f t="shared" si="2804"/>
        <v>2.5807825216039488E-2</v>
      </c>
      <c r="P2372" s="13">
        <f t="shared" si="2805"/>
        <v>5.8179870775778762E-2</v>
      </c>
      <c r="Q2372" s="13">
        <f t="shared" si="2806"/>
        <v>0.18820664890579397</v>
      </c>
      <c r="R2372" s="13">
        <f t="shared" si="2807"/>
        <v>4.4962510399680555E-3</v>
      </c>
      <c r="S2372" s="13">
        <f t="shared" si="2808"/>
        <v>1.1425185042128035E-2</v>
      </c>
      <c r="T2372" s="13">
        <f t="shared" si="2809"/>
        <v>6.5578895841688592E-2</v>
      </c>
      <c r="U2372" s="13">
        <f t="shared" si="2810"/>
        <v>1.0136123531952011E-2</v>
      </c>
      <c r="V2372" s="13">
        <f t="shared" si="2811"/>
        <v>9.9717461655300437E-4</v>
      </c>
      <c r="W2372" s="13">
        <f t="shared" si="2812"/>
        <v>0.14142788632025924</v>
      </c>
      <c r="X2372" s="13">
        <f t="shared" si="2813"/>
        <v>4.9279261280237019E-2</v>
      </c>
      <c r="Y2372" s="13">
        <f t="shared" si="2814"/>
        <v>8.5854552999071344E-3</v>
      </c>
      <c r="Z2372" s="13">
        <f t="shared" si="2815"/>
        <v>5.2222593328913952E-4</v>
      </c>
      <c r="AA2372" s="13">
        <f t="shared" si="2816"/>
        <v>1.1772800327103747E-3</v>
      </c>
      <c r="AB2372" s="13">
        <f t="shared" si="2817"/>
        <v>1.3270006208703198E-3</v>
      </c>
      <c r="AC2372" s="13">
        <f t="shared" si="2818"/>
        <v>4.8955525173554521E-5</v>
      </c>
      <c r="AD2372" s="13">
        <f t="shared" si="2819"/>
        <v>7.9706988881519295E-2</v>
      </c>
      <c r="AE2372" s="13">
        <f t="shared" si="2820"/>
        <v>2.7773175666775646E-2</v>
      </c>
      <c r="AF2372" s="13">
        <f t="shared" si="2821"/>
        <v>4.8386552888364234E-3</v>
      </c>
      <c r="AG2372" s="13">
        <f t="shared" si="2822"/>
        <v>5.619951492065677E-4</v>
      </c>
      <c r="AH2372" s="13">
        <f t="shared" si="2823"/>
        <v>4.5491219736529186E-5</v>
      </c>
      <c r="AI2372" s="13">
        <f t="shared" si="2824"/>
        <v>1.0255313121304482E-4</v>
      </c>
      <c r="AJ2372" s="13">
        <f t="shared" si="2825"/>
        <v>1.1559532567506409E-4</v>
      </c>
      <c r="AK2372" s="13">
        <f t="shared" si="2826"/>
        <v>8.6864107478527123E-5</v>
      </c>
      <c r="AL2372" s="13">
        <f t="shared" si="2827"/>
        <v>1.5381978034238594E-6</v>
      </c>
      <c r="AM2372" s="13">
        <f t="shared" si="2828"/>
        <v>3.5937490077010699E-2</v>
      </c>
      <c r="AN2372" s="13">
        <f t="shared" si="2829"/>
        <v>1.2522091712879168E-2</v>
      </c>
      <c r="AO2372" s="13">
        <f t="shared" si="2830"/>
        <v>2.1816045100776838E-3</v>
      </c>
      <c r="AP2372" s="13">
        <f t="shared" si="2831"/>
        <v>2.5338675292276583E-4</v>
      </c>
      <c r="AQ2372" s="13">
        <f t="shared" si="2832"/>
        <v>2.2072577635000583E-5</v>
      </c>
      <c r="AR2372" s="13">
        <f t="shared" si="2833"/>
        <v>3.1702003921301173E-6</v>
      </c>
      <c r="AS2372" s="13">
        <f t="shared" si="2834"/>
        <v>7.1467412539985478E-6</v>
      </c>
      <c r="AT2372" s="13">
        <f t="shared" si="2835"/>
        <v>8.0556280729758334E-6</v>
      </c>
      <c r="AU2372" s="13">
        <f t="shared" si="2836"/>
        <v>6.053401715437705E-6</v>
      </c>
      <c r="AV2372" s="13">
        <f t="shared" si="2837"/>
        <v>3.4116215392992554E-6</v>
      </c>
      <c r="AW2372" s="13">
        <f t="shared" si="2838"/>
        <v>3.3562953229118252E-8</v>
      </c>
      <c r="AX2372" s="13">
        <f t="shared" si="2839"/>
        <v>1.3502613459184874E-2</v>
      </c>
      <c r="AY2372" s="13">
        <f t="shared" si="2840"/>
        <v>4.704862908821536E-3</v>
      </c>
      <c r="AZ2372" s="13">
        <f t="shared" si="2841"/>
        <v>8.1968335454893956E-4</v>
      </c>
      <c r="BA2372" s="13">
        <f t="shared" si="2842"/>
        <v>9.52037377419064E-5</v>
      </c>
      <c r="BB2372" s="13">
        <f t="shared" si="2843"/>
        <v>8.2932192319106134E-6</v>
      </c>
      <c r="BC2372" s="13">
        <f t="shared" si="2844"/>
        <v>5.7793936969143086E-7</v>
      </c>
      <c r="BD2372" s="13">
        <f t="shared" si="2845"/>
        <v>1.8410458443902943E-7</v>
      </c>
      <c r="BE2372" s="13">
        <f t="shared" si="2846"/>
        <v>4.15036169930127E-7</v>
      </c>
      <c r="BF2372" s="13">
        <f t="shared" si="2847"/>
        <v>4.6781839484099208E-7</v>
      </c>
      <c r="BG2372" s="13">
        <f t="shared" si="2848"/>
        <v>3.5154213280326436E-7</v>
      </c>
      <c r="BH2372" s="13">
        <f t="shared" si="2849"/>
        <v>1.9812475177126022E-7</v>
      </c>
      <c r="BI2372" s="13">
        <f t="shared" si="2850"/>
        <v>8.9328506831108331E-8</v>
      </c>
      <c r="BJ2372" s="14">
        <f t="shared" si="2851"/>
        <v>0.80297882940374787</v>
      </c>
      <c r="BK2372" s="14">
        <f t="shared" si="2852"/>
        <v>0.14942416347191823</v>
      </c>
      <c r="BL2372" s="14">
        <f t="shared" si="2853"/>
        <v>4.332452777315788E-2</v>
      </c>
      <c r="BM2372" s="14">
        <f t="shared" si="2854"/>
        <v>0.47381575837290479</v>
      </c>
      <c r="BN2372" s="14">
        <f t="shared" si="2855"/>
        <v>0.51772915886334003</v>
      </c>
    </row>
    <row r="2373" spans="1:66" x14ac:dyDescent="0.25">
      <c r="A2373" t="s">
        <v>136</v>
      </c>
      <c r="B2373" t="s">
        <v>484</v>
      </c>
      <c r="C2373" t="s">
        <v>359</v>
      </c>
      <c r="D2373" t="s">
        <v>547</v>
      </c>
      <c r="E2373" s="10">
        <f>VLOOKUP(A2373,home!$A$2:$E$405,3,FALSE)</f>
        <v>1.51136363636364</v>
      </c>
      <c r="F2373" s="10">
        <f>VLOOKUP(B2373,home!$B$2:$E$405,3,FALSE)</f>
        <v>1.57</v>
      </c>
      <c r="G2373" s="10">
        <f>VLOOKUP(C2373,away!$B$2:$E$405,4,FALSE)</f>
        <v>0.66</v>
      </c>
      <c r="H2373" s="10">
        <f>VLOOKUP(A2373,away!$A$2:$E$405,3,FALSE)</f>
        <v>1.32386363636364</v>
      </c>
      <c r="I2373" s="10">
        <f>VLOOKUP(C2373,away!$B$2:$E$405,3,FALSE)</f>
        <v>0.99</v>
      </c>
      <c r="J2373" s="10">
        <f>VLOOKUP(B2373,home!$B$2:$E$405,4,FALSE)</f>
        <v>0.47</v>
      </c>
      <c r="K2373" s="12">
        <f t="shared" si="2800"/>
        <v>1.5660750000000041</v>
      </c>
      <c r="L2373" s="12">
        <f t="shared" si="2801"/>
        <v>0.61599375000000167</v>
      </c>
      <c r="M2373" s="13">
        <f t="shared" si="2802"/>
        <v>0.112807917700638</v>
      </c>
      <c r="N2373" s="13">
        <f t="shared" si="2803"/>
        <v>0.17666565971302714</v>
      </c>
      <c r="O2373" s="13">
        <f t="shared" si="2804"/>
        <v>6.9488972254107578E-2</v>
      </c>
      <c r="P2373" s="13">
        <f t="shared" si="2805"/>
        <v>0.10882494222285181</v>
      </c>
      <c r="Q2373" s="13">
        <f t="shared" si="2806"/>
        <v>0.13833583651753989</v>
      </c>
      <c r="R2373" s="13">
        <f t="shared" si="2807"/>
        <v>2.1402386301226897E-2</v>
      </c>
      <c r="S2373" s="13">
        <f t="shared" si="2808"/>
        <v>2.6245649000531231E-2</v>
      </c>
      <c r="T2373" s="13">
        <f t="shared" si="2809"/>
        <v>8.521401069582657E-2</v>
      </c>
      <c r="U2373" s="13">
        <f t="shared" si="2810"/>
        <v>3.3517742126693999E-2</v>
      </c>
      <c r="V2373" s="13">
        <f t="shared" si="2811"/>
        <v>2.813219826627575E-3</v>
      </c>
      <c r="W2373" s="13">
        <f t="shared" si="2812"/>
        <v>7.2214765058068953E-2</v>
      </c>
      <c r="X2373" s="13">
        <f t="shared" si="2813"/>
        <v>4.4483843933488983E-2</v>
      </c>
      <c r="Y2373" s="13">
        <f t="shared" si="2814"/>
        <v>1.3700884919502353E-2</v>
      </c>
      <c r="Z2373" s="13">
        <f t="shared" si="2815"/>
        <v>4.3945787322138075E-3</v>
      </c>
      <c r="AA2373" s="13">
        <f t="shared" si="2816"/>
        <v>6.8822398880517572E-3</v>
      </c>
      <c r="AB2373" s="13">
        <f t="shared" si="2817"/>
        <v>5.3890519163403436E-3</v>
      </c>
      <c r="AC2373" s="13">
        <f t="shared" si="2818"/>
        <v>1.6961823875771907E-4</v>
      </c>
      <c r="AD2373" s="13">
        <f t="shared" si="2819"/>
        <v>2.8273434547078913E-2</v>
      </c>
      <c r="AE2373" s="13">
        <f t="shared" si="2820"/>
        <v>1.7416258972034741E-2</v>
      </c>
      <c r="AF2373" s="13">
        <f t="shared" si="2821"/>
        <v>5.3641533375774269E-3</v>
      </c>
      <c r="AG2373" s="13">
        <f t="shared" si="2822"/>
        <v>1.101428309996448E-3</v>
      </c>
      <c r="AH2373" s="13">
        <f t="shared" si="2823"/>
        <v>6.76758258231659E-4</v>
      </c>
      <c r="AI2373" s="13">
        <f t="shared" si="2824"/>
        <v>1.0598541892601482E-3</v>
      </c>
      <c r="AJ2373" s="13">
        <f t="shared" si="2825"/>
        <v>8.2990557472279575E-4</v>
      </c>
      <c r="AK2373" s="13">
        <f t="shared" si="2826"/>
        <v>4.3323145764466859E-4</v>
      </c>
      <c r="AL2373" s="13">
        <f t="shared" si="2827"/>
        <v>6.5451771148670858E-6</v>
      </c>
      <c r="AM2373" s="13">
        <f t="shared" si="2828"/>
        <v>8.8556638016633309E-3</v>
      </c>
      <c r="AN2373" s="13">
        <f t="shared" si="2829"/>
        <v>5.4550335539258667E-3</v>
      </c>
      <c r="AO2373" s="13">
        <f t="shared" si="2830"/>
        <v>1.6801332876293157E-3</v>
      </c>
      <c r="AP2373" s="13">
        <f t="shared" si="2831"/>
        <v>3.4498386811553788E-4</v>
      </c>
      <c r="AQ2373" s="13">
        <f t="shared" si="2832"/>
        <v>5.312697665249904E-5</v>
      </c>
      <c r="AR2373" s="13">
        <f t="shared" si="2833"/>
        <v>8.3375771466317865E-5</v>
      </c>
      <c r="AS2373" s="13">
        <f t="shared" si="2834"/>
        <v>1.3057271129911409E-4</v>
      </c>
      <c r="AT2373" s="13">
        <f t="shared" si="2835"/>
        <v>1.0224332942388035E-4</v>
      </c>
      <c r="AU2373" s="13">
        <f t="shared" si="2836"/>
        <v>5.3373574042501276E-5</v>
      </c>
      <c r="AV2373" s="13">
        <f t="shared" si="2837"/>
        <v>2.0896754992152609E-5</v>
      </c>
      <c r="AW2373" s="13">
        <f t="shared" si="2838"/>
        <v>1.7539118605869171E-7</v>
      </c>
      <c r="AX2373" s="13">
        <f t="shared" si="2839"/>
        <v>2.3114389480316582E-3</v>
      </c>
      <c r="AY2373" s="13">
        <f t="shared" si="2840"/>
        <v>1.4238319454940803E-3</v>
      </c>
      <c r="AZ2373" s="13">
        <f t="shared" si="2841"/>
        <v>4.3853578973734826E-4</v>
      </c>
      <c r="BA2373" s="13">
        <f t="shared" si="2842"/>
        <v>9.0045101876507145E-5</v>
      </c>
      <c r="BB2373" s="13">
        <f t="shared" si="2843"/>
        <v>1.3866804993510453E-5</v>
      </c>
      <c r="BC2373" s="13">
        <f t="shared" si="2844"/>
        <v>1.7083730416942512E-6</v>
      </c>
      <c r="BD2373" s="13">
        <f t="shared" si="2845"/>
        <v>8.559825687446706E-6</v>
      </c>
      <c r="BE2373" s="13">
        <f t="shared" si="2846"/>
        <v>1.3405329013468137E-5</v>
      </c>
      <c r="BF2373" s="13">
        <f t="shared" si="2847"/>
        <v>1.0496875317383587E-5</v>
      </c>
      <c r="BG2373" s="13">
        <f t="shared" si="2848"/>
        <v>5.4796313375571813E-6</v>
      </c>
      <c r="BH2373" s="13">
        <f t="shared" si="2849"/>
        <v>2.1453784117412216E-6</v>
      </c>
      <c r="BI2373" s="13">
        <f t="shared" si="2850"/>
        <v>6.7196469923352745E-7</v>
      </c>
      <c r="BJ2373" s="14">
        <f t="shared" si="2851"/>
        <v>0.60343864445530271</v>
      </c>
      <c r="BK2373" s="14">
        <f t="shared" si="2852"/>
        <v>0.25229172411201523</v>
      </c>
      <c r="BL2373" s="14">
        <f t="shared" si="2853"/>
        <v>0.14011136311197067</v>
      </c>
      <c r="BM2373" s="14">
        <f t="shared" si="2854"/>
        <v>0.37128693914780314</v>
      </c>
      <c r="BN2373" s="14">
        <f t="shared" si="2855"/>
        <v>0.62752571470939134</v>
      </c>
    </row>
    <row r="2374" spans="1:66" x14ac:dyDescent="0.25">
      <c r="A2374" t="s">
        <v>136</v>
      </c>
      <c r="B2374" t="s">
        <v>373</v>
      </c>
      <c r="C2374" t="s">
        <v>483</v>
      </c>
      <c r="D2374" t="s">
        <v>547</v>
      </c>
      <c r="E2374" s="10">
        <f>VLOOKUP(A2374,home!$A$2:$E$405,3,FALSE)</f>
        <v>1.51136363636364</v>
      </c>
      <c r="F2374" s="10">
        <f>VLOOKUP(B2374,home!$B$2:$E$405,3,FALSE)</f>
        <v>1.03</v>
      </c>
      <c r="G2374" s="10">
        <f>VLOOKUP(C2374,away!$B$2:$E$405,4,FALSE)</f>
        <v>0.55000000000000004</v>
      </c>
      <c r="H2374" s="10">
        <f>VLOOKUP(A2374,away!$A$2:$E$405,3,FALSE)</f>
        <v>1.32386363636364</v>
      </c>
      <c r="I2374" s="10">
        <f>VLOOKUP(C2374,away!$B$2:$E$405,3,FALSE)</f>
        <v>0.77</v>
      </c>
      <c r="J2374" s="10">
        <f>VLOOKUP(B2374,home!$B$2:$E$405,4,FALSE)</f>
        <v>0.92</v>
      </c>
      <c r="K2374" s="12">
        <f t="shared" si="2800"/>
        <v>0.8561875000000021</v>
      </c>
      <c r="L2374" s="12">
        <f t="shared" si="2801"/>
        <v>0.93782500000000257</v>
      </c>
      <c r="M2374" s="13">
        <f t="shared" si="2802"/>
        <v>0.16629158423280563</v>
      </c>
      <c r="N2374" s="13">
        <f t="shared" si="2803"/>
        <v>0.14237677577532559</v>
      </c>
      <c r="O2374" s="13">
        <f t="shared" si="2804"/>
        <v>0.15595240498313134</v>
      </c>
      <c r="P2374" s="13">
        <f t="shared" si="2805"/>
        <v>0.13352449974149508</v>
      </c>
      <c r="Q2374" s="13">
        <f t="shared" si="2806"/>
        <v>6.0950607854568448E-2</v>
      </c>
      <c r="R2374" s="13">
        <f t="shared" si="2807"/>
        <v>7.3128032101652765E-2</v>
      </c>
      <c r="S2374" s="13">
        <f t="shared" si="2808"/>
        <v>2.6803509199624456E-2</v>
      </c>
      <c r="T2374" s="13">
        <f t="shared" si="2809"/>
        <v>5.7161003811210802E-2</v>
      </c>
      <c r="U2374" s="13">
        <f t="shared" si="2810"/>
        <v>6.2611306985033977E-2</v>
      </c>
      <c r="V2374" s="13">
        <f t="shared" si="2811"/>
        <v>2.3913317840720465E-3</v>
      </c>
      <c r="W2374" s="13">
        <f t="shared" si="2812"/>
        <v>1.7395049520827818E-2</v>
      </c>
      <c r="X2374" s="13">
        <f t="shared" si="2813"/>
        <v>1.631351231687039E-2</v>
      </c>
      <c r="Y2374" s="13">
        <f t="shared" si="2814"/>
        <v>7.6496098442845077E-3</v>
      </c>
      <c r="Z2374" s="13">
        <f t="shared" si="2815"/>
        <v>2.2860432235244237E-2</v>
      </c>
      <c r="AA2374" s="13">
        <f t="shared" si="2816"/>
        <v>1.9572816324413222E-2</v>
      </c>
      <c r="AB2374" s="13">
        <f t="shared" si="2817"/>
        <v>8.3790003383792944E-3</v>
      </c>
      <c r="AC2374" s="13">
        <f t="shared" si="2818"/>
        <v>1.2000809513950655E-4</v>
      </c>
      <c r="AD2374" s="13">
        <f t="shared" si="2819"/>
        <v>3.72335599040345E-3</v>
      </c>
      <c r="AE2374" s="13">
        <f t="shared" si="2820"/>
        <v>3.4918563317001246E-3</v>
      </c>
      <c r="AF2374" s="13">
        <f t="shared" si="2821"/>
        <v>1.637375082138339E-3</v>
      </c>
      <c r="AG2374" s="13">
        <f t="shared" si="2822"/>
        <v>5.1185709546879747E-4</v>
      </c>
      <c r="AH2374" s="13">
        <f t="shared" si="2823"/>
        <v>5.3597712152544949E-3</v>
      </c>
      <c r="AI2374" s="13">
        <f t="shared" si="2824"/>
        <v>4.5889691173607184E-3</v>
      </c>
      <c r="AJ2374" s="13">
        <f t="shared" si="2825"/>
        <v>1.9645089980851451E-3</v>
      </c>
      <c r="AK2374" s="13">
        <f t="shared" si="2826"/>
        <v>5.6066268259934312E-4</v>
      </c>
      <c r="AL2374" s="13">
        <f t="shared" si="2827"/>
        <v>3.8544394034995764E-6</v>
      </c>
      <c r="AM2374" s="13">
        <f t="shared" si="2828"/>
        <v>6.3757817140671258E-4</v>
      </c>
      <c r="AN2374" s="13">
        <f t="shared" si="2829"/>
        <v>5.979367485995017E-4</v>
      </c>
      <c r="AO2374" s="13">
        <f t="shared" si="2830"/>
        <v>2.8038001562766458E-4</v>
      </c>
      <c r="AP2374" s="13">
        <f t="shared" si="2831"/>
        <v>8.7649129385338449E-5</v>
      </c>
      <c r="AQ2374" s="13">
        <f t="shared" si="2832"/>
        <v>2.0549886191451309E-5</v>
      </c>
      <c r="AR2374" s="13">
        <f t="shared" si="2833"/>
        <v>1.0053054879892124E-3</v>
      </c>
      <c r="AS2374" s="13">
        <f t="shared" si="2834"/>
        <v>8.6072999249776579E-4</v>
      </c>
      <c r="AT2374" s="13">
        <f t="shared" si="2835"/>
        <v>3.6847313022584136E-4</v>
      </c>
      <c r="AU2374" s="13">
        <f t="shared" si="2836"/>
        <v>1.0516069606174611E-4</v>
      </c>
      <c r="AV2374" s="13">
        <f t="shared" si="2837"/>
        <v>2.2509318364841611E-5</v>
      </c>
      <c r="AW2374" s="13">
        <f t="shared" si="2838"/>
        <v>8.5970491650188197E-8</v>
      </c>
      <c r="AX2374" s="13">
        <f t="shared" si="2839"/>
        <v>9.0981076771880969E-5</v>
      </c>
      <c r="AY2374" s="13">
        <f t="shared" si="2840"/>
        <v>8.5324328323589492E-5</v>
      </c>
      <c r="AZ2374" s="13">
        <f t="shared" si="2841"/>
        <v>4.0009644105035261E-5</v>
      </c>
      <c r="BA2374" s="13">
        <f t="shared" si="2842"/>
        <v>1.2507348160934936E-5</v>
      </c>
      <c r="BB2374" s="13">
        <f t="shared" si="2843"/>
        <v>2.9324259472572086E-6</v>
      </c>
      <c r="BC2374" s="13">
        <f t="shared" si="2844"/>
        <v>5.5002047279730001E-7</v>
      </c>
      <c r="BD2374" s="13">
        <f t="shared" si="2845"/>
        <v>1.5713343654558091E-4</v>
      </c>
      <c r="BE2374" s="13">
        <f t="shared" si="2846"/>
        <v>1.3453568420236986E-4</v>
      </c>
      <c r="BF2374" s="13">
        <f t="shared" si="2847"/>
        <v>5.7593885559008416E-5</v>
      </c>
      <c r="BG2374" s="13">
        <f t="shared" si="2848"/>
        <v>1.643705496401788E-5</v>
      </c>
      <c r="BH2374" s="13">
        <f t="shared" si="2849"/>
        <v>3.518300249251273E-6</v>
      </c>
      <c r="BI2374" s="13">
        <f t="shared" si="2850"/>
        <v>6.0246493893116643E-7</v>
      </c>
      <c r="BJ2374" s="14">
        <f t="shared" si="2851"/>
        <v>0.31306740241779046</v>
      </c>
      <c r="BK2374" s="14">
        <f t="shared" si="2852"/>
        <v>0.32922011182086375</v>
      </c>
      <c r="BL2374" s="14">
        <f t="shared" si="2853"/>
        <v>0.33484947219750882</v>
      </c>
      <c r="BM2374" s="14">
        <f t="shared" si="2854"/>
        <v>0.26768827562459646</v>
      </c>
      <c r="BN2374" s="14">
        <f t="shared" si="2855"/>
        <v>0.7322239046889788</v>
      </c>
    </row>
    <row r="2375" spans="1:66" x14ac:dyDescent="0.25">
      <c r="A2375" t="s">
        <v>136</v>
      </c>
      <c r="B2375" t="s">
        <v>387</v>
      </c>
      <c r="C2375" t="s">
        <v>347</v>
      </c>
      <c r="D2375" t="s">
        <v>547</v>
      </c>
      <c r="E2375" s="10">
        <f>VLOOKUP(A2375,home!$A$2:$E$405,3,FALSE)</f>
        <v>1.51136363636364</v>
      </c>
      <c r="F2375" s="10">
        <f>VLOOKUP(B2375,home!$B$2:$E$405,3,FALSE)</f>
        <v>0.74</v>
      </c>
      <c r="G2375" s="10">
        <f>VLOOKUP(C2375,away!$B$2:$E$405,4,FALSE)</f>
        <v>1.51</v>
      </c>
      <c r="H2375" s="10">
        <f>VLOOKUP(A2375,away!$A$2:$E$405,3,FALSE)</f>
        <v>1.32386363636364</v>
      </c>
      <c r="I2375" s="10">
        <f>VLOOKUP(C2375,away!$B$2:$E$405,3,FALSE)</f>
        <v>1.04</v>
      </c>
      <c r="J2375" s="10">
        <f>VLOOKUP(B2375,home!$B$2:$E$405,4,FALSE)</f>
        <v>1.1299999999999999</v>
      </c>
      <c r="K2375" s="12">
        <f t="shared" si="2800"/>
        <v>1.6887977272727313</v>
      </c>
      <c r="L2375" s="12">
        <f t="shared" si="2801"/>
        <v>1.5558045454545497</v>
      </c>
      <c r="M2375" s="13">
        <f t="shared" si="2802"/>
        <v>3.8984066300677349E-2</v>
      </c>
      <c r="N2375" s="13">
        <f t="shared" si="2803"/>
        <v>6.583620256843338E-2</v>
      </c>
      <c r="O2375" s="13">
        <f t="shared" si="2804"/>
        <v>6.065158755089535E-2</v>
      </c>
      <c r="P2375" s="13">
        <f t="shared" si="2805"/>
        <v>0.10242826321143514</v>
      </c>
      <c r="Q2375" s="13">
        <f t="shared" si="2806"/>
        <v>5.5592014634918738E-2</v>
      </c>
      <c r="R2375" s="13">
        <f t="shared" si="2807"/>
        <v>4.718100780035879E-2</v>
      </c>
      <c r="S2375" s="13">
        <f t="shared" si="2808"/>
        <v>6.7281007986644742E-2</v>
      </c>
      <c r="T2375" s="13">
        <f t="shared" si="2809"/>
        <v>8.6490309059982409E-2</v>
      </c>
      <c r="U2375" s="13">
        <f t="shared" si="2810"/>
        <v>7.9679178743682924E-2</v>
      </c>
      <c r="V2375" s="13">
        <f t="shared" si="2811"/>
        <v>1.9641861831543494E-2</v>
      </c>
      <c r="W2375" s="13">
        <f t="shared" si="2812"/>
        <v>3.1294555989987732E-2</v>
      </c>
      <c r="X2375" s="13">
        <f t="shared" si="2813"/>
        <v>4.8688212457204817E-2</v>
      </c>
      <c r="Y2375" s="13">
        <f t="shared" si="2814"/>
        <v>3.7874671125488049E-2</v>
      </c>
      <c r="Z2375" s="13">
        <f t="shared" si="2815"/>
        <v>2.4468142131641588E-2</v>
      </c>
      <c r="AA2375" s="13">
        <f t="shared" si="2816"/>
        <v>4.132174282250247E-2</v>
      </c>
      <c r="AB2375" s="13">
        <f t="shared" si="2817"/>
        <v>3.4892032682795247E-2</v>
      </c>
      <c r="AC2375" s="13">
        <f t="shared" si="2818"/>
        <v>3.2254873345668364E-3</v>
      </c>
      <c r="AD2375" s="13">
        <f t="shared" si="2819"/>
        <v>1.3212543757975124E-2</v>
      </c>
      <c r="AE2375" s="13">
        <f t="shared" si="2820"/>
        <v>2.0556135635674835E-2</v>
      </c>
      <c r="AF2375" s="13">
        <f t="shared" si="2821"/>
        <v>1.5990664629481583E-2</v>
      </c>
      <c r="AG2375" s="13">
        <f t="shared" si="2822"/>
        <v>8.2927829051289113E-3</v>
      </c>
      <c r="AH2375" s="13">
        <f t="shared" si="2823"/>
        <v>9.5169116868089893E-3</v>
      </c>
      <c r="AI2375" s="13">
        <f t="shared" si="2824"/>
        <v>1.6072138827338316E-2</v>
      </c>
      <c r="AJ2375" s="13">
        <f t="shared" si="2825"/>
        <v>1.3571295762010389E-2</v>
      </c>
      <c r="AK2375" s="13">
        <f t="shared" si="2826"/>
        <v>7.6397244796763998E-3</v>
      </c>
      <c r="AL2375" s="13">
        <f t="shared" si="2827"/>
        <v>3.3899087195470089E-4</v>
      </c>
      <c r="AM2375" s="13">
        <f t="shared" si="2828"/>
        <v>4.4626627739919808E-3</v>
      </c>
      <c r="AN2375" s="13">
        <f t="shared" si="2829"/>
        <v>6.9430310286075327E-3</v>
      </c>
      <c r="AO2375" s="13">
        <f t="shared" si="2830"/>
        <v>5.4009996167697898E-3</v>
      </c>
      <c r="AP2375" s="13">
        <f t="shared" si="2831"/>
        <v>2.8009665845895727E-3</v>
      </c>
      <c r="AQ2375" s="13">
        <f t="shared" si="2832"/>
        <v>1.0894391359926908E-3</v>
      </c>
      <c r="AR2375" s="13">
        <f t="shared" si="2833"/>
        <v>2.9612908922053887E-3</v>
      </c>
      <c r="AS2375" s="13">
        <f t="shared" si="2834"/>
        <v>5.0010213285498987E-3</v>
      </c>
      <c r="AT2375" s="13">
        <f t="shared" si="2835"/>
        <v>4.2228567268487631E-3</v>
      </c>
      <c r="AU2375" s="13">
        <f t="shared" si="2836"/>
        <v>2.377183614300186E-3</v>
      </c>
      <c r="AV2375" s="13">
        <f t="shared" si="2837"/>
        <v>1.0036455712850321E-3</v>
      </c>
      <c r="AW2375" s="13">
        <f t="shared" si="2838"/>
        <v>2.4741052744075985E-5</v>
      </c>
      <c r="AX2375" s="13">
        <f t="shared" si="2839"/>
        <v>1.2560891250503815E-3</v>
      </c>
      <c r="AY2375" s="13">
        <f t="shared" si="2840"/>
        <v>1.9542291702494118E-3</v>
      </c>
      <c r="AZ2375" s="13">
        <f t="shared" si="2841"/>
        <v>1.5201993129669543E-3</v>
      </c>
      <c r="BA2375" s="13">
        <f t="shared" si="2842"/>
        <v>7.8837766703695686E-4</v>
      </c>
      <c r="BB2375" s="13">
        <f t="shared" si="2843"/>
        <v>3.0664038947773777E-4</v>
      </c>
      <c r="BC2375" s="13">
        <f t="shared" si="2844"/>
        <v>9.5414502353883513E-5</v>
      </c>
      <c r="BD2375" s="13">
        <f t="shared" si="2845"/>
        <v>7.6786497175105098E-4</v>
      </c>
      <c r="BE2375" s="13">
        <f t="shared" si="2846"/>
        <v>1.2967686191455146E-3</v>
      </c>
      <c r="BF2375" s="13">
        <f t="shared" si="2847"/>
        <v>1.0949899484057721E-3</v>
      </c>
      <c r="BG2375" s="13">
        <f t="shared" si="2848"/>
        <v>6.1640551208471783E-4</v>
      </c>
      <c r="BH2375" s="13">
        <f t="shared" si="2849"/>
        <v>2.6024605697176373E-4</v>
      </c>
      <c r="BI2375" s="13">
        <f t="shared" si="2850"/>
        <v>8.7900589909120882E-5</v>
      </c>
      <c r="BJ2375" s="14">
        <f t="shared" si="2851"/>
        <v>0.41044614207136237</v>
      </c>
      <c r="BK2375" s="14">
        <f t="shared" si="2852"/>
        <v>0.23385390670707168</v>
      </c>
      <c r="BL2375" s="14">
        <f t="shared" si="2853"/>
        <v>0.33021579418752611</v>
      </c>
      <c r="BM2375" s="14">
        <f t="shared" si="2854"/>
        <v>0.62638135491337787</v>
      </c>
      <c r="BN2375" s="14">
        <f t="shared" si="2855"/>
        <v>0.37067314206671875</v>
      </c>
    </row>
    <row r="2376" spans="1:66" x14ac:dyDescent="0.25">
      <c r="A2376" t="s">
        <v>136</v>
      </c>
      <c r="B2376" t="s">
        <v>388</v>
      </c>
      <c r="C2376" t="s">
        <v>309</v>
      </c>
      <c r="D2376" t="s">
        <v>547</v>
      </c>
      <c r="E2376" s="10">
        <f>VLOOKUP(A2376,home!$A$2:$E$405,3,FALSE)</f>
        <v>1.51136363636364</v>
      </c>
      <c r="F2376" s="10">
        <f>VLOOKUP(B2376,home!$B$2:$E$405,3,FALSE)</f>
        <v>0.95</v>
      </c>
      <c r="G2376" s="10">
        <f>VLOOKUP(C2376,away!$B$2:$E$405,4,FALSE)</f>
        <v>1.08</v>
      </c>
      <c r="H2376" s="10">
        <f>VLOOKUP(A2376,away!$A$2:$E$405,3,FALSE)</f>
        <v>1.32386363636364</v>
      </c>
      <c r="I2376" s="10">
        <f>VLOOKUP(C2376,away!$B$2:$E$405,3,FALSE)</f>
        <v>1.1599999999999999</v>
      </c>
      <c r="J2376" s="10">
        <f>VLOOKUP(B2376,home!$B$2:$E$405,4,FALSE)</f>
        <v>1.19</v>
      </c>
      <c r="K2376" s="12">
        <f t="shared" si="2800"/>
        <v>1.5506590909090947</v>
      </c>
      <c r="L2376" s="12">
        <f t="shared" si="2801"/>
        <v>1.8274613636363686</v>
      </c>
      <c r="M2376" s="13">
        <f t="shared" si="2802"/>
        <v>3.4111508650650796E-2</v>
      </c>
      <c r="N2376" s="13">
        <f t="shared" si="2803"/>
        <v>5.2895320993755872E-2</v>
      </c>
      <c r="O2376" s="13">
        <f t="shared" si="2804"/>
        <v>6.2337464114412072E-2</v>
      </c>
      <c r="P2376" s="13">
        <f t="shared" si="2805"/>
        <v>9.6664155433232521E-2</v>
      </c>
      <c r="Q2376" s="13">
        <f t="shared" si="2806"/>
        <v>4.1011305182761131E-2</v>
      </c>
      <c r="R2376" s="13">
        <f t="shared" si="2807"/>
        <v>5.6959653588078356E-2</v>
      </c>
      <c r="S2376" s="13">
        <f t="shared" si="2808"/>
        <v>6.8480985708630315E-2</v>
      </c>
      <c r="T2376" s="13">
        <f t="shared" si="2809"/>
        <v>7.4946575693795911E-2</v>
      </c>
      <c r="U2376" s="13">
        <f t="shared" si="2810"/>
        <v>8.8325004651386527E-2</v>
      </c>
      <c r="V2376" s="13">
        <f t="shared" si="2811"/>
        <v>2.1562148210103421E-2</v>
      </c>
      <c r="W2376" s="13">
        <f t="shared" si="2812"/>
        <v>2.11981844038986E-2</v>
      </c>
      <c r="X2376" s="13">
        <f t="shared" si="2813"/>
        <v>3.8738862977363731E-2</v>
      </c>
      <c r="Y2376" s="13">
        <f t="shared" si="2814"/>
        <v>3.5396887681167791E-2</v>
      </c>
      <c r="Z2376" s="13">
        <f t="shared" si="2815"/>
        <v>3.4697188739441609E-2</v>
      </c>
      <c r="AA2376" s="13">
        <f t="shared" si="2816"/>
        <v>5.3803511147803802E-2</v>
      </c>
      <c r="AB2376" s="13">
        <f t="shared" si="2817"/>
        <v>4.1715451842085409E-2</v>
      </c>
      <c r="AC2376" s="13">
        <f t="shared" si="2818"/>
        <v>3.8188849755258288E-3</v>
      </c>
      <c r="AD2376" s="13">
        <f t="shared" si="2819"/>
        <v>8.217789339168188E-3</v>
      </c>
      <c r="AE2376" s="13">
        <f t="shared" si="2820"/>
        <v>1.5017692511832707E-2</v>
      </c>
      <c r="AF2376" s="13">
        <f t="shared" si="2821"/>
        <v>1.3722126418172744E-2</v>
      </c>
      <c r="AG2376" s="13">
        <f t="shared" si="2822"/>
        <v>8.3588852853815326E-3</v>
      </c>
      <c r="AH2376" s="13">
        <f t="shared" si="2823"/>
        <v>1.5851942962032108E-2</v>
      </c>
      <c r="AI2376" s="13">
        <f t="shared" si="2824"/>
        <v>2.4580959462647527E-2</v>
      </c>
      <c r="AJ2376" s="13">
        <f t="shared" si="2825"/>
        <v>1.9058344127011167E-2</v>
      </c>
      <c r="AK2376" s="13">
        <f t="shared" si="2826"/>
        <v>9.8509981927412706E-3</v>
      </c>
      <c r="AL2376" s="13">
        <f t="shared" si="2827"/>
        <v>4.3287360243894944E-4</v>
      </c>
      <c r="AM2376" s="13">
        <f t="shared" si="2828"/>
        <v>2.5485979491913979E-3</v>
      </c>
      <c r="AN2376" s="13">
        <f t="shared" si="2829"/>
        <v>4.6574642835901636E-3</v>
      </c>
      <c r="AO2376" s="13">
        <f t="shared" si="2830"/>
        <v>4.2556680153886823E-3</v>
      </c>
      <c r="AP2376" s="13">
        <f t="shared" si="2831"/>
        <v>2.5923562915286264E-3</v>
      </c>
      <c r="AQ2376" s="13">
        <f t="shared" si="2832"/>
        <v>1.1843577408870559E-3</v>
      </c>
      <c r="AR2376" s="13">
        <f t="shared" si="2833"/>
        <v>5.7937626603362232E-3</v>
      </c>
      <c r="AS2376" s="13">
        <f t="shared" si="2834"/>
        <v>8.9841507398200262E-3</v>
      </c>
      <c r="AT2376" s="13">
        <f t="shared" si="2835"/>
        <v>6.9656775093997975E-3</v>
      </c>
      <c r="AU2376" s="13">
        <f t="shared" si="2836"/>
        <v>3.6004637180972712E-3</v>
      </c>
      <c r="AV2376" s="13">
        <f t="shared" si="2837"/>
        <v>1.3957729489889735E-3</v>
      </c>
      <c r="AW2376" s="13">
        <f t="shared" si="2838"/>
        <v>3.4074001255408882E-5</v>
      </c>
      <c r="AX2376" s="13">
        <f t="shared" si="2839"/>
        <v>6.5866776316432008E-4</v>
      </c>
      <c r="AY2376" s="13">
        <f t="shared" si="2840"/>
        <v>1.2036898886555849E-3</v>
      </c>
      <c r="AZ2376" s="13">
        <f t="shared" si="2841"/>
        <v>1.0998483826589222E-3</v>
      </c>
      <c r="BA2376" s="13">
        <f t="shared" si="2842"/>
        <v>6.6997680838904274E-4</v>
      </c>
      <c r="BB2376" s="13">
        <f t="shared" si="2843"/>
        <v>3.060891829658456E-4</v>
      </c>
      <c r="BC2376" s="13">
        <f t="shared" si="2844"/>
        <v>1.1187323113942117E-4</v>
      </c>
      <c r="BD2376" s="13">
        <f t="shared" si="2845"/>
        <v>1.7646462353072519E-3</v>
      </c>
      <c r="BE2376" s="13">
        <f t="shared" si="2846"/>
        <v>2.7363647270176993E-3</v>
      </c>
      <c r="BF2376" s="13">
        <f t="shared" si="2847"/>
        <v>2.12158441999649E-3</v>
      </c>
      <c r="BG2376" s="13">
        <f t="shared" si="2848"/>
        <v>1.0966180559995517E-3</v>
      </c>
      <c r="BH2376" s="13">
        <f t="shared" si="2849"/>
        <v>4.251201894476909E-4</v>
      </c>
      <c r="BI2376" s="13">
        <f t="shared" si="2850"/>
        <v>1.3184329729921165E-4</v>
      </c>
      <c r="BJ2376" s="14">
        <f t="shared" si="2851"/>
        <v>0.3287922200248572</v>
      </c>
      <c r="BK2376" s="14">
        <f t="shared" si="2852"/>
        <v>0.22627424646923738</v>
      </c>
      <c r="BL2376" s="14">
        <f t="shared" si="2853"/>
        <v>0.40749933458990839</v>
      </c>
      <c r="BM2376" s="14">
        <f t="shared" si="2854"/>
        <v>0.65211396597315385</v>
      </c>
      <c r="BN2376" s="14">
        <f t="shared" si="2855"/>
        <v>0.34397940796289078</v>
      </c>
    </row>
    <row r="2377" spans="1:66" x14ac:dyDescent="0.25">
      <c r="A2377" t="s">
        <v>136</v>
      </c>
      <c r="B2377" t="s">
        <v>138</v>
      </c>
      <c r="C2377" t="s">
        <v>381</v>
      </c>
      <c r="D2377" t="s">
        <v>547</v>
      </c>
      <c r="E2377" s="10">
        <f>VLOOKUP(A2377,home!$A$2:$E$405,3,FALSE)</f>
        <v>1.51136363636364</v>
      </c>
      <c r="F2377" s="10">
        <f>VLOOKUP(B2377,home!$B$2:$E$405,3,FALSE)</f>
        <v>0.55000000000000004</v>
      </c>
      <c r="G2377" s="10">
        <f>VLOOKUP(C2377,away!$B$2:$E$405,4,FALSE)</f>
        <v>1.24</v>
      </c>
      <c r="H2377" s="10">
        <f>VLOOKUP(A2377,away!$A$2:$E$405,3,FALSE)</f>
        <v>1.32386363636364</v>
      </c>
      <c r="I2377" s="10">
        <f>VLOOKUP(C2377,away!$B$2:$E$405,3,FALSE)</f>
        <v>0.83</v>
      </c>
      <c r="J2377" s="10">
        <f>VLOOKUP(B2377,home!$B$2:$E$405,4,FALSE)</f>
        <v>0.38</v>
      </c>
      <c r="K2377" s="12">
        <f t="shared" si="2800"/>
        <v>1.0307500000000025</v>
      </c>
      <c r="L2377" s="12">
        <f t="shared" si="2801"/>
        <v>0.41754659090909202</v>
      </c>
      <c r="M2377" s="13">
        <f t="shared" si="2802"/>
        <v>0.2349701977631779</v>
      </c>
      <c r="N2377" s="13">
        <f t="shared" si="2803"/>
        <v>0.2421955313443962</v>
      </c>
      <c r="O2377" s="13">
        <f t="shared" si="2804"/>
        <v>9.8111005041250074E-2</v>
      </c>
      <c r="P2377" s="13">
        <f t="shared" si="2805"/>
        <v>0.10112791844626876</v>
      </c>
      <c r="Q2377" s="13">
        <f t="shared" si="2806"/>
        <v>0.12482152196661848</v>
      </c>
      <c r="R2377" s="13">
        <f t="shared" si="2807"/>
        <v>2.0482957842819356E-2</v>
      </c>
      <c r="S2377" s="13">
        <f t="shared" si="2808"/>
        <v>1.088101383348905E-2</v>
      </c>
      <c r="T2377" s="13">
        <f t="shared" si="2809"/>
        <v>5.2118800969245885E-2</v>
      </c>
      <c r="U2377" s="13">
        <f t="shared" si="2810"/>
        <v>2.1112808796486103E-2</v>
      </c>
      <c r="V2377" s="13">
        <f t="shared" si="2811"/>
        <v>5.2033751515957022E-4</v>
      </c>
      <c r="W2377" s="13">
        <f t="shared" si="2812"/>
        <v>4.2886594589030776E-2</v>
      </c>
      <c r="X2377" s="13">
        <f t="shared" si="2813"/>
        <v>1.790715136635011E-2</v>
      </c>
      <c r="Y2377" s="13">
        <f t="shared" si="2814"/>
        <v>3.7385350029562892E-3</v>
      </c>
      <c r="Z2377" s="13">
        <f t="shared" si="2815"/>
        <v>2.8508630730012903E-3</v>
      </c>
      <c r="AA2377" s="13">
        <f t="shared" si="2816"/>
        <v>2.9385271124960869E-3</v>
      </c>
      <c r="AB2377" s="13">
        <f t="shared" si="2817"/>
        <v>1.5144434106026743E-3</v>
      </c>
      <c r="AC2377" s="13">
        <f t="shared" si="2818"/>
        <v>1.3996628694436214E-5</v>
      </c>
      <c r="AD2377" s="13">
        <f t="shared" si="2819"/>
        <v>1.1051339343160894E-2</v>
      </c>
      <c r="AE2377" s="13">
        <f t="shared" si="2820"/>
        <v>4.6144490677163547E-3</v>
      </c>
      <c r="AF2377" s="13">
        <f t="shared" si="2821"/>
        <v>9.6337373857430101E-4</v>
      </c>
      <c r="AG2377" s="13">
        <f t="shared" si="2822"/>
        <v>1.3408447343768204E-4</v>
      </c>
      <c r="AH2377" s="13">
        <f t="shared" si="2823"/>
        <v>2.9759203932007671E-4</v>
      </c>
      <c r="AI2377" s="13">
        <f t="shared" si="2824"/>
        <v>3.0674299452916978E-4</v>
      </c>
      <c r="AJ2377" s="13">
        <f t="shared" si="2825"/>
        <v>1.5808767080547126E-4</v>
      </c>
      <c r="AK2377" s="13">
        <f t="shared" si="2826"/>
        <v>5.4316288894246639E-5</v>
      </c>
      <c r="AL2377" s="13">
        <f t="shared" si="2827"/>
        <v>2.4095820467585553E-7</v>
      </c>
      <c r="AM2377" s="13">
        <f t="shared" si="2828"/>
        <v>2.2782336055926244E-3</v>
      </c>
      <c r="AN2377" s="13">
        <f t="shared" si="2829"/>
        <v>9.5126867530972905E-4</v>
      </c>
      <c r="AO2377" s="13">
        <f t="shared" si="2830"/>
        <v>1.9859949620709268E-4</v>
      </c>
      <c r="AP2377" s="13">
        <f t="shared" si="2831"/>
        <v>2.7641514199178227E-5</v>
      </c>
      <c r="AQ2377" s="13">
        <f t="shared" si="2832"/>
        <v>2.885405005358033E-6</v>
      </c>
      <c r="AR2377" s="13">
        <f t="shared" si="2833"/>
        <v>2.4851708299956511E-5</v>
      </c>
      <c r="AS2377" s="13">
        <f t="shared" si="2834"/>
        <v>2.5615898330180237E-5</v>
      </c>
      <c r="AT2377" s="13">
        <f t="shared" si="2835"/>
        <v>1.320179360191667E-5</v>
      </c>
      <c r="AU2377" s="13">
        <f t="shared" si="2836"/>
        <v>4.5359162517252142E-6</v>
      </c>
      <c r="AV2377" s="13">
        <f t="shared" si="2837"/>
        <v>1.1688489191164438E-6</v>
      </c>
      <c r="AW2377" s="13">
        <f t="shared" si="2838"/>
        <v>2.8806964910856577E-9</v>
      </c>
      <c r="AX2377" s="13">
        <f t="shared" si="2839"/>
        <v>3.913815481607671E-4</v>
      </c>
      <c r="AY2377" s="13">
        <f t="shared" si="2840"/>
        <v>1.6342003117925086E-4</v>
      </c>
      <c r="AZ2377" s="13">
        <f t="shared" si="2841"/>
        <v>3.4117738452576864E-5</v>
      </c>
      <c r="BA2377" s="13">
        <f t="shared" si="2842"/>
        <v>4.7485817934671701E-6</v>
      </c>
      <c r="BB2377" s="13">
        <f t="shared" si="2843"/>
        <v>4.9568853487879974E-7</v>
      </c>
      <c r="BC2377" s="13">
        <f t="shared" si="2844"/>
        <v>4.1394611578273098E-8</v>
      </c>
      <c r="BD2377" s="13">
        <f t="shared" si="2845"/>
        <v>1.7294576798190032E-6</v>
      </c>
      <c r="BE2377" s="13">
        <f t="shared" si="2846"/>
        <v>1.7826385034734418E-6</v>
      </c>
      <c r="BF2377" s="13">
        <f t="shared" si="2847"/>
        <v>9.1872731872762722E-7</v>
      </c>
      <c r="BG2377" s="13">
        <f t="shared" si="2848"/>
        <v>3.1565939459283474E-7</v>
      </c>
      <c r="BH2377" s="13">
        <f t="shared" si="2849"/>
        <v>8.134148024414128E-8</v>
      </c>
      <c r="BI2377" s="13">
        <f t="shared" si="2850"/>
        <v>1.676854615232977E-8</v>
      </c>
      <c r="BJ2377" s="14">
        <f t="shared" si="2851"/>
        <v>0.50448421554053335</v>
      </c>
      <c r="BK2377" s="14">
        <f t="shared" si="2852"/>
        <v>0.34767712517617361</v>
      </c>
      <c r="BL2377" s="14">
        <f t="shared" si="2853"/>
        <v>0.14505069995552919</v>
      </c>
      <c r="BM2377" s="14">
        <f t="shared" si="2854"/>
        <v>0.17819035419022403</v>
      </c>
      <c r="BN2377" s="14">
        <f t="shared" si="2855"/>
        <v>0.82170913240453081</v>
      </c>
    </row>
    <row r="2378" spans="1:66" x14ac:dyDescent="0.25">
      <c r="A2378" t="s">
        <v>136</v>
      </c>
      <c r="B2378" t="s">
        <v>315</v>
      </c>
      <c r="C2378" t="s">
        <v>307</v>
      </c>
      <c r="D2378" t="s">
        <v>547</v>
      </c>
      <c r="E2378" s="10">
        <f>VLOOKUP(A2378,home!$A$2:$E$405,3,FALSE)</f>
        <v>1.51136363636364</v>
      </c>
      <c r="F2378" s="10">
        <f>VLOOKUP(B2378,home!$B$2:$E$405,3,FALSE)</f>
        <v>0.66</v>
      </c>
      <c r="G2378" s="10">
        <f>VLOOKUP(C2378,away!$B$2:$E$405,4,FALSE)</f>
        <v>1.1299999999999999</v>
      </c>
      <c r="H2378" s="10">
        <f>VLOOKUP(A2378,away!$A$2:$E$405,3,FALSE)</f>
        <v>1.32386363636364</v>
      </c>
      <c r="I2378" s="10">
        <f>VLOOKUP(C2378,away!$B$2:$E$405,3,FALSE)</f>
        <v>0.95</v>
      </c>
      <c r="J2378" s="10">
        <f>VLOOKUP(B2378,home!$B$2:$E$405,4,FALSE)</f>
        <v>1.32</v>
      </c>
      <c r="K2378" s="12">
        <f t="shared" si="2800"/>
        <v>1.1271750000000027</v>
      </c>
      <c r="L2378" s="12">
        <f t="shared" si="2801"/>
        <v>1.6601250000000047</v>
      </c>
      <c r="M2378" s="13">
        <f t="shared" si="2802"/>
        <v>6.1587275274523262E-2</v>
      </c>
      <c r="N2378" s="13">
        <f t="shared" si="2803"/>
        <v>6.9419637007560916E-2</v>
      </c>
      <c r="O2378" s="13">
        <f t="shared" si="2804"/>
        <v>0.10224257536511822</v>
      </c>
      <c r="P2378" s="13">
        <f t="shared" si="2805"/>
        <v>0.1152452748871774</v>
      </c>
      <c r="Q2378" s="13">
        <f t="shared" si="2806"/>
        <v>3.9124039671998845E-2</v>
      </c>
      <c r="R2378" s="13">
        <f t="shared" si="2807"/>
        <v>8.4867727714008717E-2</v>
      </c>
      <c r="S2378" s="13">
        <f t="shared" si="2808"/>
        <v>5.3913220403968828E-2</v>
      </c>
      <c r="T2378" s="13">
        <f t="shared" si="2809"/>
        <v>6.4950796360477264E-2</v>
      </c>
      <c r="U2378" s="13">
        <f t="shared" si="2810"/>
        <v>9.5660780986037988E-2</v>
      </c>
      <c r="V2378" s="13">
        <f t="shared" si="2811"/>
        <v>1.1209465443439657E-2</v>
      </c>
      <c r="W2378" s="13">
        <f t="shared" si="2812"/>
        <v>1.4699879805761802E-2</v>
      </c>
      <c r="X2378" s="13">
        <f t="shared" si="2813"/>
        <v>2.440363796254038E-2</v>
      </c>
      <c r="Y2378" s="13">
        <f t="shared" si="2814"/>
        <v>2.0256544736281239E-2</v>
      </c>
      <c r="Z2378" s="13">
        <f t="shared" si="2815"/>
        <v>4.6963678823739682E-2</v>
      </c>
      <c r="AA2378" s="13">
        <f t="shared" si="2816"/>
        <v>5.2936284678148898E-2</v>
      </c>
      <c r="AB2378" s="13">
        <f t="shared" si="2817"/>
        <v>2.983422834104632E-2</v>
      </c>
      <c r="AC2378" s="13">
        <f t="shared" si="2818"/>
        <v>1.3109829918286633E-3</v>
      </c>
      <c r="AD2378" s="13">
        <f t="shared" si="2819"/>
        <v>4.1423342550148991E-3</v>
      </c>
      <c r="AE2378" s="13">
        <f t="shared" si="2820"/>
        <v>6.8767926551066283E-3</v>
      </c>
      <c r="AF2378" s="13">
        <f t="shared" si="2821"/>
        <v>5.7081677032794643E-3</v>
      </c>
      <c r="AG2378" s="13">
        <f t="shared" si="2822"/>
        <v>3.158757302802281E-3</v>
      </c>
      <c r="AH2378" s="13">
        <f t="shared" si="2823"/>
        <v>1.9491394326815271E-2</v>
      </c>
      <c r="AI2378" s="13">
        <f t="shared" si="2824"/>
        <v>2.1970212400328055E-2</v>
      </c>
      <c r="AJ2378" s="13">
        <f t="shared" si="2825"/>
        <v>1.2382137081169921E-2</v>
      </c>
      <c r="AK2378" s="13">
        <f t="shared" si="2826"/>
        <v>4.6522784548225799E-3</v>
      </c>
      <c r="AL2378" s="13">
        <f t="shared" si="2827"/>
        <v>9.8127150189550674E-5</v>
      </c>
      <c r="AM2378" s="13">
        <f t="shared" si="2828"/>
        <v>9.3382712277928633E-4</v>
      </c>
      <c r="AN2378" s="13">
        <f t="shared" si="2829"/>
        <v>1.550269752203967E-3</v>
      </c>
      <c r="AO2378" s="13">
        <f t="shared" si="2830"/>
        <v>1.2868207861888095E-3</v>
      </c>
      <c r="AP2378" s="13">
        <f t="shared" si="2831"/>
        <v>7.1209445255723412E-4</v>
      </c>
      <c r="AQ2378" s="13">
        <f t="shared" si="2832"/>
        <v>2.9554145076289551E-4</v>
      </c>
      <c r="AR2378" s="13">
        <f t="shared" si="2833"/>
        <v>6.4716302013608602E-3</v>
      </c>
      <c r="AS2378" s="13">
        <f t="shared" si="2834"/>
        <v>7.2946597722189444E-3</v>
      </c>
      <c r="AT2378" s="13">
        <f t="shared" si="2835"/>
        <v>4.111179064375455E-3</v>
      </c>
      <c r="AU2378" s="13">
        <f t="shared" si="2836"/>
        <v>1.5446727539624716E-3</v>
      </c>
      <c r="AV2378" s="13">
        <f t="shared" si="2837"/>
        <v>4.3527912786191323E-4</v>
      </c>
      <c r="AW2378" s="13">
        <f t="shared" si="2838"/>
        <v>5.1005713017655652E-6</v>
      </c>
      <c r="AX2378" s="13">
        <f t="shared" si="2839"/>
        <v>1.7543109785312383E-4</v>
      </c>
      <c r="AY2378" s="13">
        <f t="shared" si="2840"/>
        <v>2.9123755132341803E-4</v>
      </c>
      <c r="AZ2378" s="13">
        <f t="shared" si="2841"/>
        <v>2.4174536994539547E-4</v>
      </c>
      <c r="BA2378" s="13">
        <f t="shared" si="2842"/>
        <v>1.3377584409353353E-4</v>
      </c>
      <c r="BB2378" s="13">
        <f t="shared" si="2843"/>
        <v>5.5521155793944517E-5</v>
      </c>
      <c r="BC2378" s="13">
        <f t="shared" si="2844"/>
        <v>1.8434411752484485E-5</v>
      </c>
      <c r="BD2378" s="13">
        <f t="shared" si="2845"/>
        <v>1.7906191813390382E-3</v>
      </c>
      <c r="BE2378" s="13">
        <f t="shared" si="2846"/>
        <v>2.0183411757258352E-3</v>
      </c>
      <c r="BF2378" s="13">
        <f t="shared" si="2847"/>
        <v>1.1375118573743871E-3</v>
      </c>
      <c r="BG2378" s="13">
        <f t="shared" si="2848"/>
        <v>4.2739164261199265E-4</v>
      </c>
      <c r="BH2378" s="13">
        <f t="shared" si="2849"/>
        <v>1.2043629369029348E-4</v>
      </c>
      <c r="BI2378" s="13">
        <f t="shared" si="2850"/>
        <v>2.7150555868071383E-5</v>
      </c>
      <c r="BJ2378" s="14">
        <f t="shared" si="2851"/>
        <v>0.25843528645607777</v>
      </c>
      <c r="BK2378" s="14">
        <f t="shared" si="2852"/>
        <v>0.24365558370245077</v>
      </c>
      <c r="BL2378" s="14">
        <f t="shared" si="2853"/>
        <v>0.44941649097388531</v>
      </c>
      <c r="BM2378" s="14">
        <f t="shared" si="2854"/>
        <v>0.52569837305574463</v>
      </c>
      <c r="BN2378" s="14">
        <f t="shared" si="2855"/>
        <v>0.47248652992038731</v>
      </c>
    </row>
    <row r="2379" spans="1:66" x14ac:dyDescent="0.25">
      <c r="A2379" t="s">
        <v>19</v>
      </c>
      <c r="B2379" t="s">
        <v>254</v>
      </c>
      <c r="C2379" t="s">
        <v>250</v>
      </c>
      <c r="D2379" t="s">
        <v>547</v>
      </c>
      <c r="E2379" s="10">
        <f>VLOOKUP(A2379,home!$A$2:$E$405,3,FALSE)</f>
        <v>1.6834532374100699</v>
      </c>
      <c r="F2379" s="10">
        <f>VLOOKUP(B2379,home!$B$2:$E$405,3,FALSE)</f>
        <v>0.76</v>
      </c>
      <c r="G2379" s="10">
        <f>VLOOKUP(C2379,away!$B$2:$E$405,4,FALSE)</f>
        <v>1.36</v>
      </c>
      <c r="H2379" s="10">
        <f>VLOOKUP(A2379,away!$A$2:$E$405,3,FALSE)</f>
        <v>1.19424460431655</v>
      </c>
      <c r="I2379" s="10">
        <f>VLOOKUP(C2379,away!$B$2:$E$405,3,FALSE)</f>
        <v>0.59</v>
      </c>
      <c r="J2379" s="10">
        <f>VLOOKUP(B2379,home!$B$2:$E$405,4,FALSE)</f>
        <v>1.79</v>
      </c>
      <c r="K2379" s="12">
        <f t="shared" si="2800"/>
        <v>1.7400172661870483</v>
      </c>
      <c r="L2379" s="12">
        <f t="shared" si="2801"/>
        <v>1.2612417266187084</v>
      </c>
      <c r="M2379" s="13">
        <f t="shared" si="2802"/>
        <v>4.9724426248232367E-2</v>
      </c>
      <c r="N2379" s="13">
        <f t="shared" si="2803"/>
        <v>8.6521360223168808E-2</v>
      </c>
      <c r="O2379" s="13">
        <f t="shared" si="2804"/>
        <v>6.2714521216445218E-2</v>
      </c>
      <c r="P2379" s="13">
        <f t="shared" si="2805"/>
        <v>0.10912434975726866</v>
      </c>
      <c r="Q2379" s="13">
        <f t="shared" si="2806"/>
        <v>7.5274330341151524E-2</v>
      </c>
      <c r="R2379" s="13">
        <f t="shared" si="2807"/>
        <v>3.9549085511547497E-2</v>
      </c>
      <c r="S2379" s="13">
        <f t="shared" si="2808"/>
        <v>5.9870593832995811E-2</v>
      </c>
      <c r="T2379" s="13">
        <f t="shared" si="2809"/>
        <v>9.4939126369540966E-2</v>
      </c>
      <c r="U2379" s="13">
        <f t="shared" si="2810"/>
        <v>6.8816091652000685E-2</v>
      </c>
      <c r="V2379" s="13">
        <f t="shared" si="2811"/>
        <v>1.4598994486111917E-2</v>
      </c>
      <c r="W2379" s="13">
        <f t="shared" si="2812"/>
        <v>4.3659544831423758E-2</v>
      </c>
      <c r="X2379" s="13">
        <f t="shared" si="2813"/>
        <v>5.506523970657181E-2</v>
      </c>
      <c r="Y2379" s="13">
        <f t="shared" si="2814"/>
        <v>3.4725289002094845E-2</v>
      </c>
      <c r="Z2379" s="13">
        <f t="shared" si="2815"/>
        <v>1.6626985632258371E-2</v>
      </c>
      <c r="AA2379" s="13">
        <f t="shared" si="2816"/>
        <v>2.8931242084773545E-2</v>
      </c>
      <c r="AB2379" s="13">
        <f t="shared" si="2817"/>
        <v>2.5170430379871676E-2</v>
      </c>
      <c r="AC2379" s="13">
        <f t="shared" si="2818"/>
        <v>2.0024185051098829E-3</v>
      </c>
      <c r="AD2379" s="13">
        <f t="shared" si="2819"/>
        <v>1.8992090460136207E-2</v>
      </c>
      <c r="AE2379" s="13">
        <f t="shared" si="2820"/>
        <v>2.3953616964040889E-2</v>
      </c>
      <c r="AF2379" s="13">
        <f t="shared" si="2821"/>
        <v>1.5105650609245059E-2</v>
      </c>
      <c r="AG2379" s="13">
        <f t="shared" si="2822"/>
        <v>6.3506256187010612E-3</v>
      </c>
      <c r="AH2379" s="13">
        <f t="shared" si="2823"/>
        <v>5.2426620168235022E-3</v>
      </c>
      <c r="AI2379" s="13">
        <f t="shared" si="2824"/>
        <v>9.1223224300559097E-3</v>
      </c>
      <c r="AJ2379" s="13">
        <f t="shared" si="2825"/>
        <v>7.9364992680113385E-3</v>
      </c>
      <c r="AK2379" s="13">
        <f t="shared" si="2826"/>
        <v>4.6032152531402006E-3</v>
      </c>
      <c r="AL2379" s="13">
        <f t="shared" si="2827"/>
        <v>1.7577889484028417E-4</v>
      </c>
      <c r="AM2379" s="13">
        <f t="shared" si="2828"/>
        <v>6.6093130643246614E-3</v>
      </c>
      <c r="AN2379" s="13">
        <f t="shared" si="2829"/>
        <v>8.3359414210124223E-3</v>
      </c>
      <c r="AO2379" s="13">
        <f t="shared" si="2830"/>
        <v>5.2568185754150593E-3</v>
      </c>
      <c r="AP2379" s="13">
        <f t="shared" si="2831"/>
        <v>2.2100396455259296E-3</v>
      </c>
      <c r="AQ2379" s="13">
        <f t="shared" si="2832"/>
        <v>6.9684855460473054E-4</v>
      </c>
      <c r="AR2379" s="13">
        <f t="shared" si="2833"/>
        <v>1.3224528188353576E-3</v>
      </c>
      <c r="AS2379" s="13">
        <f t="shared" si="2834"/>
        <v>2.3010907384912551E-3</v>
      </c>
      <c r="AT2379" s="13">
        <f t="shared" si="2835"/>
        <v>2.0019688080189454E-3</v>
      </c>
      <c r="AU2379" s="13">
        <f t="shared" si="2836"/>
        <v>1.1611534307736232E-3</v>
      </c>
      <c r="AV2379" s="13">
        <f t="shared" si="2837"/>
        <v>5.0510675455960779E-4</v>
      </c>
      <c r="AW2379" s="13">
        <f t="shared" si="2838"/>
        <v>1.0715590710968857E-5</v>
      </c>
      <c r="AX2379" s="13">
        <f t="shared" si="2839"/>
        <v>1.9167198082600926E-3</v>
      </c>
      <c r="AY2379" s="13">
        <f t="shared" si="2840"/>
        <v>2.417447000414239E-3</v>
      </c>
      <c r="AZ2379" s="13">
        <f t="shared" si="2841"/>
        <v>1.5244925144058362E-3</v>
      </c>
      <c r="BA2379" s="13">
        <f t="shared" si="2842"/>
        <v>6.4091785702883773E-4</v>
      </c>
      <c r="BB2379" s="13">
        <f t="shared" si="2843"/>
        <v>2.0208808615495349E-4</v>
      </c>
      <c r="BC2379" s="13">
        <f t="shared" si="2844"/>
        <v>5.0976385342228722E-5</v>
      </c>
      <c r="BD2379" s="13">
        <f t="shared" si="2845"/>
        <v>2.7798877943328062E-4</v>
      </c>
      <c r="BE2379" s="13">
        <f t="shared" si="2846"/>
        <v>4.8370527602017136E-4</v>
      </c>
      <c r="BF2379" s="13">
        <f t="shared" si="2847"/>
        <v>4.2082776601043518E-4</v>
      </c>
      <c r="BG2379" s="13">
        <f t="shared" si="2848"/>
        <v>2.4408252631636014E-4</v>
      </c>
      <c r="BH2379" s="13">
        <f t="shared" si="2849"/>
        <v>1.0617695254125529E-4</v>
      </c>
      <c r="BI2379" s="13">
        <f t="shared" si="2850"/>
        <v>3.6949946138581383E-5</v>
      </c>
      <c r="BJ2379" s="14">
        <f t="shared" si="2851"/>
        <v>0.48444847703856386</v>
      </c>
      <c r="BK2379" s="14">
        <f t="shared" si="2852"/>
        <v>0.23791400872497312</v>
      </c>
      <c r="BL2379" s="14">
        <f t="shared" si="2853"/>
        <v>0.26094757360980847</v>
      </c>
      <c r="BM2379" s="14">
        <f t="shared" si="2854"/>
        <v>0.57462224029808673</v>
      </c>
      <c r="BN2379" s="14">
        <f t="shared" si="2855"/>
        <v>0.42290807329781405</v>
      </c>
    </row>
    <row r="2380" spans="1:66" x14ac:dyDescent="0.25">
      <c r="A2380" t="s">
        <v>19</v>
      </c>
      <c r="B2380" t="s">
        <v>253</v>
      </c>
      <c r="C2380" t="s">
        <v>246</v>
      </c>
      <c r="D2380" t="s">
        <v>547</v>
      </c>
      <c r="E2380" s="10">
        <f>VLOOKUP(A2380,home!$A$2:$E$405,3,FALSE)</f>
        <v>1.6834532374100699</v>
      </c>
      <c r="F2380" s="10">
        <f>VLOOKUP(B2380,home!$B$2:$E$405,3,FALSE)</f>
        <v>1.27</v>
      </c>
      <c r="G2380" s="10">
        <f>VLOOKUP(C2380,away!$B$2:$E$405,4,FALSE)</f>
        <v>1.02</v>
      </c>
      <c r="H2380" s="10">
        <f>VLOOKUP(A2380,away!$A$2:$E$405,3,FALSE)</f>
        <v>1.19424460431655</v>
      </c>
      <c r="I2380" s="10">
        <f>VLOOKUP(C2380,away!$B$2:$E$405,3,FALSE)</f>
        <v>0.85</v>
      </c>
      <c r="J2380" s="10">
        <f>VLOOKUP(B2380,home!$B$2:$E$405,4,FALSE)</f>
        <v>0.96</v>
      </c>
      <c r="K2380" s="12">
        <f t="shared" si="2800"/>
        <v>2.1807453237410046</v>
      </c>
      <c r="L2380" s="12">
        <f t="shared" si="2801"/>
        <v>0.97450359712230472</v>
      </c>
      <c r="M2380" s="13">
        <f t="shared" si="2802"/>
        <v>4.2627788725929872E-2</v>
      </c>
      <c r="N2380" s="13">
        <f t="shared" si="2803"/>
        <v>9.296035092549107E-2</v>
      </c>
      <c r="O2380" s="13">
        <f t="shared" si="2804"/>
        <v>4.1540933450788291E-2</v>
      </c>
      <c r="P2380" s="13">
        <f t="shared" si="2805"/>
        <v>9.0590196366642825E-2</v>
      </c>
      <c r="Q2380" s="13">
        <f t="shared" si="2806"/>
        <v>0.10136142528704374</v>
      </c>
      <c r="R2380" s="13">
        <f t="shared" si="2807"/>
        <v>2.0240894537805729E-2</v>
      </c>
      <c r="S2380" s="13">
        <f t="shared" si="2808"/>
        <v>4.8129306744657395E-2</v>
      </c>
      <c r="T2380" s="13">
        <f t="shared" si="2809"/>
        <v>9.8777073551667871E-2</v>
      </c>
      <c r="U2380" s="13">
        <f t="shared" si="2810"/>
        <v>4.4140236111654678E-2</v>
      </c>
      <c r="V2380" s="13">
        <f t="shared" si="2811"/>
        <v>1.1364635029826993E-2</v>
      </c>
      <c r="W2380" s="13">
        <f t="shared" si="2812"/>
        <v>7.3681151400814604E-2</v>
      </c>
      <c r="X2380" s="13">
        <f t="shared" si="2813"/>
        <v>7.1802547080206988E-2</v>
      </c>
      <c r="Y2380" s="13">
        <f t="shared" si="2814"/>
        <v>3.4985920206102666E-2</v>
      </c>
      <c r="Z2380" s="13">
        <f t="shared" si="2815"/>
        <v>6.5749415120216308E-3</v>
      </c>
      <c r="AA2380" s="13">
        <f t="shared" si="2816"/>
        <v>1.4338272956211781E-2</v>
      </c>
      <c r="AB2380" s="13">
        <f t="shared" si="2817"/>
        <v>1.5634060849890479E-2</v>
      </c>
      <c r="AC2380" s="13">
        <f t="shared" si="2818"/>
        <v>1.5094679869604199E-3</v>
      </c>
      <c r="AD2380" s="13">
        <f t="shared" si="2819"/>
        <v>4.0169956591294867E-2</v>
      </c>
      <c r="AE2380" s="13">
        <f t="shared" si="2820"/>
        <v>3.9145767194463686E-2</v>
      </c>
      <c r="AF2380" s="13">
        <f t="shared" si="2821"/>
        <v>1.9073845471558583E-2</v>
      </c>
      <c r="AG2380" s="13">
        <f t="shared" si="2822"/>
        <v>6.1958436743296073E-3</v>
      </c>
      <c r="AH2380" s="13">
        <f t="shared" si="2823"/>
        <v>1.6018260385834608E-3</v>
      </c>
      <c r="AI2380" s="13">
        <f t="shared" si="2824"/>
        <v>3.49317464308746E-3</v>
      </c>
      <c r="AJ2380" s="13">
        <f t="shared" si="2825"/>
        <v>3.8088621339618166E-3</v>
      </c>
      <c r="AK2380" s="13">
        <f t="shared" si="2826"/>
        <v>2.7687194291371384E-3</v>
      </c>
      <c r="AL2380" s="13">
        <f t="shared" si="2827"/>
        <v>1.2831348323233738E-4</v>
      </c>
      <c r="AM2380" s="13">
        <f t="shared" si="2828"/>
        <v>1.7520088998269089E-2</v>
      </c>
      <c r="AN2380" s="13">
        <f t="shared" si="2829"/>
        <v>1.7073389750716143E-2</v>
      </c>
      <c r="AO2380" s="13">
        <f t="shared" si="2830"/>
        <v>8.319039863571985E-3</v>
      </c>
      <c r="AP2380" s="13">
        <f t="shared" si="2831"/>
        <v>2.7023114238849157E-3</v>
      </c>
      <c r="AQ2380" s="13">
        <f t="shared" si="2832"/>
        <v>6.5835305078013669E-4</v>
      </c>
      <c r="AR2380" s="13">
        <f t="shared" si="2833"/>
        <v>3.12197047312751E-4</v>
      </c>
      <c r="AS2380" s="13">
        <f t="shared" si="2834"/>
        <v>6.8082225101303087E-4</v>
      </c>
      <c r="AT2380" s="13">
        <f t="shared" si="2835"/>
        <v>7.4234997009774595E-4</v>
      </c>
      <c r="AU2380" s="13">
        <f t="shared" si="2836"/>
        <v>5.3962540862331125E-4</v>
      </c>
      <c r="AV2380" s="13">
        <f t="shared" si="2837"/>
        <v>2.9419639660677876E-4</v>
      </c>
      <c r="AW2380" s="13">
        <f t="shared" si="2838"/>
        <v>7.5745736068762823E-6</v>
      </c>
      <c r="AX2380" s="13">
        <f t="shared" si="2839"/>
        <v>6.3678086924169198E-3</v>
      </c>
      <c r="AY2380" s="13">
        <f t="shared" si="2840"/>
        <v>6.2054524765469679E-3</v>
      </c>
      <c r="AZ2380" s="13">
        <f t="shared" si="2841"/>
        <v>3.0236178800832668E-3</v>
      </c>
      <c r="BA2380" s="13">
        <f t="shared" si="2842"/>
        <v>9.821755001548204E-4</v>
      </c>
      <c r="BB2380" s="13">
        <f t="shared" si="2843"/>
        <v>2.3928338947656777E-4</v>
      </c>
      <c r="BC2380" s="13">
        <f t="shared" si="2844"/>
        <v>4.6636504755306568E-5</v>
      </c>
      <c r="BD2380" s="13">
        <f t="shared" si="2845"/>
        <v>5.0706190936206338E-5</v>
      </c>
      <c r="BE2380" s="13">
        <f t="shared" si="2846"/>
        <v>1.1057728876885047E-4</v>
      </c>
      <c r="BF2380" s="13">
        <f t="shared" si="2847"/>
        <v>1.2057045269731473E-4</v>
      </c>
      <c r="BG2380" s="13">
        <f t="shared" si="2848"/>
        <v>8.7644483633668354E-5</v>
      </c>
      <c r="BH2380" s="13">
        <f t="shared" si="2849"/>
        <v>4.7782574458954327E-5</v>
      </c>
      <c r="BI2380" s="13">
        <f t="shared" si="2850"/>
        <v>2.0840325161534207E-5</v>
      </c>
      <c r="BJ2380" s="14">
        <f t="shared" si="2851"/>
        <v>0.64129203891362963</v>
      </c>
      <c r="BK2380" s="14">
        <f t="shared" si="2852"/>
        <v>0.20055516081379682</v>
      </c>
      <c r="BL2380" s="14">
        <f t="shared" si="2853"/>
        <v>0.15057429254043098</v>
      </c>
      <c r="BM2380" s="14">
        <f t="shared" si="2854"/>
        <v>0.60347696658323746</v>
      </c>
      <c r="BN2380" s="14">
        <f t="shared" si="2855"/>
        <v>0.38932158929370153</v>
      </c>
    </row>
    <row r="2381" spans="1:66" x14ac:dyDescent="0.25">
      <c r="A2381" t="s">
        <v>143</v>
      </c>
      <c r="B2381" t="s">
        <v>144</v>
      </c>
      <c r="C2381" t="s">
        <v>156</v>
      </c>
      <c r="D2381" t="s">
        <v>547</v>
      </c>
      <c r="E2381" s="10">
        <f>VLOOKUP(A2381,home!$A$2:$E$405,3,FALSE)</f>
        <v>1.175</v>
      </c>
      <c r="F2381" s="10">
        <f>VLOOKUP(B2381,home!$B$2:$E$405,3,FALSE)</f>
        <v>2.34</v>
      </c>
      <c r="G2381" s="10">
        <f>VLOOKUP(C2381,away!$B$2:$E$405,4,FALSE)</f>
        <v>1.04</v>
      </c>
      <c r="H2381" s="10">
        <f>VLOOKUP(A2381,away!$A$2:$E$405,3,FALSE)</f>
        <v>0.99375000000000002</v>
      </c>
      <c r="I2381" s="10">
        <f>VLOOKUP(C2381,away!$B$2:$E$405,3,FALSE)</f>
        <v>0.76</v>
      </c>
      <c r="J2381" s="10">
        <f>VLOOKUP(B2381,home!$B$2:$E$405,4,FALSE)</f>
        <v>1.1299999999999999</v>
      </c>
      <c r="K2381" s="12">
        <f t="shared" si="2800"/>
        <v>2.85948</v>
      </c>
      <c r="L2381" s="12">
        <f t="shared" si="2801"/>
        <v>0.85343249999999993</v>
      </c>
      <c r="M2381" s="13">
        <f t="shared" si="2802"/>
        <v>2.4406336201616002E-2</v>
      </c>
      <c r="N2381" s="13">
        <f t="shared" si="2803"/>
        <v>6.9789430241796929E-2</v>
      </c>
      <c r="O2381" s="13">
        <f t="shared" si="2804"/>
        <v>2.0829160520385647E-2</v>
      </c>
      <c r="P2381" s="13">
        <f t="shared" si="2805"/>
        <v>5.9560567924832351E-2</v>
      </c>
      <c r="Q2381" s="13">
        <f t="shared" si="2806"/>
        <v>9.978073999390677E-2</v>
      </c>
      <c r="R2381" s="13">
        <f t="shared" si="2807"/>
        <v>8.8881412679070113E-3</v>
      </c>
      <c r="S2381" s="13">
        <f t="shared" si="2808"/>
        <v>3.6337502915469173E-2</v>
      </c>
      <c r="T2381" s="13">
        <f t="shared" si="2809"/>
        <v>8.5156126384849831E-2</v>
      </c>
      <c r="U2381" s="13">
        <f t="shared" si="2810"/>
        <v>2.5415462192754742E-2</v>
      </c>
      <c r="V2381" s="13">
        <f t="shared" si="2811"/>
        <v>9.8530074446282201E-3</v>
      </c>
      <c r="W2381" s="13">
        <f t="shared" si="2812"/>
        <v>9.5107010132592165E-2</v>
      </c>
      <c r="X2381" s="13">
        <f t="shared" si="2813"/>
        <v>8.1167413424983459E-2</v>
      </c>
      <c r="Y2381" s="13">
        <f t="shared" si="2814"/>
        <v>3.4635454278908594E-2</v>
      </c>
      <c r="Z2381" s="13">
        <f t="shared" si="2815"/>
        <v>2.5284762075410169E-3</v>
      </c>
      <c r="AA2381" s="13">
        <f t="shared" si="2816"/>
        <v>7.2301271459393876E-3</v>
      </c>
      <c r="AB2381" s="13">
        <f t="shared" si="2817"/>
        <v>1.0337201985635381E-2</v>
      </c>
      <c r="AC2381" s="13">
        <f t="shared" si="2818"/>
        <v>1.5028134352125765E-3</v>
      </c>
      <c r="AD2381" s="13">
        <f t="shared" si="2819"/>
        <v>6.7989148333486168E-2</v>
      </c>
      <c r="AE2381" s="13">
        <f t="shared" si="2820"/>
        <v>5.8024148835117924E-2</v>
      </c>
      <c r="AF2381" s="13">
        <f t="shared" si="2821"/>
        <v>2.4759847200363387E-2</v>
      </c>
      <c r="AG2381" s="13">
        <f t="shared" si="2822"/>
        <v>7.043619431941376E-3</v>
      </c>
      <c r="AH2381" s="13">
        <f t="shared" si="2823"/>
        <v>5.3947094274806203E-4</v>
      </c>
      <c r="AI2381" s="13">
        <f t="shared" si="2824"/>
        <v>1.5426063713692285E-3</v>
      </c>
      <c r="AJ2381" s="13">
        <f t="shared" si="2825"/>
        <v>2.2055260334014411E-3</v>
      </c>
      <c r="AK2381" s="13">
        <f t="shared" si="2826"/>
        <v>2.1022191939969177E-3</v>
      </c>
      <c r="AL2381" s="13">
        <f t="shared" si="2827"/>
        <v>1.4669702317778073E-4</v>
      </c>
      <c r="AM2381" s="13">
        <f t="shared" si="2828"/>
        <v>3.888272197532739E-2</v>
      </c>
      <c r="AN2381" s="13">
        <f t="shared" si="2829"/>
        <v>3.3183778622208587E-2</v>
      </c>
      <c r="AO2381" s="13">
        <f t="shared" si="2830"/>
        <v>1.4160057574499016E-2</v>
      </c>
      <c r="AP2381" s="13">
        <f t="shared" si="2831"/>
        <v>4.0282177786495439E-3</v>
      </c>
      <c r="AQ2381" s="13">
        <f t="shared" si="2832"/>
        <v>8.5945299234433141E-4</v>
      </c>
      <c r="AR2381" s="13">
        <f t="shared" si="2833"/>
        <v>9.2080407069367105E-5</v>
      </c>
      <c r="AS2381" s="13">
        <f t="shared" si="2834"/>
        <v>2.6330208240671387E-4</v>
      </c>
      <c r="AT2381" s="13">
        <f t="shared" si="2835"/>
        <v>3.7645351930017514E-4</v>
      </c>
      <c r="AU2381" s="13">
        <f t="shared" si="2836"/>
        <v>3.5882043645615495E-4</v>
      </c>
      <c r="AV2381" s="13">
        <f t="shared" si="2837"/>
        <v>2.5650996540941146E-4</v>
      </c>
      <c r="AW2381" s="13">
        <f t="shared" si="2838"/>
        <v>9.9443188545308032E-6</v>
      </c>
      <c r="AX2381" s="13">
        <f t="shared" si="2839"/>
        <v>1.8530727639001539E-2</v>
      </c>
      <c r="AY2381" s="13">
        <f t="shared" si="2840"/>
        <v>1.581472521577218E-2</v>
      </c>
      <c r="AZ2381" s="13">
        <f t="shared" si="2841"/>
        <v>6.7484002388547449E-3</v>
      </c>
      <c r="BA2381" s="13">
        <f t="shared" si="2842"/>
        <v>1.9197680289488007E-3</v>
      </c>
      <c r="BB2381" s="13">
        <f t="shared" si="2843"/>
        <v>4.0959810709146168E-4</v>
      </c>
      <c r="BC2381" s="13">
        <f t="shared" si="2844"/>
        <v>6.9912867306066786E-5</v>
      </c>
      <c r="BD2381" s="13">
        <f t="shared" si="2845"/>
        <v>1.3097402001037935E-5</v>
      </c>
      <c r="BE2381" s="13">
        <f t="shared" si="2846"/>
        <v>3.7451759073927959E-5</v>
      </c>
      <c r="BF2381" s="13">
        <f t="shared" si="2847"/>
        <v>5.3546278018357771E-5</v>
      </c>
      <c r="BG2381" s="13">
        <f t="shared" si="2848"/>
        <v>5.1038170355977888E-5</v>
      </c>
      <c r="BH2381" s="13">
        <f t="shared" si="2849"/>
        <v>3.6485656842377913E-5</v>
      </c>
      <c r="BI2381" s="13">
        <f t="shared" si="2850"/>
        <v>2.0866001205528553E-5</v>
      </c>
      <c r="BJ2381" s="14">
        <f t="shared" si="2851"/>
        <v>0.75806029929795038</v>
      </c>
      <c r="BK2381" s="14">
        <f t="shared" si="2852"/>
        <v>0.1476216501607083</v>
      </c>
      <c r="BL2381" s="14">
        <f t="shared" si="2853"/>
        <v>8.064956733227685E-2</v>
      </c>
      <c r="BM2381" s="14">
        <f t="shared" si="2854"/>
        <v>0.68980083595111419</v>
      </c>
      <c r="BN2381" s="14">
        <f t="shared" si="2855"/>
        <v>0.28325437615044469</v>
      </c>
    </row>
    <row r="2382" spans="1:66" x14ac:dyDescent="0.25">
      <c r="A2382" t="s">
        <v>143</v>
      </c>
      <c r="B2382" t="s">
        <v>451</v>
      </c>
      <c r="C2382" t="s">
        <v>150</v>
      </c>
      <c r="D2382" t="s">
        <v>547</v>
      </c>
      <c r="E2382" s="10">
        <f>VLOOKUP(A2382,home!$A$2:$E$405,3,FALSE)</f>
        <v>1.175</v>
      </c>
      <c r="F2382" s="10">
        <f>VLOOKUP(B2382,home!$B$2:$E$405,3,FALSE)</f>
        <v>0.74</v>
      </c>
      <c r="G2382" s="10">
        <f>VLOOKUP(C2382,away!$B$2:$E$405,4,FALSE)</f>
        <v>0.96</v>
      </c>
      <c r="H2382" s="10">
        <f>VLOOKUP(A2382,away!$A$2:$E$405,3,FALSE)</f>
        <v>0.99375000000000002</v>
      </c>
      <c r="I2382" s="10">
        <f>VLOOKUP(C2382,away!$B$2:$E$405,3,FALSE)</f>
        <v>0.85</v>
      </c>
      <c r="J2382" s="10">
        <f>VLOOKUP(B2382,home!$B$2:$E$405,4,FALSE)</f>
        <v>0.38</v>
      </c>
      <c r="K2382" s="12">
        <f t="shared" si="2800"/>
        <v>0.83472000000000002</v>
      </c>
      <c r="L2382" s="12">
        <f t="shared" si="2801"/>
        <v>0.32098125</v>
      </c>
      <c r="M2382" s="13">
        <f t="shared" si="2802"/>
        <v>0.31483668025257355</v>
      </c>
      <c r="N2382" s="13">
        <f t="shared" si="2803"/>
        <v>0.2628004737404282</v>
      </c>
      <c r="O2382" s="13">
        <f t="shared" si="2804"/>
        <v>0.10105667117332137</v>
      </c>
      <c r="P2382" s="13">
        <f t="shared" si="2805"/>
        <v>8.4354024561794819E-2</v>
      </c>
      <c r="Q2382" s="13">
        <f t="shared" si="2806"/>
        <v>0.1096824057203051</v>
      </c>
      <c r="R2382" s="13">
        <f t="shared" si="2807"/>
        <v>1.6218648317025828E-2</v>
      </c>
      <c r="S2382" s="13">
        <f t="shared" si="2808"/>
        <v>5.6502322522136604E-3</v>
      </c>
      <c r="T2382" s="13">
        <f t="shared" si="2809"/>
        <v>3.5205995691110686E-2</v>
      </c>
      <c r="U2382" s="13">
        <f t="shared" si="2810"/>
        <v>1.35380301231878E-2</v>
      </c>
      <c r="V2382" s="13">
        <f t="shared" si="2811"/>
        <v>1.6820708078469783E-4</v>
      </c>
      <c r="W2382" s="13">
        <f t="shared" si="2812"/>
        <v>3.0518032567617696E-2</v>
      </c>
      <c r="X2382" s="13">
        <f t="shared" si="2813"/>
        <v>9.7957162410946385E-3</v>
      </c>
      <c r="Y2382" s="13">
        <f t="shared" si="2814"/>
        <v>1.5721206218559289E-3</v>
      </c>
      <c r="Z2382" s="13">
        <f t="shared" si="2815"/>
        <v>1.7352940033697826E-3</v>
      </c>
      <c r="AA2382" s="13">
        <f t="shared" si="2816"/>
        <v>1.4484846104928248E-3</v>
      </c>
      <c r="AB2382" s="13">
        <f t="shared" si="2817"/>
        <v>6.0453953703528546E-4</v>
      </c>
      <c r="AC2382" s="13">
        <f t="shared" si="2818"/>
        <v>2.8167271147927618E-6</v>
      </c>
      <c r="AD2382" s="13">
        <f t="shared" si="2819"/>
        <v>6.368503036210461E-3</v>
      </c>
      <c r="AE2382" s="13">
        <f t="shared" si="2820"/>
        <v>2.0441700651916291E-3</v>
      </c>
      <c r="AF2382" s="13">
        <f t="shared" si="2821"/>
        <v>3.2807013136889528E-4</v>
      </c>
      <c r="AG2382" s="13">
        <f t="shared" si="2822"/>
        <v>3.5101453618150741E-5</v>
      </c>
      <c r="AH2382" s="13">
        <f t="shared" si="2823"/>
        <v>1.3924920957978423E-4</v>
      </c>
      <c r="AI2382" s="13">
        <f t="shared" si="2824"/>
        <v>1.162341002204375E-4</v>
      </c>
      <c r="AJ2382" s="13">
        <f t="shared" si="2825"/>
        <v>4.8511464068001797E-5</v>
      </c>
      <c r="AK2382" s="13">
        <f t="shared" si="2826"/>
        <v>1.349782976228082E-5</v>
      </c>
      <c r="AL2382" s="13">
        <f t="shared" si="2827"/>
        <v>3.0187368007373073E-8</v>
      </c>
      <c r="AM2382" s="13">
        <f t="shared" si="2828"/>
        <v>1.0631833708771195E-3</v>
      </c>
      <c r="AN2382" s="13">
        <f t="shared" si="2829"/>
        <v>3.4126192736335141E-4</v>
      </c>
      <c r="AO2382" s="13">
        <f t="shared" si="2830"/>
        <v>5.4769340011248869E-5</v>
      </c>
      <c r="AP2382" s="13">
        <f t="shared" si="2831"/>
        <v>5.8599770728285596E-6</v>
      </c>
      <c r="AQ2382" s="13">
        <f t="shared" si="2832"/>
        <v>4.7023569145196296E-7</v>
      </c>
      <c r="AR2382" s="13">
        <f t="shared" si="2833"/>
        <v>8.9392770704862225E-6</v>
      </c>
      <c r="AS2382" s="13">
        <f t="shared" si="2834"/>
        <v>7.4617933562762601E-6</v>
      </c>
      <c r="AT2382" s="13">
        <f t="shared" si="2835"/>
        <v>3.1142540751754598E-6</v>
      </c>
      <c r="AU2382" s="13">
        <f t="shared" si="2836"/>
        <v>8.6651005387682005E-7</v>
      </c>
      <c r="AV2382" s="13">
        <f t="shared" si="2837"/>
        <v>1.8082331804301481E-7</v>
      </c>
      <c r="AW2382" s="13">
        <f t="shared" si="2838"/>
        <v>2.2466904113119583E-10</v>
      </c>
      <c r="AX2382" s="13">
        <f t="shared" si="2839"/>
        <v>1.4791007055642478E-4</v>
      </c>
      <c r="AY2382" s="13">
        <f t="shared" si="2840"/>
        <v>4.747635933478942E-5</v>
      </c>
      <c r="AZ2382" s="13">
        <f t="shared" si="2841"/>
        <v>7.6195105823649375E-6</v>
      </c>
      <c r="BA2382" s="13">
        <f t="shared" si="2842"/>
        <v>8.1524001037190868E-7</v>
      </c>
      <c r="BB2382" s="13">
        <f t="shared" si="2843"/>
        <v>6.541918939479705E-8</v>
      </c>
      <c r="BC2382" s="13">
        <f t="shared" si="2844"/>
        <v>4.199666637185739E-9</v>
      </c>
      <c r="BD2382" s="13">
        <f t="shared" si="2845"/>
        <v>4.7822338803016757E-7</v>
      </c>
      <c r="BE2382" s="13">
        <f t="shared" si="2846"/>
        <v>3.991826264565415E-7</v>
      </c>
      <c r="BF2382" s="13">
        <f t="shared" si="2847"/>
        <v>1.6660286097790218E-7</v>
      </c>
      <c r="BG2382" s="13">
        <f t="shared" si="2848"/>
        <v>4.63555800384915E-8</v>
      </c>
      <c r="BH2382" s="13">
        <f t="shared" si="2849"/>
        <v>9.6734824424324066E-9</v>
      </c>
      <c r="BI2382" s="13">
        <f t="shared" si="2850"/>
        <v>1.6149298528694363E-9</v>
      </c>
      <c r="BJ2382" s="14">
        <f t="shared" si="2851"/>
        <v>0.46002002491915733</v>
      </c>
      <c r="BK2382" s="14">
        <f t="shared" si="2852"/>
        <v>0.40505946742118426</v>
      </c>
      <c r="BL2382" s="14">
        <f t="shared" si="2853"/>
        <v>0.13320553067543528</v>
      </c>
      <c r="BM2382" s="14">
        <f t="shared" si="2854"/>
        <v>0.11102393711903213</v>
      </c>
      <c r="BN2382" s="14">
        <f t="shared" si="2855"/>
        <v>0.88894890376544888</v>
      </c>
    </row>
    <row r="2383" spans="1:66" x14ac:dyDescent="0.25">
      <c r="A2383" t="s">
        <v>143</v>
      </c>
      <c r="B2383" t="s">
        <v>149</v>
      </c>
      <c r="C2383" t="s">
        <v>145</v>
      </c>
      <c r="D2383" t="s">
        <v>547</v>
      </c>
      <c r="E2383" s="10">
        <f>VLOOKUP(A2383,home!$A$2:$E$405,3,FALSE)</f>
        <v>1.175</v>
      </c>
      <c r="F2383" s="10">
        <f>VLOOKUP(B2383,home!$B$2:$E$405,3,FALSE)</f>
        <v>0.95</v>
      </c>
      <c r="G2383" s="10">
        <f>VLOOKUP(C2383,away!$B$2:$E$405,4,FALSE)</f>
        <v>1.17</v>
      </c>
      <c r="H2383" s="10">
        <f>VLOOKUP(A2383,away!$A$2:$E$405,3,FALSE)</f>
        <v>0.99375000000000002</v>
      </c>
      <c r="I2383" s="10">
        <f>VLOOKUP(C2383,away!$B$2:$E$405,3,FALSE)</f>
        <v>0.32</v>
      </c>
      <c r="J2383" s="10">
        <f>VLOOKUP(B2383,home!$B$2:$E$405,4,FALSE)</f>
        <v>1.23</v>
      </c>
      <c r="K2383" s="12">
        <f t="shared" si="2800"/>
        <v>1.3060124999999998</v>
      </c>
      <c r="L2383" s="12">
        <f t="shared" si="2801"/>
        <v>0.39113999999999999</v>
      </c>
      <c r="M2383" s="13">
        <f t="shared" si="2802"/>
        <v>0.18320445671336252</v>
      </c>
      <c r="N2383" s="13">
        <f t="shared" si="2803"/>
        <v>0.23926731052336031</v>
      </c>
      <c r="O2383" s="13">
        <f t="shared" si="2804"/>
        <v>7.1658591198864613E-2</v>
      </c>
      <c r="P2383" s="13">
        <f t="shared" si="2805"/>
        <v>9.3587015838107149E-2</v>
      </c>
      <c r="Q2383" s="13">
        <f t="shared" si="2806"/>
        <v>0.15624304919244505</v>
      </c>
      <c r="R2383" s="13">
        <f t="shared" si="2807"/>
        <v>1.4014270680761951E-2</v>
      </c>
      <c r="S2383" s="13">
        <f t="shared" si="2808"/>
        <v>1.1951851077489769E-2</v>
      </c>
      <c r="T2383" s="13">
        <f t="shared" si="2809"/>
        <v>6.1112906261132957E-2</v>
      </c>
      <c r="U2383" s="13">
        <f t="shared" si="2810"/>
        <v>1.8302812687458613E-2</v>
      </c>
      <c r="V2383" s="13">
        <f t="shared" si="2811"/>
        <v>6.7837873970608121E-4</v>
      </c>
      <c r="W2383" s="13">
        <f t="shared" si="2812"/>
        <v>6.801845842781605E-2</v>
      </c>
      <c r="X2383" s="13">
        <f t="shared" si="2813"/>
        <v>2.6604739829455968E-2</v>
      </c>
      <c r="Y2383" s="13">
        <f t="shared" si="2814"/>
        <v>5.203088968446702E-3</v>
      </c>
      <c r="Z2383" s="13">
        <f t="shared" si="2815"/>
        <v>1.8271806113577436E-3</v>
      </c>
      <c r="AA2383" s="13">
        <f t="shared" si="2816"/>
        <v>2.3863207181908544E-3</v>
      </c>
      <c r="AB2383" s="13">
        <f t="shared" si="2817"/>
        <v>1.5582823434831165E-3</v>
      </c>
      <c r="AC2383" s="13">
        <f t="shared" si="2818"/>
        <v>2.1658671340498284E-5</v>
      </c>
      <c r="AD2383" s="13">
        <f t="shared" si="2819"/>
        <v>2.2208239234364529E-2</v>
      </c>
      <c r="AE2383" s="13">
        <f t="shared" si="2820"/>
        <v>8.6865306941293421E-3</v>
      </c>
      <c r="AF2383" s="13">
        <f t="shared" si="2821"/>
        <v>1.698824807850875E-3</v>
      </c>
      <c r="AG2383" s="13">
        <f t="shared" si="2822"/>
        <v>2.2149277844759715E-4</v>
      </c>
      <c r="AH2383" s="13">
        <f t="shared" si="2823"/>
        <v>1.7867085608161691E-4</v>
      </c>
      <c r="AI2383" s="13">
        <f t="shared" si="2824"/>
        <v>2.3334637142829263E-4</v>
      </c>
      <c r="AJ2383" s="13">
        <f t="shared" si="2825"/>
        <v>1.5237663895749652E-4</v>
      </c>
      <c r="AK2383" s="13">
        <f t="shared" si="2826"/>
        <v>6.6335265062159146E-5</v>
      </c>
      <c r="AL2383" s="13">
        <f t="shared" si="2827"/>
        <v>4.425591940586735E-7</v>
      </c>
      <c r="AM2383" s="13">
        <f t="shared" si="2828"/>
        <v>5.8008476086141023E-3</v>
      </c>
      <c r="AN2383" s="13">
        <f t="shared" si="2829"/>
        <v>2.2689435336333197E-3</v>
      </c>
      <c r="AO2383" s="13">
        <f t="shared" si="2830"/>
        <v>4.4373728687266824E-4</v>
      </c>
      <c r="AP2383" s="13">
        <f t="shared" si="2831"/>
        <v>5.7854467462458505E-5</v>
      </c>
      <c r="AQ2383" s="13">
        <f t="shared" si="2832"/>
        <v>5.6572991008165039E-6</v>
      </c>
      <c r="AR2383" s="13">
        <f t="shared" si="2833"/>
        <v>1.3977063729552731E-5</v>
      </c>
      <c r="AS2383" s="13">
        <f t="shared" si="2834"/>
        <v>1.8254219944092478E-5</v>
      </c>
      <c r="AT2383" s="13">
        <f t="shared" si="2835"/>
        <v>1.192011971236704E-5</v>
      </c>
      <c r="AU2383" s="13">
        <f t="shared" si="2836"/>
        <v>5.1892751152825863E-6</v>
      </c>
      <c r="AV2383" s="13">
        <f t="shared" si="2837"/>
        <v>1.6943145416245E-6</v>
      </c>
      <c r="AW2383" s="13">
        <f t="shared" si="2838"/>
        <v>6.2798378754129524E-9</v>
      </c>
      <c r="AX2383" s="13">
        <f t="shared" si="2839"/>
        <v>1.2626632479075188E-3</v>
      </c>
      <c r="AY2383" s="13">
        <f t="shared" si="2840"/>
        <v>4.9387810278654686E-4</v>
      </c>
      <c r="AZ2383" s="13">
        <f t="shared" si="2841"/>
        <v>9.6587740561964957E-5</v>
      </c>
      <c r="BA2383" s="13">
        <f t="shared" si="2842"/>
        <v>1.2593109614468995E-5</v>
      </c>
      <c r="BB2383" s="13">
        <f t="shared" si="2843"/>
        <v>1.2314172236508505E-6</v>
      </c>
      <c r="BC2383" s="13">
        <f t="shared" si="2844"/>
        <v>9.6331306571758743E-8</v>
      </c>
      <c r="BD2383" s="13">
        <f t="shared" si="2845"/>
        <v>9.1116478452954256E-7</v>
      </c>
      <c r="BE2383" s="13">
        <f t="shared" si="2846"/>
        <v>1.1899925981553887E-6</v>
      </c>
      <c r="BF2383" s="13">
        <f t="shared" si="2847"/>
        <v>7.770726040492073E-7</v>
      </c>
      <c r="BG2383" s="13">
        <f t="shared" si="2848"/>
        <v>3.382888447652718E-7</v>
      </c>
      <c r="BH2383" s="13">
        <f t="shared" si="2849"/>
        <v>1.1045236496850115E-7</v>
      </c>
      <c r="BI2383" s="13">
        <f t="shared" si="2850"/>
        <v>2.8850433860684927E-8</v>
      </c>
      <c r="BJ2383" s="14">
        <f t="shared" si="2851"/>
        <v>0.59970873086253351</v>
      </c>
      <c r="BK2383" s="14">
        <f t="shared" si="2852"/>
        <v>0.28993768170198664</v>
      </c>
      <c r="BL2383" s="14">
        <f t="shared" si="2853"/>
        <v>0.10860539757496192</v>
      </c>
      <c r="BM2383" s="14">
        <f t="shared" si="2854"/>
        <v>0.2416104247809896</v>
      </c>
      <c r="BN2383" s="14">
        <f t="shared" si="2855"/>
        <v>0.75797469414690166</v>
      </c>
    </row>
    <row r="2384" spans="1:66" x14ac:dyDescent="0.25">
      <c r="A2384" t="s">
        <v>143</v>
      </c>
      <c r="B2384" t="s">
        <v>329</v>
      </c>
      <c r="C2384" t="s">
        <v>161</v>
      </c>
      <c r="D2384" t="s">
        <v>547</v>
      </c>
      <c r="E2384" s="10">
        <f>VLOOKUP(A2384,home!$A$2:$E$405,3,FALSE)</f>
        <v>1.175</v>
      </c>
      <c r="F2384" s="10">
        <f>VLOOKUP(B2384,home!$B$2:$E$405,3,FALSE)</f>
        <v>1.1299999999999999</v>
      </c>
      <c r="G2384" s="10">
        <f>VLOOKUP(C2384,away!$B$2:$E$405,4,FALSE)</f>
        <v>0.85</v>
      </c>
      <c r="H2384" s="10">
        <f>VLOOKUP(A2384,away!$A$2:$E$405,3,FALSE)</f>
        <v>0.99375000000000002</v>
      </c>
      <c r="I2384" s="10">
        <f>VLOOKUP(C2384,away!$B$2:$E$405,3,FALSE)</f>
        <v>0.95</v>
      </c>
      <c r="J2384" s="10">
        <f>VLOOKUP(B2384,home!$B$2:$E$405,4,FALSE)</f>
        <v>1.34</v>
      </c>
      <c r="K2384" s="12">
        <f t="shared" si="2800"/>
        <v>1.1285874999999999</v>
      </c>
      <c r="L2384" s="12">
        <f t="shared" si="2801"/>
        <v>1.26504375</v>
      </c>
      <c r="M2384" s="13">
        <f t="shared" si="2802"/>
        <v>9.1297556970791061E-2</v>
      </c>
      <c r="N2384" s="13">
        <f t="shared" si="2803"/>
        <v>0.10303728157777263</v>
      </c>
      <c r="O2384" s="13">
        <f t="shared" si="2804"/>
        <v>0.11549540383616819</v>
      </c>
      <c r="P2384" s="13">
        <f t="shared" si="2805"/>
        <v>0.13034666907695142</v>
      </c>
      <c r="Q2384" s="13">
        <f t="shared" si="2806"/>
        <v>5.8143294011327243E-2</v>
      </c>
      <c r="R2384" s="13">
        <f t="shared" si="2807"/>
        <v>7.3053369388335301E-2</v>
      </c>
      <c r="S2384" s="13">
        <f t="shared" si="2808"/>
        <v>4.6524394253210977E-2</v>
      </c>
      <c r="T2384" s="13">
        <f t="shared" si="2809"/>
        <v>7.3553810693441968E-2</v>
      </c>
      <c r="U2384" s="13">
        <f t="shared" si="2810"/>
        <v>8.2447119524557855E-2</v>
      </c>
      <c r="V2384" s="13">
        <f t="shared" si="2811"/>
        <v>7.3803846856360621E-3</v>
      </c>
      <c r="W2384" s="13">
        <f t="shared" si="2812"/>
        <v>2.187326494333626E-2</v>
      </c>
      <c r="X2384" s="13">
        <f t="shared" si="2813"/>
        <v>2.7670637108661644E-2</v>
      </c>
      <c r="Y2384" s="13">
        <f t="shared" si="2814"/>
        <v>1.7502283266415244E-2</v>
      </c>
      <c r="Z2384" s="13">
        <f t="shared" si="2815"/>
        <v>3.0805236120384962E-2</v>
      </c>
      <c r="AA2384" s="13">
        <f t="shared" si="2816"/>
        <v>3.4766404420014954E-2</v>
      </c>
      <c r="AB2384" s="13">
        <f t="shared" si="2817"/>
        <v>1.9618464724186817E-2</v>
      </c>
      <c r="AC2384" s="13">
        <f t="shared" si="2818"/>
        <v>6.5856674605965901E-4</v>
      </c>
      <c r="AD2384" s="13">
        <f t="shared" si="2819"/>
        <v>6.1714733498093727E-3</v>
      </c>
      <c r="AE2384" s="13">
        <f t="shared" si="2820"/>
        <v>7.8071837894679117E-3</v>
      </c>
      <c r="AF2384" s="13">
        <f t="shared" si="2821"/>
        <v>4.9382145289838496E-3</v>
      </c>
      <c r="AG2384" s="13">
        <f t="shared" si="2822"/>
        <v>2.0823524753500705E-3</v>
      </c>
      <c r="AH2384" s="13">
        <f t="shared" si="2823"/>
        <v>9.7424928553418132E-3</v>
      </c>
      <c r="AI2384" s="13">
        <f t="shared" si="2824"/>
        <v>1.0995255655378075E-2</v>
      </c>
      <c r="AJ2384" s="13">
        <f t="shared" si="2825"/>
        <v>6.2045540459820022E-3</v>
      </c>
      <c r="AK2384" s="13">
        <f t="shared" si="2826"/>
        <v>2.334127379789904E-3</v>
      </c>
      <c r="AL2384" s="13">
        <f t="shared" si="2827"/>
        <v>3.7609760682287069E-5</v>
      </c>
      <c r="AM2384" s="13">
        <f t="shared" si="2828"/>
        <v>1.3930095358355968E-3</v>
      </c>
      <c r="AN2384" s="13">
        <f t="shared" si="2829"/>
        <v>1.7622180069992229E-3</v>
      </c>
      <c r="AO2384" s="13">
        <f t="shared" si="2830"/>
        <v>1.1146414379459117E-3</v>
      </c>
      <c r="AP2384" s="13">
        <f t="shared" si="2831"/>
        <v>4.7002339485482947E-4</v>
      </c>
      <c r="AQ2384" s="13">
        <f t="shared" si="2832"/>
        <v>1.4865003950372105E-4</v>
      </c>
      <c r="AR2384" s="13">
        <f t="shared" si="2833"/>
        <v>2.4649359392139619E-3</v>
      </c>
      <c r="AS2384" s="13">
        <f t="shared" si="2834"/>
        <v>2.7818958892976368E-3</v>
      </c>
      <c r="AT2384" s="13">
        <f t="shared" si="2835"/>
        <v>1.5698064634813485E-3</v>
      </c>
      <c r="AU2384" s="13">
        <f t="shared" si="2836"/>
        <v>5.9055465070141872E-4</v>
      </c>
      <c r="AV2384" s="13">
        <f t="shared" si="2837"/>
        <v>1.6662314921212171E-4</v>
      </c>
      <c r="AW2384" s="13">
        <f t="shared" si="2838"/>
        <v>1.4915535506990085E-6</v>
      </c>
      <c r="AX2384" s="13">
        <f t="shared" si="2839"/>
        <v>2.6202219158747645E-4</v>
      </c>
      <c r="AY2384" s="13">
        <f t="shared" si="2840"/>
        <v>3.314695358290397E-4</v>
      </c>
      <c r="AZ2384" s="13">
        <f t="shared" si="2841"/>
        <v>2.096617323079639E-4</v>
      </c>
      <c r="BA2384" s="13">
        <f t="shared" si="2842"/>
        <v>8.8410421356787598E-5</v>
      </c>
      <c r="BB2384" s="13">
        <f t="shared" si="2843"/>
        <v>2.796076274306767E-5</v>
      </c>
      <c r="BC2384" s="13">
        <f t="shared" si="2844"/>
        <v>7.0743176306701199E-6</v>
      </c>
      <c r="BD2384" s="13">
        <f t="shared" si="2845"/>
        <v>5.1970863400883417E-4</v>
      </c>
      <c r="BE2384" s="13">
        <f t="shared" si="2846"/>
        <v>5.8653666798444502E-4</v>
      </c>
      <c r="BF2384" s="13">
        <f t="shared" si="2847"/>
        <v>3.3097897588944749E-4</v>
      </c>
      <c r="BG2384" s="13">
        <f t="shared" si="2848"/>
        <v>1.2451291165054392E-4</v>
      </c>
      <c r="BH2384" s="13">
        <f t="shared" si="2849"/>
        <v>3.5130928919352027E-5</v>
      </c>
      <c r="BI2384" s="13">
        <f t="shared" si="2850"/>
        <v>7.9296654483538401E-6</v>
      </c>
      <c r="BJ2384" s="14">
        <f t="shared" si="2851"/>
        <v>0.3285949371211605</v>
      </c>
      <c r="BK2384" s="14">
        <f t="shared" si="2852"/>
        <v>0.27657665102916051</v>
      </c>
      <c r="BL2384" s="14">
        <f t="shared" si="2853"/>
        <v>0.3638358057055624</v>
      </c>
      <c r="BM2384" s="14">
        <f t="shared" si="2854"/>
        <v>0.42810907713264423</v>
      </c>
      <c r="BN2384" s="14">
        <f t="shared" si="2855"/>
        <v>0.57137357486134588</v>
      </c>
    </row>
    <row r="2385" spans="1:66" x14ac:dyDescent="0.25">
      <c r="A2385" t="s">
        <v>143</v>
      </c>
      <c r="B2385" t="s">
        <v>155</v>
      </c>
      <c r="C2385" t="s">
        <v>151</v>
      </c>
      <c r="D2385" t="s">
        <v>547</v>
      </c>
      <c r="E2385" s="10">
        <f>VLOOKUP(A2385,home!$A$2:$E$405,3,FALSE)</f>
        <v>1.175</v>
      </c>
      <c r="F2385" s="10">
        <f>VLOOKUP(B2385,home!$B$2:$E$405,3,FALSE)</f>
        <v>0.56999999999999995</v>
      </c>
      <c r="G2385" s="10">
        <f>VLOOKUP(C2385,away!$B$2:$E$405,4,FALSE)</f>
        <v>0.49</v>
      </c>
      <c r="H2385" s="10">
        <f>VLOOKUP(A2385,away!$A$2:$E$405,3,FALSE)</f>
        <v>0.99375000000000002</v>
      </c>
      <c r="I2385" s="10">
        <f>VLOOKUP(C2385,away!$B$2:$E$405,3,FALSE)</f>
        <v>0.73</v>
      </c>
      <c r="J2385" s="10">
        <f>VLOOKUP(B2385,home!$B$2:$E$405,4,FALSE)</f>
        <v>1.01</v>
      </c>
      <c r="K2385" s="12">
        <f t="shared" si="2800"/>
        <v>0.32817749999999996</v>
      </c>
      <c r="L2385" s="12">
        <f t="shared" si="2801"/>
        <v>0.73269187499999999</v>
      </c>
      <c r="M2385" s="13">
        <f t="shared" si="2802"/>
        <v>0.34615474119990197</v>
      </c>
      <c r="N2385" s="13">
        <f t="shared" si="2803"/>
        <v>0.11360019758013079</v>
      </c>
      <c r="O2385" s="13">
        <f t="shared" si="2804"/>
        <v>0.25362476636989589</v>
      </c>
      <c r="P2385" s="13">
        <f t="shared" si="2805"/>
        <v>8.3233941765356492E-2</v>
      </c>
      <c r="Q2385" s="13">
        <f t="shared" si="2806"/>
        <v>1.8640514420676688E-2</v>
      </c>
      <c r="R2385" s="13">
        <f t="shared" si="2807"/>
        <v>9.2914402808997959E-2</v>
      </c>
      <c r="S2385" s="13">
        <f t="shared" si="2808"/>
        <v>5.0034624961253589E-3</v>
      </c>
      <c r="T2385" s="13">
        <f t="shared" si="2809"/>
        <v>1.365775346185014E-2</v>
      </c>
      <c r="U2385" s="13">
        <f t="shared" si="2810"/>
        <v>3.049241642784992E-2</v>
      </c>
      <c r="V2385" s="13">
        <f t="shared" si="2811"/>
        <v>1.3367750073085314E-4</v>
      </c>
      <c r="W2385" s="13">
        <f t="shared" si="2812"/>
        <v>2.039132473763874E-3</v>
      </c>
      <c r="X2385" s="13">
        <f t="shared" si="2813"/>
        <v>1.4940557955754412E-3</v>
      </c>
      <c r="Y2385" s="13">
        <f t="shared" si="2814"/>
        <v>5.4734127110739317E-4</v>
      </c>
      <c r="Z2385" s="13">
        <f t="shared" si="2815"/>
        <v>2.2692542669543337E-2</v>
      </c>
      <c r="AA2385" s="13">
        <f t="shared" si="2816"/>
        <v>7.4471819219340566E-3</v>
      </c>
      <c r="AB2385" s="13">
        <f t="shared" si="2817"/>
        <v>1.2219987725927569E-3</v>
      </c>
      <c r="AC2385" s="13">
        <f t="shared" si="2818"/>
        <v>2.0089471533384161E-6</v>
      </c>
      <c r="AD2385" s="13">
        <f t="shared" si="2819"/>
        <v>1.6729934935216093E-4</v>
      </c>
      <c r="AE2385" s="13">
        <f t="shared" si="2820"/>
        <v>1.2257887396311483E-4</v>
      </c>
      <c r="AF2385" s="13">
        <f t="shared" si="2821"/>
        <v>4.4906272499711625E-5</v>
      </c>
      <c r="AG2385" s="13">
        <f t="shared" si="2822"/>
        <v>1.0967486999024888E-5</v>
      </c>
      <c r="AH2385" s="13">
        <f t="shared" si="2823"/>
        <v>4.1566604092663018E-3</v>
      </c>
      <c r="AI2385" s="13">
        <f t="shared" si="2824"/>
        <v>1.3641224214619913E-3</v>
      </c>
      <c r="AJ2385" s="13">
        <f t="shared" si="2825"/>
        <v>2.2383714298467134E-4</v>
      </c>
      <c r="AK2385" s="13">
        <f t="shared" si="2826"/>
        <v>2.4486104663950655E-5</v>
      </c>
      <c r="AL2385" s="13">
        <f t="shared" si="2827"/>
        <v>1.9322293814728884E-8</v>
      </c>
      <c r="AM2385" s="13">
        <f t="shared" si="2828"/>
        <v>1.098077644440376E-5</v>
      </c>
      <c r="AN2385" s="13">
        <f t="shared" si="2829"/>
        <v>8.0455256820060242E-6</v>
      </c>
      <c r="AO2385" s="13">
        <f t="shared" si="2830"/>
        <v>2.9474456486548229E-6</v>
      </c>
      <c r="AP2385" s="13">
        <f t="shared" si="2831"/>
        <v>7.1985649292449805E-7</v>
      </c>
      <c r="AQ2385" s="13">
        <f t="shared" si="2832"/>
        <v>1.3185825088294365E-7</v>
      </c>
      <c r="AR2385" s="13">
        <f t="shared" si="2833"/>
        <v>6.0911026180071907E-4</v>
      </c>
      <c r="AS2385" s="13">
        <f t="shared" si="2834"/>
        <v>1.9989628294210543E-4</v>
      </c>
      <c r="AT2385" s="13">
        <f t="shared" si="2835"/>
        <v>3.2800731197616402E-5</v>
      </c>
      <c r="AU2385" s="13">
        <f t="shared" si="2836"/>
        <v>3.5881539875352518E-6</v>
      </c>
      <c r="AV2385" s="13">
        <f t="shared" si="2837"/>
        <v>2.9438785131108748E-7</v>
      </c>
      <c r="AW2385" s="13">
        <f t="shared" si="2838"/>
        <v>1.2905842441811032E-10</v>
      </c>
      <c r="AX2385" s="13">
        <f t="shared" si="2839"/>
        <v>6.0060729359721879E-7</v>
      </c>
      <c r="AY2385" s="13">
        <f t="shared" si="2840"/>
        <v>4.4006008408442168E-7</v>
      </c>
      <c r="AZ2385" s="13">
        <f t="shared" si="2841"/>
        <v>1.6121422406023627E-7</v>
      </c>
      <c r="BA2385" s="13">
        <f t="shared" si="2842"/>
        <v>3.9373450701121552E-8</v>
      </c>
      <c r="BB2385" s="13">
        <f t="shared" si="2843"/>
        <v>7.2121518548562019E-9</v>
      </c>
      <c r="BC2385" s="13">
        <f t="shared" si="2844"/>
        <v>1.0568570130638641E-9</v>
      </c>
      <c r="BD2385" s="13">
        <f t="shared" si="2845"/>
        <v>7.4381689966751611E-5</v>
      </c>
      <c r="BE2385" s="13">
        <f t="shared" si="2846"/>
        <v>2.4410397059063619E-5</v>
      </c>
      <c r="BF2385" s="13">
        <f t="shared" si="2847"/>
        <v>4.0054715404254254E-6</v>
      </c>
      <c r="BG2385" s="13">
        <f t="shared" si="2848"/>
        <v>4.3816854548598825E-7</v>
      </c>
      <c r="BH2385" s="13">
        <f t="shared" si="2849"/>
        <v>3.5949264459056975E-8</v>
      </c>
      <c r="BI2385" s="13">
        <f t="shared" si="2850"/>
        <v>2.359547947402434E-9</v>
      </c>
      <c r="BJ2385" s="14">
        <f t="shared" si="2851"/>
        <v>0.15034882197249846</v>
      </c>
      <c r="BK2385" s="14">
        <f t="shared" si="2852"/>
        <v>0.43452829129164594</v>
      </c>
      <c r="BL2385" s="14">
        <f t="shared" si="2853"/>
        <v>0.392418836233351</v>
      </c>
      <c r="BM2385" s="14">
        <f t="shared" si="2854"/>
        <v>9.1819488091053197E-2</v>
      </c>
      <c r="BN2385" s="14">
        <f t="shared" si="2855"/>
        <v>0.90816856414495983</v>
      </c>
    </row>
    <row r="2386" spans="1:66" x14ac:dyDescent="0.25">
      <c r="A2386" t="s">
        <v>143</v>
      </c>
      <c r="B2386" t="s">
        <v>157</v>
      </c>
      <c r="C2386" t="s">
        <v>147</v>
      </c>
      <c r="D2386" t="s">
        <v>547</v>
      </c>
      <c r="E2386" s="10">
        <f>VLOOKUP(A2386,home!$A$2:$E$405,3,FALSE)</f>
        <v>1.175</v>
      </c>
      <c r="F2386" s="10">
        <f>VLOOKUP(B2386,home!$B$2:$E$405,3,FALSE)</f>
        <v>0.53</v>
      </c>
      <c r="G2386" s="10">
        <f>VLOOKUP(C2386,away!$B$2:$E$405,4,FALSE)</f>
        <v>0.85</v>
      </c>
      <c r="H2386" s="10">
        <f>VLOOKUP(A2386,away!$A$2:$E$405,3,FALSE)</f>
        <v>0.99375000000000002</v>
      </c>
      <c r="I2386" s="10">
        <f>VLOOKUP(C2386,away!$B$2:$E$405,3,FALSE)</f>
        <v>0.96</v>
      </c>
      <c r="J2386" s="10">
        <f>VLOOKUP(B2386,home!$B$2:$E$405,4,FALSE)</f>
        <v>1.76</v>
      </c>
      <c r="K2386" s="12">
        <f t="shared" si="2800"/>
        <v>0.52933750000000002</v>
      </c>
      <c r="L2386" s="12">
        <f t="shared" si="2801"/>
        <v>1.6790399999999999</v>
      </c>
      <c r="M2386" s="13">
        <f t="shared" si="2802"/>
        <v>0.10987878228967393</v>
      </c>
      <c r="N2386" s="13">
        <f t="shared" si="2803"/>
        <v>5.8162959920260278E-2</v>
      </c>
      <c r="O2386" s="13">
        <f t="shared" si="2804"/>
        <v>0.18449087061565408</v>
      </c>
      <c r="P2386" s="13">
        <f t="shared" si="2805"/>
        <v>9.7657936224513811E-2</v>
      </c>
      <c r="Q2386" s="13">
        <f t="shared" si="2806"/>
        <v>1.5393917898395386E-2</v>
      </c>
      <c r="R2386" s="13">
        <f t="shared" si="2807"/>
        <v>0.15488377569925396</v>
      </c>
      <c r="S2386" s="13">
        <f t="shared" si="2808"/>
        <v>2.1699076720946408E-2</v>
      </c>
      <c r="T2386" s="13">
        <f t="shared" si="2809"/>
        <v>2.5847003908121786E-2</v>
      </c>
      <c r="U2386" s="13">
        <f t="shared" si="2810"/>
        <v>8.1985790619203844E-2</v>
      </c>
      <c r="V2386" s="13">
        <f t="shared" si="2811"/>
        <v>2.1428533500352717E-3</v>
      </c>
      <c r="W2386" s="13">
        <f t="shared" si="2812"/>
        <v>2.7161926718472897E-3</v>
      </c>
      <c r="X2386" s="13">
        <f t="shared" si="2813"/>
        <v>4.5605961437384726E-3</v>
      </c>
      <c r="Y2386" s="13">
        <f t="shared" si="2814"/>
        <v>3.8287116745913236E-3</v>
      </c>
      <c r="Z2386" s="13">
        <f t="shared" si="2815"/>
        <v>8.6685351583358453E-2</v>
      </c>
      <c r="AA2386" s="13">
        <f t="shared" si="2816"/>
        <v>4.5885807293756006E-2</v>
      </c>
      <c r="AB2386" s="13">
        <f t="shared" si="2817"/>
        <v>1.2144539259179283E-2</v>
      </c>
      <c r="AC2386" s="13">
        <f t="shared" si="2818"/>
        <v>1.1903266913519061E-4</v>
      </c>
      <c r="AD2386" s="13">
        <f t="shared" si="2819"/>
        <v>3.5944565960849116E-4</v>
      </c>
      <c r="AE2386" s="13">
        <f t="shared" si="2820"/>
        <v>6.0352364030904094E-4</v>
      </c>
      <c r="AF2386" s="13">
        <f t="shared" si="2821"/>
        <v>5.0667016651224613E-4</v>
      </c>
      <c r="AG2386" s="13">
        <f t="shared" si="2822"/>
        <v>2.835731587935739E-4</v>
      </c>
      <c r="AH2386" s="13">
        <f t="shared" si="2823"/>
        <v>3.6387043180630553E-2</v>
      </c>
      <c r="AI2386" s="13">
        <f t="shared" si="2824"/>
        <v>1.9261026469627029E-2</v>
      </c>
      <c r="AJ2386" s="13">
        <f t="shared" si="2825"/>
        <v>5.0977917994330978E-3</v>
      </c>
      <c r="AK2386" s="13">
        <f t="shared" si="2826"/>
        <v>8.9948412221080602E-4</v>
      </c>
      <c r="AL2386" s="13">
        <f t="shared" si="2827"/>
        <v>4.2317486847979115E-6</v>
      </c>
      <c r="AM2386" s="13">
        <f t="shared" si="2828"/>
        <v>3.8053613368601959E-5</v>
      </c>
      <c r="AN2386" s="13">
        <f t="shared" si="2829"/>
        <v>6.3893538990417422E-5</v>
      </c>
      <c r="AO2386" s="13">
        <f t="shared" si="2830"/>
        <v>5.3639903853235251E-5</v>
      </c>
      <c r="AP2386" s="13">
        <f t="shared" si="2831"/>
        <v>3.00211813885787E-5</v>
      </c>
      <c r="AQ2386" s="13">
        <f t="shared" si="2832"/>
        <v>1.26016910996698E-5</v>
      </c>
      <c r="AR2386" s="13">
        <f t="shared" si="2833"/>
        <v>1.2219060196401172E-2</v>
      </c>
      <c r="AS2386" s="13">
        <f t="shared" si="2834"/>
        <v>6.468006776712506E-3</v>
      </c>
      <c r="AT2386" s="13">
        <f t="shared" si="2835"/>
        <v>1.711879268584028E-3</v>
      </c>
      <c r="AU2386" s="13">
        <f t="shared" si="2836"/>
        <v>3.0205396411136604E-4</v>
      </c>
      <c r="AV2386" s="13">
        <f t="shared" si="2837"/>
        <v>3.9972122556950051E-5</v>
      </c>
      <c r="AW2386" s="13">
        <f t="shared" si="2838"/>
        <v>1.0447468528664489E-7</v>
      </c>
      <c r="AX2386" s="13">
        <f t="shared" si="2839"/>
        <v>3.3572007610837207E-6</v>
      </c>
      <c r="AY2386" s="13">
        <f t="shared" si="2840"/>
        <v>5.63687436589001E-6</v>
      </c>
      <c r="AZ2386" s="13">
        <f t="shared" si="2841"/>
        <v>4.7322687676519819E-6</v>
      </c>
      <c r="BA2386" s="13">
        <f t="shared" si="2842"/>
        <v>2.6485561838794611E-6</v>
      </c>
      <c r="BB2386" s="13">
        <f t="shared" si="2843"/>
        <v>1.111757943745243E-6</v>
      </c>
      <c r="BC2386" s="13">
        <f t="shared" si="2844"/>
        <v>3.7333721157320215E-7</v>
      </c>
      <c r="BD2386" s="13">
        <f t="shared" si="2845"/>
        <v>3.4193818053609043E-3</v>
      </c>
      <c r="BE2386" s="13">
        <f t="shared" si="2846"/>
        <v>1.8100070163952278E-3</v>
      </c>
      <c r="BF2386" s="13">
        <f t="shared" si="2847"/>
        <v>4.7905229452055437E-4</v>
      </c>
      <c r="BG2386" s="13">
        <f t="shared" si="2848"/>
        <v>8.4526781316924675E-5</v>
      </c>
      <c r="BH2386" s="13">
        <f t="shared" si="2849"/>
        <v>1.1185798776336903E-5</v>
      </c>
      <c r="BI2386" s="13">
        <f t="shared" si="2850"/>
        <v>1.1842125519538475E-6</v>
      </c>
      <c r="BJ2386" s="14">
        <f t="shared" si="2851"/>
        <v>0.11247866476611222</v>
      </c>
      <c r="BK2386" s="14">
        <f t="shared" si="2852"/>
        <v>0.23150754987735531</v>
      </c>
      <c r="BL2386" s="14">
        <f t="shared" si="2853"/>
        <v>0.56758243929623664</v>
      </c>
      <c r="BM2386" s="14">
        <f t="shared" si="2854"/>
        <v>0.37778023047563047</v>
      </c>
      <c r="BN2386" s="14">
        <f t="shared" si="2855"/>
        <v>0.62046824264775147</v>
      </c>
    </row>
    <row r="2387" spans="1:66" x14ac:dyDescent="0.25">
      <c r="A2387" t="s">
        <v>143</v>
      </c>
      <c r="B2387" t="s">
        <v>140</v>
      </c>
      <c r="C2387" t="s">
        <v>153</v>
      </c>
      <c r="D2387" t="s">
        <v>547</v>
      </c>
      <c r="E2387" s="10">
        <f>VLOOKUP(A2387,home!$A$2:$E$405,3,FALSE)</f>
        <v>1.175</v>
      </c>
      <c r="F2387" s="10">
        <f>VLOOKUP(B2387,home!$B$2:$E$405,3,FALSE)</f>
        <v>0.85</v>
      </c>
      <c r="G2387" s="10">
        <f>VLOOKUP(C2387,away!$B$2:$E$405,4,FALSE)</f>
        <v>1.04</v>
      </c>
      <c r="H2387" s="10">
        <f>VLOOKUP(A2387,away!$A$2:$E$405,3,FALSE)</f>
        <v>0.99375000000000002</v>
      </c>
      <c r="I2387" s="10">
        <f>VLOOKUP(C2387,away!$B$2:$E$405,3,FALSE)</f>
        <v>0.76</v>
      </c>
      <c r="J2387" s="10">
        <f>VLOOKUP(B2387,home!$B$2:$E$405,4,FALSE)</f>
        <v>1.26</v>
      </c>
      <c r="K2387" s="12">
        <f t="shared" si="2800"/>
        <v>1.0387</v>
      </c>
      <c r="L2387" s="12">
        <f t="shared" si="2801"/>
        <v>0.95161499999999999</v>
      </c>
      <c r="M2387" s="13">
        <f t="shared" si="2802"/>
        <v>0.13665237316759829</v>
      </c>
      <c r="N2387" s="13">
        <f t="shared" si="2803"/>
        <v>0.14194082000918432</v>
      </c>
      <c r="O2387" s="13">
        <f t="shared" si="2804"/>
        <v>0.13004044809188403</v>
      </c>
      <c r="P2387" s="13">
        <f t="shared" si="2805"/>
        <v>0.13507301343303993</v>
      </c>
      <c r="Q2387" s="13">
        <f t="shared" si="2806"/>
        <v>7.3716964871769874E-2</v>
      </c>
      <c r="R2387" s="13">
        <f t="shared" si="2807"/>
        <v>6.1874220505479111E-2</v>
      </c>
      <c r="S2387" s="13">
        <f t="shared" si="2808"/>
        <v>3.3377976786956018E-2</v>
      </c>
      <c r="T2387" s="13">
        <f t="shared" si="2809"/>
        <v>7.0150169526449285E-2</v>
      </c>
      <c r="U2387" s="13">
        <f t="shared" si="2810"/>
        <v>6.4268752839041154E-2</v>
      </c>
      <c r="V2387" s="13">
        <f t="shared" si="2811"/>
        <v>3.6658012041033065E-3</v>
      </c>
      <c r="W2387" s="13">
        <f t="shared" si="2812"/>
        <v>2.5523270470769122E-2</v>
      </c>
      <c r="X2387" s="13">
        <f t="shared" si="2813"/>
        <v>2.4288327029040956E-2</v>
      </c>
      <c r="Y2387" s="13">
        <f t="shared" si="2814"/>
        <v>1.1556568162870406E-2</v>
      </c>
      <c r="Z2387" s="13">
        <f t="shared" si="2815"/>
        <v>1.9626812115440501E-2</v>
      </c>
      <c r="AA2387" s="13">
        <f t="shared" si="2816"/>
        <v>2.0386369744308047E-2</v>
      </c>
      <c r="AB2387" s="13">
        <f t="shared" si="2817"/>
        <v>1.0587661126706383E-2</v>
      </c>
      <c r="AC2387" s="13">
        <f t="shared" si="2818"/>
        <v>2.2646460678248643E-4</v>
      </c>
      <c r="AD2387" s="13">
        <f t="shared" si="2819"/>
        <v>6.6277552594969716E-3</v>
      </c>
      <c r="AE2387" s="13">
        <f t="shared" si="2820"/>
        <v>6.3070713212662098E-3</v>
      </c>
      <c r="AF2387" s="13">
        <f t="shared" si="2821"/>
        <v>3.0009518376933725E-3</v>
      </c>
      <c r="AG2387" s="13">
        <f t="shared" si="2822"/>
        <v>9.5191692767552616E-4</v>
      </c>
      <c r="AH2387" s="13">
        <f t="shared" si="2823"/>
        <v>4.6692922028087275E-3</v>
      </c>
      <c r="AI2387" s="13">
        <f t="shared" si="2824"/>
        <v>4.8499938110574256E-3</v>
      </c>
      <c r="AJ2387" s="13">
        <f t="shared" si="2825"/>
        <v>2.5188442857726734E-3</v>
      </c>
      <c r="AK2387" s="13">
        <f t="shared" si="2826"/>
        <v>8.7210785321069199E-4</v>
      </c>
      <c r="AL2387" s="13">
        <f t="shared" si="2827"/>
        <v>8.9538896881132108E-6</v>
      </c>
      <c r="AM2387" s="13">
        <f t="shared" si="2828"/>
        <v>1.3768498776079011E-3</v>
      </c>
      <c r="AN2387" s="13">
        <f t="shared" si="2829"/>
        <v>1.3102309962798428E-3</v>
      </c>
      <c r="AO2387" s="13">
        <f t="shared" si="2830"/>
        <v>6.2341773476242129E-4</v>
      </c>
      <c r="AP2387" s="13">
        <f t="shared" si="2831"/>
        <v>1.9775122255531383E-4</v>
      </c>
      <c r="AQ2387" s="13">
        <f t="shared" si="2832"/>
        <v>4.7045757412993741E-5</v>
      </c>
      <c r="AR2387" s="13">
        <f t="shared" si="2833"/>
        <v>8.8867369991516574E-4</v>
      </c>
      <c r="AS2387" s="13">
        <f t="shared" si="2834"/>
        <v>9.2306537210188255E-4</v>
      </c>
      <c r="AT2387" s="13">
        <f t="shared" si="2835"/>
        <v>4.7939400100111272E-4</v>
      </c>
      <c r="AU2387" s="13">
        <f t="shared" si="2836"/>
        <v>1.6598218294661859E-4</v>
      </c>
      <c r="AV2387" s="13">
        <f t="shared" si="2837"/>
        <v>4.3101423356663175E-5</v>
      </c>
      <c r="AW2387" s="13">
        <f t="shared" si="2838"/>
        <v>2.4584458645888269E-7</v>
      </c>
      <c r="AX2387" s="13">
        <f t="shared" si="2839"/>
        <v>2.3835566131188767E-4</v>
      </c>
      <c r="AY2387" s="13">
        <f t="shared" si="2840"/>
        <v>2.2682282263931198E-4</v>
      </c>
      <c r="AZ2387" s="13">
        <f t="shared" si="2841"/>
        <v>1.0792400018295443E-4</v>
      </c>
      <c r="BA2387" s="13">
        <f t="shared" si="2842"/>
        <v>3.4234032478034061E-5</v>
      </c>
      <c r="BB2387" s="13">
        <f t="shared" si="2843"/>
        <v>8.1444047041460941E-6</v>
      </c>
      <c r="BC2387" s="13">
        <f t="shared" si="2844"/>
        <v>1.5500675365071976E-6</v>
      </c>
      <c r="BD2387" s="13">
        <f t="shared" si="2845"/>
        <v>1.4094587049079502E-4</v>
      </c>
      <c r="BE2387" s="13">
        <f t="shared" si="2846"/>
        <v>1.4640047567878877E-4</v>
      </c>
      <c r="BF2387" s="13">
        <f t="shared" si="2847"/>
        <v>7.6033087043778945E-5</v>
      </c>
      <c r="BG2387" s="13">
        <f t="shared" si="2848"/>
        <v>2.6325189170791061E-5</v>
      </c>
      <c r="BH2387" s="13">
        <f t="shared" si="2849"/>
        <v>6.8359934979251691E-6</v>
      </c>
      <c r="BI2387" s="13">
        <f t="shared" si="2850"/>
        <v>1.4201092892589747E-6</v>
      </c>
      <c r="BJ2387" s="14">
        <f t="shared" si="2851"/>
        <v>0.36823614199368743</v>
      </c>
      <c r="BK2387" s="14">
        <f t="shared" si="2852"/>
        <v>0.3092314059108075</v>
      </c>
      <c r="BL2387" s="14">
        <f t="shared" si="2853"/>
        <v>0.30296586786476104</v>
      </c>
      <c r="BM2387" s="14">
        <f t="shared" si="2854"/>
        <v>0.32053581082768801</v>
      </c>
      <c r="BN2387" s="14">
        <f t="shared" si="2855"/>
        <v>0.67929784007895544</v>
      </c>
    </row>
    <row r="2388" spans="1:66" x14ac:dyDescent="0.25">
      <c r="A2388" t="s">
        <v>143</v>
      </c>
      <c r="B2388" t="s">
        <v>159</v>
      </c>
      <c r="C2388" t="s">
        <v>148</v>
      </c>
      <c r="D2388" t="s">
        <v>547</v>
      </c>
      <c r="E2388" s="10">
        <f>VLOOKUP(A2388,home!$A$2:$E$405,3,FALSE)</f>
        <v>1.175</v>
      </c>
      <c r="F2388" s="10">
        <f>VLOOKUP(B2388,home!$B$2:$E$405,3,FALSE)</f>
        <v>1.1299999999999999</v>
      </c>
      <c r="G2388" s="10">
        <f>VLOOKUP(C2388,away!$B$2:$E$405,4,FALSE)</f>
        <v>0.64</v>
      </c>
      <c r="H2388" s="10">
        <f>VLOOKUP(A2388,away!$A$2:$E$405,3,FALSE)</f>
        <v>0.99375000000000002</v>
      </c>
      <c r="I2388" s="10">
        <f>VLOOKUP(C2388,away!$B$2:$E$405,3,FALSE)</f>
        <v>0.85</v>
      </c>
      <c r="J2388" s="10">
        <f>VLOOKUP(B2388,home!$B$2:$E$405,4,FALSE)</f>
        <v>0.56000000000000005</v>
      </c>
      <c r="K2388" s="12">
        <f t="shared" si="2800"/>
        <v>0.84975999999999996</v>
      </c>
      <c r="L2388" s="12">
        <f t="shared" si="2801"/>
        <v>0.47302500000000008</v>
      </c>
      <c r="M2388" s="13">
        <f t="shared" si="2802"/>
        <v>0.26639236516956299</v>
      </c>
      <c r="N2388" s="13">
        <f t="shared" si="2803"/>
        <v>0.22636957622648785</v>
      </c>
      <c r="O2388" s="13">
        <f t="shared" si="2804"/>
        <v>0.12601024853433254</v>
      </c>
      <c r="P2388" s="13">
        <f t="shared" si="2805"/>
        <v>0.10707846879453442</v>
      </c>
      <c r="Q2388" s="13">
        <f t="shared" si="2806"/>
        <v>9.6179905547110145E-2</v>
      </c>
      <c r="R2388" s="13">
        <f t="shared" si="2807"/>
        <v>2.9802998906476332E-2</v>
      </c>
      <c r="S2388" s="13">
        <f t="shared" si="2808"/>
        <v>1.076025440151402E-2</v>
      </c>
      <c r="T2388" s="13">
        <f t="shared" si="2809"/>
        <v>4.549549982142178E-2</v>
      </c>
      <c r="U2388" s="13">
        <f t="shared" si="2810"/>
        <v>2.5325396350767325E-2</v>
      </c>
      <c r="V2388" s="13">
        <f t="shared" si="2811"/>
        <v>4.8057415209928439E-4</v>
      </c>
      <c r="W2388" s="13">
        <f t="shared" si="2812"/>
        <v>2.7243278845904106E-2</v>
      </c>
      <c r="X2388" s="13">
        <f t="shared" si="2813"/>
        <v>1.2886751976083792E-2</v>
      </c>
      <c r="Y2388" s="13">
        <f t="shared" si="2814"/>
        <v>3.0478779267435183E-3</v>
      </c>
      <c r="Z2388" s="13">
        <f t="shared" si="2815"/>
        <v>4.6991878525786566E-3</v>
      </c>
      <c r="AA2388" s="13">
        <f t="shared" si="2816"/>
        <v>3.9931818696072388E-3</v>
      </c>
      <c r="AB2388" s="13">
        <f t="shared" si="2817"/>
        <v>1.6966231127587236E-3</v>
      </c>
      <c r="AC2388" s="13">
        <f t="shared" si="2818"/>
        <v>1.2073155774441131E-5</v>
      </c>
      <c r="AD2388" s="13">
        <f t="shared" si="2819"/>
        <v>5.787562158023867E-3</v>
      </c>
      <c r="AE2388" s="13">
        <f t="shared" si="2820"/>
        <v>2.73766158979924E-3</v>
      </c>
      <c r="AF2388" s="13">
        <f t="shared" si="2821"/>
        <v>6.4749118675739279E-4</v>
      </c>
      <c r="AG2388" s="13">
        <f t="shared" si="2822"/>
        <v>1.0209317287197195E-4</v>
      </c>
      <c r="AH2388" s="13">
        <f t="shared" si="2823"/>
        <v>5.5570833349150484E-4</v>
      </c>
      <c r="AI2388" s="13">
        <f t="shared" si="2824"/>
        <v>4.7221871346774105E-4</v>
      </c>
      <c r="AJ2388" s="13">
        <f t="shared" si="2825"/>
        <v>2.006362869781738E-4</v>
      </c>
      <c r="AK2388" s="13">
        <f t="shared" si="2826"/>
        <v>5.6830897074190996E-5</v>
      </c>
      <c r="AL2388" s="13">
        <f t="shared" si="2827"/>
        <v>1.941159286636727E-7</v>
      </c>
      <c r="AM2388" s="13">
        <f t="shared" si="2828"/>
        <v>9.8360776388047239E-4</v>
      </c>
      <c r="AN2388" s="13">
        <f t="shared" si="2829"/>
        <v>4.6527106250956047E-4</v>
      </c>
      <c r="AO2388" s="13">
        <f t="shared" si="2830"/>
        <v>1.1004242217179244E-4</v>
      </c>
      <c r="AP2388" s="13">
        <f t="shared" si="2831"/>
        <v>1.7350938915937377E-5</v>
      </c>
      <c r="AQ2388" s="13">
        <f t="shared" si="2832"/>
        <v>2.0518569701778195E-6</v>
      </c>
      <c r="AR2388" s="13">
        <f t="shared" si="2833"/>
        <v>5.2572786889963837E-5</v>
      </c>
      <c r="AS2388" s="13">
        <f t="shared" si="2834"/>
        <v>4.4674251387615666E-5</v>
      </c>
      <c r="AT2388" s="13">
        <f t="shared" si="2835"/>
        <v>1.8981195929570142E-5</v>
      </c>
      <c r="AU2388" s="13">
        <f t="shared" si="2836"/>
        <v>5.3764870177038419E-6</v>
      </c>
      <c r="AV2388" s="13">
        <f t="shared" si="2837"/>
        <v>1.1421809020410038E-6</v>
      </c>
      <c r="AW2388" s="13">
        <f t="shared" si="2838"/>
        <v>2.1673999132721176E-9</v>
      </c>
      <c r="AX2388" s="13">
        <f t="shared" si="2839"/>
        <v>1.39305088905845E-4</v>
      </c>
      <c r="AY2388" s="13">
        <f t="shared" si="2840"/>
        <v>6.5894789679687339E-5</v>
      </c>
      <c r="AZ2388" s="13">
        <f t="shared" si="2841"/>
        <v>1.5584941444117053E-5</v>
      </c>
      <c r="BA2388" s="13">
        <f t="shared" si="2842"/>
        <v>2.457355642201157E-6</v>
      </c>
      <c r="BB2388" s="13">
        <f t="shared" si="2843"/>
        <v>2.9059766316305057E-7</v>
      </c>
      <c r="BC2388" s="13">
        <f t="shared" si="2844"/>
        <v>2.7491991923540413E-8</v>
      </c>
      <c r="BD2388" s="13">
        <f t="shared" si="2845"/>
        <v>4.1447070864375238E-6</v>
      </c>
      <c r="BE2388" s="13">
        <f t="shared" si="2846"/>
        <v>3.5220062937711504E-6</v>
      </c>
      <c r="BF2388" s="13">
        <f t="shared" si="2847"/>
        <v>1.4964300340974862E-6</v>
      </c>
      <c r="BG2388" s="13">
        <f t="shared" si="2848"/>
        <v>4.238687952582267E-7</v>
      </c>
      <c r="BH2388" s="13">
        <f t="shared" si="2849"/>
        <v>9.004668686465765E-8</v>
      </c>
      <c r="BI2388" s="13">
        <f t="shared" si="2850"/>
        <v>1.5303614526022299E-8</v>
      </c>
      <c r="BJ2388" s="14">
        <f t="shared" si="2851"/>
        <v>0.42229958276097834</v>
      </c>
      <c r="BK2388" s="14">
        <f t="shared" si="2852"/>
        <v>0.3847898245790935</v>
      </c>
      <c r="BL2388" s="14">
        <f t="shared" si="2853"/>
        <v>0.18824628226959167</v>
      </c>
      <c r="BM2388" s="14">
        <f t="shared" si="2854"/>
        <v>0.14813542166145838</v>
      </c>
      <c r="BN2388" s="14">
        <f t="shared" si="2855"/>
        <v>0.85183356317850434</v>
      </c>
    </row>
    <row r="2389" spans="1:66" x14ac:dyDescent="0.25">
      <c r="A2389" t="s">
        <v>143</v>
      </c>
      <c r="B2389" t="s">
        <v>158</v>
      </c>
      <c r="C2389" t="s">
        <v>452</v>
      </c>
      <c r="D2389" t="s">
        <v>547</v>
      </c>
      <c r="E2389" s="10">
        <f>VLOOKUP(A2389,home!$A$2:$E$405,3,FALSE)</f>
        <v>1.175</v>
      </c>
      <c r="F2389" s="10">
        <f>VLOOKUP(B2389,home!$B$2:$E$405,3,FALSE)</f>
        <v>0.85</v>
      </c>
      <c r="G2389" s="10">
        <f>VLOOKUP(C2389,away!$B$2:$E$405,4,FALSE)</f>
        <v>1.1299999999999999</v>
      </c>
      <c r="H2389" s="10">
        <f>VLOOKUP(A2389,away!$A$2:$E$405,3,FALSE)</f>
        <v>0.99375000000000002</v>
      </c>
      <c r="I2389" s="10">
        <f>VLOOKUP(C2389,away!$B$2:$E$405,3,FALSE)</f>
        <v>0.85</v>
      </c>
      <c r="J2389" s="10">
        <f>VLOOKUP(B2389,home!$B$2:$E$405,4,FALSE)</f>
        <v>0.86</v>
      </c>
      <c r="K2389" s="12">
        <f t="shared" si="2800"/>
        <v>1.1285874999999999</v>
      </c>
      <c r="L2389" s="12">
        <f t="shared" si="2801"/>
        <v>0.72643124999999997</v>
      </c>
      <c r="M2389" s="13">
        <f t="shared" si="2802"/>
        <v>0.15645000920978092</v>
      </c>
      <c r="N2389" s="13">
        <f t="shared" si="2803"/>
        <v>0.17656752476904358</v>
      </c>
      <c r="O2389" s="13">
        <f t="shared" si="2804"/>
        <v>0.11365017575277266</v>
      </c>
      <c r="P2389" s="13">
        <f t="shared" si="2805"/>
        <v>0.12826416772738228</v>
      </c>
      <c r="Q2389" s="13">
        <f t="shared" si="2806"/>
        <v>9.96359506801415E-2</v>
      </c>
      <c r="R2389" s="13">
        <f t="shared" si="2807"/>
        <v>4.1279519617403157E-2</v>
      </c>
      <c r="S2389" s="13">
        <f t="shared" si="2808"/>
        <v>2.6289063206027495E-2</v>
      </c>
      <c r="T2389" s="13">
        <f t="shared" si="2809"/>
        <v>7.2378668197513527E-2</v>
      </c>
      <c r="U2389" s="13">
        <f t="shared" si="2810"/>
        <v>4.6587549846205972E-2</v>
      </c>
      <c r="V2389" s="13">
        <f t="shared" si="2811"/>
        <v>2.3947619856940928E-3</v>
      </c>
      <c r="W2389" s="13">
        <f t="shared" si="2812"/>
        <v>3.7482629496074726E-2</v>
      </c>
      <c r="X2389" s="13">
        <f t="shared" si="2813"/>
        <v>2.7228553398120432E-2</v>
      </c>
      <c r="Y2389" s="13">
        <f t="shared" si="2814"/>
        <v>9.8898360403441837E-3</v>
      </c>
      <c r="Z2389" s="13">
        <f t="shared" si="2815"/>
        <v>9.9955776783565674E-3</v>
      </c>
      <c r="AA2389" s="13">
        <f t="shared" si="2816"/>
        <v>1.128088402307224E-2</v>
      </c>
      <c r="AB2389" s="13">
        <f t="shared" si="2817"/>
        <v>6.3657323486945219E-3</v>
      </c>
      <c r="AC2389" s="13">
        <f t="shared" si="2818"/>
        <v>1.2270778799873617E-4</v>
      </c>
      <c r="AD2389" s="13">
        <f t="shared" si="2819"/>
        <v>1.0575606779100301E-2</v>
      </c>
      <c r="AE2389" s="13">
        <f t="shared" si="2820"/>
        <v>7.6824512520503041E-3</v>
      </c>
      <c r="AF2389" s="13">
        <f t="shared" si="2821"/>
        <v>2.7903863330454833E-3</v>
      </c>
      <c r="AG2389" s="13">
        <f t="shared" si="2822"/>
        <v>6.7567461063238235E-4</v>
      </c>
      <c r="AH2389" s="13">
        <f t="shared" si="2823"/>
        <v>1.8152749968401642E-3</v>
      </c>
      <c r="AI2389" s="13">
        <f t="shared" si="2824"/>
        <v>2.0486966704963486E-3</v>
      </c>
      <c r="AJ2389" s="13">
        <f t="shared" si="2825"/>
        <v>1.156066726806899E-3</v>
      </c>
      <c r="AK2389" s="13">
        <f t="shared" si="2826"/>
        <v>4.349074856800603E-4</v>
      </c>
      <c r="AL2389" s="13">
        <f t="shared" si="2827"/>
        <v>4.0240361456858257E-6</v>
      </c>
      <c r="AM2389" s="13">
        <f t="shared" si="2828"/>
        <v>2.3870995231615715E-3</v>
      </c>
      <c r="AN2389" s="13">
        <f t="shared" si="2829"/>
        <v>1.7340636904846641E-3</v>
      </c>
      <c r="AO2389" s="13">
        <f t="shared" si="2830"/>
        <v>6.2983902712919373E-4</v>
      </c>
      <c r="AP2389" s="13">
        <f t="shared" si="2831"/>
        <v>1.5251158392541473E-4</v>
      </c>
      <c r="AQ2389" s="13">
        <f t="shared" si="2832"/>
        <v>2.7697295137604723E-5</v>
      </c>
      <c r="AR2389" s="13">
        <f t="shared" si="2833"/>
        <v>2.6373449700966937E-4</v>
      </c>
      <c r="AS2389" s="13">
        <f t="shared" si="2834"/>
        <v>2.9764745664390016E-4</v>
      </c>
      <c r="AT2389" s="13">
        <f t="shared" si="2835"/>
        <v>1.6796059948754889E-4</v>
      </c>
      <c r="AU2389" s="13">
        <f t="shared" si="2836"/>
        <v>6.3186077691384685E-5</v>
      </c>
      <c r="AV2389" s="13">
        <f t="shared" si="2837"/>
        <v>1.7827754364131387E-5</v>
      </c>
      <c r="AW2389" s="13">
        <f t="shared" si="2838"/>
        <v>9.1640853795599852E-8</v>
      </c>
      <c r="AX2389" s="13">
        <f t="shared" si="2839"/>
        <v>4.4900844718268561E-4</v>
      </c>
      <c r="AY2389" s="13">
        <f t="shared" si="2840"/>
        <v>3.2617376754747726E-4</v>
      </c>
      <c r="AZ2389" s="13">
        <f t="shared" si="2841"/>
        <v>1.1847140883836164E-4</v>
      </c>
      <c r="BA2389" s="13">
        <f t="shared" si="2842"/>
        <v>2.8687111203904038E-5</v>
      </c>
      <c r="BB2389" s="13">
        <f t="shared" si="2843"/>
        <v>5.2098035126852527E-6</v>
      </c>
      <c r="BC2389" s="13">
        <f t="shared" si="2844"/>
        <v>7.5691281559486797E-7</v>
      </c>
      <c r="BD2389" s="13">
        <f t="shared" si="2845"/>
        <v>3.1930830055142548E-5</v>
      </c>
      <c r="BE2389" s="13">
        <f t="shared" si="2846"/>
        <v>3.6036735664858186E-5</v>
      </c>
      <c r="BF2389" s="13">
        <f t="shared" si="2847"/>
        <v>2.0335304706081572E-5</v>
      </c>
      <c r="BG2389" s="13">
        <f t="shared" si="2848"/>
        <v>7.6500568999916116E-6</v>
      </c>
      <c r="BH2389" s="13">
        <f t="shared" si="2849"/>
        <v>2.1584396479048187E-6</v>
      </c>
      <c r="BI2389" s="13">
        <f t="shared" si="2850"/>
        <v>4.8719760122595583E-7</v>
      </c>
      <c r="BJ2389" s="14">
        <f t="shared" si="2851"/>
        <v>0.45076680012700565</v>
      </c>
      <c r="BK2389" s="14">
        <f t="shared" si="2852"/>
        <v>0.31385090772057661</v>
      </c>
      <c r="BL2389" s="14">
        <f t="shared" si="2853"/>
        <v>0.22552776241774383</v>
      </c>
      <c r="BM2389" s="14">
        <f t="shared" si="2854"/>
        <v>0.283967618060465</v>
      </c>
      <c r="BN2389" s="14">
        <f t="shared" si="2855"/>
        <v>0.71584734775652414</v>
      </c>
    </row>
    <row r="2390" spans="1:66" x14ac:dyDescent="0.25">
      <c r="A2390" t="s">
        <v>485</v>
      </c>
      <c r="B2390" t="s">
        <v>486</v>
      </c>
      <c r="C2390" t="s">
        <v>496</v>
      </c>
      <c r="D2390" t="s">
        <v>547</v>
      </c>
      <c r="E2390" s="10">
        <f>VLOOKUP(A2390,home!$A$2:$E$405,3,FALSE)</f>
        <v>1.3768115942029</v>
      </c>
      <c r="F2390" s="10">
        <f>VLOOKUP(B2390,home!$B$2:$E$405,3,FALSE)</f>
        <v>0.61</v>
      </c>
      <c r="G2390" s="10">
        <f>VLOOKUP(C2390,away!$B$2:$E$405,4,FALSE)</f>
        <v>0.73</v>
      </c>
      <c r="H2390" s="10">
        <f>VLOOKUP(A2390,away!$A$2:$E$405,3,FALSE)</f>
        <v>1.1739130434782601</v>
      </c>
      <c r="I2390" s="10">
        <f>VLOOKUP(C2390,away!$B$2:$E$405,3,FALSE)</f>
        <v>1.6</v>
      </c>
      <c r="J2390" s="10">
        <f>VLOOKUP(B2390,home!$B$2:$E$405,4,FALSE)</f>
        <v>1.28</v>
      </c>
      <c r="K2390" s="12">
        <f t="shared" si="2800"/>
        <v>0.61309420289855132</v>
      </c>
      <c r="L2390" s="12">
        <f t="shared" si="2801"/>
        <v>2.4041739130434769</v>
      </c>
      <c r="M2390" s="13">
        <f t="shared" si="2802"/>
        <v>4.8934719904805038E-2</v>
      </c>
      <c r="N2390" s="13">
        <f t="shared" si="2803"/>
        <v>3.0001593094100314E-2</v>
      </c>
      <c r="O2390" s="13">
        <f t="shared" si="2804"/>
        <v>0.11764757703722163</v>
      </c>
      <c r="P2390" s="13">
        <f t="shared" si="2805"/>
        <v>7.2129047466581303E-2</v>
      </c>
      <c r="Q2390" s="13">
        <f t="shared" si="2806"/>
        <v>9.1969014018570567E-3</v>
      </c>
      <c r="R2390" s="13">
        <f t="shared" si="2807"/>
        <v>0.14142261782283055</v>
      </c>
      <c r="S2390" s="13">
        <f t="shared" si="2808"/>
        <v>2.6579285109617448E-2</v>
      </c>
      <c r="T2390" s="13">
        <f t="shared" si="2809"/>
        <v>2.2110950431177716E-2</v>
      </c>
      <c r="U2390" s="13">
        <f t="shared" si="2810"/>
        <v>8.6705387145914747E-2</v>
      </c>
      <c r="V2390" s="13">
        <f t="shared" si="2811"/>
        <v>4.353052213754008E-3</v>
      </c>
      <c r="W2390" s="13">
        <f t="shared" si="2812"/>
        <v>1.8795223113693741E-3</v>
      </c>
      <c r="X2390" s="13">
        <f t="shared" si="2813"/>
        <v>4.5186985099774282E-3</v>
      </c>
      <c r="Y2390" s="13">
        <f t="shared" si="2814"/>
        <v>5.4318685392980822E-3</v>
      </c>
      <c r="Z2390" s="13">
        <f t="shared" si="2815"/>
        <v>0.11333485616132222</v>
      </c>
      <c r="AA2390" s="13">
        <f t="shared" si="2816"/>
        <v>6.9484943298847801E-2</v>
      </c>
      <c r="AB2390" s="13">
        <f t="shared" si="2817"/>
        <v>2.1300407962629064E-2</v>
      </c>
      <c r="AC2390" s="13">
        <f t="shared" si="2818"/>
        <v>4.0102087837783209E-4</v>
      </c>
      <c r="AD2390" s="13">
        <f t="shared" si="2819"/>
        <v>2.8808105832976223E-4</v>
      </c>
      <c r="AE2390" s="13">
        <f t="shared" si="2820"/>
        <v>6.9259696527837055E-4</v>
      </c>
      <c r="AF2390" s="13">
        <f t="shared" si="2821"/>
        <v>8.3256177808766884E-4</v>
      </c>
      <c r="AG2390" s="13">
        <f t="shared" si="2822"/>
        <v>6.6720776929182182E-4</v>
      </c>
      <c r="AH2390" s="13">
        <f t="shared" si="2823"/>
        <v>6.8119176155396408E-2</v>
      </c>
      <c r="AI2390" s="13">
        <f t="shared" si="2824"/>
        <v>4.1763472007098755E-2</v>
      </c>
      <c r="AJ2390" s="13">
        <f t="shared" si="2825"/>
        <v>1.2802471290234086E-2</v>
      </c>
      <c r="AK2390" s="13">
        <f t="shared" si="2826"/>
        <v>2.6163736436058856E-3</v>
      </c>
      <c r="AL2390" s="13">
        <f t="shared" si="2827"/>
        <v>2.3643951801808139E-5</v>
      </c>
      <c r="AM2390" s="13">
        <f t="shared" si="2828"/>
        <v>3.5324165365371349E-5</v>
      </c>
      <c r="AN2390" s="13">
        <f t="shared" si="2829"/>
        <v>8.4925436871459694E-5</v>
      </c>
      <c r="AO2390" s="13">
        <f t="shared" si="2830"/>
        <v>1.0208775994009203E-4</v>
      </c>
      <c r="AP2390" s="13">
        <f t="shared" si="2831"/>
        <v>8.1812243096338045E-5</v>
      </c>
      <c r="AQ2390" s="13">
        <f t="shared" si="2832"/>
        <v>4.9172715154946801E-5</v>
      </c>
      <c r="AR2390" s="13">
        <f t="shared" si="2833"/>
        <v>3.2754069258163446E-2</v>
      </c>
      <c r="AS2390" s="13">
        <f t="shared" si="2834"/>
        <v>2.0081329983517662E-2</v>
      </c>
      <c r="AT2390" s="13">
        <f t="shared" si="2835"/>
        <v>6.1558734996937691E-3</v>
      </c>
      <c r="AU2390" s="13">
        <f t="shared" si="2836"/>
        <v>1.2580434521463559E-3</v>
      </c>
      <c r="AV2390" s="13">
        <f t="shared" si="2837"/>
        <v>1.9282478687635292E-4</v>
      </c>
      <c r="AW2390" s="13">
        <f t="shared" si="2838"/>
        <v>9.6807867770220952E-7</v>
      </c>
      <c r="AX2390" s="13">
        <f t="shared" si="2839"/>
        <v>3.6095068346231587E-6</v>
      </c>
      <c r="AY2390" s="13">
        <f t="shared" si="2840"/>
        <v>8.6778821707531324E-6</v>
      </c>
      <c r="AZ2390" s="13">
        <f t="shared" si="2841"/>
        <v>1.0431568967694892E-5</v>
      </c>
      <c r="BA2390" s="13">
        <f t="shared" si="2842"/>
        <v>8.3597686614153093E-6</v>
      </c>
      <c r="BB2390" s="13">
        <f t="shared" si="2843"/>
        <v>5.0245844337132685E-6</v>
      </c>
      <c r="BC2390" s="13">
        <f t="shared" si="2844"/>
        <v>2.4159949638835535E-6</v>
      </c>
      <c r="BD2390" s="13">
        <f t="shared" si="2845"/>
        <v>1.3124413142749312E-2</v>
      </c>
      <c r="BE2390" s="13">
        <f t="shared" si="2846"/>
        <v>8.0465016142651589E-3</v>
      </c>
      <c r="BF2390" s="13">
        <f t="shared" si="2847"/>
        <v>2.4666317466599023E-3</v>
      </c>
      <c r="BG2390" s="13">
        <f t="shared" si="2848"/>
        <v>5.0409254152090476E-4</v>
      </c>
      <c r="BH2390" s="13">
        <f t="shared" si="2849"/>
        <v>7.7264053732715987E-5</v>
      </c>
      <c r="BI2390" s="13">
        <f t="shared" si="2850"/>
        <v>9.4740286871940737E-6</v>
      </c>
      <c r="BJ2390" s="14">
        <f t="shared" si="2851"/>
        <v>7.6011823485227906E-2</v>
      </c>
      <c r="BK2390" s="14">
        <f t="shared" si="2852"/>
        <v>0.15242944740710823</v>
      </c>
      <c r="BL2390" s="14">
        <f t="shared" si="2853"/>
        <v>0.64653294447179166</v>
      </c>
      <c r="BM2390" s="14">
        <f t="shared" si="2854"/>
        <v>0.5689689049945611</v>
      </c>
      <c r="BN2390" s="14">
        <f t="shared" si="2855"/>
        <v>0.41933245672739594</v>
      </c>
    </row>
    <row r="2391" spans="1:66" x14ac:dyDescent="0.25">
      <c r="A2391" t="s">
        <v>485</v>
      </c>
      <c r="B2391" t="s">
        <v>492</v>
      </c>
      <c r="C2391" t="s">
        <v>489</v>
      </c>
      <c r="D2391" t="s">
        <v>547</v>
      </c>
      <c r="E2391" s="10">
        <f>VLOOKUP(A2391,home!$A$2:$E$405,3,FALSE)</f>
        <v>1.3768115942029</v>
      </c>
      <c r="F2391" s="10">
        <f>VLOOKUP(B2391,home!$B$2:$E$405,3,FALSE)</f>
        <v>1.82</v>
      </c>
      <c r="G2391" s="10">
        <f>VLOOKUP(C2391,away!$B$2:$E$405,4,FALSE)</f>
        <v>0</v>
      </c>
      <c r="H2391" s="10">
        <f>VLOOKUP(A2391,away!$A$2:$E$405,3,FALSE)</f>
        <v>1.1739130434782601</v>
      </c>
      <c r="I2391" s="10">
        <f>VLOOKUP(C2391,away!$B$2:$E$405,3,FALSE)</f>
        <v>0</v>
      </c>
      <c r="J2391" s="10">
        <f>VLOOKUP(B2391,home!$B$2:$E$405,4,FALSE)</f>
        <v>1.28</v>
      </c>
      <c r="K2391" s="12">
        <f t="shared" si="2800"/>
        <v>0</v>
      </c>
      <c r="L2391" s="12">
        <f t="shared" si="2801"/>
        <v>0</v>
      </c>
      <c r="M2391" s="13">
        <f t="shared" si="2802"/>
        <v>1</v>
      </c>
      <c r="N2391" s="13">
        <f t="shared" si="2803"/>
        <v>0</v>
      </c>
      <c r="O2391" s="13">
        <f t="shared" si="2804"/>
        <v>0</v>
      </c>
      <c r="P2391" s="13">
        <f t="shared" si="2805"/>
        <v>0</v>
      </c>
      <c r="Q2391" s="13">
        <f t="shared" si="2806"/>
        <v>0</v>
      </c>
      <c r="R2391" s="13">
        <f t="shared" si="2807"/>
        <v>0</v>
      </c>
      <c r="S2391" s="13">
        <f t="shared" si="2808"/>
        <v>0</v>
      </c>
      <c r="T2391" s="13">
        <f t="shared" si="2809"/>
        <v>0</v>
      </c>
      <c r="U2391" s="13">
        <f t="shared" si="2810"/>
        <v>0</v>
      </c>
      <c r="V2391" s="13">
        <f t="shared" si="2811"/>
        <v>0</v>
      </c>
      <c r="W2391" s="13">
        <f t="shared" si="2812"/>
        <v>0</v>
      </c>
      <c r="X2391" s="13">
        <f t="shared" si="2813"/>
        <v>0</v>
      </c>
      <c r="Y2391" s="13">
        <f t="shared" si="2814"/>
        <v>0</v>
      </c>
      <c r="Z2391" s="13">
        <f t="shared" si="2815"/>
        <v>0</v>
      </c>
      <c r="AA2391" s="13">
        <f t="shared" si="2816"/>
        <v>0</v>
      </c>
      <c r="AB2391" s="13">
        <f t="shared" si="2817"/>
        <v>0</v>
      </c>
      <c r="AC2391" s="13">
        <f t="shared" si="2818"/>
        <v>0</v>
      </c>
      <c r="AD2391" s="13">
        <f t="shared" si="2819"/>
        <v>0</v>
      </c>
      <c r="AE2391" s="13">
        <f t="shared" si="2820"/>
        <v>0</v>
      </c>
      <c r="AF2391" s="13">
        <f t="shared" si="2821"/>
        <v>0</v>
      </c>
      <c r="AG2391" s="13">
        <f t="shared" si="2822"/>
        <v>0</v>
      </c>
      <c r="AH2391" s="13">
        <f t="shared" si="2823"/>
        <v>0</v>
      </c>
      <c r="AI2391" s="13">
        <f t="shared" si="2824"/>
        <v>0</v>
      </c>
      <c r="AJ2391" s="13">
        <f t="shared" si="2825"/>
        <v>0</v>
      </c>
      <c r="AK2391" s="13">
        <f t="shared" si="2826"/>
        <v>0</v>
      </c>
      <c r="AL2391" s="13">
        <f t="shared" si="2827"/>
        <v>0</v>
      </c>
      <c r="AM2391" s="13">
        <f t="shared" si="2828"/>
        <v>0</v>
      </c>
      <c r="AN2391" s="13">
        <f t="shared" si="2829"/>
        <v>0</v>
      </c>
      <c r="AO2391" s="13">
        <f t="shared" si="2830"/>
        <v>0</v>
      </c>
      <c r="AP2391" s="13">
        <f t="shared" si="2831"/>
        <v>0</v>
      </c>
      <c r="AQ2391" s="13">
        <f t="shared" si="2832"/>
        <v>0</v>
      </c>
      <c r="AR2391" s="13">
        <f t="shared" si="2833"/>
        <v>0</v>
      </c>
      <c r="AS2391" s="13">
        <f t="shared" si="2834"/>
        <v>0</v>
      </c>
      <c r="AT2391" s="13">
        <f t="shared" si="2835"/>
        <v>0</v>
      </c>
      <c r="AU2391" s="13">
        <f t="shared" si="2836"/>
        <v>0</v>
      </c>
      <c r="AV2391" s="13">
        <f t="shared" si="2837"/>
        <v>0</v>
      </c>
      <c r="AW2391" s="13">
        <f t="shared" si="2838"/>
        <v>0</v>
      </c>
      <c r="AX2391" s="13">
        <f t="shared" si="2839"/>
        <v>0</v>
      </c>
      <c r="AY2391" s="13">
        <f t="shared" si="2840"/>
        <v>0</v>
      </c>
      <c r="AZ2391" s="13">
        <f t="shared" si="2841"/>
        <v>0</v>
      </c>
      <c r="BA2391" s="13">
        <f t="shared" si="2842"/>
        <v>0</v>
      </c>
      <c r="BB2391" s="13">
        <f t="shared" si="2843"/>
        <v>0</v>
      </c>
      <c r="BC2391" s="13">
        <f t="shared" si="2844"/>
        <v>0</v>
      </c>
      <c r="BD2391" s="13">
        <f t="shared" si="2845"/>
        <v>0</v>
      </c>
      <c r="BE2391" s="13">
        <f t="shared" si="2846"/>
        <v>0</v>
      </c>
      <c r="BF2391" s="13">
        <f t="shared" si="2847"/>
        <v>0</v>
      </c>
      <c r="BG2391" s="13">
        <f t="shared" si="2848"/>
        <v>0</v>
      </c>
      <c r="BH2391" s="13">
        <f t="shared" si="2849"/>
        <v>0</v>
      </c>
      <c r="BI2391" s="13">
        <f t="shared" si="2850"/>
        <v>0</v>
      </c>
      <c r="BJ2391" s="14">
        <f t="shared" si="2851"/>
        <v>0</v>
      </c>
      <c r="BK2391" s="14">
        <f t="shared" si="2852"/>
        <v>1</v>
      </c>
      <c r="BL2391" s="14">
        <f t="shared" si="2853"/>
        <v>0</v>
      </c>
      <c r="BM2391" s="14">
        <f t="shared" si="2854"/>
        <v>0</v>
      </c>
      <c r="BN2391" s="14">
        <f t="shared" si="2855"/>
        <v>1</v>
      </c>
    </row>
    <row r="2392" spans="1:66" x14ac:dyDescent="0.25">
      <c r="A2392" t="s">
        <v>22</v>
      </c>
      <c r="B2392" t="s">
        <v>261</v>
      </c>
      <c r="C2392" t="s">
        <v>23</v>
      </c>
      <c r="D2392" t="s">
        <v>547</v>
      </c>
      <c r="E2392" s="10">
        <f>VLOOKUP(A2392,home!$A$2:$E$405,3,FALSE)</f>
        <v>1.6923076923076901</v>
      </c>
      <c r="F2392" s="10">
        <f>VLOOKUP(B2392,home!$B$2:$E$405,3,FALSE)</f>
        <v>1.1000000000000001</v>
      </c>
      <c r="G2392" s="10">
        <f>VLOOKUP(C2392,away!$B$2:$E$405,4,FALSE)</f>
        <v>1.28</v>
      </c>
      <c r="H2392" s="10">
        <f>VLOOKUP(A2392,away!$A$2:$E$405,3,FALSE)</f>
        <v>1.40769230769231</v>
      </c>
      <c r="I2392" s="10">
        <f>VLOOKUP(C2392,away!$B$2:$E$405,3,FALSE)</f>
        <v>0.69</v>
      </c>
      <c r="J2392" s="10">
        <f>VLOOKUP(B2392,home!$B$2:$E$405,4,FALSE)</f>
        <v>1.1200000000000001</v>
      </c>
      <c r="K2392" s="12">
        <f t="shared" si="2800"/>
        <v>2.3827692307692279</v>
      </c>
      <c r="L2392" s="12">
        <f t="shared" si="2801"/>
        <v>1.0878646153846172</v>
      </c>
      <c r="M2392" s="13">
        <f t="shared" si="2802"/>
        <v>3.1097313500340649E-2</v>
      </c>
      <c r="N2392" s="13">
        <f t="shared" si="2803"/>
        <v>7.4097721768196206E-2</v>
      </c>
      <c r="O2392" s="13">
        <f t="shared" si="2804"/>
        <v>3.3829666990542948E-2</v>
      </c>
      <c r="P2392" s="13">
        <f t="shared" si="2805"/>
        <v>8.0608289592235149E-2</v>
      </c>
      <c r="Q2392" s="13">
        <f t="shared" si="2806"/>
        <v>8.8278885749678598E-2</v>
      </c>
      <c r="R2392" s="13">
        <f t="shared" si="2807"/>
        <v>1.8401048834628342E-2</v>
      </c>
      <c r="S2392" s="13">
        <f t="shared" si="2808"/>
        <v>5.2236798131408274E-2</v>
      </c>
      <c r="T2392" s="13">
        <f t="shared" si="2809"/>
        <v>9.6035476092656669E-2</v>
      </c>
      <c r="U2392" s="13">
        <f t="shared" si="2810"/>
        <v>4.3845452977034363E-2</v>
      </c>
      <c r="V2392" s="13">
        <f t="shared" si="2811"/>
        <v>1.5044954324864969E-2</v>
      </c>
      <c r="W2392" s="13">
        <f t="shared" si="2812"/>
        <v>7.0116070896975399E-2</v>
      </c>
      <c r="X2392" s="13">
        <f t="shared" si="2813"/>
        <v>7.6276792498618698E-2</v>
      </c>
      <c r="Y2392" s="13">
        <f t="shared" si="2814"/>
        <v>4.1489411767141042E-2</v>
      </c>
      <c r="Z2392" s="13">
        <f t="shared" si="2815"/>
        <v>6.6726166377188405E-3</v>
      </c>
      <c r="AA2392" s="13">
        <f t="shared" si="2816"/>
        <v>1.589930561307527E-2</v>
      </c>
      <c r="AB2392" s="13">
        <f t="shared" si="2817"/>
        <v>1.8942188102716119E-2</v>
      </c>
      <c r="AC2392" s="13">
        <f t="shared" si="2818"/>
        <v>2.4374051537992595E-3</v>
      </c>
      <c r="AD2392" s="13">
        <f t="shared" si="2819"/>
        <v>4.1767604078936663E-2</v>
      </c>
      <c r="AE2392" s="13">
        <f t="shared" si="2820"/>
        <v>4.5437498546869404E-2</v>
      </c>
      <c r="AF2392" s="13">
        <f t="shared" si="2821"/>
        <v>2.4714923440364595E-2</v>
      </c>
      <c r="AG2392" s="13">
        <f t="shared" si="2822"/>
        <v>8.9621635609041638E-3</v>
      </c>
      <c r="AH2392" s="13">
        <f t="shared" si="2823"/>
        <v>1.8147258830502509E-3</v>
      </c>
      <c r="AI2392" s="13">
        <f t="shared" si="2824"/>
        <v>4.3240729964126529E-3</v>
      </c>
      <c r="AJ2392" s="13">
        <f t="shared" si="2825"/>
        <v>5.1516340437260857E-3</v>
      </c>
      <c r="AK2392" s="13">
        <f t="shared" si="2826"/>
        <v>4.0917183625245905E-3</v>
      </c>
      <c r="AL2392" s="13">
        <f t="shared" si="2827"/>
        <v>2.527228732975985E-4</v>
      </c>
      <c r="AM2392" s="13">
        <f t="shared" si="2828"/>
        <v>1.9904512368448316E-2</v>
      </c>
      <c r="AN2392" s="13">
        <f t="shared" si="2829"/>
        <v>2.1653414692120385E-2</v>
      </c>
      <c r="AO2392" s="13">
        <f t="shared" si="2830"/>
        <v>1.1777991822903582E-2</v>
      </c>
      <c r="AP2392" s="13">
        <f t="shared" si="2831"/>
        <v>4.2709535148087244E-3</v>
      </c>
      <c r="AQ2392" s="13">
        <f t="shared" si="2832"/>
        <v>1.1615548006782429E-3</v>
      </c>
      <c r="AR2392" s="13">
        <f t="shared" si="2833"/>
        <v>3.9483521495859423E-4</v>
      </c>
      <c r="AS2392" s="13">
        <f t="shared" si="2834"/>
        <v>9.4080120142749221E-4</v>
      </c>
      <c r="AT2392" s="13">
        <f t="shared" si="2835"/>
        <v>1.120856077516076E-3</v>
      </c>
      <c r="AU2392" s="13">
        <f t="shared" si="2836"/>
        <v>8.9024712454199796E-4</v>
      </c>
      <c r="AV2392" s="13">
        <f t="shared" si="2837"/>
        <v>5.3031336403486316E-4</v>
      </c>
      <c r="AW2392" s="13">
        <f t="shared" si="2838"/>
        <v>1.8196961823952538E-5</v>
      </c>
      <c r="AX2392" s="13">
        <f t="shared" si="2839"/>
        <v>7.9046432708340351E-3</v>
      </c>
      <c r="AY2392" s="13">
        <f t="shared" si="2840"/>
        <v>8.5991817115784706E-3</v>
      </c>
      <c r="AZ2392" s="13">
        <f t="shared" si="2841"/>
        <v>4.6773727526443739E-3</v>
      </c>
      <c r="BA2392" s="13">
        <f t="shared" si="2842"/>
        <v>1.6961161035219869E-3</v>
      </c>
      <c r="BB2392" s="13">
        <f t="shared" si="2843"/>
        <v>4.6128617315140038E-4</v>
      </c>
      <c r="BC2392" s="13">
        <f t="shared" si="2844"/>
        <v>1.0036338106751805E-4</v>
      </c>
      <c r="BD2392" s="13">
        <f t="shared" si="2845"/>
        <v>7.1587876543538929E-5</v>
      </c>
      <c r="BE2392" s="13">
        <f t="shared" si="2846"/>
        <v>1.7057738952405067E-4</v>
      </c>
      <c r="BF2392" s="13">
        <f t="shared" si="2847"/>
        <v>2.0322327761142266E-4</v>
      </c>
      <c r="BG2392" s="13">
        <f t="shared" si="2848"/>
        <v>1.6141139095619025E-4</v>
      </c>
      <c r="BH2392" s="13">
        <f t="shared" si="2849"/>
        <v>9.6151523966518104E-5</v>
      </c>
      <c r="BI2392" s="13">
        <f t="shared" si="2850"/>
        <v>4.5821378559797869E-5</v>
      </c>
      <c r="BJ2392" s="14">
        <f t="shared" si="2851"/>
        <v>0.64938393899209867</v>
      </c>
      <c r="BK2392" s="14">
        <f t="shared" si="2852"/>
        <v>0.19027666528752438</v>
      </c>
      <c r="BL2392" s="14">
        <f t="shared" si="2853"/>
        <v>0.15092563962335123</v>
      </c>
      <c r="BM2392" s="14">
        <f t="shared" si="2854"/>
        <v>0.66236494935531665</v>
      </c>
      <c r="BN2392" s="14">
        <f t="shared" si="2855"/>
        <v>0.32631292643562193</v>
      </c>
    </row>
    <row r="2393" spans="1:66" x14ac:dyDescent="0.25">
      <c r="A2393" t="s">
        <v>22</v>
      </c>
      <c r="B2393" t="s">
        <v>163</v>
      </c>
      <c r="C2393" t="s">
        <v>264</v>
      </c>
      <c r="D2393" t="s">
        <v>547</v>
      </c>
      <c r="E2393" s="10">
        <f>VLOOKUP(A2393,home!$A$2:$E$405,3,FALSE)</f>
        <v>1.6923076923076901</v>
      </c>
      <c r="F2393" s="10">
        <f>VLOOKUP(B2393,home!$B$2:$E$405,3,FALSE)</f>
        <v>1.52</v>
      </c>
      <c r="G2393" s="10">
        <f>VLOOKUP(C2393,away!$B$2:$E$405,4,FALSE)</f>
        <v>0.76</v>
      </c>
      <c r="H2393" s="10">
        <f>VLOOKUP(A2393,away!$A$2:$E$405,3,FALSE)</f>
        <v>1.40769230769231</v>
      </c>
      <c r="I2393" s="10">
        <f>VLOOKUP(C2393,away!$B$2:$E$405,3,FALSE)</f>
        <v>0.93</v>
      </c>
      <c r="J2393" s="10">
        <f>VLOOKUP(B2393,home!$B$2:$E$405,4,FALSE)</f>
        <v>1.1200000000000001</v>
      </c>
      <c r="K2393" s="12">
        <f t="shared" si="2800"/>
        <v>1.9549538461538436</v>
      </c>
      <c r="L2393" s="12">
        <f t="shared" si="2801"/>
        <v>1.4662523076923102</v>
      </c>
      <c r="M2393" s="13">
        <f t="shared" si="2802"/>
        <v>3.2673002495378391E-2</v>
      </c>
      <c r="N2393" s="13">
        <f t="shared" si="2803"/>
        <v>6.3874211893734115E-2</v>
      </c>
      <c r="O2393" s="13">
        <f t="shared" si="2804"/>
        <v>4.7906865308085175E-2</v>
      </c>
      <c r="P2393" s="13">
        <f t="shared" si="2805"/>
        <v>9.3655710591215247E-2</v>
      </c>
      <c r="Q2393" s="13">
        <f t="shared" si="2806"/>
        <v>6.2435568105850561E-2</v>
      </c>
      <c r="R2393" s="13">
        <f t="shared" si="2807"/>
        <v>3.5121775906142287E-2</v>
      </c>
      <c r="S2393" s="13">
        <f t="shared" si="2808"/>
        <v>6.7114983751387622E-2</v>
      </c>
      <c r="T2393" s="13">
        <f t="shared" si="2809"/>
        <v>9.1546295817283782E-2</v>
      </c>
      <c r="U2393" s="13">
        <f t="shared" si="2810"/>
        <v>6.8661450891466247E-2</v>
      </c>
      <c r="V2393" s="13">
        <f t="shared" si="2811"/>
        <v>2.1375791137391353E-2</v>
      </c>
      <c r="W2393" s="13">
        <f t="shared" si="2812"/>
        <v>4.0686218001777602E-2</v>
      </c>
      <c r="X2393" s="13">
        <f t="shared" si="2813"/>
        <v>5.9656261036378819E-2</v>
      </c>
      <c r="Y2393" s="13">
        <f t="shared" si="2814"/>
        <v>4.3735565206442652E-2</v>
      </c>
      <c r="Z2393" s="13">
        <f t="shared" si="2815"/>
        <v>1.716579499087777E-2</v>
      </c>
      <c r="AA2393" s="13">
        <f t="shared" si="2816"/>
        <v>3.3558336939704878E-2</v>
      </c>
      <c r="AB2393" s="13">
        <f t="shared" si="2817"/>
        <v>3.2802499935401339E-2</v>
      </c>
      <c r="AC2393" s="13">
        <f t="shared" si="2818"/>
        <v>3.8295472475803364E-3</v>
      </c>
      <c r="AD2393" s="13">
        <f t="shared" si="2819"/>
        <v>1.9884919592007215E-2</v>
      </c>
      <c r="AE2393" s="13">
        <f t="shared" si="2820"/>
        <v>2.9156309240056608E-2</v>
      </c>
      <c r="AF2393" s="13">
        <f t="shared" si="2821"/>
        <v>2.1375252853511818E-2</v>
      </c>
      <c r="AG2393" s="13">
        <f t="shared" si="2822"/>
        <v>1.0447171274656115E-2</v>
      </c>
      <c r="AH2393" s="13">
        <f t="shared" si="2823"/>
        <v>6.2923466296869084E-3</v>
      </c>
      <c r="AI2393" s="13">
        <f t="shared" si="2824"/>
        <v>1.2301247245039598E-2</v>
      </c>
      <c r="AJ2393" s="13">
        <f t="shared" si="2825"/>
        <v>1.202418530708977E-2</v>
      </c>
      <c r="AK2393" s="13">
        <f t="shared" si="2826"/>
        <v>7.8355757709872281E-3</v>
      </c>
      <c r="AL2393" s="13">
        <f t="shared" si="2827"/>
        <v>4.3908908434785057E-4</v>
      </c>
      <c r="AM2393" s="13">
        <f t="shared" si="2828"/>
        <v>7.7748200073708825E-3</v>
      </c>
      <c r="AN2393" s="13">
        <f t="shared" si="2829"/>
        <v>1.13998477776999E-2</v>
      </c>
      <c r="AO2393" s="13">
        <f t="shared" si="2830"/>
        <v>8.3575265556967669E-3</v>
      </c>
      <c r="AP2393" s="13">
        <f t="shared" si="2831"/>
        <v>4.084747532963384E-3</v>
      </c>
      <c r="AQ2393" s="13">
        <f t="shared" si="2832"/>
        <v>1.4973176241370085E-3</v>
      </c>
      <c r="AR2393" s="13">
        <f t="shared" si="2833"/>
        <v>1.8452335533156697E-3</v>
      </c>
      <c r="AS2393" s="13">
        <f t="shared" si="2834"/>
        <v>3.6073464321065918E-3</v>
      </c>
      <c r="AT2393" s="13">
        <f t="shared" si="2835"/>
        <v>3.5260978909280646E-3</v>
      </c>
      <c r="AU2393" s="13">
        <f t="shared" si="2836"/>
        <v>2.297786211261592E-3</v>
      </c>
      <c r="AV2393" s="13">
        <f t="shared" si="2837"/>
        <v>1.123016497836279E-3</v>
      </c>
      <c r="AW2393" s="13">
        <f t="shared" si="2838"/>
        <v>3.4961926655960908E-5</v>
      </c>
      <c r="AX2393" s="13">
        <f t="shared" si="2839"/>
        <v>2.5332357127605962E-3</v>
      </c>
      <c r="AY2393" s="13">
        <f t="shared" si="2840"/>
        <v>3.7143627097637982E-3</v>
      </c>
      <c r="AZ2393" s="13">
        <f t="shared" si="2841"/>
        <v>2.7230964473987161E-3</v>
      </c>
      <c r="BA2393" s="13">
        <f t="shared" si="2842"/>
        <v>1.3309154833556999E-3</v>
      </c>
      <c r="BB2393" s="13">
        <f t="shared" si="2843"/>
        <v>4.8786447470343044E-4</v>
      </c>
      <c r="BC2393" s="13">
        <f t="shared" si="2844"/>
        <v>1.4306648237500015E-4</v>
      </c>
      <c r="BD2393" s="13">
        <f t="shared" si="2845"/>
        <v>4.5092965929673096E-4</v>
      </c>
      <c r="BE2393" s="13">
        <f t="shared" si="2846"/>
        <v>8.8154667178698637E-4</v>
      </c>
      <c r="BF2393" s="13">
        <f t="shared" si="2847"/>
        <v>8.6169152828704479E-4</v>
      </c>
      <c r="BG2393" s="13">
        <f t="shared" si="2848"/>
        <v>5.6152238914098057E-4</v>
      </c>
      <c r="BH2393" s="13">
        <f t="shared" si="2849"/>
        <v>2.7443758858816376E-4</v>
      </c>
      <c r="BI2393" s="13">
        <f t="shared" si="2850"/>
        <v>1.0730256386792337E-4</v>
      </c>
      <c r="BJ2393" s="14">
        <f t="shared" si="2851"/>
        <v>0.48684457382992452</v>
      </c>
      <c r="BK2393" s="14">
        <f t="shared" si="2852"/>
        <v>0.22280248701706457</v>
      </c>
      <c r="BL2393" s="14">
        <f t="shared" si="2853"/>
        <v>0.27204119492001938</v>
      </c>
      <c r="BM2393" s="14">
        <f t="shared" si="2854"/>
        <v>0.65950751567437293</v>
      </c>
      <c r="BN2393" s="14">
        <f t="shared" si="2855"/>
        <v>0.33566713430040579</v>
      </c>
    </row>
    <row r="2394" spans="1:66" x14ac:dyDescent="0.25">
      <c r="A2394" t="s">
        <v>22</v>
      </c>
      <c r="B2394" t="s">
        <v>164</v>
      </c>
      <c r="C2394" t="s">
        <v>166</v>
      </c>
      <c r="D2394" t="s">
        <v>547</v>
      </c>
      <c r="E2394" s="10">
        <f>VLOOKUP(A2394,home!$A$2:$E$405,3,FALSE)</f>
        <v>1.6923076923076901</v>
      </c>
      <c r="F2394" s="10">
        <f>VLOOKUP(B2394,home!$B$2:$E$405,3,FALSE)</f>
        <v>1.18</v>
      </c>
      <c r="G2394" s="10">
        <f>VLOOKUP(C2394,away!$B$2:$E$405,4,FALSE)</f>
        <v>0.89</v>
      </c>
      <c r="H2394" s="10">
        <f>VLOOKUP(A2394,away!$A$2:$E$405,3,FALSE)</f>
        <v>1.40769230769231</v>
      </c>
      <c r="I2394" s="10">
        <f>VLOOKUP(C2394,away!$B$2:$E$405,3,FALSE)</f>
        <v>0.79</v>
      </c>
      <c r="J2394" s="10">
        <f>VLOOKUP(B2394,home!$B$2:$E$405,4,FALSE)</f>
        <v>0.71</v>
      </c>
      <c r="K2394" s="12">
        <f t="shared" si="2800"/>
        <v>1.777261538461536</v>
      </c>
      <c r="L2394" s="12">
        <f t="shared" si="2801"/>
        <v>0.78957461538461671</v>
      </c>
      <c r="M2394" s="13">
        <f t="shared" si="2802"/>
        <v>7.6778075576670088E-2</v>
      </c>
      <c r="N2394" s="13">
        <f t="shared" si="2803"/>
        <v>0.13645472071950873</v>
      </c>
      <c r="O2394" s="13">
        <f t="shared" si="2804"/>
        <v>6.0622019493420318E-2</v>
      </c>
      <c r="P2394" s="13">
        <f t="shared" si="2805"/>
        <v>0.1077411836295214</v>
      </c>
      <c r="Q2394" s="13">
        <f t="shared" si="2806"/>
        <v>0.12125786343814669</v>
      </c>
      <c r="R2394" s="13">
        <f t="shared" si="2807"/>
        <v>2.3932803862678036E-2</v>
      </c>
      <c r="S2394" s="13">
        <f t="shared" si="2808"/>
        <v>3.7797778085419766E-2</v>
      </c>
      <c r="T2394" s="13">
        <f t="shared" si="2809"/>
        <v>9.5742130886535048E-2</v>
      </c>
      <c r="U2394" s="13">
        <f t="shared" si="2810"/>
        <v>4.2534851812681351E-2</v>
      </c>
      <c r="V2394" s="13">
        <f t="shared" si="2811"/>
        <v>5.8934320607398772E-3</v>
      </c>
      <c r="W2394" s="13">
        <f t="shared" si="2812"/>
        <v>7.1835645641546472E-2</v>
      </c>
      <c r="X2394" s="13">
        <f t="shared" si="2813"/>
        <v>5.6719602278329673E-2</v>
      </c>
      <c r="Y2394" s="13">
        <f t="shared" si="2814"/>
        <v>2.2392179076840289E-2</v>
      </c>
      <c r="Z2394" s="13">
        <f t="shared" si="2815"/>
        <v>6.298911468316494E-3</v>
      </c>
      <c r="AA2394" s="13">
        <f t="shared" si="2816"/>
        <v>1.1194813086813183E-2</v>
      </c>
      <c r="AB2394" s="13">
        <f t="shared" si="2817"/>
        <v>9.9480553647294696E-3</v>
      </c>
      <c r="AC2394" s="13">
        <f t="shared" si="2818"/>
        <v>5.1688367829548216E-4</v>
      </c>
      <c r="AD2394" s="13">
        <f t="shared" si="2819"/>
        <v>3.1917682522318164E-2</v>
      </c>
      <c r="AE2394" s="13">
        <f t="shared" si="2820"/>
        <v>2.5201391901527669E-2</v>
      </c>
      <c r="AF2394" s="13">
        <f t="shared" si="2821"/>
        <v>9.9491896589028496E-3</v>
      </c>
      <c r="AG2394" s="13">
        <f t="shared" si="2822"/>
        <v>2.6185425327722744E-3</v>
      </c>
      <c r="AH2394" s="13">
        <f t="shared" si="2823"/>
        <v>1.2433651499844367E-3</v>
      </c>
      <c r="AI2394" s="13">
        <f t="shared" si="2824"/>
        <v>2.2097850593307982E-3</v>
      </c>
      <c r="AJ2394" s="13">
        <f t="shared" si="2825"/>
        <v>1.9636829971077857E-3</v>
      </c>
      <c r="AK2394" s="13">
        <f t="shared" si="2826"/>
        <v>1.1633260881635144E-3</v>
      </c>
      <c r="AL2394" s="13">
        <f t="shared" si="2827"/>
        <v>2.9013313438795282E-5</v>
      </c>
      <c r="AM2394" s="13">
        <f t="shared" si="2828"/>
        <v>1.1345213908748413E-2</v>
      </c>
      <c r="AN2394" s="13">
        <f t="shared" si="2829"/>
        <v>8.9578929084562324E-3</v>
      </c>
      <c r="AO2394" s="13">
        <f t="shared" si="2830"/>
        <v>3.5364624239254574E-3</v>
      </c>
      <c r="AP2394" s="13">
        <f t="shared" si="2831"/>
        <v>9.3076698606436414E-4</v>
      </c>
      <c r="AQ2394" s="13">
        <f t="shared" si="2832"/>
        <v>1.837274962586173E-4</v>
      </c>
      <c r="AR2394" s="13">
        <f t="shared" si="2833"/>
        <v>1.9634591201631965E-4</v>
      </c>
      <c r="AS2394" s="13">
        <f t="shared" si="2834"/>
        <v>3.4895803766075756E-4</v>
      </c>
      <c r="AT2394" s="13">
        <f t="shared" si="2835"/>
        <v>3.100948494357384E-4</v>
      </c>
      <c r="AU2394" s="13">
        <f t="shared" si="2836"/>
        <v>1.837065497257196E-4</v>
      </c>
      <c r="AV2394" s="13">
        <f t="shared" si="2837"/>
        <v>8.1623646297748284E-5</v>
      </c>
      <c r="AW2394" s="13">
        <f t="shared" si="2838"/>
        <v>1.1309394379087097E-6</v>
      </c>
      <c r="AX2394" s="13">
        <f t="shared" si="2839"/>
        <v>3.3605687209395697E-3</v>
      </c>
      <c r="AY2394" s="13">
        <f t="shared" si="2840"/>
        <v>2.6534197553094341E-3</v>
      </c>
      <c r="AZ2394" s="13">
        <f t="shared" si="2841"/>
        <v>1.0475364413761949E-3</v>
      </c>
      <c r="BA2394" s="13">
        <f t="shared" si="2842"/>
        <v>2.7570272760032641E-4</v>
      </c>
      <c r="BB2394" s="13">
        <f t="shared" si="2843"/>
        <v>5.4421968776379362E-5</v>
      </c>
      <c r="BC2394" s="13">
        <f t="shared" si="2844"/>
        <v>8.5940410130166737E-6</v>
      </c>
      <c r="BD2394" s="13">
        <f t="shared" si="2845"/>
        <v>2.5838291327104546E-5</v>
      </c>
      <c r="BE2394" s="13">
        <f t="shared" si="2846"/>
        <v>4.5921401395227186E-5</v>
      </c>
      <c r="BF2394" s="13">
        <f t="shared" si="2847"/>
        <v>4.0807170245995602E-5</v>
      </c>
      <c r="BG2394" s="13">
        <f t="shared" si="2848"/>
        <v>2.4175004723886655E-5</v>
      </c>
      <c r="BH2394" s="13">
        <f t="shared" si="2849"/>
        <v>1.0741326521972427E-5</v>
      </c>
      <c r="BI2394" s="13">
        <f t="shared" si="2850"/>
        <v>3.8180292999116838E-6</v>
      </c>
      <c r="BJ2394" s="14">
        <f t="shared" si="2851"/>
        <v>0.60644325603489613</v>
      </c>
      <c r="BK2394" s="14">
        <f t="shared" si="2852"/>
        <v>0.23140978609939486</v>
      </c>
      <c r="BL2394" s="14">
        <f t="shared" si="2853"/>
        <v>0.15608473313355925</v>
      </c>
      <c r="BM2394" s="14">
        <f t="shared" si="2854"/>
        <v>0.47079773120034968</v>
      </c>
      <c r="BN2394" s="14">
        <f t="shared" si="2855"/>
        <v>0.52678666671994523</v>
      </c>
    </row>
    <row r="2395" spans="1:66" x14ac:dyDescent="0.25">
      <c r="A2395" t="s">
        <v>178</v>
      </c>
      <c r="B2395" t="s">
        <v>181</v>
      </c>
      <c r="C2395" t="s">
        <v>271</v>
      </c>
      <c r="D2395" t="s">
        <v>547</v>
      </c>
      <c r="E2395" s="10">
        <f>VLOOKUP(A2395,home!$A$2:$E$405,3,FALSE)</f>
        <v>1.73913043478261</v>
      </c>
      <c r="F2395" s="10">
        <f>VLOOKUP(B2395,home!$B$2:$E$405,3,FALSE)</f>
        <v>1.73</v>
      </c>
      <c r="G2395" s="10">
        <f>VLOOKUP(C2395,away!$B$2:$E$405,4,FALSE)</f>
        <v>1.07</v>
      </c>
      <c r="H2395" s="10">
        <f>VLOOKUP(A2395,away!$A$2:$E$405,3,FALSE)</f>
        <v>1.3217391304347801</v>
      </c>
      <c r="I2395" s="10">
        <f>VLOOKUP(C2395,away!$B$2:$E$405,3,FALSE)</f>
        <v>0.99</v>
      </c>
      <c r="J2395" s="10">
        <f>VLOOKUP(B2395,home!$B$2:$E$405,4,FALSE)</f>
        <v>1.19</v>
      </c>
      <c r="K2395" s="12">
        <f t="shared" si="2800"/>
        <v>3.2193043478260894</v>
      </c>
      <c r="L2395" s="12">
        <f t="shared" si="2801"/>
        <v>1.5571408695652142</v>
      </c>
      <c r="M2395" s="13">
        <f t="shared" si="2802"/>
        <v>8.4258980294515794E-3</v>
      </c>
      <c r="N2395" s="13">
        <f t="shared" si="2803"/>
        <v>2.7125530160552747E-2</v>
      </c>
      <c r="O2395" s="13">
        <f t="shared" si="2804"/>
        <v>1.3120310184448055E-2</v>
      </c>
      <c r="P2395" s="13">
        <f t="shared" si="2805"/>
        <v>4.2238271621620548E-2</v>
      </c>
      <c r="Q2395" s="13">
        <f t="shared" si="2806"/>
        <v>4.3662668591477605E-2</v>
      </c>
      <c r="R2395" s="13">
        <f t="shared" si="2807"/>
        <v>1.0215085604788395E-2</v>
      </c>
      <c r="S2395" s="13">
        <f t="shared" si="2808"/>
        <v>5.2934167472292501E-2</v>
      </c>
      <c r="T2395" s="13">
        <f t="shared" si="2809"/>
        <v>6.7988925738071193E-2</v>
      </c>
      <c r="U2395" s="13">
        <f t="shared" si="2810"/>
        <v>3.288546950091098E-2</v>
      </c>
      <c r="V2395" s="13">
        <f t="shared" si="2811"/>
        <v>2.9483804125802773E-2</v>
      </c>
      <c r="W2395" s="13">
        <f t="shared" si="2812"/>
        <v>4.6854472944744485E-2</v>
      </c>
      <c r="X2395" s="13">
        <f t="shared" si="2813"/>
        <v>7.2959014744199219E-2</v>
      </c>
      <c r="Y2395" s="13">
        <f t="shared" si="2814"/>
        <v>5.6803731830701858E-2</v>
      </c>
      <c r="Z2395" s="13">
        <f t="shared" si="2815"/>
        <v>5.3021090937744337E-3</v>
      </c>
      <c r="AA2395" s="13">
        <f t="shared" si="2816"/>
        <v>1.7069102858236283E-2</v>
      </c>
      <c r="AB2395" s="13">
        <f t="shared" si="2817"/>
        <v>2.7475318522505406E-2</v>
      </c>
      <c r="AC2395" s="13">
        <f t="shared" si="2818"/>
        <v>9.2374792184715896E-3</v>
      </c>
      <c r="AD2395" s="13">
        <f t="shared" si="2819"/>
        <v>3.7709702116528951E-2</v>
      </c>
      <c r="AE2395" s="13">
        <f t="shared" si="2820"/>
        <v>5.8719318344777088E-2</v>
      </c>
      <c r="AF2395" s="13">
        <f t="shared" si="2821"/>
        <v>4.5717125213831436E-2</v>
      </c>
      <c r="AG2395" s="13">
        <f t="shared" si="2822"/>
        <v>2.3729334703162418E-2</v>
      </c>
      <c r="AH2395" s="13">
        <f t="shared" si="2823"/>
        <v>2.0640326912023891E-3</v>
      </c>
      <c r="AI2395" s="13">
        <f t="shared" si="2824"/>
        <v>6.6447494168430351E-3</v>
      </c>
      <c r="AJ2395" s="13">
        <f t="shared" si="2825"/>
        <v>1.0695735343928829E-2</v>
      </c>
      <c r="AK2395" s="13">
        <f t="shared" si="2826"/>
        <v>1.147760909863575E-2</v>
      </c>
      <c r="AL2395" s="13">
        <f t="shared" si="2827"/>
        <v>1.8522662152571688E-3</v>
      </c>
      <c r="AM2395" s="13">
        <f t="shared" si="2828"/>
        <v>2.4279801595793658E-2</v>
      </c>
      <c r="AN2395" s="13">
        <f t="shared" si="2829"/>
        <v>3.780707136974501E-2</v>
      </c>
      <c r="AO2395" s="13">
        <f t="shared" si="2830"/>
        <v>2.9435467994199441E-2</v>
      </c>
      <c r="AP2395" s="13">
        <f t="shared" si="2831"/>
        <v>1.5278390076182249E-2</v>
      </c>
      <c r="AQ2395" s="13">
        <f t="shared" si="2832"/>
        <v>5.9476514021957446E-3</v>
      </c>
      <c r="AR2395" s="13">
        <f t="shared" si="2833"/>
        <v>6.4279793191798329E-4</v>
      </c>
      <c r="AS2395" s="13">
        <f t="shared" si="2834"/>
        <v>2.069362176997182E-3</v>
      </c>
      <c r="AT2395" s="13">
        <f t="shared" si="2835"/>
        <v>3.3309533268169457E-3</v>
      </c>
      <c r="AU2395" s="13">
        <f t="shared" si="2836"/>
        <v>3.5744508424758563E-3</v>
      </c>
      <c r="AV2395" s="13">
        <f t="shared" si="2837"/>
        <v>2.8768112845682886E-3</v>
      </c>
      <c r="AW2395" s="13">
        <f t="shared" si="2838"/>
        <v>2.5792345892693055E-4</v>
      </c>
      <c r="AX2395" s="13">
        <f t="shared" si="2839"/>
        <v>1.3027345140282224E-2</v>
      </c>
      <c r="AY2395" s="13">
        <f t="shared" si="2840"/>
        <v>2.0285411539865229E-2</v>
      </c>
      <c r="AZ2395" s="13">
        <f t="shared" si="2841"/>
        <v>1.5793621682336993E-2</v>
      </c>
      <c r="BA2395" s="13">
        <f t="shared" si="2842"/>
        <v>8.1976312666727485E-3</v>
      </c>
      <c r="BB2395" s="13">
        <f t="shared" si="2843"/>
        <v>3.1912166697404495E-3</v>
      </c>
      <c r="BC2395" s="13">
        <f t="shared" si="2844"/>
        <v>9.9383478001812981E-4</v>
      </c>
      <c r="BD2395" s="13">
        <f t="shared" si="2845"/>
        <v>1.6682115511024821E-4</v>
      </c>
      <c r="BE2395" s="13">
        <f t="shared" si="2846"/>
        <v>5.370480699557925E-4</v>
      </c>
      <c r="BF2395" s="13">
        <f t="shared" si="2847"/>
        <v>8.6446059330014659E-4</v>
      </c>
      <c r="BG2395" s="13">
        <f t="shared" si="2848"/>
        <v>9.2765391551182744E-4</v>
      </c>
      <c r="BH2395" s="13">
        <f t="shared" si="2849"/>
        <v>7.4660007087128057E-4</v>
      </c>
      <c r="BI2395" s="13">
        <f t="shared" si="2850"/>
        <v>4.8070657084863579E-4</v>
      </c>
      <c r="BJ2395" s="14">
        <f t="shared" si="2851"/>
        <v>0.65550726790507896</v>
      </c>
      <c r="BK2395" s="14">
        <f t="shared" si="2852"/>
        <v>0.16445729822276139</v>
      </c>
      <c r="BL2395" s="14">
        <f t="shared" si="2853"/>
        <v>0.14786507915987329</v>
      </c>
      <c r="BM2395" s="14">
        <f t="shared" si="2854"/>
        <v>0.80831650210821082</v>
      </c>
      <c r="BN2395" s="14">
        <f t="shared" si="2855"/>
        <v>0.14478776419233894</v>
      </c>
    </row>
    <row r="2396" spans="1:66" x14ac:dyDescent="0.25">
      <c r="A2396" t="s">
        <v>178</v>
      </c>
      <c r="B2396" t="s">
        <v>183</v>
      </c>
      <c r="C2396" t="s">
        <v>273</v>
      </c>
      <c r="D2396" t="s">
        <v>547</v>
      </c>
      <c r="E2396" s="10">
        <f>VLOOKUP(A2396,home!$A$2:$E$405,3,FALSE)</f>
        <v>1.73913043478261</v>
      </c>
      <c r="F2396" s="10">
        <f>VLOOKUP(B2396,home!$B$2:$E$405,3,FALSE)</f>
        <v>0.82</v>
      </c>
      <c r="G2396" s="10">
        <f>VLOOKUP(C2396,away!$B$2:$E$405,4,FALSE)</f>
        <v>0.1</v>
      </c>
      <c r="H2396" s="10">
        <f>VLOOKUP(A2396,away!$A$2:$E$405,3,FALSE)</f>
        <v>1.3217391304347801</v>
      </c>
      <c r="I2396" s="10">
        <f>VLOOKUP(C2396,away!$B$2:$E$405,3,FALSE)</f>
        <v>1.44</v>
      </c>
      <c r="J2396" s="10">
        <f>VLOOKUP(B2396,home!$B$2:$E$405,4,FALSE)</f>
        <v>0.86</v>
      </c>
      <c r="K2396" s="12">
        <f t="shared" si="2800"/>
        <v>0.14260869565217402</v>
      </c>
      <c r="L2396" s="12">
        <f t="shared" si="2801"/>
        <v>1.6368417391304315</v>
      </c>
      <c r="M2396" s="13">
        <f t="shared" si="2802"/>
        <v>0.16873085039953511</v>
      </c>
      <c r="N2396" s="13">
        <f t="shared" si="2803"/>
        <v>2.4062486491759807E-2</v>
      </c>
      <c r="O2396" s="13">
        <f t="shared" si="2804"/>
        <v>0.27618569861293168</v>
      </c>
      <c r="P2396" s="13">
        <f t="shared" si="2805"/>
        <v>3.9386482236974635E-2</v>
      </c>
      <c r="Q2396" s="13">
        <f t="shared" si="2806"/>
        <v>1.7157599063689611E-3</v>
      </c>
      <c r="R2396" s="13">
        <f t="shared" si="2807"/>
        <v>0.22603613962027228</v>
      </c>
      <c r="S2396" s="13">
        <f t="shared" si="2808"/>
        <v>2.2984756186112854E-3</v>
      </c>
      <c r="T2396" s="13">
        <f t="shared" si="2809"/>
        <v>2.8084274290712361E-3</v>
      </c>
      <c r="U2396" s="13">
        <f t="shared" si="2810"/>
        <v>3.2234719041499722E-2</v>
      </c>
      <c r="V2396" s="13">
        <f t="shared" si="2811"/>
        <v>5.9614250815683227E-5</v>
      </c>
      <c r="W2396" s="13">
        <f t="shared" si="2812"/>
        <v>8.1560760766524604E-5</v>
      </c>
      <c r="X2396" s="13">
        <f t="shared" si="2813"/>
        <v>1.3350205749787918E-4</v>
      </c>
      <c r="Y2396" s="13">
        <f t="shared" si="2814"/>
        <v>1.0926086998615975E-4</v>
      </c>
      <c r="Z2396" s="13">
        <f t="shared" si="2815"/>
        <v>0.12332846262745849</v>
      </c>
      <c r="AA2396" s="13">
        <f t="shared" si="2816"/>
        <v>1.7587711192089746E-2</v>
      </c>
      <c r="AB2396" s="13">
        <f t="shared" si="2817"/>
        <v>1.2540802763055302E-3</v>
      </c>
      <c r="AC2396" s="13">
        <f t="shared" si="2818"/>
        <v>8.6972670723176739E-7</v>
      </c>
      <c r="AD2396" s="13">
        <f t="shared" si="2819"/>
        <v>2.9078184273282701E-6</v>
      </c>
      <c r="AE2396" s="13">
        <f t="shared" si="2820"/>
        <v>4.7596385716635211E-6</v>
      </c>
      <c r="AF2396" s="13">
        <f t="shared" si="2821"/>
        <v>3.8953875386370021E-6</v>
      </c>
      <c r="AG2396" s="13">
        <f t="shared" si="2822"/>
        <v>2.1253776377765336E-6</v>
      </c>
      <c r="AH2396" s="13">
        <f t="shared" si="2823"/>
        <v>5.0467293812852886E-2</v>
      </c>
      <c r="AI2396" s="13">
        <f t="shared" si="2824"/>
        <v>7.1970749437459828E-3</v>
      </c>
      <c r="AJ2396" s="13">
        <f t="shared" si="2825"/>
        <v>5.1318273511927897E-4</v>
      </c>
      <c r="AK2396" s="13">
        <f t="shared" si="2826"/>
        <v>2.4394773495525169E-5</v>
      </c>
      <c r="AL2396" s="13">
        <f t="shared" si="2827"/>
        <v>8.1207379502428656E-9</v>
      </c>
      <c r="AM2396" s="13">
        <f t="shared" si="2828"/>
        <v>8.2936038622928068E-8</v>
      </c>
      <c r="AN2396" s="13">
        <f t="shared" si="2829"/>
        <v>1.357531696961422E-7</v>
      </c>
      <c r="AO2396" s="13">
        <f t="shared" si="2830"/>
        <v>1.1110322718895106E-7</v>
      </c>
      <c r="AP2396" s="13">
        <f t="shared" si="2831"/>
        <v>6.0619466538322027E-8</v>
      </c>
      <c r="AQ2396" s="13">
        <f t="shared" si="2832"/>
        <v>2.48061182584365E-8</v>
      </c>
      <c r="AR2396" s="13">
        <f t="shared" si="2833"/>
        <v>1.6521394594767307E-2</v>
      </c>
      <c r="AS2396" s="13">
        <f t="shared" si="2834"/>
        <v>2.3560945335146439E-3</v>
      </c>
      <c r="AT2396" s="13">
        <f t="shared" si="2835"/>
        <v>1.6799978412887034E-4</v>
      </c>
      <c r="AU2396" s="13">
        <f t="shared" si="2836"/>
        <v>7.9860766948216694E-6</v>
      </c>
      <c r="AV2396" s="13">
        <f t="shared" si="2837"/>
        <v>2.8472099520668576E-7</v>
      </c>
      <c r="AW2396" s="13">
        <f t="shared" si="2838"/>
        <v>5.2655736812504312E-11</v>
      </c>
      <c r="AX2396" s="13">
        <f t="shared" si="2839"/>
        <v>1.971233381762349E-9</v>
      </c>
      <c r="AY2396" s="13">
        <f t="shared" si="2840"/>
        <v>3.226597076835845E-9</v>
      </c>
      <c r="AZ2396" s="13">
        <f t="shared" si="2841"/>
        <v>2.6407143853605768E-9</v>
      </c>
      <c r="BA2396" s="13">
        <f t="shared" si="2842"/>
        <v>1.4408105090267849E-9</v>
      </c>
      <c r="BB2396" s="13">
        <f t="shared" si="2843"/>
        <v>5.8959469483820115E-10</v>
      </c>
      <c r="BC2396" s="13">
        <f t="shared" si="2844"/>
        <v>1.9301464113620733E-10</v>
      </c>
      <c r="BD2396" s="13">
        <f t="shared" si="2845"/>
        <v>4.5071513768931738E-3</v>
      </c>
      <c r="BE2396" s="13">
        <f t="shared" si="2846"/>
        <v>6.4275897896563566E-4</v>
      </c>
      <c r="BF2396" s="13">
        <f t="shared" si="2847"/>
        <v>4.5831509804506216E-5</v>
      </c>
      <c r="BG2396" s="13">
        <f t="shared" si="2848"/>
        <v>2.1786572776634859E-6</v>
      </c>
      <c r="BH2396" s="13">
        <f t="shared" si="2849"/>
        <v>7.7673868160176493E-8</v>
      </c>
      <c r="BI2396" s="13">
        <f t="shared" si="2850"/>
        <v>2.215393804916339E-9</v>
      </c>
      <c r="BJ2396" s="14">
        <f t="shared" si="2851"/>
        <v>2.8925111017610965E-2</v>
      </c>
      <c r="BK2396" s="14">
        <f t="shared" si="2852"/>
        <v>0.21047630357997898</v>
      </c>
      <c r="BL2396" s="14">
        <f t="shared" si="2853"/>
        <v>0.63575205513061639</v>
      </c>
      <c r="BM2396" s="14">
        <f t="shared" si="2854"/>
        <v>0.26236451191388116</v>
      </c>
      <c r="BN2396" s="14">
        <f t="shared" si="2855"/>
        <v>0.73611741726784241</v>
      </c>
    </row>
    <row r="2397" spans="1:66" x14ac:dyDescent="0.25">
      <c r="A2397" t="s">
        <v>178</v>
      </c>
      <c r="B2397" t="s">
        <v>272</v>
      </c>
      <c r="C2397" t="s">
        <v>179</v>
      </c>
      <c r="D2397" t="s">
        <v>547</v>
      </c>
      <c r="E2397" s="10">
        <f>VLOOKUP(A2397,home!$A$2:$E$405,3,FALSE)</f>
        <v>1.73913043478261</v>
      </c>
      <c r="F2397" s="10">
        <f>VLOOKUP(B2397,home!$B$2:$E$405,3,FALSE)</f>
        <v>0.82</v>
      </c>
      <c r="G2397" s="10">
        <f>VLOOKUP(C2397,away!$B$2:$E$405,4,FALSE)</f>
        <v>0.74</v>
      </c>
      <c r="H2397" s="10">
        <f>VLOOKUP(A2397,away!$A$2:$E$405,3,FALSE)</f>
        <v>1.3217391304347801</v>
      </c>
      <c r="I2397" s="10">
        <f>VLOOKUP(C2397,away!$B$2:$E$405,3,FALSE)</f>
        <v>0.57999999999999996</v>
      </c>
      <c r="J2397" s="10">
        <f>VLOOKUP(B2397,home!$B$2:$E$405,4,FALSE)</f>
        <v>1.41</v>
      </c>
      <c r="K2397" s="12">
        <f t="shared" si="2800"/>
        <v>1.0553043478260875</v>
      </c>
      <c r="L2397" s="12">
        <f t="shared" si="2801"/>
        <v>1.0809182608695629</v>
      </c>
      <c r="M2397" s="13">
        <f t="shared" si="2802"/>
        <v>0.11810011185057534</v>
      </c>
      <c r="N2397" s="13">
        <f t="shared" si="2803"/>
        <v>0.12463156151465939</v>
      </c>
      <c r="O2397" s="13">
        <f t="shared" si="2804"/>
        <v>0.12765656751002477</v>
      </c>
      <c r="P2397" s="13">
        <f t="shared" si="2805"/>
        <v>0.13471653072188358</v>
      </c>
      <c r="Q2397" s="13">
        <f t="shared" si="2806"/>
        <v>6.5762114371387279E-2</v>
      </c>
      <c r="R2397" s="13">
        <f t="shared" si="2807"/>
        <v>6.8993157470756947E-2</v>
      </c>
      <c r="S2397" s="13">
        <f t="shared" si="2808"/>
        <v>3.8417710545233047E-2</v>
      </c>
      <c r="T2397" s="13">
        <f t="shared" si="2809"/>
        <v>7.1083470297425233E-2</v>
      </c>
      <c r="U2397" s="13">
        <f t="shared" si="2810"/>
        <v>7.280877904913971E-2</v>
      </c>
      <c r="V2397" s="13">
        <f t="shared" si="2811"/>
        <v>4.8692217342215134E-3</v>
      </c>
      <c r="W2397" s="13">
        <f t="shared" si="2812"/>
        <v>2.3133015072787141E-2</v>
      </c>
      <c r="X2397" s="13">
        <f t="shared" si="2813"/>
        <v>2.5004898421146463E-2</v>
      </c>
      <c r="Y2397" s="13">
        <f t="shared" si="2814"/>
        <v>1.3514125657302855E-2</v>
      </c>
      <c r="Z2397" s="13">
        <f t="shared" si="2815"/>
        <v>2.4858654595063499E-2</v>
      </c>
      <c r="AA2397" s="13">
        <f t="shared" si="2816"/>
        <v>2.6233446275277458E-2</v>
      </c>
      <c r="AB2397" s="13">
        <f t="shared" si="2817"/>
        <v>1.3842134956381192E-2</v>
      </c>
      <c r="AC2397" s="13">
        <f t="shared" si="2818"/>
        <v>3.4714438934013589E-4</v>
      </c>
      <c r="AD2397" s="13">
        <f t="shared" si="2819"/>
        <v>6.1030928461596702E-3</v>
      </c>
      <c r="AE2397" s="13">
        <f t="shared" si="2820"/>
        <v>6.5969445051963825E-3</v>
      </c>
      <c r="AF2397" s="13">
        <f t="shared" si="2821"/>
        <v>3.5653788908049456E-3</v>
      </c>
      <c r="AG2397" s="13">
        <f t="shared" si="2822"/>
        <v>1.2846277166633112E-3</v>
      </c>
      <c r="AH2397" s="13">
        <f t="shared" si="2823"/>
        <v>6.7175434231132999E-3</v>
      </c>
      <c r="AI2397" s="13">
        <f t="shared" si="2824"/>
        <v>7.0890527811220032E-3</v>
      </c>
      <c r="AJ2397" s="13">
        <f t="shared" si="2825"/>
        <v>3.7405541109433345E-3</v>
      </c>
      <c r="AK2397" s="13">
        <f t="shared" si="2826"/>
        <v>1.3158076721857487E-3</v>
      </c>
      <c r="AL2397" s="13">
        <f t="shared" si="2827"/>
        <v>1.5839472819683747E-5</v>
      </c>
      <c r="AM2397" s="13">
        <f t="shared" si="2828"/>
        <v>1.2881240831477186E-3</v>
      </c>
      <c r="AN2397" s="13">
        <f t="shared" si="2829"/>
        <v>1.3923568437402324E-3</v>
      </c>
      <c r="AO2397" s="13">
        <f t="shared" si="2830"/>
        <v>7.5251196902276273E-4</v>
      </c>
      <c r="AP2397" s="13">
        <f t="shared" si="2831"/>
        <v>2.7113464294653837E-4</v>
      </c>
      <c r="AQ2397" s="13">
        <f t="shared" si="2832"/>
        <v>7.3268596678815532E-5</v>
      </c>
      <c r="AR2397" s="13">
        <f t="shared" si="2833"/>
        <v>1.4522230708454802E-3</v>
      </c>
      <c r="AS2397" s="13">
        <f t="shared" si="2834"/>
        <v>1.5325373206765875E-3</v>
      </c>
      <c r="AT2397" s="13">
        <f t="shared" si="2835"/>
        <v>8.0864664885787292E-4</v>
      </c>
      <c r="AU2397" s="13">
        <f t="shared" si="2836"/>
        <v>2.844561081315696E-4</v>
      </c>
      <c r="AV2397" s="13">
        <f t="shared" si="2837"/>
        <v>7.5046941919233257E-5</v>
      </c>
      <c r="AW2397" s="13">
        <f t="shared" si="2838"/>
        <v>5.018903014887291E-7</v>
      </c>
      <c r="AX2397" s="13">
        <f t="shared" si="2839"/>
        <v>2.2656049091421325E-4</v>
      </c>
      <c r="AY2397" s="13">
        <f t="shared" si="2840"/>
        <v>2.4489337182074584E-4</v>
      </c>
      <c r="AZ2397" s="13">
        <f t="shared" si="2841"/>
        <v>1.3235485878348185E-4</v>
      </c>
      <c r="BA2397" s="13">
        <f t="shared" si="2842"/>
        <v>4.7688261257959272E-5</v>
      </c>
      <c r="BB2397" s="13">
        <f t="shared" si="2843"/>
        <v>1.288677810571167E-5</v>
      </c>
      <c r="BC2397" s="13">
        <f t="shared" si="2844"/>
        <v>2.7859107556475648E-6</v>
      </c>
      <c r="BD2397" s="13">
        <f t="shared" si="2845"/>
        <v>2.6162240602215869E-4</v>
      </c>
      <c r="BE2397" s="13">
        <f t="shared" si="2846"/>
        <v>2.7609126256390601E-4</v>
      </c>
      <c r="BF2397" s="13">
        <f t="shared" si="2847"/>
        <v>1.4568015489024196E-4</v>
      </c>
      <c r="BG2397" s="13">
        <f t="shared" si="2848"/>
        <v>5.1245633615883402E-5</v>
      </c>
      <c r="BH2397" s="13">
        <f t="shared" si="2849"/>
        <v>1.3519934990486112E-5</v>
      </c>
      <c r="BI2397" s="13">
        <f t="shared" si="2850"/>
        <v>2.8535292355572106E-6</v>
      </c>
      <c r="BJ2397" s="14">
        <f t="shared" si="2851"/>
        <v>0.34512379510070657</v>
      </c>
      <c r="BK2397" s="14">
        <f t="shared" si="2852"/>
        <v>0.29671145208589406</v>
      </c>
      <c r="BL2397" s="14">
        <f t="shared" si="2853"/>
        <v>0.33330096626069344</v>
      </c>
      <c r="BM2397" s="14">
        <f t="shared" si="2854"/>
        <v>0.359890433121551</v>
      </c>
      <c r="BN2397" s="14">
        <f t="shared" si="2855"/>
        <v>0.63986004343928726</v>
      </c>
    </row>
    <row r="2398" spans="1:66" x14ac:dyDescent="0.25">
      <c r="A2398" t="s">
        <v>178</v>
      </c>
      <c r="B2398" t="s">
        <v>186</v>
      </c>
      <c r="C2398" t="s">
        <v>184</v>
      </c>
      <c r="D2398" t="s">
        <v>547</v>
      </c>
      <c r="E2398" s="10">
        <f>VLOOKUP(A2398,home!$A$2:$E$405,3,FALSE)</f>
        <v>1.73913043478261</v>
      </c>
      <c r="F2398" s="10">
        <f>VLOOKUP(B2398,home!$B$2:$E$405,3,FALSE)</f>
        <v>1.61</v>
      </c>
      <c r="G2398" s="10">
        <f>VLOOKUP(C2398,away!$B$2:$E$405,4,FALSE)</f>
        <v>1.56</v>
      </c>
      <c r="H2398" s="10">
        <f>VLOOKUP(A2398,away!$A$2:$E$405,3,FALSE)</f>
        <v>1.3217391304347801</v>
      </c>
      <c r="I2398" s="10">
        <f>VLOOKUP(C2398,away!$B$2:$E$405,3,FALSE)</f>
        <v>0.33</v>
      </c>
      <c r="J2398" s="10">
        <f>VLOOKUP(B2398,home!$B$2:$E$405,4,FALSE)</f>
        <v>1.06</v>
      </c>
      <c r="K2398" s="12">
        <f t="shared" si="2800"/>
        <v>4.368000000000003</v>
      </c>
      <c r="L2398" s="12">
        <f t="shared" si="2801"/>
        <v>0.46234434782608613</v>
      </c>
      <c r="M2398" s="13">
        <f t="shared" si="2802"/>
        <v>7.9837715981677902E-3</v>
      </c>
      <c r="N2398" s="13">
        <f t="shared" si="2803"/>
        <v>3.4873114340796929E-2</v>
      </c>
      <c r="O2398" s="13">
        <f t="shared" si="2804"/>
        <v>3.6912516727473153E-3</v>
      </c>
      <c r="P2398" s="13">
        <f t="shared" si="2805"/>
        <v>1.6123387306560284E-2</v>
      </c>
      <c r="Q2398" s="13">
        <f t="shared" si="2806"/>
        <v>7.6162881720300557E-2</v>
      </c>
      <c r="R2398" s="13">
        <f t="shared" si="2807"/>
        <v>8.5331467364915337E-4</v>
      </c>
      <c r="S2398" s="13">
        <f t="shared" si="2808"/>
        <v>8.140376231986924E-3</v>
      </c>
      <c r="T2398" s="13">
        <f t="shared" si="2809"/>
        <v>3.5213477877527689E-2</v>
      </c>
      <c r="U2398" s="13">
        <f t="shared" si="2810"/>
        <v>3.7272784944995044E-3</v>
      </c>
      <c r="V2398" s="13">
        <f t="shared" si="2811"/>
        <v>1.826628168231276E-3</v>
      </c>
      <c r="W2398" s="13">
        <f t="shared" si="2812"/>
        <v>0.11089315578475768</v>
      </c>
      <c r="X2398" s="13">
        <f t="shared" si="2813"/>
        <v>5.1270823789680349E-2</v>
      </c>
      <c r="Y2398" s="13">
        <f t="shared" si="2814"/>
        <v>1.185238779377297E-2</v>
      </c>
      <c r="Z2398" s="13">
        <f t="shared" si="2815"/>
        <v>1.3150840542624912E-4</v>
      </c>
      <c r="AA2398" s="13">
        <f t="shared" si="2816"/>
        <v>5.7442871490185655E-4</v>
      </c>
      <c r="AB2398" s="13">
        <f t="shared" si="2817"/>
        <v>1.2545523133456558E-3</v>
      </c>
      <c r="AC2398" s="13">
        <f t="shared" si="2818"/>
        <v>2.3055702010112993E-4</v>
      </c>
      <c r="AD2398" s="13">
        <f t="shared" si="2819"/>
        <v>0.12109532611695548</v>
      </c>
      <c r="AE2398" s="13">
        <f t="shared" si="2820"/>
        <v>5.5987739578330982E-2</v>
      </c>
      <c r="AF2398" s="13">
        <f t="shared" si="2821"/>
        <v>1.2942807470800092E-2</v>
      </c>
      <c r="AG2398" s="13">
        <f t="shared" si="2822"/>
        <v>1.9946779597085546E-3</v>
      </c>
      <c r="AH2398" s="13">
        <f t="shared" si="2823"/>
        <v>1.5200541985111916E-5</v>
      </c>
      <c r="AI2398" s="13">
        <f t="shared" si="2824"/>
        <v>6.6395967390968889E-5</v>
      </c>
      <c r="AJ2398" s="13">
        <f t="shared" si="2825"/>
        <v>1.4500879278187619E-4</v>
      </c>
      <c r="AK2398" s="13">
        <f t="shared" si="2826"/>
        <v>2.1113280229041186E-4</v>
      </c>
      <c r="AL2398" s="13">
        <f t="shared" si="2827"/>
        <v>1.8624581555865296E-5</v>
      </c>
      <c r="AM2398" s="13">
        <f t="shared" si="2828"/>
        <v>0.10578887689577236</v>
      </c>
      <c r="AN2398" s="13">
        <f t="shared" si="2829"/>
        <v>4.8910889295629971E-2</v>
      </c>
      <c r="AO2398" s="13">
        <f t="shared" si="2830"/>
        <v>1.1306836606490967E-2</v>
      </c>
      <c r="AP2398" s="13">
        <f t="shared" si="2831"/>
        <v>1.7425506656013944E-3</v>
      </c>
      <c r="AQ2398" s="13">
        <f t="shared" si="2832"/>
        <v>2.0141461276034723E-4</v>
      </c>
      <c r="AR2398" s="13">
        <f t="shared" si="2833"/>
        <v>1.4055769341419228E-6</v>
      </c>
      <c r="AS2398" s="13">
        <f t="shared" si="2834"/>
        <v>6.1395600483319221E-6</v>
      </c>
      <c r="AT2398" s="13">
        <f t="shared" si="2835"/>
        <v>1.340879914555693E-5</v>
      </c>
      <c r="AU2398" s="13">
        <f t="shared" si="2836"/>
        <v>1.9523211555930905E-5</v>
      </c>
      <c r="AV2398" s="13">
        <f t="shared" si="2837"/>
        <v>2.1319347019076561E-5</v>
      </c>
      <c r="AW2398" s="13">
        <f t="shared" si="2838"/>
        <v>1.0447976949082747E-6</v>
      </c>
      <c r="AX2398" s="13">
        <f t="shared" si="2839"/>
        <v>7.7014302380122315E-2</v>
      </c>
      <c r="AY2398" s="13">
        <f t="shared" si="2840"/>
        <v>3.5607127407218636E-2</v>
      </c>
      <c r="AZ2398" s="13">
        <f t="shared" si="2841"/>
        <v>8.2313770495254287E-3</v>
      </c>
      <c r="BA2398" s="13">
        <f t="shared" si="2842"/>
        <v>1.2685768845578157E-3</v>
      </c>
      <c r="BB2398" s="13">
        <f t="shared" si="2843"/>
        <v>1.4662983808953284E-4</v>
      </c>
      <c r="BC2398" s="13">
        <f t="shared" si="2844"/>
        <v>1.355869537266994E-5</v>
      </c>
      <c r="BD2398" s="13">
        <f t="shared" si="2845"/>
        <v>1.0831009182253936E-7</v>
      </c>
      <c r="BE2398" s="13">
        <f t="shared" si="2846"/>
        <v>4.7309848108085222E-7</v>
      </c>
      <c r="BF2398" s="13">
        <f t="shared" si="2847"/>
        <v>1.0332470826805821E-6</v>
      </c>
      <c r="BG2398" s="13">
        <f t="shared" si="2848"/>
        <v>1.5044077523829287E-6</v>
      </c>
      <c r="BH2398" s="13">
        <f t="shared" si="2849"/>
        <v>1.6428132656021592E-6</v>
      </c>
      <c r="BI2398" s="13">
        <f t="shared" si="2850"/>
        <v>1.4351616688300471E-6</v>
      </c>
      <c r="BJ2398" s="14">
        <f t="shared" si="2851"/>
        <v>0.80251853276377261</v>
      </c>
      <c r="BK2398" s="14">
        <f t="shared" si="2852"/>
        <v>6.9930472313821906E-2</v>
      </c>
      <c r="BL2398" s="14">
        <f t="shared" si="2853"/>
        <v>1.0606557506637292E-2</v>
      </c>
      <c r="BM2398" s="14">
        <f t="shared" si="2854"/>
        <v>0.70789326706791245</v>
      </c>
      <c r="BN2398" s="14">
        <f t="shared" si="2855"/>
        <v>0.13968772131222204</v>
      </c>
    </row>
    <row r="2399" spans="1:66" x14ac:dyDescent="0.25">
      <c r="A2399" t="s">
        <v>28</v>
      </c>
      <c r="B2399" t="s">
        <v>30</v>
      </c>
      <c r="C2399" t="s">
        <v>191</v>
      </c>
      <c r="D2399" t="s">
        <v>547</v>
      </c>
      <c r="E2399" s="10">
        <f>VLOOKUP(A2399,home!$A$2:$E$405,3,FALSE)</f>
        <v>1.3737373737373699</v>
      </c>
      <c r="F2399" s="10">
        <f>VLOOKUP(B2399,home!$B$2:$E$405,3,FALSE)</f>
        <v>2.33</v>
      </c>
      <c r="G2399" s="10">
        <f>VLOOKUP(C2399,away!$B$2:$E$405,4,FALSE)</f>
        <v>1.89</v>
      </c>
      <c r="H2399" s="10">
        <f>VLOOKUP(A2399,away!$A$2:$E$405,3,FALSE)</f>
        <v>1.1818181818181801</v>
      </c>
      <c r="I2399" s="10">
        <f>VLOOKUP(C2399,away!$B$2:$E$405,3,FALSE)</f>
        <v>0.73</v>
      </c>
      <c r="J2399" s="10">
        <f>VLOOKUP(B2399,home!$B$2:$E$405,4,FALSE)</f>
        <v>0.34</v>
      </c>
      <c r="K2399" s="12">
        <f t="shared" si="2800"/>
        <v>6.0495272727272562</v>
      </c>
      <c r="L2399" s="12">
        <f t="shared" si="2801"/>
        <v>0.29332727272727233</v>
      </c>
      <c r="M2399" s="13">
        <f t="shared" si="2802"/>
        <v>1.7592731372154324E-3</v>
      </c>
      <c r="N2399" s="13">
        <f t="shared" si="2803"/>
        <v>1.0642770823761197E-2</v>
      </c>
      <c r="O2399" s="13">
        <f t="shared" si="2804"/>
        <v>5.1604279132175495E-4</v>
      </c>
      <c r="P2399" s="13">
        <f t="shared" si="2805"/>
        <v>3.1218149399952571E-3</v>
      </c>
      <c r="Q2399" s="13">
        <f t="shared" si="2806"/>
        <v>3.2191866177864653E-2</v>
      </c>
      <c r="R2399" s="13">
        <f t="shared" si="2807"/>
        <v>7.5684712294489656E-5</v>
      </c>
      <c r="S2399" s="13">
        <f t="shared" si="2808"/>
        <v>1.3849083910590311E-3</v>
      </c>
      <c r="T2399" s="13">
        <f t="shared" si="2809"/>
        <v>9.442752309954356E-3</v>
      </c>
      <c r="U2399" s="13">
        <f t="shared" si="2810"/>
        <v>4.5785673115403101E-4</v>
      </c>
      <c r="V2399" s="13">
        <f t="shared" si="2811"/>
        <v>2.7305643792918151E-4</v>
      </c>
      <c r="W2399" s="13">
        <f t="shared" si="2812"/>
        <v>6.4915190800992797E-2</v>
      </c>
      <c r="X2399" s="13">
        <f t="shared" si="2813"/>
        <v>1.904139587622573E-2</v>
      </c>
      <c r="Y2399" s="13">
        <f t="shared" si="2814"/>
        <v>2.7926803606468115E-3</v>
      </c>
      <c r="Z2399" s="13">
        <f t="shared" si="2815"/>
        <v>7.4001300814969693E-6</v>
      </c>
      <c r="AA2399" s="13">
        <f t="shared" si="2816"/>
        <v>4.4767288749745285E-5</v>
      </c>
      <c r="AB2399" s="13">
        <f t="shared" si="2817"/>
        <v>1.3541046710882011E-4</v>
      </c>
      <c r="AC2399" s="13">
        <f t="shared" si="2818"/>
        <v>3.0283517712407003E-5</v>
      </c>
      <c r="AD2399" s="13">
        <f t="shared" si="2819"/>
        <v>9.8176554291224821E-2</v>
      </c>
      <c r="AE2399" s="13">
        <f t="shared" si="2820"/>
        <v>2.8797860916005957E-2</v>
      </c>
      <c r="AF2399" s="13">
        <f t="shared" si="2821"/>
        <v>4.2235990014356673E-3</v>
      </c>
      <c r="AG2399" s="13">
        <f t="shared" si="2822"/>
        <v>4.1296559206158504E-4</v>
      </c>
      <c r="AH2399" s="13">
        <f t="shared" si="2823"/>
        <v>5.4266499365813822E-7</v>
      </c>
      <c r="AI2399" s="13">
        <f t="shared" si="2824"/>
        <v>3.2828666790892708E-6</v>
      </c>
      <c r="AJ2399" s="13">
        <f t="shared" si="2825"/>
        <v>9.9298957539390518E-6</v>
      </c>
      <c r="AK2399" s="13">
        <f t="shared" si="2826"/>
        <v>2.0023725059597629E-5</v>
      </c>
      <c r="AL2399" s="13">
        <f t="shared" si="2827"/>
        <v>2.1495135924110084E-6</v>
      </c>
      <c r="AM2399" s="13">
        <f t="shared" si="2828"/>
        <v>0.11878434854543055</v>
      </c>
      <c r="AN2399" s="13">
        <f t="shared" si="2829"/>
        <v>3.4842689001516873E-2</v>
      </c>
      <c r="AO2399" s="13">
        <f t="shared" si="2830"/>
        <v>5.1101554696497357E-3</v>
      </c>
      <c r="AP2399" s="13">
        <f t="shared" si="2831"/>
        <v>4.9964932237490348E-4</v>
      </c>
      <c r="AQ2399" s="13">
        <f t="shared" si="2832"/>
        <v>3.6640193263065024E-5</v>
      </c>
      <c r="AR2399" s="13">
        <f t="shared" si="2833"/>
        <v>3.1835688518860852E-8</v>
      </c>
      <c r="AS2399" s="13">
        <f t="shared" si="2834"/>
        <v>1.925908659408987E-7</v>
      </c>
      <c r="AT2399" s="13">
        <f t="shared" si="2835"/>
        <v>5.8254184799381286E-7</v>
      </c>
      <c r="AU2399" s="13">
        <f t="shared" si="2836"/>
        <v>1.1747009323145024E-6</v>
      </c>
      <c r="AV2399" s="13">
        <f t="shared" si="2837"/>
        <v>1.7765963318336786E-6</v>
      </c>
      <c r="AW2399" s="13">
        <f t="shared" si="2838"/>
        <v>1.0595259018816394E-7</v>
      </c>
      <c r="AX2399" s="13">
        <f t="shared" si="2839"/>
        <v>0.11976485934978706</v>
      </c>
      <c r="AY2399" s="13">
        <f t="shared" si="2840"/>
        <v>3.5130299561638392E-2</v>
      </c>
      <c r="AZ2399" s="13">
        <f t="shared" si="2841"/>
        <v>5.1523374802537394E-3</v>
      </c>
      <c r="BA2399" s="13">
        <f t="shared" si="2842"/>
        <v>5.0377370041777858E-4</v>
      </c>
      <c r="BB2399" s="13">
        <f t="shared" si="2843"/>
        <v>3.6942641403818221E-5</v>
      </c>
      <c r="BC2399" s="13">
        <f t="shared" si="2844"/>
        <v>2.1672568500647226E-6</v>
      </c>
      <c r="BD2399" s="13">
        <f t="shared" si="2845"/>
        <v>1.5563792814387306E-9</v>
      </c>
      <c r="BE2399" s="13">
        <f t="shared" si="2846"/>
        <v>9.4153589097712502E-9</v>
      </c>
      <c r="BF2399" s="13">
        <f t="shared" si="2847"/>
        <v>2.8479235253588375E-8</v>
      </c>
      <c r="BG2399" s="13">
        <f t="shared" si="2848"/>
        <v>5.7428636790999482E-8</v>
      </c>
      <c r="BH2399" s="13">
        <f t="shared" si="2849"/>
        <v>8.6854026125674788E-8</v>
      </c>
      <c r="BI2399" s="13">
        <f t="shared" si="2850"/>
        <v>1.0508515995868707E-7</v>
      </c>
      <c r="BJ2399" s="14">
        <f t="shared" si="2851"/>
        <v>0.59050149867275958</v>
      </c>
      <c r="BK2399" s="14">
        <f t="shared" si="2852"/>
        <v>4.1701785499142115E-2</v>
      </c>
      <c r="BL2399" s="14">
        <f t="shared" si="2853"/>
        <v>1.2675882275780465E-3</v>
      </c>
      <c r="BM2399" s="14">
        <f t="shared" si="2854"/>
        <v>0.55004062633806028</v>
      </c>
      <c r="BN2399" s="14">
        <f t="shared" si="2855"/>
        <v>4.8307452582452781E-2</v>
      </c>
    </row>
    <row r="2400" spans="1:66" x14ac:dyDescent="0.25">
      <c r="A2400" t="s">
        <v>28</v>
      </c>
      <c r="B2400" t="s">
        <v>464</v>
      </c>
      <c r="C2400" t="s">
        <v>31</v>
      </c>
      <c r="D2400" t="s">
        <v>547</v>
      </c>
      <c r="E2400" s="10">
        <f>VLOOKUP(A2400,home!$A$2:$E$405,3,FALSE)</f>
        <v>1.3737373737373699</v>
      </c>
      <c r="F2400" s="10">
        <f>VLOOKUP(B2400,home!$B$2:$E$405,3,FALSE)</f>
        <v>0.73</v>
      </c>
      <c r="G2400" s="10">
        <f>VLOOKUP(C2400,away!$B$2:$E$405,4,FALSE)</f>
        <v>0.36</v>
      </c>
      <c r="H2400" s="10">
        <f>VLOOKUP(A2400,away!$A$2:$E$405,3,FALSE)</f>
        <v>1.1818181818181801</v>
      </c>
      <c r="I2400" s="10">
        <f>VLOOKUP(C2400,away!$B$2:$E$405,3,FALSE)</f>
        <v>1.7</v>
      </c>
      <c r="J2400" s="10">
        <f>VLOOKUP(B2400,home!$B$2:$E$405,4,FALSE)</f>
        <v>0.85</v>
      </c>
      <c r="K2400" s="12">
        <f t="shared" si="2800"/>
        <v>0.36101818181818079</v>
      </c>
      <c r="L2400" s="12">
        <f t="shared" si="2801"/>
        <v>1.7077272727272701</v>
      </c>
      <c r="M2400" s="13">
        <f t="shared" si="2802"/>
        <v>0.12634418684635459</v>
      </c>
      <c r="N2400" s="13">
        <f t="shared" si="2803"/>
        <v>4.561254861856745E-2</v>
      </c>
      <c r="O2400" s="13">
        <f t="shared" si="2804"/>
        <v>0.21576141362806975</v>
      </c>
      <c r="P2400" s="13">
        <f t="shared" si="2805"/>
        <v>7.7893793254526195E-2</v>
      </c>
      <c r="Q2400" s="13">
        <f t="shared" si="2806"/>
        <v>8.2334796851842966E-3</v>
      </c>
      <c r="R2400" s="13">
        <f t="shared" si="2807"/>
        <v>0.18423082522742201</v>
      </c>
      <c r="S2400" s="13">
        <f t="shared" si="2808"/>
        <v>1.2005781941826506E-2</v>
      </c>
      <c r="T2400" s="13">
        <f t="shared" si="2809"/>
        <v>1.4060537807835161E-2</v>
      </c>
      <c r="U2400" s="13">
        <f t="shared" si="2810"/>
        <v>6.651067755846693E-2</v>
      </c>
      <c r="V2400" s="13">
        <f t="shared" si="2811"/>
        <v>8.2242353630124514E-4</v>
      </c>
      <c r="W2400" s="13">
        <f t="shared" si="2812"/>
        <v>9.9081195532738737E-4</v>
      </c>
      <c r="X2400" s="13">
        <f t="shared" si="2813"/>
        <v>1.6920365982568129E-3</v>
      </c>
      <c r="Y2400" s="13">
        <f t="shared" si="2814"/>
        <v>1.4447685226479175E-3</v>
      </c>
      <c r="Z2400" s="13">
        <f t="shared" si="2815"/>
        <v>0.10487200157263993</v>
      </c>
      <c r="AA2400" s="13">
        <f t="shared" si="2816"/>
        <v>3.7860699331387859E-2</v>
      </c>
      <c r="AB2400" s="13">
        <f t="shared" si="2817"/>
        <v>6.8342004174912294E-3</v>
      </c>
      <c r="AC2400" s="13">
        <f t="shared" si="2818"/>
        <v>3.1690065498526887E-5</v>
      </c>
      <c r="AD2400" s="13">
        <f t="shared" si="2819"/>
        <v>8.9425282659002478E-5</v>
      </c>
      <c r="AE2400" s="13">
        <f t="shared" si="2820"/>
        <v>1.5271399406812354E-4</v>
      </c>
      <c r="AF2400" s="13">
        <f t="shared" si="2821"/>
        <v>1.3039692629862257E-4</v>
      </c>
      <c r="AG2400" s="13">
        <f t="shared" si="2822"/>
        <v>7.422746243998853E-5</v>
      </c>
      <c r="AH2400" s="13">
        <f t="shared" si="2823"/>
        <v>4.4773194307773614E-2</v>
      </c>
      <c r="AI2400" s="13">
        <f t="shared" si="2824"/>
        <v>1.6163937203184552E-2</v>
      </c>
      <c r="AJ2400" s="13">
        <f t="shared" si="2825"/>
        <v>2.9177376100584683E-3</v>
      </c>
      <c r="AK2400" s="13">
        <f t="shared" si="2826"/>
        <v>3.5111877566861076E-4</v>
      </c>
      <c r="AL2400" s="13">
        <f t="shared" si="2827"/>
        <v>7.8150312152200655E-7</v>
      </c>
      <c r="AM2400" s="13">
        <f t="shared" si="2828"/>
        <v>6.4568305908259926E-6</v>
      </c>
      <c r="AN2400" s="13">
        <f t="shared" si="2829"/>
        <v>1.1026505695333281E-5</v>
      </c>
      <c r="AO2400" s="13">
        <f t="shared" si="2830"/>
        <v>9.4151322494016074E-6</v>
      </c>
      <c r="AP2400" s="13">
        <f t="shared" si="2831"/>
        <v>5.3594927062123915E-6</v>
      </c>
      <c r="AQ2400" s="13">
        <f t="shared" si="2832"/>
        <v>2.2881379655954474E-6</v>
      </c>
      <c r="AR2400" s="13">
        <f t="shared" si="2833"/>
        <v>1.5292081001300455E-2</v>
      </c>
      <c r="AS2400" s="13">
        <f t="shared" si="2834"/>
        <v>5.5207192793058357E-3</v>
      </c>
      <c r="AT2400" s="13">
        <f t="shared" si="2835"/>
        <v>9.965400182717851E-4</v>
      </c>
      <c r="AU2400" s="13">
        <f t="shared" si="2836"/>
        <v>1.1992302183517882E-4</v>
      </c>
      <c r="AV2400" s="13">
        <f t="shared" si="2837"/>
        <v>1.0823597825269563E-5</v>
      </c>
      <c r="AW2400" s="13">
        <f t="shared" si="2838"/>
        <v>1.3383688041872117E-8</v>
      </c>
      <c r="AX2400" s="13">
        <f t="shared" si="2839"/>
        <v>3.8850554003466831E-7</v>
      </c>
      <c r="AY2400" s="13">
        <f t="shared" si="2840"/>
        <v>6.634615063228394E-7</v>
      </c>
      <c r="AZ2400" s="13">
        <f t="shared" si="2841"/>
        <v>5.6650565437611457E-7</v>
      </c>
      <c r="BA2400" s="13">
        <f t="shared" si="2842"/>
        <v>3.2247905204409983E-7</v>
      </c>
      <c r="BB2400" s="13">
        <f t="shared" si="2843"/>
        <v>1.3767656801473659E-7</v>
      </c>
      <c r="BC2400" s="13">
        <f t="shared" si="2844"/>
        <v>4.7022806002851266E-8</v>
      </c>
      <c r="BD2400" s="13">
        <f t="shared" si="2845"/>
        <v>4.3524506304458881E-3</v>
      </c>
      <c r="BE2400" s="13">
        <f t="shared" si="2846"/>
        <v>1.5713138130569692E-3</v>
      </c>
      <c r="BF2400" s="13">
        <f t="shared" si="2847"/>
        <v>2.8363642792780992E-4</v>
      </c>
      <c r="BG2400" s="13">
        <f t="shared" si="2848"/>
        <v>3.4132635835967127E-5</v>
      </c>
      <c r="BH2400" s="13">
        <f t="shared" si="2849"/>
        <v>3.0806255325407336E-6</v>
      </c>
      <c r="BI2400" s="13">
        <f t="shared" si="2850"/>
        <v>2.2243236572410408E-7</v>
      </c>
      <c r="BJ2400" s="14">
        <f t="shared" si="2851"/>
        <v>7.2517618603618897E-2</v>
      </c>
      <c r="BK2400" s="14">
        <f t="shared" si="2852"/>
        <v>0.21709932060913489</v>
      </c>
      <c r="BL2400" s="14">
        <f t="shared" si="2853"/>
        <v>0.60358872754322646</v>
      </c>
      <c r="BM2400" s="14">
        <f t="shared" si="2854"/>
        <v>0.34000077099067766</v>
      </c>
      <c r="BN2400" s="14">
        <f t="shared" si="2855"/>
        <v>0.65807624726012426</v>
      </c>
    </row>
    <row r="2401" spans="1:66" x14ac:dyDescent="0.25">
      <c r="A2401" t="s">
        <v>28</v>
      </c>
      <c r="B2401" t="s">
        <v>29</v>
      </c>
      <c r="C2401" t="s">
        <v>189</v>
      </c>
      <c r="D2401" t="s">
        <v>547</v>
      </c>
      <c r="E2401" s="10">
        <f>VLOOKUP(A2401,home!$A$2:$E$405,3,FALSE)</f>
        <v>1.3737373737373699</v>
      </c>
      <c r="F2401" s="10">
        <f>VLOOKUP(B2401,home!$B$2:$E$405,3,FALSE)</f>
        <v>1.0900000000000001</v>
      </c>
      <c r="G2401" s="10">
        <f>VLOOKUP(C2401,away!$B$2:$E$405,4,FALSE)</f>
        <v>0.57999999999999996</v>
      </c>
      <c r="H2401" s="10">
        <f>VLOOKUP(A2401,away!$A$2:$E$405,3,FALSE)</f>
        <v>1.1818181818181801</v>
      </c>
      <c r="I2401" s="10">
        <f>VLOOKUP(C2401,away!$B$2:$E$405,3,FALSE)</f>
        <v>0.57999999999999996</v>
      </c>
      <c r="J2401" s="10">
        <f>VLOOKUP(B2401,home!$B$2:$E$405,4,FALSE)</f>
        <v>0.14000000000000001</v>
      </c>
      <c r="K2401" s="12">
        <f t="shared" si="2800"/>
        <v>0.86847676767676518</v>
      </c>
      <c r="L2401" s="12">
        <f t="shared" si="2801"/>
        <v>9.5963636363636223E-2</v>
      </c>
      <c r="M2401" s="13">
        <f t="shared" si="2802"/>
        <v>0.38119645606170943</v>
      </c>
      <c r="N2401" s="13">
        <f t="shared" si="2803"/>
        <v>0.33106026601031141</v>
      </c>
      <c r="O2401" s="13">
        <f t="shared" si="2804"/>
        <v>3.658099809261272E-2</v>
      </c>
      <c r="P2401" s="13">
        <f t="shared" si="2805"/>
        <v>3.1769746981862197E-2</v>
      </c>
      <c r="Q2401" s="13">
        <f t="shared" si="2806"/>
        <v>0.14375907486542264</v>
      </c>
      <c r="R2401" s="13">
        <f t="shared" si="2807"/>
        <v>1.7552227993891784E-3</v>
      </c>
      <c r="S2401" s="13">
        <f t="shared" si="2808"/>
        <v>6.6194006216583939E-4</v>
      </c>
      <c r="T2401" s="13">
        <f t="shared" si="2809"/>
        <v>1.3795643584358174E-2</v>
      </c>
      <c r="U2401" s="13">
        <f t="shared" si="2810"/>
        <v>1.5243702233660767E-3</v>
      </c>
      <c r="V2401" s="13">
        <f t="shared" si="2811"/>
        <v>6.1297259538596033E-6</v>
      </c>
      <c r="W2401" s="13">
        <f t="shared" si="2812"/>
        <v>4.1617138887774789E-2</v>
      </c>
      <c r="X2401" s="13">
        <f t="shared" si="2813"/>
        <v>3.9937319827213639E-3</v>
      </c>
      <c r="Y2401" s="13">
        <f t="shared" si="2814"/>
        <v>1.9162652186184841E-4</v>
      </c>
      <c r="Z2401" s="13">
        <f t="shared" si="2815"/>
        <v>5.6145854152582253E-5</v>
      </c>
      <c r="AA2401" s="13">
        <f t="shared" si="2816"/>
        <v>4.8761369932885712E-5</v>
      </c>
      <c r="AB2401" s="13">
        <f t="shared" si="2817"/>
        <v>2.1174058473401794E-5</v>
      </c>
      <c r="AC2401" s="13">
        <f t="shared" si="2818"/>
        <v>3.1929048579406968E-8</v>
      </c>
      <c r="AD2401" s="13">
        <f t="shared" si="2819"/>
        <v>9.0358795653024109E-3</v>
      </c>
      <c r="AE2401" s="13">
        <f t="shared" si="2820"/>
        <v>8.6711586083029193E-4</v>
      </c>
      <c r="AF2401" s="13">
        <f t="shared" si="2821"/>
        <v>4.160579557692976E-5</v>
      </c>
      <c r="AG2401" s="13">
        <f t="shared" si="2822"/>
        <v>1.3308811457880908E-6</v>
      </c>
      <c r="AH2401" s="13">
        <f t="shared" si="2823"/>
        <v>1.3469900828060393E-6</v>
      </c>
      <c r="AI2401" s="13">
        <f t="shared" si="2824"/>
        <v>1.1698295932080471E-6</v>
      </c>
      <c r="AJ2401" s="13">
        <f t="shared" si="2825"/>
        <v>5.0798491192097495E-7</v>
      </c>
      <c r="AK2401" s="13">
        <f t="shared" si="2826"/>
        <v>1.4705769811123153E-7</v>
      </c>
      <c r="AL2401" s="13">
        <f t="shared" si="2827"/>
        <v>1.0644147169879634E-10</v>
      </c>
      <c r="AM2401" s="13">
        <f t="shared" si="2828"/>
        <v>1.5694902955980751E-3</v>
      </c>
      <c r="AN2401" s="13">
        <f t="shared" si="2829"/>
        <v>1.5061399600302961E-4</v>
      </c>
      <c r="AO2401" s="13">
        <f t="shared" si="2830"/>
        <v>7.2267333718544451E-6</v>
      </c>
      <c r="AP2401" s="13">
        <f t="shared" si="2831"/>
        <v>2.3116787113119826E-7</v>
      </c>
      <c r="AQ2401" s="13">
        <f t="shared" si="2832"/>
        <v>5.5459273810475564E-9</v>
      </c>
      <c r="AR2401" s="13">
        <f t="shared" si="2833"/>
        <v>2.5852413298364631E-8</v>
      </c>
      <c r="AS2401" s="13">
        <f t="shared" si="2834"/>
        <v>2.2452220338007527E-8</v>
      </c>
      <c r="AT2401" s="13">
        <f t="shared" si="2835"/>
        <v>9.749615873159653E-9</v>
      </c>
      <c r="AU2401" s="13">
        <f t="shared" si="2836"/>
        <v>2.8224382932039262E-9</v>
      </c>
      <c r="AV2401" s="13">
        <f t="shared" si="2837"/>
        <v>6.128055214622179E-10</v>
      </c>
      <c r="AW2401" s="13">
        <f t="shared" si="2838"/>
        <v>2.4641847839829787E-13</v>
      </c>
      <c r="AX2401" s="13">
        <f t="shared" si="2839"/>
        <v>2.2717764313684441E-4</v>
      </c>
      <c r="AY2401" s="13">
        <f t="shared" si="2840"/>
        <v>2.1800792735932055E-5</v>
      </c>
      <c r="AZ2401" s="13">
        <f t="shared" si="2841"/>
        <v>1.0460416732749927E-6</v>
      </c>
      <c r="BA2401" s="13">
        <f t="shared" si="2842"/>
        <v>3.3460654251790331E-8</v>
      </c>
      <c r="BB2401" s="13">
        <f t="shared" si="2843"/>
        <v>8.0275151427704132E-10</v>
      </c>
      <c r="BC2401" s="13">
        <f t="shared" si="2844"/>
        <v>1.5406990881288082E-11</v>
      </c>
      <c r="BD2401" s="13">
        <f t="shared" si="2845"/>
        <v>4.1348193148111571E-10</v>
      </c>
      <c r="BE2401" s="13">
        <f t="shared" si="2846"/>
        <v>3.5909945134546496E-10</v>
      </c>
      <c r="BF2401" s="13">
        <f t="shared" si="2847"/>
        <v>1.5593476538950462E-10</v>
      </c>
      <c r="BG2401" s="13">
        <f t="shared" si="2848"/>
        <v>4.5141907004637234E-11</v>
      </c>
      <c r="BH2401" s="13">
        <f t="shared" si="2849"/>
        <v>9.8011743705381147E-12</v>
      </c>
      <c r="BI2401" s="13">
        <f t="shared" si="2850"/>
        <v>1.7024184473522597E-12</v>
      </c>
      <c r="BJ2401" s="14">
        <f t="shared" si="2851"/>
        <v>0.54634104045043597</v>
      </c>
      <c r="BK2401" s="14">
        <f t="shared" si="2852"/>
        <v>0.41365610565991734</v>
      </c>
      <c r="BL2401" s="14">
        <f t="shared" si="2853"/>
        <v>3.993376088071527E-2</v>
      </c>
      <c r="BM2401" s="14">
        <f t="shared" si="2854"/>
        <v>7.3843487241423991E-2</v>
      </c>
      <c r="BN2401" s="14">
        <f t="shared" si="2855"/>
        <v>0.92612176481130759</v>
      </c>
    </row>
    <row r="2402" spans="1:66" x14ac:dyDescent="0.25">
      <c r="A2402" t="s">
        <v>192</v>
      </c>
      <c r="B2402" t="s">
        <v>200</v>
      </c>
      <c r="C2402" t="s">
        <v>204</v>
      </c>
      <c r="D2402" t="s">
        <v>547</v>
      </c>
      <c r="E2402" s="10">
        <f>VLOOKUP(A2402,home!$A$2:$E$405,3,FALSE)</f>
        <v>1.41772151898734</v>
      </c>
      <c r="F2402" s="10">
        <f>VLOOKUP(B2402,home!$B$2:$E$405,3,FALSE)</f>
        <v>0.71</v>
      </c>
      <c r="G2402" s="10">
        <f>VLOOKUP(C2402,away!$B$2:$E$405,4,FALSE)</f>
        <v>0.91</v>
      </c>
      <c r="H2402" s="10">
        <f>VLOOKUP(A2402,away!$A$2:$E$405,3,FALSE)</f>
        <v>1.21518987341772</v>
      </c>
      <c r="I2402" s="10">
        <f>VLOOKUP(C2402,away!$B$2:$E$405,3,FALSE)</f>
        <v>0.91</v>
      </c>
      <c r="J2402" s="10">
        <f>VLOOKUP(B2402,home!$B$2:$E$405,4,FALSE)</f>
        <v>0.82</v>
      </c>
      <c r="K2402" s="12">
        <f t="shared" si="2800"/>
        <v>0.91598987341772042</v>
      </c>
      <c r="L2402" s="12">
        <f t="shared" si="2801"/>
        <v>0.90677468354430257</v>
      </c>
      <c r="M2402" s="13">
        <f t="shared" si="2802"/>
        <v>0.1615784401091282</v>
      </c>
      <c r="N2402" s="13">
        <f t="shared" si="2803"/>
        <v>0.14800421490259305</v>
      </c>
      <c r="O2402" s="13">
        <f t="shared" si="2804"/>
        <v>0.14651523889753676</v>
      </c>
      <c r="P2402" s="13">
        <f t="shared" si="2805"/>
        <v>0.13420647513152176</v>
      </c>
      <c r="Q2402" s="13">
        <f t="shared" si="2806"/>
        <v>6.7785181036957631E-2</v>
      </c>
      <c r="R2402" s="13">
        <f t="shared" si="2807"/>
        <v>6.6428154692865879E-2</v>
      </c>
      <c r="S2402" s="13">
        <f t="shared" si="2808"/>
        <v>2.786785470119511E-2</v>
      </c>
      <c r="T2402" s="13">
        <f t="shared" si="2809"/>
        <v>6.1465886083780515E-2</v>
      </c>
      <c r="U2402" s="13">
        <f t="shared" si="2810"/>
        <v>6.0847517008490976E-2</v>
      </c>
      <c r="V2402" s="13">
        <f t="shared" si="2811"/>
        <v>2.5718822844040755E-3</v>
      </c>
      <c r="W2402" s="13">
        <f t="shared" si="2812"/>
        <v>2.0696846465880037E-2</v>
      </c>
      <c r="X2402" s="13">
        <f t="shared" si="2813"/>
        <v>1.8767376404463385E-2</v>
      </c>
      <c r="Y2402" s="13">
        <f t="shared" si="2814"/>
        <v>8.5088909000570478E-3</v>
      </c>
      <c r="Z2402" s="13">
        <f t="shared" si="2815"/>
        <v>2.0078456316685148E-2</v>
      </c>
      <c r="AA2402" s="13">
        <f t="shared" si="2816"/>
        <v>1.8391662659943662E-2</v>
      </c>
      <c r="AB2402" s="13">
        <f t="shared" si="2817"/>
        <v>8.4232883759116015E-3</v>
      </c>
      <c r="AC2402" s="13">
        <f t="shared" si="2818"/>
        <v>1.3351226485181034E-4</v>
      </c>
      <c r="AD2402" s="13">
        <f t="shared" si="2819"/>
        <v>4.7395254436068601E-3</v>
      </c>
      <c r="AE2402" s="13">
        <f t="shared" si="2820"/>
        <v>4.2976816842767804E-3</v>
      </c>
      <c r="AF2402" s="13">
        <f t="shared" si="2821"/>
        <v>1.9485144746171114E-3</v>
      </c>
      <c r="AG2402" s="13">
        <f t="shared" si="2822"/>
        <v>5.889545320341415E-4</v>
      </c>
      <c r="AH2402" s="13">
        <f t="shared" si="2823"/>
        <v>4.5516589681550684E-3</v>
      </c>
      <c r="AI2402" s="13">
        <f t="shared" si="2824"/>
        <v>4.1692735220809933E-3</v>
      </c>
      <c r="AJ2402" s="13">
        <f t="shared" si="2825"/>
        <v>1.9095061628674108E-3</v>
      </c>
      <c r="AK2402" s="13">
        <f t="shared" si="2826"/>
        <v>5.8302943613842571E-4</v>
      </c>
      <c r="AL2402" s="13">
        <f t="shared" si="2827"/>
        <v>4.435792409058014E-6</v>
      </c>
      <c r="AM2402" s="13">
        <f t="shared" si="2828"/>
        <v>8.68271462229903E-4</v>
      </c>
      <c r="AN2402" s="13">
        <f t="shared" si="2829"/>
        <v>7.8732658039406915E-4</v>
      </c>
      <c r="AO2402" s="13">
        <f t="shared" si="2830"/>
        <v>3.5696390539142494E-4</v>
      </c>
      <c r="AP2402" s="13">
        <f t="shared" si="2831"/>
        <v>1.0789527744934926E-4</v>
      </c>
      <c r="AQ2402" s="13">
        <f t="shared" si="2832"/>
        <v>2.4459176516264591E-5</v>
      </c>
      <c r="AR2402" s="13">
        <f t="shared" si="2833"/>
        <v>8.2546582409008008E-4</v>
      </c>
      <c r="AS2402" s="13">
        <f t="shared" si="2834"/>
        <v>7.5611833571892679E-4</v>
      </c>
      <c r="AT2402" s="13">
        <f t="shared" si="2835"/>
        <v>3.462983693119985E-4</v>
      </c>
      <c r="AU2402" s="13">
        <f t="shared" si="2836"/>
        <v>1.0573526649028686E-4</v>
      </c>
      <c r="AV2402" s="13">
        <f t="shared" si="2837"/>
        <v>2.4213108342056691E-5</v>
      </c>
      <c r="AW2402" s="13">
        <f t="shared" si="2838"/>
        <v>1.0234314801473688E-7</v>
      </c>
      <c r="AX2402" s="13">
        <f t="shared" si="2839"/>
        <v>1.325546444633646E-4</v>
      </c>
      <c r="AY2402" s="13">
        <f t="shared" si="2840"/>
        <v>1.2019719578559496E-4</v>
      </c>
      <c r="AZ2402" s="13">
        <f t="shared" si="2841"/>
        <v>5.4495887085697717E-5</v>
      </c>
      <c r="BA2402" s="13">
        <f t="shared" si="2842"/>
        <v>1.64718302555332E-5</v>
      </c>
      <c r="BB2402" s="13">
        <f t="shared" si="2843"/>
        <v>3.7340596668391458E-6</v>
      </c>
      <c r="BC2402" s="13">
        <f t="shared" si="2844"/>
        <v>6.771901545467222E-7</v>
      </c>
      <c r="BD2402" s="13">
        <f t="shared" si="2845"/>
        <v>1.2475191856931985E-4</v>
      </c>
      <c r="BE2402" s="13">
        <f t="shared" si="2846"/>
        <v>1.1427149409892907E-4</v>
      </c>
      <c r="BF2402" s="13">
        <f t="shared" si="2847"/>
        <v>5.2335765707465898E-5</v>
      </c>
      <c r="BG2402" s="13">
        <f t="shared" si="2848"/>
        <v>1.597967713520039E-5</v>
      </c>
      <c r="BH2402" s="13">
        <f t="shared" si="2849"/>
        <v>3.6593056090820607E-6</v>
      </c>
      <c r="BI2402" s="13">
        <f t="shared" si="2850"/>
        <v>6.7037737633196646E-7</v>
      </c>
      <c r="BJ2402" s="14">
        <f t="shared" si="2851"/>
        <v>0.33927611913765926</v>
      </c>
      <c r="BK2402" s="14">
        <f t="shared" si="2852"/>
        <v>0.32648279747929565</v>
      </c>
      <c r="BL2402" s="14">
        <f t="shared" si="2853"/>
        <v>0.31418882916644042</v>
      </c>
      <c r="BM2402" s="14">
        <f t="shared" si="2854"/>
        <v>0.27538840247683949</v>
      </c>
      <c r="BN2402" s="14">
        <f t="shared" si="2855"/>
        <v>0.72451770477060329</v>
      </c>
    </row>
    <row r="2403" spans="1:66" x14ac:dyDescent="0.25">
      <c r="A2403" t="s">
        <v>192</v>
      </c>
      <c r="B2403" t="s">
        <v>193</v>
      </c>
      <c r="C2403" t="s">
        <v>194</v>
      </c>
      <c r="D2403" t="s">
        <v>547</v>
      </c>
      <c r="E2403" s="10">
        <f>VLOOKUP(A2403,home!$A$2:$E$405,3,FALSE)</f>
        <v>1.41772151898734</v>
      </c>
      <c r="F2403" s="10">
        <f>VLOOKUP(B2403,home!$B$2:$E$405,3,FALSE)</f>
        <v>2.12</v>
      </c>
      <c r="G2403" s="10">
        <f>VLOOKUP(C2403,away!$B$2:$E$405,4,FALSE)</f>
        <v>0.97</v>
      </c>
      <c r="H2403" s="10">
        <f>VLOOKUP(A2403,away!$A$2:$E$405,3,FALSE)</f>
        <v>1.21518987341772</v>
      </c>
      <c r="I2403" s="10">
        <f>VLOOKUP(C2403,away!$B$2:$E$405,3,FALSE)</f>
        <v>0.62</v>
      </c>
      <c r="J2403" s="10">
        <f>VLOOKUP(B2403,home!$B$2:$E$405,4,FALSE)</f>
        <v>0.14000000000000001</v>
      </c>
      <c r="K2403" s="12">
        <f t="shared" si="2800"/>
        <v>2.9154025316455661</v>
      </c>
      <c r="L2403" s="12">
        <f t="shared" si="2801"/>
        <v>0.10547848101265811</v>
      </c>
      <c r="M2403" s="13">
        <f t="shared" si="2802"/>
        <v>4.8758242804684007E-2</v>
      </c>
      <c r="N2403" s="13">
        <f t="shared" si="2803"/>
        <v>0.14214990451136497</v>
      </c>
      <c r="O2403" s="13">
        <f t="shared" si="2804"/>
        <v>5.1429453878844367E-3</v>
      </c>
      <c r="P2403" s="13">
        <f t="shared" si="2805"/>
        <v>1.4993756003953175E-2</v>
      </c>
      <c r="Q2403" s="13">
        <f t="shared" si="2806"/>
        <v>0.20721209574280447</v>
      </c>
      <c r="R2403" s="13">
        <f t="shared" si="2807"/>
        <v>2.71235033722553E-4</v>
      </c>
      <c r="S2403" s="13">
        <f t="shared" si="2808"/>
        <v>1.1526908383811003E-3</v>
      </c>
      <c r="T2403" s="13">
        <f t="shared" si="2809"/>
        <v>2.1856417106400499E-2</v>
      </c>
      <c r="U2403" s="13">
        <f t="shared" si="2810"/>
        <v>7.9075930398570166E-4</v>
      </c>
      <c r="V2403" s="13">
        <f t="shared" si="2811"/>
        <v>3.9385170097543902E-5</v>
      </c>
      <c r="W2403" s="13">
        <f t="shared" si="2812"/>
        <v>0.20136888950538517</v>
      </c>
      <c r="X2403" s="13">
        <f t="shared" si="2813"/>
        <v>2.1240084588233822E-2</v>
      </c>
      <c r="Y2403" s="13">
        <f t="shared" si="2814"/>
        <v>1.1201859294736366E-3</v>
      </c>
      <c r="Z2403" s="13">
        <f t="shared" si="2815"/>
        <v>9.5364864514906609E-6</v>
      </c>
      <c r="AA2403" s="13">
        <f t="shared" si="2816"/>
        <v>2.7802696743679518E-5</v>
      </c>
      <c r="AB2403" s="13">
        <f t="shared" si="2817"/>
        <v>4.0528026236548608E-5</v>
      </c>
      <c r="AC2403" s="13">
        <f t="shared" si="2818"/>
        <v>7.5696384427541884E-7</v>
      </c>
      <c r="AD2403" s="13">
        <f t="shared" si="2819"/>
        <v>0.14676784256466407</v>
      </c>
      <c r="AE2403" s="13">
        <f t="shared" si="2820"/>
        <v>1.5480849095225716E-2</v>
      </c>
      <c r="AF2403" s="13">
        <f t="shared" si="2821"/>
        <v>8.1644822367529552E-4</v>
      </c>
      <c r="AG2403" s="13">
        <f t="shared" si="2822"/>
        <v>2.8705906152917693E-5</v>
      </c>
      <c r="AH2403" s="13">
        <f t="shared" si="2823"/>
        <v>2.5147352627525733E-7</v>
      </c>
      <c r="AI2403" s="13">
        <f t="shared" si="2824"/>
        <v>7.3314655514472312E-7</v>
      </c>
      <c r="AJ2403" s="13">
        <f t="shared" si="2825"/>
        <v>1.0687086614680759E-6</v>
      </c>
      <c r="AK2403" s="13">
        <f t="shared" si="2826"/>
        <v>1.0385719790785242E-6</v>
      </c>
      <c r="AL2403" s="13">
        <f t="shared" si="2827"/>
        <v>9.3110256088143685E-9</v>
      </c>
      <c r="AM2403" s="13">
        <f t="shared" si="2828"/>
        <v>8.5577467955435901E-2</v>
      </c>
      <c r="AN2403" s="13">
        <f t="shared" si="2829"/>
        <v>9.0265813288488046E-3</v>
      </c>
      <c r="AO2403" s="13">
        <f t="shared" si="2830"/>
        <v>4.7605504365209639E-4</v>
      </c>
      <c r="AP2403" s="13">
        <f t="shared" si="2831"/>
        <v>1.6737854294279255E-5</v>
      </c>
      <c r="AQ2403" s="13">
        <f t="shared" si="2832"/>
        <v>4.4137086159294322E-7</v>
      </c>
      <c r="AR2403" s="13">
        <f t="shared" si="2833"/>
        <v>5.3050091132821861E-9</v>
      </c>
      <c r="AS2403" s="13">
        <f t="shared" si="2834"/>
        <v>1.5466236999265686E-8</v>
      </c>
      <c r="AT2403" s="13">
        <f t="shared" si="2835"/>
        <v>2.2545153251344755E-8</v>
      </c>
      <c r="AU2403" s="13">
        <f t="shared" si="2836"/>
        <v>2.1909398955102585E-8</v>
      </c>
      <c r="AV2403" s="13">
        <f t="shared" si="2837"/>
        <v>1.5968679295134703E-8</v>
      </c>
      <c r="AW2403" s="13">
        <f t="shared" si="2838"/>
        <v>7.9534840387205737E-11</v>
      </c>
      <c r="AX2403" s="13">
        <f t="shared" si="2839"/>
        <v>4.1582127788182523E-2</v>
      </c>
      <c r="AY2403" s="13">
        <f t="shared" si="2840"/>
        <v>4.3860196763717335E-3</v>
      </c>
      <c r="AZ2403" s="13">
        <f t="shared" si="2841"/>
        <v>2.3131534657766035E-4</v>
      </c>
      <c r="BA2403" s="13">
        <f t="shared" si="2842"/>
        <v>8.1329304639760578E-6</v>
      </c>
      <c r="BB2403" s="13">
        <f t="shared" si="2843"/>
        <v>2.144622878804419E-7</v>
      </c>
      <c r="BC2403" s="13">
        <f t="shared" si="2844"/>
        <v>4.5242312720256845E-9</v>
      </c>
      <c r="BD2403" s="13">
        <f t="shared" si="2845"/>
        <v>9.3260717171218726E-11</v>
      </c>
      <c r="BE2403" s="13">
        <f t="shared" si="2846"/>
        <v>2.7189253094405222E-10</v>
      </c>
      <c r="BF2403" s="13">
        <f t="shared" si="2847"/>
        <v>3.9633808652490518E-10</v>
      </c>
      <c r="BG2403" s="13">
        <f t="shared" si="2848"/>
        <v>3.8516168694742263E-10</v>
      </c>
      <c r="BH2403" s="13">
        <f t="shared" si="2849"/>
        <v>2.8072533930484826E-10</v>
      </c>
      <c r="BI2403" s="13">
        <f t="shared" si="2850"/>
        <v>1.6368547298128304E-10</v>
      </c>
      <c r="BJ2403" s="14">
        <f t="shared" si="2851"/>
        <v>0.89934652145458815</v>
      </c>
      <c r="BK2403" s="14">
        <f t="shared" si="2852"/>
        <v>6.9330860768357441E-2</v>
      </c>
      <c r="BL2403" s="14">
        <f t="shared" si="2853"/>
        <v>6.2764451348363351E-3</v>
      </c>
      <c r="BM2403" s="14">
        <f t="shared" si="2854"/>
        <v>0.55204916476298305</v>
      </c>
      <c r="BN2403" s="14">
        <f t="shared" si="2855"/>
        <v>0.41852817948441362</v>
      </c>
    </row>
    <row r="2404" spans="1:66" x14ac:dyDescent="0.25">
      <c r="A2404" t="s">
        <v>192</v>
      </c>
      <c r="B2404" t="s">
        <v>196</v>
      </c>
      <c r="C2404" t="s">
        <v>201</v>
      </c>
      <c r="D2404" t="s">
        <v>547</v>
      </c>
      <c r="E2404" s="10">
        <f>VLOOKUP(A2404,home!$A$2:$E$405,3,FALSE)</f>
        <v>1.41772151898734</v>
      </c>
      <c r="F2404" s="10">
        <f>VLOOKUP(B2404,home!$B$2:$E$405,3,FALSE)</f>
        <v>0.6</v>
      </c>
      <c r="G2404" s="10">
        <f>VLOOKUP(C2404,away!$B$2:$E$405,4,FALSE)</f>
        <v>0.35</v>
      </c>
      <c r="H2404" s="10">
        <f>VLOOKUP(A2404,away!$A$2:$E$405,3,FALSE)</f>
        <v>1.21518987341772</v>
      </c>
      <c r="I2404" s="10">
        <f>VLOOKUP(C2404,away!$B$2:$E$405,3,FALSE)</f>
        <v>0.24</v>
      </c>
      <c r="J2404" s="10">
        <f>VLOOKUP(B2404,home!$B$2:$E$405,4,FALSE)</f>
        <v>0.47</v>
      </c>
      <c r="K2404" s="12">
        <f t="shared" si="2800"/>
        <v>0.29772151898734134</v>
      </c>
      <c r="L2404" s="12">
        <f t="shared" si="2801"/>
        <v>0.13707341772151879</v>
      </c>
      <c r="M2404" s="13">
        <f t="shared" si="2802"/>
        <v>0.64739741091088265</v>
      </c>
      <c r="N2404" s="13">
        <f t="shared" si="2803"/>
        <v>0.19274414056485994</v>
      </c>
      <c r="O2404" s="13">
        <f t="shared" si="2804"/>
        <v>8.8740975737617162E-2</v>
      </c>
      <c r="P2404" s="13">
        <f t="shared" si="2805"/>
        <v>2.642009809302218E-2</v>
      </c>
      <c r="Q2404" s="13">
        <f t="shared" si="2806"/>
        <v>2.8692039152439865E-2</v>
      </c>
      <c r="R2404" s="13">
        <f t="shared" si="2807"/>
        <v>6.0820144181487788E-3</v>
      </c>
      <c r="S2404" s="13">
        <f t="shared" si="2808"/>
        <v>2.6954910982066011E-4</v>
      </c>
      <c r="T2404" s="13">
        <f t="shared" si="2809"/>
        <v>3.9329158680245615E-3</v>
      </c>
      <c r="U2404" s="13">
        <f t="shared" si="2810"/>
        <v>1.8107465710741652E-3</v>
      </c>
      <c r="V2404" s="13">
        <f t="shared" si="2811"/>
        <v>1.2222466623585696E-6</v>
      </c>
      <c r="W2404" s="13">
        <f t="shared" si="2812"/>
        <v>2.8474124931028889E-3</v>
      </c>
      <c r="X2404" s="13">
        <f t="shared" si="2813"/>
        <v>3.9030456209256348E-4</v>
      </c>
      <c r="Y2404" s="13">
        <f t="shared" si="2814"/>
        <v>2.6750190139164206E-5</v>
      </c>
      <c r="Z2404" s="13">
        <f t="shared" si="2815"/>
        <v>2.7789416764240256E-4</v>
      </c>
      <c r="AA2404" s="13">
        <f t="shared" si="2816"/>
        <v>8.2735073708218958E-5</v>
      </c>
      <c r="AB2404" s="13">
        <f t="shared" si="2817"/>
        <v>1.2316005908970298E-5</v>
      </c>
      <c r="AC2404" s="13">
        <f t="shared" si="2818"/>
        <v>3.1174704448489355E-9</v>
      </c>
      <c r="AD2404" s="13">
        <f t="shared" si="2819"/>
        <v>2.1193399315753118E-4</v>
      </c>
      <c r="AE2404" s="13">
        <f t="shared" si="2820"/>
        <v>2.9050516773471778E-5</v>
      </c>
      <c r="AF2404" s="13">
        <f t="shared" si="2821"/>
        <v>1.9910268103580418E-6</v>
      </c>
      <c r="AG2404" s="13">
        <f t="shared" si="2822"/>
        <v>9.0972283223650364E-8</v>
      </c>
      <c r="AH2404" s="13">
        <f t="shared" si="2823"/>
        <v>9.5229758309052045E-6</v>
      </c>
      <c r="AI2404" s="13">
        <f t="shared" si="2824"/>
        <v>2.8351948296568361E-6</v>
      </c>
      <c r="AJ2404" s="13">
        <f t="shared" si="2825"/>
        <v>4.2204925565524483E-7</v>
      </c>
      <c r="AK2404" s="13">
        <f t="shared" si="2826"/>
        <v>4.1884381827052081E-8</v>
      </c>
      <c r="AL2404" s="13">
        <f t="shared" si="2827"/>
        <v>5.088922109782377E-12</v>
      </c>
      <c r="AM2404" s="13">
        <f t="shared" si="2828"/>
        <v>1.2619462073582604E-5</v>
      </c>
      <c r="AN2404" s="13">
        <f t="shared" si="2829"/>
        <v>1.7297927962330519E-6</v>
      </c>
      <c r="AO2404" s="13">
        <f t="shared" si="2830"/>
        <v>1.1855430526486354E-7</v>
      </c>
      <c r="AP2404" s="13">
        <f t="shared" si="2831"/>
        <v>5.416881269418366E-9</v>
      </c>
      <c r="AQ2404" s="13">
        <f t="shared" si="2832"/>
        <v>1.8562760724771364E-10</v>
      </c>
      <c r="AR2404" s="13">
        <f t="shared" si="2833"/>
        <v>2.6106936880431933E-7</v>
      </c>
      <c r="AS2404" s="13">
        <f t="shared" si="2834"/>
        <v>7.7725969041488373E-8</v>
      </c>
      <c r="AT2404" s="13">
        <f t="shared" si="2835"/>
        <v>1.1570346783897492E-8</v>
      </c>
      <c r="AU2404" s="13">
        <f t="shared" si="2836"/>
        <v>1.1482470732374201E-9</v>
      </c>
      <c r="AV2404" s="13">
        <f t="shared" si="2837"/>
        <v>8.5464465704253438E-11</v>
      </c>
      <c r="AW2404" s="13">
        <f t="shared" si="2838"/>
        <v>5.7688171070408513E-15</v>
      </c>
      <c r="AX2404" s="13">
        <f t="shared" si="2839"/>
        <v>6.2618090289169213E-7</v>
      </c>
      <c r="AY2404" s="13">
        <f t="shared" si="2840"/>
        <v>8.5832756471310718E-8</v>
      </c>
      <c r="AZ2404" s="13">
        <f t="shared" si="2841"/>
        <v>5.8826946409906829E-9</v>
      </c>
      <c r="BA2404" s="13">
        <f t="shared" si="2842"/>
        <v>2.6878701995088535E-10</v>
      </c>
      <c r="BB2404" s="13">
        <f t="shared" si="2843"/>
        <v>9.2108888659624766E-12</v>
      </c>
      <c r="BC2404" s="13">
        <f t="shared" si="2844"/>
        <v>2.5251360342211224E-13</v>
      </c>
      <c r="BD2404" s="13">
        <f t="shared" si="2845"/>
        <v>5.9642784407346151E-9</v>
      </c>
      <c r="BE2404" s="13">
        <f t="shared" si="2846"/>
        <v>1.7756940370389611E-9</v>
      </c>
      <c r="BF2404" s="13">
        <f t="shared" si="2847"/>
        <v>2.6433116298200193E-10</v>
      </c>
      <c r="BG2404" s="13">
        <f t="shared" si="2848"/>
        <v>2.6232358452897367E-11</v>
      </c>
      <c r="BH2404" s="13">
        <f t="shared" si="2849"/>
        <v>1.9524844013042569E-12</v>
      </c>
      <c r="BI2404" s="13">
        <f t="shared" si="2850"/>
        <v>1.1625932435107867E-13</v>
      </c>
      <c r="BJ2404" s="14">
        <f t="shared" si="2851"/>
        <v>0.22889182092597193</v>
      </c>
      <c r="BK2404" s="14">
        <f t="shared" si="2852"/>
        <v>0.67408836931570359</v>
      </c>
      <c r="BL2404" s="14">
        <f t="shared" si="2853"/>
        <v>9.6741969542756226E-2</v>
      </c>
      <c r="BM2404" s="14">
        <f t="shared" si="2854"/>
        <v>9.9232892423530127E-3</v>
      </c>
      <c r="BN2404" s="14">
        <f t="shared" si="2855"/>
        <v>0.99007667887697071</v>
      </c>
    </row>
    <row r="2405" spans="1:66" x14ac:dyDescent="0.25">
      <c r="A2405" t="s">
        <v>192</v>
      </c>
      <c r="B2405" t="s">
        <v>199</v>
      </c>
      <c r="C2405" t="s">
        <v>197</v>
      </c>
      <c r="D2405" t="s">
        <v>547</v>
      </c>
      <c r="E2405" s="10">
        <f>VLOOKUP(A2405,home!$A$2:$E$405,3,FALSE)</f>
        <v>1.41772151898734</v>
      </c>
      <c r="F2405" s="10">
        <f>VLOOKUP(B2405,home!$B$2:$E$405,3,FALSE)</f>
        <v>1.1299999999999999</v>
      </c>
      <c r="G2405" s="10">
        <f>VLOOKUP(C2405,away!$B$2:$E$405,4,FALSE)</f>
        <v>0.99</v>
      </c>
      <c r="H2405" s="10">
        <f>VLOOKUP(A2405,away!$A$2:$E$405,3,FALSE)</f>
        <v>1.21518987341772</v>
      </c>
      <c r="I2405" s="10">
        <f>VLOOKUP(C2405,away!$B$2:$E$405,3,FALSE)</f>
        <v>0.85</v>
      </c>
      <c r="J2405" s="10">
        <f>VLOOKUP(B2405,home!$B$2:$E$405,4,FALSE)</f>
        <v>1.97</v>
      </c>
      <c r="K2405" s="12">
        <f t="shared" si="2800"/>
        <v>1.5860050632911371</v>
      </c>
      <c r="L2405" s="12">
        <f t="shared" si="2801"/>
        <v>2.0348354430379718</v>
      </c>
      <c r="M2405" s="13">
        <f t="shared" si="2802"/>
        <v>2.6760174941208522E-2</v>
      </c>
      <c r="N2405" s="13">
        <f t="shared" si="2803"/>
        <v>4.2441772951313322E-2</v>
      </c>
      <c r="O2405" s="13">
        <f t="shared" si="2804"/>
        <v>5.4452552432267667E-2</v>
      </c>
      <c r="P2405" s="13">
        <f t="shared" si="2805"/>
        <v>8.6362023866702636E-2</v>
      </c>
      <c r="Q2405" s="13">
        <f t="shared" si="2806"/>
        <v>3.3656433397917886E-2</v>
      </c>
      <c r="R2405" s="13">
        <f t="shared" si="2807"/>
        <v>5.5400991826530896E-2</v>
      </c>
      <c r="S2405" s="13">
        <f t="shared" si="2808"/>
        <v>6.9678161509956954E-2</v>
      </c>
      <c r="T2405" s="13">
        <f t="shared" si="2809"/>
        <v>6.8485303564330233E-2</v>
      </c>
      <c r="U2405" s="13">
        <f t="shared" si="2810"/>
        <v>8.7866253548228898E-2</v>
      </c>
      <c r="V2405" s="13">
        <f t="shared" si="2811"/>
        <v>2.4985499536495207E-2</v>
      </c>
      <c r="W2405" s="13">
        <f t="shared" si="2812"/>
        <v>1.7793091260472901E-2</v>
      </c>
      <c r="X2405" s="13">
        <f t="shared" si="2813"/>
        <v>3.6206012738019433E-2</v>
      </c>
      <c r="Y2405" s="13">
        <f t="shared" si="2814"/>
        <v>3.6836638985203118E-2</v>
      </c>
      <c r="Z2405" s="13">
        <f t="shared" si="2815"/>
        <v>3.7577300582694019E-2</v>
      </c>
      <c r="AA2405" s="13">
        <f t="shared" si="2816"/>
        <v>5.9597788988965707E-2</v>
      </c>
      <c r="AB2405" s="13">
        <f t="shared" si="2817"/>
        <v>4.7261197548728207E-2</v>
      </c>
      <c r="AC2405" s="13">
        <f t="shared" si="2818"/>
        <v>5.0396678834147184E-3</v>
      </c>
      <c r="AD2405" s="13">
        <f t="shared" si="2819"/>
        <v>7.0549832076778245E-3</v>
      </c>
      <c r="AE2405" s="13">
        <f t="shared" si="2820"/>
        <v>1.4355729881020556E-2</v>
      </c>
      <c r="AF2405" s="13">
        <f t="shared" si="2821"/>
        <v>1.460577398628996E-2</v>
      </c>
      <c r="AG2405" s="13">
        <f t="shared" si="2822"/>
        <v>9.9067821934349376E-3</v>
      </c>
      <c r="AH2405" s="13">
        <f t="shared" si="2823"/>
        <v>1.9115905769839306E-2</v>
      </c>
      <c r="AI2405" s="13">
        <f t="shared" si="2824"/>
        <v>3.0317923340361399E-2</v>
      </c>
      <c r="AJ2405" s="13">
        <f t="shared" si="2825"/>
        <v>2.404218996314287E-2</v>
      </c>
      <c r="AK2405" s="13">
        <f t="shared" si="2826"/>
        <v>1.2710345004717316E-2</v>
      </c>
      <c r="AL2405" s="13">
        <f t="shared" si="2827"/>
        <v>6.5057260497574461E-4</v>
      </c>
      <c r="AM2405" s="13">
        <f t="shared" si="2828"/>
        <v>2.2378478177621963E-3</v>
      </c>
      <c r="AN2405" s="13">
        <f t="shared" si="2829"/>
        <v>4.5536520557076963E-3</v>
      </c>
      <c r="AO2405" s="13">
        <f t="shared" si="2830"/>
        <v>4.6329662991083714E-3</v>
      </c>
      <c r="AP2405" s="13">
        <f t="shared" si="2831"/>
        <v>3.1424413439420586E-3</v>
      </c>
      <c r="AQ2405" s="13">
        <f t="shared" si="2832"/>
        <v>1.5985877560802948E-3</v>
      </c>
      <c r="AR2405" s="13">
        <f t="shared" si="2833"/>
        <v>7.7795445172486148E-3</v>
      </c>
      <c r="AS2405" s="13">
        <f t="shared" si="2834"/>
        <v>1.2338396994455107E-2</v>
      </c>
      <c r="AT2405" s="13">
        <f t="shared" si="2835"/>
        <v>9.7843800530509773E-3</v>
      </c>
      <c r="AU2405" s="13">
        <f t="shared" si="2836"/>
        <v>5.1726921017678845E-3</v>
      </c>
      <c r="AV2405" s="13">
        <f t="shared" si="2837"/>
        <v>2.0509789660624845E-3</v>
      </c>
      <c r="AW2405" s="13">
        <f t="shared" si="2838"/>
        <v>5.8321291663798893E-5</v>
      </c>
      <c r="AX2405" s="13">
        <f t="shared" si="2839"/>
        <v>5.9153966164097766E-4</v>
      </c>
      <c r="AY2405" s="13">
        <f t="shared" si="2840"/>
        <v>1.2036858694697507E-3</v>
      </c>
      <c r="AZ2405" s="13">
        <f t="shared" si="2841"/>
        <v>1.2246513347405135E-3</v>
      </c>
      <c r="BA2405" s="13">
        <f t="shared" si="2842"/>
        <v>8.3065464709791866E-4</v>
      </c>
      <c r="BB2405" s="13">
        <f t="shared" si="2843"/>
        <v>4.2256137920976093E-4</v>
      </c>
      <c r="BC2405" s="13">
        <f t="shared" si="2844"/>
        <v>1.7196857425500601E-4</v>
      </c>
      <c r="BD2405" s="13">
        <f t="shared" si="2845"/>
        <v>2.6383488190648671E-3</v>
      </c>
      <c r="BE2405" s="13">
        <f t="shared" si="2846"/>
        <v>4.1844345857650709E-3</v>
      </c>
      <c r="BF2405" s="13">
        <f t="shared" si="2847"/>
        <v>3.3182672200169783E-3</v>
      </c>
      <c r="BG2405" s="13">
        <f t="shared" si="2848"/>
        <v>1.7542628707666445E-3</v>
      </c>
      <c r="BH2405" s="13">
        <f t="shared" si="2849"/>
        <v>6.9556744884488597E-4</v>
      </c>
      <c r="BI2405" s="13">
        <f t="shared" si="2850"/>
        <v>2.2063469914569768E-4</v>
      </c>
      <c r="BJ2405" s="14">
        <f t="shared" si="2851"/>
        <v>0.30195307890469475</v>
      </c>
      <c r="BK2405" s="14">
        <f t="shared" si="2852"/>
        <v>0.21467978621222356</v>
      </c>
      <c r="BL2405" s="14">
        <f t="shared" si="2853"/>
        <v>0.44070265669897146</v>
      </c>
      <c r="BM2405" s="14">
        <f t="shared" si="2854"/>
        <v>0.6946935084048369</v>
      </c>
      <c r="BN2405" s="14">
        <f t="shared" si="2855"/>
        <v>0.2990739494159409</v>
      </c>
    </row>
    <row r="2406" spans="1:66" x14ac:dyDescent="0.25">
      <c r="A2406" t="s">
        <v>192</v>
      </c>
      <c r="B2406" t="s">
        <v>202</v>
      </c>
      <c r="C2406" t="s">
        <v>205</v>
      </c>
      <c r="D2406" t="s">
        <v>547</v>
      </c>
      <c r="E2406" s="10">
        <f>VLOOKUP(A2406,home!$A$2:$E$405,3,FALSE)</f>
        <v>1.41772151898734</v>
      </c>
      <c r="F2406" s="10">
        <f>VLOOKUP(B2406,home!$B$2:$E$405,3,FALSE)</f>
        <v>0.6</v>
      </c>
      <c r="G2406" s="10">
        <f>VLOOKUP(C2406,away!$B$2:$E$405,4,FALSE)</f>
        <v>1.41</v>
      </c>
      <c r="H2406" s="10">
        <f>VLOOKUP(A2406,away!$A$2:$E$405,3,FALSE)</f>
        <v>1.21518987341772</v>
      </c>
      <c r="I2406" s="10">
        <f>VLOOKUP(C2406,away!$B$2:$E$405,3,FALSE)</f>
        <v>0.35</v>
      </c>
      <c r="J2406" s="10">
        <f>VLOOKUP(B2406,home!$B$2:$E$405,4,FALSE)</f>
        <v>0.94</v>
      </c>
      <c r="K2406" s="12">
        <f t="shared" si="2800"/>
        <v>1.1993924050632894</v>
      </c>
      <c r="L2406" s="12">
        <f t="shared" si="2801"/>
        <v>0.39979746835442981</v>
      </c>
      <c r="M2406" s="13">
        <f t="shared" si="2802"/>
        <v>0.20206014600150263</v>
      </c>
      <c r="N2406" s="13">
        <f t="shared" si="2803"/>
        <v>0.24234940448018161</v>
      </c>
      <c r="O2406" s="13">
        <f t="shared" si="2804"/>
        <v>8.0783134826727207E-2</v>
      </c>
      <c r="P2406" s="13">
        <f t="shared" si="2805"/>
        <v>9.6890678368380306E-2</v>
      </c>
      <c r="Q2406" s="13">
        <f t="shared" si="2806"/>
        <v>0.1453360175525705</v>
      </c>
      <c r="R2406" s="13">
        <f t="shared" si="2807"/>
        <v>1.6148446394730055E-2</v>
      </c>
      <c r="S2406" s="13">
        <f t="shared" si="2808"/>
        <v>1.1615110327861377E-2</v>
      </c>
      <c r="T2406" s="13">
        <f t="shared" si="2809"/>
        <v>5.8104971878232652E-2</v>
      </c>
      <c r="U2406" s="13">
        <f t="shared" si="2810"/>
        <v>1.936832395941088E-2</v>
      </c>
      <c r="V2406" s="13">
        <f t="shared" si="2811"/>
        <v>6.1884539565742341E-4</v>
      </c>
      <c r="W2406" s="13">
        <f t="shared" si="2812"/>
        <v>5.8104971878232672E-2</v>
      </c>
      <c r="X2406" s="13">
        <f t="shared" si="2813"/>
        <v>2.3230220655722757E-2</v>
      </c>
      <c r="Y2406" s="13">
        <f t="shared" si="2814"/>
        <v>4.6436917037363705E-3</v>
      </c>
      <c r="Z2406" s="13">
        <f t="shared" si="2815"/>
        <v>2.1520359954900988E-3</v>
      </c>
      <c r="AA2406" s="13">
        <f t="shared" si="2816"/>
        <v>2.5811356284136397E-3</v>
      </c>
      <c r="AB2406" s="13">
        <f t="shared" si="2817"/>
        <v>1.5478972345787903E-3</v>
      </c>
      <c r="AC2406" s="13">
        <f t="shared" si="2818"/>
        <v>1.8546566262858745E-5</v>
      </c>
      <c r="AD2406" s="13">
        <f t="shared" si="2819"/>
        <v>1.742266549179208E-2</v>
      </c>
      <c r="AE2406" s="13">
        <f t="shared" si="2820"/>
        <v>6.9655375556045597E-3</v>
      </c>
      <c r="AF2406" s="13">
        <f t="shared" si="2821"/>
        <v>1.3924021402292033E-3</v>
      </c>
      <c r="AG2406" s="13">
        <f t="shared" si="2822"/>
        <v>1.8555961686497513E-4</v>
      </c>
      <c r="AH2406" s="13">
        <f t="shared" si="2823"/>
        <v>2.1509463570113657E-4</v>
      </c>
      <c r="AI2406" s="13">
        <f t="shared" si="2824"/>
        <v>2.5798287242979824E-4</v>
      </c>
      <c r="AJ2406" s="13">
        <f t="shared" si="2825"/>
        <v>1.5471134891435577E-4</v>
      </c>
      <c r="AK2406" s="13">
        <f t="shared" si="2826"/>
        <v>6.185320562165831E-5</v>
      </c>
      <c r="AL2406" s="13">
        <f t="shared" si="2827"/>
        <v>3.5573356194628003E-7</v>
      </c>
      <c r="AM2406" s="13">
        <f t="shared" si="2828"/>
        <v>4.1793225333627317E-3</v>
      </c>
      <c r="AN2406" s="13">
        <f t="shared" si="2829"/>
        <v>1.6708825682750419E-3</v>
      </c>
      <c r="AO2406" s="13">
        <f t="shared" si="2830"/>
        <v>3.3400731035695475E-4</v>
      </c>
      <c r="AP2406" s="13">
        <f t="shared" si="2831"/>
        <v>4.4511759030860958E-5</v>
      </c>
      <c r="AQ2406" s="13">
        <f t="shared" si="2832"/>
        <v>4.4489221431351579E-6</v>
      </c>
      <c r="AR2406" s="13">
        <f t="shared" si="2833"/>
        <v>1.7198858161986551E-5</v>
      </c>
      <c r="AS2406" s="13">
        <f t="shared" si="2834"/>
        <v>2.0628179855247431E-5</v>
      </c>
      <c r="AT2406" s="13">
        <f t="shared" si="2835"/>
        <v>1.237064112433166E-5</v>
      </c>
      <c r="AU2406" s="13">
        <f t="shared" si="2836"/>
        <v>4.9457510034289955E-6</v>
      </c>
      <c r="AV2406" s="13">
        <f t="shared" si="2837"/>
        <v>1.4829740477117209E-6</v>
      </c>
      <c r="AW2406" s="13">
        <f t="shared" si="2838"/>
        <v>4.7383122216929466E-9</v>
      </c>
      <c r="AX2406" s="13">
        <f t="shared" si="2839"/>
        <v>8.3544128413752094E-4</v>
      </c>
      <c r="AY2406" s="13">
        <f t="shared" si="2840"/>
        <v>3.3400731035695464E-4</v>
      </c>
      <c r="AZ2406" s="13">
        <f t="shared" si="2841"/>
        <v>6.6767638546291397E-5</v>
      </c>
      <c r="BA2406" s="13">
        <f t="shared" si="2842"/>
        <v>8.8978442862703175E-6</v>
      </c>
      <c r="BB2406" s="13">
        <f t="shared" si="2843"/>
        <v>8.8933390486569992E-7</v>
      </c>
      <c r="BC2406" s="13">
        <f t="shared" si="2844"/>
        <v>7.1110688737413226E-8</v>
      </c>
      <c r="BD2406" s="13">
        <f t="shared" si="2845"/>
        <v>1.1460099919581912E-6</v>
      </c>
      <c r="BE2406" s="13">
        <f t="shared" si="2846"/>
        <v>1.3745156804812956E-6</v>
      </c>
      <c r="BF2406" s="13">
        <f t="shared" si="2847"/>
        <v>8.2429183390483269E-7</v>
      </c>
      <c r="BG2406" s="13">
        <f t="shared" si="2848"/>
        <v>3.2954978838038233E-7</v>
      </c>
      <c r="BH2406" s="13">
        <f t="shared" si="2849"/>
        <v>9.8814878318411261E-8</v>
      </c>
      <c r="BI2406" s="13">
        <f t="shared" si="2850"/>
        <v>2.3703562912471087E-8</v>
      </c>
      <c r="BJ2406" s="14">
        <f t="shared" si="2851"/>
        <v>0.56521469056825668</v>
      </c>
      <c r="BK2406" s="14">
        <f t="shared" si="2852"/>
        <v>0.31153768970358353</v>
      </c>
      <c r="BL2406" s="14">
        <f t="shared" si="2853"/>
        <v>0.12117900339645618</v>
      </c>
      <c r="BM2406" s="14">
        <f t="shared" si="2854"/>
        <v>0.21618158946764937</v>
      </c>
      <c r="BN2406" s="14">
        <f t="shared" si="2855"/>
        <v>0.78356782762409227</v>
      </c>
    </row>
    <row r="2407" spans="1:66" x14ac:dyDescent="0.25">
      <c r="A2407" t="s">
        <v>32</v>
      </c>
      <c r="B2407" t="s">
        <v>208</v>
      </c>
      <c r="C2407" t="s">
        <v>34</v>
      </c>
      <c r="D2407" t="s">
        <v>547</v>
      </c>
      <c r="E2407" s="10">
        <f>VLOOKUP(A2407,home!$A$2:$E$405,3,FALSE)</f>
        <v>1.21333333333333</v>
      </c>
      <c r="F2407" s="10">
        <f>VLOOKUP(B2407,home!$B$2:$E$405,3,FALSE)</f>
        <v>1.53</v>
      </c>
      <c r="G2407" s="10">
        <f>VLOOKUP(C2407,away!$B$2:$E$405,4,FALSE)</f>
        <v>1.41</v>
      </c>
      <c r="H2407" s="10">
        <f>VLOOKUP(A2407,away!$A$2:$E$405,3,FALSE)</f>
        <v>1.2533333333333301</v>
      </c>
      <c r="I2407" s="10">
        <f>VLOOKUP(C2407,away!$B$2:$E$405,3,FALSE)</f>
        <v>0.94</v>
      </c>
      <c r="J2407" s="10">
        <f>VLOOKUP(B2407,home!$B$2:$E$405,4,FALSE)</f>
        <v>0.68</v>
      </c>
      <c r="K2407" s="12">
        <f t="shared" si="2800"/>
        <v>2.6175239999999929</v>
      </c>
      <c r="L2407" s="12">
        <f t="shared" si="2801"/>
        <v>0.80113066666666455</v>
      </c>
      <c r="M2407" s="13">
        <f t="shared" si="2802"/>
        <v>3.275647368491226E-2</v>
      </c>
      <c r="N2407" s="13">
        <f t="shared" si="2803"/>
        <v>8.5740856025626033E-2</v>
      </c>
      <c r="O2407" s="13">
        <f t="shared" si="2804"/>
        <v>2.6242215600842809E-2</v>
      </c>
      <c r="P2407" s="13">
        <f t="shared" si="2805"/>
        <v>6.8689629148380282E-2</v>
      </c>
      <c r="Q2407" s="13">
        <f t="shared" si="2806"/>
        <v>0.11221437421381009</v>
      </c>
      <c r="R2407" s="13">
        <f t="shared" si="2807"/>
        <v>1.0511721839556771E-2</v>
      </c>
      <c r="S2407" s="13">
        <f t="shared" si="2808"/>
        <v>3.6010173118201545E-2</v>
      </c>
      <c r="T2407" s="13">
        <f t="shared" si="2809"/>
        <v>8.9898376423492243E-2</v>
      </c>
      <c r="U2407" s="13">
        <f t="shared" si="2810"/>
        <v>2.7514684196363919E-2</v>
      </c>
      <c r="V2407" s="13">
        <f t="shared" si="2811"/>
        <v>8.3902853010618169E-3</v>
      </c>
      <c r="W2407" s="13">
        <f t="shared" si="2812"/>
        <v>9.7907939216542755E-2</v>
      </c>
      <c r="X2407" s="13">
        <f t="shared" si="2813"/>
        <v>7.8437052616508157E-2</v>
      </c>
      <c r="Y2407" s="13">
        <f t="shared" si="2814"/>
        <v>3.141916412701571E-2</v>
      </c>
      <c r="Z2407" s="13">
        <f t="shared" si="2815"/>
        <v>2.8070875750462183E-3</v>
      </c>
      <c r="AA2407" s="13">
        <f t="shared" si="2816"/>
        <v>7.3476190977852561E-3</v>
      </c>
      <c r="AB2407" s="13">
        <f t="shared" si="2817"/>
        <v>9.6162846656556028E-3</v>
      </c>
      <c r="AC2407" s="13">
        <f t="shared" si="2818"/>
        <v>1.0996406224208818E-3</v>
      </c>
      <c r="AD2407" s="13">
        <f t="shared" si="2819"/>
        <v>6.4069095172460289E-2</v>
      </c>
      <c r="AE2407" s="13">
        <f t="shared" si="2820"/>
        <v>5.1327716928243089E-2</v>
      </c>
      <c r="AF2407" s="13">
        <f t="shared" si="2821"/>
        <v>2.0560104040600612E-2</v>
      </c>
      <c r="AG2407" s="13">
        <f t="shared" si="2822"/>
        <v>5.490443285594118E-3</v>
      </c>
      <c r="AH2407" s="13">
        <f t="shared" si="2823"/>
        <v>5.6221098509712177E-4</v>
      </c>
      <c r="AI2407" s="13">
        <f t="shared" si="2824"/>
        <v>1.4716007465553544E-3</v>
      </c>
      <c r="AJ2407" s="13">
        <f t="shared" si="2825"/>
        <v>1.9259751362632738E-3</v>
      </c>
      <c r="AK2407" s="13">
        <f t="shared" si="2826"/>
        <v>1.6804287141907921E-3</v>
      </c>
      <c r="AL2407" s="13">
        <f t="shared" si="2827"/>
        <v>9.2236920588159227E-5</v>
      </c>
      <c r="AM2407" s="13">
        <f t="shared" si="2828"/>
        <v>3.3540478854439698E-2</v>
      </c>
      <c r="AN2407" s="13">
        <f t="shared" si="2829"/>
        <v>2.687030618497644E-2</v>
      </c>
      <c r="AO2407" s="13">
        <f t="shared" si="2830"/>
        <v>1.0763313153753786E-2</v>
      </c>
      <c r="AP2407" s="13">
        <f t="shared" si="2831"/>
        <v>2.874273414136284E-3</v>
      </c>
      <c r="AQ2407" s="13">
        <f t="shared" si="2832"/>
        <v>5.7566714411231765E-4</v>
      </c>
      <c r="AR2407" s="13">
        <f t="shared" si="2833"/>
        <v>9.0080892259635919E-5</v>
      </c>
      <c r="AS2407" s="13">
        <f t="shared" si="2834"/>
        <v>2.3578889743101057E-4</v>
      </c>
      <c r="AT2407" s="13">
        <f t="shared" si="2835"/>
        <v>3.0859154897960346E-4</v>
      </c>
      <c r="AU2407" s="13">
        <f t="shared" si="2836"/>
        <v>2.6924859521709516E-4</v>
      </c>
      <c r="AV2407" s="13">
        <f t="shared" si="2837"/>
        <v>1.7619116498675746E-4</v>
      </c>
      <c r="AW2407" s="13">
        <f t="shared" si="2838"/>
        <v>5.3727461715177685E-6</v>
      </c>
      <c r="AX2407" s="13">
        <f t="shared" si="2839"/>
        <v>1.4632168062164693E-2</v>
      </c>
      <c r="AY2407" s="13">
        <f t="shared" si="2840"/>
        <v>1.1722278554420677E-2</v>
      </c>
      <c r="AZ2407" s="13">
        <f t="shared" si="2841"/>
        <v>4.6955384165776898E-3</v>
      </c>
      <c r="BA2407" s="13">
        <f t="shared" si="2842"/>
        <v>1.2539132740106067E-3</v>
      </c>
      <c r="BB2407" s="13">
        <f t="shared" si="2843"/>
        <v>2.5113709428757429E-4</v>
      </c>
      <c r="BC2407" s="13">
        <f t="shared" si="2844"/>
        <v>4.0238725554266688E-5</v>
      </c>
      <c r="BD2407" s="13">
        <f t="shared" si="2845"/>
        <v>1.2027760878315012E-5</v>
      </c>
      <c r="BE2407" s="13">
        <f t="shared" si="2846"/>
        <v>3.1482952765250532E-5</v>
      </c>
      <c r="BF2407" s="13">
        <f t="shared" si="2847"/>
        <v>4.1203692226954711E-5</v>
      </c>
      <c r="BG2407" s="13">
        <f t="shared" si="2848"/>
        <v>3.5950551097555705E-5</v>
      </c>
      <c r="BH2407" s="13">
        <f t="shared" si="2849"/>
        <v>2.3525357577769538E-5</v>
      </c>
      <c r="BI2407" s="13">
        <f t="shared" si="2850"/>
        <v>1.2315637613678693E-5</v>
      </c>
      <c r="BJ2407" s="14">
        <f t="shared" si="2851"/>
        <v>0.74428443492832697</v>
      </c>
      <c r="BK2407" s="14">
        <f t="shared" si="2852"/>
        <v>0.15876071734998562</v>
      </c>
      <c r="BL2407" s="14">
        <f t="shared" si="2853"/>
        <v>8.810914803334452E-2</v>
      </c>
      <c r="BM2407" s="14">
        <f t="shared" si="2854"/>
        <v>0.64608921156532584</v>
      </c>
      <c r="BN2407" s="14">
        <f t="shared" si="2855"/>
        <v>0.33615527051312827</v>
      </c>
    </row>
    <row r="2408" spans="1:66" x14ac:dyDescent="0.25">
      <c r="A2408" t="s">
        <v>32</v>
      </c>
      <c r="B2408" t="s">
        <v>198</v>
      </c>
      <c r="C2408" t="s">
        <v>207</v>
      </c>
      <c r="D2408" t="s">
        <v>547</v>
      </c>
      <c r="E2408" s="10">
        <f>VLOOKUP(A2408,home!$A$2:$E$405,3,FALSE)</f>
        <v>1.21333333333333</v>
      </c>
      <c r="F2408" s="10">
        <f>VLOOKUP(B2408,home!$B$2:$E$405,3,FALSE)</f>
        <v>1.03</v>
      </c>
      <c r="G2408" s="10">
        <f>VLOOKUP(C2408,away!$B$2:$E$405,4,FALSE)</f>
        <v>1.55</v>
      </c>
      <c r="H2408" s="10">
        <f>VLOOKUP(A2408,away!$A$2:$E$405,3,FALSE)</f>
        <v>1.2533333333333301</v>
      </c>
      <c r="I2408" s="10">
        <f>VLOOKUP(C2408,away!$B$2:$E$405,3,FALSE)</f>
        <v>0.93</v>
      </c>
      <c r="J2408" s="10">
        <f>VLOOKUP(B2408,home!$B$2:$E$405,4,FALSE)</f>
        <v>0.7</v>
      </c>
      <c r="K2408" s="12">
        <f t="shared" ref="K2408:K2471" si="2856">E2408*F2408*G2408</f>
        <v>1.9370866666666615</v>
      </c>
      <c r="L2408" s="12">
        <f t="shared" ref="L2408:L2471" si="2857">H2408*I2408*J2408</f>
        <v>0.81591999999999787</v>
      </c>
      <c r="M2408" s="13">
        <f t="shared" ref="M2408:M2471" si="2858">_xlfn.POISSON.DIST(0,K2408,FALSE) * _xlfn.POISSON.DIST(0,L2408,FALSE)</f>
        <v>6.3735940103319885E-2</v>
      </c>
      <c r="N2408" s="13">
        <f t="shared" ref="N2408:N2471" si="2859">_xlfn.POISSON.DIST(1,K2408,FALSE) * _xlfn.POISSON.DIST(0,L2408,FALSE)</f>
        <v>0.1234620397616059</v>
      </c>
      <c r="O2408" s="13">
        <f t="shared" ref="O2408:O2471" si="2860">_xlfn.POISSON.DIST(0,K2408,FALSE) * _xlfn.POISSON.DIST(1,L2408,FALSE)</f>
        <v>5.2003428249100613E-2</v>
      </c>
      <c r="P2408" s="13">
        <f t="shared" ref="P2408:P2471" si="2861">_xlfn.POISSON.DIST(1,K2408,FALSE) * _xlfn.POISSON.DIST(1,L2408,FALSE)</f>
        <v>0.10073514748228921</v>
      </c>
      <c r="Q2408" s="13">
        <f t="shared" ref="Q2408:Q2471" si="2862">_xlfn.POISSON.DIST(2,K2408,FALSE) * _xlfn.POISSON.DIST(0,L2408,FALSE)</f>
        <v>0.11957833553083805</v>
      </c>
      <c r="R2408" s="13">
        <f t="shared" ref="R2408:R2471" si="2863">_xlfn.POISSON.DIST(0,K2408,FALSE) * _xlfn.POISSON.DIST(2,L2408,FALSE)</f>
        <v>2.1215318588503028E-2</v>
      </c>
      <c r="S2408" s="13">
        <f t="shared" ref="S2408:S2471" si="2864">_xlfn.POISSON.DIST(2,K2408,FALSE) * _xlfn.POISSON.DIST(2,L2408,FALSE)</f>
        <v>3.9803170400517854E-2</v>
      </c>
      <c r="T2408" s="13">
        <f t="shared" ref="T2408:T2471" si="2865">_xlfn.POISSON.DIST(2,K2408,FALSE) * _xlfn.POISSON.DIST(1,L2408,FALSE)</f>
        <v>9.7566355526321105E-2</v>
      </c>
      <c r="U2408" s="13">
        <f t="shared" ref="U2408:U2471" si="2866">_xlfn.POISSON.DIST(1,K2408,FALSE) * _xlfn.POISSON.DIST(2,L2408,FALSE)</f>
        <v>4.1095910766874598E-2</v>
      </c>
      <c r="V2408" s="13">
        <f t="shared" ref="V2408:V2471" si="2867">_xlfn.POISSON.DIST(3,K2408,FALSE) * _xlfn.POISSON.DIST(3,L2408,FALSE)</f>
        <v>6.989913268294643E-3</v>
      </c>
      <c r="W2408" s="13">
        <f t="shared" ref="W2408:W2471" si="2868">_xlfn.POISSON.DIST(3,K2408,FALSE) * _xlfn.POISSON.DIST(0,L2408,FALSE)</f>
        <v>7.7211199792992874E-2</v>
      </c>
      <c r="X2408" s="13">
        <f t="shared" ref="X2408:X2471" si="2869">_xlfn.POISSON.DIST(3,K2408,FALSE) * _xlfn.POISSON.DIST(1,L2408,FALSE)</f>
        <v>6.2998162135098568E-2</v>
      </c>
      <c r="Y2408" s="13">
        <f t="shared" ref="Y2408:Y2471" si="2870">_xlfn.POISSON.DIST(3,K2408,FALSE) * _xlfn.POISSON.DIST(2,L2408,FALSE)</f>
        <v>2.5700730224634743E-2</v>
      </c>
      <c r="Z2408" s="13">
        <f t="shared" ref="Z2408:Z2471" si="2871">_xlfn.POISSON.DIST(0,K2408,FALSE) * _xlfn.POISSON.DIST(3,L2408,FALSE)</f>
        <v>5.7700009142437831E-3</v>
      </c>
      <c r="AA2408" s="13">
        <f t="shared" ref="AA2408:AA2471" si="2872">_xlfn.POISSON.DIST(1,K2408,FALSE) * _xlfn.POISSON.DIST(3,L2408,FALSE)</f>
        <v>1.1176991837636079E-2</v>
      </c>
      <c r="AB2408" s="13">
        <f t="shared" ref="AB2408:AB2471" si="2873">_xlfn.POISSON.DIST(2,K2408,FALSE) * _xlfn.POISSON.DIST(3,L2408,FALSE)</f>
        <v>1.0825400931063482E-2</v>
      </c>
      <c r="AC2408" s="13">
        <f t="shared" ref="AC2408:AC2471" si="2874">_xlfn.POISSON.DIST(4,K2408,FALSE) * _xlfn.POISSON.DIST(4,L2408,FALSE)</f>
        <v>6.9047575711269954E-4</v>
      </c>
      <c r="AD2408" s="13">
        <f t="shared" ref="AD2408:AD2471" si="2875">_xlfn.POISSON.DIST(4,K2408,FALSE) * _xlfn.POISSON.DIST(0,L2408,FALSE)</f>
        <v>3.7391196409085566E-2</v>
      </c>
      <c r="AE2408" s="13">
        <f t="shared" ref="AE2408:AE2471" si="2876">_xlfn.POISSON.DIST(4,K2408,FALSE) * _xlfn.POISSON.DIST(1,L2408,FALSE)</f>
        <v>3.0508224974101012E-2</v>
      </c>
      <c r="AF2408" s="13">
        <f t="shared" ref="AF2408:AF2471" si="2877">_xlfn.POISSON.DIST(4,K2408,FALSE) * _xlfn.POISSON.DIST(2,L2408,FALSE)</f>
        <v>1.2446135460434216E-2</v>
      </c>
      <c r="AG2408" s="13">
        <f t="shared" ref="AG2408:AG2471" si="2878">_xlfn.POISSON.DIST(4,K2408,FALSE) * _xlfn.POISSON.DIST(3,L2408,FALSE)</f>
        <v>3.3850169482924869E-3</v>
      </c>
      <c r="AH2408" s="13">
        <f t="shared" ref="AH2408:AH2471" si="2879">_xlfn.POISSON.DIST(0,K2408,FALSE) * _xlfn.POISSON.DIST(4,L2408,FALSE)</f>
        <v>1.1769647864874437E-3</v>
      </c>
      <c r="AI2408" s="13">
        <f t="shared" ref="AI2408:AI2471" si="2880">_xlfn.POISSON.DIST(1,K2408,FALSE) * _xlfn.POISSON.DIST(4,L2408,FALSE)</f>
        <v>2.2798827950410014E-3</v>
      </c>
      <c r="AJ2408" s="13">
        <f t="shared" ref="AJ2408:AJ2471" si="2881">_xlfn.POISSON.DIST(2,K2408,FALSE) * _xlfn.POISSON.DIST(4,L2408,FALSE)</f>
        <v>2.2081652819183231E-3</v>
      </c>
      <c r="AK2408" s="13">
        <f t="shared" ref="AK2408:AK2471" si="2882">_xlfn.POISSON.DIST(3,K2408,FALSE) * _xlfn.POISSON.DIST(4,L2408,FALSE)</f>
        <v>1.4258025084667373E-3</v>
      </c>
      <c r="AL2408" s="13">
        <f t="shared" ref="AL2408:AL2471" si="2883">_xlfn.POISSON.DIST(5,K2408,FALSE) * _xlfn.POISSON.DIST(5,L2408,FALSE)</f>
        <v>4.3652091496847698E-5</v>
      </c>
      <c r="AM2408" s="13">
        <f t="shared" ref="AM2408:AM2471" si="2884">_xlfn.POISSON.DIST(5,K2408,FALSE) * _xlfn.POISSON.DIST(0,L2408,FALSE)</f>
        <v>1.4485997602950797E-2</v>
      </c>
      <c r="AN2408" s="13">
        <f t="shared" ref="AN2408:AN2471" si="2885">_xlfn.POISSON.DIST(5,K2408,FALSE) * _xlfn.POISSON.DIST(1,L2408,FALSE)</f>
        <v>1.1819415164199581E-2</v>
      </c>
      <c r="AO2408" s="13">
        <f t="shared" ref="AO2408:AO2471" si="2886">_xlfn.POISSON.DIST(5,K2408,FALSE) * _xlfn.POISSON.DIST(2,L2408,FALSE)</f>
        <v>4.8218486103868479E-3</v>
      </c>
      <c r="AP2408" s="13">
        <f t="shared" ref="AP2408:AP2471" si="2887">_xlfn.POISSON.DIST(5,K2408,FALSE) * _xlfn.POISSON.DIST(3,L2408,FALSE)</f>
        <v>1.3114142393956094E-3</v>
      </c>
      <c r="AQ2408" s="13">
        <f t="shared" ref="AQ2408:AQ2471" si="2888">_xlfn.POISSON.DIST(5,K2408,FALSE) * _xlfn.POISSON.DIST(4,L2408,FALSE)</f>
        <v>2.6750227655191567E-4</v>
      </c>
      <c r="AR2408" s="13">
        <f t="shared" ref="AR2408:AR2471" si="2889">_xlfn.POISSON.DIST(0,K2408,FALSE) * _xlfn.POISSON.DIST(5,L2408,FALSE)</f>
        <v>1.9206182171816656E-4</v>
      </c>
      <c r="AS2408" s="13">
        <f t="shared" ref="AS2408:AS2471" si="2890">_xlfn.POISSON.DIST(1,K2408,FALSE) * _xlfn.POISSON.DIST(5,L2408,FALSE)</f>
        <v>3.7204039402596986E-4</v>
      </c>
      <c r="AT2408" s="13">
        <f t="shared" ref="AT2408:AT2471" si="2891">_xlfn.POISSON.DIST(2,K2408,FALSE) * _xlfn.POISSON.DIST(5,L2408,FALSE)</f>
        <v>3.6033724336455877E-4</v>
      </c>
      <c r="AU2408" s="13">
        <f t="shared" ref="AU2408:AU2471" si="2892">_xlfn.POISSON.DIST(3,K2408,FALSE) * _xlfn.POISSON.DIST(5,L2408,FALSE)</f>
        <v>2.3266815654163551E-4</v>
      </c>
      <c r="AV2408" s="13">
        <f t="shared" ref="AV2408:AV2471" si="2893">_xlfn.POISSON.DIST(4,K2408,FALSE) * _xlfn.POISSON.DIST(5,L2408,FALSE)</f>
        <v>1.1267459594867849E-4</v>
      </c>
      <c r="AW2408" s="13">
        <f t="shared" ref="AW2408:AW2471" si="2894">_xlfn.POISSON.DIST(6,K2408,FALSE) * _xlfn.POISSON.DIST(6,L2408,FALSE)</f>
        <v>1.9164574735650794E-6</v>
      </c>
      <c r="AX2408" s="13">
        <f t="shared" ref="AX2408:AX2471" si="2895">_xlfn.POISSON.DIST(6,K2408,FALSE) * _xlfn.POISSON.DIST(0,L2408,FALSE)</f>
        <v>4.6767721350068642E-3</v>
      </c>
      <c r="AY2408" s="13">
        <f t="shared" ref="AY2408:AY2471" si="2896">_xlfn.POISSON.DIST(6,K2408,FALSE) * _xlfn.POISSON.DIST(1,L2408,FALSE)</f>
        <v>3.8158719203947901E-3</v>
      </c>
      <c r="AZ2408" s="13">
        <f t="shared" ref="AZ2408:AZ2471" si="2897">_xlfn.POISSON.DIST(6,K2408,FALSE) * _xlfn.POISSON.DIST(2,L2408,FALSE)</f>
        <v>1.5567231086442545E-3</v>
      </c>
      <c r="BA2408" s="13">
        <f t="shared" ref="BA2408:BA2471" si="2898">_xlfn.POISSON.DIST(6,K2408,FALSE) * _xlfn.POISSON.DIST(3,L2408,FALSE)</f>
        <v>4.2338717293500567E-4</v>
      </c>
      <c r="BB2408" s="13">
        <f t="shared" ref="BB2408:BB2471" si="2899">_xlfn.POISSON.DIST(6,K2408,FALSE) * _xlfn.POISSON.DIST(4,L2408,FALSE)</f>
        <v>8.6362515535282227E-5</v>
      </c>
      <c r="BC2408" s="13">
        <f t="shared" ref="BC2408:BC2471" si="2900">_xlfn.POISSON.DIST(6,K2408,FALSE) * _xlfn.POISSON.DIST(5,L2408,FALSE)</f>
        <v>1.409298073510946E-5</v>
      </c>
      <c r="BD2408" s="13">
        <f t="shared" ref="BD2408:BD2471" si="2901">_xlfn.POISSON.DIST(0,K2408,FALSE) * _xlfn.POISSON.DIST(6,L2408,FALSE)</f>
        <v>2.6117846929380997E-5</v>
      </c>
      <c r="BE2408" s="13">
        <f t="shared" ref="BE2408:BE2471" si="2902">_xlfn.POISSON.DIST(1,K2408,FALSE) * _xlfn.POISSON.DIST(6,L2408,FALSE)</f>
        <v>5.0592533048944739E-5</v>
      </c>
      <c r="BF2408" s="13">
        <f t="shared" ref="BF2408:BF2471" si="2903">_xlfn.POISSON.DIST(2,K2408,FALSE) * _xlfn.POISSON.DIST(6,L2408,FALSE)</f>
        <v>4.9001060601001655E-5</v>
      </c>
      <c r="BG2408" s="13">
        <f t="shared" ref="BG2408:BG2471" si="2904">_xlfn.POISSON.DIST(3,K2408,FALSE) * _xlfn.POISSON.DIST(6,L2408,FALSE)</f>
        <v>3.1639767047575114E-5</v>
      </c>
      <c r="BH2408" s="13">
        <f t="shared" ref="BH2408:BH2471" si="2905">_xlfn.POISSON.DIST(4,K2408,FALSE) * _xlfn.POISSON.DIST(6,L2408,FALSE)</f>
        <v>1.5322242721074247E-5</v>
      </c>
      <c r="BI2408" s="13">
        <f t="shared" ref="BI2408:BI2471" si="2906">_xlfn.POISSON.DIST(5,K2408,FALSE) * _xlfn.POISSON.DIST(6,L2408,FALSE)</f>
        <v>5.9361024156846446E-6</v>
      </c>
      <c r="BJ2408" s="14">
        <f t="shared" ref="BJ2408:BJ2471" si="2907">SUM(N2408,Q2408,T2408,W2408,X2408,Y2408,AD2408,AE2408,AF2408,AG2408,AM2408,AN2408,AO2408,AP2408,AQ2408,AX2408,AY2408,AZ2408,BA2408,BB2408,BC2408)</f>
        <v>0.63352678449014055</v>
      </c>
      <c r="BK2408" s="14">
        <f t="shared" ref="BK2408:BK2471" si="2908">SUM(M2408,P2408,S2408,V2408,AC2408,AL2408,AY2408)</f>
        <v>0.2158141710234259</v>
      </c>
      <c r="BL2408" s="14">
        <f t="shared" ref="BL2408:BL2471" si="2909">SUM(O2408,R2408,U2408,AA2408,AB2408,AH2408,AI2408,AJ2408,AK2408,AR2408,AS2408,AT2408,AU2408,AV2408,BD2408,BE2408,BF2408,BG2408,BH2408,BI2408)</f>
        <v>0.14485625750945394</v>
      </c>
      <c r="BM2408" s="14">
        <f t="shared" ref="BM2408:BM2471" si="2910">SUM(S2408:BI2408)</f>
        <v>0.51542304875868639</v>
      </c>
      <c r="BN2408" s="14">
        <f t="shared" ref="BN2408:BN2471" si="2911">SUM(M2408:R2408)</f>
        <v>0.48073020971565672</v>
      </c>
    </row>
    <row r="2409" spans="1:66" x14ac:dyDescent="0.25">
      <c r="A2409" t="s">
        <v>32</v>
      </c>
      <c r="B2409" t="s">
        <v>33</v>
      </c>
      <c r="C2409" t="s">
        <v>195</v>
      </c>
      <c r="D2409" t="s">
        <v>547</v>
      </c>
      <c r="E2409" s="10">
        <f>VLOOKUP(A2409,home!$A$2:$E$405,3,FALSE)</f>
        <v>1.21333333333333</v>
      </c>
      <c r="F2409" s="10">
        <f>VLOOKUP(B2409,home!$B$2:$E$405,3,FALSE)</f>
        <v>0.82</v>
      </c>
      <c r="G2409" s="10">
        <f>VLOOKUP(C2409,away!$B$2:$E$405,4,FALSE)</f>
        <v>1.53</v>
      </c>
      <c r="H2409" s="10">
        <f>VLOOKUP(A2409,away!$A$2:$E$405,3,FALSE)</f>
        <v>1.2533333333333301</v>
      </c>
      <c r="I2409" s="10">
        <f>VLOOKUP(C2409,away!$B$2:$E$405,3,FALSE)</f>
        <v>0.94</v>
      </c>
      <c r="J2409" s="10">
        <f>VLOOKUP(B2409,home!$B$2:$E$405,4,FALSE)</f>
        <v>1.25</v>
      </c>
      <c r="K2409" s="12">
        <f t="shared" si="2856"/>
        <v>1.5222479999999958</v>
      </c>
      <c r="L2409" s="12">
        <f t="shared" si="2857"/>
        <v>1.4726666666666626</v>
      </c>
      <c r="M2409" s="13">
        <f t="shared" si="2858"/>
        <v>5.0040897060947741E-2</v>
      </c>
      <c r="N2409" s="13">
        <f t="shared" si="2859"/>
        <v>7.6174655469233368E-2</v>
      </c>
      <c r="O2409" s="13">
        <f t="shared" si="2860"/>
        <v>7.3693561071755495E-2</v>
      </c>
      <c r="P2409" s="13">
        <f t="shared" si="2861"/>
        <v>0.11217987595435736</v>
      </c>
      <c r="Q2409" s="13">
        <f t="shared" si="2862"/>
        <v>5.7978358469364631E-2</v>
      </c>
      <c r="R2409" s="13">
        <f t="shared" si="2863"/>
        <v>5.4263025469169161E-2</v>
      </c>
      <c r="S2409" s="13">
        <f t="shared" si="2864"/>
        <v>6.2870198718699144E-2</v>
      </c>
      <c r="T2409" s="13">
        <f t="shared" si="2865"/>
        <v>8.5382795905884074E-2</v>
      </c>
      <c r="U2409" s="13">
        <f t="shared" si="2866"/>
        <v>8.2601781994391582E-2</v>
      </c>
      <c r="V2409" s="13">
        <f t="shared" si="2867"/>
        <v>1.5660015679884762E-2</v>
      </c>
      <c r="W2409" s="13">
        <f t="shared" si="2868"/>
        <v>2.9419146741091043E-2</v>
      </c>
      <c r="X2409" s="13">
        <f t="shared" si="2869"/>
        <v>4.3324596767379951E-2</v>
      </c>
      <c r="Y2409" s="13">
        <f t="shared" si="2870"/>
        <v>3.1901344753047359E-2</v>
      </c>
      <c r="Z2409" s="13">
        <f t="shared" si="2871"/>
        <v>2.6637116280309861E-2</v>
      </c>
      <c r="AA2409" s="13">
        <f t="shared" si="2872"/>
        <v>4.0548296983469012E-2</v>
      </c>
      <c r="AB2409" s="13">
        <f t="shared" si="2873"/>
        <v>3.086228199324579E-2</v>
      </c>
      <c r="AC2409" s="13">
        <f t="shared" si="2874"/>
        <v>2.1941286022924521E-3</v>
      </c>
      <c r="AD2409" s="13">
        <f t="shared" si="2875"/>
        <v>1.1195809322083063E-2</v>
      </c>
      <c r="AE2409" s="13">
        <f t="shared" si="2876"/>
        <v>1.6487695194987613E-2</v>
      </c>
      <c r="AF2409" s="13">
        <f t="shared" si="2877"/>
        <v>1.214043956190918E-2</v>
      </c>
      <c r="AG2409" s="13">
        <f t="shared" si="2878"/>
        <v>5.9596068871682912E-3</v>
      </c>
      <c r="AH2409" s="13">
        <f t="shared" si="2879"/>
        <v>9.8068983105340495E-3</v>
      </c>
      <c r="AI2409" s="13">
        <f t="shared" si="2880"/>
        <v>1.4928531339413794E-2</v>
      </c>
      <c r="AJ2409" s="13">
        <f t="shared" si="2881"/>
        <v>1.1362463487179956E-2</v>
      </c>
      <c r="AK2409" s="13">
        <f t="shared" si="2882"/>
        <v>5.765495772810888E-3</v>
      </c>
      <c r="AL2409" s="13">
        <f t="shared" si="2883"/>
        <v>1.96748730649884E-4</v>
      </c>
      <c r="AM2409" s="13">
        <f t="shared" si="2884"/>
        <v>3.4085596697844486E-3</v>
      </c>
      <c r="AN2409" s="13">
        <f t="shared" si="2885"/>
        <v>5.0196722070358843E-3</v>
      </c>
      <c r="AO2409" s="13">
        <f t="shared" si="2886"/>
        <v>3.6961519684474134E-3</v>
      </c>
      <c r="AP2409" s="13">
        <f t="shared" si="2887"/>
        <v>1.8143999329556257E-3</v>
      </c>
      <c r="AQ2409" s="13">
        <f t="shared" si="2888"/>
        <v>6.6800157531649398E-4</v>
      </c>
      <c r="AR2409" s="13">
        <f t="shared" si="2889"/>
        <v>2.8884584490626183E-3</v>
      </c>
      <c r="AS2409" s="13">
        <f t="shared" si="2890"/>
        <v>4.3969500971686604E-3</v>
      </c>
      <c r="AT2409" s="13">
        <f t="shared" si="2891"/>
        <v>3.3466242457573909E-3</v>
      </c>
      <c r="AU2409" s="13">
        <f t="shared" si="2892"/>
        <v>1.6981306882852276E-3</v>
      </c>
      <c r="AV2409" s="13">
        <f t="shared" si="2893"/>
        <v>6.4624401099520131E-4</v>
      </c>
      <c r="AW2409" s="13">
        <f t="shared" si="2894"/>
        <v>1.2251783316131856E-5</v>
      </c>
      <c r="AX2409" s="13">
        <f t="shared" si="2895"/>
        <v>8.6477885670167094E-4</v>
      </c>
      <c r="AY2409" s="13">
        <f t="shared" si="2896"/>
        <v>1.2735309963026573E-3</v>
      </c>
      <c r="AZ2409" s="13">
        <f t="shared" si="2897"/>
        <v>9.3774332361085415E-4</v>
      </c>
      <c r="BA2409" s="13">
        <f t="shared" si="2898"/>
        <v>4.603277781903048E-4</v>
      </c>
      <c r="BB2409" s="13">
        <f t="shared" si="2899"/>
        <v>1.6947734367039668E-4</v>
      </c>
      <c r="BC2409" s="13">
        <f t="shared" si="2900"/>
        <v>4.9916726955720658E-5</v>
      </c>
      <c r="BD2409" s="13">
        <f t="shared" si="2901"/>
        <v>7.0895607933103453E-4</v>
      </c>
      <c r="BE2409" s="13">
        <f t="shared" si="2902"/>
        <v>1.0792069738495057E-3</v>
      </c>
      <c r="BF2409" s="13">
        <f t="shared" si="2903"/>
        <v>8.2141032876422912E-4</v>
      </c>
      <c r="BG2409" s="13">
        <f t="shared" si="2904"/>
        <v>4.1679674338022889E-4</v>
      </c>
      <c r="BH2409" s="13">
        <f t="shared" si="2905"/>
        <v>1.586170022542663E-4</v>
      </c>
      <c r="BI2409" s="13">
        <f t="shared" si="2906"/>
        <v>4.8290882889510321E-5</v>
      </c>
      <c r="BJ2409" s="14">
        <f t="shared" si="2907"/>
        <v>0.38832700945111998</v>
      </c>
      <c r="BK2409" s="14">
        <f t="shared" si="2908"/>
        <v>0.24441539574313398</v>
      </c>
      <c r="BL2409" s="14">
        <f t="shared" si="2909"/>
        <v>0.34004202192370758</v>
      </c>
      <c r="BM2409" s="14">
        <f t="shared" si="2910"/>
        <v>0.57382989069045742</v>
      </c>
      <c r="BN2409" s="14">
        <f t="shared" si="2911"/>
        <v>0.42433037349482772</v>
      </c>
    </row>
    <row r="2410" spans="1:66" x14ac:dyDescent="0.25">
      <c r="A2410" t="s">
        <v>32</v>
      </c>
      <c r="B2410" t="s">
        <v>362</v>
      </c>
      <c r="C2410" t="s">
        <v>210</v>
      </c>
      <c r="D2410" t="s">
        <v>547</v>
      </c>
      <c r="E2410" s="10">
        <f>VLOOKUP(A2410,home!$A$2:$E$405,3,FALSE)</f>
        <v>1.21333333333333</v>
      </c>
      <c r="F2410" s="10">
        <f>VLOOKUP(B2410,home!$B$2:$E$405,3,FALSE)</f>
        <v>1.3</v>
      </c>
      <c r="G2410" s="10">
        <f>VLOOKUP(C2410,away!$B$2:$E$405,4,FALSE)</f>
        <v>0.62</v>
      </c>
      <c r="H2410" s="10">
        <f>VLOOKUP(A2410,away!$A$2:$E$405,3,FALSE)</f>
        <v>1.2533333333333301</v>
      </c>
      <c r="I2410" s="10">
        <f>VLOOKUP(C2410,away!$B$2:$E$405,3,FALSE)</f>
        <v>0.82</v>
      </c>
      <c r="J2410" s="10">
        <f>VLOOKUP(B2410,home!$B$2:$E$405,4,FALSE)</f>
        <v>0.46</v>
      </c>
      <c r="K2410" s="12">
        <f t="shared" si="2856"/>
        <v>0.97794666666666397</v>
      </c>
      <c r="L2410" s="12">
        <f t="shared" si="2857"/>
        <v>0.47275733333333203</v>
      </c>
      <c r="M2410" s="13">
        <f t="shared" si="2858"/>
        <v>0.23440520872573611</v>
      </c>
      <c r="N2410" s="13">
        <f t="shared" si="2859"/>
        <v>0.22923579252263723</v>
      </c>
      <c r="O2410" s="13">
        <f t="shared" si="2860"/>
        <v>0.1108167813966221</v>
      </c>
      <c r="P2410" s="13">
        <f t="shared" si="2861"/>
        <v>0.10837290197755495</v>
      </c>
      <c r="Q2410" s="13">
        <f t="shared" si="2862"/>
        <v>0.11209018958910201</v>
      </c>
      <c r="R2410" s="13">
        <f t="shared" si="2863"/>
        <v>2.6194723030824929E-2</v>
      </c>
      <c r="S2410" s="13">
        <f t="shared" si="2864"/>
        <v>1.2526050452209133E-2</v>
      </c>
      <c r="T2410" s="13">
        <f t="shared" si="2865"/>
        <v>5.2991459122971485E-2</v>
      </c>
      <c r="U2410" s="13">
        <f t="shared" si="2866"/>
        <v>2.5617042072251728E-2</v>
      </c>
      <c r="V2410" s="13">
        <f t="shared" si="2867"/>
        <v>6.4346524133366678E-4</v>
      </c>
      <c r="W2410" s="13">
        <f t="shared" si="2868"/>
        <v>3.6539409091565576E-2</v>
      </c>
      <c r="X2410" s="13">
        <f t="shared" si="2869"/>
        <v>1.7274273603704249E-2</v>
      </c>
      <c r="Y2410" s="13">
        <f t="shared" si="2870"/>
        <v>4.0832697620787946E-3</v>
      </c>
      <c r="Z2410" s="13">
        <f t="shared" si="2871"/>
        <v>4.1279158024860041E-3</v>
      </c>
      <c r="AA2410" s="13">
        <f t="shared" si="2872"/>
        <v>4.0368814993218347E-3</v>
      </c>
      <c r="AB2410" s="13">
        <f t="shared" si="2873"/>
        <v>1.9739274029950565E-3</v>
      </c>
      <c r="AC2410" s="13">
        <f t="shared" si="2874"/>
        <v>1.859338896096404E-5</v>
      </c>
      <c r="AD2410" s="13">
        <f t="shared" si="2875"/>
        <v>8.9333983307665361E-3</v>
      </c>
      <c r="AE2410" s="13">
        <f t="shared" si="2876"/>
        <v>4.2233295724576269E-3</v>
      </c>
      <c r="AF2410" s="13">
        <f t="shared" si="2877"/>
        <v>9.9830501323143451E-4</v>
      </c>
      <c r="AG2410" s="13">
        <f t="shared" si="2878"/>
        <v>1.5731867196952995E-4</v>
      </c>
      <c r="AH2410" s="13">
        <f t="shared" si="2879"/>
        <v>4.8787561675195102E-4</v>
      </c>
      <c r="AI2410" s="13">
        <f t="shared" si="2880"/>
        <v>4.7711633315051328E-4</v>
      </c>
      <c r="AJ2410" s="13">
        <f t="shared" si="2881"/>
        <v>2.3329716380838299E-4</v>
      </c>
      <c r="AK2410" s="13">
        <f t="shared" si="2882"/>
        <v>7.6050727896398286E-5</v>
      </c>
      <c r="AL2410" s="13">
        <f t="shared" si="2883"/>
        <v>3.4385234530428312E-7</v>
      </c>
      <c r="AM2410" s="13">
        <f t="shared" si="2884"/>
        <v>1.7472774239157354E-3</v>
      </c>
      <c r="AN2410" s="13">
        <f t="shared" si="2885"/>
        <v>8.2603821552393699E-4</v>
      </c>
      <c r="AO2410" s="13">
        <f t="shared" si="2886"/>
        <v>1.9525781200126032E-4</v>
      </c>
      <c r="AP2410" s="13">
        <f t="shared" si="2887"/>
        <v>3.0769854171405641E-5</v>
      </c>
      <c r="AQ2410" s="13">
        <f t="shared" si="2888"/>
        <v>3.6366685512823074E-6</v>
      </c>
      <c r="AR2410" s="13">
        <f t="shared" si="2889"/>
        <v>4.6129355114801414E-5</v>
      </c>
      <c r="AS2410" s="13">
        <f t="shared" si="2890"/>
        <v>4.5112049070002867E-5</v>
      </c>
      <c r="AT2410" s="13">
        <f t="shared" si="2891"/>
        <v>2.2058589007256137E-5</v>
      </c>
      <c r="AU2410" s="13">
        <f t="shared" si="2892"/>
        <v>7.1907078636720197E-6</v>
      </c>
      <c r="AV2410" s="13">
        <f t="shared" si="2893"/>
        <v>1.7580321965629547E-6</v>
      </c>
      <c r="AW2410" s="13">
        <f t="shared" si="2894"/>
        <v>4.4159376732221714E-9</v>
      </c>
      <c r="AX2410" s="13">
        <f t="shared" si="2895"/>
        <v>2.8479068874338469E-4</v>
      </c>
      <c r="AY2410" s="13">
        <f t="shared" si="2896"/>
        <v>1.3463688656848553E-4</v>
      </c>
      <c r="AZ2410" s="13">
        <f t="shared" si="2897"/>
        <v>3.1825287731209763E-5</v>
      </c>
      <c r="BA2410" s="13">
        <f t="shared" si="2898"/>
        <v>5.0152127201242464E-6</v>
      </c>
      <c r="BB2410" s="13">
        <f t="shared" si="2899"/>
        <v>5.9274464791633615E-7</v>
      </c>
      <c r="BC2410" s="13">
        <f t="shared" si="2900"/>
        <v>5.6044875819306369E-8</v>
      </c>
      <c r="BD2410" s="13">
        <f t="shared" si="2901"/>
        <v>3.6346651520766369E-6</v>
      </c>
      <c r="BE2410" s="13">
        <f t="shared" si="2902"/>
        <v>3.5545086699228301E-6</v>
      </c>
      <c r="BF2410" s="13">
        <f t="shared" si="2903"/>
        <v>1.7380599526943944E-6</v>
      </c>
      <c r="BG2410" s="13">
        <f t="shared" si="2904"/>
        <v>5.6657664573476761E-7</v>
      </c>
      <c r="BH2410" s="13">
        <f t="shared" si="2905"/>
        <v>1.385204355268738E-7</v>
      </c>
      <c r="BI2410" s="13">
        <f t="shared" si="2906"/>
        <v>2.7093119637744164E-8</v>
      </c>
      <c r="BJ2410" s="14">
        <f t="shared" si="2907"/>
        <v>0.46978664211993509</v>
      </c>
      <c r="BK2410" s="14">
        <f t="shared" si="2908"/>
        <v>0.35610120052470867</v>
      </c>
      <c r="BL2410" s="14">
        <f t="shared" si="2909"/>
        <v>0.17004560340085081</v>
      </c>
      <c r="BM2410" s="14">
        <f t="shared" si="2910"/>
        <v>0.17881113213487224</v>
      </c>
      <c r="BN2410" s="14">
        <f t="shared" si="2911"/>
        <v>0.8211155972424774</v>
      </c>
    </row>
    <row r="2411" spans="1:66" x14ac:dyDescent="0.25">
      <c r="A2411" t="s">
        <v>32</v>
      </c>
      <c r="B2411" t="s">
        <v>209</v>
      </c>
      <c r="C2411" t="s">
        <v>206</v>
      </c>
      <c r="D2411" t="s">
        <v>547</v>
      </c>
      <c r="E2411" s="10">
        <f>VLOOKUP(A2411,home!$A$2:$E$405,3,FALSE)</f>
        <v>1.21333333333333</v>
      </c>
      <c r="F2411" s="10">
        <f>VLOOKUP(B2411,home!$B$2:$E$405,3,FALSE)</f>
        <v>1.55</v>
      </c>
      <c r="G2411" s="10">
        <f>VLOOKUP(C2411,away!$B$2:$E$405,4,FALSE)</f>
        <v>1.53</v>
      </c>
      <c r="H2411" s="10">
        <f>VLOOKUP(A2411,away!$A$2:$E$405,3,FALSE)</f>
        <v>1.2533333333333301</v>
      </c>
      <c r="I2411" s="10">
        <f>VLOOKUP(C2411,away!$B$2:$E$405,3,FALSE)</f>
        <v>0.47</v>
      </c>
      <c r="J2411" s="10">
        <f>VLOOKUP(B2411,home!$B$2:$E$405,4,FALSE)</f>
        <v>1.2</v>
      </c>
      <c r="K2411" s="12">
        <f t="shared" si="2856"/>
        <v>2.8774199999999923</v>
      </c>
      <c r="L2411" s="12">
        <f t="shared" si="2857"/>
        <v>0.70687999999999807</v>
      </c>
      <c r="M2411" s="13">
        <f t="shared" si="2858"/>
        <v>2.7756090094591315E-2</v>
      </c>
      <c r="N2411" s="13">
        <f t="shared" si="2859"/>
        <v>7.9865928759978735E-2</v>
      </c>
      <c r="O2411" s="13">
        <f t="shared" si="2860"/>
        <v>1.9620224966064654E-2</v>
      </c>
      <c r="P2411" s="13">
        <f t="shared" si="2861"/>
        <v>5.6455627721853613E-2</v>
      </c>
      <c r="Q2411" s="13">
        <f t="shared" si="2862"/>
        <v>0.11490391036626871</v>
      </c>
      <c r="R2411" s="13">
        <f t="shared" si="2863"/>
        <v>6.9345723120058716E-3</v>
      </c>
      <c r="S2411" s="13">
        <f t="shared" si="2864"/>
        <v>2.8707554725887041E-2</v>
      </c>
      <c r="T2411" s="13">
        <f t="shared" si="2865"/>
        <v>8.12232761597078E-2</v>
      </c>
      <c r="U2411" s="13">
        <f t="shared" si="2866"/>
        <v>1.9953677062011885E-2</v>
      </c>
      <c r="V2411" s="13">
        <f t="shared" si="2867"/>
        <v>6.4878775428149141E-3</v>
      </c>
      <c r="W2411" s="13">
        <f t="shared" si="2868"/>
        <v>0.11020893658870268</v>
      </c>
      <c r="X2411" s="13">
        <f t="shared" si="2869"/>
        <v>7.7904493095821925E-2</v>
      </c>
      <c r="Y2411" s="13">
        <f t="shared" si="2870"/>
        <v>2.7534564039787223E-2</v>
      </c>
      <c r="Z2411" s="13">
        <f t="shared" si="2871"/>
        <v>1.6339701586368994E-3</v>
      </c>
      <c r="AA2411" s="13">
        <f t="shared" si="2872"/>
        <v>4.7016184138649747E-3</v>
      </c>
      <c r="AB2411" s="13">
        <f t="shared" si="2873"/>
        <v>6.7642654282116608E-3</v>
      </c>
      <c r="AC2411" s="13">
        <f t="shared" si="2874"/>
        <v>8.247676411147055E-4</v>
      </c>
      <c r="AD2411" s="13">
        <f t="shared" si="2875"/>
        <v>7.9279349579766012E-2</v>
      </c>
      <c r="AE2411" s="13">
        <f t="shared" si="2876"/>
        <v>5.6040986630944839E-2</v>
      </c>
      <c r="AF2411" s="13">
        <f t="shared" si="2877"/>
        <v>1.9807126314841089E-2</v>
      </c>
      <c r="AG2411" s="13">
        <f t="shared" si="2878"/>
        <v>4.6670871498116105E-3</v>
      </c>
      <c r="AH2411" s="13">
        <f t="shared" si="2879"/>
        <v>2.88755206434312E-4</v>
      </c>
      <c r="AI2411" s="13">
        <f t="shared" si="2880"/>
        <v>8.3087000609821584E-4</v>
      </c>
      <c r="AJ2411" s="13">
        <f t="shared" si="2881"/>
        <v>1.1953809864735611E-3</v>
      </c>
      <c r="AK2411" s="13">
        <f t="shared" si="2882"/>
        <v>1.1465377193662482E-3</v>
      </c>
      <c r="AL2411" s="13">
        <f t="shared" si="2883"/>
        <v>6.7102786804798027E-5</v>
      </c>
      <c r="AM2411" s="13">
        <f t="shared" si="2884"/>
        <v>4.5623997213561931E-2</v>
      </c>
      <c r="AN2411" s="13">
        <f t="shared" si="2885"/>
        <v>3.2250691150322565E-2</v>
      </c>
      <c r="AO2411" s="13">
        <f t="shared" si="2886"/>
        <v>1.1398684280169977E-2</v>
      </c>
      <c r="AP2411" s="13">
        <f t="shared" si="2887"/>
        <v>2.6858339813221775E-3</v>
      </c>
      <c r="AQ2411" s="13">
        <f t="shared" si="2888"/>
        <v>4.7464058117925378E-4</v>
      </c>
      <c r="AR2411" s="13">
        <f t="shared" si="2889"/>
        <v>4.0823056064857196E-5</v>
      </c>
      <c r="AS2411" s="13">
        <f t="shared" si="2890"/>
        <v>1.1746507798214109E-4</v>
      </c>
      <c r="AT2411" s="13">
        <f t="shared" si="2891"/>
        <v>1.6899818234368576E-4</v>
      </c>
      <c r="AU2411" s="13">
        <f t="shared" si="2892"/>
        <v>1.6209291661312234E-4</v>
      </c>
      <c r="AV2411" s="13">
        <f t="shared" si="2893"/>
        <v>1.1660235003023232E-4</v>
      </c>
      <c r="AW2411" s="13">
        <f t="shared" si="2894"/>
        <v>3.7912900256405714E-6</v>
      </c>
      <c r="AX2411" s="13">
        <f t="shared" si="2895"/>
        <v>2.1879900343707827E-2</v>
      </c>
      <c r="AY2411" s="13">
        <f t="shared" si="2896"/>
        <v>1.5466463954960144E-2</v>
      </c>
      <c r="AZ2411" s="13">
        <f t="shared" si="2897"/>
        <v>5.4664670202410979E-3</v>
      </c>
      <c r="BA2411" s="13">
        <f t="shared" si="2898"/>
        <v>1.2880454024226725E-3</v>
      </c>
      <c r="BB2411" s="13">
        <f t="shared" si="2899"/>
        <v>2.2762338351613401E-4</v>
      </c>
      <c r="BC2411" s="13">
        <f t="shared" si="2900"/>
        <v>3.2180483467976882E-5</v>
      </c>
      <c r="BD2411" s="13">
        <f t="shared" si="2901"/>
        <v>4.80950031185436E-6</v>
      </c>
      <c r="BE2411" s="13">
        <f t="shared" si="2902"/>
        <v>1.3838952387335939E-5</v>
      </c>
      <c r="BF2411" s="13">
        <f t="shared" si="2903"/>
        <v>1.9910239189184038E-5</v>
      </c>
      <c r="BG2411" s="13">
        <f t="shared" si="2904"/>
        <v>1.9096706815913925E-5</v>
      </c>
      <c r="BH2411" s="13">
        <f t="shared" si="2905"/>
        <v>1.3737311531561726E-5</v>
      </c>
      <c r="BI2411" s="13">
        <f t="shared" si="2906"/>
        <v>7.9056029894292465E-6</v>
      </c>
      <c r="BJ2411" s="14">
        <f t="shared" si="2907"/>
        <v>0.78823018648050225</v>
      </c>
      <c r="BK2411" s="14">
        <f t="shared" si="2908"/>
        <v>0.13576548446802653</v>
      </c>
      <c r="BL2411" s="14">
        <f t="shared" si="2909"/>
        <v>6.212118199679071E-2</v>
      </c>
      <c r="BM2411" s="14">
        <f t="shared" si="2910"/>
        <v>0.66675179621825909</v>
      </c>
      <c r="BN2411" s="14">
        <f t="shared" si="2911"/>
        <v>0.30553635422076292</v>
      </c>
    </row>
    <row r="2412" spans="1:66" x14ac:dyDescent="0.25">
      <c r="A2412" t="s">
        <v>298</v>
      </c>
      <c r="B2412" t="s">
        <v>203</v>
      </c>
      <c r="C2412" t="s">
        <v>299</v>
      </c>
      <c r="D2412" t="s">
        <v>547</v>
      </c>
      <c r="E2412" s="10">
        <f>VLOOKUP(A2412,home!$A$2:$E$405,3,FALSE)</f>
        <v>1.61333333333333</v>
      </c>
      <c r="F2412" s="10">
        <f>VLOOKUP(B2412,home!$B$2:$E$405,3,FALSE)</f>
        <v>1.08</v>
      </c>
      <c r="G2412" s="10">
        <f>VLOOKUP(C2412,away!$B$2:$E$405,4,FALSE)</f>
        <v>0.62</v>
      </c>
      <c r="H2412" s="10">
        <f>VLOOKUP(A2412,away!$A$2:$E$405,3,FALSE)</f>
        <v>1.4</v>
      </c>
      <c r="I2412" s="10">
        <f>VLOOKUP(C2412,away!$B$2:$E$405,3,FALSE)</f>
        <v>0.89</v>
      </c>
      <c r="J2412" s="10">
        <f>VLOOKUP(B2412,home!$B$2:$E$405,4,FALSE)</f>
        <v>1.25</v>
      </c>
      <c r="K2412" s="12">
        <f t="shared" si="2856"/>
        <v>1.0802879999999977</v>
      </c>
      <c r="L2412" s="12">
        <f t="shared" si="2857"/>
        <v>1.5575000000000001</v>
      </c>
      <c r="M2412" s="13">
        <f t="shared" si="2858"/>
        <v>7.1519295396790139E-2</v>
      </c>
      <c r="N2412" s="13">
        <f t="shared" si="2859"/>
        <v>7.7261436585607454E-2</v>
      </c>
      <c r="O2412" s="13">
        <f t="shared" si="2860"/>
        <v>0.11139130258050065</v>
      </c>
      <c r="P2412" s="13">
        <f t="shared" si="2861"/>
        <v>0.1203346874820836</v>
      </c>
      <c r="Q2412" s="13">
        <f t="shared" si="2862"/>
        <v>4.1732301403096257E-2</v>
      </c>
      <c r="R2412" s="13">
        <f t="shared" si="2863"/>
        <v>8.674597688456491E-2</v>
      </c>
      <c r="S2412" s="13">
        <f t="shared" si="2864"/>
        <v>5.0617238785257354E-2</v>
      </c>
      <c r="T2412" s="13">
        <f t="shared" si="2865"/>
        <v>6.4998059435322428E-2</v>
      </c>
      <c r="U2412" s="13">
        <f t="shared" si="2866"/>
        <v>9.3710637876672637E-2</v>
      </c>
      <c r="V2412" s="13">
        <f t="shared" si="2867"/>
        <v>9.4628846921456389E-3</v>
      </c>
      <c r="W2412" s="13">
        <f t="shared" si="2868"/>
        <v>1.5027634806049321E-2</v>
      </c>
      <c r="X2412" s="13">
        <f t="shared" si="2869"/>
        <v>2.3405541210421817E-2</v>
      </c>
      <c r="Y2412" s="13">
        <f t="shared" si="2870"/>
        <v>1.8227065217615995E-2</v>
      </c>
      <c r="Z2412" s="13">
        <f t="shared" si="2871"/>
        <v>4.5035619665903283E-2</v>
      </c>
      <c r="AA2412" s="13">
        <f t="shared" si="2872"/>
        <v>4.8651439497639219E-2</v>
      </c>
      <c r="AB2412" s="13">
        <f t="shared" si="2873"/>
        <v>2.6278783136012777E-2</v>
      </c>
      <c r="AC2412" s="13">
        <f t="shared" si="2874"/>
        <v>9.9511018826347838E-4</v>
      </c>
      <c r="AD2412" s="13">
        <f t="shared" si="2875"/>
        <v>4.0585433873393433E-3</v>
      </c>
      <c r="AE2412" s="13">
        <f t="shared" si="2876"/>
        <v>6.3211813257810275E-3</v>
      </c>
      <c r="AF2412" s="13">
        <f t="shared" si="2877"/>
        <v>4.9226199574519767E-3</v>
      </c>
      <c r="AG2412" s="13">
        <f t="shared" si="2878"/>
        <v>2.5556601945771517E-3</v>
      </c>
      <c r="AH2412" s="13">
        <f t="shared" si="2879"/>
        <v>1.753574440741109E-2</v>
      </c>
      <c r="AI2412" s="13">
        <f t="shared" si="2880"/>
        <v>1.8943654254393271E-2</v>
      </c>
      <c r="AJ2412" s="13">
        <f t="shared" si="2881"/>
        <v>1.0232301183584976E-2</v>
      </c>
      <c r="AK2412" s="13">
        <f t="shared" si="2882"/>
        <v>3.6846107270042082E-3</v>
      </c>
      <c r="AL2412" s="13">
        <f t="shared" si="2883"/>
        <v>6.6972848572161643E-5</v>
      </c>
      <c r="AM2412" s="13">
        <f t="shared" si="2884"/>
        <v>8.7687914376440728E-4</v>
      </c>
      <c r="AN2412" s="13">
        <f t="shared" si="2885"/>
        <v>1.3657392664130643E-3</v>
      </c>
      <c r="AO2412" s="13">
        <f t="shared" si="2886"/>
        <v>1.0635694537191743E-3</v>
      </c>
      <c r="AP2412" s="13">
        <f t="shared" si="2887"/>
        <v>5.5216980805587138E-4</v>
      </c>
      <c r="AQ2412" s="13">
        <f t="shared" si="2888"/>
        <v>2.1500111901175489E-4</v>
      </c>
      <c r="AR2412" s="13">
        <f t="shared" si="2889"/>
        <v>5.4623843829085545E-3</v>
      </c>
      <c r="AS2412" s="13">
        <f t="shared" si="2890"/>
        <v>5.9009483002435033E-3</v>
      </c>
      <c r="AT2412" s="13">
        <f t="shared" si="2891"/>
        <v>3.1873618186867196E-3</v>
      </c>
      <c r="AU2412" s="13">
        <f t="shared" si="2892"/>
        <v>1.1477562414618106E-3</v>
      </c>
      <c r="AV2412" s="13">
        <f t="shared" si="2893"/>
        <v>3.0997682364407346E-4</v>
      </c>
      <c r="AW2412" s="13">
        <f t="shared" si="2894"/>
        <v>3.1301408312274558E-6</v>
      </c>
      <c r="AX2412" s="13">
        <f t="shared" si="2895"/>
        <v>1.5788033607649359E-4</v>
      </c>
      <c r="AY2412" s="13">
        <f t="shared" si="2896"/>
        <v>2.4589862343913878E-4</v>
      </c>
      <c r="AZ2412" s="13">
        <f t="shared" si="2897"/>
        <v>1.9149355300322941E-4</v>
      </c>
      <c r="BA2412" s="13">
        <f t="shared" si="2898"/>
        <v>9.9417069600843264E-5</v>
      </c>
      <c r="BB2412" s="13">
        <f t="shared" si="2899"/>
        <v>3.8710521475828346E-5</v>
      </c>
      <c r="BC2412" s="13">
        <f t="shared" si="2900"/>
        <v>1.2058327439720529E-5</v>
      </c>
      <c r="BD2412" s="13">
        <f t="shared" si="2901"/>
        <v>1.4179439460633462E-3</v>
      </c>
      <c r="BE2412" s="13">
        <f t="shared" si="2902"/>
        <v>1.5317878296048769E-3</v>
      </c>
      <c r="BF2412" s="13">
        <f t="shared" si="2903"/>
        <v>8.2738600543409474E-4</v>
      </c>
      <c r="BG2412" s="13">
        <f t="shared" si="2904"/>
        <v>2.979383910127952E-4</v>
      </c>
      <c r="BH2412" s="13">
        <f t="shared" si="2905"/>
        <v>8.046481713760745E-5</v>
      </c>
      <c r="BI2412" s="13">
        <f t="shared" si="2906"/>
        <v>1.7385035275190304E-5</v>
      </c>
      <c r="BJ2412" s="14">
        <f t="shared" si="2907"/>
        <v>0.26332886074526229</v>
      </c>
      <c r="BK2412" s="14">
        <f t="shared" si="2908"/>
        <v>0.25324208801655151</v>
      </c>
      <c r="BL2412" s="14">
        <f t="shared" si="2909"/>
        <v>0.43735578413925635</v>
      </c>
      <c r="BM2412" s="14">
        <f t="shared" si="2910"/>
        <v>0.48973458375172252</v>
      </c>
      <c r="BN2412" s="14">
        <f t="shared" si="2911"/>
        <v>0.50898500033264304</v>
      </c>
    </row>
    <row r="2413" spans="1:66" x14ac:dyDescent="0.25">
      <c r="A2413" t="s">
        <v>298</v>
      </c>
      <c r="B2413" t="s">
        <v>324</v>
      </c>
      <c r="C2413" t="s">
        <v>338</v>
      </c>
      <c r="D2413" t="s">
        <v>547</v>
      </c>
      <c r="E2413" s="10">
        <f>VLOOKUP(A2413,home!$A$2:$E$405,3,FALSE)</f>
        <v>1.61333333333333</v>
      </c>
      <c r="F2413" s="10">
        <f>VLOOKUP(B2413,home!$B$2:$E$405,3,FALSE)</f>
        <v>0.89</v>
      </c>
      <c r="G2413" s="10">
        <f>VLOOKUP(C2413,away!$B$2:$E$405,4,FALSE)</f>
        <v>0.62</v>
      </c>
      <c r="H2413" s="10">
        <f>VLOOKUP(A2413,away!$A$2:$E$405,3,FALSE)</f>
        <v>1.4</v>
      </c>
      <c r="I2413" s="10">
        <f>VLOOKUP(C2413,away!$B$2:$E$405,3,FALSE)</f>
        <v>0.97</v>
      </c>
      <c r="J2413" s="10">
        <f>VLOOKUP(B2413,home!$B$2:$E$405,4,FALSE)</f>
        <v>1.63</v>
      </c>
      <c r="K2413" s="12">
        <f t="shared" si="2856"/>
        <v>0.89023733333333155</v>
      </c>
      <c r="L2413" s="12">
        <f t="shared" si="2857"/>
        <v>2.2135399999999996</v>
      </c>
      <c r="M2413" s="13">
        <f t="shared" si="2858"/>
        <v>4.4879357522013032E-2</v>
      </c>
      <c r="N2413" s="13">
        <f t="shared" si="2859"/>
        <v>3.9953279562110075E-2</v>
      </c>
      <c r="O2413" s="13">
        <f t="shared" si="2860"/>
        <v>9.9342253049276699E-2</v>
      </c>
      <c r="P2413" s="13">
        <f t="shared" si="2861"/>
        <v>8.8438182441913107E-2</v>
      </c>
      <c r="Q2413" s="13">
        <f t="shared" si="2862"/>
        <v>1.7783950527646981E-2</v>
      </c>
      <c r="R2413" s="13">
        <f t="shared" si="2863"/>
        <v>0.10994902540734798</v>
      </c>
      <c r="S2413" s="13">
        <f t="shared" si="2864"/>
        <v>4.3568538775275514E-2</v>
      </c>
      <c r="T2413" s="13">
        <f t="shared" si="2865"/>
        <v>3.9365485850967691E-2</v>
      </c>
      <c r="U2413" s="13">
        <f t="shared" si="2866"/>
        <v>9.788072718123618E-2</v>
      </c>
      <c r="V2413" s="13">
        <f t="shared" si="2867"/>
        <v>9.5394571721047448E-3</v>
      </c>
      <c r="W2413" s="13">
        <f t="shared" si="2868"/>
        <v>5.2773122312881155E-3</v>
      </c>
      <c r="X2413" s="13">
        <f t="shared" si="2869"/>
        <v>1.1681541716445492E-2</v>
      </c>
      <c r="Y2413" s="13">
        <f t="shared" si="2870"/>
        <v>1.2928779925510378E-2</v>
      </c>
      <c r="Z2413" s="13">
        <f t="shared" si="2871"/>
        <v>8.1125521900060324E-2</v>
      </c>
      <c r="AA2413" s="13">
        <f t="shared" si="2872"/>
        <v>7.2220968281584502E-2</v>
      </c>
      <c r="AB2413" s="13">
        <f t="shared" si="2873"/>
        <v>3.2146901106874445E-2</v>
      </c>
      <c r="AC2413" s="13">
        <f t="shared" si="2874"/>
        <v>1.1748890530707936E-3</v>
      </c>
      <c r="AD2413" s="13">
        <f t="shared" si="2875"/>
        <v>1.1745150919873263E-3</v>
      </c>
      <c r="AE2413" s="13">
        <f t="shared" si="2876"/>
        <v>2.5998361367176254E-3</v>
      </c>
      <c r="AF2413" s="13">
        <f t="shared" si="2877"/>
        <v>2.8774206410349668E-3</v>
      </c>
      <c r="AG2413" s="13">
        <f t="shared" si="2878"/>
        <v>2.1230952285855127E-3</v>
      </c>
      <c r="AH2413" s="13">
        <f t="shared" si="2879"/>
        <v>4.4893646936664866E-2</v>
      </c>
      <c r="AI2413" s="13">
        <f t="shared" si="2880"/>
        <v>3.9966000532504625E-2</v>
      </c>
      <c r="AJ2413" s="13">
        <f t="shared" si="2881"/>
        <v>1.7789612869027711E-2</v>
      </c>
      <c r="AK2413" s="13">
        <f t="shared" si="2882"/>
        <v>5.2789925071851825E-3</v>
      </c>
      <c r="AL2413" s="13">
        <f t="shared" si="2883"/>
        <v>9.2608324326850388E-5</v>
      </c>
      <c r="AM2413" s="13">
        <f t="shared" si="2884"/>
        <v>2.0911943669011006E-4</v>
      </c>
      <c r="AN2413" s="13">
        <f t="shared" si="2885"/>
        <v>4.628942378910261E-4</v>
      </c>
      <c r="AO2413" s="13">
        <f t="shared" si="2886"/>
        <v>5.1231745567065104E-4</v>
      </c>
      <c r="AP2413" s="13">
        <f t="shared" si="2887"/>
        <v>3.7801172694173753E-4</v>
      </c>
      <c r="AQ2413" s="13">
        <f t="shared" si="2888"/>
        <v>2.0918601951365335E-4</v>
      </c>
      <c r="AR2413" s="13">
        <f t="shared" si="2889"/>
        <v>1.987477664803702E-2</v>
      </c>
      <c r="AS2413" s="13">
        <f t="shared" si="2890"/>
        <v>1.7693268163744044E-2</v>
      </c>
      <c r="AT2413" s="13">
        <f t="shared" si="2891"/>
        <v>7.8756039340215148E-3</v>
      </c>
      <c r="AU2413" s="13">
        <f t="shared" si="2892"/>
        <v>2.3370522148709362E-3</v>
      </c>
      <c r="AV2413" s="13">
        <f t="shared" si="2893"/>
        <v>5.2013278290686464E-4</v>
      </c>
      <c r="AW2413" s="13">
        <f t="shared" si="2894"/>
        <v>5.0692148998448328E-6</v>
      </c>
      <c r="AX2413" s="13">
        <f t="shared" si="2895"/>
        <v>3.1027654944528664E-5</v>
      </c>
      <c r="AY2413" s="13">
        <f t="shared" si="2896"/>
        <v>6.8680955325911965E-5</v>
      </c>
      <c r="AZ2413" s="13">
        <f t="shared" si="2897"/>
        <v>7.6014020926059585E-5</v>
      </c>
      <c r="BA2413" s="13">
        <f t="shared" si="2898"/>
        <v>5.6086691960223297E-5</v>
      </c>
      <c r="BB2413" s="13">
        <f t="shared" si="2899"/>
        <v>3.1037534030408159E-5</v>
      </c>
      <c r="BC2413" s="13">
        <f t="shared" si="2900"/>
        <v>1.3740564615533927E-5</v>
      </c>
      <c r="BD2413" s="13">
        <f t="shared" si="2901"/>
        <v>7.3322688502493166E-3</v>
      </c>
      <c r="BE2413" s="13">
        <f t="shared" si="2902"/>
        <v>6.5274594685290049E-3</v>
      </c>
      <c r="BF2413" s="13">
        <f t="shared" si="2903"/>
        <v>2.9054940553523332E-3</v>
      </c>
      <c r="BG2413" s="13">
        <f t="shared" si="2904"/>
        <v>8.6219309328423616E-4</v>
      </c>
      <c r="BH2413" s="13">
        <f t="shared" si="2905"/>
        <v>1.9188912004594369E-4</v>
      </c>
      <c r="BI2413" s="13">
        <f t="shared" si="2906"/>
        <v>3.4165371705076097E-5</v>
      </c>
      <c r="BJ2413" s="14">
        <f t="shared" si="2907"/>
        <v>0.137813333210804</v>
      </c>
      <c r="BK2413" s="14">
        <f t="shared" si="2908"/>
        <v>0.18776171424402993</v>
      </c>
      <c r="BL2413" s="14">
        <f t="shared" si="2909"/>
        <v>0.5856224315744486</v>
      </c>
      <c r="BM2413" s="14">
        <f t="shared" si="2910"/>
        <v>0.5919133406786089</v>
      </c>
      <c r="BN2413" s="14">
        <f t="shared" si="2911"/>
        <v>0.40034604851030786</v>
      </c>
    </row>
    <row r="2414" spans="1:66" x14ac:dyDescent="0.25">
      <c r="A2414" t="s">
        <v>298</v>
      </c>
      <c r="B2414" t="s">
        <v>325</v>
      </c>
      <c r="C2414" t="s">
        <v>366</v>
      </c>
      <c r="D2414" t="s">
        <v>547</v>
      </c>
      <c r="E2414" s="10">
        <f>VLOOKUP(A2414,home!$A$2:$E$405,3,FALSE)</f>
        <v>1.61333333333333</v>
      </c>
      <c r="F2414" s="10">
        <f>VLOOKUP(B2414,home!$B$2:$E$405,3,FALSE)</f>
        <v>1.51</v>
      </c>
      <c r="G2414" s="10">
        <f>VLOOKUP(C2414,away!$B$2:$E$405,4,FALSE)</f>
        <v>0.8</v>
      </c>
      <c r="H2414" s="10">
        <f>VLOOKUP(A2414,away!$A$2:$E$405,3,FALSE)</f>
        <v>1.4</v>
      </c>
      <c r="I2414" s="10">
        <f>VLOOKUP(C2414,away!$B$2:$E$405,3,FALSE)</f>
        <v>1.06</v>
      </c>
      <c r="J2414" s="10">
        <f>VLOOKUP(B2414,home!$B$2:$E$405,4,FALSE)</f>
        <v>0.71</v>
      </c>
      <c r="K2414" s="12">
        <f t="shared" si="2856"/>
        <v>1.9489066666666628</v>
      </c>
      <c r="L2414" s="12">
        <f t="shared" si="2857"/>
        <v>1.0536399999999999</v>
      </c>
      <c r="M2414" s="13">
        <f t="shared" si="2858"/>
        <v>4.9660438610749591E-2</v>
      </c>
      <c r="N2414" s="13">
        <f t="shared" si="2859"/>
        <v>9.6783559878080405E-2</v>
      </c>
      <c r="O2414" s="13">
        <f t="shared" si="2860"/>
        <v>5.2324224537830186E-2</v>
      </c>
      <c r="P2414" s="13">
        <f t="shared" si="2861"/>
        <v>0.10197503002994063</v>
      </c>
      <c r="Q2414" s="13">
        <f t="shared" si="2862"/>
        <v>9.4311062535061552E-2</v>
      </c>
      <c r="R2414" s="13">
        <f t="shared" si="2863"/>
        <v>2.7565447971019699E-2</v>
      </c>
      <c r="S2414" s="13">
        <f t="shared" si="2864"/>
        <v>5.2350054895388756E-2</v>
      </c>
      <c r="T2414" s="13">
        <f t="shared" si="2865"/>
        <v>9.9369907929442239E-2</v>
      </c>
      <c r="U2414" s="13">
        <f t="shared" si="2866"/>
        <v>5.3722485320373319E-2</v>
      </c>
      <c r="V2414" s="13">
        <f t="shared" si="2867"/>
        <v>1.1944223542853039E-2</v>
      </c>
      <c r="W2414" s="13">
        <f t="shared" si="2868"/>
        <v>6.1267819504999321E-2</v>
      </c>
      <c r="X2414" s="13">
        <f t="shared" si="2869"/>
        <v>6.4554225343247479E-2</v>
      </c>
      <c r="Y2414" s="13">
        <f t="shared" si="2870"/>
        <v>3.4008456995329631E-2</v>
      </c>
      <c r="Z2414" s="13">
        <f t="shared" si="2871"/>
        <v>9.6813528667283981E-3</v>
      </c>
      <c r="AA2414" s="13">
        <f t="shared" si="2872"/>
        <v>1.8868053144319382E-2</v>
      </c>
      <c r="AB2414" s="13">
        <f t="shared" si="2873"/>
        <v>1.8386037279992471E-2</v>
      </c>
      <c r="AC2414" s="13">
        <f t="shared" si="2874"/>
        <v>1.5329261437029339E-3</v>
      </c>
      <c r="AD2414" s="13">
        <f t="shared" si="2875"/>
        <v>2.9851315471355746E-2</v>
      </c>
      <c r="AE2414" s="13">
        <f t="shared" si="2876"/>
        <v>3.1452540033239267E-2</v>
      </c>
      <c r="AF2414" s="13">
        <f t="shared" si="2877"/>
        <v>1.6569827140311105E-2</v>
      </c>
      <c r="AG2414" s="13">
        <f t="shared" si="2878"/>
        <v>5.8195442227057985E-3</v>
      </c>
      <c r="AH2414" s="13">
        <f t="shared" si="2879"/>
        <v>2.5501651586249266E-3</v>
      </c>
      <c r="AI2414" s="13">
        <f t="shared" si="2880"/>
        <v>4.9700338787451665E-3</v>
      </c>
      <c r="AJ2414" s="13">
        <f t="shared" si="2881"/>
        <v>4.8430660799228158E-3</v>
      </c>
      <c r="AK2414" s="13">
        <f t="shared" si="2882"/>
        <v>3.1462279234229181E-3</v>
      </c>
      <c r="AL2414" s="13">
        <f t="shared" si="2883"/>
        <v>1.2591124356598052E-4</v>
      </c>
      <c r="AM2414" s="13">
        <f t="shared" si="2884"/>
        <v>1.1635485546178983E-2</v>
      </c>
      <c r="AN2414" s="13">
        <f t="shared" si="2885"/>
        <v>1.2259612990876021E-2</v>
      </c>
      <c r="AO2414" s="13">
        <f t="shared" si="2886"/>
        <v>6.458609315853305E-3</v>
      </c>
      <c r="AP2414" s="13">
        <f t="shared" si="2887"/>
        <v>2.2683497065185587E-3</v>
      </c>
      <c r="AQ2414" s="13">
        <f t="shared" si="2888"/>
        <v>5.9750599619405338E-4</v>
      </c>
      <c r="AR2414" s="13">
        <f t="shared" si="2889"/>
        <v>5.3739120354671368E-4</v>
      </c>
      <c r="AS2414" s="13">
        <f t="shared" si="2890"/>
        <v>1.0473252992002117E-3</v>
      </c>
      <c r="AT2414" s="13">
        <f t="shared" si="2891"/>
        <v>1.0205696288899753E-3</v>
      </c>
      <c r="AU2414" s="13">
        <f t="shared" si="2892"/>
        <v>6.6299831784706479E-4</v>
      </c>
      <c r="AV2414" s="13">
        <f t="shared" si="2893"/>
        <v>3.2303046041023194E-4</v>
      </c>
      <c r="AW2414" s="13">
        <f t="shared" si="2894"/>
        <v>7.1819983890941392E-6</v>
      </c>
      <c r="AX2414" s="13">
        <f t="shared" si="2895"/>
        <v>3.7794125584753027E-3</v>
      </c>
      <c r="AY2414" s="13">
        <f t="shared" si="2896"/>
        <v>3.9821402481119168E-3</v>
      </c>
      <c r="AZ2414" s="13">
        <f t="shared" si="2897"/>
        <v>2.0978711255103199E-3</v>
      </c>
      <c r="BA2414" s="13">
        <f t="shared" si="2898"/>
        <v>7.3680031089423128E-4</v>
      </c>
      <c r="BB2414" s="13">
        <f t="shared" si="2899"/>
        <v>1.9408056989264939E-4</v>
      </c>
      <c r="BC2414" s="13">
        <f t="shared" si="2900"/>
        <v>4.089821033233823E-5</v>
      </c>
      <c r="BD2414" s="13">
        <f t="shared" si="2901"/>
        <v>9.436947795082653E-5</v>
      </c>
      <c r="BE2414" s="13">
        <f t="shared" si="2902"/>
        <v>1.8391730470821845E-4</v>
      </c>
      <c r="BF2414" s="13">
        <f t="shared" si="2903"/>
        <v>1.7921883063060553E-4</v>
      </c>
      <c r="BG2414" s="13">
        <f t="shared" si="2904"/>
        <v>1.1642692460273018E-4</v>
      </c>
      <c r="BH2414" s="13">
        <f t="shared" si="2905"/>
        <v>5.672630238443944E-5</v>
      </c>
      <c r="BI2414" s="13">
        <f t="shared" si="2906"/>
        <v>2.2110853778476611E-5</v>
      </c>
      <c r="BJ2414" s="14">
        <f t="shared" si="2907"/>
        <v>0.57803902563261</v>
      </c>
      <c r="BK2414" s="14">
        <f t="shared" si="2908"/>
        <v>0.22157072471431283</v>
      </c>
      <c r="BL2414" s="14">
        <f t="shared" si="2909"/>
        <v>0.19061982589820037</v>
      </c>
      <c r="BM2414" s="14">
        <f t="shared" si="2910"/>
        <v>0.57331620729944688</v>
      </c>
      <c r="BN2414" s="14">
        <f t="shared" si="2911"/>
        <v>0.42261976356268205</v>
      </c>
    </row>
    <row r="2415" spans="1:66" x14ac:dyDescent="0.25">
      <c r="A2415" t="s">
        <v>298</v>
      </c>
      <c r="B2415" t="s">
        <v>331</v>
      </c>
      <c r="C2415" t="s">
        <v>330</v>
      </c>
      <c r="D2415" t="s">
        <v>547</v>
      </c>
      <c r="E2415" s="10">
        <f>VLOOKUP(A2415,home!$A$2:$E$405,3,FALSE)</f>
        <v>1.61333333333333</v>
      </c>
      <c r="F2415" s="10">
        <f>VLOOKUP(B2415,home!$B$2:$E$405,3,FALSE)</f>
        <v>0.89</v>
      </c>
      <c r="G2415" s="10">
        <f>VLOOKUP(C2415,away!$B$2:$E$405,4,FALSE)</f>
        <v>1.24</v>
      </c>
      <c r="H2415" s="10">
        <f>VLOOKUP(A2415,away!$A$2:$E$405,3,FALSE)</f>
        <v>1.4</v>
      </c>
      <c r="I2415" s="10">
        <f>VLOOKUP(C2415,away!$B$2:$E$405,3,FALSE)</f>
        <v>0.93</v>
      </c>
      <c r="J2415" s="10">
        <f>VLOOKUP(B2415,home!$B$2:$E$405,4,FALSE)</f>
        <v>0.92</v>
      </c>
      <c r="K2415" s="12">
        <f t="shared" si="2856"/>
        <v>1.7804746666666631</v>
      </c>
      <c r="L2415" s="12">
        <f t="shared" si="2857"/>
        <v>1.19784</v>
      </c>
      <c r="M2415" s="13">
        <f t="shared" si="2858"/>
        <v>5.0878508896119723E-2</v>
      </c>
      <c r="N2415" s="13">
        <f t="shared" si="2859"/>
        <v>9.0587896167315607E-2</v>
      </c>
      <c r="O2415" s="13">
        <f t="shared" si="2860"/>
        <v>6.094431309612805E-2</v>
      </c>
      <c r="P2415" s="13">
        <f t="shared" si="2861"/>
        <v>0.10850980554505733</v>
      </c>
      <c r="Q2415" s="13">
        <f t="shared" si="2862"/>
        <v>8.06447271162678E-2</v>
      </c>
      <c r="R2415" s="13">
        <f t="shared" si="2863"/>
        <v>3.6500767999533022E-2</v>
      </c>
      <c r="S2415" s="13">
        <f t="shared" si="2864"/>
        <v>5.7855360519046876E-2</v>
      </c>
      <c r="T2415" s="13">
        <f t="shared" si="2865"/>
        <v>9.659947992895021E-2</v>
      </c>
      <c r="U2415" s="13">
        <f t="shared" si="2866"/>
        <v>6.4988692737045758E-2</v>
      </c>
      <c r="V2415" s="13">
        <f t="shared" si="2867"/>
        <v>1.3709944763774205E-2</v>
      </c>
      <c r="W2415" s="13">
        <f t="shared" si="2868"/>
        <v>4.786196454358696E-2</v>
      </c>
      <c r="X2415" s="13">
        <f t="shared" si="2869"/>
        <v>5.7330975608890201E-2</v>
      </c>
      <c r="Y2415" s="13">
        <f t="shared" si="2870"/>
        <v>3.4336667911676527E-2</v>
      </c>
      <c r="Z2415" s="13">
        <f t="shared" si="2871"/>
        <v>1.4574026646853545E-2</v>
      </c>
      <c r="AA2415" s="13">
        <f t="shared" si="2872"/>
        <v>2.5948685236047632E-2</v>
      </c>
      <c r="AB2415" s="13">
        <f t="shared" si="2873"/>
        <v>2.310048834804504E-2</v>
      </c>
      <c r="AC2415" s="13">
        <f t="shared" si="2874"/>
        <v>1.8274703217374495E-3</v>
      </c>
      <c r="AD2415" s="13">
        <f t="shared" si="2875"/>
        <v>2.1304253841688672E-2</v>
      </c>
      <c r="AE2415" s="13">
        <f t="shared" si="2876"/>
        <v>2.551908742172836E-2</v>
      </c>
      <c r="AF2415" s="13">
        <f t="shared" si="2877"/>
        <v>1.5283891838621553E-2</v>
      </c>
      <c r="AG2415" s="13">
        <f t="shared" si="2878"/>
        <v>6.1025523333248146E-3</v>
      </c>
      <c r="AH2415" s="13">
        <f t="shared" si="2879"/>
        <v>4.3643380196667636E-3</v>
      </c>
      <c r="AI2415" s="13">
        <f t="shared" si="2880"/>
        <v>7.7705932807868253E-3</v>
      </c>
      <c r="AJ2415" s="13">
        <f t="shared" si="2881"/>
        <v>6.9176722407055698E-3</v>
      </c>
      <c r="AK2415" s="13">
        <f t="shared" si="2882"/>
        <v>4.105580058959825E-3</v>
      </c>
      <c r="AL2415" s="13">
        <f t="shared" si="2883"/>
        <v>1.55899576110586E-4</v>
      </c>
      <c r="AM2415" s="13">
        <f t="shared" si="2884"/>
        <v>7.58633685147252E-3</v>
      </c>
      <c r="AN2415" s="13">
        <f t="shared" si="2885"/>
        <v>9.0872177341678427E-3</v>
      </c>
      <c r="AO2415" s="13">
        <f t="shared" si="2886"/>
        <v>5.442516445347806E-3</v>
      </c>
      <c r="AP2415" s="13">
        <f t="shared" si="2887"/>
        <v>2.173087966298472E-3</v>
      </c>
      <c r="AQ2415" s="13">
        <f t="shared" si="2888"/>
        <v>6.5075292238774062E-4</v>
      </c>
      <c r="AR2415" s="13">
        <f t="shared" si="2889"/>
        <v>1.0455557306955257E-3</v>
      </c>
      <c r="AS2415" s="13">
        <f t="shared" si="2890"/>
        <v>1.8615854910915353E-3</v>
      </c>
      <c r="AT2415" s="13">
        <f t="shared" si="2891"/>
        <v>1.6572529033613494E-3</v>
      </c>
      <c r="AU2415" s="13">
        <f t="shared" si="2892"/>
        <v>9.8356560356488583E-4</v>
      </c>
      <c r="AV2415" s="13">
        <f t="shared" si="2893"/>
        <v>4.3780341003799662E-4</v>
      </c>
      <c r="AW2415" s="13">
        <f t="shared" si="2894"/>
        <v>9.235853678883794E-6</v>
      </c>
      <c r="AX2415" s="13">
        <f t="shared" si="2895"/>
        <v>2.2512134294744258E-3</v>
      </c>
      <c r="AY2415" s="13">
        <f t="shared" si="2896"/>
        <v>2.696593494361646E-3</v>
      </c>
      <c r="AZ2415" s="13">
        <f t="shared" si="2897"/>
        <v>1.6150437756430774E-3</v>
      </c>
      <c r="BA2415" s="13">
        <f t="shared" si="2898"/>
        <v>6.4485467873876803E-4</v>
      </c>
      <c r="BB2415" s="13">
        <f t="shared" si="2899"/>
        <v>1.9310818209511153E-4</v>
      </c>
      <c r="BC2415" s="13">
        <f t="shared" si="2900"/>
        <v>4.6262540968161609E-5</v>
      </c>
      <c r="BD2415" s="13">
        <f t="shared" si="2901"/>
        <v>2.0873474607605502E-4</v>
      </c>
      <c r="BE2415" s="13">
        <f t="shared" si="2902"/>
        <v>3.7164692744151459E-4</v>
      </c>
      <c r="BF2415" s="13">
        <f t="shared" si="2903"/>
        <v>3.3085396962706016E-4</v>
      </c>
      <c r="BG2415" s="13">
        <f t="shared" si="2904"/>
        <v>1.9635903709569404E-4</v>
      </c>
      <c r="BH2415" s="13">
        <f t="shared" si="2905"/>
        <v>8.740307277998575E-5</v>
      </c>
      <c r="BI2415" s="13">
        <f t="shared" si="2906"/>
        <v>3.1123791374717432E-5</v>
      </c>
      <c r="BJ2415" s="14">
        <f t="shared" si="2907"/>
        <v>0.5079584847330062</v>
      </c>
      <c r="BK2415" s="14">
        <f t="shared" si="2908"/>
        <v>0.23563358311620786</v>
      </c>
      <c r="BL2415" s="14">
        <f t="shared" si="2909"/>
        <v>0.24185301570006484</v>
      </c>
      <c r="BM2415" s="14">
        <f t="shared" si="2910"/>
        <v>0.56926573373502798</v>
      </c>
      <c r="BN2415" s="14">
        <f t="shared" si="2911"/>
        <v>0.4280660188204215</v>
      </c>
    </row>
    <row r="2416" spans="1:66" x14ac:dyDescent="0.25">
      <c r="A2416" t="s">
        <v>298</v>
      </c>
      <c r="B2416" t="s">
        <v>363</v>
      </c>
      <c r="C2416" t="s">
        <v>358</v>
      </c>
      <c r="D2416" t="s">
        <v>547</v>
      </c>
      <c r="E2416" s="10">
        <f>VLOOKUP(A2416,home!$A$2:$E$405,3,FALSE)</f>
        <v>1.61333333333333</v>
      </c>
      <c r="F2416" s="10">
        <f>VLOOKUP(B2416,home!$B$2:$E$405,3,FALSE)</f>
        <v>1.08</v>
      </c>
      <c r="G2416" s="10">
        <f>VLOOKUP(C2416,away!$B$2:$E$405,4,FALSE)</f>
        <v>0.31</v>
      </c>
      <c r="H2416" s="10">
        <f>VLOOKUP(A2416,away!$A$2:$E$405,3,FALSE)</f>
        <v>1.4</v>
      </c>
      <c r="I2416" s="10">
        <f>VLOOKUP(C2416,away!$B$2:$E$405,3,FALSE)</f>
        <v>1.1599999999999999</v>
      </c>
      <c r="J2416" s="10">
        <f>VLOOKUP(B2416,home!$B$2:$E$405,4,FALSE)</f>
        <v>0.63</v>
      </c>
      <c r="K2416" s="12">
        <f t="shared" si="2856"/>
        <v>0.54014399999999885</v>
      </c>
      <c r="L2416" s="12">
        <f t="shared" si="2857"/>
        <v>1.02312</v>
      </c>
      <c r="M2416" s="13">
        <f t="shared" si="2858"/>
        <v>0.20945130521040259</v>
      </c>
      <c r="N2416" s="13">
        <f t="shared" si="2859"/>
        <v>0.11313386580156742</v>
      </c>
      <c r="O2416" s="13">
        <f t="shared" si="2860"/>
        <v>0.21429381938686709</v>
      </c>
      <c r="P2416" s="13">
        <f t="shared" si="2861"/>
        <v>0.11574952077889966</v>
      </c>
      <c r="Q2416" s="13">
        <f t="shared" si="2862"/>
        <v>3.0554289404760852E-2</v>
      </c>
      <c r="R2416" s="13">
        <f t="shared" si="2863"/>
        <v>0.10962414624554571</v>
      </c>
      <c r="S2416" s="13">
        <f t="shared" si="2864"/>
        <v>1.5991726032795694E-2</v>
      </c>
      <c r="T2416" s="13">
        <f t="shared" si="2865"/>
        <v>3.1260704575798923E-2</v>
      </c>
      <c r="U2416" s="13">
        <f t="shared" si="2866"/>
        <v>5.9212824849653907E-2</v>
      </c>
      <c r="V2416" s="13">
        <f t="shared" si="2867"/>
        <v>9.81949067596253E-4</v>
      </c>
      <c r="W2416" s="13">
        <f t="shared" si="2868"/>
        <v>5.501238698748372E-3</v>
      </c>
      <c r="X2416" s="13">
        <f t="shared" si="2869"/>
        <v>5.628427337463434E-3</v>
      </c>
      <c r="Y2416" s="13">
        <f t="shared" si="2870"/>
        <v>2.8792782887527941E-3</v>
      </c>
      <c r="Z2416" s="13">
        <f t="shared" si="2871"/>
        <v>3.7386218835580909E-2</v>
      </c>
      <c r="AA2416" s="13">
        <f t="shared" si="2872"/>
        <v>2.0193941786725969E-2</v>
      </c>
      <c r="AB2416" s="13">
        <f t="shared" si="2873"/>
        <v>5.453818246224644E-3</v>
      </c>
      <c r="AC2416" s="13">
        <f t="shared" si="2874"/>
        <v>3.3916037754389152E-5</v>
      </c>
      <c r="AD2416" s="13">
        <f t="shared" si="2875"/>
        <v>7.4286526892418316E-4</v>
      </c>
      <c r="AE2416" s="13">
        <f t="shared" si="2876"/>
        <v>7.6004031394171032E-4</v>
      </c>
      <c r="AF2416" s="13">
        <f t="shared" si="2877"/>
        <v>3.8880622300002134E-4</v>
      </c>
      <c r="AG2416" s="13">
        <f t="shared" si="2878"/>
        <v>1.3259847429192726E-4</v>
      </c>
      <c r="AH2416" s="13">
        <f t="shared" si="2879"/>
        <v>9.5626470537648837E-3</v>
      </c>
      <c r="AI2416" s="13">
        <f t="shared" si="2880"/>
        <v>5.1652064302087674E-3</v>
      </c>
      <c r="AJ2416" s="13">
        <f t="shared" si="2881"/>
        <v>1.3949776310193391E-3</v>
      </c>
      <c r="AK2416" s="13">
        <f t="shared" si="2882"/>
        <v>2.5116293250976952E-4</v>
      </c>
      <c r="AL2416" s="13">
        <f t="shared" si="2883"/>
        <v>7.4972368643795695E-7</v>
      </c>
      <c r="AM2416" s="13">
        <f t="shared" si="2884"/>
        <v>8.0250843563556653E-5</v>
      </c>
      <c r="AN2416" s="13">
        <f t="shared" si="2885"/>
        <v>8.2106243066746096E-5</v>
      </c>
      <c r="AO2416" s="13">
        <f t="shared" si="2886"/>
        <v>4.2002269703224626E-5</v>
      </c>
      <c r="AP2416" s="13">
        <f t="shared" si="2887"/>
        <v>1.4324454059587727E-5</v>
      </c>
      <c r="AQ2416" s="13">
        <f t="shared" si="2888"/>
        <v>3.6639088593613479E-6</v>
      </c>
      <c r="AR2416" s="13">
        <f t="shared" si="2889"/>
        <v>1.9567470907295866E-3</v>
      </c>
      <c r="AS2416" s="13">
        <f t="shared" si="2890"/>
        <v>1.0569252005750394E-3</v>
      </c>
      <c r="AT2416" s="13">
        <f t="shared" si="2891"/>
        <v>2.8544590276970144E-4</v>
      </c>
      <c r="AU2416" s="13">
        <f t="shared" si="2892"/>
        <v>5.1393963901879112E-5</v>
      </c>
      <c r="AV2416" s="13">
        <f t="shared" si="2893"/>
        <v>6.9400353094541296E-6</v>
      </c>
      <c r="AW2416" s="13">
        <f t="shared" si="2894"/>
        <v>1.1508927700218279E-8</v>
      </c>
      <c r="AX2416" s="13">
        <f t="shared" si="2895"/>
        <v>7.2245019409656081E-6</v>
      </c>
      <c r="AY2416" s="13">
        <f t="shared" si="2896"/>
        <v>7.3915324258407332E-6</v>
      </c>
      <c r="AZ2416" s="13">
        <f t="shared" si="2897"/>
        <v>3.781212327763085E-6</v>
      </c>
      <c r="BA2416" s="13">
        <f t="shared" si="2898"/>
        <v>1.2895446522603225E-6</v>
      </c>
      <c r="BB2416" s="13">
        <f t="shared" si="2899"/>
        <v>3.2983973115514523E-7</v>
      </c>
      <c r="BC2416" s="13">
        <f t="shared" si="2900"/>
        <v>6.7493125147890481E-8</v>
      </c>
      <c r="BD2416" s="13">
        <f t="shared" si="2901"/>
        <v>3.3366451391120895E-4</v>
      </c>
      <c r="BE2416" s="13">
        <f t="shared" si="2902"/>
        <v>1.8022688520205564E-4</v>
      </c>
      <c r="BF2416" s="13">
        <f t="shared" si="2903"/>
        <v>4.8674235340289467E-5</v>
      </c>
      <c r="BG2416" s="13">
        <f t="shared" si="2904"/>
        <v>8.7636987245484222E-6</v>
      </c>
      <c r="BH2416" s="13">
        <f t="shared" si="2905"/>
        <v>1.1834148209681175E-6</v>
      </c>
      <c r="BI2416" s="13">
        <f t="shared" si="2906"/>
        <v>1.2784288301140034E-7</v>
      </c>
      <c r="BJ2416" s="14">
        <f t="shared" si="2907"/>
        <v>0.19122454623070528</v>
      </c>
      <c r="BK2416" s="14">
        <f t="shared" si="2908"/>
        <v>0.3422165583835608</v>
      </c>
      <c r="BL2416" s="14">
        <f t="shared" si="2909"/>
        <v>0.42908263734668767</v>
      </c>
      <c r="BM2416" s="14">
        <f t="shared" si="2910"/>
        <v>0.20709563394499342</v>
      </c>
      <c r="BN2416" s="14">
        <f t="shared" si="2911"/>
        <v>0.79280694682804342</v>
      </c>
    </row>
    <row r="2417" spans="1:66" x14ac:dyDescent="0.25">
      <c r="A2417" t="s">
        <v>304</v>
      </c>
      <c r="B2417" t="s">
        <v>310</v>
      </c>
      <c r="C2417" t="s">
        <v>327</v>
      </c>
      <c r="D2417" t="s">
        <v>547</v>
      </c>
      <c r="E2417" s="10">
        <f>VLOOKUP(A2417,home!$A$2:$E$405,3,FALSE)</f>
        <v>1.34782608695652</v>
      </c>
      <c r="F2417" s="10">
        <f>VLOOKUP(B2417,home!$B$2:$E$405,3,FALSE)</f>
        <v>0.95</v>
      </c>
      <c r="G2417" s="10">
        <f>VLOOKUP(C2417,away!$B$2:$E$405,4,FALSE)</f>
        <v>1.39</v>
      </c>
      <c r="H2417" s="10">
        <f>VLOOKUP(A2417,away!$A$2:$E$405,3,FALSE)</f>
        <v>1.2028985507246399</v>
      </c>
      <c r="I2417" s="10">
        <f>VLOOKUP(C2417,away!$B$2:$E$405,3,FALSE)</f>
        <v>0.28000000000000003</v>
      </c>
      <c r="J2417" s="10">
        <f>VLOOKUP(B2417,home!$B$2:$E$405,4,FALSE)</f>
        <v>1.31</v>
      </c>
      <c r="K2417" s="12">
        <f t="shared" si="2856"/>
        <v>1.7798043478260843</v>
      </c>
      <c r="L2417" s="12">
        <f t="shared" si="2857"/>
        <v>0.44122318840579794</v>
      </c>
      <c r="M2417" s="13">
        <f t="shared" si="2858"/>
        <v>0.10849756634731066</v>
      </c>
      <c r="N2417" s="13">
        <f t="shared" si="2859"/>
        <v>0.1931044403134925</v>
      </c>
      <c r="O2417" s="13">
        <f t="shared" si="2860"/>
        <v>4.7871642158030019E-2</v>
      </c>
      <c r="P2417" s="13">
        <f t="shared" si="2861"/>
        <v>8.5202156850436278E-2</v>
      </c>
      <c r="Q2417" s="13">
        <f t="shared" si="2862"/>
        <v>0.17184406122723836</v>
      </c>
      <c r="R2417" s="13">
        <f t="shared" si="2863"/>
        <v>1.0561039293593706E-2</v>
      </c>
      <c r="S2417" s="13">
        <f t="shared" si="2864"/>
        <v>1.6727120654320297E-2</v>
      </c>
      <c r="T2417" s="13">
        <f t="shared" si="2865"/>
        <v>7.5821584603283268E-2</v>
      </c>
      <c r="U2417" s="13">
        <f t="shared" si="2866"/>
        <v>1.8796583652300192E-2</v>
      </c>
      <c r="V2417" s="13">
        <f t="shared" si="2867"/>
        <v>1.4595173837902984E-3</v>
      </c>
      <c r="W2417" s="13">
        <f t="shared" si="2868"/>
        <v>0.10194960244011021</v>
      </c>
      <c r="X2417" s="13">
        <f t="shared" si="2869"/>
        <v>4.4982528645328951E-2</v>
      </c>
      <c r="Y2417" s="13">
        <f t="shared" si="2870"/>
        <v>9.9236673557235866E-3</v>
      </c>
      <c r="Z2417" s="13">
        <f t="shared" si="2871"/>
        <v>1.5532584766661105E-3</v>
      </c>
      <c r="AA2417" s="13">
        <f t="shared" si="2872"/>
        <v>2.7644961900680633E-3</v>
      </c>
      <c r="AB2417" s="13">
        <f t="shared" si="2873"/>
        <v>2.4601311693158933E-3</v>
      </c>
      <c r="AC2417" s="13">
        <f t="shared" si="2874"/>
        <v>7.1634111970292263E-5</v>
      </c>
      <c r="AD2417" s="13">
        <f t="shared" si="2875"/>
        <v>4.5362586420512246E-2</v>
      </c>
      <c r="AE2417" s="13">
        <f t="shared" si="2876"/>
        <v>2.0015025014791969E-2</v>
      </c>
      <c r="AF2417" s="13">
        <f t="shared" si="2877"/>
        <v>4.4155465765241568E-3</v>
      </c>
      <c r="AG2417" s="13">
        <f t="shared" si="2878"/>
        <v>6.4941384634943145E-4</v>
      </c>
      <c r="AH2417" s="13">
        <f t="shared" si="2879"/>
        <v>1.7133341437323846E-4</v>
      </c>
      <c r="AI2417" s="13">
        <f t="shared" si="2880"/>
        <v>3.0493995582937783E-4</v>
      </c>
      <c r="AJ2417" s="13">
        <f t="shared" si="2881"/>
        <v>2.7136672960551055E-4</v>
      </c>
      <c r="AK2417" s="13">
        <f t="shared" si="2882"/>
        <v>1.6099322840241101E-4</v>
      </c>
      <c r="AL2417" s="13">
        <f t="shared" si="2883"/>
        <v>2.250144791044281E-6</v>
      </c>
      <c r="AM2417" s="13">
        <f t="shared" si="2884"/>
        <v>1.6147305707972834E-2</v>
      </c>
      <c r="AN2417" s="13">
        <f t="shared" si="2885"/>
        <v>7.1245657086349149E-3</v>
      </c>
      <c r="AO2417" s="13">
        <f t="shared" si="2886"/>
        <v>1.5717617989852546E-3</v>
      </c>
      <c r="AP2417" s="13">
        <f t="shared" si="2887"/>
        <v>2.3116591745423568E-4</v>
      </c>
      <c r="AQ2417" s="13">
        <f t="shared" si="2888"/>
        <v>2.5498940787477336E-5</v>
      </c>
      <c r="AR2417" s="13">
        <f t="shared" si="2889"/>
        <v>1.5119255074042419E-5</v>
      </c>
      <c r="AS2417" s="13">
        <f t="shared" si="2890"/>
        <v>2.6909315916672274E-5</v>
      </c>
      <c r="AT2417" s="13">
        <f t="shared" si="2891"/>
        <v>2.3946658732759496E-5</v>
      </c>
      <c r="AU2417" s="13">
        <f t="shared" si="2892"/>
        <v>1.4206789109490939E-5</v>
      </c>
      <c r="AV2417" s="13">
        <f t="shared" si="2893"/>
        <v>6.3213262564300618E-6</v>
      </c>
      <c r="AW2417" s="13">
        <f t="shared" si="2894"/>
        <v>4.9083842737244865E-8</v>
      </c>
      <c r="AX2417" s="13">
        <f t="shared" si="2895"/>
        <v>4.7898408174544948E-3</v>
      </c>
      <c r="AY2417" s="13">
        <f t="shared" si="2896"/>
        <v>2.1133888374335057E-3</v>
      </c>
      <c r="AZ2417" s="13">
        <f t="shared" si="2897"/>
        <v>4.6623808059681688E-4</v>
      </c>
      <c r="BA2417" s="13">
        <f t="shared" si="2898"/>
        <v>6.8571684159042331E-5</v>
      </c>
      <c r="BB2417" s="13">
        <f t="shared" si="2899"/>
        <v>7.5638542797519988E-6</v>
      </c>
      <c r="BC2417" s="13">
        <f t="shared" si="2900"/>
        <v>6.6746958038980387E-7</v>
      </c>
      <c r="BD2417" s="13">
        <f t="shared" si="2901"/>
        <v>1.1118276550149219E-6</v>
      </c>
      <c r="BE2417" s="13">
        <f t="shared" si="2902"/>
        <v>1.9788356944288372E-6</v>
      </c>
      <c r="BF2417" s="13">
        <f t="shared" si="2903"/>
        <v>1.7609701862889475E-6</v>
      </c>
      <c r="BG2417" s="13">
        <f t="shared" si="2904"/>
        <v>1.044727464649726E-6</v>
      </c>
      <c r="BH2417" s="13">
        <f t="shared" si="2905"/>
        <v>4.648526209692262E-7</v>
      </c>
      <c r="BI2417" s="13">
        <f t="shared" si="2906"/>
        <v>1.6546934317987587E-7</v>
      </c>
      <c r="BJ2417" s="14">
        <f t="shared" si="2907"/>
        <v>0.70061502526069364</v>
      </c>
      <c r="BK2417" s="14">
        <f t="shared" si="2908"/>
        <v>0.21407363433005236</v>
      </c>
      <c r="BL2417" s="14">
        <f t="shared" si="2909"/>
        <v>8.3455555819572341E-2</v>
      </c>
      <c r="BM2417" s="14">
        <f t="shared" si="2910"/>
        <v>0.38050322794329172</v>
      </c>
      <c r="BN2417" s="14">
        <f t="shared" si="2911"/>
        <v>0.61708090619010159</v>
      </c>
    </row>
    <row r="2418" spans="1:66" x14ac:dyDescent="0.25">
      <c r="A2418" t="s">
        <v>304</v>
      </c>
      <c r="B2418" t="s">
        <v>459</v>
      </c>
      <c r="C2418" t="s">
        <v>376</v>
      </c>
      <c r="D2418" t="s">
        <v>547</v>
      </c>
      <c r="E2418" s="10">
        <f>VLOOKUP(A2418,home!$A$2:$E$405,3,FALSE)</f>
        <v>1.34782608695652</v>
      </c>
      <c r="F2418" s="10">
        <f>VLOOKUP(B2418,home!$B$2:$E$405,3,FALSE)</f>
        <v>1.02</v>
      </c>
      <c r="G2418" s="10">
        <f>VLOOKUP(C2418,away!$B$2:$E$405,4,FALSE)</f>
        <v>0.74</v>
      </c>
      <c r="H2418" s="10">
        <f>VLOOKUP(A2418,away!$A$2:$E$405,3,FALSE)</f>
        <v>1.2028985507246399</v>
      </c>
      <c r="I2418" s="10">
        <f>VLOOKUP(C2418,away!$B$2:$E$405,3,FALSE)</f>
        <v>1.06</v>
      </c>
      <c r="J2418" s="10">
        <f>VLOOKUP(B2418,home!$B$2:$E$405,4,FALSE)</f>
        <v>0.31</v>
      </c>
      <c r="K2418" s="12">
        <f t="shared" si="2856"/>
        <v>1.0173391304347812</v>
      </c>
      <c r="L2418" s="12">
        <f t="shared" si="2857"/>
        <v>0.3952724637681167</v>
      </c>
      <c r="M2418" s="13">
        <f t="shared" si="2858"/>
        <v>0.24350651182655086</v>
      </c>
      <c r="N2418" s="13">
        <f t="shared" si="2859"/>
        <v>0.24772870299683</v>
      </c>
      <c r="O2418" s="13">
        <f t="shared" si="2860"/>
        <v>9.6251418873260816E-2</v>
      </c>
      <c r="P2418" s="13">
        <f t="shared" si="2861"/>
        <v>9.7920334779637033E-2</v>
      </c>
      <c r="Q2418" s="13">
        <f t="shared" si="2862"/>
        <v>0.1260120516452656</v>
      </c>
      <c r="R2418" s="13">
        <f t="shared" si="2863"/>
        <v>1.9022767739605404E-2</v>
      </c>
      <c r="S2418" s="13">
        <f t="shared" si="2864"/>
        <v>9.8440816750990853E-3</v>
      </c>
      <c r="T2418" s="13">
        <f t="shared" si="2865"/>
        <v>4.9809094118299299E-2</v>
      </c>
      <c r="U2418" s="13">
        <f t="shared" si="2866"/>
        <v>1.9352605990672966E-2</v>
      </c>
      <c r="V2418" s="13">
        <f t="shared" si="2867"/>
        <v>4.3984029009841669E-4</v>
      </c>
      <c r="W2418" s="13">
        <f t="shared" si="2868"/>
        <v>4.2732330348365752E-2</v>
      </c>
      <c r="X2418" s="13">
        <f t="shared" si="2869"/>
        <v>1.6890913499351599E-2</v>
      </c>
      <c r="Y2418" s="13">
        <f t="shared" si="2870"/>
        <v>3.3382564970914231E-3</v>
      </c>
      <c r="Z2418" s="13">
        <f t="shared" si="2871"/>
        <v>2.5063920907074924E-3</v>
      </c>
      <c r="AA2418" s="13">
        <f t="shared" si="2872"/>
        <v>2.5498507500889733E-3</v>
      </c>
      <c r="AB2418" s="13">
        <f t="shared" si="2873"/>
        <v>1.2970314724169952E-3</v>
      </c>
      <c r="AC2418" s="13">
        <f t="shared" si="2874"/>
        <v>1.1054455005367522E-5</v>
      </c>
      <c r="AD2418" s="13">
        <f t="shared" si="2875"/>
        <v>1.0868317949514554E-2</v>
      </c>
      <c r="AE2418" s="13">
        <f t="shared" si="2876"/>
        <v>4.2959468129198644E-3</v>
      </c>
      <c r="AF2418" s="13">
        <f t="shared" si="2877"/>
        <v>8.4903474047981161E-4</v>
      </c>
      <c r="AG2418" s="13">
        <f t="shared" si="2878"/>
        <v>1.1186668456472626E-4</v>
      </c>
      <c r="AH2418" s="13">
        <f t="shared" si="2879"/>
        <v>2.4767694421571777E-4</v>
      </c>
      <c r="AI2418" s="13">
        <f t="shared" si="2880"/>
        <v>2.519714470571621E-4</v>
      </c>
      <c r="AJ2418" s="13">
        <f t="shared" si="2881"/>
        <v>1.281702064217634E-4</v>
      </c>
      <c r="AK2418" s="13">
        <f t="shared" si="2882"/>
        <v>4.3464188782921068E-5</v>
      </c>
      <c r="AL2418" s="13">
        <f t="shared" si="2883"/>
        <v>1.7781141486730398E-7</v>
      </c>
      <c r="AM2418" s="13">
        <f t="shared" si="2884"/>
        <v>2.211353026409573E-3</v>
      </c>
      <c r="AN2418" s="13">
        <f t="shared" si="2885"/>
        <v>8.7408695900999332E-4</v>
      </c>
      <c r="AO2418" s="13">
        <f t="shared" si="2886"/>
        <v>1.7275125291773042E-4</v>
      </c>
      <c r="AP2418" s="13">
        <f t="shared" si="2887"/>
        <v>2.2761271119940125E-5</v>
      </c>
      <c r="AQ2418" s="13">
        <f t="shared" si="2888"/>
        <v>2.2492259285182025E-6</v>
      </c>
      <c r="AR2418" s="13">
        <f t="shared" si="2889"/>
        <v>1.9579975191741033E-5</v>
      </c>
      <c r="AS2418" s="13">
        <f t="shared" si="2890"/>
        <v>1.9919474935500409E-5</v>
      </c>
      <c r="AT2418" s="13">
        <f t="shared" si="2891"/>
        <v>1.0132430654799703E-5</v>
      </c>
      <c r="AU2418" s="13">
        <f t="shared" si="2892"/>
        <v>3.4360393971815504E-6</v>
      </c>
      <c r="AV2418" s="13">
        <f t="shared" si="2893"/>
        <v>8.7390433311708193E-7</v>
      </c>
      <c r="AW2418" s="13">
        <f t="shared" si="2894"/>
        <v>1.9861838533876663E-9</v>
      </c>
      <c r="AX2418" s="13">
        <f t="shared" si="2895"/>
        <v>3.7494932749530601E-4</v>
      </c>
      <c r="AY2418" s="13">
        <f t="shared" si="2896"/>
        <v>1.4820714446726806E-4</v>
      </c>
      <c r="AZ2418" s="13">
        <f t="shared" si="2897"/>
        <v>2.9291101570807122E-5</v>
      </c>
      <c r="BA2418" s="13">
        <f t="shared" si="2898"/>
        <v>3.8593219614583625E-6</v>
      </c>
      <c r="BB2418" s="13">
        <f t="shared" si="2899"/>
        <v>3.8137092504501175E-7</v>
      </c>
      <c r="BC2418" s="13">
        <f t="shared" si="2900"/>
        <v>3.014908503041351E-8</v>
      </c>
      <c r="BD2418" s="13">
        <f t="shared" si="2901"/>
        <v>1.2899041724263475E-6</v>
      </c>
      <c r="BE2418" s="13">
        <f t="shared" si="2902"/>
        <v>1.3122699891204161E-6</v>
      </c>
      <c r="BF2418" s="13">
        <f t="shared" si="2903"/>
        <v>6.6751180481371195E-7</v>
      </c>
      <c r="BG2418" s="13">
        <f t="shared" si="2904"/>
        <v>2.263619596880444E-7</v>
      </c>
      <c r="BH2418" s="13">
        <f t="shared" si="2905"/>
        <v>5.7571719808137016E-8</v>
      </c>
      <c r="BI2418" s="13">
        <f t="shared" si="2906"/>
        <v>1.1713992673449E-8</v>
      </c>
      <c r="BJ2418" s="14">
        <f t="shared" si="2907"/>
        <v>0.50647643544357335</v>
      </c>
      <c r="BK2418" s="14">
        <f t="shared" si="2908"/>
        <v>0.35187020798227292</v>
      </c>
      <c r="BL2418" s="14">
        <f t="shared" si="2909"/>
        <v>0.13920246477067355</v>
      </c>
      <c r="BM2418" s="14">
        <f t="shared" si="2910"/>
        <v>0.16946550726779411</v>
      </c>
      <c r="BN2418" s="14">
        <f t="shared" si="2911"/>
        <v>0.83044178786114975</v>
      </c>
    </row>
    <row r="2419" spans="1:66" x14ac:dyDescent="0.25">
      <c r="A2419" t="s">
        <v>304</v>
      </c>
      <c r="B2419" t="s">
        <v>378</v>
      </c>
      <c r="C2419" t="s">
        <v>339</v>
      </c>
      <c r="D2419" t="s">
        <v>547</v>
      </c>
      <c r="E2419" s="10">
        <f>VLOOKUP(A2419,home!$A$2:$E$405,3,FALSE)</f>
        <v>1.34782608695652</v>
      </c>
      <c r="F2419" s="10">
        <f>VLOOKUP(B2419,home!$B$2:$E$405,3,FALSE)</f>
        <v>0.64</v>
      </c>
      <c r="G2419" s="10">
        <f>VLOOKUP(C2419,away!$B$2:$E$405,4,FALSE)</f>
        <v>0.74</v>
      </c>
      <c r="H2419" s="10">
        <f>VLOOKUP(A2419,away!$A$2:$E$405,3,FALSE)</f>
        <v>1.2028985507246399</v>
      </c>
      <c r="I2419" s="10">
        <f>VLOOKUP(C2419,away!$B$2:$E$405,3,FALSE)</f>
        <v>0.85</v>
      </c>
      <c r="J2419" s="10">
        <f>VLOOKUP(B2419,home!$B$2:$E$405,4,FALSE)</f>
        <v>1.19</v>
      </c>
      <c r="K2419" s="12">
        <f t="shared" si="2856"/>
        <v>0.63833043478260787</v>
      </c>
      <c r="L2419" s="12">
        <f t="shared" si="2857"/>
        <v>1.2167318840579731</v>
      </c>
      <c r="M2419" s="13">
        <f t="shared" si="2858"/>
        <v>0.15644319301275872</v>
      </c>
      <c r="N2419" s="13">
        <f t="shared" si="2859"/>
        <v>9.9862451414613709E-2</v>
      </c>
      <c r="O2419" s="13">
        <f t="shared" si="2860"/>
        <v>0.19034942098245902</v>
      </c>
      <c r="P2419" s="13">
        <f t="shared" si="2861"/>
        <v>0.12150582865635073</v>
      </c>
      <c r="Q2419" s="13">
        <f t="shared" si="2862"/>
        <v>3.1872621014973714E-2</v>
      </c>
      <c r="R2419" s="13">
        <f t="shared" si="2863"/>
        <v>0.11580210481066584</v>
      </c>
      <c r="S2419" s="13">
        <f t="shared" si="2864"/>
        <v>2.3592695394970647E-2</v>
      </c>
      <c r="T2419" s="13">
        <f t="shared" si="2865"/>
        <v>3.8780434217414707E-2</v>
      </c>
      <c r="U2419" s="13">
        <f t="shared" si="2866"/>
        <v>7.3920007912533447E-2</v>
      </c>
      <c r="V2419" s="13">
        <f t="shared" si="2867"/>
        <v>2.0359893006509102E-3</v>
      </c>
      <c r="W2419" s="13">
        <f t="shared" si="2868"/>
        <v>6.7817546767164833E-3</v>
      </c>
      <c r="X2419" s="13">
        <f t="shared" si="2869"/>
        <v>8.2515771450202158E-3</v>
      </c>
      <c r="Y2419" s="13">
        <f t="shared" si="2870"/>
        <v>5.0199785030550798E-3</v>
      </c>
      <c r="Z2419" s="13">
        <f t="shared" si="2871"/>
        <v>4.6966704388053442E-2</v>
      </c>
      <c r="AA2419" s="13">
        <f t="shared" si="2872"/>
        <v>2.9980276832332366E-2</v>
      </c>
      <c r="AB2419" s="13">
        <f t="shared" si="2873"/>
        <v>9.5686615726428333E-3</v>
      </c>
      <c r="AC2419" s="13">
        <f t="shared" si="2874"/>
        <v>9.8831627932701702E-5</v>
      </c>
      <c r="AD2419" s="13">
        <f t="shared" si="2875"/>
        <v>1.0822501028443542E-3</v>
      </c>
      <c r="AE2419" s="13">
        <f t="shared" si="2876"/>
        <v>1.3168082066557462E-3</v>
      </c>
      <c r="AF2419" s="13">
        <f t="shared" si="2877"/>
        <v>8.0110126511362346E-4</v>
      </c>
      <c r="AG2419" s="13">
        <f t="shared" si="2878"/>
        <v>3.249084838743083E-4</v>
      </c>
      <c r="AH2419" s="13">
        <f t="shared" si="2879"/>
        <v>1.4286471679517536E-2</v>
      </c>
      <c r="AI2419" s="13">
        <f t="shared" si="2880"/>
        <v>9.1194896786958423E-3</v>
      </c>
      <c r="AJ2419" s="13">
        <f t="shared" si="2881"/>
        <v>2.910623905798711E-3</v>
      </c>
      <c r="AK2419" s="13">
        <f t="shared" si="2882"/>
        <v>6.1931327442571438E-4</v>
      </c>
      <c r="AL2419" s="13">
        <f t="shared" si="2883"/>
        <v>3.0704100621213236E-6</v>
      </c>
      <c r="AM2419" s="13">
        <f t="shared" si="2884"/>
        <v>1.3816663573843182E-4</v>
      </c>
      <c r="AN2419" s="13">
        <f t="shared" si="2885"/>
        <v>1.6811175101597381E-4</v>
      </c>
      <c r="AO2419" s="13">
        <f t="shared" si="2886"/>
        <v>1.0227346377297535E-4</v>
      </c>
      <c r="AP2419" s="13">
        <f t="shared" si="2887"/>
        <v>4.1479794755209052E-5</v>
      </c>
      <c r="AQ2419" s="13">
        <f t="shared" si="2888"/>
        <v>1.2617447205710888E-5</v>
      </c>
      <c r="AR2419" s="13">
        <f t="shared" si="2889"/>
        <v>3.4765611206320499E-3</v>
      </c>
      <c r="AS2419" s="13">
        <f t="shared" si="2890"/>
        <v>2.2191947716813671E-3</v>
      </c>
      <c r="AT2419" s="13">
        <f t="shared" si="2891"/>
        <v>7.0828978173732859E-4</v>
      </c>
      <c r="AU2419" s="13">
        <f t="shared" si="2892"/>
        <v>1.5070764144282242E-4</v>
      </c>
      <c r="AV2419" s="13">
        <f t="shared" si="2893"/>
        <v>2.4050318571814553E-5</v>
      </c>
      <c r="AW2419" s="13">
        <f t="shared" si="2894"/>
        <v>6.6242134805234255E-8</v>
      </c>
      <c r="AX2419" s="13">
        <f t="shared" si="2895"/>
        <v>1.4699328110560553E-5</v>
      </c>
      <c r="AY2419" s="13">
        <f t="shared" si="2896"/>
        <v>1.7885141186348666E-5</v>
      </c>
      <c r="AZ2419" s="13">
        <f t="shared" si="2897"/>
        <v>1.0880710766154433E-5</v>
      </c>
      <c r="BA2419" s="13">
        <f t="shared" si="2898"/>
        <v>4.4129692367976515E-6</v>
      </c>
      <c r="BB2419" s="13">
        <f t="shared" si="2899"/>
        <v>1.3423500934446709E-6</v>
      </c>
      <c r="BC2419" s="13">
        <f t="shared" si="2900"/>
        <v>3.2665603165246619E-7</v>
      </c>
      <c r="BD2419" s="13">
        <f t="shared" si="2901"/>
        <v>7.0500712705822116E-4</v>
      </c>
      <c r="BE2419" s="13">
        <f t="shared" si="2902"/>
        <v>4.5002750593991153E-4</v>
      </c>
      <c r="BF2419" s="13">
        <f t="shared" si="2903"/>
        <v>1.436331267653782E-4</v>
      </c>
      <c r="BG2419" s="13">
        <f t="shared" si="2904"/>
        <v>3.0561798752443095E-5</v>
      </c>
      <c r="BH2419" s="13">
        <f t="shared" si="2905"/>
        <v>4.8771315713463904E-6</v>
      </c>
      <c r="BI2419" s="13">
        <f t="shared" si="2906"/>
        <v>6.2264430328590524E-7</v>
      </c>
      <c r="BJ2419" s="14">
        <f t="shared" si="2907"/>
        <v>0.19460608127819523</v>
      </c>
      <c r="BK2419" s="14">
        <f t="shared" si="2908"/>
        <v>0.30369749354391223</v>
      </c>
      <c r="BL2419" s="14">
        <f t="shared" si="2909"/>
        <v>0.45446990361752726</v>
      </c>
      <c r="BM2419" s="14">
        <f t="shared" si="2910"/>
        <v>0.28388674403681491</v>
      </c>
      <c r="BN2419" s="14">
        <f t="shared" si="2911"/>
        <v>0.71583561989182176</v>
      </c>
    </row>
    <row r="2420" spans="1:66" x14ac:dyDescent="0.25">
      <c r="A2420" t="s">
        <v>301</v>
      </c>
      <c r="B2420" t="s">
        <v>334</v>
      </c>
      <c r="C2420" t="s">
        <v>368</v>
      </c>
      <c r="D2420" t="s">
        <v>547</v>
      </c>
      <c r="E2420" s="10">
        <f>VLOOKUP(A2420,home!$A$2:$E$405,3,FALSE)</f>
        <v>1.36029411764706</v>
      </c>
      <c r="F2420" s="10">
        <f>VLOOKUP(B2420,home!$B$2:$E$405,3,FALSE)</f>
        <v>0.63</v>
      </c>
      <c r="G2420" s="10">
        <f>VLOOKUP(C2420,away!$B$2:$E$405,4,FALSE)</f>
        <v>0.92</v>
      </c>
      <c r="H2420" s="10">
        <f>VLOOKUP(A2420,away!$A$2:$E$405,3,FALSE)</f>
        <v>1.0661764705882399</v>
      </c>
      <c r="I2420" s="10">
        <f>VLOOKUP(C2420,away!$B$2:$E$405,3,FALSE)</f>
        <v>1.75</v>
      </c>
      <c r="J2420" s="10">
        <f>VLOOKUP(B2420,home!$B$2:$E$405,4,FALSE)</f>
        <v>1.21</v>
      </c>
      <c r="K2420" s="12">
        <f t="shared" si="2856"/>
        <v>0.78842647058823601</v>
      </c>
      <c r="L2420" s="12">
        <f t="shared" si="2857"/>
        <v>2.2576286764705982</v>
      </c>
      <c r="M2420" s="13">
        <f t="shared" si="2858"/>
        <v>4.7546117364936469E-2</v>
      </c>
      <c r="N2420" s="13">
        <f t="shared" si="2859"/>
        <v>3.7486617504210895E-2</v>
      </c>
      <c r="O2420" s="13">
        <f t="shared" si="2860"/>
        <v>0.10734147801791724</v>
      </c>
      <c r="P2420" s="13">
        <f t="shared" si="2861"/>
        <v>8.4630862661391207E-2</v>
      </c>
      <c r="Q2420" s="13">
        <f t="shared" si="2862"/>
        <v>1.4777720766568091E-2</v>
      </c>
      <c r="R2420" s="13">
        <f t="shared" si="2863"/>
        <v>0.12116859947399418</v>
      </c>
      <c r="S2420" s="13">
        <f t="shared" si="2864"/>
        <v>3.7660188211778453E-2</v>
      </c>
      <c r="T2420" s="13">
        <f t="shared" si="2865"/>
        <v>3.3362606175479197E-2</v>
      </c>
      <c r="U2420" s="13">
        <f t="shared" si="2866"/>
        <v>9.5532531229400808E-2</v>
      </c>
      <c r="V2420" s="13">
        <f t="shared" si="2867"/>
        <v>7.4482404148796246E-3</v>
      </c>
      <c r="W2420" s="13">
        <f t="shared" si="2868"/>
        <v>3.8837154091079214E-3</v>
      </c>
      <c r="X2420" s="13">
        <f t="shared" si="2869"/>
        <v>8.7679872788527843E-3</v>
      </c>
      <c r="Y2420" s="13">
        <f t="shared" si="2870"/>
        <v>9.8974297578337291E-3</v>
      </c>
      <c r="Z2420" s="13">
        <f t="shared" si="2871"/>
        <v>9.1184568286756487E-2</v>
      </c>
      <c r="AA2420" s="13">
        <f t="shared" si="2872"/>
        <v>7.1892327346439411E-2</v>
      </c>
      <c r="AB2420" s="13">
        <f t="shared" si="2873"/>
        <v>2.8340906956063672E-2</v>
      </c>
      <c r="AC2420" s="13">
        <f t="shared" si="2874"/>
        <v>8.2860474019162754E-4</v>
      </c>
      <c r="AD2420" s="13">
        <f t="shared" si="2875"/>
        <v>7.6550600819302633E-4</v>
      </c>
      <c r="AE2420" s="13">
        <f t="shared" si="2876"/>
        <v>1.7282283161071128E-3</v>
      </c>
      <c r="AF2420" s="13">
        <f t="shared" si="2877"/>
        <v>1.9508489029659562E-3</v>
      </c>
      <c r="AG2420" s="13">
        <f t="shared" si="2878"/>
        <v>1.46809747559905E-3</v>
      </c>
      <c r="AH2420" s="13">
        <f t="shared" si="2879"/>
        <v>5.1465224053943243E-2</v>
      </c>
      <c r="AI2420" s="13">
        <f t="shared" si="2880"/>
        <v>4.0576544958883257E-2</v>
      </c>
      <c r="AJ2420" s="13">
        <f t="shared" si="2881"/>
        <v>1.5995811065298602E-2</v>
      </c>
      <c r="AK2420" s="13">
        <f t="shared" si="2882"/>
        <v>4.2038402874698773E-3</v>
      </c>
      <c r="AL2420" s="13">
        <f t="shared" si="2883"/>
        <v>5.8995802689411934E-5</v>
      </c>
      <c r="AM2420" s="13">
        <f t="shared" si="2884"/>
        <v>1.2070904005074341E-4</v>
      </c>
      <c r="AN2420" s="13">
        <f t="shared" si="2885"/>
        <v>2.7251619032779627E-4</v>
      </c>
      <c r="AO2420" s="13">
        <f t="shared" si="2886"/>
        <v>3.0762018304327627E-4</v>
      </c>
      <c r="AP2420" s="13">
        <f t="shared" si="2887"/>
        <v>2.314973822332116E-4</v>
      </c>
      <c r="AQ2420" s="13">
        <f t="shared" si="2888"/>
        <v>1.3065878216439344E-4</v>
      </c>
      <c r="AR2420" s="13">
        <f t="shared" si="2889"/>
        <v>2.3237873133033327E-2</v>
      </c>
      <c r="AS2420" s="13">
        <f t="shared" si="2890"/>
        <v>1.8321354298254659E-2</v>
      </c>
      <c r="AT2420" s="13">
        <f t="shared" si="2891"/>
        <v>7.2225203528847627E-3</v>
      </c>
      <c r="AU2420" s="13">
        <f t="shared" si="2892"/>
        <v>1.8981420768588787E-3</v>
      </c>
      <c r="AV2420" s="13">
        <f t="shared" si="2893"/>
        <v>3.7413636458321741E-4</v>
      </c>
      <c r="AW2420" s="13">
        <f t="shared" si="2894"/>
        <v>2.9169724234285184E-6</v>
      </c>
      <c r="AX2420" s="13">
        <f t="shared" si="2895"/>
        <v>1.5861700402550275E-5</v>
      </c>
      <c r="AY2420" s="13">
        <f t="shared" si="2896"/>
        <v>3.580982968638273E-5</v>
      </c>
      <c r="AZ2420" s="13">
        <f t="shared" si="2897"/>
        <v>4.0422649199752896E-5</v>
      </c>
      <c r="BA2420" s="13">
        <f t="shared" si="2898"/>
        <v>3.0419777337424472E-5</v>
      </c>
      <c r="BB2420" s="13">
        <f t="shared" si="2899"/>
        <v>1.716914041220498E-5</v>
      </c>
      <c r="BC2420" s="13">
        <f t="shared" si="2900"/>
        <v>7.7523087489888333E-6</v>
      </c>
      <c r="BD2420" s="13">
        <f t="shared" si="2901"/>
        <v>8.743748127553623E-3</v>
      </c>
      <c r="BE2420" s="13">
        <f t="shared" si="2902"/>
        <v>6.893802475919599E-3</v>
      </c>
      <c r="BF2420" s="13">
        <f t="shared" si="2903"/>
        <v>2.717628177510866E-3</v>
      </c>
      <c r="BG2420" s="13">
        <f t="shared" si="2904"/>
        <v>7.1421666412201091E-4</v>
      </c>
      <c r="BH2420" s="13">
        <f t="shared" si="2905"/>
        <v>1.4077683093225514E-4</v>
      </c>
      <c r="BI2420" s="13">
        <f t="shared" si="2906"/>
        <v>2.2198435990502951E-5</v>
      </c>
      <c r="BJ2420" s="14">
        <f t="shared" si="2907"/>
        <v>0.11529919457852446</v>
      </c>
      <c r="BK2420" s="14">
        <f t="shared" si="2908"/>
        <v>0.17820881902555319</v>
      </c>
      <c r="BL2420" s="14">
        <f t="shared" si="2909"/>
        <v>0.60680366032705391</v>
      </c>
      <c r="BM2420" s="14">
        <f t="shared" si="2910"/>
        <v>0.57851195357160701</v>
      </c>
      <c r="BN2420" s="14">
        <f t="shared" si="2911"/>
        <v>0.41295139578901807</v>
      </c>
    </row>
    <row r="2421" spans="1:66" x14ac:dyDescent="0.25">
      <c r="A2421" t="s">
        <v>301</v>
      </c>
      <c r="B2421" t="s">
        <v>369</v>
      </c>
      <c r="C2421" t="s">
        <v>360</v>
      </c>
      <c r="D2421" t="s">
        <v>547</v>
      </c>
      <c r="E2421" s="10">
        <f>VLOOKUP(A2421,home!$A$2:$E$405,3,FALSE)</f>
        <v>1.36029411764706</v>
      </c>
      <c r="F2421" s="10">
        <f>VLOOKUP(B2421,home!$B$2:$E$405,3,FALSE)</f>
        <v>2.08</v>
      </c>
      <c r="G2421" s="10">
        <f>VLOOKUP(C2421,away!$B$2:$E$405,4,FALSE)</f>
        <v>0.84</v>
      </c>
      <c r="H2421" s="10">
        <f>VLOOKUP(A2421,away!$A$2:$E$405,3,FALSE)</f>
        <v>1.0661764705882399</v>
      </c>
      <c r="I2421" s="10">
        <f>VLOOKUP(C2421,away!$B$2:$E$405,3,FALSE)</f>
        <v>1.05</v>
      </c>
      <c r="J2421" s="10">
        <f>VLOOKUP(B2421,home!$B$2:$E$405,4,FALSE)</f>
        <v>0.94</v>
      </c>
      <c r="K2421" s="12">
        <f t="shared" si="2856"/>
        <v>2.376705882352943</v>
      </c>
      <c r="L2421" s="12">
        <f t="shared" si="2857"/>
        <v>1.0523161764705928</v>
      </c>
      <c r="M2421" s="13">
        <f t="shared" si="2858"/>
        <v>3.2418628787850429E-2</v>
      </c>
      <c r="N2421" s="13">
        <f t="shared" si="2859"/>
        <v>7.7049545737900571E-2</v>
      </c>
      <c r="O2421" s="13">
        <f t="shared" si="2860"/>
        <v>3.4114647492450252E-2</v>
      </c>
      <c r="P2421" s="13">
        <f t="shared" si="2861"/>
        <v>8.1080483369703582E-2</v>
      </c>
      <c r="Q2421" s="13">
        <f t="shared" si="2862"/>
        <v>9.1562054293945219E-2</v>
      </c>
      <c r="R2421" s="13">
        <f t="shared" si="2863"/>
        <v>1.7949697705448672E-2</v>
      </c>
      <c r="S2421" s="13">
        <f t="shared" si="2864"/>
        <v>5.0696505599340337E-2</v>
      </c>
      <c r="T2421" s="13">
        <f t="shared" si="2865"/>
        <v>9.6352230884397247E-2</v>
      </c>
      <c r="U2421" s="13">
        <f t="shared" si="2866"/>
        <v>4.2661152122996975E-2</v>
      </c>
      <c r="V2421" s="13">
        <f t="shared" si="2867"/>
        <v>1.4088254990153809E-2</v>
      </c>
      <c r="W2421" s="13">
        <f t="shared" si="2868"/>
        <v>7.2538691013579709E-2</v>
      </c>
      <c r="X2421" s="13">
        <f t="shared" si="2869"/>
        <v>7.6333637973591939E-2</v>
      </c>
      <c r="Y2421" s="13">
        <f t="shared" si="2870"/>
        <v>4.0163561024230361E-2</v>
      </c>
      <c r="Z2421" s="13">
        <f t="shared" si="2871"/>
        <v>6.2962524194002407E-3</v>
      </c>
      <c r="AA2421" s="13">
        <f t="shared" si="2872"/>
        <v>1.49643401619675E-2</v>
      </c>
      <c r="AB2421" s="13">
        <f t="shared" si="2873"/>
        <v>1.7782917644239279E-2</v>
      </c>
      <c r="AC2421" s="13">
        <f t="shared" si="2874"/>
        <v>2.2022109030128932E-3</v>
      </c>
      <c r="AD2421" s="13">
        <f t="shared" si="2875"/>
        <v>4.3100783407539388E-2</v>
      </c>
      <c r="AE2421" s="13">
        <f t="shared" si="2876"/>
        <v>4.535565159830901E-2</v>
      </c>
      <c r="AF2421" s="13">
        <f t="shared" si="2877"/>
        <v>2.3864242935632433E-2</v>
      </c>
      <c r="AG2421" s="13">
        <f t="shared" si="2878"/>
        <v>8.3709096267966937E-3</v>
      </c>
      <c r="AH2421" s="13">
        <f t="shared" si="2879"/>
        <v>1.6564120680192449E-3</v>
      </c>
      <c r="AI2421" s="13">
        <f t="shared" si="2880"/>
        <v>3.9368043056617419E-3</v>
      </c>
      <c r="AJ2421" s="13">
        <f t="shared" si="2881"/>
        <v>4.6783129754693282E-3</v>
      </c>
      <c r="AK2421" s="13">
        <f t="shared" si="2882"/>
        <v>3.7063246560953503E-3</v>
      </c>
      <c r="AL2421" s="13">
        <f t="shared" si="2883"/>
        <v>2.2031323492033023E-4</v>
      </c>
      <c r="AM2421" s="13">
        <f t="shared" si="2884"/>
        <v>2.0487577091743786E-2</v>
      </c>
      <c r="AN2421" s="13">
        <f t="shared" si="2885"/>
        <v>2.1559408790330328E-2</v>
      </c>
      <c r="AO2421" s="13">
        <f t="shared" si="2886"/>
        <v>1.1343657312603448E-2</v>
      </c>
      <c r="AP2421" s="13">
        <f t="shared" si="2887"/>
        <v>3.9790380301305142E-3</v>
      </c>
      <c r="AQ2421" s="13">
        <f t="shared" si="2888"/>
        <v>1.0468015214745053E-3</v>
      </c>
      <c r="AR2421" s="13">
        <f t="shared" si="2889"/>
        <v>3.48613842815552E-4</v>
      </c>
      <c r="AS2421" s="13">
        <f t="shared" si="2890"/>
        <v>8.2855257088938663E-4</v>
      </c>
      <c r="AT2421" s="13">
        <f t="shared" si="2891"/>
        <v>9.8461288453572976E-4</v>
      </c>
      <c r="AU2421" s="13">
        <f t="shared" si="2892"/>
        <v>7.8004507817218914E-4</v>
      </c>
      <c r="AV2421" s="13">
        <f t="shared" si="2893"/>
        <v>4.6348443144807606E-4</v>
      </c>
      <c r="AW2421" s="13">
        <f t="shared" si="2894"/>
        <v>1.5305931812111209E-5</v>
      </c>
      <c r="AX2421" s="13">
        <f t="shared" si="2895"/>
        <v>8.1154908315178107E-3</v>
      </c>
      <c r="AY2421" s="13">
        <f t="shared" si="2896"/>
        <v>8.5400622820049725E-3</v>
      </c>
      <c r="AZ2421" s="13">
        <f t="shared" si="2897"/>
        <v>4.4934228437100987E-3</v>
      </c>
      <c r="BA2421" s="13">
        <f t="shared" si="2898"/>
        <v>1.576167182052877E-3</v>
      </c>
      <c r="BB2421" s="13">
        <f t="shared" si="2899"/>
        <v>4.1465655562407795E-4</v>
      </c>
      <c r="BC2421" s="13">
        <f t="shared" si="2900"/>
        <v>8.7269960232559123E-5</v>
      </c>
      <c r="BD2421" s="13">
        <f t="shared" si="2901"/>
        <v>6.1141997689396962E-5</v>
      </c>
      <c r="BE2421" s="13">
        <f t="shared" si="2902"/>
        <v>1.453165455671998E-4</v>
      </c>
      <c r="BF2421" s="13">
        <f t="shared" si="2903"/>
        <v>1.7268734432638664E-4</v>
      </c>
      <c r="BG2421" s="13">
        <f t="shared" si="2904"/>
        <v>1.3680900902281041E-4</v>
      </c>
      <c r="BH2421" s="13">
        <f t="shared" si="2905"/>
        <v>8.1288694125847619E-5</v>
      </c>
      <c r="BI2421" s="13">
        <f t="shared" si="2906"/>
        <v>3.8639863499538217E-5</v>
      </c>
      <c r="BJ2421" s="14">
        <f t="shared" si="2907"/>
        <v>0.65633486089734772</v>
      </c>
      <c r="BK2421" s="14">
        <f t="shared" si="2908"/>
        <v>0.18924645916698635</v>
      </c>
      <c r="BL2421" s="14">
        <f t="shared" si="2909"/>
        <v>0.14549180139444046</v>
      </c>
      <c r="BM2421" s="14">
        <f t="shared" si="2910"/>
        <v>0.65466956014068312</v>
      </c>
      <c r="BN2421" s="14">
        <f t="shared" si="2911"/>
        <v>0.33417505738729875</v>
      </c>
    </row>
    <row r="2422" spans="1:66" x14ac:dyDescent="0.25">
      <c r="A2422" t="s">
        <v>301</v>
      </c>
      <c r="B2422" t="s">
        <v>382</v>
      </c>
      <c r="C2422" t="s">
        <v>385</v>
      </c>
      <c r="D2422" t="s">
        <v>547</v>
      </c>
      <c r="E2422" s="10">
        <f>VLOOKUP(A2422,home!$A$2:$E$405,3,FALSE)</f>
        <v>1.36029411764706</v>
      </c>
      <c r="F2422" s="10">
        <f>VLOOKUP(B2422,home!$B$2:$E$405,3,FALSE)</f>
        <v>1.37</v>
      </c>
      <c r="G2422" s="10">
        <f>VLOOKUP(C2422,away!$B$2:$E$405,4,FALSE)</f>
        <v>0.74</v>
      </c>
      <c r="H2422" s="10">
        <f>VLOOKUP(A2422,away!$A$2:$E$405,3,FALSE)</f>
        <v>1.0661764705882399</v>
      </c>
      <c r="I2422" s="10">
        <f>VLOOKUP(C2422,away!$B$2:$E$405,3,FALSE)</f>
        <v>0.42</v>
      </c>
      <c r="J2422" s="10">
        <f>VLOOKUP(B2422,home!$B$2:$E$405,4,FALSE)</f>
        <v>1.07</v>
      </c>
      <c r="K2422" s="12">
        <f t="shared" si="2856"/>
        <v>1.3790661764705894</v>
      </c>
      <c r="L2422" s="12">
        <f t="shared" si="2857"/>
        <v>0.47913970588235505</v>
      </c>
      <c r="M2422" s="13">
        <f t="shared" si="2858"/>
        <v>0.15595217607526252</v>
      </c>
      <c r="N2422" s="13">
        <f t="shared" si="2859"/>
        <v>0.21506837117238045</v>
      </c>
      <c r="O2422" s="13">
        <f t="shared" si="2860"/>
        <v>7.4722879776414536E-2</v>
      </c>
      <c r="P2422" s="13">
        <f t="shared" si="2861"/>
        <v>0.10304779610813153</v>
      </c>
      <c r="Q2422" s="13">
        <f t="shared" si="2862"/>
        <v>0.14829675815622614</v>
      </c>
      <c r="R2422" s="13">
        <f t="shared" si="2863"/>
        <v>1.7901349319376918E-2</v>
      </c>
      <c r="S2422" s="13">
        <f t="shared" si="2864"/>
        <v>1.7022603579475534E-2</v>
      </c>
      <c r="T2422" s="13">
        <f t="shared" si="2865"/>
        <v>7.1054865086280922E-2</v>
      </c>
      <c r="U2422" s="13">
        <f t="shared" si="2866"/>
        <v>2.4687145359537518E-2</v>
      </c>
      <c r="V2422" s="13">
        <f t="shared" si="2867"/>
        <v>1.2497718688386707E-3</v>
      </c>
      <c r="W2422" s="13">
        <f t="shared" si="2868"/>
        <v>6.8170347751163499E-2</v>
      </c>
      <c r="X2422" s="13">
        <f t="shared" si="2869"/>
        <v>3.2663120371390339E-2</v>
      </c>
      <c r="Y2422" s="13">
        <f t="shared" si="2870"/>
        <v>7.825098943973964E-3</v>
      </c>
      <c r="Z2422" s="13">
        <f t="shared" si="2871"/>
        <v>2.859082415927851E-3</v>
      </c>
      <c r="AA2422" s="13">
        <f t="shared" si="2872"/>
        <v>3.9428638555479168E-3</v>
      </c>
      <c r="AB2422" s="13">
        <f t="shared" si="2873"/>
        <v>2.7187350908072765E-3</v>
      </c>
      <c r="AC2422" s="13">
        <f t="shared" si="2874"/>
        <v>5.1612872597724112E-5</v>
      </c>
      <c r="AD2422" s="13">
        <f t="shared" si="2875"/>
        <v>2.3502855205466869E-2</v>
      </c>
      <c r="AE2422" s="13">
        <f t="shared" si="2876"/>
        <v>1.1261151130542973E-2</v>
      </c>
      <c r="AF2422" s="13">
        <f t="shared" si="2877"/>
        <v>2.6978323202925553E-3</v>
      </c>
      <c r="AG2422" s="13">
        <f t="shared" si="2878"/>
        <v>4.308795281549621E-4</v>
      </c>
      <c r="AH2422" s="13">
        <f t="shared" si="2879"/>
        <v>3.4247497696527089E-4</v>
      </c>
      <c r="AI2422" s="13">
        <f t="shared" si="2880"/>
        <v>4.7229565702034938E-4</v>
      </c>
      <c r="AJ2422" s="13">
        <f t="shared" si="2881"/>
        <v>3.2566348294535912E-4</v>
      </c>
      <c r="AK2422" s="13">
        <f t="shared" si="2882"/>
        <v>1.4970383141385047E-4</v>
      </c>
      <c r="AL2422" s="13">
        <f t="shared" si="2883"/>
        <v>1.3641599382206734E-6</v>
      </c>
      <c r="AM2422" s="13">
        <f t="shared" si="2884"/>
        <v>6.482398532869014E-3</v>
      </c>
      <c r="AN2422" s="13">
        <f t="shared" si="2885"/>
        <v>3.105974526451069E-3</v>
      </c>
      <c r="AO2422" s="13">
        <f t="shared" si="2886"/>
        <v>7.4409786054092627E-4</v>
      </c>
      <c r="AP2422" s="13">
        <f t="shared" si="2887"/>
        <v>1.18842276682423E-4</v>
      </c>
      <c r="AQ2422" s="13">
        <f t="shared" si="2888"/>
        <v>1.4235513374001404E-5</v>
      </c>
      <c r="AR2422" s="13">
        <f t="shared" si="2889"/>
        <v>3.2818671947041259E-5</v>
      </c>
      <c r="AS2422" s="13">
        <f t="shared" si="2890"/>
        <v>4.5259120438848783E-5</v>
      </c>
      <c r="AT2422" s="13">
        <f t="shared" si="2891"/>
        <v>3.1207661087012553E-5</v>
      </c>
      <c r="AU2422" s="13">
        <f t="shared" si="2892"/>
        <v>1.4345809950618801E-5</v>
      </c>
      <c r="AV2422" s="13">
        <f t="shared" si="2893"/>
        <v>4.9459553192434008E-6</v>
      </c>
      <c r="AW2422" s="13">
        <f t="shared" si="2894"/>
        <v>2.5038600990516356E-8</v>
      </c>
      <c r="AX2422" s="13">
        <f t="shared" si="2895"/>
        <v>1.4899427598470364E-3</v>
      </c>
      <c r="AY2422" s="13">
        <f t="shared" si="2896"/>
        <v>7.1389073573465333E-4</v>
      </c>
      <c r="AZ2422" s="13">
        <f t="shared" si="2897"/>
        <v>1.7102669857601996E-4</v>
      </c>
      <c r="BA2422" s="13">
        <f t="shared" si="2898"/>
        <v>2.7315227351248127E-5</v>
      </c>
      <c r="BB2422" s="13">
        <f t="shared" si="2899"/>
        <v>3.2719524997966721E-6</v>
      </c>
      <c r="BC2422" s="13">
        <f t="shared" si="2900"/>
        <v>3.1354447168272291E-7</v>
      </c>
      <c r="BD2422" s="13">
        <f t="shared" si="2901"/>
        <v>2.620788137359139E-6</v>
      </c>
      <c r="BE2422" s="13">
        <f t="shared" si="2902"/>
        <v>3.6142402759273458E-6</v>
      </c>
      <c r="BF2422" s="13">
        <f t="shared" si="2903"/>
        <v>2.4921382590845671E-6</v>
      </c>
      <c r="BG2422" s="13">
        <f t="shared" si="2904"/>
        <v>1.1456078600639417E-6</v>
      </c>
      <c r="BH2422" s="13">
        <f t="shared" si="2905"/>
        <v>3.9496726282825853E-7</v>
      </c>
      <c r="BI2422" s="13">
        <f t="shared" si="2906"/>
        <v>1.0893719859592411E-7</v>
      </c>
      <c r="BJ2422" s="14">
        <f t="shared" si="2907"/>
        <v>0.59384258929427081</v>
      </c>
      <c r="BK2422" s="14">
        <f t="shared" si="2908"/>
        <v>0.27803921539997889</v>
      </c>
      <c r="BL2422" s="14">
        <f t="shared" si="2909"/>
        <v>0.12540206524776568</v>
      </c>
      <c r="BM2422" s="14">
        <f t="shared" si="2910"/>
        <v>0.28443975605301702</v>
      </c>
      <c r="BN2422" s="14">
        <f t="shared" si="2911"/>
        <v>0.71498933060779213</v>
      </c>
    </row>
    <row r="2423" spans="1:66" x14ac:dyDescent="0.25">
      <c r="A2423" t="s">
        <v>301</v>
      </c>
      <c r="B2423" t="s">
        <v>314</v>
      </c>
      <c r="C2423" t="s">
        <v>302</v>
      </c>
      <c r="D2423" t="s">
        <v>547</v>
      </c>
      <c r="E2423" s="10">
        <f>VLOOKUP(A2423,home!$A$2:$E$405,3,FALSE)</f>
        <v>1.36029411764706</v>
      </c>
      <c r="F2423" s="10">
        <f>VLOOKUP(B2423,home!$B$2:$E$405,3,FALSE)</f>
        <v>1.47</v>
      </c>
      <c r="G2423" s="10">
        <f>VLOOKUP(C2423,away!$B$2:$E$405,4,FALSE)</f>
        <v>0.98</v>
      </c>
      <c r="H2423" s="10">
        <f>VLOOKUP(A2423,away!$A$2:$E$405,3,FALSE)</f>
        <v>1.0661764705882399</v>
      </c>
      <c r="I2423" s="10">
        <f>VLOOKUP(C2423,away!$B$2:$E$405,3,FALSE)</f>
        <v>0.61</v>
      </c>
      <c r="J2423" s="10">
        <f>VLOOKUP(B2423,home!$B$2:$E$405,4,FALSE)</f>
        <v>0.94</v>
      </c>
      <c r="K2423" s="12">
        <f t="shared" si="2856"/>
        <v>1.9596397058823545</v>
      </c>
      <c r="L2423" s="12">
        <f t="shared" si="2857"/>
        <v>0.61134558823529672</v>
      </c>
      <c r="M2423" s="13">
        <f t="shared" si="2858"/>
        <v>7.6460172539541585E-2</v>
      </c>
      <c r="N2423" s="13">
        <f t="shared" si="2859"/>
        <v>0.14983439002710133</v>
      </c>
      <c r="O2423" s="13">
        <f t="shared" si="2860"/>
        <v>4.6743589157758329E-2</v>
      </c>
      <c r="P2423" s="13">
        <f t="shared" si="2861"/>
        <v>9.1600593308995129E-2</v>
      </c>
      <c r="Q2423" s="13">
        <f t="shared" si="2862"/>
        <v>0.14681071000188547</v>
      </c>
      <c r="R2423" s="13">
        <f t="shared" si="2863"/>
        <v>1.4288243504939404E-2</v>
      </c>
      <c r="S2423" s="13">
        <f t="shared" si="2864"/>
        <v>2.7434769030310099E-2</v>
      </c>
      <c r="T2423" s="13">
        <f t="shared" si="2865"/>
        <v>8.9752079865344225E-2</v>
      </c>
      <c r="U2423" s="13">
        <f t="shared" si="2866"/>
        <v>2.7999809299594908E-2</v>
      </c>
      <c r="V2423" s="13">
        <f t="shared" si="2867"/>
        <v>3.6519246803832913E-3</v>
      </c>
      <c r="W2423" s="13">
        <f t="shared" si="2868"/>
        <v>9.5898698856158135E-2</v>
      </c>
      <c r="X2423" s="13">
        <f t="shared" si="2869"/>
        <v>5.8627246463217569E-2</v>
      </c>
      <c r="Y2423" s="13">
        <f t="shared" si="2870"/>
        <v>1.7920754237835734E-2</v>
      </c>
      <c r="Z2423" s="13">
        <f t="shared" si="2871"/>
        <v>2.9116848767921128E-3</v>
      </c>
      <c r="AA2423" s="13">
        <f t="shared" si="2872"/>
        <v>5.7058532955789939E-3</v>
      </c>
      <c r="AB2423" s="13">
        <f t="shared" si="2873"/>
        <v>5.5907083369781431E-3</v>
      </c>
      <c r="AC2423" s="13">
        <f t="shared" si="2874"/>
        <v>2.73441760864026E-4</v>
      </c>
      <c r="AD2423" s="13">
        <f t="shared" si="2875"/>
        <v>4.6981724505245556E-2</v>
      </c>
      <c r="AE2423" s="13">
        <f t="shared" si="2876"/>
        <v>2.8722070003967998E-2</v>
      </c>
      <c r="AF2423" s="13">
        <f t="shared" si="2877"/>
        <v>8.7795553909555939E-3</v>
      </c>
      <c r="AG2423" s="13">
        <f t="shared" si="2878"/>
        <v>1.7891141516427061E-3</v>
      </c>
      <c r="AH2423" s="13">
        <f t="shared" si="2879"/>
        <v>4.4501142593957282E-4</v>
      </c>
      <c r="AI2423" s="13">
        <f t="shared" si="2880"/>
        <v>8.7206205984251153E-4</v>
      </c>
      <c r="AJ2423" s="13">
        <f t="shared" si="2881"/>
        <v>8.5446371923047007E-4</v>
      </c>
      <c r="AK2423" s="13">
        <f t="shared" si="2882"/>
        <v>5.5814701047998021E-4</v>
      </c>
      <c r="AL2423" s="13">
        <f t="shared" si="2883"/>
        <v>1.3103516091412339E-5</v>
      </c>
      <c r="AM2423" s="13">
        <f t="shared" si="2884"/>
        <v>1.841345055826105E-2</v>
      </c>
      <c r="AN2423" s="13">
        <f t="shared" si="2885"/>
        <v>1.1256981762981653E-2</v>
      </c>
      <c r="AO2423" s="13">
        <f t="shared" si="2886"/>
        <v>3.4409530688220133E-3</v>
      </c>
      <c r="AP2423" s="13">
        <f t="shared" si="2887"/>
        <v>7.0120382598301448E-4</v>
      </c>
      <c r="AQ2423" s="13">
        <f t="shared" si="2888"/>
        <v>1.0716946636710664E-4</v>
      </c>
      <c r="AR2423" s="13">
        <f t="shared" si="2889"/>
        <v>5.4411154392491303E-5</v>
      </c>
      <c r="AS2423" s="13">
        <f t="shared" si="2890"/>
        <v>1.0662625859042101E-4</v>
      </c>
      <c r="AT2423" s="13">
        <f t="shared" si="2891"/>
        <v>1.0447452501173429E-4</v>
      </c>
      <c r="AU2423" s="13">
        <f t="shared" si="2892"/>
        <v>6.8244142488731215E-5</v>
      </c>
      <c r="AV2423" s="13">
        <f t="shared" si="2893"/>
        <v>3.3433482828702682E-5</v>
      </c>
      <c r="AW2423" s="13">
        <f t="shared" si="2894"/>
        <v>4.360621166626181E-7</v>
      </c>
      <c r="AX2423" s="13">
        <f t="shared" si="2895"/>
        <v>6.0139548060449896E-3</v>
      </c>
      <c r="AY2423" s="13">
        <f t="shared" si="2896"/>
        <v>3.6766047385220638E-3</v>
      </c>
      <c r="AZ2423" s="13">
        <f t="shared" si="2897"/>
        <v>1.1238380432902252E-3</v>
      </c>
      <c r="BA2423" s="13">
        <f t="shared" si="2898"/>
        <v>2.2901780988548922E-4</v>
      </c>
      <c r="BB2423" s="13">
        <f t="shared" si="2899"/>
        <v>3.5002256925200937E-5</v>
      </c>
      <c r="BC2423" s="13">
        <f t="shared" si="2900"/>
        <v>4.2796950698999933E-6</v>
      </c>
      <c r="BD2423" s="13">
        <f t="shared" si="2901"/>
        <v>5.5440031981065192E-6</v>
      </c>
      <c r="BE2423" s="13">
        <f t="shared" si="2902"/>
        <v>1.0864248796548291E-5</v>
      </c>
      <c r="BF2423" s="13">
        <f t="shared" si="2903"/>
        <v>1.0645006658150311E-5</v>
      </c>
      <c r="BG2423" s="13">
        <f t="shared" si="2904"/>
        <v>6.9534592388977924E-6</v>
      </c>
      <c r="BH2423" s="13">
        <f t="shared" si="2905"/>
        <v>3.4065687044446526E-6</v>
      </c>
      <c r="BI2423" s="13">
        <f t="shared" si="2906"/>
        <v>1.335129458809191E-6</v>
      </c>
      <c r="BJ2423" s="14">
        <f t="shared" si="2907"/>
        <v>0.69011879953550681</v>
      </c>
      <c r="BK2423" s="14">
        <f t="shared" si="2908"/>
        <v>0.20311060957470758</v>
      </c>
      <c r="BL2423" s="14">
        <f t="shared" si="2909"/>
        <v>0.10346382578970936</v>
      </c>
      <c r="BM2423" s="14">
        <f t="shared" si="2910"/>
        <v>0.47019105256008947</v>
      </c>
      <c r="BN2423" s="14">
        <f t="shared" si="2911"/>
        <v>0.52573769854022123</v>
      </c>
    </row>
    <row r="2424" spans="1:66" x14ac:dyDescent="0.25">
      <c r="A2424" t="s">
        <v>303</v>
      </c>
      <c r="B2424" t="s">
        <v>346</v>
      </c>
      <c r="C2424" t="s">
        <v>470</v>
      </c>
      <c r="D2424" t="s">
        <v>547</v>
      </c>
      <c r="E2424" s="10">
        <f>VLOOKUP(A2424,home!$A$2:$E$405,3,FALSE)</f>
        <v>1.32085561497326</v>
      </c>
      <c r="F2424" s="10">
        <f>VLOOKUP(B2424,home!$B$2:$E$405,3,FALSE)</f>
        <v>0.59</v>
      </c>
      <c r="G2424" s="10">
        <f>VLOOKUP(C2424,away!$B$2:$E$405,4,FALSE)</f>
        <v>1.0900000000000001</v>
      </c>
      <c r="H2424" s="10">
        <f>VLOOKUP(A2424,away!$A$2:$E$405,3,FALSE)</f>
        <v>1.0053475935828899</v>
      </c>
      <c r="I2424" s="10">
        <f>VLOOKUP(C2424,away!$B$2:$E$405,3,FALSE)</f>
        <v>0.42</v>
      </c>
      <c r="J2424" s="10">
        <f>VLOOKUP(B2424,home!$B$2:$E$405,4,FALSE)</f>
        <v>0.77</v>
      </c>
      <c r="K2424" s="12">
        <f t="shared" si="2856"/>
        <v>0.84944224598930351</v>
      </c>
      <c r="L2424" s="12">
        <f t="shared" si="2857"/>
        <v>0.32512941176470661</v>
      </c>
      <c r="M2424" s="13">
        <f t="shared" si="2858"/>
        <v>0.30895128823803147</v>
      </c>
      <c r="N2424" s="13">
        <f t="shared" si="2859"/>
        <v>0.26243627618220211</v>
      </c>
      <c r="O2424" s="13">
        <f t="shared" si="2860"/>
        <v>0.1004491506087795</v>
      </c>
      <c r="P2424" s="13">
        <f t="shared" si="2861"/>
        <v>8.5325752100839466E-2</v>
      </c>
      <c r="Q2424" s="13">
        <f t="shared" si="2862"/>
        <v>0.11146222993463947</v>
      </c>
      <c r="R2424" s="13">
        <f t="shared" si="2863"/>
        <v>1.6329486624848448E-2</v>
      </c>
      <c r="S2424" s="13">
        <f t="shared" si="2864"/>
        <v>5.8912879220337335E-3</v>
      </c>
      <c r="T2424" s="13">
        <f t="shared" si="2865"/>
        <v>3.6239649252631803E-2</v>
      </c>
      <c r="U2424" s="13">
        <f t="shared" si="2866"/>
        <v>1.3870955794463555E-2</v>
      </c>
      <c r="V2424" s="13">
        <f t="shared" si="2867"/>
        <v>1.8078311009153556E-4</v>
      </c>
      <c r="W2424" s="13">
        <f t="shared" si="2868"/>
        <v>3.1560242312885449E-2</v>
      </c>
      <c r="X2424" s="13">
        <f t="shared" si="2869"/>
        <v>1.0261163018340048E-2</v>
      </c>
      <c r="Y2424" s="13">
        <f t="shared" si="2870"/>
        <v>1.6681029480873305E-3</v>
      </c>
      <c r="Z2424" s="13">
        <f t="shared" si="2871"/>
        <v>1.7697321269188734E-3</v>
      </c>
      <c r="AA2424" s="13">
        <f t="shared" si="2872"/>
        <v>1.5032852326893947E-3</v>
      </c>
      <c r="AB2424" s="13">
        <f t="shared" si="2873"/>
        <v>6.384769922091161E-4</v>
      </c>
      <c r="AC2424" s="13">
        <f t="shared" si="2874"/>
        <v>3.1205272932469112E-6</v>
      </c>
      <c r="AD2424" s="13">
        <f t="shared" si="2875"/>
        <v>6.7021507785560144E-3</v>
      </c>
      <c r="AE2424" s="13">
        <f t="shared" si="2876"/>
        <v>2.1790663401902877E-3</v>
      </c>
      <c r="AF2424" s="13">
        <f t="shared" si="2877"/>
        <v>3.5423927869117008E-4</v>
      </c>
      <c r="AG2424" s="13">
        <f t="shared" si="2878"/>
        <v>3.8391202768271363E-5</v>
      </c>
      <c r="AH2424" s="13">
        <f t="shared" si="2879"/>
        <v>1.4384799135155909E-4</v>
      </c>
      <c r="AI2424" s="13">
        <f t="shared" si="2880"/>
        <v>1.2219056085471824E-4</v>
      </c>
      <c r="AJ2424" s="13">
        <f t="shared" si="2881"/>
        <v>5.1896912225562272E-5</v>
      </c>
      <c r="AK2424" s="13">
        <f t="shared" si="2882"/>
        <v>1.4694476560263789E-5</v>
      </c>
      <c r="AL2424" s="13">
        <f t="shared" si="2883"/>
        <v>3.4472921574918152E-8</v>
      </c>
      <c r="AM2424" s="13">
        <f t="shared" si="2884"/>
        <v>1.1386180020591166E-3</v>
      </c>
      <c r="AN2424" s="13">
        <f t="shared" si="2885"/>
        <v>3.7019820123418608E-4</v>
      </c>
      <c r="AO2424" s="13">
        <f t="shared" si="2886"/>
        <v>6.0181161701811695E-5</v>
      </c>
      <c r="AP2424" s="13">
        <f t="shared" si="2887"/>
        <v>6.522221901142242E-6</v>
      </c>
      <c r="AQ2424" s="13">
        <f t="shared" si="2888"/>
        <v>5.3014154252931591E-7</v>
      </c>
      <c r="AR2424" s="13">
        <f t="shared" si="2889"/>
        <v>9.3538425623334084E-6</v>
      </c>
      <c r="AS2424" s="13">
        <f t="shared" si="2890"/>
        <v>7.9455490347788301E-6</v>
      </c>
      <c r="AT2424" s="13">
        <f t="shared" si="2891"/>
        <v>3.3746425088603363E-6</v>
      </c>
      <c r="AU2424" s="13">
        <f t="shared" si="2892"/>
        <v>9.5552130404576751E-7</v>
      </c>
      <c r="AV2424" s="13">
        <f t="shared" si="2893"/>
        <v>2.0291504064981618E-7</v>
      </c>
      <c r="AW2424" s="13">
        <f t="shared" si="2894"/>
        <v>2.6446347805149777E-10</v>
      </c>
      <c r="AX2424" s="13">
        <f t="shared" si="2895"/>
        <v>1.6119837216549147E-4</v>
      </c>
      <c r="AY2424" s="13">
        <f t="shared" si="2896"/>
        <v>5.2410331919594499E-5</v>
      </c>
      <c r="AZ2424" s="13">
        <f t="shared" si="2897"/>
        <v>8.5200701937053927E-6</v>
      </c>
      <c r="BA2424" s="13">
        <f t="shared" si="2898"/>
        <v>9.2337513675781469E-7</v>
      </c>
      <c r="BB2424" s="13">
        <f t="shared" si="2899"/>
        <v>7.5054103763055952E-8</v>
      </c>
      <c r="BC2424" s="13">
        <f t="shared" si="2900"/>
        <v>4.8804593214019291E-9</v>
      </c>
      <c r="BD2424" s="13">
        <f t="shared" si="2901"/>
        <v>5.0686822167185562E-7</v>
      </c>
      <c r="BE2424" s="13">
        <f t="shared" si="2902"/>
        <v>4.3055528063754512E-7</v>
      </c>
      <c r="BF2424" s="13">
        <f t="shared" si="2903"/>
        <v>1.8286592230365559E-7</v>
      </c>
      <c r="BG2424" s="13">
        <f t="shared" si="2904"/>
        <v>5.1778013252174232E-8</v>
      </c>
      <c r="BH2424" s="13">
        <f t="shared" si="2905"/>
        <v>1.0995607967447699E-8</v>
      </c>
      <c r="BI2424" s="13">
        <f t="shared" si="2906"/>
        <v>1.8680267855773318E-9</v>
      </c>
      <c r="BJ2424" s="14">
        <f t="shared" si="2907"/>
        <v>0.46470069306140938</v>
      </c>
      <c r="BK2424" s="14">
        <f t="shared" si="2908"/>
        <v>0.40040467670313062</v>
      </c>
      <c r="BL2424" s="14">
        <f t="shared" si="2909"/>
        <v>0.13314700259550544</v>
      </c>
      <c r="BM2424" s="14">
        <f t="shared" si="2910"/>
        <v>0.11501551073016769</v>
      </c>
      <c r="BN2424" s="14">
        <f t="shared" si="2911"/>
        <v>0.88495418368934042</v>
      </c>
    </row>
    <row r="2425" spans="1:66" x14ac:dyDescent="0.25">
      <c r="A2425" t="s">
        <v>303</v>
      </c>
      <c r="B2425" t="s">
        <v>353</v>
      </c>
      <c r="C2425" t="s">
        <v>374</v>
      </c>
      <c r="D2425" t="s">
        <v>547</v>
      </c>
      <c r="E2425" s="10">
        <f>VLOOKUP(A2425,home!$A$2:$E$405,3,FALSE)</f>
        <v>1.32085561497326</v>
      </c>
      <c r="F2425" s="10">
        <f>VLOOKUP(B2425,home!$B$2:$E$405,3,FALSE)</f>
        <v>0.93</v>
      </c>
      <c r="G2425" s="10">
        <f>VLOOKUP(C2425,away!$B$2:$E$405,4,FALSE)</f>
        <v>1.18</v>
      </c>
      <c r="H2425" s="10">
        <f>VLOOKUP(A2425,away!$A$2:$E$405,3,FALSE)</f>
        <v>1.0053475935828899</v>
      </c>
      <c r="I2425" s="10">
        <f>VLOOKUP(C2425,away!$B$2:$E$405,3,FALSE)</f>
        <v>0.67</v>
      </c>
      <c r="J2425" s="10">
        <f>VLOOKUP(B2425,home!$B$2:$E$405,4,FALSE)</f>
        <v>1.1100000000000001</v>
      </c>
      <c r="K2425" s="12">
        <f t="shared" si="2856"/>
        <v>1.4495069518716555</v>
      </c>
      <c r="L2425" s="12">
        <f t="shared" si="2857"/>
        <v>0.7476770053475954</v>
      </c>
      <c r="M2425" s="13">
        <f t="shared" si="2858"/>
        <v>0.11111562454910852</v>
      </c>
      <c r="N2425" s="13">
        <f t="shared" si="2859"/>
        <v>0.16106287024549354</v>
      </c>
      <c r="O2425" s="13">
        <f t="shared" si="2860"/>
        <v>8.3078597410205193E-2</v>
      </c>
      <c r="P2425" s="13">
        <f t="shared" si="2861"/>
        <v>0.12042300449783894</v>
      </c>
      <c r="Q2425" s="13">
        <f t="shared" si="2862"/>
        <v>0.11673087505462268</v>
      </c>
      <c r="R2425" s="13">
        <f t="shared" si="2863"/>
        <v>3.1057978460070357E-2</v>
      </c>
      <c r="S2425" s="13">
        <f t="shared" si="2864"/>
        <v>3.2627499667873872E-2</v>
      </c>
      <c r="T2425" s="13">
        <f t="shared" si="2865"/>
        <v>8.7276991092444606E-2</v>
      </c>
      <c r="U2425" s="13">
        <f t="shared" si="2866"/>
        <v>4.5018755688952111E-2</v>
      </c>
      <c r="V2425" s="13">
        <f t="shared" si="2867"/>
        <v>3.9289419419349632E-3</v>
      </c>
      <c r="W2425" s="13">
        <f t="shared" si="2868"/>
        <v>5.640073829657908E-2</v>
      </c>
      <c r="X2425" s="13">
        <f t="shared" si="2869"/>
        <v>4.216953510897968E-2</v>
      </c>
      <c r="Y2425" s="13">
        <f t="shared" si="2870"/>
        <v>1.5764595863591104E-2</v>
      </c>
      <c r="Z2425" s="13">
        <f t="shared" si="2871"/>
        <v>7.7404454423918448E-3</v>
      </c>
      <c r="AA2425" s="13">
        <f t="shared" si="2872"/>
        <v>1.121982947933025E-2</v>
      </c>
      <c r="AB2425" s="13">
        <f t="shared" si="2873"/>
        <v>8.1316104145518694E-3</v>
      </c>
      <c r="AC2425" s="13">
        <f t="shared" si="2874"/>
        <v>2.6612762328953328E-4</v>
      </c>
      <c r="AD2425" s="13">
        <f t="shared" si="2875"/>
        <v>2.0438315562896308E-2</v>
      </c>
      <c r="AE2425" s="13">
        <f t="shared" si="2876"/>
        <v>1.5281258574415464E-2</v>
      </c>
      <c r="AF2425" s="13">
        <f t="shared" si="2877"/>
        <v>5.7127228244306097E-3</v>
      </c>
      <c r="AG2425" s="13">
        <f t="shared" si="2878"/>
        <v>1.423757164583712E-3</v>
      </c>
      <c r="AH2425" s="13">
        <f t="shared" si="2879"/>
        <v>1.446838267105994E-3</v>
      </c>
      <c r="AI2425" s="13">
        <f t="shared" si="2880"/>
        <v>2.0972021264040771E-3</v>
      </c>
      <c r="AJ2425" s="13">
        <f t="shared" si="2881"/>
        <v>1.5199545308513646E-3</v>
      </c>
      <c r="AK2425" s="13">
        <f t="shared" si="2882"/>
        <v>7.3439488633262467E-4</v>
      </c>
      <c r="AL2425" s="13">
        <f t="shared" si="2883"/>
        <v>1.153677103699518E-5</v>
      </c>
      <c r="AM2425" s="13">
        <f t="shared" si="2884"/>
        <v>5.9250960985929649E-3</v>
      </c>
      <c r="AN2425" s="13">
        <f t="shared" si="2885"/>
        <v>4.4300581073927082E-3</v>
      </c>
      <c r="AO2425" s="13">
        <f t="shared" si="2886"/>
        <v>1.6561262896256082E-3</v>
      </c>
      <c r="AP2425" s="13">
        <f t="shared" si="2887"/>
        <v>4.1274918156823317E-4</v>
      </c>
      <c r="AQ2425" s="13">
        <f t="shared" si="2888"/>
        <v>7.7150768008651851E-5</v>
      </c>
      <c r="AR2425" s="13">
        <f t="shared" si="2889"/>
        <v>2.1635354055442286E-4</v>
      </c>
      <c r="AS2425" s="13">
        <f t="shared" si="2890"/>
        <v>3.1360596109568199E-4</v>
      </c>
      <c r="AT2425" s="13">
        <f t="shared" si="2891"/>
        <v>2.2728701037829158E-4</v>
      </c>
      <c r="AU2425" s="13">
        <f t="shared" si="2892"/>
        <v>1.0981803387115294E-4</v>
      </c>
      <c r="AV2425" s="13">
        <f t="shared" si="2893"/>
        <v>3.9795500884278255E-5</v>
      </c>
      <c r="AW2425" s="13">
        <f t="shared" si="2894"/>
        <v>3.4730904959890099E-7</v>
      </c>
      <c r="AX2425" s="13">
        <f t="shared" si="2895"/>
        <v>1.4314113309030234E-3</v>
      </c>
      <c r="AY2425" s="13">
        <f t="shared" si="2896"/>
        <v>1.0702333373101883E-3</v>
      </c>
      <c r="AZ2425" s="13">
        <f t="shared" si="2897"/>
        <v>4.0009442833162227E-4</v>
      </c>
      <c r="BA2425" s="13">
        <f t="shared" si="2898"/>
        <v>9.9713801343748518E-5</v>
      </c>
      <c r="BB2425" s="13">
        <f t="shared" si="2899"/>
        <v>1.8638429095129725E-5</v>
      </c>
      <c r="BC2425" s="13">
        <f t="shared" si="2900"/>
        <v>2.787104970046018E-6</v>
      </c>
      <c r="BD2425" s="13">
        <f t="shared" si="2901"/>
        <v>2.6960427883013397E-5</v>
      </c>
      <c r="BE2425" s="13">
        <f t="shared" si="2902"/>
        <v>3.9079327641862334E-5</v>
      </c>
      <c r="BF2425" s="13">
        <f t="shared" si="2903"/>
        <v>2.8322878545674806E-5</v>
      </c>
      <c r="BG2425" s="13">
        <f t="shared" si="2904"/>
        <v>1.3684736449657401E-5</v>
      </c>
      <c r="BH2425" s="13">
        <f t="shared" si="2905"/>
        <v>4.9590301545774573E-6</v>
      </c>
      <c r="BI2425" s="13">
        <f t="shared" si="2906"/>
        <v>1.4376297367202379E-6</v>
      </c>
      <c r="BJ2425" s="14">
        <f t="shared" si="2907"/>
        <v>0.53778571866517877</v>
      </c>
      <c r="BK2425" s="14">
        <f t="shared" si="2908"/>
        <v>0.26944296838839299</v>
      </c>
      <c r="BL2425" s="14">
        <f t="shared" si="2909"/>
        <v>0.18532646534099917</v>
      </c>
      <c r="BM2425" s="14">
        <f t="shared" si="2910"/>
        <v>0.37575676159136284</v>
      </c>
      <c r="BN2425" s="14">
        <f t="shared" si="2911"/>
        <v>0.62346895021733917</v>
      </c>
    </row>
    <row r="2426" spans="1:66" x14ac:dyDescent="0.25">
      <c r="A2426" t="s">
        <v>303</v>
      </c>
      <c r="B2426" t="s">
        <v>321</v>
      </c>
      <c r="C2426" t="s">
        <v>364</v>
      </c>
      <c r="D2426" t="s">
        <v>547</v>
      </c>
      <c r="E2426" s="10">
        <f>VLOOKUP(A2426,home!$A$2:$E$405,3,FALSE)</f>
        <v>1.32085561497326</v>
      </c>
      <c r="F2426" s="10">
        <f>VLOOKUP(B2426,home!$B$2:$E$405,3,FALSE)</f>
        <v>1.32</v>
      </c>
      <c r="G2426" s="10">
        <f>VLOOKUP(C2426,away!$B$2:$E$405,4,FALSE)</f>
        <v>0.76</v>
      </c>
      <c r="H2426" s="10">
        <f>VLOOKUP(A2426,away!$A$2:$E$405,3,FALSE)</f>
        <v>1.0053475935828899</v>
      </c>
      <c r="I2426" s="10">
        <f>VLOOKUP(C2426,away!$B$2:$E$405,3,FALSE)</f>
        <v>0.66</v>
      </c>
      <c r="J2426" s="10">
        <f>VLOOKUP(B2426,home!$B$2:$E$405,4,FALSE)</f>
        <v>0.87</v>
      </c>
      <c r="K2426" s="12">
        <f t="shared" si="2856"/>
        <v>1.3250823529411746</v>
      </c>
      <c r="L2426" s="12">
        <f t="shared" si="2857"/>
        <v>0.57727058823529542</v>
      </c>
      <c r="M2426" s="13">
        <f t="shared" si="2858"/>
        <v>0.14921710676599909</v>
      </c>
      <c r="N2426" s="13">
        <f t="shared" si="2859"/>
        <v>0.19772495493256456</v>
      </c>
      <c r="O2426" s="13">
        <f t="shared" si="2860"/>
        <v>8.6138646997577173E-2</v>
      </c>
      <c r="P2426" s="13">
        <f t="shared" si="2861"/>
        <v>0.11414080104271883</v>
      </c>
      <c r="Q2426" s="13">
        <f t="shared" si="2862"/>
        <v>0.1310009242586152</v>
      </c>
      <c r="R2426" s="13">
        <f t="shared" si="2863"/>
        <v>2.4862653711041915E-2</v>
      </c>
      <c r="S2426" s="13">
        <f t="shared" si="2864"/>
        <v>2.1827461249305857E-2</v>
      </c>
      <c r="T2426" s="13">
        <f t="shared" si="2865"/>
        <v>7.5622980606138174E-2</v>
      </c>
      <c r="U2426" s="13">
        <f t="shared" si="2866"/>
        <v>3.2945063679789055E-2</v>
      </c>
      <c r="V2426" s="13">
        <f t="shared" si="2867"/>
        <v>1.8551670304960939E-3</v>
      </c>
      <c r="W2426" s="13">
        <f t="shared" si="2868"/>
        <v>5.7862337651358134E-2</v>
      </c>
      <c r="X2426" s="13">
        <f t="shared" si="2869"/>
        <v>3.3402225692668791E-2</v>
      </c>
      <c r="Y2426" s="13">
        <f t="shared" si="2870"/>
        <v>9.6410612369875037E-3</v>
      </c>
      <c r="Z2426" s="13">
        <f t="shared" si="2871"/>
        <v>4.7841595776212066E-3</v>
      </c>
      <c r="AA2426" s="13">
        <f t="shared" si="2872"/>
        <v>6.3394054299603653E-3</v>
      </c>
      <c r="AB2426" s="13">
        <f t="shared" si="2873"/>
        <v>4.2001171316899703E-3</v>
      </c>
      <c r="AC2426" s="13">
        <f t="shared" si="2874"/>
        <v>8.8692181277902598E-5</v>
      </c>
      <c r="AD2426" s="13">
        <f t="shared" si="2875"/>
        <v>1.9168090630434599E-2</v>
      </c>
      <c r="AE2426" s="13">
        <f t="shared" si="2876"/>
        <v>1.1065174953578436E-2</v>
      </c>
      <c r="AF2426" s="13">
        <f t="shared" si="2877"/>
        <v>3.1938000271893403E-3</v>
      </c>
      <c r="AG2426" s="13">
        <f t="shared" si="2878"/>
        <v>6.1456227346716442E-4</v>
      </c>
      <c r="AH2426" s="13">
        <f t="shared" si="2879"/>
        <v>6.9043865339622887E-4</v>
      </c>
      <c r="AI2426" s="13">
        <f t="shared" si="2880"/>
        <v>9.1488807540381122E-4</v>
      </c>
      <c r="AJ2426" s="13">
        <f t="shared" si="2881"/>
        <v>6.0615102181695252E-4</v>
      </c>
      <c r="AK2426" s="13">
        <f t="shared" si="2882"/>
        <v>2.6773334074230154E-4</v>
      </c>
      <c r="AL2426" s="13">
        <f t="shared" si="2883"/>
        <v>2.713736202689211E-6</v>
      </c>
      <c r="AM2426" s="13">
        <f t="shared" si="2884"/>
        <v>5.0798597267931881E-3</v>
      </c>
      <c r="AN2426" s="13">
        <f t="shared" si="2885"/>
        <v>2.9324536126386904E-3</v>
      </c>
      <c r="AO2426" s="13">
        <f t="shared" si="2886"/>
        <v>8.4640961097032696E-4</v>
      </c>
      <c r="AP2426" s="13">
        <f t="shared" si="2887"/>
        <v>1.628691246709494E-4</v>
      </c>
      <c r="AQ2426" s="13">
        <f t="shared" si="2888"/>
        <v>2.3504888851041652E-5</v>
      </c>
      <c r="AR2426" s="13">
        <f t="shared" si="2889"/>
        <v>7.9713985517285279E-5</v>
      </c>
      <c r="AS2426" s="13">
        <f t="shared" si="2890"/>
        <v>1.0562759549156312E-4</v>
      </c>
      <c r="AT2426" s="13">
        <f t="shared" si="2891"/>
        <v>6.9982631384739544E-5</v>
      </c>
      <c r="AU2426" s="13">
        <f t="shared" si="2892"/>
        <v>3.0910916620101849E-5</v>
      </c>
      <c r="AV2426" s="13">
        <f t="shared" si="2893"/>
        <v>1.023987753163326E-5</v>
      </c>
      <c r="AW2426" s="13">
        <f t="shared" si="2894"/>
        <v>5.7661698206574349E-8</v>
      </c>
      <c r="AX2426" s="13">
        <f t="shared" si="2895"/>
        <v>1.1218720798983701E-3</v>
      </c>
      <c r="AY2426" s="13">
        <f t="shared" si="2896"/>
        <v>6.4762375548768636E-4</v>
      </c>
      <c r="AZ2426" s="13">
        <f t="shared" si="2897"/>
        <v>1.8692707314276391E-4</v>
      </c>
      <c r="BA2426" s="13">
        <f t="shared" si="2898"/>
        <v>3.5969167156741811E-5</v>
      </c>
      <c r="BB2426" s="13">
        <f t="shared" si="2899"/>
        <v>5.1909855707265017E-6</v>
      </c>
      <c r="BC2426" s="13">
        <f t="shared" si="2900"/>
        <v>5.9932065878684385E-7</v>
      </c>
      <c r="BD2426" s="13">
        <f t="shared" si="2901"/>
        <v>7.6694232183571819E-6</v>
      </c>
      <c r="BE2426" s="13">
        <f t="shared" si="2902"/>
        <v>1.0162617363882413E-5</v>
      </c>
      <c r="BF2426" s="13">
        <f t="shared" si="2903"/>
        <v>6.7331524642870727E-6</v>
      </c>
      <c r="BG2426" s="13">
        <f t="shared" si="2904"/>
        <v>2.9739938366963935E-6</v>
      </c>
      <c r="BH2426" s="13">
        <f t="shared" si="2905"/>
        <v>9.8519668769055278E-7</v>
      </c>
      <c r="BI2426" s="13">
        <f t="shared" si="2906"/>
        <v>2.6109334900696959E-7</v>
      </c>
      <c r="BJ2426" s="14">
        <f t="shared" si="2907"/>
        <v>0.55033939160884093</v>
      </c>
      <c r="BK2426" s="14">
        <f t="shared" si="2908"/>
        <v>0.28777956576148817</v>
      </c>
      <c r="BL2426" s="14">
        <f t="shared" si="2909"/>
        <v>0.15729035852488307</v>
      </c>
      <c r="BM2426" s="14">
        <f t="shared" si="2910"/>
        <v>0.29646082167052729</v>
      </c>
      <c r="BN2426" s="14">
        <f t="shared" si="2911"/>
        <v>0.70308508770851674</v>
      </c>
    </row>
    <row r="2427" spans="1:66" x14ac:dyDescent="0.25">
      <c r="A2427" t="s">
        <v>35</v>
      </c>
      <c r="B2427" t="s">
        <v>296</v>
      </c>
      <c r="C2427" t="s">
        <v>283</v>
      </c>
      <c r="D2427" t="s">
        <v>547</v>
      </c>
      <c r="E2427" s="10">
        <f>VLOOKUP(A2427,home!$A$2:$E$405,3,FALSE)</f>
        <v>1.57692307692308</v>
      </c>
      <c r="F2427" s="10">
        <f>VLOOKUP(B2427,home!$B$2:$E$405,3,FALSE)</f>
        <v>0.91</v>
      </c>
      <c r="G2427" s="10">
        <f>VLOOKUP(C2427,away!$B$2:$E$405,4,FALSE)</f>
        <v>0.74</v>
      </c>
      <c r="H2427" s="10">
        <f>VLOOKUP(A2427,away!$A$2:$E$405,3,FALSE)</f>
        <v>1.1000000000000001</v>
      </c>
      <c r="I2427" s="10">
        <f>VLOOKUP(C2427,away!$B$2:$E$405,3,FALSE)</f>
        <v>0.32</v>
      </c>
      <c r="J2427" s="10">
        <f>VLOOKUP(B2427,home!$B$2:$E$405,4,FALSE)</f>
        <v>1.3</v>
      </c>
      <c r="K2427" s="12">
        <f t="shared" si="2856"/>
        <v>1.0619000000000021</v>
      </c>
      <c r="L2427" s="12">
        <f t="shared" si="2857"/>
        <v>0.45760000000000006</v>
      </c>
      <c r="M2427" s="13">
        <f t="shared" si="2858"/>
        <v>0.21882127023923334</v>
      </c>
      <c r="N2427" s="13">
        <f t="shared" si="2859"/>
        <v>0.23236630686704238</v>
      </c>
      <c r="O2427" s="13">
        <f t="shared" si="2860"/>
        <v>0.10013261326147319</v>
      </c>
      <c r="P2427" s="13">
        <f t="shared" si="2861"/>
        <v>0.10633082202235861</v>
      </c>
      <c r="Q2427" s="13">
        <f t="shared" si="2862"/>
        <v>0.12337489063105635</v>
      </c>
      <c r="R2427" s="13">
        <f t="shared" si="2863"/>
        <v>2.2910341914225064E-2</v>
      </c>
      <c r="S2427" s="13">
        <f t="shared" si="2864"/>
        <v>1.2917212869194094E-2</v>
      </c>
      <c r="T2427" s="13">
        <f t="shared" si="2865"/>
        <v>5.6456349952771392E-2</v>
      </c>
      <c r="U2427" s="13">
        <f t="shared" si="2866"/>
        <v>2.4328492078715645E-2</v>
      </c>
      <c r="V2427" s="13">
        <f t="shared" si="2867"/>
        <v>6.9742248300409088E-4</v>
      </c>
      <c r="W2427" s="13">
        <f t="shared" si="2868"/>
        <v>4.3670598787039674E-2</v>
      </c>
      <c r="X2427" s="13">
        <f t="shared" si="2869"/>
        <v>1.9983666004949358E-2</v>
      </c>
      <c r="Y2427" s="13">
        <f t="shared" si="2870"/>
        <v>4.5722627819324126E-3</v>
      </c>
      <c r="Z2427" s="13">
        <f t="shared" si="2871"/>
        <v>3.494590819983131E-3</v>
      </c>
      <c r="AA2427" s="13">
        <f t="shared" si="2872"/>
        <v>3.7109059917400941E-3</v>
      </c>
      <c r="AB2427" s="13">
        <f t="shared" si="2873"/>
        <v>1.9703055363144064E-3</v>
      </c>
      <c r="AC2427" s="13">
        <f t="shared" si="2874"/>
        <v>2.1180957932478499E-5</v>
      </c>
      <c r="AD2427" s="13">
        <f t="shared" si="2875"/>
        <v>1.1593452212989377E-2</v>
      </c>
      <c r="AE2427" s="13">
        <f t="shared" si="2876"/>
        <v>5.3051637326639398E-3</v>
      </c>
      <c r="AF2427" s="13">
        <f t="shared" si="2877"/>
        <v>1.2138214620335095E-3</v>
      </c>
      <c r="AG2427" s="13">
        <f t="shared" si="2878"/>
        <v>1.8514823367551134E-4</v>
      </c>
      <c r="AH2427" s="13">
        <f t="shared" si="2879"/>
        <v>3.9978118980607015E-4</v>
      </c>
      <c r="AI2427" s="13">
        <f t="shared" si="2880"/>
        <v>4.2452764545506679E-4</v>
      </c>
      <c r="AJ2427" s="13">
        <f t="shared" si="2881"/>
        <v>2.2540295335436809E-4</v>
      </c>
      <c r="AK2427" s="13">
        <f t="shared" si="2882"/>
        <v>7.9785132055668005E-5</v>
      </c>
      <c r="AL2427" s="13">
        <f t="shared" si="2883"/>
        <v>4.1169465211844537E-7</v>
      </c>
      <c r="AM2427" s="13">
        <f t="shared" si="2884"/>
        <v>2.4622173809946898E-3</v>
      </c>
      <c r="AN2427" s="13">
        <f t="shared" si="2885"/>
        <v>1.1267106735431702E-3</v>
      </c>
      <c r="AO2427" s="13">
        <f t="shared" si="2886"/>
        <v>2.5779140210667733E-4</v>
      </c>
      <c r="AP2427" s="13">
        <f t="shared" si="2887"/>
        <v>3.9321781868005193E-5</v>
      </c>
      <c r="AQ2427" s="13">
        <f t="shared" si="2888"/>
        <v>4.4984118456997946E-6</v>
      </c>
      <c r="AR2427" s="13">
        <f t="shared" si="2889"/>
        <v>3.6587974491051561E-5</v>
      </c>
      <c r="AS2427" s="13">
        <f t="shared" si="2890"/>
        <v>3.8852770112047734E-5</v>
      </c>
      <c r="AT2427" s="13">
        <f t="shared" si="2891"/>
        <v>2.0628878290991777E-5</v>
      </c>
      <c r="AU2427" s="13">
        <f t="shared" si="2892"/>
        <v>7.3019352857347396E-6</v>
      </c>
      <c r="AV2427" s="13">
        <f t="shared" si="2893"/>
        <v>1.9384812699804333E-6</v>
      </c>
      <c r="AW2427" s="13">
        <f t="shared" si="2894"/>
        <v>5.5570251382306322E-9</v>
      </c>
      <c r="AX2427" s="13">
        <f t="shared" si="2895"/>
        <v>4.3577143947971087E-4</v>
      </c>
      <c r="AY2427" s="13">
        <f t="shared" si="2896"/>
        <v>1.994090107059157E-4</v>
      </c>
      <c r="AZ2427" s="13">
        <f t="shared" si="2897"/>
        <v>4.5624781649513516E-5</v>
      </c>
      <c r="BA2427" s="13">
        <f t="shared" si="2898"/>
        <v>6.9593000276057961E-6</v>
      </c>
      <c r="BB2427" s="13">
        <f t="shared" si="2899"/>
        <v>7.9614392315810312E-7</v>
      </c>
      <c r="BC2427" s="13">
        <f t="shared" si="2900"/>
        <v>7.2863091847429631E-8</v>
      </c>
      <c r="BD2427" s="13">
        <f t="shared" si="2901"/>
        <v>2.7904428545175319E-6</v>
      </c>
      <c r="BE2427" s="13">
        <f t="shared" si="2902"/>
        <v>2.9631712672121732E-6</v>
      </c>
      <c r="BF2427" s="13">
        <f t="shared" si="2903"/>
        <v>1.5732957843263059E-6</v>
      </c>
      <c r="BG2427" s="13">
        <f t="shared" si="2904"/>
        <v>5.5689426445870261E-7</v>
      </c>
      <c r="BH2427" s="13">
        <f t="shared" si="2905"/>
        <v>1.4784150485717432E-7</v>
      </c>
      <c r="BI2427" s="13">
        <f t="shared" si="2906"/>
        <v>3.139857880156676E-8</v>
      </c>
      <c r="BJ2427" s="14">
        <f t="shared" si="2907"/>
        <v>0.50330083385538982</v>
      </c>
      <c r="BK2427" s="14">
        <f t="shared" si="2908"/>
        <v>0.3389877292770806</v>
      </c>
      <c r="BL2427" s="14">
        <f t="shared" si="2909"/>
        <v>0.15429552878684349</v>
      </c>
      <c r="BM2427" s="14">
        <f t="shared" si="2910"/>
        <v>0.19594303435022739</v>
      </c>
      <c r="BN2427" s="14">
        <f t="shared" si="2911"/>
        <v>0.80393624493538896</v>
      </c>
    </row>
    <row r="2428" spans="1:66" x14ac:dyDescent="0.25">
      <c r="A2428" t="s">
        <v>35</v>
      </c>
      <c r="B2428" t="s">
        <v>471</v>
      </c>
      <c r="C2428" t="s">
        <v>214</v>
      </c>
      <c r="D2428" t="s">
        <v>547</v>
      </c>
      <c r="E2428" s="10">
        <f>VLOOKUP(A2428,home!$A$2:$E$405,3,FALSE)</f>
        <v>1.57692307692308</v>
      </c>
      <c r="F2428" s="10">
        <f>VLOOKUP(B2428,home!$B$2:$E$405,3,FALSE)</f>
        <v>0.82</v>
      </c>
      <c r="G2428" s="10">
        <f>VLOOKUP(C2428,away!$B$2:$E$405,4,FALSE)</f>
        <v>0.85</v>
      </c>
      <c r="H2428" s="10">
        <f>VLOOKUP(A2428,away!$A$2:$E$405,3,FALSE)</f>
        <v>1.1000000000000001</v>
      </c>
      <c r="I2428" s="10">
        <f>VLOOKUP(C2428,away!$B$2:$E$405,3,FALSE)</f>
        <v>0.63</v>
      </c>
      <c r="J2428" s="10">
        <f>VLOOKUP(B2428,home!$B$2:$E$405,4,FALSE)</f>
        <v>1.17</v>
      </c>
      <c r="K2428" s="12">
        <f t="shared" si="2856"/>
        <v>1.0991153846153867</v>
      </c>
      <c r="L2428" s="12">
        <f t="shared" si="2857"/>
        <v>0.81081000000000003</v>
      </c>
      <c r="M2428" s="13">
        <f t="shared" si="2858"/>
        <v>0.14809143608268771</v>
      </c>
      <c r="N2428" s="13">
        <f t="shared" si="2859"/>
        <v>0.16276957572826825</v>
      </c>
      <c r="O2428" s="13">
        <f t="shared" si="2860"/>
        <v>0.12007401729020402</v>
      </c>
      <c r="P2428" s="13">
        <f t="shared" si="2861"/>
        <v>0.13197519969623717</v>
      </c>
      <c r="Q2428" s="13">
        <f t="shared" si="2862"/>
        <v>8.9451272415129429E-2</v>
      </c>
      <c r="R2428" s="13">
        <f t="shared" si="2863"/>
        <v>4.8678606979535154E-2</v>
      </c>
      <c r="S2428" s="13">
        <f t="shared" si="2864"/>
        <v>2.9403208240104686E-2</v>
      </c>
      <c r="T2428" s="13">
        <f t="shared" si="2865"/>
        <v>7.25279861869111E-2</v>
      </c>
      <c r="U2428" s="13">
        <f t="shared" si="2866"/>
        <v>5.350340583285302E-2</v>
      </c>
      <c r="V2428" s="13">
        <f t="shared" si="2867"/>
        <v>2.9114852447054457E-3</v>
      </c>
      <c r="W2428" s="13">
        <f t="shared" si="2868"/>
        <v>3.2772423228296911E-2</v>
      </c>
      <c r="X2428" s="13">
        <f t="shared" si="2869"/>
        <v>2.6572208477735421E-2</v>
      </c>
      <c r="Y2428" s="13">
        <f t="shared" si="2870"/>
        <v>1.0772506177916325E-2</v>
      </c>
      <c r="Z2428" s="13">
        <f t="shared" si="2871"/>
        <v>1.3156367108358968E-2</v>
      </c>
      <c r="AA2428" s="13">
        <f t="shared" si="2872"/>
        <v>1.4460365494445187E-2</v>
      </c>
      <c r="AB2428" s="13">
        <f t="shared" si="2873"/>
        <v>7.9468050910530951E-3</v>
      </c>
      <c r="AC2428" s="13">
        <f t="shared" si="2874"/>
        <v>1.6216495056477486E-4</v>
      </c>
      <c r="AD2428" s="13">
        <f t="shared" si="2875"/>
        <v>9.0051686403369458E-3</v>
      </c>
      <c r="AE2428" s="13">
        <f t="shared" si="2876"/>
        <v>7.3014807852715994E-3</v>
      </c>
      <c r="AF2428" s="13">
        <f t="shared" si="2877"/>
        <v>2.9600568177530319E-3</v>
      </c>
      <c r="AG2428" s="13">
        <f t="shared" si="2878"/>
        <v>8.0001455613411211E-4</v>
      </c>
      <c r="AH2428" s="13">
        <f t="shared" si="2879"/>
        <v>2.6668285037821336E-3</v>
      </c>
      <c r="AI2428" s="13">
        <f t="shared" si="2880"/>
        <v>2.9311522366377756E-3</v>
      </c>
      <c r="AJ2428" s="13">
        <f t="shared" si="2881"/>
        <v>1.6108372589691898E-3</v>
      </c>
      <c r="AK2428" s="13">
        <f t="shared" si="2882"/>
        <v>5.9016533781490563E-4</v>
      </c>
      <c r="AL2428" s="13">
        <f t="shared" si="2883"/>
        <v>5.7806858521020254E-6</v>
      </c>
      <c r="AM2428" s="13">
        <f t="shared" si="2884"/>
        <v>1.9795438787300729E-3</v>
      </c>
      <c r="AN2428" s="13">
        <f t="shared" si="2885"/>
        <v>1.6050339723131305E-3</v>
      </c>
      <c r="AO2428" s="13">
        <f t="shared" si="2886"/>
        <v>6.506887975456045E-4</v>
      </c>
      <c r="AP2428" s="13">
        <f t="shared" si="2887"/>
        <v>1.7586166131265056E-4</v>
      </c>
      <c r="AQ2428" s="13">
        <f t="shared" si="2888"/>
        <v>3.5647598402227549E-5</v>
      </c>
      <c r="AR2428" s="13">
        <f t="shared" si="2889"/>
        <v>4.324582438303185E-4</v>
      </c>
      <c r="AS2428" s="13">
        <f t="shared" si="2890"/>
        <v>4.7532150899765513E-4</v>
      </c>
      <c r="AT2428" s="13">
        <f t="shared" si="2891"/>
        <v>2.6121659158896183E-4</v>
      </c>
      <c r="AU2428" s="13">
        <f t="shared" si="2892"/>
        <v>9.5702391510740751E-5</v>
      </c>
      <c r="AV2428" s="13">
        <f t="shared" si="2893"/>
        <v>2.6296992713485031E-5</v>
      </c>
      <c r="AW2428" s="13">
        <f t="shared" si="2894"/>
        <v>1.43099873874619E-7</v>
      </c>
      <c r="AX2428" s="13">
        <f t="shared" si="2895"/>
        <v>3.626245219389063E-4</v>
      </c>
      <c r="AY2428" s="13">
        <f t="shared" si="2896"/>
        <v>2.940195886332846E-4</v>
      </c>
      <c r="AZ2428" s="13">
        <f t="shared" si="2897"/>
        <v>1.1919701132987672E-4</v>
      </c>
      <c r="BA2428" s="13">
        <f t="shared" si="2898"/>
        <v>3.2215376252125785E-5</v>
      </c>
      <c r="BB2428" s="13">
        <f t="shared" si="2899"/>
        <v>6.5301373047465267E-6</v>
      </c>
      <c r="BC2428" s="13">
        <f t="shared" si="2900"/>
        <v>1.0589401256123067E-6</v>
      </c>
      <c r="BD2428" s="13">
        <f t="shared" si="2901"/>
        <v>5.8440244780010066E-5</v>
      </c>
      <c r="BE2428" s="13">
        <f t="shared" si="2902"/>
        <v>6.4232572118398112E-5</v>
      </c>
      <c r="BF2428" s="13">
        <f t="shared" si="2903"/>
        <v>3.5299504104374348E-5</v>
      </c>
      <c r="BG2428" s="13">
        <f t="shared" si="2904"/>
        <v>1.2932742676803947E-5</v>
      </c>
      <c r="BH2428" s="13">
        <f t="shared" si="2905"/>
        <v>3.5536441103367984E-6</v>
      </c>
      <c r="BI2428" s="13">
        <f t="shared" si="2906"/>
        <v>7.8117298262380691E-7</v>
      </c>
      <c r="BJ2428" s="14">
        <f t="shared" si="2907"/>
        <v>0.42019511449764135</v>
      </c>
      <c r="BK2428" s="14">
        <f t="shared" si="2908"/>
        <v>0.31284329448878517</v>
      </c>
      <c r="BL2428" s="14">
        <f t="shared" si="2909"/>
        <v>0.25392841963470819</v>
      </c>
      <c r="BM2428" s="14">
        <f t="shared" si="2910"/>
        <v>0.29878921104867262</v>
      </c>
      <c r="BN2428" s="14">
        <f t="shared" si="2911"/>
        <v>0.70104010819206164</v>
      </c>
    </row>
    <row r="2429" spans="1:66" x14ac:dyDescent="0.25">
      <c r="A2429" t="s">
        <v>35</v>
      </c>
      <c r="B2429" t="s">
        <v>282</v>
      </c>
      <c r="C2429" t="s">
        <v>285</v>
      </c>
      <c r="D2429" t="s">
        <v>547</v>
      </c>
      <c r="E2429" s="10">
        <f>VLOOKUP(A2429,home!$A$2:$E$405,3,FALSE)</f>
        <v>1.57692307692308</v>
      </c>
      <c r="F2429" s="10">
        <f>VLOOKUP(B2429,home!$B$2:$E$405,3,FALSE)</f>
        <v>1.36</v>
      </c>
      <c r="G2429" s="10">
        <f>VLOOKUP(C2429,away!$B$2:$E$405,4,FALSE)</f>
        <v>1.06</v>
      </c>
      <c r="H2429" s="10">
        <f>VLOOKUP(A2429,away!$A$2:$E$405,3,FALSE)</f>
        <v>1.1000000000000001</v>
      </c>
      <c r="I2429" s="10">
        <f>VLOOKUP(C2429,away!$B$2:$E$405,3,FALSE)</f>
        <v>0.63</v>
      </c>
      <c r="J2429" s="10">
        <f>VLOOKUP(B2429,home!$B$2:$E$405,4,FALSE)</f>
        <v>0.78</v>
      </c>
      <c r="K2429" s="12">
        <f t="shared" si="2856"/>
        <v>2.2732923076923122</v>
      </c>
      <c r="L2429" s="12">
        <f t="shared" si="2857"/>
        <v>0.54054000000000002</v>
      </c>
      <c r="M2429" s="13">
        <f t="shared" si="2858"/>
        <v>5.9974709875481619E-2</v>
      </c>
      <c r="N2429" s="13">
        <f t="shared" si="2859"/>
        <v>0.13634004661601051</v>
      </c>
      <c r="O2429" s="13">
        <f t="shared" si="2860"/>
        <v>3.2418729676092835E-2</v>
      </c>
      <c r="P2429" s="13">
        <f t="shared" si="2861"/>
        <v>7.3697248797818318E-2</v>
      </c>
      <c r="Q2429" s="13">
        <f t="shared" si="2862"/>
        <v>0.154970389601294</v>
      </c>
      <c r="R2429" s="13">
        <f t="shared" si="2863"/>
        <v>8.7618100695576098E-3</v>
      </c>
      <c r="S2429" s="13">
        <f t="shared" si="2864"/>
        <v>2.2639894764159205E-2</v>
      </c>
      <c r="T2429" s="13">
        <f t="shared" si="2865"/>
        <v>8.3767694395083456E-2</v>
      </c>
      <c r="U2429" s="13">
        <f t="shared" si="2866"/>
        <v>1.9918155432586356E-2</v>
      </c>
      <c r="V2429" s="13">
        <f t="shared" si="2867"/>
        <v>3.0911139427764545E-3</v>
      </c>
      <c r="W2429" s="13">
        <f t="shared" si="2868"/>
        <v>0.1174309982002341</v>
      </c>
      <c r="X2429" s="13">
        <f t="shared" si="2869"/>
        <v>6.3476151767154543E-2</v>
      </c>
      <c r="Y2429" s="13">
        <f t="shared" si="2870"/>
        <v>1.715569953810886E-2</v>
      </c>
      <c r="Z2429" s="13">
        <f t="shared" si="2871"/>
        <v>1.5787029383328905E-3</v>
      </c>
      <c r="AA2429" s="13">
        <f t="shared" si="2872"/>
        <v>3.5888532458434107E-3</v>
      </c>
      <c r="AB2429" s="13">
        <f t="shared" si="2873"/>
        <v>4.0792562386062067E-3</v>
      </c>
      <c r="AC2429" s="13">
        <f t="shared" si="2874"/>
        <v>2.3739859869285879E-4</v>
      </c>
      <c r="AD2429" s="13">
        <f t="shared" si="2875"/>
        <v>6.6738746223305501E-2</v>
      </c>
      <c r="AE2429" s="13">
        <f t="shared" si="2876"/>
        <v>3.6074961883545559E-2</v>
      </c>
      <c r="AF2429" s="13">
        <f t="shared" si="2877"/>
        <v>9.7499799482658571E-3</v>
      </c>
      <c r="AG2429" s="13">
        <f t="shared" si="2878"/>
        <v>1.7567513870785426E-3</v>
      </c>
      <c r="AH2429" s="13">
        <f t="shared" si="2879"/>
        <v>2.1333802157161508E-4</v>
      </c>
      <c r="AI2429" s="13">
        <f t="shared" si="2880"/>
        <v>4.8497968337704914E-4</v>
      </c>
      <c r="AJ2429" s="13">
        <f t="shared" si="2881"/>
        <v>5.5125029180404955E-4</v>
      </c>
      <c r="AK2429" s="13">
        <f t="shared" si="2882"/>
        <v>4.1771768265709612E-4</v>
      </c>
      <c r="AL2429" s="13">
        <f t="shared" si="2883"/>
        <v>1.1668667428951385E-5</v>
      </c>
      <c r="AM2429" s="13">
        <f t="shared" si="2884"/>
        <v>3.0343335682893935E-2</v>
      </c>
      <c r="AN2429" s="13">
        <f t="shared" si="2885"/>
        <v>1.640178667003149E-2</v>
      </c>
      <c r="AO2429" s="13">
        <f t="shared" si="2886"/>
        <v>4.43291088330941E-3</v>
      </c>
      <c r="AP2429" s="13">
        <f t="shared" si="2887"/>
        <v>7.9872188295468968E-4</v>
      </c>
      <c r="AQ2429" s="13">
        <f t="shared" si="2888"/>
        <v>1.0793528165308196E-4</v>
      </c>
      <c r="AR2429" s="13">
        <f t="shared" si="2889"/>
        <v>2.3063546836064165E-5</v>
      </c>
      <c r="AS2429" s="13">
        <f t="shared" si="2890"/>
        <v>5.2430183610526032E-5</v>
      </c>
      <c r="AT2429" s="13">
        <f t="shared" si="2891"/>
        <v>5.9594566546352196E-5</v>
      </c>
      <c r="AU2429" s="13">
        <f t="shared" si="2892"/>
        <v>4.515862323669335E-5</v>
      </c>
      <c r="AV2429" s="13">
        <f t="shared" si="2893"/>
        <v>2.5664687707487579E-5</v>
      </c>
      <c r="AW2429" s="13">
        <f t="shared" si="2894"/>
        <v>3.9829227298743383E-7</v>
      </c>
      <c r="AX2429" s="13">
        <f t="shared" si="2895"/>
        <v>1.1496545266274735E-2</v>
      </c>
      <c r="AY2429" s="13">
        <f t="shared" si="2896"/>
        <v>6.2143425782321456E-3</v>
      </c>
      <c r="AZ2429" s="13">
        <f t="shared" si="2897"/>
        <v>1.6795503686188019E-3</v>
      </c>
      <c r="BA2429" s="13">
        <f t="shared" si="2898"/>
        <v>3.026213854177358E-4</v>
      </c>
      <c r="BB2429" s="13">
        <f t="shared" si="2899"/>
        <v>4.0894740918425718E-5</v>
      </c>
      <c r="BC2429" s="13">
        <f t="shared" si="2900"/>
        <v>4.4210486512091673E-6</v>
      </c>
      <c r="BD2429" s="13">
        <f t="shared" si="2901"/>
        <v>2.0777949344610204E-6</v>
      </c>
      <c r="BE2429" s="13">
        <f t="shared" si="2902"/>
        <v>4.7234352414722893E-6</v>
      </c>
      <c r="BF2429" s="13">
        <f t="shared" si="2903"/>
        <v>5.3688745001608683E-6</v>
      </c>
      <c r="BG2429" s="13">
        <f t="shared" si="2904"/>
        <v>4.0683403673937027E-6</v>
      </c>
      <c r="BH2429" s="13">
        <f t="shared" si="2905"/>
        <v>2.3121317155675555E-6</v>
      </c>
      <c r="BI2429" s="13">
        <f t="shared" si="2906"/>
        <v>1.0512302486742302E-6</v>
      </c>
      <c r="BJ2429" s="14">
        <f t="shared" si="2907"/>
        <v>0.75928448534903659</v>
      </c>
      <c r="BK2429" s="14">
        <f t="shared" si="2908"/>
        <v>0.16586637722458952</v>
      </c>
      <c r="BL2429" s="14">
        <f t="shared" si="2909"/>
        <v>7.0659603757041056E-2</v>
      </c>
      <c r="BM2429" s="14">
        <f t="shared" si="2910"/>
        <v>0.52501229034678598</v>
      </c>
      <c r="BN2429" s="14">
        <f t="shared" si="2911"/>
        <v>0.46616293463625491</v>
      </c>
    </row>
    <row r="2430" spans="1:66" x14ac:dyDescent="0.25">
      <c r="A2430" t="s">
        <v>35</v>
      </c>
      <c r="B2430" t="s">
        <v>211</v>
      </c>
      <c r="C2430" t="s">
        <v>295</v>
      </c>
      <c r="D2430" t="s">
        <v>547</v>
      </c>
      <c r="E2430" s="10">
        <f>VLOOKUP(A2430,home!$A$2:$E$405,3,FALSE)</f>
        <v>1.57692307692308</v>
      </c>
      <c r="F2430" s="10">
        <f>VLOOKUP(B2430,home!$B$2:$E$405,3,FALSE)</f>
        <v>1.36</v>
      </c>
      <c r="G2430" s="10">
        <f>VLOOKUP(C2430,away!$B$2:$E$405,4,FALSE)</f>
        <v>0.82</v>
      </c>
      <c r="H2430" s="10">
        <f>VLOOKUP(A2430,away!$A$2:$E$405,3,FALSE)</f>
        <v>1.1000000000000001</v>
      </c>
      <c r="I2430" s="10">
        <f>VLOOKUP(C2430,away!$B$2:$E$405,3,FALSE)</f>
        <v>0.82</v>
      </c>
      <c r="J2430" s="10">
        <f>VLOOKUP(B2430,home!$B$2:$E$405,4,FALSE)</f>
        <v>0.78</v>
      </c>
      <c r="K2430" s="12">
        <f t="shared" si="2856"/>
        <v>1.7585846153846187</v>
      </c>
      <c r="L2430" s="12">
        <f t="shared" si="2857"/>
        <v>0.70356000000000007</v>
      </c>
      <c r="M2430" s="13">
        <f t="shared" si="2858"/>
        <v>8.5251922190409446E-2</v>
      </c>
      <c r="N2430" s="13">
        <f t="shared" si="2859"/>
        <v>0.14992271879602062</v>
      </c>
      <c r="O2430" s="13">
        <f t="shared" si="2860"/>
        <v>5.9979842376284474E-2</v>
      </c>
      <c r="P2430" s="13">
        <f t="shared" si="2861"/>
        <v>0.10547962803612827</v>
      </c>
      <c r="Q2430" s="13">
        <f t="shared" si="2862"/>
        <v>0.13182589338565817</v>
      </c>
      <c r="R2430" s="13">
        <f t="shared" si="2863"/>
        <v>2.1099708951129354E-2</v>
      </c>
      <c r="S2430" s="13">
        <f t="shared" si="2864"/>
        <v>3.2626689360124528E-2</v>
      </c>
      <c r="T2430" s="13">
        <f t="shared" si="2865"/>
        <v>9.2747425550413681E-2</v>
      </c>
      <c r="U2430" s="13">
        <f t="shared" si="2866"/>
        <v>3.7105623550549208E-2</v>
      </c>
      <c r="V2430" s="13">
        <f t="shared" si="2867"/>
        <v>4.4853352398055522E-3</v>
      </c>
      <c r="W2430" s="13">
        <f t="shared" si="2868"/>
        <v>7.7275662672450479E-2</v>
      </c>
      <c r="X2430" s="13">
        <f t="shared" si="2869"/>
        <v>5.436806522982926E-2</v>
      </c>
      <c r="Y2430" s="13">
        <f t="shared" si="2870"/>
        <v>1.912559798654934E-2</v>
      </c>
      <c r="Z2430" s="13">
        <f t="shared" si="2871"/>
        <v>4.9483037432188574E-3</v>
      </c>
      <c r="AA2430" s="13">
        <f t="shared" si="2872"/>
        <v>8.7020108350748023E-3</v>
      </c>
      <c r="AB2430" s="13">
        <f t="shared" si="2873"/>
        <v>7.651611188736405E-3</v>
      </c>
      <c r="AC2430" s="13">
        <f t="shared" si="2874"/>
        <v>3.4684811245028121E-4</v>
      </c>
      <c r="AD2430" s="13">
        <f t="shared" si="2875"/>
        <v>3.3973947879855734E-2</v>
      </c>
      <c r="AE2430" s="13">
        <f t="shared" si="2876"/>
        <v>2.3902710770351304E-2</v>
      </c>
      <c r="AF2430" s="13">
        <f t="shared" si="2877"/>
        <v>8.4084955947941829E-3</v>
      </c>
      <c r="AG2430" s="13">
        <f t="shared" si="2878"/>
        <v>1.971960386891132E-3</v>
      </c>
      <c r="AH2430" s="13">
        <f t="shared" si="2879"/>
        <v>8.7035714539476479E-4</v>
      </c>
      <c r="AI2430" s="13">
        <f t="shared" si="2880"/>
        <v>1.5305966857813067E-3</v>
      </c>
      <c r="AJ2430" s="13">
        <f t="shared" si="2881"/>
        <v>1.3458418919868463E-3</v>
      </c>
      <c r="AK2430" s="13">
        <f t="shared" si="2882"/>
        <v>7.8892561532939855E-4</v>
      </c>
      <c r="AL2430" s="13">
        <f t="shared" si="2883"/>
        <v>1.7165787677878108E-5</v>
      </c>
      <c r="AM2430" s="13">
        <f t="shared" si="2884"/>
        <v>1.1949212413078628E-2</v>
      </c>
      <c r="AN2430" s="13">
        <f t="shared" si="2885"/>
        <v>8.4069878853456001E-3</v>
      </c>
      <c r="AO2430" s="13">
        <f t="shared" si="2886"/>
        <v>2.957410198306875E-3</v>
      </c>
      <c r="AP2430" s="13">
        <f t="shared" si="2887"/>
        <v>6.9357183970692848E-4</v>
      </c>
      <c r="AQ2430" s="13">
        <f t="shared" si="2888"/>
        <v>1.2199235088605165E-4</v>
      </c>
      <c r="AR2430" s="13">
        <f t="shared" si="2889"/>
        <v>1.2246969464278819E-4</v>
      </c>
      <c r="AS2430" s="13">
        <f t="shared" si="2890"/>
        <v>2.1537332084965935E-4</v>
      </c>
      <c r="AT2430" s="13">
        <f t="shared" si="2891"/>
        <v>1.8937610430525321E-4</v>
      </c>
      <c r="AU2430" s="13">
        <f t="shared" si="2892"/>
        <v>1.1101130118423037E-4</v>
      </c>
      <c r="AV2430" s="13">
        <f t="shared" si="2893"/>
        <v>4.8805691599103993E-5</v>
      </c>
      <c r="AW2430" s="13">
        <f t="shared" si="2894"/>
        <v>5.8996418193679001E-7</v>
      </c>
      <c r="AX2430" s="13">
        <f t="shared" si="2895"/>
        <v>3.502283519267165E-3</v>
      </c>
      <c r="AY2430" s="13">
        <f t="shared" si="2896"/>
        <v>2.4640665928156065E-3</v>
      </c>
      <c r="AZ2430" s="13">
        <f t="shared" si="2897"/>
        <v>8.6680934602067421E-4</v>
      </c>
      <c r="BA2430" s="13">
        <f t="shared" si="2898"/>
        <v>2.0328412782876857E-4</v>
      </c>
      <c r="BB2430" s="13">
        <f t="shared" si="2899"/>
        <v>3.57556452438021E-5</v>
      </c>
      <c r="BC2430" s="13">
        <f t="shared" si="2900"/>
        <v>5.0312483535458837E-6</v>
      </c>
      <c r="BD2430" s="13">
        <f t="shared" si="2901"/>
        <v>1.4360796393813338E-5</v>
      </c>
      <c r="BE2430" s="13">
        <f t="shared" si="2902"/>
        <v>2.5254675602831044E-5</v>
      </c>
      <c r="BF2430" s="13">
        <f t="shared" si="2903"/>
        <v>2.2206241990833981E-5</v>
      </c>
      <c r="BG2430" s="13">
        <f t="shared" si="2904"/>
        <v>1.3017185176862848E-5</v>
      </c>
      <c r="BH2430" s="13">
        <f t="shared" si="2905"/>
        <v>5.7229553969109319E-6</v>
      </c>
      <c r="BI2430" s="13">
        <f t="shared" si="2906"/>
        <v>2.0128602631079859E-6</v>
      </c>
      <c r="BJ2430" s="14">
        <f t="shared" si="2907"/>
        <v>0.6247288834196677</v>
      </c>
      <c r="BK2430" s="14">
        <f t="shared" si="2908"/>
        <v>0.23067165531941156</v>
      </c>
      <c r="BL2430" s="14">
        <f t="shared" si="2909"/>
        <v>0.13984412906767199</v>
      </c>
      <c r="BM2430" s="14">
        <f t="shared" si="2910"/>
        <v>0.44416978118570605</v>
      </c>
      <c r="BN2430" s="14">
        <f t="shared" si="2911"/>
        <v>0.55355971373563029</v>
      </c>
    </row>
    <row r="2431" spans="1:66" x14ac:dyDescent="0.25">
      <c r="A2431" t="s">
        <v>10</v>
      </c>
      <c r="B2431" t="s">
        <v>40</v>
      </c>
      <c r="C2431" t="s">
        <v>39</v>
      </c>
      <c r="D2431" t="s">
        <v>548</v>
      </c>
      <c r="E2431" s="10">
        <f>VLOOKUP(A2431,home!$A$2:$E$405,3,FALSE)</f>
        <v>1.5777777777777799</v>
      </c>
      <c r="F2431" s="10">
        <f>VLOOKUP(B2431,home!$B$2:$E$405,3,FALSE)</f>
        <v>0.95</v>
      </c>
      <c r="G2431" s="10">
        <f>VLOOKUP(C2431,away!$B$2:$E$405,4,FALSE)</f>
        <v>1.27</v>
      </c>
      <c r="H2431" s="10">
        <f>VLOOKUP(A2431,away!$A$2:$E$405,3,FALSE)</f>
        <v>1.4666666666666699</v>
      </c>
      <c r="I2431" s="10">
        <f>VLOOKUP(C2431,away!$B$2:$E$405,3,FALSE)</f>
        <v>1.19</v>
      </c>
      <c r="J2431" s="10">
        <f>VLOOKUP(B2431,home!$B$2:$E$405,4,FALSE)</f>
        <v>1.96</v>
      </c>
      <c r="K2431" s="12">
        <f t="shared" si="2856"/>
        <v>1.9035888888888914</v>
      </c>
      <c r="L2431" s="12">
        <f t="shared" si="2857"/>
        <v>3.4208533333333406</v>
      </c>
      <c r="M2431" s="13">
        <f t="shared" si="2858"/>
        <v>4.8710672296917654E-3</v>
      </c>
      <c r="N2431" s="13">
        <f t="shared" si="2859"/>
        <v>9.2725094554720403E-3</v>
      </c>
      <c r="O2431" s="13">
        <f t="shared" si="2860"/>
        <v>1.6663206569581875E-2</v>
      </c>
      <c r="P2431" s="13">
        <f t="shared" si="2861"/>
        <v>3.1719894879116445E-2</v>
      </c>
      <c r="Q2431" s="13">
        <f t="shared" si="2862"/>
        <v>8.8255229857768808E-3</v>
      </c>
      <c r="R2431" s="13">
        <f t="shared" si="2863"/>
        <v>2.8501192868788095E-2</v>
      </c>
      <c r="S2431" s="13">
        <f t="shared" si="2864"/>
        <v>5.1639183144977126E-2</v>
      </c>
      <c r="T2431" s="13">
        <f t="shared" si="2865"/>
        <v>3.0190819724304853E-2</v>
      </c>
      <c r="U2431" s="13">
        <f t="shared" si="2866"/>
        <v>5.4254554065104335E-2</v>
      </c>
      <c r="V2431" s="13">
        <f t="shared" si="2867"/>
        <v>3.7363234876097516E-2</v>
      </c>
      <c r="W2431" s="13">
        <f t="shared" si="2868"/>
        <v>5.6000558314527934E-3</v>
      </c>
      <c r="X2431" s="13">
        <f t="shared" si="2869"/>
        <v>1.9156969657878099E-2</v>
      </c>
      <c r="Y2431" s="13">
        <f t="shared" si="2870"/>
        <v>3.2766591755358988E-2</v>
      </c>
      <c r="Z2431" s="13">
        <f t="shared" si="2871"/>
        <v>3.2499466876390069E-2</v>
      </c>
      <c r="AA2431" s="13">
        <f t="shared" si="2872"/>
        <v>6.1865624040708701E-2</v>
      </c>
      <c r="AB2431" s="13">
        <f t="shared" si="2873"/>
        <v>5.8883357264035291E-2</v>
      </c>
      <c r="AC2431" s="13">
        <f t="shared" si="2874"/>
        <v>1.520659932834352E-2</v>
      </c>
      <c r="AD2431" s="13">
        <f t="shared" si="2875"/>
        <v>2.6650510144777457E-3</v>
      </c>
      <c r="AE2431" s="13">
        <f t="shared" si="2876"/>
        <v>9.1167486463795966E-3</v>
      </c>
      <c r="AF2431" s="13">
        <f t="shared" si="2877"/>
        <v>1.5593529998064936E-2</v>
      </c>
      <c r="AG2431" s="13">
        <f t="shared" si="2878"/>
        <v>1.7781059690771293E-2</v>
      </c>
      <c r="AH2431" s="13">
        <f t="shared" si="2879"/>
        <v>2.7793977398913865E-2</v>
      </c>
      <c r="AI2431" s="13">
        <f t="shared" si="2880"/>
        <v>5.2908306554601409E-2</v>
      </c>
      <c r="AJ2431" s="13">
        <f t="shared" si="2881"/>
        <v>5.0357832243633278E-2</v>
      </c>
      <c r="AK2431" s="13">
        <f t="shared" si="2882"/>
        <v>3.1953536642503687E-2</v>
      </c>
      <c r="AL2431" s="13">
        <f t="shared" si="2883"/>
        <v>3.9609531909040943E-3</v>
      </c>
      <c r="AM2431" s="13">
        <f t="shared" si="2884"/>
        <v>1.0146322998963811E-3</v>
      </c>
      <c r="AN2431" s="13">
        <f t="shared" si="2885"/>
        <v>3.4709082852082082E-3</v>
      </c>
      <c r="AO2431" s="13">
        <f t="shared" si="2886"/>
        <v>5.9367340885744056E-3</v>
      </c>
      <c r="AP2431" s="13">
        <f t="shared" si="2887"/>
        <v>6.769565532004476E-3</v>
      </c>
      <c r="AQ2431" s="13">
        <f t="shared" si="2888"/>
        <v>5.7894227038440011E-3</v>
      </c>
      <c r="AR2431" s="13">
        <f t="shared" si="2889"/>
        <v>1.9015824046333209E-2</v>
      </c>
      <c r="AS2431" s="13">
        <f t="shared" si="2890"/>
        <v>3.6198311367666096E-2</v>
      </c>
      <c r="AT2431" s="13">
        <f t="shared" si="2891"/>
        <v>3.4453351658014816E-2</v>
      </c>
      <c r="AU2431" s="13">
        <f t="shared" si="2892"/>
        <v>2.1861672467059556E-2</v>
      </c>
      <c r="AV2431" s="13">
        <f t="shared" si="2893"/>
        <v>1.0403909200205695E-2</v>
      </c>
      <c r="AW2431" s="13">
        <f t="shared" si="2894"/>
        <v>7.1648124249701958E-4</v>
      </c>
      <c r="AX2431" s="13">
        <f t="shared" si="2895"/>
        <v>3.2190712873175499E-4</v>
      </c>
      <c r="AY2431" s="13">
        <f t="shared" si="2896"/>
        <v>1.1011970743457886E-3</v>
      </c>
      <c r="AZ2431" s="13">
        <f t="shared" si="2897"/>
        <v>1.8835168412163572E-3</v>
      </c>
      <c r="BA2431" s="13">
        <f t="shared" si="2898"/>
        <v>2.1477449548881534E-3</v>
      </c>
      <c r="BB2431" s="13">
        <f t="shared" si="2899"/>
        <v>1.8367801220197514E-3</v>
      </c>
      <c r="BC2431" s="13">
        <f t="shared" si="2900"/>
        <v>1.2566710806023373E-3</v>
      </c>
      <c r="BD2431" s="13">
        <f t="shared" si="2901"/>
        <v>1.0841724179163209E-2</v>
      </c>
      <c r="BE2431" s="13">
        <f t="shared" si="2902"/>
        <v>2.0638185683853123E-2</v>
      </c>
      <c r="BF2431" s="13">
        <f t="shared" si="2903"/>
        <v>1.9643310477304297E-2</v>
      </c>
      <c r="BG2431" s="13">
        <f t="shared" si="2904"/>
        <v>1.2464262521863735E-2</v>
      </c>
      <c r="BH2431" s="13">
        <f t="shared" si="2905"/>
        <v>5.9317079112035107E-3</v>
      </c>
      <c r="BI2431" s="13">
        <f t="shared" si="2906"/>
        <v>2.2583066543802677E-3</v>
      </c>
      <c r="BJ2431" s="14">
        <f t="shared" si="2907"/>
        <v>0.18249793887126881</v>
      </c>
      <c r="BK2431" s="14">
        <f t="shared" si="2908"/>
        <v>0.14586212972347623</v>
      </c>
      <c r="BL2431" s="14">
        <f t="shared" si="2909"/>
        <v>0.5768921538149181</v>
      </c>
      <c r="BM2431" s="14">
        <f t="shared" si="2910"/>
        <v>0.8375135794657772</v>
      </c>
      <c r="BN2431" s="14">
        <f t="shared" si="2911"/>
        <v>9.9853393988427089E-2</v>
      </c>
    </row>
    <row r="2432" spans="1:66" x14ac:dyDescent="0.25">
      <c r="A2432" t="s">
        <v>10</v>
      </c>
      <c r="B2432" t="s">
        <v>221</v>
      </c>
      <c r="C2432" t="s">
        <v>220</v>
      </c>
      <c r="D2432" t="s">
        <v>548</v>
      </c>
      <c r="E2432" s="10">
        <f>VLOOKUP(A2432,home!$A$2:$E$405,3,FALSE)</f>
        <v>1.5777777777777799</v>
      </c>
      <c r="F2432" s="10">
        <f>VLOOKUP(B2432,home!$B$2:$E$405,3,FALSE)</f>
        <v>0.4</v>
      </c>
      <c r="G2432" s="10">
        <f>VLOOKUP(C2432,away!$B$2:$E$405,4,FALSE)</f>
        <v>0.87</v>
      </c>
      <c r="H2432" s="10">
        <f>VLOOKUP(A2432,away!$A$2:$E$405,3,FALSE)</f>
        <v>1.4666666666666699</v>
      </c>
      <c r="I2432" s="10">
        <f>VLOOKUP(C2432,away!$B$2:$E$405,3,FALSE)</f>
        <v>1.1100000000000001</v>
      </c>
      <c r="J2432" s="10">
        <f>VLOOKUP(B2432,home!$B$2:$E$405,4,FALSE)</f>
        <v>1.1100000000000001</v>
      </c>
      <c r="K2432" s="12">
        <f t="shared" si="2856"/>
        <v>0.54906666666666748</v>
      </c>
      <c r="L2432" s="12">
        <f t="shared" si="2857"/>
        <v>1.8070800000000042</v>
      </c>
      <c r="M2432" s="13">
        <f t="shared" si="2858"/>
        <v>9.4784757675058076E-2</v>
      </c>
      <c r="N2432" s="13">
        <f t="shared" si="2859"/>
        <v>5.204315094745196E-2</v>
      </c>
      <c r="O2432" s="13">
        <f t="shared" si="2860"/>
        <v>0.17128363989944431</v>
      </c>
      <c r="P2432" s="13">
        <f t="shared" si="2861"/>
        <v>9.4046137214121694E-2</v>
      </c>
      <c r="Q2432" s="13">
        <f t="shared" si="2862"/>
        <v>1.4287579706773832E-2</v>
      </c>
      <c r="R2432" s="13">
        <f t="shared" si="2863"/>
        <v>0.15476161999474433</v>
      </c>
      <c r="S2432" s="13">
        <f t="shared" si="2864"/>
        <v>2.3328318133224554E-2</v>
      </c>
      <c r="T2432" s="13">
        <f t="shared" si="2865"/>
        <v>2.5818799536516911E-2</v>
      </c>
      <c r="U2432" s="13">
        <f t="shared" si="2866"/>
        <v>8.4974446818447735E-2</v>
      </c>
      <c r="V2432" s="13">
        <f t="shared" si="2867"/>
        <v>2.5718366327459035E-3</v>
      </c>
      <c r="W2432" s="13">
        <f t="shared" si="2868"/>
        <v>2.614944588110877E-3</v>
      </c>
      <c r="X2432" s="13">
        <f t="shared" si="2869"/>
        <v>4.7254140662834135E-3</v>
      </c>
      <c r="Y2432" s="13">
        <f t="shared" si="2870"/>
        <v>4.2696006254497269E-3</v>
      </c>
      <c r="Z2432" s="13">
        <f t="shared" si="2871"/>
        <v>9.3222209420034424E-2</v>
      </c>
      <c r="AA2432" s="13">
        <f t="shared" si="2872"/>
        <v>5.1185207785560308E-2</v>
      </c>
      <c r="AB2432" s="13">
        <f t="shared" si="2873"/>
        <v>1.4052045710729176E-2</v>
      </c>
      <c r="AC2432" s="13">
        <f t="shared" si="2874"/>
        <v>1.5948720737668024E-4</v>
      </c>
      <c r="AD2432" s="13">
        <f t="shared" si="2875"/>
        <v>3.5894472712802016E-4</v>
      </c>
      <c r="AE2432" s="13">
        <f t="shared" si="2876"/>
        <v>6.4864183749850407E-4</v>
      </c>
      <c r="AF2432" s="13">
        <f t="shared" si="2877"/>
        <v>5.8607384585339991E-4</v>
      </c>
      <c r="AG2432" s="13">
        <f t="shared" si="2878"/>
        <v>3.530274417882548E-4</v>
      </c>
      <c r="AH2432" s="13">
        <f t="shared" si="2879"/>
        <v>4.2114997549689046E-2</v>
      </c>
      <c r="AI2432" s="13">
        <f t="shared" si="2880"/>
        <v>2.3123941321282634E-2</v>
      </c>
      <c r="AJ2432" s="13">
        <f t="shared" si="2881"/>
        <v>6.3482926907361343E-3</v>
      </c>
      <c r="AK2432" s="13">
        <f t="shared" si="2882"/>
        <v>1.1618786355756196E-3</v>
      </c>
      <c r="AL2432" s="13">
        <f t="shared" si="2883"/>
        <v>6.3297754435431894E-6</v>
      </c>
      <c r="AM2432" s="13">
        <f t="shared" si="2884"/>
        <v>3.9416916968351724E-5</v>
      </c>
      <c r="AN2432" s="13">
        <f t="shared" si="2885"/>
        <v>7.1229522315169189E-5</v>
      </c>
      <c r="AO2432" s="13">
        <f t="shared" si="2886"/>
        <v>6.4358722592648134E-5</v>
      </c>
      <c r="AP2432" s="13">
        <f t="shared" si="2887"/>
        <v>3.8767120140907629E-5</v>
      </c>
      <c r="AQ2432" s="13">
        <f t="shared" si="2888"/>
        <v>1.7513821866057879E-5</v>
      </c>
      <c r="AR2432" s="13">
        <f t="shared" si="2889"/>
        <v>1.5221033954418452E-2</v>
      </c>
      <c r="AS2432" s="13">
        <f t="shared" si="2890"/>
        <v>8.3573623765727037E-3</v>
      </c>
      <c r="AT2432" s="13">
        <f t="shared" si="2891"/>
        <v>2.2943745511150963E-3</v>
      </c>
      <c r="AU2432" s="13">
        <f t="shared" si="2892"/>
        <v>4.1992152895519911E-4</v>
      </c>
      <c r="AV2432" s="13">
        <f t="shared" si="2893"/>
        <v>5.7641228541250404E-5</v>
      </c>
      <c r="AW2432" s="13">
        <f t="shared" si="2894"/>
        <v>1.7445694402176787E-7</v>
      </c>
      <c r="AX2432" s="13">
        <f t="shared" si="2895"/>
        <v>3.6070858683482789E-6</v>
      </c>
      <c r="AY2432" s="13">
        <f t="shared" si="2896"/>
        <v>6.5182927309748219E-6</v>
      </c>
      <c r="AZ2432" s="13">
        <f t="shared" si="2897"/>
        <v>5.8895382141450061E-6</v>
      </c>
      <c r="BA2432" s="13">
        <f t="shared" si="2898"/>
        <v>3.5476222386723944E-6</v>
      </c>
      <c r="BB2432" s="13">
        <f t="shared" si="2899"/>
        <v>1.6027092987650315E-6</v>
      </c>
      <c r="BC2432" s="13">
        <f t="shared" si="2900"/>
        <v>5.7924478392246391E-7</v>
      </c>
      <c r="BD2432" s="13">
        <f t="shared" si="2901"/>
        <v>4.5842710063917543E-3</v>
      </c>
      <c r="BE2432" s="13">
        <f t="shared" si="2902"/>
        <v>2.5170704005761696E-3</v>
      </c>
      <c r="BF2432" s="13">
        <f t="shared" si="2903"/>
        <v>6.9101972730484533E-4</v>
      </c>
      <c r="BG2432" s="13">
        <f t="shared" si="2904"/>
        <v>1.2647196609072699E-4</v>
      </c>
      <c r="BH2432" s="13">
        <f t="shared" si="2905"/>
        <v>1.7360385212053814E-5</v>
      </c>
      <c r="BI2432" s="13">
        <f t="shared" si="2906"/>
        <v>1.9064017680863397E-6</v>
      </c>
      <c r="BJ2432" s="14">
        <f t="shared" si="2907"/>
        <v>0.10595920791987284</v>
      </c>
      <c r="BK2432" s="14">
        <f t="shared" si="2908"/>
        <v>0.21490338493070141</v>
      </c>
      <c r="BL2432" s="14">
        <f t="shared" si="2909"/>
        <v>0.58329450393315563</v>
      </c>
      <c r="BM2432" s="14">
        <f t="shared" si="2910"/>
        <v>0.41616607693038299</v>
      </c>
      <c r="BN2432" s="14">
        <f t="shared" si="2911"/>
        <v>0.58120688543759425</v>
      </c>
    </row>
    <row r="2433" spans="1:66" x14ac:dyDescent="0.25">
      <c r="A2433" t="s">
        <v>10</v>
      </c>
      <c r="B2433" t="s">
        <v>12</v>
      </c>
      <c r="C2433" t="s">
        <v>226</v>
      </c>
      <c r="D2433" t="s">
        <v>548</v>
      </c>
      <c r="E2433" s="10">
        <f>VLOOKUP(A2433,home!$A$2:$E$405,3,FALSE)</f>
        <v>1.5777777777777799</v>
      </c>
      <c r="F2433" s="10">
        <f>VLOOKUP(B2433,home!$B$2:$E$405,3,FALSE)</f>
        <v>1.58</v>
      </c>
      <c r="G2433" s="10">
        <f>VLOOKUP(C2433,away!$B$2:$E$405,4,FALSE)</f>
        <v>1.27</v>
      </c>
      <c r="H2433" s="10">
        <f>VLOOKUP(A2433,away!$A$2:$E$405,3,FALSE)</f>
        <v>1.4666666666666699</v>
      </c>
      <c r="I2433" s="10">
        <f>VLOOKUP(C2433,away!$B$2:$E$405,3,FALSE)</f>
        <v>0.72</v>
      </c>
      <c r="J2433" s="10">
        <f>VLOOKUP(B2433,home!$B$2:$E$405,4,FALSE)</f>
        <v>1.02</v>
      </c>
      <c r="K2433" s="12">
        <f t="shared" si="2856"/>
        <v>3.1659688888888935</v>
      </c>
      <c r="L2433" s="12">
        <f t="shared" si="2857"/>
        <v>1.0771200000000023</v>
      </c>
      <c r="M2433" s="13">
        <f t="shared" si="2858"/>
        <v>1.4363157055144057E-2</v>
      </c>
      <c r="N2433" s="13">
        <f t="shared" si="2859"/>
        <v>4.5473308382811106E-2</v>
      </c>
      <c r="O2433" s="13">
        <f t="shared" si="2860"/>
        <v>1.54708437272368E-2</v>
      </c>
      <c r="P2433" s="13">
        <f t="shared" si="2861"/>
        <v>4.8980209925293602E-2</v>
      </c>
      <c r="Q2433" s="13">
        <f t="shared" si="2862"/>
        <v>7.1983539807415273E-2</v>
      </c>
      <c r="R2433" s="13">
        <f t="shared" si="2863"/>
        <v>8.3319775977406686E-3</v>
      </c>
      <c r="S2433" s="13">
        <f t="shared" si="2864"/>
        <v>4.175720134360407E-2</v>
      </c>
      <c r="T2433" s="13">
        <f t="shared" si="2865"/>
        <v>7.7534910397363294E-2</v>
      </c>
      <c r="U2433" s="13">
        <f t="shared" si="2866"/>
        <v>2.6378781857366179E-2</v>
      </c>
      <c r="V2433" s="13">
        <f t="shared" si="2867"/>
        <v>1.5821935400801335E-2</v>
      </c>
      <c r="W2433" s="13">
        <f t="shared" si="2868"/>
        <v>7.5965882514123964E-2</v>
      </c>
      <c r="X2433" s="13">
        <f t="shared" si="2869"/>
        <v>8.1824371373613383E-2</v>
      </c>
      <c r="Y2433" s="13">
        <f t="shared" si="2870"/>
        <v>4.4067333446973313E-2</v>
      </c>
      <c r="Z2433" s="13">
        <f t="shared" si="2871"/>
        <v>2.9915132366928163E-3</v>
      </c>
      <c r="AA2433" s="13">
        <f t="shared" si="2872"/>
        <v>9.471037838068774E-3</v>
      </c>
      <c r="AB2433" s="13">
        <f t="shared" si="2873"/>
        <v>1.4992505570407638E-2</v>
      </c>
      <c r="AC2433" s="13">
        <f t="shared" si="2874"/>
        <v>3.3721769628205483E-3</v>
      </c>
      <c r="AD2433" s="13">
        <f t="shared" si="2875"/>
        <v>6.0126405164176326E-2</v>
      </c>
      <c r="AE2433" s="13">
        <f t="shared" si="2876"/>
        <v>6.4763353530437745E-2</v>
      </c>
      <c r="AF2433" s="13">
        <f t="shared" si="2877"/>
        <v>3.4878951677352624E-2</v>
      </c>
      <c r="AG2433" s="13">
        <f t="shared" si="2878"/>
        <v>1.2522938810236714E-2</v>
      </c>
      <c r="AH2433" s="13">
        <f t="shared" si="2879"/>
        <v>8.0555468437664302E-4</v>
      </c>
      <c r="AI2433" s="13">
        <f t="shared" si="2880"/>
        <v>2.550361069035164E-3</v>
      </c>
      <c r="AJ2433" s="13">
        <f t="shared" si="2881"/>
        <v>4.0371818999993762E-3</v>
      </c>
      <c r="AK2433" s="13">
        <f t="shared" si="2882"/>
        <v>4.2605307647277909E-3</v>
      </c>
      <c r="AL2433" s="13">
        <f t="shared" si="2883"/>
        <v>4.5998225852452167E-4</v>
      </c>
      <c r="AM2433" s="13">
        <f t="shared" si="2884"/>
        <v>3.8071665630102149E-2</v>
      </c>
      <c r="AN2433" s="13">
        <f t="shared" si="2885"/>
        <v>4.1007752483495717E-2</v>
      </c>
      <c r="AO2433" s="13">
        <f t="shared" si="2886"/>
        <v>2.2085135177511501E-2</v>
      </c>
      <c r="AP2433" s="13">
        <f t="shared" si="2887"/>
        <v>7.9294469341337475E-3</v>
      </c>
      <c r="AQ2433" s="13">
        <f t="shared" si="2888"/>
        <v>2.1352414704235391E-3</v>
      </c>
      <c r="AR2433" s="13">
        <f t="shared" si="2889"/>
        <v>1.7353581232715441E-4</v>
      </c>
      <c r="AS2433" s="13">
        <f t="shared" si="2890"/>
        <v>5.4940898293583259E-4</v>
      </c>
      <c r="AT2433" s="13">
        <f t="shared" si="2891"/>
        <v>8.6970587362546789E-4</v>
      </c>
      <c r="AU2433" s="13">
        <f t="shared" si="2892"/>
        <v>9.1782057946072199E-4</v>
      </c>
      <c r="AV2433" s="13">
        <f t="shared" si="2893"/>
        <v>7.2644785003865575E-4</v>
      </c>
      <c r="AW2433" s="13">
        <f t="shared" si="2894"/>
        <v>4.3572182436290205E-5</v>
      </c>
      <c r="AX2433" s="13">
        <f t="shared" si="2895"/>
        <v>2.0088951488847321E-2</v>
      </c>
      <c r="AY2433" s="13">
        <f t="shared" si="2896"/>
        <v>2.1638211427667274E-2</v>
      </c>
      <c r="AZ2433" s="13">
        <f t="shared" si="2897"/>
        <v>1.1653475146484512E-2</v>
      </c>
      <c r="BA2433" s="13">
        <f t="shared" si="2898"/>
        <v>4.1840637165938086E-3</v>
      </c>
      <c r="BB2433" s="13">
        <f t="shared" si="2899"/>
        <v>1.1266846776043827E-3</v>
      </c>
      <c r="BC2433" s="13">
        <f t="shared" si="2900"/>
        <v>2.427149199882472E-4</v>
      </c>
      <c r="BD2433" s="13">
        <f t="shared" si="2901"/>
        <v>3.1153149028970809E-5</v>
      </c>
      <c r="BE2433" s="13">
        <f t="shared" si="2902"/>
        <v>9.8629900616640828E-5</v>
      </c>
      <c r="BF2433" s="13">
        <f t="shared" si="2903"/>
        <v>1.5612959843324422E-4</v>
      </c>
      <c r="BG2433" s="13">
        <f t="shared" si="2904"/>
        <v>1.647671504247891E-4</v>
      </c>
      <c r="BH2433" s="13">
        <f t="shared" si="2905"/>
        <v>1.3041191803893969E-4</v>
      </c>
      <c r="BI2433" s="13">
        <f t="shared" si="2906"/>
        <v>8.2576015050322266E-5</v>
      </c>
      <c r="BJ2433" s="14">
        <f t="shared" si="2907"/>
        <v>0.73930433817735619</v>
      </c>
      <c r="BK2433" s="14">
        <f t="shared" si="2908"/>
        <v>0.1463928743738554</v>
      </c>
      <c r="BL2433" s="14">
        <f t="shared" si="2909"/>
        <v>9.0199361838939757E-2</v>
      </c>
      <c r="BM2433" s="14">
        <f t="shared" si="2910"/>
        <v>0.75269041188597186</v>
      </c>
      <c r="BN2433" s="14">
        <f t="shared" si="2911"/>
        <v>0.20460303649564152</v>
      </c>
    </row>
    <row r="2434" spans="1:66" x14ac:dyDescent="0.25">
      <c r="A2434" t="s">
        <v>10</v>
      </c>
      <c r="B2434" t="s">
        <v>219</v>
      </c>
      <c r="C2434" t="s">
        <v>453</v>
      </c>
      <c r="D2434" t="s">
        <v>548</v>
      </c>
      <c r="E2434" s="10">
        <f>VLOOKUP(A2434,home!$A$2:$E$405,3,FALSE)</f>
        <v>1.5777777777777799</v>
      </c>
      <c r="F2434" s="10">
        <f>VLOOKUP(B2434,home!$B$2:$E$405,3,FALSE)</f>
        <v>1.45</v>
      </c>
      <c r="G2434" s="10">
        <f>VLOOKUP(C2434,away!$B$2:$E$405,4,FALSE)</f>
        <v>0.63</v>
      </c>
      <c r="H2434" s="10">
        <f>VLOOKUP(A2434,away!$A$2:$E$405,3,FALSE)</f>
        <v>1.4666666666666699</v>
      </c>
      <c r="I2434" s="10">
        <f>VLOOKUP(C2434,away!$B$2:$E$405,3,FALSE)</f>
        <v>1.82</v>
      </c>
      <c r="J2434" s="10">
        <f>VLOOKUP(B2434,home!$B$2:$E$405,4,FALSE)</f>
        <v>0.88</v>
      </c>
      <c r="K2434" s="12">
        <f t="shared" si="2856"/>
        <v>1.441300000000002</v>
      </c>
      <c r="L2434" s="12">
        <f t="shared" si="2857"/>
        <v>2.3490133333333385</v>
      </c>
      <c r="M2434" s="13">
        <f t="shared" si="2858"/>
        <v>2.2588523004952166E-2</v>
      </c>
      <c r="N2434" s="13">
        <f t="shared" si="2859"/>
        <v>3.2556838207037607E-2</v>
      </c>
      <c r="O2434" s="13">
        <f t="shared" si="2860"/>
        <v>5.3060741718939486E-2</v>
      </c>
      <c r="P2434" s="13">
        <f t="shared" si="2861"/>
        <v>7.6476447039507595E-2</v>
      </c>
      <c r="Q2434" s="13">
        <f t="shared" si="2862"/>
        <v>2.3462085453901684E-2</v>
      </c>
      <c r="R2434" s="13">
        <f t="shared" si="2863"/>
        <v>6.2320194887172699E-2</v>
      </c>
      <c r="S2434" s="13">
        <f t="shared" si="2864"/>
        <v>6.4730294124414306E-2</v>
      </c>
      <c r="T2434" s="13">
        <f t="shared" si="2865"/>
        <v>5.5112751559021227E-2</v>
      </c>
      <c r="U2434" s="13">
        <f t="shared" si="2866"/>
        <v>8.9822096890882136E-2</v>
      </c>
      <c r="V2434" s="13">
        <f t="shared" si="2867"/>
        <v>2.4350334948476261E-2</v>
      </c>
      <c r="W2434" s="13">
        <f t="shared" si="2868"/>
        <v>1.1271967921569514E-2</v>
      </c>
      <c r="X2434" s="13">
        <f t="shared" si="2869"/>
        <v>2.6478002940672467E-2</v>
      </c>
      <c r="Y2434" s="13">
        <f t="shared" si="2870"/>
        <v>3.1098590973839491E-2</v>
      </c>
      <c r="Z2434" s="13">
        <f t="shared" si="2871"/>
        <v>4.8796989575300279E-2</v>
      </c>
      <c r="AA2434" s="13">
        <f t="shared" si="2872"/>
        <v>7.0331101074880401E-2</v>
      </c>
      <c r="AB2434" s="13">
        <f t="shared" si="2873"/>
        <v>5.0684107989612634E-2</v>
      </c>
      <c r="AC2434" s="13">
        <f t="shared" si="2874"/>
        <v>5.1525809718533655E-3</v>
      </c>
      <c r="AD2434" s="13">
        <f t="shared" si="2875"/>
        <v>4.061571841339544E-3</v>
      </c>
      <c r="AE2434" s="13">
        <f t="shared" si="2876"/>
        <v>9.5406864095978275E-3</v>
      </c>
      <c r="AF2434" s="13">
        <f t="shared" si="2877"/>
        <v>1.1205599792648738E-2</v>
      </c>
      <c r="AG2434" s="13">
        <f t="shared" si="2878"/>
        <v>8.7740344403097279E-3</v>
      </c>
      <c r="AH2434" s="13">
        <f t="shared" si="2879"/>
        <v>2.8656194784727061E-2</v>
      </c>
      <c r="AI2434" s="13">
        <f t="shared" si="2880"/>
        <v>4.1302173543227169E-2</v>
      </c>
      <c r="AJ2434" s="13">
        <f t="shared" si="2881"/>
        <v>2.9764411363926706E-2</v>
      </c>
      <c r="AK2434" s="13">
        <f t="shared" si="2882"/>
        <v>1.4299815366275873E-2</v>
      </c>
      <c r="AL2434" s="13">
        <f t="shared" si="2883"/>
        <v>6.97789909901287E-4</v>
      </c>
      <c r="AM2434" s="13">
        <f t="shared" si="2884"/>
        <v>1.1707886989845374E-3</v>
      </c>
      <c r="AN2434" s="13">
        <f t="shared" si="2885"/>
        <v>2.7501982644306706E-3</v>
      </c>
      <c r="AO2434" s="13">
        <f t="shared" si="2886"/>
        <v>3.2301261962289266E-3</v>
      </c>
      <c r="AP2434" s="13">
        <f t="shared" si="2887"/>
        <v>2.529203167763683E-3</v>
      </c>
      <c r="AQ2434" s="13">
        <f t="shared" si="2888"/>
        <v>1.4852829909464515E-3</v>
      </c>
      <c r="AR2434" s="13">
        <f t="shared" si="2889"/>
        <v>1.3462756726384228E-2</v>
      </c>
      <c r="AS2434" s="13">
        <f t="shared" si="2890"/>
        <v>1.9403871269737617E-2</v>
      </c>
      <c r="AT2434" s="13">
        <f t="shared" si="2891"/>
        <v>1.3983399830536434E-2</v>
      </c>
      <c r="AU2434" s="13">
        <f t="shared" si="2892"/>
        <v>6.7180913919173959E-3</v>
      </c>
      <c r="AV2434" s="13">
        <f t="shared" si="2893"/>
        <v>2.4206962807926413E-3</v>
      </c>
      <c r="AW2434" s="13">
        <f t="shared" si="2894"/>
        <v>6.5623902454023977E-5</v>
      </c>
      <c r="AX2434" s="13">
        <f t="shared" si="2895"/>
        <v>2.812429586410691E-4</v>
      </c>
      <c r="AY2434" s="13">
        <f t="shared" si="2896"/>
        <v>6.6064345975398796E-4</v>
      </c>
      <c r="AZ2434" s="13">
        <f t="shared" si="2897"/>
        <v>7.7593014777079233E-4</v>
      </c>
      <c r="BA2434" s="13">
        <f t="shared" si="2898"/>
        <v>6.0755675428296636E-4</v>
      </c>
      <c r="BB2434" s="13">
        <f t="shared" si="2899"/>
        <v>3.567897291418536E-4</v>
      </c>
      <c r="BC2434" s="13">
        <f t="shared" si="2900"/>
        <v>1.676207661901209E-4</v>
      </c>
      <c r="BD2434" s="13">
        <f t="shared" si="2901"/>
        <v>5.2706991756166039E-3</v>
      </c>
      <c r="BE2434" s="13">
        <f t="shared" si="2902"/>
        <v>7.5966587218162223E-3</v>
      </c>
      <c r="BF2434" s="13">
        <f t="shared" si="2903"/>
        <v>5.4745321078768687E-3</v>
      </c>
      <c r="BG2434" s="13">
        <f t="shared" si="2904"/>
        <v>2.6301477090276471E-3</v>
      </c>
      <c r="BH2434" s="13">
        <f t="shared" si="2905"/>
        <v>9.4770797325538893E-4</v>
      </c>
      <c r="BI2434" s="13">
        <f t="shared" si="2906"/>
        <v>2.7318630037059853E-4</v>
      </c>
      <c r="BJ2434" s="14">
        <f t="shared" si="2907"/>
        <v>0.22757751267407286</v>
      </c>
      <c r="BK2434" s="14">
        <f t="shared" si="2908"/>
        <v>0.19465661345885901</v>
      </c>
      <c r="BL2434" s="14">
        <f t="shared" si="2909"/>
        <v>0.51842258510697603</v>
      </c>
      <c r="BM2434" s="14">
        <f t="shared" si="2910"/>
        <v>0.71839385094639707</v>
      </c>
      <c r="BN2434" s="14">
        <f t="shared" si="2911"/>
        <v>0.27046483031151125</v>
      </c>
    </row>
    <row r="2435" spans="1:66" x14ac:dyDescent="0.25">
      <c r="A2435" t="s">
        <v>13</v>
      </c>
      <c r="B2435" t="s">
        <v>50</v>
      </c>
      <c r="C2435" t="s">
        <v>53</v>
      </c>
      <c r="D2435" t="s">
        <v>548</v>
      </c>
      <c r="E2435" s="10">
        <f>VLOOKUP(A2435,home!$A$2:$E$405,3,FALSE)</f>
        <v>1.7962962962963001</v>
      </c>
      <c r="F2435" s="10">
        <f>VLOOKUP(B2435,home!$B$2:$E$405,3,FALSE)</f>
        <v>0.84</v>
      </c>
      <c r="G2435" s="10">
        <f>VLOOKUP(C2435,away!$B$2:$E$405,4,FALSE)</f>
        <v>1.1100000000000001</v>
      </c>
      <c r="H2435" s="10">
        <f>VLOOKUP(A2435,away!$A$2:$E$405,3,FALSE)</f>
        <v>1.18518518518519</v>
      </c>
      <c r="I2435" s="10">
        <f>VLOOKUP(C2435,away!$B$2:$E$405,3,FALSE)</f>
        <v>0.37</v>
      </c>
      <c r="J2435" s="10">
        <f>VLOOKUP(B2435,home!$B$2:$E$405,4,FALSE)</f>
        <v>1.55</v>
      </c>
      <c r="K2435" s="12">
        <f t="shared" si="2856"/>
        <v>1.6748666666666703</v>
      </c>
      <c r="L2435" s="12">
        <f t="shared" si="2857"/>
        <v>0.67970370370370647</v>
      </c>
      <c r="M2435" s="13">
        <f t="shared" si="2858"/>
        <v>9.4934284355742082E-2</v>
      </c>
      <c r="N2435" s="13">
        <f t="shared" si="2859"/>
        <v>0.15900226839128756</v>
      </c>
      <c r="O2435" s="13">
        <f t="shared" si="2860"/>
        <v>6.4527184685058733E-2</v>
      </c>
      <c r="P2435" s="13">
        <f t="shared" si="2861"/>
        <v>0.10807443072284893</v>
      </c>
      <c r="Q2435" s="13">
        <f t="shared" si="2862"/>
        <v>0.13315379962647758</v>
      </c>
      <c r="R2435" s="13">
        <f t="shared" si="2863"/>
        <v>2.1929683210003752E-2</v>
      </c>
      <c r="S2435" s="13">
        <f t="shared" si="2864"/>
        <v>3.0758336293713814E-2</v>
      </c>
      <c r="T2435" s="13">
        <f t="shared" si="2865"/>
        <v>9.0505130768338021E-2</v>
      </c>
      <c r="U2435" s="13">
        <f t="shared" si="2866"/>
        <v>3.6729295418995028E-2</v>
      </c>
      <c r="V2435" s="13">
        <f t="shared" si="2867"/>
        <v>3.8906324721641817E-3</v>
      </c>
      <c r="W2435" s="13">
        <f t="shared" si="2868"/>
        <v>7.4338286844800067E-2</v>
      </c>
      <c r="X2435" s="13">
        <f t="shared" si="2869"/>
        <v>5.0528008895399129E-2</v>
      </c>
      <c r="Y2435" s="13">
        <f t="shared" si="2870"/>
        <v>1.7172037393488306E-2</v>
      </c>
      <c r="Z2435" s="13">
        <f t="shared" si="2871"/>
        <v>4.9685622996295132E-3</v>
      </c>
      <c r="AA2435" s="13">
        <f t="shared" si="2872"/>
        <v>8.321679376906168E-3</v>
      </c>
      <c r="AB2435" s="13">
        <f t="shared" si="2873"/>
        <v>6.9688516995338057E-3</v>
      </c>
      <c r="AC2435" s="13">
        <f t="shared" si="2874"/>
        <v>2.7682168014596045E-4</v>
      </c>
      <c r="AD2435" s="13">
        <f t="shared" si="2875"/>
        <v>3.1126679673365271E-2</v>
      </c>
      <c r="AE2435" s="13">
        <f t="shared" si="2876"/>
        <v>2.1156919457985254E-2</v>
      </c>
      <c r="AF2435" s="13">
        <f t="shared" si="2877"/>
        <v>7.1902182572767944E-3</v>
      </c>
      <c r="AG2435" s="13">
        <f t="shared" si="2878"/>
        <v>1.6290726599696825E-3</v>
      </c>
      <c r="AH2435" s="13">
        <f t="shared" si="2879"/>
        <v>8.4428754928519609E-4</v>
      </c>
      <c r="AI2435" s="13">
        <f t="shared" si="2880"/>
        <v>1.4140690733794683E-3</v>
      </c>
      <c r="AJ2435" s="13">
        <f t="shared" si="2881"/>
        <v>1.184188577683749E-3</v>
      </c>
      <c r="AK2435" s="13">
        <f t="shared" si="2882"/>
        <v>6.6111932526997529E-4</v>
      </c>
      <c r="AL2435" s="13">
        <f t="shared" si="2883"/>
        <v>1.2605496821953007E-5</v>
      </c>
      <c r="AM2435" s="13">
        <f t="shared" si="2884"/>
        <v>1.0426607645786096E-2</v>
      </c>
      <c r="AN2435" s="13">
        <f t="shared" si="2885"/>
        <v>7.0870038339061929E-3</v>
      </c>
      <c r="AO2435" s="13">
        <f t="shared" si="2886"/>
        <v>2.4085313770342031E-3</v>
      </c>
      <c r="AP2435" s="13">
        <f t="shared" si="2887"/>
        <v>5.456958991522454E-4</v>
      </c>
      <c r="AQ2435" s="13">
        <f t="shared" si="2888"/>
        <v>9.2727880937426354E-5</v>
      </c>
      <c r="AR2435" s="13">
        <f t="shared" si="2889"/>
        <v>1.147730748480147E-4</v>
      </c>
      <c r="AS2435" s="13">
        <f t="shared" si="2890"/>
        <v>1.9222959729377862E-4</v>
      </c>
      <c r="AT2435" s="13">
        <f t="shared" si="2891"/>
        <v>1.6097947242705375E-4</v>
      </c>
      <c r="AU2435" s="13">
        <f t="shared" si="2892"/>
        <v>8.9873050795219551E-5</v>
      </c>
      <c r="AV2435" s="13">
        <f t="shared" si="2893"/>
        <v>3.7631344252138432E-5</v>
      </c>
      <c r="AW2435" s="13">
        <f t="shared" si="2894"/>
        <v>3.9861840051209063E-7</v>
      </c>
      <c r="AX2435" s="13">
        <f t="shared" si="2895"/>
        <v>2.9105295987231629E-3</v>
      </c>
      <c r="AY2435" s="13">
        <f t="shared" si="2896"/>
        <v>1.9782977479913966E-3</v>
      </c>
      <c r="AZ2435" s="13">
        <f t="shared" si="2897"/>
        <v>6.723281531692269E-4</v>
      </c>
      <c r="BA2435" s="13">
        <f t="shared" si="2898"/>
        <v>1.5232797860446548E-4</v>
      </c>
      <c r="BB2435" s="13">
        <f t="shared" si="2899"/>
        <v>2.5884472808788531E-5</v>
      </c>
      <c r="BC2435" s="13">
        <f t="shared" si="2900"/>
        <v>3.5187544073102902E-6</v>
      </c>
      <c r="BD2435" s="13">
        <f t="shared" si="2901"/>
        <v>1.300194734327638E-5</v>
      </c>
      <c r="BE2435" s="13">
        <f t="shared" si="2902"/>
        <v>2.177652820700888E-5</v>
      </c>
      <c r="BF2435" s="13">
        <f t="shared" si="2903"/>
        <v>1.8236390604822849E-5</v>
      </c>
      <c r="BG2435" s="13">
        <f t="shared" si="2904"/>
        <v>1.0181174248110342E-5</v>
      </c>
      <c r="BH2435" s="13">
        <f t="shared" si="2905"/>
        <v>4.2630273439212782E-6</v>
      </c>
      <c r="BI2435" s="13">
        <f t="shared" si="2906"/>
        <v>1.4280004794844595E-6</v>
      </c>
      <c r="BJ2435" s="14">
        <f t="shared" si="2907"/>
        <v>0.61210587531090799</v>
      </c>
      <c r="BK2435" s="14">
        <f t="shared" si="2908"/>
        <v>0.23992540876942833</v>
      </c>
      <c r="BL2435" s="14">
        <f t="shared" si="2909"/>
        <v>0.14324473252395867</v>
      </c>
      <c r="BM2435" s="14">
        <f t="shared" si="2910"/>
        <v>0.41664502878291532</v>
      </c>
      <c r="BN2435" s="14">
        <f t="shared" si="2911"/>
        <v>0.58162165099141871</v>
      </c>
    </row>
    <row r="2436" spans="1:66" x14ac:dyDescent="0.25">
      <c r="A2436" t="s">
        <v>13</v>
      </c>
      <c r="B2436" t="s">
        <v>54</v>
      </c>
      <c r="C2436" t="s">
        <v>55</v>
      </c>
      <c r="D2436" t="s">
        <v>548</v>
      </c>
      <c r="E2436" s="10">
        <f>VLOOKUP(A2436,home!$A$2:$E$405,3,FALSE)</f>
        <v>1.7962962962963001</v>
      </c>
      <c r="F2436" s="10">
        <f>VLOOKUP(B2436,home!$B$2:$E$405,3,FALSE)</f>
        <v>1.1100000000000001</v>
      </c>
      <c r="G2436" s="10">
        <f>VLOOKUP(C2436,away!$B$2:$E$405,4,FALSE)</f>
        <v>1.27</v>
      </c>
      <c r="H2436" s="10">
        <f>VLOOKUP(A2436,away!$A$2:$E$405,3,FALSE)</f>
        <v>1.18518518518519</v>
      </c>
      <c r="I2436" s="10">
        <f>VLOOKUP(C2436,away!$B$2:$E$405,3,FALSE)</f>
        <v>0.24</v>
      </c>
      <c r="J2436" s="10">
        <f>VLOOKUP(B2436,home!$B$2:$E$405,4,FALSE)</f>
        <v>0.56000000000000005</v>
      </c>
      <c r="K2436" s="12">
        <f t="shared" si="2856"/>
        <v>2.5322388888888945</v>
      </c>
      <c r="L2436" s="12">
        <f t="shared" si="2857"/>
        <v>0.15928888888888956</v>
      </c>
      <c r="M2436" s="13">
        <f t="shared" si="2858"/>
        <v>6.7777311561343617E-2</v>
      </c>
      <c r="N2436" s="13">
        <f t="shared" si="2859"/>
        <v>0.17162834411997321</v>
      </c>
      <c r="O2436" s="13">
        <f t="shared" si="2860"/>
        <v>1.0796172650482513E-2</v>
      </c>
      <c r="P2436" s="13">
        <f t="shared" si="2861"/>
        <v>2.733848823671051E-2</v>
      </c>
      <c r="Q2436" s="13">
        <f t="shared" si="2862"/>
        <v>0.21730198370810092</v>
      </c>
      <c r="R2436" s="13">
        <f t="shared" si="2863"/>
        <v>8.5985517287398886E-4</v>
      </c>
      <c r="S2436" s="13">
        <f t="shared" si="2864"/>
        <v>2.7567961971769559E-3</v>
      </c>
      <c r="T2436" s="13">
        <f t="shared" si="2865"/>
        <v>3.4613791538214971E-2</v>
      </c>
      <c r="U2436" s="13">
        <f t="shared" si="2866"/>
        <v>2.1773587075637978E-3</v>
      </c>
      <c r="V2436" s="13">
        <f t="shared" si="2867"/>
        <v>1.2355271939066379E-4</v>
      </c>
      <c r="W2436" s="13">
        <f t="shared" si="2868"/>
        <v>0.18342017792611803</v>
      </c>
      <c r="X2436" s="13">
        <f t="shared" si="2869"/>
        <v>2.9216796341653768E-2</v>
      </c>
      <c r="Y2436" s="13">
        <f t="shared" si="2870"/>
        <v>2.3269555130775014E-3</v>
      </c>
      <c r="Z2436" s="13">
        <f t="shared" si="2871"/>
        <v>4.5655125030820606E-5</v>
      </c>
      <c r="AA2436" s="13">
        <f t="shared" si="2872"/>
        <v>1.1560968308012873E-4</v>
      </c>
      <c r="AB2436" s="13">
        <f t="shared" si="2873"/>
        <v>1.4637566771381121E-4</v>
      </c>
      <c r="AC2436" s="13">
        <f t="shared" si="2874"/>
        <v>3.1147448975404355E-6</v>
      </c>
      <c r="AD2436" s="13">
        <f t="shared" si="2875"/>
        <v>0.11611592688785911</v>
      </c>
      <c r="AE2436" s="13">
        <f t="shared" si="2876"/>
        <v>1.8495976976270614E-2</v>
      </c>
      <c r="AF2436" s="13">
        <f t="shared" si="2877"/>
        <v>1.4731018107323149E-3</v>
      </c>
      <c r="AG2436" s="13">
        <f t="shared" si="2878"/>
        <v>7.8216250217253951E-5</v>
      </c>
      <c r="AH2436" s="13">
        <f t="shared" si="2879"/>
        <v>1.8180885345606849E-6</v>
      </c>
      <c r="AI2436" s="13">
        <f t="shared" si="2880"/>
        <v>4.6038344906575875E-6</v>
      </c>
      <c r="AJ2436" s="13">
        <f t="shared" si="2881"/>
        <v>5.8290043676255701E-6</v>
      </c>
      <c r="AK2436" s="13">
        <f t="shared" si="2882"/>
        <v>4.920143847734896E-6</v>
      </c>
      <c r="AL2436" s="13">
        <f t="shared" si="2883"/>
        <v>5.025423096913124E-8</v>
      </c>
      <c r="AM2436" s="13">
        <f t="shared" si="2884"/>
        <v>5.8806653136963274E-2</v>
      </c>
      <c r="AN2436" s="13">
        <f t="shared" si="2885"/>
        <v>9.3672464374612106E-3</v>
      </c>
      <c r="AO2436" s="13">
        <f t="shared" si="2886"/>
        <v>7.4604913848580294E-4</v>
      </c>
      <c r="AP2436" s="13">
        <f t="shared" si="2887"/>
        <v>3.9612446108638968E-5</v>
      </c>
      <c r="AQ2436" s="13">
        <f t="shared" si="2888"/>
        <v>1.5774556317040288E-6</v>
      </c>
      <c r="AR2436" s="13">
        <f t="shared" si="2889"/>
        <v>5.7920260514360217E-8</v>
      </c>
      <c r="AS2436" s="13">
        <f t="shared" si="2890"/>
        <v>1.4666793612903883E-7</v>
      </c>
      <c r="AT2436" s="13">
        <f t="shared" si="2891"/>
        <v>1.8569912580951233E-7</v>
      </c>
      <c r="AU2436" s="13">
        <f t="shared" si="2892"/>
        <v>1.5674484933583951E-7</v>
      </c>
      <c r="AV2436" s="13">
        <f t="shared" si="2893"/>
        <v>9.9228850780310858E-8</v>
      </c>
      <c r="AW2436" s="13">
        <f t="shared" si="2894"/>
        <v>5.6306727565506372E-10</v>
      </c>
      <c r="AX2436" s="13">
        <f t="shared" si="2895"/>
        <v>2.4818748999803079E-2</v>
      </c>
      <c r="AY2436" s="13">
        <f t="shared" si="2896"/>
        <v>3.9533509517908714E-3</v>
      </c>
      <c r="AZ2436" s="13">
        <f t="shared" si="2897"/>
        <v>3.14862440249301E-4</v>
      </c>
      <c r="BA2436" s="13">
        <f t="shared" si="2898"/>
        <v>1.6718029420051856E-5</v>
      </c>
      <c r="BB2436" s="13">
        <f t="shared" si="2899"/>
        <v>6.6574908268295631E-7</v>
      </c>
      <c r="BC2436" s="13">
        <f t="shared" si="2900"/>
        <v>2.120928633187312E-8</v>
      </c>
      <c r="BD2436" s="13">
        <f t="shared" si="2901"/>
        <v>1.5376756569145773E-9</v>
      </c>
      <c r="BE2436" s="13">
        <f t="shared" si="2902"/>
        <v>3.8937620969368702E-9</v>
      </c>
      <c r="BF2436" s="13">
        <f t="shared" si="2903"/>
        <v>4.9299679029725569E-9</v>
      </c>
      <c r="BG2436" s="13">
        <f t="shared" si="2904"/>
        <v>4.1612854816270472E-9</v>
      </c>
      <c r="BH2436" s="13">
        <f t="shared" si="2905"/>
        <v>2.6343422310861903E-9</v>
      </c>
      <c r="BI2436" s="13">
        <f t="shared" si="2906"/>
        <v>1.3341567688397567E-9</v>
      </c>
      <c r="BJ2436" s="14">
        <f t="shared" si="2907"/>
        <v>0.87273677706650044</v>
      </c>
      <c r="BK2436" s="14">
        <f t="shared" si="2908"/>
        <v>0.10195266466554113</v>
      </c>
      <c r="BL2436" s="14">
        <f t="shared" si="2909"/>
        <v>1.4113207705167526E-2</v>
      </c>
      <c r="BM2436" s="14">
        <f t="shared" si="2910"/>
        <v>0.48919279872403165</v>
      </c>
      <c r="BN2436" s="14">
        <f t="shared" si="2911"/>
        <v>0.49570215544948482</v>
      </c>
    </row>
    <row r="2437" spans="1:66" x14ac:dyDescent="0.25">
      <c r="A2437" t="s">
        <v>16</v>
      </c>
      <c r="B2437" t="s">
        <v>450</v>
      </c>
      <c r="C2437" t="s">
        <v>58</v>
      </c>
      <c r="D2437" t="s">
        <v>548</v>
      </c>
      <c r="E2437" s="10">
        <f>VLOOKUP(A2437,home!$A$2:$E$405,3,FALSE)</f>
        <v>1.512</v>
      </c>
      <c r="F2437" s="10">
        <f>VLOOKUP(B2437,home!$B$2:$E$405,3,FALSE)</f>
        <v>0.76</v>
      </c>
      <c r="G2437" s="10">
        <f>VLOOKUP(C2437,away!$B$2:$E$405,4,FALSE)</f>
        <v>0.83</v>
      </c>
      <c r="H2437" s="10">
        <f>VLOOKUP(A2437,away!$A$2:$E$405,3,FALSE)</f>
        <v>1.32</v>
      </c>
      <c r="I2437" s="10">
        <f>VLOOKUP(C2437,away!$B$2:$E$405,3,FALSE)</f>
        <v>0.66</v>
      </c>
      <c r="J2437" s="10">
        <f>VLOOKUP(B2437,home!$B$2:$E$405,4,FALSE)</f>
        <v>1.41</v>
      </c>
      <c r="K2437" s="12">
        <f t="shared" si="2856"/>
        <v>0.95376959999999988</v>
      </c>
      <c r="L2437" s="12">
        <f t="shared" si="2857"/>
        <v>1.2283920000000002</v>
      </c>
      <c r="M2437" s="13">
        <f t="shared" si="2858"/>
        <v>0.11279744397173055</v>
      </c>
      <c r="N2437" s="13">
        <f t="shared" si="2859"/>
        <v>0.10758277301793985</v>
      </c>
      <c r="O2437" s="13">
        <f t="shared" si="2860"/>
        <v>0.13855947779532204</v>
      </c>
      <c r="P2437" s="13">
        <f t="shared" si="2861"/>
        <v>0.13215381771305315</v>
      </c>
      <c r="Q2437" s="13">
        <f t="shared" si="2862"/>
        <v>5.1304589194105625E-2</v>
      </c>
      <c r="R2437" s="13">
        <f t="shared" si="2863"/>
        <v>8.5102677023975629E-2</v>
      </c>
      <c r="S2437" s="13">
        <f t="shared" si="2864"/>
        <v>3.87079505554042E-2</v>
      </c>
      <c r="T2437" s="13">
        <f t="shared" si="2865"/>
        <v>6.3022146929325798E-2</v>
      </c>
      <c r="U2437" s="13">
        <f t="shared" si="2866"/>
        <v>8.1168346224086418E-2</v>
      </c>
      <c r="V2437" s="13">
        <f t="shared" si="2867"/>
        <v>5.0389276581152848E-3</v>
      </c>
      <c r="W2437" s="13">
        <f t="shared" si="2868"/>
        <v>1.6310919171275483E-2</v>
      </c>
      <c r="X2437" s="13">
        <f t="shared" si="2869"/>
        <v>2.0036202622641434E-2</v>
      </c>
      <c r="Y2437" s="13">
        <f t="shared" si="2870"/>
        <v>1.2306155506015879E-2</v>
      </c>
      <c r="Z2437" s="13">
        <f t="shared" si="2871"/>
        <v>3.484648254494515E-2</v>
      </c>
      <c r="AA2437" s="13">
        <f t="shared" si="2872"/>
        <v>3.3235515718299316E-2</v>
      </c>
      <c r="AB2437" s="13">
        <f t="shared" si="2873"/>
        <v>1.5849512266218019E-2</v>
      </c>
      <c r="AC2437" s="13">
        <f t="shared" si="2874"/>
        <v>3.6897640571022239E-4</v>
      </c>
      <c r="AD2437" s="13">
        <f t="shared" si="2875"/>
        <v>3.8892147134049356E-3</v>
      </c>
      <c r="AE2437" s="13">
        <f t="shared" si="2876"/>
        <v>4.7774802402289164E-3</v>
      </c>
      <c r="AF2437" s="13">
        <f t="shared" si="2877"/>
        <v>2.9343092536276401E-3</v>
      </c>
      <c r="AG2437" s="13">
        <f t="shared" si="2878"/>
        <v>1.2014940042273875E-3</v>
      </c>
      <c r="AH2437" s="13">
        <f t="shared" si="2879"/>
        <v>1.0701285096587569E-2</v>
      </c>
      <c r="AI2437" s="13">
        <f t="shared" si="2880"/>
        <v>1.0206560406058286E-2</v>
      </c>
      <c r="AJ2437" s="13">
        <f t="shared" si="2881"/>
        <v>4.8673535179310232E-3</v>
      </c>
      <c r="AK2437" s="13">
        <f t="shared" si="2882"/>
        <v>1.5474446059518883E-3</v>
      </c>
      <c r="AL2437" s="13">
        <f t="shared" si="2883"/>
        <v>1.7291753764515083E-5</v>
      </c>
      <c r="AM2437" s="13">
        <f t="shared" si="2884"/>
        <v>7.4188295230366813E-4</v>
      </c>
      <c r="AN2437" s="13">
        <f t="shared" si="2885"/>
        <v>9.1132308354620762E-4</v>
      </c>
      <c r="AO2437" s="13">
        <f t="shared" si="2886"/>
        <v>5.5973099262174666E-4</v>
      </c>
      <c r="AP2437" s="13">
        <f t="shared" si="2887"/>
        <v>2.2918969116287081E-4</v>
      </c>
      <c r="AQ2437" s="13">
        <f t="shared" si="2888"/>
        <v>7.0383695776735319E-5</v>
      </c>
      <c r="AR2437" s="13">
        <f t="shared" si="2889"/>
        <v>2.6290746004734781E-3</v>
      </c>
      <c r="AS2437" s="13">
        <f t="shared" si="2890"/>
        <v>2.5075314300637484E-3</v>
      </c>
      <c r="AT2437" s="13">
        <f t="shared" si="2891"/>
        <v>1.1958036245196643E-3</v>
      </c>
      <c r="AU2437" s="13">
        <f t="shared" si="2892"/>
        <v>3.8017371487889017E-4</v>
      </c>
      <c r="AV2437" s="13">
        <f t="shared" si="2893"/>
        <v>9.0649532992638257E-5</v>
      </c>
      <c r="AW2437" s="13">
        <f t="shared" si="2894"/>
        <v>5.6275193501021676E-7</v>
      </c>
      <c r="AX2437" s="13">
        <f t="shared" si="2895"/>
        <v>1.1793090111091472E-4</v>
      </c>
      <c r="AY2437" s="13">
        <f t="shared" si="2896"/>
        <v>1.4486537547743876E-4</v>
      </c>
      <c r="AZ2437" s="13">
        <f t="shared" si="2897"/>
        <v>8.8975734156740996E-5</v>
      </c>
      <c r="BA2437" s="13">
        <f t="shared" si="2898"/>
        <v>3.6432360010755785E-5</v>
      </c>
      <c r="BB2437" s="13">
        <f t="shared" si="2899"/>
        <v>1.1188304894583083E-5</v>
      </c>
      <c r="BC2437" s="13">
        <f t="shared" si="2900"/>
        <v>2.7487248452133391E-6</v>
      </c>
      <c r="BD2437" s="13">
        <f t="shared" si="2901"/>
        <v>5.3825570110413554E-4</v>
      </c>
      <c r="BE2437" s="13">
        <f t="shared" si="2902"/>
        <v>5.1337192473981086E-4</v>
      </c>
      <c r="BF2437" s="13">
        <f t="shared" si="2903"/>
        <v>2.4481926765515972E-4</v>
      </c>
      <c r="BG2437" s="13">
        <f t="shared" si="2904"/>
        <v>7.7833724994584873E-5</v>
      </c>
      <c r="BH2437" s="13">
        <f t="shared" si="2905"/>
        <v>1.8558860188648796E-5</v>
      </c>
      <c r="BI2437" s="13">
        <f t="shared" si="2906"/>
        <v>3.5401753317166983E-6</v>
      </c>
      <c r="BJ2437" s="14">
        <f t="shared" si="2907"/>
        <v>0.2862799364686997</v>
      </c>
      <c r="BK2437" s="14">
        <f t="shared" si="2908"/>
        <v>0.28922927343325538</v>
      </c>
      <c r="BL2437" s="14">
        <f t="shared" si="2909"/>
        <v>0.38943778521137279</v>
      </c>
      <c r="BM2437" s="14">
        <f t="shared" si="2910"/>
        <v>0.37214839631860369</v>
      </c>
      <c r="BN2437" s="14">
        <f t="shared" si="2911"/>
        <v>0.62750077871612686</v>
      </c>
    </row>
    <row r="2438" spans="1:66" x14ac:dyDescent="0.25">
      <c r="A2438" t="s">
        <v>16</v>
      </c>
      <c r="B2438" t="s">
        <v>449</v>
      </c>
      <c r="C2438" t="s">
        <v>235</v>
      </c>
      <c r="D2438" t="s">
        <v>548</v>
      </c>
      <c r="E2438" s="10">
        <f>VLOOKUP(A2438,home!$A$2:$E$405,3,FALSE)</f>
        <v>1.512</v>
      </c>
      <c r="F2438" s="10">
        <f>VLOOKUP(B2438,home!$B$2:$E$405,3,FALSE)</f>
        <v>0.38</v>
      </c>
      <c r="G2438" s="10">
        <f>VLOOKUP(C2438,away!$B$2:$E$405,4,FALSE)</f>
        <v>0.76</v>
      </c>
      <c r="H2438" s="10">
        <f>VLOOKUP(A2438,away!$A$2:$E$405,3,FALSE)</f>
        <v>1.32</v>
      </c>
      <c r="I2438" s="10">
        <f>VLOOKUP(C2438,away!$B$2:$E$405,3,FALSE)</f>
        <v>1.04</v>
      </c>
      <c r="J2438" s="10">
        <f>VLOOKUP(B2438,home!$B$2:$E$405,4,FALSE)</f>
        <v>1.3</v>
      </c>
      <c r="K2438" s="12">
        <f t="shared" si="2856"/>
        <v>0.43666559999999999</v>
      </c>
      <c r="L2438" s="12">
        <f t="shared" si="2857"/>
        <v>1.78464</v>
      </c>
      <c r="M2438" s="13">
        <f t="shared" si="2858"/>
        <v>0.10846740129927833</v>
      </c>
      <c r="N2438" s="13">
        <f t="shared" si="2859"/>
        <v>4.7363982868790143E-2</v>
      </c>
      <c r="O2438" s="13">
        <f t="shared" si="2860"/>
        <v>0.19357526305474407</v>
      </c>
      <c r="P2438" s="13">
        <f t="shared" si="2861"/>
        <v>8.4527658386957652E-2</v>
      </c>
      <c r="Q2438" s="13">
        <f t="shared" si="2862"/>
        <v>1.0341110998894983E-2</v>
      </c>
      <c r="R2438" s="13">
        <f t="shared" si="2863"/>
        <v>0.17273107872900928</v>
      </c>
      <c r="S2438" s="13">
        <f t="shared" si="2864"/>
        <v>1.646790866840319E-2</v>
      </c>
      <c r="T2438" s="13">
        <f t="shared" si="2865"/>
        <v>1.8455160333067943E-2</v>
      </c>
      <c r="U2438" s="13">
        <f t="shared" si="2866"/>
        <v>7.542572013185006E-2</v>
      </c>
      <c r="V2438" s="13">
        <f t="shared" si="2867"/>
        <v>1.4259212564188633E-3</v>
      </c>
      <c r="W2438" s="13">
        <f t="shared" si="2868"/>
        <v>1.5052024796663598E-3</v>
      </c>
      <c r="X2438" s="13">
        <f t="shared" si="2869"/>
        <v>2.6862445533117722E-3</v>
      </c>
      <c r="Y2438" s="13">
        <f t="shared" si="2870"/>
        <v>2.3969897398111611E-3</v>
      </c>
      <c r="Z2438" s="13">
        <f t="shared" si="2871"/>
        <v>0.10275426411431302</v>
      </c>
      <c r="AA2438" s="13">
        <f t="shared" si="2872"/>
        <v>4.4869252392034958E-2</v>
      </c>
      <c r="AB2438" s="13">
        <f t="shared" si="2873"/>
        <v>9.7964295086596879E-3</v>
      </c>
      <c r="AC2438" s="13">
        <f t="shared" si="2874"/>
        <v>6.9450465880478449E-5</v>
      </c>
      <c r="AD2438" s="13">
        <f t="shared" si="2875"/>
        <v>1.6431753597624958E-4</v>
      </c>
      <c r="AE2438" s="13">
        <f t="shared" si="2876"/>
        <v>2.9324764740465409E-4</v>
      </c>
      <c r="AF2438" s="13">
        <f t="shared" si="2877"/>
        <v>2.6167074073212097E-4</v>
      </c>
      <c r="AG2438" s="13">
        <f t="shared" si="2878"/>
        <v>1.556626902467241E-4</v>
      </c>
      <c r="AH2438" s="13">
        <f t="shared" si="2879"/>
        <v>4.5844842477241909E-2</v>
      </c>
      <c r="AI2438" s="13">
        <f t="shared" si="2880"/>
        <v>2.0018865647230325E-2</v>
      </c>
      <c r="AJ2438" s="13">
        <f t="shared" si="2881"/>
        <v>4.3707749895836086E-3</v>
      </c>
      <c r="AK2438" s="13">
        <f t="shared" si="2882"/>
        <v>6.3618902776384028E-4</v>
      </c>
      <c r="AL2438" s="13">
        <f t="shared" si="2883"/>
        <v>2.1648846324113763E-6</v>
      </c>
      <c r="AM2438" s="13">
        <f t="shared" si="2884"/>
        <v>1.4350363087518124E-5</v>
      </c>
      <c r="AN2438" s="13">
        <f t="shared" si="2885"/>
        <v>2.5610231980508347E-5</v>
      </c>
      <c r="AO2438" s="13">
        <f t="shared" si="2886"/>
        <v>2.2852522200847211E-5</v>
      </c>
      <c r="AP2438" s="13">
        <f t="shared" si="2887"/>
        <v>1.3594508406839986E-5</v>
      </c>
      <c r="AQ2438" s="13">
        <f t="shared" si="2888"/>
        <v>6.0653258707957309E-6</v>
      </c>
      <c r="AR2438" s="13">
        <f t="shared" si="2889"/>
        <v>1.6363307935716984E-2</v>
      </c>
      <c r="AS2438" s="13">
        <f t="shared" si="2890"/>
        <v>7.145293677734618E-3</v>
      </c>
      <c r="AT2438" s="13">
        <f t="shared" si="2891"/>
        <v>1.5600519754820966E-3</v>
      </c>
      <c r="AU2438" s="13">
        <f t="shared" si="2892"/>
        <v>2.2707367730169175E-4</v>
      </c>
      <c r="AV2438" s="13">
        <f t="shared" si="2893"/>
        <v>2.4788815885787388E-5</v>
      </c>
      <c r="AW2438" s="13">
        <f t="shared" si="2894"/>
        <v>4.6863191271105837E-8</v>
      </c>
      <c r="AX2438" s="13">
        <f t="shared" si="2895"/>
        <v>1.0443849846381591E-6</v>
      </c>
      <c r="AY2438" s="13">
        <f t="shared" si="2896"/>
        <v>1.8638512189846446E-6</v>
      </c>
      <c r="AZ2438" s="13">
        <f t="shared" si="2897"/>
        <v>1.6631517197243784E-6</v>
      </c>
      <c r="BA2438" s="13">
        <f t="shared" si="2898"/>
        <v>9.8937569502963793E-7</v>
      </c>
      <c r="BB2438" s="13">
        <f t="shared" si="2899"/>
        <v>4.4141986009442343E-7</v>
      </c>
      <c r="BC2438" s="13">
        <f t="shared" si="2900"/>
        <v>1.5755510782378221E-7</v>
      </c>
      <c r="BD2438" s="13">
        <f t="shared" si="2901"/>
        <v>4.8671023123996651E-3</v>
      </c>
      <c r="BE2438" s="13">
        <f t="shared" si="2902"/>
        <v>2.1252961515053873E-3</v>
      </c>
      <c r="BF2438" s="13">
        <f t="shared" si="2903"/>
        <v>4.640218595873953E-4</v>
      </c>
      <c r="BG2438" s="13">
        <f t="shared" si="2904"/>
        <v>6.7540794576615272E-5</v>
      </c>
      <c r="BH2438" s="13">
        <f t="shared" si="2905"/>
        <v>7.3731853970686082E-6</v>
      </c>
      <c r="BI2438" s="13">
        <f t="shared" si="2906"/>
        <v>6.4392328506444054E-7</v>
      </c>
      <c r="BJ2438" s="14">
        <f t="shared" si="2907"/>
        <v>8.371222227803489E-2</v>
      </c>
      <c r="BK2438" s="14">
        <f t="shared" si="2908"/>
        <v>0.2109623688127899</v>
      </c>
      <c r="BL2438" s="14">
        <f t="shared" si="2909"/>
        <v>0.60012091026698988</v>
      </c>
      <c r="BM2438" s="14">
        <f t="shared" si="2910"/>
        <v>0.38054145314642579</v>
      </c>
      <c r="BN2438" s="14">
        <f t="shared" si="2911"/>
        <v>0.61700649533767449</v>
      </c>
    </row>
    <row r="2439" spans="1:66" x14ac:dyDescent="0.25">
      <c r="A2439" t="s">
        <v>16</v>
      </c>
      <c r="B2439" t="s">
        <v>234</v>
      </c>
      <c r="C2439" t="s">
        <v>18</v>
      </c>
      <c r="D2439" t="s">
        <v>548</v>
      </c>
      <c r="E2439" s="10">
        <f>VLOOKUP(A2439,home!$A$2:$E$405,3,FALSE)</f>
        <v>1.512</v>
      </c>
      <c r="F2439" s="10">
        <f>VLOOKUP(B2439,home!$B$2:$E$405,3,FALSE)</f>
        <v>1.04</v>
      </c>
      <c r="G2439" s="10">
        <f>VLOOKUP(C2439,away!$B$2:$E$405,4,FALSE)</f>
        <v>0.56999999999999995</v>
      </c>
      <c r="H2439" s="10">
        <f>VLOOKUP(A2439,away!$A$2:$E$405,3,FALSE)</f>
        <v>1.32</v>
      </c>
      <c r="I2439" s="10">
        <f>VLOOKUP(C2439,away!$B$2:$E$405,3,FALSE)</f>
        <v>1.7</v>
      </c>
      <c r="J2439" s="10">
        <f>VLOOKUP(B2439,home!$B$2:$E$405,4,FALSE)</f>
        <v>1.19</v>
      </c>
      <c r="K2439" s="12">
        <f t="shared" si="2856"/>
        <v>0.89631359999999993</v>
      </c>
      <c r="L2439" s="12">
        <f t="shared" si="2857"/>
        <v>2.6703600000000001</v>
      </c>
      <c r="M2439" s="13">
        <f t="shared" si="2858"/>
        <v>2.8249667256218296E-2</v>
      </c>
      <c r="N2439" s="13">
        <f t="shared" si="2859"/>
        <v>2.5320560957223136E-2</v>
      </c>
      <c r="O2439" s="13">
        <f t="shared" si="2860"/>
        <v>7.5436781454315094E-2</v>
      </c>
      <c r="P2439" s="13">
        <f t="shared" si="2861"/>
        <v>6.7615013157730386E-2</v>
      </c>
      <c r="Q2439" s="13">
        <f t="shared" si="2862"/>
        <v>1.1347581572794058E-2</v>
      </c>
      <c r="R2439" s="13">
        <f t="shared" si="2863"/>
        <v>0.10072168186217245</v>
      </c>
      <c r="S2439" s="13">
        <f t="shared" si="2864"/>
        <v>4.045879516787685E-2</v>
      </c>
      <c r="T2439" s="13">
        <f t="shared" si="2865"/>
        <v>3.0302127928726344E-2</v>
      </c>
      <c r="U2439" s="13">
        <f t="shared" si="2866"/>
        <v>9.0278213267938473E-2</v>
      </c>
      <c r="V2439" s="13">
        <f t="shared" si="2867"/>
        <v>1.0759701827480024E-2</v>
      </c>
      <c r="W2439" s="13">
        <f t="shared" si="2868"/>
        <v>3.3903305636015673E-3</v>
      </c>
      <c r="X2439" s="13">
        <f t="shared" si="2869"/>
        <v>9.0534031238190833E-3</v>
      </c>
      <c r="Y2439" s="13">
        <f t="shared" si="2870"/>
        <v>1.2087922782860765E-2</v>
      </c>
      <c r="Z2439" s="13">
        <f t="shared" si="2871"/>
        <v>8.9654383459156939E-2</v>
      </c>
      <c r="AA2439" s="13">
        <f t="shared" si="2872"/>
        <v>8.0358443194057383E-2</v>
      </c>
      <c r="AB2439" s="13">
        <f t="shared" si="2873"/>
        <v>3.6013182754830536E-2</v>
      </c>
      <c r="AC2439" s="13">
        <f t="shared" si="2874"/>
        <v>1.6095706854701471E-3</v>
      </c>
      <c r="AD2439" s="13">
        <f t="shared" si="2875"/>
        <v>7.5969984816293731E-4</v>
      </c>
      <c r="AE2439" s="13">
        <f t="shared" si="2876"/>
        <v>2.0286720865403817E-3</v>
      </c>
      <c r="AF2439" s="13">
        <f t="shared" si="2877"/>
        <v>2.7086423965069872E-3</v>
      </c>
      <c r="AG2439" s="13">
        <f t="shared" si="2878"/>
        <v>2.4110167699787992E-3</v>
      </c>
      <c r="AH2439" s="13">
        <f t="shared" si="2879"/>
        <v>5.9852369853498594E-2</v>
      </c>
      <c r="AI2439" s="13">
        <f t="shared" si="2880"/>
        <v>5.3646493091920787E-2</v>
      </c>
      <c r="AJ2439" s="13">
        <f t="shared" si="2881"/>
        <v>2.4042040675297326E-2</v>
      </c>
      <c r="AK2439" s="13">
        <f t="shared" si="2882"/>
        <v>7.183069343007391E-3</v>
      </c>
      <c r="AL2439" s="13">
        <f t="shared" si="2883"/>
        <v>1.540990087979253E-4</v>
      </c>
      <c r="AM2439" s="13">
        <f t="shared" si="2884"/>
        <v>1.361858611652752E-4</v>
      </c>
      <c r="AN2439" s="13">
        <f t="shared" si="2885"/>
        <v>3.6366527622130429E-4</v>
      </c>
      <c r="AO2439" s="13">
        <f t="shared" si="2886"/>
        <v>4.8555860350516113E-4</v>
      </c>
      <c r="AP2439" s="13">
        <f t="shared" si="2887"/>
        <v>4.3220542415201403E-4</v>
      </c>
      <c r="AQ2439" s="13">
        <f t="shared" si="2888"/>
        <v>2.8853601910964311E-4</v>
      </c>
      <c r="AR2439" s="13">
        <f t="shared" si="2889"/>
        <v>3.1965474872397696E-2</v>
      </c>
      <c r="AS2439" s="13">
        <f t="shared" si="2890"/>
        <v>2.8651089858588316E-2</v>
      </c>
      <c r="AT2439" s="13">
        <f t="shared" si="2891"/>
        <v>1.2840180747537393E-2</v>
      </c>
      <c r="AU2439" s="13">
        <f t="shared" si="2892"/>
        <v>3.8362762101586431E-3</v>
      </c>
      <c r="AV2439" s="13">
        <f t="shared" si="2893"/>
        <v>8.5962663513041229E-4</v>
      </c>
      <c r="AW2439" s="13">
        <f t="shared" si="2894"/>
        <v>1.0245358145837405E-5</v>
      </c>
      <c r="AX2439" s="13">
        <f t="shared" si="2895"/>
        <v>2.0344206581691322E-5</v>
      </c>
      <c r="AY2439" s="13">
        <f t="shared" si="2896"/>
        <v>5.4326355487485241E-5</v>
      </c>
      <c r="AZ2439" s="13">
        <f t="shared" si="2897"/>
        <v>7.2535463319780554E-5</v>
      </c>
      <c r="BA2439" s="13">
        <f t="shared" si="2898"/>
        <v>6.4565266610203074E-5</v>
      </c>
      <c r="BB2439" s="13">
        <f t="shared" si="2899"/>
        <v>4.3103126336305475E-5</v>
      </c>
      <c r="BC2439" s="13">
        <f t="shared" si="2900"/>
        <v>2.3020172888683336E-5</v>
      </c>
      <c r="BD2439" s="13">
        <f t="shared" si="2901"/>
        <v>1.4226554246709319E-2</v>
      </c>
      <c r="BE2439" s="13">
        <f t="shared" si="2902"/>
        <v>1.2751454052463314E-2</v>
      </c>
      <c r="BF2439" s="13">
        <f t="shared" si="2903"/>
        <v>5.7146508434989911E-3</v>
      </c>
      <c r="BG2439" s="13">
        <f t="shared" si="2904"/>
        <v>1.7073730900932053E-3</v>
      </c>
      <c r="BH2439" s="13">
        <f t="shared" si="2905"/>
        <v>3.8258543023114125E-4</v>
      </c>
      <c r="BI2439" s="13">
        <f t="shared" si="2906"/>
        <v>6.8583304855604631E-5</v>
      </c>
      <c r="BJ2439" s="14">
        <f t="shared" si="2907"/>
        <v>0.1013940038055916</v>
      </c>
      <c r="BK2439" s="14">
        <f t="shared" si="2908"/>
        <v>0.14890117345906112</v>
      </c>
      <c r="BL2439" s="14">
        <f t="shared" si="2909"/>
        <v>0.64053612478870203</v>
      </c>
      <c r="BM2439" s="14">
        <f t="shared" si="2910"/>
        <v>0.67175031825471665</v>
      </c>
      <c r="BN2439" s="14">
        <f t="shared" si="2911"/>
        <v>0.30869128626045339</v>
      </c>
    </row>
    <row r="2440" spans="1:66" x14ac:dyDescent="0.25">
      <c r="A2440" t="s">
        <v>61</v>
      </c>
      <c r="B2440" t="s">
        <v>82</v>
      </c>
      <c r="C2440" t="s">
        <v>64</v>
      </c>
      <c r="D2440" t="s">
        <v>548</v>
      </c>
      <c r="E2440" s="10">
        <f>VLOOKUP(A2440,home!$A$2:$E$405,3,FALSE)</f>
        <v>1.50833333333333</v>
      </c>
      <c r="F2440" s="10">
        <f>VLOOKUP(B2440,home!$B$2:$E$405,3,FALSE)</f>
        <v>0.55000000000000004</v>
      </c>
      <c r="G2440" s="10">
        <f>VLOOKUP(C2440,away!$B$2:$E$405,4,FALSE)</f>
        <v>1.22</v>
      </c>
      <c r="H2440" s="10">
        <f>VLOOKUP(A2440,away!$A$2:$E$405,3,FALSE)</f>
        <v>1.30833333333333</v>
      </c>
      <c r="I2440" s="10">
        <f>VLOOKUP(C2440,away!$B$2:$E$405,3,FALSE)</f>
        <v>0.66</v>
      </c>
      <c r="J2440" s="10">
        <f>VLOOKUP(B2440,home!$B$2:$E$405,4,FALSE)</f>
        <v>1.4</v>
      </c>
      <c r="K2440" s="12">
        <f t="shared" si="2856"/>
        <v>1.0120916666666644</v>
      </c>
      <c r="L2440" s="12">
        <f t="shared" si="2857"/>
        <v>1.208899999999997</v>
      </c>
      <c r="M2440" s="13">
        <f t="shared" si="2858"/>
        <v>0.10850145817764177</v>
      </c>
      <c r="N2440" s="13">
        <f t="shared" si="2859"/>
        <v>0.10981342164277283</v>
      </c>
      <c r="O2440" s="13">
        <f t="shared" si="2860"/>
        <v>0.13116741279095082</v>
      </c>
      <c r="P2440" s="13">
        <f t="shared" si="2861"/>
        <v>0.13275344542394774</v>
      </c>
      <c r="Q2440" s="13">
        <f t="shared" si="2862"/>
        <v>5.5570624466401555E-2</v>
      </c>
      <c r="R2440" s="13">
        <f t="shared" si="2863"/>
        <v>7.9284142661490031E-2</v>
      </c>
      <c r="S2440" s="13">
        <f t="shared" si="2864"/>
        <v>4.0606544759692088E-2</v>
      </c>
      <c r="T2440" s="13">
        <f t="shared" si="2865"/>
        <v>6.7179327917432669E-2</v>
      </c>
      <c r="U2440" s="13">
        <f t="shared" si="2866"/>
        <v>8.0242820086505032E-2</v>
      </c>
      <c r="V2440" s="13">
        <f t="shared" si="2867"/>
        <v>5.5203136479564183E-3</v>
      </c>
      <c r="W2440" s="13">
        <f t="shared" si="2868"/>
        <v>1.8747521977969223E-2</v>
      </c>
      <c r="X2440" s="13">
        <f t="shared" si="2869"/>
        <v>2.2663879319166934E-2</v>
      </c>
      <c r="Y2440" s="13">
        <f t="shared" si="2870"/>
        <v>1.3699181854470423E-2</v>
      </c>
      <c r="Z2440" s="13">
        <f t="shared" si="2871"/>
        <v>3.1948866687825025E-2</v>
      </c>
      <c r="AA2440" s="13">
        <f t="shared" si="2872"/>
        <v>3.2335181734191899E-2</v>
      </c>
      <c r="AB2440" s="13">
        <f t="shared" si="2873"/>
        <v>1.6363083986663883E-2</v>
      </c>
      <c r="AC2440" s="13">
        <f t="shared" si="2874"/>
        <v>4.2213756207498839E-4</v>
      </c>
      <c r="AD2440" s="13">
        <f t="shared" si="2875"/>
        <v>4.7435526911381977E-3</v>
      </c>
      <c r="AE2440" s="13">
        <f t="shared" si="2876"/>
        <v>5.7344808483169524E-3</v>
      </c>
      <c r="AF2440" s="13">
        <f t="shared" si="2877"/>
        <v>3.466206948765174E-3</v>
      </c>
      <c r="AG2440" s="13">
        <f t="shared" si="2878"/>
        <v>1.3967658601207363E-3</v>
      </c>
      <c r="AH2440" s="13">
        <f t="shared" si="2879"/>
        <v>9.6557462347278931E-3</v>
      </c>
      <c r="AI2440" s="13">
        <f t="shared" si="2880"/>
        <v>9.7725002996161218E-3</v>
      </c>
      <c r="AJ2440" s="13">
        <f t="shared" si="2881"/>
        <v>4.9453330578694788E-3</v>
      </c>
      <c r="AK2440" s="13">
        <f t="shared" si="2882"/>
        <v>1.6683767922536241E-3</v>
      </c>
      <c r="AL2440" s="13">
        <f t="shared" si="2883"/>
        <v>2.0659709740147302E-5</v>
      </c>
      <c r="AM2440" s="13">
        <f t="shared" si="2884"/>
        <v>9.6018202981904021E-4</v>
      </c>
      <c r="AN2440" s="13">
        <f t="shared" si="2885"/>
        <v>1.1607640558482348E-3</v>
      </c>
      <c r="AO2440" s="13">
        <f t="shared" si="2886"/>
        <v>7.016238335574639E-4</v>
      </c>
      <c r="AP2440" s="13">
        <f t="shared" si="2887"/>
        <v>2.8273101746253873E-4</v>
      </c>
      <c r="AQ2440" s="13">
        <f t="shared" si="2888"/>
        <v>8.5448381752615534E-5</v>
      </c>
      <c r="AR2440" s="13">
        <f t="shared" si="2889"/>
        <v>2.3345663246325007E-3</v>
      </c>
      <c r="AS2440" s="13">
        <f t="shared" si="2890"/>
        <v>2.3627951224411766E-3</v>
      </c>
      <c r="AT2440" s="13">
        <f t="shared" si="2891"/>
        <v>1.1956826267316778E-3</v>
      </c>
      <c r="AU2440" s="13">
        <f t="shared" si="2892"/>
        <v>4.0338014083107966E-4</v>
      </c>
      <c r="AV2440" s="13">
        <f t="shared" si="2893"/>
        <v>1.020644197584903E-4</v>
      </c>
      <c r="AW2440" s="13">
        <f t="shared" si="2894"/>
        <v>7.021533001409334E-7</v>
      </c>
      <c r="AX2440" s="13">
        <f t="shared" si="2895"/>
        <v>1.6196537181048884E-4</v>
      </c>
      <c r="AY2440" s="13">
        <f t="shared" si="2896"/>
        <v>1.9579993798169945E-4</v>
      </c>
      <c r="AZ2440" s="13">
        <f t="shared" si="2897"/>
        <v>1.1835127251303797E-4</v>
      </c>
      <c r="BA2440" s="13">
        <f t="shared" si="2898"/>
        <v>4.7691617780337081E-5</v>
      </c>
      <c r="BB2440" s="13">
        <f t="shared" si="2899"/>
        <v>1.4413599183662336E-5</v>
      </c>
      <c r="BC2440" s="13">
        <f t="shared" si="2900"/>
        <v>3.4849200106258661E-6</v>
      </c>
      <c r="BD2440" s="13">
        <f t="shared" si="2901"/>
        <v>4.7037620497470398E-4</v>
      </c>
      <c r="BE2440" s="13">
        <f t="shared" si="2902"/>
        <v>4.7606383725318869E-4</v>
      </c>
      <c r="BF2440" s="13">
        <f t="shared" si="2903"/>
        <v>2.4091012124265372E-4</v>
      </c>
      <c r="BG2440" s="13">
        <f t="shared" si="2904"/>
        <v>8.1274375375115182E-5</v>
      </c>
      <c r="BH2440" s="13">
        <f t="shared" si="2905"/>
        <v>2.0564279507673108E-5</v>
      </c>
      <c r="BI2440" s="13">
        <f t="shared" si="2906"/>
        <v>4.1625871841440031E-6</v>
      </c>
      <c r="BJ2440" s="14">
        <f t="shared" si="2907"/>
        <v>0.30674741956427443</v>
      </c>
      <c r="BK2440" s="14">
        <f t="shared" si="2908"/>
        <v>0.28802035921903485</v>
      </c>
      <c r="BL2440" s="14">
        <f t="shared" si="2909"/>
        <v>0.37312643768420128</v>
      </c>
      <c r="BM2440" s="14">
        <f t="shared" si="2910"/>
        <v>0.38255748020744917</v>
      </c>
      <c r="BN2440" s="14">
        <f t="shared" si="2911"/>
        <v>0.61709050516320474</v>
      </c>
    </row>
    <row r="2441" spans="1:66" x14ac:dyDescent="0.25">
      <c r="A2441" t="s">
        <v>61</v>
      </c>
      <c r="B2441" t="s">
        <v>311</v>
      </c>
      <c r="C2441" t="s">
        <v>66</v>
      </c>
      <c r="D2441" t="s">
        <v>548</v>
      </c>
      <c r="E2441" s="10">
        <f>VLOOKUP(A2441,home!$A$2:$E$405,3,FALSE)</f>
        <v>1.50833333333333</v>
      </c>
      <c r="F2441" s="10">
        <f>VLOOKUP(B2441,home!$B$2:$E$405,3,FALSE)</f>
        <v>1.22</v>
      </c>
      <c r="G2441" s="10">
        <f>VLOOKUP(C2441,away!$B$2:$E$405,4,FALSE)</f>
        <v>0.55000000000000004</v>
      </c>
      <c r="H2441" s="10">
        <f>VLOOKUP(A2441,away!$A$2:$E$405,3,FALSE)</f>
        <v>1.30833333333333</v>
      </c>
      <c r="I2441" s="10">
        <f>VLOOKUP(C2441,away!$B$2:$E$405,3,FALSE)</f>
        <v>1.22</v>
      </c>
      <c r="J2441" s="10">
        <f>VLOOKUP(B2441,home!$B$2:$E$405,4,FALSE)</f>
        <v>1.02</v>
      </c>
      <c r="K2441" s="12">
        <f t="shared" si="2856"/>
        <v>1.0120916666666644</v>
      </c>
      <c r="L2441" s="12">
        <f t="shared" si="2857"/>
        <v>1.6280899999999958</v>
      </c>
      <c r="M2441" s="13">
        <f t="shared" si="2858"/>
        <v>7.1348306769905875E-2</v>
      </c>
      <c r="N2441" s="13">
        <f t="shared" si="2859"/>
        <v>7.2211026712598478E-2</v>
      </c>
      <c r="O2441" s="13">
        <f t="shared" si="2860"/>
        <v>0.11616146476901573</v>
      </c>
      <c r="P2441" s="13">
        <f t="shared" si="2861"/>
        <v>0.11756605048051415</v>
      </c>
      <c r="Q2441" s="13">
        <f t="shared" si="2862"/>
        <v>3.6542089188632408E-2</v>
      </c>
      <c r="R2441" s="13">
        <f t="shared" si="2863"/>
        <v>9.4560659587893184E-2</v>
      </c>
      <c r="S2441" s="13">
        <f t="shared" si="2864"/>
        <v>4.8430638550965292E-2</v>
      </c>
      <c r="T2441" s="13">
        <f t="shared" si="2865"/>
        <v>5.949380998712038E-2</v>
      </c>
      <c r="U2441" s="13">
        <f t="shared" si="2866"/>
        <v>9.5704055563409912E-2</v>
      </c>
      <c r="V2441" s="13">
        <f t="shared" si="2867"/>
        <v>8.8669843826045761E-3</v>
      </c>
      <c r="W2441" s="13">
        <f t="shared" si="2868"/>
        <v>1.2327981316801625E-2</v>
      </c>
      <c r="X2441" s="13">
        <f t="shared" si="2869"/>
        <v>2.0071063102071504E-2</v>
      </c>
      <c r="Y2441" s="13">
        <f t="shared" si="2870"/>
        <v>1.6338748562925758E-2</v>
      </c>
      <c r="Z2441" s="13">
        <f t="shared" si="2871"/>
        <v>5.1317754756150878E-2</v>
      </c>
      <c r="AA2441" s="13">
        <f t="shared" si="2872"/>
        <v>5.193827194074388E-2</v>
      </c>
      <c r="AB2441" s="13">
        <f t="shared" si="2873"/>
        <v>2.6283146106146963E-2</v>
      </c>
      <c r="AC2441" s="13">
        <f t="shared" si="2874"/>
        <v>9.1317543184405987E-4</v>
      </c>
      <c r="AD2441" s="13">
        <f t="shared" si="2875"/>
        <v>3.1192617893893138E-3</v>
      </c>
      <c r="AE2441" s="13">
        <f t="shared" si="2876"/>
        <v>5.0784389266868343E-3</v>
      </c>
      <c r="AF2441" s="13">
        <f t="shared" si="2877"/>
        <v>4.1340778160747736E-3</v>
      </c>
      <c r="AG2441" s="13">
        <f t="shared" si="2878"/>
        <v>2.2435502505243872E-3</v>
      </c>
      <c r="AH2441" s="13">
        <f t="shared" si="2879"/>
        <v>2.0887480835235363E-2</v>
      </c>
      <c r="AI2441" s="13">
        <f t="shared" si="2880"/>
        <v>2.1140045291001369E-2</v>
      </c>
      <c r="AJ2441" s="13">
        <f t="shared" si="2881"/>
        <v>1.0697831835989172E-2</v>
      </c>
      <c r="AK2441" s="13">
        <f t="shared" si="2882"/>
        <v>3.609062150868661E-3</v>
      </c>
      <c r="AL2441" s="13">
        <f t="shared" si="2883"/>
        <v>6.0188354161770847E-5</v>
      </c>
      <c r="AM2441" s="13">
        <f t="shared" si="2884"/>
        <v>6.3139577263853473E-4</v>
      </c>
      <c r="AN2441" s="13">
        <f t="shared" si="2885"/>
        <v>1.0279691434750692E-3</v>
      </c>
      <c r="AO2441" s="13">
        <f t="shared" si="2886"/>
        <v>8.3681314140016073E-4</v>
      </c>
      <c r="AP2441" s="13">
        <f t="shared" si="2887"/>
        <v>4.5413570246072808E-4</v>
      </c>
      <c r="AQ2441" s="13">
        <f t="shared" si="2888"/>
        <v>1.8484344895482117E-4</v>
      </c>
      <c r="AR2441" s="13">
        <f t="shared" si="2889"/>
        <v>6.8013397346076551E-3</v>
      </c>
      <c r="AS2441" s="13">
        <f t="shared" si="2890"/>
        <v>6.8835792675652702E-3</v>
      </c>
      <c r="AT2441" s="13">
        <f t="shared" si="2891"/>
        <v>3.4834066067711156E-3</v>
      </c>
      <c r="AU2441" s="13">
        <f t="shared" si="2892"/>
        <v>1.1751755994415494E-3</v>
      </c>
      <c r="AV2441" s="13">
        <f t="shared" si="2893"/>
        <v>2.9734635776619848E-4</v>
      </c>
      <c r="AW2441" s="13">
        <f t="shared" si="2894"/>
        <v>2.7549151339676981E-6</v>
      </c>
      <c r="AX2441" s="13">
        <f t="shared" si="2895"/>
        <v>1.0650506664267011E-4</v>
      </c>
      <c r="AY2441" s="13">
        <f t="shared" si="2896"/>
        <v>1.7339983395026431E-4</v>
      </c>
      <c r="AZ2441" s="13">
        <f t="shared" si="2897"/>
        <v>1.4115526782804258E-4</v>
      </c>
      <c r="BA2441" s="13">
        <f t="shared" si="2898"/>
        <v>7.6604493332719091E-5</v>
      </c>
      <c r="BB2441" s="13">
        <f t="shared" si="2899"/>
        <v>3.1179752387516568E-5</v>
      </c>
      <c r="BC2441" s="13">
        <f t="shared" si="2900"/>
        <v>1.0152688612918351E-5</v>
      </c>
      <c r="BD2441" s="13">
        <f t="shared" si="2901"/>
        <v>1.8455322014195575E-3</v>
      </c>
      <c r="BE2441" s="13">
        <f t="shared" si="2902"/>
        <v>1.8678477616217179E-3</v>
      </c>
      <c r="BF2441" s="13">
        <f t="shared" si="2903"/>
        <v>9.452165770696615E-4</v>
      </c>
      <c r="BG2441" s="13">
        <f t="shared" si="2904"/>
        <v>3.1888194028246444E-4</v>
      </c>
      <c r="BH2441" s="13">
        <f t="shared" si="2905"/>
        <v>8.0684438602594784E-5</v>
      </c>
      <c r="BI2441" s="13">
        <f t="shared" si="2906"/>
        <v>1.633200958787287E-5</v>
      </c>
      <c r="BJ2441" s="14">
        <f t="shared" si="2907"/>
        <v>0.23523420196450892</v>
      </c>
      <c r="BK2441" s="14">
        <f t="shared" si="2908"/>
        <v>0.24735874380394599</v>
      </c>
      <c r="BL2441" s="14">
        <f t="shared" si="2909"/>
        <v>0.4646973605750398</v>
      </c>
      <c r="BM2441" s="14">
        <f t="shared" si="2910"/>
        <v>0.49004781867226949</v>
      </c>
      <c r="BN2441" s="14">
        <f t="shared" si="2911"/>
        <v>0.50838959750855983</v>
      </c>
    </row>
    <row r="2442" spans="1:66" x14ac:dyDescent="0.25">
      <c r="A2442" t="s">
        <v>19</v>
      </c>
      <c r="B2442" t="s">
        <v>141</v>
      </c>
      <c r="C2442" t="s">
        <v>247</v>
      </c>
      <c r="D2442" t="s">
        <v>548</v>
      </c>
      <c r="E2442" s="10">
        <f>VLOOKUP(A2442,home!$A$2:$E$405,3,FALSE)</f>
        <v>1.6834532374100699</v>
      </c>
      <c r="F2442" s="10">
        <f>VLOOKUP(B2442,home!$B$2:$E$405,3,FALSE)</f>
        <v>0.93</v>
      </c>
      <c r="G2442" s="10">
        <f>VLOOKUP(C2442,away!$B$2:$E$405,4,FALSE)</f>
        <v>0.34</v>
      </c>
      <c r="H2442" s="10">
        <f>VLOOKUP(A2442,away!$A$2:$E$405,3,FALSE)</f>
        <v>1.19424460431655</v>
      </c>
      <c r="I2442" s="10">
        <f>VLOOKUP(C2442,away!$B$2:$E$405,3,FALSE)</f>
        <v>1.1000000000000001</v>
      </c>
      <c r="J2442" s="10">
        <f>VLOOKUP(B2442,home!$B$2:$E$405,4,FALSE)</f>
        <v>0.96</v>
      </c>
      <c r="K2442" s="12">
        <f t="shared" si="2856"/>
        <v>0.53230791366906416</v>
      </c>
      <c r="L2442" s="12">
        <f t="shared" si="2857"/>
        <v>1.2611223021582767</v>
      </c>
      <c r="M2442" s="13">
        <f t="shared" si="2858"/>
        <v>0.16638844138680883</v>
      </c>
      <c r="N2442" s="13">
        <f t="shared" si="2859"/>
        <v>8.8569884093259554E-2</v>
      </c>
      <c r="O2442" s="13">
        <f t="shared" si="2860"/>
        <v>0.20983617425425985</v>
      </c>
      <c r="P2442" s="13">
        <f t="shared" si="2861"/>
        <v>0.11169745612958323</v>
      </c>
      <c r="Q2442" s="13">
        <f t="shared" si="2862"/>
        <v>2.3573225107796907E-2</v>
      </c>
      <c r="R2442" s="13">
        <f t="shared" si="2863"/>
        <v>0.13231453957580874</v>
      </c>
      <c r="S2442" s="13">
        <f t="shared" si="2864"/>
        <v>1.874577585112424E-2</v>
      </c>
      <c r="T2442" s="13">
        <f t="shared" si="2865"/>
        <v>2.9728719917240128E-2</v>
      </c>
      <c r="U2442" s="13">
        <f t="shared" si="2866"/>
        <v>7.0432076509681557E-2</v>
      </c>
      <c r="V2442" s="13">
        <f t="shared" si="2867"/>
        <v>1.3982378011184451E-3</v>
      </c>
      <c r="W2442" s="13">
        <f t="shared" si="2868"/>
        <v>4.1827380918608584E-3</v>
      </c>
      <c r="X2442" s="13">
        <f t="shared" si="2869"/>
        <v>5.2749442917326833E-3</v>
      </c>
      <c r="Y2442" s="13">
        <f t="shared" si="2870"/>
        <v>3.3261749444732907E-3</v>
      </c>
      <c r="Z2442" s="13">
        <f t="shared" si="2871"/>
        <v>5.5621605586285455E-2</v>
      </c>
      <c r="AA2442" s="13">
        <f t="shared" si="2872"/>
        <v>2.9607820824559167E-2</v>
      </c>
      <c r="AB2442" s="13">
        <f t="shared" si="2873"/>
        <v>7.8802386657042794E-3</v>
      </c>
      <c r="AC2442" s="13">
        <f t="shared" si="2874"/>
        <v>5.8665285035513816E-5</v>
      </c>
      <c r="AD2442" s="13">
        <f t="shared" si="2875"/>
        <v>5.5662614677564378E-4</v>
      </c>
      <c r="AE2442" s="13">
        <f t="shared" si="2876"/>
        <v>7.0197364766319071E-4</v>
      </c>
      <c r="AF2442" s="13">
        <f t="shared" si="2877"/>
        <v>4.4263731129772302E-4</v>
      </c>
      <c r="AG2442" s="13">
        <f t="shared" si="2878"/>
        <v>1.8607326168164478E-4</v>
      </c>
      <c r="AH2442" s="13">
        <f t="shared" si="2879"/>
        <v>1.7536411821678987E-2</v>
      </c>
      <c r="AI2442" s="13">
        <f t="shared" si="2880"/>
        <v>9.3347707900394532E-3</v>
      </c>
      <c r="AJ2442" s="13">
        <f t="shared" si="2881"/>
        <v>2.4844861819124111E-3</v>
      </c>
      <c r="AK2442" s="13">
        <f t="shared" si="2882"/>
        <v>4.4083721867780489E-4</v>
      </c>
      <c r="AL2442" s="13">
        <f t="shared" si="2883"/>
        <v>1.5752928621647156E-6</v>
      </c>
      <c r="AM2442" s="13">
        <f t="shared" si="2884"/>
        <v>5.9259300576758669E-5</v>
      </c>
      <c r="AN2442" s="13">
        <f t="shared" si="2885"/>
        <v>7.4733225567651191E-5</v>
      </c>
      <c r="AO2442" s="13">
        <f t="shared" si="2886"/>
        <v>4.7123868737795022E-5</v>
      </c>
      <c r="AP2442" s="13">
        <f t="shared" si="2887"/>
        <v>1.980965394307084E-5</v>
      </c>
      <c r="AQ2442" s="13">
        <f t="shared" si="2888"/>
        <v>6.2455990964110686E-6</v>
      </c>
      <c r="AR2442" s="13">
        <f t="shared" si="2889"/>
        <v>4.4231120096302843E-3</v>
      </c>
      <c r="AS2442" s="13">
        <f t="shared" si="2890"/>
        <v>2.3544575257708777E-3</v>
      </c>
      <c r="AT2442" s="13">
        <f t="shared" si="2891"/>
        <v>6.2664818668276131E-4</v>
      </c>
      <c r="AU2442" s="13">
        <f t="shared" si="2892"/>
        <v>1.1118992961920098E-4</v>
      </c>
      <c r="AV2442" s="13">
        <f t="shared" si="2893"/>
        <v>1.4796819864151735E-5</v>
      </c>
      <c r="AW2442" s="13">
        <f t="shared" si="2894"/>
        <v>2.9375071552168813E-8</v>
      </c>
      <c r="AX2442" s="13">
        <f t="shared" si="2895"/>
        <v>5.2573657759170596E-6</v>
      </c>
      <c r="AY2442" s="13">
        <f t="shared" si="2896"/>
        <v>6.6301812306126576E-6</v>
      </c>
      <c r="AZ2442" s="13">
        <f t="shared" si="2897"/>
        <v>4.1807347086384153E-6</v>
      </c>
      <c r="BA2442" s="13">
        <f t="shared" si="2898"/>
        <v>1.7574725934903638E-6</v>
      </c>
      <c r="BB2442" s="13">
        <f t="shared" si="2899"/>
        <v>5.54096970770661E-7</v>
      </c>
      <c r="BC2442" s="13">
        <f t="shared" si="2900"/>
        <v>1.3975680947944465E-7</v>
      </c>
      <c r="BD2442" s="13">
        <f t="shared" si="2901"/>
        <v>9.2968086671481082E-4</v>
      </c>
      <c r="BE2442" s="13">
        <f t="shared" si="2902"/>
        <v>4.948764825390082E-4</v>
      </c>
      <c r="BF2442" s="13">
        <f t="shared" si="2903"/>
        <v>1.3171333397211222E-4</v>
      </c>
      <c r="BG2442" s="13">
        <f t="shared" si="2904"/>
        <v>2.3370683336363912E-5</v>
      </c>
      <c r="BH2442" s="13">
        <f t="shared" si="2905"/>
        <v>3.1100999219500585E-6</v>
      </c>
      <c r="BI2442" s="13">
        <f t="shared" si="2906"/>
        <v>3.311061601511111E-7</v>
      </c>
      <c r="BJ2442" s="14">
        <f t="shared" si="2907"/>
        <v>0.1567686880697923</v>
      </c>
      <c r="BK2442" s="14">
        <f t="shared" si="2908"/>
        <v>0.29829678192776299</v>
      </c>
      <c r="BL2442" s="14">
        <f t="shared" si="2909"/>
        <v>0.48898064288653392</v>
      </c>
      <c r="BM2442" s="14">
        <f t="shared" si="2910"/>
        <v>0.26728139711669846</v>
      </c>
      <c r="BN2442" s="14">
        <f t="shared" si="2911"/>
        <v>0.7323797205475171</v>
      </c>
    </row>
    <row r="2443" spans="1:66" x14ac:dyDescent="0.25">
      <c r="A2443" t="s">
        <v>19</v>
      </c>
      <c r="B2443" t="s">
        <v>248</v>
      </c>
      <c r="C2443" t="s">
        <v>252</v>
      </c>
      <c r="D2443" t="s">
        <v>548</v>
      </c>
      <c r="E2443" s="10">
        <f>VLOOKUP(A2443,home!$A$2:$E$405,3,FALSE)</f>
        <v>1.6834532374100699</v>
      </c>
      <c r="F2443" s="10">
        <f>VLOOKUP(B2443,home!$B$2:$E$405,3,FALSE)</f>
        <v>0.85</v>
      </c>
      <c r="G2443" s="10">
        <f>VLOOKUP(C2443,away!$B$2:$E$405,4,FALSE)</f>
        <v>0.74</v>
      </c>
      <c r="H2443" s="10">
        <f>VLOOKUP(A2443,away!$A$2:$E$405,3,FALSE)</f>
        <v>1.19424460431655</v>
      </c>
      <c r="I2443" s="10">
        <f>VLOOKUP(C2443,away!$B$2:$E$405,3,FALSE)</f>
        <v>0.59</v>
      </c>
      <c r="J2443" s="10">
        <f>VLOOKUP(B2443,home!$B$2:$E$405,4,FALSE)</f>
        <v>1.56</v>
      </c>
      <c r="K2443" s="12">
        <f t="shared" si="2856"/>
        <v>1.0588920863309339</v>
      </c>
      <c r="L2443" s="12">
        <f t="shared" si="2857"/>
        <v>1.0991827338129527</v>
      </c>
      <c r="M2443" s="13">
        <f t="shared" si="2858"/>
        <v>0.11554735649095788</v>
      </c>
      <c r="N2443" s="13">
        <f t="shared" si="2859"/>
        <v>0.12235218138473455</v>
      </c>
      <c r="O2443" s="13">
        <f t="shared" si="2860"/>
        <v>0.12700765919259091</v>
      </c>
      <c r="P2443" s="13">
        <f t="shared" si="2861"/>
        <v>0.13448740522245078</v>
      </c>
      <c r="Q2443" s="13">
        <f t="shared" si="2862"/>
        <v>6.47788783068112E-2</v>
      </c>
      <c r="R2443" s="13">
        <f t="shared" si="2863"/>
        <v>6.9802313023247922E-2</v>
      </c>
      <c r="S2443" s="13">
        <f t="shared" si="2864"/>
        <v>3.9133007263742685E-2</v>
      </c>
      <c r="T2443" s="13">
        <f t="shared" si="2865"/>
        <v>7.1203824550617315E-2</v>
      </c>
      <c r="U2443" s="13">
        <f t="shared" si="2866"/>
        <v>7.391311686791191E-2</v>
      </c>
      <c r="V2443" s="13">
        <f t="shared" si="2867"/>
        <v>5.0608365890260389E-3</v>
      </c>
      <c r="W2443" s="13">
        <f t="shared" si="2868"/>
        <v>2.2864613866825669E-2</v>
      </c>
      <c r="X2443" s="13">
        <f t="shared" si="2869"/>
        <v>2.5132388777714985E-2</v>
      </c>
      <c r="Y2443" s="13">
        <f t="shared" si="2870"/>
        <v>1.3812543901969364E-2</v>
      </c>
      <c r="Z2443" s="13">
        <f t="shared" si="2871"/>
        <v>2.5575165751787043E-2</v>
      </c>
      <c r="AA2443" s="13">
        <f t="shared" si="2872"/>
        <v>2.708134062116923E-2</v>
      </c>
      <c r="AB2443" s="13">
        <f t="shared" si="2873"/>
        <v>1.4338108635494274E-2</v>
      </c>
      <c r="AC2443" s="13">
        <f t="shared" si="2874"/>
        <v>3.6814926028089825E-4</v>
      </c>
      <c r="AD2443" s="13">
        <f t="shared" si="2875"/>
        <v>6.0527896701485567E-3</v>
      </c>
      <c r="AE2443" s="13">
        <f t="shared" si="2876"/>
        <v>6.65312189682869E-3</v>
      </c>
      <c r="AF2443" s="13">
        <f t="shared" si="2877"/>
        <v>3.6564983574734885E-3</v>
      </c>
      <c r="AG2443" s="13">
        <f t="shared" si="2878"/>
        <v>1.3397199535834269E-3</v>
      </c>
      <c r="AH2443" s="13">
        <f t="shared" si="2879"/>
        <v>7.0279451521921693E-3</v>
      </c>
      <c r="AI2443" s="13">
        <f t="shared" si="2880"/>
        <v>7.4418355048241382E-3</v>
      </c>
      <c r="AJ2443" s="13">
        <f t="shared" si="2881"/>
        <v>3.9400503619174245E-3</v>
      </c>
      <c r="AK2443" s="13">
        <f t="shared" si="2882"/>
        <v>1.3906960493265646E-3</v>
      </c>
      <c r="AL2443" s="13">
        <f t="shared" si="2883"/>
        <v>1.7139791079034236E-5</v>
      </c>
      <c r="AM2443" s="13">
        <f t="shared" si="2884"/>
        <v>1.2818502163891865E-3</v>
      </c>
      <c r="AN2443" s="13">
        <f t="shared" si="2885"/>
        <v>1.4089876251893909E-3</v>
      </c>
      <c r="AO2443" s="13">
        <f t="shared" si="2886"/>
        <v>7.7436743488214731E-4</v>
      </c>
      <c r="AP2443" s="13">
        <f t="shared" si="2887"/>
        <v>2.8372377134982748E-4</v>
      </c>
      <c r="AQ2443" s="13">
        <f t="shared" si="2888"/>
        <v>7.7966067660006103E-5</v>
      </c>
      <c r="AR2443" s="13">
        <f t="shared" si="2889"/>
        <v>1.544999193094816E-3</v>
      </c>
      <c r="AS2443" s="13">
        <f t="shared" si="2890"/>
        <v>1.6359874189557789E-3</v>
      </c>
      <c r="AT2443" s="13">
        <f t="shared" si="2891"/>
        <v>8.6616706563462202E-4</v>
      </c>
      <c r="AU2443" s="13">
        <f t="shared" si="2892"/>
        <v>3.0572581708032936E-4</v>
      </c>
      <c r="AV2443" s="13">
        <f t="shared" si="2893"/>
        <v>8.093266207335483E-5</v>
      </c>
      <c r="AW2443" s="13">
        <f t="shared" si="2894"/>
        <v>5.5414653694022336E-7</v>
      </c>
      <c r="AX2443" s="13">
        <f t="shared" si="2895"/>
        <v>2.2622350833268406E-4</v>
      </c>
      <c r="AY2443" s="13">
        <f t="shared" si="2896"/>
        <v>2.4866097434187698E-4</v>
      </c>
      <c r="AZ2443" s="13">
        <f t="shared" si="2897"/>
        <v>1.3666192478484839E-4</v>
      </c>
      <c r="BA2443" s="13">
        <f t="shared" si="2898"/>
        <v>5.0072142697716596E-5</v>
      </c>
      <c r="BB2443" s="13">
        <f t="shared" si="2899"/>
        <v>1.3759608674587098E-5</v>
      </c>
      <c r="BC2443" s="13">
        <f t="shared" si="2900"/>
        <v>3.0248648558258141E-6</v>
      </c>
      <c r="BD2443" s="13">
        <f t="shared" si="2901"/>
        <v>2.8303940613412753E-4</v>
      </c>
      <c r="BE2443" s="13">
        <f t="shared" si="2902"/>
        <v>2.997081872752348E-4</v>
      </c>
      <c r="BF2443" s="13">
        <f t="shared" si="2903"/>
        <v>1.586793138571678E-4</v>
      </c>
      <c r="BG2443" s="13">
        <f t="shared" si="2904"/>
        <v>5.6008089902592508E-5</v>
      </c>
      <c r="BH2443" s="13">
        <f t="shared" si="2905"/>
        <v>1.4826630792091668E-5</v>
      </c>
      <c r="BI2443" s="13">
        <f t="shared" si="2906"/>
        <v>3.139960402539284E-6</v>
      </c>
      <c r="BJ2443" s="14">
        <f t="shared" si="2907"/>
        <v>0.34235185880586538</v>
      </c>
      <c r="BK2443" s="14">
        <f t="shared" si="2908"/>
        <v>0.29486255559187924</v>
      </c>
      <c r="BL2443" s="14">
        <f t="shared" si="2909"/>
        <v>0.33719227915387723</v>
      </c>
      <c r="BM2443" s="14">
        <f t="shared" si="2910"/>
        <v>0.36575795885481066</v>
      </c>
      <c r="BN2443" s="14">
        <f t="shared" si="2911"/>
        <v>0.63397579362079326</v>
      </c>
    </row>
    <row r="2444" spans="1:66" x14ac:dyDescent="0.25">
      <c r="A2444" t="s">
        <v>19</v>
      </c>
      <c r="B2444" t="s">
        <v>20</v>
      </c>
      <c r="C2444" t="s">
        <v>245</v>
      </c>
      <c r="D2444" t="s">
        <v>548</v>
      </c>
      <c r="E2444" s="10">
        <f>VLOOKUP(A2444,home!$A$2:$E$405,3,FALSE)</f>
        <v>1.6834532374100699</v>
      </c>
      <c r="F2444" s="10">
        <f>VLOOKUP(B2444,home!$B$2:$E$405,3,FALSE)</f>
        <v>1.19</v>
      </c>
      <c r="G2444" s="10">
        <f>VLOOKUP(C2444,away!$B$2:$E$405,4,FALSE)</f>
        <v>1.02</v>
      </c>
      <c r="H2444" s="10">
        <f>VLOOKUP(A2444,away!$A$2:$E$405,3,FALSE)</f>
        <v>1.19424460431655</v>
      </c>
      <c r="I2444" s="10">
        <f>VLOOKUP(C2444,away!$B$2:$E$405,3,FALSE)</f>
        <v>0.68</v>
      </c>
      <c r="J2444" s="10">
        <f>VLOOKUP(B2444,home!$B$2:$E$405,4,FALSE)</f>
        <v>0.96</v>
      </c>
      <c r="K2444" s="12">
        <f t="shared" si="2856"/>
        <v>2.0433755395683426</v>
      </c>
      <c r="L2444" s="12">
        <f t="shared" si="2857"/>
        <v>0.77960287769784387</v>
      </c>
      <c r="M2444" s="13">
        <f t="shared" si="2858"/>
        <v>5.9428675458971084E-2</v>
      </c>
      <c r="N2444" s="13">
        <f t="shared" si="2859"/>
        <v>0.12143510178180696</v>
      </c>
      <c r="O2444" s="13">
        <f t="shared" si="2860"/>
        <v>4.6330766405585082E-2</v>
      </c>
      <c r="P2444" s="13">
        <f t="shared" si="2861"/>
        <v>9.4671154802627264E-2</v>
      </c>
      <c r="Q2444" s="13">
        <f t="shared" si="2862"/>
        <v>0.12406875831296824</v>
      </c>
      <c r="R2444" s="13">
        <f t="shared" si="2863"/>
        <v>1.805979940787036E-2</v>
      </c>
      <c r="S2444" s="13">
        <f t="shared" si="2864"/>
        <v>3.7703295094683377E-2</v>
      </c>
      <c r="T2444" s="13">
        <f t="shared" si="2865"/>
        <v>9.672436101318832E-2</v>
      </c>
      <c r="U2444" s="13">
        <f t="shared" si="2866"/>
        <v>3.6902952359553133E-2</v>
      </c>
      <c r="V2444" s="13">
        <f t="shared" si="2867"/>
        <v>6.6735730949020701E-3</v>
      </c>
      <c r="W2444" s="13">
        <f t="shared" si="2868"/>
        <v>8.4506355320445231E-2</v>
      </c>
      <c r="X2444" s="13">
        <f t="shared" si="2869"/>
        <v>6.5881397791575605E-2</v>
      </c>
      <c r="Y2444" s="13">
        <f t="shared" si="2870"/>
        <v>2.5680663652534356E-2</v>
      </c>
      <c r="Z2444" s="13">
        <f t="shared" si="2871"/>
        <v>4.6931571963405175E-3</v>
      </c>
      <c r="AA2444" s="13">
        <f t="shared" si="2872"/>
        <v>9.5898826183513537E-3</v>
      </c>
      <c r="AB2444" s="13">
        <f t="shared" si="2873"/>
        <v>9.7978657848353887E-3</v>
      </c>
      <c r="AC2444" s="13">
        <f t="shared" si="2874"/>
        <v>6.6444656838085113E-4</v>
      </c>
      <c r="AD2444" s="13">
        <f t="shared" si="2875"/>
        <v>4.3169554849967227E-2</v>
      </c>
      <c r="AE2444" s="13">
        <f t="shared" si="2876"/>
        <v>3.3655109189969355E-2</v>
      </c>
      <c r="AF2444" s="13">
        <f t="shared" si="2877"/>
        <v>1.3118809986867631E-2</v>
      </c>
      <c r="AG2444" s="13">
        <f t="shared" si="2878"/>
        <v>3.4091540059110735E-3</v>
      </c>
      <c r="AH2444" s="13">
        <f t="shared" si="2879"/>
        <v>9.1469971393885274E-4</v>
      </c>
      <c r="AI2444" s="13">
        <f t="shared" si="2880"/>
        <v>1.8690750215128119E-3</v>
      </c>
      <c r="AJ2444" s="13">
        <f t="shared" si="2881"/>
        <v>1.9096110902887275E-3</v>
      </c>
      <c r="AK2444" s="13">
        <f t="shared" si="2882"/>
        <v>1.3006841973281396E-3</v>
      </c>
      <c r="AL2444" s="13">
        <f t="shared" si="2883"/>
        <v>4.2339105455369754E-5</v>
      </c>
      <c r="AM2444" s="13">
        <f t="shared" si="2884"/>
        <v>1.7642322486895384E-2</v>
      </c>
      <c r="AN2444" s="13">
        <f t="shared" si="2885"/>
        <v>1.375400538005702E-2</v>
      </c>
      <c r="AO2444" s="13">
        <f t="shared" si="2886"/>
        <v>5.3613310870820399E-3</v>
      </c>
      <c r="AP2444" s="13">
        <f t="shared" si="2887"/>
        <v>1.3932363812600229E-3</v>
      </c>
      <c r="AQ2444" s="13">
        <f t="shared" si="2888"/>
        <v>2.7154277303591094E-4</v>
      </c>
      <c r="AR2444" s="13">
        <f t="shared" si="2889"/>
        <v>1.4262050584322491E-4</v>
      </c>
      <c r="AS2444" s="13">
        <f t="shared" si="2890"/>
        <v>2.9142725308090961E-4</v>
      </c>
      <c r="AT2444" s="13">
        <f t="shared" si="2891"/>
        <v>2.9774766025456191E-4</v>
      </c>
      <c r="AU2444" s="13">
        <f t="shared" si="2892"/>
        <v>2.0280342864262564E-4</v>
      </c>
      <c r="AV2444" s="13">
        <f t="shared" si="2893"/>
        <v>1.0360089135723378E-4</v>
      </c>
      <c r="AW2444" s="13">
        <f t="shared" si="2894"/>
        <v>1.8735306444675998E-6</v>
      </c>
      <c r="AX2444" s="13">
        <f t="shared" si="2895"/>
        <v>6.0083150384830936E-3</v>
      </c>
      <c r="AY2444" s="13">
        <f t="shared" si="2896"/>
        <v>4.684099694116651E-3</v>
      </c>
      <c r="AZ2444" s="13">
        <f t="shared" si="2897"/>
        <v>1.8258688004784657E-3</v>
      </c>
      <c r="BA2444" s="13">
        <f t="shared" si="2898"/>
        <v>4.7448419038390743E-4</v>
      </c>
      <c r="BB2444" s="13">
        <f t="shared" si="2899"/>
        <v>9.2477310061356435E-5</v>
      </c>
      <c r="BC2444" s="13">
        <f t="shared" si="2900"/>
        <v>1.4419115409117855E-5</v>
      </c>
      <c r="BD2444" s="13">
        <f t="shared" si="2901"/>
        <v>1.8531226129016709E-5</v>
      </c>
      <c r="BE2444" s="13">
        <f t="shared" si="2902"/>
        <v>3.7866254190242483E-5</v>
      </c>
      <c r="BF2444" s="13">
        <f t="shared" si="2903"/>
        <v>3.868748879370939E-5</v>
      </c>
      <c r="BG2444" s="13">
        <f t="shared" si="2904"/>
        <v>2.6351022762796702E-5</v>
      </c>
      <c r="BH2444" s="13">
        <f t="shared" si="2905"/>
        <v>1.3461258839026851E-5</v>
      </c>
      <c r="BI2444" s="13">
        <f t="shared" si="2906"/>
        <v>5.5012814086931208E-6</v>
      </c>
      <c r="BJ2444" s="14">
        <f t="shared" si="2907"/>
        <v>0.66317136816249667</v>
      </c>
      <c r="BK2444" s="14">
        <f t="shared" si="2908"/>
        <v>0.20386758381913667</v>
      </c>
      <c r="BL2444" s="14">
        <f t="shared" si="2909"/>
        <v>0.12785393487056596</v>
      </c>
      <c r="BM2444" s="14">
        <f t="shared" si="2910"/>
        <v>0.53090956171523884</v>
      </c>
      <c r="BN2444" s="14">
        <f t="shared" si="2911"/>
        <v>0.46399425616982898</v>
      </c>
    </row>
    <row r="2445" spans="1:66" x14ac:dyDescent="0.25">
      <c r="A2445" t="s">
        <v>19</v>
      </c>
      <c r="B2445" t="s">
        <v>249</v>
      </c>
      <c r="C2445" t="s">
        <v>352</v>
      </c>
      <c r="D2445" t="s">
        <v>548</v>
      </c>
      <c r="E2445" s="10">
        <f>VLOOKUP(A2445,home!$A$2:$E$405,3,FALSE)</f>
        <v>1.6834532374100699</v>
      </c>
      <c r="F2445" s="10">
        <f>VLOOKUP(B2445,home!$B$2:$E$405,3,FALSE)</f>
        <v>1.34</v>
      </c>
      <c r="G2445" s="10">
        <f>VLOOKUP(C2445,away!$B$2:$E$405,4,FALSE)</f>
        <v>1.19</v>
      </c>
      <c r="H2445" s="10">
        <f>VLOOKUP(A2445,away!$A$2:$E$405,3,FALSE)</f>
        <v>1.19424460431655</v>
      </c>
      <c r="I2445" s="10">
        <f>VLOOKUP(C2445,away!$B$2:$E$405,3,FALSE)</f>
        <v>0.45</v>
      </c>
      <c r="J2445" s="10">
        <f>VLOOKUP(B2445,home!$B$2:$E$405,4,FALSE)</f>
        <v>0.84</v>
      </c>
      <c r="K2445" s="12">
        <f t="shared" si="2856"/>
        <v>2.6844345323740972</v>
      </c>
      <c r="L2445" s="12">
        <f t="shared" si="2857"/>
        <v>0.45142446043165591</v>
      </c>
      <c r="M2445" s="13">
        <f t="shared" si="2858"/>
        <v>4.3462403897669241E-2</v>
      </c>
      <c r="N2445" s="13">
        <f t="shared" si="2859"/>
        <v>0.11667197788289384</v>
      </c>
      <c r="O2445" s="13">
        <f t="shared" si="2860"/>
        <v>1.9619992228568035E-2</v>
      </c>
      <c r="P2445" s="13">
        <f t="shared" si="2861"/>
        <v>5.266858466327945E-2</v>
      </c>
      <c r="Q2445" s="13">
        <f t="shared" si="2862"/>
        <v>0.1565991431946136</v>
      </c>
      <c r="R2445" s="13">
        <f t="shared" si="2863"/>
        <v>4.4284722027273038E-3</v>
      </c>
      <c r="S2445" s="13">
        <f t="shared" si="2864"/>
        <v>1.5956203302538659E-2</v>
      </c>
      <c r="T2445" s="13">
        <f t="shared" si="2865"/>
        <v>7.0692683720688071E-2</v>
      </c>
      <c r="U2445" s="13">
        <f t="shared" si="2866"/>
        <v>1.1887943706659956E-2</v>
      </c>
      <c r="V2445" s="13">
        <f t="shared" si="2867"/>
        <v>2.1484485419294244E-3</v>
      </c>
      <c r="W2445" s="13">
        <f t="shared" si="2868"/>
        <v>0.14012671591060563</v>
      </c>
      <c r="X2445" s="13">
        <f t="shared" si="2869"/>
        <v>6.3256627122005096E-2</v>
      </c>
      <c r="Y2445" s="13">
        <f t="shared" si="2870"/>
        <v>1.4277794383638799E-2</v>
      </c>
      <c r="Z2445" s="13">
        <f t="shared" si="2871"/>
        <v>6.6637355821758668E-4</v>
      </c>
      <c r="AA2445" s="13">
        <f t="shared" si="2872"/>
        <v>1.7888361911402903E-3</v>
      </c>
      <c r="AB2445" s="13">
        <f t="shared" si="2873"/>
        <v>2.4010068221287737E-3</v>
      </c>
      <c r="AC2445" s="13">
        <f t="shared" si="2874"/>
        <v>1.6272072782681692E-4</v>
      </c>
      <c r="AD2445" s="13">
        <f t="shared" si="2875"/>
        <v>9.4040248774651169E-2</v>
      </c>
      <c r="AE2445" s="13">
        <f t="shared" si="2876"/>
        <v>4.2452068561955596E-2</v>
      </c>
      <c r="AF2445" s="13">
        <f t="shared" si="2877"/>
        <v>9.581951072394233E-3</v>
      </c>
      <c r="AG2445" s="13">
        <f t="shared" si="2878"/>
        <v>1.4418423642460314E-3</v>
      </c>
      <c r="AH2445" s="13">
        <f t="shared" si="2879"/>
        <v>7.5204330991074169E-5</v>
      </c>
      <c r="AI2445" s="13">
        <f t="shared" si="2880"/>
        <v>2.0188110309653099E-4</v>
      </c>
      <c r="AJ2445" s="13">
        <f t="shared" si="2881"/>
        <v>2.709683022930516E-4</v>
      </c>
      <c r="AK2445" s="13">
        <f t="shared" si="2882"/>
        <v>2.4246555595141704E-4</v>
      </c>
      <c r="AL2445" s="13">
        <f t="shared" si="2883"/>
        <v>7.8875254578145981E-6</v>
      </c>
      <c r="AM2445" s="13">
        <f t="shared" si="2884"/>
        <v>5.0488978248744883E-2</v>
      </c>
      <c r="AN2445" s="13">
        <f t="shared" si="2885"/>
        <v>2.2791959763685272E-2</v>
      </c>
      <c r="AO2445" s="13">
        <f t="shared" si="2886"/>
        <v>5.1444240692508176E-3</v>
      </c>
      <c r="AP2445" s="13">
        <f t="shared" si="2887"/>
        <v>7.7410628656439146E-4</v>
      </c>
      <c r="AQ2445" s="13">
        <f t="shared" si="2888"/>
        <v>8.7362628182270803E-5</v>
      </c>
      <c r="AR2445" s="13">
        <f t="shared" si="2889"/>
        <v>6.7898149079538664E-6</v>
      </c>
      <c r="AS2445" s="13">
        <f t="shared" si="2890"/>
        <v>1.822681360733981E-5</v>
      </c>
      <c r="AT2445" s="13">
        <f t="shared" si="2891"/>
        <v>2.446434393134454E-5</v>
      </c>
      <c r="AU2445" s="13">
        <f t="shared" si="2892"/>
        <v>2.1890976553725992E-5</v>
      </c>
      <c r="AV2445" s="13">
        <f t="shared" si="2893"/>
        <v>1.4691223352053441E-5</v>
      </c>
      <c r="AW2445" s="13">
        <f t="shared" si="2894"/>
        <v>2.6550712359275397E-7</v>
      </c>
      <c r="AX2445" s="13">
        <f t="shared" si="2895"/>
        <v>2.2589059452535899E-2</v>
      </c>
      <c r="AY2445" s="13">
        <f t="shared" si="2896"/>
        <v>1.0197253975019617E-2</v>
      </c>
      <c r="AZ2445" s="13">
        <f t="shared" si="2897"/>
        <v>2.3016449367788943E-3</v>
      </c>
      <c r="BA2445" s="13">
        <f t="shared" si="2898"/>
        <v>3.463396078968884E-4</v>
      </c>
      <c r="BB2445" s="13">
        <f t="shared" si="2899"/>
        <v>3.9086542655241026E-5</v>
      </c>
      <c r="BC2445" s="13">
        <f t="shared" si="2900"/>
        <v>3.5289242856562186E-6</v>
      </c>
      <c r="BD2445" s="13">
        <f t="shared" si="2901"/>
        <v>5.1084808854231411E-7</v>
      </c>
      <c r="BE2445" s="13">
        <f t="shared" si="2902"/>
        <v>1.3713382496802882E-6</v>
      </c>
      <c r="BF2445" s="13">
        <f t="shared" si="2903"/>
        <v>1.840633876503609E-6</v>
      </c>
      <c r="BG2445" s="13">
        <f t="shared" si="2904"/>
        <v>1.6470203798479628E-6</v>
      </c>
      <c r="BH2445" s="13">
        <f t="shared" si="2905"/>
        <v>1.1053295957969436E-6</v>
      </c>
      <c r="BI2445" s="13">
        <f t="shared" si="2906"/>
        <v>5.9343698732248347E-7</v>
      </c>
      <c r="BJ2445" s="14">
        <f t="shared" si="2907"/>
        <v>0.82390479742329203</v>
      </c>
      <c r="BK2445" s="14">
        <f t="shared" si="2908"/>
        <v>0.12460350263372102</v>
      </c>
      <c r="BL2445" s="14">
        <f t="shared" si="2909"/>
        <v>4.1009902223086543E-2</v>
      </c>
      <c r="BM2445" s="14">
        <f t="shared" si="2910"/>
        <v>0.58653701330066976</v>
      </c>
      <c r="BN2445" s="14">
        <f t="shared" si="2911"/>
        <v>0.39345057406975142</v>
      </c>
    </row>
    <row r="2446" spans="1:66" x14ac:dyDescent="0.25">
      <c r="A2446" t="s">
        <v>19</v>
      </c>
      <c r="B2446" t="s">
        <v>146</v>
      </c>
      <c r="C2446" t="s">
        <v>244</v>
      </c>
      <c r="D2446" t="s">
        <v>548</v>
      </c>
      <c r="E2446" s="10">
        <f>VLOOKUP(A2446,home!$A$2:$E$405,3,FALSE)</f>
        <v>1.6834532374100699</v>
      </c>
      <c r="F2446" s="10">
        <f>VLOOKUP(B2446,home!$B$2:$E$405,3,FALSE)</f>
        <v>0.59</v>
      </c>
      <c r="G2446" s="10">
        <f>VLOOKUP(C2446,away!$B$2:$E$405,4,FALSE)</f>
        <v>0.79</v>
      </c>
      <c r="H2446" s="10">
        <f>VLOOKUP(A2446,away!$A$2:$E$405,3,FALSE)</f>
        <v>1.19424460431655</v>
      </c>
      <c r="I2446" s="10">
        <f>VLOOKUP(C2446,away!$B$2:$E$405,3,FALSE)</f>
        <v>0.69</v>
      </c>
      <c r="J2446" s="10">
        <f>VLOOKUP(B2446,home!$B$2:$E$405,4,FALSE)</f>
        <v>1.08</v>
      </c>
      <c r="K2446" s="12">
        <f t="shared" si="2856"/>
        <v>0.78465755395683356</v>
      </c>
      <c r="L2446" s="12">
        <f t="shared" si="2857"/>
        <v>0.88995107913669314</v>
      </c>
      <c r="M2446" s="13">
        <f t="shared" si="2858"/>
        <v>0.18738150005140439</v>
      </c>
      <c r="N2446" s="13">
        <f t="shared" si="2859"/>
        <v>0.14703030948709725</v>
      </c>
      <c r="O2446" s="13">
        <f t="shared" si="2860"/>
        <v>0.16676036818099962</v>
      </c>
      <c r="P2446" s="13">
        <f t="shared" si="2861"/>
        <v>0.13084978259384414</v>
      </c>
      <c r="Q2446" s="13">
        <f t="shared" si="2862"/>
        <v>5.7684221499830969E-2</v>
      </c>
      <c r="R2446" s="13">
        <f t="shared" si="2863"/>
        <v>7.4204284809956444E-2</v>
      </c>
      <c r="S2446" s="13">
        <f t="shared" si="2864"/>
        <v>2.2843324447930149E-2</v>
      </c>
      <c r="T2446" s="13">
        <f t="shared" si="2865"/>
        <v>5.1336135172934602E-2</v>
      </c>
      <c r="U2446" s="13">
        <f t="shared" si="2866"/>
        <v>5.8224952612096641E-2</v>
      </c>
      <c r="V2446" s="13">
        <f t="shared" si="2867"/>
        <v>1.7724055154930928E-3</v>
      </c>
      <c r="W2446" s="13">
        <f t="shared" si="2868"/>
        <v>1.5087453381320517E-2</v>
      </c>
      <c r="X2446" s="13">
        <f t="shared" si="2869"/>
        <v>1.3427095418130744E-2</v>
      </c>
      <c r="Y2446" s="13">
        <f t="shared" si="2870"/>
        <v>5.9747290285184019E-3</v>
      </c>
      <c r="Z2446" s="13">
        <f t="shared" si="2871"/>
        <v>2.2012727781062422E-2</v>
      </c>
      <c r="AA2446" s="13">
        <f t="shared" si="2872"/>
        <v>1.7272453136606077E-2</v>
      </c>
      <c r="AB2446" s="13">
        <f t="shared" si="2873"/>
        <v>6.7764804145016809E-3</v>
      </c>
      <c r="AC2446" s="13">
        <f t="shared" si="2874"/>
        <v>7.7355180576383972E-5</v>
      </c>
      <c r="AD2446" s="13">
        <f t="shared" si="2875"/>
        <v>2.9596210664061787E-3</v>
      </c>
      <c r="AE2446" s="13">
        <f t="shared" si="2876"/>
        <v>2.6339179618838689E-3</v>
      </c>
      <c r="AF2446" s="13">
        <f t="shared" si="2877"/>
        <v>1.1720290662680342E-3</v>
      </c>
      <c r="AG2446" s="13">
        <f t="shared" si="2878"/>
        <v>3.4768284410160267E-4</v>
      </c>
      <c r="AH2446" s="13">
        <f t="shared" si="2879"/>
        <v>4.897562710874691E-3</v>
      </c>
      <c r="AI2446" s="13">
        <f t="shared" si="2880"/>
        <v>3.8429095770651338E-3</v>
      </c>
      <c r="AJ2446" s="13">
        <f t="shared" si="2881"/>
        <v>1.5076840144086089E-3</v>
      </c>
      <c r="AK2446" s="13">
        <f t="shared" si="2882"/>
        <v>3.943385502952261E-4</v>
      </c>
      <c r="AL2446" s="13">
        <f t="shared" si="2883"/>
        <v>2.1607060586345319E-6</v>
      </c>
      <c r="AM2446" s="13">
        <f t="shared" si="2884"/>
        <v>4.6445780532107766E-4</v>
      </c>
      <c r="AN2446" s="13">
        <f t="shared" si="2885"/>
        <v>4.1334472505895315E-4</v>
      </c>
      <c r="AO2446" s="13">
        <f t="shared" si="2886"/>
        <v>1.8392829206083754E-4</v>
      </c>
      <c r="AP2446" s="13">
        <f t="shared" si="2887"/>
        <v>5.4562394001103753E-5</v>
      </c>
      <c r="AQ2446" s="13">
        <f t="shared" si="2888"/>
        <v>1.2139465355390927E-5</v>
      </c>
      <c r="AR2446" s="13">
        <f t="shared" si="2889"/>
        <v>8.7171824393651222E-4</v>
      </c>
      <c r="AS2446" s="13">
        <f t="shared" si="2890"/>
        <v>6.8400030502677005E-4</v>
      </c>
      <c r="AT2446" s="13">
        <f t="shared" si="2891"/>
        <v>2.6835300312401671E-4</v>
      </c>
      <c r="AU2446" s="13">
        <f t="shared" si="2892"/>
        <v>7.0188403676087145E-5</v>
      </c>
      <c r="AV2446" s="13">
        <f t="shared" si="2893"/>
        <v>1.376846528615334E-5</v>
      </c>
      <c r="AW2446" s="13">
        <f t="shared" si="2894"/>
        <v>4.1912105924124693E-8</v>
      </c>
      <c r="AX2446" s="13">
        <f t="shared" si="2895"/>
        <v>6.0740054239899299E-5</v>
      </c>
      <c r="AY2446" s="13">
        <f t="shared" si="2896"/>
        <v>5.4055676817619653E-5</v>
      </c>
      <c r="AZ2446" s="13">
        <f t="shared" si="2897"/>
        <v>2.4053453958652466E-5</v>
      </c>
      <c r="BA2446" s="13">
        <f t="shared" si="2898"/>
        <v>7.1354657691558426E-6</v>
      </c>
      <c r="BB2446" s="13">
        <f t="shared" si="2899"/>
        <v>1.5875538653507939E-6</v>
      </c>
      <c r="BC2446" s="13">
        <f t="shared" si="2900"/>
        <v>2.8256905513131359E-7</v>
      </c>
      <c r="BD2446" s="13">
        <f t="shared" si="2901"/>
        <v>1.2929776531574031E-4</v>
      </c>
      <c r="BE2446" s="13">
        <f t="shared" si="2902"/>
        <v>1.014544682647335E-4</v>
      </c>
      <c r="BF2446" s="13">
        <f t="shared" si="2903"/>
        <v>3.9803507453298489E-5</v>
      </c>
      <c r="BG2446" s="13">
        <f t="shared" si="2904"/>
        <v>1.0410707599069262E-5</v>
      </c>
      <c r="BH2446" s="13">
        <f t="shared" si="2905"/>
        <v>2.0422100899113763E-6</v>
      </c>
      <c r="BI2446" s="13">
        <f t="shared" si="2906"/>
        <v>3.204871147631653E-7</v>
      </c>
      <c r="BJ2446" s="14">
        <f t="shared" si="2907"/>
        <v>0.29892948238199529</v>
      </c>
      <c r="BK2446" s="14">
        <f t="shared" si="2908"/>
        <v>0.34298058417212435</v>
      </c>
      <c r="BL2446" s="14">
        <f t="shared" si="2909"/>
        <v>0.33607239157369112</v>
      </c>
      <c r="BM2446" s="14">
        <f t="shared" si="2910"/>
        <v>0.23603070552102887</v>
      </c>
      <c r="BN2446" s="14">
        <f t="shared" si="2911"/>
        <v>0.76391046662313289</v>
      </c>
    </row>
    <row r="2447" spans="1:66" x14ac:dyDescent="0.25">
      <c r="A2447" t="s">
        <v>19</v>
      </c>
      <c r="B2447" t="s">
        <v>243</v>
      </c>
      <c r="C2447" t="s">
        <v>21</v>
      </c>
      <c r="D2447" t="s">
        <v>548</v>
      </c>
      <c r="E2447" s="10">
        <f>VLOOKUP(A2447,home!$A$2:$E$405,3,FALSE)</f>
        <v>1.6834532374100699</v>
      </c>
      <c r="F2447" s="10">
        <f>VLOOKUP(B2447,home!$B$2:$E$405,3,FALSE)</f>
        <v>1.02</v>
      </c>
      <c r="G2447" s="10">
        <f>VLOOKUP(C2447,away!$B$2:$E$405,4,FALSE)</f>
        <v>0.76</v>
      </c>
      <c r="H2447" s="10">
        <f>VLOOKUP(A2447,away!$A$2:$E$405,3,FALSE)</f>
        <v>1.19424460431655</v>
      </c>
      <c r="I2447" s="10">
        <f>VLOOKUP(C2447,away!$B$2:$E$405,3,FALSE)</f>
        <v>0.59</v>
      </c>
      <c r="J2447" s="10">
        <f>VLOOKUP(B2447,home!$B$2:$E$405,4,FALSE)</f>
        <v>1.08</v>
      </c>
      <c r="K2447" s="12">
        <f t="shared" si="2856"/>
        <v>1.3050129496402862</v>
      </c>
      <c r="L2447" s="12">
        <f t="shared" si="2857"/>
        <v>0.76097266187050572</v>
      </c>
      <c r="M2447" s="13">
        <f t="shared" si="2858"/>
        <v>0.1266933585783494</v>
      </c>
      <c r="N2447" s="13">
        <f t="shared" si="2859"/>
        <v>0.16533647357816619</v>
      </c>
      <c r="O2447" s="13">
        <f t="shared" si="2860"/>
        <v>9.6410182318681009E-2</v>
      </c>
      <c r="P2447" s="13">
        <f t="shared" si="2861"/>
        <v>0.12581653640305968</v>
      </c>
      <c r="Q2447" s="13">
        <f t="shared" si="2862"/>
        <v>0.107883119533683</v>
      </c>
      <c r="R2447" s="13">
        <f t="shared" si="2863"/>
        <v>3.6682756535233722E-2</v>
      </c>
      <c r="S2447" s="13">
        <f t="shared" si="2864"/>
        <v>3.1236445639478836E-2</v>
      </c>
      <c r="T2447" s="13">
        <f t="shared" si="2865"/>
        <v>8.2096104642440701E-2</v>
      </c>
      <c r="U2447" s="13">
        <f t="shared" si="2866"/>
        <v>4.7871472306981841E-2</v>
      </c>
      <c r="V2447" s="13">
        <f t="shared" si="2867"/>
        <v>3.4466959734745558E-3</v>
      </c>
      <c r="W2447" s="13">
        <f t="shared" si="2868"/>
        <v>4.6929622679682405E-2</v>
      </c>
      <c r="X2447" s="13">
        <f t="shared" si="2869"/>
        <v>3.5712159891136373E-2</v>
      </c>
      <c r="Y2447" s="13">
        <f t="shared" si="2870"/>
        <v>1.3587988686751575E-2</v>
      </c>
      <c r="Z2447" s="13">
        <f t="shared" si="2871"/>
        <v>9.3048582951215011E-3</v>
      </c>
      <c r="AA2447" s="13">
        <f t="shared" si="2872"/>
        <v>1.2142960569701395E-2</v>
      </c>
      <c r="AB2447" s="13">
        <f t="shared" si="2873"/>
        <v>7.9233603952158557E-3</v>
      </c>
      <c r="AC2447" s="13">
        <f t="shared" si="2874"/>
        <v>2.1392762527325135E-4</v>
      </c>
      <c r="AD2447" s="13">
        <f t="shared" si="2875"/>
        <v>1.5310941329679507E-2</v>
      </c>
      <c r="AE2447" s="13">
        <f t="shared" si="2876"/>
        <v>1.1651207779389355E-2</v>
      </c>
      <c r="AF2447" s="13">
        <f t="shared" si="2877"/>
        <v>4.4331252989441303E-3</v>
      </c>
      <c r="AG2447" s="13">
        <f t="shared" si="2878"/>
        <v>1.1244957197143325E-3</v>
      </c>
      <c r="AH2447" s="13">
        <f t="shared" si="2879"/>
        <v>1.7701856962916156E-3</v>
      </c>
      <c r="AI2447" s="13">
        <f t="shared" si="2880"/>
        <v>2.310115256928565E-3</v>
      </c>
      <c r="AJ2447" s="13">
        <f t="shared" si="2881"/>
        <v>1.5073651627266877E-3</v>
      </c>
      <c r="AK2447" s="13">
        <f t="shared" si="2882"/>
        <v>6.5571035239832146E-4</v>
      </c>
      <c r="AL2447" s="13">
        <f t="shared" si="2883"/>
        <v>8.497882810855331E-6</v>
      </c>
      <c r="AM2447" s="13">
        <f t="shared" si="2884"/>
        <v>3.9961953412828849E-3</v>
      </c>
      <c r="AN2447" s="13">
        <f t="shared" si="2885"/>
        <v>3.0409954062105508E-3</v>
      </c>
      <c r="AO2447" s="13">
        <f t="shared" si="2886"/>
        <v>1.1570571845000112E-3</v>
      </c>
      <c r="AP2447" s="13">
        <f t="shared" si="2887"/>
        <v>2.9349629520845552E-4</v>
      </c>
      <c r="AQ2447" s="13">
        <f t="shared" si="2888"/>
        <v>5.583566425347753E-5</v>
      </c>
      <c r="AR2447" s="13">
        <f t="shared" si="2889"/>
        <v>2.6941258426242519E-4</v>
      </c>
      <c r="AS2447" s="13">
        <f t="shared" si="2890"/>
        <v>3.5158691125851963E-4</v>
      </c>
      <c r="AT2447" s="13">
        <f t="shared" si="2891"/>
        <v>2.2941273605819919E-4</v>
      </c>
      <c r="AU2447" s="13">
        <f t="shared" si="2892"/>
        <v>9.9795530456119638E-5</v>
      </c>
      <c r="AV2447" s="13">
        <f t="shared" si="2893"/>
        <v>3.2558614890364444E-5</v>
      </c>
      <c r="AW2447" s="13">
        <f t="shared" si="2894"/>
        <v>2.344186243633893E-7</v>
      </c>
      <c r="AX2447" s="13">
        <f t="shared" si="2895"/>
        <v>8.6918111161105743E-4</v>
      </c>
      <c r="AY2447" s="13">
        <f t="shared" si="2896"/>
        <v>6.6142306415023142E-4</v>
      </c>
      <c r="AZ2447" s="13">
        <f t="shared" si="2897"/>
        <v>2.5166243487447388E-4</v>
      </c>
      <c r="BA2447" s="13">
        <f t="shared" si="2898"/>
        <v>6.3836077653080421E-5</v>
      </c>
      <c r="BB2447" s="13">
        <f t="shared" si="2899"/>
        <v>1.2144377483759224E-5</v>
      </c>
      <c r="BC2447" s="13">
        <f t="shared" si="2900"/>
        <v>1.848307852115299E-6</v>
      </c>
      <c r="BD2447" s="13">
        <f t="shared" si="2901"/>
        <v>3.4169268564598258E-5</v>
      </c>
      <c r="BE2447" s="13">
        <f t="shared" si="2902"/>
        <v>4.4591337956537484E-5</v>
      </c>
      <c r="BF2447" s="13">
        <f t="shared" si="2903"/>
        <v>2.9096136737533924E-5</v>
      </c>
      <c r="BG2447" s="13">
        <f t="shared" si="2904"/>
        <v>1.2656945075662079E-5</v>
      </c>
      <c r="BH2447" s="13">
        <f t="shared" si="2905"/>
        <v>4.1293693066562185E-6</v>
      </c>
      <c r="BI2447" s="13">
        <f t="shared" si="2906"/>
        <v>1.0777760838066992E-6</v>
      </c>
      <c r="BJ2447" s="14">
        <f t="shared" si="2907"/>
        <v>0.49446891440466767</v>
      </c>
      <c r="BK2447" s="14">
        <f t="shared" si="2908"/>
        <v>0.28807688516659685</v>
      </c>
      <c r="BL2447" s="14">
        <f t="shared" si="2909"/>
        <v>0.20838259580480939</v>
      </c>
      <c r="BM2447" s="14">
        <f t="shared" si="2910"/>
        <v>0.34074963807849656</v>
      </c>
      <c r="BN2447" s="14">
        <f t="shared" si="2911"/>
        <v>0.65882242694717297</v>
      </c>
    </row>
    <row r="2448" spans="1:66" x14ac:dyDescent="0.25">
      <c r="A2448" t="s">
        <v>19</v>
      </c>
      <c r="B2448" t="s">
        <v>154</v>
      </c>
      <c r="C2448" t="s">
        <v>139</v>
      </c>
      <c r="D2448" t="s">
        <v>548</v>
      </c>
      <c r="E2448" s="10">
        <f>VLOOKUP(A2448,home!$A$2:$E$405,3,FALSE)</f>
        <v>1.6834532374100699</v>
      </c>
      <c r="F2448" s="10">
        <f>VLOOKUP(B2448,home!$B$2:$E$405,3,FALSE)</f>
        <v>0.68</v>
      </c>
      <c r="G2448" s="10">
        <f>VLOOKUP(C2448,away!$B$2:$E$405,4,FALSE)</f>
        <v>0.5</v>
      </c>
      <c r="H2448" s="10">
        <f>VLOOKUP(A2448,away!$A$2:$E$405,3,FALSE)</f>
        <v>1.19424460431655</v>
      </c>
      <c r="I2448" s="10">
        <f>VLOOKUP(C2448,away!$B$2:$E$405,3,FALSE)</f>
        <v>0.69</v>
      </c>
      <c r="J2448" s="10">
        <f>VLOOKUP(B2448,home!$B$2:$E$405,4,FALSE)</f>
        <v>1.08</v>
      </c>
      <c r="K2448" s="12">
        <f t="shared" si="2856"/>
        <v>0.57237410071942385</v>
      </c>
      <c r="L2448" s="12">
        <f t="shared" si="2857"/>
        <v>0.88995107913669314</v>
      </c>
      <c r="M2448" s="13">
        <f t="shared" si="2858"/>
        <v>0.23169691092382999</v>
      </c>
      <c r="N2448" s="13">
        <f t="shared" si="2859"/>
        <v>0.13261731102949564</v>
      </c>
      <c r="O2448" s="13">
        <f t="shared" si="2860"/>
        <v>0.20619891590930076</v>
      </c>
      <c r="P2448" s="13">
        <f t="shared" si="2861"/>
        <v>0.1180229190629061</v>
      </c>
      <c r="Q2448" s="13">
        <f t="shared" si="2862"/>
        <v>3.7953357070167851E-2</v>
      </c>
      <c r="R2448" s="13">
        <f t="shared" si="2863"/>
        <v>9.1753473865149218E-2</v>
      </c>
      <c r="S2448" s="13">
        <f t="shared" si="2864"/>
        <v>1.502977464027192E-2</v>
      </c>
      <c r="T2448" s="13">
        <f t="shared" si="2865"/>
        <v>3.3776631081456114E-2</v>
      </c>
      <c r="U2448" s="13">
        <f t="shared" si="2866"/>
        <v>5.2517312091447943E-2</v>
      </c>
      <c r="V2448" s="13">
        <f t="shared" si="2867"/>
        <v>8.5066010918687042E-4</v>
      </c>
      <c r="W2448" s="13">
        <f t="shared" si="2868"/>
        <v>7.2411728741068378E-3</v>
      </c>
      <c r="X2448" s="13">
        <f t="shared" si="2869"/>
        <v>6.4442896135267292E-3</v>
      </c>
      <c r="Y2448" s="13">
        <f t="shared" si="2870"/>
        <v>2.867551247913748E-3</v>
      </c>
      <c r="Z2448" s="13">
        <f t="shared" si="2871"/>
        <v>2.721870102694331E-2</v>
      </c>
      <c r="AA2448" s="13">
        <f t="shared" si="2872"/>
        <v>1.5579279523047534E-2</v>
      </c>
      <c r="AB2448" s="13">
        <f t="shared" si="2873"/>
        <v>4.458588053430434E-3</v>
      </c>
      <c r="AC2448" s="13">
        <f t="shared" si="2874"/>
        <v>2.7082090999912581E-5</v>
      </c>
      <c r="AD2448" s="13">
        <f t="shared" si="2875"/>
        <v>1.0361649529926965E-3</v>
      </c>
      <c r="AE2448" s="13">
        <f t="shared" si="2876"/>
        <v>9.2213611807947106E-4</v>
      </c>
      <c r="AF2448" s="13">
        <f t="shared" si="2877"/>
        <v>4.1032801669787318E-4</v>
      </c>
      <c r="AG2448" s="13">
        <f t="shared" si="2878"/>
        <v>1.2172395375343044E-4</v>
      </c>
      <c r="AH2448" s="13">
        <f t="shared" si="2879"/>
        <v>6.0558280879068026E-3</v>
      </c>
      <c r="AI2448" s="13">
        <f t="shared" si="2880"/>
        <v>3.4661991559270843E-3</v>
      </c>
      <c r="AJ2448" s="13">
        <f t="shared" si="2881"/>
        <v>9.9198131239409547E-4</v>
      </c>
      <c r="AK2448" s="13">
        <f t="shared" si="2882"/>
        <v>1.892614705373481E-4</v>
      </c>
      <c r="AL2448" s="13">
        <f t="shared" si="2883"/>
        <v>5.5180838128441404E-7</v>
      </c>
      <c r="AM2448" s="13">
        <f t="shared" si="2884"/>
        <v>1.1861479663323576E-4</v>
      </c>
      <c r="AN2448" s="13">
        <f t="shared" si="2885"/>
        <v>1.0556136626532756E-4</v>
      </c>
      <c r="AO2448" s="13">
        <f t="shared" si="2886"/>
        <v>4.6972225911485987E-5</v>
      </c>
      <c r="AP2448" s="13">
        <f t="shared" si="2887"/>
        <v>1.3934327713126498E-5</v>
      </c>
      <c r="AQ2448" s="13">
        <f t="shared" si="2888"/>
        <v>3.1002174963353136E-6</v>
      </c>
      <c r="AR2448" s="13">
        <f t="shared" si="2889"/>
        <v>1.0778781483797915E-3</v>
      </c>
      <c r="AS2448" s="13">
        <f t="shared" si="2890"/>
        <v>6.1694953586400084E-4</v>
      </c>
      <c r="AT2448" s="13">
        <f t="shared" si="2891"/>
        <v>1.7656296788971172E-4</v>
      </c>
      <c r="AU2448" s="13">
        <f t="shared" si="2892"/>
        <v>3.3686689988742088E-5</v>
      </c>
      <c r="AV2448" s="13">
        <f t="shared" si="2893"/>
        <v>4.8203472221300668E-6</v>
      </c>
      <c r="AW2448" s="13">
        <f t="shared" si="2894"/>
        <v>7.8078578872347127E-9</v>
      </c>
      <c r="AX2448" s="13">
        <f t="shared" si="2895"/>
        <v>1.1315339592494275E-5</v>
      </c>
      <c r="AY2448" s="13">
        <f t="shared" si="2896"/>
        <v>1.0070098681138429E-5</v>
      </c>
      <c r="AZ2448" s="13">
        <f t="shared" si="2897"/>
        <v>4.4809475941460677E-6</v>
      </c>
      <c r="BA2448" s="13">
        <f t="shared" si="2898"/>
        <v>1.3292747156550872E-6</v>
      </c>
      <c r="BB2448" s="13">
        <f t="shared" si="2899"/>
        <v>2.9574736691659141E-7</v>
      </c>
      <c r="BC2448" s="13">
        <f t="shared" si="2900"/>
        <v>5.2640137667851228E-8</v>
      </c>
      <c r="BD2448" s="13">
        <f t="shared" si="2901"/>
        <v>1.5987647022140929E-4</v>
      </c>
      <c r="BE2448" s="13">
        <f t="shared" si="2902"/>
        <v>9.1509150869174895E-5</v>
      </c>
      <c r="BF2448" s="13">
        <f t="shared" si="2903"/>
        <v>2.6188733968171031E-5</v>
      </c>
      <c r="BG2448" s="13">
        <f t="shared" si="2904"/>
        <v>4.9965843513373752E-6</v>
      </c>
      <c r="BH2448" s="13">
        <f t="shared" si="2905"/>
        <v>7.1497886869136876E-7</v>
      </c>
      <c r="BI2448" s="13">
        <f t="shared" si="2906"/>
        <v>8.1847077400122661E-8</v>
      </c>
      <c r="BJ2448" s="14">
        <f t="shared" si="2907"/>
        <v>0.22370639294029795</v>
      </c>
      <c r="BK2448" s="14">
        <f t="shared" si="2908"/>
        <v>0.36563796873425725</v>
      </c>
      <c r="BL2448" s="14">
        <f t="shared" si="2909"/>
        <v>0.38340410492384175</v>
      </c>
      <c r="BM2448" s="14">
        <f t="shared" si="2910"/>
        <v>0.18171421747366745</v>
      </c>
      <c r="BN2448" s="14">
        <f t="shared" si="2911"/>
        <v>0.81824288786084953</v>
      </c>
    </row>
    <row r="2449" spans="1:66" x14ac:dyDescent="0.25">
      <c r="A2449" t="s">
        <v>485</v>
      </c>
      <c r="B2449" t="s">
        <v>491</v>
      </c>
      <c r="C2449" t="s">
        <v>497</v>
      </c>
      <c r="D2449" t="s">
        <v>548</v>
      </c>
      <c r="E2449" s="10">
        <f>VLOOKUP(A2449,home!$A$2:$E$405,3,FALSE)</f>
        <v>1.3768115942029</v>
      </c>
      <c r="F2449" s="10">
        <f>VLOOKUP(B2449,home!$B$2:$E$405,3,FALSE)</f>
        <v>0</v>
      </c>
      <c r="G2449" s="10">
        <f>VLOOKUP(C2449,away!$B$2:$E$405,4,FALSE)</f>
        <v>0</v>
      </c>
      <c r="H2449" s="10">
        <f>VLOOKUP(A2449,away!$A$2:$E$405,3,FALSE)</f>
        <v>1.1739130434782601</v>
      </c>
      <c r="I2449" s="10">
        <f>VLOOKUP(C2449,away!$B$2:$E$405,3,FALSE)</f>
        <v>0</v>
      </c>
      <c r="J2449" s="10">
        <f>VLOOKUP(B2449,home!$B$2:$E$405,4,FALSE)</f>
        <v>0</v>
      </c>
      <c r="K2449" s="12">
        <f t="shared" si="2856"/>
        <v>0</v>
      </c>
      <c r="L2449" s="12">
        <f t="shared" si="2857"/>
        <v>0</v>
      </c>
      <c r="M2449" s="13">
        <f t="shared" si="2858"/>
        <v>1</v>
      </c>
      <c r="N2449" s="13">
        <f t="shared" si="2859"/>
        <v>0</v>
      </c>
      <c r="O2449" s="13">
        <f t="shared" si="2860"/>
        <v>0</v>
      </c>
      <c r="P2449" s="13">
        <f t="shared" si="2861"/>
        <v>0</v>
      </c>
      <c r="Q2449" s="13">
        <f t="shared" si="2862"/>
        <v>0</v>
      </c>
      <c r="R2449" s="13">
        <f t="shared" si="2863"/>
        <v>0</v>
      </c>
      <c r="S2449" s="13">
        <f t="shared" si="2864"/>
        <v>0</v>
      </c>
      <c r="T2449" s="13">
        <f t="shared" si="2865"/>
        <v>0</v>
      </c>
      <c r="U2449" s="13">
        <f t="shared" si="2866"/>
        <v>0</v>
      </c>
      <c r="V2449" s="13">
        <f t="shared" si="2867"/>
        <v>0</v>
      </c>
      <c r="W2449" s="13">
        <f t="shared" si="2868"/>
        <v>0</v>
      </c>
      <c r="X2449" s="13">
        <f t="shared" si="2869"/>
        <v>0</v>
      </c>
      <c r="Y2449" s="13">
        <f t="shared" si="2870"/>
        <v>0</v>
      </c>
      <c r="Z2449" s="13">
        <f t="shared" si="2871"/>
        <v>0</v>
      </c>
      <c r="AA2449" s="13">
        <f t="shared" si="2872"/>
        <v>0</v>
      </c>
      <c r="AB2449" s="13">
        <f t="shared" si="2873"/>
        <v>0</v>
      </c>
      <c r="AC2449" s="13">
        <f t="shared" si="2874"/>
        <v>0</v>
      </c>
      <c r="AD2449" s="13">
        <f t="shared" si="2875"/>
        <v>0</v>
      </c>
      <c r="AE2449" s="13">
        <f t="shared" si="2876"/>
        <v>0</v>
      </c>
      <c r="AF2449" s="13">
        <f t="shared" si="2877"/>
        <v>0</v>
      </c>
      <c r="AG2449" s="13">
        <f t="shared" si="2878"/>
        <v>0</v>
      </c>
      <c r="AH2449" s="13">
        <f t="shared" si="2879"/>
        <v>0</v>
      </c>
      <c r="AI2449" s="13">
        <f t="shared" si="2880"/>
        <v>0</v>
      </c>
      <c r="AJ2449" s="13">
        <f t="shared" si="2881"/>
        <v>0</v>
      </c>
      <c r="AK2449" s="13">
        <f t="shared" si="2882"/>
        <v>0</v>
      </c>
      <c r="AL2449" s="13">
        <f t="shared" si="2883"/>
        <v>0</v>
      </c>
      <c r="AM2449" s="13">
        <f t="shared" si="2884"/>
        <v>0</v>
      </c>
      <c r="AN2449" s="13">
        <f t="shared" si="2885"/>
        <v>0</v>
      </c>
      <c r="AO2449" s="13">
        <f t="shared" si="2886"/>
        <v>0</v>
      </c>
      <c r="AP2449" s="13">
        <f t="shared" si="2887"/>
        <v>0</v>
      </c>
      <c r="AQ2449" s="13">
        <f t="shared" si="2888"/>
        <v>0</v>
      </c>
      <c r="AR2449" s="13">
        <f t="shared" si="2889"/>
        <v>0</v>
      </c>
      <c r="AS2449" s="13">
        <f t="shared" si="2890"/>
        <v>0</v>
      </c>
      <c r="AT2449" s="13">
        <f t="shared" si="2891"/>
        <v>0</v>
      </c>
      <c r="AU2449" s="13">
        <f t="shared" si="2892"/>
        <v>0</v>
      </c>
      <c r="AV2449" s="13">
        <f t="shared" si="2893"/>
        <v>0</v>
      </c>
      <c r="AW2449" s="13">
        <f t="shared" si="2894"/>
        <v>0</v>
      </c>
      <c r="AX2449" s="13">
        <f t="shared" si="2895"/>
        <v>0</v>
      </c>
      <c r="AY2449" s="13">
        <f t="shared" si="2896"/>
        <v>0</v>
      </c>
      <c r="AZ2449" s="13">
        <f t="shared" si="2897"/>
        <v>0</v>
      </c>
      <c r="BA2449" s="13">
        <f t="shared" si="2898"/>
        <v>0</v>
      </c>
      <c r="BB2449" s="13">
        <f t="shared" si="2899"/>
        <v>0</v>
      </c>
      <c r="BC2449" s="13">
        <f t="shared" si="2900"/>
        <v>0</v>
      </c>
      <c r="BD2449" s="13">
        <f t="shared" si="2901"/>
        <v>0</v>
      </c>
      <c r="BE2449" s="13">
        <f t="shared" si="2902"/>
        <v>0</v>
      </c>
      <c r="BF2449" s="13">
        <f t="shared" si="2903"/>
        <v>0</v>
      </c>
      <c r="BG2449" s="13">
        <f t="shared" si="2904"/>
        <v>0</v>
      </c>
      <c r="BH2449" s="13">
        <f t="shared" si="2905"/>
        <v>0</v>
      </c>
      <c r="BI2449" s="13">
        <f t="shared" si="2906"/>
        <v>0</v>
      </c>
      <c r="BJ2449" s="14">
        <f t="shared" si="2907"/>
        <v>0</v>
      </c>
      <c r="BK2449" s="14">
        <f t="shared" si="2908"/>
        <v>1</v>
      </c>
      <c r="BL2449" s="14">
        <f t="shared" si="2909"/>
        <v>0</v>
      </c>
      <c r="BM2449" s="14">
        <f t="shared" si="2910"/>
        <v>0</v>
      </c>
      <c r="BN2449" s="14">
        <f t="shared" si="2911"/>
        <v>1</v>
      </c>
    </row>
    <row r="2450" spans="1:66" x14ac:dyDescent="0.25">
      <c r="A2450" t="s">
        <v>485</v>
      </c>
      <c r="B2450" t="s">
        <v>488</v>
      </c>
      <c r="C2450" t="s">
        <v>499</v>
      </c>
      <c r="D2450" t="s">
        <v>548</v>
      </c>
      <c r="E2450" s="10">
        <f>VLOOKUP(A2450,home!$A$2:$E$405,3,FALSE)</f>
        <v>1.3768115942029</v>
      </c>
      <c r="F2450" s="10">
        <f>VLOOKUP(B2450,home!$B$2:$E$405,3,FALSE)</f>
        <v>2.0299999999999998</v>
      </c>
      <c r="G2450" s="10">
        <f>VLOOKUP(C2450,away!$B$2:$E$405,4,FALSE)</f>
        <v>0</v>
      </c>
      <c r="H2450" s="10">
        <f>VLOOKUP(A2450,away!$A$2:$E$405,3,FALSE)</f>
        <v>1.1739130434782601</v>
      </c>
      <c r="I2450" s="10">
        <f>VLOOKUP(C2450,away!$B$2:$E$405,3,FALSE)</f>
        <v>0</v>
      </c>
      <c r="J2450" s="10">
        <f>VLOOKUP(B2450,home!$B$2:$E$405,4,FALSE)</f>
        <v>0.85</v>
      </c>
      <c r="K2450" s="12">
        <f t="shared" si="2856"/>
        <v>0</v>
      </c>
      <c r="L2450" s="12">
        <f t="shared" si="2857"/>
        <v>0</v>
      </c>
      <c r="M2450" s="13">
        <f t="shared" si="2858"/>
        <v>1</v>
      </c>
      <c r="N2450" s="13">
        <f t="shared" si="2859"/>
        <v>0</v>
      </c>
      <c r="O2450" s="13">
        <f t="shared" si="2860"/>
        <v>0</v>
      </c>
      <c r="P2450" s="13">
        <f t="shared" si="2861"/>
        <v>0</v>
      </c>
      <c r="Q2450" s="13">
        <f t="shared" si="2862"/>
        <v>0</v>
      </c>
      <c r="R2450" s="13">
        <f t="shared" si="2863"/>
        <v>0</v>
      </c>
      <c r="S2450" s="13">
        <f t="shared" si="2864"/>
        <v>0</v>
      </c>
      <c r="T2450" s="13">
        <f t="shared" si="2865"/>
        <v>0</v>
      </c>
      <c r="U2450" s="13">
        <f t="shared" si="2866"/>
        <v>0</v>
      </c>
      <c r="V2450" s="13">
        <f t="shared" si="2867"/>
        <v>0</v>
      </c>
      <c r="W2450" s="13">
        <f t="shared" si="2868"/>
        <v>0</v>
      </c>
      <c r="X2450" s="13">
        <f t="shared" si="2869"/>
        <v>0</v>
      </c>
      <c r="Y2450" s="13">
        <f t="shared" si="2870"/>
        <v>0</v>
      </c>
      <c r="Z2450" s="13">
        <f t="shared" si="2871"/>
        <v>0</v>
      </c>
      <c r="AA2450" s="13">
        <f t="shared" si="2872"/>
        <v>0</v>
      </c>
      <c r="AB2450" s="13">
        <f t="shared" si="2873"/>
        <v>0</v>
      </c>
      <c r="AC2450" s="13">
        <f t="shared" si="2874"/>
        <v>0</v>
      </c>
      <c r="AD2450" s="13">
        <f t="shared" si="2875"/>
        <v>0</v>
      </c>
      <c r="AE2450" s="13">
        <f t="shared" si="2876"/>
        <v>0</v>
      </c>
      <c r="AF2450" s="13">
        <f t="shared" si="2877"/>
        <v>0</v>
      </c>
      <c r="AG2450" s="13">
        <f t="shared" si="2878"/>
        <v>0</v>
      </c>
      <c r="AH2450" s="13">
        <f t="shared" si="2879"/>
        <v>0</v>
      </c>
      <c r="AI2450" s="13">
        <f t="shared" si="2880"/>
        <v>0</v>
      </c>
      <c r="AJ2450" s="13">
        <f t="shared" si="2881"/>
        <v>0</v>
      </c>
      <c r="AK2450" s="13">
        <f t="shared" si="2882"/>
        <v>0</v>
      </c>
      <c r="AL2450" s="13">
        <f t="shared" si="2883"/>
        <v>0</v>
      </c>
      <c r="AM2450" s="13">
        <f t="shared" si="2884"/>
        <v>0</v>
      </c>
      <c r="AN2450" s="13">
        <f t="shared" si="2885"/>
        <v>0</v>
      </c>
      <c r="AO2450" s="13">
        <f t="shared" si="2886"/>
        <v>0</v>
      </c>
      <c r="AP2450" s="13">
        <f t="shared" si="2887"/>
        <v>0</v>
      </c>
      <c r="AQ2450" s="13">
        <f t="shared" si="2888"/>
        <v>0</v>
      </c>
      <c r="AR2450" s="13">
        <f t="shared" si="2889"/>
        <v>0</v>
      </c>
      <c r="AS2450" s="13">
        <f t="shared" si="2890"/>
        <v>0</v>
      </c>
      <c r="AT2450" s="13">
        <f t="shared" si="2891"/>
        <v>0</v>
      </c>
      <c r="AU2450" s="13">
        <f t="shared" si="2892"/>
        <v>0</v>
      </c>
      <c r="AV2450" s="13">
        <f t="shared" si="2893"/>
        <v>0</v>
      </c>
      <c r="AW2450" s="13">
        <f t="shared" si="2894"/>
        <v>0</v>
      </c>
      <c r="AX2450" s="13">
        <f t="shared" si="2895"/>
        <v>0</v>
      </c>
      <c r="AY2450" s="13">
        <f t="shared" si="2896"/>
        <v>0</v>
      </c>
      <c r="AZ2450" s="13">
        <f t="shared" si="2897"/>
        <v>0</v>
      </c>
      <c r="BA2450" s="13">
        <f t="shared" si="2898"/>
        <v>0</v>
      </c>
      <c r="BB2450" s="13">
        <f t="shared" si="2899"/>
        <v>0</v>
      </c>
      <c r="BC2450" s="13">
        <f t="shared" si="2900"/>
        <v>0</v>
      </c>
      <c r="BD2450" s="13">
        <f t="shared" si="2901"/>
        <v>0</v>
      </c>
      <c r="BE2450" s="13">
        <f t="shared" si="2902"/>
        <v>0</v>
      </c>
      <c r="BF2450" s="13">
        <f t="shared" si="2903"/>
        <v>0</v>
      </c>
      <c r="BG2450" s="13">
        <f t="shared" si="2904"/>
        <v>0</v>
      </c>
      <c r="BH2450" s="13">
        <f t="shared" si="2905"/>
        <v>0</v>
      </c>
      <c r="BI2450" s="13">
        <f t="shared" si="2906"/>
        <v>0</v>
      </c>
      <c r="BJ2450" s="14">
        <f t="shared" si="2907"/>
        <v>0</v>
      </c>
      <c r="BK2450" s="14">
        <f t="shared" si="2908"/>
        <v>1</v>
      </c>
      <c r="BL2450" s="14">
        <f t="shared" si="2909"/>
        <v>0</v>
      </c>
      <c r="BM2450" s="14">
        <f t="shared" si="2910"/>
        <v>0</v>
      </c>
      <c r="BN2450" s="14">
        <f t="shared" si="2911"/>
        <v>1</v>
      </c>
    </row>
    <row r="2451" spans="1:66" x14ac:dyDescent="0.25">
      <c r="A2451" t="s">
        <v>485</v>
      </c>
      <c r="B2451" t="s">
        <v>494</v>
      </c>
      <c r="C2451" t="s">
        <v>498</v>
      </c>
      <c r="D2451" t="s">
        <v>548</v>
      </c>
      <c r="E2451" s="10">
        <f>VLOOKUP(A2451,home!$A$2:$E$405,3,FALSE)</f>
        <v>1.3768115942029</v>
      </c>
      <c r="F2451" s="10">
        <f>VLOOKUP(B2451,home!$B$2:$E$405,3,FALSE)</f>
        <v>1.6</v>
      </c>
      <c r="G2451" s="10">
        <f>VLOOKUP(C2451,away!$B$2:$E$405,4,FALSE)</f>
        <v>0.73</v>
      </c>
      <c r="H2451" s="10">
        <f>VLOOKUP(A2451,away!$A$2:$E$405,3,FALSE)</f>
        <v>1.1739130434782601</v>
      </c>
      <c r="I2451" s="10">
        <f>VLOOKUP(C2451,away!$B$2:$E$405,3,FALSE)</f>
        <v>1.02</v>
      </c>
      <c r="J2451" s="10">
        <f>VLOOKUP(B2451,home!$B$2:$E$405,4,FALSE)</f>
        <v>0.68</v>
      </c>
      <c r="K2451" s="12">
        <f t="shared" si="2856"/>
        <v>1.608115942028987</v>
      </c>
      <c r="L2451" s="12">
        <f t="shared" si="2857"/>
        <v>0.81422608695652121</v>
      </c>
      <c r="M2451" s="13">
        <f t="shared" si="2858"/>
        <v>8.8713604135556207E-2</v>
      </c>
      <c r="N2451" s="13">
        <f t="shared" si="2859"/>
        <v>0.14266176108523662</v>
      </c>
      <c r="O2451" s="13">
        <f t="shared" si="2860"/>
        <v>7.2232930755103786E-2</v>
      </c>
      <c r="P2451" s="13">
        <f t="shared" si="2861"/>
        <v>0.11615892748675831</v>
      </c>
      <c r="Q2451" s="13">
        <f t="shared" si="2862"/>
        <v>0.11470832615954982</v>
      </c>
      <c r="R2451" s="13">
        <f t="shared" si="2863"/>
        <v>2.9406968279064756E-2</v>
      </c>
      <c r="S2451" s="13">
        <f t="shared" si="2864"/>
        <v>3.8023752293550601E-2</v>
      </c>
      <c r="T2451" s="13">
        <f t="shared" si="2865"/>
        <v>9.3398511550222593E-2</v>
      </c>
      <c r="U2451" s="13">
        <f t="shared" si="2866"/>
        <v>4.7289814496304761E-2</v>
      </c>
      <c r="V2451" s="13">
        <f t="shared" si="2867"/>
        <v>5.5319065190848988E-3</v>
      </c>
      <c r="W2451" s="13">
        <f t="shared" si="2868"/>
        <v>6.1488095993544233E-2</v>
      </c>
      <c r="X2451" s="13">
        <f t="shared" si="2869"/>
        <v>5.0065211795230463E-2</v>
      </c>
      <c r="Y2451" s="13">
        <f t="shared" si="2870"/>
        <v>2.0382200746339989E-2</v>
      </c>
      <c r="Z2451" s="13">
        <f t="shared" si="2871"/>
        <v>7.9813069037058138E-3</v>
      </c>
      <c r="AA2451" s="13">
        <f t="shared" si="2872"/>
        <v>1.2834866870075333E-2</v>
      </c>
      <c r="AB2451" s="13">
        <f t="shared" si="2873"/>
        <v>1.0319977013793918E-2</v>
      </c>
      <c r="AC2451" s="13">
        <f t="shared" si="2874"/>
        <v>4.5270701043779072E-4</v>
      </c>
      <c r="AD2451" s="13">
        <f t="shared" si="2875"/>
        <v>2.47199968530568E-2</v>
      </c>
      <c r="AE2451" s="13">
        <f t="shared" si="2876"/>
        <v>2.0127666307241956E-2</v>
      </c>
      <c r="AF2451" s="13">
        <f t="shared" si="2877"/>
        <v>8.1942354884561169E-3</v>
      </c>
      <c r="AG2451" s="13">
        <f t="shared" si="2878"/>
        <v>2.2239867657886272E-3</v>
      </c>
      <c r="AH2451" s="13">
        <f t="shared" si="2879"/>
        <v>1.624647072250863E-3</v>
      </c>
      <c r="AI2451" s="13">
        <f t="shared" si="2880"/>
        <v>2.6126208570573322E-3</v>
      </c>
      <c r="AJ2451" s="13">
        <f t="shared" si="2881"/>
        <v>2.1006986253556664E-3</v>
      </c>
      <c r="AK2451" s="13">
        <f t="shared" si="2882"/>
        <v>1.1260556496109416E-3</v>
      </c>
      <c r="AL2451" s="13">
        <f t="shared" si="2883"/>
        <v>2.3710438240267184E-5</v>
      </c>
      <c r="AM2451" s="13">
        <f t="shared" si="2884"/>
        <v>7.9505242052613952E-3</v>
      </c>
      <c r="AN2451" s="13">
        <f t="shared" si="2885"/>
        <v>6.4735242129030915E-3</v>
      </c>
      <c r="AO2451" s="13">
        <f t="shared" si="2886"/>
        <v>2.6354561443451894E-3</v>
      </c>
      <c r="AP2451" s="13">
        <f t="shared" si="2887"/>
        <v>7.1528571458523481E-4</v>
      </c>
      <c r="AQ2451" s="13">
        <f t="shared" si="2888"/>
        <v>1.4560107211065865E-4</v>
      </c>
      <c r="AR2451" s="13">
        <f t="shared" si="2889"/>
        <v>2.6456600566483784E-4</v>
      </c>
      <c r="AS2451" s="13">
        <f t="shared" si="2890"/>
        <v>4.2545281142855704E-4</v>
      </c>
      <c r="AT2451" s="13">
        <f t="shared" si="2891"/>
        <v>3.4208872431965758E-4</v>
      </c>
      <c r="AU2451" s="13">
        <f t="shared" si="2892"/>
        <v>1.8337277705560015E-4</v>
      </c>
      <c r="AV2451" s="13">
        <f t="shared" si="2893"/>
        <v>7.3721171529309495E-5</v>
      </c>
      <c r="AW2451" s="13">
        <f t="shared" si="2894"/>
        <v>8.623815375918424E-7</v>
      </c>
      <c r="AX2451" s="13">
        <f t="shared" si="2895"/>
        <v>2.1308941203280348E-3</v>
      </c>
      <c r="AY2451" s="13">
        <f t="shared" si="2896"/>
        <v>1.7350295813133541E-3</v>
      </c>
      <c r="AZ2451" s="13">
        <f t="shared" si="2897"/>
        <v>7.0635317337329191E-4</v>
      </c>
      <c r="BA2451" s="13">
        <f t="shared" si="2898"/>
        <v>1.9171039345501888E-4</v>
      </c>
      <c r="BB2451" s="13">
        <f t="shared" si="2899"/>
        <v>3.9023900872943771E-5</v>
      </c>
      <c r="BC2451" s="13">
        <f t="shared" si="2900"/>
        <v>6.3548556211112381E-6</v>
      </c>
      <c r="BD2451" s="13">
        <f t="shared" si="2901"/>
        <v>3.5902757255699609E-5</v>
      </c>
      <c r="BE2451" s="13">
        <f t="shared" si="2902"/>
        <v>5.7735796305687427E-5</v>
      </c>
      <c r="BF2451" s="13">
        <f t="shared" si="2903"/>
        <v>4.6422927232457133E-5</v>
      </c>
      <c r="BG2451" s="13">
        <f t="shared" si="2904"/>
        <v>2.4884483119388635E-5</v>
      </c>
      <c r="BH2451" s="13">
        <f t="shared" si="2905"/>
        <v>1.0004283503360024E-5</v>
      </c>
      <c r="BI2451" s="13">
        <f t="shared" si="2906"/>
        <v>3.2176095580661677E-6</v>
      </c>
      <c r="BJ2451" s="14">
        <f t="shared" si="2907"/>
        <v>0.56069975011883655</v>
      </c>
      <c r="BK2451" s="14">
        <f t="shared" si="2908"/>
        <v>0.25063963746494139</v>
      </c>
      <c r="BL2451" s="14">
        <f t="shared" si="2909"/>
        <v>0.18101594896558998</v>
      </c>
      <c r="BM2451" s="14">
        <f t="shared" si="2910"/>
        <v>0.43471995835202837</v>
      </c>
      <c r="BN2451" s="14">
        <f t="shared" si="2911"/>
        <v>0.56388251790126953</v>
      </c>
    </row>
    <row r="2452" spans="1:66" x14ac:dyDescent="0.25">
      <c r="A2452" t="s">
        <v>485</v>
      </c>
      <c r="B2452" t="s">
        <v>493</v>
      </c>
      <c r="C2452" t="s">
        <v>487</v>
      </c>
      <c r="D2452" t="s">
        <v>548</v>
      </c>
      <c r="E2452" s="10">
        <f>VLOOKUP(A2452,home!$A$2:$E$405,3,FALSE)</f>
        <v>1.3768115942029</v>
      </c>
      <c r="F2452" s="10">
        <f>VLOOKUP(B2452,home!$B$2:$E$405,3,FALSE)</f>
        <v>0</v>
      </c>
      <c r="G2452" s="10">
        <f>VLOOKUP(C2452,away!$B$2:$E$405,4,FALSE)</f>
        <v>0</v>
      </c>
      <c r="H2452" s="10">
        <f>VLOOKUP(A2452,away!$A$2:$E$405,3,FALSE)</f>
        <v>1.1739130434782601</v>
      </c>
      <c r="I2452" s="10">
        <f>VLOOKUP(C2452,away!$B$2:$E$405,3,FALSE)</f>
        <v>0</v>
      </c>
      <c r="J2452" s="10">
        <f>VLOOKUP(B2452,home!$B$2:$E$405,4,FALSE)</f>
        <v>0</v>
      </c>
      <c r="K2452" s="12">
        <f t="shared" si="2856"/>
        <v>0</v>
      </c>
      <c r="L2452" s="12">
        <f t="shared" si="2857"/>
        <v>0</v>
      </c>
      <c r="M2452" s="13">
        <f t="shared" si="2858"/>
        <v>1</v>
      </c>
      <c r="N2452" s="13">
        <f t="shared" si="2859"/>
        <v>0</v>
      </c>
      <c r="O2452" s="13">
        <f t="shared" si="2860"/>
        <v>0</v>
      </c>
      <c r="P2452" s="13">
        <f t="shared" si="2861"/>
        <v>0</v>
      </c>
      <c r="Q2452" s="13">
        <f t="shared" si="2862"/>
        <v>0</v>
      </c>
      <c r="R2452" s="13">
        <f t="shared" si="2863"/>
        <v>0</v>
      </c>
      <c r="S2452" s="13">
        <f t="shared" si="2864"/>
        <v>0</v>
      </c>
      <c r="T2452" s="13">
        <f t="shared" si="2865"/>
        <v>0</v>
      </c>
      <c r="U2452" s="13">
        <f t="shared" si="2866"/>
        <v>0</v>
      </c>
      <c r="V2452" s="13">
        <f t="shared" si="2867"/>
        <v>0</v>
      </c>
      <c r="W2452" s="13">
        <f t="shared" si="2868"/>
        <v>0</v>
      </c>
      <c r="X2452" s="13">
        <f t="shared" si="2869"/>
        <v>0</v>
      </c>
      <c r="Y2452" s="13">
        <f t="shared" si="2870"/>
        <v>0</v>
      </c>
      <c r="Z2452" s="13">
        <f t="shared" si="2871"/>
        <v>0</v>
      </c>
      <c r="AA2452" s="13">
        <f t="shared" si="2872"/>
        <v>0</v>
      </c>
      <c r="AB2452" s="13">
        <f t="shared" si="2873"/>
        <v>0</v>
      </c>
      <c r="AC2452" s="13">
        <f t="shared" si="2874"/>
        <v>0</v>
      </c>
      <c r="AD2452" s="13">
        <f t="shared" si="2875"/>
        <v>0</v>
      </c>
      <c r="AE2452" s="13">
        <f t="shared" si="2876"/>
        <v>0</v>
      </c>
      <c r="AF2452" s="13">
        <f t="shared" si="2877"/>
        <v>0</v>
      </c>
      <c r="AG2452" s="13">
        <f t="shared" si="2878"/>
        <v>0</v>
      </c>
      <c r="AH2452" s="13">
        <f t="shared" si="2879"/>
        <v>0</v>
      </c>
      <c r="AI2452" s="13">
        <f t="shared" si="2880"/>
        <v>0</v>
      </c>
      <c r="AJ2452" s="13">
        <f t="shared" si="2881"/>
        <v>0</v>
      </c>
      <c r="AK2452" s="13">
        <f t="shared" si="2882"/>
        <v>0</v>
      </c>
      <c r="AL2452" s="13">
        <f t="shared" si="2883"/>
        <v>0</v>
      </c>
      <c r="AM2452" s="13">
        <f t="shared" si="2884"/>
        <v>0</v>
      </c>
      <c r="AN2452" s="13">
        <f t="shared" si="2885"/>
        <v>0</v>
      </c>
      <c r="AO2452" s="13">
        <f t="shared" si="2886"/>
        <v>0</v>
      </c>
      <c r="AP2452" s="13">
        <f t="shared" si="2887"/>
        <v>0</v>
      </c>
      <c r="AQ2452" s="13">
        <f t="shared" si="2888"/>
        <v>0</v>
      </c>
      <c r="AR2452" s="13">
        <f t="shared" si="2889"/>
        <v>0</v>
      </c>
      <c r="AS2452" s="13">
        <f t="shared" si="2890"/>
        <v>0</v>
      </c>
      <c r="AT2452" s="13">
        <f t="shared" si="2891"/>
        <v>0</v>
      </c>
      <c r="AU2452" s="13">
        <f t="shared" si="2892"/>
        <v>0</v>
      </c>
      <c r="AV2452" s="13">
        <f t="shared" si="2893"/>
        <v>0</v>
      </c>
      <c r="AW2452" s="13">
        <f t="shared" si="2894"/>
        <v>0</v>
      </c>
      <c r="AX2452" s="13">
        <f t="shared" si="2895"/>
        <v>0</v>
      </c>
      <c r="AY2452" s="13">
        <f t="shared" si="2896"/>
        <v>0</v>
      </c>
      <c r="AZ2452" s="13">
        <f t="shared" si="2897"/>
        <v>0</v>
      </c>
      <c r="BA2452" s="13">
        <f t="shared" si="2898"/>
        <v>0</v>
      </c>
      <c r="BB2452" s="13">
        <f t="shared" si="2899"/>
        <v>0</v>
      </c>
      <c r="BC2452" s="13">
        <f t="shared" si="2900"/>
        <v>0</v>
      </c>
      <c r="BD2452" s="13">
        <f t="shared" si="2901"/>
        <v>0</v>
      </c>
      <c r="BE2452" s="13">
        <f t="shared" si="2902"/>
        <v>0</v>
      </c>
      <c r="BF2452" s="13">
        <f t="shared" si="2903"/>
        <v>0</v>
      </c>
      <c r="BG2452" s="13">
        <f t="shared" si="2904"/>
        <v>0</v>
      </c>
      <c r="BH2452" s="13">
        <f t="shared" si="2905"/>
        <v>0</v>
      </c>
      <c r="BI2452" s="13">
        <f t="shared" si="2906"/>
        <v>0</v>
      </c>
      <c r="BJ2452" s="14">
        <f t="shared" si="2907"/>
        <v>0</v>
      </c>
      <c r="BK2452" s="14">
        <f t="shared" si="2908"/>
        <v>1</v>
      </c>
      <c r="BL2452" s="14">
        <f t="shared" si="2909"/>
        <v>0</v>
      </c>
      <c r="BM2452" s="14">
        <f t="shared" si="2910"/>
        <v>0</v>
      </c>
      <c r="BN2452" s="14">
        <f t="shared" si="2911"/>
        <v>1</v>
      </c>
    </row>
    <row r="2453" spans="1:66" x14ac:dyDescent="0.25">
      <c r="A2453" t="s">
        <v>22</v>
      </c>
      <c r="B2453" t="s">
        <v>263</v>
      </c>
      <c r="C2453" t="s">
        <v>167</v>
      </c>
      <c r="D2453" t="s">
        <v>548</v>
      </c>
      <c r="E2453" s="10">
        <f>VLOOKUP(A2453,home!$A$2:$E$405,3,FALSE)</f>
        <v>1.6923076923076901</v>
      </c>
      <c r="F2453" s="10">
        <f>VLOOKUP(B2453,home!$B$2:$E$405,3,FALSE)</f>
        <v>1.77</v>
      </c>
      <c r="G2453" s="10">
        <f>VLOOKUP(C2453,away!$B$2:$E$405,4,FALSE)</f>
        <v>0.89</v>
      </c>
      <c r="H2453" s="10">
        <f>VLOOKUP(A2453,away!$A$2:$E$405,3,FALSE)</f>
        <v>1.40769230769231</v>
      </c>
      <c r="I2453" s="10">
        <f>VLOOKUP(C2453,away!$B$2:$E$405,3,FALSE)</f>
        <v>0.59</v>
      </c>
      <c r="J2453" s="10">
        <f>VLOOKUP(B2453,home!$B$2:$E$405,4,FALSE)</f>
        <v>0.71</v>
      </c>
      <c r="K2453" s="12">
        <f t="shared" si="2856"/>
        <v>2.665892307692304</v>
      </c>
      <c r="L2453" s="12">
        <f t="shared" si="2857"/>
        <v>0.58968230769230867</v>
      </c>
      <c r="M2453" s="13">
        <f t="shared" si="2858"/>
        <v>3.8558657898412542E-2</v>
      </c>
      <c r="N2453" s="13">
        <f t="shared" si="2859"/>
        <v>0.1027932294863171</v>
      </c>
      <c r="O2453" s="13">
        <f t="shared" si="2860"/>
        <v>2.2737358371054173E-2</v>
      </c>
      <c r="P2453" s="13">
        <f t="shared" si="2861"/>
        <v>6.061534877863653E-2</v>
      </c>
      <c r="Q2453" s="13">
        <f t="shared" si="2862"/>
        <v>0.13701783988521127</v>
      </c>
      <c r="R2453" s="13">
        <f t="shared" si="2863"/>
        <v>6.7039089775351272E-3</v>
      </c>
      <c r="S2453" s="13">
        <f t="shared" si="2864"/>
        <v>2.3822279533405526E-2</v>
      </c>
      <c r="T2453" s="13">
        <f t="shared" si="2865"/>
        <v>8.0796996018526634E-2</v>
      </c>
      <c r="U2453" s="13">
        <f t="shared" si="2866"/>
        <v>1.7871899374680273E-2</v>
      </c>
      <c r="V2453" s="13">
        <f t="shared" si="2867"/>
        <v>4.161036316910352E-3</v>
      </c>
      <c r="W2453" s="13">
        <f t="shared" si="2868"/>
        <v>0.1217582684555335</v>
      </c>
      <c r="X2453" s="13">
        <f t="shared" si="2869"/>
        <v>7.1798696723478619E-2</v>
      </c>
      <c r="Y2453" s="13">
        <f t="shared" si="2870"/>
        <v>2.1169210586600533E-2</v>
      </c>
      <c r="Z2453" s="13">
        <f t="shared" si="2871"/>
        <v>1.3177255054773668E-3</v>
      </c>
      <c r="AA2453" s="13">
        <f t="shared" si="2872"/>
        <v>3.5129142887020647E-3</v>
      </c>
      <c r="AB2453" s="13">
        <f t="shared" si="2873"/>
        <v>4.6825255899166094E-3</v>
      </c>
      <c r="AC2453" s="13">
        <f t="shared" si="2874"/>
        <v>4.088294973443534E-4</v>
      </c>
      <c r="AD2453" s="13">
        <f t="shared" si="2875"/>
        <v>8.1148607818385315E-2</v>
      </c>
      <c r="AE2453" s="13">
        <f t="shared" si="2876"/>
        <v>4.7851898324363568E-2</v>
      </c>
      <c r="AF2453" s="13">
        <f t="shared" si="2877"/>
        <v>1.4108708915684214E-2</v>
      </c>
      <c r="AG2453" s="13">
        <f t="shared" si="2878"/>
        <v>2.7732186773199064E-3</v>
      </c>
      <c r="AH2453" s="13">
        <f t="shared" si="2879"/>
        <v>1.9425985424372682E-4</v>
      </c>
      <c r="AI2453" s="13">
        <f t="shared" si="2880"/>
        <v>5.178758511217795E-4</v>
      </c>
      <c r="AJ2453" s="13">
        <f t="shared" si="2881"/>
        <v>6.9030062392257856E-4</v>
      </c>
      <c r="AK2453" s="13">
        <f t="shared" si="2882"/>
        <v>6.1342237443680011E-4</v>
      </c>
      <c r="AL2453" s="13">
        <f t="shared" si="2883"/>
        <v>2.5707681670676503E-5</v>
      </c>
      <c r="AM2453" s="13">
        <f t="shared" si="2884"/>
        <v>4.3266689872594591E-2</v>
      </c>
      <c r="AN2453" s="13">
        <f t="shared" si="2885"/>
        <v>2.5513601530279015E-2</v>
      </c>
      <c r="AO2453" s="13">
        <f t="shared" si="2886"/>
        <v>7.5224597139584726E-3</v>
      </c>
      <c r="AP2453" s="13">
        <f t="shared" si="2887"/>
        <v>1.4786204678831525E-3</v>
      </c>
      <c r="AQ2453" s="13">
        <f t="shared" si="2888"/>
        <v>2.1797908242560457E-4</v>
      </c>
      <c r="AR2453" s="13">
        <f t="shared" si="2889"/>
        <v>2.291031982848248E-5</v>
      </c>
      <c r="AS2453" s="13">
        <f t="shared" si="2890"/>
        <v>6.1076445397521907E-5</v>
      </c>
      <c r="AT2453" s="13">
        <f t="shared" si="2891"/>
        <v>8.1411612983221362E-5</v>
      </c>
      <c r="AU2453" s="13">
        <f t="shared" si="2892"/>
        <v>7.2344864269597564E-5</v>
      </c>
      <c r="AV2453" s="13">
        <f t="shared" si="2893"/>
        <v>4.8215904289340998E-5</v>
      </c>
      <c r="AW2453" s="13">
        <f t="shared" si="2894"/>
        <v>1.1225898523402494E-6</v>
      </c>
      <c r="AX2453" s="13">
        <f t="shared" si="2895"/>
        <v>1.9224055951776401E-2</v>
      </c>
      <c r="AY2453" s="13">
        <f t="shared" si="2896"/>
        <v>1.1336085676849567E-2</v>
      </c>
      <c r="AZ2453" s="13">
        <f t="shared" si="2897"/>
        <v>3.3423445810611893E-3</v>
      </c>
      <c r="BA2453" s="13">
        <f t="shared" si="2898"/>
        <v>6.5697382188768176E-4</v>
      </c>
      <c r="BB2453" s="13">
        <f t="shared" si="2899"/>
        <v>9.6851459846040964E-5</v>
      </c>
      <c r="BC2453" s="13">
        <f t="shared" si="2900"/>
        <v>1.1422318469076484E-5</v>
      </c>
      <c r="BD2453" s="13">
        <f t="shared" si="2901"/>
        <v>2.2516350444047333E-6</v>
      </c>
      <c r="BE2453" s="13">
        <f t="shared" si="2902"/>
        <v>6.002616544608997E-6</v>
      </c>
      <c r="BF2453" s="13">
        <f t="shared" si="2903"/>
        <v>8.0011646361498433E-6</v>
      </c>
      <c r="BG2453" s="13">
        <f t="shared" si="2904"/>
        <v>7.1100810853638538E-6</v>
      </c>
      <c r="BH2453" s="13">
        <f t="shared" si="2905"/>
        <v>4.7386776181350119E-6</v>
      </c>
      <c r="BI2453" s="13">
        <f t="shared" si="2906"/>
        <v>2.5265608421639628E-6</v>
      </c>
      <c r="BJ2453" s="14">
        <f t="shared" si="2907"/>
        <v>0.79388375936845146</v>
      </c>
      <c r="BK2453" s="14">
        <f t="shared" si="2908"/>
        <v>0.13892794538322956</v>
      </c>
      <c r="BL2453" s="14">
        <f t="shared" si="2909"/>
        <v>5.7841055188152142E-2</v>
      </c>
      <c r="BM2453" s="14">
        <f t="shared" si="2910"/>
        <v>0.61220917896114646</v>
      </c>
      <c r="BN2453" s="14">
        <f t="shared" si="2911"/>
        <v>0.36842634339716673</v>
      </c>
    </row>
    <row r="2454" spans="1:66" x14ac:dyDescent="0.25">
      <c r="A2454" t="s">
        <v>22</v>
      </c>
      <c r="B2454" t="s">
        <v>256</v>
      </c>
      <c r="C2454" t="s">
        <v>165</v>
      </c>
      <c r="D2454" t="s">
        <v>548</v>
      </c>
      <c r="E2454" s="10">
        <f>VLOOKUP(A2454,home!$A$2:$E$405,3,FALSE)</f>
        <v>1.6923076923076901</v>
      </c>
      <c r="F2454" s="10">
        <f>VLOOKUP(B2454,home!$B$2:$E$405,3,FALSE)</f>
        <v>1.38</v>
      </c>
      <c r="G2454" s="10">
        <f>VLOOKUP(C2454,away!$B$2:$E$405,4,FALSE)</f>
        <v>1.94</v>
      </c>
      <c r="H2454" s="10">
        <f>VLOOKUP(A2454,away!$A$2:$E$405,3,FALSE)</f>
        <v>1.40769230769231</v>
      </c>
      <c r="I2454" s="10">
        <f>VLOOKUP(C2454,away!$B$2:$E$405,3,FALSE)</f>
        <v>0.68</v>
      </c>
      <c r="J2454" s="10">
        <f>VLOOKUP(B2454,home!$B$2:$E$405,4,FALSE)</f>
        <v>1.07</v>
      </c>
      <c r="K2454" s="12">
        <f t="shared" si="2856"/>
        <v>4.5306461538461473</v>
      </c>
      <c r="L2454" s="12">
        <f t="shared" si="2857"/>
        <v>1.0242369230769248</v>
      </c>
      <c r="M2454" s="13">
        <f t="shared" si="2858"/>
        <v>3.8685207624951905E-3</v>
      </c>
      <c r="N2454" s="13">
        <f t="shared" si="2859"/>
        <v>1.7526898713672797E-2</v>
      </c>
      <c r="O2454" s="13">
        <f t="shared" si="2860"/>
        <v>3.9622818026372724E-3</v>
      </c>
      <c r="P2454" s="13">
        <f t="shared" si="2861"/>
        <v>1.7951696809573134E-2</v>
      </c>
      <c r="Q2454" s="13">
        <f t="shared" si="2862"/>
        <v>3.9704088122976336E-2</v>
      </c>
      <c r="R2454" s="13">
        <f t="shared" si="2863"/>
        <v>2.029157660948445E-3</v>
      </c>
      <c r="S2454" s="13">
        <f t="shared" si="2864"/>
        <v>2.0826010646442735E-2</v>
      </c>
      <c r="T2454" s="13">
        <f t="shared" si="2865"/>
        <v>4.066639305265235E-2</v>
      </c>
      <c r="U2454" s="13">
        <f t="shared" si="2866"/>
        <v>9.1933953521235161E-3</v>
      </c>
      <c r="V2454" s="13">
        <f t="shared" si="2867"/>
        <v>1.0738018535618416E-2</v>
      </c>
      <c r="W2454" s="13">
        <f t="shared" si="2868"/>
        <v>5.996172471544374E-2</v>
      </c>
      <c r="X2454" s="13">
        <f t="shared" si="2869"/>
        <v>6.1415012424931678E-2</v>
      </c>
      <c r="Y2454" s="13">
        <f t="shared" si="2870"/>
        <v>3.1451761678421564E-2</v>
      </c>
      <c r="Z2454" s="13">
        <f t="shared" si="2871"/>
        <v>6.9277939969593534E-4</v>
      </c>
      <c r="AA2454" s="13">
        <f t="shared" si="2872"/>
        <v>3.138738322696232E-3</v>
      </c>
      <c r="AB2454" s="13">
        <f t="shared" si="2873"/>
        <v>7.1102563548265975E-3</v>
      </c>
      <c r="AC2454" s="13">
        <f t="shared" si="2874"/>
        <v>3.1143307888482283E-3</v>
      </c>
      <c r="AD2454" s="13">
        <f t="shared" si="2875"/>
        <v>6.791633936500166E-2</v>
      </c>
      <c r="AE2454" s="13">
        <f t="shared" si="2876"/>
        <v>6.9562422457857528E-2</v>
      </c>
      <c r="AF2454" s="13">
        <f t="shared" si="2877"/>
        <v>3.5624200770006574E-2</v>
      </c>
      <c r="AG2454" s="13">
        <f t="shared" si="2878"/>
        <v>1.2162540594582055E-2</v>
      </c>
      <c r="AH2454" s="13">
        <f t="shared" si="2879"/>
        <v>1.7739256017891092E-4</v>
      </c>
      <c r="AI2454" s="13">
        <f t="shared" si="2880"/>
        <v>8.0370292049550393E-4</v>
      </c>
      <c r="AJ2454" s="13">
        <f t="shared" si="2881"/>
        <v>1.8206467727889361E-3</v>
      </c>
      <c r="AK2454" s="13">
        <f t="shared" si="2882"/>
        <v>2.7495687662161972E-3</v>
      </c>
      <c r="AL2454" s="13">
        <f t="shared" si="2883"/>
        <v>5.7807648471879338E-4</v>
      </c>
      <c r="AM2454" s="13">
        <f t="shared" si="2884"/>
        <v>6.1540980345470897E-2</v>
      </c>
      <c r="AN2454" s="13">
        <f t="shared" si="2885"/>
        <v>6.3032544352182612E-2</v>
      </c>
      <c r="AO2454" s="13">
        <f t="shared" si="2886"/>
        <v>3.2280129640494648E-2</v>
      </c>
      <c r="AP2454" s="13">
        <f t="shared" si="2887"/>
        <v>1.1020833553168165E-2</v>
      </c>
      <c r="AQ2454" s="13">
        <f t="shared" si="2888"/>
        <v>2.8219861620599725E-3</v>
      </c>
      <c r="AR2454" s="13">
        <f t="shared" si="2889"/>
        <v>3.6338402002877198E-5</v>
      </c>
      <c r="AS2454" s="13">
        <f t="shared" si="2890"/>
        <v>1.646364412712507E-4</v>
      </c>
      <c r="AT2454" s="13">
        <f t="shared" si="2891"/>
        <v>3.7295472971425462E-4</v>
      </c>
      <c r="AU2454" s="13">
        <f t="shared" si="2892"/>
        <v>5.6324197057953896E-4</v>
      </c>
      <c r="AV2454" s="13">
        <f t="shared" si="2893"/>
        <v>6.3796251692272831E-4</v>
      </c>
      <c r="AW2454" s="13">
        <f t="shared" si="2894"/>
        <v>7.4514943275703801E-5</v>
      </c>
      <c r="AX2454" s="13">
        <f t="shared" si="2895"/>
        <v>4.6470067651021511E-2</v>
      </c>
      <c r="AY2454" s="13">
        <f t="shared" si="2896"/>
        <v>4.7596359106058805E-2</v>
      </c>
      <c r="AZ2454" s="13">
        <f t="shared" si="2897"/>
        <v>2.4374974200227016E-2</v>
      </c>
      <c r="BA2454" s="13">
        <f t="shared" si="2898"/>
        <v>8.3219161916399855E-3</v>
      </c>
      <c r="BB2454" s="13">
        <f t="shared" si="2899"/>
        <v>2.130903458557344E-3</v>
      </c>
      <c r="BC2454" s="13">
        <f t="shared" si="2900"/>
        <v>4.3651000035335036E-4</v>
      </c>
      <c r="BD2454" s="13">
        <f t="shared" si="2901"/>
        <v>6.2031888428265484E-6</v>
      </c>
      <c r="BE2454" s="13">
        <f t="shared" si="2902"/>
        <v>2.8104453672333432E-5</v>
      </c>
      <c r="BF2454" s="13">
        <f t="shared" si="2903"/>
        <v>6.3665667468252362E-5</v>
      </c>
      <c r="BG2454" s="13">
        <f t="shared" si="2904"/>
        <v>9.6148870482361772E-5</v>
      </c>
      <c r="BH2454" s="13">
        <f t="shared" si="2905"/>
        <v>1.0890412756189094E-4</v>
      </c>
      <c r="BI2454" s="13">
        <f t="shared" si="2906"/>
        <v>9.8681213335250276E-5</v>
      </c>
      <c r="BJ2454" s="14">
        <f t="shared" si="2907"/>
        <v>0.73601858655678076</v>
      </c>
      <c r="BK2454" s="14">
        <f t="shared" si="2908"/>
        <v>0.10467301313375531</v>
      </c>
      <c r="BL2454" s="14">
        <f t="shared" si="2909"/>
        <v>3.3161982094765174E-2</v>
      </c>
      <c r="BM2454" s="14">
        <f t="shared" si="2910"/>
        <v>0.74198187314991104</v>
      </c>
      <c r="BN2454" s="14">
        <f t="shared" si="2911"/>
        <v>8.5042643872303175E-2</v>
      </c>
    </row>
    <row r="2455" spans="1:66" x14ac:dyDescent="0.25">
      <c r="A2455" t="s">
        <v>22</v>
      </c>
      <c r="B2455" t="s">
        <v>262</v>
      </c>
      <c r="C2455" t="s">
        <v>175</v>
      </c>
      <c r="D2455" t="s">
        <v>548</v>
      </c>
      <c r="E2455" s="10">
        <f>VLOOKUP(A2455,home!$A$2:$E$405,3,FALSE)</f>
        <v>1.6923076923076901</v>
      </c>
      <c r="F2455" s="10">
        <f>VLOOKUP(B2455,home!$B$2:$E$405,3,FALSE)</f>
        <v>0.69</v>
      </c>
      <c r="G2455" s="10">
        <f>VLOOKUP(C2455,away!$B$2:$E$405,4,FALSE)</f>
        <v>0</v>
      </c>
      <c r="H2455" s="10">
        <f>VLOOKUP(A2455,away!$A$2:$E$405,3,FALSE)</f>
        <v>1.40769230769231</v>
      </c>
      <c r="I2455" s="10">
        <f>VLOOKUP(C2455,away!$B$2:$E$405,3,FALSE)</f>
        <v>0</v>
      </c>
      <c r="J2455" s="10">
        <f>VLOOKUP(B2455,home!$B$2:$E$405,4,FALSE)</f>
        <v>1.3</v>
      </c>
      <c r="K2455" s="12">
        <f t="shared" si="2856"/>
        <v>0</v>
      </c>
      <c r="L2455" s="12">
        <f t="shared" si="2857"/>
        <v>0</v>
      </c>
      <c r="M2455" s="13">
        <f t="shared" si="2858"/>
        <v>1</v>
      </c>
      <c r="N2455" s="13">
        <f t="shared" si="2859"/>
        <v>0</v>
      </c>
      <c r="O2455" s="13">
        <f t="shared" si="2860"/>
        <v>0</v>
      </c>
      <c r="P2455" s="13">
        <f t="shared" si="2861"/>
        <v>0</v>
      </c>
      <c r="Q2455" s="13">
        <f t="shared" si="2862"/>
        <v>0</v>
      </c>
      <c r="R2455" s="13">
        <f t="shared" si="2863"/>
        <v>0</v>
      </c>
      <c r="S2455" s="13">
        <f t="shared" si="2864"/>
        <v>0</v>
      </c>
      <c r="T2455" s="13">
        <f t="shared" si="2865"/>
        <v>0</v>
      </c>
      <c r="U2455" s="13">
        <f t="shared" si="2866"/>
        <v>0</v>
      </c>
      <c r="V2455" s="13">
        <f t="shared" si="2867"/>
        <v>0</v>
      </c>
      <c r="W2455" s="13">
        <f t="shared" si="2868"/>
        <v>0</v>
      </c>
      <c r="X2455" s="13">
        <f t="shared" si="2869"/>
        <v>0</v>
      </c>
      <c r="Y2455" s="13">
        <f t="shared" si="2870"/>
        <v>0</v>
      </c>
      <c r="Z2455" s="13">
        <f t="shared" si="2871"/>
        <v>0</v>
      </c>
      <c r="AA2455" s="13">
        <f t="shared" si="2872"/>
        <v>0</v>
      </c>
      <c r="AB2455" s="13">
        <f t="shared" si="2873"/>
        <v>0</v>
      </c>
      <c r="AC2455" s="13">
        <f t="shared" si="2874"/>
        <v>0</v>
      </c>
      <c r="AD2455" s="13">
        <f t="shared" si="2875"/>
        <v>0</v>
      </c>
      <c r="AE2455" s="13">
        <f t="shared" si="2876"/>
        <v>0</v>
      </c>
      <c r="AF2455" s="13">
        <f t="shared" si="2877"/>
        <v>0</v>
      </c>
      <c r="AG2455" s="13">
        <f t="shared" si="2878"/>
        <v>0</v>
      </c>
      <c r="AH2455" s="13">
        <f t="shared" si="2879"/>
        <v>0</v>
      </c>
      <c r="AI2455" s="13">
        <f t="shared" si="2880"/>
        <v>0</v>
      </c>
      <c r="AJ2455" s="13">
        <f t="shared" si="2881"/>
        <v>0</v>
      </c>
      <c r="AK2455" s="13">
        <f t="shared" si="2882"/>
        <v>0</v>
      </c>
      <c r="AL2455" s="13">
        <f t="shared" si="2883"/>
        <v>0</v>
      </c>
      <c r="AM2455" s="13">
        <f t="shared" si="2884"/>
        <v>0</v>
      </c>
      <c r="AN2455" s="13">
        <f t="shared" si="2885"/>
        <v>0</v>
      </c>
      <c r="AO2455" s="13">
        <f t="shared" si="2886"/>
        <v>0</v>
      </c>
      <c r="AP2455" s="13">
        <f t="shared" si="2887"/>
        <v>0</v>
      </c>
      <c r="AQ2455" s="13">
        <f t="shared" si="2888"/>
        <v>0</v>
      </c>
      <c r="AR2455" s="13">
        <f t="shared" si="2889"/>
        <v>0</v>
      </c>
      <c r="AS2455" s="13">
        <f t="shared" si="2890"/>
        <v>0</v>
      </c>
      <c r="AT2455" s="13">
        <f t="shared" si="2891"/>
        <v>0</v>
      </c>
      <c r="AU2455" s="13">
        <f t="shared" si="2892"/>
        <v>0</v>
      </c>
      <c r="AV2455" s="13">
        <f t="shared" si="2893"/>
        <v>0</v>
      </c>
      <c r="AW2455" s="13">
        <f t="shared" si="2894"/>
        <v>0</v>
      </c>
      <c r="AX2455" s="13">
        <f t="shared" si="2895"/>
        <v>0</v>
      </c>
      <c r="AY2455" s="13">
        <f t="shared" si="2896"/>
        <v>0</v>
      </c>
      <c r="AZ2455" s="13">
        <f t="shared" si="2897"/>
        <v>0</v>
      </c>
      <c r="BA2455" s="13">
        <f t="shared" si="2898"/>
        <v>0</v>
      </c>
      <c r="BB2455" s="13">
        <f t="shared" si="2899"/>
        <v>0</v>
      </c>
      <c r="BC2455" s="13">
        <f t="shared" si="2900"/>
        <v>0</v>
      </c>
      <c r="BD2455" s="13">
        <f t="shared" si="2901"/>
        <v>0</v>
      </c>
      <c r="BE2455" s="13">
        <f t="shared" si="2902"/>
        <v>0</v>
      </c>
      <c r="BF2455" s="13">
        <f t="shared" si="2903"/>
        <v>0</v>
      </c>
      <c r="BG2455" s="13">
        <f t="shared" si="2904"/>
        <v>0</v>
      </c>
      <c r="BH2455" s="13">
        <f t="shared" si="2905"/>
        <v>0</v>
      </c>
      <c r="BI2455" s="13">
        <f t="shared" si="2906"/>
        <v>0</v>
      </c>
      <c r="BJ2455" s="14">
        <f t="shared" si="2907"/>
        <v>0</v>
      </c>
      <c r="BK2455" s="14">
        <f t="shared" si="2908"/>
        <v>1</v>
      </c>
      <c r="BL2455" s="14">
        <f t="shared" si="2909"/>
        <v>0</v>
      </c>
      <c r="BM2455" s="14">
        <f t="shared" si="2910"/>
        <v>0</v>
      </c>
      <c r="BN2455" s="14">
        <f t="shared" si="2911"/>
        <v>1</v>
      </c>
    </row>
    <row r="2456" spans="1:66" x14ac:dyDescent="0.25">
      <c r="A2456" t="s">
        <v>22</v>
      </c>
      <c r="B2456" t="s">
        <v>259</v>
      </c>
      <c r="C2456" t="s">
        <v>266</v>
      </c>
      <c r="D2456" t="s">
        <v>548</v>
      </c>
      <c r="E2456" s="10">
        <f>VLOOKUP(A2456,home!$A$2:$E$405,3,FALSE)</f>
        <v>1.6923076923076901</v>
      </c>
      <c r="F2456" s="10">
        <f>VLOOKUP(B2456,home!$B$2:$E$405,3,FALSE)</f>
        <v>0.68</v>
      </c>
      <c r="G2456" s="10">
        <f>VLOOKUP(C2456,away!$B$2:$E$405,4,FALSE)</f>
        <v>0.69</v>
      </c>
      <c r="H2456" s="10">
        <f>VLOOKUP(A2456,away!$A$2:$E$405,3,FALSE)</f>
        <v>1.40769230769231</v>
      </c>
      <c r="I2456" s="10">
        <f>VLOOKUP(C2456,away!$B$2:$E$405,3,FALSE)</f>
        <v>0.98</v>
      </c>
      <c r="J2456" s="10">
        <f>VLOOKUP(B2456,home!$B$2:$E$405,4,FALSE)</f>
        <v>0.81</v>
      </c>
      <c r="K2456" s="12">
        <f t="shared" si="2856"/>
        <v>0.79403076923076821</v>
      </c>
      <c r="L2456" s="12">
        <f t="shared" si="2857"/>
        <v>1.1174261538461558</v>
      </c>
      <c r="M2456" s="13">
        <f t="shared" si="2858"/>
        <v>0.14786480194625071</v>
      </c>
      <c r="N2456" s="13">
        <f t="shared" si="2859"/>
        <v>0.11740920243153663</v>
      </c>
      <c r="O2456" s="13">
        <f t="shared" si="2860"/>
        <v>0.16522799692802248</v>
      </c>
      <c r="P2456" s="13">
        <f t="shared" si="2861"/>
        <v>0.1311961134992167</v>
      </c>
      <c r="Q2456" s="13">
        <f t="shared" si="2862"/>
        <v>4.6613259660742E-2</v>
      </c>
      <c r="R2456" s="13">
        <f t="shared" si="2863"/>
        <v>9.231504255749233E-2</v>
      </c>
      <c r="S2456" s="13">
        <f t="shared" si="2864"/>
        <v>2.9101618456088215E-2</v>
      </c>
      <c r="T2456" s="13">
        <f t="shared" si="2865"/>
        <v>5.2086875460935093E-2</v>
      </c>
      <c r="U2456" s="13">
        <f t="shared" si="2866"/>
        <v>7.3300984253496737E-2</v>
      </c>
      <c r="V2456" s="13">
        <f t="shared" si="2867"/>
        <v>2.869001643334302E-3</v>
      </c>
      <c r="W2456" s="13">
        <f t="shared" si="2868"/>
        <v>1.2337454141590839E-2</v>
      </c>
      <c r="X2456" s="13">
        <f t="shared" si="2869"/>
        <v>1.3786193929691175E-2</v>
      </c>
      <c r="Y2456" s="13">
        <f t="shared" si="2870"/>
        <v>7.702526829516017E-3</v>
      </c>
      <c r="Z2456" s="13">
        <f t="shared" si="2871"/>
        <v>3.4385080982387607E-2</v>
      </c>
      <c r="AA2456" s="13">
        <f t="shared" si="2872"/>
        <v>2.7302812302507487E-2</v>
      </c>
      <c r="AB2456" s="13">
        <f t="shared" si="2873"/>
        <v>1.0839636527361649E-2</v>
      </c>
      <c r="AC2456" s="13">
        <f t="shared" si="2874"/>
        <v>1.5909882722002941E-4</v>
      </c>
      <c r="AD2456" s="13">
        <f t="shared" si="2875"/>
        <v>2.4490795505991742E-3</v>
      </c>
      <c r="AE2456" s="13">
        <f t="shared" si="2876"/>
        <v>2.7366655426893068E-3</v>
      </c>
      <c r="AF2456" s="13">
        <f t="shared" si="2877"/>
        <v>1.5290108258653079E-3</v>
      </c>
      <c r="AG2456" s="13">
        <f t="shared" si="2878"/>
        <v>5.6951889544526826E-4</v>
      </c>
      <c r="AH2456" s="13">
        <f t="shared" si="2879"/>
        <v>9.6056971979595028E-3</v>
      </c>
      <c r="AI2456" s="13">
        <f t="shared" si="2880"/>
        <v>7.6272191350936188E-3</v>
      </c>
      <c r="AJ2456" s="13">
        <f t="shared" si="2881"/>
        <v>3.0281233384650097E-3</v>
      </c>
      <c r="AK2456" s="13">
        <f t="shared" si="2882"/>
        <v>8.0147436792233815E-4</v>
      </c>
      <c r="AL2456" s="13">
        <f t="shared" si="2883"/>
        <v>5.6465494205006754E-6</v>
      </c>
      <c r="AM2456" s="13">
        <f t="shared" si="2884"/>
        <v>3.8892890389392154E-4</v>
      </c>
      <c r="AN2456" s="13">
        <f t="shared" si="2885"/>
        <v>4.3459932919778587E-4</v>
      </c>
      <c r="AO2456" s="13">
        <f t="shared" si="2886"/>
        <v>2.4281632844480065E-4</v>
      </c>
      <c r="AP2456" s="13">
        <f t="shared" si="2887"/>
        <v>9.0443105328372802E-5</v>
      </c>
      <c r="AQ2456" s="13">
        <f t="shared" si="2888"/>
        <v>2.526587283224662E-5</v>
      </c>
      <c r="AR2456" s="13">
        <f t="shared" si="2889"/>
        <v>2.1467314549853335E-3</v>
      </c>
      <c r="AS2456" s="13">
        <f t="shared" si="2890"/>
        <v>1.7045708285338907E-3</v>
      </c>
      <c r="AT2456" s="13">
        <f t="shared" si="2891"/>
        <v>6.7674084309454644E-4</v>
      </c>
      <c r="AU2456" s="13">
        <f t="shared" si="2892"/>
        <v>1.7911768407074714E-4</v>
      </c>
      <c r="AV2456" s="13">
        <f t="shared" si="2893"/>
        <v>3.5556238116382253E-5</v>
      </c>
      <c r="AW2456" s="13">
        <f t="shared" si="2894"/>
        <v>1.3916717029869915E-7</v>
      </c>
      <c r="AX2456" s="13">
        <f t="shared" si="2895"/>
        <v>5.1470252789161647E-5</v>
      </c>
      <c r="AY2456" s="13">
        <f t="shared" si="2896"/>
        <v>5.7514206611682263E-5</v>
      </c>
      <c r="AZ2456" s="13">
        <f t="shared" si="2897"/>
        <v>3.2133939342802637E-5</v>
      </c>
      <c r="BA2456" s="13">
        <f t="shared" si="2898"/>
        <v>1.196910141591787E-5</v>
      </c>
      <c r="BB2456" s="13">
        <f t="shared" si="2899"/>
        <v>3.3436467400459238E-6</v>
      </c>
      <c r="BC2456" s="13">
        <f t="shared" si="2900"/>
        <v>7.472556633099496E-7</v>
      </c>
      <c r="BD2456" s="13">
        <f t="shared" si="2901"/>
        <v>3.9980231218080382E-4</v>
      </c>
      <c r="BE2456" s="13">
        <f t="shared" si="2902"/>
        <v>3.1745533748116336E-4</v>
      </c>
      <c r="BF2456" s="13">
        <f t="shared" si="2903"/>
        <v>1.2603465290829063E-4</v>
      </c>
      <c r="BG2456" s="13">
        <f t="shared" si="2904"/>
        <v>3.3358464132834299E-5</v>
      </c>
      <c r="BH2456" s="13">
        <f t="shared" si="2905"/>
        <v>6.6219117339378503E-6</v>
      </c>
      <c r="BI2456" s="13">
        <f t="shared" si="2906"/>
        <v>1.0516003335753849E-6</v>
      </c>
      <c r="BJ2456" s="14">
        <f t="shared" si="2907"/>
        <v>0.25855901921087093</v>
      </c>
      <c r="BK2456" s="14">
        <f t="shared" si="2908"/>
        <v>0.31125379512814216</v>
      </c>
      <c r="BL2456" s="14">
        <f t="shared" si="2909"/>
        <v>0.39567602793589268</v>
      </c>
      <c r="BM2456" s="14">
        <f t="shared" si="2910"/>
        <v>0.29919013119459109</v>
      </c>
      <c r="BN2456" s="14">
        <f t="shared" si="2911"/>
        <v>0.70062641702326089</v>
      </c>
    </row>
    <row r="2457" spans="1:66" x14ac:dyDescent="0.25">
      <c r="A2457" t="s">
        <v>22</v>
      </c>
      <c r="B2457" t="s">
        <v>267</v>
      </c>
      <c r="C2457" t="s">
        <v>255</v>
      </c>
      <c r="D2457" t="s">
        <v>548</v>
      </c>
      <c r="E2457" s="10">
        <f>VLOOKUP(A2457,home!$A$2:$E$405,3,FALSE)</f>
        <v>1.6923076923076901</v>
      </c>
      <c r="F2457" s="10">
        <f>VLOOKUP(B2457,home!$B$2:$E$405,3,FALSE)</f>
        <v>0.42</v>
      </c>
      <c r="G2457" s="10">
        <f>VLOOKUP(C2457,away!$B$2:$E$405,4,FALSE)</f>
        <v>0.42</v>
      </c>
      <c r="H2457" s="10">
        <f>VLOOKUP(A2457,away!$A$2:$E$405,3,FALSE)</f>
        <v>1.40769230769231</v>
      </c>
      <c r="I2457" s="10">
        <f>VLOOKUP(C2457,away!$B$2:$E$405,3,FALSE)</f>
        <v>1.27</v>
      </c>
      <c r="J2457" s="10">
        <f>VLOOKUP(B2457,home!$B$2:$E$405,4,FALSE)</f>
        <v>1.42</v>
      </c>
      <c r="K2457" s="12">
        <f t="shared" si="2856"/>
        <v>0.2985230769230765</v>
      </c>
      <c r="L2457" s="12">
        <f t="shared" si="2857"/>
        <v>2.5386323076923119</v>
      </c>
      <c r="M2457" s="13">
        <f t="shared" si="2858"/>
        <v>5.8592101122534664E-2</v>
      </c>
      <c r="N2457" s="13">
        <f t="shared" si="2859"/>
        <v>1.7491094310487097E-2</v>
      </c>
      <c r="O2457" s="13">
        <f t="shared" si="2860"/>
        <v>0.14874380088524147</v>
      </c>
      <c r="P2457" s="13">
        <f t="shared" si="2861"/>
        <v>4.440345711349572E-2</v>
      </c>
      <c r="Q2457" s="13">
        <f t="shared" si="2862"/>
        <v>2.6107476461591623E-3</v>
      </c>
      <c r="R2457" s="13">
        <f t="shared" si="2863"/>
        <v>0.18880290924811319</v>
      </c>
      <c r="S2457" s="13">
        <f t="shared" si="2864"/>
        <v>8.4126826221279927E-3</v>
      </c>
      <c r="T2457" s="13">
        <f t="shared" si="2865"/>
        <v>6.6277283217713052E-3</v>
      </c>
      <c r="U2457" s="13">
        <f t="shared" si="2866"/>
        <v>5.6362025400775131E-2</v>
      </c>
      <c r="V2457" s="13">
        <f t="shared" si="2867"/>
        <v>7.0838557276952741E-4</v>
      </c>
      <c r="W2457" s="13">
        <f t="shared" si="2868"/>
        <v>2.5978947346703756E-4</v>
      </c>
      <c r="X2457" s="13">
        <f t="shared" si="2869"/>
        <v>6.5950995054179617E-4</v>
      </c>
      <c r="Y2457" s="13">
        <f t="shared" si="2870"/>
        <v>8.3712663384498149E-4</v>
      </c>
      <c r="Z2457" s="13">
        <f t="shared" si="2871"/>
        <v>0.15976705506785324</v>
      </c>
      <c r="AA2457" s="13">
        <f t="shared" si="2872"/>
        <v>4.7694152869794157E-2</v>
      </c>
      <c r="AB2457" s="13">
        <f t="shared" si="2873"/>
        <v>7.1189026329652643E-3</v>
      </c>
      <c r="AC2457" s="13">
        <f t="shared" si="2874"/>
        <v>3.35526971614622E-5</v>
      </c>
      <c r="AD2457" s="13">
        <f t="shared" si="2875"/>
        <v>1.93882882429015E-5</v>
      </c>
      <c r="AE2457" s="13">
        <f t="shared" si="2876"/>
        <v>4.9219734924280752E-5</v>
      </c>
      <c r="AF2457" s="13">
        <f t="shared" si="2877"/>
        <v>6.2475404627415369E-5</v>
      </c>
      <c r="AG2457" s="13">
        <f t="shared" si="2878"/>
        <v>5.2867360207768805E-5</v>
      </c>
      <c r="AH2457" s="13">
        <f t="shared" si="2879"/>
        <v>0.10139745192502721</v>
      </c>
      <c r="AI2457" s="13">
        <f t="shared" si="2880"/>
        <v>3.0269479340818854E-2</v>
      </c>
      <c r="AJ2457" s="13">
        <f t="shared" si="2881"/>
        <v>4.5180690548403705E-3</v>
      </c>
      <c r="AK2457" s="13">
        <f t="shared" si="2882"/>
        <v>4.4958262533396128E-4</v>
      </c>
      <c r="AL2457" s="13">
        <f t="shared" si="2883"/>
        <v>1.0171034804403658E-6</v>
      </c>
      <c r="AM2457" s="13">
        <f t="shared" si="2884"/>
        <v>1.1575702925084937E-6</v>
      </c>
      <c r="AN2457" s="13">
        <f t="shared" si="2885"/>
        <v>2.9386453429869019E-6</v>
      </c>
      <c r="AO2457" s="13">
        <f t="shared" si="2886"/>
        <v>3.7300700042780527E-6</v>
      </c>
      <c r="AP2457" s="13">
        <f t="shared" si="2887"/>
        <v>3.1564254076047548E-6</v>
      </c>
      <c r="AQ2457" s="13">
        <f t="shared" si="2888"/>
        <v>2.0032508791415758E-6</v>
      </c>
      <c r="AR2457" s="13">
        <f t="shared" si="2889"/>
        <v>5.1482169474910397E-2</v>
      </c>
      <c r="AS2457" s="13">
        <f t="shared" si="2890"/>
        <v>1.5368615638325539E-2</v>
      </c>
      <c r="AT2457" s="13">
        <f t="shared" si="2891"/>
        <v>2.2939432142005255E-3</v>
      </c>
      <c r="AU2457" s="13">
        <f t="shared" si="2892"/>
        <v>2.2826499552998434E-4</v>
      </c>
      <c r="AV2457" s="13">
        <f t="shared" si="2893"/>
        <v>1.7035592204860805E-5</v>
      </c>
      <c r="AW2457" s="13">
        <f t="shared" si="2894"/>
        <v>2.1411167635828871E-8</v>
      </c>
      <c r="AX2457" s="13">
        <f t="shared" si="2895"/>
        <v>5.7593574245730157E-8</v>
      </c>
      <c r="AY2457" s="13">
        <f t="shared" si="2896"/>
        <v>1.4620890829568644E-7</v>
      </c>
      <c r="AZ2457" s="13">
        <f t="shared" si="2897"/>
        <v>1.8558532913592608E-7</v>
      </c>
      <c r="BA2457" s="13">
        <f t="shared" si="2898"/>
        <v>1.5704430412605775E-7</v>
      </c>
      <c r="BB2457" s="13">
        <f t="shared" si="2899"/>
        <v>9.9669436048366796E-8</v>
      </c>
      <c r="BC2457" s="13">
        <f t="shared" si="2900"/>
        <v>5.0604810088371319E-8</v>
      </c>
      <c r="BD2457" s="13">
        <f t="shared" si="2901"/>
        <v>2.1782383116516407E-2</v>
      </c>
      <c r="BE2457" s="13">
        <f t="shared" si="2902"/>
        <v>6.5025440306597506E-3</v>
      </c>
      <c r="BF2457" s="13">
        <f t="shared" si="2903"/>
        <v>9.7057972593016619E-4</v>
      </c>
      <c r="BG2457" s="13">
        <f t="shared" si="2904"/>
        <v>9.6580148727943196E-5</v>
      </c>
      <c r="BH2457" s="13">
        <f t="shared" si="2905"/>
        <v>7.2078507919884891E-6</v>
      </c>
      <c r="BI2457" s="13">
        <f t="shared" si="2906"/>
        <v>4.3034195928536787E-7</v>
      </c>
      <c r="BJ2457" s="14">
        <f t="shared" si="2907"/>
        <v>2.8683629792562202E-2</v>
      </c>
      <c r="BK2457" s="14">
        <f t="shared" si="2908"/>
        <v>0.1121513424404781</v>
      </c>
      <c r="BL2457" s="14">
        <f t="shared" si="2909"/>
        <v>0.68410612811266658</v>
      </c>
      <c r="BM2457" s="14">
        <f t="shared" si="2910"/>
        <v>0.52406392028978799</v>
      </c>
      <c r="BN2457" s="14">
        <f t="shared" si="2911"/>
        <v>0.46064411032603136</v>
      </c>
    </row>
    <row r="2458" spans="1:66" x14ac:dyDescent="0.25">
      <c r="A2458" t="s">
        <v>22</v>
      </c>
      <c r="B2458" t="s">
        <v>24</v>
      </c>
      <c r="C2458" t="s">
        <v>291</v>
      </c>
      <c r="D2458" t="s">
        <v>548</v>
      </c>
      <c r="E2458" s="10">
        <f>VLOOKUP(A2458,home!$A$2:$E$405,3,FALSE)</f>
        <v>1.6923076923076901</v>
      </c>
      <c r="F2458" s="10">
        <f>VLOOKUP(B2458,home!$B$2:$E$405,3,FALSE)</f>
        <v>0.89</v>
      </c>
      <c r="G2458" s="10">
        <f>VLOOKUP(C2458,away!$B$2:$E$405,4,FALSE)</f>
        <v>0.93</v>
      </c>
      <c r="H2458" s="10">
        <f>VLOOKUP(A2458,away!$A$2:$E$405,3,FALSE)</f>
        <v>1.40769230769231</v>
      </c>
      <c r="I2458" s="10">
        <f>VLOOKUP(C2458,away!$B$2:$E$405,3,FALSE)</f>
        <v>1.35</v>
      </c>
      <c r="J2458" s="10">
        <f>VLOOKUP(B2458,home!$B$2:$E$405,4,FALSE)</f>
        <v>0.47</v>
      </c>
      <c r="K2458" s="12">
        <f t="shared" si="2856"/>
        <v>1.4007230769230752</v>
      </c>
      <c r="L2458" s="12">
        <f t="shared" si="2857"/>
        <v>0.89318076923077072</v>
      </c>
      <c r="M2458" s="13">
        <f t="shared" si="2858"/>
        <v>0.10087190381429327</v>
      </c>
      <c r="N2458" s="13">
        <f t="shared" si="2859"/>
        <v>0.14129360348584535</v>
      </c>
      <c r="O2458" s="13">
        <f t="shared" si="2860"/>
        <v>9.009684464262277E-2</v>
      </c>
      <c r="P2458" s="13">
        <f t="shared" si="2861"/>
        <v>0.12620072944887487</v>
      </c>
      <c r="Q2458" s="13">
        <f t="shared" si="2862"/>
        <v>9.895660551212114E-2</v>
      </c>
      <c r="R2458" s="13">
        <f t="shared" si="2863"/>
        <v>4.0236384501581526E-2</v>
      </c>
      <c r="S2458" s="13">
        <f t="shared" si="2864"/>
        <v>3.9472398931691799E-2</v>
      </c>
      <c r="T2458" s="13">
        <f t="shared" si="2865"/>
        <v>8.8386137031782275E-2</v>
      </c>
      <c r="U2458" s="13">
        <f t="shared" si="2866"/>
        <v>5.6360032303315211E-2</v>
      </c>
      <c r="V2458" s="13">
        <f t="shared" si="2867"/>
        <v>5.4870972765258741E-3</v>
      </c>
      <c r="W2458" s="13">
        <f t="shared" si="2868"/>
        <v>4.6203600318267105E-2</v>
      </c>
      <c r="X2458" s="13">
        <f t="shared" si="2869"/>
        <v>4.126816727350089E-2</v>
      </c>
      <c r="Y2458" s="13">
        <f t="shared" si="2870"/>
        <v>1.8429966695044823E-2</v>
      </c>
      <c r="Z2458" s="13">
        <f t="shared" si="2871"/>
        <v>1.1979454953395884E-2</v>
      </c>
      <c r="AA2458" s="13">
        <f t="shared" si="2872"/>
        <v>1.6779899002182058E-2</v>
      </c>
      <c r="AB2458" s="13">
        <f t="shared" si="2873"/>
        <v>1.1751995880397445E-2</v>
      </c>
      <c r="AC2458" s="13">
        <f t="shared" si="2874"/>
        <v>4.2905634068416966E-4</v>
      </c>
      <c r="AD2458" s="13">
        <f t="shared" si="2875"/>
        <v>1.6179612300681757E-2</v>
      </c>
      <c r="AE2458" s="13">
        <f t="shared" si="2876"/>
        <v>1.4451318560578569E-2</v>
      </c>
      <c r="AF2458" s="13">
        <f t="shared" si="2877"/>
        <v>6.4538199141682406E-3</v>
      </c>
      <c r="AG2458" s="13">
        <f t="shared" si="2878"/>
        <v>1.9214759451378855E-3</v>
      </c>
      <c r="AH2458" s="13">
        <f t="shared" si="2879"/>
        <v>2.6749546975598751E-3</v>
      </c>
      <c r="AI2458" s="13">
        <f t="shared" si="2880"/>
        <v>3.7468707745959028E-3</v>
      </c>
      <c r="AJ2458" s="13">
        <f t="shared" si="2881"/>
        <v>2.6241641801125599E-3</v>
      </c>
      <c r="AK2458" s="13">
        <f t="shared" si="2882"/>
        <v>1.2252424415728617E-3</v>
      </c>
      <c r="AL2458" s="13">
        <f t="shared" si="2883"/>
        <v>2.1471676897738783E-5</v>
      </c>
      <c r="AM2458" s="13">
        <f t="shared" si="2884"/>
        <v>4.5326312650466813E-3</v>
      </c>
      <c r="AN2458" s="13">
        <f t="shared" si="2885"/>
        <v>4.0484590799538351E-3</v>
      </c>
      <c r="AO2458" s="13">
        <f t="shared" si="2886"/>
        <v>1.8080028976162326E-3</v>
      </c>
      <c r="AP2458" s="13">
        <f t="shared" si="2887"/>
        <v>5.3829113962144308E-4</v>
      </c>
      <c r="AQ2458" s="13">
        <f t="shared" si="2888"/>
        <v>1.2019782353929717E-4</v>
      </c>
      <c r="AR2458" s="13">
        <f t="shared" si="2889"/>
        <v>4.778436188847987E-4</v>
      </c>
      <c r="AS2458" s="13">
        <f t="shared" si="2890"/>
        <v>6.6932658413237261E-4</v>
      </c>
      <c r="AT2458" s="13">
        <f t="shared" si="2891"/>
        <v>4.6877059619615427E-4</v>
      </c>
      <c r="AU2458" s="13">
        <f t="shared" si="2892"/>
        <v>2.188725972916473E-4</v>
      </c>
      <c r="AV2458" s="13">
        <f t="shared" si="2893"/>
        <v>7.6644974483125277E-5</v>
      </c>
      <c r="AW2458" s="13">
        <f t="shared" si="2894"/>
        <v>7.4619976880498279E-7</v>
      </c>
      <c r="AX2458" s="13">
        <f t="shared" si="2895"/>
        <v>1.0581602020223197E-3</v>
      </c>
      <c r="AY2458" s="13">
        <f t="shared" si="2896"/>
        <v>9.4512834321168319E-4</v>
      </c>
      <c r="AZ2458" s="13">
        <f t="shared" si="2897"/>
        <v>4.2208523030580757E-4</v>
      </c>
      <c r="BA2458" s="13">
        <f t="shared" si="2898"/>
        <v>1.2566613689516274E-4</v>
      </c>
      <c r="BB2458" s="13">
        <f t="shared" si="2899"/>
        <v>2.8060644204570197E-5</v>
      </c>
      <c r="BC2458" s="13">
        <f t="shared" si="2900"/>
        <v>5.0126455551497964E-6</v>
      </c>
      <c r="BD2458" s="13">
        <f t="shared" si="2901"/>
        <v>7.113345518125659E-5</v>
      </c>
      <c r="BE2458" s="13">
        <f t="shared" si="2902"/>
        <v>9.9638272213659393E-5</v>
      </c>
      <c r="BF2458" s="13">
        <f t="shared" si="2903"/>
        <v>6.9782813617207966E-5</v>
      </c>
      <c r="BG2458" s="13">
        <f t="shared" si="2904"/>
        <v>3.2582132468748353E-5</v>
      </c>
      <c r="BH2458" s="13">
        <f t="shared" si="2905"/>
        <v>1.1409636211085098E-5</v>
      </c>
      <c r="BI2458" s="13">
        <f t="shared" si="2906"/>
        <v>3.196348148032814E-6</v>
      </c>
      <c r="BJ2458" s="14">
        <f t="shared" si="2907"/>
        <v>0.48717600244510023</v>
      </c>
      <c r="BK2458" s="14">
        <f t="shared" si="2908"/>
        <v>0.27342778583217942</v>
      </c>
      <c r="BL2458" s="14">
        <f t="shared" si="2909"/>
        <v>0.22769558945276827</v>
      </c>
      <c r="BM2458" s="14">
        <f t="shared" si="2910"/>
        <v>0.40167837913466209</v>
      </c>
      <c r="BN2458" s="14">
        <f t="shared" si="2911"/>
        <v>0.59765607140533894</v>
      </c>
    </row>
    <row r="2459" spans="1:66" x14ac:dyDescent="0.25">
      <c r="A2459" t="s">
        <v>178</v>
      </c>
      <c r="B2459" t="s">
        <v>180</v>
      </c>
      <c r="C2459" t="s">
        <v>274</v>
      </c>
      <c r="D2459" t="s">
        <v>548</v>
      </c>
      <c r="E2459" s="10">
        <f>VLOOKUP(A2459,home!$A$2:$E$405,3,FALSE)</f>
        <v>1.73913043478261</v>
      </c>
      <c r="F2459" s="10">
        <f>VLOOKUP(B2459,home!$B$2:$E$405,3,FALSE)</f>
        <v>0.49</v>
      </c>
      <c r="G2459" s="10">
        <f>VLOOKUP(C2459,away!$B$2:$E$405,4,FALSE)</f>
        <v>0.67</v>
      </c>
      <c r="H2459" s="10">
        <f>VLOOKUP(A2459,away!$A$2:$E$405,3,FALSE)</f>
        <v>1.3217391304347801</v>
      </c>
      <c r="I2459" s="10">
        <f>VLOOKUP(C2459,away!$B$2:$E$405,3,FALSE)</f>
        <v>1.34</v>
      </c>
      <c r="J2459" s="10">
        <f>VLOOKUP(B2459,home!$B$2:$E$405,4,FALSE)</f>
        <v>1.08</v>
      </c>
      <c r="K2459" s="12">
        <f t="shared" si="2856"/>
        <v>0.57095652173913092</v>
      </c>
      <c r="L2459" s="12">
        <f t="shared" si="2857"/>
        <v>1.9128208695652138</v>
      </c>
      <c r="M2459" s="13">
        <f t="shared" si="2858"/>
        <v>8.3427491361341213E-2</v>
      </c>
      <c r="N2459" s="13">
        <f t="shared" si="2859"/>
        <v>4.7633470285092759E-2</v>
      </c>
      <c r="O2459" s="13">
        <f t="shared" si="2860"/>
        <v>0.15958184657144509</v>
      </c>
      <c r="P2459" s="13">
        <f t="shared" si="2861"/>
        <v>9.1114296051139923E-2</v>
      </c>
      <c r="Q2459" s="13">
        <f t="shared" si="2862"/>
        <v>1.3598320256170407E-2</v>
      </c>
      <c r="R2459" s="13">
        <f t="shared" si="2863"/>
        <v>0.15262574326280709</v>
      </c>
      <c r="S2459" s="13">
        <f t="shared" si="2864"/>
        <v>2.4877336023859171E-2</v>
      </c>
      <c r="T2459" s="13">
        <f t="shared" si="2865"/>
        <v>2.6011150777034142E-2</v>
      </c>
      <c r="U2459" s="13">
        <f t="shared" si="2866"/>
        <v>8.7142663501181911E-2</v>
      </c>
      <c r="V2459" s="13">
        <f t="shared" si="2867"/>
        <v>3.01883031394444E-3</v>
      </c>
      <c r="W2459" s="13">
        <f t="shared" si="2868"/>
        <v>2.5880165449859408E-3</v>
      </c>
      <c r="X2459" s="13">
        <f t="shared" si="2869"/>
        <v>4.9504120580291687E-3</v>
      </c>
      <c r="Y2459" s="13">
        <f t="shared" si="2870"/>
        <v>4.7346257487727375E-3</v>
      </c>
      <c r="Z2459" s="13">
        <f t="shared" si="2871"/>
        <v>9.7315235648666579E-2</v>
      </c>
      <c r="AA2459" s="13">
        <f t="shared" si="2872"/>
        <v>5.5562768458186536E-2</v>
      </c>
      <c r="AB2459" s="13">
        <f t="shared" si="2873"/>
        <v>1.5861962508541442E-2</v>
      </c>
      <c r="AC2459" s="13">
        <f t="shared" si="2874"/>
        <v>2.0606112150846296E-4</v>
      </c>
      <c r="AD2459" s="13">
        <f t="shared" si="2875"/>
        <v>3.6941123118212389E-4</v>
      </c>
      <c r="AE2459" s="13">
        <f t="shared" si="2876"/>
        <v>7.0661751245694655E-4</v>
      </c>
      <c r="AF2459" s="13">
        <f t="shared" si="2877"/>
        <v>6.7581636231395248E-4</v>
      </c>
      <c r="AG2459" s="13">
        <f t="shared" si="2878"/>
        <v>4.3090521394259143E-4</v>
      </c>
      <c r="AH2459" s="13">
        <f t="shared" si="2879"/>
        <v>4.6536653418856509E-2</v>
      </c>
      <c r="AI2459" s="13">
        <f t="shared" si="2880"/>
        <v>2.6570405769409743E-2</v>
      </c>
      <c r="AJ2459" s="13">
        <f t="shared" si="2881"/>
        <v>7.5852732296497619E-3</v>
      </c>
      <c r="AK2459" s="13">
        <f t="shared" si="2882"/>
        <v>1.4436204065472573E-3</v>
      </c>
      <c r="AL2459" s="13">
        <f t="shared" si="2883"/>
        <v>9.0018835390522431E-6</v>
      </c>
      <c r="AM2459" s="13">
        <f t="shared" si="2884"/>
        <v>4.2183550329423104E-5</v>
      </c>
      <c r="AN2459" s="13">
        <f t="shared" si="2885"/>
        <v>8.0689575422475076E-5</v>
      </c>
      <c r="AO2459" s="13">
        <f t="shared" si="2886"/>
        <v>7.7172351912233348E-5</v>
      </c>
      <c r="AP2459" s="13">
        <f t="shared" si="2887"/>
        <v>4.9205628430383633E-5</v>
      </c>
      <c r="AQ2459" s="13">
        <f t="shared" si="2888"/>
        <v>2.3530388240427298E-5</v>
      </c>
      <c r="AR2459" s="13">
        <f t="shared" si="2889"/>
        <v>1.7803256371862416E-2</v>
      </c>
      <c r="AS2459" s="13">
        <f t="shared" si="2890"/>
        <v>1.0164885333708582E-2</v>
      </c>
      <c r="AT2459" s="13">
        <f t="shared" si="2891"/>
        <v>2.9018537870056783E-3</v>
      </c>
      <c r="AU2459" s="13">
        <f t="shared" si="2892"/>
        <v>5.5227744827476236E-4</v>
      </c>
      <c r="AV2459" s="13">
        <f t="shared" si="2893"/>
        <v>7.8831602725480261E-5</v>
      </c>
      <c r="AW2459" s="13">
        <f t="shared" si="2894"/>
        <v>2.7309152881387135E-7</v>
      </c>
      <c r="AX2459" s="13">
        <f t="shared" si="2895"/>
        <v>4.0141621951158299E-6</v>
      </c>
      <c r="AY2459" s="13">
        <f t="shared" si="2896"/>
        <v>7.6783732206372702E-6</v>
      </c>
      <c r="AZ2459" s="13">
        <f t="shared" si="2897"/>
        <v>7.3436762703728184E-6</v>
      </c>
      <c r="BA2459" s="13">
        <f t="shared" si="2898"/>
        <v>4.6823790764333202E-6</v>
      </c>
      <c r="BB2459" s="13">
        <f t="shared" si="2899"/>
        <v>2.2391381041542858E-6</v>
      </c>
      <c r="BC2459" s="13">
        <f t="shared" si="2900"/>
        <v>8.5661401909300095E-7</v>
      </c>
      <c r="BD2459" s="13">
        <f t="shared" si="2901"/>
        <v>5.6757400557197217E-3</v>
      </c>
      <c r="BE2459" s="13">
        <f t="shared" si="2902"/>
        <v>3.2406008005091925E-3</v>
      </c>
      <c r="BF2459" s="13">
        <f t="shared" si="2903"/>
        <v>9.2512108070188603E-4</v>
      </c>
      <c r="BG2459" s="13">
        <f t="shared" si="2904"/>
        <v>1.7606797147503154E-4</v>
      </c>
      <c r="BH2459" s="13">
        <f t="shared" si="2905"/>
        <v>2.5131789145762128E-5</v>
      </c>
      <c r="BI2459" s="13">
        <f t="shared" si="2906"/>
        <v>2.8698317831491187E-6</v>
      </c>
      <c r="BJ2459" s="14">
        <f t="shared" si="2907"/>
        <v>0.10199834182720151</v>
      </c>
      <c r="BK2459" s="14">
        <f t="shared" si="2908"/>
        <v>0.20266069512855286</v>
      </c>
      <c r="BL2459" s="14">
        <f t="shared" si="2909"/>
        <v>0.59445757319953685</v>
      </c>
      <c r="BM2459" s="14">
        <f t="shared" si="2910"/>
        <v>0.44844327273426954</v>
      </c>
      <c r="BN2459" s="14">
        <f t="shared" si="2911"/>
        <v>0.54798116778799644</v>
      </c>
    </row>
    <row r="2460" spans="1:66" x14ac:dyDescent="0.25">
      <c r="A2460" t="s">
        <v>178</v>
      </c>
      <c r="B2460" t="s">
        <v>468</v>
      </c>
      <c r="C2460" t="s">
        <v>270</v>
      </c>
      <c r="D2460" t="s">
        <v>548</v>
      </c>
      <c r="E2460" s="10">
        <f>VLOOKUP(A2460,home!$A$2:$E$405,3,FALSE)</f>
        <v>1.73913043478261</v>
      </c>
      <c r="F2460" s="10">
        <f>VLOOKUP(B2460,home!$B$2:$E$405,3,FALSE)</f>
        <v>0.57999999999999996</v>
      </c>
      <c r="G2460" s="10">
        <f>VLOOKUP(C2460,away!$B$2:$E$405,4,FALSE)</f>
        <v>1.23</v>
      </c>
      <c r="H2460" s="10">
        <f>VLOOKUP(A2460,away!$A$2:$E$405,3,FALSE)</f>
        <v>1.3217391304347801</v>
      </c>
      <c r="I2460" s="10">
        <f>VLOOKUP(C2460,away!$B$2:$E$405,3,FALSE)</f>
        <v>0.57999999999999996</v>
      </c>
      <c r="J2460" s="10">
        <f>VLOOKUP(B2460,home!$B$2:$E$405,4,FALSE)</f>
        <v>0.63</v>
      </c>
      <c r="K2460" s="12">
        <f t="shared" si="2856"/>
        <v>1.2406956521739139</v>
      </c>
      <c r="L2460" s="12">
        <f t="shared" si="2857"/>
        <v>0.48296347826086861</v>
      </c>
      <c r="M2460" s="13">
        <f t="shared" si="2858"/>
        <v>0.1784121188384199</v>
      </c>
      <c r="N2460" s="13">
        <f t="shared" si="2859"/>
        <v>0.2213551401379632</v>
      </c>
      <c r="O2460" s="13">
        <f t="shared" si="2860"/>
        <v>8.6166537478094704E-2</v>
      </c>
      <c r="P2460" s="13">
        <f t="shared" si="2861"/>
        <v>0.1069064484119527</v>
      </c>
      <c r="Q2460" s="13">
        <f t="shared" si="2862"/>
        <v>0.13731717997775916</v>
      </c>
      <c r="R2460" s="13">
        <f t="shared" si="2863"/>
        <v>2.080764532505806E-2</v>
      </c>
      <c r="S2460" s="13">
        <f t="shared" si="2864"/>
        <v>1.6014871616440256E-2</v>
      </c>
      <c r="T2460" s="13">
        <f t="shared" si="2865"/>
        <v>6.631918286703227E-2</v>
      </c>
      <c r="U2460" s="13">
        <f t="shared" si="2866"/>
        <v>2.5815955086776397E-2</v>
      </c>
      <c r="V2460" s="13">
        <f t="shared" si="2867"/>
        <v>1.0662535815229165E-3</v>
      </c>
      <c r="W2460" s="13">
        <f t="shared" si="2868"/>
        <v>5.678960938906287E-2</v>
      </c>
      <c r="X2460" s="13">
        <f t="shared" si="2869"/>
        <v>2.7427307279617882E-2</v>
      </c>
      <c r="Y2460" s="13">
        <f t="shared" si="2870"/>
        <v>6.6231938615469487E-3</v>
      </c>
      <c r="Z2460" s="13">
        <f t="shared" si="2871"/>
        <v>3.3497775868695152E-3</v>
      </c>
      <c r="AA2460" s="13">
        <f t="shared" si="2872"/>
        <v>4.1560544877786328E-3</v>
      </c>
      <c r="AB2460" s="13">
        <f t="shared" si="2873"/>
        <v>2.5781993665924163E-3</v>
      </c>
      <c r="AC2460" s="13">
        <f t="shared" si="2874"/>
        <v>3.9931908861238399E-5</v>
      </c>
      <c r="AD2460" s="13">
        <f t="shared" si="2875"/>
        <v>1.7614655364416303E-2</v>
      </c>
      <c r="AE2460" s="13">
        <f t="shared" si="2876"/>
        <v>8.5072352231649658E-3</v>
      </c>
      <c r="AF2460" s="13">
        <f t="shared" si="2877"/>
        <v>2.0543419568815648E-3</v>
      </c>
      <c r="AG2460" s="13">
        <f t="shared" si="2878"/>
        <v>3.3072404567758673E-4</v>
      </c>
      <c r="AH2460" s="13">
        <f t="shared" si="2879"/>
        <v>4.0445505868869986E-4</v>
      </c>
      <c r="AI2460" s="13">
        <f t="shared" si="2880"/>
        <v>5.0180563281481511E-4</v>
      </c>
      <c r="AJ2460" s="13">
        <f t="shared" si="2881"/>
        <v>3.1129403343486029E-4</v>
      </c>
      <c r="AK2460" s="13">
        <f t="shared" si="2882"/>
        <v>1.2874038461010404E-4</v>
      </c>
      <c r="AL2460" s="13">
        <f t="shared" si="2883"/>
        <v>9.5710506269610656E-7</v>
      </c>
      <c r="AM2460" s="13">
        <f t="shared" si="2884"/>
        <v>4.370885265034638E-3</v>
      </c>
      <c r="AN2460" s="13">
        <f t="shared" si="2885"/>
        <v>2.1109779506803075E-3</v>
      </c>
      <c r="AO2460" s="13">
        <f t="shared" si="2886"/>
        <v>5.0976262679628087E-4</v>
      </c>
      <c r="AP2460" s="13">
        <f t="shared" si="2887"/>
        <v>8.2065577108309648E-5</v>
      </c>
      <c r="AQ2460" s="13">
        <f t="shared" si="2888"/>
        <v>9.908669141428682E-6</v>
      </c>
      <c r="AR2460" s="13">
        <f t="shared" si="2889"/>
        <v>3.9067404388899656E-5</v>
      </c>
      <c r="AS2460" s="13">
        <f t="shared" si="2890"/>
        <v>4.8470758767027889E-5</v>
      </c>
      <c r="AT2460" s="13">
        <f t="shared" si="2891"/>
        <v>3.0068729829911059E-5</v>
      </c>
      <c r="AU2460" s="13">
        <f t="shared" si="2892"/>
        <v>1.2435380788787572E-5</v>
      </c>
      <c r="AV2460" s="13">
        <f t="shared" si="2893"/>
        <v>3.857130719443941E-6</v>
      </c>
      <c r="AW2460" s="13">
        <f t="shared" si="2894"/>
        <v>1.5930766187751031E-8</v>
      </c>
      <c r="AX2460" s="13">
        <f t="shared" si="2895"/>
        <v>9.0382305741325156E-4</v>
      </c>
      <c r="AY2460" s="13">
        <f t="shared" si="2896"/>
        <v>4.3651352754067664E-4</v>
      </c>
      <c r="AZ2460" s="13">
        <f t="shared" si="2897"/>
        <v>1.0541004578448335E-4</v>
      </c>
      <c r="BA2460" s="13">
        <f t="shared" si="2898"/>
        <v>1.6969734118570502E-5</v>
      </c>
      <c r="BB2460" s="13">
        <f t="shared" si="2899"/>
        <v>2.0489404537667356E-6</v>
      </c>
      <c r="BC2460" s="13">
        <f t="shared" si="2900"/>
        <v>1.9791268166011706E-7</v>
      </c>
      <c r="BD2460" s="13">
        <f t="shared" si="2901"/>
        <v>3.144688251714485E-6</v>
      </c>
      <c r="BE2460" s="13">
        <f t="shared" si="2902"/>
        <v>3.9016010413445475E-6</v>
      </c>
      <c r="BF2460" s="13">
        <f t="shared" si="2903"/>
        <v>2.4203497242566975E-6</v>
      </c>
      <c r="BG2460" s="13">
        <f t="shared" si="2904"/>
        <v>1.0009724598752052E-6</v>
      </c>
      <c r="BH2460" s="13">
        <f t="shared" si="2905"/>
        <v>3.104755447282488E-7</v>
      </c>
      <c r="BI2460" s="13">
        <f t="shared" si="2906"/>
        <v>7.7041131690133071E-8</v>
      </c>
      <c r="BJ2460" s="14">
        <f t="shared" si="2907"/>
        <v>0.55288713340987605</v>
      </c>
      <c r="BK2460" s="14">
        <f t="shared" si="2908"/>
        <v>0.30287709498980037</v>
      </c>
      <c r="BL2460" s="14">
        <f t="shared" si="2909"/>
        <v>0.14101544138649635</v>
      </c>
      <c r="BM2460" s="14">
        <f t="shared" si="2910"/>
        <v>0.24872787960702017</v>
      </c>
      <c r="BN2460" s="14">
        <f t="shared" si="2911"/>
        <v>0.75096507016924774</v>
      </c>
    </row>
    <row r="2461" spans="1:66" x14ac:dyDescent="0.25">
      <c r="A2461" t="s">
        <v>178</v>
      </c>
      <c r="B2461" t="s">
        <v>182</v>
      </c>
      <c r="C2461" t="s">
        <v>269</v>
      </c>
      <c r="D2461" t="s">
        <v>548</v>
      </c>
      <c r="E2461" s="10">
        <f>VLOOKUP(A2461,home!$A$2:$E$405,3,FALSE)</f>
        <v>1.73913043478261</v>
      </c>
      <c r="F2461" s="10">
        <f>VLOOKUP(B2461,home!$B$2:$E$405,3,FALSE)</f>
        <v>2.0099999999999998</v>
      </c>
      <c r="G2461" s="10">
        <f>VLOOKUP(C2461,away!$B$2:$E$405,4,FALSE)</f>
        <v>0.99</v>
      </c>
      <c r="H2461" s="10">
        <f>VLOOKUP(A2461,away!$A$2:$E$405,3,FALSE)</f>
        <v>1.3217391304347801</v>
      </c>
      <c r="I2461" s="10">
        <f>VLOOKUP(C2461,away!$B$2:$E$405,3,FALSE)</f>
        <v>0.82</v>
      </c>
      <c r="J2461" s="10">
        <f>VLOOKUP(B2461,home!$B$2:$E$405,4,FALSE)</f>
        <v>0.76</v>
      </c>
      <c r="K2461" s="12">
        <f t="shared" si="2856"/>
        <v>3.4606956521739152</v>
      </c>
      <c r="L2461" s="12">
        <f t="shared" si="2857"/>
        <v>0.82370782608695481</v>
      </c>
      <c r="M2461" s="13">
        <f t="shared" si="2858"/>
        <v>1.3781840237036116E-2</v>
      </c>
      <c r="N2461" s="13">
        <f t="shared" si="2859"/>
        <v>4.7694754587266408E-2</v>
      </c>
      <c r="O2461" s="13">
        <f t="shared" si="2860"/>
        <v>1.1352209661126742E-2</v>
      </c>
      <c r="P2461" s="13">
        <f t="shared" si="2861"/>
        <v>3.9286542616828027E-2</v>
      </c>
      <c r="Q2461" s="13">
        <f t="shared" si="2862"/>
        <v>8.2528514915827411E-2</v>
      </c>
      <c r="R2461" s="13">
        <f t="shared" si="2863"/>
        <v>4.675451970625015E-3</v>
      </c>
      <c r="S2461" s="13">
        <f t="shared" si="2864"/>
        <v>2.7997575146680324E-2</v>
      </c>
      <c r="T2461" s="13">
        <f t="shared" si="2865"/>
        <v>6.7979383611501021E-2</v>
      </c>
      <c r="U2461" s="13">
        <f t="shared" si="2866"/>
        <v>1.6180316306689955E-2</v>
      </c>
      <c r="V2461" s="13">
        <f t="shared" si="2867"/>
        <v>8.8677718105860254E-3</v>
      </c>
      <c r="W2461" s="13">
        <f t="shared" si="2868"/>
        <v>9.5202024249857978E-2</v>
      </c>
      <c r="X2461" s="13">
        <f t="shared" si="2869"/>
        <v>7.8418652433928079E-2</v>
      </c>
      <c r="Y2461" s="13">
        <f t="shared" si="2870"/>
        <v>3.2297028860509676E-2</v>
      </c>
      <c r="Z2461" s="13">
        <f t="shared" si="2871"/>
        <v>1.2837354595658338E-3</v>
      </c>
      <c r="AA2461" s="13">
        <f t="shared" si="2872"/>
        <v>4.4426177234609641E-3</v>
      </c>
      <c r="AB2461" s="13">
        <f t="shared" si="2873"/>
        <v>7.6872739199260708E-3</v>
      </c>
      <c r="AC2461" s="13">
        <f t="shared" si="2874"/>
        <v>1.5799055548868074E-3</v>
      </c>
      <c r="AD2461" s="13">
        <f t="shared" si="2875"/>
        <v>8.2366307849909781E-2</v>
      </c>
      <c r="AE2461" s="13">
        <f t="shared" si="2876"/>
        <v>6.7845772381858072E-2</v>
      </c>
      <c r="AF2461" s="13">
        <f t="shared" si="2877"/>
        <v>2.7942546838925324E-2</v>
      </c>
      <c r="AG2461" s="13">
        <f t="shared" si="2878"/>
        <v>7.6721648373413659E-3</v>
      </c>
      <c r="AH2461" s="13">
        <f t="shared" si="2879"/>
        <v>2.6435573616742766E-4</v>
      </c>
      <c r="AI2461" s="13">
        <f t="shared" si="2880"/>
        <v>9.1485474678185141E-4</v>
      </c>
      <c r="AJ2461" s="13">
        <f t="shared" si="2881"/>
        <v>1.5830169222793113E-3</v>
      </c>
      <c r="AK2461" s="13">
        <f t="shared" si="2882"/>
        <v>1.826113260083248E-3</v>
      </c>
      <c r="AL2461" s="13">
        <f t="shared" si="2883"/>
        <v>1.8014728322223621E-4</v>
      </c>
      <c r="AM2461" s="13">
        <f t="shared" si="2884"/>
        <v>5.7008944692360182E-2</v>
      </c>
      <c r="AN2461" s="13">
        <f t="shared" si="2885"/>
        <v>4.6958713900055453E-2</v>
      </c>
      <c r="AO2461" s="13">
        <f t="shared" si="2886"/>
        <v>1.9340130071226962E-2</v>
      </c>
      <c r="AP2461" s="13">
        <f t="shared" si="2887"/>
        <v>5.31020549906977E-3</v>
      </c>
      <c r="AQ2461" s="13">
        <f t="shared" si="2888"/>
        <v>1.0935144569284379E-3</v>
      </c>
      <c r="AR2461" s="13">
        <f t="shared" si="2889"/>
        <v>4.3550377750417699E-5</v>
      </c>
      <c r="AS2461" s="13">
        <f t="shared" si="2890"/>
        <v>1.5071460293140213E-4</v>
      </c>
      <c r="AT2461" s="13">
        <f t="shared" si="2891"/>
        <v>2.6078868554191081E-4</v>
      </c>
      <c r="AU2461" s="13">
        <f t="shared" si="2892"/>
        <v>3.0083675673034697E-4</v>
      </c>
      <c r="AV2461" s="13">
        <f t="shared" si="2893"/>
        <v>2.6027611400770338E-4</v>
      </c>
      <c r="AW2461" s="13">
        <f t="shared" si="2894"/>
        <v>1.4264672847044915E-5</v>
      </c>
      <c r="AX2461" s="13">
        <f t="shared" si="2895"/>
        <v>3.2881767838645673E-2</v>
      </c>
      <c r="AY2461" s="13">
        <f t="shared" si="2896"/>
        <v>2.7084969504266775E-2</v>
      </c>
      <c r="AZ2461" s="13">
        <f t="shared" si="2897"/>
        <v>1.1155050674995523E-2</v>
      </c>
      <c r="BA2461" s="13">
        <f t="shared" si="2898"/>
        <v>3.0628341804634605E-3</v>
      </c>
      <c r="BB2461" s="13">
        <f t="shared" si="2899"/>
        <v>6.3072012111359407E-4</v>
      </c>
      <c r="BC2461" s="13">
        <f t="shared" si="2900"/>
        <v>1.0390581996635594E-4</v>
      </c>
      <c r="BD2461" s="13">
        <f t="shared" si="2901"/>
        <v>5.9787978303437042E-6</v>
      </c>
      <c r="BE2461" s="13">
        <f t="shared" si="2902"/>
        <v>2.0690799656697291E-5</v>
      </c>
      <c r="BF2461" s="13">
        <f t="shared" si="2903"/>
        <v>3.5802280205966943E-5</v>
      </c>
      <c r="BG2461" s="13">
        <f t="shared" si="2904"/>
        <v>4.1300265148900666E-5</v>
      </c>
      <c r="BH2461" s="13">
        <f t="shared" si="2905"/>
        <v>3.5731912008607598E-5</v>
      </c>
      <c r="BI2461" s="13">
        <f t="shared" si="2906"/>
        <v>2.4731454506409838E-5</v>
      </c>
      <c r="BJ2461" s="14">
        <f t="shared" si="2907"/>
        <v>0.7945779073260173</v>
      </c>
      <c r="BK2461" s="14">
        <f t="shared" si="2908"/>
        <v>0.11877875215350633</v>
      </c>
      <c r="BL2461" s="14">
        <f t="shared" si="2909"/>
        <v>5.01066122934593E-2</v>
      </c>
      <c r="BM2461" s="14">
        <f t="shared" si="2910"/>
        <v>0.73835698841241926</v>
      </c>
      <c r="BN2461" s="14">
        <f t="shared" si="2911"/>
        <v>0.19931931398870972</v>
      </c>
    </row>
    <row r="2462" spans="1:66" x14ac:dyDescent="0.25">
      <c r="A2462" t="s">
        <v>178</v>
      </c>
      <c r="B2462" t="s">
        <v>268</v>
      </c>
      <c r="C2462" t="s">
        <v>472</v>
      </c>
      <c r="D2462" t="s">
        <v>548</v>
      </c>
      <c r="E2462" s="10">
        <f>VLOOKUP(A2462,home!$A$2:$E$405,3,FALSE)</f>
        <v>1.73913043478261</v>
      </c>
      <c r="F2462" s="10">
        <f>VLOOKUP(B2462,home!$B$2:$E$405,3,FALSE)</f>
        <v>0.41</v>
      </c>
      <c r="G2462" s="10">
        <f>VLOOKUP(C2462,away!$B$2:$E$405,4,FALSE)</f>
        <v>1.44</v>
      </c>
      <c r="H2462" s="10">
        <f>VLOOKUP(A2462,away!$A$2:$E$405,3,FALSE)</f>
        <v>1.3217391304347801</v>
      </c>
      <c r="I2462" s="10">
        <f>VLOOKUP(C2462,away!$B$2:$E$405,3,FALSE)</f>
        <v>0.77</v>
      </c>
      <c r="J2462" s="10">
        <f>VLOOKUP(B2462,home!$B$2:$E$405,4,FALSE)</f>
        <v>1.19</v>
      </c>
      <c r="K2462" s="12">
        <f t="shared" si="2856"/>
        <v>1.0267826086956529</v>
      </c>
      <c r="L2462" s="12">
        <f t="shared" si="2857"/>
        <v>1.2111095652173889</v>
      </c>
      <c r="M2462" s="13">
        <f t="shared" si="2858"/>
        <v>0.10668313705209692</v>
      </c>
      <c r="N2462" s="13">
        <f t="shared" si="2859"/>
        <v>0.10954038976618795</v>
      </c>
      <c r="O2462" s="13">
        <f t="shared" si="2860"/>
        <v>0.12920496773119222</v>
      </c>
      <c r="P2462" s="13">
        <f t="shared" si="2861"/>
        <v>0.13266541382347122</v>
      </c>
      <c r="Q2462" s="13">
        <f t="shared" si="2862"/>
        <v>5.6237083580832521E-2</v>
      </c>
      <c r="R2462" s="13">
        <f t="shared" si="2863"/>
        <v>7.8240686146425514E-2</v>
      </c>
      <c r="S2462" s="13">
        <f t="shared" si="2864"/>
        <v>4.1243894094429717E-2</v>
      </c>
      <c r="T2462" s="13">
        <f t="shared" si="2865"/>
        <v>6.8109269844676038E-2</v>
      </c>
      <c r="U2462" s="13">
        <f t="shared" si="2866"/>
        <v>8.0336175827564624E-2</v>
      </c>
      <c r="V2462" s="13">
        <f t="shared" si="2867"/>
        <v>5.6987432637986809E-3</v>
      </c>
      <c r="W2462" s="13">
        <f t="shared" si="2868"/>
        <v>1.9247753128187564E-2</v>
      </c>
      <c r="X2462" s="13">
        <f t="shared" si="2869"/>
        <v>2.3311137922490878E-2</v>
      </c>
      <c r="Y2462" s="13">
        <f t="shared" si="2870"/>
        <v>1.4116171057015263E-2</v>
      </c>
      <c r="Z2462" s="13">
        <f t="shared" si="2871"/>
        <v>3.1586014460369197E-2</v>
      </c>
      <c r="AA2462" s="13">
        <f t="shared" si="2872"/>
        <v>3.24319703259165E-2</v>
      </c>
      <c r="AB2462" s="13">
        <f t="shared" si="2873"/>
        <v>1.665029154819227E-2</v>
      </c>
      <c r="AC2462" s="13">
        <f t="shared" si="2874"/>
        <v>4.4291567197047866E-4</v>
      </c>
      <c r="AD2462" s="13">
        <f t="shared" si="2875"/>
        <v>4.9408145421225838E-3</v>
      </c>
      <c r="AE2462" s="13">
        <f t="shared" si="2876"/>
        <v>5.9838677519298356E-3</v>
      </c>
      <c r="AF2462" s="13">
        <f t="shared" si="2877"/>
        <v>3.62355973567905E-3</v>
      </c>
      <c r="AG2462" s="13">
        <f t="shared" si="2878"/>
        <v>1.4628426186724969E-3</v>
      </c>
      <c r="AH2462" s="13">
        <f t="shared" si="2879"/>
        <v>9.5635310600119764E-3</v>
      </c>
      <c r="AI2462" s="13">
        <f t="shared" si="2880"/>
        <v>9.8196673701410001E-3</v>
      </c>
      <c r="AJ2462" s="13">
        <f t="shared" si="2881"/>
        <v>5.041331839418477E-3</v>
      </c>
      <c r="AK2462" s="13">
        <f t="shared" si="2882"/>
        <v>1.7254506191261864E-3</v>
      </c>
      <c r="AL2462" s="13">
        <f t="shared" si="2883"/>
        <v>2.2031444719204326E-5</v>
      </c>
      <c r="AM2462" s="13">
        <f t="shared" si="2884"/>
        <v>1.0146284889284091E-3</v>
      </c>
      <c r="AN2462" s="13">
        <f t="shared" si="2885"/>
        <v>1.2288262680832621E-3</v>
      </c>
      <c r="AO2462" s="13">
        <f t="shared" si="2886"/>
        <v>7.4412162363301333E-4</v>
      </c>
      <c r="AP2462" s="13">
        <f t="shared" si="2887"/>
        <v>3.004042720223454E-4</v>
      </c>
      <c r="AQ2462" s="13">
        <f t="shared" si="2888"/>
        <v>9.0955621819607265E-5</v>
      </c>
      <c r="AR2462" s="13">
        <f t="shared" si="2889"/>
        <v>2.3164967888068162E-3</v>
      </c>
      <c r="AS2462" s="13">
        <f t="shared" si="2890"/>
        <v>2.3785386158461656E-3</v>
      </c>
      <c r="AT2462" s="13">
        <f t="shared" si="2891"/>
        <v>1.2211210424309365E-3</v>
      </c>
      <c r="AU2462" s="13">
        <f t="shared" si="2892"/>
        <v>4.1794194982679736E-4</v>
      </c>
      <c r="AV2462" s="13">
        <f t="shared" si="2893"/>
        <v>1.0728388138162664E-4</v>
      </c>
      <c r="AW2462" s="13">
        <f t="shared" si="2894"/>
        <v>7.6103111710222397E-7</v>
      </c>
      <c r="AX2462" s="13">
        <f t="shared" si="2895"/>
        <v>1.7363381445313996E-4</v>
      </c>
      <c r="AY2462" s="13">
        <f t="shared" si="2896"/>
        <v>2.1028957352937913E-4</v>
      </c>
      <c r="AZ2462" s="13">
        <f t="shared" si="2897"/>
        <v>1.2734185698345829E-4</v>
      </c>
      <c r="BA2462" s="13">
        <f t="shared" si="2898"/>
        <v>5.1408313681737025E-5</v>
      </c>
      <c r="BB2462" s="13">
        <f t="shared" si="2899"/>
        <v>1.5565275107911923E-5</v>
      </c>
      <c r="BC2462" s="13">
        <f t="shared" si="2900"/>
        <v>3.7702507136864452E-6</v>
      </c>
      <c r="BD2462" s="13">
        <f t="shared" si="2901"/>
        <v>4.6758856978655042E-4</v>
      </c>
      <c r="BE2462" s="13">
        <f t="shared" si="2902"/>
        <v>4.8011181148170358E-4</v>
      </c>
      <c r="BF2462" s="13">
        <f t="shared" si="2903"/>
        <v>2.4648522912938952E-4</v>
      </c>
      <c r="BG2462" s="13">
        <f t="shared" si="2904"/>
        <v>8.4362248856806774E-5</v>
      </c>
      <c r="BH2462" s="13">
        <f t="shared" si="2905"/>
        <v>2.1655422489155977E-5</v>
      </c>
      <c r="BI2462" s="13">
        <f t="shared" si="2906"/>
        <v>4.4470822391644174E-6</v>
      </c>
      <c r="BJ2462" s="14">
        <f t="shared" si="2907"/>
        <v>0.31053383530675005</v>
      </c>
      <c r="BK2462" s="14">
        <f t="shared" si="2908"/>
        <v>0.28696642492401553</v>
      </c>
      <c r="BL2462" s="14">
        <f t="shared" si="2909"/>
        <v>0.37076010511026397</v>
      </c>
      <c r="BM2462" s="14">
        <f t="shared" si="2910"/>
        <v>0.3870651731587802</v>
      </c>
      <c r="BN2462" s="14">
        <f t="shared" si="2911"/>
        <v>0.61257167810020641</v>
      </c>
    </row>
    <row r="2463" spans="1:66" x14ac:dyDescent="0.25">
      <c r="A2463" t="s">
        <v>178</v>
      </c>
      <c r="B2463" t="s">
        <v>465</v>
      </c>
      <c r="C2463" t="s">
        <v>185</v>
      </c>
      <c r="D2463" t="s">
        <v>548</v>
      </c>
      <c r="E2463" s="10">
        <f>VLOOKUP(A2463,home!$A$2:$E$405,3,FALSE)</f>
        <v>1.73913043478261</v>
      </c>
      <c r="F2463" s="10">
        <f>VLOOKUP(B2463,home!$B$2:$E$405,3,FALSE)</f>
        <v>0.99</v>
      </c>
      <c r="G2463" s="10">
        <f>VLOOKUP(C2463,away!$B$2:$E$405,4,FALSE)</f>
        <v>1.25</v>
      </c>
      <c r="H2463" s="10">
        <f>VLOOKUP(A2463,away!$A$2:$E$405,3,FALSE)</f>
        <v>1.3217391304347801</v>
      </c>
      <c r="I2463" s="10">
        <f>VLOOKUP(C2463,away!$B$2:$E$405,3,FALSE)</f>
        <v>0.67</v>
      </c>
      <c r="J2463" s="10">
        <f>VLOOKUP(B2463,home!$B$2:$E$405,4,FALSE)</f>
        <v>0.97</v>
      </c>
      <c r="K2463" s="12">
        <f t="shared" si="2856"/>
        <v>2.1521739130434798</v>
      </c>
      <c r="L2463" s="12">
        <f t="shared" si="2857"/>
        <v>0.85899826086956355</v>
      </c>
      <c r="M2463" s="13">
        <f t="shared" si="2858"/>
        <v>4.9233934190440046E-2</v>
      </c>
      <c r="N2463" s="13">
        <f t="shared" si="2859"/>
        <v>0.10595998880116451</v>
      </c>
      <c r="O2463" s="13">
        <f t="shared" si="2860"/>
        <v>4.2291863845354542E-2</v>
      </c>
      <c r="P2463" s="13">
        <f t="shared" si="2861"/>
        <v>9.1019446101958737E-2</v>
      </c>
      <c r="Q2463" s="13">
        <f t="shared" si="2862"/>
        <v>0.11402216186212279</v>
      </c>
      <c r="R2463" s="13">
        <f t="shared" si="2863"/>
        <v>1.816431874604596E-2</v>
      </c>
      <c r="S2463" s="13">
        <f t="shared" si="2864"/>
        <v>4.2067223069469924E-2</v>
      </c>
      <c r="T2463" s="13">
        <f t="shared" si="2865"/>
        <v>9.7944838740151349E-2</v>
      </c>
      <c r="U2463" s="13">
        <f t="shared" si="2866"/>
        <v>3.9092772953446757E-2</v>
      </c>
      <c r="V2463" s="13">
        <f t="shared" si="2867"/>
        <v>8.6411388265033359E-3</v>
      </c>
      <c r="W2463" s="13">
        <f t="shared" si="2868"/>
        <v>8.179850742282728E-2</v>
      </c>
      <c r="X2463" s="13">
        <f t="shared" si="2869"/>
        <v>7.0264775617934705E-2</v>
      </c>
      <c r="Y2463" s="13">
        <f t="shared" si="2870"/>
        <v>3.017866002809801E-2</v>
      </c>
      <c r="Z2463" s="13">
        <f t="shared" si="2871"/>
        <v>5.201039404244631E-3</v>
      </c>
      <c r="AA2463" s="13">
        <f t="shared" si="2872"/>
        <v>1.1193541326526495E-2</v>
      </c>
      <c r="AB2463" s="13">
        <f t="shared" si="2873"/>
        <v>1.2045223818762218E-2</v>
      </c>
      <c r="AC2463" s="13">
        <f t="shared" si="2874"/>
        <v>9.984369553885659E-4</v>
      </c>
      <c r="AD2463" s="13">
        <f t="shared" si="2875"/>
        <v>4.4011153450325587E-2</v>
      </c>
      <c r="AE2463" s="13">
        <f t="shared" si="2876"/>
        <v>3.7805504272693163E-2</v>
      </c>
      <c r="AF2463" s="13">
        <f t="shared" si="2877"/>
        <v>1.6237431210770141E-2</v>
      </c>
      <c r="AG2463" s="13">
        <f t="shared" si="2878"/>
        <v>4.649308390346908E-3</v>
      </c>
      <c r="AH2463" s="13">
        <f t="shared" si="2879"/>
        <v>1.1169209507400522E-3</v>
      </c>
      <c r="AI2463" s="13">
        <f t="shared" si="2880"/>
        <v>2.4038081331144616E-3</v>
      </c>
      <c r="AJ2463" s="13">
        <f t="shared" si="2881"/>
        <v>2.586706578025347E-3</v>
      </c>
      <c r="AK2463" s="13">
        <f t="shared" si="2882"/>
        <v>1.8556808059747066E-3</v>
      </c>
      <c r="AL2463" s="13">
        <f t="shared" si="2883"/>
        <v>7.3832961059479483E-5</v>
      </c>
      <c r="AM2463" s="13">
        <f t="shared" si="2884"/>
        <v>1.8943931267748852E-2</v>
      </c>
      <c r="AN2463" s="13">
        <f t="shared" si="2885"/>
        <v>1.6272804013028809E-2</v>
      </c>
      <c r="AO2463" s="13">
        <f t="shared" si="2886"/>
        <v>6.9891551733314988E-3</v>
      </c>
      <c r="AP2463" s="13">
        <f t="shared" si="2887"/>
        <v>2.0012240462797576E-3</v>
      </c>
      <c r="AQ2463" s="13">
        <f t="shared" si="2888"/>
        <v>4.2976199384116558E-4</v>
      </c>
      <c r="AR2463" s="13">
        <f t="shared" si="2889"/>
        <v>1.9188663084289691E-4</v>
      </c>
      <c r="AS2463" s="13">
        <f t="shared" si="2890"/>
        <v>4.1297340116188704E-4</v>
      </c>
      <c r="AT2463" s="13">
        <f t="shared" si="2891"/>
        <v>4.4439529038072672E-4</v>
      </c>
      <c r="AU2463" s="13">
        <f t="shared" si="2892"/>
        <v>3.188053170122607E-4</v>
      </c>
      <c r="AV2463" s="13">
        <f t="shared" si="2893"/>
        <v>1.7153112165333608E-4</v>
      </c>
      <c r="AW2463" s="13">
        <f t="shared" si="2894"/>
        <v>3.791555633665076E-6</v>
      </c>
      <c r="AX2463" s="13">
        <f t="shared" si="2895"/>
        <v>6.7951057808229628E-3</v>
      </c>
      <c r="AY2463" s="13">
        <f t="shared" si="2896"/>
        <v>5.8369840481516423E-3</v>
      </c>
      <c r="AZ2463" s="13">
        <f t="shared" si="2897"/>
        <v>2.5069795730428223E-3</v>
      </c>
      <c r="BA2463" s="13">
        <f t="shared" si="2898"/>
        <v>7.1783036442643535E-4</v>
      </c>
      <c r="BB2463" s="13">
        <f t="shared" si="2899"/>
        <v>1.5415375866041821E-4</v>
      </c>
      <c r="BC2463" s="13">
        <f t="shared" si="2900"/>
        <v>2.6483562119161142E-5</v>
      </c>
      <c r="BD2463" s="13">
        <f t="shared" si="2901"/>
        <v>2.747171369636138E-5</v>
      </c>
      <c r="BE2463" s="13">
        <f t="shared" si="2902"/>
        <v>5.9123905563908219E-5</v>
      </c>
      <c r="BF2463" s="13">
        <f t="shared" si="2903"/>
        <v>6.3622463595944777E-5</v>
      </c>
      <c r="BG2463" s="13">
        <f t="shared" si="2904"/>
        <v>4.5642202144916936E-5</v>
      </c>
      <c r="BH2463" s="13">
        <f t="shared" si="2905"/>
        <v>2.4557489197536852E-5</v>
      </c>
      <c r="BI2463" s="13">
        <f t="shared" si="2906"/>
        <v>1.0570397524157174E-5</v>
      </c>
      <c r="BJ2463" s="14">
        <f t="shared" si="2907"/>
        <v>0.6635467433778881</v>
      </c>
      <c r="BK2463" s="14">
        <f t="shared" si="2908"/>
        <v>0.19787099615297171</v>
      </c>
      <c r="BL2463" s="14">
        <f t="shared" si="2909"/>
        <v>0.13252141709076445</v>
      </c>
      <c r="BM2463" s="14">
        <f t="shared" si="2910"/>
        <v>0.57261528998626443</v>
      </c>
      <c r="BN2463" s="14">
        <f t="shared" si="2911"/>
        <v>0.42069171354708657</v>
      </c>
    </row>
    <row r="2464" spans="1:66" x14ac:dyDescent="0.25">
      <c r="A2464" t="s">
        <v>28</v>
      </c>
      <c r="B2464" t="s">
        <v>279</v>
      </c>
      <c r="C2464" t="s">
        <v>278</v>
      </c>
      <c r="D2464" t="s">
        <v>548</v>
      </c>
      <c r="E2464" s="10">
        <f>VLOOKUP(A2464,home!$A$2:$E$405,3,FALSE)</f>
        <v>1.3737373737373699</v>
      </c>
      <c r="F2464" s="10">
        <f>VLOOKUP(B2464,home!$B$2:$E$405,3,FALSE)</f>
        <v>0.57999999999999996</v>
      </c>
      <c r="G2464" s="10">
        <f>VLOOKUP(C2464,away!$B$2:$E$405,4,FALSE)</f>
        <v>0.73</v>
      </c>
      <c r="H2464" s="10">
        <f>VLOOKUP(A2464,away!$A$2:$E$405,3,FALSE)</f>
        <v>1.1818181818181801</v>
      </c>
      <c r="I2464" s="10">
        <f>VLOOKUP(C2464,away!$B$2:$E$405,3,FALSE)</f>
        <v>0.87</v>
      </c>
      <c r="J2464" s="10">
        <f>VLOOKUP(B2464,home!$B$2:$E$405,4,FALSE)</f>
        <v>1.18</v>
      </c>
      <c r="K2464" s="12">
        <f t="shared" si="2856"/>
        <v>0.58164040404040229</v>
      </c>
      <c r="L2464" s="12">
        <f t="shared" si="2857"/>
        <v>1.2132545454545438</v>
      </c>
      <c r="M2464" s="13">
        <f t="shared" si="2858"/>
        <v>0.16614490503629628</v>
      </c>
      <c r="N2464" s="13">
        <f t="shared" si="2859"/>
        <v>9.6636589694565622E-2</v>
      </c>
      <c r="O2464" s="13">
        <f t="shared" si="2860"/>
        <v>0.2015760612394</v>
      </c>
      <c r="P2464" s="13">
        <f t="shared" si="2861"/>
        <v>0.11724478170415747</v>
      </c>
      <c r="Q2464" s="13">
        <f t="shared" si="2862"/>
        <v>2.8103872537516863E-2</v>
      </c>
      <c r="R2464" s="13">
        <f t="shared" si="2863"/>
        <v>0.12228153627676278</v>
      </c>
      <c r="S2464" s="13">
        <f t="shared" si="2864"/>
        <v>2.068426178017992E-2</v>
      </c>
      <c r="T2464" s="13">
        <f t="shared" si="2865"/>
        <v>3.4097151101017457E-2</v>
      </c>
      <c r="U2464" s="13">
        <f t="shared" si="2866"/>
        <v>7.1123882166697405E-2</v>
      </c>
      <c r="V2464" s="13">
        <f t="shared" si="2867"/>
        <v>1.6218250746566655E-3</v>
      </c>
      <c r="W2464" s="13">
        <f t="shared" si="2868"/>
        <v>5.4487825926070911E-3</v>
      </c>
      <c r="X2464" s="13">
        <f t="shared" si="2869"/>
        <v>6.6107602476741471E-3</v>
      </c>
      <c r="Y2464" s="13">
        <f t="shared" si="2870"/>
        <v>4.0102674597004328E-3</v>
      </c>
      <c r="Z2464" s="13">
        <f t="shared" si="2871"/>
        <v>4.9452876570982372E-2</v>
      </c>
      <c r="AA2464" s="13">
        <f t="shared" si="2872"/>
        <v>2.8763791109706328E-2</v>
      </c>
      <c r="AB2464" s="13">
        <f t="shared" si="2873"/>
        <v>8.3650915413916588E-3</v>
      </c>
      <c r="AC2464" s="13">
        <f t="shared" si="2874"/>
        <v>7.1530378406318393E-5</v>
      </c>
      <c r="AD2464" s="13">
        <f t="shared" si="2875"/>
        <v>7.9230802717307469E-4</v>
      </c>
      <c r="AE2464" s="13">
        <f t="shared" si="2876"/>
        <v>9.6127131536785507E-4</v>
      </c>
      <c r="AF2464" s="13">
        <f t="shared" si="2877"/>
        <v>5.8313339639255929E-4</v>
      </c>
      <c r="AG2464" s="13">
        <f t="shared" si="2878"/>
        <v>2.3582974792653958E-4</v>
      </c>
      <c r="AH2464" s="13">
        <f t="shared" si="2879"/>
        <v>1.4999731821386727E-2</v>
      </c>
      <c r="AI2464" s="13">
        <f t="shared" si="2880"/>
        <v>8.7244500770890538E-3</v>
      </c>
      <c r="AJ2464" s="13">
        <f t="shared" si="2881"/>
        <v>2.5372463339341979E-3</v>
      </c>
      <c r="AK2464" s="13">
        <f t="shared" si="2882"/>
        <v>4.9192166093983876E-4</v>
      </c>
      <c r="AL2464" s="13">
        <f t="shared" si="2883"/>
        <v>2.0190961858583467E-6</v>
      </c>
      <c r="AM2464" s="13">
        <f t="shared" si="2884"/>
        <v>9.2167672209880275E-5</v>
      </c>
      <c r="AN2464" s="13">
        <f t="shared" si="2885"/>
        <v>1.1182284725260168E-4</v>
      </c>
      <c r="AO2464" s="13">
        <f t="shared" si="2886"/>
        <v>6.7834788857444077E-5</v>
      </c>
      <c r="AP2464" s="13">
        <f t="shared" si="2887"/>
        <v>2.7433621973747753E-5</v>
      </c>
      <c r="AQ2464" s="13">
        <f t="shared" si="2888"/>
        <v>8.3209916394827828E-6</v>
      </c>
      <c r="AR2464" s="13">
        <f t="shared" si="2889"/>
        <v>3.6396985625793184E-3</v>
      </c>
      <c r="AS2464" s="13">
        <f t="shared" si="2890"/>
        <v>2.1169957425239061E-3</v>
      </c>
      <c r="AT2464" s="13">
        <f t="shared" si="2891"/>
        <v>6.1566512951670806E-4</v>
      </c>
      <c r="AU2464" s="13">
        <f t="shared" si="2892"/>
        <v>1.1936523822856156E-4</v>
      </c>
      <c r="AV2464" s="13">
        <f t="shared" si="2893"/>
        <v>1.7356911347909852E-5</v>
      </c>
      <c r="AW2464" s="13">
        <f t="shared" si="2894"/>
        <v>3.957865232476549E-8</v>
      </c>
      <c r="AX2464" s="13">
        <f t="shared" si="2895"/>
        <v>8.9347403506030157E-6</v>
      </c>
      <c r="AY2464" s="13">
        <f t="shared" si="2896"/>
        <v>1.0840114342825233E-5</v>
      </c>
      <c r="AZ2464" s="13">
        <f t="shared" si="2897"/>
        <v>6.5759089998398562E-6</v>
      </c>
      <c r="BA2464" s="13">
        <f t="shared" si="2898"/>
        <v>2.659417161517049E-6</v>
      </c>
      <c r="BB2464" s="13">
        <f t="shared" si="2899"/>
        <v>8.0663748986759549E-7</v>
      </c>
      <c r="BC2464" s="13">
        <f t="shared" si="2900"/>
        <v>1.9573132022318057E-7</v>
      </c>
      <c r="BD2464" s="13">
        <f t="shared" si="2901"/>
        <v>7.359801375222886E-4</v>
      </c>
      <c r="BE2464" s="13">
        <f t="shared" si="2902"/>
        <v>4.2807578455417476E-4</v>
      </c>
      <c r="BF2464" s="13">
        <f t="shared" si="2903"/>
        <v>1.2449308614400121E-4</v>
      </c>
      <c r="BG2464" s="13">
        <f t="shared" si="2904"/>
        <v>2.4136736308344486E-5</v>
      </c>
      <c r="BH2464" s="13">
        <f t="shared" si="2905"/>
        <v>3.5097252646505334E-6</v>
      </c>
      <c r="BI2464" s="13">
        <f t="shared" si="2906"/>
        <v>4.0827960420042901E-7</v>
      </c>
      <c r="BJ2464" s="14">
        <f t="shared" si="2907"/>
        <v>0.17781755859153967</v>
      </c>
      <c r="BK2464" s="14">
        <f t="shared" si="2908"/>
        <v>0.3057801631842253</v>
      </c>
      <c r="BL2464" s="14">
        <f t="shared" si="2909"/>
        <v>0.46668939756090211</v>
      </c>
      <c r="BM2464" s="14">
        <f t="shared" si="2910"/>
        <v>0.26774144888326001</v>
      </c>
      <c r="BN2464" s="14">
        <f t="shared" si="2911"/>
        <v>0.73198774648869891</v>
      </c>
    </row>
    <row r="2465" spans="1:66" x14ac:dyDescent="0.25">
      <c r="A2465" t="s">
        <v>28</v>
      </c>
      <c r="B2465" t="s">
        <v>294</v>
      </c>
      <c r="C2465" t="s">
        <v>276</v>
      </c>
      <c r="D2465" t="s">
        <v>548</v>
      </c>
      <c r="E2465" s="10">
        <f>VLOOKUP(A2465,home!$A$2:$E$405,3,FALSE)</f>
        <v>1.3737373737373699</v>
      </c>
      <c r="F2465" s="10">
        <f>VLOOKUP(B2465,home!$B$2:$E$405,3,FALSE)</f>
        <v>0.73</v>
      </c>
      <c r="G2465" s="10">
        <f>VLOOKUP(C2465,away!$B$2:$E$405,4,FALSE)</f>
        <v>1.46</v>
      </c>
      <c r="H2465" s="10">
        <f>VLOOKUP(A2465,away!$A$2:$E$405,3,FALSE)</f>
        <v>1.1818181818181801</v>
      </c>
      <c r="I2465" s="10">
        <f>VLOOKUP(C2465,away!$B$2:$E$405,3,FALSE)</f>
        <v>0.44</v>
      </c>
      <c r="J2465" s="10">
        <f>VLOOKUP(B2465,home!$B$2:$E$405,4,FALSE)</f>
        <v>1.18</v>
      </c>
      <c r="K2465" s="12">
        <f t="shared" si="2856"/>
        <v>1.4641292929292886</v>
      </c>
      <c r="L2465" s="12">
        <f t="shared" si="2857"/>
        <v>0.61359999999999904</v>
      </c>
      <c r="M2465" s="13">
        <f t="shared" si="2858"/>
        <v>0.1252142144356824</v>
      </c>
      <c r="N2465" s="13">
        <f t="shared" si="2859"/>
        <v>0.18332979924641199</v>
      </c>
      <c r="O2465" s="13">
        <f t="shared" si="2860"/>
        <v>7.6831441977734574E-2</v>
      </c>
      <c r="P2465" s="13">
        <f t="shared" si="2861"/>
        <v>0.11249116481759819</v>
      </c>
      <c r="Q2465" s="13">
        <f t="shared" si="2862"/>
        <v>0.13420926467175881</v>
      </c>
      <c r="R2465" s="13">
        <f t="shared" si="2863"/>
        <v>2.3571886398768935E-2</v>
      </c>
      <c r="S2465" s="13">
        <f t="shared" si="2864"/>
        <v>2.5265226913434902E-2</v>
      </c>
      <c r="T2465" s="13">
        <f t="shared" si="2865"/>
        <v>8.2350804802591063E-2</v>
      </c>
      <c r="U2465" s="13">
        <f t="shared" si="2866"/>
        <v>3.4512289366039076E-2</v>
      </c>
      <c r="V2465" s="13">
        <f t="shared" si="2867"/>
        <v>2.5220022766425754E-3</v>
      </c>
      <c r="W2465" s="13">
        <f t="shared" si="2868"/>
        <v>6.5499905262807315E-2</v>
      </c>
      <c r="X2465" s="13">
        <f t="shared" si="2869"/>
        <v>4.0190741869258494E-2</v>
      </c>
      <c r="Y2465" s="13">
        <f t="shared" si="2870"/>
        <v>1.2330519605488489E-2</v>
      </c>
      <c r="Z2465" s="13">
        <f t="shared" si="2871"/>
        <v>4.8212364980948661E-3</v>
      </c>
      <c r="AA2465" s="13">
        <f t="shared" si="2872"/>
        <v>7.0589135850005159E-3</v>
      </c>
      <c r="AB2465" s="13">
        <f t="shared" si="2873"/>
        <v>5.1675810780278776E-3</v>
      </c>
      <c r="AC2465" s="13">
        <f t="shared" si="2874"/>
        <v>1.4160880967605959E-4</v>
      </c>
      <c r="AD2465" s="13">
        <f t="shared" si="2875"/>
        <v>2.3975082494842363E-2</v>
      </c>
      <c r="AE2465" s="13">
        <f t="shared" si="2876"/>
        <v>1.4711110618835248E-2</v>
      </c>
      <c r="AF2465" s="13">
        <f t="shared" si="2877"/>
        <v>4.5133687378586477E-3</v>
      </c>
      <c r="AG2465" s="13">
        <f t="shared" si="2878"/>
        <v>9.2313435251668743E-4</v>
      </c>
      <c r="AH2465" s="13">
        <f t="shared" si="2879"/>
        <v>7.3957767880775105E-4</v>
      </c>
      <c r="AI2465" s="13">
        <f t="shared" si="2880"/>
        <v>1.0828373439390772E-3</v>
      </c>
      <c r="AJ2465" s="13">
        <f t="shared" si="2881"/>
        <v>7.9270693736947502E-4</v>
      </c>
      <c r="AK2465" s="13">
        <f t="shared" si="2882"/>
        <v>3.868751492369704E-4</v>
      </c>
      <c r="AL2465" s="13">
        <f t="shared" si="2883"/>
        <v>5.0887960350782663E-6</v>
      </c>
      <c r="AM2465" s="13">
        <f t="shared" si="2884"/>
        <v>7.0205241162189774E-3</v>
      </c>
      <c r="AN2465" s="13">
        <f t="shared" si="2885"/>
        <v>4.3077935977119571E-3</v>
      </c>
      <c r="AO2465" s="13">
        <f t="shared" si="2886"/>
        <v>1.3216310757780266E-3</v>
      </c>
      <c r="AP2465" s="13">
        <f t="shared" si="2887"/>
        <v>2.7031760936579866E-4</v>
      </c>
      <c r="AQ2465" s="13">
        <f t="shared" si="2888"/>
        <v>4.1466721276713437E-5</v>
      </c>
      <c r="AR2465" s="13">
        <f t="shared" si="2889"/>
        <v>9.0760972743287089E-5</v>
      </c>
      <c r="AS2465" s="13">
        <f t="shared" si="2890"/>
        <v>1.3288579884820337E-4</v>
      </c>
      <c r="AT2465" s="13">
        <f t="shared" si="2891"/>
        <v>9.7280995353981844E-5</v>
      </c>
      <c r="AU2465" s="13">
        <f t="shared" si="2892"/>
        <v>4.747731831436094E-5</v>
      </c>
      <c r="AV2465" s="13">
        <f t="shared" si="2893"/>
        <v>1.7378233123446008E-5</v>
      </c>
      <c r="AW2465" s="13">
        <f t="shared" si="2894"/>
        <v>1.2699228102927289E-7</v>
      </c>
      <c r="AX2465" s="13">
        <f t="shared" si="2895"/>
        <v>1.7131591683787848E-3</v>
      </c>
      <c r="AY2465" s="13">
        <f t="shared" si="2896"/>
        <v>1.0511944657172205E-3</v>
      </c>
      <c r="AZ2465" s="13">
        <f t="shared" si="2897"/>
        <v>3.2250646208204279E-4</v>
      </c>
      <c r="BA2465" s="13">
        <f t="shared" si="2898"/>
        <v>6.5963321711180392E-5</v>
      </c>
      <c r="BB2465" s="13">
        <f t="shared" si="2899"/>
        <v>1.0118773550495054E-5</v>
      </c>
      <c r="BC2465" s="13">
        <f t="shared" si="2900"/>
        <v>1.2417758901167513E-6</v>
      </c>
      <c r="BD2465" s="13">
        <f t="shared" si="2901"/>
        <v>9.2818221458801443E-6</v>
      </c>
      <c r="BE2465" s="13">
        <f t="shared" si="2902"/>
        <v>1.3589787695542908E-5</v>
      </c>
      <c r="BF2465" s="13">
        <f t="shared" si="2903"/>
        <v>9.948603124867193E-6</v>
      </c>
      <c r="BG2465" s="13">
        <f t="shared" si="2904"/>
        <v>4.8553470862819703E-6</v>
      </c>
      <c r="BH2465" s="13">
        <f t="shared" si="2905"/>
        <v>1.7772139740910755E-6</v>
      </c>
      <c r="BI2465" s="13">
        <f t="shared" si="2906"/>
        <v>5.2041420785400308E-7</v>
      </c>
      <c r="BJ2465" s="14">
        <f t="shared" si="2907"/>
        <v>0.57815964875005033</v>
      </c>
      <c r="BK2465" s="14">
        <f t="shared" si="2908"/>
        <v>0.26669050051478638</v>
      </c>
      <c r="BL2465" s="14">
        <f t="shared" si="2909"/>
        <v>0.15056986602154204</v>
      </c>
      <c r="BM2465" s="14">
        <f t="shared" si="2910"/>
        <v>0.34354241276308239</v>
      </c>
      <c r="BN2465" s="14">
        <f t="shared" si="2911"/>
        <v>0.65564777154795484</v>
      </c>
    </row>
    <row r="2466" spans="1:66" x14ac:dyDescent="0.25">
      <c r="A2466" t="s">
        <v>28</v>
      </c>
      <c r="B2466" t="s">
        <v>277</v>
      </c>
      <c r="C2466" t="s">
        <v>462</v>
      </c>
      <c r="D2466" t="s">
        <v>548</v>
      </c>
      <c r="E2466" s="10">
        <f>VLOOKUP(A2466,home!$A$2:$E$405,3,FALSE)</f>
        <v>1.3737373737373699</v>
      </c>
      <c r="F2466" s="10">
        <f>VLOOKUP(B2466,home!$B$2:$E$405,3,FALSE)</f>
        <v>0.57999999999999996</v>
      </c>
      <c r="G2466" s="10">
        <f>VLOOKUP(C2466,away!$B$2:$E$405,4,FALSE)</f>
        <v>1.46</v>
      </c>
      <c r="H2466" s="10">
        <f>VLOOKUP(A2466,away!$A$2:$E$405,3,FALSE)</f>
        <v>1.1818181818181801</v>
      </c>
      <c r="I2466" s="10">
        <f>VLOOKUP(C2466,away!$B$2:$E$405,3,FALSE)</f>
        <v>0.44</v>
      </c>
      <c r="J2466" s="10">
        <f>VLOOKUP(B2466,home!$B$2:$E$405,4,FALSE)</f>
        <v>1.02</v>
      </c>
      <c r="K2466" s="12">
        <f t="shared" si="2856"/>
        <v>1.1632808080808046</v>
      </c>
      <c r="L2466" s="12">
        <f t="shared" si="2857"/>
        <v>0.53039999999999921</v>
      </c>
      <c r="M2466" s="13">
        <f t="shared" si="2858"/>
        <v>0.18384159147316373</v>
      </c>
      <c r="N2466" s="13">
        <f t="shared" si="2859"/>
        <v>0.21385939508776303</v>
      </c>
      <c r="O2466" s="13">
        <f t="shared" si="2860"/>
        <v>9.7509580117365866E-2</v>
      </c>
      <c r="P2466" s="13">
        <f t="shared" si="2861"/>
        <v>0.11343102315454932</v>
      </c>
      <c r="Q2466" s="13">
        <f t="shared" si="2862"/>
        <v>0.12438926496668257</v>
      </c>
      <c r="R2466" s="13">
        <f t="shared" si="2863"/>
        <v>2.5859540647125388E-2</v>
      </c>
      <c r="S2466" s="13">
        <f t="shared" si="2864"/>
        <v>1.749685273988464E-2</v>
      </c>
      <c r="T2466" s="13">
        <f t="shared" si="2865"/>
        <v>6.5976066138328321E-2</v>
      </c>
      <c r="U2466" s="13">
        <f t="shared" si="2866"/>
        <v>3.0081907340586432E-2</v>
      </c>
      <c r="V2466" s="13">
        <f t="shared" si="2867"/>
        <v>1.1995145097870301E-3</v>
      </c>
      <c r="W2466" s="13">
        <f t="shared" si="2868"/>
        <v>4.8233214889006601E-2</v>
      </c>
      <c r="X2466" s="13">
        <f t="shared" si="2869"/>
        <v>2.5582897177129058E-2</v>
      </c>
      <c r="Y2466" s="13">
        <f t="shared" si="2870"/>
        <v>6.784584331374615E-3</v>
      </c>
      <c r="Z2466" s="13">
        <f t="shared" si="2871"/>
        <v>4.5719667864117615E-3</v>
      </c>
      <c r="AA2466" s="13">
        <f t="shared" si="2872"/>
        <v>5.3184812178156734E-3</v>
      </c>
      <c r="AB2466" s="13">
        <f t="shared" si="2873"/>
        <v>3.0934435644116003E-3</v>
      </c>
      <c r="AC2466" s="13">
        <f t="shared" si="2874"/>
        <v>4.625658870347773E-5</v>
      </c>
      <c r="AD2466" s="13">
        <f t="shared" si="2875"/>
        <v>1.4027193298104684E-2</v>
      </c>
      <c r="AE2466" s="13">
        <f t="shared" si="2876"/>
        <v>7.4400233253147114E-3</v>
      </c>
      <c r="AF2466" s="13">
        <f t="shared" si="2877"/>
        <v>1.9730941858734584E-3</v>
      </c>
      <c r="AG2466" s="13">
        <f t="shared" si="2878"/>
        <v>3.488430520624269E-4</v>
      </c>
      <c r="AH2466" s="13">
        <f t="shared" si="2879"/>
        <v>6.0624279587819863E-4</v>
      </c>
      <c r="AI2466" s="13">
        <f t="shared" si="2880"/>
        <v>7.052306094823571E-4</v>
      </c>
      <c r="AJ2466" s="13">
        <f t="shared" si="2881"/>
        <v>4.1019061664097748E-4</v>
      </c>
      <c r="AK2466" s="13">
        <f t="shared" si="2882"/>
        <v>1.5905562399775994E-4</v>
      </c>
      <c r="AL2466" s="13">
        <f t="shared" si="2883"/>
        <v>1.141620270414286E-6</v>
      </c>
      <c r="AM2466" s="13">
        <f t="shared" si="2884"/>
        <v>3.2635129509849701E-3</v>
      </c>
      <c r="AN2466" s="13">
        <f t="shared" si="2885"/>
        <v>1.730967269202425E-3</v>
      </c>
      <c r="AO2466" s="13">
        <f t="shared" si="2886"/>
        <v>4.5905251979248238E-4</v>
      </c>
      <c r="AP2466" s="13">
        <f t="shared" si="2887"/>
        <v>8.1160485499310773E-5</v>
      </c>
      <c r="AQ2466" s="13">
        <f t="shared" si="2888"/>
        <v>1.0761880377208589E-5</v>
      </c>
      <c r="AR2466" s="13">
        <f t="shared" si="2889"/>
        <v>6.431023578675923E-5</v>
      </c>
      <c r="AS2466" s="13">
        <f t="shared" si="2890"/>
        <v>7.4810863053888349E-5</v>
      </c>
      <c r="AT2466" s="13">
        <f t="shared" si="2891"/>
        <v>4.3513020613274842E-5</v>
      </c>
      <c r="AU2466" s="13">
        <f t="shared" si="2892"/>
        <v>1.6872620593682353E-5</v>
      </c>
      <c r="AV2466" s="13">
        <f t="shared" si="2893"/>
        <v>4.9068989296649118E-6</v>
      </c>
      <c r="AW2466" s="13">
        <f t="shared" si="2894"/>
        <v>1.956623427348394E-8</v>
      </c>
      <c r="AX2466" s="13">
        <f t="shared" si="2895"/>
        <v>6.3273033046732806E-4</v>
      </c>
      <c r="AY2466" s="13">
        <f t="shared" si="2896"/>
        <v>3.3560016727987027E-4</v>
      </c>
      <c r="AZ2466" s="13">
        <f t="shared" si="2897"/>
        <v>8.9001164362621451E-5</v>
      </c>
      <c r="BA2466" s="13">
        <f t="shared" si="2898"/>
        <v>1.5735405859311448E-5</v>
      </c>
      <c r="BB2466" s="13">
        <f t="shared" si="2899"/>
        <v>2.0865148169446944E-6</v>
      </c>
      <c r="BC2466" s="13">
        <f t="shared" si="2900"/>
        <v>2.2133749178149295E-7</v>
      </c>
      <c r="BD2466" s="13">
        <f t="shared" si="2901"/>
        <v>5.6850248435495061E-6</v>
      </c>
      <c r="BE2466" s="13">
        <f t="shared" si="2902"/>
        <v>6.6132802939637179E-6</v>
      </c>
      <c r="BF2466" s="13">
        <f t="shared" si="2903"/>
        <v>3.8465510222134889E-6</v>
      </c>
      <c r="BG2466" s="13">
        <f t="shared" si="2904"/>
        <v>1.4915396604815174E-6</v>
      </c>
      <c r="BH2466" s="13">
        <f t="shared" si="2905"/>
        <v>4.3376986538237745E-7</v>
      </c>
      <c r="BI2466" s="13">
        <f t="shared" si="2906"/>
        <v>1.0091923190462269E-7</v>
      </c>
      <c r="BJ2466" s="14">
        <f t="shared" si="2907"/>
        <v>0.51523540647777366</v>
      </c>
      <c r="BK2466" s="14">
        <f t="shared" si="2908"/>
        <v>0.31635198025363848</v>
      </c>
      <c r="BL2466" s="14">
        <f t="shared" si="2909"/>
        <v>0.16396625725719902</v>
      </c>
      <c r="BM2466" s="14">
        <f t="shared" si="2910"/>
        <v>0.24089963472732745</v>
      </c>
      <c r="BN2466" s="14">
        <f t="shared" si="2911"/>
        <v>0.75889039544664993</v>
      </c>
    </row>
    <row r="2467" spans="1:66" x14ac:dyDescent="0.25">
      <c r="A2467" t="s">
        <v>192</v>
      </c>
      <c r="B2467" t="s">
        <v>280</v>
      </c>
      <c r="C2467" t="s">
        <v>281</v>
      </c>
      <c r="D2467" t="s">
        <v>548</v>
      </c>
      <c r="E2467" s="10">
        <f>VLOOKUP(A2467,home!$A$2:$E$405,3,FALSE)</f>
        <v>1.41772151898734</v>
      </c>
      <c r="F2467" s="10">
        <f>VLOOKUP(B2467,home!$B$2:$E$405,3,FALSE)</f>
        <v>1.06</v>
      </c>
      <c r="G2467" s="10">
        <f>VLOOKUP(C2467,away!$B$2:$E$405,4,FALSE)</f>
        <v>0.71</v>
      </c>
      <c r="H2467" s="10">
        <f>VLOOKUP(A2467,away!$A$2:$E$405,3,FALSE)</f>
        <v>1.21518987341772</v>
      </c>
      <c r="I2467" s="10">
        <f>VLOOKUP(C2467,away!$B$2:$E$405,3,FALSE)</f>
        <v>1.76</v>
      </c>
      <c r="J2467" s="10">
        <f>VLOOKUP(B2467,home!$B$2:$E$405,4,FALSE)</f>
        <v>1.44</v>
      </c>
      <c r="K2467" s="12">
        <f t="shared" si="2856"/>
        <v>1.066977215189872</v>
      </c>
      <c r="L2467" s="12">
        <f t="shared" si="2857"/>
        <v>3.0797772151898695</v>
      </c>
      <c r="M2467" s="13">
        <f t="shared" si="2858"/>
        <v>1.5815664114968857E-2</v>
      </c>
      <c r="N2467" s="13">
        <f t="shared" si="2859"/>
        <v>1.6874953253767866E-2</v>
      </c>
      <c r="O2467" s="13">
        <f t="shared" si="2860"/>
        <v>4.8708721984377139E-2</v>
      </c>
      <c r="P2467" s="13">
        <f t="shared" si="2861"/>
        <v>5.1971096538348423E-2</v>
      </c>
      <c r="Q2467" s="13">
        <f t="shared" si="2862"/>
        <v>9.002595314582253E-3</v>
      </c>
      <c r="R2467" s="13">
        <f t="shared" si="2863"/>
        <v>7.5006006074251327E-2</v>
      </c>
      <c r="S2467" s="13">
        <f t="shared" si="2864"/>
        <v>4.269493294375723E-2</v>
      </c>
      <c r="T2467" s="13">
        <f t="shared" si="2865"/>
        <v>2.7725987927425495E-2</v>
      </c>
      <c r="U2467" s="13">
        <f t="shared" si="2866"/>
        <v>8.0029699483619307E-2</v>
      </c>
      <c r="V2467" s="13">
        <f t="shared" si="2867"/>
        <v>1.558864164025715E-2</v>
      </c>
      <c r="W2467" s="13">
        <f t="shared" si="2868"/>
        <v>3.201854692744787E-3</v>
      </c>
      <c r="X2467" s="13">
        <f t="shared" si="2869"/>
        <v>9.8609991290641557E-3</v>
      </c>
      <c r="Y2467" s="13">
        <f t="shared" si="2870"/>
        <v>1.518484021834947E-2</v>
      </c>
      <c r="Z2467" s="13">
        <f t="shared" si="2871"/>
        <v>7.7000596169957372E-2</v>
      </c>
      <c r="AA2467" s="13">
        <f t="shared" si="2872"/>
        <v>8.2157881669381053E-2</v>
      </c>
      <c r="AB2467" s="13">
        <f t="shared" si="2873"/>
        <v>4.3830293894747609E-2</v>
      </c>
      <c r="AC2467" s="13">
        <f t="shared" si="2874"/>
        <v>3.2015680534272562E-3</v>
      </c>
      <c r="AD2467" s="13">
        <f t="shared" si="2875"/>
        <v>8.5407650087686402E-4</v>
      </c>
      <c r="AE2467" s="13">
        <f t="shared" si="2876"/>
        <v>2.6303653474296566E-3</v>
      </c>
      <c r="AF2467" s="13">
        <f t="shared" si="2877"/>
        <v>4.0504696323194218E-3</v>
      </c>
      <c r="AG2467" s="13">
        <f t="shared" si="2878"/>
        <v>4.158181361478613E-3</v>
      </c>
      <c r="AH2467" s="13">
        <f t="shared" si="2879"/>
        <v>5.9286170410067777E-2</v>
      </c>
      <c r="AI2467" s="13">
        <f t="shared" si="2880"/>
        <v>6.3256993003406314E-2</v>
      </c>
      <c r="AJ2467" s="13">
        <f t="shared" si="2881"/>
        <v>3.374688511802984E-2</v>
      </c>
      <c r="AK2467" s="13">
        <f t="shared" si="2882"/>
        <v>1.2002385834856003E-2</v>
      </c>
      <c r="AL2467" s="13">
        <f t="shared" si="2883"/>
        <v>4.2082077911930366E-4</v>
      </c>
      <c r="AM2467" s="13">
        <f t="shared" si="2884"/>
        <v>1.822560332929414E-4</v>
      </c>
      <c r="AN2467" s="13">
        <f t="shared" si="2885"/>
        <v>5.6130797866648719E-4</v>
      </c>
      <c r="AO2467" s="13">
        <f t="shared" si="2886"/>
        <v>8.6435176170066453E-4</v>
      </c>
      <c r="AP2467" s="13">
        <f t="shared" si="2887"/>
        <v>8.8733695386497655E-4</v>
      </c>
      <c r="AQ2467" s="13">
        <f t="shared" si="2888"/>
        <v>6.8320003317733492E-4</v>
      </c>
      <c r="AR2467" s="13">
        <f t="shared" si="2889"/>
        <v>3.6517639360958108E-2</v>
      </c>
      <c r="AS2467" s="13">
        <f t="shared" si="2890"/>
        <v>3.8963489150663139E-2</v>
      </c>
      <c r="AT2467" s="13">
        <f t="shared" si="2891"/>
        <v>2.0786577574027673E-2</v>
      </c>
      <c r="AU2467" s="13">
        <f t="shared" si="2892"/>
        <v>7.3929348844214296E-3</v>
      </c>
      <c r="AV2467" s="13">
        <f t="shared" si="2893"/>
        <v>1.9720232687650088E-3</v>
      </c>
      <c r="AW2467" s="13">
        <f t="shared" si="2894"/>
        <v>3.8412194774414239E-5</v>
      </c>
      <c r="AX2467" s="13">
        <f t="shared" si="2895"/>
        <v>3.2410505809075847E-5</v>
      </c>
      <c r="AY2467" s="13">
        <f t="shared" si="2896"/>
        <v>9.9817137323570697E-5</v>
      </c>
      <c r="AZ2467" s="13">
        <f t="shared" si="2897"/>
        <v>1.537072726073057E-4</v>
      </c>
      <c r="BA2467" s="13">
        <f t="shared" si="2898"/>
        <v>1.5779471866165268E-4</v>
      </c>
      <c r="BB2467" s="13">
        <f t="shared" si="2899"/>
        <v>1.2149314480286342E-4</v>
      </c>
      <c r="BC2467" s="13">
        <f t="shared" si="2900"/>
        <v>7.4834363833124431E-5</v>
      </c>
      <c r="BD2467" s="13">
        <f t="shared" si="2901"/>
        <v>1.8744365609399918E-2</v>
      </c>
      <c r="BE2467" s="13">
        <f t="shared" si="2902"/>
        <v>1.9999811018418336E-2</v>
      </c>
      <c r="BF2467" s="13">
        <f t="shared" si="2903"/>
        <v>1.0669671332377855E-2</v>
      </c>
      <c r="BG2467" s="13">
        <f t="shared" si="2904"/>
        <v>3.7947654017372449E-3</v>
      </c>
      <c r="BH2467" s="13">
        <f t="shared" si="2905"/>
        <v>1.0122320551611203E-3</v>
      </c>
      <c r="BI2467" s="13">
        <f t="shared" si="2906"/>
        <v>2.1600570786834669E-4</v>
      </c>
      <c r="BJ2467" s="14">
        <f t="shared" si="2907"/>
        <v>9.7362833281778541E-2</v>
      </c>
      <c r="BK2467" s="14">
        <f t="shared" si="2908"/>
        <v>0.12979254120720179</v>
      </c>
      <c r="BL2467" s="14">
        <f t="shared" si="2909"/>
        <v>0.65809455283653462</v>
      </c>
      <c r="BM2467" s="14">
        <f t="shared" si="2910"/>
        <v>0.74481008127262716</v>
      </c>
      <c r="BN2467" s="14">
        <f t="shared" si="2911"/>
        <v>0.21737903728029584</v>
      </c>
    </row>
    <row r="2468" spans="1:66" x14ac:dyDescent="0.25">
      <c r="A2468" t="s">
        <v>301</v>
      </c>
      <c r="B2468" t="s">
        <v>319</v>
      </c>
      <c r="C2468" t="s">
        <v>355</v>
      </c>
      <c r="D2468" t="s">
        <v>548</v>
      </c>
      <c r="E2468" s="10">
        <f>VLOOKUP(A2468,home!$A$2:$E$405,3,FALSE)</f>
        <v>1.36029411764706</v>
      </c>
      <c r="F2468" s="10">
        <f>VLOOKUP(B2468,home!$B$2:$E$405,3,FALSE)</f>
        <v>0.42</v>
      </c>
      <c r="G2468" s="10">
        <f>VLOOKUP(C2468,away!$B$2:$E$405,4,FALSE)</f>
        <v>1.58</v>
      </c>
      <c r="H2468" s="10">
        <f>VLOOKUP(A2468,away!$A$2:$E$405,3,FALSE)</f>
        <v>1.0661764705882399</v>
      </c>
      <c r="I2468" s="10">
        <f>VLOOKUP(C2468,away!$B$2:$E$405,3,FALSE)</f>
        <v>0.63</v>
      </c>
      <c r="J2468" s="10">
        <f>VLOOKUP(B2468,home!$B$2:$E$405,4,FALSE)</f>
        <v>1.21</v>
      </c>
      <c r="K2468" s="12">
        <f t="shared" si="2856"/>
        <v>0.90269117647058894</v>
      </c>
      <c r="L2468" s="12">
        <f t="shared" si="2857"/>
        <v>0.81274632352941534</v>
      </c>
      <c r="M2468" s="13">
        <f t="shared" si="2858"/>
        <v>0.17988500380587844</v>
      </c>
      <c r="N2468" s="13">
        <f t="shared" si="2859"/>
        <v>0.16238060571494478</v>
      </c>
      <c r="O2468" s="13">
        <f t="shared" si="2860"/>
        <v>0.14620087550130259</v>
      </c>
      <c r="P2468" s="13">
        <f t="shared" si="2861"/>
        <v>0.13197424030730096</v>
      </c>
      <c r="Q2468" s="13">
        <f t="shared" si="2862"/>
        <v>7.3289770004415167E-2</v>
      </c>
      <c r="R2468" s="13">
        <f t="shared" si="2863"/>
        <v>5.9412112030232715E-2</v>
      </c>
      <c r="S2468" s="13">
        <f t="shared" si="2864"/>
        <v>2.4206020146466539E-2</v>
      </c>
      <c r="T2468" s="13">
        <f t="shared" si="2865"/>
        <v>5.9565991123404848E-2</v>
      </c>
      <c r="U2468" s="13">
        <f t="shared" si="2866"/>
        <v>5.3630789305173204E-2</v>
      </c>
      <c r="V2468" s="13">
        <f t="shared" si="2867"/>
        <v>1.9732181066945175E-3</v>
      </c>
      <c r="W2468" s="13">
        <f t="shared" si="2868"/>
        <v>2.2052676236181474E-2</v>
      </c>
      <c r="X2468" s="13">
        <f t="shared" si="2869"/>
        <v>1.7923231534940996E-2</v>
      </c>
      <c r="Y2468" s="13">
        <f t="shared" si="2870"/>
        <v>7.2835202678948859E-3</v>
      </c>
      <c r="Z2468" s="13">
        <f t="shared" si="2871"/>
        <v>1.6095658541896467E-2</v>
      </c>
      <c r="AA2468" s="13">
        <f t="shared" si="2872"/>
        <v>1.4529408945253407E-2</v>
      </c>
      <c r="AB2468" s="13">
        <f t="shared" si="2873"/>
        <v>6.5577846271065478E-3</v>
      </c>
      <c r="AC2468" s="13">
        <f t="shared" si="2874"/>
        <v>9.047931841244646E-5</v>
      </c>
      <c r="AD2468" s="13">
        <f t="shared" si="2875"/>
        <v>4.9766890639909127E-3</v>
      </c>
      <c r="AE2468" s="13">
        <f t="shared" si="2876"/>
        <v>4.0447857401076613E-3</v>
      </c>
      <c r="AF2468" s="13">
        <f t="shared" si="2877"/>
        <v>1.6436923698683534E-3</v>
      </c>
      <c r="AG2468" s="13">
        <f t="shared" si="2878"/>
        <v>4.4530164354128547E-4</v>
      </c>
      <c r="AH2468" s="13">
        <f t="shared" si="2879"/>
        <v>3.2704218261777945E-3</v>
      </c>
      <c r="AI2468" s="13">
        <f t="shared" si="2880"/>
        <v>2.9521809258275253E-3</v>
      </c>
      <c r="AJ2468" s="13">
        <f t="shared" si="2881"/>
        <v>1.3324538365446406E-3</v>
      </c>
      <c r="AK2468" s="13">
        <f t="shared" si="2882"/>
        <v>4.009314404344105E-4</v>
      </c>
      <c r="AL2468" s="13">
        <f t="shared" si="2883"/>
        <v>2.6552384152913579E-6</v>
      </c>
      <c r="AM2468" s="13">
        <f t="shared" si="2884"/>
        <v>8.9848266122045429E-4</v>
      </c>
      <c r="AN2468" s="13">
        <f t="shared" si="2885"/>
        <v>7.3023847966184943E-4</v>
      </c>
      <c r="AO2468" s="13">
        <f t="shared" si="2886"/>
        <v>2.9674931982243889E-4</v>
      </c>
      <c r="AP2468" s="13">
        <f t="shared" si="2887"/>
        <v>8.0393972898513977E-5</v>
      </c>
      <c r="AQ2468" s="13">
        <f t="shared" si="2888"/>
        <v>1.6334976476797665E-5</v>
      </c>
      <c r="AR2468" s="13">
        <f t="shared" si="2889"/>
        <v>5.3160466312327198E-4</v>
      </c>
      <c r="AS2468" s="13">
        <f t="shared" si="2890"/>
        <v>4.7987483877199753E-4</v>
      </c>
      <c r="AT2468" s="13">
        <f t="shared" si="2891"/>
        <v>2.1658939138486429E-4</v>
      </c>
      <c r="AU2468" s="13">
        <f t="shared" si="2892"/>
        <v>6.5171110840084008E-5</v>
      </c>
      <c r="AV2468" s="13">
        <f t="shared" si="2893"/>
        <v>1.4707346679032644E-5</v>
      </c>
      <c r="AW2468" s="13">
        <f t="shared" si="2894"/>
        <v>5.4112205217351391E-8</v>
      </c>
      <c r="AX2468" s="13">
        <f t="shared" si="2895"/>
        <v>1.3517539508258619E-4</v>
      </c>
      <c r="AY2468" s="13">
        <f t="shared" si="2896"/>
        <v>1.0986330538500814E-4</v>
      </c>
      <c r="AZ2468" s="13">
        <f t="shared" si="2897"/>
        <v>4.4645498771227381E-5</v>
      </c>
      <c r="BA2468" s="13">
        <f t="shared" si="2898"/>
        <v>1.2095154996150699E-5</v>
      </c>
      <c r="BB2468" s="13">
        <f t="shared" si="2899"/>
        <v>2.4575731889099786E-6</v>
      </c>
      <c r="BC2468" s="13">
        <f t="shared" si="2900"/>
        <v>3.9947671481820944E-7</v>
      </c>
      <c r="BD2468" s="13">
        <f t="shared" si="2901"/>
        <v>7.2009955920755429E-5</v>
      </c>
      <c r="BE2468" s="13">
        <f t="shared" si="2902"/>
        <v>6.5002751827701968E-5</v>
      </c>
      <c r="BF2468" s="13">
        <f t="shared" si="2903"/>
        <v>2.9338705260587004E-5</v>
      </c>
      <c r="BG2468" s="13">
        <f t="shared" si="2904"/>
        <v>8.8279301226010474E-6</v>
      </c>
      <c r="BH2468" s="13">
        <f t="shared" si="2905"/>
        <v>1.9922236570427221E-6</v>
      </c>
      <c r="BI2468" s="13">
        <f t="shared" si="2906"/>
        <v>3.5967254335368687E-7</v>
      </c>
      <c r="BJ2468" s="14">
        <f t="shared" si="2907"/>
        <v>0.35593309951350893</v>
      </c>
      <c r="BK2468" s="14">
        <f t="shared" si="2908"/>
        <v>0.33824148022855322</v>
      </c>
      <c r="BL2468" s="14">
        <f t="shared" si="2909"/>
        <v>0.28977243702818412</v>
      </c>
      <c r="BM2468" s="14">
        <f t="shared" si="2910"/>
        <v>0.24679025875488839</v>
      </c>
      <c r="BN2468" s="14">
        <f t="shared" si="2911"/>
        <v>0.75314260736407457</v>
      </c>
    </row>
    <row r="2469" spans="1:66" x14ac:dyDescent="0.25">
      <c r="A2469" t="s">
        <v>301</v>
      </c>
      <c r="B2469" t="s">
        <v>313</v>
      </c>
      <c r="C2469" t="s">
        <v>316</v>
      </c>
      <c r="D2469" t="s">
        <v>548</v>
      </c>
      <c r="E2469" s="10">
        <f>VLOOKUP(A2469,home!$A$2:$E$405,3,FALSE)</f>
        <v>1.36029411764706</v>
      </c>
      <c r="F2469" s="10">
        <f>VLOOKUP(B2469,home!$B$2:$E$405,3,FALSE)</f>
        <v>1.1599999999999999</v>
      </c>
      <c r="G2469" s="10">
        <f>VLOOKUP(C2469,away!$B$2:$E$405,4,FALSE)</f>
        <v>0.84</v>
      </c>
      <c r="H2469" s="10">
        <f>VLOOKUP(A2469,away!$A$2:$E$405,3,FALSE)</f>
        <v>1.0661764705882399</v>
      </c>
      <c r="I2469" s="10">
        <f>VLOOKUP(C2469,away!$B$2:$E$405,3,FALSE)</f>
        <v>1.05</v>
      </c>
      <c r="J2469" s="10">
        <f>VLOOKUP(B2469,home!$B$2:$E$405,4,FALSE)</f>
        <v>0.54</v>
      </c>
      <c r="K2469" s="12">
        <f t="shared" si="2856"/>
        <v>1.3254705882352951</v>
      </c>
      <c r="L2469" s="12">
        <f t="shared" si="2857"/>
        <v>0.60452205882353216</v>
      </c>
      <c r="M2469" s="13">
        <f t="shared" si="2858"/>
        <v>0.14514926575371229</v>
      </c>
      <c r="N2469" s="13">
        <f t="shared" si="2859"/>
        <v>0.19239108266049418</v>
      </c>
      <c r="O2469" s="13">
        <f t="shared" si="2860"/>
        <v>8.7745932970158175E-2</v>
      </c>
      <c r="P2469" s="13">
        <f t="shared" si="2861"/>
        <v>0.11630465338921031</v>
      </c>
      <c r="Q2469" s="13">
        <f t="shared" si="2862"/>
        <v>0.12750436075261526</v>
      </c>
      <c r="R2469" s="13">
        <f t="shared" si="2863"/>
        <v>2.6522176026255829E-2</v>
      </c>
      <c r="S2469" s="13">
        <f t="shared" si="2864"/>
        <v>2.3298037936575634E-2</v>
      </c>
      <c r="T2469" s="13">
        <f t="shared" si="2865"/>
        <v>7.707919867114936E-2</v>
      </c>
      <c r="U2469" s="13">
        <f t="shared" si="2866"/>
        <v>3.5154364258801349E-2</v>
      </c>
      <c r="V2469" s="13">
        <f t="shared" si="2867"/>
        <v>2.0742403903179544E-3</v>
      </c>
      <c r="W2469" s="13">
        <f t="shared" si="2868"/>
        <v>5.6334426683111428E-2</v>
      </c>
      <c r="X2469" s="13">
        <f t="shared" si="2869"/>
        <v>3.4055403601117848E-2</v>
      </c>
      <c r="Y2469" s="13">
        <f t="shared" si="2870"/>
        <v>1.0293621349507044E-2</v>
      </c>
      <c r="Z2469" s="13">
        <f t="shared" si="2871"/>
        <v>5.3444134852907669E-3</v>
      </c>
      <c r="AA2469" s="13">
        <f t="shared" si="2872"/>
        <v>7.083862886120995E-3</v>
      </c>
      <c r="AB2469" s="13">
        <f t="shared" si="2873"/>
        <v>4.6947259533224863E-3</v>
      </c>
      <c r="AC2469" s="13">
        <f t="shared" si="2874"/>
        <v>1.0387746727012806E-4</v>
      </c>
      <c r="AD2469" s="13">
        <f t="shared" si="2875"/>
        <v>1.8667406418390441E-2</v>
      </c>
      <c r="AE2469" s="13">
        <f t="shared" si="2876"/>
        <v>1.1284858960941009E-2</v>
      </c>
      <c r="AF2469" s="13">
        <f t="shared" si="2877"/>
        <v>3.4109730863006219E-3</v>
      </c>
      <c r="AG2469" s="13">
        <f t="shared" si="2878"/>
        <v>6.8733615757403648E-4</v>
      </c>
      <c r="AH2469" s="13">
        <f t="shared" si="2879"/>
        <v>8.0770396083305581E-4</v>
      </c>
      <c r="AI2469" s="13">
        <f t="shared" si="2880"/>
        <v>1.070587844085368E-3</v>
      </c>
      <c r="AJ2469" s="13">
        <f t="shared" si="2881"/>
        <v>7.0951634972869478E-4</v>
      </c>
      <c r="AK2469" s="13">
        <f t="shared" si="2882"/>
        <v>3.1348101781248418E-4</v>
      </c>
      <c r="AL2469" s="13">
        <f t="shared" si="2883"/>
        <v>3.3293817266153938E-6</v>
      </c>
      <c r="AM2469" s="13">
        <f t="shared" si="2884"/>
        <v>4.9486196332422586E-3</v>
      </c>
      <c r="AN2469" s="13">
        <f t="shared" si="2885"/>
        <v>2.991549729022163E-3</v>
      </c>
      <c r="AO2469" s="13">
        <f t="shared" si="2886"/>
        <v>9.0422890063072861E-4</v>
      </c>
      <c r="AP2469" s="13">
        <f t="shared" si="2887"/>
        <v>1.8220877221900906E-4</v>
      </c>
      <c r="AQ2469" s="13">
        <f t="shared" si="2888"/>
        <v>2.7537305529385839E-5</v>
      </c>
      <c r="AR2469" s="13">
        <f t="shared" si="2889"/>
        <v>9.7654972264544127E-5</v>
      </c>
      <c r="AS2469" s="13">
        <f t="shared" si="2890"/>
        <v>1.2943879353158672E-4</v>
      </c>
      <c r="AT2469" s="13">
        <f t="shared" si="2891"/>
        <v>8.5783656901389596E-5</v>
      </c>
      <c r="AU2469" s="13">
        <f t="shared" si="2892"/>
        <v>3.7901238058019873E-5</v>
      </c>
      <c r="AV2469" s="13">
        <f t="shared" si="2893"/>
        <v>1.2559244075902382E-5</v>
      </c>
      <c r="AW2469" s="13">
        <f t="shared" si="2894"/>
        <v>7.4104287997687268E-8</v>
      </c>
      <c r="AX2469" s="13">
        <f t="shared" si="2895"/>
        <v>1.093208296037725E-3</v>
      </c>
      <c r="AY2469" s="13">
        <f t="shared" si="2896"/>
        <v>6.6086852984369106E-4</v>
      </c>
      <c r="AZ2469" s="13">
        <f t="shared" si="2897"/>
        <v>1.9975480213639446E-4</v>
      </c>
      <c r="BA2469" s="13">
        <f t="shared" si="2898"/>
        <v>4.0252061415793492E-5</v>
      </c>
      <c r="BB2469" s="13">
        <f t="shared" si="2899"/>
        <v>6.0833147597416855E-6</v>
      </c>
      <c r="BC2469" s="13">
        <f t="shared" si="2900"/>
        <v>7.3549959260612512E-7</v>
      </c>
      <c r="BD2469" s="13">
        <f t="shared" si="2901"/>
        <v>9.8390974812861845E-6</v>
      </c>
      <c r="BE2469" s="13">
        <f t="shared" si="2902"/>
        <v>1.3041434326224807E-5</v>
      </c>
      <c r="BF2469" s="13">
        <f t="shared" si="2903"/>
        <v>8.6430188139065841E-6</v>
      </c>
      <c r="BG2469" s="13">
        <f t="shared" si="2904"/>
        <v>3.8186890771324951E-6</v>
      </c>
      <c r="BH2469" s="13">
        <f t="shared" si="2905"/>
        <v>1.2653900143386255E-6</v>
      </c>
      <c r="BI2469" s="13">
        <f t="shared" si="2906"/>
        <v>3.3544744933049713E-7</v>
      </c>
      <c r="BJ2469" s="14">
        <f t="shared" si="2907"/>
        <v>0.54276371518563071</v>
      </c>
      <c r="BK2469" s="14">
        <f t="shared" si="2908"/>
        <v>0.28759427284865663</v>
      </c>
      <c r="BL2469" s="14">
        <f t="shared" si="2909"/>
        <v>0.16450263224911207</v>
      </c>
      <c r="BM2469" s="14">
        <f t="shared" si="2910"/>
        <v>0.30392676779068856</v>
      </c>
      <c r="BN2469" s="14">
        <f t="shared" si="2911"/>
        <v>0.69561747155244613</v>
      </c>
    </row>
    <row r="2470" spans="1:66" x14ac:dyDescent="0.25">
      <c r="A2470" t="s">
        <v>301</v>
      </c>
      <c r="B2470" t="s">
        <v>341</v>
      </c>
      <c r="C2470" t="s">
        <v>336</v>
      </c>
      <c r="D2470" t="s">
        <v>548</v>
      </c>
      <c r="E2470" s="10">
        <f>VLOOKUP(A2470,home!$A$2:$E$405,3,FALSE)</f>
        <v>1.36029411764706</v>
      </c>
      <c r="F2470" s="10">
        <f>VLOOKUP(B2470,home!$B$2:$E$405,3,FALSE)</f>
        <v>0.84</v>
      </c>
      <c r="G2470" s="10">
        <f>VLOOKUP(C2470,away!$B$2:$E$405,4,FALSE)</f>
        <v>1.05</v>
      </c>
      <c r="H2470" s="10">
        <f>VLOOKUP(A2470,away!$A$2:$E$405,3,FALSE)</f>
        <v>1.0661764705882399</v>
      </c>
      <c r="I2470" s="10">
        <f>VLOOKUP(C2470,away!$B$2:$E$405,3,FALSE)</f>
        <v>0.53</v>
      </c>
      <c r="J2470" s="10">
        <f>VLOOKUP(B2470,home!$B$2:$E$405,4,FALSE)</f>
        <v>1.21</v>
      </c>
      <c r="K2470" s="12">
        <f t="shared" si="2856"/>
        <v>1.1997794117647067</v>
      </c>
      <c r="L2470" s="12">
        <f t="shared" si="2857"/>
        <v>0.6837389705882384</v>
      </c>
      <c r="M2470" s="13">
        <f t="shared" si="2858"/>
        <v>0.15205417877243096</v>
      </c>
      <c r="N2470" s="13">
        <f t="shared" si="2859"/>
        <v>0.18243147316395278</v>
      </c>
      <c r="O2470" s="13">
        <f t="shared" si="2860"/>
        <v>0.10396536766750192</v>
      </c>
      <c r="P2470" s="13">
        <f t="shared" si="2861"/>
        <v>0.12473550766401691</v>
      </c>
      <c r="Q2470" s="13">
        <f t="shared" si="2862"/>
        <v>0.10943876278000808</v>
      </c>
      <c r="R2470" s="13">
        <f t="shared" si="2863"/>
        <v>3.554258673290274E-2</v>
      </c>
      <c r="S2470" s="13">
        <f t="shared" si="2864"/>
        <v>2.558125498064415E-2</v>
      </c>
      <c r="T2470" s="13">
        <f t="shared" si="2865"/>
        <v>7.4827547005653153E-2</v>
      </c>
      <c r="U2470" s="13">
        <f t="shared" si="2866"/>
        <v>4.264326380299812E-2</v>
      </c>
      <c r="V2470" s="13">
        <f t="shared" si="2867"/>
        <v>2.3316914276901675E-3</v>
      </c>
      <c r="W2470" s="13">
        <f t="shared" si="2868"/>
        <v>4.3767458144151783E-2</v>
      </c>
      <c r="X2470" s="13">
        <f t="shared" si="2869"/>
        <v>2.9925516776746153E-2</v>
      </c>
      <c r="Y2470" s="13">
        <f t="shared" si="2870"/>
        <v>1.0230621017626736E-2</v>
      </c>
      <c r="Z2470" s="13">
        <f t="shared" si="2871"/>
        <v>8.1006172215993683E-3</v>
      </c>
      <c r="AA2470" s="13">
        <f t="shared" si="2872"/>
        <v>9.7189537650615443E-3</v>
      </c>
      <c r="AB2470" s="13">
        <f t="shared" si="2873"/>
        <v>5.8303003156069616E-3</v>
      </c>
      <c r="AC2470" s="13">
        <f t="shared" si="2874"/>
        <v>1.1954814243549038E-4</v>
      </c>
      <c r="AD2470" s="13">
        <f t="shared" si="2875"/>
        <v>1.312782379665672E-2</v>
      </c>
      <c r="AE2470" s="13">
        <f t="shared" si="2876"/>
        <v>8.9760047287898454E-3</v>
      </c>
      <c r="AF2470" s="13">
        <f t="shared" si="2877"/>
        <v>3.0686221166289643E-3</v>
      </c>
      <c r="AG2470" s="13">
        <f t="shared" si="2878"/>
        <v>6.9937884238272993E-4</v>
      </c>
      <c r="AH2470" s="13">
        <f t="shared" si="2879"/>
        <v>1.3846769200564269E-3</v>
      </c>
      <c r="AI2470" s="13">
        <f t="shared" si="2880"/>
        <v>1.6613068606294657E-3</v>
      </c>
      <c r="AJ2470" s="13">
        <f t="shared" si="2881"/>
        <v>9.9660088400334605E-4</v>
      </c>
      <c r="AK2470" s="13">
        <f t="shared" si="2882"/>
        <v>3.9856707412457367E-4</v>
      </c>
      <c r="AL2470" s="13">
        <f t="shared" si="2883"/>
        <v>3.9227855116823109E-6</v>
      </c>
      <c r="AM2470" s="13">
        <f t="shared" si="2884"/>
        <v>3.1500985425007046E-3</v>
      </c>
      <c r="AN2470" s="13">
        <f t="shared" si="2885"/>
        <v>2.153845134700942E-3</v>
      </c>
      <c r="AO2470" s="13">
        <f t="shared" si="2886"/>
        <v>7.3633392760345383E-4</v>
      </c>
      <c r="AP2470" s="13">
        <f t="shared" si="2887"/>
        <v>1.6782006722292672E-4</v>
      </c>
      <c r="AQ2470" s="13">
        <f t="shared" si="2888"/>
        <v>2.8686280001763216E-5</v>
      </c>
      <c r="AR2470" s="13">
        <f t="shared" si="2889"/>
        <v>1.8935151438333479E-4</v>
      </c>
      <c r="AS2470" s="13">
        <f t="shared" si="2890"/>
        <v>2.2718004854359384E-4</v>
      </c>
      <c r="AT2470" s="13">
        <f t="shared" si="2891"/>
        <v>1.3628297250315528E-4</v>
      </c>
      <c r="AU2470" s="13">
        <f t="shared" si="2892"/>
        <v>5.4503168194460438E-5</v>
      </c>
      <c r="AV2470" s="13">
        <f t="shared" si="2893"/>
        <v>1.6347944768915663E-5</v>
      </c>
      <c r="AW2470" s="13">
        <f t="shared" si="2894"/>
        <v>8.9388942774480865E-8</v>
      </c>
      <c r="AX2470" s="13">
        <f t="shared" si="2895"/>
        <v>6.2990389605372483E-4</v>
      </c>
      <c r="AY2470" s="13">
        <f t="shared" si="2896"/>
        <v>4.3068984145729452E-4</v>
      </c>
      <c r="AZ2470" s="13">
        <f t="shared" si="2897"/>
        <v>1.4723971442041109E-4</v>
      </c>
      <c r="BA2470" s="13">
        <f t="shared" si="2898"/>
        <v>3.3557843589172696E-5</v>
      </c>
      <c r="BB2470" s="13">
        <f t="shared" si="2899"/>
        <v>5.7362013577055132E-6</v>
      </c>
      <c r="BC2470" s="13">
        <f t="shared" si="2900"/>
        <v>7.844128822808848E-7</v>
      </c>
      <c r="BD2470" s="13">
        <f t="shared" si="2901"/>
        <v>2.1577834920630893E-5</v>
      </c>
      <c r="BE2470" s="13">
        <f t="shared" si="2902"/>
        <v>2.5888642088230478E-5</v>
      </c>
      <c r="BF2470" s="13">
        <f t="shared" si="2903"/>
        <v>1.5530329888002097E-5</v>
      </c>
      <c r="BG2470" s="13">
        <f t="shared" si="2904"/>
        <v>6.2109900191796657E-6</v>
      </c>
      <c r="BH2470" s="13">
        <f t="shared" si="2905"/>
        <v>1.8629544879219619E-6</v>
      </c>
      <c r="BI2470" s="13">
        <f t="shared" si="2906"/>
        <v>4.4702688793268654E-7</v>
      </c>
      <c r="BJ2470" s="14">
        <f t="shared" si="2907"/>
        <v>0.4839779042343873</v>
      </c>
      <c r="BK2470" s="14">
        <f t="shared" si="2908"/>
        <v>0.30525679361418667</v>
      </c>
      <c r="BL2470" s="14">
        <f t="shared" si="2909"/>
        <v>0.20283680744957044</v>
      </c>
      <c r="BM2470" s="14">
        <f t="shared" si="2910"/>
        <v>0.29157364528641577</v>
      </c>
      <c r="BN2470" s="14">
        <f t="shared" si="2911"/>
        <v>0.70816787678081339</v>
      </c>
    </row>
    <row r="2471" spans="1:66" x14ac:dyDescent="0.25">
      <c r="A2471" t="s">
        <v>301</v>
      </c>
      <c r="B2471" t="s">
        <v>372</v>
      </c>
      <c r="C2471" t="s">
        <v>312</v>
      </c>
      <c r="D2471" t="s">
        <v>548</v>
      </c>
      <c r="E2471" s="10">
        <f>VLOOKUP(A2471,home!$A$2:$E$405,3,FALSE)</f>
        <v>1.36029411764706</v>
      </c>
      <c r="F2471" s="10">
        <f>VLOOKUP(B2471,home!$B$2:$E$405,3,FALSE)</f>
        <v>0.53</v>
      </c>
      <c r="G2471" s="10">
        <f>VLOOKUP(C2471,away!$B$2:$E$405,4,FALSE)</f>
        <v>0.32</v>
      </c>
      <c r="H2471" s="10">
        <f>VLOOKUP(A2471,away!$A$2:$E$405,3,FALSE)</f>
        <v>1.0661764705882399</v>
      </c>
      <c r="I2471" s="10">
        <f>VLOOKUP(C2471,away!$B$2:$E$405,3,FALSE)</f>
        <v>0.42</v>
      </c>
      <c r="J2471" s="10">
        <f>VLOOKUP(B2471,home!$B$2:$E$405,4,FALSE)</f>
        <v>0.13</v>
      </c>
      <c r="K2471" s="12">
        <f t="shared" si="2856"/>
        <v>0.2307058823529414</v>
      </c>
      <c r="L2471" s="12">
        <f t="shared" si="2857"/>
        <v>5.8213235294117906E-2</v>
      </c>
      <c r="M2471" s="13">
        <f t="shared" si="2858"/>
        <v>0.74907278972229174</v>
      </c>
      <c r="N2471" s="13">
        <f t="shared" si="2859"/>
        <v>0.17281549889946063</v>
      </c>
      <c r="O2471" s="13">
        <f t="shared" si="2860"/>
        <v>4.3605950560525075E-2</v>
      </c>
      <c r="P2471" s="13">
        <f t="shared" si="2861"/>
        <v>1.0060149299904677E-2</v>
      </c>
      <c r="Q2471" s="13">
        <f t="shared" si="2862"/>
        <v>1.9934776078931914E-2</v>
      </c>
      <c r="R2471" s="13">
        <f t="shared" si="2863"/>
        <v>1.2692217301017591E-3</v>
      </c>
      <c r="S2471" s="13">
        <f t="shared" si="2864"/>
        <v>3.3777292849568548E-5</v>
      </c>
      <c r="T2471" s="13">
        <f t="shared" si="2865"/>
        <v>1.1604678104184167E-3</v>
      </c>
      <c r="U2471" s="13">
        <f t="shared" si="2866"/>
        <v>2.9281691914465318E-4</v>
      </c>
      <c r="V2471" s="13">
        <f t="shared" si="2867"/>
        <v>5.0403736707800869E-8</v>
      </c>
      <c r="W2471" s="13">
        <f t="shared" si="2868"/>
        <v>1.5330233682660989E-3</v>
      </c>
      <c r="X2471" s="13">
        <f t="shared" si="2869"/>
        <v>8.924225004825559E-5</v>
      </c>
      <c r="Y2471" s="13">
        <f t="shared" si="2870"/>
        <v>2.5975400501178031E-6</v>
      </c>
      <c r="Z2471" s="13">
        <f t="shared" si="2871"/>
        <v>2.4628501071607053E-5</v>
      </c>
      <c r="AA2471" s="13">
        <f t="shared" si="2872"/>
        <v>5.6819400707554683E-6</v>
      </c>
      <c r="AB2471" s="13">
        <f t="shared" si="2873"/>
        <v>6.5542849875008721E-7</v>
      </c>
      <c r="AC2471" s="13">
        <f t="shared" si="2874"/>
        <v>4.2308064342247621E-11</v>
      </c>
      <c r="AD2471" s="13">
        <f t="shared" si="2875"/>
        <v>8.8419377210877139E-5</v>
      </c>
      <c r="AE2471" s="13">
        <f t="shared" si="2876"/>
        <v>5.1471780101361581E-6</v>
      </c>
      <c r="AF2471" s="13">
        <f t="shared" si="2877"/>
        <v>1.4981694230238285E-7</v>
      </c>
      <c r="AG2471" s="13">
        <f t="shared" si="2878"/>
        <v>2.9071096377646349E-9</v>
      </c>
      <c r="AH2471" s="13">
        <f t="shared" si="2879"/>
        <v>3.5842618195572393E-7</v>
      </c>
      <c r="AI2471" s="13">
        <f t="shared" si="2880"/>
        <v>8.2691028566491206E-8</v>
      </c>
      <c r="AJ2471" s="13">
        <f t="shared" si="2881"/>
        <v>9.5386533540523162E-9</v>
      </c>
      <c r="AK2471" s="13">
        <f t="shared" si="2882"/>
        <v>7.3354114616849453E-10</v>
      </c>
      <c r="AL2471" s="13">
        <f t="shared" si="2883"/>
        <v>2.2728122004313051E-14</v>
      </c>
      <c r="AM2471" s="13">
        <f t="shared" si="2884"/>
        <v>4.0797740873065954E-6</v>
      </c>
      <c r="AN2471" s="13">
        <f t="shared" si="2885"/>
        <v>2.3749684889122398E-7</v>
      </c>
      <c r="AO2471" s="13">
        <f t="shared" si="2886"/>
        <v>6.9127299730581926E-9</v>
      </c>
      <c r="AP2471" s="13">
        <f t="shared" si="2887"/>
        <v>1.3413745881544605E-10</v>
      </c>
      <c r="AQ2471" s="13">
        <f t="shared" si="2888"/>
        <v>1.952143862944652E-12</v>
      </c>
      <c r="AR2471" s="13">
        <f t="shared" si="2889"/>
        <v>4.1730295331521746E-9</v>
      </c>
      <c r="AS2471" s="13">
        <f t="shared" si="2890"/>
        <v>9.627424605307554E-10</v>
      </c>
      <c r="AT2471" s="13">
        <f t="shared" si="2891"/>
        <v>1.1105517441769487E-10</v>
      </c>
      <c r="AU2471" s="13">
        <f t="shared" si="2892"/>
        <v>8.5403606679647006E-12</v>
      </c>
      <c r="AV2471" s="13">
        <f t="shared" si="2893"/>
        <v>4.9257786087878798E-13</v>
      </c>
      <c r="AW2471" s="13">
        <f t="shared" si="2894"/>
        <v>8.4789379248817067E-18</v>
      </c>
      <c r="AX2471" s="13">
        <f t="shared" si="2895"/>
        <v>1.5687131343545556E-7</v>
      </c>
      <c r="AY2471" s="13">
        <f t="shared" si="2896"/>
        <v>9.1319866799154949E-9</v>
      </c>
      <c r="AZ2471" s="13">
        <f t="shared" si="2897"/>
        <v>2.6580124465033562E-10</v>
      </c>
      <c r="BA2471" s="13">
        <f t="shared" si="2898"/>
        <v>5.1577167987664646E-12</v>
      </c>
      <c r="BB2471" s="13">
        <f t="shared" si="2899"/>
        <v>7.5061845396754159E-14</v>
      </c>
      <c r="BC2471" s="13">
        <f t="shared" si="2900"/>
        <v>8.7391857353839E-16</v>
      </c>
      <c r="BD2471" s="13">
        <f t="shared" si="2901"/>
        <v>4.0487591683781796E-11</v>
      </c>
      <c r="BE2471" s="13">
        <f t="shared" si="2902"/>
        <v>9.3407255637524922E-12</v>
      </c>
      <c r="BF2471" s="13">
        <f t="shared" si="2903"/>
        <v>1.0774801665010971E-12</v>
      </c>
      <c r="BG2471" s="13">
        <f t="shared" si="2904"/>
        <v>8.2860337510143267E-14</v>
      </c>
      <c r="BH2471" s="13">
        <f t="shared" si="2905"/>
        <v>4.7790918193350319E-15</v>
      </c>
      <c r="BI2471" s="13">
        <f t="shared" si="2906"/>
        <v>2.2051291900508261E-16</v>
      </c>
      <c r="BJ2471" s="14">
        <f t="shared" si="2907"/>
        <v>0.1956338158205391</v>
      </c>
      <c r="BK2471" s="14">
        <f t="shared" si="2908"/>
        <v>0.75916677589310033</v>
      </c>
      <c r="BL2471" s="14">
        <f t="shared" si="2909"/>
        <v>4.5174783274599777E-2</v>
      </c>
      <c r="BM2471" s="14">
        <f t="shared" si="2910"/>
        <v>3.2416080661082582E-3</v>
      </c>
      <c r="BN2471" s="14">
        <f t="shared" si="2911"/>
        <v>0.99675838629121583</v>
      </c>
    </row>
    <row r="2472" spans="1:66" x14ac:dyDescent="0.25">
      <c r="A2472" t="s">
        <v>303</v>
      </c>
      <c r="B2472" t="s">
        <v>340</v>
      </c>
      <c r="C2472" t="s">
        <v>342</v>
      </c>
      <c r="D2472" t="s">
        <v>548</v>
      </c>
      <c r="E2472" s="10">
        <f>VLOOKUP(A2472,home!$A$2:$E$405,3,FALSE)</f>
        <v>1.32085561497326</v>
      </c>
      <c r="F2472" s="10">
        <f>VLOOKUP(B2472,home!$B$2:$E$405,3,FALSE)</f>
        <v>0.76</v>
      </c>
      <c r="G2472" s="10">
        <f>VLOOKUP(C2472,away!$B$2:$E$405,4,FALSE)</f>
        <v>0.95</v>
      </c>
      <c r="H2472" s="10">
        <f>VLOOKUP(A2472,away!$A$2:$E$405,3,FALSE)</f>
        <v>1.0053475935828899</v>
      </c>
      <c r="I2472" s="10">
        <f>VLOOKUP(C2472,away!$B$2:$E$405,3,FALSE)</f>
        <v>0.76</v>
      </c>
      <c r="J2472" s="10">
        <f>VLOOKUP(B2472,home!$B$2:$E$405,4,FALSE)</f>
        <v>0.99</v>
      </c>
      <c r="K2472" s="12">
        <f t="shared" ref="K2472:K2478" si="2912">E2472*F2472*G2472</f>
        <v>0.95365775401069375</v>
      </c>
      <c r="L2472" s="12">
        <f t="shared" ref="L2472:L2478" si="2913">H2472*I2472*J2472</f>
        <v>0.75642352941176638</v>
      </c>
      <c r="M2472" s="13">
        <f t="shared" ref="M2472:M2478" si="2914">_xlfn.POISSON.DIST(0,K2472,FALSE) * _xlfn.POISSON.DIST(0,L2472,FALSE)</f>
        <v>0.18085109182396569</v>
      </c>
      <c r="N2472" s="13">
        <f t="shared" ref="N2472:N2478" si="2915">_xlfn.POISSON.DIST(1,K2472,FALSE) * _xlfn.POISSON.DIST(0,L2472,FALSE)</f>
        <v>0.17247004603922486</v>
      </c>
      <c r="O2472" s="13">
        <f t="shared" ref="O2472:O2478" si="2916">_xlfn.POISSON.DIST(0,K2472,FALSE) * _xlfn.POISSON.DIST(1,L2472,FALSE)</f>
        <v>0.13680002117545556</v>
      </c>
      <c r="P2472" s="13">
        <f t="shared" ref="P2472:P2478" si="2917">_xlfn.POISSON.DIST(1,K2472,FALSE) * _xlfn.POISSON.DIST(1,L2472,FALSE)</f>
        <v>0.13046040094280031</v>
      </c>
      <c r="Q2472" s="13">
        <f t="shared" ref="Q2472:Q2478" si="2918">_xlfn.POISSON.DIST(2,K2472,FALSE) * _xlfn.POISSON.DIST(0,L2472,FALSE)</f>
        <v>8.223869836994406E-2</v>
      </c>
      <c r="R2472" s="13">
        <f t="shared" ref="R2472:R2478" si="2919">_xlfn.POISSON.DIST(0,K2472,FALSE) * _xlfn.POISSON.DIST(2,L2472,FALSE)</f>
        <v>5.1739377420571227E-2</v>
      </c>
      <c r="S2472" s="13">
        <f t="shared" ref="S2472:S2478" si="2920">_xlfn.POISSON.DIST(2,K2472,FALSE) * _xlfn.POISSON.DIST(2,L2472,FALSE)</f>
        <v>2.3527527595358415E-2</v>
      </c>
      <c r="T2472" s="13">
        <f t="shared" ref="T2472:T2478" si="2921">_xlfn.POISSON.DIST(2,K2472,FALSE) * _xlfn.POISSON.DIST(1,L2472,FALSE)</f>
        <v>6.2207286475222758E-2</v>
      </c>
      <c r="U2472" s="13">
        <f t="shared" ref="U2472:U2478" si="2922">_xlfn.POISSON.DIST(1,K2472,FALSE) * _xlfn.POISSON.DIST(2,L2472,FALSE)</f>
        <v>4.9341658464813559E-2</v>
      </c>
      <c r="V2472" s="13">
        <f t="shared" ref="V2472:V2478" si="2923">_xlfn.POISSON.DIST(3,K2472,FALSE) * _xlfn.POISSON.DIST(3,L2472,FALSE)</f>
        <v>1.885781435081851E-3</v>
      </c>
      <c r="W2472" s="13">
        <f t="shared" ref="W2472:W2478" si="2924">_xlfn.POISSON.DIST(3,K2472,FALSE) * _xlfn.POISSON.DIST(0,L2472,FALSE)</f>
        <v>2.6142524126747922E-2</v>
      </c>
      <c r="X2472" s="13">
        <f t="shared" ref="X2472:X2478" si="2925">_xlfn.POISSON.DIST(3,K2472,FALSE) * _xlfn.POISSON.DIST(1,L2472,FALSE)</f>
        <v>1.9774820367686918E-2</v>
      </c>
      <c r="Y2472" s="13">
        <f t="shared" ref="Y2472:Y2478" si="2926">_xlfn.POISSON.DIST(3,K2472,FALSE) * _xlfn.POISSON.DIST(2,L2472,FALSE)</f>
        <v>7.4790697080047092E-3</v>
      </c>
      <c r="Z2472" s="13">
        <f t="shared" ref="Z2472:Z2478" si="2927">_xlfn.POISSON.DIST(0,K2472,FALSE) * _xlfn.POISSON.DIST(3,L2472,FALSE)</f>
        <v>1.304562749267865E-2</v>
      </c>
      <c r="AA2472" s="13">
        <f t="shared" ref="AA2472:AA2478" si="2928">_xlfn.POISSON.DIST(1,K2472,FALSE) * _xlfn.POISSON.DIST(3,L2472,FALSE)</f>
        <v>1.2441063814328081E-2</v>
      </c>
      <c r="AB2472" s="13">
        <f t="shared" ref="AB2472:AB2478" si="2929">_xlfn.POISSON.DIST(2,K2472,FALSE) * _xlfn.POISSON.DIST(3,L2472,FALSE)</f>
        <v>5.932258487337915E-3</v>
      </c>
      <c r="AC2472" s="13">
        <f t="shared" ref="AC2472:AC2478" si="2930">_xlfn.POISSON.DIST(4,K2472,FALSE) * _xlfn.POISSON.DIST(4,L2472,FALSE)</f>
        <v>8.5021536098443508E-5</v>
      </c>
      <c r="AD2472" s="13">
        <f t="shared" ref="AD2472:AD2478" si="2931">_xlfn.POISSON.DIST(4,K2472,FALSE) * _xlfn.POISSON.DIST(0,L2472,FALSE)</f>
        <v>6.2327552107211978E-3</v>
      </c>
      <c r="AE2472" s="13">
        <f t="shared" ref="AE2472:AE2478" si="2932">_xlfn.POISSON.DIST(4,K2472,FALSE) * _xlfn.POISSON.DIST(1,L2472,FALSE)</f>
        <v>4.7146026944533057E-3</v>
      </c>
      <c r="AF2472" s="13">
        <f t="shared" ref="AF2472:AF2478" si="2933">_xlfn.POISSON.DIST(4,K2472,FALSE) * _xlfn.POISSON.DIST(2,L2472,FALSE)</f>
        <v>1.7831182049562961E-3</v>
      </c>
      <c r="AG2472" s="13">
        <f t="shared" ref="AG2472:AG2478" si="2934">_xlfn.POISSON.DIST(4,K2472,FALSE) * _xlfn.POISSON.DIST(3,L2472,FALSE)</f>
        <v>4.4959752198380512E-4</v>
      </c>
      <c r="AH2472" s="13">
        <f t="shared" ref="AH2472:AH2478" si="2935">_xlfn.POISSON.DIST(0,K2472,FALSE) * _xlfn.POISSON.DIST(4,L2472,FALSE)</f>
        <v>2.467004897850789E-3</v>
      </c>
      <c r="AI2472" s="13">
        <f t="shared" ref="AI2472:AI2478" si="2936">_xlfn.POISSON.DIST(1,K2472,FALSE) * _xlfn.POISSON.DIST(4,L2472,FALSE)</f>
        <v>2.3526783500177643E-3</v>
      </c>
      <c r="AJ2472" s="13">
        <f t="shared" ref="AJ2472:AJ2478" si="2937">_xlfn.POISSON.DIST(2,K2472,FALSE) * _xlfn.POISSON.DIST(4,L2472,FALSE)</f>
        <v>1.1218249755937629E-3</v>
      </c>
      <c r="AK2472" s="13">
        <f t="shared" ref="AK2472:AK2478" si="2938">_xlfn.POISSON.DIST(3,K2472,FALSE) * _xlfn.POISSON.DIST(4,L2472,FALSE)</f>
        <v>3.5661236220594982E-4</v>
      </c>
      <c r="AL2472" s="13">
        <f t="shared" ref="AL2472:AL2478" si="2939">_xlfn.POISSON.DIST(5,K2472,FALSE) * _xlfn.POISSON.DIST(5,L2472,FALSE)</f>
        <v>2.4532765771681906E-6</v>
      </c>
      <c r="AM2472" s="13">
        <f t="shared" ref="AM2472:AM2478" si="2940">_xlfn.POISSON.DIST(5,K2472,FALSE) * _xlfn.POISSON.DIST(0,L2472,FALSE)</f>
        <v>1.1887830671109653E-3</v>
      </c>
      <c r="AN2472" s="13">
        <f t="shared" ref="AN2472:AN2478" si="2941">_xlfn.POISSON.DIST(5,K2472,FALSE) * _xlfn.POISSON.DIST(1,L2472,FALSE)</f>
        <v>8.9922348332902122E-4</v>
      </c>
      <c r="AO2472" s="13">
        <f t="shared" ref="AO2472:AO2478" si="2942">_xlfn.POISSON.DIST(5,K2472,FALSE) * _xlfn.POISSON.DIST(2,L2472,FALSE)</f>
        <v>3.4009690049484033E-4</v>
      </c>
      <c r="AP2472" s="13">
        <f t="shared" ref="AP2472:AP2478" si="2943">_xlfn.POISSON.DIST(5,K2472,FALSE) * _xlfn.POISSON.DIST(3,L2472,FALSE)</f>
        <v>8.5752432604769839E-5</v>
      </c>
      <c r="AQ2472" s="13">
        <f t="shared" ref="AQ2472:AQ2478" si="2944">_xlfn.POISSON.DIST(5,K2472,FALSE) * _xlfn.POISSON.DIST(4,L2472,FALSE)</f>
        <v>1.6216289431636158E-5</v>
      </c>
      <c r="AR2472" s="13">
        <f t="shared" ref="AR2472:AR2478" si="2945">_xlfn.POISSON.DIST(0,K2472,FALSE) * _xlfn.POISSON.DIST(5,L2472,FALSE)</f>
        <v>3.7322011038168172E-4</v>
      </c>
      <c r="AS2472" s="13">
        <f t="shared" ref="AS2472:AS2478" si="2946">_xlfn.POISSON.DIST(1,K2472,FALSE) * _xlfn.POISSON.DIST(5,L2472,FALSE)</f>
        <v>3.559242522182178E-4</v>
      </c>
      <c r="AT2472" s="13">
        <f t="shared" ref="AT2472:AT2478" si="2947">_xlfn.POISSON.DIST(2,K2472,FALSE) * _xlfn.POISSON.DIST(5,L2472,FALSE)</f>
        <v>1.6971496148418064E-4</v>
      </c>
      <c r="AU2472" s="13">
        <f t="shared" ref="AU2472:AU2478" si="2948">_xlfn.POISSON.DIST(3,K2472,FALSE) * _xlfn.POISSON.DIST(5,L2472,FALSE)</f>
        <v>5.394999633033837E-5</v>
      </c>
      <c r="AV2472" s="13">
        <f t="shared" ref="AV2472:AV2478" si="2949">_xlfn.POISSON.DIST(4,K2472,FALSE) * _xlfn.POISSON.DIST(5,L2472,FALSE)</f>
        <v>1.2862458082318913E-5</v>
      </c>
      <c r="AW2472" s="13">
        <f t="shared" ref="AW2472:AW2478" si="2950">_xlfn.POISSON.DIST(6,K2472,FALSE) * _xlfn.POISSON.DIST(6,L2472,FALSE)</f>
        <v>4.9158835385423318E-8</v>
      </c>
      <c r="AX2472" s="13">
        <f t="shared" ref="AX2472:AX2478" si="2951">_xlfn.POISSON.DIST(6,K2472,FALSE) * _xlfn.POISSON.DIST(0,L2472,FALSE)</f>
        <v>1.8894869829783111E-4</v>
      </c>
      <c r="AY2472" s="13">
        <f t="shared" ref="AY2472:AY2478" si="2952">_xlfn.POISSON.DIST(6,K2472,FALSE) * _xlfn.POISSON.DIST(1,L2472,FALSE)</f>
        <v>1.4292524124420443E-4</v>
      </c>
      <c r="AZ2472" s="13">
        <f t="shared" ref="AZ2472:AZ2478" si="2953">_xlfn.POISSON.DIST(6,K2472,FALSE) * _xlfn.POISSON.DIST(2,L2472,FALSE)</f>
        <v>5.4056007711984621E-5</v>
      </c>
      <c r="BA2472" s="13">
        <f t="shared" ref="BA2472:BA2478" si="2954">_xlfn.POISSON.DIST(6,K2472,FALSE) * _xlfn.POISSON.DIST(3,L2472,FALSE)</f>
        <v>1.3629745379803027E-5</v>
      </c>
      <c r="BB2472" s="13">
        <f t="shared" ref="BB2472:BB2478" si="2955">_xlfn.POISSON.DIST(6,K2472,FALSE) * _xlfn.POISSON.DIST(4,L2472,FALSE)</f>
        <v>2.5774650262935802E-6</v>
      </c>
      <c r="BC2472" s="13">
        <f t="shared" ref="BC2472:BC2478" si="2956">_xlfn.POISSON.DIST(6,K2472,FALSE) * _xlfn.POISSON.DIST(5,L2472,FALSE)</f>
        <v>3.8993103842487634E-7</v>
      </c>
      <c r="BD2472" s="13">
        <f t="shared" ref="BD2472:BD2478" si="2957">_xlfn.POISSON.DIST(0,K2472,FALSE) * _xlfn.POISSON.DIST(6,L2472,FALSE)</f>
        <v>4.7052078857060092E-5</v>
      </c>
      <c r="BE2472" s="13">
        <f t="shared" ref="BE2472:BE2478" si="2958">_xlfn.POISSON.DIST(1,K2472,FALSE) * _xlfn.POISSON.DIST(6,L2472,FALSE)</f>
        <v>4.4871579844357978E-5</v>
      </c>
      <c r="BF2472" s="13">
        <f t="shared" ref="BF2472:BF2478" si="2959">_xlfn.POISSON.DIST(2,K2472,FALSE) * _xlfn.POISSON.DIST(6,L2472,FALSE)</f>
        <v>2.1396065026640969E-5</v>
      </c>
      <c r="BG2472" s="13">
        <f t="shared" ref="BG2472:BG2478" si="2960">_xlfn.POISSON.DIST(3,K2472,FALSE) * _xlfn.POISSON.DIST(6,L2472,FALSE)</f>
        <v>6.8015077726577285E-6</v>
      </c>
      <c r="BH2472" s="13">
        <f t="shared" ref="BH2472:BH2478" si="2961">_xlfn.POISSON.DIST(4,K2472,FALSE) * _xlfn.POISSON.DIST(6,L2472,FALSE)</f>
        <v>1.621577656589761E-6</v>
      </c>
      <c r="BI2472" s="13">
        <f t="shared" ref="BI2472:BI2478" si="2962">_xlfn.POISSON.DIST(5,K2472,FALSE) * _xlfn.POISSON.DIST(6,L2472,FALSE)</f>
        <v>3.0928602118746322E-7</v>
      </c>
      <c r="BJ2472" s="14">
        <f t="shared" ref="BJ2472:BJ2478" si="2963">SUM(N2472,Q2472,T2472,W2472,X2472,Y2472,AD2472,AE2472,AF2472,AG2472,AM2472,AN2472,AO2472,AP2472,AQ2472,AX2472,AY2472,AZ2472,BA2472,BB2472,BC2472)</f>
        <v>0.38642511798061568</v>
      </c>
      <c r="BK2472" s="14">
        <f t="shared" ref="BK2472:BK2478" si="2964">SUM(M2472,P2472,S2472,V2472,AC2472,AL2472,AY2472)</f>
        <v>0.3369552018511261</v>
      </c>
      <c r="BL2472" s="14">
        <f t="shared" ref="BL2472:BL2478" si="2965">SUM(O2472,R2472,U2472,AA2472,AB2472,AH2472,AI2472,AJ2472,AK2472,AR2472,AS2472,AT2472,AU2472,AV2472,BD2472,BE2472,BF2472,BG2472,BH2472,BI2472)</f>
        <v>0.26364022382184982</v>
      </c>
      <c r="BM2472" s="14">
        <f t="shared" ref="BM2472:BM2478" si="2966">SUM(S2472:BI2472)</f>
        <v>0.24536365929189968</v>
      </c>
      <c r="BN2472" s="14">
        <f t="shared" ref="BN2472:BN2478" si="2967">SUM(M2472:R2472)</f>
        <v>0.75455963577196161</v>
      </c>
    </row>
    <row r="2473" spans="1:66" x14ac:dyDescent="0.25">
      <c r="A2473" t="s">
        <v>303</v>
      </c>
      <c r="B2473" t="s">
        <v>361</v>
      </c>
      <c r="C2473" t="s">
        <v>354</v>
      </c>
      <c r="D2473" t="s">
        <v>548</v>
      </c>
      <c r="E2473" s="10">
        <f>VLOOKUP(A2473,home!$A$2:$E$405,3,FALSE)</f>
        <v>1.32085561497326</v>
      </c>
      <c r="F2473" s="10">
        <f>VLOOKUP(B2473,home!$B$2:$E$405,3,FALSE)</f>
        <v>0.93</v>
      </c>
      <c r="G2473" s="10">
        <f>VLOOKUP(C2473,away!$B$2:$E$405,4,FALSE)</f>
        <v>1.51</v>
      </c>
      <c r="H2473" s="10">
        <f>VLOOKUP(A2473,away!$A$2:$E$405,3,FALSE)</f>
        <v>1.0053475935828899</v>
      </c>
      <c r="I2473" s="10">
        <f>VLOOKUP(C2473,away!$B$2:$E$405,3,FALSE)</f>
        <v>0.56999999999999995</v>
      </c>
      <c r="J2473" s="10">
        <f>VLOOKUP(B2473,home!$B$2:$E$405,4,FALSE)</f>
        <v>0.88</v>
      </c>
      <c r="K2473" s="12">
        <f t="shared" si="2912"/>
        <v>1.8548775401069491</v>
      </c>
      <c r="L2473" s="12">
        <f t="shared" si="2913"/>
        <v>0.50428235294117751</v>
      </c>
      <c r="M2473" s="13">
        <f t="shared" si="2914"/>
        <v>9.4499579611477674E-2</v>
      </c>
      <c r="N2473" s="13">
        <f t="shared" si="2915"/>
        <v>0.1752851477708785</v>
      </c>
      <c r="O2473" s="13">
        <f t="shared" si="2916"/>
        <v>4.7654470358428097E-2</v>
      </c>
      <c r="P2473" s="13">
        <f t="shared" si="2917"/>
        <v>8.8393206753540621E-2</v>
      </c>
      <c r="Q2473" s="13">
        <f t="shared" si="2918"/>
        <v>0.16256624185726515</v>
      </c>
      <c r="R2473" s="13">
        <f t="shared" si="2919"/>
        <v>1.2015654220256857E-2</v>
      </c>
      <c r="S2473" s="13">
        <f t="shared" si="2920"/>
        <v>2.0670353858445074E-2</v>
      </c>
      <c r="T2473" s="13">
        <f t="shared" si="2921"/>
        <v>8.1979286952586217E-2</v>
      </c>
      <c r="U2473" s="13">
        <f t="shared" si="2922"/>
        <v>2.2287567142845719E-2</v>
      </c>
      <c r="V2473" s="13">
        <f t="shared" si="2923"/>
        <v>2.148297460734552E-3</v>
      </c>
      <c r="W2473" s="13">
        <f t="shared" si="2924"/>
        <v>0.10051349026687842</v>
      </c>
      <c r="X2473" s="13">
        <f t="shared" si="2925"/>
        <v>5.0687179374111602E-2</v>
      </c>
      <c r="Y2473" s="13">
        <f t="shared" si="2926"/>
        <v>1.2780325039364257E-2</v>
      </c>
      <c r="Z2473" s="13">
        <f t="shared" si="2927"/>
        <v>2.0197607941062393E-3</v>
      </c>
      <c r="AA2473" s="13">
        <f t="shared" si="2928"/>
        <v>3.7464089333762393E-3</v>
      </c>
      <c r="AB2473" s="13">
        <f t="shared" si="2929"/>
        <v>3.4745648932878099E-3</v>
      </c>
      <c r="AC2473" s="13">
        <f t="shared" si="2930"/>
        <v>1.2559242485227372E-4</v>
      </c>
      <c r="AD2473" s="13">
        <f t="shared" si="2931"/>
        <v>4.6610053893447793E-2</v>
      </c>
      <c r="AE2473" s="13">
        <f t="shared" si="2932"/>
        <v>2.350462764810295E-2</v>
      </c>
      <c r="AF2473" s="13">
        <f t="shared" si="2933"/>
        <v>5.9264844676958049E-3</v>
      </c>
      <c r="AG2473" s="13">
        <f t="shared" si="2934"/>
        <v>9.9620717734632755E-4</v>
      </c>
      <c r="AH2473" s="13">
        <f t="shared" si="2935"/>
        <v>2.546324314075589E-4</v>
      </c>
      <c r="AI2473" s="13">
        <f t="shared" si="2936"/>
        <v>4.7231197800070424E-4</v>
      </c>
      <c r="AJ2473" s="13">
        <f t="shared" si="2937"/>
        <v>4.3804043995849699E-4</v>
      </c>
      <c r="AK2473" s="13">
        <f t="shared" si="2938"/>
        <v>2.7083712457919414E-4</v>
      </c>
      <c r="AL2473" s="13">
        <f t="shared" si="2939"/>
        <v>4.6990757936862604E-6</v>
      </c>
      <c r="AM2473" s="13">
        <f t="shared" si="2940"/>
        <v>1.729118842202617E-2</v>
      </c>
      <c r="AN2473" s="13">
        <f t="shared" si="2941"/>
        <v>8.7196411826086038E-3</v>
      </c>
      <c r="AO2473" s="13">
        <f t="shared" si="2942"/>
        <v>2.1985805861843293E-3</v>
      </c>
      <c r="AP2473" s="13">
        <f t="shared" si="2943"/>
        <v>3.69568463710609E-4</v>
      </c>
      <c r="AQ2473" s="13">
        <f t="shared" si="2944"/>
        <v>4.6591713613210511E-5</v>
      </c>
      <c r="AR2473" s="13">
        <f t="shared" si="2945"/>
        <v>2.5681328329067368E-5</v>
      </c>
      <c r="AS2473" s="13">
        <f t="shared" si="2946"/>
        <v>4.7635719117699382E-5</v>
      </c>
      <c r="AT2473" s="13">
        <f t="shared" si="2947"/>
        <v>4.4179212749131915E-5</v>
      </c>
      <c r="AU2473" s="13">
        <f t="shared" si="2948"/>
        <v>2.7315676489323782E-5</v>
      </c>
      <c r="AV2473" s="13">
        <f t="shared" si="2949"/>
        <v>1.2666808703218529E-5</v>
      </c>
      <c r="AW2473" s="13">
        <f t="shared" si="2950"/>
        <v>1.220953045181053E-7</v>
      </c>
      <c r="AX2473" s="13">
        <f t="shared" si="2951"/>
        <v>5.3455061742956039E-3</v>
      </c>
      <c r="AY2473" s="13">
        <f t="shared" si="2952"/>
        <v>2.6956444312353795E-3</v>
      </c>
      <c r="AZ2473" s="13">
        <f t="shared" si="2953"/>
        <v>6.7968295823807963E-4</v>
      </c>
      <c r="BA2473" s="13">
        <f t="shared" si="2954"/>
        <v>1.1425070714477297E-4</v>
      </c>
      <c r="BB2473" s="13">
        <f t="shared" si="2955"/>
        <v>1.4403653856039878E-5</v>
      </c>
      <c r="BC2473" s="13">
        <f t="shared" si="2956"/>
        <v>1.4527016914948114E-6</v>
      </c>
      <c r="BD2473" s="13">
        <f t="shared" si="2957"/>
        <v>2.158440112739501E-6</v>
      </c>
      <c r="BE2473" s="13">
        <f t="shared" si="2958"/>
        <v>4.0036420867864113E-6</v>
      </c>
      <c r="BF2473" s="13">
        <f t="shared" si="2959"/>
        <v>3.7131328927035167E-6</v>
      </c>
      <c r="BG2473" s="13">
        <f t="shared" si="2960"/>
        <v>2.2958022687026992E-6</v>
      </c>
      <c r="BH2473" s="13">
        <f t="shared" si="2961"/>
        <v>1.0646080161858039E-6</v>
      </c>
      <c r="BI2473" s="13">
        <f t="shared" si="2962"/>
        <v>3.9494349964817291E-7</v>
      </c>
      <c r="BJ2473" s="14">
        <f t="shared" si="2963"/>
        <v>0.69832555544228125</v>
      </c>
      <c r="BK2473" s="14">
        <f t="shared" si="2964"/>
        <v>0.20853737361607924</v>
      </c>
      <c r="BL2473" s="14">
        <f t="shared" si="2965"/>
        <v>9.0785596836405885E-2</v>
      </c>
      <c r="BM2473" s="14">
        <f t="shared" si="2966"/>
        <v>0.4165584637810949</v>
      </c>
      <c r="BN2473" s="14">
        <f t="shared" si="2967"/>
        <v>0.58041430057184684</v>
      </c>
    </row>
    <row r="2474" spans="1:66" x14ac:dyDescent="0.25">
      <c r="A2474" t="s">
        <v>303</v>
      </c>
      <c r="B2474" t="s">
        <v>383</v>
      </c>
      <c r="C2474" t="s">
        <v>333</v>
      </c>
      <c r="D2474" t="s">
        <v>548</v>
      </c>
      <c r="E2474" s="10">
        <f>VLOOKUP(A2474,home!$A$2:$E$405,3,FALSE)</f>
        <v>1.32085561497326</v>
      </c>
      <c r="F2474" s="10">
        <f>VLOOKUP(B2474,home!$B$2:$E$405,3,FALSE)</f>
        <v>1.32</v>
      </c>
      <c r="G2474" s="10">
        <f>VLOOKUP(C2474,away!$B$2:$E$405,4,FALSE)</f>
        <v>1.01</v>
      </c>
      <c r="H2474" s="10">
        <f>VLOOKUP(A2474,away!$A$2:$E$405,3,FALSE)</f>
        <v>1.0053475935828899</v>
      </c>
      <c r="I2474" s="10">
        <f>VLOOKUP(C2474,away!$B$2:$E$405,3,FALSE)</f>
        <v>0.93</v>
      </c>
      <c r="J2474" s="10">
        <f>VLOOKUP(B2474,home!$B$2:$E$405,4,FALSE)</f>
        <v>0.62</v>
      </c>
      <c r="K2474" s="12">
        <f t="shared" si="2912"/>
        <v>1.7609647058823503</v>
      </c>
      <c r="L2474" s="12">
        <f t="shared" si="2913"/>
        <v>0.57968342245989435</v>
      </c>
      <c r="M2474" s="13">
        <f t="shared" si="2914"/>
        <v>9.6265225785836295E-2</v>
      </c>
      <c r="N2474" s="13">
        <f t="shared" si="2915"/>
        <v>0.16951966501265323</v>
      </c>
      <c r="O2474" s="13">
        <f t="shared" si="2916"/>
        <v>5.5803355547408055E-2</v>
      </c>
      <c r="P2474" s="13">
        <f t="shared" si="2917"/>
        <v>9.8267739588789635E-2</v>
      </c>
      <c r="Q2474" s="13">
        <f t="shared" si="2918"/>
        <v>0.14925907352014076</v>
      </c>
      <c r="R2474" s="13">
        <f t="shared" si="2919"/>
        <v>1.6174140064233917E-2</v>
      </c>
      <c r="S2474" s="13">
        <f t="shared" si="2920"/>
        <v>2.5077977444766367E-2</v>
      </c>
      <c r="T2474" s="13">
        <f t="shared" si="2921"/>
        <v>8.6523010571348188E-2</v>
      </c>
      <c r="U2474" s="13">
        <f t="shared" si="2922"/>
        <v>2.8482089801113612E-2</v>
      </c>
      <c r="V2474" s="13">
        <f t="shared" si="2923"/>
        <v>2.8444056359670303E-3</v>
      </c>
      <c r="W2474" s="13">
        <f t="shared" si="2924"/>
        <v>8.7613320167222286E-2</v>
      </c>
      <c r="X2474" s="13">
        <f t="shared" si="2925"/>
        <v>5.0787989287609893E-2</v>
      </c>
      <c r="Y2474" s="13">
        <f t="shared" si="2926"/>
        <v>1.4720477725049077E-2</v>
      </c>
      <c r="Z2474" s="13">
        <f t="shared" si="2927"/>
        <v>3.1252936225936046E-3</v>
      </c>
      <c r="AA2474" s="13">
        <f t="shared" si="2928"/>
        <v>5.5035317649065312E-3</v>
      </c>
      <c r="AB2474" s="13">
        <f t="shared" si="2929"/>
        <v>4.8457625978514021E-3</v>
      </c>
      <c r="AC2474" s="13">
        <f t="shared" si="2930"/>
        <v>1.8147344357630121E-4</v>
      </c>
      <c r="AD2474" s="13">
        <f t="shared" si="2931"/>
        <v>3.8570991144912206E-2</v>
      </c>
      <c r="AE2474" s="13">
        <f t="shared" si="2932"/>
        <v>2.2358964154552987E-2</v>
      </c>
      <c r="AF2474" s="13">
        <f t="shared" si="2933"/>
        <v>6.4805604318846867E-3</v>
      </c>
      <c r="AG2474" s="13">
        <f t="shared" si="2934"/>
        <v>1.2522244835376957E-3</v>
      </c>
      <c r="AH2474" s="13">
        <f t="shared" si="2935"/>
        <v>4.5292022583428546E-4</v>
      </c>
      <c r="AI2474" s="13">
        <f t="shared" si="2936"/>
        <v>7.9757653227443995E-4</v>
      </c>
      <c r="AJ2474" s="13">
        <f t="shared" si="2937"/>
        <v>7.0225206178766222E-4</v>
      </c>
      <c r="AK2474" s="13">
        <f t="shared" si="2938"/>
        <v>4.1221369848039497E-4</v>
      </c>
      <c r="AL2474" s="13">
        <f t="shared" si="2939"/>
        <v>7.4099385110508665E-6</v>
      </c>
      <c r="AM2474" s="13">
        <f t="shared" si="2940"/>
        <v>1.3584430815418214E-2</v>
      </c>
      <c r="AN2474" s="13">
        <f t="shared" si="2941"/>
        <v>7.8746693472512824E-3</v>
      </c>
      <c r="AO2474" s="13">
        <f t="shared" si="2942"/>
        <v>2.2824076389773231E-3</v>
      </c>
      <c r="AP2474" s="13">
        <f t="shared" si="2943"/>
        <v>4.4102462387032729E-4</v>
      </c>
      <c r="AQ2474" s="13">
        <f t="shared" si="2944"/>
        <v>6.3913665838559713E-5</v>
      </c>
      <c r="AR2474" s="13">
        <f t="shared" si="2945"/>
        <v>5.2510069322585368E-5</v>
      </c>
      <c r="AS2474" s="13">
        <f t="shared" si="2946"/>
        <v>9.2468378780508352E-5</v>
      </c>
      <c r="AT2474" s="13">
        <f t="shared" si="2947"/>
        <v>8.141677572131785E-5</v>
      </c>
      <c r="AU2474" s="13">
        <f t="shared" si="2948"/>
        <v>4.779068950399327E-5</v>
      </c>
      <c r="AV2474" s="13">
        <f t="shared" si="2949"/>
        <v>2.1039429371578565E-5</v>
      </c>
      <c r="AW2474" s="13">
        <f t="shared" si="2950"/>
        <v>2.1011334456121401E-7</v>
      </c>
      <c r="AX2474" s="13">
        <f t="shared" si="2951"/>
        <v>3.9869505359086746E-3</v>
      </c>
      <c r="AY2474" s="13">
        <f t="shared" si="2952"/>
        <v>2.3111691318338499E-3</v>
      </c>
      <c r="AZ2474" s="13">
        <f t="shared" si="2953"/>
        <v>6.6987321611255448E-4</v>
      </c>
      <c r="BA2474" s="13">
        <f t="shared" si="2954"/>
        <v>1.2943813284344737E-4</v>
      </c>
      <c r="BB2474" s="13">
        <f t="shared" si="2955"/>
        <v>1.8758284960877004E-5</v>
      </c>
      <c r="BC2474" s="13">
        <f t="shared" si="2956"/>
        <v>2.1747733651198295E-6</v>
      </c>
      <c r="BD2474" s="13">
        <f t="shared" si="2957"/>
        <v>5.0732027830870991E-6</v>
      </c>
      <c r="BE2474" s="13">
        <f t="shared" si="2958"/>
        <v>8.9337310468004917E-6</v>
      </c>
      <c r="BF2474" s="13">
        <f t="shared" si="2959"/>
        <v>7.8659925326305281E-6</v>
      </c>
      <c r="BG2474" s="13">
        <f t="shared" si="2960"/>
        <v>4.617245075565495E-6</v>
      </c>
      <c r="BH2474" s="13">
        <f t="shared" si="2961"/>
        <v>2.032701404119981E-6</v>
      </c>
      <c r="BI2474" s="13">
        <f t="shared" si="2962"/>
        <v>7.1590308605055661E-7</v>
      </c>
      <c r="BJ2474" s="14">
        <f t="shared" si="2963"/>
        <v>0.65845108666529129</v>
      </c>
      <c r="BK2474" s="14">
        <f t="shared" si="2964"/>
        <v>0.22495540096928054</v>
      </c>
      <c r="BL2474" s="14">
        <f t="shared" si="2965"/>
        <v>0.11349830641251853</v>
      </c>
      <c r="BM2474" s="14">
        <f t="shared" si="2966"/>
        <v>0.41242992913213261</v>
      </c>
      <c r="BN2474" s="14">
        <f t="shared" si="2967"/>
        <v>0.58528919951906189</v>
      </c>
    </row>
    <row r="2475" spans="1:66" x14ac:dyDescent="0.25">
      <c r="A2475" t="s">
        <v>303</v>
      </c>
      <c r="B2475" t="s">
        <v>390</v>
      </c>
      <c r="C2475" t="s">
        <v>357</v>
      </c>
      <c r="D2475" t="s">
        <v>548</v>
      </c>
      <c r="E2475" s="10">
        <f>VLOOKUP(A2475,home!$A$2:$E$405,3,FALSE)</f>
        <v>1.32085561497326</v>
      </c>
      <c r="F2475" s="10">
        <f>VLOOKUP(B2475,home!$B$2:$E$405,3,FALSE)</f>
        <v>0.42</v>
      </c>
      <c r="G2475" s="10">
        <f>VLOOKUP(C2475,away!$B$2:$E$405,4,FALSE)</f>
        <v>0.85</v>
      </c>
      <c r="H2475" s="10">
        <f>VLOOKUP(A2475,away!$A$2:$E$405,3,FALSE)</f>
        <v>1.0053475935828899</v>
      </c>
      <c r="I2475" s="10">
        <f>VLOOKUP(C2475,away!$B$2:$E$405,3,FALSE)</f>
        <v>0.76</v>
      </c>
      <c r="J2475" s="10">
        <f>VLOOKUP(B2475,home!$B$2:$E$405,4,FALSE)</f>
        <v>0.66</v>
      </c>
      <c r="K2475" s="12">
        <f t="shared" si="2912"/>
        <v>0.47154545454545382</v>
      </c>
      <c r="L2475" s="12">
        <f t="shared" si="2913"/>
        <v>0.50428235294117763</v>
      </c>
      <c r="M2475" s="13">
        <f t="shared" si="2914"/>
        <v>0.37688024011172649</v>
      </c>
      <c r="N2475" s="13">
        <f t="shared" si="2915"/>
        <v>0.17771616413268385</v>
      </c>
      <c r="O2475" s="13">
        <f t="shared" si="2916"/>
        <v>0.19005405426057739</v>
      </c>
      <c r="P2475" s="13">
        <f t="shared" si="2917"/>
        <v>8.9619125404510322E-2</v>
      </c>
      <c r="Q2475" s="13">
        <f t="shared" si="2918"/>
        <v>4.1900624698010432E-2</v>
      </c>
      <c r="R2475" s="13">
        <f t="shared" si="2919"/>
        <v>4.7920452834267109E-2</v>
      </c>
      <c r="S2475" s="13">
        <f t="shared" si="2920"/>
        <v>5.3276789172393164E-3</v>
      </c>
      <c r="T2475" s="13">
        <f t="shared" si="2921"/>
        <v>2.112974561241792E-2</v>
      </c>
      <c r="U2475" s="13">
        <f t="shared" si="2922"/>
        <v>2.2596671713758464E-2</v>
      </c>
      <c r="V2475" s="13">
        <f t="shared" si="2923"/>
        <v>1.4076441095496497E-4</v>
      </c>
      <c r="W2475" s="13">
        <f t="shared" si="2924"/>
        <v>6.5860163729872679E-3</v>
      </c>
      <c r="X2475" s="13">
        <f t="shared" si="2925"/>
        <v>3.3212118330791397E-3</v>
      </c>
      <c r="Y2475" s="13">
        <f t="shared" si="2926"/>
        <v>8.3741425890061511E-4</v>
      </c>
      <c r="Z2475" s="13">
        <f t="shared" si="2927"/>
        <v>8.0551462364236506E-3</v>
      </c>
      <c r="AA2475" s="13">
        <f t="shared" si="2928"/>
        <v>3.798367593484492E-3</v>
      </c>
      <c r="AB2475" s="13">
        <f t="shared" si="2929"/>
        <v>8.9555148670018316E-4</v>
      </c>
      <c r="AC2475" s="13">
        <f t="shared" si="2930"/>
        <v>2.092041127263206E-6</v>
      </c>
      <c r="AD2475" s="13">
        <f t="shared" si="2931"/>
        <v>7.7640152106102031E-4</v>
      </c>
      <c r="AE2475" s="13">
        <f t="shared" si="2932"/>
        <v>3.915255858677606E-4</v>
      </c>
      <c r="AF2475" s="13">
        <f t="shared" si="2933"/>
        <v>9.8719721839033697E-5</v>
      </c>
      <c r="AG2475" s="13">
        <f t="shared" si="2934"/>
        <v>1.6594204536895498E-5</v>
      </c>
      <c r="AH2475" s="13">
        <f t="shared" si="2935"/>
        <v>1.0155170243472472E-3</v>
      </c>
      <c r="AI2475" s="13">
        <f t="shared" si="2936"/>
        <v>4.7886243684446938E-4</v>
      </c>
      <c r="AJ2475" s="13">
        <f t="shared" si="2937"/>
        <v>1.1290270272328448E-4</v>
      </c>
      <c r="AK2475" s="13">
        <f t="shared" si="2938"/>
        <v>1.7746252091687148E-5</v>
      </c>
      <c r="AL2475" s="13">
        <f t="shared" si="2939"/>
        <v>1.9898830045323029E-8</v>
      </c>
      <c r="AM2475" s="13">
        <f t="shared" si="2940"/>
        <v>7.3221721631700165E-5</v>
      </c>
      <c r="AN2475" s="13">
        <f t="shared" si="2941"/>
        <v>3.6924422070837679E-5</v>
      </c>
      <c r="AO2475" s="13">
        <f t="shared" si="2942"/>
        <v>9.310167221437588E-6</v>
      </c>
      <c r="AP2475" s="13">
        <f t="shared" si="2943"/>
        <v>1.564984344234125E-6</v>
      </c>
      <c r="AQ2475" s="13">
        <f t="shared" si="2944"/>
        <v>1.9729849685662255E-7</v>
      </c>
      <c r="AR2475" s="13">
        <f t="shared" si="2945"/>
        <v>1.024214628979306E-4</v>
      </c>
      <c r="AS2475" s="13">
        <f t="shared" si="2946"/>
        <v>4.8296375277415019E-5</v>
      </c>
      <c r="AT2475" s="13">
        <f t="shared" si="2947"/>
        <v>1.138696811654324E-5</v>
      </c>
      <c r="AU2475" s="13">
        <f t="shared" si="2948"/>
        <v>1.789824352136658E-6</v>
      </c>
      <c r="AV2475" s="13">
        <f t="shared" si="2949"/>
        <v>2.1099588442120063E-7</v>
      </c>
      <c r="AW2475" s="13">
        <f t="shared" si="2950"/>
        <v>1.3143843376893534E-10</v>
      </c>
      <c r="AX2475" s="13">
        <f t="shared" si="2951"/>
        <v>5.7545616682367866E-6</v>
      </c>
      <c r="AY2475" s="13">
        <f t="shared" si="2952"/>
        <v>2.9019238982035549E-6</v>
      </c>
      <c r="AZ2475" s="13">
        <f t="shared" si="2953"/>
        <v>7.3169450572116151E-7</v>
      </c>
      <c r="BA2475" s="13">
        <f t="shared" si="2954"/>
        <v>1.2299354232639981E-7</v>
      </c>
      <c r="BB2475" s="13">
        <f t="shared" si="2955"/>
        <v>1.5505868230231801E-8</v>
      </c>
      <c r="BC2475" s="13">
        <f t="shared" si="2956"/>
        <v>1.5638671431074293E-9</v>
      </c>
      <c r="BD2475" s="13">
        <f t="shared" si="2957"/>
        <v>8.60822271697433E-6</v>
      </c>
      <c r="BE2475" s="13">
        <f t="shared" si="2958"/>
        <v>4.059168293904162E-6</v>
      </c>
      <c r="BF2475" s="13">
        <f t="shared" si="2959"/>
        <v>9.5704117911276623E-7</v>
      </c>
      <c r="BG2475" s="13">
        <f t="shared" si="2960"/>
        <v>1.5042947260781551E-7</v>
      </c>
      <c r="BH2475" s="13">
        <f t="shared" si="2961"/>
        <v>1.7733583509471307E-8</v>
      </c>
      <c r="BI2475" s="13">
        <f t="shared" si="2962"/>
        <v>1.6724381393386834E-9</v>
      </c>
      <c r="BJ2475" s="14">
        <f t="shared" si="2963"/>
        <v>0.25290516477849884</v>
      </c>
      <c r="BK2475" s="14">
        <f t="shared" si="2964"/>
        <v>0.47197282270828661</v>
      </c>
      <c r="BL2475" s="14">
        <f t="shared" si="2965"/>
        <v>0.26706802619900699</v>
      </c>
      <c r="BM2475" s="14">
        <f t="shared" si="2966"/>
        <v>7.5907596687980791E-2</v>
      </c>
      <c r="BN2475" s="14">
        <f t="shared" si="2967"/>
        <v>0.92409066144177576</v>
      </c>
    </row>
    <row r="2476" spans="1:66" x14ac:dyDescent="0.25">
      <c r="A2476" t="s">
        <v>35</v>
      </c>
      <c r="B2476" t="s">
        <v>216</v>
      </c>
      <c r="C2476" t="s">
        <v>36</v>
      </c>
      <c r="D2476" t="s">
        <v>548</v>
      </c>
      <c r="E2476" s="10">
        <f>VLOOKUP(A2476,home!$A$2:$E$405,3,FALSE)</f>
        <v>1.57692307692308</v>
      </c>
      <c r="F2476" s="10">
        <f>VLOOKUP(B2476,home!$B$2:$E$405,3,FALSE)</f>
        <v>1.06</v>
      </c>
      <c r="G2476" s="10">
        <f>VLOOKUP(C2476,away!$B$2:$E$405,4,FALSE)</f>
        <v>1</v>
      </c>
      <c r="H2476" s="10">
        <f>VLOOKUP(A2476,away!$A$2:$E$405,3,FALSE)</f>
        <v>1.1000000000000001</v>
      </c>
      <c r="I2476" s="10">
        <f>VLOOKUP(C2476,away!$B$2:$E$405,3,FALSE)</f>
        <v>0.82</v>
      </c>
      <c r="J2476" s="10">
        <f>VLOOKUP(B2476,home!$B$2:$E$405,4,FALSE)</f>
        <v>0.76</v>
      </c>
      <c r="K2476" s="12">
        <f t="shared" si="2912"/>
        <v>1.671538461538465</v>
      </c>
      <c r="L2476" s="12">
        <f t="shared" si="2913"/>
        <v>0.68552000000000002</v>
      </c>
      <c r="M2476" s="13">
        <f t="shared" si="2914"/>
        <v>9.4698372807710124E-2</v>
      </c>
      <c r="N2476" s="13">
        <f t="shared" si="2915"/>
        <v>0.15829197239319578</v>
      </c>
      <c r="O2476" s="13">
        <f t="shared" si="2916"/>
        <v>6.4917628527141447E-2</v>
      </c>
      <c r="P2476" s="13">
        <f t="shared" si="2917"/>
        <v>0.10851231291498357</v>
      </c>
      <c r="Q2476" s="13">
        <f t="shared" si="2918"/>
        <v>0.13229556000400586</v>
      </c>
      <c r="R2476" s="13">
        <f t="shared" si="2919"/>
        <v>2.2251166353962997E-2</v>
      </c>
      <c r="S2476" s="13">
        <f t="shared" si="2920"/>
        <v>3.1085333636272961E-2</v>
      </c>
      <c r="T2476" s="13">
        <f t="shared" si="2921"/>
        <v>9.0691252293946104E-2</v>
      </c>
      <c r="U2476" s="13">
        <f t="shared" si="2922"/>
        <v>3.719368037473976E-2</v>
      </c>
      <c r="V2476" s="13">
        <f t="shared" si="2923"/>
        <v>3.9577606605005304E-3</v>
      </c>
      <c r="W2476" s="13">
        <f t="shared" si="2924"/>
        <v>7.3712372279155183E-2</v>
      </c>
      <c r="X2476" s="13">
        <f t="shared" si="2925"/>
        <v>5.0531305444806468E-2</v>
      </c>
      <c r="Y2476" s="13">
        <f t="shared" si="2926"/>
        <v>1.7320110254261861E-2</v>
      </c>
      <c r="Z2476" s="13">
        <f t="shared" si="2927"/>
        <v>5.0845398529895721E-3</v>
      </c>
      <c r="AA2476" s="13">
        <f t="shared" si="2928"/>
        <v>8.4990039234972021E-3</v>
      </c>
      <c r="AB2476" s="13">
        <f t="shared" si="2929"/>
        <v>7.1032059714459476E-3</v>
      </c>
      <c r="AC2476" s="13">
        <f t="shared" si="2930"/>
        <v>2.8344320399972573E-4</v>
      </c>
      <c r="AD2476" s="13">
        <f t="shared" si="2931"/>
        <v>3.0803266338962423E-2</v>
      </c>
      <c r="AE2476" s="13">
        <f t="shared" si="2932"/>
        <v>2.1116255140685523E-2</v>
      </c>
      <c r="AF2476" s="13">
        <f t="shared" si="2933"/>
        <v>7.2378076120213674E-3</v>
      </c>
      <c r="AG2476" s="13">
        <f t="shared" si="2934"/>
        <v>1.6538872913976295E-3</v>
      </c>
      <c r="AH2476" s="13">
        <f t="shared" si="2935"/>
        <v>8.7138844000535275E-4</v>
      </c>
      <c r="AI2476" s="13">
        <f t="shared" si="2936"/>
        <v>1.4565592924089504E-3</v>
      </c>
      <c r="AJ2476" s="13">
        <f t="shared" si="2937"/>
        <v>1.2173474393864063E-3</v>
      </c>
      <c r="AK2476" s="13">
        <f t="shared" si="2938"/>
        <v>6.7828102199658086E-4</v>
      </c>
      <c r="AL2476" s="13">
        <f t="shared" si="2939"/>
        <v>1.2991597103150903E-5</v>
      </c>
      <c r="AM2476" s="13">
        <f t="shared" si="2940"/>
        <v>1.0297768885317768E-2</v>
      </c>
      <c r="AN2476" s="13">
        <f t="shared" si="2941"/>
        <v>7.0593265262630361E-3</v>
      </c>
      <c r="AO2476" s="13">
        <f t="shared" si="2942"/>
        <v>2.4196547601419175E-3</v>
      </c>
      <c r="AP2476" s="13">
        <f t="shared" si="2943"/>
        <v>5.5290724372416254E-4</v>
      </c>
      <c r="AQ2476" s="13">
        <f t="shared" si="2944"/>
        <v>9.475724342944697E-5</v>
      </c>
      <c r="AR2476" s="13">
        <f t="shared" si="2945"/>
        <v>1.1947084067849395E-4</v>
      </c>
      <c r="AS2476" s="13">
        <f t="shared" si="2946"/>
        <v>1.9970010522643683E-4</v>
      </c>
      <c r="AT2476" s="13">
        <f t="shared" si="2947"/>
        <v>1.6690320332963396E-4</v>
      </c>
      <c r="AU2476" s="13">
        <f t="shared" si="2948"/>
        <v>9.2995041239819272E-5</v>
      </c>
      <c r="AV2476" s="13">
        <f t="shared" si="2949"/>
        <v>3.8861197041178417E-5</v>
      </c>
      <c r="AW2476" s="13">
        <f t="shared" si="2950"/>
        <v>4.1352002630530625E-7</v>
      </c>
      <c r="AX2476" s="13">
        <f t="shared" si="2951"/>
        <v>2.8688527933071212E-3</v>
      </c>
      <c r="AY2476" s="13">
        <f t="shared" si="2952"/>
        <v>1.9666559668678981E-3</v>
      </c>
      <c r="AZ2476" s="13">
        <f t="shared" si="2953"/>
        <v>6.7409099920364053E-4</v>
      </c>
      <c r="BA2476" s="13">
        <f t="shared" si="2954"/>
        <v>1.5403428725802658E-4</v>
      </c>
      <c r="BB2476" s="13">
        <f t="shared" si="2955"/>
        <v>2.6398396150280593E-5</v>
      </c>
      <c r="BC2476" s="13">
        <f t="shared" si="2956"/>
        <v>3.6193257057880724E-6</v>
      </c>
      <c r="BD2476" s="13">
        <f t="shared" si="2957"/>
        <v>1.3649941783653519E-5</v>
      </c>
      <c r="BE2476" s="13">
        <f t="shared" si="2958"/>
        <v>2.2816402689137813E-5</v>
      </c>
      <c r="BF2476" s="13">
        <f t="shared" si="2959"/>
        <v>1.9069247324421763E-5</v>
      </c>
      <c r="BG2476" s="13">
        <f t="shared" si="2960"/>
        <v>1.0624993445120144E-5</v>
      </c>
      <c r="BH2476" s="13">
        <f t="shared" si="2961"/>
        <v>4.4400212992781014E-6</v>
      </c>
      <c r="BI2476" s="13">
        <f t="shared" si="2962"/>
        <v>1.4843332743586669E-6</v>
      </c>
      <c r="BJ2476" s="14">
        <f t="shared" si="2963"/>
        <v>0.60977185547980728</v>
      </c>
      <c r="BK2476" s="14">
        <f t="shared" si="2964"/>
        <v>0.24051687078743797</v>
      </c>
      <c r="BL2476" s="14">
        <f t="shared" si="2965"/>
        <v>0.14487827667191619</v>
      </c>
      <c r="BM2476" s="14">
        <f t="shared" si="2966"/>
        <v>0.41731828734430954</v>
      </c>
      <c r="BN2476" s="14">
        <f t="shared" si="2967"/>
        <v>0.58096701300099973</v>
      </c>
    </row>
    <row r="2477" spans="1:66" x14ac:dyDescent="0.25">
      <c r="A2477" t="s">
        <v>35</v>
      </c>
      <c r="B2477" t="s">
        <v>300</v>
      </c>
      <c r="C2477" t="s">
        <v>212</v>
      </c>
      <c r="D2477" t="s">
        <v>548</v>
      </c>
      <c r="E2477" s="10">
        <f>VLOOKUP(A2477,home!$A$2:$E$405,3,FALSE)</f>
        <v>1.57692307692308</v>
      </c>
      <c r="F2477" s="10">
        <f>VLOOKUP(B2477,home!$B$2:$E$405,3,FALSE)</f>
        <v>1.48</v>
      </c>
      <c r="G2477" s="10">
        <f>VLOOKUP(C2477,away!$B$2:$E$405,4,FALSE)</f>
        <v>1</v>
      </c>
      <c r="H2477" s="10">
        <f>VLOOKUP(A2477,away!$A$2:$E$405,3,FALSE)</f>
        <v>1.1000000000000001</v>
      </c>
      <c r="I2477" s="10">
        <f>VLOOKUP(C2477,away!$B$2:$E$405,3,FALSE)</f>
        <v>0.91</v>
      </c>
      <c r="J2477" s="10">
        <f>VLOOKUP(B2477,home!$B$2:$E$405,4,FALSE)</f>
        <v>1.36</v>
      </c>
      <c r="K2477" s="12">
        <f t="shared" si="2912"/>
        <v>2.3338461538461583</v>
      </c>
      <c r="L2477" s="12">
        <f t="shared" si="2913"/>
        <v>1.3613600000000003</v>
      </c>
      <c r="M2477" s="13">
        <f t="shared" si="2914"/>
        <v>2.4842331792314907E-2</v>
      </c>
      <c r="N2477" s="13">
        <f t="shared" si="2915"/>
        <v>5.7978180506064292E-2</v>
      </c>
      <c r="O2477" s="13">
        <f t="shared" si="2916"/>
        <v>3.3819356808785825E-2</v>
      </c>
      <c r="P2477" s="13">
        <f t="shared" si="2917"/>
        <v>7.8929175813735694E-2</v>
      </c>
      <c r="Q2477" s="13">
        <f t="shared" si="2918"/>
        <v>6.7656076790538242E-2</v>
      </c>
      <c r="R2477" s="13">
        <f t="shared" si="2919"/>
        <v>2.3020159792604349E-2</v>
      </c>
      <c r="S2477" s="13">
        <f t="shared" si="2920"/>
        <v>6.2693539063861409E-2</v>
      </c>
      <c r="T2477" s="13">
        <f t="shared" si="2921"/>
        <v>9.2104276699567153E-2</v>
      </c>
      <c r="U2477" s="13">
        <f t="shared" si="2922"/>
        <v>5.3725511392893645E-2</v>
      </c>
      <c r="V2477" s="13">
        <f t="shared" si="2923"/>
        <v>2.2132245915854262E-2</v>
      </c>
      <c r="W2477" s="13">
        <f t="shared" si="2924"/>
        <v>5.2632958200639332E-2</v>
      </c>
      <c r="X2477" s="13">
        <f t="shared" si="2925"/>
        <v>7.1652403976022364E-2</v>
      </c>
      <c r="Y2477" s="13">
        <f t="shared" si="2926"/>
        <v>4.8772358338398936E-2</v>
      </c>
      <c r="Z2477" s="13">
        <f t="shared" si="2927"/>
        <v>1.0446241578419955E-2</v>
      </c>
      <c r="AA2477" s="13">
        <f t="shared" si="2928"/>
        <v>2.4379920729943237E-2</v>
      </c>
      <c r="AB2477" s="13">
        <f t="shared" si="2929"/>
        <v>2.844949211332613E-2</v>
      </c>
      <c r="AC2477" s="13">
        <f t="shared" si="2930"/>
        <v>4.3949173724145444E-3</v>
      </c>
      <c r="AD2477" s="13">
        <f t="shared" si="2931"/>
        <v>3.0709306765526932E-2</v>
      </c>
      <c r="AE2477" s="13">
        <f t="shared" si="2932"/>
        <v>4.1806421858317747E-2</v>
      </c>
      <c r="AF2477" s="13">
        <f t="shared" si="2933"/>
        <v>2.8456795230519742E-2</v>
      </c>
      <c r="AG2477" s="13">
        <f t="shared" si="2934"/>
        <v>1.2913314251673453E-2</v>
      </c>
      <c r="AH2477" s="13">
        <f t="shared" si="2935"/>
        <v>3.5552738587994481E-3</v>
      </c>
      <c r="AI2477" s="13">
        <f t="shared" si="2936"/>
        <v>8.2974622212288827E-3</v>
      </c>
      <c r="AJ2477" s="13">
        <f t="shared" si="2937"/>
        <v>9.6825001458494177E-3</v>
      </c>
      <c r="AK2477" s="13">
        <f t="shared" si="2938"/>
        <v>7.5324885750018417E-3</v>
      </c>
      <c r="AL2477" s="13">
        <f t="shared" si="2939"/>
        <v>5.58542102849556E-4</v>
      </c>
      <c r="AM2477" s="13">
        <f t="shared" si="2940"/>
        <v>1.4334159496401365E-2</v>
      </c>
      <c r="AN2477" s="13">
        <f t="shared" si="2941"/>
        <v>1.9513951372020964E-2</v>
      </c>
      <c r="AO2477" s="13">
        <f t="shared" si="2942"/>
        <v>1.3282756419907237E-2</v>
      </c>
      <c r="AP2477" s="13">
        <f t="shared" si="2943"/>
        <v>6.0275377599349738E-3</v>
      </c>
      <c r="AQ2477" s="13">
        <f t="shared" si="2944"/>
        <v>2.0514122012162696E-3</v>
      </c>
      <c r="AR2477" s="13">
        <f t="shared" si="2945"/>
        <v>9.6800152408304315E-4</v>
      </c>
      <c r="AS2477" s="13">
        <f t="shared" si="2946"/>
        <v>2.2591666338984298E-3</v>
      </c>
      <c r="AT2477" s="13">
        <f t="shared" si="2947"/>
        <v>2.6362736797107119E-3</v>
      </c>
      <c r="AU2477" s="13">
        <f t="shared" si="2948"/>
        <v>2.0508857292929009E-3</v>
      </c>
      <c r="AV2477" s="13">
        <f t="shared" si="2949"/>
        <v>1.1966129428220525E-3</v>
      </c>
      <c r="AW2477" s="13">
        <f t="shared" si="2950"/>
        <v>4.9294518060436292E-5</v>
      </c>
      <c r="AX2477" s="13">
        <f t="shared" si="2951"/>
        <v>5.5756205015489542E-3</v>
      </c>
      <c r="AY2477" s="13">
        <f t="shared" si="2952"/>
        <v>7.5904267259886849E-3</v>
      </c>
      <c r="AZ2477" s="13">
        <f t="shared" si="2953"/>
        <v>5.1666516638459812E-3</v>
      </c>
      <c r="BA2477" s="13">
        <f t="shared" si="2954"/>
        <v>2.3445576363644556E-3</v>
      </c>
      <c r="BB2477" s="13">
        <f t="shared" si="2955"/>
        <v>7.9794674596027901E-4</v>
      </c>
      <c r="BC2477" s="13">
        <f t="shared" si="2956"/>
        <v>2.1725855641609702E-4</v>
      </c>
      <c r="BD2477" s="13">
        <f t="shared" si="2957"/>
        <v>2.1963309247094852E-4</v>
      </c>
      <c r="BE2477" s="13">
        <f t="shared" si="2958"/>
        <v>5.1258984812066087E-4</v>
      </c>
      <c r="BF2477" s="13">
        <f t="shared" si="2959"/>
        <v>5.9815292276849553E-4</v>
      </c>
      <c r="BG2477" s="13">
        <f t="shared" si="2960"/>
        <v>4.6533229940503044E-4</v>
      </c>
      <c r="BH2477" s="13">
        <f t="shared" si="2961"/>
        <v>2.7150349930670479E-4</v>
      </c>
      <c r="BI2477" s="13">
        <f t="shared" si="2962"/>
        <v>1.2672947952254519E-4</v>
      </c>
      <c r="BJ2477" s="14">
        <f t="shared" si="2963"/>
        <v>0.58158437169687327</v>
      </c>
      <c r="BK2477" s="14">
        <f t="shared" si="2964"/>
        <v>0.20114117878701909</v>
      </c>
      <c r="BL2477" s="14">
        <f t="shared" si="2965"/>
        <v>0.20376704728983433</v>
      </c>
      <c r="BM2477" s="14">
        <f t="shared" si="2966"/>
        <v>0.7031524256401751</v>
      </c>
      <c r="BN2477" s="14">
        <f t="shared" si="2967"/>
        <v>0.28624528150404333</v>
      </c>
    </row>
    <row r="2478" spans="1:66" s="15" customFormat="1" x14ac:dyDescent="0.25">
      <c r="A2478" s="15" t="s">
        <v>35</v>
      </c>
      <c r="B2478" s="15" t="s">
        <v>286</v>
      </c>
      <c r="C2478" s="15" t="s">
        <v>215</v>
      </c>
      <c r="D2478" s="15" t="s">
        <v>548</v>
      </c>
      <c r="E2478" s="15">
        <f>VLOOKUP(A2478,home!$A$2:$E$405,3,FALSE)</f>
        <v>1.57692307692308</v>
      </c>
      <c r="F2478" s="15">
        <f>VLOOKUP(B2478,home!$B$2:$E$405,3,FALSE)</f>
        <v>0.85</v>
      </c>
      <c r="G2478" s="15">
        <f>VLOOKUP(C2478,away!$B$2:$E$405,4,FALSE)</f>
        <v>1.54</v>
      </c>
      <c r="H2478" s="15">
        <f>VLOOKUP(A2478,away!$A$2:$E$405,3,FALSE)</f>
        <v>1.1000000000000001</v>
      </c>
      <c r="I2478" s="15">
        <f>VLOOKUP(C2478,away!$B$2:$E$405,3,FALSE)</f>
        <v>0.36</v>
      </c>
      <c r="J2478" s="15">
        <f>VLOOKUP(B2478,home!$B$2:$E$405,4,FALSE)</f>
        <v>0.76</v>
      </c>
      <c r="K2478" s="20">
        <f t="shared" si="2912"/>
        <v>2.0641923076923119</v>
      </c>
      <c r="L2478" s="20">
        <f t="shared" si="2913"/>
        <v>0.30096000000000001</v>
      </c>
      <c r="M2478" s="21">
        <f t="shared" si="2914"/>
        <v>9.3934992256991146E-2</v>
      </c>
      <c r="N2478" s="21">
        <f t="shared" si="2915"/>
        <v>0.19389988844001799</v>
      </c>
      <c r="O2478" s="21">
        <f t="shared" si="2916"/>
        <v>2.8270675269664054E-2</v>
      </c>
      <c r="P2478" s="21">
        <f t="shared" si="2917"/>
        <v>5.8356110424907806E-2</v>
      </c>
      <c r="Q2478" s="21">
        <f t="shared" si="2918"/>
        <v>0.2001233290901413</v>
      </c>
      <c r="R2478" s="21">
        <f t="shared" si="2919"/>
        <v>4.2541712145790465E-3</v>
      </c>
      <c r="S2478" s="21">
        <f t="shared" si="2920"/>
        <v>9.0632775446643637E-3</v>
      </c>
      <c r="T2478" s="21">
        <f t="shared" si="2921"/>
        <v>6.0229117122968925E-2</v>
      </c>
      <c r="U2478" s="21">
        <f t="shared" si="2922"/>
        <v>8.7814274967401261E-3</v>
      </c>
      <c r="V2478" s="21">
        <f t="shared" si="2923"/>
        <v>6.2560715010350724E-4</v>
      </c>
      <c r="W2478" s="21">
        <f t="shared" si="2924"/>
        <v>0.13769767883254894</v>
      </c>
      <c r="X2478" s="21">
        <f t="shared" si="2925"/>
        <v>4.1441493421443924E-2</v>
      </c>
      <c r="Y2478" s="21">
        <f t="shared" si="2926"/>
        <v>6.2361159300588819E-3</v>
      </c>
      <c r="Z2478" s="21">
        <f t="shared" si="2927"/>
        <v>4.2677845624657015E-4</v>
      </c>
      <c r="AA2478" s="21">
        <f t="shared" si="2928"/>
        <v>8.8095280647296995E-4</v>
      </c>
      <c r="AB2478" s="21">
        <f t="shared" si="2929"/>
        <v>9.0922800328072941E-4</v>
      </c>
      <c r="AC2478" s="21">
        <f t="shared" si="2930"/>
        <v>2.4290734912031024E-5</v>
      </c>
      <c r="AD2478" s="21">
        <f t="shared" si="2931"/>
        <v>7.105862235830851E-2</v>
      </c>
      <c r="AE2478" s="21">
        <f t="shared" si="2932"/>
        <v>2.1385802984956525E-2</v>
      </c>
      <c r="AF2478" s="21">
        <f t="shared" si="2933"/>
        <v>3.218135633176258E-3</v>
      </c>
      <c r="AG2478" s="21">
        <f t="shared" si="2934"/>
        <v>3.2284336672024235E-4</v>
      </c>
      <c r="AH2478" s="21">
        <f t="shared" si="2935"/>
        <v>3.2110811047991926E-5</v>
      </c>
      <c r="AI2478" s="21">
        <f t="shared" si="2936"/>
        <v>6.6282889159026219E-5</v>
      </c>
      <c r="AJ2478" s="21">
        <f t="shared" si="2937"/>
        <v>6.8410314966842054E-5</v>
      </c>
      <c r="AK2478" s="21">
        <f t="shared" si="2938"/>
        <v>4.7070681973787861E-5</v>
      </c>
      <c r="AL2478" s="21">
        <f t="shared" si="2939"/>
        <v>6.0361438257238887E-7</v>
      </c>
      <c r="AM2478" s="21">
        <f t="shared" si="2940"/>
        <v>2.9335732333446662E-2</v>
      </c>
      <c r="AN2478" s="21">
        <f t="shared" si="2941"/>
        <v>8.8288820030741066E-3</v>
      </c>
      <c r="AO2478" s="21">
        <f t="shared" si="2942"/>
        <v>1.3285701638225916E-3</v>
      </c>
      <c r="AP2478" s="21">
        <f t="shared" si="2943"/>
        <v>1.3328215883468247E-4</v>
      </c>
      <c r="AQ2478" s="21">
        <f t="shared" si="2944"/>
        <v>1.0028149630721502E-5</v>
      </c>
      <c r="AR2478" s="21">
        <f t="shared" si="2945"/>
        <v>1.9328139386007305E-6</v>
      </c>
      <c r="AS2478" s="21">
        <f t="shared" si="2946"/>
        <v>3.9896996642601075E-6</v>
      </c>
      <c r="AT2478" s="21">
        <f t="shared" si="2947"/>
        <v>4.1177536784841578E-6</v>
      </c>
      <c r="AU2478" s="21">
        <f t="shared" si="2948"/>
        <v>2.8332784893662399E-6</v>
      </c>
      <c r="AV2478" s="21">
        <f t="shared" si="2949"/>
        <v>1.4621079158249717E-6</v>
      </c>
      <c r="AW2478" s="21">
        <f t="shared" si="2950"/>
        <v>1.041636074206157E-8</v>
      </c>
      <c r="AX2478" s="21">
        <f t="shared" si="2951"/>
        <v>1.0092432170536871E-2</v>
      </c>
      <c r="AY2478" s="21">
        <f t="shared" si="2952"/>
        <v>3.0374183860447765E-3</v>
      </c>
      <c r="AZ2478" s="21">
        <f t="shared" si="2953"/>
        <v>4.5707071873201798E-4</v>
      </c>
      <c r="BA2478" s="21">
        <f t="shared" si="2954"/>
        <v>4.5853334503196067E-5</v>
      </c>
      <c r="BB2478" s="21">
        <f t="shared" si="2955"/>
        <v>3.4500048880204702E-6</v>
      </c>
      <c r="BC2478" s="21">
        <f t="shared" si="2956"/>
        <v>2.0766269421972821E-7</v>
      </c>
      <c r="BD2478" s="21">
        <f t="shared" si="2957"/>
        <v>9.6949947160212666E-8</v>
      </c>
      <c r="BE2478" s="21">
        <f t="shared" si="2958"/>
        <v>2.0012333515928706E-7</v>
      </c>
      <c r="BF2478" s="21">
        <f t="shared" si="2959"/>
        <v>2.0654652451276542E-7</v>
      </c>
      <c r="BG2478" s="21">
        <f t="shared" si="2960"/>
        <v>1.4211724902661063E-7</v>
      </c>
      <c r="BH2478" s="21">
        <f t="shared" si="2961"/>
        <v>7.33393330577806E-8</v>
      </c>
      <c r="BI2478" s="21">
        <f t="shared" si="2962"/>
        <v>3.0277297429831037E-8</v>
      </c>
      <c r="BJ2478" s="22">
        <f t="shared" si="2963"/>
        <v>0.78888595426654939</v>
      </c>
      <c r="BK2478" s="22">
        <f t="shared" si="2964"/>
        <v>0.16504230011200616</v>
      </c>
      <c r="BL2478" s="22">
        <f t="shared" si="2965"/>
        <v>4.332541449525746E-2</v>
      </c>
      <c r="BM2478" s="22">
        <f t="shared" si="2966"/>
        <v>0.41580387266407426</v>
      </c>
      <c r="BN2478" s="22">
        <f t="shared" si="2967"/>
        <v>0.57883916669630131</v>
      </c>
    </row>
    <row r="2479" spans="1:66" x14ac:dyDescent="0.25">
      <c r="A2479" t="s">
        <v>72</v>
      </c>
      <c r="B2479" t="s">
        <v>74</v>
      </c>
      <c r="C2479" t="s">
        <v>79</v>
      </c>
      <c r="D2479" s="7" t="s">
        <v>549</v>
      </c>
      <c r="E2479" s="10">
        <f>VLOOKUP(A2479,home!$A$2:$E$405,3,FALSE)</f>
        <v>1.4212962962963001</v>
      </c>
      <c r="F2479" s="10">
        <f>VLOOKUP(B2479,home!$B$2:$E$405,3,FALSE)</f>
        <v>0.7</v>
      </c>
      <c r="G2479" s="10">
        <f>VLOOKUP(C2479,away!$B$2:$E$405,4,FALSE)</f>
        <v>1.41</v>
      </c>
      <c r="H2479" s="10">
        <f>VLOOKUP(A2479,away!$A$2:$E$405,3,FALSE)</f>
        <v>1.1111111111111101</v>
      </c>
      <c r="I2479" s="10">
        <f>VLOOKUP(C2479,away!$B$2:$E$405,3,FALSE)</f>
        <v>1.02</v>
      </c>
      <c r="J2479" s="10">
        <f>VLOOKUP(B2479,home!$B$2:$E$405,4,FALSE)</f>
        <v>1.2</v>
      </c>
      <c r="K2479" s="12">
        <f t="shared" ref="K2479:K2511" si="2968">E2479*F2479*G2479</f>
        <v>1.4028194444444479</v>
      </c>
      <c r="L2479" s="12">
        <f t="shared" ref="L2479:L2511" si="2969">H2479*I2479*J2479</f>
        <v>1.3599999999999985</v>
      </c>
      <c r="M2479" s="13">
        <f t="shared" ref="M2479:M2511" si="2970">_xlfn.POISSON.DIST(0,K2479,FALSE) * _xlfn.POISSON.DIST(0,L2479,FALSE)</f>
        <v>6.3113572060287199E-2</v>
      </c>
      <c r="N2479" s="13">
        <f t="shared" ref="N2479:N2511" si="2971">_xlfn.POISSON.DIST(1,K2479,FALSE) * _xlfn.POISSON.DIST(0,L2479,FALSE)</f>
        <v>8.8536946094516733E-2</v>
      </c>
      <c r="O2479" s="13">
        <f t="shared" ref="O2479:O2511" si="2972">_xlfn.POISSON.DIST(0,K2479,FALSE) * _xlfn.POISSON.DIST(1,L2479,FALSE)</f>
        <v>8.5834458001990493E-2</v>
      </c>
      <c r="P2479" s="13">
        <f t="shared" ref="P2479:P2511" si="2973">_xlfn.POISSON.DIST(1,K2479,FALSE) * _xlfn.POISSON.DIST(1,L2479,FALSE)</f>
        <v>0.12041024668854262</v>
      </c>
      <c r="Q2479" s="13">
        <f t="shared" ref="Q2479:Q2511" si="2974">_xlfn.POISSON.DIST(2,K2479,FALSE) * _xlfn.POISSON.DIST(0,L2479,FALSE)</f>
        <v>6.2100674766559005E-2</v>
      </c>
      <c r="R2479" s="13">
        <f t="shared" ref="R2479:R2511" si="2975">_xlfn.POISSON.DIST(0,K2479,FALSE) * _xlfn.POISSON.DIST(2,L2479,FALSE)</f>
        <v>5.8367431441353486E-2</v>
      </c>
      <c r="S2479" s="13">
        <f t="shared" ref="S2479:S2511" si="2976">_xlfn.POISSON.DIST(2,K2479,FALSE) * _xlfn.POISSON.DIST(2,L2479,FALSE)</f>
        <v>5.7430704024113655E-2</v>
      </c>
      <c r="T2479" s="13">
        <f t="shared" ref="T2479:T2511" si="2977">_xlfn.POISSON.DIST(2,K2479,FALSE) * _xlfn.POISSON.DIST(1,L2479,FALSE)</f>
        <v>8.4456917682520144E-2</v>
      </c>
      <c r="U2479" s="13">
        <f t="shared" ref="U2479:U2511" si="2978">_xlfn.POISSON.DIST(1,K2479,FALSE) * _xlfn.POISSON.DIST(2,L2479,FALSE)</f>
        <v>8.1878967748208908E-2</v>
      </c>
      <c r="V2479" s="13">
        <f t="shared" ref="V2479:V2511" si="2979">_xlfn.POISSON.DIST(3,K2479,FALSE) * _xlfn.POISSON.DIST(3,L2479,FALSE)</f>
        <v>1.2174252811766487E-2</v>
      </c>
      <c r="W2479" s="13">
        <f t="shared" ref="W2479:W2511" si="2980">_xlfn.POISSON.DIST(3,K2479,FALSE) * _xlfn.POISSON.DIST(0,L2479,FALSE)</f>
        <v>2.9038678025216556E-2</v>
      </c>
      <c r="X2479" s="13">
        <f t="shared" ref="X2479:X2511" si="2981">_xlfn.POISSON.DIST(3,K2479,FALSE) * _xlfn.POISSON.DIST(1,L2479,FALSE)</f>
        <v>3.9492602114294464E-2</v>
      </c>
      <c r="Y2479" s="13">
        <f t="shared" ref="Y2479:Y2511" si="2982">_xlfn.POISSON.DIST(3,K2479,FALSE) * _xlfn.POISSON.DIST(2,L2479,FALSE)</f>
        <v>2.6854969437720217E-2</v>
      </c>
      <c r="Z2479" s="13">
        <f t="shared" ref="Z2479:Z2511" si="2983">_xlfn.POISSON.DIST(0,K2479,FALSE) * _xlfn.POISSON.DIST(3,L2479,FALSE)</f>
        <v>2.6459902253413561E-2</v>
      </c>
      <c r="AA2479" s="13">
        <f t="shared" ref="AA2479:AA2511" si="2984">_xlfn.POISSON.DIST(1,K2479,FALSE) * _xlfn.POISSON.DIST(3,L2479,FALSE)</f>
        <v>3.7118465379188011E-2</v>
      </c>
      <c r="AB2479" s="13">
        <f t="shared" ref="AB2479:AB2511" si="2985">_xlfn.POISSON.DIST(2,K2479,FALSE) * _xlfn.POISSON.DIST(3,L2479,FALSE)</f>
        <v>2.6035252490931502E-2</v>
      </c>
      <c r="AC2479" s="13">
        <f t="shared" ref="AC2479:AC2511" si="2986">_xlfn.POISSON.DIST(4,K2479,FALSE) * _xlfn.POISSON.DIST(4,L2479,FALSE)</f>
        <v>1.4516536781039216E-3</v>
      </c>
      <c r="AD2479" s="13">
        <f t="shared" ref="AD2479:AD2511" si="2987">_xlfn.POISSON.DIST(4,K2479,FALSE) * _xlfn.POISSON.DIST(0,L2479,FALSE)</f>
        <v>1.0184005543683868E-2</v>
      </c>
      <c r="AE2479" s="13">
        <f t="shared" ref="AE2479:AE2511" si="2988">_xlfn.POISSON.DIST(4,K2479,FALSE) * _xlfn.POISSON.DIST(1,L2479,FALSE)</f>
        <v>1.3850247539410044E-2</v>
      </c>
      <c r="AF2479" s="13">
        <f t="shared" ref="AF2479:AF2511" si="2989">_xlfn.POISSON.DIST(4,K2479,FALSE) * _xlfn.POISSON.DIST(2,L2479,FALSE)</f>
        <v>9.4181683267988217E-3</v>
      </c>
      <c r="AG2479" s="13">
        <f t="shared" ref="AG2479:AG2511" si="2990">_xlfn.POISSON.DIST(4,K2479,FALSE) * _xlfn.POISSON.DIST(3,L2479,FALSE)</f>
        <v>4.2695696414821287E-3</v>
      </c>
      <c r="AH2479" s="13">
        <f t="shared" ref="AH2479:AH2511" si="2991">_xlfn.POISSON.DIST(0,K2479,FALSE) * _xlfn.POISSON.DIST(4,L2479,FALSE)</f>
        <v>8.9963667661605955E-3</v>
      </c>
      <c r="AI2479" s="13">
        <f t="shared" ref="AI2479:AI2511" si="2992">_xlfn.POISSON.DIST(1,K2479,FALSE) * _xlfn.POISSON.DIST(4,L2479,FALSE)</f>
        <v>1.2620278228923903E-2</v>
      </c>
      <c r="AJ2479" s="13">
        <f t="shared" ref="AJ2479:AJ2511" si="2993">_xlfn.POISSON.DIST(2,K2479,FALSE) * _xlfn.POISSON.DIST(4,L2479,FALSE)</f>
        <v>8.8519858469166962E-3</v>
      </c>
      <c r="AK2479" s="13">
        <f t="shared" ref="AK2479:AK2511" si="2994">_xlfn.POISSON.DIST(3,K2479,FALSE) * _xlfn.POISSON.DIST(4,L2479,FALSE)</f>
        <v>4.1392459560005987E-3</v>
      </c>
      <c r="AL2479" s="13">
        <f t="shared" ref="AL2479:AL2511" si="2995">_xlfn.POISSON.DIST(5,K2479,FALSE) * _xlfn.POISSON.DIST(5,L2479,FALSE)</f>
        <v>1.107805955396453E-4</v>
      </c>
      <c r="AM2479" s="13">
        <f t="shared" ref="AM2479:AM2511" si="2996">_xlfn.POISSON.DIST(5,K2479,FALSE) * _xlfn.POISSON.DIST(0,L2479,FALSE)</f>
        <v>2.8572641998019553E-3</v>
      </c>
      <c r="AN2479" s="13">
        <f t="shared" ref="AN2479:AN2511" si="2997">_xlfn.POISSON.DIST(5,K2479,FALSE) * _xlfn.POISSON.DIST(1,L2479,FALSE)</f>
        <v>3.8858793117306548E-3</v>
      </c>
      <c r="AO2479" s="13">
        <f t="shared" ref="AO2479:AO2511" si="2998">_xlfn.POISSON.DIST(5,K2479,FALSE) * _xlfn.POISSON.DIST(2,L2479,FALSE)</f>
        <v>2.6423979319768432E-3</v>
      </c>
      <c r="AP2479" s="13">
        <f t="shared" ref="AP2479:AP2511" si="2999">_xlfn.POISSON.DIST(5,K2479,FALSE) * _xlfn.POISSON.DIST(3,L2479,FALSE)</f>
        <v>1.1978870624961679E-3</v>
      </c>
      <c r="AQ2479" s="13">
        <f t="shared" ref="AQ2479:AQ2511" si="3000">_xlfn.POISSON.DIST(5,K2479,FALSE) * _xlfn.POISSON.DIST(4,L2479,FALSE)</f>
        <v>4.072816012486964E-4</v>
      </c>
      <c r="AR2479" s="13">
        <f t="shared" ref="AR2479:AR2511" si="3001">_xlfn.POISSON.DIST(0,K2479,FALSE) * _xlfn.POISSON.DIST(5,L2479,FALSE)</f>
        <v>2.447011760395679E-3</v>
      </c>
      <c r="AS2479" s="13">
        <f t="shared" ref="AS2479:AS2511" si="3002">_xlfn.POISSON.DIST(1,K2479,FALSE) * _xlfn.POISSON.DIST(5,L2479,FALSE)</f>
        <v>3.4327156782672976E-3</v>
      </c>
      <c r="AT2479" s="13">
        <f t="shared" ref="AT2479:AT2511" si="3003">_xlfn.POISSON.DIST(2,K2479,FALSE) * _xlfn.POISSON.DIST(5,L2479,FALSE)</f>
        <v>2.4077401503613386E-3</v>
      </c>
      <c r="AU2479" s="13">
        <f t="shared" ref="AU2479:AU2511" si="3004">_xlfn.POISSON.DIST(3,K2479,FALSE) * _xlfn.POISSON.DIST(5,L2479,FALSE)</f>
        <v>1.1258749000321617E-3</v>
      </c>
      <c r="AV2479" s="13">
        <f t="shared" ref="AV2479:AV2511" si="3005">_xlfn.POISSON.DIST(4,K2479,FALSE) * _xlfn.POISSON.DIST(5,L2479,FALSE)</f>
        <v>3.9484980044426617E-4</v>
      </c>
      <c r="AW2479" s="13">
        <f t="shared" ref="AW2479:AW2511" si="3006">_xlfn.POISSON.DIST(6,K2479,FALSE) * _xlfn.POISSON.DIST(6,L2479,FALSE)</f>
        <v>5.8708621096278992E-6</v>
      </c>
      <c r="AX2479" s="13">
        <f t="shared" ref="AX2479:AX2511" si="3007">_xlfn.POISSON.DIST(6,K2479,FALSE) * _xlfn.POISSON.DIST(0,L2479,FALSE)</f>
        <v>6.6803762956619888E-4</v>
      </c>
      <c r="AY2479" s="13">
        <f t="shared" ref="AY2479:AY2511" si="3008">_xlfn.POISSON.DIST(6,K2479,FALSE) * _xlfn.POISSON.DIST(1,L2479,FALSE)</f>
        <v>9.085311762100295E-4</v>
      </c>
      <c r="AZ2479" s="13">
        <f t="shared" ref="AZ2479:AZ2511" si="3009">_xlfn.POISSON.DIST(6,K2479,FALSE) * _xlfn.POISSON.DIST(2,L2479,FALSE)</f>
        <v>6.1780119982281949E-4</v>
      </c>
      <c r="BA2479" s="13">
        <f t="shared" ref="BA2479:BA2511" si="3010">_xlfn.POISSON.DIST(6,K2479,FALSE) * _xlfn.POISSON.DIST(3,L2479,FALSE)</f>
        <v>2.8006987725301131E-4</v>
      </c>
      <c r="BB2479" s="13">
        <f t="shared" ref="BB2479:BB2511" si="3011">_xlfn.POISSON.DIST(6,K2479,FALSE) * _xlfn.POISSON.DIST(4,L2479,FALSE)</f>
        <v>9.522375826602368E-5</v>
      </c>
      <c r="BC2479" s="13">
        <f t="shared" ref="BC2479:BC2511" si="3012">_xlfn.POISSON.DIST(6,K2479,FALSE) * _xlfn.POISSON.DIST(5,L2479,FALSE)</f>
        <v>2.5900862248358413E-5</v>
      </c>
      <c r="BD2479" s="13">
        <f t="shared" ref="BD2479:BD2511" si="3013">_xlfn.POISSON.DIST(0,K2479,FALSE) * _xlfn.POISSON.DIST(6,L2479,FALSE)</f>
        <v>5.5465599902301984E-4</v>
      </c>
      <c r="BE2479" s="13">
        <f t="shared" ref="BE2479:BE2511" si="3014">_xlfn.POISSON.DIST(1,K2479,FALSE) * _xlfn.POISSON.DIST(6,L2479,FALSE)</f>
        <v>7.7808222040725314E-4</v>
      </c>
      <c r="BF2479" s="13">
        <f t="shared" ref="BF2479:BF2511" si="3015">_xlfn.POISSON.DIST(2,K2479,FALSE) * _xlfn.POISSON.DIST(6,L2479,FALSE)</f>
        <v>5.4575443408190266E-4</v>
      </c>
      <c r="BG2479" s="13">
        <f t="shared" ref="BG2479:BG2511" si="3016">_xlfn.POISSON.DIST(3,K2479,FALSE) * _xlfn.POISSON.DIST(6,L2479,FALSE)</f>
        <v>2.5519831067395633E-4</v>
      </c>
      <c r="BH2479" s="13">
        <f t="shared" ref="BH2479:BH2511" si="3017">_xlfn.POISSON.DIST(4,K2479,FALSE) * _xlfn.POISSON.DIST(6,L2479,FALSE)</f>
        <v>8.9499288100700216E-5</v>
      </c>
      <c r="BI2479" s="13">
        <f t="shared" ref="BI2479:BI2511" si="3018">_xlfn.POISSON.DIST(5,K2479,FALSE) * _xlfn.POISSON.DIST(6,L2479,FALSE)</f>
        <v>2.5110268322319569E-5</v>
      </c>
      <c r="BJ2479" s="14">
        <f t="shared" ref="BJ2479:BJ2511" si="3019">SUM(N2479,Q2479,T2479,W2479,X2479,Y2479,AD2479,AE2479,AF2479,AG2479,AM2479,AN2479,AO2479,AP2479,AQ2479,AX2479,AY2479,AZ2479,BA2479,BB2479,BC2479)</f>
        <v>0.38178905378282274</v>
      </c>
      <c r="BK2479" s="14">
        <f t="shared" ref="BK2479:BK2511" si="3020">SUM(M2479,P2479,S2479,V2479,AC2479,AL2479,AY2479)</f>
        <v>0.25559974103456357</v>
      </c>
      <c r="BL2479" s="14">
        <f t="shared" ref="BL2479:BL2511" si="3021">SUM(O2479,R2479,U2479,AA2479,AB2479,AH2479,AI2479,AJ2479,AK2479,AR2479,AS2479,AT2479,AU2479,AV2479,BD2479,BE2479,BF2479,BG2479,BH2479,BI2479)</f>
        <v>0.33589894466978421</v>
      </c>
      <c r="BM2479" s="14">
        <f t="shared" ref="BM2479:BM2511" si="3022">SUM(S2479:BI2479)</f>
        <v>0.52048165237323407</v>
      </c>
      <c r="BN2479" s="14">
        <f t="shared" ref="BN2479:BN2511" si="3023">SUM(M2479:R2479)</f>
        <v>0.47836332905324952</v>
      </c>
    </row>
    <row r="2480" spans="1:66" x14ac:dyDescent="0.25">
      <c r="A2480" t="s">
        <v>72</v>
      </c>
      <c r="B2480" t="s">
        <v>326</v>
      </c>
      <c r="C2480" t="s">
        <v>90</v>
      </c>
      <c r="D2480" s="7" t="s">
        <v>549</v>
      </c>
      <c r="E2480" s="10">
        <f>VLOOKUP(A2480,home!$A$2:$E$405,3,FALSE)</f>
        <v>1.4212962962963001</v>
      </c>
      <c r="F2480" s="10">
        <f>VLOOKUP(B2480,home!$B$2:$E$405,3,FALSE)</f>
        <v>1.49</v>
      </c>
      <c r="G2480" s="10">
        <f>VLOOKUP(C2480,away!$B$2:$E$405,4,FALSE)</f>
        <v>1.41</v>
      </c>
      <c r="H2480" s="10">
        <f>VLOOKUP(A2480,away!$A$2:$E$405,3,FALSE)</f>
        <v>1.1111111111111101</v>
      </c>
      <c r="I2480" s="10">
        <f>VLOOKUP(C2480,away!$B$2:$E$405,3,FALSE)</f>
        <v>0.78</v>
      </c>
      <c r="J2480" s="10">
        <f>VLOOKUP(B2480,home!$B$2:$E$405,4,FALSE)</f>
        <v>0.8</v>
      </c>
      <c r="K2480" s="12">
        <f t="shared" si="2968"/>
        <v>2.9860013888888965</v>
      </c>
      <c r="L2480" s="12">
        <f t="shared" si="2969"/>
        <v>0.6933333333333328</v>
      </c>
      <c r="M2480" s="13">
        <f t="shared" si="2970"/>
        <v>2.523976070288762E-2</v>
      </c>
      <c r="N2480" s="13">
        <f t="shared" si="2971"/>
        <v>7.5365960514045816E-2</v>
      </c>
      <c r="O2480" s="13">
        <f t="shared" si="2972"/>
        <v>1.7499567420668737E-2</v>
      </c>
      <c r="P2480" s="13">
        <f t="shared" si="2973"/>
        <v>5.225373262307173E-2</v>
      </c>
      <c r="Q2480" s="13">
        <f t="shared" si="2974"/>
        <v>0.1125214313849433</v>
      </c>
      <c r="R2480" s="13">
        <f t="shared" si="2975"/>
        <v>6.0665167058318228E-3</v>
      </c>
      <c r="S2480" s="13">
        <f t="shared" si="2976"/>
        <v>2.7045151152434325E-2</v>
      </c>
      <c r="T2480" s="13">
        <f t="shared" si="2977"/>
        <v>7.8014859093560637E-2</v>
      </c>
      <c r="U2480" s="13">
        <f t="shared" si="2978"/>
        <v>1.8114627309331516E-2</v>
      </c>
      <c r="V2480" s="13">
        <f t="shared" si="2979"/>
        <v>6.2212691303728997E-3</v>
      </c>
      <c r="W2480" s="13">
        <f t="shared" si="2980"/>
        <v>0.1119963834650691</v>
      </c>
      <c r="X2480" s="13">
        <f t="shared" si="2981"/>
        <v>7.7650825869114523E-2</v>
      </c>
      <c r="Y2480" s="13">
        <f t="shared" si="2982"/>
        <v>2.6918952967959674E-2</v>
      </c>
      <c r="Z2480" s="13">
        <f t="shared" si="2983"/>
        <v>1.4020394164589093E-3</v>
      </c>
      <c r="AA2480" s="13">
        <f t="shared" si="2984"/>
        <v>4.1864916448232812E-3</v>
      </c>
      <c r="AB2480" s="13">
        <f t="shared" si="2985"/>
        <v>6.2504349330070414E-3</v>
      </c>
      <c r="AC2480" s="13">
        <f t="shared" si="2986"/>
        <v>8.0499112477095324E-4</v>
      </c>
      <c r="AD2480" s="13">
        <f t="shared" si="2987"/>
        <v>8.3605339144307456E-2</v>
      </c>
      <c r="AE2480" s="13">
        <f t="shared" si="2988"/>
        <v>5.7966368473386466E-2</v>
      </c>
      <c r="AF2480" s="13">
        <f t="shared" si="2989"/>
        <v>2.0095007737440621E-2</v>
      </c>
      <c r="AG2480" s="13">
        <f t="shared" si="2990"/>
        <v>4.6441795659862744E-3</v>
      </c>
      <c r="AH2480" s="13">
        <f t="shared" si="2991"/>
        <v>2.4302016551954399E-4</v>
      </c>
      <c r="AI2480" s="13">
        <f t="shared" si="2992"/>
        <v>7.2565855176936784E-4</v>
      </c>
      <c r="AJ2480" s="13">
        <f t="shared" si="2993"/>
        <v>1.0834087217212191E-3</v>
      </c>
      <c r="AK2480" s="13">
        <f t="shared" si="2994"/>
        <v>1.0783533159313011E-3</v>
      </c>
      <c r="AL2480" s="13">
        <f t="shared" si="2995"/>
        <v>6.6662741367297921E-5</v>
      </c>
      <c r="AM2480" s="13">
        <f t="shared" si="2996"/>
        <v>4.9929131760685856E-2</v>
      </c>
      <c r="AN2480" s="13">
        <f t="shared" si="2997"/>
        <v>3.4617531354075505E-2</v>
      </c>
      <c r="AO2480" s="13">
        <f t="shared" si="2998"/>
        <v>1.2000744202746163E-2</v>
      </c>
      <c r="AP2480" s="13">
        <f t="shared" si="2999"/>
        <v>2.7735053268568891E-3</v>
      </c>
      <c r="AQ2480" s="13">
        <f t="shared" si="3000"/>
        <v>4.8074092332186022E-4</v>
      </c>
      <c r="AR2480" s="13">
        <f t="shared" si="3001"/>
        <v>3.3698796285376749E-5</v>
      </c>
      <c r="AS2480" s="13">
        <f t="shared" si="3002"/>
        <v>1.0062465251201896E-4</v>
      </c>
      <c r="AT2480" s="13">
        <f t="shared" si="3003"/>
        <v>1.5023267607867564E-4</v>
      </c>
      <c r="AU2480" s="13">
        <f t="shared" si="3004"/>
        <v>1.4953165980914038E-4</v>
      </c>
      <c r="AV2480" s="13">
        <f t="shared" si="3005"/>
        <v>1.1162543596823879E-4</v>
      </c>
      <c r="AW2480" s="13">
        <f t="shared" si="3006"/>
        <v>3.8336525896720081E-6</v>
      </c>
      <c r="AX2480" s="13">
        <f t="shared" si="3007"/>
        <v>2.4848076130570784E-2</v>
      </c>
      <c r="AY2480" s="13">
        <f t="shared" si="3008"/>
        <v>1.7227999450529066E-2</v>
      </c>
      <c r="AZ2480" s="13">
        <f t="shared" si="3009"/>
        <v>5.9723731428500699E-3</v>
      </c>
      <c r="BA2480" s="13">
        <f t="shared" si="3010"/>
        <v>1.3802817930142375E-3</v>
      </c>
      <c r="BB2480" s="13">
        <f t="shared" si="3011"/>
        <v>2.3924884412246755E-4</v>
      </c>
      <c r="BC2480" s="13">
        <f t="shared" si="3012"/>
        <v>3.3175839718315485E-5</v>
      </c>
      <c r="BD2480" s="13">
        <f t="shared" si="3013"/>
        <v>3.8940831263101984E-6</v>
      </c>
      <c r="BE2480" s="13">
        <f t="shared" si="3014"/>
        <v>1.1627737623611068E-5</v>
      </c>
      <c r="BF2480" s="13">
        <f t="shared" si="3015"/>
        <v>1.7360220346869169E-5</v>
      </c>
      <c r="BG2480" s="13">
        <f t="shared" si="3016"/>
        <v>1.7279214022389534E-5</v>
      </c>
      <c r="BH2480" s="13">
        <f t="shared" si="3017"/>
        <v>1.2898939267440913E-5</v>
      </c>
      <c r="BI2480" s="13">
        <f t="shared" si="3018"/>
        <v>7.7032501135544188E-6</v>
      </c>
      <c r="BJ2480" s="14">
        <f t="shared" si="3019"/>
        <v>0.79828211698430518</v>
      </c>
      <c r="BK2480" s="14">
        <f t="shared" si="3020"/>
        <v>0.12885956692543388</v>
      </c>
      <c r="BL2480" s="14">
        <f t="shared" si="3021"/>
        <v>5.5864555433757436E-2</v>
      </c>
      <c r="BM2480" s="14">
        <f t="shared" si="3022"/>
        <v>0.67823714361056708</v>
      </c>
      <c r="BN2480" s="14">
        <f t="shared" si="3023"/>
        <v>0.28894696935144903</v>
      </c>
    </row>
    <row r="2481" spans="1:66" x14ac:dyDescent="0.25">
      <c r="A2481" t="s">
        <v>72</v>
      </c>
      <c r="B2481" t="s">
        <v>78</v>
      </c>
      <c r="C2481" t="s">
        <v>73</v>
      </c>
      <c r="D2481" s="7" t="s">
        <v>549</v>
      </c>
      <c r="E2481" s="10">
        <f>VLOOKUP(A2481,home!$A$2:$E$405,3,FALSE)</f>
        <v>1.4212962962963001</v>
      </c>
      <c r="F2481" s="10">
        <f>VLOOKUP(B2481,home!$B$2:$E$405,3,FALSE)</f>
        <v>1.17</v>
      </c>
      <c r="G2481" s="10">
        <f>VLOOKUP(C2481,away!$B$2:$E$405,4,FALSE)</f>
        <v>0.78</v>
      </c>
      <c r="H2481" s="10">
        <f>VLOOKUP(A2481,away!$A$2:$E$405,3,FALSE)</f>
        <v>1.1111111111111101</v>
      </c>
      <c r="I2481" s="10">
        <f>VLOOKUP(C2481,away!$B$2:$E$405,3,FALSE)</f>
        <v>0.55000000000000004</v>
      </c>
      <c r="J2481" s="10">
        <f>VLOOKUP(B2481,home!$B$2:$E$405,4,FALSE)</f>
        <v>1</v>
      </c>
      <c r="K2481" s="12">
        <f t="shared" si="2968"/>
        <v>1.2970750000000035</v>
      </c>
      <c r="L2481" s="12">
        <f t="shared" si="2969"/>
        <v>0.61111111111111061</v>
      </c>
      <c r="M2481" s="13">
        <f t="shared" si="2970"/>
        <v>0.14834923171724679</v>
      </c>
      <c r="N2481" s="13">
        <f t="shared" si="2971"/>
        <v>0.19242007972964839</v>
      </c>
      <c r="O2481" s="13">
        <f t="shared" si="2972"/>
        <v>9.0657863827206295E-2</v>
      </c>
      <c r="P2481" s="13">
        <f t="shared" si="2973"/>
        <v>0.11759004872367392</v>
      </c>
      <c r="Q2481" s="13">
        <f t="shared" si="2974"/>
        <v>0.12479163745766721</v>
      </c>
      <c r="R2481" s="13">
        <f t="shared" si="2975"/>
        <v>2.77010139472019E-2</v>
      </c>
      <c r="S2481" s="13">
        <f t="shared" si="2976"/>
        <v>2.3302142179595225E-2</v>
      </c>
      <c r="T2481" s="13">
        <f t="shared" si="2977"/>
        <v>7.6261556224129903E-2</v>
      </c>
      <c r="U2481" s="13">
        <f t="shared" si="2978"/>
        <v>3.5930292665567E-2</v>
      </c>
      <c r="V2481" s="13">
        <f t="shared" si="2979"/>
        <v>2.0522894243431107E-3</v>
      </c>
      <c r="W2481" s="13">
        <f t="shared" si="2980"/>
        <v>5.3954704385134708E-2</v>
      </c>
      <c r="X2481" s="13">
        <f t="shared" si="2981"/>
        <v>3.2972319346471178E-2</v>
      </c>
      <c r="Y2481" s="13">
        <f t="shared" si="2982"/>
        <v>1.0074875355866186E-2</v>
      </c>
      <c r="Z2481" s="13">
        <f t="shared" si="2983"/>
        <v>5.6427991373929768E-3</v>
      </c>
      <c r="AA2481" s="13">
        <f t="shared" si="2984"/>
        <v>7.319133691134014E-3</v>
      </c>
      <c r="AB2481" s="13">
        <f t="shared" si="2985"/>
        <v>4.7467326662138393E-3</v>
      </c>
      <c r="AC2481" s="13">
        <f t="shared" si="2986"/>
        <v>1.0167259151346629E-4</v>
      </c>
      <c r="AD2481" s="13">
        <f t="shared" si="2987"/>
        <v>1.7495824547587198E-2</v>
      </c>
      <c r="AE2481" s="13">
        <f t="shared" si="2988"/>
        <v>1.0691892779081056E-2</v>
      </c>
      <c r="AF2481" s="13">
        <f t="shared" si="2989"/>
        <v>3.266967238052542E-3</v>
      </c>
      <c r="AG2481" s="13">
        <f t="shared" si="2990"/>
        <v>6.6549332626996186E-4</v>
      </c>
      <c r="AH2481" s="13">
        <f t="shared" si="2991"/>
        <v>8.6209431265725934E-4</v>
      </c>
      <c r="AI2481" s="13">
        <f t="shared" si="2992"/>
        <v>1.1182009805899176E-3</v>
      </c>
      <c r="AJ2481" s="13">
        <f t="shared" si="2993"/>
        <v>7.2519526844933577E-4</v>
      </c>
      <c r="AK2481" s="13">
        <f t="shared" si="2994"/>
        <v>3.135442176079749E-4</v>
      </c>
      <c r="AL2481" s="13">
        <f t="shared" si="2995"/>
        <v>3.2236594289125022E-6</v>
      </c>
      <c r="AM2481" s="13">
        <f t="shared" si="2996"/>
        <v>4.5386793250123464E-3</v>
      </c>
      <c r="AN2481" s="13">
        <f t="shared" si="2997"/>
        <v>2.7736373652853205E-3</v>
      </c>
      <c r="AO2481" s="13">
        <f t="shared" si="2998"/>
        <v>8.4750030605940281E-4</v>
      </c>
      <c r="AP2481" s="13">
        <f t="shared" si="2999"/>
        <v>1.7263895123432267E-4</v>
      </c>
      <c r="AQ2481" s="13">
        <f t="shared" si="3000"/>
        <v>2.6375395327465934E-5</v>
      </c>
      <c r="AR2481" s="13">
        <f t="shared" si="3001"/>
        <v>1.0536708265810944E-4</v>
      </c>
      <c r="AS2481" s="13">
        <f t="shared" si="3002"/>
        <v>1.3666900873876767E-4</v>
      </c>
      <c r="AT2481" s="13">
        <f t="shared" si="3003"/>
        <v>8.8634977254918799E-5</v>
      </c>
      <c r="AU2481" s="13">
        <f t="shared" si="3004"/>
        <v>3.8322071040974695E-5</v>
      </c>
      <c r="AV2481" s="13">
        <f t="shared" si="3005"/>
        <v>1.2426650073868097E-5</v>
      </c>
      <c r="AW2481" s="13">
        <f t="shared" si="3006"/>
        <v>7.0979334245869707E-8</v>
      </c>
      <c r="AX2481" s="13">
        <f t="shared" si="3007"/>
        <v>9.8116791424840053E-4</v>
      </c>
      <c r="AY2481" s="13">
        <f t="shared" si="3008"/>
        <v>5.996026142629109E-4</v>
      </c>
      <c r="AZ2481" s="13">
        <f t="shared" si="3009"/>
        <v>1.8321190991366706E-4</v>
      </c>
      <c r="BA2481" s="13">
        <f t="shared" si="3010"/>
        <v>3.7320944612043271E-5</v>
      </c>
      <c r="BB2481" s="13">
        <f t="shared" si="3011"/>
        <v>5.7018109823954928E-6</v>
      </c>
      <c r="BC2481" s="13">
        <f t="shared" si="3012"/>
        <v>6.968880089594489E-7</v>
      </c>
      <c r="BD2481" s="13">
        <f t="shared" si="3013"/>
        <v>1.0731832492955576E-5</v>
      </c>
      <c r="BE2481" s="13">
        <f t="shared" si="3014"/>
        <v>1.3919991630800392E-5</v>
      </c>
      <c r="BF2481" s="13">
        <f t="shared" si="3015"/>
        <v>9.0276365722602346E-6</v>
      </c>
      <c r="BG2481" s="13">
        <f t="shared" si="3016"/>
        <v>3.9031739023214911E-6</v>
      </c>
      <c r="BH2481" s="13">
        <f t="shared" si="3017"/>
        <v>1.2656773223384156E-6</v>
      </c>
      <c r="BI2481" s="13">
        <f t="shared" si="3018"/>
        <v>3.283356825744211E-7</v>
      </c>
      <c r="BJ2481" s="14">
        <f t="shared" si="3019"/>
        <v>0.53276188381485567</v>
      </c>
      <c r="BK2481" s="14">
        <f t="shared" si="3020"/>
        <v>0.29199821091006423</v>
      </c>
      <c r="BL2481" s="14">
        <f t="shared" si="3021"/>
        <v>0.16979466801399745</v>
      </c>
      <c r="BM2481" s="14">
        <f t="shared" si="3022"/>
        <v>0.29808815483873713</v>
      </c>
      <c r="BN2481" s="14">
        <f t="shared" si="3023"/>
        <v>0.70150987540264453</v>
      </c>
    </row>
    <row r="2482" spans="1:66" x14ac:dyDescent="0.25">
      <c r="A2482" t="s">
        <v>72</v>
      </c>
      <c r="B2482" t="s">
        <v>86</v>
      </c>
      <c r="C2482" t="s">
        <v>367</v>
      </c>
      <c r="D2482" s="7" t="s">
        <v>549</v>
      </c>
      <c r="E2482" s="10">
        <f>VLOOKUP(A2482,home!$A$2:$E$405,3,FALSE)</f>
        <v>1.4212962962963001</v>
      </c>
      <c r="F2482" s="10">
        <f>VLOOKUP(B2482,home!$B$2:$E$405,3,FALSE)</f>
        <v>0.78</v>
      </c>
      <c r="G2482" s="10">
        <f>VLOOKUP(C2482,away!$B$2:$E$405,4,FALSE)</f>
        <v>1.17</v>
      </c>
      <c r="H2482" s="10">
        <f>VLOOKUP(A2482,away!$A$2:$E$405,3,FALSE)</f>
        <v>1.1111111111111101</v>
      </c>
      <c r="I2482" s="10">
        <f>VLOOKUP(C2482,away!$B$2:$E$405,3,FALSE)</f>
        <v>0.63</v>
      </c>
      <c r="J2482" s="10">
        <f>VLOOKUP(B2482,home!$B$2:$E$405,4,FALSE)</f>
        <v>0.9</v>
      </c>
      <c r="K2482" s="12">
        <f t="shared" si="2968"/>
        <v>1.2970750000000033</v>
      </c>
      <c r="L2482" s="12">
        <f t="shared" si="2969"/>
        <v>0.62999999999999934</v>
      </c>
      <c r="M2482" s="13">
        <f t="shared" si="2970"/>
        <v>0.14557337848680257</v>
      </c>
      <c r="N2482" s="13">
        <f t="shared" si="2971"/>
        <v>0.18881958990076989</v>
      </c>
      <c r="O2482" s="13">
        <f t="shared" si="2972"/>
        <v>9.1711228446685514E-2</v>
      </c>
      <c r="P2482" s="13">
        <f t="shared" si="2973"/>
        <v>0.11895634163748491</v>
      </c>
      <c r="Q2482" s="13">
        <f t="shared" si="2974"/>
        <v>0.12245658478527091</v>
      </c>
      <c r="R2482" s="13">
        <f t="shared" si="2975"/>
        <v>2.8889036960705911E-2</v>
      </c>
      <c r="S2482" s="13">
        <f t="shared" si="2976"/>
        <v>2.4301509250636961E-2</v>
      </c>
      <c r="T2482" s="13">
        <f t="shared" si="2977"/>
        <v>7.714764841472059E-2</v>
      </c>
      <c r="U2482" s="13">
        <f t="shared" si="2978"/>
        <v>3.747124761580771E-2</v>
      </c>
      <c r="V2482" s="13">
        <f t="shared" si="2979"/>
        <v>2.2064616077888985E-3</v>
      </c>
      <c r="W2482" s="13">
        <f t="shared" si="2980"/>
        <v>5.2945124903451879E-2</v>
      </c>
      <c r="X2482" s="13">
        <f t="shared" si="2981"/>
        <v>3.3355428689174647E-2</v>
      </c>
      <c r="Y2482" s="13">
        <f t="shared" si="2982"/>
        <v>1.0506960037090004E-2</v>
      </c>
      <c r="Z2482" s="13">
        <f t="shared" si="2983"/>
        <v>6.066697761748235E-3</v>
      </c>
      <c r="AA2482" s="13">
        <f t="shared" si="2984"/>
        <v>7.8689619993196104E-3</v>
      </c>
      <c r="AB2482" s="13">
        <f t="shared" si="2985"/>
        <v>5.1033169426337567E-3</v>
      </c>
      <c r="AC2482" s="13">
        <f t="shared" si="2986"/>
        <v>1.1268913122820986E-4</v>
      </c>
      <c r="AD2482" s="13">
        <f t="shared" si="2987"/>
        <v>1.7168449471036261E-2</v>
      </c>
      <c r="AE2482" s="13">
        <f t="shared" si="2988"/>
        <v>1.0816123166752832E-2</v>
      </c>
      <c r="AF2482" s="13">
        <f t="shared" si="2989"/>
        <v>3.4070787975271385E-3</v>
      </c>
      <c r="AG2482" s="13">
        <f t="shared" si="2990"/>
        <v>7.1548654748069835E-4</v>
      </c>
      <c r="AH2482" s="13">
        <f t="shared" si="2991"/>
        <v>9.5550489747534581E-4</v>
      </c>
      <c r="AI2482" s="13">
        <f t="shared" si="2992"/>
        <v>1.2393615148928372E-3</v>
      </c>
      <c r="AJ2482" s="13">
        <f t="shared" si="2993"/>
        <v>8.0377241846481577E-4</v>
      </c>
      <c r="AK2482" s="13">
        <f t="shared" si="2994"/>
        <v>3.4751770322675112E-4</v>
      </c>
      <c r="AL2482" s="13">
        <f t="shared" si="2995"/>
        <v>3.683389623173327E-6</v>
      </c>
      <c r="AM2482" s="13">
        <f t="shared" si="2996"/>
        <v>4.4537533195288794E-3</v>
      </c>
      <c r="AN2482" s="13">
        <f t="shared" si="2997"/>
        <v>2.8058645913031908E-3</v>
      </c>
      <c r="AO2482" s="13">
        <f t="shared" si="2998"/>
        <v>8.8384734626050421E-4</v>
      </c>
      <c r="AP2482" s="13">
        <f t="shared" si="2999"/>
        <v>1.8560794271470571E-4</v>
      </c>
      <c r="AQ2482" s="13">
        <f t="shared" si="3000"/>
        <v>2.9233250977566115E-5</v>
      </c>
      <c r="AR2482" s="13">
        <f t="shared" si="3001"/>
        <v>1.2039361708189347E-4</v>
      </c>
      <c r="AS2482" s="13">
        <f t="shared" si="3002"/>
        <v>1.5615955087649734E-4</v>
      </c>
      <c r="AT2482" s="13">
        <f t="shared" si="3003"/>
        <v>1.0127532472656669E-4</v>
      </c>
      <c r="AU2482" s="13">
        <f t="shared" si="3004"/>
        <v>4.3787230606570602E-5</v>
      </c>
      <c r="AV2482" s="13">
        <f t="shared" si="3005"/>
        <v>1.419883053475443E-5</v>
      </c>
      <c r="AW2482" s="13">
        <f t="shared" si="3006"/>
        <v>8.3608570420857048E-8</v>
      </c>
      <c r="AX2482" s="13">
        <f t="shared" si="3007"/>
        <v>9.6280868115465547E-4</v>
      </c>
      <c r="AY2482" s="13">
        <f t="shared" si="3008"/>
        <v>6.0656946912743227E-4</v>
      </c>
      <c r="AZ2482" s="13">
        <f t="shared" si="3009"/>
        <v>1.9106938277514099E-4</v>
      </c>
      <c r="BA2482" s="13">
        <f t="shared" si="3010"/>
        <v>4.0124570382779566E-5</v>
      </c>
      <c r="BB2482" s="13">
        <f t="shared" si="3011"/>
        <v>6.319619835287774E-6</v>
      </c>
      <c r="BC2482" s="13">
        <f t="shared" si="3012"/>
        <v>7.9627209924625885E-7</v>
      </c>
      <c r="BD2482" s="13">
        <f t="shared" si="3013"/>
        <v>1.2641329793598795E-5</v>
      </c>
      <c r="BE2482" s="13">
        <f t="shared" si="3014"/>
        <v>1.6396752842032198E-5</v>
      </c>
      <c r="BF2482" s="13">
        <f t="shared" si="3015"/>
        <v>1.0633909096289487E-5</v>
      </c>
      <c r="BG2482" s="13">
        <f t="shared" si="3016"/>
        <v>4.597659213689906E-6</v>
      </c>
      <c r="BH2482" s="13">
        <f t="shared" si="3017"/>
        <v>1.490877206149213E-6</v>
      </c>
      <c r="BI2482" s="13">
        <f t="shared" si="3018"/>
        <v>3.8675591043319874E-7</v>
      </c>
      <c r="BJ2482" s="14">
        <f t="shared" si="3019"/>
        <v>0.52750446915943416</v>
      </c>
      <c r="BK2482" s="14">
        <f t="shared" si="3020"/>
        <v>0.29176063297269217</v>
      </c>
      <c r="BL2482" s="14">
        <f t="shared" si="3021"/>
        <v>0.1748719103371007</v>
      </c>
      <c r="BM2482" s="14">
        <f t="shared" si="3022"/>
        <v>0.3031910641526987</v>
      </c>
      <c r="BN2482" s="14">
        <f t="shared" si="3023"/>
        <v>0.69640616021771962</v>
      </c>
    </row>
    <row r="2483" spans="1:66" x14ac:dyDescent="0.25">
      <c r="A2483" t="s">
        <v>72</v>
      </c>
      <c r="B2483" t="s">
        <v>85</v>
      </c>
      <c r="C2483" t="s">
        <v>237</v>
      </c>
      <c r="D2483" s="7" t="s">
        <v>549</v>
      </c>
      <c r="E2483" s="10">
        <f>VLOOKUP(A2483,home!$A$2:$E$405,3,FALSE)</f>
        <v>1.4212962962963001</v>
      </c>
      <c r="F2483" s="10">
        <f>VLOOKUP(B2483,home!$B$2:$E$405,3,FALSE)</f>
        <v>0.78</v>
      </c>
      <c r="G2483" s="10">
        <f>VLOOKUP(C2483,away!$B$2:$E$405,4,FALSE)</f>
        <v>1.17</v>
      </c>
      <c r="H2483" s="10">
        <f>VLOOKUP(A2483,away!$A$2:$E$405,3,FALSE)</f>
        <v>1.1111111111111101</v>
      </c>
      <c r="I2483" s="10">
        <f>VLOOKUP(C2483,away!$B$2:$E$405,3,FALSE)</f>
        <v>0.7</v>
      </c>
      <c r="J2483" s="10">
        <f>VLOOKUP(B2483,home!$B$2:$E$405,4,FALSE)</f>
        <v>1.5</v>
      </c>
      <c r="K2483" s="12">
        <f t="shared" si="2968"/>
        <v>1.2970750000000033</v>
      </c>
      <c r="L2483" s="12">
        <f t="shared" si="2969"/>
        <v>1.1666666666666656</v>
      </c>
      <c r="M2483" s="13">
        <f t="shared" si="2970"/>
        <v>8.5115879161540481E-2</v>
      </c>
      <c r="N2483" s="13">
        <f t="shared" si="2971"/>
        <v>0.11040167896345539</v>
      </c>
      <c r="O2483" s="13">
        <f t="shared" si="2972"/>
        <v>9.930185902179714E-2</v>
      </c>
      <c r="P2483" s="13">
        <f t="shared" si="2973"/>
        <v>0.12880195879069783</v>
      </c>
      <c r="Q2483" s="13">
        <f t="shared" si="2974"/>
        <v>7.1599628870762155E-2</v>
      </c>
      <c r="R2483" s="13">
        <f t="shared" si="2975"/>
        <v>5.792608442938163E-2</v>
      </c>
      <c r="S2483" s="13">
        <f t="shared" si="2976"/>
        <v>4.8727525203713061E-2</v>
      </c>
      <c r="T2483" s="13">
        <f t="shared" si="2977"/>
        <v>8.353290034922245E-2</v>
      </c>
      <c r="U2483" s="13">
        <f t="shared" si="2978"/>
        <v>7.5134475961240357E-2</v>
      </c>
      <c r="V2483" s="13">
        <f t="shared" si="2979"/>
        <v>8.1930145050970998E-3</v>
      </c>
      <c r="W2483" s="13">
        <f t="shared" si="2980"/>
        <v>3.0956696205848015E-2</v>
      </c>
      <c r="X2483" s="13">
        <f t="shared" si="2981"/>
        <v>3.6116145573489314E-2</v>
      </c>
      <c r="Y2483" s="13">
        <f t="shared" si="2982"/>
        <v>2.1067751584535423E-2</v>
      </c>
      <c r="Z2483" s="13">
        <f t="shared" si="2983"/>
        <v>2.2526810611426164E-2</v>
      </c>
      <c r="AA2483" s="13">
        <f t="shared" si="2984"/>
        <v>2.9218962873815663E-2</v>
      </c>
      <c r="AB2483" s="13">
        <f t="shared" si="2985"/>
        <v>1.894959313477728E-2</v>
      </c>
      <c r="AC2483" s="13">
        <f t="shared" si="2986"/>
        <v>7.748820835874157E-4</v>
      </c>
      <c r="AD2483" s="13">
        <f t="shared" si="2987"/>
        <v>1.0038289182800107E-2</v>
      </c>
      <c r="AE2483" s="13">
        <f t="shared" si="2988"/>
        <v>1.1711337379933446E-2</v>
      </c>
      <c r="AF2483" s="13">
        <f t="shared" si="2989"/>
        <v>6.8316134716278395E-3</v>
      </c>
      <c r="AG2483" s="13">
        <f t="shared" si="2990"/>
        <v>2.6567385722997125E-3</v>
      </c>
      <c r="AH2483" s="13">
        <f t="shared" si="2991"/>
        <v>6.570319761665961E-3</v>
      </c>
      <c r="AI2483" s="13">
        <f t="shared" si="2992"/>
        <v>8.5221975048628967E-3</v>
      </c>
      <c r="AJ2483" s="13">
        <f t="shared" si="2993"/>
        <v>5.5269646643100372E-3</v>
      </c>
      <c r="AK2483" s="13">
        <f t="shared" si="2994"/>
        <v>2.3896292306533192E-3</v>
      </c>
      <c r="AL2483" s="13">
        <f t="shared" si="2995"/>
        <v>4.690374166656026E-5</v>
      </c>
      <c r="AM2483" s="13">
        <f t="shared" si="2996"/>
        <v>2.6040827883560941E-3</v>
      </c>
      <c r="AN2483" s="13">
        <f t="shared" si="2997"/>
        <v>3.0380965864154406E-3</v>
      </c>
      <c r="AO2483" s="13">
        <f t="shared" si="2998"/>
        <v>1.7722230087423392E-3</v>
      </c>
      <c r="AP2483" s="13">
        <f t="shared" si="2999"/>
        <v>6.8919783673313114E-4</v>
      </c>
      <c r="AQ2483" s="13">
        <f t="shared" si="3000"/>
        <v>2.010160357138298E-4</v>
      </c>
      <c r="AR2483" s="13">
        <f t="shared" si="3001"/>
        <v>1.53307461105539E-3</v>
      </c>
      <c r="AS2483" s="13">
        <f t="shared" si="3002"/>
        <v>1.9885127511346749E-3</v>
      </c>
      <c r="AT2483" s="13">
        <f t="shared" si="3003"/>
        <v>1.289625088339008E-3</v>
      </c>
      <c r="AU2483" s="13">
        <f t="shared" si="3004"/>
        <v>5.5758015381910753E-4</v>
      </c>
      <c r="AV2483" s="13">
        <f t="shared" si="3005"/>
        <v>1.8080581950373023E-4</v>
      </c>
      <c r="AW2483" s="13">
        <f t="shared" si="3006"/>
        <v>1.9715911808105335E-6</v>
      </c>
      <c r="AX2483" s="13">
        <f t="shared" si="3007"/>
        <v>5.6294844711783133E-4</v>
      </c>
      <c r="AY2483" s="13">
        <f t="shared" si="3008"/>
        <v>6.5677318830413588E-4</v>
      </c>
      <c r="AZ2483" s="13">
        <f t="shared" si="3009"/>
        <v>3.8311769317741237E-4</v>
      </c>
      <c r="BA2483" s="13">
        <f t="shared" si="3010"/>
        <v>1.4899021401343799E-4</v>
      </c>
      <c r="BB2483" s="13">
        <f t="shared" si="3011"/>
        <v>4.3455479087252722E-5</v>
      </c>
      <c r="BC2483" s="13">
        <f t="shared" si="3012"/>
        <v>1.0139611787025629E-5</v>
      </c>
      <c r="BD2483" s="13">
        <f t="shared" si="3013"/>
        <v>2.9809784103854723E-4</v>
      </c>
      <c r="BE2483" s="13">
        <f t="shared" si="3014"/>
        <v>3.8665525716507463E-4</v>
      </c>
      <c r="BF2483" s="13">
        <f t="shared" si="3015"/>
        <v>2.5076043384369528E-4</v>
      </c>
      <c r="BG2483" s="13">
        <f t="shared" si="3016"/>
        <v>1.0841836324260394E-4</v>
      </c>
      <c r="BH2483" s="13">
        <f t="shared" si="3017"/>
        <v>3.5156687125725229E-5</v>
      </c>
      <c r="BI2483" s="13">
        <f t="shared" si="3018"/>
        <v>9.1201719907200252E-6</v>
      </c>
      <c r="BJ2483" s="14">
        <f t="shared" si="3019"/>
        <v>0.39502282104342185</v>
      </c>
      <c r="BK2483" s="14">
        <f t="shared" si="3020"/>
        <v>0.27231693667460655</v>
      </c>
      <c r="BL2483" s="14">
        <f t="shared" si="3021"/>
        <v>0.3101778937607626</v>
      </c>
      <c r="BM2483" s="14">
        <f t="shared" si="3022"/>
        <v>0.44624257125545924</v>
      </c>
      <c r="BN2483" s="14">
        <f t="shared" si="3023"/>
        <v>0.55314708923763467</v>
      </c>
    </row>
    <row r="2484" spans="1:66" x14ac:dyDescent="0.25">
      <c r="A2484" t="s">
        <v>72</v>
      </c>
      <c r="B2484" t="s">
        <v>106</v>
      </c>
      <c r="C2484" t="s">
        <v>88</v>
      </c>
      <c r="D2484" s="7" t="s">
        <v>549</v>
      </c>
      <c r="E2484" s="10">
        <f>VLOOKUP(A2484,home!$A$2:$E$405,3,FALSE)</f>
        <v>1.4212962962963001</v>
      </c>
      <c r="F2484" s="10">
        <f>VLOOKUP(B2484,home!$B$2:$E$405,3,FALSE)</f>
        <v>0.94</v>
      </c>
      <c r="G2484" s="10">
        <f>VLOOKUP(C2484,away!$B$2:$E$405,4,FALSE)</f>
        <v>0.86</v>
      </c>
      <c r="H2484" s="10">
        <f>VLOOKUP(A2484,away!$A$2:$E$405,3,FALSE)</f>
        <v>1.1111111111111101</v>
      </c>
      <c r="I2484" s="10">
        <f>VLOOKUP(C2484,away!$B$2:$E$405,3,FALSE)</f>
        <v>0.7</v>
      </c>
      <c r="J2484" s="10">
        <f>VLOOKUP(B2484,home!$B$2:$E$405,4,FALSE)</f>
        <v>1</v>
      </c>
      <c r="K2484" s="12">
        <f t="shared" si="2968"/>
        <v>1.1489759259259289</v>
      </c>
      <c r="L2484" s="12">
        <f t="shared" si="2969"/>
        <v>0.77777777777777701</v>
      </c>
      <c r="M2484" s="13">
        <f t="shared" si="2970"/>
        <v>0.14562015818881988</v>
      </c>
      <c r="N2484" s="13">
        <f t="shared" si="2971"/>
        <v>0.16731405608847952</v>
      </c>
      <c r="O2484" s="13">
        <f t="shared" si="2972"/>
        <v>0.11326012303574867</v>
      </c>
      <c r="P2484" s="13">
        <f t="shared" si="2973"/>
        <v>0.13013315473548395</v>
      </c>
      <c r="Q2484" s="13">
        <f t="shared" si="2974"/>
        <v>9.6119911257341817E-2</v>
      </c>
      <c r="R2484" s="13">
        <f t="shared" si="2975"/>
        <v>4.4045603402791095E-2</v>
      </c>
      <c r="S2484" s="13">
        <f t="shared" si="2976"/>
        <v>2.9073306491418139E-2</v>
      </c>
      <c r="T2484" s="13">
        <f t="shared" si="2977"/>
        <v>7.4759930977932459E-2</v>
      </c>
      <c r="U2484" s="13">
        <f t="shared" si="2978"/>
        <v>5.0607337952688132E-2</v>
      </c>
      <c r="V2484" s="13">
        <f t="shared" si="2979"/>
        <v>2.886811169381952E-3</v>
      </c>
      <c r="W2484" s="13">
        <f t="shared" si="2980"/>
        <v>3.6813154678940807E-2</v>
      </c>
      <c r="X2484" s="13">
        <f t="shared" si="2981"/>
        <v>2.8632453639176155E-2</v>
      </c>
      <c r="Y2484" s="13">
        <f t="shared" si="2982"/>
        <v>1.1134843081901824E-2</v>
      </c>
      <c r="Z2484" s="13">
        <f t="shared" si="2983"/>
        <v>1.1419230511834719E-2</v>
      </c>
      <c r="AA2484" s="13">
        <f t="shared" si="2984"/>
        <v>1.3120420950696914E-2</v>
      </c>
      <c r="AB2484" s="13">
        <f t="shared" si="2985"/>
        <v>7.5375239051824758E-3</v>
      </c>
      <c r="AC2484" s="13">
        <f t="shared" si="2986"/>
        <v>1.612370538485942E-4</v>
      </c>
      <c r="AD2484" s="13">
        <f t="shared" si="2987"/>
        <v>1.0574357120872612E-2</v>
      </c>
      <c r="AE2484" s="13">
        <f t="shared" si="2988"/>
        <v>8.2244999829009131E-3</v>
      </c>
      <c r="AF2484" s="13">
        <f t="shared" si="2989"/>
        <v>3.1984166600170171E-3</v>
      </c>
      <c r="AG2484" s="13">
        <f t="shared" si="2990"/>
        <v>8.2921913407848536E-4</v>
      </c>
      <c r="AH2484" s="13">
        <f t="shared" si="2991"/>
        <v>2.2204059328567488E-3</v>
      </c>
      <c r="AI2484" s="13">
        <f t="shared" si="2992"/>
        <v>2.5511929626355085E-3</v>
      </c>
      <c r="AJ2484" s="13">
        <f t="shared" si="2993"/>
        <v>1.4656296482299244E-3</v>
      </c>
      <c r="AK2484" s="13">
        <f t="shared" si="2994"/>
        <v>5.6132439404649008E-4</v>
      </c>
      <c r="AL2484" s="13">
        <f t="shared" si="2995"/>
        <v>5.7635664563324465E-6</v>
      </c>
      <c r="AM2484" s="13">
        <f t="shared" si="2996"/>
        <v>2.4299363528052088E-3</v>
      </c>
      <c r="AN2484" s="13">
        <f t="shared" si="2997"/>
        <v>1.8899504966262718E-3</v>
      </c>
      <c r="AO2484" s="13">
        <f t="shared" si="2998"/>
        <v>7.3498074868799364E-4</v>
      </c>
      <c r="AP2484" s="13">
        <f t="shared" si="2999"/>
        <v>1.9055056447466487E-4</v>
      </c>
      <c r="AQ2484" s="13">
        <f t="shared" si="3000"/>
        <v>3.7051498647851466E-5</v>
      </c>
      <c r="AR2484" s="13">
        <f t="shared" si="3001"/>
        <v>3.4539647844438295E-4</v>
      </c>
      <c r="AS2484" s="13">
        <f t="shared" si="3002"/>
        <v>3.9685223863218996E-4</v>
      </c>
      <c r="AT2484" s="13">
        <f t="shared" si="3003"/>
        <v>2.279868341690992E-4</v>
      </c>
      <c r="AU2484" s="13">
        <f t="shared" si="3004"/>
        <v>8.7317127962787303E-5</v>
      </c>
      <c r="AV2484" s="13">
        <f t="shared" si="3005"/>
        <v>2.5081319487559085E-5</v>
      </c>
      <c r="AW2484" s="13">
        <f t="shared" si="3006"/>
        <v>1.4307220290309053E-7</v>
      </c>
      <c r="AX2484" s="13">
        <f t="shared" si="3007"/>
        <v>4.6532306181757354E-4</v>
      </c>
      <c r="AY2484" s="13">
        <f t="shared" si="3008"/>
        <v>3.6191793696922352E-4</v>
      </c>
      <c r="AZ2484" s="13">
        <f t="shared" si="3009"/>
        <v>1.4074586437692006E-4</v>
      </c>
      <c r="BA2484" s="13">
        <f t="shared" si="3010"/>
        <v>3.6489668542164434E-5</v>
      </c>
      <c r="BB2484" s="13">
        <f t="shared" si="3011"/>
        <v>7.0952133276430776E-6</v>
      </c>
      <c r="BC2484" s="13">
        <f t="shared" si="3012"/>
        <v>1.1036998509667003E-6</v>
      </c>
      <c r="BD2484" s="13">
        <f t="shared" si="3013"/>
        <v>4.4773617576123643E-5</v>
      </c>
      <c r="BE2484" s="13">
        <f t="shared" si="3014"/>
        <v>5.1443808711580092E-5</v>
      </c>
      <c r="BF2484" s="13">
        <f t="shared" si="3015"/>
        <v>2.9553848873772069E-5</v>
      </c>
      <c r="BG2484" s="13">
        <f t="shared" si="3016"/>
        <v>1.1318886958139075E-5</v>
      </c>
      <c r="BH2484" s="13">
        <f t="shared" si="3017"/>
        <v>3.2512821557946908E-6</v>
      </c>
      <c r="BI2484" s="13">
        <f t="shared" si="3018"/>
        <v>7.4712898508013071E-7</v>
      </c>
      <c r="BJ2484" s="14">
        <f t="shared" si="3019"/>
        <v>0.443895987727768</v>
      </c>
      <c r="BK2484" s="14">
        <f t="shared" si="3020"/>
        <v>0.30824234914237802</v>
      </c>
      <c r="BL2484" s="14">
        <f t="shared" si="3021"/>
        <v>0.23659328475683247</v>
      </c>
      <c r="BM2484" s="14">
        <f t="shared" si="3022"/>
        <v>0.30329607056538199</v>
      </c>
      <c r="BN2484" s="14">
        <f t="shared" si="3023"/>
        <v>0.69649300670866487</v>
      </c>
    </row>
    <row r="2485" spans="1:66" x14ac:dyDescent="0.25">
      <c r="A2485" t="s">
        <v>91</v>
      </c>
      <c r="B2485" t="s">
        <v>97</v>
      </c>
      <c r="C2485" t="s">
        <v>84</v>
      </c>
      <c r="D2485" s="7" t="s">
        <v>549</v>
      </c>
      <c r="E2485" s="10">
        <f>VLOOKUP(A2485,home!$A$2:$E$405,3,FALSE)</f>
        <v>1.5169082125603901</v>
      </c>
      <c r="F2485" s="10">
        <f>VLOOKUP(B2485,home!$B$2:$E$405,3,FALSE)</f>
        <v>0.99</v>
      </c>
      <c r="G2485" s="10">
        <f>VLOOKUP(C2485,away!$B$2:$E$405,4,FALSE)</f>
        <v>0.28000000000000003</v>
      </c>
      <c r="H2485" s="10">
        <f>VLOOKUP(A2485,away!$A$2:$E$405,3,FALSE)</f>
        <v>1.2367149758454099</v>
      </c>
      <c r="I2485" s="10">
        <f>VLOOKUP(C2485,away!$B$2:$E$405,3,FALSE)</f>
        <v>0.94</v>
      </c>
      <c r="J2485" s="10">
        <f>VLOOKUP(B2485,home!$B$2:$E$405,4,FALSE)</f>
        <v>1.1299999999999999</v>
      </c>
      <c r="K2485" s="12">
        <f t="shared" si="2968"/>
        <v>0.42048695652174017</v>
      </c>
      <c r="L2485" s="12">
        <f t="shared" si="2969"/>
        <v>1.3136386473429942</v>
      </c>
      <c r="M2485" s="13">
        <f t="shared" si="2970"/>
        <v>0.17655451139441697</v>
      </c>
      <c r="N2485" s="13">
        <f t="shared" si="2971"/>
        <v>7.4238869156421278E-2</v>
      </c>
      <c r="O2485" s="13">
        <f t="shared" si="2972"/>
        <v>0.23192882953046515</v>
      </c>
      <c r="P2485" s="13">
        <f t="shared" si="2973"/>
        <v>9.7523047658914772E-2</v>
      </c>
      <c r="Q2485" s="13">
        <f t="shared" si="2974"/>
        <v>1.5608238073599635E-2</v>
      </c>
      <c r="R2485" s="13">
        <f t="shared" si="2975"/>
        <v>0.15233533695212209</v>
      </c>
      <c r="S2485" s="13">
        <f t="shared" si="2976"/>
        <v>1.3467150668606076E-2</v>
      </c>
      <c r="T2485" s="13">
        <f t="shared" si="2977"/>
        <v>2.0503584750410843E-2</v>
      </c>
      <c r="U2485" s="13">
        <f t="shared" si="2978"/>
        <v>6.4055022205711604E-2</v>
      </c>
      <c r="V2485" s="13">
        <f t="shared" si="2979"/>
        <v>8.2653577332477269E-4</v>
      </c>
      <c r="W2485" s="13">
        <f t="shared" si="2980"/>
        <v>2.1876868414115532E-3</v>
      </c>
      <c r="X2485" s="13">
        <f t="shared" si="2981"/>
        <v>2.8738299831619399E-3</v>
      </c>
      <c r="Y2485" s="13">
        <f t="shared" si="2982"/>
        <v>1.8875870658872959E-3</v>
      </c>
      <c r="Z2485" s="13">
        <f t="shared" si="2983"/>
        <v>6.6704528658774964E-2</v>
      </c>
      <c r="AA2485" s="13">
        <f t="shared" si="2984"/>
        <v>2.8048384241945473E-2</v>
      </c>
      <c r="AB2485" s="13">
        <f t="shared" si="2985"/>
        <v>5.896989862623994E-3</v>
      </c>
      <c r="AC2485" s="13">
        <f t="shared" si="2986"/>
        <v>2.8534490204019051E-5</v>
      </c>
      <c r="AD2485" s="13">
        <f t="shared" si="2987"/>
        <v>2.2997344544195065E-4</v>
      </c>
      <c r="AE2485" s="13">
        <f t="shared" si="2988"/>
        <v>3.0210200579517191E-4</v>
      </c>
      <c r="AF2485" s="13">
        <f t="shared" si="2989"/>
        <v>1.9842643512618758E-4</v>
      </c>
      <c r="AG2485" s="13">
        <f t="shared" si="2990"/>
        <v>8.6886877945419131E-5</v>
      </c>
      <c r="AH2485" s="13">
        <f t="shared" si="2991"/>
        <v>2.1906411699741283E-2</v>
      </c>
      <c r="AI2485" s="13">
        <f t="shared" si="2992"/>
        <v>9.2113603839364504E-3</v>
      </c>
      <c r="AJ2485" s="13">
        <f t="shared" si="2993"/>
        <v>1.936628446633183E-3</v>
      </c>
      <c r="AK2485" s="13">
        <f t="shared" si="2994"/>
        <v>2.7144233381273748E-4</v>
      </c>
      <c r="AL2485" s="13">
        <f t="shared" si="2995"/>
        <v>6.3046147642702166E-7</v>
      </c>
      <c r="AM2485" s="13">
        <f t="shared" si="2996"/>
        <v>1.9340166830940872E-5</v>
      </c>
      <c r="AN2485" s="13">
        <f t="shared" si="2997"/>
        <v>2.5405990595185007E-5</v>
      </c>
      <c r="AO2485" s="13">
        <f t="shared" si="2998"/>
        <v>1.6687145559933838E-5</v>
      </c>
      <c r="AP2485" s="13">
        <f t="shared" si="2999"/>
        <v>7.3069597737890444E-6</v>
      </c>
      <c r="AQ2485" s="13">
        <f t="shared" si="3000"/>
        <v>2.3996761883574776E-6</v>
      </c>
      <c r="AR2485" s="13">
        <f t="shared" si="3001"/>
        <v>5.7554218066773735E-3</v>
      </c>
      <c r="AS2485" s="13">
        <f t="shared" si="3002"/>
        <v>2.4200797989886239E-3</v>
      </c>
      <c r="AT2485" s="13">
        <f t="shared" si="3003"/>
        <v>5.0880599460823559E-4</v>
      </c>
      <c r="AU2485" s="13">
        <f t="shared" si="3004"/>
        <v>7.1315428044277978E-5</v>
      </c>
      <c r="AV2485" s="13">
        <f t="shared" si="3005"/>
        <v>7.4968018228458988E-6</v>
      </c>
      <c r="AW2485" s="13">
        <f t="shared" si="3006"/>
        <v>9.6735192319642773E-9</v>
      </c>
      <c r="AX2485" s="13">
        <f t="shared" si="3007"/>
        <v>1.3553813148941713E-6</v>
      </c>
      <c r="AY2485" s="13">
        <f t="shared" si="3008"/>
        <v>1.7804812771315479E-6</v>
      </c>
      <c r="AZ2485" s="13">
        <f t="shared" si="3009"/>
        <v>1.1694545082553071E-6</v>
      </c>
      <c r="BA2485" s="13">
        <f t="shared" si="3010"/>
        <v>5.1208021278455595E-7</v>
      </c>
      <c r="BB2485" s="13">
        <f t="shared" si="3011"/>
        <v>1.6817208951335415E-7</v>
      </c>
      <c r="BC2485" s="13">
        <f t="shared" si="3012"/>
        <v>4.4183471237833485E-8</v>
      </c>
      <c r="BD2485" s="13">
        <f t="shared" si="3013"/>
        <v>1.2600907528353394E-3</v>
      </c>
      <c r="BE2485" s="13">
        <f t="shared" si="3014"/>
        <v>5.2985172560092019E-4</v>
      </c>
      <c r="BF2485" s="13">
        <f t="shared" si="3015"/>
        <v>1.1139786975286156E-4</v>
      </c>
      <c r="BG2485" s="13">
        <f t="shared" si="3016"/>
        <v>1.5613783738461992E-5</v>
      </c>
      <c r="BH2485" s="13">
        <f t="shared" si="3017"/>
        <v>1.6413481009936298E-6</v>
      </c>
      <c r="BI2485" s="13">
        <f t="shared" si="3018"/>
        <v>1.3803309351590995E-7</v>
      </c>
      <c r="BJ2485" s="14">
        <f t="shared" si="3019"/>
        <v>0.11819335432702333</v>
      </c>
      <c r="BK2485" s="14">
        <f t="shared" si="3020"/>
        <v>0.28840219092822017</v>
      </c>
      <c r="BL2485" s="14">
        <f t="shared" si="3021"/>
        <v>0.52627225900025532</v>
      </c>
      <c r="BM2485" s="14">
        <f t="shared" si="3022"/>
        <v>0.25138172934057607</v>
      </c>
      <c r="BN2485" s="14">
        <f t="shared" si="3023"/>
        <v>0.74818883276593984</v>
      </c>
    </row>
    <row r="2486" spans="1:66" x14ac:dyDescent="0.25">
      <c r="A2486" t="s">
        <v>91</v>
      </c>
      <c r="B2486" t="s">
        <v>109</v>
      </c>
      <c r="C2486" t="s">
        <v>113</v>
      </c>
      <c r="D2486" s="7" t="s">
        <v>549</v>
      </c>
      <c r="E2486" s="10">
        <f>VLOOKUP(A2486,home!$A$2:$E$405,3,FALSE)</f>
        <v>1.5169082125603901</v>
      </c>
      <c r="F2486" s="10">
        <f>VLOOKUP(B2486,home!$B$2:$E$405,3,FALSE)</f>
        <v>0.73</v>
      </c>
      <c r="G2486" s="10">
        <f>VLOOKUP(C2486,away!$B$2:$E$405,4,FALSE)</f>
        <v>1.54</v>
      </c>
      <c r="H2486" s="10">
        <f>VLOOKUP(A2486,away!$A$2:$E$405,3,FALSE)</f>
        <v>1.2367149758454099</v>
      </c>
      <c r="I2486" s="10">
        <f>VLOOKUP(C2486,away!$B$2:$E$405,3,FALSE)</f>
        <v>0.22</v>
      </c>
      <c r="J2486" s="10">
        <f>VLOOKUP(B2486,home!$B$2:$E$405,4,FALSE)</f>
        <v>1.44</v>
      </c>
      <c r="K2486" s="12">
        <f t="shared" si="2968"/>
        <v>1.7053082125603904</v>
      </c>
      <c r="L2486" s="12">
        <f t="shared" si="2969"/>
        <v>0.39179130434782583</v>
      </c>
      <c r="M2486" s="13">
        <f t="shared" si="2970"/>
        <v>0.12281212665183741</v>
      </c>
      <c r="N2486" s="13">
        <f t="shared" si="2971"/>
        <v>0.20943252818138514</v>
      </c>
      <c r="O2486" s="13">
        <f t="shared" si="2972"/>
        <v>4.8116723290653758E-2</v>
      </c>
      <c r="P2486" s="13">
        <f t="shared" si="2973"/>
        <v>8.205384338904767E-2</v>
      </c>
      <c r="Q2486" s="13">
        <f t="shared" si="2974"/>
        <v>0.17857350514250078</v>
      </c>
      <c r="R2486" s="13">
        <f t="shared" si="2975"/>
        <v>9.4258568894943235E-3</v>
      </c>
      <c r="S2486" s="13">
        <f t="shared" si="2976"/>
        <v>1.3705554570358937E-2</v>
      </c>
      <c r="T2486" s="13">
        <f t="shared" si="2977"/>
        <v>6.9963546501743551E-2</v>
      </c>
      <c r="U2486" s="13">
        <f t="shared" si="2978"/>
        <v>1.6073991164073605E-2</v>
      </c>
      <c r="V2486" s="13">
        <f t="shared" si="2979"/>
        <v>1.0174469636721455E-3</v>
      </c>
      <c r="W2486" s="13">
        <f t="shared" si="2980"/>
        <v>0.10150762162173391</v>
      </c>
      <c r="X2486" s="13">
        <f t="shared" si="2981"/>
        <v>3.9769803476424691E-2</v>
      </c>
      <c r="Y2486" s="13">
        <f t="shared" si="2982"/>
        <v>7.7907315888425636E-3</v>
      </c>
      <c r="Z2486" s="13">
        <f t="shared" si="2983"/>
        <v>1.23098958844364E-3</v>
      </c>
      <c r="AA2486" s="13">
        <f t="shared" si="2984"/>
        <v>2.0992166547492744E-3</v>
      </c>
      <c r="AB2486" s="13">
        <f t="shared" si="2985"/>
        <v>1.789905700643744E-3</v>
      </c>
      <c r="AC2486" s="13">
        <f t="shared" si="2986"/>
        <v>4.2486355017332134E-5</v>
      </c>
      <c r="AD2486" s="13">
        <f t="shared" si="2987"/>
        <v>4.3275445197253889E-2</v>
      </c>
      <c r="AE2486" s="13">
        <f t="shared" si="2988"/>
        <v>1.6954943120064958E-2</v>
      </c>
      <c r="AF2486" s="13">
        <f t="shared" si="2989"/>
        <v>3.3213996400767221E-3</v>
      </c>
      <c r="AG2486" s="13">
        <f t="shared" si="2990"/>
        <v>4.3376516574868595E-4</v>
      </c>
      <c r="AH2486" s="13">
        <f t="shared" si="2991"/>
        <v>1.2057275412373176E-4</v>
      </c>
      <c r="AI2486" s="13">
        <f t="shared" si="2992"/>
        <v>2.0561370781822447E-4</v>
      </c>
      <c r="AJ2486" s="13">
        <f t="shared" si="2993"/>
        <v>1.753173722787054E-4</v>
      </c>
      <c r="AK2486" s="13">
        <f t="shared" si="2994"/>
        <v>9.9656718250461219E-5</v>
      </c>
      <c r="AL2486" s="13">
        <f t="shared" si="2995"/>
        <v>1.1354477170309613E-6</v>
      </c>
      <c r="AM2486" s="13">
        <f t="shared" si="2996"/>
        <v>1.4759594419416829E-2</v>
      </c>
      <c r="AN2486" s="13">
        <f t="shared" si="2997"/>
        <v>5.78268074922821E-3</v>
      </c>
      <c r="AO2486" s="13">
        <f t="shared" si="2998"/>
        <v>1.1328020166835916E-3</v>
      </c>
      <c r="AP2486" s="13">
        <f t="shared" si="2999"/>
        <v>1.4794065989477058E-4</v>
      </c>
      <c r="AQ2486" s="13">
        <f t="shared" si="3000"/>
        <v>1.4490466026562564E-5</v>
      </c>
      <c r="AR2486" s="13">
        <f t="shared" si="3001"/>
        <v>9.4478713213893169E-6</v>
      </c>
      <c r="AS2486" s="13">
        <f t="shared" si="3002"/>
        <v>1.611153255557899E-5</v>
      </c>
      <c r="AT2486" s="13">
        <f t="shared" si="3003"/>
        <v>1.3737564391981475E-5</v>
      </c>
      <c r="AU2486" s="13">
        <f t="shared" si="3004"/>
        <v>7.8089271260743994E-6</v>
      </c>
      <c r="AV2486" s="13">
        <f t="shared" si="3005"/>
        <v>3.3291568898450721E-6</v>
      </c>
      <c r="AW2486" s="13">
        <f t="shared" si="3006"/>
        <v>2.1072803478527243E-8</v>
      </c>
      <c r="AX2486" s="13">
        <f t="shared" si="3007"/>
        <v>4.1949429295820009E-3</v>
      </c>
      <c r="AY2486" s="13">
        <f t="shared" si="3008"/>
        <v>1.6435421620456215E-3</v>
      </c>
      <c r="AZ2486" s="13">
        <f t="shared" si="3009"/>
        <v>3.2196276370924988E-4</v>
      </c>
      <c r="BA2486" s="13">
        <f t="shared" si="3010"/>
        <v>4.204740371502594E-5</v>
      </c>
      <c r="BB2486" s="13">
        <f t="shared" si="3011"/>
        <v>4.118451786487408E-6</v>
      </c>
      <c r="BC2486" s="13">
        <f t="shared" si="3012"/>
        <v>3.2271471946430712E-7</v>
      </c>
      <c r="BD2486" s="13">
        <f t="shared" si="3013"/>
        <v>6.1693230471958895E-7</v>
      </c>
      <c r="BE2486" s="13">
        <f t="shared" si="3014"/>
        <v>1.0520597258321243E-6</v>
      </c>
      <c r="BF2486" s="13">
        <f t="shared" si="3015"/>
        <v>8.9704304528277732E-7</v>
      </c>
      <c r="BG2486" s="13">
        <f t="shared" si="3016"/>
        <v>5.0991162404696745E-7</v>
      </c>
      <c r="BH2486" s="13">
        <f t="shared" si="3017"/>
        <v>2.1738912004182508E-7</v>
      </c>
      <c r="BI2486" s="13">
        <f t="shared" si="3018"/>
        <v>7.4143090345720163E-8</v>
      </c>
      <c r="BJ2486" s="14">
        <f t="shared" si="3019"/>
        <v>0.69906773437258274</v>
      </c>
      <c r="BK2486" s="14">
        <f t="shared" si="3020"/>
        <v>0.22127613553969616</v>
      </c>
      <c r="BL2486" s="14">
        <f t="shared" si="3021"/>
        <v>7.8160656783280963E-2</v>
      </c>
      <c r="BM2486" s="14">
        <f t="shared" si="3022"/>
        <v>0.34767741164984234</v>
      </c>
      <c r="BN2486" s="14">
        <f t="shared" si="3023"/>
        <v>0.6504145835449191</v>
      </c>
    </row>
    <row r="2487" spans="1:66" x14ac:dyDescent="0.25">
      <c r="A2487" t="s">
        <v>91</v>
      </c>
      <c r="B2487" t="s">
        <v>100</v>
      </c>
      <c r="C2487" t="s">
        <v>111</v>
      </c>
      <c r="D2487" s="7" t="s">
        <v>549</v>
      </c>
      <c r="E2487" s="10">
        <f>VLOOKUP(A2487,home!$A$2:$E$405,3,FALSE)</f>
        <v>1.5169082125603901</v>
      </c>
      <c r="F2487" s="10">
        <f>VLOOKUP(B2487,home!$B$2:$E$405,3,FALSE)</f>
        <v>1.1000000000000001</v>
      </c>
      <c r="G2487" s="10">
        <f>VLOOKUP(C2487,away!$B$2:$E$405,4,FALSE)</f>
        <v>0.47</v>
      </c>
      <c r="H2487" s="10">
        <f>VLOOKUP(A2487,away!$A$2:$E$405,3,FALSE)</f>
        <v>1.2367149758454099</v>
      </c>
      <c r="I2487" s="10">
        <f>VLOOKUP(C2487,away!$B$2:$E$405,3,FALSE)</f>
        <v>1.7</v>
      </c>
      <c r="J2487" s="10">
        <f>VLOOKUP(B2487,home!$B$2:$E$405,4,FALSE)</f>
        <v>1.44</v>
      </c>
      <c r="K2487" s="12">
        <f t="shared" si="2968"/>
        <v>0.78424154589372164</v>
      </c>
      <c r="L2487" s="12">
        <f t="shared" si="2969"/>
        <v>3.0274782608695632</v>
      </c>
      <c r="M2487" s="13">
        <f t="shared" si="2970"/>
        <v>2.2110121104529049E-2</v>
      </c>
      <c r="N2487" s="13">
        <f t="shared" si="2971"/>
        <v>1.7339675554913263E-2</v>
      </c>
      <c r="O2487" s="13">
        <f t="shared" si="2972"/>
        <v>6.6937910989155039E-2</v>
      </c>
      <c r="P2487" s="13">
        <f t="shared" si="2973"/>
        <v>5.2495490793031285E-2</v>
      </c>
      <c r="Q2487" s="13">
        <f t="shared" si="2974"/>
        <v>6.7992469812403755E-3</v>
      </c>
      <c r="R2487" s="13">
        <f t="shared" si="2975"/>
        <v>0.10132653517384436</v>
      </c>
      <c r="S2487" s="13">
        <f t="shared" si="2976"/>
        <v>3.1159672764487223E-2</v>
      </c>
      <c r="T2487" s="13">
        <f t="shared" si="2977"/>
        <v>2.058457242598824E-2</v>
      </c>
      <c r="U2487" s="13">
        <f t="shared" si="2978"/>
        <v>7.9464478584790263E-2</v>
      </c>
      <c r="V2487" s="13">
        <f t="shared" si="2979"/>
        <v>8.2201786783968993E-3</v>
      </c>
      <c r="W2487" s="13">
        <f t="shared" si="2980"/>
        <v>1.7774173211603911E-3</v>
      </c>
      <c r="X2487" s="13">
        <f t="shared" si="2981"/>
        <v>5.3810923003060991E-3</v>
      </c>
      <c r="Y2487" s="13">
        <f t="shared" si="2982"/>
        <v>8.1455699794546529E-3</v>
      </c>
      <c r="Z2487" s="13">
        <f t="shared" si="2983"/>
        <v>0.10225462749601633</v>
      </c>
      <c r="AA2487" s="13">
        <f t="shared" si="2984"/>
        <v>8.0192327142262501E-2</v>
      </c>
      <c r="AB2487" s="13">
        <f t="shared" si="2985"/>
        <v>3.144507730343149E-2</v>
      </c>
      <c r="AC2487" s="13">
        <f t="shared" si="2986"/>
        <v>1.219809900884213E-3</v>
      </c>
      <c r="AD2487" s="13">
        <f t="shared" si="2987"/>
        <v>3.4848112691127558E-4</v>
      </c>
      <c r="AE2487" s="13">
        <f t="shared" si="2988"/>
        <v>1.0550190360472142E-3</v>
      </c>
      <c r="AF2487" s="13">
        <f t="shared" si="2989"/>
        <v>1.5970235982182516E-3</v>
      </c>
      <c r="AG2487" s="13">
        <f t="shared" si="2990"/>
        <v>1.6116514085671482E-3</v>
      </c>
      <c r="AH2487" s="13">
        <f t="shared" si="2991"/>
        <v>7.7393415454376141E-2</v>
      </c>
      <c r="AI2487" s="13">
        <f t="shared" si="2992"/>
        <v>6.0695131777934994E-2</v>
      </c>
      <c r="AJ2487" s="13">
        <f t="shared" si="2993"/>
        <v>2.3799821986875438E-2</v>
      </c>
      <c r="AK2487" s="13">
        <f t="shared" si="2994"/>
        <v>6.2216030623275277E-3</v>
      </c>
      <c r="AL2487" s="13">
        <f t="shared" si="2995"/>
        <v>1.1584652859816082E-4</v>
      </c>
      <c r="AM2487" s="13">
        <f t="shared" si="2996"/>
        <v>5.4658675536737007E-5</v>
      </c>
      <c r="AN2487" s="13">
        <f t="shared" si="2997"/>
        <v>1.6547795195539429E-4</v>
      </c>
      <c r="AO2487" s="13">
        <f t="shared" si="2998"/>
        <v>2.5049045109908714E-4</v>
      </c>
      <c r="AP2487" s="13">
        <f t="shared" si="2999"/>
        <v>2.5278479841929892E-4</v>
      </c>
      <c r="AQ2487" s="13">
        <f t="shared" si="3000"/>
        <v>1.9132512047318056E-4</v>
      </c>
      <c r="AR2487" s="13">
        <f t="shared" si="3001"/>
        <v>4.6861376564514029E-2</v>
      </c>
      <c r="AS2487" s="13">
        <f t="shared" si="3002"/>
        <v>3.6750638399662305E-2</v>
      </c>
      <c r="AT2487" s="13">
        <f t="shared" si="3003"/>
        <v>1.4410688735566163E-2</v>
      </c>
      <c r="AU2487" s="13">
        <f t="shared" si="3004"/>
        <v>3.7671536037912172E-3</v>
      </c>
      <c r="AV2487" s="13">
        <f t="shared" si="3005"/>
        <v>7.3858959146408192E-4</v>
      </c>
      <c r="AW2487" s="13">
        <f t="shared" si="3006"/>
        <v>7.640317434865792E-6</v>
      </c>
      <c r="AX2487" s="13">
        <f t="shared" si="3007"/>
        <v>7.1442673665723257E-6</v>
      </c>
      <c r="AY2487" s="13">
        <f t="shared" si="3008"/>
        <v>2.1629114142137561E-5</v>
      </c>
      <c r="AZ2487" s="13">
        <f t="shared" si="3009"/>
        <v>3.2740836433593952E-5</v>
      </c>
      <c r="BA2487" s="13">
        <f t="shared" si="3010"/>
        <v>3.3040723515130615E-5</v>
      </c>
      <c r="BB2487" s="13">
        <f t="shared" si="3011"/>
        <v>2.5007518041364932E-5</v>
      </c>
      <c r="BC2487" s="13">
        <f t="shared" si="3012"/>
        <v>1.514194344570714E-5</v>
      </c>
      <c r="BD2487" s="13">
        <f t="shared" si="3013"/>
        <v>2.3645299803914784E-2</v>
      </c>
      <c r="BE2487" s="13">
        <f t="shared" si="3014"/>
        <v>1.8543626471342646E-2</v>
      </c>
      <c r="BF2487" s="13">
        <f t="shared" si="3015"/>
        <v>7.2713411451807456E-3</v>
      </c>
      <c r="BG2487" s="13">
        <f t="shared" si="3016"/>
        <v>1.9008292734723911E-3</v>
      </c>
      <c r="BH2487" s="13">
        <f t="shared" si="3017"/>
        <v>3.7267732197700687E-4</v>
      </c>
      <c r="BI2487" s="13">
        <f t="shared" si="3018"/>
        <v>5.8453807821356036E-5</v>
      </c>
      <c r="BJ2487" s="14">
        <f t="shared" si="3019"/>
        <v>6.5689191133235111E-2</v>
      </c>
      <c r="BK2487" s="14">
        <f t="shared" si="3020"/>
        <v>0.11534274888406897</v>
      </c>
      <c r="BL2487" s="14">
        <f t="shared" si="3021"/>
        <v>0.68179697619370461</v>
      </c>
      <c r="BM2487" s="14">
        <f t="shared" si="3022"/>
        <v>0.69806057431360435</v>
      </c>
      <c r="BN2487" s="14">
        <f t="shared" si="3023"/>
        <v>0.26700898059671335</v>
      </c>
    </row>
    <row r="2488" spans="1:66" x14ac:dyDescent="0.25">
      <c r="A2488" t="s">
        <v>91</v>
      </c>
      <c r="B2488" t="s">
        <v>129</v>
      </c>
      <c r="C2488" t="s">
        <v>122</v>
      </c>
      <c r="D2488" s="7" t="s">
        <v>549</v>
      </c>
      <c r="E2488" s="10">
        <f>VLOOKUP(A2488,home!$A$2:$E$405,3,FALSE)</f>
        <v>1.5169082125603901</v>
      </c>
      <c r="F2488" s="10">
        <f>VLOOKUP(B2488,home!$B$2:$E$405,3,FALSE)</f>
        <v>0.99</v>
      </c>
      <c r="G2488" s="10">
        <f>VLOOKUP(C2488,away!$B$2:$E$405,4,FALSE)</f>
        <v>1.32</v>
      </c>
      <c r="H2488" s="10">
        <f>VLOOKUP(A2488,away!$A$2:$E$405,3,FALSE)</f>
        <v>1.2367149758454099</v>
      </c>
      <c r="I2488" s="10">
        <f>VLOOKUP(C2488,away!$B$2:$E$405,3,FALSE)</f>
        <v>0.88</v>
      </c>
      <c r="J2488" s="10">
        <f>VLOOKUP(B2488,home!$B$2:$E$405,4,FALSE)</f>
        <v>1.1100000000000001</v>
      </c>
      <c r="K2488" s="12">
        <f t="shared" si="2968"/>
        <v>1.9822956521739179</v>
      </c>
      <c r="L2488" s="12">
        <f t="shared" si="2969"/>
        <v>1.2080231884057966</v>
      </c>
      <c r="M2488" s="13">
        <f t="shared" si="2970"/>
        <v>4.1158745768399299E-2</v>
      </c>
      <c r="N2488" s="13">
        <f t="shared" si="2971"/>
        <v>8.1588802785629577E-2</v>
      </c>
      <c r="O2488" s="13">
        <f t="shared" si="2972"/>
        <v>4.9720719293925304E-2</v>
      </c>
      <c r="P2488" s="13">
        <f t="shared" si="2973"/>
        <v>9.8561165679307977E-2</v>
      </c>
      <c r="Q2488" s="13">
        <f t="shared" si="2974"/>
        <v>8.0866564514014388E-2</v>
      </c>
      <c r="R2488" s="13">
        <f t="shared" si="2975"/>
        <v>3.0031890925638641E-2</v>
      </c>
      <c r="S2488" s="13">
        <f t="shared" si="2976"/>
        <v>5.9005098422620125E-2</v>
      </c>
      <c r="T2488" s="13">
        <f t="shared" si="2977"/>
        <v>9.7688685099642694E-2</v>
      </c>
      <c r="U2488" s="13">
        <f t="shared" si="2978"/>
        <v>5.9532086808454815E-2</v>
      </c>
      <c r="V2488" s="13">
        <f t="shared" si="2979"/>
        <v>1.5699677412913095E-2</v>
      </c>
      <c r="W2488" s="13">
        <f t="shared" si="2980"/>
        <v>5.3433813080790801E-2</v>
      </c>
      <c r="X2488" s="13">
        <f t="shared" si="2981"/>
        <v>6.4549285246536262E-2</v>
      </c>
      <c r="Y2488" s="13">
        <f t="shared" si="2982"/>
        <v>3.8988516686418007E-2</v>
      </c>
      <c r="Z2488" s="13">
        <f t="shared" si="2983"/>
        <v>1.2093073543281702E-2</v>
      </c>
      <c r="AA2488" s="13">
        <f t="shared" si="2984"/>
        <v>2.3972047106266756E-2</v>
      </c>
      <c r="AB2488" s="13">
        <f t="shared" si="2985"/>
        <v>2.375984237623047E-2</v>
      </c>
      <c r="AC2488" s="13">
        <f t="shared" si="2986"/>
        <v>2.349710975330935E-3</v>
      </c>
      <c r="AD2488" s="13">
        <f t="shared" si="2987"/>
        <v>2.6480403837281345E-2</v>
      </c>
      <c r="AE2488" s="13">
        <f t="shared" si="2988"/>
        <v>3.1988941873785696E-2</v>
      </c>
      <c r="AF2488" s="13">
        <f t="shared" si="2989"/>
        <v>1.9321691778049155E-2</v>
      </c>
      <c r="AG2488" s="13">
        <f t="shared" si="2990"/>
        <v>7.7803505690376695E-3</v>
      </c>
      <c r="AH2488" s="13">
        <f t="shared" si="2991"/>
        <v>3.6521783148452365E-3</v>
      </c>
      <c r="AI2488" s="13">
        <f t="shared" si="2992"/>
        <v>7.2396971944815791E-3</v>
      </c>
      <c r="AJ2488" s="13">
        <f t="shared" si="2993"/>
        <v>7.1756101358382736E-3</v>
      </c>
      <c r="AK2488" s="13">
        <f t="shared" si="2994"/>
        <v>4.7413935913224372E-3</v>
      </c>
      <c r="AL2488" s="13">
        <f t="shared" si="2995"/>
        <v>2.2507027210327653E-4</v>
      </c>
      <c r="AM2488" s="13">
        <f t="shared" si="2996"/>
        <v>1.0498397878890469E-2</v>
      </c>
      <c r="AN2488" s="13">
        <f t="shared" si="2997"/>
        <v>1.2682308078809915E-2</v>
      </c>
      <c r="AO2488" s="13">
        <f t="shared" si="2998"/>
        <v>7.660261120854276E-3</v>
      </c>
      <c r="AP2488" s="13">
        <f t="shared" si="2999"/>
        <v>3.0845910210784483E-3</v>
      </c>
      <c r="AQ2488" s="13">
        <f t="shared" si="3000"/>
        <v>9.3156437005276975E-4</v>
      </c>
      <c r="AR2488" s="13">
        <f t="shared" si="3001"/>
        <v>8.8238321850516908E-4</v>
      </c>
      <c r="AS2488" s="13">
        <f t="shared" si="3002"/>
        <v>1.7491444175940249E-3</v>
      </c>
      <c r="AT2488" s="13">
        <f t="shared" si="3003"/>
        <v>1.7336606870104578E-3</v>
      </c>
      <c r="AU2488" s="13">
        <f t="shared" si="3004"/>
        <v>1.1455426807352265E-3</v>
      </c>
      <c r="AV2488" s="13">
        <f t="shared" si="3005"/>
        <v>5.6770106885027324E-4</v>
      </c>
      <c r="AW2488" s="13">
        <f t="shared" si="3006"/>
        <v>1.497129384459854E-5</v>
      </c>
      <c r="AX2488" s="13">
        <f t="shared" si="3007"/>
        <v>3.4684880783527423E-3</v>
      </c>
      <c r="AY2488" s="13">
        <f t="shared" si="3008"/>
        <v>4.1900140273591745E-3</v>
      </c>
      <c r="AZ2488" s="13">
        <f t="shared" si="3009"/>
        <v>2.5308170523977223E-3</v>
      </c>
      <c r="BA2488" s="13">
        <f t="shared" si="3010"/>
        <v>1.0190952283030857E-3</v>
      </c>
      <c r="BB2488" s="13">
        <f t="shared" si="3011"/>
        <v>3.0777266674595667E-4</v>
      </c>
      <c r="BC2488" s="13">
        <f t="shared" si="3012"/>
        <v>7.4359303637320945E-5</v>
      </c>
      <c r="BD2488" s="13">
        <f t="shared" si="3013"/>
        <v>1.7765656483573059E-4</v>
      </c>
      <c r="BE2488" s="13">
        <f t="shared" si="3014"/>
        <v>3.5216783605402253E-4</v>
      </c>
      <c r="BF2488" s="13">
        <f t="shared" si="3015"/>
        <v>3.4905038512269301E-4</v>
      </c>
      <c r="BG2488" s="13">
        <f t="shared" si="3016"/>
        <v>2.3064035360611542E-4</v>
      </c>
      <c r="BH2488" s="13">
        <f t="shared" si="3017"/>
        <v>1.1429934254231435E-4</v>
      </c>
      <c r="BI2488" s="13">
        <f t="shared" si="3018"/>
        <v>4.5315017953593414E-5</v>
      </c>
      <c r="BJ2488" s="14">
        <f t="shared" si="3019"/>
        <v>0.54913472429766774</v>
      </c>
      <c r="BK2488" s="14">
        <f t="shared" si="3020"/>
        <v>0.22118948255803389</v>
      </c>
      <c r="BL2488" s="14">
        <f t="shared" si="3021"/>
        <v>0.21717302731981317</v>
      </c>
      <c r="BM2488" s="14">
        <f t="shared" si="3022"/>
        <v>0.61348737601836656</v>
      </c>
      <c r="BN2488" s="14">
        <f t="shared" si="3023"/>
        <v>0.38192788896691521</v>
      </c>
    </row>
    <row r="2489" spans="1:66" x14ac:dyDescent="0.25">
      <c r="A2489" t="s">
        <v>91</v>
      </c>
      <c r="B2489" t="s">
        <v>101</v>
      </c>
      <c r="C2489" t="s">
        <v>118</v>
      </c>
      <c r="D2489" s="7" t="s">
        <v>549</v>
      </c>
      <c r="E2489" s="10">
        <f>VLOOKUP(A2489,home!$A$2:$E$405,3,FALSE)</f>
        <v>1.5169082125603901</v>
      </c>
      <c r="F2489" s="10">
        <f>VLOOKUP(B2489,home!$B$2:$E$405,3,FALSE)</f>
        <v>1.03</v>
      </c>
      <c r="G2489" s="10">
        <f>VLOOKUP(C2489,away!$B$2:$E$405,4,FALSE)</f>
        <v>1.4</v>
      </c>
      <c r="H2489" s="10">
        <f>VLOOKUP(A2489,away!$A$2:$E$405,3,FALSE)</f>
        <v>1.2367149758454099</v>
      </c>
      <c r="I2489" s="10">
        <f>VLOOKUP(C2489,away!$B$2:$E$405,3,FALSE)</f>
        <v>0.74</v>
      </c>
      <c r="J2489" s="10">
        <f>VLOOKUP(B2489,home!$B$2:$E$405,4,FALSE)</f>
        <v>0.9</v>
      </c>
      <c r="K2489" s="12">
        <f t="shared" si="2968"/>
        <v>2.1873816425120824</v>
      </c>
      <c r="L2489" s="12">
        <f t="shared" si="2969"/>
        <v>0.82365217391304302</v>
      </c>
      <c r="M2489" s="13">
        <f t="shared" si="2970"/>
        <v>4.9240746545154229E-2</v>
      </c>
      <c r="N2489" s="13">
        <f t="shared" si="2971"/>
        <v>0.1077083050564606</v>
      </c>
      <c r="O2489" s="13">
        <f t="shared" si="2972"/>
        <v>4.055724793701744E-2</v>
      </c>
      <c r="P2489" s="13">
        <f t="shared" si="2973"/>
        <v>8.8714179608242988E-2</v>
      </c>
      <c r="Q2489" s="13">
        <f t="shared" si="2974"/>
        <v>0.11779958461329663</v>
      </c>
      <c r="R2489" s="13">
        <f t="shared" si="2975"/>
        <v>1.6702532715627345E-2</v>
      </c>
      <c r="S2489" s="13">
        <f t="shared" si="2976"/>
        <v>3.9957790121777206E-2</v>
      </c>
      <c r="T2489" s="13">
        <f t="shared" si="2977"/>
        <v>9.7025883952795239E-2</v>
      </c>
      <c r="U2489" s="13">
        <f t="shared" si="2978"/>
        <v>3.6534813445620734E-2</v>
      </c>
      <c r="V2489" s="13">
        <f t="shared" si="2979"/>
        <v>7.9988465252071612E-3</v>
      </c>
      <c r="W2489" s="13">
        <f t="shared" si="2980"/>
        <v>8.5890882959557935E-2</v>
      </c>
      <c r="X2489" s="13">
        <f t="shared" si="2981"/>
        <v>7.0744212468950629E-2</v>
      </c>
      <c r="Y2489" s="13">
        <f t="shared" si="2982"/>
        <v>2.9134312195908691E-2</v>
      </c>
      <c r="Z2489" s="13">
        <f t="shared" si="2983"/>
        <v>4.5856924603600623E-3</v>
      </c>
      <c r="AA2489" s="13">
        <f t="shared" si="2984"/>
        <v>1.0030659505997666E-2</v>
      </c>
      <c r="AB2489" s="13">
        <f t="shared" si="2985"/>
        <v>1.0970440232854307E-2</v>
      </c>
      <c r="AC2489" s="13">
        <f t="shared" si="2986"/>
        <v>9.0069093825232511E-4</v>
      </c>
      <c r="AD2489" s="13">
        <f t="shared" si="2987"/>
        <v>4.6969035161222729E-2</v>
      </c>
      <c r="AE2489" s="13">
        <f t="shared" si="2988"/>
        <v>3.8686147917139257E-2</v>
      </c>
      <c r="AF2489" s="13">
        <f t="shared" si="2989"/>
        <v>1.5931964916136642E-2</v>
      </c>
      <c r="AG2489" s="13">
        <f t="shared" si="2990"/>
        <v>4.3741325126274268E-3</v>
      </c>
      <c r="AH2489" s="13">
        <f t="shared" si="2991"/>
        <v>9.4425389096805393E-4</v>
      </c>
      <c r="AI2489" s="13">
        <f t="shared" si="2992"/>
        <v>2.0654436269741264E-3</v>
      </c>
      <c r="AJ2489" s="13">
        <f t="shared" si="2993"/>
        <v>2.2589567366433894E-3</v>
      </c>
      <c r="AK2489" s="13">
        <f t="shared" si="2994"/>
        <v>1.6470668323209166E-3</v>
      </c>
      <c r="AL2489" s="13">
        <f t="shared" si="2995"/>
        <v>6.4908892146353547E-5</v>
      </c>
      <c r="AM2489" s="13">
        <f t="shared" si="2996"/>
        <v>2.0547841055632624E-2</v>
      </c>
      <c r="AN2489" s="13">
        <f t="shared" si="2997"/>
        <v>1.6924273954691489E-2</v>
      </c>
      <c r="AO2489" s="13">
        <f t="shared" si="2998"/>
        <v>6.9698575173407686E-3</v>
      </c>
      <c r="AP2489" s="13">
        <f t="shared" si="2999"/>
        <v>1.9135794320072966E-3</v>
      </c>
      <c r="AQ2489" s="13">
        <f t="shared" si="3000"/>
        <v>3.9403096478202393E-4</v>
      </c>
      <c r="AR2489" s="13">
        <f t="shared" si="3001"/>
        <v>1.5554735400433745E-4</v>
      </c>
      <c r="AS2489" s="13">
        <f t="shared" si="3002"/>
        <v>3.4024142669041599E-4</v>
      </c>
      <c r="AT2489" s="13">
        <f t="shared" si="3003"/>
        <v>3.7211892538236828E-4</v>
      </c>
      <c r="AU2489" s="13">
        <f t="shared" si="3004"/>
        <v>2.7132203540423857E-4</v>
      </c>
      <c r="AV2489" s="13">
        <f t="shared" si="3005"/>
        <v>1.4837120986306121E-4</v>
      </c>
      <c r="AW2489" s="13">
        <f t="shared" si="3006"/>
        <v>3.2484045339943704E-6</v>
      </c>
      <c r="AX2489" s="13">
        <f t="shared" si="3007"/>
        <v>7.4909950530578145E-3</v>
      </c>
      <c r="AY2489" s="13">
        <f t="shared" si="3008"/>
        <v>6.16997436022292E-3</v>
      </c>
      <c r="AZ2489" s="13">
        <f t="shared" si="3009"/>
        <v>2.5409563973926722E-3</v>
      </c>
      <c r="BA2489" s="13">
        <f t="shared" si="3010"/>
        <v>6.9762142017690959E-4</v>
      </c>
      <c r="BB2489" s="13">
        <f t="shared" si="3011"/>
        <v>1.4364934982425396E-4</v>
      </c>
      <c r="BC2489" s="13">
        <f t="shared" si="3012"/>
        <v>2.36634198527884E-5</v>
      </c>
      <c r="BD2489" s="13">
        <f t="shared" si="3013"/>
        <v>2.1352819378682364E-5</v>
      </c>
      <c r="BE2489" s="13">
        <f t="shared" si="3014"/>
        <v>4.6706765124806058E-5</v>
      </c>
      <c r="BF2489" s="13">
        <f t="shared" si="3015"/>
        <v>5.1082760307562172E-5</v>
      </c>
      <c r="BG2489" s="13">
        <f t="shared" si="3016"/>
        <v>3.7245830715202112E-5</v>
      </c>
      <c r="BH2489" s="13">
        <f t="shared" si="3017"/>
        <v>2.0367711591636445E-5</v>
      </c>
      <c r="BI2489" s="13">
        <f t="shared" si="3018"/>
        <v>8.910391687105223E-6</v>
      </c>
      <c r="BJ2489" s="14">
        <f t="shared" si="3019"/>
        <v>0.67808090467907767</v>
      </c>
      <c r="BK2489" s="14">
        <f t="shared" si="3020"/>
        <v>0.19304713699100318</v>
      </c>
      <c r="BL2489" s="14">
        <f t="shared" si="3021"/>
        <v>0.12318468215417339</v>
      </c>
      <c r="BM2489" s="14">
        <f t="shared" si="3022"/>
        <v>0.57200909385312637</v>
      </c>
      <c r="BN2489" s="14">
        <f t="shared" si="3023"/>
        <v>0.42072259647579918</v>
      </c>
    </row>
    <row r="2490" spans="1:66" x14ac:dyDescent="0.25">
      <c r="A2490" t="s">
        <v>91</v>
      </c>
      <c r="B2490" t="s">
        <v>370</v>
      </c>
      <c r="C2490" t="s">
        <v>93</v>
      </c>
      <c r="D2490" s="7" t="s">
        <v>549</v>
      </c>
      <c r="E2490" s="10">
        <f>VLOOKUP(A2490,home!$A$2:$E$405,3,FALSE)</f>
        <v>1.5169082125603901</v>
      </c>
      <c r="F2490" s="10">
        <f>VLOOKUP(B2490,home!$B$2:$E$405,3,FALSE)</f>
        <v>0.91</v>
      </c>
      <c r="G2490" s="10">
        <f>VLOOKUP(C2490,away!$B$2:$E$405,4,FALSE)</f>
        <v>1.4</v>
      </c>
      <c r="H2490" s="10">
        <f>VLOOKUP(A2490,away!$A$2:$E$405,3,FALSE)</f>
        <v>1.2367149758454099</v>
      </c>
      <c r="I2490" s="10">
        <f>VLOOKUP(C2490,away!$B$2:$E$405,3,FALSE)</f>
        <v>0.91</v>
      </c>
      <c r="J2490" s="10">
        <f>VLOOKUP(B2490,home!$B$2:$E$405,4,FALSE)</f>
        <v>0.51</v>
      </c>
      <c r="K2490" s="12">
        <f t="shared" si="2968"/>
        <v>1.932541062801937</v>
      </c>
      <c r="L2490" s="12">
        <f t="shared" si="2969"/>
        <v>0.57395942028985469</v>
      </c>
      <c r="M2490" s="13">
        <f t="shared" si="2970"/>
        <v>8.1553137029777331E-2</v>
      </c>
      <c r="N2490" s="13">
        <f t="shared" si="2971"/>
        <v>0.15760478611035789</v>
      </c>
      <c r="O2490" s="13">
        <f t="shared" si="2972"/>
        <v>4.6808191252430083E-2</v>
      </c>
      <c r="P2490" s="13">
        <f t="shared" si="2973"/>
        <v>9.0458751670807566E-2</v>
      </c>
      <c r="Q2490" s="13">
        <f t="shared" si="2974"/>
        <v>0.15228886042619155</v>
      </c>
      <c r="R2490" s="13">
        <f t="shared" si="2975"/>
        <v>1.3433001158030707E-2</v>
      </c>
      <c r="S2490" s="13">
        <f t="shared" si="2976"/>
        <v>2.5084215187372458E-2</v>
      </c>
      <c r="T2490" s="13">
        <f t="shared" si="2977"/>
        <v>8.7407626046819495E-2</v>
      </c>
      <c r="U2490" s="13">
        <f t="shared" si="2978"/>
        <v>2.5959826334560312E-2</v>
      </c>
      <c r="V2490" s="13">
        <f t="shared" si="2979"/>
        <v>3.0914905778454032E-3</v>
      </c>
      <c r="W2490" s="13">
        <f t="shared" si="2980"/>
        <v>9.8101492060309353E-2</v>
      </c>
      <c r="X2490" s="13">
        <f t="shared" si="2981"/>
        <v>5.6306275512504944E-2</v>
      </c>
      <c r="Y2490" s="13">
        <f t="shared" si="2982"/>
        <v>1.6158758625919086E-2</v>
      </c>
      <c r="Z2490" s="13">
        <f t="shared" si="2983"/>
        <v>2.5699991858054174E-3</v>
      </c>
      <c r="AA2490" s="13">
        <f t="shared" si="2984"/>
        <v>4.9666289579365138E-3</v>
      </c>
      <c r="AB2490" s="13">
        <f t="shared" si="2985"/>
        <v>4.7991072024567557E-3</v>
      </c>
      <c r="AC2490" s="13">
        <f t="shared" si="2986"/>
        <v>2.1431761292322341E-4</v>
      </c>
      <c r="AD2490" s="13">
        <f t="shared" si="2987"/>
        <v>4.7396290432171514E-2</v>
      </c>
      <c r="AE2490" s="13">
        <f t="shared" si="2988"/>
        <v>2.7203547380338752E-2</v>
      </c>
      <c r="AF2490" s="13">
        <f t="shared" si="2989"/>
        <v>7.8068661421234111E-3</v>
      </c>
      <c r="AG2490" s="13">
        <f t="shared" si="2990"/>
        <v>1.4936081217378826E-3</v>
      </c>
      <c r="AH2490" s="13">
        <f t="shared" si="2991"/>
        <v>3.687688107075689E-4</v>
      </c>
      <c r="AI2490" s="13">
        <f t="shared" si="2992"/>
        <v>7.1266086937301157E-4</v>
      </c>
      <c r="AJ2490" s="13">
        <f t="shared" si="2993"/>
        <v>6.8862319695773633E-4</v>
      </c>
      <c r="AK2490" s="13">
        <f t="shared" si="2994"/>
        <v>4.4359753497292376E-4</v>
      </c>
      <c r="AL2490" s="13">
        <f t="shared" si="2995"/>
        <v>9.5088451197277353E-6</v>
      </c>
      <c r="AM2490" s="13">
        <f t="shared" si="2996"/>
        <v>1.8319055496931608E-2</v>
      </c>
      <c r="AN2490" s="13">
        <f t="shared" si="2997"/>
        <v>1.0514394473276543E-2</v>
      </c>
      <c r="AO2490" s="13">
        <f t="shared" si="2998"/>
        <v>3.0174178782903277E-3</v>
      </c>
      <c r="AP2490" s="13">
        <f t="shared" si="2999"/>
        <v>5.7729180539858676E-4</v>
      </c>
      <c r="AQ2490" s="13">
        <f t="shared" si="3000"/>
        <v>8.2835517491164086E-5</v>
      </c>
      <c r="AR2490" s="13">
        <f t="shared" si="3001"/>
        <v>4.23316665629391E-5</v>
      </c>
      <c r="AS2490" s="13">
        <f t="shared" si="3002"/>
        <v>8.1807683889719538E-5</v>
      </c>
      <c r="AT2490" s="13">
        <f t="shared" si="3003"/>
        <v>7.9048354184801774E-5</v>
      </c>
      <c r="AU2490" s="13">
        <f t="shared" si="3004"/>
        <v>5.0921396803013593E-5</v>
      </c>
      <c r="AV2490" s="13">
        <f t="shared" si="3005"/>
        <v>2.4601922574263767E-5</v>
      </c>
      <c r="AW2490" s="13">
        <f t="shared" si="3006"/>
        <v>2.9297812263853381E-7</v>
      </c>
      <c r="AX2490" s="13">
        <f t="shared" si="3007"/>
        <v>5.9003878299279805E-3</v>
      </c>
      <c r="AY2490" s="13">
        <f t="shared" si="3008"/>
        <v>3.3865831783507772E-3</v>
      </c>
      <c r="AZ2490" s="13">
        <f t="shared" si="3009"/>
        <v>9.7188065890479276E-4</v>
      </c>
      <c r="BA2490" s="13">
        <f t="shared" si="3010"/>
        <v>1.8594001985863898E-4</v>
      </c>
      <c r="BB2490" s="13">
        <f t="shared" si="3011"/>
        <v>2.6680506501687118E-5</v>
      </c>
      <c r="BC2490" s="13">
        <f t="shared" si="3012"/>
        <v>3.0627056089496086E-6</v>
      </c>
      <c r="BD2490" s="13">
        <f t="shared" si="3013"/>
        <v>4.0494431333946566E-6</v>
      </c>
      <c r="BE2490" s="13">
        <f t="shared" si="3014"/>
        <v>7.825715136766515E-6</v>
      </c>
      <c r="BF2490" s="13">
        <f t="shared" si="3015"/>
        <v>7.5617579237959866E-6</v>
      </c>
      <c r="BG2490" s="13">
        <f t="shared" si="3016"/>
        <v>4.8711358982345547E-6</v>
      </c>
      <c r="BH2490" s="13">
        <f t="shared" si="3017"/>
        <v>2.3534175364567192E-6</v>
      </c>
      <c r="BI2490" s="13">
        <f t="shared" si="3018"/>
        <v>9.0961520542415708E-7</v>
      </c>
      <c r="BJ2490" s="14">
        <f t="shared" si="3019"/>
        <v>0.69475364092901482</v>
      </c>
      <c r="BK2490" s="14">
        <f t="shared" si="3020"/>
        <v>0.20379800410219648</v>
      </c>
      <c r="BL2490" s="14">
        <f t="shared" si="3021"/>
        <v>9.8486687426274436E-2</v>
      </c>
      <c r="BM2490" s="14">
        <f t="shared" si="3022"/>
        <v>0.45407531379546795</v>
      </c>
      <c r="BN2490" s="14">
        <f t="shared" si="3023"/>
        <v>0.54214672764759519</v>
      </c>
    </row>
    <row r="2491" spans="1:66" x14ac:dyDescent="0.25">
      <c r="A2491" t="s">
        <v>91</v>
      </c>
      <c r="B2491" t="s">
        <v>389</v>
      </c>
      <c r="C2491" t="s">
        <v>99</v>
      </c>
      <c r="D2491" s="7" t="s">
        <v>549</v>
      </c>
      <c r="E2491" s="10">
        <f>VLOOKUP(A2491,home!$A$2:$E$405,3,FALSE)</f>
        <v>1.5169082125603901</v>
      </c>
      <c r="F2491" s="10">
        <f>VLOOKUP(B2491,home!$B$2:$E$405,3,FALSE)</f>
        <v>1.1000000000000001</v>
      </c>
      <c r="G2491" s="10">
        <f>VLOOKUP(C2491,away!$B$2:$E$405,4,FALSE)</f>
        <v>0.95</v>
      </c>
      <c r="H2491" s="10">
        <f>VLOOKUP(A2491,away!$A$2:$E$405,3,FALSE)</f>
        <v>1.2367149758454099</v>
      </c>
      <c r="I2491" s="10">
        <f>VLOOKUP(C2491,away!$B$2:$E$405,3,FALSE)</f>
        <v>1.1000000000000001</v>
      </c>
      <c r="J2491" s="10">
        <f>VLOOKUP(B2491,home!$B$2:$E$405,4,FALSE)</f>
        <v>0.99</v>
      </c>
      <c r="K2491" s="12">
        <f t="shared" si="2968"/>
        <v>1.5851690821256077</v>
      </c>
      <c r="L2491" s="12">
        <f t="shared" si="2969"/>
        <v>1.3467826086956514</v>
      </c>
      <c r="M2491" s="13">
        <f t="shared" si="2970"/>
        <v>5.3292925267088981E-2</v>
      </c>
      <c r="N2491" s="13">
        <f t="shared" si="2971"/>
        <v>8.4478297429420035E-2</v>
      </c>
      <c r="O2491" s="13">
        <f t="shared" si="2972"/>
        <v>7.1773984916232506E-2</v>
      </c>
      <c r="P2491" s="13">
        <f t="shared" si="2973"/>
        <v>0.11377390179016146</v>
      </c>
      <c r="Q2491" s="13">
        <f t="shared" si="2974"/>
        <v>6.6956192597863937E-2</v>
      </c>
      <c r="R2491" s="13">
        <f t="shared" si="2975"/>
        <v>4.8331977320982974E-2</v>
      </c>
      <c r="S2491" s="13">
        <f t="shared" si="2976"/>
        <v>6.0723354289913517E-2</v>
      </c>
      <c r="T2491" s="13">
        <f t="shared" si="2977"/>
        <v>9.0175435735279669E-2</v>
      </c>
      <c r="U2491" s="13">
        <f t="shared" si="2978"/>
        <v>7.6614356127218258E-2</v>
      </c>
      <c r="V2491" s="13">
        <f t="shared" si="2979"/>
        <v>1.4404106929818535E-2</v>
      </c>
      <c r="W2491" s="13">
        <f t="shared" si="2980"/>
        <v>3.5378962120993784E-2</v>
      </c>
      <c r="X2491" s="13">
        <f t="shared" si="2981"/>
        <v>4.7647770898256656E-2</v>
      </c>
      <c r="Y2491" s="13">
        <f t="shared" si="2982"/>
        <v>3.208559459444342E-2</v>
      </c>
      <c r="Z2491" s="13">
        <f t="shared" si="2983"/>
        <v>2.1697555499924172E-2</v>
      </c>
      <c r="AA2491" s="13">
        <f t="shared" si="2984"/>
        <v>3.4394294136184222E-2</v>
      </c>
      <c r="AB2491" s="13">
        <f t="shared" si="2985"/>
        <v>2.7260385833106669E-2</v>
      </c>
      <c r="AC2491" s="13">
        <f t="shared" si="2986"/>
        <v>1.9219383236551836E-3</v>
      </c>
      <c r="AD2491" s="13">
        <f t="shared" si="2987"/>
        <v>1.4020409227973096E-2</v>
      </c>
      <c r="AE2491" s="13">
        <f t="shared" si="2988"/>
        <v>1.8882443315030192E-2</v>
      </c>
      <c r="AF2491" s="13">
        <f t="shared" si="2989"/>
        <v>1.2715273133182065E-2</v>
      </c>
      <c r="AG2491" s="13">
        <f t="shared" si="2990"/>
        <v>5.7082362401948902E-3</v>
      </c>
      <c r="AH2491" s="13">
        <f t="shared" si="2991"/>
        <v>7.3054725996266412E-3</v>
      </c>
      <c r="AI2491" s="13">
        <f t="shared" si="2992"/>
        <v>1.1580409295243939E-2</v>
      </c>
      <c r="AJ2491" s="13">
        <f t="shared" si="2993"/>
        <v>9.1784533865903479E-3</v>
      </c>
      <c r="AK2491" s="13">
        <f t="shared" si="2994"/>
        <v>4.8498001767180304E-3</v>
      </c>
      <c r="AL2491" s="13">
        <f t="shared" si="2995"/>
        <v>1.6412416543951992E-4</v>
      </c>
      <c r="AM2491" s="13">
        <f t="shared" si="2996"/>
        <v>4.4449438453863024E-3</v>
      </c>
      <c r="AN2491" s="13">
        <f t="shared" si="2997"/>
        <v>5.9863730675950447E-3</v>
      </c>
      <c r="AO2491" s="13">
        <f t="shared" si="2998"/>
        <v>4.0311715683005222E-3</v>
      </c>
      <c r="AP2491" s="13">
        <f t="shared" si="2999"/>
        <v>1.8097039202851727E-3</v>
      </c>
      <c r="AQ2491" s="13">
        <f t="shared" si="3000"/>
        <v>6.093194416821032E-4</v>
      </c>
      <c r="AR2491" s="13">
        <f t="shared" si="3001"/>
        <v>1.9677766890959514E-3</v>
      </c>
      <c r="AS2491" s="13">
        <f t="shared" si="3002"/>
        <v>3.1192587680823956E-3</v>
      </c>
      <c r="AT2491" s="13">
        <f t="shared" si="3003"/>
        <v>2.4722762791567132E-3</v>
      </c>
      <c r="AU2491" s="13">
        <f t="shared" si="3004"/>
        <v>1.3063253067305864E-3</v>
      </c>
      <c r="AV2491" s="13">
        <f t="shared" si="3005"/>
        <v>5.1768662185689438E-4</v>
      </c>
      <c r="AW2491" s="13">
        <f t="shared" si="3006"/>
        <v>9.7329193042896202E-6</v>
      </c>
      <c r="AX2491" s="13">
        <f t="shared" si="3007"/>
        <v>1.1743312592484771E-3</v>
      </c>
      <c r="AY2491" s="13">
        <f t="shared" si="3008"/>
        <v>1.5815689168035135E-3</v>
      </c>
      <c r="AZ2491" s="13">
        <f t="shared" si="3009"/>
        <v>1.0650147558022959E-3</v>
      </c>
      <c r="BA2491" s="13">
        <f t="shared" si="3010"/>
        <v>4.781144503729261E-4</v>
      </c>
      <c r="BB2491" s="13">
        <f t="shared" si="3011"/>
        <v>1.609790566820843E-4</v>
      </c>
      <c r="BC2491" s="13">
        <f t="shared" si="3012"/>
        <v>4.3360758780732465E-5</v>
      </c>
      <c r="BD2491" s="13">
        <f t="shared" si="3013"/>
        <v>4.4169457044518937E-4</v>
      </c>
      <c r="BE2491" s="13">
        <f t="shared" si="3014"/>
        <v>7.0016057681246532E-4</v>
      </c>
      <c r="BF2491" s="13">
        <f t="shared" si="3015"/>
        <v>5.5493644944317605E-4</v>
      </c>
      <c r="BG2491" s="13">
        <f t="shared" si="3016"/>
        <v>2.9322270073396092E-4</v>
      </c>
      <c r="BH2491" s="13">
        <f t="shared" si="3017"/>
        <v>1.162018898452112E-4</v>
      </c>
      <c r="BI2491" s="13">
        <f t="shared" si="3018"/>
        <v>3.6839928613438875E-5</v>
      </c>
      <c r="BJ2491" s="14">
        <f t="shared" si="3019"/>
        <v>0.42943349633357697</v>
      </c>
      <c r="BK2491" s="14">
        <f t="shared" si="3020"/>
        <v>0.24586191968288068</v>
      </c>
      <c r="BL2491" s="14">
        <f t="shared" si="3021"/>
        <v>0.30281551357271957</v>
      </c>
      <c r="BM2491" s="14">
        <f t="shared" si="3022"/>
        <v>0.55962936976985245</v>
      </c>
      <c r="BN2491" s="14">
        <f t="shared" si="3023"/>
        <v>0.43860727932174992</v>
      </c>
    </row>
    <row r="2492" spans="1:66" x14ac:dyDescent="0.25">
      <c r="A2492" t="s">
        <v>136</v>
      </c>
      <c r="B2492" t="s">
        <v>125</v>
      </c>
      <c r="C2492" t="s">
        <v>482</v>
      </c>
      <c r="D2492" s="7" t="s">
        <v>549</v>
      </c>
      <c r="E2492" s="10">
        <f>VLOOKUP(A2492,home!$A$2:$E$405,3,FALSE)</f>
        <v>1.51136363636364</v>
      </c>
      <c r="F2492" s="10">
        <f>VLOOKUP(B2492,home!$B$2:$E$405,3,FALSE)</f>
        <v>0.85</v>
      </c>
      <c r="G2492" s="10">
        <f>VLOOKUP(C2492,away!$B$2:$E$405,4,FALSE)</f>
        <v>2.08</v>
      </c>
      <c r="H2492" s="10">
        <f>VLOOKUP(A2492,away!$A$2:$E$405,3,FALSE)</f>
        <v>1.32386363636364</v>
      </c>
      <c r="I2492" s="10">
        <f>VLOOKUP(C2492,away!$B$2:$E$405,3,FALSE)</f>
        <v>0.56999999999999995</v>
      </c>
      <c r="J2492" s="10">
        <f>VLOOKUP(B2492,home!$B$2:$E$405,4,FALSE)</f>
        <v>1.4</v>
      </c>
      <c r="K2492" s="12">
        <f t="shared" si="2968"/>
        <v>2.6720909090909157</v>
      </c>
      <c r="L2492" s="12">
        <f t="shared" si="2969"/>
        <v>1.0564431818181845</v>
      </c>
      <c r="M2492" s="13">
        <f t="shared" si="2970"/>
        <v>2.402803294445589E-2</v>
      </c>
      <c r="N2492" s="13">
        <f t="shared" si="2971"/>
        <v>6.420508839421761E-2</v>
      </c>
      <c r="O2492" s="13">
        <f t="shared" si="2972"/>
        <v>2.5384251576673143E-2</v>
      </c>
      <c r="P2492" s="13">
        <f t="shared" si="2973"/>
        <v>6.7829027872105041E-2</v>
      </c>
      <c r="Q2492" s="13">
        <f t="shared" si="2974"/>
        <v>8.57809165077838E-2</v>
      </c>
      <c r="R2492" s="13">
        <f t="shared" si="2975"/>
        <v>1.340850975186692E-2</v>
      </c>
      <c r="S2492" s="13">
        <f t="shared" si="2976"/>
        <v>4.7868847948458103E-2</v>
      </c>
      <c r="T2492" s="13">
        <f t="shared" si="2977"/>
        <v>9.0622664374763143E-2</v>
      </c>
      <c r="U2492" s="13">
        <f t="shared" si="2978"/>
        <v>3.5828757012420491E-2</v>
      </c>
      <c r="V2492" s="13">
        <f t="shared" si="2979"/>
        <v>1.5014395103545066E-2</v>
      </c>
      <c r="W2492" s="13">
        <f t="shared" si="2980"/>
        <v>7.6404802391311963E-2</v>
      </c>
      <c r="X2492" s="13">
        <f t="shared" si="2981"/>
        <v>8.0717332544467252E-2</v>
      </c>
      <c r="Y2492" s="13">
        <f t="shared" si="2982"/>
        <v>4.2636637810576736E-2</v>
      </c>
      <c r="Z2492" s="13">
        <f t="shared" si="2983"/>
        <v>4.7217762352341477E-3</v>
      </c>
      <c r="AA2492" s="13">
        <f t="shared" si="2984"/>
        <v>1.2617015352930696E-2</v>
      </c>
      <c r="AB2492" s="13">
        <f t="shared" si="2985"/>
        <v>1.6856906012213319E-2</v>
      </c>
      <c r="AC2492" s="13">
        <f t="shared" si="2986"/>
        <v>2.6490199653342282E-3</v>
      </c>
      <c r="AD2492" s="13">
        <f t="shared" si="2987"/>
        <v>5.1040144470178149E-2</v>
      </c>
      <c r="AE2492" s="13">
        <f t="shared" si="2988"/>
        <v>5.3921012624534817E-2</v>
      </c>
      <c r="AF2492" s="13">
        <f t="shared" si="2989"/>
        <v>2.8482243071961032E-2</v>
      </c>
      <c r="AG2492" s="13">
        <f t="shared" si="2990"/>
        <v>1.0029957165420484E-2</v>
      </c>
      <c r="AH2492" s="13">
        <f t="shared" si="2991"/>
        <v>1.2470720774460627E-3</v>
      </c>
      <c r="AI2492" s="13">
        <f t="shared" si="2992"/>
        <v>3.3322899611247466E-3</v>
      </c>
      <c r="AJ2492" s="13">
        <f t="shared" si="2993"/>
        <v>4.4520908557881796E-3</v>
      </c>
      <c r="AK2492" s="13">
        <f t="shared" si="2994"/>
        <v>3.9654638340661293E-3</v>
      </c>
      <c r="AL2492" s="13">
        <f t="shared" si="2995"/>
        <v>2.9911803346994607E-4</v>
      </c>
      <c r="AM2492" s="13">
        <f t="shared" si="2996"/>
        <v>2.7276781207489987E-2</v>
      </c>
      <c r="AN2492" s="13">
        <f t="shared" si="2997"/>
        <v>2.8816369528599183E-2</v>
      </c>
      <c r="AO2492" s="13">
        <f t="shared" si="2998"/>
        <v>1.5221428556620949E-2</v>
      </c>
      <c r="AP2492" s="13">
        <f t="shared" si="2999"/>
        <v>5.3601914720582703E-3</v>
      </c>
      <c r="AQ2492" s="13">
        <f t="shared" si="3000"/>
        <v>1.4156844334739841E-3</v>
      </c>
      <c r="AR2492" s="13">
        <f t="shared" si="3001"/>
        <v>2.6349215869074651E-4</v>
      </c>
      <c r="AS2492" s="13">
        <f t="shared" si="3002"/>
        <v>7.0407500185428471E-4</v>
      </c>
      <c r="AT2492" s="13">
        <f t="shared" si="3003"/>
        <v>9.4067620588650217E-4</v>
      </c>
      <c r="AU2492" s="13">
        <f t="shared" si="3004"/>
        <v>8.3785744604915216E-4</v>
      </c>
      <c r="AV2492" s="13">
        <f t="shared" si="3005"/>
        <v>5.5970781617551801E-4</v>
      </c>
      <c r="AW2492" s="13">
        <f t="shared" si="3006"/>
        <v>2.3455109792640476E-5</v>
      </c>
      <c r="AX2492" s="13">
        <f t="shared" si="3007"/>
        <v>1.2147673182299333E-2</v>
      </c>
      <c r="AY2492" s="13">
        <f t="shared" si="3008"/>
        <v>1.2833326508395738E-2</v>
      </c>
      <c r="AZ2492" s="13">
        <f t="shared" si="3009"/>
        <v>6.7788401449206228E-3</v>
      </c>
      <c r="BA2492" s="13">
        <f t="shared" si="3010"/>
        <v>2.3871531505789286E-3</v>
      </c>
      <c r="BB2492" s="13">
        <f t="shared" si="3011"/>
        <v>6.3047291747122668E-4</v>
      </c>
      <c r="BC2492" s="13">
        <f t="shared" si="3012"/>
        <v>1.3321176299669932E-4</v>
      </c>
      <c r="BD2492" s="13">
        <f t="shared" si="3013"/>
        <v>4.6394082418565682E-5</v>
      </c>
      <c r="BE2492" s="13">
        <f t="shared" si="3014"/>
        <v>1.2396920586626404E-4</v>
      </c>
      <c r="BF2492" s="13">
        <f t="shared" si="3015"/>
        <v>1.6562849400123222E-4</v>
      </c>
      <c r="BG2492" s="13">
        <f t="shared" si="3016"/>
        <v>1.4752479770237061E-4</v>
      </c>
      <c r="BH2492" s="13">
        <f t="shared" si="3017"/>
        <v>9.8549917701495248E-5</v>
      </c>
      <c r="BI2492" s="13">
        <f t="shared" si="3018"/>
        <v>5.2666867836364647E-5</v>
      </c>
      <c r="BJ2492" s="14">
        <f t="shared" si="3019"/>
        <v>0.69684193222011981</v>
      </c>
      <c r="BK2492" s="14">
        <f t="shared" si="3020"/>
        <v>0.17052176837576402</v>
      </c>
      <c r="BL2492" s="14">
        <f t="shared" si="3021"/>
        <v>0.1210328984287122</v>
      </c>
      <c r="BM2492" s="14">
        <f t="shared" si="3022"/>
        <v>0.69967267681412448</v>
      </c>
      <c r="BN2492" s="14">
        <f t="shared" si="3023"/>
        <v>0.28063582704710244</v>
      </c>
    </row>
    <row r="2493" spans="1:66" x14ac:dyDescent="0.25">
      <c r="A2493" t="s">
        <v>136</v>
      </c>
      <c r="B2493" t="s">
        <v>388</v>
      </c>
      <c r="C2493" t="s">
        <v>480</v>
      </c>
      <c r="D2493" s="7" t="s">
        <v>549</v>
      </c>
      <c r="E2493" s="10">
        <f>VLOOKUP(A2493,home!$A$2:$E$405,3,FALSE)</f>
        <v>1.51136363636364</v>
      </c>
      <c r="F2493" s="10">
        <f>VLOOKUP(B2493,home!$B$2:$E$405,3,FALSE)</f>
        <v>0.95</v>
      </c>
      <c r="G2493" s="10">
        <f>VLOOKUP(C2493,away!$B$2:$E$405,4,FALSE)</f>
        <v>0.95</v>
      </c>
      <c r="H2493" s="10">
        <f>VLOOKUP(A2493,away!$A$2:$E$405,3,FALSE)</f>
        <v>1.32386363636364</v>
      </c>
      <c r="I2493" s="10">
        <f>VLOOKUP(C2493,away!$B$2:$E$405,3,FALSE)</f>
        <v>1.1299999999999999</v>
      </c>
      <c r="J2493" s="10">
        <f>VLOOKUP(B2493,home!$B$2:$E$405,4,FALSE)</f>
        <v>1.19</v>
      </c>
      <c r="K2493" s="12">
        <f t="shared" si="2968"/>
        <v>1.3640056818181849</v>
      </c>
      <c r="L2493" s="12">
        <f t="shared" si="2969"/>
        <v>1.7801994318181864</v>
      </c>
      <c r="M2493" s="13">
        <f t="shared" si="2970"/>
        <v>4.310117096688082E-2</v>
      </c>
      <c r="N2493" s="13">
        <f t="shared" si="2971"/>
        <v>5.8790242091842436E-2</v>
      </c>
      <c r="O2493" s="13">
        <f t="shared" si="2972"/>
        <v>7.6728680065939747E-2</v>
      </c>
      <c r="P2493" s="13">
        <f t="shared" si="2973"/>
        <v>0.10465835556835153</v>
      </c>
      <c r="Q2493" s="13">
        <f t="shared" si="2974"/>
        <v>4.009511212436985E-2</v>
      </c>
      <c r="R2493" s="13">
        <f t="shared" si="2975"/>
        <v>6.829617632877269E-2</v>
      </c>
      <c r="S2493" s="13">
        <f t="shared" si="2976"/>
        <v>6.3532910733957393E-2</v>
      </c>
      <c r="T2493" s="13">
        <f t="shared" si="2977"/>
        <v>7.1377295822489681E-2</v>
      </c>
      <c r="U2493" s="13">
        <f t="shared" si="2978"/>
        <v>9.3156372558902592E-2</v>
      </c>
      <c r="V2493" s="13">
        <f t="shared" si="2979"/>
        <v>1.7141194421108962E-2</v>
      </c>
      <c r="W2493" s="13">
        <f t="shared" si="2980"/>
        <v>1.8229986916925893E-2</v>
      </c>
      <c r="X2493" s="13">
        <f t="shared" si="2981"/>
        <v>3.2453012351564448E-2</v>
      </c>
      <c r="Y2493" s="13">
        <f t="shared" si="2982"/>
        <v>2.8886417074521817E-2</v>
      </c>
      <c r="Z2493" s="13">
        <f t="shared" si="2983"/>
        <v>4.052693809861193E-2</v>
      </c>
      <c r="AA2493" s="13">
        <f t="shared" si="2984"/>
        <v>5.5278973833200552E-2</v>
      </c>
      <c r="AB2493" s="13">
        <f t="shared" si="2985"/>
        <v>3.770041719678216E-2</v>
      </c>
      <c r="AC2493" s="13">
        <f t="shared" si="2986"/>
        <v>2.6013928107213756E-3</v>
      </c>
      <c r="AD2493" s="13">
        <f t="shared" si="2987"/>
        <v>6.2164514335395268E-3</v>
      </c>
      <c r="AE2493" s="13">
        <f t="shared" si="2988"/>
        <v>1.1066523309912417E-2</v>
      </c>
      <c r="AF2493" s="13">
        <f t="shared" si="2989"/>
        <v>9.8503092542544021E-3</v>
      </c>
      <c r="AG2493" s="13">
        <f t="shared" si="2990"/>
        <v>5.8451716458857031E-3</v>
      </c>
      <c r="AH2493" s="13">
        <f t="shared" si="2991"/>
        <v>1.8036508044119947E-2</v>
      </c>
      <c r="AI2493" s="13">
        <f t="shared" si="2992"/>
        <v>2.4601899452339007E-2</v>
      </c>
      <c r="AJ2493" s="13">
        <f t="shared" si="2993"/>
        <v>1.677856531825505E-2</v>
      </c>
      <c r="AK2493" s="13">
        <f t="shared" si="2994"/>
        <v>7.6286861422858116E-3</v>
      </c>
      <c r="AL2493" s="13">
        <f t="shared" si="2995"/>
        <v>2.5266830357498687E-4</v>
      </c>
      <c r="AM2493" s="13">
        <f t="shared" si="2996"/>
        <v>1.6958550152189437E-3</v>
      </c>
      <c r="AN2493" s="13">
        <f t="shared" si="2997"/>
        <v>3.0189601345387857E-3</v>
      </c>
      <c r="AO2493" s="13">
        <f t="shared" si="2998"/>
        <v>2.6871755580938515E-3</v>
      </c>
      <c r="AP2493" s="13">
        <f t="shared" si="2999"/>
        <v>1.5945694672381307E-3</v>
      </c>
      <c r="AQ2493" s="13">
        <f t="shared" si="3000"/>
        <v>7.0966291489298723E-4</v>
      </c>
      <c r="AR2493" s="13">
        <f t="shared" si="3001"/>
        <v>6.4217162744252985E-3</v>
      </c>
      <c r="AS2493" s="13">
        <f t="shared" si="3002"/>
        <v>8.7592574853404149E-3</v>
      </c>
      <c r="AT2493" s="13">
        <f t="shared" si="3003"/>
        <v>5.9738384892563962E-3</v>
      </c>
      <c r="AU2493" s="13">
        <f t="shared" si="3004"/>
        <v>2.7161165472032963E-3</v>
      </c>
      <c r="AV2493" s="13">
        <f t="shared" si="3005"/>
        <v>9.2619960071642208E-4</v>
      </c>
      <c r="AW2493" s="13">
        <f t="shared" si="3006"/>
        <v>1.7042492094242054E-5</v>
      </c>
      <c r="AX2493" s="13">
        <f t="shared" si="3007"/>
        <v>3.8552597938308343E-4</v>
      </c>
      <c r="AY2493" s="13">
        <f t="shared" si="3008"/>
        <v>6.8631312944891494E-4</v>
      </c>
      <c r="AZ2493" s="13">
        <f t="shared" si="3009"/>
        <v>6.1088712154716009E-4</v>
      </c>
      <c r="BA2493" s="13">
        <f t="shared" si="3010"/>
        <v>3.625003022277672E-4</v>
      </c>
      <c r="BB2493" s="13">
        <f t="shared" si="3011"/>
        <v>1.6133070801494802E-4</v>
      </c>
      <c r="BC2493" s="13">
        <f t="shared" si="3012"/>
        <v>5.7440166948607275E-5</v>
      </c>
      <c r="BD2493" s="13">
        <f t="shared" si="3013"/>
        <v>1.9053226105049173E-3</v>
      </c>
      <c r="BE2493" s="13">
        <f t="shared" si="3014"/>
        <v>2.5988708664253643E-3</v>
      </c>
      <c r="BF2493" s="13">
        <f t="shared" si="3015"/>
        <v>1.772437314057973E-3</v>
      </c>
      <c r="BG2493" s="13">
        <f t="shared" si="3016"/>
        <v>8.0587152234721279E-4</v>
      </c>
      <c r="BH2493" s="13">
        <f t="shared" si="3017"/>
        <v>2.7480333382426728E-4</v>
      </c>
      <c r="BI2493" s="13">
        <f t="shared" si="3018"/>
        <v>7.4966661743776028E-5</v>
      </c>
      <c r="BJ2493" s="14">
        <f t="shared" si="3019"/>
        <v>0.29478074252285935</v>
      </c>
      <c r="BK2493" s="14">
        <f t="shared" si="3020"/>
        <v>0.23197400593404396</v>
      </c>
      <c r="BL2493" s="14">
        <f t="shared" si="3021"/>
        <v>0.43043567964644291</v>
      </c>
      <c r="BM2493" s="14">
        <f t="shared" si="3022"/>
        <v>0.60537835841844645</v>
      </c>
      <c r="BN2493" s="14">
        <f t="shared" si="3023"/>
        <v>0.39166973714615705</v>
      </c>
    </row>
    <row r="2494" spans="1:66" x14ac:dyDescent="0.25">
      <c r="A2494" t="s">
        <v>303</v>
      </c>
      <c r="B2494" t="s">
        <v>364</v>
      </c>
      <c r="C2494" t="s">
        <v>346</v>
      </c>
      <c r="D2494" s="7" t="s">
        <v>549</v>
      </c>
      <c r="E2494" s="10">
        <f>VLOOKUP(A2494,home!$A$2:$E$405,3,FALSE)</f>
        <v>1.32085561497326</v>
      </c>
      <c r="F2494" s="10">
        <f>VLOOKUP(B2494,home!$B$2:$E$405,3,FALSE)</f>
        <v>1.35</v>
      </c>
      <c r="G2494" s="10">
        <f>VLOOKUP(C2494,away!$B$2:$E$405,4,FALSE)</f>
        <v>0.95</v>
      </c>
      <c r="H2494" s="10">
        <f>VLOOKUP(A2494,away!$A$2:$E$405,3,FALSE)</f>
        <v>1.0053475935828899</v>
      </c>
      <c r="I2494" s="10">
        <f>VLOOKUP(C2494,away!$B$2:$E$405,3,FALSE)</f>
        <v>1.04</v>
      </c>
      <c r="J2494" s="10">
        <f>VLOOKUP(B2494,home!$B$2:$E$405,4,FALSE)</f>
        <v>0.77</v>
      </c>
      <c r="K2494" s="12">
        <f t="shared" si="2968"/>
        <v>1.693997326203206</v>
      </c>
      <c r="L2494" s="12">
        <f t="shared" si="2969"/>
        <v>0.80508235294117825</v>
      </c>
      <c r="M2494" s="13">
        <f t="shared" si="2970"/>
        <v>8.216057793333835E-2</v>
      </c>
      <c r="N2494" s="13">
        <f t="shared" si="2971"/>
        <v>0.13917979933838528</v>
      </c>
      <c r="O2494" s="13">
        <f t="shared" si="2972"/>
        <v>6.6146031401579083E-2</v>
      </c>
      <c r="P2494" s="13">
        <f t="shared" si="2973"/>
        <v>0.11205120033322825</v>
      </c>
      <c r="Q2494" s="13">
        <f t="shared" si="2974"/>
        <v>0.11788510397036173</v>
      </c>
      <c r="R2494" s="13">
        <f t="shared" si="2975"/>
        <v>2.6626501299252172E-2</v>
      </c>
      <c r="S2494" s="13">
        <f t="shared" si="2976"/>
        <v>3.8204062738897239E-2</v>
      </c>
      <c r="T2494" s="13">
        <f t="shared" si="2977"/>
        <v>9.4907216881174261E-2</v>
      </c>
      <c r="U2494" s="13">
        <f t="shared" si="2978"/>
        <v>4.5105222007079365E-2</v>
      </c>
      <c r="V2494" s="13">
        <f t="shared" si="2979"/>
        <v>5.7892201875057508E-3</v>
      </c>
      <c r="W2494" s="13">
        <f t="shared" si="2980"/>
        <v>6.656568364165992E-2</v>
      </c>
      <c r="X2494" s="13">
        <f t="shared" si="2981"/>
        <v>5.359085721136566E-2</v>
      </c>
      <c r="Y2494" s="13">
        <f t="shared" si="2982"/>
        <v>2.1572526709930488E-2</v>
      </c>
      <c r="Z2494" s="13">
        <f t="shared" si="2983"/>
        <v>7.1455087721977598E-3</v>
      </c>
      <c r="AA2494" s="13">
        <f t="shared" si="2984"/>
        <v>1.2104472754464558E-2</v>
      </c>
      <c r="AB2494" s="13">
        <f t="shared" si="2985"/>
        <v>1.0252472240581262E-2</v>
      </c>
      <c r="AC2494" s="13">
        <f t="shared" si="2986"/>
        <v>4.9346131633355771E-4</v>
      </c>
      <c r="AD2494" s="13">
        <f t="shared" si="2987"/>
        <v>2.8190522526465096E-2</v>
      </c>
      <c r="AE2494" s="13">
        <f t="shared" si="2988"/>
        <v>2.2695692206247807E-2</v>
      </c>
      <c r="AF2494" s="13">
        <f t="shared" si="2989"/>
        <v>9.1359506415173725E-3</v>
      </c>
      <c r="AG2494" s="13">
        <f t="shared" si="2990"/>
        <v>2.4517308796090913E-3</v>
      </c>
      <c r="AH2494" s="13">
        <f t="shared" si="2991"/>
        <v>1.4381807538207001E-3</v>
      </c>
      <c r="AI2494" s="13">
        <f t="shared" si="2992"/>
        <v>2.436274351569177E-3</v>
      </c>
      <c r="AJ2494" s="13">
        <f t="shared" si="2993"/>
        <v>2.0635211187278184E-3</v>
      </c>
      <c r="AK2494" s="13">
        <f t="shared" si="2994"/>
        <v>1.1651997525629243E-3</v>
      </c>
      <c r="AL2494" s="13">
        <f t="shared" si="2995"/>
        <v>2.6919446870518533E-5</v>
      </c>
      <c r="AM2494" s="13">
        <f t="shared" si="2996"/>
        <v>9.5509339568206151E-3</v>
      </c>
      <c r="AN2494" s="13">
        <f t="shared" si="2997"/>
        <v>7.6892883827429388E-3</v>
      </c>
      <c r="AO2494" s="13">
        <f t="shared" si="2998"/>
        <v>3.0952551918109758E-3</v>
      </c>
      <c r="AP2494" s="13">
        <f t="shared" si="2999"/>
        <v>8.3064511092552622E-4</v>
      </c>
      <c r="AQ2494" s="13">
        <f t="shared" si="3000"/>
        <v>1.6718443009075209E-4</v>
      </c>
      <c r="AR2494" s="13">
        <f t="shared" si="3001"/>
        <v>2.3157078904813738E-4</v>
      </c>
      <c r="AS2494" s="13">
        <f t="shared" si="3002"/>
        <v>3.9228029747431136E-4</v>
      </c>
      <c r="AT2494" s="13">
        <f t="shared" si="3003"/>
        <v>3.3226088752184098E-4</v>
      </c>
      <c r="AU2494" s="13">
        <f t="shared" si="3004"/>
        <v>1.8761635168796761E-4</v>
      </c>
      <c r="AV2494" s="13">
        <f t="shared" si="3005"/>
        <v>7.9455399527854367E-5</v>
      </c>
      <c r="AW2494" s="13">
        <f t="shared" si="3006"/>
        <v>1.0198038774330678E-6</v>
      </c>
      <c r="AX2494" s="13">
        <f t="shared" si="3007"/>
        <v>2.696542764266255E-3</v>
      </c>
      <c r="AY2494" s="13">
        <f t="shared" si="3008"/>
        <v>2.1709389934619857E-3</v>
      </c>
      <c r="AZ2494" s="13">
        <f t="shared" si="3009"/>
        <v>8.7389233647406424E-4</v>
      </c>
      <c r="BA2494" s="13">
        <f t="shared" si="3010"/>
        <v>2.3451843282193451E-4</v>
      </c>
      <c r="BB2494" s="13">
        <f t="shared" si="3011"/>
        <v>4.7201662926090153E-5</v>
      </c>
      <c r="BC2494" s="13">
        <f t="shared" si="3012"/>
        <v>7.6002451702546103E-6</v>
      </c>
      <c r="BD2494" s="13">
        <f t="shared" si="3013"/>
        <v>3.1072259286553277E-5</v>
      </c>
      <c r="BE2494" s="13">
        <f t="shared" si="3014"/>
        <v>5.2636324150513989E-5</v>
      </c>
      <c r="BF2494" s="13">
        <f t="shared" si="3015"/>
        <v>4.4582896186067984E-5</v>
      </c>
      <c r="BG2494" s="13">
        <f t="shared" si="3016"/>
        <v>2.5174435644531425E-5</v>
      </c>
      <c r="BH2494" s="13">
        <f t="shared" si="3017"/>
        <v>1.0661356667627731E-5</v>
      </c>
      <c r="BI2494" s="13">
        <f t="shared" si="3018"/>
        <v>3.612061937732016E-6</v>
      </c>
      <c r="BJ2494" s="14">
        <f t="shared" si="3019"/>
        <v>0.58353908551422806</v>
      </c>
      <c r="BK2494" s="14">
        <f t="shared" si="3020"/>
        <v>0.24089638094963567</v>
      </c>
      <c r="BL2494" s="14">
        <f t="shared" si="3021"/>
        <v>0.16872879873877022</v>
      </c>
      <c r="BM2494" s="14">
        <f t="shared" si="3022"/>
        <v>0.45409064050910225</v>
      </c>
      <c r="BN2494" s="14">
        <f t="shared" si="3023"/>
        <v>0.54404921427614483</v>
      </c>
    </row>
    <row r="2495" spans="1:66" x14ac:dyDescent="0.25">
      <c r="A2495" t="s">
        <v>303</v>
      </c>
      <c r="B2495" t="s">
        <v>374</v>
      </c>
      <c r="C2495" t="s">
        <v>308</v>
      </c>
      <c r="D2495" s="7" t="s">
        <v>549</v>
      </c>
      <c r="E2495" s="10">
        <f>VLOOKUP(A2495,home!$A$2:$E$405,3,FALSE)</f>
        <v>1.32085561497326</v>
      </c>
      <c r="F2495" s="10">
        <f>VLOOKUP(B2495,home!$B$2:$E$405,3,FALSE)</f>
        <v>0.85</v>
      </c>
      <c r="G2495" s="10">
        <f>VLOOKUP(C2495,away!$B$2:$E$405,4,FALSE)</f>
        <v>0.59</v>
      </c>
      <c r="H2495" s="10">
        <f>VLOOKUP(A2495,away!$A$2:$E$405,3,FALSE)</f>
        <v>1.0053475935828899</v>
      </c>
      <c r="I2495" s="10">
        <f>VLOOKUP(C2495,away!$B$2:$E$405,3,FALSE)</f>
        <v>1.35</v>
      </c>
      <c r="J2495" s="10">
        <f>VLOOKUP(B2495,home!$B$2:$E$405,4,FALSE)</f>
        <v>0.87</v>
      </c>
      <c r="K2495" s="12">
        <f t="shared" si="2968"/>
        <v>0.66240909090908984</v>
      </c>
      <c r="L2495" s="12">
        <f t="shared" si="2969"/>
        <v>1.1807807486631043</v>
      </c>
      <c r="M2495" s="13">
        <f t="shared" si="2970"/>
        <v>0.15831163112766611</v>
      </c>
      <c r="N2495" s="13">
        <f t="shared" si="2971"/>
        <v>0.10486706365561245</v>
      </c>
      <c r="O2495" s="13">
        <f t="shared" si="2972"/>
        <v>0.18693132632500276</v>
      </c>
      <c r="P2495" s="13">
        <f t="shared" si="2973"/>
        <v>0.12382500993337547</v>
      </c>
      <c r="Q2495" s="13">
        <f t="shared" si="2974"/>
        <v>3.4732448151209946E-2</v>
      </c>
      <c r="R2495" s="13">
        <f t="shared" si="2975"/>
        <v>0.11036245572331196</v>
      </c>
      <c r="S2495" s="13">
        <f t="shared" si="2976"/>
        <v>2.4212739417478368E-2</v>
      </c>
      <c r="T2495" s="13">
        <f t="shared" si="2977"/>
        <v>4.1011406130888134E-2</v>
      </c>
      <c r="U2495" s="13">
        <f t="shared" si="2978"/>
        <v>7.3105093966173734E-2</v>
      </c>
      <c r="V2495" s="13">
        <f t="shared" si="2979"/>
        <v>2.1042482107582407E-3</v>
      </c>
      <c r="W2495" s="13">
        <f t="shared" si="2980"/>
        <v>7.6690298016300271E-3</v>
      </c>
      <c r="X2495" s="13">
        <f t="shared" si="2981"/>
        <v>9.0554427506883608E-3</v>
      </c>
      <c r="Y2495" s="13">
        <f t="shared" si="2982"/>
        <v>5.3462462353168439E-3</v>
      </c>
      <c r="Z2495" s="13">
        <f t="shared" si="2983"/>
        <v>4.3437954364423638E-2</v>
      </c>
      <c r="AA2495" s="13">
        <f t="shared" si="2984"/>
        <v>2.8773695861488389E-2</v>
      </c>
      <c r="AB2495" s="13">
        <f t="shared" si="2985"/>
        <v>9.5299788588515816E-3</v>
      </c>
      <c r="AC2495" s="13">
        <f t="shared" si="2986"/>
        <v>1.0286616093186264E-4</v>
      </c>
      <c r="AD2495" s="13">
        <f t="shared" si="2987"/>
        <v>1.2700087647631157E-3</v>
      </c>
      <c r="AE2495" s="13">
        <f t="shared" si="2988"/>
        <v>1.4996019000656959E-3</v>
      </c>
      <c r="AF2495" s="13">
        <f t="shared" si="2989"/>
        <v>8.8535052712809348E-4</v>
      </c>
      <c r="AG2495" s="13">
        <f t="shared" si="2990"/>
        <v>3.4846828608386119E-4</v>
      </c>
      <c r="AH2495" s="13">
        <f t="shared" si="2991"/>
        <v>1.282267506870448E-2</v>
      </c>
      <c r="AI2495" s="13">
        <f t="shared" si="2992"/>
        <v>8.4938565352831834E-3</v>
      </c>
      <c r="AJ2495" s="13">
        <f t="shared" si="2993"/>
        <v>2.8132038929245826E-3</v>
      </c>
      <c r="AK2495" s="13">
        <f t="shared" si="2994"/>
        <v>6.2116394441802847E-4</v>
      </c>
      <c r="AL2495" s="13">
        <f t="shared" si="2995"/>
        <v>3.2183114553154655E-6</v>
      </c>
      <c r="AM2495" s="13">
        <f t="shared" si="2996"/>
        <v>1.6825307026266243E-4</v>
      </c>
      <c r="AN2495" s="13">
        <f t="shared" si="2997"/>
        <v>1.9866998626961243E-4</v>
      </c>
      <c r="AO2495" s="13">
        <f t="shared" si="2998"/>
        <v>1.1729284756216085E-4</v>
      </c>
      <c r="AP2495" s="13">
        <f t="shared" si="2999"/>
        <v>4.616571211909186E-5</v>
      </c>
      <c r="AQ2495" s="13">
        <f t="shared" si="3000"/>
        <v>1.3627896029636662E-5</v>
      </c>
      <c r="AR2495" s="13">
        <f t="shared" si="3001"/>
        <v>3.0281535734977202E-3</v>
      </c>
      <c r="AS2495" s="13">
        <f t="shared" si="3002"/>
        <v>2.0058764557537362E-3</v>
      </c>
      <c r="AT2495" s="13">
        <f t="shared" si="3003"/>
        <v>6.6435539976588971E-4</v>
      </c>
      <c r="AU2495" s="13">
        <f t="shared" si="3004"/>
        <v>1.4669168546648935E-4</v>
      </c>
      <c r="AV2495" s="13">
        <f t="shared" si="3005"/>
        <v>2.4292476503444833E-5</v>
      </c>
      <c r="AW2495" s="13">
        <f t="shared" si="3006"/>
        <v>6.992317148366265E-8</v>
      </c>
      <c r="AX2495" s="13">
        <f t="shared" si="3007"/>
        <v>1.857539388589223E-5</v>
      </c>
      <c r="AY2495" s="13">
        <f t="shared" si="3008"/>
        <v>2.1933467499295872E-5</v>
      </c>
      <c r="AZ2495" s="13">
        <f t="shared" si="3009"/>
        <v>1.2949308087298229E-5</v>
      </c>
      <c r="BA2495" s="13">
        <f t="shared" si="3010"/>
        <v>5.0967645659963955E-6</v>
      </c>
      <c r="BB2495" s="13">
        <f t="shared" si="3011"/>
        <v>1.5045403699992017E-6</v>
      </c>
      <c r="BC2495" s="13">
        <f t="shared" si="3012"/>
        <v>3.5530646089630437E-7</v>
      </c>
      <c r="BD2495" s="13">
        <f t="shared" si="3013"/>
        <v>5.9593090726358169E-4</v>
      </c>
      <c r="BE2495" s="13">
        <f t="shared" si="3014"/>
        <v>3.9475005052509818E-4</v>
      </c>
      <c r="BF2495" s="13">
        <f t="shared" si="3015"/>
        <v>1.3074301105232377E-4</v>
      </c>
      <c r="BG2495" s="13">
        <f t="shared" si="3016"/>
        <v>2.8868453031295629E-5</v>
      </c>
      <c r="BH2495" s="13">
        <f t="shared" si="3017"/>
        <v>4.7806814321030731E-6</v>
      </c>
      <c r="BI2495" s="13">
        <f t="shared" si="3018"/>
        <v>6.3335336827307281E-7</v>
      </c>
      <c r="BJ2495" s="14">
        <f t="shared" si="3019"/>
        <v>0.20728949049649908</v>
      </c>
      <c r="BK2495" s="14">
        <f t="shared" si="3020"/>
        <v>0.30858164662916465</v>
      </c>
      <c r="BL2495" s="14">
        <f t="shared" si="3021"/>
        <v>0.44047852622381856</v>
      </c>
      <c r="BM2495" s="14">
        <f t="shared" si="3022"/>
        <v>0.28073581925339958</v>
      </c>
      <c r="BN2495" s="14">
        <f t="shared" si="3023"/>
        <v>0.71902993491617861</v>
      </c>
    </row>
    <row r="2496" spans="1:66" x14ac:dyDescent="0.25">
      <c r="A2496" t="s">
        <v>303</v>
      </c>
      <c r="B2496" t="s">
        <v>349</v>
      </c>
      <c r="C2496" t="s">
        <v>321</v>
      </c>
      <c r="D2496" s="7" t="s">
        <v>549</v>
      </c>
      <c r="E2496" s="10">
        <f>VLOOKUP(A2496,home!$A$2:$E$405,3,FALSE)</f>
        <v>1.32085561497326</v>
      </c>
      <c r="F2496" s="10">
        <f>VLOOKUP(B2496,home!$B$2:$E$405,3,FALSE)</f>
        <v>0.47</v>
      </c>
      <c r="G2496" s="10">
        <f>VLOOKUP(C2496,away!$B$2:$E$405,4,FALSE)</f>
        <v>1.43</v>
      </c>
      <c r="H2496" s="10">
        <f>VLOOKUP(A2496,away!$A$2:$E$405,3,FALSE)</f>
        <v>1.0053475935828899</v>
      </c>
      <c r="I2496" s="10">
        <f>VLOOKUP(C2496,away!$B$2:$E$405,3,FALSE)</f>
        <v>0.67</v>
      </c>
      <c r="J2496" s="10">
        <f>VLOOKUP(B2496,home!$B$2:$E$405,4,FALSE)</f>
        <v>0.99</v>
      </c>
      <c r="K2496" s="12">
        <f t="shared" si="2968"/>
        <v>0.887747058823528</v>
      </c>
      <c r="L2496" s="12">
        <f t="shared" si="2969"/>
        <v>0.6668470588235309</v>
      </c>
      <c r="M2496" s="13">
        <f t="shared" si="2970"/>
        <v>0.21127511808258806</v>
      </c>
      <c r="N2496" s="13">
        <f t="shared" si="2971"/>
        <v>0.18755886468041111</v>
      </c>
      <c r="O2496" s="13">
        <f t="shared" si="2972"/>
        <v>0.14088819109596804</v>
      </c>
      <c r="P2496" s="13">
        <f t="shared" si="2973"/>
        <v>0.12507307726841277</v>
      </c>
      <c r="Q2496" s="13">
        <f t="shared" si="2974"/>
        <v>8.3252415238157518E-2</v>
      </c>
      <c r="R2496" s="13">
        <f t="shared" si="2975"/>
        <v>4.6975437927656925E-2</v>
      </c>
      <c r="S2496" s="13">
        <f t="shared" si="2976"/>
        <v>1.8510550129328705E-2</v>
      </c>
      <c r="T2496" s="13">
        <f t="shared" si="2977"/>
        <v>5.5516628241520649E-2</v>
      </c>
      <c r="U2496" s="13">
        <f t="shared" si="2978"/>
        <v>4.1702306857224633E-2</v>
      </c>
      <c r="V2496" s="13">
        <f t="shared" si="2979"/>
        <v>1.2175654019363359E-3</v>
      </c>
      <c r="W2496" s="13">
        <f t="shared" si="2980"/>
        <v>2.4635695589209802E-2</v>
      </c>
      <c r="X2496" s="13">
        <f t="shared" si="2981"/>
        <v>1.6428241145736391E-2</v>
      </c>
      <c r="Y2496" s="13">
        <f t="shared" si="2982"/>
        <v>5.4775621448390124E-3</v>
      </c>
      <c r="Z2496" s="13">
        <f t="shared" si="2983"/>
        <v>1.0441810873001788E-2</v>
      </c>
      <c r="AA2496" s="13">
        <f t="shared" si="2984"/>
        <v>9.2696868912988725E-3</v>
      </c>
      <c r="AB2496" s="13">
        <f t="shared" si="2985"/>
        <v>4.1145686369827928E-3</v>
      </c>
      <c r="AC2496" s="13">
        <f t="shared" si="2986"/>
        <v>4.5049274193341374E-5</v>
      </c>
      <c r="AD2496" s="13">
        <f t="shared" si="2987"/>
        <v>5.4675665753481902E-3</v>
      </c>
      <c r="AE2496" s="13">
        <f t="shared" si="2988"/>
        <v>3.6460306896927857E-3</v>
      </c>
      <c r="AF2496" s="13">
        <f t="shared" si="2989"/>
        <v>1.2156724209009819E-3</v>
      </c>
      <c r="AG2496" s="13">
        <f t="shared" si="2990"/>
        <v>2.7022252612356716E-4</v>
      </c>
      <c r="AH2496" s="13">
        <f t="shared" si="2991"/>
        <v>1.7407727173632018E-3</v>
      </c>
      <c r="AI2496" s="13">
        <f t="shared" si="2992"/>
        <v>1.5453658599194229E-3</v>
      </c>
      <c r="AJ2496" s="13">
        <f t="shared" si="2993"/>
        <v>6.8594699847487992E-4</v>
      </c>
      <c r="AK2496" s="13">
        <f t="shared" si="2994"/>
        <v>2.0298247680163392E-4</v>
      </c>
      <c r="AL2496" s="13">
        <f t="shared" si="2995"/>
        <v>1.0667515234552473E-6</v>
      </c>
      <c r="AM2496" s="13">
        <f t="shared" si="2996"/>
        <v>9.7076322923743733E-4</v>
      </c>
      <c r="AN2496" s="13">
        <f t="shared" si="2997"/>
        <v>6.4735060423101818E-4</v>
      </c>
      <c r="AO2496" s="13">
        <f t="shared" si="2998"/>
        <v>2.1584192322954501E-4</v>
      </c>
      <c r="AP2496" s="13">
        <f t="shared" si="2999"/>
        <v>4.7977850558812155E-5</v>
      </c>
      <c r="AQ2496" s="13">
        <f t="shared" si="3000"/>
        <v>7.9984721334546959E-6</v>
      </c>
      <c r="AR2496" s="13">
        <f t="shared" si="3001"/>
        <v>2.3216583333077938E-4</v>
      </c>
      <c r="AS2496" s="13">
        <f t="shared" si="3002"/>
        <v>2.0610453569871277E-4</v>
      </c>
      <c r="AT2496" s="13">
        <f t="shared" si="3003"/>
        <v>9.1484347688360545E-5</v>
      </c>
      <c r="AU2496" s="13">
        <f t="shared" si="3004"/>
        <v>2.7071653529577035E-5</v>
      </c>
      <c r="AV2496" s="13">
        <f t="shared" si="3005"/>
        <v>6.0081951995928972E-6</v>
      </c>
      <c r="AW2496" s="13">
        <f t="shared" si="3006"/>
        <v>1.7541884740692582E-8</v>
      </c>
      <c r="AX2496" s="13">
        <f t="shared" si="3007"/>
        <v>1.4363203359492747E-4</v>
      </c>
      <c r="AY2496" s="13">
        <f t="shared" si="3008"/>
        <v>9.5780599155619956E-5</v>
      </c>
      <c r="AZ2496" s="13">
        <f t="shared" si="3009"/>
        <v>3.1935505419640369E-5</v>
      </c>
      <c r="BA2496" s="13">
        <f t="shared" si="3010"/>
        <v>7.0986992870433706E-6</v>
      </c>
      <c r="BB2496" s="13">
        <f t="shared" si="3011"/>
        <v>1.1834366852593917E-6</v>
      </c>
      <c r="BC2496" s="13">
        <f t="shared" si="3012"/>
        <v>1.5783425457381882E-7</v>
      </c>
      <c r="BD2496" s="13">
        <f t="shared" si="3013"/>
        <v>2.5803183852657379E-5</v>
      </c>
      <c r="BE2496" s="13">
        <f t="shared" si="3014"/>
        <v>2.2906700573479336E-5</v>
      </c>
      <c r="BF2496" s="13">
        <f t="shared" si="3015"/>
        <v>1.016767803072875E-5</v>
      </c>
      <c r="BG2496" s="13">
        <f t="shared" si="3016"/>
        <v>3.0087754222813503E-6</v>
      </c>
      <c r="BH2496" s="13">
        <f t="shared" si="3017"/>
        <v>6.6775788294769666E-7</v>
      </c>
      <c r="BI2496" s="13">
        <f t="shared" si="3018"/>
        <v>1.1856001931860872E-7</v>
      </c>
      <c r="BJ2496" s="14">
        <f t="shared" si="3019"/>
        <v>0.38563861943972733</v>
      </c>
      <c r="BK2496" s="14">
        <f t="shared" si="3020"/>
        <v>0.35621820750713828</v>
      </c>
      <c r="BL2496" s="14">
        <f t="shared" si="3021"/>
        <v>0.24775076668291884</v>
      </c>
      <c r="BM2496" s="14">
        <f t="shared" si="3022"/>
        <v>0.20493053715232101</v>
      </c>
      <c r="BN2496" s="14">
        <f t="shared" si="3023"/>
        <v>0.79502310429319445</v>
      </c>
    </row>
    <row r="2497" spans="1:66" x14ac:dyDescent="0.25">
      <c r="A2497" t="s">
        <v>72</v>
      </c>
      <c r="B2497" t="s">
        <v>89</v>
      </c>
      <c r="C2497" t="s">
        <v>83</v>
      </c>
      <c r="D2497" s="7" t="s">
        <v>550</v>
      </c>
      <c r="E2497" s="10">
        <f>VLOOKUP(A2497,home!$A$2:$E$405,3,FALSE)</f>
        <v>1.4212962962963001</v>
      </c>
      <c r="F2497" s="10">
        <f>VLOOKUP(B2497,home!$B$2:$E$405,3,FALSE)</f>
        <v>0.55000000000000004</v>
      </c>
      <c r="G2497" s="10">
        <f>VLOOKUP(C2497,away!$B$2:$E$405,4,FALSE)</f>
        <v>0.7</v>
      </c>
      <c r="H2497" s="10">
        <f>VLOOKUP(A2497,away!$A$2:$E$405,3,FALSE)</f>
        <v>1.1111111111111101</v>
      </c>
      <c r="I2497" s="10">
        <f>VLOOKUP(C2497,away!$B$2:$E$405,3,FALSE)</f>
        <v>0.39</v>
      </c>
      <c r="J2497" s="10">
        <f>VLOOKUP(B2497,home!$B$2:$E$405,4,FALSE)</f>
        <v>1.2</v>
      </c>
      <c r="K2497" s="12">
        <f t="shared" si="2968"/>
        <v>0.54719907407407553</v>
      </c>
      <c r="L2497" s="12">
        <f t="shared" si="2969"/>
        <v>0.51999999999999957</v>
      </c>
      <c r="M2497" s="13">
        <f t="shared" si="2970"/>
        <v>0.34397060560785381</v>
      </c>
      <c r="N2497" s="13">
        <f t="shared" si="2971"/>
        <v>0.18822039689731659</v>
      </c>
      <c r="O2497" s="13">
        <f t="shared" si="2972"/>
        <v>0.17886471491608383</v>
      </c>
      <c r="P2497" s="13">
        <f t="shared" si="2973"/>
        <v>9.7874606386604557E-2</v>
      </c>
      <c r="Q2497" s="13">
        <f t="shared" si="2974"/>
        <v>5.1497013452033315E-2</v>
      </c>
      <c r="R2497" s="13">
        <f t="shared" si="2975"/>
        <v>4.6504825878181749E-2</v>
      </c>
      <c r="S2497" s="13">
        <f t="shared" si="2976"/>
        <v>6.9623962187148926E-3</v>
      </c>
      <c r="T2497" s="13">
        <f t="shared" si="2977"/>
        <v>2.6778446995057301E-2</v>
      </c>
      <c r="U2497" s="13">
        <f t="shared" si="2978"/>
        <v>2.5447397660517162E-2</v>
      </c>
      <c r="V2497" s="13">
        <f t="shared" si="2979"/>
        <v>2.2012274637701873E-4</v>
      </c>
      <c r="W2497" s="13">
        <f t="shared" si="2980"/>
        <v>9.3930393595109511E-3</v>
      </c>
      <c r="X2497" s="13">
        <f t="shared" si="2981"/>
        <v>4.8843804669456902E-3</v>
      </c>
      <c r="Y2497" s="13">
        <f t="shared" si="2982"/>
        <v>1.2699389214058784E-3</v>
      </c>
      <c r="Z2497" s="13">
        <f t="shared" si="2983"/>
        <v>8.0608364855514966E-3</v>
      </c>
      <c r="AA2497" s="13">
        <f t="shared" si="2984"/>
        <v>4.4108822611563046E-3</v>
      </c>
      <c r="AB2497" s="13">
        <f t="shared" si="2985"/>
        <v>1.2068153445772469E-3</v>
      </c>
      <c r="AC2497" s="13">
        <f t="shared" si="2986"/>
        <v>3.9146562975047801E-6</v>
      </c>
      <c r="AD2497" s="13">
        <f t="shared" si="2987"/>
        <v>1.2849656100664345E-3</v>
      </c>
      <c r="AE2497" s="13">
        <f t="shared" si="2988"/>
        <v>6.6818211723454544E-4</v>
      </c>
      <c r="AF2497" s="13">
        <f t="shared" si="2989"/>
        <v>1.7372735048098165E-4</v>
      </c>
      <c r="AG2497" s="13">
        <f t="shared" si="2990"/>
        <v>3.0112740750036795E-5</v>
      </c>
      <c r="AH2497" s="13">
        <f t="shared" si="2991"/>
        <v>1.0479087431216937E-3</v>
      </c>
      <c r="AI2497" s="13">
        <f t="shared" si="2992"/>
        <v>5.7341469395031904E-4</v>
      </c>
      <c r="AJ2497" s="13">
        <f t="shared" si="2993"/>
        <v>1.5688599479504197E-4</v>
      </c>
      <c r="AK2497" s="13">
        <f t="shared" si="2994"/>
        <v>2.8615957029012411E-5</v>
      </c>
      <c r="AL2497" s="13">
        <f t="shared" si="2995"/>
        <v>4.4555603067307582E-8</v>
      </c>
      <c r="AM2497" s="13">
        <f t="shared" si="2996"/>
        <v>1.4062639840907657E-4</v>
      </c>
      <c r="AN2497" s="13">
        <f t="shared" si="2997"/>
        <v>7.312572717271976E-5</v>
      </c>
      <c r="AO2497" s="13">
        <f t="shared" si="2998"/>
        <v>1.901268906490712E-5</v>
      </c>
      <c r="AP2497" s="13">
        <f t="shared" si="2999"/>
        <v>3.2955327712505646E-6</v>
      </c>
      <c r="AQ2497" s="13">
        <f t="shared" si="3000"/>
        <v>4.2841926026257305E-7</v>
      </c>
      <c r="AR2497" s="13">
        <f t="shared" si="3001"/>
        <v>1.0898250928465611E-4</v>
      </c>
      <c r="AS2497" s="13">
        <f t="shared" si="3002"/>
        <v>5.963512817083316E-5</v>
      </c>
      <c r="AT2497" s="13">
        <f t="shared" si="3003"/>
        <v>1.6316143458684359E-5</v>
      </c>
      <c r="AU2497" s="13">
        <f t="shared" si="3004"/>
        <v>2.9760595310172897E-6</v>
      </c>
      <c r="AV2497" s="13">
        <f t="shared" si="3005"/>
        <v>4.0712425494049698E-7</v>
      </c>
      <c r="AW2497" s="13">
        <f t="shared" si="3006"/>
        <v>3.5216689073572787E-10</v>
      </c>
      <c r="AX2497" s="13">
        <f t="shared" si="3007"/>
        <v>1.282510583330312E-5</v>
      </c>
      <c r="AY2497" s="13">
        <f t="shared" si="3008"/>
        <v>6.6690550333176162E-6</v>
      </c>
      <c r="AZ2497" s="13">
        <f t="shared" si="3009"/>
        <v>1.7339543086625787E-6</v>
      </c>
      <c r="BA2497" s="13">
        <f t="shared" si="3010"/>
        <v>3.0055208016818009E-7</v>
      </c>
      <c r="BB2497" s="13">
        <f t="shared" si="3011"/>
        <v>3.9071770421863377E-8</v>
      </c>
      <c r="BC2497" s="13">
        <f t="shared" si="3012"/>
        <v>4.0634641238737895E-9</v>
      </c>
      <c r="BD2497" s="13">
        <f t="shared" si="3013"/>
        <v>9.4451508046701823E-6</v>
      </c>
      <c r="BE2497" s="13">
        <f t="shared" si="3014"/>
        <v>5.168377774805533E-6</v>
      </c>
      <c r="BF2497" s="13">
        <f t="shared" si="3015"/>
        <v>1.4140657664193091E-6</v>
      </c>
      <c r="BG2497" s="13">
        <f t="shared" si="3016"/>
        <v>2.5792515935483136E-7</v>
      </c>
      <c r="BH2497" s="13">
        <f t="shared" si="3017"/>
        <v>3.528410209484302E-8</v>
      </c>
      <c r="BI2497" s="13">
        <f t="shared" si="3018"/>
        <v>3.861485599166651E-9</v>
      </c>
      <c r="BJ2497" s="14">
        <f t="shared" si="3019"/>
        <v>0.28445826447996991</v>
      </c>
      <c r="BK2497" s="14">
        <f t="shared" si="3020"/>
        <v>0.44903835922648416</v>
      </c>
      <c r="BL2497" s="14">
        <f t="shared" si="3021"/>
        <v>0.2584461030792054</v>
      </c>
      <c r="BM2497" s="14">
        <f t="shared" si="3022"/>
        <v>9.3064731430270747E-2</v>
      </c>
      <c r="BN2497" s="14">
        <f t="shared" si="3023"/>
        <v>0.90693216313807368</v>
      </c>
    </row>
    <row r="2498" spans="1:66" x14ac:dyDescent="0.25">
      <c r="A2498" t="s">
        <v>72</v>
      </c>
      <c r="B2498" t="s">
        <v>75</v>
      </c>
      <c r="C2498" t="s">
        <v>68</v>
      </c>
      <c r="D2498" s="7" t="s">
        <v>550</v>
      </c>
      <c r="E2498" s="10">
        <f>VLOOKUP(A2498,home!$A$2:$E$405,3,FALSE)</f>
        <v>1.4212962962963001</v>
      </c>
      <c r="F2498" s="10">
        <f>VLOOKUP(B2498,home!$B$2:$E$405,3,FALSE)</f>
        <v>1.49</v>
      </c>
      <c r="G2498" s="10">
        <f>VLOOKUP(C2498,away!$B$2:$E$405,4,FALSE)</f>
        <v>0.7</v>
      </c>
      <c r="H2498" s="10">
        <f>VLOOKUP(A2498,away!$A$2:$E$405,3,FALSE)</f>
        <v>1.1111111111111101</v>
      </c>
      <c r="I2498" s="10">
        <f>VLOOKUP(C2498,away!$B$2:$E$405,3,FALSE)</f>
        <v>1.95</v>
      </c>
      <c r="J2498" s="10">
        <f>VLOOKUP(B2498,home!$B$2:$E$405,4,FALSE)</f>
        <v>1.6</v>
      </c>
      <c r="K2498" s="12">
        <f t="shared" si="2968"/>
        <v>1.4824120370370408</v>
      </c>
      <c r="L2498" s="12">
        <f t="shared" si="2969"/>
        <v>3.4666666666666637</v>
      </c>
      <c r="M2498" s="13">
        <f t="shared" si="2970"/>
        <v>7.0899378545392321E-3</v>
      </c>
      <c r="N2498" s="13">
        <f t="shared" si="2971"/>
        <v>1.0510209217413528E-2</v>
      </c>
      <c r="O2498" s="13">
        <f t="shared" si="2972"/>
        <v>2.4578451229069317E-2</v>
      </c>
      <c r="P2498" s="13">
        <f t="shared" si="2973"/>
        <v>3.64353919537002E-2</v>
      </c>
      <c r="Q2498" s="13">
        <f t="shared" si="2974"/>
        <v>7.7902303278357373E-3</v>
      </c>
      <c r="R2498" s="13">
        <f t="shared" si="2975"/>
        <v>4.2602648797053451E-2</v>
      </c>
      <c r="S2498" s="13">
        <f t="shared" si="2976"/>
        <v>4.6810628458817331E-2</v>
      </c>
      <c r="T2498" s="13">
        <f t="shared" si="2977"/>
        <v>2.7006131803163868E-2</v>
      </c>
      <c r="U2498" s="13">
        <f t="shared" si="2978"/>
        <v>6.3154679386413629E-2</v>
      </c>
      <c r="V2498" s="13">
        <f t="shared" si="2979"/>
        <v>2.6729016537838594E-2</v>
      </c>
      <c r="W2498" s="13">
        <f t="shared" si="2980"/>
        <v>3.8494437364249038E-3</v>
      </c>
      <c r="X2498" s="13">
        <f t="shared" si="2981"/>
        <v>1.334473828627299E-2</v>
      </c>
      <c r="Y2498" s="13">
        <f t="shared" si="2982"/>
        <v>2.3130879696206499E-2</v>
      </c>
      <c r="Z2498" s="13">
        <f t="shared" si="2983"/>
        <v>4.9229727498817273E-2</v>
      </c>
      <c r="AA2498" s="13">
        <f t="shared" si="2984"/>
        <v>7.297874062430014E-2</v>
      </c>
      <c r="AB2498" s="13">
        <f t="shared" si="2985"/>
        <v>5.4092281774633315E-2</v>
      </c>
      <c r="AC2498" s="13">
        <f t="shared" si="2986"/>
        <v>8.5850734350017034E-3</v>
      </c>
      <c r="AD2498" s="13">
        <f t="shared" si="2987"/>
        <v>1.4266154326932792E-3</v>
      </c>
      <c r="AE2498" s="13">
        <f t="shared" si="2988"/>
        <v>4.9456001666700307E-3</v>
      </c>
      <c r="AF2498" s="13">
        <f t="shared" si="2989"/>
        <v>8.5723736222280463E-3</v>
      </c>
      <c r="AG2498" s="13">
        <f t="shared" si="2990"/>
        <v>9.9058539634635113E-3</v>
      </c>
      <c r="AH2498" s="13">
        <f t="shared" si="2991"/>
        <v>4.2665763832308266E-2</v>
      </c>
      <c r="AI2498" s="13">
        <f t="shared" si="2992"/>
        <v>6.3248241874393402E-2</v>
      </c>
      <c r="AJ2498" s="13">
        <f t="shared" si="2993"/>
        <v>4.6879977538015503E-2</v>
      </c>
      <c r="AK2498" s="13">
        <f t="shared" si="2994"/>
        <v>2.3165147666126762E-2</v>
      </c>
      <c r="AL2498" s="13">
        <f t="shared" si="2995"/>
        <v>1.7647574462465578E-3</v>
      </c>
      <c r="AM2498" s="13">
        <f t="shared" si="2996"/>
        <v>4.2296637792946451E-4</v>
      </c>
      <c r="AN2498" s="13">
        <f t="shared" si="2997"/>
        <v>1.4662834434888091E-3</v>
      </c>
      <c r="AO2498" s="13">
        <f t="shared" si="2998"/>
        <v>2.541557968713934E-3</v>
      </c>
      <c r="AP2498" s="13">
        <f t="shared" si="2999"/>
        <v>2.9369114305138767E-3</v>
      </c>
      <c r="AQ2498" s="13">
        <f t="shared" si="3000"/>
        <v>2.5453232397786908E-3</v>
      </c>
      <c r="AR2498" s="13">
        <f t="shared" si="3001"/>
        <v>2.9581596257067043E-2</v>
      </c>
      <c r="AS2498" s="13">
        <f t="shared" si="3002"/>
        <v>4.3852114366246052E-2</v>
      </c>
      <c r="AT2498" s="13">
        <f t="shared" si="3003"/>
        <v>3.2503451093024056E-2</v>
      </c>
      <c r="AU2498" s="13">
        <f t="shared" si="3004"/>
        <v>1.6061169048514543E-2</v>
      </c>
      <c r="AV2498" s="13">
        <f t="shared" si="3005"/>
        <v>5.9523175816011764E-3</v>
      </c>
      <c r="AW2498" s="13">
        <f t="shared" si="3006"/>
        <v>2.5192051740715812E-4</v>
      </c>
      <c r="AX2498" s="13">
        <f t="shared" si="3007"/>
        <v>1.04501741650766E-4</v>
      </c>
      <c r="AY2498" s="13">
        <f t="shared" si="3008"/>
        <v>3.6227270438932184E-4</v>
      </c>
      <c r="AZ2498" s="13">
        <f t="shared" si="3009"/>
        <v>6.2793935427482399E-4</v>
      </c>
      <c r="BA2498" s="13">
        <f t="shared" si="3010"/>
        <v>7.2561880938424043E-4</v>
      </c>
      <c r="BB2498" s="13">
        <f t="shared" si="3011"/>
        <v>6.2886963479967452E-4</v>
      </c>
      <c r="BC2498" s="13">
        <f t="shared" si="3012"/>
        <v>4.3601628012777396E-4</v>
      </c>
      <c r="BD2498" s="13">
        <f t="shared" si="3013"/>
        <v>1.7091588948527615E-2</v>
      </c>
      <c r="BE2498" s="13">
        <f t="shared" si="3014"/>
        <v>2.5336777189386591E-2</v>
      </c>
      <c r="BF2498" s="13">
        <f t="shared" si="3015"/>
        <v>1.877977174263611E-2</v>
      </c>
      <c r="BG2498" s="13">
        <f t="shared" si="3016"/>
        <v>9.2797865613639518E-3</v>
      </c>
      <c r="BH2498" s="13">
        <f t="shared" si="3017"/>
        <v>3.4391168249251216E-3</v>
      </c>
      <c r="BI2498" s="13">
        <f t="shared" si="3018"/>
        <v>1.0196376356091216E-3</v>
      </c>
      <c r="BJ2498" s="14">
        <f t="shared" si="3019"/>
        <v>0.12328033723742375</v>
      </c>
      <c r="BK2498" s="14">
        <f t="shared" si="3020"/>
        <v>0.12777707839053293</v>
      </c>
      <c r="BL2498" s="14">
        <f t="shared" si="3021"/>
        <v>0.63626325997121513</v>
      </c>
      <c r="BM2498" s="14">
        <f t="shared" si="3022"/>
        <v>0.80743318153139576</v>
      </c>
      <c r="BN2498" s="14">
        <f t="shared" si="3023"/>
        <v>0.12900686937961148</v>
      </c>
    </row>
    <row r="2499" spans="1:66" x14ac:dyDescent="0.25">
      <c r="A2499" t="s">
        <v>72</v>
      </c>
      <c r="B2499" t="s">
        <v>103</v>
      </c>
      <c r="C2499" t="s">
        <v>76</v>
      </c>
      <c r="D2499" s="7" t="s">
        <v>550</v>
      </c>
      <c r="E2499" s="10">
        <f>VLOOKUP(A2499,home!$A$2:$E$405,3,FALSE)</f>
        <v>1.4212962962963001</v>
      </c>
      <c r="F2499" s="10">
        <f>VLOOKUP(B2499,home!$B$2:$E$405,3,FALSE)</f>
        <v>0.55000000000000004</v>
      </c>
      <c r="G2499" s="10">
        <f>VLOOKUP(C2499,away!$B$2:$E$405,4,FALSE)</f>
        <v>0.86</v>
      </c>
      <c r="H2499" s="10">
        <f>VLOOKUP(A2499,away!$A$2:$E$405,3,FALSE)</f>
        <v>1.1111111111111101</v>
      </c>
      <c r="I2499" s="10">
        <f>VLOOKUP(C2499,away!$B$2:$E$405,3,FALSE)</f>
        <v>0.7</v>
      </c>
      <c r="J2499" s="10">
        <f>VLOOKUP(B2499,home!$B$2:$E$405,4,FALSE)</f>
        <v>0.9</v>
      </c>
      <c r="K2499" s="12">
        <f t="shared" si="2968"/>
        <v>0.67227314814814998</v>
      </c>
      <c r="L2499" s="12">
        <f t="shared" si="2969"/>
        <v>0.69999999999999929</v>
      </c>
      <c r="M2499" s="13">
        <f t="shared" si="2970"/>
        <v>0.25352999280215338</v>
      </c>
      <c r="N2499" s="13">
        <f t="shared" si="2971"/>
        <v>0.17044140641108144</v>
      </c>
      <c r="O2499" s="13">
        <f t="shared" si="2972"/>
        <v>0.17747099496150723</v>
      </c>
      <c r="P2499" s="13">
        <f t="shared" si="2973"/>
        <v>0.11930898448775691</v>
      </c>
      <c r="Q2499" s="13">
        <f t="shared" si="2974"/>
        <v>5.7291590431388005E-2</v>
      </c>
      <c r="R2499" s="13">
        <f t="shared" si="2975"/>
        <v>6.2114848236527451E-2</v>
      </c>
      <c r="S2499" s="13">
        <f t="shared" si="2976"/>
        <v>1.4036439655690031E-2</v>
      </c>
      <c r="T2499" s="13">
        <f t="shared" si="2977"/>
        <v>4.010411330197157E-2</v>
      </c>
      <c r="U2499" s="13">
        <f t="shared" si="2978"/>
        <v>4.1758144570714868E-2</v>
      </c>
      <c r="V2499" s="13">
        <f t="shared" si="2979"/>
        <v>7.3393611480950937E-4</v>
      </c>
      <c r="W2499" s="13">
        <f t="shared" si="2980"/>
        <v>1.2838532620574546E-2</v>
      </c>
      <c r="X2499" s="13">
        <f t="shared" si="2981"/>
        <v>8.9869728344021751E-3</v>
      </c>
      <c r="Y2499" s="13">
        <f t="shared" si="2982"/>
        <v>3.1454404920407573E-3</v>
      </c>
      <c r="Z2499" s="13">
        <f t="shared" si="2983"/>
        <v>1.4493464588523058E-2</v>
      </c>
      <c r="AA2499" s="13">
        <f t="shared" si="2984"/>
        <v>9.7435670665001264E-3</v>
      </c>
      <c r="AB2499" s="13">
        <f t="shared" si="2985"/>
        <v>3.2751692529943378E-3</v>
      </c>
      <c r="AC2499" s="13">
        <f t="shared" si="2986"/>
        <v>2.1586492481864198E-5</v>
      </c>
      <c r="AD2499" s="13">
        <f t="shared" si="2987"/>
        <v>2.1577501856090918E-3</v>
      </c>
      <c r="AE2499" s="13">
        <f t="shared" si="2988"/>
        <v>1.510425129926363E-3</v>
      </c>
      <c r="AF2499" s="13">
        <f t="shared" si="2989"/>
        <v>5.2864879547422636E-4</v>
      </c>
      <c r="AG2499" s="13">
        <f t="shared" si="2990"/>
        <v>1.2335138561065271E-4</v>
      </c>
      <c r="AH2499" s="13">
        <f t="shared" si="2991"/>
        <v>2.5363563029915321E-3</v>
      </c>
      <c r="AI2499" s="13">
        <f t="shared" si="2992"/>
        <v>1.70512423663752E-3</v>
      </c>
      <c r="AJ2499" s="13">
        <f t="shared" si="2993"/>
        <v>5.7315461927400836E-4</v>
      </c>
      <c r="AK2499" s="13">
        <f t="shared" si="2994"/>
        <v>1.2843882009166396E-4</v>
      </c>
      <c r="AL2499" s="13">
        <f t="shared" si="2995"/>
        <v>4.0633653923125796E-7</v>
      </c>
      <c r="AM2499" s="13">
        <f t="shared" si="2996"/>
        <v>2.9011950203933592E-4</v>
      </c>
      <c r="AN2499" s="13">
        <f t="shared" si="2997"/>
        <v>2.0308365142753497E-4</v>
      </c>
      <c r="AO2499" s="13">
        <f t="shared" si="2998"/>
        <v>7.1079277999637147E-5</v>
      </c>
      <c r="AP2499" s="13">
        <f t="shared" si="2999"/>
        <v>1.6585164866581986E-5</v>
      </c>
      <c r="AQ2499" s="13">
        <f t="shared" si="3000"/>
        <v>2.902403851651844E-6</v>
      </c>
      <c r="AR2499" s="13">
        <f t="shared" si="3001"/>
        <v>3.5508988241881429E-4</v>
      </c>
      <c r="AS2499" s="13">
        <f t="shared" si="3002"/>
        <v>2.387173931292527E-4</v>
      </c>
      <c r="AT2499" s="13">
        <f t="shared" si="3003"/>
        <v>8.0241646698361142E-5</v>
      </c>
      <c r="AU2499" s="13">
        <f t="shared" si="3004"/>
        <v>1.7981434812832948E-5</v>
      </c>
      <c r="AV2499" s="13">
        <f t="shared" si="3005"/>
        <v>3.0221089474609865E-6</v>
      </c>
      <c r="AW2499" s="13">
        <f t="shared" si="3006"/>
        <v>5.311622252934306E-9</v>
      </c>
      <c r="AX2499" s="13">
        <f t="shared" si="3007"/>
        <v>3.2506591829192983E-5</v>
      </c>
      <c r="AY2499" s="13">
        <f t="shared" si="3008"/>
        <v>2.2754614280435067E-5</v>
      </c>
      <c r="AZ2499" s="13">
        <f t="shared" si="3009"/>
        <v>7.9641149981522636E-6</v>
      </c>
      <c r="BA2499" s="13">
        <f t="shared" si="3010"/>
        <v>1.8582934995688598E-6</v>
      </c>
      <c r="BB2499" s="13">
        <f t="shared" si="3011"/>
        <v>3.2520136242455006E-7</v>
      </c>
      <c r="BC2499" s="13">
        <f t="shared" si="3012"/>
        <v>4.5528190739436989E-8</v>
      </c>
      <c r="BD2499" s="13">
        <f t="shared" si="3013"/>
        <v>4.1427152948861599E-5</v>
      </c>
      <c r="BE2499" s="13">
        <f t="shared" si="3014"/>
        <v>2.7850362531746098E-5</v>
      </c>
      <c r="BF2499" s="13">
        <f t="shared" si="3015"/>
        <v>9.3615254481421152E-6</v>
      </c>
      <c r="BG2499" s="13">
        <f t="shared" si="3016"/>
        <v>2.0978340614971735E-6</v>
      </c>
      <c r="BH2499" s="13">
        <f t="shared" si="3017"/>
        <v>3.5257937720378111E-7</v>
      </c>
      <c r="BI2499" s="13">
        <f t="shared" si="3018"/>
        <v>4.7405929576980012E-8</v>
      </c>
      <c r="BJ2499" s="14">
        <f t="shared" si="3019"/>
        <v>0.29777745593242405</v>
      </c>
      <c r="BK2499" s="14">
        <f t="shared" si="3020"/>
        <v>0.3876541005037113</v>
      </c>
      <c r="BL2499" s="14">
        <f t="shared" si="3021"/>
        <v>0.30008198739354247</v>
      </c>
      <c r="BM2499" s="14">
        <f t="shared" si="3022"/>
        <v>0.15982644178512834</v>
      </c>
      <c r="BN2499" s="14">
        <f t="shared" si="3023"/>
        <v>0.84015781733041439</v>
      </c>
    </row>
    <row r="2500" spans="1:66" x14ac:dyDescent="0.25">
      <c r="A2500" t="s">
        <v>72</v>
      </c>
      <c r="B2500" t="s">
        <v>77</v>
      </c>
      <c r="C2500" t="s">
        <v>80</v>
      </c>
      <c r="D2500" s="7" t="s">
        <v>550</v>
      </c>
      <c r="E2500" s="10">
        <f>VLOOKUP(A2500,home!$A$2:$E$405,3,FALSE)</f>
        <v>1.4212962962963001</v>
      </c>
      <c r="F2500" s="10">
        <f>VLOOKUP(B2500,home!$B$2:$E$405,3,FALSE)</f>
        <v>1.64</v>
      </c>
      <c r="G2500" s="10">
        <f>VLOOKUP(C2500,away!$B$2:$E$405,4,FALSE)</f>
        <v>1.0900000000000001</v>
      </c>
      <c r="H2500" s="10">
        <f>VLOOKUP(A2500,away!$A$2:$E$405,3,FALSE)</f>
        <v>1.1111111111111101</v>
      </c>
      <c r="I2500" s="10">
        <f>VLOOKUP(C2500,away!$B$2:$E$405,3,FALSE)</f>
        <v>0.55000000000000004</v>
      </c>
      <c r="J2500" s="10">
        <f>VLOOKUP(B2500,home!$B$2:$E$405,4,FALSE)</f>
        <v>0.9</v>
      </c>
      <c r="K2500" s="12">
        <f t="shared" si="2968"/>
        <v>2.5407092592592662</v>
      </c>
      <c r="L2500" s="12">
        <f t="shared" si="2969"/>
        <v>0.5499999999999996</v>
      </c>
      <c r="M2500" s="13">
        <f t="shared" si="2970"/>
        <v>4.5469693164289518E-2</v>
      </c>
      <c r="N2500" s="13">
        <f t="shared" si="2971"/>
        <v>0.11552527043818814</v>
      </c>
      <c r="O2500" s="13">
        <f t="shared" si="2972"/>
        <v>2.5008331240359217E-2</v>
      </c>
      <c r="P2500" s="13">
        <f t="shared" si="2973"/>
        <v>6.3538898741003436E-2</v>
      </c>
      <c r="Q2500" s="13">
        <f t="shared" si="2974"/>
        <v>0.14675806214036771</v>
      </c>
      <c r="R2500" s="13">
        <f t="shared" si="2975"/>
        <v>6.8772910910987793E-3</v>
      </c>
      <c r="S2500" s="13">
        <f t="shared" si="2976"/>
        <v>2.2197156898730586E-2</v>
      </c>
      <c r="T2500" s="13">
        <f t="shared" si="2977"/>
        <v>8.0716934177202188E-2</v>
      </c>
      <c r="U2500" s="13">
        <f t="shared" si="2978"/>
        <v>1.7473197153775929E-2</v>
      </c>
      <c r="V2500" s="13">
        <f t="shared" si="2979"/>
        <v>3.4464541260010558E-3</v>
      </c>
      <c r="W2500" s="13">
        <f t="shared" si="2980"/>
        <v>0.12428985578365968</v>
      </c>
      <c r="X2500" s="13">
        <f t="shared" si="2981"/>
        <v>6.8359420681012778E-2</v>
      </c>
      <c r="Y2500" s="13">
        <f t="shared" si="2982"/>
        <v>1.8798840687278499E-2</v>
      </c>
      <c r="Z2500" s="13">
        <f t="shared" si="2983"/>
        <v>1.2608367000347754E-3</v>
      </c>
      <c r="AA2500" s="13">
        <f t="shared" si="2984"/>
        <v>3.2034194781922517E-3</v>
      </c>
      <c r="AB2500" s="13">
        <f t="shared" si="2985"/>
        <v>4.0694787647672708E-3</v>
      </c>
      <c r="AC2500" s="13">
        <f t="shared" si="2986"/>
        <v>3.0100255314054669E-4</v>
      </c>
      <c r="AD2500" s="13">
        <f t="shared" si="2987"/>
        <v>7.8946096855385742E-2</v>
      </c>
      <c r="AE2500" s="13">
        <f t="shared" si="2988"/>
        <v>4.3420353270462134E-2</v>
      </c>
      <c r="AF2500" s="13">
        <f t="shared" si="2989"/>
        <v>1.1940597149377076E-2</v>
      </c>
      <c r="AG2500" s="13">
        <f t="shared" si="2990"/>
        <v>2.1891094773857957E-3</v>
      </c>
      <c r="AH2500" s="13">
        <f t="shared" si="2991"/>
        <v>1.7336504625478148E-4</v>
      </c>
      <c r="AI2500" s="13">
        <f t="shared" si="2992"/>
        <v>4.4047017825143422E-4</v>
      </c>
      <c r="AJ2500" s="13">
        <f t="shared" si="2993"/>
        <v>5.5955333015549936E-4</v>
      </c>
      <c r="AK2500" s="13">
        <f t="shared" si="2994"/>
        <v>4.7388744232514476E-4</v>
      </c>
      <c r="AL2500" s="13">
        <f t="shared" si="2995"/>
        <v>1.6824719424147049E-5</v>
      </c>
      <c r="AM2500" s="13">
        <f t="shared" si="2996"/>
        <v>4.0115815852571478E-2</v>
      </c>
      <c r="AN2500" s="13">
        <f t="shared" si="2997"/>
        <v>2.2063698718914296E-2</v>
      </c>
      <c r="AO2500" s="13">
        <f t="shared" si="2998"/>
        <v>6.0675171477014263E-3</v>
      </c>
      <c r="AP2500" s="13">
        <f t="shared" si="2999"/>
        <v>1.1123781437452607E-3</v>
      </c>
      <c r="AQ2500" s="13">
        <f t="shared" si="3000"/>
        <v>1.5295199476497321E-4</v>
      </c>
      <c r="AR2500" s="13">
        <f t="shared" si="3001"/>
        <v>1.9070155088025957E-5</v>
      </c>
      <c r="AS2500" s="13">
        <f t="shared" si="3002"/>
        <v>4.8451719607657751E-5</v>
      </c>
      <c r="AT2500" s="13">
        <f t="shared" si="3003"/>
        <v>6.1550866317104904E-5</v>
      </c>
      <c r="AU2500" s="13">
        <f t="shared" si="3004"/>
        <v>5.2127618655765909E-5</v>
      </c>
      <c r="AV2500" s="13">
        <f t="shared" si="3005"/>
        <v>3.3110280845460121E-5</v>
      </c>
      <c r="AW2500" s="13">
        <f t="shared" si="3006"/>
        <v>6.5307489538759098E-7</v>
      </c>
      <c r="AX2500" s="13">
        <f t="shared" si="3007"/>
        <v>1.6987104129894671E-2</v>
      </c>
      <c r="AY2500" s="13">
        <f t="shared" si="3008"/>
        <v>9.3429072714420643E-3</v>
      </c>
      <c r="AZ2500" s="13">
        <f t="shared" si="3009"/>
        <v>2.5692994996465652E-3</v>
      </c>
      <c r="BA2500" s="13">
        <f t="shared" si="3010"/>
        <v>4.7103824160187003E-4</v>
      </c>
      <c r="BB2500" s="13">
        <f t="shared" si="3011"/>
        <v>6.4767758220257073E-5</v>
      </c>
      <c r="BC2500" s="13">
        <f t="shared" si="3012"/>
        <v>7.1244534042282755E-6</v>
      </c>
      <c r="BD2500" s="13">
        <f t="shared" si="3013"/>
        <v>1.7480975497357099E-6</v>
      </c>
      <c r="BE2500" s="13">
        <f t="shared" si="3014"/>
        <v>4.4414076307019535E-6</v>
      </c>
      <c r="BF2500" s="13">
        <f t="shared" si="3015"/>
        <v>5.6421627457346078E-6</v>
      </c>
      <c r="BG2500" s="13">
        <f t="shared" si="3016"/>
        <v>4.7783650434452007E-6</v>
      </c>
      <c r="BH2500" s="13">
        <f t="shared" si="3017"/>
        <v>3.0351090775005069E-6</v>
      </c>
      <c r="BI2500" s="13">
        <f t="shared" si="3018"/>
        <v>1.5422659472134772E-6</v>
      </c>
      <c r="BJ2500" s="14">
        <f t="shared" si="3019"/>
        <v>0.78989914387222693</v>
      </c>
      <c r="BK2500" s="14">
        <f t="shared" si="3020"/>
        <v>0.14431293747403137</v>
      </c>
      <c r="BL2500" s="14">
        <f t="shared" si="3021"/>
        <v>5.8514491773688643E-2</v>
      </c>
      <c r="BM2500" s="14">
        <f t="shared" si="3022"/>
        <v>0.58146760880812798</v>
      </c>
      <c r="BN2500" s="14">
        <f t="shared" si="3023"/>
        <v>0.40317754681530682</v>
      </c>
    </row>
    <row r="2501" spans="1:66" x14ac:dyDescent="0.25">
      <c r="A2501" t="s">
        <v>72</v>
      </c>
      <c r="B2501" t="s">
        <v>81</v>
      </c>
      <c r="C2501" t="s">
        <v>365</v>
      </c>
      <c r="D2501" s="7" t="s">
        <v>550</v>
      </c>
      <c r="E2501" s="10">
        <f>VLOOKUP(A2501,home!$A$2:$E$405,3,FALSE)</f>
        <v>1.4212962962963001</v>
      </c>
      <c r="F2501" s="10">
        <f>VLOOKUP(B2501,home!$B$2:$E$405,3,FALSE)</f>
        <v>0.55000000000000004</v>
      </c>
      <c r="G2501" s="10">
        <f>VLOOKUP(C2501,away!$B$2:$E$405,4,FALSE)</f>
        <v>1.25</v>
      </c>
      <c r="H2501" s="10">
        <f>VLOOKUP(A2501,away!$A$2:$E$405,3,FALSE)</f>
        <v>1.1111111111111101</v>
      </c>
      <c r="I2501" s="10">
        <f>VLOOKUP(C2501,away!$B$2:$E$405,3,FALSE)</f>
        <v>1.17</v>
      </c>
      <c r="J2501" s="10">
        <f>VLOOKUP(B2501,home!$B$2:$E$405,4,FALSE)</f>
        <v>1.4</v>
      </c>
      <c r="K2501" s="12">
        <f t="shared" si="2968"/>
        <v>0.97714120370370638</v>
      </c>
      <c r="L2501" s="12">
        <f t="shared" si="2969"/>
        <v>1.8199999999999981</v>
      </c>
      <c r="M2501" s="13">
        <f t="shared" si="2970"/>
        <v>6.0984154935687387E-2</v>
      </c>
      <c r="N2501" s="13">
        <f t="shared" si="2971"/>
        <v>5.9590130560710899E-2</v>
      </c>
      <c r="O2501" s="13">
        <f t="shared" si="2972"/>
        <v>0.11099116198295092</v>
      </c>
      <c r="P2501" s="13">
        <f t="shared" si="2973"/>
        <v>0.10845403762049372</v>
      </c>
      <c r="Q2501" s="13">
        <f t="shared" si="2974"/>
        <v>2.911398595247703E-2</v>
      </c>
      <c r="R2501" s="13">
        <f t="shared" si="2975"/>
        <v>0.10100195740448527</v>
      </c>
      <c r="S2501" s="13">
        <f t="shared" si="2976"/>
        <v>4.8218583534492369E-2</v>
      </c>
      <c r="T2501" s="13">
        <f t="shared" si="2977"/>
        <v>5.2987454433508135E-2</v>
      </c>
      <c r="U2501" s="13">
        <f t="shared" si="2978"/>
        <v>9.8693174234649211E-2</v>
      </c>
      <c r="V2501" s="13">
        <f t="shared" si="2979"/>
        <v>9.5279759839469371E-3</v>
      </c>
      <c r="W2501" s="13">
        <f t="shared" si="2980"/>
        <v>9.4828250927387371E-3</v>
      </c>
      <c r="X2501" s="13">
        <f t="shared" si="2981"/>
        <v>1.7258741668784484E-2</v>
      </c>
      <c r="Y2501" s="13">
        <f t="shared" si="2982"/>
        <v>1.5705454918593868E-2</v>
      </c>
      <c r="Z2501" s="13">
        <f t="shared" si="2983"/>
        <v>6.1274520825387667E-2</v>
      </c>
      <c r="AA2501" s="13">
        <f t="shared" si="2984"/>
        <v>5.9873859035687128E-2</v>
      </c>
      <c r="AB2501" s="13">
        <f t="shared" si="2985"/>
        <v>2.9252607344258674E-2</v>
      </c>
      <c r="AC2501" s="13">
        <f t="shared" si="2986"/>
        <v>1.0590327386063312E-3</v>
      </c>
      <c r="AD2501" s="13">
        <f t="shared" si="2987"/>
        <v>2.31651478140761E-3</v>
      </c>
      <c r="AE2501" s="13">
        <f t="shared" si="2988"/>
        <v>4.2160569021618454E-3</v>
      </c>
      <c r="AF2501" s="13">
        <f t="shared" si="2989"/>
        <v>3.8366117809672767E-3</v>
      </c>
      <c r="AG2501" s="13">
        <f t="shared" si="2990"/>
        <v>2.3275444804534786E-3</v>
      </c>
      <c r="AH2501" s="13">
        <f t="shared" si="2991"/>
        <v>2.7879906975551344E-2</v>
      </c>
      <c r="AI2501" s="13">
        <f t="shared" si="2992"/>
        <v>2.7242605861237598E-2</v>
      </c>
      <c r="AJ2501" s="13">
        <f t="shared" si="2993"/>
        <v>1.3309936341637674E-2</v>
      </c>
      <c r="AK2501" s="13">
        <f t="shared" si="2994"/>
        <v>4.3352290726958488E-3</v>
      </c>
      <c r="AL2501" s="13">
        <f t="shared" si="2995"/>
        <v>7.5335225417337082E-5</v>
      </c>
      <c r="AM2501" s="13">
        <f t="shared" si="2996"/>
        <v>4.5271240838041219E-4</v>
      </c>
      <c r="AN2501" s="13">
        <f t="shared" si="2997"/>
        <v>8.2393658325234924E-4</v>
      </c>
      <c r="AO2501" s="13">
        <f t="shared" si="2998"/>
        <v>7.4978229075963734E-4</v>
      </c>
      <c r="AP2501" s="13">
        <f t="shared" si="2999"/>
        <v>4.5486792306084615E-4</v>
      </c>
      <c r="AQ2501" s="13">
        <f t="shared" si="3000"/>
        <v>2.0696490499268468E-4</v>
      </c>
      <c r="AR2501" s="13">
        <f t="shared" si="3001"/>
        <v>1.014828613910067E-2</v>
      </c>
      <c r="AS2501" s="13">
        <f t="shared" si="3002"/>
        <v>9.9163085334904675E-3</v>
      </c>
      <c r="AT2501" s="13">
        <f t="shared" si="3003"/>
        <v>4.8448168283561042E-3</v>
      </c>
      <c r="AU2501" s="13">
        <f t="shared" si="3004"/>
        <v>1.5780233824612862E-3</v>
      </c>
      <c r="AV2501" s="13">
        <f t="shared" si="3005"/>
        <v>3.8548791685270379E-4</v>
      </c>
      <c r="AW2501" s="13">
        <f t="shared" si="3006"/>
        <v>3.7215538383046631E-6</v>
      </c>
      <c r="AX2501" s="13">
        <f t="shared" si="3007"/>
        <v>7.3727324609406609E-5</v>
      </c>
      <c r="AY2501" s="13">
        <f t="shared" si="3008"/>
        <v>1.3418373078911988E-4</v>
      </c>
      <c r="AZ2501" s="13">
        <f t="shared" si="3009"/>
        <v>1.2210719501809899E-4</v>
      </c>
      <c r="BA2501" s="13">
        <f t="shared" si="3010"/>
        <v>7.4078364977646648E-5</v>
      </c>
      <c r="BB2501" s="13">
        <f t="shared" si="3011"/>
        <v>3.3705656064829169E-5</v>
      </c>
      <c r="BC2501" s="13">
        <f t="shared" si="3012"/>
        <v>1.2268858807597796E-5</v>
      </c>
      <c r="BD2501" s="13">
        <f t="shared" si="3013"/>
        <v>3.0783134621938687E-3</v>
      </c>
      <c r="BE2501" s="13">
        <f t="shared" si="3014"/>
        <v>3.0079469218254407E-3</v>
      </c>
      <c r="BF2501" s="13">
        <f t="shared" si="3015"/>
        <v>1.4695944379346845E-3</v>
      </c>
      <c r="BG2501" s="13">
        <f t="shared" si="3016"/>
        <v>4.7866709267992331E-4</v>
      </c>
      <c r="BH2501" s="13">
        <f t="shared" si="3017"/>
        <v>1.1693133477865344E-4</v>
      </c>
      <c r="BI2501" s="13">
        <f t="shared" si="3018"/>
        <v>2.2851685043258907E-5</v>
      </c>
      <c r="BJ2501" s="14">
        <f t="shared" si="3019"/>
        <v>0.19997365581251603</v>
      </c>
      <c r="BK2501" s="14">
        <f t="shared" si="3020"/>
        <v>0.22845330376943321</v>
      </c>
      <c r="BL2501" s="14">
        <f t="shared" si="3021"/>
        <v>0.50762766598787079</v>
      </c>
      <c r="BM2501" s="14">
        <f t="shared" si="3022"/>
        <v>0.52706325576145163</v>
      </c>
      <c r="BN2501" s="14">
        <f t="shared" si="3023"/>
        <v>0.47013542845680523</v>
      </c>
    </row>
    <row r="2502" spans="1:66" x14ac:dyDescent="0.25">
      <c r="A2502" t="s">
        <v>72</v>
      </c>
      <c r="B2502" t="s">
        <v>63</v>
      </c>
      <c r="C2502" t="s">
        <v>102</v>
      </c>
      <c r="D2502" s="7" t="s">
        <v>550</v>
      </c>
      <c r="E2502" s="10">
        <f>VLOOKUP(A2502,home!$A$2:$E$405,3,FALSE)</f>
        <v>1.4212962962963001</v>
      </c>
      <c r="F2502" s="10">
        <f>VLOOKUP(B2502,home!$B$2:$E$405,3,FALSE)</f>
        <v>1.25</v>
      </c>
      <c r="G2502" s="10">
        <f>VLOOKUP(C2502,away!$B$2:$E$405,4,FALSE)</f>
        <v>0.86</v>
      </c>
      <c r="H2502" s="10">
        <f>VLOOKUP(A2502,away!$A$2:$E$405,3,FALSE)</f>
        <v>1.1111111111111101</v>
      </c>
      <c r="I2502" s="10">
        <f>VLOOKUP(C2502,away!$B$2:$E$405,3,FALSE)</f>
        <v>0.47</v>
      </c>
      <c r="J2502" s="10">
        <f>VLOOKUP(B2502,home!$B$2:$E$405,4,FALSE)</f>
        <v>0.5</v>
      </c>
      <c r="K2502" s="12">
        <f t="shared" si="2968"/>
        <v>1.5278935185185225</v>
      </c>
      <c r="L2502" s="12">
        <f t="shared" si="2969"/>
        <v>0.26111111111111085</v>
      </c>
      <c r="M2502" s="13">
        <f t="shared" si="2970"/>
        <v>0.16712643960931786</v>
      </c>
      <c r="N2502" s="13">
        <f t="shared" si="2971"/>
        <v>0.25535140385215399</v>
      </c>
      <c r="O2502" s="13">
        <f t="shared" si="2972"/>
        <v>4.3638570342432952E-2</v>
      </c>
      <c r="P2502" s="13">
        <f t="shared" si="2973"/>
        <v>6.6675088783617914E-2</v>
      </c>
      <c r="Q2502" s="13">
        <f t="shared" si="2974"/>
        <v>0.19507487744515592</v>
      </c>
      <c r="R2502" s="13">
        <f t="shared" si="2975"/>
        <v>5.6972577947065166E-3</v>
      </c>
      <c r="S2502" s="13">
        <f t="shared" si="2976"/>
        <v>6.6500062388325379E-3</v>
      </c>
      <c r="T2502" s="13">
        <f t="shared" si="2977"/>
        <v>5.0936217999568434E-2</v>
      </c>
      <c r="U2502" s="13">
        <f t="shared" si="2978"/>
        <v>8.7048032578612173E-3</v>
      </c>
      <c r="V2502" s="13">
        <f t="shared" si="2979"/>
        <v>2.947799797714434E-4</v>
      </c>
      <c r="W2502" s="13">
        <f t="shared" si="2980"/>
        <v>9.9351213624749635E-2</v>
      </c>
      <c r="X2502" s="13">
        <f t="shared" si="2981"/>
        <v>2.594170577979571E-2</v>
      </c>
      <c r="Y2502" s="13">
        <f t="shared" si="2982"/>
        <v>3.3868338101399912E-3</v>
      </c>
      <c r="Z2502" s="13">
        <f t="shared" si="2983"/>
        <v>4.958724376874186E-4</v>
      </c>
      <c r="AA2502" s="13">
        <f t="shared" si="2984"/>
        <v>7.5764028355458667E-4</v>
      </c>
      <c r="AB2502" s="13">
        <f t="shared" si="2985"/>
        <v>5.7879683930579437E-4</v>
      </c>
      <c r="AC2502" s="13">
        <f t="shared" si="2986"/>
        <v>7.3501540842517452E-6</v>
      </c>
      <c r="AD2502" s="13">
        <f t="shared" si="2987"/>
        <v>3.7949518838551029E-2</v>
      </c>
      <c r="AE2502" s="13">
        <f t="shared" si="2988"/>
        <v>9.9090410300660906E-3</v>
      </c>
      <c r="AF2502" s="13">
        <f t="shared" si="2989"/>
        <v>1.2936803567030713E-3</v>
      </c>
      <c r="AG2502" s="13">
        <f t="shared" si="2990"/>
        <v>1.1259810512045242E-4</v>
      </c>
      <c r="AH2502" s="13">
        <f t="shared" si="2991"/>
        <v>3.2369450793484228E-5</v>
      </c>
      <c r="AI2502" s="13">
        <f t="shared" si="2992"/>
        <v>4.9457074065368785E-5</v>
      </c>
      <c r="AJ2502" s="13">
        <f t="shared" si="2993"/>
        <v>3.7782571454683749E-5</v>
      </c>
      <c r="AK2502" s="13">
        <f t="shared" si="2994"/>
        <v>1.9242582012858087E-5</v>
      </c>
      <c r="AL2502" s="13">
        <f t="shared" si="2995"/>
        <v>1.172937513146026E-7</v>
      </c>
      <c r="AM2502" s="13">
        <f t="shared" si="2996"/>
        <v>1.1596564772863732E-2</v>
      </c>
      <c r="AN2502" s="13">
        <f t="shared" si="2997"/>
        <v>3.0279919129144158E-3</v>
      </c>
      <c r="AO2502" s="13">
        <f t="shared" si="2998"/>
        <v>3.9532116640827048E-4</v>
      </c>
      <c r="AP2502" s="13">
        <f t="shared" si="2999"/>
        <v>3.4407583002201289E-5</v>
      </c>
      <c r="AQ2502" s="13">
        <f t="shared" si="3000"/>
        <v>2.2460505570881364E-6</v>
      </c>
      <c r="AR2502" s="13">
        <f t="shared" si="3001"/>
        <v>1.6904046525486195E-6</v>
      </c>
      <c r="AS2502" s="13">
        <f t="shared" si="3002"/>
        <v>2.5827583123025903E-6</v>
      </c>
      <c r="AT2502" s="13">
        <f t="shared" si="3003"/>
        <v>1.9730898426334832E-6</v>
      </c>
      <c r="AU2502" s="13">
        <f t="shared" si="3004"/>
        <v>1.0048903940048103E-6</v>
      </c>
      <c r="AV2502" s="13">
        <f t="shared" si="3005"/>
        <v>3.8384137995536857E-7</v>
      </c>
      <c r="AW2502" s="13">
        <f t="shared" si="3006"/>
        <v>1.2998427519485035E-9</v>
      </c>
      <c r="AX2502" s="13">
        <f t="shared" si="3007"/>
        <v>2.9530526922564508E-3</v>
      </c>
      <c r="AY2502" s="13">
        <f t="shared" si="3008"/>
        <v>7.7107486964473899E-4</v>
      </c>
      <c r="AZ2502" s="13">
        <f t="shared" si="3009"/>
        <v>1.0066810798139636E-4</v>
      </c>
      <c r="BA2502" s="13">
        <f t="shared" si="3010"/>
        <v>8.7618538428252311E-6</v>
      </c>
      <c r="BB2502" s="13">
        <f t="shared" si="3011"/>
        <v>5.719543480733129E-7</v>
      </c>
      <c r="BC2502" s="13">
        <f t="shared" si="3012"/>
        <v>2.9868727066050766E-8</v>
      </c>
      <c r="BD2502" s="13">
        <f t="shared" si="3013"/>
        <v>7.3563906175726844E-8</v>
      </c>
      <c r="BE2502" s="13">
        <f t="shared" si="3014"/>
        <v>1.1239781544279774E-7</v>
      </c>
      <c r="BF2502" s="13">
        <f t="shared" si="3015"/>
        <v>8.5865946855345899E-8</v>
      </c>
      <c r="BG2502" s="13">
        <f t="shared" si="3016"/>
        <v>4.3731341220579644E-8</v>
      </c>
      <c r="BH2502" s="13">
        <f t="shared" si="3017"/>
        <v>1.6704208201761387E-8</v>
      </c>
      <c r="BI2502" s="13">
        <f t="shared" si="3018"/>
        <v>5.1044502886910309E-9</v>
      </c>
      <c r="BJ2502" s="14">
        <f t="shared" si="3019"/>
        <v>0.6981977816745506</v>
      </c>
      <c r="BK2502" s="14">
        <f t="shared" si="3020"/>
        <v>0.24152485692902009</v>
      </c>
      <c r="BL2502" s="14">
        <f t="shared" si="3021"/>
        <v>5.9523892548437082E-2</v>
      </c>
      <c r="BM2502" s="14">
        <f t="shared" si="3022"/>
        <v>0.26540769219250787</v>
      </c>
      <c r="BN2502" s="14">
        <f t="shared" si="3023"/>
        <v>0.73356363782738521</v>
      </c>
    </row>
    <row r="2503" spans="1:66" x14ac:dyDescent="0.25">
      <c r="A2503" t="s">
        <v>303</v>
      </c>
      <c r="B2503" t="s">
        <v>470</v>
      </c>
      <c r="C2503" t="s">
        <v>383</v>
      </c>
      <c r="D2503" s="7" t="s">
        <v>550</v>
      </c>
      <c r="E2503" s="10">
        <f>VLOOKUP(A2503,home!$A$2:$E$405,3,FALSE)</f>
        <v>1.32085561497326</v>
      </c>
      <c r="F2503" s="10">
        <f>VLOOKUP(B2503,home!$B$2:$E$405,3,FALSE)</f>
        <v>1.32</v>
      </c>
      <c r="G2503" s="10">
        <f>VLOOKUP(C2503,away!$B$2:$E$405,4,FALSE)</f>
        <v>1.26</v>
      </c>
      <c r="H2503" s="10">
        <f>VLOOKUP(A2503,away!$A$2:$E$405,3,FALSE)</f>
        <v>1.0053475935828899</v>
      </c>
      <c r="I2503" s="10">
        <f>VLOOKUP(C2503,away!$B$2:$E$405,3,FALSE)</f>
        <v>0.93</v>
      </c>
      <c r="J2503" s="10">
        <f>VLOOKUP(B2503,home!$B$2:$E$405,4,FALSE)</f>
        <v>1.74</v>
      </c>
      <c r="K2503" s="12">
        <f t="shared" si="2968"/>
        <v>2.196847058823526</v>
      </c>
      <c r="L2503" s="12">
        <f t="shared" si="2969"/>
        <v>1.6268534759358326</v>
      </c>
      <c r="M2503" s="13">
        <f t="shared" si="2970"/>
        <v>2.1846806259015701E-2</v>
      </c>
      <c r="N2503" s="13">
        <f t="shared" si="2971"/>
        <v>4.7994092074806045E-2</v>
      </c>
      <c r="O2503" s="13">
        <f t="shared" si="2972"/>
        <v>3.5541552700576393E-2</v>
      </c>
      <c r="P2503" s="13">
        <f t="shared" si="2973"/>
        <v>7.8079355516282603E-2</v>
      </c>
      <c r="Q2503" s="13">
        <f t="shared" si="2974"/>
        <v>5.2717840007721582E-2</v>
      </c>
      <c r="R2503" s="13">
        <f t="shared" si="2975"/>
        <v>2.8910449275544651E-2</v>
      </c>
      <c r="S2503" s="13">
        <f t="shared" si="2976"/>
        <v>6.9762894465663694E-2</v>
      </c>
      <c r="T2503" s="13">
        <f t="shared" si="2977"/>
        <v>8.5764201260390957E-2</v>
      </c>
      <c r="U2503" s="13">
        <f t="shared" si="2978"/>
        <v>6.351183546024701E-2</v>
      </c>
      <c r="V2503" s="13">
        <f t="shared" si="2979"/>
        <v>2.7703219583012841E-2</v>
      </c>
      <c r="W2503" s="13">
        <f t="shared" si="2980"/>
        <v>3.8604343922830797E-2</v>
      </c>
      <c r="X2503" s="13">
        <f t="shared" si="2981"/>
        <v>6.2803611097079617E-2</v>
      </c>
      <c r="Y2503" s="13">
        <f t="shared" si="2982"/>
        <v>5.1086136507303113E-2</v>
      </c>
      <c r="Z2503" s="13">
        <f t="shared" si="2983"/>
        <v>1.5677688298262132E-2</v>
      </c>
      <c r="AA2503" s="13">
        <f t="shared" si="2984"/>
        <v>3.4441483427189175E-2</v>
      </c>
      <c r="AB2503" s="13">
        <f t="shared" si="2985"/>
        <v>3.7831335784269886E-2</v>
      </c>
      <c r="AC2503" s="13">
        <f t="shared" si="2986"/>
        <v>6.1881171128704985E-3</v>
      </c>
      <c r="AD2503" s="13">
        <f t="shared" si="2987"/>
        <v>2.1201959851170675E-2</v>
      </c>
      <c r="AE2503" s="13">
        <f t="shared" si="2988"/>
        <v>3.4492482080528977E-2</v>
      </c>
      <c r="AF2503" s="13">
        <f t="shared" si="2989"/>
        <v>2.8057107183181502E-2</v>
      </c>
      <c r="AG2503" s="13">
        <f t="shared" si="2990"/>
        <v>1.5214934115221018E-2</v>
      </c>
      <c r="AH2503" s="13">
        <f t="shared" si="2991"/>
        <v>6.3763254256665701E-3</v>
      </c>
      <c r="AI2503" s="13">
        <f t="shared" si="2992"/>
        <v>1.4007811757477272E-2</v>
      </c>
      <c r="AJ2503" s="13">
        <f t="shared" si="2993"/>
        <v>1.5386510029983778E-2</v>
      </c>
      <c r="AK2503" s="13">
        <f t="shared" si="2994"/>
        <v>1.1267269768309517E-2</v>
      </c>
      <c r="AL2503" s="13">
        <f t="shared" si="2995"/>
        <v>8.8464041893137843E-4</v>
      </c>
      <c r="AM2503" s="13">
        <f t="shared" si="2996"/>
        <v>9.3154926280677591E-3</v>
      </c>
      <c r="AN2503" s="13">
        <f t="shared" si="2997"/>
        <v>1.5154941562026658E-2</v>
      </c>
      <c r="AO2503" s="13">
        <f t="shared" si="2998"/>
        <v>1.2327434678893745E-2</v>
      </c>
      <c r="AP2503" s="13">
        <f t="shared" si="2999"/>
        <v>6.6849766522434056E-3</v>
      </c>
      <c r="AQ2503" s="13">
        <f t="shared" si="3000"/>
        <v>2.7188693758130179E-3</v>
      </c>
      <c r="AR2503" s="13">
        <f t="shared" si="3001"/>
        <v>2.0746694364887357E-3</v>
      </c>
      <c r="AS2503" s="13">
        <f t="shared" si="3002"/>
        <v>4.5577314495813415E-3</v>
      </c>
      <c r="AT2503" s="13">
        <f t="shared" si="3003"/>
        <v>5.006319464960129E-3</v>
      </c>
      <c r="AU2503" s="13">
        <f t="shared" si="3004"/>
        <v>3.666039397376209E-3</v>
      </c>
      <c r="AV2503" s="13">
        <f t="shared" si="3005"/>
        <v>2.0134319669142743E-3</v>
      </c>
      <c r="AW2503" s="13">
        <f t="shared" si="3006"/>
        <v>8.7823863836837405E-5</v>
      </c>
      <c r="AX2503" s="13">
        <f t="shared" si="3007"/>
        <v>3.410785430243814E-3</v>
      </c>
      <c r="AY2503" s="13">
        <f t="shared" si="3008"/>
        <v>5.5488481328634428E-3</v>
      </c>
      <c r="AZ2503" s="13">
        <f t="shared" si="3009"/>
        <v>4.5135814361944747E-3</v>
      </c>
      <c r="BA2503" s="13">
        <f t="shared" si="3010"/>
        <v>2.4476452161308099E-3</v>
      </c>
      <c r="BB2503" s="13">
        <f t="shared" si="3011"/>
        <v>9.9549003193003015E-4</v>
      </c>
      <c r="BC2503" s="13">
        <f t="shared" si="3012"/>
        <v>3.2390328374096828E-4</v>
      </c>
      <c r="BD2503" s="13">
        <f t="shared" si="3013"/>
        <v>5.6253053069492236E-4</v>
      </c>
      <c r="BE2503" s="13">
        <f t="shared" si="3014"/>
        <v>1.2357935418555776E-3</v>
      </c>
      <c r="BF2503" s="13">
        <f t="shared" si="3015"/>
        <v>1.357424703869267E-3</v>
      </c>
      <c r="BG2503" s="13">
        <f t="shared" si="3016"/>
        <v>9.9401815608986515E-4</v>
      </c>
      <c r="BH2503" s="13">
        <f t="shared" si="3017"/>
        <v>5.4592646565580121E-4</v>
      </c>
      <c r="BI2503" s="13">
        <f t="shared" si="3018"/>
        <v>2.3986339008197398E-4</v>
      </c>
      <c r="BJ2503" s="14">
        <f t="shared" si="3019"/>
        <v>0.50137867652838231</v>
      </c>
      <c r="BK2503" s="14">
        <f t="shared" si="3020"/>
        <v>0.21001388148864017</v>
      </c>
      <c r="BL2503" s="14">
        <f t="shared" si="3021"/>
        <v>0.2695283221328324</v>
      </c>
      <c r="BM2503" s="14">
        <f t="shared" si="3022"/>
        <v>0.72604744834514356</v>
      </c>
      <c r="BN2503" s="14">
        <f t="shared" si="3023"/>
        <v>0.26509009583394699</v>
      </c>
    </row>
    <row r="2504" spans="1:66" x14ac:dyDescent="0.25">
      <c r="A2504" t="s">
        <v>303</v>
      </c>
      <c r="B2504" t="s">
        <v>357</v>
      </c>
      <c r="C2504" t="s">
        <v>353</v>
      </c>
      <c r="D2504" s="7" t="s">
        <v>550</v>
      </c>
      <c r="E2504" s="10">
        <f>VLOOKUP(A2504,home!$A$2:$E$405,3,FALSE)</f>
        <v>1.32085561497326</v>
      </c>
      <c r="F2504" s="10">
        <f>VLOOKUP(B2504,home!$B$2:$E$405,3,FALSE)</f>
        <v>1.35</v>
      </c>
      <c r="G2504" s="10">
        <f>VLOOKUP(C2504,away!$B$2:$E$405,4,FALSE)</f>
        <v>1.1399999999999999</v>
      </c>
      <c r="H2504" s="10">
        <f>VLOOKUP(A2504,away!$A$2:$E$405,3,FALSE)</f>
        <v>1.0053475935828899</v>
      </c>
      <c r="I2504" s="10">
        <f>VLOOKUP(C2504,away!$B$2:$E$405,3,FALSE)</f>
        <v>1.04</v>
      </c>
      <c r="J2504" s="10">
        <f>VLOOKUP(B2504,home!$B$2:$E$405,4,FALSE)</f>
        <v>2.1</v>
      </c>
      <c r="K2504" s="12">
        <f t="shared" si="2968"/>
        <v>2.0327967914438472</v>
      </c>
      <c r="L2504" s="12">
        <f t="shared" si="2969"/>
        <v>2.1956791443850316</v>
      </c>
      <c r="M2504" s="13">
        <f t="shared" si="2970"/>
        <v>1.4574586234984166E-2</v>
      </c>
      <c r="N2504" s="13">
        <f t="shared" si="2971"/>
        <v>2.9627172135097475E-2</v>
      </c>
      <c r="O2504" s="13">
        <f t="shared" si="2972"/>
        <v>3.2001115034195886E-2</v>
      </c>
      <c r="P2504" s="13">
        <f t="shared" si="2973"/>
        <v>6.5051763964138865E-2</v>
      </c>
      <c r="Q2504" s="13">
        <f t="shared" si="2974"/>
        <v>3.0113010227890358E-2</v>
      </c>
      <c r="R2504" s="13">
        <f t="shared" si="2975"/>
        <v>3.5132090438825113E-2</v>
      </c>
      <c r="S2504" s="13">
        <f t="shared" si="2976"/>
        <v>7.258751512081324E-2</v>
      </c>
      <c r="T2504" s="13">
        <f t="shared" si="2977"/>
        <v>6.6118508532031994E-2</v>
      </c>
      <c r="U2504" s="13">
        <f t="shared" si="2978"/>
        <v>7.1416400720758749E-2</v>
      </c>
      <c r="V2504" s="13">
        <f t="shared" si="2979"/>
        <v>3.599832250048271E-2</v>
      </c>
      <c r="W2504" s="13">
        <f t="shared" si="2980"/>
        <v>2.0404543523990428E-2</v>
      </c>
      <c r="X2504" s="13">
        <f t="shared" si="2981"/>
        <v>4.4801830666322436E-2</v>
      </c>
      <c r="Y2504" s="13">
        <f t="shared" si="2982"/>
        <v>4.9185222612156972E-2</v>
      </c>
      <c r="Z2504" s="13">
        <f t="shared" si="2983"/>
        <v>2.5712932758392353E-2</v>
      </c>
      <c r="AA2504" s="13">
        <f t="shared" si="2984"/>
        <v>5.2269167209871369E-2</v>
      </c>
      <c r="AB2504" s="13">
        <f t="shared" si="2985"/>
        <v>5.3126297697834245E-2</v>
      </c>
      <c r="AC2504" s="13">
        <f t="shared" si="2986"/>
        <v>1.0042113463165211E-2</v>
      </c>
      <c r="AD2504" s="13">
        <f t="shared" si="2987"/>
        <v>1.0369572651611017E-2</v>
      </c>
      <c r="AE2504" s="13">
        <f t="shared" si="2988"/>
        <v>2.2768254407327698E-2</v>
      </c>
      <c r="AF2504" s="13">
        <f t="shared" si="2989"/>
        <v>2.4995890678111012E-2</v>
      </c>
      <c r="AG2504" s="13">
        <f t="shared" si="2990"/>
        <v>1.8294318619085523E-2</v>
      </c>
      <c r="AH2504" s="13">
        <f t="shared" si="2991"/>
        <v>1.4114337549644191E-2</v>
      </c>
      <c r="AI2504" s="13">
        <f t="shared" si="2992"/>
        <v>2.8691580084272125E-2</v>
      </c>
      <c r="AJ2504" s="13">
        <f t="shared" si="2993"/>
        <v>2.9162075968381287E-2</v>
      </c>
      <c r="AK2504" s="13">
        <f t="shared" si="2994"/>
        <v>1.9760191486789071E-2</v>
      </c>
      <c r="AL2504" s="13">
        <f t="shared" si="2995"/>
        <v>1.7928665258129294E-3</v>
      </c>
      <c r="AM2504" s="13">
        <f t="shared" si="2996"/>
        <v>4.2158468029677484E-3</v>
      </c>
      <c r="AN2504" s="13">
        <f t="shared" si="2997"/>
        <v>9.2566469011985952E-3</v>
      </c>
      <c r="AO2504" s="13">
        <f t="shared" si="2998"/>
        <v>1.0162313273949047E-2</v>
      </c>
      <c r="AP2504" s="13">
        <f t="shared" si="2999"/>
        <v>7.4377264381056971E-3</v>
      </c>
      <c r="AQ2504" s="13">
        <f t="shared" si="3000"/>
        <v>4.0827152054474609E-3</v>
      </c>
      <c r="AR2504" s="13">
        <f t="shared" si="3001"/>
        <v>6.1981113189128615E-3</v>
      </c>
      <c r="AS2504" s="13">
        <f t="shared" si="3002"/>
        <v>1.2599500802097858E-2</v>
      </c>
      <c r="AT2504" s="13">
        <f t="shared" si="3003"/>
        <v>1.2806112402149355E-2</v>
      </c>
      <c r="AU2504" s="13">
        <f t="shared" si="3004"/>
        <v>8.6774080673194896E-3</v>
      </c>
      <c r="AV2504" s="13">
        <f t="shared" si="3005"/>
        <v>4.409851819324003E-3</v>
      </c>
      <c r="AW2504" s="13">
        <f t="shared" si="3006"/>
        <v>2.2228405011906783E-4</v>
      </c>
      <c r="AX2504" s="13">
        <f t="shared" si="3007"/>
        <v>1.4283266423819403E-3</v>
      </c>
      <c r="AY2504" s="13">
        <f t="shared" si="3008"/>
        <v>3.1361470200475237E-3</v>
      </c>
      <c r="AZ2504" s="13">
        <f t="shared" si="3009"/>
        <v>3.4429863028218079E-3</v>
      </c>
      <c r="BA2504" s="13">
        <f t="shared" si="3010"/>
        <v>2.5198977398363897E-3</v>
      </c>
      <c r="BB2504" s="13">
        <f t="shared" si="3011"/>
        <v>1.3832217283354345E-3</v>
      </c>
      <c r="BC2504" s="13">
        <f t="shared" si="3012"/>
        <v>6.0742222019326687E-4</v>
      </c>
      <c r="BD2504" s="13">
        <f t="shared" si="3013"/>
        <v>2.2681772929189596E-3</v>
      </c>
      <c r="BE2504" s="13">
        <f t="shared" si="3014"/>
        <v>4.6107435234714524E-3</v>
      </c>
      <c r="BF2504" s="13">
        <f t="shared" si="3015"/>
        <v>4.6863523203416347E-3</v>
      </c>
      <c r="BG2504" s="13">
        <f t="shared" si="3016"/>
        <v>3.175467320121968E-3</v>
      </c>
      <c r="BH2504" s="13">
        <f t="shared" si="3017"/>
        <v>1.6137699449196819E-3</v>
      </c>
      <c r="BI2504" s="13">
        <f t="shared" si="3018"/>
        <v>6.5609327323224874E-4</v>
      </c>
      <c r="BJ2504" s="14">
        <f t="shared" si="3019"/>
        <v>0.36435157432890991</v>
      </c>
      <c r="BK2504" s="14">
        <f t="shared" si="3020"/>
        <v>0.20318331482944466</v>
      </c>
      <c r="BL2504" s="14">
        <f t="shared" si="3021"/>
        <v>0.39737484427538161</v>
      </c>
      <c r="BM2504" s="14">
        <f t="shared" si="3022"/>
        <v>0.78120906518706767</v>
      </c>
      <c r="BN2504" s="14">
        <f t="shared" si="3023"/>
        <v>0.20649973803513189</v>
      </c>
    </row>
    <row r="2505" spans="1:66" x14ac:dyDescent="0.25">
      <c r="A2505" t="s">
        <v>303</v>
      </c>
      <c r="B2505" t="s">
        <v>333</v>
      </c>
      <c r="C2505" t="s">
        <v>361</v>
      </c>
      <c r="D2505" s="7" t="s">
        <v>550</v>
      </c>
      <c r="E2505" s="10">
        <f>VLOOKUP(A2505,home!$A$2:$E$405,3,FALSE)</f>
        <v>1.32085561497326</v>
      </c>
      <c r="F2505" s="10">
        <f>VLOOKUP(B2505,home!$B$2:$E$405,3,FALSE)</f>
        <v>1.23</v>
      </c>
      <c r="G2505" s="10">
        <f>VLOOKUP(C2505,away!$B$2:$E$405,4,FALSE)</f>
        <v>0.66</v>
      </c>
      <c r="H2505" s="10">
        <f>VLOOKUP(A2505,away!$A$2:$E$405,3,FALSE)</f>
        <v>1.0053475935828899</v>
      </c>
      <c r="I2505" s="10">
        <f>VLOOKUP(C2505,away!$B$2:$E$405,3,FALSE)</f>
        <v>0.66</v>
      </c>
      <c r="J2505" s="10">
        <f>VLOOKUP(B2505,home!$B$2:$E$405,4,FALSE)</f>
        <v>0.87</v>
      </c>
      <c r="K2505" s="12">
        <f t="shared" si="2968"/>
        <v>1.0722705882352925</v>
      </c>
      <c r="L2505" s="12">
        <f t="shared" si="2969"/>
        <v>0.57727058823529542</v>
      </c>
      <c r="M2505" s="13">
        <f t="shared" si="2970"/>
        <v>0.19213804585582314</v>
      </c>
      <c r="N2505" s="13">
        <f t="shared" si="2971"/>
        <v>0.20602397545220308</v>
      </c>
      <c r="O2505" s="13">
        <f t="shared" si="2972"/>
        <v>0.11091564275357119</v>
      </c>
      <c r="P2505" s="13">
        <f t="shared" si="2973"/>
        <v>0.11893158149986734</v>
      </c>
      <c r="Q2505" s="13">
        <f t="shared" si="2974"/>
        <v>0.11045672467435363</v>
      </c>
      <c r="R2505" s="13">
        <f t="shared" si="2975"/>
        <v>3.2014169168424957E-2</v>
      </c>
      <c r="S2505" s="13">
        <f t="shared" si="2976"/>
        <v>1.8404373031712735E-2</v>
      </c>
      <c r="T2505" s="13">
        <f t="shared" si="2977"/>
        <v>6.3763418427308191E-2</v>
      </c>
      <c r="U2505" s="13">
        <f t="shared" si="2978"/>
        <v>3.4327852006091189E-2</v>
      </c>
      <c r="V2505" s="13">
        <f t="shared" si="2979"/>
        <v>1.2657919879228603E-3</v>
      </c>
      <c r="W2505" s="13">
        <f t="shared" si="2980"/>
        <v>3.9479832380370984E-2</v>
      </c>
      <c r="X2505" s="13">
        <f t="shared" si="2981"/>
        <v>2.2790546061647619E-2</v>
      </c>
      <c r="Y2505" s="13">
        <f t="shared" si="2982"/>
        <v>6.5781559656054572E-3</v>
      </c>
      <c r="Z2505" s="13">
        <f t="shared" si="2983"/>
        <v>6.1602794225736456E-3</v>
      </c>
      <c r="AA2505" s="13">
        <f t="shared" si="2984"/>
        <v>6.6054864401368105E-3</v>
      </c>
      <c r="AB2505" s="13">
        <f t="shared" si="2985"/>
        <v>3.5414344153728728E-3</v>
      </c>
      <c r="AC2505" s="13">
        <f t="shared" si="2986"/>
        <v>4.8969558027594874E-5</v>
      </c>
      <c r="AD2505" s="13">
        <f t="shared" si="2987"/>
        <v>1.0583265772482782E-2</v>
      </c>
      <c r="AE2505" s="13">
        <f t="shared" si="2988"/>
        <v>6.1094080579316042E-3</v>
      </c>
      <c r="AF2505" s="13">
        <f t="shared" si="2989"/>
        <v>1.7633907916858151E-3</v>
      </c>
      <c r="AG2505" s="13">
        <f t="shared" si="2990"/>
        <v>3.3931787986839131E-4</v>
      </c>
      <c r="AH2505" s="13">
        <f t="shared" si="2991"/>
        <v>8.8903703149071831E-4</v>
      </c>
      <c r="AI2505" s="13">
        <f t="shared" si="2992"/>
        <v>9.532882607195107E-4</v>
      </c>
      <c r="AJ2505" s="13">
        <f t="shared" si="2993"/>
        <v>5.1109148203975433E-4</v>
      </c>
      <c r="AK2505" s="13">
        <f t="shared" si="2994"/>
        <v>1.8267612136293831E-4</v>
      </c>
      <c r="AL2505" s="13">
        <f t="shared" si="2995"/>
        <v>1.2124672041146144E-6</v>
      </c>
      <c r="AM2505" s="13">
        <f t="shared" si="2996"/>
        <v>2.2696249230621112E-3</v>
      </c>
      <c r="AN2505" s="13">
        <f t="shared" si="2997"/>
        <v>1.3101877144095519E-3</v>
      </c>
      <c r="AO2505" s="13">
        <f t="shared" si="2998"/>
        <v>3.781664162979296E-4</v>
      </c>
      <c r="AP2505" s="13">
        <f t="shared" si="2999"/>
        <v>7.2768116529046482E-5</v>
      </c>
      <c r="AQ2505" s="13">
        <f t="shared" si="3000"/>
        <v>1.0501723358374293E-5</v>
      </c>
      <c r="AR2505" s="13">
        <f t="shared" si="3001"/>
        <v>1.026429860263216E-4</v>
      </c>
      <c r="AS2505" s="13">
        <f t="shared" si="3002"/>
        <v>1.1006105500467077E-4</v>
      </c>
      <c r="AT2505" s="13">
        <f t="shared" si="3003"/>
        <v>5.90076160958276E-5</v>
      </c>
      <c r="AU2505" s="13">
        <f t="shared" si="3004"/>
        <v>2.1090710407145131E-5</v>
      </c>
      <c r="AV2505" s="13">
        <f t="shared" si="3005"/>
        <v>5.6537371136424271E-6</v>
      </c>
      <c r="AW2505" s="13">
        <f t="shared" si="3006"/>
        <v>2.0847372387298934E-8</v>
      </c>
      <c r="AX2505" s="13">
        <f t="shared" si="3007"/>
        <v>4.0560867522088155E-4</v>
      </c>
      <c r="AY2505" s="13">
        <f t="shared" si="3008"/>
        <v>2.3414595853809718E-4</v>
      </c>
      <c r="AZ2505" s="13">
        <f t="shared" si="3009"/>
        <v>6.7582787609102223E-5</v>
      </c>
      <c r="BA2505" s="13">
        <f t="shared" si="3010"/>
        <v>1.3004518519229159E-5</v>
      </c>
      <c r="BB2505" s="13">
        <f t="shared" si="3011"/>
        <v>1.8767815138280519E-6</v>
      </c>
      <c r="BC2505" s="13">
        <f t="shared" si="3012"/>
        <v>2.1668215369532962E-7</v>
      </c>
      <c r="BD2505" s="13">
        <f t="shared" si="3013"/>
        <v>9.875462820273645E-6</v>
      </c>
      <c r="BE2505" s="13">
        <f t="shared" si="3014"/>
        <v>1.0589168327390581E-5</v>
      </c>
      <c r="BF2505" s="13">
        <f t="shared" si="3015"/>
        <v>5.6772268756668138E-6</v>
      </c>
      <c r="BG2505" s="13">
        <f t="shared" si="3016"/>
        <v>2.0291744671721559E-6</v>
      </c>
      <c r="BH2505" s="13">
        <f t="shared" si="3017"/>
        <v>5.439560248866808E-7</v>
      </c>
      <c r="BI2505" s="13">
        <f t="shared" si="3018"/>
        <v>1.1665360935587457E-7</v>
      </c>
      <c r="BJ2505" s="14">
        <f t="shared" si="3019"/>
        <v>0.47265171976066944</v>
      </c>
      <c r="BK2505" s="14">
        <f t="shared" si="3020"/>
        <v>0.3310241203590959</v>
      </c>
      <c r="BL2505" s="14">
        <f t="shared" si="3021"/>
        <v>0.19026796542598232</v>
      </c>
      <c r="BM2505" s="14">
        <f t="shared" si="3022"/>
        <v>0.22938982045291217</v>
      </c>
      <c r="BN2505" s="14">
        <f t="shared" si="3023"/>
        <v>0.77048013940424342</v>
      </c>
    </row>
    <row r="2506" spans="1:66" x14ac:dyDescent="0.25">
      <c r="A2506" t="s">
        <v>303</v>
      </c>
      <c r="B2506" t="s">
        <v>348</v>
      </c>
      <c r="C2506" t="s">
        <v>340</v>
      </c>
      <c r="D2506" s="7" t="s">
        <v>550</v>
      </c>
      <c r="E2506" s="10">
        <f>VLOOKUP(A2506,home!$A$2:$E$405,3,FALSE)</f>
        <v>1.32085561497326</v>
      </c>
      <c r="F2506" s="10">
        <f>VLOOKUP(B2506,home!$B$2:$E$405,3,FALSE)</f>
        <v>1.6</v>
      </c>
      <c r="G2506" s="10">
        <f>VLOOKUP(C2506,away!$B$2:$E$405,4,FALSE)</f>
        <v>0.85</v>
      </c>
      <c r="H2506" s="10">
        <f>VLOOKUP(A2506,away!$A$2:$E$405,3,FALSE)</f>
        <v>1.0053475935828899</v>
      </c>
      <c r="I2506" s="10">
        <f>VLOOKUP(C2506,away!$B$2:$E$405,3,FALSE)</f>
        <v>0.38</v>
      </c>
      <c r="J2506" s="10">
        <f>VLOOKUP(B2506,home!$B$2:$E$405,4,FALSE)</f>
        <v>1.1100000000000001</v>
      </c>
      <c r="K2506" s="12">
        <f t="shared" si="2968"/>
        <v>1.7963636363636335</v>
      </c>
      <c r="L2506" s="12">
        <f t="shared" si="2969"/>
        <v>0.42405561497326305</v>
      </c>
      <c r="M2506" s="13">
        <f t="shared" si="2970"/>
        <v>0.10856358385475313</v>
      </c>
      <c r="N2506" s="13">
        <f t="shared" si="2971"/>
        <v>0.19501967426999256</v>
      </c>
      <c r="O2506" s="13">
        <f t="shared" si="2972"/>
        <v>4.6036997315228749E-2</v>
      </c>
      <c r="P2506" s="13">
        <f t="shared" si="2973"/>
        <v>8.2699187904447136E-2</v>
      </c>
      <c r="Q2506" s="13">
        <f t="shared" si="2974"/>
        <v>0.17516312561704764</v>
      </c>
      <c r="R2506" s="13">
        <f t="shared" si="2975"/>
        <v>9.7611236040158911E-3</v>
      </c>
      <c r="S2506" s="13">
        <f t="shared" si="2976"/>
        <v>1.5749193783997455E-2</v>
      </c>
      <c r="T2506" s="13">
        <f t="shared" si="2977"/>
        <v>7.4278906954176063E-2</v>
      </c>
      <c r="U2506" s="13">
        <f t="shared" si="2978"/>
        <v>1.7534527492304882E-2</v>
      </c>
      <c r="V2506" s="13">
        <f t="shared" si="2979"/>
        <v>1.333008413483081E-3</v>
      </c>
      <c r="W2506" s="13">
        <f t="shared" si="2980"/>
        <v>0.10488555643008654</v>
      </c>
      <c r="X2506" s="13">
        <f t="shared" si="2981"/>
        <v>4.4477309133773228E-2</v>
      </c>
      <c r="Y2506" s="13">
        <f t="shared" si="2982"/>
        <v>9.430426338539067E-3</v>
      </c>
      <c r="Z2506" s="13">
        <f t="shared" si="2983"/>
        <v>1.3797530909103314E-3</v>
      </c>
      <c r="AA2506" s="13">
        <f t="shared" si="2984"/>
        <v>2.4785382796716458E-3</v>
      </c>
      <c r="AB2506" s="13">
        <f t="shared" si="2985"/>
        <v>2.2261780184687119E-3</v>
      </c>
      <c r="AC2506" s="13">
        <f t="shared" si="2986"/>
        <v>6.3464371149269495E-5</v>
      </c>
      <c r="AD2506" s="13">
        <f t="shared" si="2987"/>
        <v>4.710314988769336E-2</v>
      </c>
      <c r="AE2506" s="13">
        <f t="shared" si="2988"/>
        <v>1.9974355192803592E-2</v>
      </c>
      <c r="AF2506" s="13">
        <f t="shared" si="2989"/>
        <v>4.2351187374893582E-3</v>
      </c>
      <c r="AG2506" s="13">
        <f t="shared" si="2990"/>
        <v>5.9864196023694661E-4</v>
      </c>
      <c r="AH2506" s="13">
        <f t="shared" si="2991"/>
        <v>1.4627301136931021E-4</v>
      </c>
      <c r="AI2506" s="13">
        <f t="shared" si="2992"/>
        <v>2.6275951860523319E-4</v>
      </c>
      <c r="AJ2506" s="13">
        <f t="shared" si="2993"/>
        <v>2.3600582216542733E-4</v>
      </c>
      <c r="AK2506" s="13">
        <f t="shared" si="2994"/>
        <v>1.4131742563602533E-4</v>
      </c>
      <c r="AL2506" s="13">
        <f t="shared" si="2995"/>
        <v>1.9337799171895053E-6</v>
      </c>
      <c r="AM2506" s="13">
        <f t="shared" si="2996"/>
        <v>1.6922877123287616E-2</v>
      </c>
      <c r="AN2506" s="13">
        <f t="shared" si="2997"/>
        <v>7.1762410656326945E-3</v>
      </c>
      <c r="AO2506" s="13">
        <f t="shared" si="2998"/>
        <v>1.5215626591416282E-3</v>
      </c>
      <c r="AP2506" s="13">
        <f t="shared" si="2999"/>
        <v>2.1507572971421894E-4</v>
      </c>
      <c r="AQ2506" s="13">
        <f t="shared" si="3000"/>
        <v>2.2801017707446594E-5</v>
      </c>
      <c r="AR2506" s="13">
        <f t="shared" si="3001"/>
        <v>1.2405578358040791E-5</v>
      </c>
      <c r="AS2506" s="13">
        <f t="shared" si="3002"/>
        <v>2.2284929850444145E-5</v>
      </c>
      <c r="AT2506" s="13">
        <f t="shared" si="3003"/>
        <v>2.0015918811126172E-5</v>
      </c>
      <c r="AU2506" s="13">
        <f t="shared" si="3004"/>
        <v>1.1985289566904622E-5</v>
      </c>
      <c r="AV2506" s="13">
        <f t="shared" si="3005"/>
        <v>5.3824845873189789E-6</v>
      </c>
      <c r="AW2506" s="13">
        <f t="shared" si="3006"/>
        <v>4.0918680263770667E-8</v>
      </c>
      <c r="AX2506" s="13">
        <f t="shared" si="3007"/>
        <v>5.0666068478206466E-3</v>
      </c>
      <c r="AY2506" s="13">
        <f t="shared" si="3008"/>
        <v>2.1485230826803299E-3</v>
      </c>
      <c r="AZ2506" s="13">
        <f t="shared" si="3009"/>
        <v>4.5554663855512905E-4</v>
      </c>
      <c r="BA2506" s="13">
        <f t="shared" si="3010"/>
        <v>6.4392369987166029E-5</v>
      </c>
      <c r="BB2506" s="13">
        <f t="shared" si="3011"/>
        <v>6.826486513623392E-6</v>
      </c>
      <c r="BC2506" s="13">
        <f t="shared" si="3012"/>
        <v>5.7896198732825094E-7</v>
      </c>
      <c r="BD2506" s="13">
        <f t="shared" si="3013"/>
        <v>8.7677585995299847E-7</v>
      </c>
      <c r="BE2506" s="13">
        <f t="shared" si="3014"/>
        <v>1.5750082720610201E-6</v>
      </c>
      <c r="BF2506" s="13">
        <f t="shared" si="3015"/>
        <v>1.414643793451169E-6</v>
      </c>
      <c r="BG2506" s="13">
        <f t="shared" si="3016"/>
        <v>8.4707155632106218E-7</v>
      </c>
      <c r="BH2506" s="13">
        <f t="shared" si="3017"/>
        <v>3.804121352932766E-7</v>
      </c>
      <c r="BI2506" s="13">
        <f t="shared" si="3018"/>
        <v>1.3667170533445692E-7</v>
      </c>
      <c r="BJ2506" s="14">
        <f t="shared" si="3019"/>
        <v>0.70876729650486636</v>
      </c>
      <c r="BK2506" s="14">
        <f t="shared" si="3020"/>
        <v>0.21055889519042756</v>
      </c>
      <c r="BL2506" s="14">
        <f t="shared" si="3021"/>
        <v>7.8901025271962105E-2</v>
      </c>
      <c r="BM2506" s="14">
        <f t="shared" si="3022"/>
        <v>0.38021479532868119</v>
      </c>
      <c r="BN2506" s="14">
        <f t="shared" si="3023"/>
        <v>0.61724369256548517</v>
      </c>
    </row>
    <row r="2507" spans="1:66" x14ac:dyDescent="0.25">
      <c r="A2507" t="s">
        <v>303</v>
      </c>
      <c r="B2507" t="s">
        <v>473</v>
      </c>
      <c r="C2507" t="s">
        <v>390</v>
      </c>
      <c r="D2507" s="7" t="s">
        <v>551</v>
      </c>
      <c r="E2507" s="10">
        <f>VLOOKUP(A2507,home!$A$2:$E$405,3,FALSE)</f>
        <v>1.32085561497326</v>
      </c>
      <c r="F2507" s="10">
        <f>VLOOKUP(B2507,home!$B$2:$E$405,3,FALSE)</f>
        <v>0.85</v>
      </c>
      <c r="G2507" s="10">
        <f>VLOOKUP(C2507,away!$B$2:$E$405,4,FALSE)</f>
        <v>0.85</v>
      </c>
      <c r="H2507" s="10">
        <f>VLOOKUP(A2507,away!$A$2:$E$405,3,FALSE)</f>
        <v>1.0053475935828899</v>
      </c>
      <c r="I2507" s="10">
        <f>VLOOKUP(C2507,away!$B$2:$E$405,3,FALSE)</f>
        <v>0.95</v>
      </c>
      <c r="J2507" s="10">
        <f>VLOOKUP(B2507,home!$B$2:$E$405,4,FALSE)</f>
        <v>0.5</v>
      </c>
      <c r="K2507" s="12">
        <f t="shared" si="2968"/>
        <v>0.95431818181818029</v>
      </c>
      <c r="L2507" s="12">
        <f t="shared" si="2969"/>
        <v>0.47754010695187271</v>
      </c>
      <c r="M2507" s="13">
        <f t="shared" si="2970"/>
        <v>0.23886463010037964</v>
      </c>
      <c r="N2507" s="13">
        <f t="shared" si="2971"/>
        <v>0.22795285949806643</v>
      </c>
      <c r="O2507" s="13">
        <f t="shared" si="2972"/>
        <v>0.11406744100515481</v>
      </c>
      <c r="P2507" s="13">
        <f t="shared" si="2973"/>
        <v>0.10885663290469187</v>
      </c>
      <c r="Q2507" s="13">
        <f t="shared" si="2974"/>
        <v>0.10876977920822495</v>
      </c>
      <c r="R2507" s="13">
        <f t="shared" si="2975"/>
        <v>2.7235888988664025E-2</v>
      </c>
      <c r="S2507" s="13">
        <f t="shared" si="2976"/>
        <v>1.2402177880382646E-2</v>
      </c>
      <c r="T2507" s="13">
        <f t="shared" si="2977"/>
        <v>5.1941931996227327E-2</v>
      </c>
      <c r="U2507" s="13">
        <f t="shared" si="2978"/>
        <v>2.5991704059863646E-2</v>
      </c>
      <c r="V2507" s="13">
        <f t="shared" si="2979"/>
        <v>6.279983418856481E-4</v>
      </c>
      <c r="W2507" s="13">
        <f t="shared" si="2980"/>
        <v>3.4600325976919387E-2</v>
      </c>
      <c r="X2507" s="13">
        <f t="shared" si="2981"/>
        <v>1.6523043367587746E-2</v>
      </c>
      <c r="Y2507" s="13">
        <f t="shared" si="2982"/>
        <v>3.9452079484641406E-3</v>
      </c>
      <c r="Z2507" s="13">
        <f t="shared" si="2983"/>
        <v>4.3354097801919841E-3</v>
      </c>
      <c r="AA2507" s="13">
        <f t="shared" si="2984"/>
        <v>4.1373603788695708E-3</v>
      </c>
      <c r="AB2507" s="13">
        <f t="shared" si="2985"/>
        <v>1.9741791171446932E-3</v>
      </c>
      <c r="AC2507" s="13">
        <f t="shared" si="2986"/>
        <v>1.7887167131722534E-5</v>
      </c>
      <c r="AD2507" s="13">
        <f t="shared" si="2987"/>
        <v>8.2549300441525121E-3</v>
      </c>
      <c r="AE2507" s="13">
        <f t="shared" si="2988"/>
        <v>3.9420601761648178E-3</v>
      </c>
      <c r="AF2507" s="13">
        <f t="shared" si="2989"/>
        <v>9.4124591906823249E-4</v>
      </c>
      <c r="AG2507" s="13">
        <f t="shared" si="2990"/>
        <v>1.4982755895328586E-4</v>
      </c>
      <c r="AH2507" s="13">
        <f t="shared" si="2991"/>
        <v>5.1758301252826874E-4</v>
      </c>
      <c r="AI2507" s="13">
        <f t="shared" si="2992"/>
        <v>4.9393887945595378E-4</v>
      </c>
      <c r="AJ2507" s="13">
        <f t="shared" si="2993"/>
        <v>2.3568742668585759E-4</v>
      </c>
      <c r="AK2507" s="13">
        <f t="shared" si="2994"/>
        <v>7.4973598837417779E-5</v>
      </c>
      <c r="AL2507" s="13">
        <f t="shared" si="2995"/>
        <v>3.2606531747199806E-7</v>
      </c>
      <c r="AM2507" s="13">
        <f t="shared" si="2996"/>
        <v>1.5755659661543799E-3</v>
      </c>
      <c r="AN2507" s="13">
        <f t="shared" si="2997"/>
        <v>7.5239593998709337E-4</v>
      </c>
      <c r="AO2507" s="13">
        <f t="shared" si="2998"/>
        <v>1.7964961882579563E-4</v>
      </c>
      <c r="AP2507" s="13">
        <f t="shared" si="2999"/>
        <v>2.8596632729311211E-5</v>
      </c>
      <c r="AQ2507" s="13">
        <f t="shared" si="3000"/>
        <v>3.4140097630046741E-6</v>
      </c>
      <c r="AR2507" s="13">
        <f t="shared" si="3001"/>
        <v>4.9433329431844406E-5</v>
      </c>
      <c r="AS2507" s="13">
        <f t="shared" si="3002"/>
        <v>4.7175125064616881E-5</v>
      </c>
      <c r="AT2507" s="13">
        <f t="shared" si="3003"/>
        <v>2.2510039789355224E-5</v>
      </c>
      <c r="AU2507" s="13">
        <f t="shared" si="3004"/>
        <v>7.1605800814774595E-6</v>
      </c>
      <c r="AV2507" s="13">
        <f t="shared" si="3005"/>
        <v>1.7083679410297608E-6</v>
      </c>
      <c r="AW2507" s="13">
        <f t="shared" si="3006"/>
        <v>4.1276717826053746E-9</v>
      </c>
      <c r="AX2507" s="13">
        <f t="shared" si="3007"/>
        <v>2.505985413591753E-4</v>
      </c>
      <c r="AY2507" s="13">
        <f t="shared" si="3008"/>
        <v>1.1967085424264388E-4</v>
      </c>
      <c r="AZ2507" s="13">
        <f t="shared" si="3009"/>
        <v>2.8573816267027057E-5</v>
      </c>
      <c r="BA2507" s="13">
        <f t="shared" si="3010"/>
        <v>4.5483810920597547E-6</v>
      </c>
      <c r="BB2507" s="13">
        <f t="shared" si="3011"/>
        <v>5.4300859829002259E-7</v>
      </c>
      <c r="BC2507" s="13">
        <f t="shared" si="3012"/>
        <v>5.1861676820640798E-8</v>
      </c>
      <c r="BD2507" s="13">
        <f t="shared" si="3013"/>
        <v>3.9343995706450197E-6</v>
      </c>
      <c r="BE2507" s="13">
        <f t="shared" si="3014"/>
        <v>3.7546690448041838E-6</v>
      </c>
      <c r="BF2507" s="13">
        <f t="shared" si="3015"/>
        <v>1.7915744680832661E-6</v>
      </c>
      <c r="BG2507" s="13">
        <f t="shared" si="3016"/>
        <v>5.6991069632436553E-7</v>
      </c>
      <c r="BH2507" s="13">
        <f t="shared" si="3017"/>
        <v>1.3596903487875032E-7</v>
      </c>
      <c r="BI2507" s="13">
        <f t="shared" si="3018"/>
        <v>2.5951544429812364E-8</v>
      </c>
      <c r="BJ2507" s="14">
        <f t="shared" si="3019"/>
        <v>0.4599648203245244</v>
      </c>
      <c r="BK2507" s="14">
        <f t="shared" si="3020"/>
        <v>0.36088932331403167</v>
      </c>
      <c r="BL2507" s="14">
        <f t="shared" si="3021"/>
        <v>0.17486695638387179</v>
      </c>
      <c r="BM2507" s="14">
        <f t="shared" si="3022"/>
        <v>0.17418961137086728</v>
      </c>
      <c r="BN2507" s="14">
        <f t="shared" si="3023"/>
        <v>0.82574723170518161</v>
      </c>
    </row>
    <row r="2508" spans="1:66" x14ac:dyDescent="0.25">
      <c r="A2508" t="s">
        <v>303</v>
      </c>
      <c r="B2508" t="s">
        <v>342</v>
      </c>
      <c r="C2508" t="s">
        <v>306</v>
      </c>
      <c r="D2508" s="7" t="s">
        <v>551</v>
      </c>
      <c r="E2508" s="10">
        <f>VLOOKUP(A2508,home!$A$2:$E$405,3,FALSE)</f>
        <v>1.32085561497326</v>
      </c>
      <c r="F2508" s="10">
        <f>VLOOKUP(B2508,home!$B$2:$E$405,3,FALSE)</f>
        <v>1.01</v>
      </c>
      <c r="G2508" s="10">
        <f>VLOOKUP(C2508,away!$B$2:$E$405,4,FALSE)</f>
        <v>1.26</v>
      </c>
      <c r="H2508" s="10">
        <f>VLOOKUP(A2508,away!$A$2:$E$405,3,FALSE)</f>
        <v>1.0053475935828899</v>
      </c>
      <c r="I2508" s="10">
        <f>VLOOKUP(C2508,away!$B$2:$E$405,3,FALSE)</f>
        <v>0.42</v>
      </c>
      <c r="J2508" s="10">
        <f>VLOOKUP(B2508,home!$B$2:$E$405,4,FALSE)</f>
        <v>0.99</v>
      </c>
      <c r="K2508" s="12">
        <f t="shared" si="2968"/>
        <v>1.6809208556149706</v>
      </c>
      <c r="L2508" s="12">
        <f t="shared" si="2969"/>
        <v>0.41802352941176563</v>
      </c>
      <c r="M2508" s="13">
        <f t="shared" si="2970"/>
        <v>0.12258576334423751</v>
      </c>
      <c r="N2508" s="13">
        <f t="shared" si="2971"/>
        <v>0.20605696620681002</v>
      </c>
      <c r="O2508" s="13">
        <f t="shared" si="2972"/>
        <v>5.124373344879362E-2</v>
      </c>
      <c r="P2508" s="13">
        <f t="shared" si="2973"/>
        <v>8.6136660273651661E-2</v>
      </c>
      <c r="Q2508" s="13">
        <f t="shared" si="2974"/>
        <v>0.1731827259708881</v>
      </c>
      <c r="R2508" s="13">
        <f t="shared" si="2975"/>
        <v>1.0710543158250228E-2</v>
      </c>
      <c r="S2508" s="13">
        <f t="shared" si="2976"/>
        <v>1.5131292657254672E-2</v>
      </c>
      <c r="T2508" s="13">
        <f t="shared" si="2977"/>
        <v>7.2394454343501308E-2</v>
      </c>
      <c r="U2508" s="13">
        <f t="shared" si="2978"/>
        <v>1.8003575369667044E-2</v>
      </c>
      <c r="V2508" s="13">
        <f t="shared" si="2979"/>
        <v>1.1813579684608567E-3</v>
      </c>
      <c r="W2508" s="13">
        <f t="shared" si="2980"/>
        <v>9.7035485305572766E-2</v>
      </c>
      <c r="X2508" s="13">
        <f t="shared" si="2981"/>
        <v>4.056311604561906E-2</v>
      </c>
      <c r="Y2508" s="13">
        <f t="shared" si="2982"/>
        <v>8.4781684666643507E-3</v>
      </c>
      <c r="Z2508" s="13">
        <f t="shared" si="2983"/>
        <v>1.4924196843096006E-3</v>
      </c>
      <c r="AA2508" s="13">
        <f t="shared" si="2984"/>
        <v>2.508639372686318E-3</v>
      </c>
      <c r="AB2508" s="13">
        <f t="shared" si="2985"/>
        <v>2.1084121203826444E-3</v>
      </c>
      <c r="AC2508" s="13">
        <f t="shared" si="2986"/>
        <v>5.1881141830236988E-5</v>
      </c>
      <c r="AD2508" s="13">
        <f t="shared" si="2987"/>
        <v>4.0777242746214325E-2</v>
      </c>
      <c r="AE2508" s="13">
        <f t="shared" si="2988"/>
        <v>1.7045846932452834E-2</v>
      </c>
      <c r="AF2508" s="13">
        <f t="shared" si="2989"/>
        <v>3.5627825482583259E-3</v>
      </c>
      <c r="AG2508" s="13">
        <f t="shared" si="2990"/>
        <v>4.9644231178319674E-4</v>
      </c>
      <c r="AH2508" s="13">
        <f t="shared" si="2991"/>
        <v>1.55966635949673E-4</v>
      </c>
      <c r="AI2508" s="13">
        <f t="shared" si="2992"/>
        <v>2.6216757114791298E-4</v>
      </c>
      <c r="AJ2508" s="13">
        <f t="shared" si="2993"/>
        <v>2.203414690042243E-4</v>
      </c>
      <c r="AK2508" s="13">
        <f t="shared" si="2994"/>
        <v>1.2345885686868011E-4</v>
      </c>
      <c r="AL2508" s="13">
        <f t="shared" si="2995"/>
        <v>1.4582013984416994E-6</v>
      </c>
      <c r="AM2508" s="13">
        <f t="shared" si="2996"/>
        <v>1.3708663553317178E-2</v>
      </c>
      <c r="AN2508" s="13">
        <f t="shared" si="2997"/>
        <v>5.7305439220760842E-3</v>
      </c>
      <c r="AO2508" s="13">
        <f t="shared" si="2998"/>
        <v>1.1977510978776933E-3</v>
      </c>
      <c r="AP2508" s="13">
        <f t="shared" si="2999"/>
        <v>1.668960470972169E-4</v>
      </c>
      <c r="AQ2508" s="13">
        <f t="shared" si="3000"/>
        <v>1.7441618663112711E-5</v>
      </c>
      <c r="AR2508" s="13">
        <f t="shared" si="3001"/>
        <v>1.3039544726032454E-5</v>
      </c>
      <c r="AS2508" s="13">
        <f t="shared" si="3002"/>
        <v>2.1918442677712154E-5</v>
      </c>
      <c r="AT2508" s="13">
        <f t="shared" si="3003"/>
        <v>1.8421583709783801E-5</v>
      </c>
      <c r="AU2508" s="13">
        <f t="shared" si="3004"/>
        <v>1.0321741417077533E-5</v>
      </c>
      <c r="AV2508" s="13">
        <f t="shared" si="3005"/>
        <v>4.3375076035576112E-6</v>
      </c>
      <c r="AW2508" s="13">
        <f t="shared" si="3006"/>
        <v>2.8461841970321391E-8</v>
      </c>
      <c r="AX2508" s="13">
        <f t="shared" si="3007"/>
        <v>3.8405297448966167E-3</v>
      </c>
      <c r="AY2508" s="13">
        <f t="shared" si="3008"/>
        <v>1.6054317987725518E-3</v>
      </c>
      <c r="AZ2508" s="13">
        <f t="shared" si="3009"/>
        <v>3.3555413337639083E-4</v>
      </c>
      <c r="BA2508" s="13">
        <f t="shared" si="3010"/>
        <v>4.6756507714235099E-5</v>
      </c>
      <c r="BB2508" s="13">
        <f t="shared" si="3011"/>
        <v>4.8863300944182482E-6</v>
      </c>
      <c r="BC2508" s="13">
        <f t="shared" si="3012"/>
        <v>4.0852019038792845E-7</v>
      </c>
      <c r="BD2508" s="13">
        <f t="shared" si="3013"/>
        <v>9.0847275138311047E-7</v>
      </c>
      <c r="BE2508" s="13">
        <f t="shared" si="3014"/>
        <v>1.5270707945577846E-6</v>
      </c>
      <c r="BF2508" s="13">
        <f t="shared" si="3015"/>
        <v>1.2834425732863522E-6</v>
      </c>
      <c r="BG2508" s="13">
        <f t="shared" si="3016"/>
        <v>7.1912179614039179E-7</v>
      </c>
      <c r="BH2508" s="13">
        <f t="shared" si="3017"/>
        <v>3.0219670621492048E-7</v>
      </c>
      <c r="BI2508" s="13">
        <f t="shared" si="3018"/>
        <v>1.0159374919496194E-7</v>
      </c>
      <c r="BJ2508" s="14">
        <f t="shared" si="3019"/>
        <v>0.68624809415184018</v>
      </c>
      <c r="BK2508" s="14">
        <f t="shared" si="3020"/>
        <v>0.22669384538560591</v>
      </c>
      <c r="BL2508" s="14">
        <f t="shared" si="3021"/>
        <v>8.5409718721255273E-2</v>
      </c>
      <c r="BM2508" s="14">
        <f t="shared" si="3022"/>
        <v>0.34832228220344924</v>
      </c>
      <c r="BN2508" s="14">
        <f t="shared" si="3023"/>
        <v>0.64991639240263122</v>
      </c>
    </row>
    <row r="2509" spans="1:66" x14ac:dyDescent="0.25">
      <c r="A2509" t="s">
        <v>303</v>
      </c>
      <c r="B2509" t="s">
        <v>466</v>
      </c>
      <c r="C2509" t="s">
        <v>380</v>
      </c>
      <c r="D2509" s="7" t="s">
        <v>551</v>
      </c>
      <c r="E2509" s="10">
        <f>VLOOKUP(A2509,home!$A$2:$E$405,3,FALSE)</f>
        <v>1.32085561497326</v>
      </c>
      <c r="F2509" s="10">
        <f>VLOOKUP(B2509,home!$B$2:$E$405,3,FALSE)</f>
        <v>0.85</v>
      </c>
      <c r="G2509" s="10">
        <f>VLOOKUP(C2509,away!$B$2:$E$405,4,FALSE)</f>
        <v>0.76</v>
      </c>
      <c r="H2509" s="10">
        <f>VLOOKUP(A2509,away!$A$2:$E$405,3,FALSE)</f>
        <v>1.0053475935828899</v>
      </c>
      <c r="I2509" s="10">
        <f>VLOOKUP(C2509,away!$B$2:$E$405,3,FALSE)</f>
        <v>0.84</v>
      </c>
      <c r="J2509" s="10">
        <f>VLOOKUP(B2509,home!$B$2:$E$405,4,FALSE)</f>
        <v>0.99</v>
      </c>
      <c r="K2509" s="12">
        <f t="shared" si="2968"/>
        <v>0.85327272727272596</v>
      </c>
      <c r="L2509" s="12">
        <f t="shared" si="2969"/>
        <v>0.83604705882353125</v>
      </c>
      <c r="M2509" s="13">
        <f t="shared" si="2970"/>
        <v>0.18464507943615924</v>
      </c>
      <c r="N2509" s="13">
        <f t="shared" si="2971"/>
        <v>0.15755261050798072</v>
      </c>
      <c r="O2509" s="13">
        <f t="shared" si="2972"/>
        <v>0.15437197558883822</v>
      </c>
      <c r="P2509" s="13">
        <f t="shared" si="2973"/>
        <v>0.13172139662516666</v>
      </c>
      <c r="Q2509" s="13">
        <f t="shared" si="2974"/>
        <v>6.7217672828541117E-2</v>
      </c>
      <c r="R2509" s="13">
        <f t="shared" si="2975"/>
        <v>6.4531118077913063E-2</v>
      </c>
      <c r="S2509" s="13">
        <f t="shared" si="2976"/>
        <v>2.3491725831344699E-2</v>
      </c>
      <c r="T2509" s="13">
        <f t="shared" si="2977"/>
        <v>5.6197137669264194E-2</v>
      </c>
      <c r="U2509" s="13">
        <f t="shared" si="2978"/>
        <v>5.5062643116299194E-2</v>
      </c>
      <c r="V2509" s="13">
        <f t="shared" si="2979"/>
        <v>1.8620485582931552E-3</v>
      </c>
      <c r="W2509" s="13">
        <f t="shared" si="2980"/>
        <v>1.9118335671778362E-2</v>
      </c>
      <c r="X2509" s="13">
        <f t="shared" si="2981"/>
        <v>1.5983828307991301E-2</v>
      </c>
      <c r="Y2509" s="13">
        <f t="shared" si="2982"/>
        <v>6.6816163228182127E-3</v>
      </c>
      <c r="Z2509" s="13">
        <f t="shared" si="2983"/>
        <v>1.7983683823877748E-2</v>
      </c>
      <c r="AA2509" s="13">
        <f t="shared" si="2984"/>
        <v>1.5344986942810569E-2</v>
      </c>
      <c r="AB2509" s="13">
        <f t="shared" si="2985"/>
        <v>6.5467294293281714E-3</v>
      </c>
      <c r="AC2509" s="13">
        <f t="shared" si="2986"/>
        <v>8.3021314943520716E-5</v>
      </c>
      <c r="AD2509" s="13">
        <f t="shared" si="2987"/>
        <v>4.078288604893442E-3</v>
      </c>
      <c r="AE2509" s="13">
        <f t="shared" si="2988"/>
        <v>3.4096411931546847E-3</v>
      </c>
      <c r="AF2509" s="13">
        <f t="shared" si="2989"/>
        <v>1.4253102455902646E-3</v>
      </c>
      <c r="AG2509" s="13">
        <f t="shared" si="2990"/>
        <v>3.97208812912262E-4</v>
      </c>
      <c r="AH2509" s="13">
        <f t="shared" si="2991"/>
        <v>3.7588014919413258E-3</v>
      </c>
      <c r="AI2509" s="13">
        <f t="shared" si="2992"/>
        <v>3.2072828003055663E-3</v>
      </c>
      <c r="AJ2509" s="13">
        <f t="shared" si="2993"/>
        <v>1.3683434710758178E-3</v>
      </c>
      <c r="AK2509" s="13">
        <f t="shared" si="2994"/>
        <v>3.891900551368972E-4</v>
      </c>
      <c r="AL2509" s="13">
        <f t="shared" si="2995"/>
        <v>2.3690170542127814E-6</v>
      </c>
      <c r="AM2509" s="13">
        <f t="shared" si="2996"/>
        <v>6.9597848810054174E-4</v>
      </c>
      <c r="AN2509" s="13">
        <f t="shared" si="2997"/>
        <v>5.8187076798090593E-4</v>
      </c>
      <c r="AO2509" s="13">
        <f t="shared" si="2998"/>
        <v>2.4323567209291283E-4</v>
      </c>
      <c r="AP2509" s="13">
        <f t="shared" si="2999"/>
        <v>6.7785489418081571E-5</v>
      </c>
      <c r="AQ2509" s="13">
        <f t="shared" si="3000"/>
        <v>1.4167964764725171E-5</v>
      </c>
      <c r="AR2509" s="13">
        <f t="shared" si="3001"/>
        <v>6.2850698640780952E-4</v>
      </c>
      <c r="AS2509" s="13">
        <f t="shared" si="3002"/>
        <v>5.3628787040215376E-4</v>
      </c>
      <c r="AT2509" s="13">
        <f t="shared" si="3003"/>
        <v>2.2879990689066393E-4</v>
      </c>
      <c r="AU2509" s="13">
        <f t="shared" si="3004"/>
        <v>6.50762401841142E-5</v>
      </c>
      <c r="AV2509" s="13">
        <f t="shared" si="3005"/>
        <v>1.388194523563852E-5</v>
      </c>
      <c r="AW2509" s="13">
        <f t="shared" si="3006"/>
        <v>4.6944452081112787E-8</v>
      </c>
      <c r="AX2509" s="13">
        <f t="shared" si="3007"/>
        <v>9.8976577110782918E-5</v>
      </c>
      <c r="AY2509" s="13">
        <f t="shared" si="3008"/>
        <v>8.2749076185890499E-5</v>
      </c>
      <c r="AZ2509" s="13">
        <f t="shared" si="3009"/>
        <v>3.4591060882789026E-5</v>
      </c>
      <c r="BA2509" s="13">
        <f t="shared" si="3010"/>
        <v>9.6399182375471577E-6</v>
      </c>
      <c r="BB2509" s="13">
        <f t="shared" si="3011"/>
        <v>2.0148563224501545E-6</v>
      </c>
      <c r="BC2509" s="13">
        <f t="shared" si="3012"/>
        <v>3.3690294046728979E-7</v>
      </c>
      <c r="BD2509" s="13">
        <f t="shared" si="3013"/>
        <v>8.7576902906048339E-5</v>
      </c>
      <c r="BE2509" s="13">
        <f t="shared" si="3014"/>
        <v>7.4726982788742588E-5</v>
      </c>
      <c r="BF2509" s="13">
        <f t="shared" si="3015"/>
        <v>3.1881248202506218E-5</v>
      </c>
      <c r="BG2509" s="13">
        <f t="shared" si="3016"/>
        <v>9.0677998675370573E-6</v>
      </c>
      <c r="BH2509" s="13">
        <f t="shared" si="3017"/>
        <v>1.9343265808341518E-6</v>
      </c>
      <c r="BI2509" s="13">
        <f t="shared" si="3018"/>
        <v>3.3010162341289683E-7</v>
      </c>
      <c r="BJ2509" s="14">
        <f t="shared" si="3019"/>
        <v>0.33389299693896163</v>
      </c>
      <c r="BK2509" s="14">
        <f t="shared" si="3020"/>
        <v>0.34188838985914732</v>
      </c>
      <c r="BL2509" s="14">
        <f t="shared" si="3021"/>
        <v>0.30625914128473836</v>
      </c>
      <c r="BM2509" s="14">
        <f t="shared" si="3022"/>
        <v>0.23990165671039232</v>
      </c>
      <c r="BN2509" s="14">
        <f t="shared" si="3023"/>
        <v>0.76003985306459909</v>
      </c>
    </row>
    <row r="2510" spans="1:66" x14ac:dyDescent="0.25">
      <c r="A2510" t="s">
        <v>303</v>
      </c>
      <c r="B2510" t="s">
        <v>354</v>
      </c>
      <c r="C2510" t="s">
        <v>469</v>
      </c>
      <c r="D2510" s="7" t="s">
        <v>551</v>
      </c>
      <c r="E2510" s="10">
        <f>VLOOKUP(A2510,home!$A$2:$E$405,3,FALSE)</f>
        <v>1.32085561497326</v>
      </c>
      <c r="F2510" s="10">
        <f>VLOOKUP(B2510,home!$B$2:$E$405,3,FALSE)</f>
        <v>0.93</v>
      </c>
      <c r="G2510" s="10">
        <f>VLOOKUP(C2510,away!$B$2:$E$405,4,FALSE)</f>
        <v>0.85</v>
      </c>
      <c r="H2510" s="10">
        <f>VLOOKUP(A2510,away!$A$2:$E$405,3,FALSE)</f>
        <v>1.0053475935828899</v>
      </c>
      <c r="I2510" s="10">
        <f>VLOOKUP(C2510,away!$B$2:$E$405,3,FALSE)</f>
        <v>0.95</v>
      </c>
      <c r="J2510" s="10">
        <f>VLOOKUP(B2510,home!$B$2:$E$405,4,FALSE)</f>
        <v>0.33</v>
      </c>
      <c r="K2510" s="12">
        <f t="shared" si="2968"/>
        <v>1.0441363636363621</v>
      </c>
      <c r="L2510" s="12">
        <f t="shared" si="2969"/>
        <v>0.315176470588236</v>
      </c>
      <c r="M2510" s="13">
        <f t="shared" si="2970"/>
        <v>0.25683720606644805</v>
      </c>
      <c r="N2510" s="13">
        <f t="shared" si="2971"/>
        <v>0.26817306638874405</v>
      </c>
      <c r="O2510" s="13">
        <f t="shared" si="2972"/>
        <v>8.0949044123766578E-2</v>
      </c>
      <c r="P2510" s="13">
        <f t="shared" si="2973"/>
        <v>8.4521840571229051E-2</v>
      </c>
      <c r="Q2510" s="13">
        <f t="shared" si="2974"/>
        <v>0.14000462518217796</v>
      </c>
      <c r="R2510" s="13">
        <f t="shared" si="2975"/>
        <v>1.2756617012210066E-2</v>
      </c>
      <c r="S2510" s="13">
        <f t="shared" si="2976"/>
        <v>6.9537642569005402E-3</v>
      </c>
      <c r="T2510" s="13">
        <f t="shared" si="2977"/>
        <v>4.4126163630947714E-2</v>
      </c>
      <c r="U2510" s="13">
        <f t="shared" si="2978"/>
        <v>1.3319647699430772E-2</v>
      </c>
      <c r="V2510" s="13">
        <f t="shared" si="2979"/>
        <v>2.5426610060520392E-4</v>
      </c>
      <c r="W2510" s="13">
        <f t="shared" si="2980"/>
        <v>4.8727973409997051E-2</v>
      </c>
      <c r="X2510" s="13">
        <f t="shared" si="2981"/>
        <v>1.5357910678280282E-2</v>
      </c>
      <c r="Y2510" s="13">
        <f t="shared" si="2982"/>
        <v>2.42022604159488E-3</v>
      </c>
      <c r="Z2510" s="13">
        <f t="shared" si="2983"/>
        <v>1.3401951755180725E-3</v>
      </c>
      <c r="AA2510" s="13">
        <f t="shared" si="2984"/>
        <v>1.3993465171284363E-3</v>
      </c>
      <c r="AB2510" s="13">
        <f t="shared" si="2985"/>
        <v>7.305542919308468E-4</v>
      </c>
      <c r="AC2510" s="13">
        <f t="shared" si="2986"/>
        <v>5.229732664895966E-6</v>
      </c>
      <c r="AD2510" s="13">
        <f t="shared" si="2987"/>
        <v>1.2719662240920913E-2</v>
      </c>
      <c r="AE2510" s="13">
        <f t="shared" si="2988"/>
        <v>4.0089382521679064E-3</v>
      </c>
      <c r="AF2510" s="13">
        <f t="shared" si="2989"/>
        <v>6.3176150456222609E-4</v>
      </c>
      <c r="AG2510" s="13">
        <f t="shared" si="2990"/>
        <v>6.6372120420478745E-5</v>
      </c>
      <c r="AH2510" s="13">
        <f t="shared" si="2991"/>
        <v>1.0559949632979184E-4</v>
      </c>
      <c r="AI2510" s="13">
        <f t="shared" si="2992"/>
        <v>1.1026027409962022E-4</v>
      </c>
      <c r="AJ2510" s="13">
        <f t="shared" si="2993"/>
        <v>5.7563380825963E-5</v>
      </c>
      <c r="AK2510" s="13">
        <f t="shared" si="2994"/>
        <v>2.0034673044745369E-5</v>
      </c>
      <c r="AL2510" s="13">
        <f t="shared" si="2995"/>
        <v>6.8841526086080587E-8</v>
      </c>
      <c r="AM2510" s="13">
        <f t="shared" si="2996"/>
        <v>2.656212375783582E-3</v>
      </c>
      <c r="AN2510" s="13">
        <f t="shared" si="2997"/>
        <v>8.371756417322625E-4</v>
      </c>
      <c r="AO2510" s="13">
        <f t="shared" si="2998"/>
        <v>1.31929032011808E-4</v>
      </c>
      <c r="AP2510" s="13">
        <f t="shared" si="2999"/>
        <v>1.3860308892534687E-5</v>
      </c>
      <c r="AQ2510" s="13">
        <f t="shared" si="3000"/>
        <v>1.0921108095029557E-6</v>
      </c>
      <c r="AR2510" s="13">
        <f t="shared" si="3001"/>
        <v>6.6564953098238356E-6</v>
      </c>
      <c r="AS2510" s="13">
        <f t="shared" si="3002"/>
        <v>6.9502888073619591E-6</v>
      </c>
      <c r="AT2510" s="13">
        <f t="shared" si="3003"/>
        <v>3.6285246407707111E-6</v>
      </c>
      <c r="AU2510" s="13">
        <f t="shared" si="3004"/>
        <v>1.2628915079264226E-6</v>
      </c>
      <c r="AV2510" s="13">
        <f t="shared" si="3005"/>
        <v>3.2965773668838415E-7</v>
      </c>
      <c r="AW2510" s="13">
        <f t="shared" si="3006"/>
        <v>6.2930183390417066E-10</v>
      </c>
      <c r="AX2510" s="13">
        <f t="shared" si="3007"/>
        <v>4.6224132184942836E-4</v>
      </c>
      <c r="AY2510" s="13">
        <f t="shared" si="3008"/>
        <v>1.456875883805437E-4</v>
      </c>
      <c r="AZ2510" s="13">
        <f t="shared" si="3009"/>
        <v>2.2958649957145728E-5</v>
      </c>
      <c r="BA2510" s="13">
        <f t="shared" si="3010"/>
        <v>2.4120087543213162E-6</v>
      </c>
      <c r="BB2510" s="13">
        <f t="shared" si="3011"/>
        <v>1.900521015537299E-7</v>
      </c>
      <c r="BC2510" s="13">
        <f t="shared" si="3012"/>
        <v>1.197999011911632E-8</v>
      </c>
      <c r="BD2510" s="13">
        <f t="shared" si="3013"/>
        <v>3.496617830395706E-7</v>
      </c>
      <c r="BE2510" s="13">
        <f t="shared" si="3014"/>
        <v>3.6509458264554381E-7</v>
      </c>
      <c r="BF2510" s="13">
        <f t="shared" si="3015"/>
        <v>1.9060426495342667E-7</v>
      </c>
      <c r="BG2510" s="13">
        <f t="shared" si="3016"/>
        <v>6.6338948034017551E-8</v>
      </c>
      <c r="BH2510" s="13">
        <f t="shared" si="3017"/>
        <v>1.7316726991925163E-8</v>
      </c>
      <c r="BI2510" s="13">
        <f t="shared" si="3018"/>
        <v>3.6162048702864774E-9</v>
      </c>
      <c r="BJ2510" s="14">
        <f t="shared" si="3019"/>
        <v>0.54051047052007606</v>
      </c>
      <c r="BK2510" s="14">
        <f t="shared" si="3020"/>
        <v>0.34871806315775433</v>
      </c>
      <c r="BL2510" s="14">
        <f t="shared" si="3021"/>
        <v>0.10946848795927994</v>
      </c>
      <c r="BM2510" s="14">
        <f t="shared" si="3022"/>
        <v>0.15664913050897419</v>
      </c>
      <c r="BN2510" s="14">
        <f t="shared" si="3023"/>
        <v>0.84324239934457579</v>
      </c>
    </row>
    <row r="2511" spans="1:66" s="15" customFormat="1" x14ac:dyDescent="0.25">
      <c r="A2511" s="15" t="s">
        <v>192</v>
      </c>
      <c r="B2511" s="15" t="s">
        <v>199</v>
      </c>
      <c r="C2511" s="15" t="s">
        <v>197</v>
      </c>
      <c r="D2511" s="30" t="s">
        <v>547</v>
      </c>
      <c r="E2511" s="15">
        <f>VLOOKUP(A2511,home!$A$2:$E$405,3,FALSE)</f>
        <v>1.41772151898734</v>
      </c>
      <c r="F2511" s="15">
        <f>VLOOKUP(B2511,home!$B$2:$E$405,3,FALSE)</f>
        <v>1.1299999999999999</v>
      </c>
      <c r="G2511" s="15">
        <f>VLOOKUP(C2511,away!$B$2:$E$405,4,FALSE)</f>
        <v>0.99</v>
      </c>
      <c r="H2511" s="15">
        <f>VLOOKUP(A2511,away!$A$2:$E$405,3,FALSE)</f>
        <v>1.21518987341772</v>
      </c>
      <c r="I2511" s="15">
        <f>VLOOKUP(C2511,away!$B$2:$E$405,3,FALSE)</f>
        <v>0.85</v>
      </c>
      <c r="J2511" s="15">
        <f>VLOOKUP(B2511,home!$B$2:$E$405,4,FALSE)</f>
        <v>1.97</v>
      </c>
      <c r="K2511" s="20">
        <f t="shared" si="2968"/>
        <v>1.5860050632911371</v>
      </c>
      <c r="L2511" s="20">
        <f t="shared" si="2969"/>
        <v>2.0348354430379718</v>
      </c>
      <c r="M2511" s="21">
        <f t="shared" si="2970"/>
        <v>2.6760174941208522E-2</v>
      </c>
      <c r="N2511" s="21">
        <f t="shared" si="2971"/>
        <v>4.2441772951313322E-2</v>
      </c>
      <c r="O2511" s="21">
        <f t="shared" si="2972"/>
        <v>5.4452552432267667E-2</v>
      </c>
      <c r="P2511" s="21">
        <f t="shared" si="2973"/>
        <v>8.6362023866702636E-2</v>
      </c>
      <c r="Q2511" s="21">
        <f t="shared" si="2974"/>
        <v>3.3656433397917886E-2</v>
      </c>
      <c r="R2511" s="21">
        <f t="shared" si="2975"/>
        <v>5.5400991826530896E-2</v>
      </c>
      <c r="S2511" s="21">
        <f t="shared" si="2976"/>
        <v>6.9678161509956954E-2</v>
      </c>
      <c r="T2511" s="21">
        <f t="shared" si="2977"/>
        <v>6.8485303564330233E-2</v>
      </c>
      <c r="U2511" s="21">
        <f t="shared" si="2978"/>
        <v>8.7866253548228898E-2</v>
      </c>
      <c r="V2511" s="21">
        <f t="shared" si="2979"/>
        <v>2.4985499536495207E-2</v>
      </c>
      <c r="W2511" s="21">
        <f t="shared" si="2980"/>
        <v>1.7793091260472901E-2</v>
      </c>
      <c r="X2511" s="21">
        <f t="shared" si="2981"/>
        <v>3.6206012738019433E-2</v>
      </c>
      <c r="Y2511" s="21">
        <f t="shared" si="2982"/>
        <v>3.6836638985203118E-2</v>
      </c>
      <c r="Z2511" s="21">
        <f t="shared" si="2983"/>
        <v>3.7577300582694019E-2</v>
      </c>
      <c r="AA2511" s="21">
        <f t="shared" si="2984"/>
        <v>5.9597788988965707E-2</v>
      </c>
      <c r="AB2511" s="21">
        <f t="shared" si="2985"/>
        <v>4.7261197548728207E-2</v>
      </c>
      <c r="AC2511" s="21">
        <f t="shared" si="2986"/>
        <v>5.0396678834147184E-3</v>
      </c>
      <c r="AD2511" s="21">
        <f t="shared" si="2987"/>
        <v>7.0549832076778245E-3</v>
      </c>
      <c r="AE2511" s="21">
        <f t="shared" si="2988"/>
        <v>1.4355729881020556E-2</v>
      </c>
      <c r="AF2511" s="21">
        <f t="shared" si="2989"/>
        <v>1.460577398628996E-2</v>
      </c>
      <c r="AG2511" s="21">
        <f t="shared" si="2990"/>
        <v>9.9067821934349376E-3</v>
      </c>
      <c r="AH2511" s="21">
        <f t="shared" si="2991"/>
        <v>1.9115905769839306E-2</v>
      </c>
      <c r="AI2511" s="21">
        <f t="shared" si="2992"/>
        <v>3.0317923340361399E-2</v>
      </c>
      <c r="AJ2511" s="21">
        <f t="shared" si="2993"/>
        <v>2.404218996314287E-2</v>
      </c>
      <c r="AK2511" s="21">
        <f t="shared" si="2994"/>
        <v>1.2710345004717316E-2</v>
      </c>
      <c r="AL2511" s="21">
        <f t="shared" si="2995"/>
        <v>6.5057260497574461E-4</v>
      </c>
      <c r="AM2511" s="21">
        <f t="shared" si="2996"/>
        <v>2.2378478177621963E-3</v>
      </c>
      <c r="AN2511" s="21">
        <f t="shared" si="2997"/>
        <v>4.5536520557076963E-3</v>
      </c>
      <c r="AO2511" s="21">
        <f t="shared" si="2998"/>
        <v>4.6329662991083714E-3</v>
      </c>
      <c r="AP2511" s="21">
        <f t="shared" si="2999"/>
        <v>3.1424413439420586E-3</v>
      </c>
      <c r="AQ2511" s="21">
        <f t="shared" si="3000"/>
        <v>1.5985877560802948E-3</v>
      </c>
      <c r="AR2511" s="21">
        <f t="shared" si="3001"/>
        <v>7.7795445172486148E-3</v>
      </c>
      <c r="AS2511" s="21">
        <f t="shared" si="3002"/>
        <v>1.2338396994455107E-2</v>
      </c>
      <c r="AT2511" s="21">
        <f t="shared" si="3003"/>
        <v>9.7843800530509773E-3</v>
      </c>
      <c r="AU2511" s="21">
        <f t="shared" si="3004"/>
        <v>5.1726921017678845E-3</v>
      </c>
      <c r="AV2511" s="21">
        <f t="shared" si="3005"/>
        <v>2.0509789660624845E-3</v>
      </c>
      <c r="AW2511" s="21">
        <f t="shared" si="3006"/>
        <v>5.8321291663798893E-5</v>
      </c>
      <c r="AX2511" s="21">
        <f t="shared" si="3007"/>
        <v>5.9153966164097766E-4</v>
      </c>
      <c r="AY2511" s="21">
        <f t="shared" si="3008"/>
        <v>1.2036858694697507E-3</v>
      </c>
      <c r="AZ2511" s="21">
        <f t="shared" si="3009"/>
        <v>1.2246513347405135E-3</v>
      </c>
      <c r="BA2511" s="21">
        <f t="shared" si="3010"/>
        <v>8.3065464709791866E-4</v>
      </c>
      <c r="BB2511" s="21">
        <f t="shared" si="3011"/>
        <v>4.2256137920976093E-4</v>
      </c>
      <c r="BC2511" s="21">
        <f t="shared" si="3012"/>
        <v>1.7196857425500601E-4</v>
      </c>
      <c r="BD2511" s="21">
        <f t="shared" si="3013"/>
        <v>2.6383488190648671E-3</v>
      </c>
      <c r="BE2511" s="21">
        <f t="shared" si="3014"/>
        <v>4.1844345857650709E-3</v>
      </c>
      <c r="BF2511" s="21">
        <f t="shared" si="3015"/>
        <v>3.3182672200169783E-3</v>
      </c>
      <c r="BG2511" s="21">
        <f t="shared" si="3016"/>
        <v>1.7542628707666445E-3</v>
      </c>
      <c r="BH2511" s="21">
        <f t="shared" si="3017"/>
        <v>6.9556744884488597E-4</v>
      </c>
      <c r="BI2511" s="21">
        <f t="shared" si="3018"/>
        <v>2.2063469914569768E-4</v>
      </c>
      <c r="BJ2511" s="22">
        <f t="shared" si="3019"/>
        <v>0.30195307890469475</v>
      </c>
      <c r="BK2511" s="22">
        <f t="shared" si="3020"/>
        <v>0.21467978621222356</v>
      </c>
      <c r="BL2511" s="22">
        <f t="shared" si="3021"/>
        <v>0.44070265669897146</v>
      </c>
      <c r="BM2511" s="22">
        <f t="shared" si="3022"/>
        <v>0.6946935084048369</v>
      </c>
      <c r="BN2511" s="22">
        <f t="shared" si="3023"/>
        <v>0.2990739494159409</v>
      </c>
    </row>
    <row r="2512" spans="1:66" x14ac:dyDescent="0.25">
      <c r="A2512" t="s">
        <v>10</v>
      </c>
      <c r="B2512" t="s">
        <v>226</v>
      </c>
      <c r="C2512" t="s">
        <v>37</v>
      </c>
      <c r="D2512" s="7" t="s">
        <v>552</v>
      </c>
      <c r="E2512" s="10">
        <f>VLOOKUP(A2512,home!$A$2:$E$405,3,FALSE)</f>
        <v>1.5777777777777799</v>
      </c>
      <c r="F2512" s="10">
        <f>VLOOKUP(B2512,home!$B$2:$E$405,3,FALSE)</f>
        <v>0.87</v>
      </c>
      <c r="G2512" s="10">
        <f>VLOOKUP(C2512,away!$B$2:$E$405,4,FALSE)</f>
        <v>1.0900000000000001</v>
      </c>
      <c r="H2512" s="10">
        <f>VLOOKUP(A2512,away!$A$2:$E$405,3,FALSE)</f>
        <v>1.4666666666666699</v>
      </c>
      <c r="I2512" s="10">
        <f>VLOOKUP(C2512,away!$B$2:$E$405,3,FALSE)</f>
        <v>0.72</v>
      </c>
      <c r="J2512" s="10">
        <f>VLOOKUP(B2512,home!$B$2:$E$405,4,FALSE)</f>
        <v>0.94</v>
      </c>
      <c r="K2512" s="12">
        <f t="shared" ref="K2512:K2575" si="3024">E2512*F2512*G2512</f>
        <v>1.4962066666666687</v>
      </c>
      <c r="L2512" s="12">
        <f t="shared" ref="L2512:L2575" si="3025">H2512*I2512*J2512</f>
        <v>0.99264000000000208</v>
      </c>
      <c r="M2512" s="13">
        <f t="shared" ref="M2512:M2575" si="3026">_xlfn.POISSON.DIST(0,K2512,FALSE) * _xlfn.POISSON.DIST(0,L2512,FALSE)</f>
        <v>8.3005644566991929E-2</v>
      </c>
      <c r="N2512" s="13">
        <f t="shared" ref="N2512:N2575" si="3027">_xlfn.POISSON.DIST(1,K2512,FALSE) * _xlfn.POISSON.DIST(0,L2512,FALSE)</f>
        <v>0.12419359877209729</v>
      </c>
      <c r="O2512" s="13">
        <f t="shared" ref="O2512:O2575" si="3028">_xlfn.POISSON.DIST(0,K2512,FALSE) * _xlfn.POISSON.DIST(1,L2512,FALSE)</f>
        <v>8.2394723022979038E-2</v>
      </c>
      <c r="P2512" s="13">
        <f t="shared" ref="P2512:P2575" si="3029">_xlfn.POISSON.DIST(1,K2512,FALSE) * _xlfn.POISSON.DIST(1,L2512,FALSE)</f>
        <v>0.12327953388513491</v>
      </c>
      <c r="Q2512" s="13">
        <f t="shared" ref="Q2512:Q2575" si="3030">_xlfn.POISSON.DIST(2,K2512,FALSE) * _xlfn.POISSON.DIST(0,L2512,FALSE)</f>
        <v>9.2909645220068698E-2</v>
      </c>
      <c r="R2512" s="13">
        <f t="shared" ref="R2512:R2575" si="3031">_xlfn.POISSON.DIST(0,K2512,FALSE) * _xlfn.POISSON.DIST(2,L2512,FALSE)</f>
        <v>4.089414893076504E-2</v>
      </c>
      <c r="S2512" s="13">
        <f t="shared" ref="S2512:S2575" si="3032">_xlfn.POISSON.DIST(2,K2512,FALSE) * _xlfn.POISSON.DIST(2,L2512,FALSE)</f>
        <v>4.5773524060373688E-2</v>
      </c>
      <c r="T2512" s="13">
        <f t="shared" ref="T2512:T2575" si="3033">_xlfn.POISSON.DIST(2,K2512,FALSE) * _xlfn.POISSON.DIST(1,L2512,FALSE)</f>
        <v>9.2225830231249181E-2</v>
      </c>
      <c r="U2512" s="13">
        <f t="shared" ref="U2512:U2575" si="3034">_xlfn.POISSON.DIST(1,K2512,FALSE) * _xlfn.POISSON.DIST(2,L2512,FALSE)</f>
        <v>6.1186098257870282E-2</v>
      </c>
      <c r="V2512" s="13">
        <f t="shared" ref="V2512:V2575" si="3035">_xlfn.POISSON.DIST(3,K2512,FALSE) * _xlfn.POISSON.DIST(3,L2512,FALSE)</f>
        <v>7.5536211220331743E-3</v>
      </c>
      <c r="W2512" s="13">
        <f t="shared" ref="W2512:W2575" si="3036">_xlfn.POISSON.DIST(3,K2512,FALSE) * _xlfn.POISSON.DIST(0,L2512,FALSE)</f>
        <v>4.6337343525300598E-2</v>
      </c>
      <c r="X2512" s="13">
        <f t="shared" ref="X2512:X2575" si="3037">_xlfn.POISSON.DIST(3,K2512,FALSE) * _xlfn.POISSON.DIST(1,L2512,FALSE)</f>
        <v>4.5996300676954475E-2</v>
      </c>
      <c r="Y2512" s="13">
        <f t="shared" ref="Y2512:Y2575" si="3038">_xlfn.POISSON.DIST(3,K2512,FALSE) * _xlfn.POISSON.DIST(2,L2512,FALSE)</f>
        <v>2.2828883951986092E-2</v>
      </c>
      <c r="Z2512" s="13">
        <f t="shared" ref="Z2512:Z2575" si="3039">_xlfn.POISSON.DIST(0,K2512,FALSE) * _xlfn.POISSON.DIST(3,L2512,FALSE)</f>
        <v>1.3531055998211566E-2</v>
      </c>
      <c r="AA2512" s="13">
        <f t="shared" ref="AA2512:AA2575" si="3040">_xlfn.POISSON.DIST(1,K2512,FALSE) * _xlfn.POISSON.DIST(3,L2512,FALSE)</f>
        <v>2.024525619156416E-2</v>
      </c>
      <c r="AB2512" s="13">
        <f t="shared" ref="AB2512:AB2575" si="3041">_xlfn.POISSON.DIST(2,K2512,FALSE) * _xlfn.POISSON.DIST(3,L2512,FALSE)</f>
        <v>1.5145543641096477E-2</v>
      </c>
      <c r="AC2512" s="13">
        <f t="shared" ref="AC2512:AC2575" si="3042">_xlfn.POISSON.DIST(4,K2512,FALSE) * _xlfn.POISSON.DIST(4,L2512,FALSE)</f>
        <v>7.0116232450734425E-4</v>
      </c>
      <c r="AD2512" s="13">
        <f t="shared" ref="AD2512:AD2575" si="3043">_xlfn.POISSON.DIST(4,K2512,FALSE) * _xlfn.POISSON.DIST(0,L2512,FALSE)</f>
        <v>1.7332560574544593E-2</v>
      </c>
      <c r="AE2512" s="13">
        <f t="shared" ref="AE2512:AE2575" si="3044">_xlfn.POISSON.DIST(4,K2512,FALSE) * _xlfn.POISSON.DIST(1,L2512,FALSE)</f>
        <v>1.7204992928715981E-2</v>
      </c>
      <c r="AF2512" s="13">
        <f t="shared" ref="AF2512:AF2575" si="3045">_xlfn.POISSON.DIST(4,K2512,FALSE) * _xlfn.POISSON.DIST(2,L2512,FALSE)</f>
        <v>8.5391820903803328E-3</v>
      </c>
      <c r="AG2512" s="13">
        <f t="shared" ref="AG2512:AG2575" si="3046">_xlfn.POISSON.DIST(4,K2512,FALSE) * _xlfn.POISSON.DIST(3,L2512,FALSE)</f>
        <v>2.8254445700650506E-3</v>
      </c>
      <c r="AH2512" s="13">
        <f t="shared" ref="AH2512:AH2575" si="3047">_xlfn.POISSON.DIST(0,K2512,FALSE) * _xlfn.POISSON.DIST(4,L2512,FALSE)</f>
        <v>3.3578668565161884E-3</v>
      </c>
      <c r="AI2512" s="13">
        <f t="shared" ref="AI2512:AI2575" si="3048">_xlfn.POISSON.DIST(1,K2512,FALSE) * _xlfn.POISSON.DIST(4,L2512,FALSE)</f>
        <v>5.0240627764985713E-3</v>
      </c>
      <c r="AJ2512" s="13">
        <f t="shared" ref="AJ2512:AJ2575" si="3049">_xlfn.POISSON.DIST(2,K2512,FALSE) * _xlfn.POISSON.DIST(4,L2512,FALSE)</f>
        <v>3.7585181099745089E-3</v>
      </c>
      <c r="AK2512" s="13">
        <f t="shared" ref="AK2512:AK2575" si="3050">_xlfn.POISSON.DIST(3,K2512,FALSE) * _xlfn.POISSON.DIST(4,L2512,FALSE)</f>
        <v>1.874506617643756E-3</v>
      </c>
      <c r="AL2512" s="13">
        <f t="shared" ref="AL2512:AL2575" si="3051">_xlfn.POISSON.DIST(5,K2512,FALSE) * _xlfn.POISSON.DIST(5,L2512,FALSE)</f>
        <v>4.1654499519400864E-5</v>
      </c>
      <c r="AM2512" s="13">
        <f t="shared" ref="AM2512:AM2575" si="3052">_xlfn.POISSON.DIST(5,K2512,FALSE) * _xlfn.POISSON.DIST(0,L2512,FALSE)</f>
        <v>5.1866185364074962E-3</v>
      </c>
      <c r="AN2512" s="13">
        <f t="shared" ref="AN2512:AN2575" si="3053">_xlfn.POISSON.DIST(5,K2512,FALSE) * _xlfn.POISSON.DIST(1,L2512,FALSE)</f>
        <v>5.1484450239795473E-3</v>
      </c>
      <c r="AO2512" s="13">
        <f t="shared" ref="AO2512:AO2575" si="3054">_xlfn.POISSON.DIST(5,K2512,FALSE) * _xlfn.POISSON.DIST(2,L2512,FALSE)</f>
        <v>2.5552762343015343E-3</v>
      </c>
      <c r="AP2512" s="13">
        <f t="shared" ref="AP2512:AP2575" si="3055">_xlfn.POISSON.DIST(5,K2512,FALSE) * _xlfn.POISSON.DIST(3,L2512,FALSE)</f>
        <v>8.4548980040569338E-4</v>
      </c>
      <c r="AQ2512" s="13">
        <f t="shared" ref="AQ2512:AQ2575" si="3056">_xlfn.POISSON.DIST(5,K2512,FALSE) * _xlfn.POISSON.DIST(4,L2512,FALSE)</f>
        <v>2.0981674886867726E-4</v>
      </c>
      <c r="AR2512" s="13">
        <f t="shared" ref="AR2512:AR2575" si="3057">_xlfn.POISSON.DIST(0,K2512,FALSE) * _xlfn.POISSON.DIST(5,L2512,FALSE)</f>
        <v>6.6663059129044746E-4</v>
      </c>
      <c r="AS2512" s="13">
        <f t="shared" ref="AS2512:AS2575" si="3058">_xlfn.POISSON.DIST(1,K2512,FALSE) * _xlfn.POISSON.DIST(5,L2512,FALSE)</f>
        <v>9.9741713489271094E-4</v>
      </c>
      <c r="AT2512" s="13">
        <f t="shared" ref="AT2512:AT2575" si="3059">_xlfn.POISSON.DIST(2,K2512,FALSE) * _xlfn.POISSON.DIST(5,L2512,FALSE)</f>
        <v>7.461710833370211E-4</v>
      </c>
      <c r="AU2512" s="13">
        <f t="shared" ref="AU2512:AU2575" si="3060">_xlfn.POISSON.DIST(3,K2512,FALSE) * _xlfn.POISSON.DIST(5,L2512,FALSE)</f>
        <v>3.7214204978758053E-4</v>
      </c>
      <c r="AV2512" s="13">
        <f t="shared" ref="AV2512:AV2575" si="3061">_xlfn.POISSON.DIST(4,K2512,FALSE) * _xlfn.POISSON.DIST(5,L2512,FALSE)</f>
        <v>1.3920035395979439E-4</v>
      </c>
      <c r="AW2512" s="13">
        <f t="shared" ref="AW2512:AW2575" si="3062">_xlfn.POISSON.DIST(6,K2512,FALSE) * _xlfn.POISSON.DIST(6,L2512,FALSE)</f>
        <v>1.718473254224784E-6</v>
      </c>
      <c r="AX2512" s="13">
        <f t="shared" ref="AX2512:AX2575" si="3063">_xlfn.POISSON.DIST(6,K2512,FALSE) * _xlfn.POISSON.DIST(0,L2512,FALSE)</f>
        <v>1.2933755386049708E-3</v>
      </c>
      <c r="AY2512" s="13">
        <f t="shared" ref="AY2512:AY2575" si="3064">_xlfn.POISSON.DIST(6,K2512,FALSE) * _xlfn.POISSON.DIST(1,L2512,FALSE)</f>
        <v>1.2838562946408409E-3</v>
      </c>
      <c r="AZ2512" s="13">
        <f t="shared" ref="AZ2512:AZ2575" si="3065">_xlfn.POISSON.DIST(6,K2512,FALSE) * _xlfn.POISSON.DIST(2,L2512,FALSE)</f>
        <v>6.3720355615614352E-4</v>
      </c>
      <c r="BA2512" s="13">
        <f t="shared" ref="BA2512:BA2575" si="3066">_xlfn.POISSON.DIST(6,K2512,FALSE) * _xlfn.POISSON.DIST(3,L2512,FALSE)</f>
        <v>2.1083791266094518E-4</v>
      </c>
      <c r="BB2512" s="13">
        <f t="shared" ref="BB2512:BB2575" si="3067">_xlfn.POISSON.DIST(6,K2512,FALSE) * _xlfn.POISSON.DIST(4,L2512,FALSE)</f>
        <v>5.2321536405940258E-5</v>
      </c>
      <c r="BC2512" s="13">
        <f t="shared" ref="BC2512:BC2575" si="3068">_xlfn.POISSON.DIST(6,K2512,FALSE) * _xlfn.POISSON.DIST(5,L2512,FALSE)</f>
        <v>1.0387289979598533E-5</v>
      </c>
      <c r="BD2512" s="13">
        <f t="shared" ref="BD2512:BD2575" si="3069">_xlfn.POISSON.DIST(0,K2512,FALSE) * _xlfn.POISSON.DIST(6,L2512,FALSE)</f>
        <v>1.102873650230918E-4</v>
      </c>
      <c r="BE2512" s="13">
        <f t="shared" ref="BE2512:BE2575" si="3070">_xlfn.POISSON.DIST(1,K2512,FALSE) * _xlfn.POISSON.DIST(6,L2512,FALSE)</f>
        <v>1.6501269079665035E-4</v>
      </c>
      <c r="BF2512" s="13">
        <f t="shared" ref="BF2512:BF2575" si="3071">_xlfn.POISSON.DIST(2,K2512,FALSE) * _xlfn.POISSON.DIST(6,L2512,FALSE)</f>
        <v>1.2344654402727696E-4</v>
      </c>
      <c r="BG2512" s="13">
        <f t="shared" ref="BG2512:BG2575" si="3072">_xlfn.POISSON.DIST(3,K2512,FALSE) * _xlfn.POISSON.DIST(6,L2512,FALSE)</f>
        <v>6.1567180716857415E-5</v>
      </c>
      <c r="BH2512" s="13">
        <f t="shared" ref="BH2512:BH2575" si="3073">_xlfn.POISSON.DIST(4,K2512,FALSE) * _xlfn.POISSON.DIST(6,L2512,FALSE)</f>
        <v>2.302930655910842E-5</v>
      </c>
      <c r="BI2512" s="13">
        <f t="shared" ref="BI2512:BI2575" si="3074">_xlfn.POISSON.DIST(5,K2512,FALSE) * _xlfn.POISSON.DIST(6,L2512,FALSE)</f>
        <v>6.8913204004896891E-6</v>
      </c>
      <c r="BJ2512" s="14">
        <f t="shared" ref="BJ2512:BJ2575" si="3075">SUM(N2512,Q2512,T2512,W2512,X2512,Y2512,AD2512,AE2512,AF2512,AG2512,AM2512,AN2512,AO2512,AP2512,AQ2512,AX2512,AY2512,AZ2512,BA2512,BB2512,BC2512)</f>
        <v>0.48782741101377369</v>
      </c>
      <c r="BK2512" s="14">
        <f t="shared" ref="BK2512:BK2575" si="3076">SUM(M2512,P2512,S2512,V2512,AC2512,AL2512,AY2512)</f>
        <v>0.26163899675320129</v>
      </c>
      <c r="BL2512" s="14">
        <f t="shared" ref="BL2512:BL2575" si="3077">SUM(O2512,R2512,U2512,AA2512,AB2512,AH2512,AI2512,AJ2512,AK2512,AR2512,AS2512,AT2512,AU2512,AV2512,BD2512,BE2512,BF2512,BG2512,BH2512,BI2512)</f>
        <v>0.23729252002569906</v>
      </c>
      <c r="BM2512" s="14">
        <f t="shared" ref="BM2512:BM2575" si="3078">SUM(S2512:BI2512)</f>
        <v>0.45233055157146218</v>
      </c>
      <c r="BN2512" s="14">
        <f t="shared" ref="BN2512:BN2575" si="3079">SUM(M2512:R2512)</f>
        <v>0.54667729439803692</v>
      </c>
    </row>
    <row r="2513" spans="1:66" x14ac:dyDescent="0.25">
      <c r="A2513" t="s">
        <v>13</v>
      </c>
      <c r="B2513" t="s">
        <v>44</v>
      </c>
      <c r="C2513" t="s">
        <v>54</v>
      </c>
      <c r="D2513" s="7" t="s">
        <v>552</v>
      </c>
      <c r="E2513" s="10">
        <f>VLOOKUP(A2513,home!$A$2:$E$405,3,FALSE)</f>
        <v>1.7962962962963001</v>
      </c>
      <c r="F2513" s="10">
        <f>VLOOKUP(B2513,home!$B$2:$E$405,3,FALSE)</f>
        <v>0.87</v>
      </c>
      <c r="G2513" s="10">
        <f>VLOOKUP(C2513,away!$B$2:$E$405,4,FALSE)</f>
        <v>0.93</v>
      </c>
      <c r="H2513" s="10">
        <f>VLOOKUP(A2513,away!$A$2:$E$405,3,FALSE)</f>
        <v>1.18518518518519</v>
      </c>
      <c r="I2513" s="10">
        <f>VLOOKUP(C2513,away!$B$2:$E$405,3,FALSE)</f>
        <v>0.46</v>
      </c>
      <c r="J2513" s="10">
        <f>VLOOKUP(B2513,home!$B$2:$E$405,4,FALSE)</f>
        <v>0.6</v>
      </c>
      <c r="K2513" s="12">
        <f t="shared" si="3024"/>
        <v>1.4533833333333364</v>
      </c>
      <c r="L2513" s="12">
        <f t="shared" si="3025"/>
        <v>0.32711111111111246</v>
      </c>
      <c r="M2513" s="13">
        <f t="shared" si="3026"/>
        <v>0.16855478568409091</v>
      </c>
      <c r="N2513" s="13">
        <f t="shared" si="3027"/>
        <v>0.24497471626683012</v>
      </c>
      <c r="O2513" s="13">
        <f t="shared" si="3028"/>
        <v>5.5136143228218415E-2</v>
      </c>
      <c r="P2513" s="13">
        <f t="shared" si="3029"/>
        <v>8.0133951632172323E-2</v>
      </c>
      <c r="Q2513" s="13">
        <f t="shared" si="3030"/>
        <v>0.17802108485513699</v>
      </c>
      <c r="R2513" s="13">
        <f t="shared" si="3031"/>
        <v>9.0178225368819816E-3</v>
      </c>
      <c r="S2513" s="13">
        <f t="shared" si="3032"/>
        <v>9.5242774895495392E-3</v>
      </c>
      <c r="T2513" s="13">
        <f t="shared" si="3033"/>
        <v>5.82326748681695E-2</v>
      </c>
      <c r="U2513" s="13">
        <f t="shared" si="3034"/>
        <v>1.3106352978062017E-2</v>
      </c>
      <c r="V2513" s="13">
        <f t="shared" si="3035"/>
        <v>5.0311237815802367E-4</v>
      </c>
      <c r="W2513" s="13">
        <f t="shared" si="3036"/>
        <v>8.6244292570125253E-2</v>
      </c>
      <c r="X2513" s="13">
        <f t="shared" si="3037"/>
        <v>2.8211466369605535E-2</v>
      </c>
      <c r="Y2513" s="13">
        <f t="shared" si="3038"/>
        <v>4.6141420551177236E-3</v>
      </c>
      <c r="Z2513" s="13">
        <f t="shared" si="3039"/>
        <v>9.8327664994743219E-4</v>
      </c>
      <c r="AA2513" s="13">
        <f t="shared" si="3040"/>
        <v>1.429077895089435E-3</v>
      </c>
      <c r="AB2513" s="13">
        <f t="shared" si="3041"/>
        <v>1.0384989973790358E-3</v>
      </c>
      <c r="AC2513" s="13">
        <f t="shared" si="3042"/>
        <v>1.4949287413153046E-5</v>
      </c>
      <c r="AD2513" s="13">
        <f t="shared" si="3043"/>
        <v>3.1336504354136013E-2</v>
      </c>
      <c r="AE2513" s="13">
        <f t="shared" si="3044"/>
        <v>1.0250518757619646E-2</v>
      </c>
      <c r="AF2513" s="13">
        <f t="shared" si="3045"/>
        <v>1.6765292901351312E-3</v>
      </c>
      <c r="AG2513" s="13">
        <f t="shared" si="3046"/>
        <v>1.828037863021425E-4</v>
      </c>
      <c r="AH2513" s="13">
        <f t="shared" si="3047"/>
        <v>8.0410179373479216E-5</v>
      </c>
      <c r="AI2513" s="13">
        <f t="shared" si="3048"/>
        <v>1.1686681453175871E-4</v>
      </c>
      <c r="AJ2513" s="13">
        <f t="shared" si="3049"/>
        <v>8.4926140230108158E-5</v>
      </c>
      <c r="AK2513" s="13">
        <f t="shared" si="3050"/>
        <v>4.1143412258256323E-5</v>
      </c>
      <c r="AL2513" s="13">
        <f t="shared" si="3051"/>
        <v>2.8428631548825064E-7</v>
      </c>
      <c r="AM2513" s="13">
        <f t="shared" si="3052"/>
        <v>9.1087906306457581E-3</v>
      </c>
      <c r="AN2513" s="13">
        <f t="shared" si="3053"/>
        <v>2.9795866240690254E-3</v>
      </c>
      <c r="AO2513" s="13">
        <f t="shared" si="3054"/>
        <v>4.8732794562551368E-4</v>
      </c>
      <c r="AP2513" s="13">
        <f t="shared" si="3055"/>
        <v>5.3136795256352538E-5</v>
      </c>
      <c r="AQ2513" s="13">
        <f t="shared" si="3056"/>
        <v>4.3454090342972919E-6</v>
      </c>
      <c r="AR2513" s="13">
        <f t="shared" si="3057"/>
        <v>5.260612623900528E-6</v>
      </c>
      <c r="AS2513" s="13">
        <f t="shared" si="3058"/>
        <v>7.6456867106999776E-6</v>
      </c>
      <c r="AT2513" s="13">
        <f t="shared" si="3059"/>
        <v>5.5560568186097645E-6</v>
      </c>
      <c r="AU2513" s="13">
        <f t="shared" si="3060"/>
        <v>2.6916934597401578E-6</v>
      </c>
      <c r="AV2513" s="13">
        <f t="shared" si="3061"/>
        <v>9.7801560320717214E-7</v>
      </c>
      <c r="AW2513" s="13">
        <f t="shared" si="3062"/>
        <v>3.7542995891292722E-9</v>
      </c>
      <c r="AX2513" s="13">
        <f t="shared" si="3063"/>
        <v>2.2064274149005678E-3</v>
      </c>
      <c r="AY2513" s="13">
        <f t="shared" si="3064"/>
        <v>7.2174692327414442E-4</v>
      </c>
      <c r="AZ2513" s="13">
        <f t="shared" si="3065"/>
        <v>1.180457190066161E-4</v>
      </c>
      <c r="BA2513" s="13">
        <f t="shared" si="3066"/>
        <v>1.2871355435388122E-5</v>
      </c>
      <c r="BB2513" s="13">
        <f t="shared" si="3067"/>
        <v>1.0525908444939662E-6</v>
      </c>
      <c r="BC2513" s="13">
        <f t="shared" si="3068"/>
        <v>6.8862832137561087E-8</v>
      </c>
      <c r="BD2513" s="13">
        <f t="shared" si="3069"/>
        <v>2.8680080675487445E-7</v>
      </c>
      <c r="BE2513" s="13">
        <f t="shared" si="3070"/>
        <v>4.168315125240895E-7</v>
      </c>
      <c r="BF2513" s="13">
        <f t="shared" si="3071"/>
        <v>3.0290798655531883E-7</v>
      </c>
      <c r="BG2513" s="13">
        <f t="shared" si="3072"/>
        <v>1.4674713973101959E-7</v>
      </c>
      <c r="BH2513" s="13">
        <f t="shared" si="3073"/>
        <v>5.3319961774850501E-8</v>
      </c>
      <c r="BI2513" s="13">
        <f t="shared" si="3074"/>
        <v>1.5498868755507655E-8</v>
      </c>
      <c r="BJ2513" s="14">
        <f t="shared" si="3075"/>
        <v>0.65943813344410218</v>
      </c>
      <c r="BK2513" s="14">
        <f t="shared" si="3076"/>
        <v>0.25945310768097357</v>
      </c>
      <c r="BL2513" s="14">
        <f t="shared" si="3077"/>
        <v>8.0074596353516769E-2</v>
      </c>
      <c r="BM2513" s="14">
        <f t="shared" si="3078"/>
        <v>0.26338886675623496</v>
      </c>
      <c r="BN2513" s="14">
        <f t="shared" si="3079"/>
        <v>0.73583850420333075</v>
      </c>
    </row>
    <row r="2514" spans="1:66" x14ac:dyDescent="0.25">
      <c r="A2514" t="s">
        <v>16</v>
      </c>
      <c r="B2514" t="s">
        <v>233</v>
      </c>
      <c r="C2514" t="s">
        <v>448</v>
      </c>
      <c r="D2514" s="7" t="s">
        <v>552</v>
      </c>
      <c r="E2514" s="10">
        <f>VLOOKUP(A2514,home!$A$2:$E$405,3,FALSE)</f>
        <v>1.512</v>
      </c>
      <c r="F2514" s="10">
        <f>VLOOKUP(B2514,home!$B$2:$E$405,3,FALSE)</f>
        <v>0.56999999999999995</v>
      </c>
      <c r="G2514" s="10">
        <f>VLOOKUP(C2514,away!$B$2:$E$405,4,FALSE)</f>
        <v>1.23</v>
      </c>
      <c r="H2514" s="10">
        <f>VLOOKUP(A2514,away!$A$2:$E$405,3,FALSE)</f>
        <v>1.32</v>
      </c>
      <c r="I2514" s="10">
        <f>VLOOKUP(C2514,away!$B$2:$E$405,3,FALSE)</f>
        <v>0.56999999999999995</v>
      </c>
      <c r="J2514" s="10">
        <f>VLOOKUP(B2514,home!$B$2:$E$405,4,FALSE)</f>
        <v>1.41</v>
      </c>
      <c r="K2514" s="12">
        <f t="shared" si="3024"/>
        <v>1.0600631999999999</v>
      </c>
      <c r="L2514" s="12">
        <f t="shared" si="3025"/>
        <v>1.0608839999999999</v>
      </c>
      <c r="M2514" s="13">
        <f t="shared" si="3026"/>
        <v>0.11991798838139267</v>
      </c>
      <c r="N2514" s="13">
        <f t="shared" si="3027"/>
        <v>0.12712064650114194</v>
      </c>
      <c r="O2514" s="13">
        <f t="shared" si="3028"/>
        <v>0.12721907518600536</v>
      </c>
      <c r="P2514" s="13">
        <f t="shared" si="3029"/>
        <v>0.13486025994271744</v>
      </c>
      <c r="Q2514" s="13">
        <f t="shared" si="3030"/>
        <v>6.7377959658034642E-2</v>
      </c>
      <c r="R2514" s="13">
        <f t="shared" si="3031"/>
        <v>6.7482340679815053E-2</v>
      </c>
      <c r="S2514" s="13">
        <f t="shared" si="3032"/>
        <v>3.7916099905657238E-2</v>
      </c>
      <c r="T2514" s="13">
        <f t="shared" si="3033"/>
        <v>7.1480199353854412E-2</v>
      </c>
      <c r="U2514" s="13">
        <f t="shared" si="3034"/>
        <v>7.1535546004534906E-2</v>
      </c>
      <c r="V2514" s="13">
        <f t="shared" si="3035"/>
        <v>4.7378445499937734E-3</v>
      </c>
      <c r="W2514" s="13">
        <f t="shared" si="3036"/>
        <v>2.3808298508189038E-2</v>
      </c>
      <c r="X2514" s="13">
        <f t="shared" si="3037"/>
        <v>2.5257842954561616E-2</v>
      </c>
      <c r="Y2514" s="13">
        <f t="shared" si="3038"/>
        <v>1.3397820732503571E-2</v>
      </c>
      <c r="Z2514" s="13">
        <f t="shared" si="3039"/>
        <v>2.3863645169921642E-2</v>
      </c>
      <c r="AA2514" s="13">
        <f t="shared" si="3040"/>
        <v>2.5296972062491676E-2</v>
      </c>
      <c r="AB2514" s="13">
        <f t="shared" si="3041"/>
        <v>1.3408194577437761E-2</v>
      </c>
      <c r="AC2514" s="13">
        <f t="shared" si="3042"/>
        <v>3.3301245928811935E-4</v>
      </c>
      <c r="AD2514" s="13">
        <f t="shared" si="3043"/>
        <v>6.3095752757865225E-3</v>
      </c>
      <c r="AE2514" s="13">
        <f t="shared" si="3044"/>
        <v>6.6937274568775081E-3</v>
      </c>
      <c r="AF2514" s="13">
        <f t="shared" si="3045"/>
        <v>3.5506341796810188E-3</v>
      </c>
      <c r="AG2514" s="13">
        <f t="shared" si="3046"/>
        <v>1.2556036636922395E-3</v>
      </c>
      <c r="AH2514" s="13">
        <f t="shared" si="3047"/>
        <v>6.3291398356117856E-3</v>
      </c>
      <c r="AI2514" s="13">
        <f t="shared" si="3048"/>
        <v>6.7092882273861029E-3</v>
      </c>
      <c r="AJ2514" s="13">
        <f t="shared" si="3049"/>
        <v>3.5561347740226189E-3</v>
      </c>
      <c r="AK2514" s="13">
        <f t="shared" si="3050"/>
        <v>1.2565758693938982E-3</v>
      </c>
      <c r="AL2514" s="13">
        <f t="shared" si="3051"/>
        <v>1.4980286921066461E-5</v>
      </c>
      <c r="AM2514" s="13">
        <f t="shared" si="3052"/>
        <v>1.3377097114982289E-3</v>
      </c>
      <c r="AN2514" s="13">
        <f t="shared" si="3053"/>
        <v>1.4191548295730868E-3</v>
      </c>
      <c r="AO2514" s="13">
        <f t="shared" si="3054"/>
        <v>7.5277932610840728E-4</v>
      </c>
      <c r="AP2514" s="13">
        <f t="shared" si="3055"/>
        <v>2.6620384753306387E-4</v>
      </c>
      <c r="AQ2514" s="13">
        <f t="shared" si="3056"/>
        <v>7.0602850646566708E-5</v>
      </c>
      <c r="AR2514" s="13">
        <f t="shared" si="3057"/>
        <v>1.342896637072635E-3</v>
      </c>
      <c r="AS2514" s="13">
        <f t="shared" si="3058"/>
        <v>1.4235553063644561E-3</v>
      </c>
      <c r="AT2514" s="13">
        <f t="shared" si="3059"/>
        <v>7.5452929672084265E-4</v>
      </c>
      <c r="AU2514" s="13">
        <f t="shared" si="3060"/>
        <v>2.6661624692521531E-4</v>
      </c>
      <c r="AV2514" s="13">
        <f t="shared" si="3061"/>
        <v>7.0657517971883468E-5</v>
      </c>
      <c r="AW2514" s="13">
        <f t="shared" si="3062"/>
        <v>4.6796921969107915E-7</v>
      </c>
      <c r="AX2514" s="13">
        <f t="shared" si="3063"/>
        <v>2.3634280624031483E-4</v>
      </c>
      <c r="AY2514" s="13">
        <f t="shared" si="3064"/>
        <v>2.5073230165545011E-4</v>
      </c>
      <c r="AZ2514" s="13">
        <f t="shared" si="3065"/>
        <v>1.3299894355472025E-4</v>
      </c>
      <c r="BA2514" s="13">
        <f t="shared" si="3066"/>
        <v>4.7032150411368622E-5</v>
      </c>
      <c r="BB2514" s="13">
        <f t="shared" si="3067"/>
        <v>1.2473913964253593E-5</v>
      </c>
      <c r="BC2514" s="13">
        <f t="shared" si="3068"/>
        <v>2.6466751484106425E-6</v>
      </c>
      <c r="BD2514" s="13">
        <f t="shared" si="3069"/>
        <v>2.374429259873608E-4</v>
      </c>
      <c r="BE2514" s="13">
        <f t="shared" si="3070"/>
        <v>2.5170450793952486E-4</v>
      </c>
      <c r="BF2514" s="13">
        <f t="shared" si="3071"/>
        <v>1.3341134307039902E-4</v>
      </c>
      <c r="BG2514" s="13">
        <f t="shared" si="3072"/>
        <v>4.7141485083835006E-5</v>
      </c>
      <c r="BH2514" s="13">
        <f t="shared" si="3073"/>
        <v>1.2493238382680598E-5</v>
      </c>
      <c r="BI2514" s="13">
        <f t="shared" si="3074"/>
        <v>2.6487244516614442E-6</v>
      </c>
      <c r="BJ2514" s="14">
        <f t="shared" si="3075"/>
        <v>0.35078098564065646</v>
      </c>
      <c r="BK2514" s="14">
        <f t="shared" si="3076"/>
        <v>0.29803091782762575</v>
      </c>
      <c r="BL2514" s="14">
        <f t="shared" si="3077"/>
        <v>0.32733636444666953</v>
      </c>
      <c r="BM2514" s="14">
        <f t="shared" si="3078"/>
        <v>0.35578337840333052</v>
      </c>
      <c r="BN2514" s="14">
        <f t="shared" si="3079"/>
        <v>0.64397827034910704</v>
      </c>
    </row>
    <row r="2515" spans="1:66" x14ac:dyDescent="0.25">
      <c r="A2515" t="s">
        <v>16</v>
      </c>
      <c r="B2515" t="s">
        <v>56</v>
      </c>
      <c r="C2515" t="s">
        <v>49</v>
      </c>
      <c r="D2515" s="7" t="s">
        <v>552</v>
      </c>
      <c r="E2515" s="10">
        <f>VLOOKUP(A2515,home!$A$2:$E$405,3,FALSE)</f>
        <v>1.512</v>
      </c>
      <c r="F2515" s="10">
        <f>VLOOKUP(B2515,home!$B$2:$E$405,3,FALSE)</f>
        <v>0.94</v>
      </c>
      <c r="G2515" s="10">
        <f>VLOOKUP(C2515,away!$B$2:$E$405,4,FALSE)</f>
        <v>1.04</v>
      </c>
      <c r="H2515" s="10">
        <f>VLOOKUP(A2515,away!$A$2:$E$405,3,FALSE)</f>
        <v>1.32</v>
      </c>
      <c r="I2515" s="10">
        <f>VLOOKUP(C2515,away!$B$2:$E$405,3,FALSE)</f>
        <v>0.94</v>
      </c>
      <c r="J2515" s="10">
        <f>VLOOKUP(B2515,home!$B$2:$E$405,4,FALSE)</f>
        <v>0.32</v>
      </c>
      <c r="K2515" s="12">
        <f t="shared" si="3024"/>
        <v>1.4781312</v>
      </c>
      <c r="L2515" s="12">
        <f t="shared" si="3025"/>
        <v>0.39705599999999996</v>
      </c>
      <c r="M2515" s="13">
        <f t="shared" si="3026"/>
        <v>0.1533262614820409</v>
      </c>
      <c r="N2515" s="13">
        <f t="shared" si="3027"/>
        <v>0.22663633087596288</v>
      </c>
      <c r="O2515" s="13">
        <f t="shared" si="3028"/>
        <v>6.0879112079013219E-2</v>
      </c>
      <c r="P2515" s="13">
        <f t="shared" si="3029"/>
        <v>8.9987314992286307E-2</v>
      </c>
      <c r="Q2515" s="13">
        <f t="shared" si="3030"/>
        <v>0.16749911586064206</v>
      </c>
      <c r="R2515" s="13">
        <f t="shared" si="3031"/>
        <v>1.2086208362822334E-2</v>
      </c>
      <c r="S2515" s="13">
        <f t="shared" si="3032"/>
        <v>1.3203408178822391E-2</v>
      </c>
      <c r="T2515" s="13">
        <f t="shared" si="3033"/>
        <v>6.6506528947163079E-2</v>
      </c>
      <c r="U2515" s="13">
        <f t="shared" si="3034"/>
        <v>1.7865001670788614E-2</v>
      </c>
      <c r="V2515" s="13">
        <f t="shared" si="3035"/>
        <v>8.6101018201676532E-4</v>
      </c>
      <c r="W2515" s="13">
        <f t="shared" si="3036"/>
        <v>8.2528556375343259E-2</v>
      </c>
      <c r="X2515" s="13">
        <f t="shared" si="3037"/>
        <v>3.2768458480168287E-2</v>
      </c>
      <c r="Y2515" s="13">
        <f t="shared" si="3038"/>
        <v>6.5054565251508496E-3</v>
      </c>
      <c r="Z2515" s="13">
        <f t="shared" si="3039"/>
        <v>1.5996338492362619E-3</v>
      </c>
      <c r="AA2515" s="13">
        <f t="shared" si="3040"/>
        <v>2.364468701132215E-3</v>
      </c>
      <c r="AB2515" s="13">
        <f t="shared" si="3041"/>
        <v>1.7474974792835013E-3</v>
      </c>
      <c r="AC2515" s="13">
        <f t="shared" si="3042"/>
        <v>3.1582976112422062E-5</v>
      </c>
      <c r="AD2515" s="13">
        <f t="shared" si="3043"/>
        <v>3.0497008517338456E-2</v>
      </c>
      <c r="AE2515" s="13">
        <f t="shared" si="3044"/>
        <v>1.2109020213860336E-2</v>
      </c>
      <c r="AF2515" s="13">
        <f t="shared" si="3045"/>
        <v>2.4039795650172644E-3</v>
      </c>
      <c r="AG2515" s="13">
        <f t="shared" si="3046"/>
        <v>3.1817150338916506E-4</v>
      </c>
      <c r="AH2515" s="13">
        <f t="shared" si="3047"/>
        <v>1.5878605441058824E-4</v>
      </c>
      <c r="AI2515" s="13">
        <f t="shared" si="3048"/>
        <v>2.3470662114918807E-4</v>
      </c>
      <c r="AJ2515" s="13">
        <f t="shared" si="3049"/>
        <v>1.734635897835974E-4</v>
      </c>
      <c r="AK2515" s="13">
        <f t="shared" si="3050"/>
        <v>8.5467314707712161E-5</v>
      </c>
      <c r="AL2515" s="13">
        <f t="shared" si="3051"/>
        <v>7.4144303587687026E-7</v>
      </c>
      <c r="AM2515" s="13">
        <f t="shared" si="3052"/>
        <v>9.015715959228749E-3</v>
      </c>
      <c r="AN2515" s="13">
        <f t="shared" si="3053"/>
        <v>3.5797441159075298E-3</v>
      </c>
      <c r="AO2515" s="13">
        <f t="shared" si="3054"/>
        <v>7.1067943984288995E-4</v>
      </c>
      <c r="AP2515" s="13">
        <f t="shared" si="3055"/>
        <v>9.4059845222086184E-5</v>
      </c>
      <c r="AQ2515" s="13">
        <f t="shared" si="3056"/>
        <v>9.3367564761251595E-6</v>
      </c>
      <c r="AR2515" s="13">
        <f t="shared" si="3057"/>
        <v>1.2609391124010105E-5</v>
      </c>
      <c r="AS2515" s="13">
        <f t="shared" si="3058"/>
        <v>1.8638334433402406E-5</v>
      </c>
      <c r="AT2515" s="13">
        <f t="shared" si="3059"/>
        <v>1.377495182102321E-5</v>
      </c>
      <c r="AU2515" s="13">
        <f t="shared" si="3060"/>
        <v>6.7870620217170718E-6</v>
      </c>
      <c r="AV2515" s="13">
        <f t="shared" si="3061"/>
        <v>2.5080420326587709E-6</v>
      </c>
      <c r="AW2515" s="13">
        <f t="shared" si="3062"/>
        <v>1.2087598797016533E-8</v>
      </c>
      <c r="AX2515" s="13">
        <f t="shared" si="3063"/>
        <v>2.2210685082789897E-3</v>
      </c>
      <c r="AY2515" s="13">
        <f t="shared" si="3064"/>
        <v>8.8188857762322242E-4</v>
      </c>
      <c r="AZ2515" s="13">
        <f t="shared" si="3065"/>
        <v>1.7507957553838306E-4</v>
      </c>
      <c r="BA2515" s="13">
        <f t="shared" si="3066"/>
        <v>2.3172131981656081E-5</v>
      </c>
      <c r="BB2515" s="13">
        <f t="shared" si="3067"/>
        <v>2.3001585090271082E-6</v>
      </c>
      <c r="BC2515" s="13">
        <f t="shared" si="3068"/>
        <v>1.826583473920535E-7</v>
      </c>
      <c r="BD2515" s="13">
        <f t="shared" si="3069"/>
        <v>8.344390670224927E-7</v>
      </c>
      <c r="BE2515" s="13">
        <f t="shared" si="3070"/>
        <v>1.2334104194648376E-6</v>
      </c>
      <c r="BF2515" s="13">
        <f t="shared" si="3071"/>
        <v>9.1157121170803204E-7</v>
      </c>
      <c r="BG2515" s="13">
        <f t="shared" si="3072"/>
        <v>4.4914061634914901E-7</v>
      </c>
      <c r="BH2515" s="13">
        <f t="shared" si="3073"/>
        <v>1.6597218955322686E-7</v>
      </c>
      <c r="BI2515" s="13">
        <f t="shared" si="3074"/>
        <v>4.906573434218777E-8</v>
      </c>
      <c r="BJ2515" s="14">
        <f t="shared" si="3075"/>
        <v>0.64448585459099172</v>
      </c>
      <c r="BK2515" s="14">
        <f t="shared" si="3076"/>
        <v>0.2582922078319379</v>
      </c>
      <c r="BL2515" s="14">
        <f t="shared" si="3077"/>
        <v>9.5652673253762199E-2</v>
      </c>
      <c r="BM2515" s="14">
        <f t="shared" si="3078"/>
        <v>0.28873414938313591</v>
      </c>
      <c r="BN2515" s="14">
        <f t="shared" si="3079"/>
        <v>0.71041434365276768</v>
      </c>
    </row>
    <row r="2516" spans="1:66" x14ac:dyDescent="0.25">
      <c r="A2516" t="s">
        <v>61</v>
      </c>
      <c r="B2516" t="s">
        <v>71</v>
      </c>
      <c r="C2516" t="s">
        <v>311</v>
      </c>
      <c r="D2516" s="7" t="s">
        <v>552</v>
      </c>
      <c r="E2516" s="10">
        <f>VLOOKUP(A2516,home!$A$2:$E$405,3,FALSE)</f>
        <v>1.50833333333333</v>
      </c>
      <c r="F2516" s="10">
        <f>VLOOKUP(B2516,home!$B$2:$E$405,3,FALSE)</f>
        <v>0.55000000000000004</v>
      </c>
      <c r="G2516" s="10">
        <f>VLOOKUP(C2516,away!$B$2:$E$405,4,FALSE)</f>
        <v>1.33</v>
      </c>
      <c r="H2516" s="10">
        <f>VLOOKUP(A2516,away!$A$2:$E$405,3,FALSE)</f>
        <v>1.30833333333333</v>
      </c>
      <c r="I2516" s="10">
        <f>VLOOKUP(C2516,away!$B$2:$E$405,3,FALSE)</f>
        <v>0.55000000000000004</v>
      </c>
      <c r="J2516" s="10">
        <f>VLOOKUP(B2516,home!$B$2:$E$405,4,FALSE)</f>
        <v>0.51</v>
      </c>
      <c r="K2516" s="12">
        <f t="shared" si="3024"/>
        <v>1.103345833333331</v>
      </c>
      <c r="L2516" s="12">
        <f t="shared" si="3025"/>
        <v>0.36698749999999913</v>
      </c>
      <c r="M2516" s="13">
        <f t="shared" si="3026"/>
        <v>0.2298488561305479</v>
      </c>
      <c r="N2516" s="13">
        <f t="shared" si="3027"/>
        <v>0.25360277770807227</v>
      </c>
      <c r="O2516" s="13">
        <f t="shared" si="3028"/>
        <v>8.4351657089209234E-2</v>
      </c>
      <c r="P2516" s="13">
        <f t="shared" si="3029"/>
        <v>9.3069049384140942E-2</v>
      </c>
      <c r="Q2516" s="13">
        <f t="shared" si="3030"/>
        <v>0.13990578405298029</v>
      </c>
      <c r="R2516" s="13">
        <f t="shared" si="3031"/>
        <v>1.5478001878013049E-2</v>
      </c>
      <c r="S2516" s="13">
        <f t="shared" si="3032"/>
        <v>9.4212432673016801E-3</v>
      </c>
      <c r="T2516" s="13">
        <f t="shared" si="3033"/>
        <v>5.1343673925142969E-2</v>
      </c>
      <c r="U2516" s="13">
        <f t="shared" si="3034"/>
        <v>1.707758888043117E-2</v>
      </c>
      <c r="V2516" s="13">
        <f t="shared" si="3035"/>
        <v>4.2386605686385511E-4</v>
      </c>
      <c r="W2516" s="13">
        <f t="shared" si="3036"/>
        <v>5.145482129802955E-2</v>
      </c>
      <c r="X2516" s="13">
        <f t="shared" si="3037"/>
        <v>1.8883276231110569E-2</v>
      </c>
      <c r="Y2516" s="13">
        <f t="shared" si="3038"/>
        <v>3.464963167932337E-3</v>
      </c>
      <c r="Z2516" s="13">
        <f t="shared" si="3039"/>
        <v>1.8934110714024335E-3</v>
      </c>
      <c r="AA2516" s="13">
        <f t="shared" si="3040"/>
        <v>2.0890872164190731E-3</v>
      </c>
      <c r="AB2516" s="13">
        <f t="shared" si="3041"/>
        <v>1.1524928378529556E-3</v>
      </c>
      <c r="AC2516" s="13">
        <f t="shared" si="3042"/>
        <v>1.0726834702006675E-5</v>
      </c>
      <c r="AD2516" s="13">
        <f t="shared" si="3043"/>
        <v>1.4193115671023004E-2</v>
      </c>
      <c r="AE2516" s="13">
        <f t="shared" si="3044"/>
        <v>5.2086960373195412E-3</v>
      </c>
      <c r="AF2516" s="13">
        <f t="shared" si="3045"/>
        <v>9.5576316849790019E-4</v>
      </c>
      <c r="AG2516" s="13">
        <f t="shared" si="3046"/>
        <v>1.1691771193304076E-4</v>
      </c>
      <c r="AH2516" s="13">
        <f t="shared" si="3047"/>
        <v>1.7371454889157474E-4</v>
      </c>
      <c r="AI2516" s="13">
        <f t="shared" si="3048"/>
        <v>1.9166722370889819E-4</v>
      </c>
      <c r="AJ2516" s="13">
        <f t="shared" si="3049"/>
        <v>1.0573761633289014E-4</v>
      </c>
      <c r="AK2516" s="13">
        <f t="shared" si="3050"/>
        <v>3.8888386135830922E-5</v>
      </c>
      <c r="AL2516" s="13">
        <f t="shared" si="3051"/>
        <v>1.7373787721606897E-7</v>
      </c>
      <c r="AM2516" s="13">
        <f t="shared" si="3052"/>
        <v>3.1319830075282437E-3</v>
      </c>
      <c r="AN2516" s="13">
        <f t="shared" si="3053"/>
        <v>1.1493986139752685E-3</v>
      </c>
      <c r="AO2516" s="13">
        <f t="shared" si="3054"/>
        <v>2.1090746192312389E-4</v>
      </c>
      <c r="AP2516" s="13">
        <f t="shared" si="3055"/>
        <v>2.5800134060837413E-5</v>
      </c>
      <c r="AQ2516" s="13">
        <f t="shared" si="3056"/>
        <v>2.3670816746628871E-6</v>
      </c>
      <c r="AR2516" s="13">
        <f t="shared" si="3057"/>
        <v>1.2750213602269334E-5</v>
      </c>
      <c r="AS2516" s="13">
        <f t="shared" si="3058"/>
        <v>1.4067895052173831E-5</v>
      </c>
      <c r="AT2516" s="13">
        <f t="shared" si="3059"/>
        <v>7.7608766947932913E-6</v>
      </c>
      <c r="AU2516" s="13">
        <f t="shared" si="3060"/>
        <v>2.854310321404645E-6</v>
      </c>
      <c r="AV2516" s="13">
        <f t="shared" si="3061"/>
        <v>7.8732285004053354E-7</v>
      </c>
      <c r="AW2516" s="13">
        <f t="shared" si="3062"/>
        <v>1.9541367008073041E-9</v>
      </c>
      <c r="AX2516" s="13">
        <f t="shared" si="3063"/>
        <v>5.7594340023784762E-4</v>
      </c>
      <c r="AY2516" s="13">
        <f t="shared" si="3064"/>
        <v>2.1136402859478655E-4</v>
      </c>
      <c r="AZ2516" s="13">
        <f t="shared" si="3065"/>
        <v>3.8783978221964523E-5</v>
      </c>
      <c r="BA2516" s="13">
        <f t="shared" si="3066"/>
        <v>4.7444117359110565E-6</v>
      </c>
      <c r="BB2516" s="13">
        <f t="shared" si="3067"/>
        <v>4.3528495048316377E-7</v>
      </c>
      <c r="BC2516" s="13">
        <f t="shared" si="3068"/>
        <v>3.1948827153087955E-8</v>
      </c>
      <c r="BD2516" s="13">
        <f t="shared" si="3069"/>
        <v>7.7986150239380006E-7</v>
      </c>
      <c r="BE2516" s="13">
        <f t="shared" si="3070"/>
        <v>8.6045693924327086E-7</v>
      </c>
      <c r="BF2516" s="13">
        <f t="shared" si="3071"/>
        <v>4.7469078933840711E-7</v>
      </c>
      <c r="BG2516" s="13">
        <f t="shared" si="3072"/>
        <v>1.7458270151274724E-7</v>
      </c>
      <c r="BH2516" s="13">
        <f t="shared" si="3073"/>
        <v>4.8156274071541547E-8</v>
      </c>
      <c r="BI2516" s="13">
        <f t="shared" si="3074"/>
        <v>1.0626604869138647E-8</v>
      </c>
      <c r="BJ2516" s="14">
        <f t="shared" si="3075"/>
        <v>0.5444815483237716</v>
      </c>
      <c r="BK2516" s="14">
        <f t="shared" si="3076"/>
        <v>0.33298527944002837</v>
      </c>
      <c r="BL2516" s="14">
        <f t="shared" si="3077"/>
        <v>0.12069940467032682</v>
      </c>
      <c r="BM2516" s="14">
        <f t="shared" si="3078"/>
        <v>0.18359215518810765</v>
      </c>
      <c r="BN2516" s="14">
        <f t="shared" si="3079"/>
        <v>0.81625612624296373</v>
      </c>
    </row>
    <row r="2517" spans="1:66" x14ac:dyDescent="0.25">
      <c r="A2517" t="s">
        <v>19</v>
      </c>
      <c r="B2517" t="s">
        <v>246</v>
      </c>
      <c r="C2517" t="s">
        <v>146</v>
      </c>
      <c r="D2517" s="7" t="s">
        <v>552</v>
      </c>
      <c r="E2517" s="10">
        <f>VLOOKUP(A2517,home!$A$2:$E$405,3,FALSE)</f>
        <v>1.6834532374100699</v>
      </c>
      <c r="F2517" s="10">
        <f>VLOOKUP(B2517,home!$B$2:$E$405,3,FALSE)</f>
        <v>1.27</v>
      </c>
      <c r="G2517" s="10">
        <f>VLOOKUP(C2517,away!$B$2:$E$405,4,FALSE)</f>
        <v>1.1000000000000001</v>
      </c>
      <c r="H2517" s="10">
        <f>VLOOKUP(A2517,away!$A$2:$E$405,3,FALSE)</f>
        <v>1.19424460431655</v>
      </c>
      <c r="I2517" s="10">
        <f>VLOOKUP(C2517,away!$B$2:$E$405,3,FALSE)</f>
        <v>0.51</v>
      </c>
      <c r="J2517" s="10">
        <f>VLOOKUP(B2517,home!$B$2:$E$405,4,FALSE)</f>
        <v>0.72</v>
      </c>
      <c r="K2517" s="12">
        <f t="shared" si="3024"/>
        <v>2.3517841726618678</v>
      </c>
      <c r="L2517" s="12">
        <f t="shared" si="3025"/>
        <v>0.43852661870503717</v>
      </c>
      <c r="M2517" s="13">
        <f t="shared" si="3026"/>
        <v>6.1402127698039877E-2</v>
      </c>
      <c r="N2517" s="13">
        <f t="shared" si="3027"/>
        <v>0.14440455208801309</v>
      </c>
      <c r="O2517" s="13">
        <f t="shared" si="3028"/>
        <v>2.6926467440716334E-2</v>
      </c>
      <c r="P2517" s="13">
        <f t="shared" si="3029"/>
        <v>6.3325239952771784E-2</v>
      </c>
      <c r="Q2517" s="13">
        <f t="shared" si="3030"/>
        <v>0.16980417003045775</v>
      </c>
      <c r="R2517" s="13">
        <f t="shared" si="3031"/>
        <v>5.9039863602243052E-3</v>
      </c>
      <c r="S2517" s="13">
        <f t="shared" si="3032"/>
        <v>1.6327146002157747E-2</v>
      </c>
      <c r="T2517" s="13">
        <f t="shared" si="3033"/>
        <v>7.446364852547184E-2</v>
      </c>
      <c r="U2517" s="13">
        <f t="shared" si="3034"/>
        <v>1.388490167758707E-2</v>
      </c>
      <c r="V2517" s="13">
        <f t="shared" si="3035"/>
        <v>1.8709457312024844E-3</v>
      </c>
      <c r="W2517" s="13">
        <f t="shared" si="3036"/>
        <v>0.13311425317653838</v>
      </c>
      <c r="X2517" s="13">
        <f t="shared" si="3037"/>
        <v>5.8374143346953629E-2</v>
      </c>
      <c r="Y2517" s="13">
        <f t="shared" si="3038"/>
        <v>1.2799307850871359E-2</v>
      </c>
      <c r="Z2517" s="13">
        <f t="shared" si="3039"/>
        <v>8.6301839180994138E-4</v>
      </c>
      <c r="AA2517" s="13">
        <f t="shared" si="3040"/>
        <v>2.0296329945747186E-3</v>
      </c>
      <c r="AB2517" s="13">
        <f t="shared" si="3041"/>
        <v>2.3866293764765677E-3</v>
      </c>
      <c r="AC2517" s="13">
        <f t="shared" si="3042"/>
        <v>1.2059647992743087E-4</v>
      </c>
      <c r="AD2517" s="13">
        <f t="shared" si="3043"/>
        <v>7.8263998444071947E-2</v>
      </c>
      <c r="AE2517" s="13">
        <f t="shared" si="3044"/>
        <v>3.4320846604015159E-2</v>
      </c>
      <c r="AF2517" s="13">
        <f t="shared" si="3045"/>
        <v>7.5253024061765136E-3</v>
      </c>
      <c r="AG2517" s="13">
        <f t="shared" si="3046"/>
        <v>1.1000151396378223E-3</v>
      </c>
      <c r="AH2517" s="13">
        <f t="shared" si="3047"/>
        <v>9.461413431016813E-5</v>
      </c>
      <c r="AI2517" s="13">
        <f t="shared" si="3048"/>
        <v>2.2251202358075761E-4</v>
      </c>
      <c r="AJ2517" s="13">
        <f t="shared" si="3049"/>
        <v>2.6165012764209507E-4</v>
      </c>
      <c r="AK2517" s="13">
        <f t="shared" si="3050"/>
        <v>2.0511487632121218E-4</v>
      </c>
      <c r="AL2517" s="13">
        <f t="shared" si="3051"/>
        <v>4.9749422797985371E-6</v>
      </c>
      <c r="AM2517" s="13">
        <f t="shared" si="3052"/>
        <v>3.6812006566000283E-2</v>
      </c>
      <c r="AN2517" s="13">
        <f t="shared" si="3053"/>
        <v>1.6143044767135729E-2</v>
      </c>
      <c r="AO2517" s="13">
        <f t="shared" si="3054"/>
        <v>3.5395774186680377E-3</v>
      </c>
      <c r="AP2517" s="13">
        <f t="shared" si="3055"/>
        <v>5.1739963901773281E-4</v>
      </c>
      <c r="AQ2517" s="13">
        <f t="shared" si="3056"/>
        <v>5.6723378554413292E-5</v>
      </c>
      <c r="AR2517" s="13">
        <f t="shared" si="3057"/>
        <v>8.298163280148458E-6</v>
      </c>
      <c r="AS2517" s="13">
        <f t="shared" si="3058"/>
        <v>1.9515489064417031E-5</v>
      </c>
      <c r="AT2517" s="13">
        <f t="shared" si="3059"/>
        <v>2.294810915172587E-5</v>
      </c>
      <c r="AU2517" s="13">
        <f t="shared" si="3060"/>
        <v>1.798966663184862E-5</v>
      </c>
      <c r="AV2517" s="13">
        <f t="shared" si="3061"/>
        <v>1.0576953314061232E-5</v>
      </c>
      <c r="AW2517" s="13">
        <f t="shared" si="3062"/>
        <v>1.4252103552172765E-7</v>
      </c>
      <c r="AX2517" s="13">
        <f t="shared" si="3063"/>
        <v>1.4428982400974044E-2</v>
      </c>
      <c r="AY2517" s="13">
        <f t="shared" si="3064"/>
        <v>6.3274928636536361E-3</v>
      </c>
      <c r="AZ2517" s="13">
        <f t="shared" si="3065"/>
        <v>1.387387025189141E-3</v>
      </c>
      <c r="BA2517" s="13">
        <f t="shared" si="3066"/>
        <v>2.0280204699714476E-4</v>
      </c>
      <c r="BB2517" s="13">
        <f t="shared" si="3067"/>
        <v>2.2233523984029481E-5</v>
      </c>
      <c r="BC2517" s="13">
        <f t="shared" si="3068"/>
        <v>1.9499984189227593E-6</v>
      </c>
      <c r="BD2517" s="13">
        <f t="shared" si="3069"/>
        <v>6.0649424745096693E-7</v>
      </c>
      <c r="BE2517" s="13">
        <f t="shared" si="3070"/>
        <v>1.4263435719656544E-6</v>
      </c>
      <c r="BF2517" s="13">
        <f t="shared" si="3071"/>
        <v>1.6772261186634103E-6</v>
      </c>
      <c r="BG2517" s="13">
        <f t="shared" si="3072"/>
        <v>1.3148246132825678E-6</v>
      </c>
      <c r="BH2517" s="13">
        <f t="shared" si="3073"/>
        <v>7.7304592883605117E-7</v>
      </c>
      <c r="BI2517" s="13">
        <f t="shared" si="3074"/>
        <v>3.6360743603546344E-7</v>
      </c>
      <c r="BJ2517" s="14">
        <f t="shared" si="3075"/>
        <v>0.7936098372408007</v>
      </c>
      <c r="BK2517" s="14">
        <f t="shared" si="3076"/>
        <v>0.14937852367003274</v>
      </c>
      <c r="BL2517" s="14">
        <f t="shared" si="3077"/>
        <v>5.2000998934791653E-2</v>
      </c>
      <c r="BM2517" s="14">
        <f t="shared" si="3078"/>
        <v>0.5177584843245937</v>
      </c>
      <c r="BN2517" s="14">
        <f t="shared" si="3079"/>
        <v>0.47176654357022313</v>
      </c>
    </row>
    <row r="2518" spans="1:66" x14ac:dyDescent="0.25">
      <c r="A2518" t="s">
        <v>22</v>
      </c>
      <c r="B2518" t="s">
        <v>266</v>
      </c>
      <c r="C2518" t="s">
        <v>262</v>
      </c>
      <c r="D2518" s="7" t="s">
        <v>552</v>
      </c>
      <c r="E2518" s="10">
        <f>VLOOKUP(A2518,home!$A$2:$E$405,3,FALSE)</f>
        <v>1.6923076923076901</v>
      </c>
      <c r="F2518" s="10">
        <f>VLOOKUP(B2518,home!$B$2:$E$405,3,FALSE)</f>
        <v>0.76</v>
      </c>
      <c r="G2518" s="10">
        <f>VLOOKUP(C2518,away!$B$2:$E$405,4,FALSE)</f>
        <v>1.27</v>
      </c>
      <c r="H2518" s="10">
        <f>VLOOKUP(A2518,away!$A$2:$E$405,3,FALSE)</f>
        <v>1.40769230769231</v>
      </c>
      <c r="I2518" s="10">
        <f>VLOOKUP(C2518,away!$B$2:$E$405,3,FALSE)</f>
        <v>0.84</v>
      </c>
      <c r="J2518" s="10">
        <f>VLOOKUP(B2518,home!$B$2:$E$405,4,FALSE)</f>
        <v>1.83</v>
      </c>
      <c r="K2518" s="12">
        <f t="shared" si="3024"/>
        <v>1.6334153846153825</v>
      </c>
      <c r="L2518" s="12">
        <f t="shared" si="3025"/>
        <v>2.1639046153846193</v>
      </c>
      <c r="M2518" s="13">
        <f t="shared" si="3026"/>
        <v>2.2430805934472619E-2</v>
      </c>
      <c r="N2518" s="13">
        <f t="shared" si="3027"/>
        <v>3.6638823502689592E-2</v>
      </c>
      <c r="O2518" s="13">
        <f t="shared" si="3028"/>
        <v>4.8538124488402001E-2</v>
      </c>
      <c r="P2518" s="13">
        <f t="shared" si="3029"/>
        <v>7.9282919279732467E-2</v>
      </c>
      <c r="Q2518" s="13">
        <f t="shared" si="3030"/>
        <v>2.9923208991750425E-2</v>
      </c>
      <c r="R2518" s="13">
        <f t="shared" si="3031"/>
        <v>5.2515935801283165E-2</v>
      </c>
      <c r="S2518" s="13">
        <f t="shared" si="3032"/>
        <v>7.005746146481881E-2</v>
      </c>
      <c r="T2518" s="13">
        <f t="shared" si="3033"/>
        <v>6.4750970044367279E-2</v>
      </c>
      <c r="U2518" s="13">
        <f t="shared" si="3034"/>
        <v>8.5780337475289681E-2</v>
      </c>
      <c r="V2518" s="13">
        <f t="shared" si="3035"/>
        <v>2.7513550776177176E-2</v>
      </c>
      <c r="W2518" s="13">
        <f t="shared" si="3036"/>
        <v>1.6292343308062163E-2</v>
      </c>
      <c r="X2518" s="13">
        <f t="shared" si="3037"/>
        <v>3.5255076879746432E-2</v>
      </c>
      <c r="Y2518" s="13">
        <f t="shared" si="3038"/>
        <v>3.8144311787911452E-2</v>
      </c>
      <c r="Z2518" s="13">
        <f t="shared" si="3039"/>
        <v>3.7879825287213002E-2</v>
      </c>
      <c r="AA2518" s="13">
        <f t="shared" si="3040"/>
        <v>6.1873489390676516E-2</v>
      </c>
      <c r="AB2518" s="13">
        <f t="shared" si="3041"/>
        <v>5.0532554735283841E-2</v>
      </c>
      <c r="AC2518" s="13">
        <f t="shared" si="3042"/>
        <v>6.078010058072853E-3</v>
      </c>
      <c r="AD2518" s="13">
        <f t="shared" si="3043"/>
        <v>6.6530410527060541E-3</v>
      </c>
      <c r="AE2518" s="13">
        <f t="shared" si="3044"/>
        <v>1.4396546240293977E-2</v>
      </c>
      <c r="AF2518" s="13">
        <f t="shared" si="3045"/>
        <v>1.5576376427485116E-2</v>
      </c>
      <c r="AG2518" s="13">
        <f t="shared" si="3046"/>
        <v>1.1235264280801077E-2</v>
      </c>
      <c r="AH2518" s="13">
        <f t="shared" si="3047"/>
        <v>2.0492082192240812E-2</v>
      </c>
      <c r="AI2518" s="13">
        <f t="shared" si="3048"/>
        <v>3.3472082315609053E-2</v>
      </c>
      <c r="AJ2518" s="13">
        <f t="shared" si="3049"/>
        <v>2.7336907104714158E-2</v>
      </c>
      <c r="AK2518" s="13">
        <f t="shared" si="3050"/>
        <v>1.4884174877547221E-2</v>
      </c>
      <c r="AL2518" s="13">
        <f t="shared" si="3051"/>
        <v>8.5932245541835758E-4</v>
      </c>
      <c r="AM2518" s="13">
        <f t="shared" si="3052"/>
        <v>2.1734359219935562E-3</v>
      </c>
      <c r="AN2518" s="13">
        <f t="shared" si="3053"/>
        <v>4.7031080228445814E-3</v>
      </c>
      <c r="AO2518" s="13">
        <f t="shared" si="3054"/>
        <v>5.0885385786429123E-3</v>
      </c>
      <c r="AP2518" s="13">
        <f t="shared" si="3055"/>
        <v>3.6703707052960291E-3</v>
      </c>
      <c r="AQ2518" s="13">
        <f t="shared" si="3056"/>
        <v>1.9855830273406449E-3</v>
      </c>
      <c r="AR2518" s="13">
        <f t="shared" si="3057"/>
        <v>8.8685822469261755E-3</v>
      </c>
      <c r="AS2518" s="13">
        <f t="shared" si="3058"/>
        <v>1.4486078681856071E-2</v>
      </c>
      <c r="AT2518" s="13">
        <f t="shared" si="3059"/>
        <v>1.1830891890846315E-2</v>
      </c>
      <c r="AU2518" s="13">
        <f t="shared" si="3060"/>
        <v>6.4415869427432481E-3</v>
      </c>
      <c r="AV2518" s="13">
        <f t="shared" si="3061"/>
        <v>2.6304468034035974E-3</v>
      </c>
      <c r="AW2518" s="13">
        <f t="shared" si="3062"/>
        <v>8.4370071067073904E-5</v>
      </c>
      <c r="AX2518" s="13">
        <f t="shared" si="3063"/>
        <v>5.9168727874333248E-4</v>
      </c>
      <c r="AY2518" s="13">
        <f t="shared" si="3064"/>
        <v>1.2803548333370628E-3</v>
      </c>
      <c r="AZ2518" s="13">
        <f t="shared" si="3065"/>
        <v>1.3852828665940379E-3</v>
      </c>
      <c r="BA2518" s="13">
        <f t="shared" si="3066"/>
        <v>9.9920666287869149E-4</v>
      </c>
      <c r="BB2518" s="13">
        <f t="shared" si="3067"/>
        <v>5.4054697738156613E-4</v>
      </c>
      <c r="BC2518" s="13">
        <f t="shared" si="3068"/>
        <v>2.3393841983763533E-4</v>
      </c>
      <c r="BD2518" s="13">
        <f t="shared" si="3069"/>
        <v>3.1984610093402717E-3</v>
      </c>
      <c r="BE2518" s="13">
        <f t="shared" si="3070"/>
        <v>5.2244154197488447E-3</v>
      </c>
      <c r="BF2518" s="13">
        <f t="shared" si="3071"/>
        <v>4.2668202611197978E-3</v>
      </c>
      <c r="BG2518" s="13">
        <f t="shared" si="3072"/>
        <v>2.3231632859672339E-3</v>
      </c>
      <c r="BH2518" s="13">
        <f t="shared" si="3073"/>
        <v>9.4867266306812635E-4</v>
      </c>
      <c r="BI2518" s="13">
        <f t="shared" si="3074"/>
        <v>3.0991530456390433E-4</v>
      </c>
      <c r="BJ2518" s="14">
        <f t="shared" si="3075"/>
        <v>0.29151801581070352</v>
      </c>
      <c r="BK2518" s="14">
        <f t="shared" si="3076"/>
        <v>0.20750242480202935</v>
      </c>
      <c r="BL2518" s="14">
        <f t="shared" si="3077"/>
        <v>0.45595472289063005</v>
      </c>
      <c r="BM2518" s="14">
        <f t="shared" si="3078"/>
        <v>0.72232918602997587</v>
      </c>
      <c r="BN2518" s="14">
        <f t="shared" si="3079"/>
        <v>0.26932981799833028</v>
      </c>
    </row>
    <row r="2519" spans="1:66" x14ac:dyDescent="0.25">
      <c r="A2519" t="s">
        <v>25</v>
      </c>
      <c r="B2519" t="s">
        <v>171</v>
      </c>
      <c r="C2519" t="s">
        <v>176</v>
      </c>
      <c r="D2519" s="7" t="s">
        <v>552</v>
      </c>
      <c r="E2519" s="10">
        <f>VLOOKUP(A2519,home!$A$2:$E$405,3,FALSE)</f>
        <v>1.37692307692308</v>
      </c>
      <c r="F2519" s="10">
        <f>VLOOKUP(B2519,home!$B$2:$E$405,3,FALSE)</f>
        <v>1.0900000000000001</v>
      </c>
      <c r="G2519" s="10">
        <f>VLOOKUP(C2519,away!$B$2:$E$405,4,FALSE)</f>
        <v>0.48</v>
      </c>
      <c r="H2519" s="10">
        <f>VLOOKUP(A2519,away!$A$2:$E$405,3,FALSE)</f>
        <v>1.1615384615384601</v>
      </c>
      <c r="I2519" s="10">
        <f>VLOOKUP(C2519,away!$B$2:$E$405,3,FALSE)</f>
        <v>0.73</v>
      </c>
      <c r="J2519" s="10">
        <f>VLOOKUP(B2519,home!$B$2:$E$405,4,FALSE)</f>
        <v>0.56999999999999995</v>
      </c>
      <c r="K2519" s="12">
        <f t="shared" si="3024"/>
        <v>0.72040615384615547</v>
      </c>
      <c r="L2519" s="12">
        <f t="shared" si="3025"/>
        <v>0.48331615384615317</v>
      </c>
      <c r="M2519" s="13">
        <f t="shared" si="3026"/>
        <v>0.30007515840315868</v>
      </c>
      <c r="N2519" s="13">
        <f t="shared" si="3027"/>
        <v>0.21617599072999541</v>
      </c>
      <c r="O2519" s="13">
        <f t="shared" si="3028"/>
        <v>0.14503117142418981</v>
      </c>
      <c r="P2519" s="13">
        <f t="shared" si="3029"/>
        <v>0.10448134839350304</v>
      </c>
      <c r="Q2519" s="13">
        <f t="shared" si="3030"/>
        <v>7.7867257017839073E-2</v>
      </c>
      <c r="R2519" s="13">
        <f t="shared" si="3031"/>
        <v>3.5047953980270767E-2</v>
      </c>
      <c r="S2519" s="13">
        <f t="shared" si="3032"/>
        <v>9.094681662600473E-3</v>
      </c>
      <c r="T2519" s="13">
        <f t="shared" si="3033"/>
        <v>3.7634503172411855E-2</v>
      </c>
      <c r="U2519" s="13">
        <f t="shared" si="3034"/>
        <v>2.5248761727103917E-2</v>
      </c>
      <c r="V2519" s="13">
        <f t="shared" si="3035"/>
        <v>3.518468907644326E-4</v>
      </c>
      <c r="W2519" s="13">
        <f t="shared" si="3036"/>
        <v>1.8698683712923832E-2</v>
      </c>
      <c r="X2519" s="13">
        <f t="shared" si="3037"/>
        <v>9.0373758941160523E-3</v>
      </c>
      <c r="Y2519" s="13">
        <f t="shared" si="3038"/>
        <v>2.1839548790030549E-3</v>
      </c>
      <c r="Z2519" s="13">
        <f t="shared" si="3039"/>
        <v>5.6464141059738163E-3</v>
      </c>
      <c r="AA2519" s="13">
        <f t="shared" si="3040"/>
        <v>4.0677114691072755E-3</v>
      </c>
      <c r="AB2519" s="13">
        <f t="shared" si="3041"/>
        <v>1.4652021872077333E-3</v>
      </c>
      <c r="AC2519" s="13">
        <f t="shared" si="3042"/>
        <v>7.656714606674376E-6</v>
      </c>
      <c r="AD2519" s="13">
        <f t="shared" si="3043"/>
        <v>3.3676617039033021E-3</v>
      </c>
      <c r="AE2519" s="13">
        <f t="shared" si="3044"/>
        <v>1.6276453021855264E-3</v>
      </c>
      <c r="AF2519" s="13">
        <f t="shared" si="3045"/>
        <v>3.9333363363903414E-4</v>
      </c>
      <c r="AG2519" s="13">
        <f t="shared" si="3046"/>
        <v>6.336816632958332E-5</v>
      </c>
      <c r="AH2519" s="13">
        <f t="shared" si="3047"/>
        <v>6.8225078718048239E-4</v>
      </c>
      <c r="AI2519" s="13">
        <f t="shared" si="3048"/>
        <v>4.9149766555120326E-4</v>
      </c>
      <c r="AJ2519" s="13">
        <f t="shared" si="3049"/>
        <v>1.770389714320532E-4</v>
      </c>
      <c r="AK2519" s="13">
        <f t="shared" si="3050"/>
        <v>4.2513321496748275E-5</v>
      </c>
      <c r="AL2519" s="13">
        <f t="shared" si="3051"/>
        <v>1.0663779976012152E-7</v>
      </c>
      <c r="AM2519" s="13">
        <f t="shared" si="3052"/>
        <v>4.8521684311279384E-4</v>
      </c>
      <c r="AN2519" s="13">
        <f t="shared" si="3053"/>
        <v>2.3451313839464782E-4</v>
      </c>
      <c r="AO2519" s="13">
        <f t="shared" si="3054"/>
        <v>5.6671994037645897E-5</v>
      </c>
      <c r="AP2519" s="13">
        <f t="shared" si="3055"/>
        <v>9.1301633963557183E-6</v>
      </c>
      <c r="AQ2519" s="13">
        <f t="shared" si="3056"/>
        <v>1.1031888641783937E-6</v>
      </c>
      <c r="AR2519" s="13">
        <f t="shared" si="3057"/>
        <v>6.5948565283716225E-5</v>
      </c>
      <c r="AS2519" s="13">
        <f t="shared" si="3058"/>
        <v>4.75097522677141E-5</v>
      </c>
      <c r="AT2519" s="13">
        <f t="shared" si="3059"/>
        <v>1.7113158950683789E-5</v>
      </c>
      <c r="AU2519" s="13">
        <f t="shared" si="3060"/>
        <v>4.1094750066066725E-6</v>
      </c>
      <c r="AV2519" s="13">
        <f t="shared" si="3061"/>
        <v>7.4012277095910422E-7</v>
      </c>
      <c r="AW2519" s="13">
        <f t="shared" si="3062"/>
        <v>1.0313768990357002E-9</v>
      </c>
      <c r="AX2519" s="13">
        <f t="shared" si="3063"/>
        <v>5.8258866621376844E-5</v>
      </c>
      <c r="AY2519" s="13">
        <f t="shared" si="3064"/>
        <v>2.8157451342879888E-5</v>
      </c>
      <c r="AZ2519" s="13">
        <f t="shared" si="3065"/>
        <v>6.8044755425754524E-6</v>
      </c>
      <c r="BA2519" s="13">
        <f t="shared" si="3066"/>
        <v>1.0962376493925952E-6</v>
      </c>
      <c r="BB2519" s="13">
        <f t="shared" si="3067"/>
        <v>1.3245734110144416E-7</v>
      </c>
      <c r="BC2519" s="13">
        <f t="shared" si="3068"/>
        <v>1.2803754529967597E-8</v>
      </c>
      <c r="BD2519" s="13">
        <f t="shared" si="3069"/>
        <v>5.3123344874329467E-6</v>
      </c>
      <c r="BE2519" s="13">
        <f t="shared" si="3070"/>
        <v>3.8270384560358563E-6</v>
      </c>
      <c r="BF2519" s="13">
        <f t="shared" si="3071"/>
        <v>1.3785110273670603E-6</v>
      </c>
      <c r="BG2519" s="13">
        <f t="shared" si="3072"/>
        <v>3.310292757533387E-7</v>
      </c>
      <c r="BH2519" s="13">
        <f t="shared" si="3073"/>
        <v>5.9618881838985292E-8</v>
      </c>
      <c r="BI2519" s="13">
        <f t="shared" si="3074"/>
        <v>8.5899618724463629E-9</v>
      </c>
      <c r="BJ2519" s="14">
        <f t="shared" si="3075"/>
        <v>0.36793087183240419</v>
      </c>
      <c r="BK2519" s="14">
        <f t="shared" si="3076"/>
        <v>0.41403895615377595</v>
      </c>
      <c r="BL2519" s="14">
        <f t="shared" si="3077"/>
        <v>0.21240043972990996</v>
      </c>
      <c r="BM2519" s="14">
        <f t="shared" si="3078"/>
        <v>0.12130964545314117</v>
      </c>
      <c r="BN2519" s="14">
        <f t="shared" si="3079"/>
        <v>0.87867887994895666</v>
      </c>
    </row>
    <row r="2520" spans="1:66" x14ac:dyDescent="0.25">
      <c r="A2520" t="s">
        <v>178</v>
      </c>
      <c r="B2520" t="s">
        <v>271</v>
      </c>
      <c r="C2520" t="s">
        <v>183</v>
      </c>
      <c r="D2520" s="7" t="s">
        <v>552</v>
      </c>
      <c r="E2520" s="10">
        <f>VLOOKUP(A2520,home!$A$2:$E$405,3,FALSE)</f>
        <v>1.73913043478261</v>
      </c>
      <c r="F2520" s="10">
        <f>VLOOKUP(B2520,home!$B$2:$E$405,3,FALSE)</f>
        <v>0.77</v>
      </c>
      <c r="G2520" s="10">
        <f>VLOOKUP(C2520,away!$B$2:$E$405,4,FALSE)</f>
        <v>1.04</v>
      </c>
      <c r="H2520" s="10">
        <f>VLOOKUP(A2520,away!$A$2:$E$405,3,FALSE)</f>
        <v>1.3217391304347801</v>
      </c>
      <c r="I2520" s="10">
        <f>VLOOKUP(C2520,away!$B$2:$E$405,3,FALSE)</f>
        <v>0.46</v>
      </c>
      <c r="J2520" s="10">
        <f>VLOOKUP(B2520,home!$B$2:$E$405,4,FALSE)</f>
        <v>0.63</v>
      </c>
      <c r="K2520" s="12">
        <f t="shared" si="3024"/>
        <v>1.392695652173914</v>
      </c>
      <c r="L2520" s="12">
        <f t="shared" si="3025"/>
        <v>0.38303999999999927</v>
      </c>
      <c r="M2520" s="13">
        <f t="shared" si="3026"/>
        <v>0.16935881448103549</v>
      </c>
      <c r="N2520" s="13">
        <f t="shared" si="3027"/>
        <v>0.23586528458506664</v>
      </c>
      <c r="O2520" s="13">
        <f t="shared" si="3028"/>
        <v>6.4871200298815698E-2</v>
      </c>
      <c r="P2520" s="13">
        <f t="shared" si="3029"/>
        <v>9.0345838607463744E-2</v>
      </c>
      <c r="Q2520" s="13">
        <f t="shared" si="3030"/>
        <v>0.16424427817019263</v>
      </c>
      <c r="R2520" s="13">
        <f t="shared" si="3031"/>
        <v>1.2424132281229159E-2</v>
      </c>
      <c r="S2520" s="13">
        <f t="shared" si="3032"/>
        <v>1.2048930813990635E-2</v>
      </c>
      <c r="T2520" s="13">
        <f t="shared" si="3033"/>
        <v>6.2912128310310456E-2</v>
      </c>
      <c r="U2520" s="13">
        <f t="shared" si="3034"/>
        <v>1.7303035010101421E-2</v>
      </c>
      <c r="V2520" s="13">
        <f t="shared" si="3035"/>
        <v>7.1417780582801302E-4</v>
      </c>
      <c r="W2520" s="13">
        <f t="shared" si="3036"/>
        <v>7.624743070069008E-2</v>
      </c>
      <c r="X2520" s="13">
        <f t="shared" si="3037"/>
        <v>2.920581585559227E-2</v>
      </c>
      <c r="Y2520" s="13">
        <f t="shared" si="3038"/>
        <v>5.5934978526630203E-3</v>
      </c>
      <c r="Z2520" s="13">
        <f t="shared" si="3039"/>
        <v>1.5863132096673358E-3</v>
      </c>
      <c r="AA2520" s="13">
        <f t="shared" si="3040"/>
        <v>2.2092515100897454E-3</v>
      </c>
      <c r="AB2520" s="13">
        <f t="shared" si="3041"/>
        <v>1.5384074863303212E-3</v>
      </c>
      <c r="AC2520" s="13">
        <f t="shared" si="3042"/>
        <v>2.3811497861835301E-5</v>
      </c>
      <c r="AD2520" s="13">
        <f t="shared" si="3043"/>
        <v>2.6547366306570709E-2</v>
      </c>
      <c r="AE2520" s="13">
        <f t="shared" si="3044"/>
        <v>1.0168703190068823E-2</v>
      </c>
      <c r="AF2520" s="13">
        <f t="shared" si="3045"/>
        <v>1.9475100349619771E-3</v>
      </c>
      <c r="AG2520" s="13">
        <f t="shared" si="3046"/>
        <v>2.4865808126394475E-4</v>
      </c>
      <c r="AH2520" s="13">
        <f t="shared" si="3047"/>
        <v>1.5190535295774376E-4</v>
      </c>
      <c r="AI2520" s="13">
        <f t="shared" si="3048"/>
        <v>2.1155792460619358E-4</v>
      </c>
      <c r="AJ2520" s="13">
        <f t="shared" si="3049"/>
        <v>1.4731790089099125E-4</v>
      </c>
      <c r="AK2520" s="13">
        <f t="shared" si="3050"/>
        <v>6.8389666686090393E-5</v>
      </c>
      <c r="AL2520" s="13">
        <f t="shared" si="3051"/>
        <v>5.0809749688422264E-7</v>
      </c>
      <c r="AM2520" s="13">
        <f t="shared" si="3052"/>
        <v>7.3944803263658529E-3</v>
      </c>
      <c r="AN2520" s="13">
        <f t="shared" si="3053"/>
        <v>2.8323817442111707E-3</v>
      </c>
      <c r="AO2520" s="13">
        <f t="shared" si="3054"/>
        <v>5.4245775165132233E-4</v>
      </c>
      <c r="AP2520" s="13">
        <f t="shared" si="3055"/>
        <v>6.9261005730840701E-5</v>
      </c>
      <c r="AQ2520" s="13">
        <f t="shared" si="3056"/>
        <v>6.6324339087852919E-6</v>
      </c>
      <c r="AR2520" s="13">
        <f t="shared" si="3057"/>
        <v>1.1637165279386811E-5</v>
      </c>
      <c r="AS2520" s="13">
        <f t="shared" si="3058"/>
        <v>1.6207029488231246E-5</v>
      </c>
      <c r="AT2520" s="13">
        <f t="shared" si="3059"/>
        <v>1.1285729751457036E-5</v>
      </c>
      <c r="AU2520" s="13">
        <f t="shared" si="3060"/>
        <v>5.2391955854880021E-6</v>
      </c>
      <c r="AV2520" s="13">
        <f t="shared" si="3061"/>
        <v>1.8241512281994751E-6</v>
      </c>
      <c r="AW2520" s="13">
        <f t="shared" si="3062"/>
        <v>7.5291318597773499E-9</v>
      </c>
      <c r="AX2520" s="13">
        <f t="shared" si="3063"/>
        <v>1.7163767667692121E-3</v>
      </c>
      <c r="AY2520" s="13">
        <f t="shared" si="3064"/>
        <v>6.5744095674327761E-4</v>
      </c>
      <c r="AZ2520" s="13">
        <f t="shared" si="3065"/>
        <v>1.2591309203547227E-4</v>
      </c>
      <c r="BA2520" s="13">
        <f t="shared" si="3066"/>
        <v>1.6076583591089069E-5</v>
      </c>
      <c r="BB2520" s="13">
        <f t="shared" si="3067"/>
        <v>1.5394936446826862E-6</v>
      </c>
      <c r="BC2520" s="13">
        <f t="shared" si="3068"/>
        <v>1.1793752913185098E-7</v>
      </c>
      <c r="BD2520" s="13">
        <f t="shared" si="3069"/>
        <v>7.4291663143605234E-7</v>
      </c>
      <c r="BE2520" s="13">
        <f t="shared" si="3070"/>
        <v>1.0346567625286804E-6</v>
      </c>
      <c r="BF2520" s="13">
        <f t="shared" si="3071"/>
        <v>7.2048098733301554E-7</v>
      </c>
      <c r="BG2520" s="13">
        <f t="shared" si="3072"/>
        <v>3.344702461775533E-7</v>
      </c>
      <c r="BH2520" s="13">
        <f t="shared" si="3073"/>
        <v>1.1645381440825423E-7</v>
      </c>
      <c r="BI2520" s="13">
        <f t="shared" si="3074"/>
        <v>3.2436944201088702E-8</v>
      </c>
      <c r="BJ2520" s="14">
        <f t="shared" si="3075"/>
        <v>0.62634335117956119</v>
      </c>
      <c r="BK2520" s="14">
        <f t="shared" si="3076"/>
        <v>0.27314952226041989</v>
      </c>
      <c r="BL2520" s="14">
        <f t="shared" si="3077"/>
        <v>9.8974372118426204E-2</v>
      </c>
      <c r="BM2520" s="14">
        <f t="shared" si="3078"/>
        <v>0.26228657691666013</v>
      </c>
      <c r="BN2520" s="14">
        <f t="shared" si="3079"/>
        <v>0.73710954842380338</v>
      </c>
    </row>
    <row r="2521" spans="1:66" x14ac:dyDescent="0.25">
      <c r="A2521" t="s">
        <v>28</v>
      </c>
      <c r="B2521" t="s">
        <v>278</v>
      </c>
      <c r="C2521" t="s">
        <v>463</v>
      </c>
      <c r="D2521" s="7" t="s">
        <v>552</v>
      </c>
      <c r="E2521" s="10">
        <f>VLOOKUP(A2521,home!$A$2:$E$405,3,FALSE)</f>
        <v>1.3737373737373699</v>
      </c>
      <c r="F2521" s="10">
        <f>VLOOKUP(B2521,home!$B$2:$E$405,3,FALSE)</f>
        <v>0.85</v>
      </c>
      <c r="G2521" s="10">
        <f>VLOOKUP(C2521,away!$B$2:$E$405,4,FALSE)</f>
        <v>1.21</v>
      </c>
      <c r="H2521" s="10">
        <f>VLOOKUP(A2521,away!$A$2:$E$405,3,FALSE)</f>
        <v>1.1818181818181801</v>
      </c>
      <c r="I2521" s="10">
        <f>VLOOKUP(C2521,away!$B$2:$E$405,3,FALSE)</f>
        <v>0.49</v>
      </c>
      <c r="J2521" s="10">
        <f>VLOOKUP(B2521,home!$B$2:$E$405,4,FALSE)</f>
        <v>1.1299999999999999</v>
      </c>
      <c r="K2521" s="12">
        <f t="shared" si="3024"/>
        <v>1.4128888888888849</v>
      </c>
      <c r="L2521" s="12">
        <f t="shared" si="3025"/>
        <v>0.65437272727272622</v>
      </c>
      <c r="M2521" s="13">
        <f t="shared" si="3026"/>
        <v>0.1265318003600151</v>
      </c>
      <c r="N2521" s="13">
        <f t="shared" si="3027"/>
        <v>0.17877537481977193</v>
      </c>
      <c r="O2521" s="13">
        <f t="shared" si="3028"/>
        <v>8.2798959288311214E-2</v>
      </c>
      <c r="P2521" s="13">
        <f t="shared" si="3029"/>
        <v>0.11698572959001804</v>
      </c>
      <c r="Q2521" s="13">
        <f t="shared" si="3030"/>
        <v>0.12629487034490078</v>
      </c>
      <c r="R2521" s="13">
        <f t="shared" si="3031"/>
        <v>2.7090690402417811E-2</v>
      </c>
      <c r="S2521" s="13">
        <f t="shared" si="3032"/>
        <v>2.7039963251865619E-2</v>
      </c>
      <c r="T2521" s="13">
        <f t="shared" si="3033"/>
        <v>8.2643918748148082E-2</v>
      </c>
      <c r="U2521" s="13">
        <f t="shared" si="3034"/>
        <v>3.8276135461904878E-2</v>
      </c>
      <c r="V2521" s="13">
        <f t="shared" si="3035"/>
        <v>2.7777732291684024E-3</v>
      </c>
      <c r="W2521" s="13">
        <f t="shared" si="3036"/>
        <v>5.948020634465756E-2</v>
      </c>
      <c r="X2521" s="13">
        <f t="shared" si="3037"/>
        <v>3.8922224844498088E-2</v>
      </c>
      <c r="Y2521" s="13">
        <f t="shared" si="3038"/>
        <v>1.2734821211508235E-2</v>
      </c>
      <c r="Z2521" s="13">
        <f t="shared" si="3039"/>
        <v>5.9091363207770713E-3</v>
      </c>
      <c r="AA2521" s="13">
        <f t="shared" si="3040"/>
        <v>8.34895305055567E-3</v>
      </c>
      <c r="AB2521" s="13">
        <f t="shared" si="3041"/>
        <v>5.8980714994925337E-3</v>
      </c>
      <c r="AC2521" s="13">
        <f t="shared" si="3042"/>
        <v>1.6051292388815139E-4</v>
      </c>
      <c r="AD2521" s="13">
        <f t="shared" si="3043"/>
        <v>2.1009730663296207E-2</v>
      </c>
      <c r="AE2521" s="13">
        <f t="shared" si="3044"/>
        <v>1.3748194753406565E-2</v>
      </c>
      <c r="AF2521" s="13">
        <f t="shared" si="3045"/>
        <v>4.4982218479316183E-3</v>
      </c>
      <c r="AG2521" s="13">
        <f t="shared" si="3046"/>
        <v>9.811712328362586E-4</v>
      </c>
      <c r="AH2521" s="13">
        <f t="shared" si="3047"/>
        <v>9.6669441251330383E-4</v>
      </c>
      <c r="AI2521" s="13">
        <f t="shared" si="3048"/>
        <v>1.3658317943910151E-3</v>
      </c>
      <c r="AJ2521" s="13">
        <f t="shared" si="3049"/>
        <v>9.648842831931168E-4</v>
      </c>
      <c r="AK2521" s="13">
        <f t="shared" si="3050"/>
        <v>4.5442476092902377E-4</v>
      </c>
      <c r="AL2521" s="13">
        <f t="shared" si="3051"/>
        <v>5.936127188977009E-6</v>
      </c>
      <c r="AM2521" s="13">
        <f t="shared" si="3052"/>
        <v>5.9368830025438571E-3</v>
      </c>
      <c r="AN2521" s="13">
        <f t="shared" si="3053"/>
        <v>3.8849343218737157E-3</v>
      </c>
      <c r="AO2521" s="13">
        <f t="shared" si="3054"/>
        <v>1.271097533739961E-3</v>
      </c>
      <c r="AP2521" s="13">
        <f t="shared" si="3055"/>
        <v>2.7725718659435151E-4</v>
      </c>
      <c r="AQ2521" s="13">
        <f t="shared" si="3056"/>
        <v>4.5357385336927229E-5</v>
      </c>
      <c r="AR2521" s="13">
        <f t="shared" si="3057"/>
        <v>1.2651569183112733E-4</v>
      </c>
      <c r="AS2521" s="13">
        <f t="shared" si="3058"/>
        <v>1.7875261525829007E-4</v>
      </c>
      <c r="AT2521" s="13">
        <f t="shared" si="3059"/>
        <v>1.262787919791339E-4</v>
      </c>
      <c r="AU2521" s="13">
        <f t="shared" si="3060"/>
        <v>5.9472634029876394E-5</v>
      </c>
      <c r="AV2521" s="13">
        <f t="shared" si="3061"/>
        <v>2.1007055953441838E-5</v>
      </c>
      <c r="AW2521" s="13">
        <f t="shared" si="3062"/>
        <v>1.524522707084425E-7</v>
      </c>
      <c r="AX2521" s="13">
        <f t="shared" si="3063"/>
        <v>1.398026004821251E-3</v>
      </c>
      <c r="AY2521" s="13">
        <f t="shared" si="3064"/>
        <v>9.1483008957307557E-4</v>
      </c>
      <c r="AZ2521" s="13">
        <f t="shared" si="3065"/>
        <v>2.9931993035254287E-4</v>
      </c>
      <c r="BA2521" s="13">
        <f t="shared" si="3066"/>
        <v>6.5288933050625317E-5</v>
      </c>
      <c r="BB2521" s="13">
        <f t="shared" si="3067"/>
        <v>1.0680824295266031E-5</v>
      </c>
      <c r="BC2521" s="13">
        <f t="shared" si="3068"/>
        <v>1.3978480247228057E-6</v>
      </c>
      <c r="BD2521" s="13">
        <f t="shared" si="3069"/>
        <v>1.3798069717721751E-5</v>
      </c>
      <c r="BE2521" s="13">
        <f t="shared" si="3070"/>
        <v>1.9495139392283254E-5</v>
      </c>
      <c r="BF2521" s="13">
        <f t="shared" si="3071"/>
        <v>1.3772232917348511E-5</v>
      </c>
      <c r="BG2521" s="13">
        <f t="shared" si="3072"/>
        <v>6.4862116213704892E-6</v>
      </c>
      <c r="BH2521" s="13">
        <f t="shared" si="3073"/>
        <v>2.2910740827040811E-6</v>
      </c>
      <c r="BI2521" s="13">
        <f t="shared" si="3074"/>
        <v>6.4740662301477737E-7</v>
      </c>
      <c r="BJ2521" s="14">
        <f t="shared" si="3075"/>
        <v>0.55319380787116168</v>
      </c>
      <c r="BK2521" s="14">
        <f t="shared" si="3076"/>
        <v>0.2744165455717173</v>
      </c>
      <c r="BL2521" s="14">
        <f t="shared" si="3077"/>
        <v>0.16673316187711482</v>
      </c>
      <c r="BM2521" s="14">
        <f t="shared" si="3078"/>
        <v>0.3408605491980336</v>
      </c>
      <c r="BN2521" s="14">
        <f t="shared" si="3079"/>
        <v>0.65847742480543492</v>
      </c>
    </row>
    <row r="2522" spans="1:66" x14ac:dyDescent="0.25">
      <c r="A2522" t="s">
        <v>28</v>
      </c>
      <c r="B2522" t="s">
        <v>191</v>
      </c>
      <c r="C2522" t="s">
        <v>277</v>
      </c>
      <c r="D2522" s="7" t="s">
        <v>552</v>
      </c>
      <c r="E2522" s="10">
        <f>VLOOKUP(A2522,home!$A$2:$E$405,3,FALSE)</f>
        <v>1.3737373737373699</v>
      </c>
      <c r="F2522" s="10">
        <f>VLOOKUP(B2522,home!$B$2:$E$405,3,FALSE)</f>
        <v>1.0900000000000001</v>
      </c>
      <c r="G2522" s="10">
        <f>VLOOKUP(C2522,away!$B$2:$E$405,4,FALSE)</f>
        <v>1.33</v>
      </c>
      <c r="H2522" s="10">
        <f>VLOOKUP(A2522,away!$A$2:$E$405,3,FALSE)</f>
        <v>1.1818181818181801</v>
      </c>
      <c r="I2522" s="10">
        <f>VLOOKUP(C2522,away!$B$2:$E$405,3,FALSE)</f>
        <v>1.46</v>
      </c>
      <c r="J2522" s="10">
        <f>VLOOKUP(B2522,home!$B$2:$E$405,4,FALSE)</f>
        <v>0.99</v>
      </c>
      <c r="K2522" s="12">
        <f t="shared" si="3024"/>
        <v>1.9915070707070652</v>
      </c>
      <c r="L2522" s="12">
        <f t="shared" si="3025"/>
        <v>1.7081999999999975</v>
      </c>
      <c r="M2522" s="13">
        <f t="shared" si="3026"/>
        <v>2.4730769776303715E-2</v>
      </c>
      <c r="N2522" s="13">
        <f t="shared" si="3027"/>
        <v>4.9251502873537432E-2</v>
      </c>
      <c r="O2522" s="13">
        <f t="shared" si="3028"/>
        <v>4.2245100931881947E-2</v>
      </c>
      <c r="P2522" s="13">
        <f t="shared" si="3029"/>
        <v>8.4131417208576531E-2</v>
      </c>
      <c r="Q2522" s="13">
        <f t="shared" si="3030"/>
        <v>4.904235810779959E-2</v>
      </c>
      <c r="R2522" s="13">
        <f t="shared" si="3031"/>
        <v>3.6081540705920317E-2</v>
      </c>
      <c r="S2522" s="13">
        <f t="shared" si="3032"/>
        <v>7.1551506741872509E-2</v>
      </c>
      <c r="T2522" s="13">
        <f t="shared" si="3033"/>
        <v>8.3774156119743134E-2</v>
      </c>
      <c r="U2522" s="13">
        <f t="shared" si="3034"/>
        <v>7.1856643437845105E-2</v>
      </c>
      <c r="V2522" s="13">
        <f t="shared" si="3035"/>
        <v>2.7045613936955565E-2</v>
      </c>
      <c r="W2522" s="13">
        <f t="shared" si="3036"/>
        <v>3.2556067645276944E-2</v>
      </c>
      <c r="X2522" s="13">
        <f t="shared" si="3037"/>
        <v>5.5612274751661993E-2</v>
      </c>
      <c r="Y2522" s="13">
        <f t="shared" si="3038"/>
        <v>4.7498443865394438E-2</v>
      </c>
      <c r="Z2522" s="13">
        <f t="shared" si="3039"/>
        <v>2.0544829277951007E-2</v>
      </c>
      <c r="AA2522" s="13">
        <f t="shared" si="3040"/>
        <v>4.0915172773508958E-2</v>
      </c>
      <c r="AB2522" s="13">
        <f t="shared" si="3041"/>
        <v>4.0741427938822163E-2</v>
      </c>
      <c r="AC2522" s="13">
        <f t="shared" si="3042"/>
        <v>5.7503917447110442E-3</v>
      </c>
      <c r="AD2522" s="13">
        <f t="shared" si="3043"/>
        <v>1.6208909727496643E-2</v>
      </c>
      <c r="AE2522" s="13">
        <f t="shared" si="3044"/>
        <v>2.7688059596509728E-2</v>
      </c>
      <c r="AF2522" s="13">
        <f t="shared" si="3045"/>
        <v>2.3648371701378925E-2</v>
      </c>
      <c r="AG2522" s="13">
        <f t="shared" si="3046"/>
        <v>1.3465382846765144E-2</v>
      </c>
      <c r="AH2522" s="13">
        <f t="shared" si="3047"/>
        <v>8.7736693431489602E-3</v>
      </c>
      <c r="AI2522" s="13">
        <f t="shared" si="3048"/>
        <v>1.7472824532926968E-2</v>
      </c>
      <c r="AJ2522" s="13">
        <f t="shared" si="3049"/>
        <v>1.7398626801273971E-2</v>
      </c>
      <c r="AK2522" s="13">
        <f t="shared" si="3050"/>
        <v>1.1549829431776853E-2</v>
      </c>
      <c r="AL2522" s="13">
        <f t="shared" si="3051"/>
        <v>7.8248855391568222E-4</v>
      </c>
      <c r="AM2522" s="13">
        <f t="shared" si="3052"/>
        <v>6.4560316661524146E-3</v>
      </c>
      <c r="AN2522" s="13">
        <f t="shared" si="3053"/>
        <v>1.1028193292121539E-2</v>
      </c>
      <c r="AO2522" s="13">
        <f t="shared" si="3054"/>
        <v>9.4191798908009935E-3</v>
      </c>
      <c r="AP2522" s="13">
        <f t="shared" si="3055"/>
        <v>5.3632810298220798E-3</v>
      </c>
      <c r="AQ2522" s="13">
        <f t="shared" si="3056"/>
        <v>2.290389163785515E-3</v>
      </c>
      <c r="AR2522" s="13">
        <f t="shared" si="3057"/>
        <v>2.9974363943934068E-3</v>
      </c>
      <c r="AS2522" s="13">
        <f t="shared" si="3058"/>
        <v>5.9694157734291615E-3</v>
      </c>
      <c r="AT2522" s="13">
        <f t="shared" si="3059"/>
        <v>5.9440668603872315E-3</v>
      </c>
      <c r="AU2522" s="13">
        <f t="shared" si="3060"/>
        <v>3.9458837270722382E-3</v>
      </c>
      <c r="AV2522" s="13">
        <f t="shared" si="3061"/>
        <v>1.9645638356630786E-3</v>
      </c>
      <c r="AW2522" s="13">
        <f t="shared" si="3062"/>
        <v>7.3942829099451614E-5</v>
      </c>
      <c r="AX2522" s="13">
        <f t="shared" si="3063"/>
        <v>2.1428721186418738E-3</v>
      </c>
      <c r="AY2522" s="13">
        <f t="shared" si="3064"/>
        <v>3.6604541530640433E-3</v>
      </c>
      <c r="AZ2522" s="13">
        <f t="shared" si="3065"/>
        <v>3.1263938921319949E-3</v>
      </c>
      <c r="BA2522" s="13">
        <f t="shared" si="3066"/>
        <v>1.7801686821799559E-3</v>
      </c>
      <c r="BB2522" s="13">
        <f t="shared" si="3067"/>
        <v>7.6022103572494877E-4</v>
      </c>
      <c r="BC2522" s="13">
        <f t="shared" si="3068"/>
        <v>2.5972191464507114E-4</v>
      </c>
      <c r="BD2522" s="13">
        <f t="shared" si="3069"/>
        <v>8.5337014148380134E-4</v>
      </c>
      <c r="BE2522" s="13">
        <f t="shared" si="3070"/>
        <v>1.699492670695279E-3</v>
      </c>
      <c r="BF2522" s="13">
        <f t="shared" si="3071"/>
        <v>1.6922758351522417E-3</v>
      </c>
      <c r="BG2522" s="13">
        <f t="shared" si="3072"/>
        <v>1.1233930970974641E-3</v>
      </c>
      <c r="BH2522" s="13">
        <f t="shared" si="3073"/>
        <v>5.5931132401327742E-4</v>
      </c>
      <c r="BI2522" s="13">
        <f t="shared" si="3074"/>
        <v>2.227744912997943E-4</v>
      </c>
      <c r="BJ2522" s="14">
        <f t="shared" si="3075"/>
        <v>0.44503243407463433</v>
      </c>
      <c r="BK2522" s="14">
        <f t="shared" si="3076"/>
        <v>0.21765264211539909</v>
      </c>
      <c r="BL2522" s="14">
        <f t="shared" si="3077"/>
        <v>0.31400682004779223</v>
      </c>
      <c r="BM2522" s="14">
        <f t="shared" si="3078"/>
        <v>0.70816752458779264</v>
      </c>
      <c r="BN2522" s="14">
        <f t="shared" si="3079"/>
        <v>0.28548268960401951</v>
      </c>
    </row>
    <row r="2523" spans="1:66" x14ac:dyDescent="0.25">
      <c r="A2523" t="s">
        <v>304</v>
      </c>
      <c r="B2523" t="s">
        <v>332</v>
      </c>
      <c r="C2523" t="s">
        <v>305</v>
      </c>
      <c r="D2523" s="7" t="s">
        <v>552</v>
      </c>
      <c r="E2523" s="10">
        <f>VLOOKUP(A2523,home!$A$2:$E$405,3,FALSE)</f>
        <v>1.34782608695652</v>
      </c>
      <c r="F2523" s="10">
        <f>VLOOKUP(B2523,home!$B$2:$E$405,3,FALSE)</f>
        <v>1.17</v>
      </c>
      <c r="G2523" s="10">
        <f>VLOOKUP(C2523,away!$B$2:$E$405,4,FALSE)</f>
        <v>1.38</v>
      </c>
      <c r="H2523" s="10">
        <f>VLOOKUP(A2523,away!$A$2:$E$405,3,FALSE)</f>
        <v>1.2028985507246399</v>
      </c>
      <c r="I2523" s="10">
        <f>VLOOKUP(C2523,away!$B$2:$E$405,3,FALSE)</f>
        <v>0.85</v>
      </c>
      <c r="J2523" s="10">
        <f>VLOOKUP(B2523,home!$B$2:$E$405,4,FALSE)</f>
        <v>1.31</v>
      </c>
      <c r="K2523" s="12">
        <f t="shared" si="3024"/>
        <v>2.1761999999999966</v>
      </c>
      <c r="L2523" s="12">
        <f t="shared" si="3025"/>
        <v>1.3394275362318866</v>
      </c>
      <c r="M2523" s="13">
        <f t="shared" si="3026"/>
        <v>2.9729140986067909E-2</v>
      </c>
      <c r="N2523" s="13">
        <f t="shared" si="3027"/>
        <v>6.4696556613880879E-2</v>
      </c>
      <c r="O2523" s="13">
        <f t="shared" si="3028"/>
        <v>3.9820030065259339E-2</v>
      </c>
      <c r="P2523" s="13">
        <f t="shared" si="3029"/>
        <v>8.665634942801724E-2</v>
      </c>
      <c r="Q2523" s="13">
        <f t="shared" si="3030"/>
        <v>7.0396323251563683E-2</v>
      </c>
      <c r="R2523" s="13">
        <f t="shared" si="3031"/>
        <v>2.6668022381494984E-2</v>
      </c>
      <c r="S2523" s="13">
        <f t="shared" si="3032"/>
        <v>6.3147829428621488E-2</v>
      </c>
      <c r="T2523" s="13">
        <f t="shared" si="3033"/>
        <v>9.429077381262542E-2</v>
      </c>
      <c r="U2523" s="13">
        <f t="shared" si="3034"/>
        <v>5.8034950306609295E-2</v>
      </c>
      <c r="V2523" s="13">
        <f t="shared" si="3035"/>
        <v>2.0451913476454687E-2</v>
      </c>
      <c r="W2523" s="13">
        <f t="shared" si="3036"/>
        <v>5.1065492886684223E-2</v>
      </c>
      <c r="X2523" s="13">
        <f t="shared" si="3037"/>
        <v>6.8398527323678376E-2</v>
      </c>
      <c r="Y2523" s="13">
        <f t="shared" si="3038"/>
        <v>4.5807435467521959E-2</v>
      </c>
      <c r="Z2523" s="13">
        <f t="shared" si="3039"/>
        <v>1.1906627838207543E-2</v>
      </c>
      <c r="AA2523" s="13">
        <f t="shared" si="3040"/>
        <v>2.5911203501507215E-2</v>
      </c>
      <c r="AB2523" s="13">
        <f t="shared" si="3041"/>
        <v>2.8193980529989959E-2</v>
      </c>
      <c r="AC2523" s="13">
        <f t="shared" si="3042"/>
        <v>3.7259068499443564E-3</v>
      </c>
      <c r="AD2523" s="13">
        <f t="shared" si="3043"/>
        <v>2.7782181405000498E-2</v>
      </c>
      <c r="AE2523" s="13">
        <f t="shared" si="3044"/>
        <v>3.721221879044715E-2</v>
      </c>
      <c r="AF2523" s="13">
        <f t="shared" si="3045"/>
        <v>2.4921535266105275E-2</v>
      </c>
      <c r="AG2523" s="13">
        <f t="shared" si="3046"/>
        <v>1.1126863526865151E-2</v>
      </c>
      <c r="AH2523" s="13">
        <f t="shared" si="3047"/>
        <v>3.9870162975400797E-3</v>
      </c>
      <c r="AI2523" s="13">
        <f t="shared" si="3048"/>
        <v>8.6765448667067077E-3</v>
      </c>
      <c r="AJ2523" s="13">
        <f t="shared" si="3049"/>
        <v>9.4409484694635559E-3</v>
      </c>
      <c r="AK2523" s="13">
        <f t="shared" si="3050"/>
        <v>6.848464019748853E-3</v>
      </c>
      <c r="AL2523" s="13">
        <f t="shared" si="3051"/>
        <v>4.3442020215293868E-4</v>
      </c>
      <c r="AM2523" s="13">
        <f t="shared" si="3052"/>
        <v>1.2091916634712397E-2</v>
      </c>
      <c r="AN2523" s="13">
        <f t="shared" si="3053"/>
        <v>1.619624610635419E-2</v>
      </c>
      <c r="AO2523" s="13">
        <f t="shared" si="3054"/>
        <v>1.0846849009219641E-2</v>
      </c>
      <c r="AP2523" s="13">
        <f t="shared" si="3055"/>
        <v>4.8428560814327802E-3</v>
      </c>
      <c r="AQ2523" s="13">
        <f t="shared" si="3056"/>
        <v>1.6216636973697789E-3</v>
      </c>
      <c r="AR2523" s="13">
        <f t="shared" si="3057"/>
        <v>1.0680638832660967E-3</v>
      </c>
      <c r="AS2523" s="13">
        <f t="shared" si="3058"/>
        <v>2.3243206227636765E-3</v>
      </c>
      <c r="AT2523" s="13">
        <f t="shared" si="3059"/>
        <v>2.5290932696291524E-3</v>
      </c>
      <c r="AU2523" s="13">
        <f t="shared" si="3060"/>
        <v>1.8346042577889847E-3</v>
      </c>
      <c r="AV2523" s="13">
        <f t="shared" si="3061"/>
        <v>9.9811644645009527E-4</v>
      </c>
      <c r="AW2523" s="13">
        <f t="shared" si="3062"/>
        <v>3.5174306335020703E-5</v>
      </c>
      <c r="AX2523" s="13">
        <f t="shared" si="3063"/>
        <v>4.3857381634101814E-3</v>
      </c>
      <c r="AY2523" s="13">
        <f t="shared" si="3064"/>
        <v>5.8743784627746584E-3</v>
      </c>
      <c r="AZ2523" s="13">
        <f t="shared" si="3065"/>
        <v>3.9341521356439594E-3</v>
      </c>
      <c r="BA2523" s="13">
        <f t="shared" si="3066"/>
        <v>1.7565039007356674E-3</v>
      </c>
      <c r="BB2523" s="13">
        <f t="shared" si="3067"/>
        <v>5.8817742303601817E-4</v>
      </c>
      <c r="BC2523" s="13">
        <f t="shared" si="3068"/>
        <v>1.5756420732087069E-4</v>
      </c>
      <c r="BD2523" s="13">
        <f t="shared" si="3069"/>
        <v>2.3843236261689515E-4</v>
      </c>
      <c r="BE2523" s="13">
        <f t="shared" si="3070"/>
        <v>5.1887650752688644E-4</v>
      </c>
      <c r="BF2523" s="13">
        <f t="shared" si="3071"/>
        <v>5.6458952784000434E-4</v>
      </c>
      <c r="BG2523" s="13">
        <f t="shared" si="3072"/>
        <v>4.0955324349513855E-4</v>
      </c>
      <c r="BH2523" s="13">
        <f t="shared" si="3073"/>
        <v>2.228174421235297E-4</v>
      </c>
      <c r="BI2523" s="13">
        <f t="shared" si="3074"/>
        <v>9.6979063509844906E-5</v>
      </c>
      <c r="BJ2523" s="14">
        <f t="shared" si="3075"/>
        <v>0.55799395416638253</v>
      </c>
      <c r="BK2523" s="14">
        <f t="shared" si="3076"/>
        <v>0.21001993883403333</v>
      </c>
      <c r="BL2523" s="14">
        <f t="shared" si="3077"/>
        <v>0.21838660706533025</v>
      </c>
      <c r="BM2523" s="14">
        <f t="shared" si="3078"/>
        <v>0.67450150102123008</v>
      </c>
      <c r="BN2523" s="14">
        <f t="shared" si="3079"/>
        <v>0.317966422726284</v>
      </c>
    </row>
    <row r="2524" spans="1:66" x14ac:dyDescent="0.25">
      <c r="A2524" t="s">
        <v>301</v>
      </c>
      <c r="B2524" t="s">
        <v>312</v>
      </c>
      <c r="C2524" t="s">
        <v>319</v>
      </c>
      <c r="D2524" s="7" t="s">
        <v>552</v>
      </c>
      <c r="E2524" s="10">
        <f>VLOOKUP(A2524,home!$A$2:$E$405,3,FALSE)</f>
        <v>1.36029411764706</v>
      </c>
      <c r="F2524" s="10">
        <f>VLOOKUP(B2524,home!$B$2:$E$405,3,FALSE)</f>
        <v>0.86</v>
      </c>
      <c r="G2524" s="10">
        <f>VLOOKUP(C2524,away!$B$2:$E$405,4,FALSE)</f>
        <v>1.47</v>
      </c>
      <c r="H2524" s="10">
        <f>VLOOKUP(A2524,away!$A$2:$E$405,3,FALSE)</f>
        <v>1.0661764705882399</v>
      </c>
      <c r="I2524" s="10">
        <f>VLOOKUP(C2524,away!$B$2:$E$405,3,FALSE)</f>
        <v>0.84</v>
      </c>
      <c r="J2524" s="10">
        <f>VLOOKUP(B2524,home!$B$2:$E$405,4,FALSE)</f>
        <v>0.78</v>
      </c>
      <c r="K2524" s="12">
        <f t="shared" si="3024"/>
        <v>1.7196838235294132</v>
      </c>
      <c r="L2524" s="12">
        <f t="shared" si="3025"/>
        <v>0.6985588235294149</v>
      </c>
      <c r="M2524" s="13">
        <f t="shared" si="3026"/>
        <v>8.9078021513673E-2</v>
      </c>
      <c r="N2524" s="13">
        <f t="shared" si="3027"/>
        <v>0.15318603262906852</v>
      </c>
      <c r="O2524" s="13">
        <f t="shared" si="3028"/>
        <v>6.222623791091933E-2</v>
      </c>
      <c r="P2524" s="13">
        <f t="shared" si="3029"/>
        <v>0.10700945473450067</v>
      </c>
      <c r="Q2524" s="13">
        <f t="shared" si="3030"/>
        <v>0.13171577115142905</v>
      </c>
      <c r="R2524" s="13">
        <f t="shared" si="3031"/>
        <v>2.1734343773856638E-2</v>
      </c>
      <c r="S2524" s="13">
        <f t="shared" si="3032"/>
        <v>3.2137622749112922E-2</v>
      </c>
      <c r="T2524" s="13">
        <f t="shared" si="3033"/>
        <v>9.2011214135811925E-2</v>
      </c>
      <c r="U2524" s="13">
        <f t="shared" si="3034"/>
        <v>3.7376199402928481E-2</v>
      </c>
      <c r="V2524" s="13">
        <f t="shared" si="3035"/>
        <v>4.2896595696014957E-3</v>
      </c>
      <c r="W2524" s="13">
        <f t="shared" si="3036"/>
        <v>7.5503160317604873E-2</v>
      </c>
      <c r="X2524" s="13">
        <f t="shared" si="3037"/>
        <v>5.2743398844218872E-2</v>
      </c>
      <c r="Y2524" s="13">
        <f t="shared" si="3038"/>
        <v>1.8422183322780113E-2</v>
      </c>
      <c r="Z2524" s="13">
        <f t="shared" si="3039"/>
        <v>5.0609058722830532E-3</v>
      </c>
      <c r="AA2524" s="13">
        <f t="shared" si="3040"/>
        <v>8.7031579609701815E-3</v>
      </c>
      <c r="AB2524" s="13">
        <f t="shared" si="3041"/>
        <v>7.4833399795508288E-3</v>
      </c>
      <c r="AC2524" s="13">
        <f t="shared" si="3042"/>
        <v>3.2207308529890111E-4</v>
      </c>
      <c r="AD2524" s="13">
        <f t="shared" si="3043"/>
        <v>3.2460390855883252E-2</v>
      </c>
      <c r="AE2524" s="13">
        <f t="shared" si="3044"/>
        <v>2.2675492447590786E-2</v>
      </c>
      <c r="AF2524" s="13">
        <f t="shared" si="3045"/>
        <v>7.9200826635695745E-3</v>
      </c>
      <c r="AG2524" s="13">
        <f t="shared" si="3046"/>
        <v>1.8442145425729593E-3</v>
      </c>
      <c r="AH2524" s="13">
        <f t="shared" si="3047"/>
        <v>8.8383511303378917E-4</v>
      </c>
      <c r="AI2524" s="13">
        <f t="shared" si="3048"/>
        <v>1.5199169465514976E-3</v>
      </c>
      <c r="AJ2524" s="13">
        <f t="shared" si="3049"/>
        <v>1.3068882930464157E-3</v>
      </c>
      <c r="AK2524" s="13">
        <f t="shared" si="3050"/>
        <v>7.4914488557062918E-4</v>
      </c>
      <c r="AL2524" s="13">
        <f t="shared" si="3051"/>
        <v>1.5476259870546664E-5</v>
      </c>
      <c r="AM2524" s="13">
        <f t="shared" si="3052"/>
        <v>1.1164321812060906E-2</v>
      </c>
      <c r="AN2524" s="13">
        <f t="shared" si="3053"/>
        <v>7.7989355105370526E-3</v>
      </c>
      <c r="AO2524" s="13">
        <f t="shared" si="3054"/>
        <v>2.7240076075112697E-3</v>
      </c>
      <c r="AP2524" s="13">
        <f t="shared" si="3055"/>
        <v>6.3429318319608305E-4</v>
      </c>
      <c r="AQ2524" s="13">
        <f t="shared" si="3056"/>
        <v>1.1077277495654585E-4</v>
      </c>
      <c r="AR2524" s="13">
        <f t="shared" si="3057"/>
        <v>1.2348216335097428E-4</v>
      </c>
      <c r="AS2524" s="13">
        <f t="shared" si="3058"/>
        <v>2.1235027880908702E-4</v>
      </c>
      <c r="AT2524" s="13">
        <f t="shared" si="3059"/>
        <v>1.8258766969497391E-4</v>
      </c>
      <c r="AU2524" s="13">
        <f t="shared" si="3060"/>
        <v>1.0466435398345941E-4</v>
      </c>
      <c r="AV2524" s="13">
        <f t="shared" si="3061"/>
        <v>4.4997399111377861E-5</v>
      </c>
      <c r="AW2524" s="13">
        <f t="shared" si="3062"/>
        <v>5.1643432662705685E-7</v>
      </c>
      <c r="AX2524" s="13">
        <f t="shared" si="3063"/>
        <v>3.1998506034796193E-3</v>
      </c>
      <c r="AY2524" s="13">
        <f t="shared" si="3064"/>
        <v>2.2352838730366116E-3</v>
      </c>
      <c r="AZ2524" s="13">
        <f t="shared" si="3065"/>
        <v>7.8073863630136458E-4</v>
      </c>
      <c r="BA2524" s="13">
        <f t="shared" si="3066"/>
        <v>1.8179728775288037E-4</v>
      </c>
      <c r="BB2524" s="13">
        <f t="shared" si="3067"/>
        <v>3.1749024863372649E-5</v>
      </c>
      <c r="BC2524" s="13">
        <f t="shared" si="3068"/>
        <v>4.4357122913527498E-6</v>
      </c>
      <c r="BD2524" s="13">
        <f t="shared" si="3069"/>
        <v>1.4376592459553933E-5</v>
      </c>
      <c r="BE2524" s="13">
        <f t="shared" si="3070"/>
        <v>2.4723193490169837E-5</v>
      </c>
      <c r="BF2524" s="13">
        <f t="shared" si="3071"/>
        <v>2.1258037955516387E-5</v>
      </c>
      <c r="BG2524" s="13">
        <f t="shared" si="3072"/>
        <v>1.2185701330691934E-5</v>
      </c>
      <c r="BH2524" s="13">
        <f t="shared" si="3073"/>
        <v>5.238888364187941E-6</v>
      </c>
      <c r="BI2524" s="13">
        <f t="shared" si="3074"/>
        <v>1.8018463146340947E-6</v>
      </c>
      <c r="BJ2524" s="14">
        <f t="shared" si="3075"/>
        <v>0.61734812693651697</v>
      </c>
      <c r="BK2524" s="14">
        <f t="shared" si="3076"/>
        <v>0.2350875917850942</v>
      </c>
      <c r="BL2524" s="14">
        <f t="shared" si="3077"/>
        <v>0.14273073039129239</v>
      </c>
      <c r="BM2524" s="14">
        <f t="shared" si="3078"/>
        <v>0.43304272583302938</v>
      </c>
      <c r="BN2524" s="14">
        <f t="shared" si="3079"/>
        <v>0.56494986171344719</v>
      </c>
    </row>
    <row r="2525" spans="1:66" x14ac:dyDescent="0.25">
      <c r="A2525" t="s">
        <v>303</v>
      </c>
      <c r="B2525" t="s">
        <v>346</v>
      </c>
      <c r="C2525" t="s">
        <v>349</v>
      </c>
      <c r="D2525" s="7" t="s">
        <v>552</v>
      </c>
      <c r="E2525" s="10">
        <f>VLOOKUP(A2525,home!$A$2:$E$405,3,FALSE)</f>
        <v>1.32085561497326</v>
      </c>
      <c r="F2525" s="10">
        <f>VLOOKUP(B2525,home!$B$2:$E$405,3,FALSE)</f>
        <v>0.59</v>
      </c>
      <c r="G2525" s="10">
        <f>VLOOKUP(C2525,away!$B$2:$E$405,4,FALSE)</f>
        <v>0.93</v>
      </c>
      <c r="H2525" s="10">
        <f>VLOOKUP(A2525,away!$A$2:$E$405,3,FALSE)</f>
        <v>1.0053475935828899</v>
      </c>
      <c r="I2525" s="10">
        <f>VLOOKUP(C2525,away!$B$2:$E$405,3,FALSE)</f>
        <v>1.01</v>
      </c>
      <c r="J2525" s="10">
        <f>VLOOKUP(B2525,home!$B$2:$E$405,4,FALSE)</f>
        <v>0.77</v>
      </c>
      <c r="K2525" s="12">
        <f t="shared" si="3024"/>
        <v>0.72475347593582773</v>
      </c>
      <c r="L2525" s="12">
        <f t="shared" si="3025"/>
        <v>0.78185882352941349</v>
      </c>
      <c r="M2525" s="13">
        <f t="shared" si="3026"/>
        <v>0.22165962388084584</v>
      </c>
      <c r="N2525" s="13">
        <f t="shared" si="3027"/>
        <v>0.16064858288227121</v>
      </c>
      <c r="O2525" s="13">
        <f t="shared" si="3028"/>
        <v>0.17330653275145042</v>
      </c>
      <c r="P2525" s="13">
        <f t="shared" si="3029"/>
        <v>0.12560451201400005</v>
      </c>
      <c r="Q2525" s="13">
        <f t="shared" si="3030"/>
        <v>5.8215309424045486E-2</v>
      </c>
      <c r="R2525" s="13">
        <f t="shared" si="3031"/>
        <v>6.7750620903505393E-2</v>
      </c>
      <c r="S2525" s="13">
        <f t="shared" si="3032"/>
        <v>1.7793603050093382E-2</v>
      </c>
      <c r="T2525" s="13">
        <f t="shared" si="3033"/>
        <v>4.5516153337684981E-2</v>
      </c>
      <c r="U2525" s="13">
        <f t="shared" si="3034"/>
        <v>4.9102497996626075E-2</v>
      </c>
      <c r="V2525" s="13">
        <f t="shared" si="3035"/>
        <v>1.1203147064193313E-3</v>
      </c>
      <c r="W2525" s="13">
        <f t="shared" si="3036"/>
        <v>1.4063915952585574E-2</v>
      </c>
      <c r="X2525" s="13">
        <f t="shared" si="3037"/>
        <v>1.0995996780905107E-2</v>
      </c>
      <c r="Y2525" s="13">
        <f t="shared" si="3038"/>
        <v>4.2986585533258421E-3</v>
      </c>
      <c r="Z2525" s="13">
        <f t="shared" si="3039"/>
        <v>1.7657140251000673E-2</v>
      </c>
      <c r="AA2525" s="13">
        <f t="shared" si="3040"/>
        <v>1.2797073771999151E-2</v>
      </c>
      <c r="AB2525" s="13">
        <f t="shared" si="3041"/>
        <v>4.6373618490317993E-3</v>
      </c>
      <c r="AC2525" s="13">
        <f t="shared" si="3042"/>
        <v>3.9676988623994583E-5</v>
      </c>
      <c r="AD2525" s="13">
        <f t="shared" si="3043"/>
        <v>2.5482179929764326E-3</v>
      </c>
      <c r="AE2525" s="13">
        <f t="shared" si="3044"/>
        <v>1.992346722085037E-3</v>
      </c>
      <c r="AF2525" s="13">
        <f t="shared" si="3045"/>
        <v>7.7886693209604512E-4</v>
      </c>
      <c r="AG2525" s="13">
        <f t="shared" si="3046"/>
        <v>2.0298799440485917E-4</v>
      </c>
      <c r="AH2525" s="13">
        <f t="shared" si="3047"/>
        <v>3.4513477258853093E-3</v>
      </c>
      <c r="AI2525" s="13">
        <f t="shared" si="3048"/>
        <v>2.5013762609985921E-3</v>
      </c>
      <c r="AJ2525" s="13">
        <f t="shared" si="3049"/>
        <v>9.0644056989104679E-4</v>
      </c>
      <c r="AK2525" s="13">
        <f t="shared" si="3050"/>
        <v>2.1898198458592961E-4</v>
      </c>
      <c r="AL2525" s="13">
        <f t="shared" si="3051"/>
        <v>8.9932640091112577E-7</v>
      </c>
      <c r="AM2525" s="13">
        <f t="shared" si="3052"/>
        <v>3.6936596957037773E-4</v>
      </c>
      <c r="AN2525" s="13">
        <f t="shared" si="3053"/>
        <v>2.8879204242009669E-4</v>
      </c>
      <c r="AO2525" s="13">
        <f t="shared" si="3054"/>
        <v>1.1289730326561663E-4</v>
      </c>
      <c r="AP2525" s="13">
        <f t="shared" si="3055"/>
        <v>2.9423250903632814E-5</v>
      </c>
      <c r="AQ2525" s="13">
        <f t="shared" si="3056"/>
        <v>5.7512070839812746E-6</v>
      </c>
      <c r="AR2525" s="13">
        <f t="shared" si="3057"/>
        <v>5.3969333451032097E-4</v>
      </c>
      <c r="AS2525" s="13">
        <f t="shared" si="3058"/>
        <v>3.9114462012575251E-4</v>
      </c>
      <c r="AT2525" s="13">
        <f t="shared" si="3059"/>
        <v>1.4174171151486902E-4</v>
      </c>
      <c r="AU2525" s="13">
        <f t="shared" si="3060"/>
        <v>3.4242599368498221E-5</v>
      </c>
      <c r="AV2525" s="13">
        <f t="shared" si="3061"/>
        <v>6.204360729349266E-6</v>
      </c>
      <c r="AW2525" s="13">
        <f t="shared" si="3062"/>
        <v>1.4155769772646094E-8</v>
      </c>
      <c r="AX2525" s="13">
        <f t="shared" si="3063"/>
        <v>4.4616545056423059E-5</v>
      </c>
      <c r="AY2525" s="13">
        <f t="shared" si="3064"/>
        <v>3.4883839427761999E-5</v>
      </c>
      <c r="AZ2525" s="13">
        <f t="shared" si="3065"/>
        <v>1.3637118827589482E-5</v>
      </c>
      <c r="BA2525" s="13">
        <f t="shared" si="3066"/>
        <v>3.5541005609566427E-6</v>
      </c>
      <c r="BB2525" s="13">
        <f t="shared" si="3067"/>
        <v>6.9470122082369716E-7</v>
      </c>
      <c r="BC2525" s="13">
        <f t="shared" si="3068"/>
        <v>1.0863165584353266E-7</v>
      </c>
      <c r="BD2525" s="13">
        <f t="shared" si="3069"/>
        <v>7.032733259781762E-5</v>
      </c>
      <c r="BE2525" s="13">
        <f t="shared" si="3070"/>
        <v>5.0969978753563358E-5</v>
      </c>
      <c r="BF2525" s="13">
        <f t="shared" si="3071"/>
        <v>1.8470334635010166E-5</v>
      </c>
      <c r="BG2525" s="13">
        <f t="shared" si="3072"/>
        <v>4.4621464094738422E-6</v>
      </c>
      <c r="BH2525" s="13">
        <f t="shared" si="3073"/>
        <v>8.0848903010018503E-7</v>
      </c>
      <c r="BI2525" s="13">
        <f t="shared" si="3074"/>
        <v>1.1719104696421906E-7</v>
      </c>
      <c r="BJ2525" s="14">
        <f t="shared" si="3075"/>
        <v>0.30016476128237374</v>
      </c>
      <c r="BK2525" s="14">
        <f t="shared" si="3076"/>
        <v>0.36625351380581123</v>
      </c>
      <c r="BL2525" s="14">
        <f t="shared" si="3077"/>
        <v>0.31593041591269544</v>
      </c>
      <c r="BM2525" s="14">
        <f t="shared" si="3078"/>
        <v>0.19278577971210473</v>
      </c>
      <c r="BN2525" s="14">
        <f t="shared" si="3079"/>
        <v>0.80718518185611832</v>
      </c>
    </row>
    <row r="2526" spans="1:66" x14ac:dyDescent="0.25">
      <c r="A2526" t="s">
        <v>35</v>
      </c>
      <c r="B2526" t="s">
        <v>215</v>
      </c>
      <c r="C2526" t="s">
        <v>296</v>
      </c>
      <c r="D2526" s="7" t="s">
        <v>552</v>
      </c>
      <c r="E2526" s="10">
        <f>VLOOKUP(A2526,home!$A$2:$E$405,3,FALSE)</f>
        <v>1.57692307692308</v>
      </c>
      <c r="F2526" s="10">
        <f>VLOOKUP(B2526,home!$B$2:$E$405,3,FALSE)</f>
        <v>1.06</v>
      </c>
      <c r="G2526" s="10">
        <f>VLOOKUP(C2526,away!$B$2:$E$405,4,FALSE)</f>
        <v>1.1599999999999999</v>
      </c>
      <c r="H2526" s="10">
        <f>VLOOKUP(A2526,away!$A$2:$E$405,3,FALSE)</f>
        <v>1.1000000000000001</v>
      </c>
      <c r="I2526" s="10">
        <f>VLOOKUP(C2526,away!$B$2:$E$405,3,FALSE)</f>
        <v>0.32</v>
      </c>
      <c r="J2526" s="10">
        <f>VLOOKUP(B2526,home!$B$2:$E$405,4,FALSE)</f>
        <v>0.3</v>
      </c>
      <c r="K2526" s="12">
        <f t="shared" si="3024"/>
        <v>1.9389846153846193</v>
      </c>
      <c r="L2526" s="12">
        <f t="shared" si="3025"/>
        <v>0.10560000000000001</v>
      </c>
      <c r="M2526" s="13">
        <f t="shared" si="3026"/>
        <v>0.12943394368128061</v>
      </c>
      <c r="N2526" s="13">
        <f t="shared" si="3027"/>
        <v>0.25097042550656229</v>
      </c>
      <c r="O2526" s="13">
        <f t="shared" si="3028"/>
        <v>1.3668224452743231E-2</v>
      </c>
      <c r="P2526" s="13">
        <f t="shared" si="3029"/>
        <v>2.6502476933492978E-2</v>
      </c>
      <c r="Q2526" s="13">
        <f t="shared" si="3030"/>
        <v>0.24331389698687808</v>
      </c>
      <c r="R2526" s="13">
        <f t="shared" si="3031"/>
        <v>7.2168225110484251E-4</v>
      </c>
      <c r="S2526" s="13">
        <f t="shared" si="3032"/>
        <v>1.3566404291517962E-3</v>
      </c>
      <c r="T2526" s="13">
        <f t="shared" si="3033"/>
        <v>2.5693947521814326E-2</v>
      </c>
      <c r="U2526" s="13">
        <f t="shared" si="3034"/>
        <v>1.399330782088429E-3</v>
      </c>
      <c r="V2526" s="13">
        <f t="shared" si="3035"/>
        <v>3.0864591069947016E-5</v>
      </c>
      <c r="W2526" s="13">
        <f t="shared" si="3036"/>
        <v>0.15726063432227821</v>
      </c>
      <c r="X2526" s="13">
        <f t="shared" si="3037"/>
        <v>1.6606722984432578E-2</v>
      </c>
      <c r="Y2526" s="13">
        <f t="shared" si="3038"/>
        <v>8.7683497357804007E-4</v>
      </c>
      <c r="Z2526" s="13">
        <f t="shared" si="3039"/>
        <v>2.5403215238890459E-5</v>
      </c>
      <c r="AA2526" s="13">
        <f t="shared" si="3040"/>
        <v>4.9256443529512709E-5</v>
      </c>
      <c r="AB2526" s="13">
        <f t="shared" si="3041"/>
        <v>4.7753743106143231E-5</v>
      </c>
      <c r="AC2526" s="13">
        <f t="shared" si="3042"/>
        <v>3.9498338381544761E-7</v>
      </c>
      <c r="AD2526" s="13">
        <f t="shared" si="3043"/>
        <v>7.6231487639130999E-2</v>
      </c>
      <c r="AE2526" s="13">
        <f t="shared" si="3044"/>
        <v>8.050045094692232E-3</v>
      </c>
      <c r="AF2526" s="13">
        <f t="shared" si="3045"/>
        <v>4.250423809997498E-4</v>
      </c>
      <c r="AG2526" s="13">
        <f t="shared" si="3046"/>
        <v>1.4961491811191196E-5</v>
      </c>
      <c r="AH2526" s="13">
        <f t="shared" si="3047"/>
        <v>6.7064488230670825E-7</v>
      </c>
      <c r="AI2526" s="13">
        <f t="shared" si="3048"/>
        <v>1.3003701091791356E-6</v>
      </c>
      <c r="AJ2526" s="13">
        <f t="shared" si="3049"/>
        <v>1.2606988180021813E-6</v>
      </c>
      <c r="AK2526" s="13">
        <f t="shared" si="3050"/>
        <v>8.1482520424660122E-7</v>
      </c>
      <c r="AL2526" s="13">
        <f t="shared" si="3051"/>
        <v>3.2350209600222061E-9</v>
      </c>
      <c r="AM2526" s="13">
        <f t="shared" si="3052"/>
        <v>2.9562336348031536E-2</v>
      </c>
      <c r="AN2526" s="13">
        <f t="shared" si="3053"/>
        <v>3.12178271835213E-3</v>
      </c>
      <c r="AO2526" s="13">
        <f t="shared" si="3054"/>
        <v>1.6483012752899244E-4</v>
      </c>
      <c r="AP2526" s="13">
        <f t="shared" si="3055"/>
        <v>5.8020204890205352E-6</v>
      </c>
      <c r="AQ2526" s="13">
        <f t="shared" si="3056"/>
        <v>1.5317334091014212E-7</v>
      </c>
      <c r="AR2526" s="13">
        <f t="shared" si="3057"/>
        <v>1.4164019914317697E-8</v>
      </c>
      <c r="AS2526" s="13">
        <f t="shared" si="3058"/>
        <v>2.7463816705863384E-8</v>
      </c>
      <c r="AT2526" s="13">
        <f t="shared" si="3059"/>
        <v>2.6625959036206109E-8</v>
      </c>
      <c r="AU2526" s="13">
        <f t="shared" si="3060"/>
        <v>1.7209108313688243E-8</v>
      </c>
      <c r="AV2526" s="13">
        <f t="shared" si="3061"/>
        <v>8.3420490661822645E-9</v>
      </c>
      <c r="AW2526" s="13">
        <f t="shared" si="3062"/>
        <v>1.8399790557660832E-11</v>
      </c>
      <c r="AX2526" s="13">
        <f t="shared" si="3063"/>
        <v>9.5534858956097795E-3</v>
      </c>
      <c r="AY2526" s="13">
        <f t="shared" si="3064"/>
        <v>1.0088481105763926E-3</v>
      </c>
      <c r="AZ2526" s="13">
        <f t="shared" si="3065"/>
        <v>5.3267180238433523E-5</v>
      </c>
      <c r="BA2526" s="13">
        <f t="shared" si="3066"/>
        <v>1.8750047443928603E-6</v>
      </c>
      <c r="BB2526" s="13">
        <f t="shared" si="3067"/>
        <v>4.950012525197152E-8</v>
      </c>
      <c r="BC2526" s="13">
        <f t="shared" si="3068"/>
        <v>1.0454426453216398E-9</v>
      </c>
      <c r="BD2526" s="13">
        <f t="shared" si="3069"/>
        <v>2.4928675049199108E-10</v>
      </c>
      <c r="BE2526" s="13">
        <f t="shared" si="3070"/>
        <v>4.8336317402319477E-10</v>
      </c>
      <c r="BF2526" s="13">
        <f t="shared" si="3071"/>
        <v>4.6861687903722674E-10</v>
      </c>
      <c r="BG2526" s="13">
        <f t="shared" si="3072"/>
        <v>3.0288030632091258E-10</v>
      </c>
      <c r="BH2526" s="13">
        <f t="shared" si="3073"/>
        <v>1.4682006356480764E-10</v>
      </c>
      <c r="BI2526" s="13">
        <f t="shared" si="3074"/>
        <v>5.6936368896390746E-11</v>
      </c>
      <c r="BJ2526" s="14">
        <f t="shared" si="3075"/>
        <v>0.82291643002665715</v>
      </c>
      <c r="BK2526" s="14">
        <f t="shared" si="3076"/>
        <v>0.15833317196397648</v>
      </c>
      <c r="BL2526" s="14">
        <f t="shared" si="3077"/>
        <v>1.5890389724442469E-2</v>
      </c>
      <c r="BM2526" s="14">
        <f t="shared" si="3078"/>
        <v>0.3315458970260764</v>
      </c>
      <c r="BN2526" s="14">
        <f t="shared" si="3079"/>
        <v>0.66461064981206208</v>
      </c>
    </row>
    <row r="2527" spans="1:66" x14ac:dyDescent="0.25">
      <c r="A2527" t="s">
        <v>35</v>
      </c>
      <c r="B2527" t="s">
        <v>284</v>
      </c>
      <c r="C2527" t="s">
        <v>300</v>
      </c>
      <c r="D2527" s="7" t="s">
        <v>552</v>
      </c>
      <c r="E2527" s="10">
        <f>VLOOKUP(A2527,home!$A$2:$E$405,3,FALSE)</f>
        <v>1.57692307692308</v>
      </c>
      <c r="F2527" s="10">
        <f>VLOOKUP(B2527,home!$B$2:$E$405,3,FALSE)</f>
        <v>0.74</v>
      </c>
      <c r="G2527" s="10">
        <f>VLOOKUP(C2527,away!$B$2:$E$405,4,FALSE)</f>
        <v>0.91</v>
      </c>
      <c r="H2527" s="10">
        <f>VLOOKUP(A2527,away!$A$2:$E$405,3,FALSE)</f>
        <v>1.1000000000000001</v>
      </c>
      <c r="I2527" s="10">
        <f>VLOOKUP(C2527,away!$B$2:$E$405,3,FALSE)</f>
        <v>0.54</v>
      </c>
      <c r="J2527" s="10">
        <f>VLOOKUP(B2527,home!$B$2:$E$405,4,FALSE)</f>
        <v>1.21</v>
      </c>
      <c r="K2527" s="12">
        <f t="shared" si="3024"/>
        <v>1.0619000000000021</v>
      </c>
      <c r="L2527" s="12">
        <f t="shared" si="3025"/>
        <v>0.71874000000000005</v>
      </c>
      <c r="M2527" s="13">
        <f t="shared" si="3026"/>
        <v>0.16853025338406907</v>
      </c>
      <c r="N2527" s="13">
        <f t="shared" si="3027"/>
        <v>0.17896227606854331</v>
      </c>
      <c r="O2527" s="13">
        <f t="shared" si="3028"/>
        <v>0.12112943431726579</v>
      </c>
      <c r="P2527" s="13">
        <f t="shared" si="3029"/>
        <v>0.12862734630150482</v>
      </c>
      <c r="Q2527" s="13">
        <f t="shared" si="3030"/>
        <v>9.5020020478593231E-2</v>
      </c>
      <c r="R2527" s="13">
        <f t="shared" si="3031"/>
        <v>4.3530284810595808E-2</v>
      </c>
      <c r="S2527" s="13">
        <f t="shared" si="3032"/>
        <v>2.4543062572365441E-2</v>
      </c>
      <c r="T2527" s="13">
        <f t="shared" si="3033"/>
        <v>6.8294689518784091E-2</v>
      </c>
      <c r="U2527" s="13">
        <f t="shared" si="3034"/>
        <v>4.6224809440371786E-2</v>
      </c>
      <c r="V2527" s="13">
        <f t="shared" si="3035"/>
        <v>2.0813335327072107E-3</v>
      </c>
      <c r="W2527" s="13">
        <f t="shared" si="3036"/>
        <v>3.3633919915406124E-2</v>
      </c>
      <c r="X2527" s="13">
        <f t="shared" si="3037"/>
        <v>2.4174043599998998E-2</v>
      </c>
      <c r="Y2527" s="13">
        <f t="shared" si="3038"/>
        <v>8.6874260485316403E-3</v>
      </c>
      <c r="Z2527" s="13">
        <f t="shared" si="3039"/>
        <v>1.0428985634922545E-2</v>
      </c>
      <c r="AA2527" s="13">
        <f t="shared" si="3040"/>
        <v>1.1074539845724275E-2</v>
      </c>
      <c r="AB2527" s="13">
        <f t="shared" si="3041"/>
        <v>5.8800269310873132E-3</v>
      </c>
      <c r="AC2527" s="13">
        <f t="shared" si="3042"/>
        <v>9.9283512791007984E-5</v>
      </c>
      <c r="AD2527" s="13">
        <f t="shared" si="3043"/>
        <v>8.9289648895424564E-3</v>
      </c>
      <c r="AE2527" s="13">
        <f t="shared" si="3044"/>
        <v>6.4176042247097442E-3</v>
      </c>
      <c r="AF2527" s="13">
        <f t="shared" si="3045"/>
        <v>2.3062944302339409E-3</v>
      </c>
      <c r="AG2527" s="13">
        <f t="shared" si="3046"/>
        <v>5.525420195954476E-4</v>
      </c>
      <c r="AH2527" s="13">
        <f t="shared" si="3047"/>
        <v>1.8739322838110571E-3</v>
      </c>
      <c r="AI2527" s="13">
        <f t="shared" si="3048"/>
        <v>1.9899286921789658E-3</v>
      </c>
      <c r="AJ2527" s="13">
        <f t="shared" si="3049"/>
        <v>1.0565526391124237E-3</v>
      </c>
      <c r="AK2527" s="13">
        <f t="shared" si="3050"/>
        <v>3.7398441582449507E-4</v>
      </c>
      <c r="AL2527" s="13">
        <f t="shared" si="3051"/>
        <v>3.0310462425272925E-6</v>
      </c>
      <c r="AM2527" s="13">
        <f t="shared" si="3052"/>
        <v>1.8963335632410313E-3</v>
      </c>
      <c r="AN2527" s="13">
        <f t="shared" si="3053"/>
        <v>1.3629707852438589E-3</v>
      </c>
      <c r="AO2527" s="13">
        <f t="shared" si="3054"/>
        <v>4.8981081109308552E-4</v>
      </c>
      <c r="AP2527" s="13">
        <f t="shared" si="3055"/>
        <v>1.1734887412168145E-4</v>
      </c>
      <c r="AQ2527" s="13">
        <f t="shared" si="3056"/>
        <v>2.1085832446554328E-5</v>
      </c>
      <c r="AR2527" s="13">
        <f t="shared" si="3057"/>
        <v>2.6937401793327196E-4</v>
      </c>
      <c r="AS2527" s="13">
        <f t="shared" si="3058"/>
        <v>2.8604826964334212E-4</v>
      </c>
      <c r="AT2527" s="13">
        <f t="shared" si="3059"/>
        <v>1.5187732876713274E-4</v>
      </c>
      <c r="AU2527" s="13">
        <f t="shared" si="3060"/>
        <v>5.375951180593954E-5</v>
      </c>
      <c r="AV2527" s="13">
        <f t="shared" si="3061"/>
        <v>1.4271806396681822E-5</v>
      </c>
      <c r="AW2527" s="13">
        <f t="shared" si="3062"/>
        <v>6.4260706718621814E-8</v>
      </c>
      <c r="AX2527" s="13">
        <f t="shared" si="3063"/>
        <v>3.3561943513427567E-4</v>
      </c>
      <c r="AY2527" s="13">
        <f t="shared" si="3064"/>
        <v>2.4122311280840931E-4</v>
      </c>
      <c r="AZ2527" s="13">
        <f t="shared" si="3065"/>
        <v>8.6688350049958049E-5</v>
      </c>
      <c r="BA2527" s="13">
        <f t="shared" si="3066"/>
        <v>2.0768794904968954E-5</v>
      </c>
      <c r="BB2527" s="13">
        <f t="shared" si="3067"/>
        <v>3.7318409124993456E-6</v>
      </c>
      <c r="BC2527" s="13">
        <f t="shared" si="3068"/>
        <v>5.3644466748995614E-7</v>
      </c>
      <c r="BD2527" s="13">
        <f t="shared" si="3069"/>
        <v>3.2268313608226631E-5</v>
      </c>
      <c r="BE2527" s="13">
        <f t="shared" si="3070"/>
        <v>3.4265722220575931E-5</v>
      </c>
      <c r="BF2527" s="13">
        <f t="shared" si="3071"/>
        <v>1.819338521301482E-5</v>
      </c>
      <c r="BG2527" s="13">
        <f t="shared" si="3072"/>
        <v>6.4398519192334937E-6</v>
      </c>
      <c r="BH2527" s="13">
        <f t="shared" si="3073"/>
        <v>1.7096196882585146E-6</v>
      </c>
      <c r="BI2527" s="13">
        <f t="shared" si="3074"/>
        <v>3.6308902939234421E-7</v>
      </c>
      <c r="BJ2527" s="14">
        <f t="shared" si="3075"/>
        <v>0.43155389903856267</v>
      </c>
      <c r="BK2527" s="14">
        <f t="shared" si="3076"/>
        <v>0.32412553346248846</v>
      </c>
      <c r="BL2527" s="14">
        <f t="shared" si="3077"/>
        <v>0.23400206429219694</v>
      </c>
      <c r="BM2527" s="14">
        <f t="shared" si="3078"/>
        <v>0.26406970821549691</v>
      </c>
      <c r="BN2527" s="14">
        <f t="shared" si="3079"/>
        <v>0.73579961536057215</v>
      </c>
    </row>
    <row r="2528" spans="1:66" x14ac:dyDescent="0.25">
      <c r="A2528" t="s">
        <v>10</v>
      </c>
      <c r="B2528" t="s">
        <v>11</v>
      </c>
      <c r="C2528" t="s">
        <v>40</v>
      </c>
      <c r="D2528" s="7" t="s">
        <v>553</v>
      </c>
      <c r="E2528" s="10">
        <f>VLOOKUP(A2528,home!$A$2:$E$405,3,FALSE)</f>
        <v>1.5777777777777799</v>
      </c>
      <c r="F2528" s="10">
        <f>VLOOKUP(B2528,home!$B$2:$E$405,3,FALSE)</f>
        <v>0.91</v>
      </c>
      <c r="G2528" s="10">
        <f>VLOOKUP(C2528,away!$B$2:$E$405,4,FALSE)</f>
        <v>1.0900000000000001</v>
      </c>
      <c r="H2528" s="10">
        <f>VLOOKUP(A2528,away!$A$2:$E$405,3,FALSE)</f>
        <v>1.4666666666666699</v>
      </c>
      <c r="I2528" s="10">
        <f>VLOOKUP(C2528,away!$B$2:$E$405,3,FALSE)</f>
        <v>1</v>
      </c>
      <c r="J2528" s="10">
        <f>VLOOKUP(B2528,home!$B$2:$E$405,4,FALSE)</f>
        <v>1.07</v>
      </c>
      <c r="K2528" s="12">
        <f t="shared" si="3024"/>
        <v>1.5649977777777802</v>
      </c>
      <c r="L2528" s="12">
        <f t="shared" si="3025"/>
        <v>1.5693333333333368</v>
      </c>
      <c r="M2528" s="13">
        <f t="shared" si="3026"/>
        <v>4.3528860064641815E-2</v>
      </c>
      <c r="N2528" s="13">
        <f t="shared" si="3027"/>
        <v>6.8122569270364405E-2</v>
      </c>
      <c r="O2528" s="13">
        <f t="shared" si="3028"/>
        <v>6.8311291061444707E-2</v>
      </c>
      <c r="P2528" s="13">
        <f t="shared" si="3029"/>
        <v>0.1069070187082921</v>
      </c>
      <c r="Q2528" s="13">
        <f t="shared" si="3030"/>
        <v>5.3305834762316602E-2</v>
      </c>
      <c r="R2528" s="13">
        <f t="shared" si="3031"/>
        <v>5.3601593052880411E-2</v>
      </c>
      <c r="S2528" s="13">
        <f t="shared" si="3032"/>
        <v>6.564099445817391E-2</v>
      </c>
      <c r="T2528" s="13">
        <f t="shared" si="3033"/>
        <v>8.3654623353662361E-2</v>
      </c>
      <c r="U2528" s="13">
        <f t="shared" si="3034"/>
        <v>8.3886374013106751E-2</v>
      </c>
      <c r="V2528" s="13">
        <f t="shared" si="3035"/>
        <v>1.7912721231001679E-2</v>
      </c>
      <c r="W2528" s="13">
        <f t="shared" si="3036"/>
        <v>2.7807837648538346E-2</v>
      </c>
      <c r="X2528" s="13">
        <f t="shared" si="3037"/>
        <v>4.3639766549772946E-2</v>
      </c>
      <c r="Y2528" s="13">
        <f t="shared" si="3038"/>
        <v>3.4242670152721921E-2</v>
      </c>
      <c r="Z2528" s="13">
        <f t="shared" si="3039"/>
        <v>2.8039588899217944E-2</v>
      </c>
      <c r="AA2528" s="13">
        <f t="shared" si="3040"/>
        <v>4.388189431707859E-2</v>
      </c>
      <c r="AB2528" s="13">
        <f t="shared" si="3041"/>
        <v>3.4337533545453706E-2</v>
      </c>
      <c r="AC2528" s="13">
        <f t="shared" si="3042"/>
        <v>2.7496062682828204E-3</v>
      </c>
      <c r="AD2528" s="13">
        <f t="shared" si="3043"/>
        <v>1.087980103119195E-2</v>
      </c>
      <c r="AE2528" s="13">
        <f t="shared" si="3044"/>
        <v>1.7074034418283937E-2</v>
      </c>
      <c r="AF2528" s="13">
        <f t="shared" si="3045"/>
        <v>1.339742567354683E-2</v>
      </c>
      <c r="AG2528" s="13">
        <f t="shared" si="3046"/>
        <v>7.0083422301176219E-3</v>
      </c>
      <c r="AH2528" s="13">
        <f t="shared" si="3047"/>
        <v>1.1000865378126532E-2</v>
      </c>
      <c r="AI2528" s="13">
        <f t="shared" si="3048"/>
        <v>1.7216329870400542E-2</v>
      </c>
      <c r="AJ2528" s="13">
        <f t="shared" si="3049"/>
        <v>1.3471758994333036E-2</v>
      </c>
      <c r="AK2528" s="13">
        <f t="shared" si="3050"/>
        <v>7.0277576296296764E-3</v>
      </c>
      <c r="AL2528" s="13">
        <f t="shared" si="3051"/>
        <v>2.7012166946455254E-4</v>
      </c>
      <c r="AM2528" s="13">
        <f t="shared" si="3052"/>
        <v>3.4053728872959596E-3</v>
      </c>
      <c r="AN2528" s="13">
        <f t="shared" si="3053"/>
        <v>5.3441651844631372E-3</v>
      </c>
      <c r="AO2528" s="13">
        <f t="shared" si="3054"/>
        <v>4.1933882814087524E-3</v>
      </c>
      <c r="AP2528" s="13">
        <f t="shared" si="3055"/>
        <v>2.1936080032080494E-3</v>
      </c>
      <c r="AQ2528" s="13">
        <f t="shared" si="3056"/>
        <v>8.6062553992529356E-4</v>
      </c>
      <c r="AR2528" s="13">
        <f t="shared" si="3057"/>
        <v>3.45280494668132E-3</v>
      </c>
      <c r="AS2528" s="13">
        <f t="shared" si="3058"/>
        <v>5.4036320686563924E-3</v>
      </c>
      <c r="AT2528" s="13">
        <f t="shared" si="3059"/>
        <v>4.2283360896880028E-3</v>
      </c>
      <c r="AU2528" s="13">
        <f t="shared" si="3060"/>
        <v>2.2057788613531045E-3</v>
      </c>
      <c r="AV2528" s="13">
        <f t="shared" si="3061"/>
        <v>8.6300975407170263E-4</v>
      </c>
      <c r="AW2528" s="13">
        <f t="shared" si="3062"/>
        <v>1.8428324416437863E-5</v>
      </c>
      <c r="AX2528" s="13">
        <f t="shared" si="3063"/>
        <v>8.8823350018714582E-4</v>
      </c>
      <c r="AY2528" s="13">
        <f t="shared" si="3064"/>
        <v>1.3939344396270306E-3</v>
      </c>
      <c r="AZ2528" s="13">
        <f t="shared" si="3065"/>
        <v>1.0937738902940129E-3</v>
      </c>
      <c r="BA2528" s="13">
        <f t="shared" si="3066"/>
        <v>5.7216527505602474E-4</v>
      </c>
      <c r="BB2528" s="13">
        <f t="shared" si="3067"/>
        <v>2.2447950958031423E-4</v>
      </c>
      <c r="BC2528" s="13">
        <f t="shared" si="3068"/>
        <v>7.0456635406941409E-5</v>
      </c>
      <c r="BD2528" s="13">
        <f t="shared" si="3069"/>
        <v>9.0310031605420678E-4</v>
      </c>
      <c r="BE2528" s="13">
        <f t="shared" si="3070"/>
        <v>1.4133499877352444E-3</v>
      </c>
      <c r="BF2528" s="13">
        <f t="shared" si="3071"/>
        <v>1.1059447950139555E-3</v>
      </c>
      <c r="BG2528" s="13">
        <f t="shared" si="3072"/>
        <v>5.7693371551391446E-4</v>
      </c>
      <c r="BH2528" s="13">
        <f t="shared" si="3073"/>
        <v>2.2572499567608849E-4</v>
      </c>
      <c r="BI2528" s="13">
        <f t="shared" si="3074"/>
        <v>7.0651823324395475E-5</v>
      </c>
      <c r="BJ2528" s="14">
        <f t="shared" si="3075"/>
        <v>0.37937310823696963</v>
      </c>
      <c r="BK2528" s="14">
        <f t="shared" si="3076"/>
        <v>0.23840325683948391</v>
      </c>
      <c r="BL2528" s="14">
        <f t="shared" si="3077"/>
        <v>0.35318466521622233</v>
      </c>
      <c r="BM2528" s="14">
        <f t="shared" si="3078"/>
        <v>0.60384794615674287</v>
      </c>
      <c r="BN2528" s="14">
        <f t="shared" si="3079"/>
        <v>0.39377716691994002</v>
      </c>
    </row>
    <row r="2529" spans="1:66" x14ac:dyDescent="0.25">
      <c r="A2529" t="s">
        <v>10</v>
      </c>
      <c r="B2529" t="s">
        <v>38</v>
      </c>
      <c r="C2529" t="s">
        <v>223</v>
      </c>
      <c r="D2529" s="7" t="s">
        <v>553</v>
      </c>
      <c r="E2529" s="10">
        <f>VLOOKUP(A2529,home!$A$2:$E$405,3,FALSE)</f>
        <v>1.5777777777777799</v>
      </c>
      <c r="F2529" s="10">
        <f>VLOOKUP(B2529,home!$B$2:$E$405,3,FALSE)</f>
        <v>0.91</v>
      </c>
      <c r="G2529" s="10">
        <f>VLOOKUP(C2529,away!$B$2:$E$405,4,FALSE)</f>
        <v>1.63</v>
      </c>
      <c r="H2529" s="10">
        <f>VLOOKUP(A2529,away!$A$2:$E$405,3,FALSE)</f>
        <v>1.4666666666666699</v>
      </c>
      <c r="I2529" s="10">
        <f>VLOOKUP(C2529,away!$B$2:$E$405,3,FALSE)</f>
        <v>0.91</v>
      </c>
      <c r="J2529" s="10">
        <f>VLOOKUP(B2529,home!$B$2:$E$405,4,FALSE)</f>
        <v>0.68</v>
      </c>
      <c r="K2529" s="12">
        <f t="shared" si="3024"/>
        <v>2.340317777777781</v>
      </c>
      <c r="L2529" s="12">
        <f t="shared" si="3025"/>
        <v>0.90757333333333534</v>
      </c>
      <c r="M2529" s="13">
        <f t="shared" si="3026"/>
        <v>3.8856064610882049E-2</v>
      </c>
      <c r="N2529" s="13">
        <f t="shared" si="3027"/>
        <v>9.0935538783329356E-2</v>
      </c>
      <c r="O2529" s="13">
        <f t="shared" si="3028"/>
        <v>3.5264728079113669E-2</v>
      </c>
      <c r="P2529" s="13">
        <f t="shared" si="3029"/>
        <v>8.2530670052049018E-2</v>
      </c>
      <c r="Q2529" s="13">
        <f t="shared" si="3030"/>
        <v>0.10640902902321331</v>
      </c>
      <c r="R2529" s="13">
        <f t="shared" si="3031"/>
        <v>1.6002663405927427E-2</v>
      </c>
      <c r="S2529" s="13">
        <f t="shared" si="3032"/>
        <v>4.3823992261253095E-2</v>
      </c>
      <c r="T2529" s="13">
        <f t="shared" si="3033"/>
        <v>9.6573997167361328E-2</v>
      </c>
      <c r="U2529" s="13">
        <f t="shared" si="3034"/>
        <v>3.7451317660685893E-2</v>
      </c>
      <c r="V2529" s="13">
        <f t="shared" si="3035"/>
        <v>1.0342510899298444E-2</v>
      </c>
      <c r="W2529" s="13">
        <f t="shared" si="3036"/>
        <v>8.3010314113032654E-2</v>
      </c>
      <c r="X2529" s="13">
        <f t="shared" si="3037"/>
        <v>7.5337947480612247E-2</v>
      </c>
      <c r="Y2529" s="13">
        <f t="shared" si="3038"/>
        <v>3.4187356060735502E-2</v>
      </c>
      <c r="Z2529" s="13">
        <f t="shared" si="3039"/>
        <v>4.8411968565096478E-3</v>
      </c>
      <c r="AA2529" s="13">
        <f t="shared" si="3040"/>
        <v>1.1329939069011438E-2</v>
      </c>
      <c r="AB2529" s="13">
        <f t="shared" si="3041"/>
        <v>1.3257828912173256E-2</v>
      </c>
      <c r="AC2529" s="13">
        <f t="shared" si="3042"/>
        <v>1.3729747902414121E-3</v>
      </c>
      <c r="AD2529" s="13">
        <f t="shared" si="3043"/>
        <v>4.8567628464412052E-2</v>
      </c>
      <c r="AE2529" s="13">
        <f t="shared" si="3044"/>
        <v>4.4078684457541421E-2</v>
      </c>
      <c r="AF2529" s="13">
        <f t="shared" si="3045"/>
        <v>2.0002319291039572E-2</v>
      </c>
      <c r="AG2529" s="13">
        <f t="shared" si="3046"/>
        <v>6.0511905311221546E-3</v>
      </c>
      <c r="AH2529" s="13">
        <f t="shared" si="3047"/>
        <v>1.0984352920963313E-3</v>
      </c>
      <c r="AI2529" s="13">
        <f t="shared" si="3048"/>
        <v>2.5706876418315735E-3</v>
      </c>
      <c r="AJ2529" s="13">
        <f t="shared" si="3049"/>
        <v>3.0081129946460368E-3</v>
      </c>
      <c r="AK2529" s="13">
        <f t="shared" si="3050"/>
        <v>2.3466467729781593E-3</v>
      </c>
      <c r="AL2529" s="13">
        <f t="shared" si="3051"/>
        <v>1.1664848773332633E-4</v>
      </c>
      <c r="AM2529" s="13">
        <f t="shared" si="3052"/>
        <v>2.2732736863953946E-2</v>
      </c>
      <c r="AN2529" s="13">
        <f t="shared" si="3053"/>
        <v>2.0631625771408275E-2</v>
      </c>
      <c r="AO2529" s="13">
        <f t="shared" si="3054"/>
        <v>9.3623566867214753E-3</v>
      </c>
      <c r="AP2529" s="13">
        <f t="shared" si="3055"/>
        <v>2.8323417553411507E-3</v>
      </c>
      <c r="AQ2529" s="13">
        <f t="shared" si="3056"/>
        <v>6.4263946200853936E-4</v>
      </c>
      <c r="AR2529" s="13">
        <f t="shared" si="3057"/>
        <v>1.9938211589976871E-4</v>
      </c>
      <c r="AS2529" s="13">
        <f t="shared" si="3058"/>
        <v>4.6661751041117866E-4</v>
      </c>
      <c r="AT2529" s="13">
        <f t="shared" si="3059"/>
        <v>5.4601662751884523E-4</v>
      </c>
      <c r="AU2529" s="13">
        <f t="shared" si="3060"/>
        <v>4.2595080678154069E-4</v>
      </c>
      <c r="AV2529" s="13">
        <f t="shared" si="3061"/>
        <v>2.4921506139240717E-4</v>
      </c>
      <c r="AW2529" s="13">
        <f t="shared" si="3062"/>
        <v>6.8822932001295368E-6</v>
      </c>
      <c r="AX2529" s="13">
        <f t="shared" si="3063"/>
        <v>8.8669713700426124E-3</v>
      </c>
      <c r="AY2529" s="13">
        <f t="shared" si="3064"/>
        <v>8.0474267628808261E-3</v>
      </c>
      <c r="AZ2529" s="13">
        <f t="shared" si="3065"/>
        <v>3.6518149659718214E-3</v>
      </c>
      <c r="BA2529" s="13">
        <f t="shared" si="3066"/>
        <v>1.1047632937945357E-3</v>
      </c>
      <c r="BB2529" s="13">
        <f t="shared" si="3067"/>
        <v>2.5066342627335535E-4</v>
      </c>
      <c r="BC2529" s="13">
        <f t="shared" si="3068"/>
        <v>4.5499088265532788E-5</v>
      </c>
      <c r="BD2529" s="13">
        <f t="shared" si="3069"/>
        <v>3.0158981922367741E-5</v>
      </c>
      <c r="BE2529" s="13">
        <f t="shared" si="3070"/>
        <v>7.0581601552595938E-5</v>
      </c>
      <c r="BF2529" s="13">
        <f t="shared" si="3071"/>
        <v>8.2591688448784061E-5</v>
      </c>
      <c r="BG2529" s="13">
        <f t="shared" si="3072"/>
        <v>6.4430265591124375E-5</v>
      </c>
      <c r="BH2529" s="13">
        <f t="shared" si="3073"/>
        <v>3.7696823997463116E-5</v>
      </c>
      <c r="BI2529" s="13">
        <f t="shared" si="3074"/>
        <v>1.7644509473404605E-5</v>
      </c>
      <c r="BJ2529" s="14">
        <f t="shared" si="3075"/>
        <v>0.68332284481906169</v>
      </c>
      <c r="BK2529" s="14">
        <f t="shared" si="3076"/>
        <v>0.18509028786433815</v>
      </c>
      <c r="BL2529" s="14">
        <f t="shared" si="3077"/>
        <v>0.12452064582145325</v>
      </c>
      <c r="BM2529" s="14">
        <f t="shared" si="3078"/>
        <v>0.61973573693716699</v>
      </c>
      <c r="BN2529" s="14">
        <f t="shared" si="3079"/>
        <v>0.36999869395451485</v>
      </c>
    </row>
    <row r="2530" spans="1:66" x14ac:dyDescent="0.25">
      <c r="A2530" t="s">
        <v>10</v>
      </c>
      <c r="B2530" t="s">
        <v>42</v>
      </c>
      <c r="C2530" t="s">
        <v>225</v>
      </c>
      <c r="D2530" s="7" t="s">
        <v>553</v>
      </c>
      <c r="E2530" s="10">
        <f>VLOOKUP(A2530,home!$A$2:$E$405,3,FALSE)</f>
        <v>1.5777777777777799</v>
      </c>
      <c r="F2530" s="10">
        <f>VLOOKUP(B2530,home!$B$2:$E$405,3,FALSE)</f>
        <v>1.27</v>
      </c>
      <c r="G2530" s="10">
        <f>VLOOKUP(C2530,away!$B$2:$E$405,4,FALSE)</f>
        <v>0.63</v>
      </c>
      <c r="H2530" s="10">
        <f>VLOOKUP(A2530,away!$A$2:$E$405,3,FALSE)</f>
        <v>1.4666666666666699</v>
      </c>
      <c r="I2530" s="10">
        <f>VLOOKUP(C2530,away!$B$2:$E$405,3,FALSE)</f>
        <v>0.63</v>
      </c>
      <c r="J2530" s="10">
        <f>VLOOKUP(B2530,home!$B$2:$E$405,4,FALSE)</f>
        <v>0.94</v>
      </c>
      <c r="K2530" s="12">
        <f t="shared" si="3024"/>
        <v>1.2623800000000018</v>
      </c>
      <c r="L2530" s="12">
        <f t="shared" si="3025"/>
        <v>0.86856000000000189</v>
      </c>
      <c r="M2530" s="13">
        <f t="shared" si="3026"/>
        <v>0.1187256392820575</v>
      </c>
      <c r="N2530" s="13">
        <f t="shared" si="3027"/>
        <v>0.14987687251688395</v>
      </c>
      <c r="O2530" s="13">
        <f t="shared" si="3028"/>
        <v>0.1031203412548241</v>
      </c>
      <c r="P2530" s="13">
        <f t="shared" si="3029"/>
        <v>0.13017705639326502</v>
      </c>
      <c r="Q2530" s="13">
        <f t="shared" si="3030"/>
        <v>9.4600783163932126E-2</v>
      </c>
      <c r="R2530" s="13">
        <f t="shared" si="3031"/>
        <v>4.4783101800145095E-2</v>
      </c>
      <c r="S2530" s="13">
        <f t="shared" si="3032"/>
        <v>3.5683248609334473E-2</v>
      </c>
      <c r="T2530" s="13">
        <f t="shared" si="3033"/>
        <v>8.216645622486507E-2</v>
      </c>
      <c r="U2530" s="13">
        <f t="shared" si="3034"/>
        <v>5.653329205046724E-2</v>
      </c>
      <c r="V2530" s="13">
        <f t="shared" si="3035"/>
        <v>4.3472218755796297E-3</v>
      </c>
      <c r="W2530" s="13">
        <f t="shared" si="3036"/>
        <v>3.9807378883494927E-2</v>
      </c>
      <c r="X2530" s="13">
        <f t="shared" si="3037"/>
        <v>3.4575097003048429E-2</v>
      </c>
      <c r="Y2530" s="13">
        <f t="shared" si="3038"/>
        <v>1.5015273126483902E-2</v>
      </c>
      <c r="Z2530" s="13">
        <f t="shared" si="3039"/>
        <v>1.2965603633178039E-2</v>
      </c>
      <c r="AA2530" s="13">
        <f t="shared" si="3040"/>
        <v>1.6367518714451312E-2</v>
      </c>
      <c r="AB2530" s="13">
        <f t="shared" si="3041"/>
        <v>1.033101413737454E-2</v>
      </c>
      <c r="AC2530" s="13">
        <f t="shared" si="3042"/>
        <v>2.9790771746600732E-4</v>
      </c>
      <c r="AD2530" s="13">
        <f t="shared" si="3043"/>
        <v>1.25630097387366E-2</v>
      </c>
      <c r="AE2530" s="13">
        <f t="shared" si="3044"/>
        <v>1.0911727738677086E-2</v>
      </c>
      <c r="AF2530" s="13">
        <f t="shared" si="3045"/>
        <v>4.7387451223526939E-3</v>
      </c>
      <c r="AG2530" s="13">
        <f t="shared" si="3046"/>
        <v>1.3719614878235551E-3</v>
      </c>
      <c r="AH2530" s="13">
        <f t="shared" si="3047"/>
        <v>2.8153511729082847E-3</v>
      </c>
      <c r="AI2530" s="13">
        <f t="shared" si="3048"/>
        <v>3.554043013655965E-3</v>
      </c>
      <c r="AJ2530" s="13">
        <f t="shared" si="3049"/>
        <v>2.243276409789512E-3</v>
      </c>
      <c r="AK2530" s="13">
        <f t="shared" si="3050"/>
        <v>9.4395575806336253E-4</v>
      </c>
      <c r="AL2530" s="13">
        <f t="shared" si="3051"/>
        <v>1.306566971416496E-5</v>
      </c>
      <c r="AM2530" s="13">
        <f t="shared" si="3052"/>
        <v>3.1718584467972663E-3</v>
      </c>
      <c r="AN2530" s="13">
        <f t="shared" si="3053"/>
        <v>2.7549493725502398E-3</v>
      </c>
      <c r="AO2530" s="13">
        <f t="shared" si="3054"/>
        <v>1.1964194135111205E-3</v>
      </c>
      <c r="AP2530" s="13">
        <f t="shared" si="3055"/>
        <v>3.4638734859974041E-4</v>
      </c>
      <c r="AQ2530" s="13">
        <f t="shared" si="3056"/>
        <v>7.5214548874947773E-5</v>
      </c>
      <c r="AR2530" s="13">
        <f t="shared" si="3057"/>
        <v>4.8906028294824517E-4</v>
      </c>
      <c r="AS2530" s="13">
        <f t="shared" si="3058"/>
        <v>6.1737991998820653E-4</v>
      </c>
      <c r="AT2530" s="13">
        <f t="shared" si="3059"/>
        <v>3.8968403169735671E-4</v>
      </c>
      <c r="AU2530" s="13">
        <f t="shared" si="3060"/>
        <v>1.6397644264470326E-4</v>
      </c>
      <c r="AV2530" s="13">
        <f t="shared" si="3061"/>
        <v>5.1750145416455194E-5</v>
      </c>
      <c r="AW2530" s="13">
        <f t="shared" si="3062"/>
        <v>3.979413829606997E-7</v>
      </c>
      <c r="AX2530" s="13">
        <f t="shared" si="3063"/>
        <v>6.6734844434465591E-4</v>
      </c>
      <c r="AY2530" s="13">
        <f t="shared" si="3064"/>
        <v>5.7963216481999571E-4</v>
      </c>
      <c r="AZ2530" s="13">
        <f t="shared" si="3065"/>
        <v>2.5172265653802822E-4</v>
      </c>
      <c r="BA2530" s="13">
        <f t="shared" si="3066"/>
        <v>7.2878743520890095E-5</v>
      </c>
      <c r="BB2530" s="13">
        <f t="shared" si="3067"/>
        <v>1.5824890368126107E-5</v>
      </c>
      <c r="BC2530" s="13">
        <f t="shared" si="3068"/>
        <v>2.7489733556279291E-6</v>
      </c>
      <c r="BD2530" s="13">
        <f t="shared" si="3069"/>
        <v>7.0796366559588094E-5</v>
      </c>
      <c r="BE2530" s="13">
        <f t="shared" si="3070"/>
        <v>8.9371917217492925E-5</v>
      </c>
      <c r="BF2530" s="13">
        <f t="shared" si="3071"/>
        <v>5.6410660428509451E-5</v>
      </c>
      <c r="BG2530" s="13">
        <f t="shared" si="3072"/>
        <v>2.3737229837247284E-5</v>
      </c>
      <c r="BH2530" s="13">
        <f t="shared" si="3073"/>
        <v>7.4913510504860665E-6</v>
      </c>
      <c r="BI2530" s="13">
        <f t="shared" si="3074"/>
        <v>1.8913863478225229E-6</v>
      </c>
      <c r="BJ2530" s="14">
        <f t="shared" si="3075"/>
        <v>0.45476229000957896</v>
      </c>
      <c r="BK2530" s="14">
        <f t="shared" si="3076"/>
        <v>0.28982377171223678</v>
      </c>
      <c r="BL2530" s="14">
        <f t="shared" si="3077"/>
        <v>0.24265344404581551</v>
      </c>
      <c r="BM2530" s="14">
        <f t="shared" si="3078"/>
        <v>0.35834208076626445</v>
      </c>
      <c r="BN2530" s="14">
        <f t="shared" si="3079"/>
        <v>0.64128379441110783</v>
      </c>
    </row>
    <row r="2531" spans="1:66" x14ac:dyDescent="0.25">
      <c r="A2531" t="s">
        <v>10</v>
      </c>
      <c r="B2531" t="s">
        <v>453</v>
      </c>
      <c r="C2531" t="s">
        <v>41</v>
      </c>
      <c r="D2531" s="7" t="s">
        <v>553</v>
      </c>
      <c r="E2531" s="10">
        <f>VLOOKUP(A2531,home!$A$2:$E$405,3,FALSE)</f>
        <v>1.5777777777777799</v>
      </c>
      <c r="F2531" s="10">
        <f>VLOOKUP(B2531,home!$B$2:$E$405,3,FALSE)</f>
        <v>1.54</v>
      </c>
      <c r="G2531" s="10">
        <f>VLOOKUP(C2531,away!$B$2:$E$405,4,FALSE)</f>
        <v>1.03</v>
      </c>
      <c r="H2531" s="10">
        <f>VLOOKUP(A2531,away!$A$2:$E$405,3,FALSE)</f>
        <v>1.4666666666666699</v>
      </c>
      <c r="I2531" s="10">
        <f>VLOOKUP(C2531,away!$B$2:$E$405,3,FALSE)</f>
        <v>1.27</v>
      </c>
      <c r="J2531" s="10">
        <f>VLOOKUP(B2531,home!$B$2:$E$405,4,FALSE)</f>
        <v>0.57999999999999996</v>
      </c>
      <c r="K2531" s="12">
        <f t="shared" si="3024"/>
        <v>2.5026711111111148</v>
      </c>
      <c r="L2531" s="12">
        <f t="shared" si="3025"/>
        <v>1.080346666666669</v>
      </c>
      <c r="M2531" s="13">
        <f t="shared" si="3026"/>
        <v>2.7791702396675562E-2</v>
      </c>
      <c r="N2531" s="13">
        <f t="shared" si="3027"/>
        <v>6.9553490716757468E-2</v>
      </c>
      <c r="O2531" s="13">
        <f t="shared" si="3028"/>
        <v>3.0024673045240521E-2</v>
      </c>
      <c r="P2531" s="13">
        <f t="shared" si="3029"/>
        <v>7.5141881850880041E-2</v>
      </c>
      <c r="Q2531" s="13">
        <f t="shared" si="3030"/>
        <v>8.7034755946882023E-2</v>
      </c>
      <c r="R2531" s="13">
        <f t="shared" si="3031"/>
        <v>1.621852772109109E-2</v>
      </c>
      <c r="S2531" s="13">
        <f t="shared" si="3032"/>
        <v>5.0791260710670097E-2</v>
      </c>
      <c r="T2531" s="13">
        <f t="shared" si="3033"/>
        <v>9.4027708471361035E-2</v>
      </c>
      <c r="U2531" s="13">
        <f t="shared" si="3034"/>
        <v>4.0589640792329448E-2</v>
      </c>
      <c r="V2531" s="13">
        <f t="shared" si="3035"/>
        <v>1.5258554741364309E-2</v>
      </c>
      <c r="W2531" s="13">
        <f t="shared" si="3036"/>
        <v>7.2606456456955973E-2</v>
      </c>
      <c r="X2531" s="13">
        <f t="shared" si="3037"/>
        <v>7.8440143211751037E-2</v>
      </c>
      <c r="Y2531" s="13">
        <f t="shared" si="3038"/>
        <v>4.2371273625835683E-2</v>
      </c>
      <c r="Z2531" s="13">
        <f t="shared" si="3039"/>
        <v>5.840544120573909E-3</v>
      </c>
      <c r="AA2531" s="13">
        <f t="shared" si="3040"/>
        <v>1.4616961043730194E-2</v>
      </c>
      <c r="AB2531" s="13">
        <f t="shared" si="3041"/>
        <v>1.8290723068190063E-2</v>
      </c>
      <c r="AC2531" s="13">
        <f t="shared" si="3042"/>
        <v>2.5784596181483229E-3</v>
      </c>
      <c r="AD2531" s="13">
        <f t="shared" si="3043"/>
        <v>4.5427520263742707E-2</v>
      </c>
      <c r="AE2531" s="13">
        <f t="shared" si="3044"/>
        <v>4.9077470091866998E-2</v>
      </c>
      <c r="AF2531" s="13">
        <f t="shared" si="3045"/>
        <v>2.6510340611090821E-2</v>
      </c>
      <c r="AG2531" s="13">
        <f t="shared" si="3046"/>
        <v>9.5467860371299985E-3</v>
      </c>
      <c r="AH2531" s="13">
        <f t="shared" si="3047"/>
        <v>1.5774530930454083E-3</v>
      </c>
      <c r="AI2531" s="13">
        <f t="shared" si="3048"/>
        <v>3.947846285097617E-3</v>
      </c>
      <c r="AJ2531" s="13">
        <f t="shared" si="3049"/>
        <v>4.9400804244105704E-3</v>
      </c>
      <c r="AK2531" s="13">
        <f t="shared" si="3050"/>
        <v>4.1211321882459566E-3</v>
      </c>
      <c r="AL2531" s="13">
        <f t="shared" si="3051"/>
        <v>2.7886065447698934E-4</v>
      </c>
      <c r="AM2531" s="13">
        <f t="shared" si="3052"/>
        <v>2.2738028522696723E-2</v>
      </c>
      <c r="AN2531" s="13">
        <f t="shared" si="3053"/>
        <v>2.4564953321067052E-2</v>
      </c>
      <c r="AO2531" s="13">
        <f t="shared" si="3054"/>
        <v>1.3269332718618552E-2</v>
      </c>
      <c r="AP2531" s="13">
        <f t="shared" si="3055"/>
        <v>4.7784931238168413E-3</v>
      </c>
      <c r="AQ2531" s="13">
        <f t="shared" si="3056"/>
        <v>1.2906072795012804E-3</v>
      </c>
      <c r="AR2531" s="13">
        <f t="shared" si="3057"/>
        <v>3.4083923817892684E-4</v>
      </c>
      <c r="AS2531" s="13">
        <f t="shared" si="3058"/>
        <v>8.5300851492352064E-4</v>
      </c>
      <c r="AT2531" s="13">
        <f t="shared" si="3059"/>
        <v>1.0673998839154449E-3</v>
      </c>
      <c r="AU2531" s="13">
        <f t="shared" si="3060"/>
        <v>8.9045028449284713E-4</v>
      </c>
      <c r="AV2531" s="13">
        <f t="shared" si="3061"/>
        <v>5.5712605072023066E-4</v>
      </c>
      <c r="AW2531" s="13">
        <f t="shared" si="3062"/>
        <v>2.0943615604406212E-5</v>
      </c>
      <c r="AX2531" s="13">
        <f t="shared" si="3063"/>
        <v>9.484301184562267E-3</v>
      </c>
      <c r="AY2531" s="13">
        <f t="shared" si="3064"/>
        <v>1.0246333170404586E-2</v>
      </c>
      <c r="AZ2531" s="13">
        <f t="shared" si="3065"/>
        <v>5.5347959431013578E-3</v>
      </c>
      <c r="BA2531" s="13">
        <f t="shared" si="3066"/>
        <v>1.9931661159365848E-3</v>
      </c>
      <c r="BB2531" s="13">
        <f t="shared" si="3067"/>
        <v>5.3832759236626022E-4</v>
      </c>
      <c r="BC2531" s="13">
        <f t="shared" si="3068"/>
        <v>1.1631608399751653E-4</v>
      </c>
      <c r="BD2531" s="13">
        <f t="shared" si="3069"/>
        <v>6.1370755805968406E-5</v>
      </c>
      <c r="BE2531" s="13">
        <f t="shared" si="3070"/>
        <v>1.5359081762265185E-4</v>
      </c>
      <c r="BF2531" s="13">
        <f t="shared" si="3071"/>
        <v>1.9219365109807339E-4</v>
      </c>
      <c r="BG2531" s="13">
        <f t="shared" si="3072"/>
        <v>1.6033249944737241E-4</v>
      </c>
      <c r="BH2531" s="13">
        <f t="shared" si="3073"/>
        <v>1.0031487863479447E-4</v>
      </c>
      <c r="BI2531" s="13">
        <f t="shared" si="3074"/>
        <v>5.0211029754783521E-5</v>
      </c>
      <c r="BJ2531" s="14">
        <f t="shared" si="3075"/>
        <v>0.66915060048944253</v>
      </c>
      <c r="BK2531" s="14">
        <f t="shared" si="3076"/>
        <v>0.18208705314261989</v>
      </c>
      <c r="BL2531" s="14">
        <f t="shared" si="3077"/>
        <v>0.13875387526597549</v>
      </c>
      <c r="BM2531" s="14">
        <f t="shared" si="3078"/>
        <v>0.67984165178628508</v>
      </c>
      <c r="BN2531" s="14">
        <f t="shared" si="3079"/>
        <v>0.30576503167752678</v>
      </c>
    </row>
    <row r="2532" spans="1:66" x14ac:dyDescent="0.25">
      <c r="A2532" t="s">
        <v>13</v>
      </c>
      <c r="B2532" t="s">
        <v>227</v>
      </c>
      <c r="C2532" t="s">
        <v>228</v>
      </c>
      <c r="D2532" s="7" t="s">
        <v>553</v>
      </c>
      <c r="E2532" s="10">
        <f>VLOOKUP(A2532,home!$A$2:$E$405,3,FALSE)</f>
        <v>1.7962962962963001</v>
      </c>
      <c r="F2532" s="10">
        <f>VLOOKUP(B2532,home!$B$2:$E$405,3,FALSE)</f>
        <v>2.04</v>
      </c>
      <c r="G2532" s="10">
        <f>VLOOKUP(C2532,away!$B$2:$E$405,4,FALSE)</f>
        <v>0.46</v>
      </c>
      <c r="H2532" s="10">
        <f>VLOOKUP(A2532,away!$A$2:$E$405,3,FALSE)</f>
        <v>1.18518518518519</v>
      </c>
      <c r="I2532" s="10">
        <f>VLOOKUP(C2532,away!$B$2:$E$405,3,FALSE)</f>
        <v>0.74</v>
      </c>
      <c r="J2532" s="10">
        <f>VLOOKUP(B2532,home!$B$2:$E$405,4,FALSE)</f>
        <v>0.7</v>
      </c>
      <c r="K2532" s="12">
        <f t="shared" si="3024"/>
        <v>1.6856444444444483</v>
      </c>
      <c r="L2532" s="12">
        <f t="shared" si="3025"/>
        <v>0.61392592592592843</v>
      </c>
      <c r="M2532" s="13">
        <f t="shared" si="3026"/>
        <v>0.1003019271469939</v>
      </c>
      <c r="N2532" s="13">
        <f t="shared" si="3027"/>
        <v>0.16907338626240206</v>
      </c>
      <c r="O2532" s="13">
        <f t="shared" si="3028"/>
        <v>6.157795349587325E-2</v>
      </c>
      <c r="P2532" s="13">
        <f t="shared" si="3029"/>
        <v>0.10379853521057734</v>
      </c>
      <c r="Q2532" s="13">
        <f t="shared" si="3030"/>
        <v>0.14249880712831423</v>
      </c>
      <c r="R2532" s="13">
        <f t="shared" si="3031"/>
        <v>1.8902151058288873E-2</v>
      </c>
      <c r="S2532" s="13">
        <f t="shared" si="3032"/>
        <v>2.685425948015888E-2</v>
      </c>
      <c r="T2532" s="13">
        <f t="shared" si="3033"/>
        <v>8.7483712109590606E-2</v>
      </c>
      <c r="U2532" s="13">
        <f t="shared" si="3034"/>
        <v>3.1862305919454388E-2</v>
      </c>
      <c r="V2532" s="13">
        <f t="shared" si="3035"/>
        <v>3.087824572924185E-3</v>
      </c>
      <c r="W2532" s="13">
        <f t="shared" si="3036"/>
        <v>8.0067440858601277E-2</v>
      </c>
      <c r="X2532" s="13">
        <f t="shared" si="3037"/>
        <v>4.91554777656363E-2</v>
      </c>
      <c r="Y2532" s="13">
        <f t="shared" si="3038"/>
        <v>1.5088911100799827E-2</v>
      </c>
      <c r="Z2532" s="13">
        <f t="shared" si="3039"/>
        <v>3.8681735301505883E-3</v>
      </c>
      <c r="AA2532" s="13">
        <f t="shared" si="3040"/>
        <v>6.5203652212454093E-3</v>
      </c>
      <c r="AB2532" s="13">
        <f t="shared" si="3041"/>
        <v>5.4955087054705618E-3</v>
      </c>
      <c r="AC2532" s="13">
        <f t="shared" si="3042"/>
        <v>1.9971679307008875E-4</v>
      </c>
      <c r="AD2532" s="13">
        <f t="shared" si="3043"/>
        <v>3.3741309216046407E-2</v>
      </c>
      <c r="AE2532" s="13">
        <f t="shared" si="3044"/>
        <v>2.0714664502414354E-2</v>
      </c>
      <c r="AF2532" s="13">
        <f t="shared" si="3045"/>
        <v>6.358634792444846E-3</v>
      </c>
      <c r="AG2532" s="13">
        <f t="shared" si="3046"/>
        <v>1.3012435841921754E-3</v>
      </c>
      <c r="AH2532" s="13">
        <f t="shared" si="3047"/>
        <v>5.9369300403496676E-4</v>
      </c>
      <c r="AI2532" s="13">
        <f t="shared" si="3048"/>
        <v>1.0007553139570772E-3</v>
      </c>
      <c r="AJ2532" s="13">
        <f t="shared" si="3049"/>
        <v>8.4345881761000363E-4</v>
      </c>
      <c r="AK2532" s="13">
        <f t="shared" si="3050"/>
        <v>4.7392389000732864E-4</v>
      </c>
      <c r="AL2532" s="13">
        <f t="shared" si="3051"/>
        <v>8.2671634203991466E-6</v>
      </c>
      <c r="AM2532" s="13">
        <f t="shared" si="3052"/>
        <v>1.1375170085662179E-2</v>
      </c>
      <c r="AN2532" s="13">
        <f t="shared" si="3053"/>
        <v>6.9835118274050763E-3</v>
      </c>
      <c r="AO2532" s="13">
        <f t="shared" si="3054"/>
        <v>2.1436794824271667E-3</v>
      </c>
      <c r="AP2532" s="13">
        <f t="shared" si="3055"/>
        <v>4.3868680371250452E-4</v>
      </c>
      <c r="AQ2532" s="13">
        <f t="shared" si="3056"/>
        <v>6.733030054017133E-5</v>
      </c>
      <c r="AR2532" s="13">
        <f t="shared" si="3057"/>
        <v>7.2896705443582593E-5</v>
      </c>
      <c r="AS2532" s="13">
        <f t="shared" si="3058"/>
        <v>1.2287792654927838E-4</v>
      </c>
      <c r="AT2532" s="13">
        <f t="shared" si="3059"/>
        <v>1.0356424711632206E-4</v>
      </c>
      <c r="AU2532" s="13">
        <f t="shared" si="3060"/>
        <v>5.8190832598233424E-5</v>
      </c>
      <c r="AV2532" s="13">
        <f t="shared" si="3061"/>
        <v>2.4522263421702261E-5</v>
      </c>
      <c r="AW2532" s="13">
        <f t="shared" si="3062"/>
        <v>2.3764898801947339E-7</v>
      </c>
      <c r="AX2532" s="13">
        <f t="shared" si="3063"/>
        <v>3.1957487099178563E-3</v>
      </c>
      <c r="AY2532" s="13">
        <f t="shared" si="3064"/>
        <v>1.9619529857629108E-3</v>
      </c>
      <c r="AZ2532" s="13">
        <f t="shared" si="3065"/>
        <v>6.0224690170381748E-4</v>
      </c>
      <c r="BA2532" s="13">
        <f t="shared" si="3066"/>
        <v>1.2324499558817925E-4</v>
      </c>
      <c r="BB2532" s="13">
        <f t="shared" si="3067"/>
        <v>1.8915824508052478E-5</v>
      </c>
      <c r="BC2532" s="13">
        <f t="shared" si="3068"/>
        <v>2.3225830151516976E-6</v>
      </c>
      <c r="BD2532" s="13">
        <f t="shared" si="3069"/>
        <v>7.4588628977335164E-6</v>
      </c>
      <c r="BE2532" s="13">
        <f t="shared" si="3070"/>
        <v>1.2572990805437322E-5</v>
      </c>
      <c r="BF2532" s="13">
        <f t="shared" si="3071"/>
        <v>1.0596796050618278E-5</v>
      </c>
      <c r="BG2532" s="13">
        <f t="shared" si="3072"/>
        <v>5.954143463878524E-6</v>
      </c>
      <c r="BH2532" s="13">
        <f t="shared" si="3073"/>
        <v>2.5091422128280137E-6</v>
      </c>
      <c r="BI2532" s="13">
        <f t="shared" si="3074"/>
        <v>8.4590432627491835E-7</v>
      </c>
      <c r="BJ2532" s="14">
        <f t="shared" si="3075"/>
        <v>0.63239639782068524</v>
      </c>
      <c r="BK2532" s="14">
        <f t="shared" si="3076"/>
        <v>0.2362124833529077</v>
      </c>
      <c r="BL2532" s="14">
        <f t="shared" si="3077"/>
        <v>0.12769210524082777</v>
      </c>
      <c r="BM2532" s="14">
        <f t="shared" si="3078"/>
        <v>0.40205468430534658</v>
      </c>
      <c r="BN2532" s="14">
        <f t="shared" si="3079"/>
        <v>0.59615276030244968</v>
      </c>
    </row>
    <row r="2533" spans="1:66" x14ac:dyDescent="0.25">
      <c r="A2533" t="s">
        <v>13</v>
      </c>
      <c r="B2533" t="s">
        <v>55</v>
      </c>
      <c r="C2533" t="s">
        <v>47</v>
      </c>
      <c r="D2533" s="7" t="s">
        <v>553</v>
      </c>
      <c r="E2533" s="10">
        <f>VLOOKUP(A2533,home!$A$2:$E$405,3,FALSE)</f>
        <v>1.7962962962963001</v>
      </c>
      <c r="F2533" s="10">
        <f>VLOOKUP(B2533,home!$B$2:$E$405,3,FALSE)</f>
        <v>0.78</v>
      </c>
      <c r="G2533" s="10">
        <f>VLOOKUP(C2533,away!$B$2:$E$405,4,FALSE)</f>
        <v>1.1100000000000001</v>
      </c>
      <c r="H2533" s="10">
        <f>VLOOKUP(A2533,away!$A$2:$E$405,3,FALSE)</f>
        <v>1.18518518518519</v>
      </c>
      <c r="I2533" s="10">
        <f>VLOOKUP(C2533,away!$B$2:$E$405,3,FALSE)</f>
        <v>0.65</v>
      </c>
      <c r="J2533" s="10">
        <f>VLOOKUP(B2533,home!$B$2:$E$405,4,FALSE)</f>
        <v>0.51</v>
      </c>
      <c r="K2533" s="12">
        <f t="shared" si="3024"/>
        <v>1.5552333333333368</v>
      </c>
      <c r="L2533" s="12">
        <f t="shared" si="3025"/>
        <v>0.39288888888889051</v>
      </c>
      <c r="M2533" s="13">
        <f t="shared" si="3026"/>
        <v>0.14254148166626954</v>
      </c>
      <c r="N2533" s="13">
        <f t="shared" si="3027"/>
        <v>0.2216852636701051</v>
      </c>
      <c r="O2533" s="13">
        <f t="shared" si="3028"/>
        <v>5.6002964352436804E-2</v>
      </c>
      <c r="P2533" s="13">
        <f t="shared" si="3029"/>
        <v>8.7097676926388326E-2</v>
      </c>
      <c r="Q2533" s="13">
        <f t="shared" si="3030"/>
        <v>0.17238615578426864</v>
      </c>
      <c r="R2533" s="13">
        <f t="shared" si="3031"/>
        <v>1.1001471219456519E-2</v>
      </c>
      <c r="S2533" s="13">
        <f t="shared" si="3032"/>
        <v>1.3304908222671856E-2</v>
      </c>
      <c r="T2533" s="13">
        <f t="shared" si="3033"/>
        <v>6.7728605205908496E-2</v>
      </c>
      <c r="U2533" s="13">
        <f t="shared" si="3034"/>
        <v>1.7109854756206133E-2</v>
      </c>
      <c r="V2533" s="13">
        <f t="shared" si="3035"/>
        <v>9.0330554568487399E-4</v>
      </c>
      <c r="W2533" s="13">
        <f t="shared" si="3036"/>
        <v>8.9366898560295976E-2</v>
      </c>
      <c r="X2533" s="13">
        <f t="shared" si="3037"/>
        <v>3.5111261478800879E-2</v>
      </c>
      <c r="Y2533" s="13">
        <f t="shared" si="3038"/>
        <v>6.8974122549466891E-3</v>
      </c>
      <c r="Z2533" s="13">
        <f t="shared" si="3039"/>
        <v>1.4407852678517932E-3</v>
      </c>
      <c r="AA2533" s="13">
        <f t="shared" si="3040"/>
        <v>2.2407572747387091E-3</v>
      </c>
      <c r="AB2533" s="13">
        <f t="shared" si="3041"/>
        <v>1.7424502027914032E-3</v>
      </c>
      <c r="AC2533" s="13">
        <f t="shared" si="3042"/>
        <v>3.4496894195367765E-5</v>
      </c>
      <c r="AD2533" s="13">
        <f t="shared" si="3043"/>
        <v>3.4746594884397831E-2</v>
      </c>
      <c r="AE2533" s="13">
        <f t="shared" si="3044"/>
        <v>1.3651551056803471E-2</v>
      </c>
      <c r="AF2533" s="13">
        <f t="shared" si="3045"/>
        <v>2.6817713631587374E-3</v>
      </c>
      <c r="AG2533" s="13">
        <f t="shared" si="3046"/>
        <v>3.512127237084939E-4</v>
      </c>
      <c r="AH2533" s="13">
        <f t="shared" si="3047"/>
        <v>1.4151713075344339E-4</v>
      </c>
      <c r="AI2533" s="13">
        <f t="shared" si="3048"/>
        <v>2.2009215898544741E-4</v>
      </c>
      <c r="AJ2533" s="13">
        <f t="shared" si="3049"/>
        <v>1.7114733102973408E-4</v>
      </c>
      <c r="AK2533" s="13">
        <f t="shared" si="3050"/>
        <v>8.8724678042825756E-5</v>
      </c>
      <c r="AL2533" s="13">
        <f t="shared" si="3051"/>
        <v>8.4315086681267114E-7</v>
      </c>
      <c r="AM2533" s="13">
        <f t="shared" si="3052"/>
        <v>1.0807812516809012E-2</v>
      </c>
      <c r="AN2533" s="13">
        <f t="shared" si="3053"/>
        <v>4.2462694510485366E-3</v>
      </c>
      <c r="AO2533" s="13">
        <f t="shared" si="3054"/>
        <v>8.341560432726492E-4</v>
      </c>
      <c r="AP2533" s="13">
        <f t="shared" si="3055"/>
        <v>1.0924354700044816E-4</v>
      </c>
      <c r="AQ2533" s="13">
        <f t="shared" si="3056"/>
        <v>1.0730143949821841E-5</v>
      </c>
      <c r="AR2533" s="13">
        <f t="shared" si="3057"/>
        <v>1.1120101652092846E-5</v>
      </c>
      <c r="AS2533" s="13">
        <f t="shared" si="3058"/>
        <v>1.7294352759389903E-5</v>
      </c>
      <c r="AT2533" s="13">
        <f t="shared" si="3059"/>
        <v>1.3448376944914278E-5</v>
      </c>
      <c r="AU2533" s="13">
        <f t="shared" si="3060"/>
        <v>6.9717880346540741E-6</v>
      </c>
      <c r="AV2533" s="13">
        <f t="shared" si="3061"/>
        <v>2.7106892861071328E-6</v>
      </c>
      <c r="AW2533" s="13">
        <f t="shared" si="3062"/>
        <v>1.4310937758726362E-8</v>
      </c>
      <c r="AX2533" s="13">
        <f t="shared" si="3063"/>
        <v>2.8014450477597732E-3</v>
      </c>
      <c r="AY2533" s="13">
        <f t="shared" si="3064"/>
        <v>1.1006566320976223E-3</v>
      </c>
      <c r="AZ2533" s="13">
        <f t="shared" si="3065"/>
        <v>2.1621788061651156E-4</v>
      </c>
      <c r="BA2533" s="13">
        <f t="shared" si="3066"/>
        <v>2.8316534291110671E-5</v>
      </c>
      <c r="BB2533" s="13">
        <f t="shared" si="3067"/>
        <v>2.7813129237046593E-6</v>
      </c>
      <c r="BC2533" s="13">
        <f t="shared" si="3068"/>
        <v>2.1854938884932715E-7</v>
      </c>
      <c r="BD2533" s="13">
        <f t="shared" si="3069"/>
        <v>7.2816073040371203E-7</v>
      </c>
      <c r="BE2533" s="13">
        <f t="shared" si="3070"/>
        <v>1.1324598399482022E-6</v>
      </c>
      <c r="BF2533" s="13">
        <f t="shared" si="3071"/>
        <v>8.8061964587438998E-7</v>
      </c>
      <c r="BG2533" s="13">
        <f t="shared" si="3072"/>
        <v>4.5652300908401659E-7</v>
      </c>
      <c r="BH2533" s="13">
        <f t="shared" si="3073"/>
        <v>1.7749995029027512E-7</v>
      </c>
      <c r="BI2533" s="13">
        <f t="shared" si="3074"/>
        <v>5.5210767871289191E-8</v>
      </c>
      <c r="BJ2533" s="14">
        <f t="shared" si="3075"/>
        <v>0.66476457464155236</v>
      </c>
      <c r="BK2533" s="14">
        <f t="shared" si="3076"/>
        <v>0.24498336903817444</v>
      </c>
      <c r="BL2533" s="14">
        <f t="shared" si="3077"/>
        <v>8.8773954887061662E-2</v>
      </c>
      <c r="BM2533" s="14">
        <f t="shared" si="3078"/>
        <v>0.30814702789455523</v>
      </c>
      <c r="BN2533" s="14">
        <f t="shared" si="3079"/>
        <v>0.69071501361892496</v>
      </c>
    </row>
    <row r="2534" spans="1:66" x14ac:dyDescent="0.25">
      <c r="A2534" t="s">
        <v>13</v>
      </c>
      <c r="B2534" t="s">
        <v>53</v>
      </c>
      <c r="C2534" t="s">
        <v>48</v>
      </c>
      <c r="D2534" s="7" t="s">
        <v>553</v>
      </c>
      <c r="E2534" s="10">
        <f>VLOOKUP(A2534,home!$A$2:$E$405,3,FALSE)</f>
        <v>1.7962962962963001</v>
      </c>
      <c r="F2534" s="10">
        <f>VLOOKUP(B2534,home!$B$2:$E$405,3,FALSE)</f>
        <v>1.1100000000000001</v>
      </c>
      <c r="G2534" s="10">
        <f>VLOOKUP(C2534,away!$B$2:$E$405,4,FALSE)</f>
        <v>0.67</v>
      </c>
      <c r="H2534" s="10">
        <f>VLOOKUP(A2534,away!$A$2:$E$405,3,FALSE)</f>
        <v>1.18518518518519</v>
      </c>
      <c r="I2534" s="10">
        <f>VLOOKUP(C2534,away!$B$2:$E$405,3,FALSE)</f>
        <v>0.45</v>
      </c>
      <c r="J2534" s="10">
        <f>VLOOKUP(B2534,home!$B$2:$E$405,4,FALSE)</f>
        <v>1.41</v>
      </c>
      <c r="K2534" s="12">
        <f t="shared" si="3024"/>
        <v>1.3359055555555586</v>
      </c>
      <c r="L2534" s="12">
        <f t="shared" si="3025"/>
        <v>0.75200000000000311</v>
      </c>
      <c r="M2534" s="13">
        <f t="shared" si="3026"/>
        <v>0.12394646313044196</v>
      </c>
      <c r="N2534" s="13">
        <f t="shared" si="3027"/>
        <v>0.16558076868741961</v>
      </c>
      <c r="O2534" s="13">
        <f t="shared" si="3028"/>
        <v>9.3207740274092746E-2</v>
      </c>
      <c r="P2534" s="13">
        <f t="shared" si="3029"/>
        <v>0.12451673805294007</v>
      </c>
      <c r="Q2534" s="13">
        <f t="shared" si="3030"/>
        <v>0.11060013439134189</v>
      </c>
      <c r="R2534" s="13">
        <f t="shared" si="3031"/>
        <v>3.504611034305901E-2</v>
      </c>
      <c r="S2534" s="13">
        <f t="shared" si="3032"/>
        <v>3.1272409199420953E-2</v>
      </c>
      <c r="T2534" s="13">
        <f t="shared" si="3033"/>
        <v>8.3171301062289454E-2</v>
      </c>
      <c r="U2534" s="13">
        <f t="shared" si="3034"/>
        <v>4.6818293507905645E-2</v>
      </c>
      <c r="V2534" s="13">
        <f t="shared" si="3035"/>
        <v>3.4906992065783632E-3</v>
      </c>
      <c r="W2534" s="13">
        <f t="shared" si="3036"/>
        <v>4.9250444659528339E-2</v>
      </c>
      <c r="X2534" s="13">
        <f t="shared" si="3037"/>
        <v>3.7036334383965468E-2</v>
      </c>
      <c r="Y2534" s="13">
        <f t="shared" si="3038"/>
        <v>1.3925661728371071E-2</v>
      </c>
      <c r="Z2534" s="13">
        <f t="shared" si="3039"/>
        <v>8.7848916593268288E-3</v>
      </c>
      <c r="AA2534" s="13">
        <f t="shared" si="3040"/>
        <v>1.1735785572648399E-2</v>
      </c>
      <c r="AB2534" s="13">
        <f t="shared" si="3041"/>
        <v>7.8389505726548861E-3</v>
      </c>
      <c r="AC2534" s="13">
        <f t="shared" si="3042"/>
        <v>2.1917248975354754E-4</v>
      </c>
      <c r="AD2534" s="13">
        <f t="shared" si="3043"/>
        <v>1.6448485658561381E-2</v>
      </c>
      <c r="AE2534" s="13">
        <f t="shared" si="3044"/>
        <v>1.2369261215238212E-2</v>
      </c>
      <c r="AF2534" s="13">
        <f t="shared" si="3045"/>
        <v>4.6508422169295851E-3</v>
      </c>
      <c r="AG2534" s="13">
        <f t="shared" si="3046"/>
        <v>1.1658111157103544E-3</v>
      </c>
      <c r="AH2534" s="13">
        <f t="shared" si="3047"/>
        <v>1.6515596319534507E-3</v>
      </c>
      <c r="AI2534" s="13">
        <f t="shared" si="3048"/>
        <v>2.2063276876579082E-3</v>
      </c>
      <c r="AJ2534" s="13">
        <f t="shared" si="3049"/>
        <v>1.4737227076591247E-3</v>
      </c>
      <c r="AK2534" s="13">
        <f t="shared" si="3050"/>
        <v>6.5625145083673497E-4</v>
      </c>
      <c r="AL2534" s="13">
        <f t="shared" si="3051"/>
        <v>8.8072359003362157E-6</v>
      </c>
      <c r="AM2534" s="13">
        <f t="shared" si="3052"/>
        <v>4.394724674349617E-3</v>
      </c>
      <c r="AN2534" s="13">
        <f t="shared" si="3053"/>
        <v>3.3048329551109258E-3</v>
      </c>
      <c r="AO2534" s="13">
        <f t="shared" si="3054"/>
        <v>1.242617191121713E-3</v>
      </c>
      <c r="AP2534" s="13">
        <f t="shared" si="3055"/>
        <v>3.1148270924117737E-4</v>
      </c>
      <c r="AQ2534" s="13">
        <f t="shared" si="3056"/>
        <v>5.8558749337341591E-5</v>
      </c>
      <c r="AR2534" s="13">
        <f t="shared" si="3057"/>
        <v>2.4839456864580008E-4</v>
      </c>
      <c r="AS2534" s="13">
        <f t="shared" si="3058"/>
        <v>3.3183168422375089E-4</v>
      </c>
      <c r="AT2534" s="13">
        <f t="shared" si="3059"/>
        <v>2.2164789523193337E-4</v>
      </c>
      <c r="AU2534" s="13">
        <f t="shared" si="3060"/>
        <v>9.8700218205845388E-5</v>
      </c>
      <c r="AV2534" s="13">
        <f t="shared" si="3061"/>
        <v>3.2963542458933698E-5</v>
      </c>
      <c r="AW2534" s="13">
        <f t="shared" si="3062"/>
        <v>2.4577104991659299E-7</v>
      </c>
      <c r="AX2534" s="13">
        <f t="shared" si="3063"/>
        <v>9.7848951793345646E-4</v>
      </c>
      <c r="AY2534" s="13">
        <f t="shared" si="3064"/>
        <v>7.358241174859623E-4</v>
      </c>
      <c r="AZ2534" s="13">
        <f t="shared" si="3065"/>
        <v>2.7666986817472293E-4</v>
      </c>
      <c r="BA2534" s="13">
        <f t="shared" si="3066"/>
        <v>6.9351913622464175E-5</v>
      </c>
      <c r="BB2534" s="13">
        <f t="shared" si="3067"/>
        <v>1.3038159761023319E-5</v>
      </c>
      <c r="BC2534" s="13">
        <f t="shared" si="3068"/>
        <v>1.960939228057916E-6</v>
      </c>
      <c r="BD2534" s="13">
        <f t="shared" si="3069"/>
        <v>3.1132119270273724E-5</v>
      </c>
      <c r="BE2534" s="13">
        <f t="shared" si="3070"/>
        <v>4.1589571089376924E-5</v>
      </c>
      <c r="BF2534" s="13">
        <f t="shared" si="3071"/>
        <v>2.7779869535735745E-5</v>
      </c>
      <c r="BG2534" s="13">
        <f t="shared" si="3072"/>
        <v>1.2370427348465998E-5</v>
      </c>
      <c r="BH2534" s="13">
        <f t="shared" si="3073"/>
        <v>4.131430654853038E-6</v>
      </c>
      <c r="BI2534" s="13">
        <f t="shared" si="3074"/>
        <v>1.1038402328421428E-6</v>
      </c>
      <c r="BJ2534" s="14">
        <f t="shared" si="3075"/>
        <v>0.50558659591472199</v>
      </c>
      <c r="BK2534" s="14">
        <f t="shared" si="3076"/>
        <v>0.28419011343252121</v>
      </c>
      <c r="BL2534" s="14">
        <f t="shared" si="3077"/>
        <v>0.20168638691536572</v>
      </c>
      <c r="BM2534" s="14">
        <f t="shared" si="3078"/>
        <v>0.34661445469620406</v>
      </c>
      <c r="BN2534" s="14">
        <f t="shared" si="3079"/>
        <v>0.65289795487929525</v>
      </c>
    </row>
    <row r="2535" spans="1:66" x14ac:dyDescent="0.25">
      <c r="A2535" t="s">
        <v>13</v>
      </c>
      <c r="B2535" t="s">
        <v>51</v>
      </c>
      <c r="C2535" t="s">
        <v>50</v>
      </c>
      <c r="D2535" s="7" t="s">
        <v>553</v>
      </c>
      <c r="E2535" s="10">
        <f>VLOOKUP(A2535,home!$A$2:$E$405,3,FALSE)</f>
        <v>1.7962962962963001</v>
      </c>
      <c r="F2535" s="10">
        <f>VLOOKUP(B2535,home!$B$2:$E$405,3,FALSE)</f>
        <v>0.46</v>
      </c>
      <c r="G2535" s="10">
        <f>VLOOKUP(C2535,away!$B$2:$E$405,4,FALSE)</f>
        <v>0.93</v>
      </c>
      <c r="H2535" s="10">
        <f>VLOOKUP(A2535,away!$A$2:$E$405,3,FALSE)</f>
        <v>1.18518518518519</v>
      </c>
      <c r="I2535" s="10">
        <f>VLOOKUP(C2535,away!$B$2:$E$405,3,FALSE)</f>
        <v>0.19</v>
      </c>
      <c r="J2535" s="10">
        <f>VLOOKUP(B2535,home!$B$2:$E$405,4,FALSE)</f>
        <v>0.84</v>
      </c>
      <c r="K2535" s="12">
        <f t="shared" si="3024"/>
        <v>0.76845555555555722</v>
      </c>
      <c r="L2535" s="12">
        <f t="shared" si="3025"/>
        <v>0.18915555555555633</v>
      </c>
      <c r="M2535" s="13">
        <f t="shared" si="3026"/>
        <v>0.3838086679512307</v>
      </c>
      <c r="N2535" s="13">
        <f t="shared" si="3027"/>
        <v>0.2949399031575014</v>
      </c>
      <c r="O2535" s="13">
        <f t="shared" si="3028"/>
        <v>7.2599541813353097E-2</v>
      </c>
      <c r="P2535" s="13">
        <f t="shared" si="3029"/>
        <v>5.5789521237259158E-2</v>
      </c>
      <c r="Q2535" s="13">
        <f t="shared" si="3030"/>
        <v>0.11332410356819997</v>
      </c>
      <c r="R2535" s="13">
        <f t="shared" si="3031"/>
        <v>6.8663033323918231E-3</v>
      </c>
      <c r="S2535" s="13">
        <f t="shared" si="3032"/>
        <v>2.0273582515065044E-3</v>
      </c>
      <c r="T2535" s="13">
        <f t="shared" si="3033"/>
        <v>2.143588376827827E-2</v>
      </c>
      <c r="U2535" s="13">
        <f t="shared" si="3034"/>
        <v>5.2764489419061325E-3</v>
      </c>
      <c r="V2535" s="13">
        <f t="shared" si="3035"/>
        <v>3.2743556207521218E-5</v>
      </c>
      <c r="W2535" s="13">
        <f t="shared" si="3036"/>
        <v>2.9028178988445542E-2</v>
      </c>
      <c r="X2535" s="13">
        <f t="shared" si="3037"/>
        <v>5.4908413233255441E-3</v>
      </c>
      <c r="Y2535" s="13">
        <f t="shared" si="3038"/>
        <v>5.1931157049052478E-4</v>
      </c>
      <c r="Z2535" s="13">
        <f t="shared" si="3039"/>
        <v>4.3293314048384768E-4</v>
      </c>
      <c r="AA2535" s="13">
        <f t="shared" si="3040"/>
        <v>3.3268987698892728E-4</v>
      </c>
      <c r="AB2535" s="13">
        <f t="shared" si="3041"/>
        <v>1.2782869212461803E-4</v>
      </c>
      <c r="AC2535" s="13">
        <f t="shared" si="3042"/>
        <v>2.974703734177736E-7</v>
      </c>
      <c r="AD2535" s="13">
        <f t="shared" si="3043"/>
        <v>5.5767163528330178E-3</v>
      </c>
      <c r="AE2535" s="13">
        <f t="shared" si="3044"/>
        <v>1.0548668798958855E-3</v>
      </c>
      <c r="AF2535" s="13">
        <f t="shared" si="3045"/>
        <v>9.9766965351931266E-5</v>
      </c>
      <c r="AG2535" s="13">
        <f t="shared" si="3046"/>
        <v>6.2904919190788327E-6</v>
      </c>
      <c r="AH2535" s="13">
        <f t="shared" si="3047"/>
        <v>2.0472927176658485E-5</v>
      </c>
      <c r="AI2535" s="13">
        <f t="shared" si="3048"/>
        <v>1.5732534627387562E-5</v>
      </c>
      <c r="AJ2535" s="13">
        <f t="shared" si="3049"/>
        <v>6.0448768186930744E-6</v>
      </c>
      <c r="AK2535" s="13">
        <f t="shared" si="3050"/>
        <v>1.5484063913245655E-6</v>
      </c>
      <c r="AL2535" s="13">
        <f t="shared" si="3051"/>
        <v>1.7295836286172729E-9</v>
      </c>
      <c r="AM2535" s="13">
        <f t="shared" si="3052"/>
        <v>8.5709173261841161E-4</v>
      </c>
      <c r="AN2535" s="13">
        <f t="shared" si="3053"/>
        <v>1.6212366284551E-4</v>
      </c>
      <c r="AO2535" s="13">
        <f t="shared" si="3054"/>
        <v>1.5333295757122074E-5</v>
      </c>
      <c r="AP2535" s="13">
        <f t="shared" si="3055"/>
        <v>9.6679269247869364E-7</v>
      </c>
      <c r="AQ2535" s="13">
        <f t="shared" si="3056"/>
        <v>4.5718552213214859E-8</v>
      </c>
      <c r="AR2535" s="13">
        <f t="shared" si="3057"/>
        <v>7.7451358278985641E-7</v>
      </c>
      <c r="AS2535" s="13">
        <f t="shared" si="3058"/>
        <v>5.9517926554810421E-7</v>
      </c>
      <c r="AT2535" s="13">
        <f t="shared" si="3059"/>
        <v>2.2868440658095843E-7</v>
      </c>
      <c r="AU2535" s="13">
        <f t="shared" si="3060"/>
        <v>5.8577934235354459E-8</v>
      </c>
      <c r="AV2535" s="13">
        <f t="shared" si="3061"/>
        <v>1.125363474903155E-8</v>
      </c>
      <c r="AW2535" s="13">
        <f t="shared" si="3062"/>
        <v>6.98356083799633E-12</v>
      </c>
      <c r="AX2535" s="13">
        <f t="shared" si="3063"/>
        <v>1.097728172585594E-4</v>
      </c>
      <c r="AY2535" s="13">
        <f t="shared" si="3064"/>
        <v>2.0764138233441369E-5</v>
      </c>
      <c r="AZ2535" s="13">
        <f t="shared" si="3065"/>
        <v>1.9638260515894853E-6</v>
      </c>
      <c r="BA2535" s="13">
        <f t="shared" si="3066"/>
        <v>1.2382286926762788E-7</v>
      </c>
      <c r="BB2535" s="13">
        <f t="shared" si="3067"/>
        <v>5.8554459067002945E-9</v>
      </c>
      <c r="BC2535" s="13">
        <f t="shared" si="3068"/>
        <v>2.2151802470148046E-10</v>
      </c>
      <c r="BD2535" s="13">
        <f t="shared" si="3069"/>
        <v>2.4417257839656606E-8</v>
      </c>
      <c r="BE2535" s="13">
        <f t="shared" si="3070"/>
        <v>1.8763577438316604E-8</v>
      </c>
      <c r="BF2535" s="13">
        <f t="shared" si="3071"/>
        <v>7.2094876622856514E-9</v>
      </c>
      <c r="BG2535" s="13">
        <f t="shared" si="3072"/>
        <v>1.8467236155975523E-9</v>
      </c>
      <c r="BH2535" s="13">
        <f t="shared" si="3073"/>
        <v>3.5478125549539603E-10</v>
      </c>
      <c r="BI2535" s="13">
        <f t="shared" si="3074"/>
        <v>5.452672535848254E-11</v>
      </c>
      <c r="BJ2535" s="14">
        <f t="shared" si="3075"/>
        <v>0.47264405495008371</v>
      </c>
      <c r="BK2535" s="14">
        <f t="shared" si="3076"/>
        <v>0.44167935433439443</v>
      </c>
      <c r="BL2535" s="14">
        <f t="shared" si="3077"/>
        <v>8.5248332256957132E-2</v>
      </c>
      <c r="BM2535" s="14">
        <f t="shared" si="3078"/>
        <v>7.2655869490733008E-2</v>
      </c>
      <c r="BN2535" s="14">
        <f t="shared" si="3079"/>
        <v>0.92732804105993605</v>
      </c>
    </row>
    <row r="2536" spans="1:66" x14ac:dyDescent="0.25">
      <c r="A2536" t="s">
        <v>13</v>
      </c>
      <c r="B2536" t="s">
        <v>52</v>
      </c>
      <c r="C2536" t="s">
        <v>43</v>
      </c>
      <c r="D2536" s="7" t="s">
        <v>553</v>
      </c>
      <c r="E2536" s="10">
        <f>VLOOKUP(A2536,home!$A$2:$E$405,3,FALSE)</f>
        <v>1.7962962962963001</v>
      </c>
      <c r="F2536" s="10">
        <f>VLOOKUP(B2536,home!$B$2:$E$405,3,FALSE)</f>
        <v>1.86</v>
      </c>
      <c r="G2536" s="10">
        <f>VLOOKUP(C2536,away!$B$2:$E$405,4,FALSE)</f>
        <v>1</v>
      </c>
      <c r="H2536" s="10">
        <f>VLOOKUP(A2536,away!$A$2:$E$405,3,FALSE)</f>
        <v>1.18518518518519</v>
      </c>
      <c r="I2536" s="10">
        <f>VLOOKUP(C2536,away!$B$2:$E$405,3,FALSE)</f>
        <v>1</v>
      </c>
      <c r="J2536" s="10">
        <f>VLOOKUP(B2536,home!$B$2:$E$405,4,FALSE)</f>
        <v>0.84</v>
      </c>
      <c r="K2536" s="12">
        <f t="shared" si="3024"/>
        <v>3.3411111111111182</v>
      </c>
      <c r="L2536" s="12">
        <f t="shared" si="3025"/>
        <v>0.99555555555555952</v>
      </c>
      <c r="M2536" s="13">
        <f t="shared" si="3026"/>
        <v>1.3080055803145234E-2</v>
      </c>
      <c r="N2536" s="13">
        <f t="shared" si="3027"/>
        <v>4.3701919777841998E-2</v>
      </c>
      <c r="O2536" s="13">
        <f t="shared" si="3028"/>
        <v>1.3021922221797974E-2</v>
      </c>
      <c r="P2536" s="13">
        <f t="shared" si="3029"/>
        <v>4.3507689023273982E-2</v>
      </c>
      <c r="Q2536" s="13">
        <f t="shared" si="3030"/>
        <v>7.3006484873317359E-2</v>
      </c>
      <c r="R2536" s="13">
        <f t="shared" si="3031"/>
        <v>6.482023505961684E-3</v>
      </c>
      <c r="S2536" s="13">
        <f t="shared" si="3032"/>
        <v>3.6179490222257783E-2</v>
      </c>
      <c r="T2536" s="13">
        <f t="shared" si="3033"/>
        <v>7.2682011607214006E-2</v>
      </c>
      <c r="U2536" s="13">
        <f t="shared" si="3034"/>
        <v>2.1657160758252025E-2</v>
      </c>
      <c r="V2536" s="13">
        <f t="shared" si="3035"/>
        <v>1.337138374212668E-2</v>
      </c>
      <c r="W2536" s="13">
        <f t="shared" si="3036"/>
        <v>8.1307592597802097E-2</v>
      </c>
      <c r="X2536" s="13">
        <f t="shared" si="3037"/>
        <v>8.0946225519589965E-2</v>
      </c>
      <c r="Y2536" s="13">
        <f t="shared" si="3038"/>
        <v>4.0293232258640496E-2</v>
      </c>
      <c r="Z2536" s="13">
        <f t="shared" si="3039"/>
        <v>2.1510715042006271E-3</v>
      </c>
      <c r="AA2536" s="13">
        <f t="shared" si="3040"/>
        <v>7.1869689034792204E-3</v>
      </c>
      <c r="AB2536" s="13">
        <f t="shared" si="3041"/>
        <v>1.2006230829312263E-2</v>
      </c>
      <c r="AC2536" s="13">
        <f t="shared" si="3042"/>
        <v>2.7797951248200122E-3</v>
      </c>
      <c r="AD2536" s="13">
        <f t="shared" si="3043"/>
        <v>6.7914425261553196E-2</v>
      </c>
      <c r="AE2536" s="13">
        <f t="shared" si="3044"/>
        <v>6.7612583371502111E-2</v>
      </c>
      <c r="AF2536" s="13">
        <f t="shared" si="3045"/>
        <v>3.3656041500481182E-2</v>
      </c>
      <c r="AG2536" s="13">
        <f t="shared" si="3046"/>
        <v>1.1168819697937506E-2</v>
      </c>
      <c r="AH2536" s="13">
        <f t="shared" si="3047"/>
        <v>5.3537779660104692E-4</v>
      </c>
      <c r="AI2536" s="13">
        <f t="shared" si="3048"/>
        <v>1.7887567048659461E-3</v>
      </c>
      <c r="AJ2536" s="13">
        <f t="shared" si="3049"/>
        <v>2.9882174508510631E-3</v>
      </c>
      <c r="AK2536" s="13">
        <f t="shared" si="3050"/>
        <v>3.3279888424848753E-3</v>
      </c>
      <c r="AL2536" s="13">
        <f t="shared" si="3051"/>
        <v>3.6985304545872149E-4</v>
      </c>
      <c r="AM2536" s="13">
        <f t="shared" si="3052"/>
        <v>4.5381928169220195E-2</v>
      </c>
      <c r="AN2536" s="13">
        <f t="shared" si="3053"/>
        <v>4.5180230710690508E-2</v>
      </c>
      <c r="AO2536" s="13">
        <f t="shared" si="3054"/>
        <v>2.2489714842654919E-2</v>
      </c>
      <c r="AP2536" s="13">
        <f t="shared" si="3055"/>
        <v>7.4632535181551451E-3</v>
      </c>
      <c r="AQ2536" s="13">
        <f t="shared" si="3056"/>
        <v>1.857520875629732E-3</v>
      </c>
      <c r="AR2536" s="13">
        <f t="shared" si="3057"/>
        <v>1.0659966794545334E-4</v>
      </c>
      <c r="AS2536" s="13">
        <f t="shared" si="3058"/>
        <v>3.5616133501330981E-4</v>
      </c>
      <c r="AT2536" s="13">
        <f t="shared" si="3059"/>
        <v>5.9498729688056966E-4</v>
      </c>
      <c r="AU2536" s="13">
        <f t="shared" si="3060"/>
        <v>6.6263955619254679E-4</v>
      </c>
      <c r="AV2536" s="13">
        <f t="shared" si="3061"/>
        <v>5.5348809596416466E-4</v>
      </c>
      <c r="AW2536" s="13">
        <f t="shared" si="3062"/>
        <v>3.4173000839991975E-5</v>
      </c>
      <c r="AX2536" s="13">
        <f t="shared" si="3063"/>
        <v>2.5271010741638032E-2</v>
      </c>
      <c r="AY2536" s="13">
        <f t="shared" si="3064"/>
        <v>2.5158695138341961E-2</v>
      </c>
      <c r="AZ2536" s="13">
        <f t="shared" si="3065"/>
        <v>1.2523439357752493E-2</v>
      </c>
      <c r="BA2536" s="13">
        <f t="shared" si="3066"/>
        <v>4.1559265424245479E-3</v>
      </c>
      <c r="BB2536" s="13">
        <f t="shared" si="3067"/>
        <v>1.0343639394478914E-3</v>
      </c>
      <c r="BC2536" s="13">
        <f t="shared" si="3068"/>
        <v>2.0595335327673657E-4</v>
      </c>
      <c r="BD2536" s="13">
        <f t="shared" si="3069"/>
        <v>1.7687648607245656E-5</v>
      </c>
      <c r="BE2536" s="13">
        <f t="shared" si="3070"/>
        <v>5.9096399291097553E-5</v>
      </c>
      <c r="BF2536" s="13">
        <f t="shared" si="3071"/>
        <v>9.872381814907267E-5</v>
      </c>
      <c r="BG2536" s="13">
        <f t="shared" si="3072"/>
        <v>1.0994908191639336E-4</v>
      </c>
      <c r="BH2536" s="13">
        <f t="shared" si="3073"/>
        <v>9.1838024811832111E-5</v>
      </c>
      <c r="BI2536" s="13">
        <f t="shared" si="3074"/>
        <v>6.1368209024262159E-5</v>
      </c>
      <c r="BJ2536" s="14">
        <f t="shared" si="3075"/>
        <v>0.76301137365511218</v>
      </c>
      <c r="BK2536" s="14">
        <f t="shared" si="3076"/>
        <v>0.13444696209942439</v>
      </c>
      <c r="BL2536" s="14">
        <f t="shared" si="3077"/>
        <v>7.1707186147402027E-2</v>
      </c>
      <c r="BM2536" s="14">
        <f t="shared" si="3078"/>
        <v>0.753391976063299</v>
      </c>
      <c r="BN2536" s="14">
        <f t="shared" si="3079"/>
        <v>0.19280009520533822</v>
      </c>
    </row>
    <row r="2537" spans="1:66" x14ac:dyDescent="0.25">
      <c r="A2537" t="s">
        <v>16</v>
      </c>
      <c r="B2537" t="s">
        <v>58</v>
      </c>
      <c r="C2537" t="s">
        <v>59</v>
      </c>
      <c r="D2537" s="7" t="s">
        <v>553</v>
      </c>
      <c r="E2537" s="10">
        <f>VLOOKUP(A2537,home!$A$2:$E$405,3,FALSE)</f>
        <v>1.512</v>
      </c>
      <c r="F2537" s="10">
        <f>VLOOKUP(B2537,home!$B$2:$E$405,3,FALSE)</f>
        <v>1.21</v>
      </c>
      <c r="G2537" s="10">
        <f>VLOOKUP(C2537,away!$B$2:$E$405,4,FALSE)</f>
        <v>1.04</v>
      </c>
      <c r="H2537" s="10">
        <f>VLOOKUP(A2537,away!$A$2:$E$405,3,FALSE)</f>
        <v>1.32</v>
      </c>
      <c r="I2537" s="10">
        <f>VLOOKUP(C2537,away!$B$2:$E$405,3,FALSE)</f>
        <v>0.56999999999999995</v>
      </c>
      <c r="J2537" s="10">
        <f>VLOOKUP(B2537,home!$B$2:$E$405,4,FALSE)</f>
        <v>1.39</v>
      </c>
      <c r="K2537" s="12">
        <f t="shared" si="3024"/>
        <v>1.9027008000000001</v>
      </c>
      <c r="L2537" s="12">
        <f t="shared" si="3025"/>
        <v>1.0458359999999998</v>
      </c>
      <c r="M2537" s="13">
        <f t="shared" si="3026"/>
        <v>5.2416345461970777E-2</v>
      </c>
      <c r="N2537" s="13">
        <f t="shared" si="3027"/>
        <v>9.9732622443568161E-2</v>
      </c>
      <c r="O2537" s="13">
        <f t="shared" si="3028"/>
        <v>5.4818901072565665E-2</v>
      </c>
      <c r="P2537" s="13">
        <f t="shared" si="3029"/>
        <v>0.10430396692589154</v>
      </c>
      <c r="Q2537" s="13">
        <f t="shared" si="3030"/>
        <v>9.4880670254737565E-2</v>
      </c>
      <c r="R2537" s="13">
        <f t="shared" si="3031"/>
        <v>2.8665790111063877E-2</v>
      </c>
      <c r="S2537" s="13">
        <f t="shared" si="3032"/>
        <v>5.1888954774473271E-2</v>
      </c>
      <c r="T2537" s="13">
        <f t="shared" si="3033"/>
        <v>9.9229620656533707E-2</v>
      </c>
      <c r="U2537" s="13">
        <f t="shared" si="3034"/>
        <v>5.4542421776953329E-2</v>
      </c>
      <c r="V2537" s="13">
        <f t="shared" si="3035"/>
        <v>1.1472722815999431E-2</v>
      </c>
      <c r="W2537" s="13">
        <f t="shared" si="3036"/>
        <v>6.0176509066075135E-2</v>
      </c>
      <c r="X2537" s="13">
        <f t="shared" si="3037"/>
        <v>6.2934759535627757E-2</v>
      </c>
      <c r="Y2537" s="13">
        <f t="shared" si="3038"/>
        <v>3.2909718586851378E-2</v>
      </c>
      <c r="Z2537" s="13">
        <f t="shared" si="3039"/>
        <v>9.9932384221981998E-3</v>
      </c>
      <c r="AA2537" s="13">
        <f t="shared" si="3040"/>
        <v>1.9014142740507251E-2</v>
      </c>
      <c r="AB2537" s="13">
        <f t="shared" si="3041"/>
        <v>1.8089112301838673E-2</v>
      </c>
      <c r="AC2537" s="13">
        <f t="shared" si="3042"/>
        <v>1.4268575129132693E-3</v>
      </c>
      <c r="AD2537" s="13">
        <f t="shared" si="3043"/>
        <v>2.8624472985307101E-2</v>
      </c>
      <c r="AE2537" s="13">
        <f t="shared" si="3044"/>
        <v>2.9936504329061638E-2</v>
      </c>
      <c r="AF2537" s="13">
        <f t="shared" si="3045"/>
        <v>1.5654336970744243E-2</v>
      </c>
      <c r="AG2537" s="13">
        <f t="shared" si="3046"/>
        <v>5.4572897200450918E-3</v>
      </c>
      <c r="AH2537" s="13">
        <f t="shared" si="3047"/>
        <v>2.612822124629518E-3</v>
      </c>
      <c r="AI2537" s="13">
        <f t="shared" si="3048"/>
        <v>4.9714187467902833E-3</v>
      </c>
      <c r="AJ2537" s="13">
        <f t="shared" si="3049"/>
        <v>4.7295612133264357E-3</v>
      </c>
      <c r="AK2537" s="13">
        <f t="shared" si="3050"/>
        <v>2.9996466347483939E-3</v>
      </c>
      <c r="AL2537" s="13">
        <f t="shared" si="3051"/>
        <v>1.1357289221381742E-4</v>
      </c>
      <c r="AM2537" s="13">
        <f t="shared" si="3052"/>
        <v>1.0892761529744449E-2</v>
      </c>
      <c r="AN2537" s="13">
        <f t="shared" si="3053"/>
        <v>1.1392042147221814E-2</v>
      </c>
      <c r="AO2537" s="13">
        <f t="shared" si="3054"/>
        <v>5.957103895540934E-3</v>
      </c>
      <c r="AP2537" s="13">
        <f t="shared" si="3055"/>
        <v>2.0767179032323158E-3</v>
      </c>
      <c r="AQ2537" s="13">
        <f t="shared" si="3056"/>
        <v>5.4297658626121788E-4</v>
      </c>
      <c r="AR2537" s="13">
        <f t="shared" si="3057"/>
        <v>5.465166879068074E-4</v>
      </c>
      <c r="AS2537" s="13">
        <f t="shared" si="3058"/>
        <v>1.0398577392936328E-3</v>
      </c>
      <c r="AT2537" s="13">
        <f t="shared" si="3059"/>
        <v>9.8926907622009347E-4</v>
      </c>
      <c r="AU2537" s="13">
        <f t="shared" si="3060"/>
        <v>6.274276875797444E-4</v>
      </c>
      <c r="AV2537" s="13">
        <f t="shared" si="3061"/>
        <v>2.984517907750324E-4</v>
      </c>
      <c r="AW2537" s="13">
        <f t="shared" si="3062"/>
        <v>6.2777826102093278E-6</v>
      </c>
      <c r="AX2537" s="13">
        <f t="shared" si="3063"/>
        <v>3.4542776794756641E-3</v>
      </c>
      <c r="AY2537" s="13">
        <f t="shared" si="3064"/>
        <v>3.6126079511921106E-3</v>
      </c>
      <c r="AZ2537" s="13">
        <f t="shared" si="3065"/>
        <v>1.889097724621475E-3</v>
      </c>
      <c r="BA2537" s="13">
        <f t="shared" si="3066"/>
        <v>6.5856213597574153E-4</v>
      </c>
      <c r="BB2537" s="13">
        <f t="shared" si="3067"/>
        <v>1.7218699751008135E-4</v>
      </c>
      <c r="BC2537" s="13">
        <f t="shared" si="3068"/>
        <v>3.6015872145590698E-5</v>
      </c>
      <c r="BD2537" s="13">
        <f t="shared" si="3069"/>
        <v>9.5261137802283929E-5</v>
      </c>
      <c r="BE2537" s="13">
        <f t="shared" si="3070"/>
        <v>1.8125344310531585E-4</v>
      </c>
      <c r="BF2537" s="13">
        <f t="shared" si="3071"/>
        <v>1.724355355996195E-4</v>
      </c>
      <c r="BG2537" s="13">
        <f t="shared" si="3072"/>
        <v>1.0936441051127487E-4</v>
      </c>
      <c r="BH2537" s="13">
        <f t="shared" si="3073"/>
        <v>5.2021937842832774E-5</v>
      </c>
      <c r="BI2537" s="13">
        <f t="shared" si="3074"/>
        <v>1.979643655022165E-5</v>
      </c>
      <c r="BJ2537" s="14">
        <f t="shared" si="3075"/>
        <v>0.57022085497147323</v>
      </c>
      <c r="BK2537" s="14">
        <f t="shared" si="3076"/>
        <v>0.22523502833465422</v>
      </c>
      <c r="BL2537" s="14">
        <f t="shared" si="3077"/>
        <v>0.19457547260561031</v>
      </c>
      <c r="BM2537" s="14">
        <f t="shared" si="3078"/>
        <v>0.56159996789555655</v>
      </c>
      <c r="BN2537" s="14">
        <f t="shared" si="3079"/>
        <v>0.43481829626979762</v>
      </c>
    </row>
    <row r="2538" spans="1:66" x14ac:dyDescent="0.25">
      <c r="A2538" t="s">
        <v>16</v>
      </c>
      <c r="B2538" t="s">
        <v>18</v>
      </c>
      <c r="C2538" t="s">
        <v>449</v>
      </c>
      <c r="D2538" s="7" t="s">
        <v>553</v>
      </c>
      <c r="E2538" s="10">
        <f>VLOOKUP(A2538,home!$A$2:$E$405,3,FALSE)</f>
        <v>1.512</v>
      </c>
      <c r="F2538" s="10">
        <f>VLOOKUP(B2538,home!$B$2:$E$405,3,FALSE)</f>
        <v>0.94</v>
      </c>
      <c r="G2538" s="10">
        <f>VLOOKUP(C2538,away!$B$2:$E$405,4,FALSE)</f>
        <v>1.8</v>
      </c>
      <c r="H2538" s="10">
        <f>VLOOKUP(A2538,away!$A$2:$E$405,3,FALSE)</f>
        <v>1.32</v>
      </c>
      <c r="I2538" s="10">
        <f>VLOOKUP(C2538,away!$B$2:$E$405,3,FALSE)</f>
        <v>0.47</v>
      </c>
      <c r="J2538" s="10">
        <f>VLOOKUP(B2538,home!$B$2:$E$405,4,FALSE)</f>
        <v>1.08</v>
      </c>
      <c r="K2538" s="12">
        <f t="shared" si="3024"/>
        <v>2.5583039999999997</v>
      </c>
      <c r="L2538" s="12">
        <f t="shared" si="3025"/>
        <v>0.67003199999999996</v>
      </c>
      <c r="M2538" s="13">
        <f t="shared" si="3026"/>
        <v>3.9623377262071838E-2</v>
      </c>
      <c r="N2538" s="13">
        <f t="shared" si="3027"/>
        <v>0.10136864454306743</v>
      </c>
      <c r="O2538" s="13">
        <f t="shared" si="3028"/>
        <v>2.6548930713660514E-2</v>
      </c>
      <c r="P2538" s="13">
        <f t="shared" si="3029"/>
        <v>6.7920235640480539E-2</v>
      </c>
      <c r="Q2538" s="13">
        <f t="shared" si="3030"/>
        <v>0.12966590440455378</v>
      </c>
      <c r="R2538" s="13">
        <f t="shared" si="3031"/>
        <v>8.8943165719676913E-3</v>
      </c>
      <c r="S2538" s="13">
        <f t="shared" si="3032"/>
        <v>2.9106292346981474E-2</v>
      </c>
      <c r="T2538" s="13">
        <f t="shared" si="3033"/>
        <v>8.6880305259991977E-2</v>
      </c>
      <c r="U2538" s="13">
        <f t="shared" si="3034"/>
        <v>2.2754365663331232E-2</v>
      </c>
      <c r="V2538" s="13">
        <f t="shared" si="3035"/>
        <v>5.5436023754705851E-3</v>
      </c>
      <c r="W2538" s="13">
        <f t="shared" si="3036"/>
        <v>0.11057493396726252</v>
      </c>
      <c r="X2538" s="13">
        <f t="shared" si="3037"/>
        <v>7.4088744155952832E-2</v>
      </c>
      <c r="Y2538" s="13">
        <f t="shared" si="3038"/>
        <v>2.4820914712150692E-2</v>
      </c>
      <c r="Z2538" s="13">
        <f t="shared" si="3039"/>
        <v>1.9864922404495525E-3</v>
      </c>
      <c r="AA2538" s="13">
        <f t="shared" si="3040"/>
        <v>5.0820510447110515E-3</v>
      </c>
      <c r="AB2538" s="13">
        <f t="shared" si="3041"/>
        <v>6.5007157579442306E-3</v>
      </c>
      <c r="AC2538" s="13">
        <f t="shared" si="3042"/>
        <v>5.9390883245000366E-4</v>
      </c>
      <c r="AD2538" s="13">
        <f t="shared" si="3043"/>
        <v>7.0721073967045883E-2</v>
      </c>
      <c r="AE2538" s="13">
        <f t="shared" si="3044"/>
        <v>4.7385382632287677E-2</v>
      </c>
      <c r="AF2538" s="13">
        <f t="shared" si="3045"/>
        <v>1.5874861347938488E-2</v>
      </c>
      <c r="AG2538" s="13">
        <f t="shared" si="3046"/>
        <v>3.5455550328939746E-3</v>
      </c>
      <c r="AH2538" s="13">
        <f t="shared" si="3047"/>
        <v>3.327533422132235E-4</v>
      </c>
      <c r="AI2538" s="13">
        <f t="shared" si="3048"/>
        <v>8.5128420639745848E-4</v>
      </c>
      <c r="AJ2538" s="13">
        <f t="shared" si="3049"/>
        <v>1.0889218951817218E-3</v>
      </c>
      <c r="AK2538" s="13">
        <f t="shared" si="3050"/>
        <v>9.2859774671032647E-4</v>
      </c>
      <c r="AL2538" s="13">
        <f t="shared" si="3051"/>
        <v>4.0721847188507625E-5</v>
      </c>
      <c r="AM2538" s="13">
        <f t="shared" si="3052"/>
        <v>3.6185201282837851E-2</v>
      </c>
      <c r="AN2538" s="13">
        <f t="shared" si="3053"/>
        <v>2.4245242785942409E-2</v>
      </c>
      <c r="AO2538" s="13">
        <f t="shared" si="3054"/>
        <v>8.1225442571752817E-3</v>
      </c>
      <c r="AP2538" s="13">
        <f t="shared" si="3055"/>
        <v>1.8141215245745565E-3</v>
      </c>
      <c r="AQ2538" s="13">
        <f t="shared" si="3056"/>
        <v>3.0387986833843469E-4</v>
      </c>
      <c r="AR2538" s="13">
        <f t="shared" si="3057"/>
        <v>4.4591077477962123E-5</v>
      </c>
      <c r="AS2538" s="13">
        <f t="shared" si="3058"/>
        <v>1.140775318761804E-4</v>
      </c>
      <c r="AT2538" s="13">
        <f t="shared" si="3059"/>
        <v>1.4592250305447992E-4</v>
      </c>
      <c r="AU2538" s="13">
        <f t="shared" si="3060"/>
        <v>1.2443804108476272E-4</v>
      </c>
      <c r="AV2538" s="13">
        <f t="shared" si="3061"/>
        <v>7.9587584564828179E-5</v>
      </c>
      <c r="AW2538" s="13">
        <f t="shared" si="3062"/>
        <v>1.9389770269999057E-6</v>
      </c>
      <c r="AX2538" s="13">
        <f t="shared" si="3063"/>
        <v>1.5428790863781534E-2</v>
      </c>
      <c r="AY2538" s="13">
        <f t="shared" si="3064"/>
        <v>1.0337783600041266E-2</v>
      </c>
      <c r="AZ2538" s="13">
        <f t="shared" si="3065"/>
        <v>3.4633229105514255E-3</v>
      </c>
      <c r="BA2538" s="13">
        <f t="shared" si="3066"/>
        <v>7.7351239213419758E-4</v>
      </c>
      <c r="BB2538" s="13">
        <f t="shared" si="3067"/>
        <v>1.2956951378161513E-4</v>
      </c>
      <c r="BC2538" s="13">
        <f t="shared" si="3068"/>
        <v>1.7363144091624635E-5</v>
      </c>
      <c r="BD2538" s="13">
        <f t="shared" si="3069"/>
        <v>4.9795748041189855E-6</v>
      </c>
      <c r="BE2538" s="13">
        <f t="shared" si="3070"/>
        <v>1.2739266139676814E-5</v>
      </c>
      <c r="BF2538" s="13">
        <f t="shared" si="3071"/>
        <v>1.6295457761099878E-5</v>
      </c>
      <c r="BG2538" s="13">
        <f t="shared" si="3072"/>
        <v>1.389624492401762E-5</v>
      </c>
      <c r="BH2538" s="13">
        <f t="shared" si="3073"/>
        <v>8.8877047435234922E-6</v>
      </c>
      <c r="BI2538" s="13">
        <f t="shared" si="3074"/>
        <v>4.5474901192350223E-6</v>
      </c>
      <c r="BJ2538" s="14">
        <f t="shared" si="3075"/>
        <v>0.7657476521663954</v>
      </c>
      <c r="BK2538" s="14">
        <f t="shared" si="3076"/>
        <v>0.1531659219046842</v>
      </c>
      <c r="BL2538" s="14">
        <f t="shared" si="3077"/>
        <v>7.3551899418667355E-2</v>
      </c>
      <c r="BM2538" s="14">
        <f t="shared" si="3078"/>
        <v>0.61009471197138077</v>
      </c>
      <c r="BN2538" s="14">
        <f t="shared" si="3079"/>
        <v>0.37402140913580179</v>
      </c>
    </row>
    <row r="2539" spans="1:66" x14ac:dyDescent="0.25">
      <c r="A2539" t="s">
        <v>16</v>
      </c>
      <c r="B2539" t="s">
        <v>235</v>
      </c>
      <c r="C2539" t="s">
        <v>450</v>
      </c>
      <c r="D2539" s="7" t="s">
        <v>553</v>
      </c>
      <c r="E2539" s="10">
        <f>VLOOKUP(A2539,home!$A$2:$E$405,3,FALSE)</f>
        <v>1.512</v>
      </c>
      <c r="F2539" s="10">
        <f>VLOOKUP(B2539,home!$B$2:$E$405,3,FALSE)</f>
        <v>1.8</v>
      </c>
      <c r="G2539" s="10">
        <f>VLOOKUP(C2539,away!$B$2:$E$405,4,FALSE)</f>
        <v>1.04</v>
      </c>
      <c r="H2539" s="10">
        <f>VLOOKUP(A2539,away!$A$2:$E$405,3,FALSE)</f>
        <v>1.32</v>
      </c>
      <c r="I2539" s="10">
        <f>VLOOKUP(C2539,away!$B$2:$E$405,3,FALSE)</f>
        <v>0.85</v>
      </c>
      <c r="J2539" s="10">
        <f>VLOOKUP(B2539,home!$B$2:$E$405,4,FALSE)</f>
        <v>1.19</v>
      </c>
      <c r="K2539" s="12">
        <f t="shared" si="3024"/>
        <v>2.8304640000000001</v>
      </c>
      <c r="L2539" s="12">
        <f t="shared" si="3025"/>
        <v>1.33518</v>
      </c>
      <c r="M2539" s="13">
        <f t="shared" si="3026"/>
        <v>1.5519716983384557E-2</v>
      </c>
      <c r="N2539" s="13">
        <f t="shared" si="3027"/>
        <v>4.3928000211658595E-2</v>
      </c>
      <c r="O2539" s="13">
        <f t="shared" si="3028"/>
        <v>2.0721615721875392E-2</v>
      </c>
      <c r="P2539" s="13">
        <f t="shared" si="3029"/>
        <v>5.8651787322602324E-2</v>
      </c>
      <c r="Q2539" s="13">
        <f t="shared" si="3030"/>
        <v>6.2168311595546019E-2</v>
      </c>
      <c r="R2539" s="13">
        <f t="shared" si="3031"/>
        <v>1.38335434397668E-2</v>
      </c>
      <c r="S2539" s="13">
        <f t="shared" si="3032"/>
        <v>5.5413899619089081E-2</v>
      </c>
      <c r="T2539" s="13">
        <f t="shared" si="3033"/>
        <v>8.3005886276141139E-2</v>
      </c>
      <c r="U2539" s="13">
        <f t="shared" si="3034"/>
        <v>3.9155346698696102E-2</v>
      </c>
      <c r="V2539" s="13">
        <f t="shared" si="3035"/>
        <v>2.3268782390057158E-2</v>
      </c>
      <c r="W2539" s="13">
        <f t="shared" si="3036"/>
        <v>5.8655055970658523E-2</v>
      </c>
      <c r="X2539" s="13">
        <f t="shared" si="3037"/>
        <v>7.831505763090385E-2</v>
      </c>
      <c r="Y2539" s="13">
        <f t="shared" si="3038"/>
        <v>5.2282349323815119E-2</v>
      </c>
      <c r="Z2539" s="13">
        <f t="shared" si="3039"/>
        <v>6.156756843302612E-3</v>
      </c>
      <c r="AA2539" s="13">
        <f t="shared" si="3040"/>
        <v>1.7426478601721689E-2</v>
      </c>
      <c r="AB2539" s="13">
        <f t="shared" si="3041"/>
        <v>2.4662510164471789E-2</v>
      </c>
      <c r="AC2539" s="13">
        <f t="shared" si="3042"/>
        <v>5.4960557490298344E-3</v>
      </c>
      <c r="AD2539" s="13">
        <f t="shared" si="3043"/>
        <v>4.1505256085733508E-2</v>
      </c>
      <c r="AE2539" s="13">
        <f t="shared" si="3044"/>
        <v>5.5416987820549664E-2</v>
      </c>
      <c r="AF2539" s="13">
        <f t="shared" si="3045"/>
        <v>3.6995826899120766E-2</v>
      </c>
      <c r="AG2539" s="13">
        <f t="shared" si="3046"/>
        <v>1.6465362719722688E-2</v>
      </c>
      <c r="AH2539" s="13">
        <f t="shared" si="3047"/>
        <v>2.0550946505101951E-3</v>
      </c>
      <c r="AI2539" s="13">
        <f t="shared" si="3048"/>
        <v>5.8168714248616896E-3</v>
      </c>
      <c r="AJ2539" s="13">
        <f t="shared" si="3049"/>
        <v>8.2322225803498593E-3</v>
      </c>
      <c r="AK2539" s="13">
        <f t="shared" si="3050"/>
        <v>7.7670032178891284E-3</v>
      </c>
      <c r="AL2539" s="13">
        <f t="shared" si="3051"/>
        <v>8.3082312196897904E-4</v>
      </c>
      <c r="AM2539" s="13">
        <f t="shared" si="3052"/>
        <v>2.3495826632289916E-2</v>
      </c>
      <c r="AN2539" s="13">
        <f t="shared" si="3053"/>
        <v>3.1371157802900847E-2</v>
      </c>
      <c r="AO2539" s="13">
        <f t="shared" si="3054"/>
        <v>2.0943071237638586E-2</v>
      </c>
      <c r="AP2539" s="13">
        <f t="shared" si="3055"/>
        <v>9.3209232850234303E-3</v>
      </c>
      <c r="AQ2539" s="13">
        <f t="shared" si="3056"/>
        <v>3.1112775879243953E-3</v>
      </c>
      <c r="AR2539" s="13">
        <f t="shared" si="3057"/>
        <v>5.4878425509364052E-4</v>
      </c>
      <c r="AS2539" s="13">
        <f t="shared" si="3058"/>
        <v>1.5533140778093665E-3</v>
      </c>
      <c r="AT2539" s="13">
        <f t="shared" si="3059"/>
        <v>2.1982997889663054E-3</v>
      </c>
      <c r="AU2539" s="13">
        <f t="shared" si="3060"/>
        <v>2.0740694712922418E-3</v>
      </c>
      <c r="AV2539" s="13">
        <f t="shared" si="3061"/>
        <v>1.4676447429979311E-3</v>
      </c>
      <c r="AW2539" s="13">
        <f t="shared" si="3062"/>
        <v>8.7217478658840146E-5</v>
      </c>
      <c r="AX2539" s="13">
        <f t="shared" si="3063"/>
        <v>1.1084015238822966E-2</v>
      </c>
      <c r="AY2539" s="13">
        <f t="shared" si="3064"/>
        <v>1.4799155466571647E-2</v>
      </c>
      <c r="AZ2539" s="13">
        <f t="shared" si="3065"/>
        <v>9.8797681979285682E-3</v>
      </c>
      <c r="BA2539" s="13">
        <f t="shared" si="3066"/>
        <v>4.3970896341700896E-3</v>
      </c>
      <c r="BB2539" s="13">
        <f t="shared" si="3067"/>
        <v>1.4677265344378049E-3</v>
      </c>
      <c r="BC2539" s="13">
        <f t="shared" si="3068"/>
        <v>3.9193582285013373E-4</v>
      </c>
      <c r="BD2539" s="13">
        <f t="shared" si="3069"/>
        <v>1.2212096028598769E-4</v>
      </c>
      <c r="BE2539" s="13">
        <f t="shared" si="3070"/>
        <v>3.456589817349179E-4</v>
      </c>
      <c r="BF2539" s="13">
        <f t="shared" si="3071"/>
        <v>4.8918765203867141E-4</v>
      </c>
      <c r="BG2539" s="13">
        <f t="shared" si="3072"/>
        <v>4.6154267944666197E-4</v>
      </c>
      <c r="BH2539" s="13">
        <f t="shared" si="3073"/>
        <v>3.2659498465932921E-4</v>
      </c>
      <c r="BI2539" s="13">
        <f t="shared" si="3074"/>
        <v>1.8488306933175667E-4</v>
      </c>
      <c r="BJ2539" s="14">
        <f t="shared" si="3075"/>
        <v>0.65900004197440831</v>
      </c>
      <c r="BK2539" s="14">
        <f t="shared" si="3076"/>
        <v>0.17398022065270358</v>
      </c>
      <c r="BL2539" s="14">
        <f t="shared" si="3077"/>
        <v>0.14944278716379947</v>
      </c>
      <c r="BM2539" s="14">
        <f t="shared" si="3078"/>
        <v>0.75904489337146752</v>
      </c>
      <c r="BN2539" s="14">
        <f t="shared" si="3079"/>
        <v>0.21482297527483371</v>
      </c>
    </row>
    <row r="2540" spans="1:66" x14ac:dyDescent="0.25">
      <c r="A2540" t="s">
        <v>16</v>
      </c>
      <c r="B2540" t="s">
        <v>234</v>
      </c>
      <c r="C2540" t="s">
        <v>287</v>
      </c>
      <c r="D2540" s="7" t="s">
        <v>553</v>
      </c>
      <c r="E2540" s="10">
        <f>VLOOKUP(A2540,home!$A$2:$E$405,3,FALSE)</f>
        <v>1.512</v>
      </c>
      <c r="F2540" s="10">
        <f>VLOOKUP(B2540,home!$B$2:$E$405,3,FALSE)</f>
        <v>1.04</v>
      </c>
      <c r="G2540" s="10">
        <f>VLOOKUP(C2540,away!$B$2:$E$405,4,FALSE)</f>
        <v>0.66</v>
      </c>
      <c r="H2540" s="10">
        <f>VLOOKUP(A2540,away!$A$2:$E$405,3,FALSE)</f>
        <v>1.32</v>
      </c>
      <c r="I2540" s="10">
        <f>VLOOKUP(C2540,away!$B$2:$E$405,3,FALSE)</f>
        <v>1.04</v>
      </c>
      <c r="J2540" s="10">
        <f>VLOOKUP(B2540,home!$B$2:$E$405,4,FALSE)</f>
        <v>1.19</v>
      </c>
      <c r="K2540" s="12">
        <f t="shared" si="3024"/>
        <v>1.0378368</v>
      </c>
      <c r="L2540" s="12">
        <f t="shared" si="3025"/>
        <v>1.633632</v>
      </c>
      <c r="M2540" s="13">
        <f t="shared" si="3026"/>
        <v>6.915058230570699E-2</v>
      </c>
      <c r="N2540" s="13">
        <f t="shared" si="3027"/>
        <v>7.1767019058291553E-2</v>
      </c>
      <c r="O2540" s="13">
        <f t="shared" si="3028"/>
        <v>0.11296660407323672</v>
      </c>
      <c r="P2540" s="13">
        <f t="shared" si="3029"/>
        <v>0.11724089887823495</v>
      </c>
      <c r="Q2540" s="13">
        <f t="shared" si="3030"/>
        <v>3.7241226702498152E-2</v>
      </c>
      <c r="R2540" s="13">
        <f t="shared" si="3031"/>
        <v>9.2272929672684939E-2</v>
      </c>
      <c r="S2540" s="13">
        <f t="shared" si="3032"/>
        <v>4.9693827266014595E-2</v>
      </c>
      <c r="T2540" s="13">
        <f t="shared" si="3033"/>
        <v>6.0838459660455466E-2</v>
      </c>
      <c r="U2540" s="13">
        <f t="shared" si="3034"/>
        <v>9.5764242058124366E-2</v>
      </c>
      <c r="V2540" s="13">
        <f t="shared" si="3035"/>
        <v>9.3614524243958285E-3</v>
      </c>
      <c r="W2540" s="13">
        <f t="shared" si="3036"/>
        <v>1.2883438516331749E-2</v>
      </c>
      <c r="X2540" s="13">
        <f t="shared" si="3037"/>
        <v>2.104679743031207E-2</v>
      </c>
      <c r="Y2540" s="13">
        <f t="shared" si="3038"/>
        <v>1.7191360889837783E-2</v>
      </c>
      <c r="Z2540" s="13">
        <f t="shared" si="3039"/>
        <v>5.0246670215682555E-2</v>
      </c>
      <c r="AA2540" s="13">
        <f t="shared" si="3040"/>
        <v>5.2147843427299286E-2</v>
      </c>
      <c r="AB2540" s="13">
        <f t="shared" si="3041"/>
        <v>2.7060475474744657E-2</v>
      </c>
      <c r="AC2540" s="13">
        <f t="shared" si="3042"/>
        <v>9.919882997060992E-4</v>
      </c>
      <c r="AD2540" s="13">
        <f t="shared" si="3043"/>
        <v>3.3427266506966223E-3</v>
      </c>
      <c r="AE2540" s="13">
        <f t="shared" si="3044"/>
        <v>5.4607852238308247E-3</v>
      </c>
      <c r="AF2540" s="13">
        <f t="shared" si="3045"/>
        <v>4.4604567433885987E-3</v>
      </c>
      <c r="AG2540" s="13">
        <f t="shared" si="3046"/>
        <v>2.4289149568718017E-3</v>
      </c>
      <c r="AH2540" s="13">
        <f t="shared" si="3047"/>
        <v>2.0521142089446488E-2</v>
      </c>
      <c r="AI2540" s="13">
        <f t="shared" si="3048"/>
        <v>2.1297596438456454E-2</v>
      </c>
      <c r="AJ2540" s="13">
        <f t="shared" si="3049"/>
        <v>1.1051714667689519E-2</v>
      </c>
      <c r="AK2540" s="13">
        <f t="shared" si="3050"/>
        <v>3.8232920617426525E-3</v>
      </c>
      <c r="AL2540" s="13">
        <f t="shared" si="3051"/>
        <v>6.7274400912535219E-5</v>
      </c>
      <c r="AM2540" s="13">
        <f t="shared" si="3052"/>
        <v>6.9384094608674024E-4</v>
      </c>
      <c r="AN2540" s="13">
        <f t="shared" si="3053"/>
        <v>1.1334807724375736E-3</v>
      </c>
      <c r="AO2540" s="13">
        <f t="shared" si="3054"/>
        <v>9.2584523061936921E-4</v>
      </c>
      <c r="AP2540" s="13">
        <f t="shared" si="3055"/>
        <v>5.041634652623939E-4</v>
      </c>
      <c r="AQ2540" s="13">
        <f t="shared" si="3056"/>
        <v>2.0590439252088382E-4</v>
      </c>
      <c r="AR2540" s="13">
        <f t="shared" si="3057"/>
        <v>6.7047988787733211E-3</v>
      </c>
      <c r="AS2540" s="13">
        <f t="shared" si="3058"/>
        <v>6.9584870129896911E-3</v>
      </c>
      <c r="AT2540" s="13">
        <f t="shared" si="3059"/>
        <v>3.6108869472013892E-3</v>
      </c>
      <c r="AU2540" s="13">
        <f t="shared" si="3060"/>
        <v>1.2491704514817532E-3</v>
      </c>
      <c r="AV2540" s="13">
        <f t="shared" si="3061"/>
        <v>3.2410876600509446E-4</v>
      </c>
      <c r="AW2540" s="13">
        <f t="shared" si="3062"/>
        <v>3.1683316528989606E-6</v>
      </c>
      <c r="AX2540" s="13">
        <f t="shared" si="3063"/>
        <v>1.2001561119927245E-4</v>
      </c>
      <c r="AY2540" s="13">
        <f t="shared" si="3064"/>
        <v>1.9606134295468985E-4</v>
      </c>
      <c r="AZ2540" s="13">
        <f t="shared" si="3065"/>
        <v>1.6014604190687796E-4</v>
      </c>
      <c r="BA2540" s="13">
        <f t="shared" si="3066"/>
        <v>8.7206566244138971E-5</v>
      </c>
      <c r="BB2540" s="13">
        <f t="shared" si="3067"/>
        <v>3.5615859306636315E-5</v>
      </c>
      <c r="BC2540" s="13">
        <f t="shared" si="3068"/>
        <v>1.1636641494163768E-5</v>
      </c>
      <c r="BD2540" s="13">
        <f t="shared" si="3069"/>
        <v>1.8255290003213714E-3</v>
      </c>
      <c r="BE2540" s="13">
        <f t="shared" si="3070"/>
        <v>1.8946011760007308E-3</v>
      </c>
      <c r="BF2540" s="13">
        <f t="shared" si="3071"/>
        <v>9.831434108884176E-4</v>
      </c>
      <c r="BG2540" s="13">
        <f t="shared" si="3072"/>
        <v>3.4011413716584024E-4</v>
      </c>
      <c r="BH2540" s="13">
        <f t="shared" si="3073"/>
        <v>8.8245741937739171E-5</v>
      </c>
      <c r="BI2540" s="13">
        <f t="shared" si="3074"/>
        <v>1.8316935685257806E-5</v>
      </c>
      <c r="BJ2540" s="14">
        <f t="shared" si="3075"/>
        <v>0.24073510270254736</v>
      </c>
      <c r="BK2540" s="14">
        <f t="shared" si="3076"/>
        <v>0.24670208491792567</v>
      </c>
      <c r="BL2540" s="14">
        <f t="shared" si="3077"/>
        <v>0.46090324242187564</v>
      </c>
      <c r="BM2540" s="14">
        <f t="shared" si="3078"/>
        <v>0.49775494655607622</v>
      </c>
      <c r="BN2540" s="14">
        <f t="shared" si="3079"/>
        <v>0.50063926069065334</v>
      </c>
    </row>
    <row r="2541" spans="1:66" x14ac:dyDescent="0.25">
      <c r="A2541" t="s">
        <v>61</v>
      </c>
      <c r="B2541" t="s">
        <v>240</v>
      </c>
      <c r="C2541" t="s">
        <v>241</v>
      </c>
      <c r="D2541" s="7" t="s">
        <v>553</v>
      </c>
      <c r="E2541" s="10">
        <f>VLOOKUP(A2541,home!$A$2:$E$405,3,FALSE)</f>
        <v>1.50833333333333</v>
      </c>
      <c r="F2541" s="10">
        <f>VLOOKUP(B2541,home!$B$2:$E$405,3,FALSE)</f>
        <v>1.1000000000000001</v>
      </c>
      <c r="G2541" s="10">
        <f>VLOOKUP(C2541,away!$B$2:$E$405,4,FALSE)</f>
        <v>0.44</v>
      </c>
      <c r="H2541" s="10">
        <f>VLOOKUP(A2541,away!$A$2:$E$405,3,FALSE)</f>
        <v>1.30833333333333</v>
      </c>
      <c r="I2541" s="10">
        <f>VLOOKUP(C2541,away!$B$2:$E$405,3,FALSE)</f>
        <v>1.1000000000000001</v>
      </c>
      <c r="J2541" s="10">
        <f>VLOOKUP(B2541,home!$B$2:$E$405,4,FALSE)</f>
        <v>1.4</v>
      </c>
      <c r="K2541" s="12">
        <f t="shared" si="3024"/>
        <v>0.73003333333333176</v>
      </c>
      <c r="L2541" s="12">
        <f t="shared" si="3025"/>
        <v>2.0148333333333284</v>
      </c>
      <c r="M2541" s="13">
        <f t="shared" si="3026"/>
        <v>6.4256867955750821E-2</v>
      </c>
      <c r="N2541" s="13">
        <f t="shared" si="3027"/>
        <v>4.6909655503296531E-2</v>
      </c>
      <c r="O2541" s="13">
        <f t="shared" si="3028"/>
        <v>0.12946687945284499</v>
      </c>
      <c r="P2541" s="13">
        <f t="shared" si="3029"/>
        <v>9.4515137563225063E-2</v>
      </c>
      <c r="Q2541" s="13">
        <f t="shared" si="3030"/>
        <v>1.7122806086294916E-2</v>
      </c>
      <c r="R2541" s="13">
        <f t="shared" si="3031"/>
        <v>0.13042709214211998</v>
      </c>
      <c r="S2541" s="13">
        <f t="shared" si="3032"/>
        <v>3.4755472499636002E-2</v>
      </c>
      <c r="T2541" s="13">
        <f t="shared" si="3033"/>
        <v>3.4499600462869789E-2</v>
      </c>
      <c r="U2541" s="13">
        <f t="shared" si="3034"/>
        <v>9.5216124833485447E-2</v>
      </c>
      <c r="V2541" s="13">
        <f t="shared" si="3035"/>
        <v>5.6801853230002376E-3</v>
      </c>
      <c r="W2541" s="13">
        <f t="shared" si="3036"/>
        <v>4.1667397343993799E-3</v>
      </c>
      <c r="X2541" s="13">
        <f t="shared" si="3037"/>
        <v>8.3952861081923319E-3</v>
      </c>
      <c r="Y2541" s="13">
        <f t="shared" si="3038"/>
        <v>8.4575511468280729E-3</v>
      </c>
      <c r="Z2541" s="13">
        <f t="shared" si="3039"/>
        <v>8.7596284272560221E-2</v>
      </c>
      <c r="AA2541" s="13">
        <f t="shared" si="3040"/>
        <v>6.3948207395111242E-2</v>
      </c>
      <c r="AB2541" s="13">
        <f t="shared" si="3041"/>
        <v>2.3342161502672137E-2</v>
      </c>
      <c r="AC2541" s="13">
        <f t="shared" si="3042"/>
        <v>5.2218493745065473E-4</v>
      </c>
      <c r="AD2541" s="13">
        <f t="shared" si="3043"/>
        <v>7.6046472435900504E-4</v>
      </c>
      <c r="AE2541" s="13">
        <f t="shared" si="3044"/>
        <v>1.5322096754626651E-3</v>
      </c>
      <c r="AF2541" s="13">
        <f t="shared" si="3045"/>
        <v>1.5435735638890098E-3</v>
      </c>
      <c r="AG2541" s="13">
        <f t="shared" si="3046"/>
        <v>1.0366811563252327E-3</v>
      </c>
      <c r="AH2541" s="13">
        <f t="shared" si="3047"/>
        <v>4.4122978357124094E-2</v>
      </c>
      <c r="AI2541" s="13">
        <f t="shared" si="3048"/>
        <v>3.2211244966645756E-2</v>
      </c>
      <c r="AJ2541" s="13">
        <f t="shared" si="3049"/>
        <v>1.1757641266908453E-2</v>
      </c>
      <c r="AK2541" s="13">
        <f t="shared" si="3050"/>
        <v>2.8611566820729056E-3</v>
      </c>
      <c r="AL2541" s="13">
        <f t="shared" si="3051"/>
        <v>3.072317887051673E-5</v>
      </c>
      <c r="AM2541" s="13">
        <f t="shared" si="3052"/>
        <v>1.1103291952124359E-4</v>
      </c>
      <c r="AN2541" s="13">
        <f t="shared" si="3053"/>
        <v>2.2371282734871844E-4</v>
      </c>
      <c r="AO2541" s="13">
        <f t="shared" si="3054"/>
        <v>2.2537203081822094E-4</v>
      </c>
      <c r="AP2541" s="13">
        <f t="shared" si="3055"/>
        <v>1.5136236003119251E-4</v>
      </c>
      <c r="AQ2541" s="13">
        <f t="shared" si="3056"/>
        <v>7.6242482100711775E-5</v>
      </c>
      <c r="AR2541" s="13">
        <f t="shared" si="3057"/>
        <v>1.7780089511975721E-2</v>
      </c>
      <c r="AS2541" s="13">
        <f t="shared" si="3058"/>
        <v>1.2980058013392647E-2</v>
      </c>
      <c r="AT2541" s="13">
        <f t="shared" si="3059"/>
        <v>4.7379375091885284E-3</v>
      </c>
      <c r="AU2541" s="13">
        <f t="shared" si="3060"/>
        <v>1.1529507709859752E-3</v>
      </c>
      <c r="AV2541" s="13">
        <f t="shared" si="3061"/>
        <v>2.1042312362803151E-4</v>
      </c>
      <c r="AW2541" s="13">
        <f t="shared" si="3062"/>
        <v>1.2552940382126002E-6</v>
      </c>
      <c r="AX2541" s="13">
        <f t="shared" si="3063"/>
        <v>1.350962205797083E-5</v>
      </c>
      <c r="AY2541" s="13">
        <f t="shared" si="3064"/>
        <v>2.7219636843134832E-5</v>
      </c>
      <c r="AZ2541" s="13">
        <f t="shared" si="3065"/>
        <v>2.7421515816388023E-5</v>
      </c>
      <c r="BA2541" s="13">
        <f t="shared" si="3066"/>
        <v>1.8416594705795214E-5</v>
      </c>
      <c r="BB2541" s="13">
        <f t="shared" si="3067"/>
        <v>9.2765922249315795E-6</v>
      </c>
      <c r="BC2541" s="13">
        <f t="shared" si="3068"/>
        <v>3.7381574469065841E-6</v>
      </c>
      <c r="BD2541" s="13">
        <f t="shared" si="3069"/>
        <v>5.9706528363965014E-3</v>
      </c>
      <c r="BE2541" s="13">
        <f t="shared" si="3070"/>
        <v>4.3587755923306503E-3</v>
      </c>
      <c r="BF2541" s="13">
        <f t="shared" si="3071"/>
        <v>1.5910257374605558E-3</v>
      </c>
      <c r="BG2541" s="13">
        <f t="shared" si="3072"/>
        <v>3.8716727417915068E-4</v>
      </c>
      <c r="BH2541" s="13">
        <f t="shared" si="3073"/>
        <v>7.0661253931646333E-5</v>
      </c>
      <c r="BI2541" s="13">
        <f t="shared" si="3074"/>
        <v>1.0317014149046556E-5</v>
      </c>
      <c r="BJ2541" s="14">
        <f t="shared" si="3075"/>
        <v>0.12531187290083221</v>
      </c>
      <c r="BK2541" s="14">
        <f t="shared" si="3076"/>
        <v>0.19978779109477643</v>
      </c>
      <c r="BL2541" s="14">
        <f t="shared" si="3077"/>
        <v>0.58260354523660352</v>
      </c>
      <c r="BM2541" s="14">
        <f t="shared" si="3078"/>
        <v>0.51257509045843497</v>
      </c>
      <c r="BN2541" s="14">
        <f t="shared" si="3079"/>
        <v>0.48269843870353224</v>
      </c>
    </row>
    <row r="2542" spans="1:66" x14ac:dyDescent="0.25">
      <c r="A2542" t="s">
        <v>61</v>
      </c>
      <c r="B2542" t="s">
        <v>318</v>
      </c>
      <c r="C2542" t="s">
        <v>82</v>
      </c>
      <c r="D2542" s="7" t="s">
        <v>553</v>
      </c>
      <c r="E2542" s="10">
        <f>VLOOKUP(A2542,home!$A$2:$E$405,3,FALSE)</f>
        <v>1.50833333333333</v>
      </c>
      <c r="F2542" s="10">
        <f>VLOOKUP(B2542,home!$B$2:$E$405,3,FALSE)</f>
        <v>0.77</v>
      </c>
      <c r="G2542" s="10">
        <f>VLOOKUP(C2542,away!$B$2:$E$405,4,FALSE)</f>
        <v>1.77</v>
      </c>
      <c r="H2542" s="10">
        <f>VLOOKUP(A2542,away!$A$2:$E$405,3,FALSE)</f>
        <v>1.30833333333333</v>
      </c>
      <c r="I2542" s="10">
        <f>VLOOKUP(C2542,away!$B$2:$E$405,3,FALSE)</f>
        <v>0.22</v>
      </c>
      <c r="J2542" s="10">
        <f>VLOOKUP(B2542,home!$B$2:$E$405,4,FALSE)</f>
        <v>1.1499999999999999</v>
      </c>
      <c r="K2542" s="12">
        <f t="shared" si="3024"/>
        <v>2.0557074999999956</v>
      </c>
      <c r="L2542" s="12">
        <f t="shared" si="3025"/>
        <v>0.33100833333333246</v>
      </c>
      <c r="M2542" s="13">
        <f t="shared" si="3026"/>
        <v>9.1931105719834955E-2</v>
      </c>
      <c r="N2542" s="13">
        <f t="shared" si="3027"/>
        <v>0.18898346351155718</v>
      </c>
      <c r="O2542" s="13">
        <f t="shared" si="3028"/>
        <v>3.0429962085812952E-2</v>
      </c>
      <c r="P2542" s="13">
        <f t="shared" si="3029"/>
        <v>6.2555101284521186E-2</v>
      </c>
      <c r="Q2542" s="13">
        <f t="shared" si="3030"/>
        <v>0.19424736165834183</v>
      </c>
      <c r="R2542" s="13">
        <f t="shared" si="3031"/>
        <v>5.0362855167107208E-3</v>
      </c>
      <c r="S2542" s="13">
        <f t="shared" si="3032"/>
        <v>1.064150340104201E-2</v>
      </c>
      <c r="T2542" s="13">
        <f t="shared" si="3033"/>
        <v>6.4297495436924784E-2</v>
      </c>
      <c r="U2542" s="13">
        <f t="shared" si="3034"/>
        <v>1.0353129908843579E-2</v>
      </c>
      <c r="V2542" s="13">
        <f t="shared" si="3035"/>
        <v>8.0456424147358149E-4</v>
      </c>
      <c r="W2542" s="13">
        <f t="shared" si="3036"/>
        <v>0.13310525273875498</v>
      </c>
      <c r="X2542" s="13">
        <f t="shared" si="3037"/>
        <v>4.4058947866967263E-2</v>
      </c>
      <c r="Y2542" s="13">
        <f t="shared" si="3038"/>
        <v>7.2919394509325074E-3</v>
      </c>
      <c r="Z2542" s="13">
        <f t="shared" si="3039"/>
        <v>5.5568415835907214E-4</v>
      </c>
      <c r="AA2542" s="13">
        <f t="shared" si="3040"/>
        <v>1.1423240919699298E-3</v>
      </c>
      <c r="AB2542" s="13">
        <f t="shared" si="3041"/>
        <v>1.1741421016466349E-3</v>
      </c>
      <c r="AC2542" s="13">
        <f t="shared" si="3042"/>
        <v>3.4216926102701612E-5</v>
      </c>
      <c r="AD2542" s="13">
        <f t="shared" si="3043"/>
        <v>6.8406366586113404E-2</v>
      </c>
      <c r="AE2542" s="13">
        <f t="shared" si="3044"/>
        <v>2.2643077393058358E-2</v>
      </c>
      <c r="AF2542" s="13">
        <f t="shared" si="3045"/>
        <v>3.7475236547069523E-3</v>
      </c>
      <c r="AG2542" s="13">
        <f t="shared" si="3046"/>
        <v>4.1348718635726234E-4</v>
      </c>
      <c r="AH2542" s="13">
        <f t="shared" si="3047"/>
        <v>4.5984021779543012E-5</v>
      </c>
      <c r="AI2542" s="13">
        <f t="shared" si="3048"/>
        <v>9.4529698452369701E-5</v>
      </c>
      <c r="AJ2542" s="13">
        <f t="shared" si="3049"/>
        <v>9.7162705040637203E-5</v>
      </c>
      <c r="AK2542" s="13">
        <f t="shared" si="3050"/>
        <v>6.6579367157441766E-5</v>
      </c>
      <c r="AL2542" s="13">
        <f t="shared" si="3051"/>
        <v>9.3132493566327562E-7</v>
      </c>
      <c r="AM2542" s="13">
        <f t="shared" si="3052"/>
        <v>2.8124696167764481E-2</v>
      </c>
      <c r="AN2542" s="13">
        <f t="shared" si="3053"/>
        <v>9.309508803998081E-3</v>
      </c>
      <c r="AO2542" s="13">
        <f t="shared" si="3054"/>
        <v>1.5407624966816949E-3</v>
      </c>
      <c r="AP2542" s="13">
        <f t="shared" si="3055"/>
        <v>1.7000174202970399E-4</v>
      </c>
      <c r="AQ2542" s="13">
        <f t="shared" si="3056"/>
        <v>1.4067998323253862E-5</v>
      </c>
      <c r="AR2542" s="13">
        <f t="shared" si="3057"/>
        <v>3.0442188818420395E-6</v>
      </c>
      <c r="AS2542" s="13">
        <f t="shared" si="3058"/>
        <v>6.2580235870442805E-6</v>
      </c>
      <c r="AT2542" s="13">
        <f t="shared" si="3059"/>
        <v>6.4323330115319018E-6</v>
      </c>
      <c r="AU2542" s="13">
        <f t="shared" si="3060"/>
        <v>4.4076650714345637E-6</v>
      </c>
      <c r="AV2542" s="13">
        <f t="shared" si="3061"/>
        <v>2.2652175362090126E-6</v>
      </c>
      <c r="AW2542" s="13">
        <f t="shared" si="3062"/>
        <v>1.7603498119306681E-8</v>
      </c>
      <c r="AX2542" s="13">
        <f t="shared" si="3063"/>
        <v>9.6360248078824276E-3</v>
      </c>
      <c r="AY2542" s="13">
        <f t="shared" si="3064"/>
        <v>3.189604511615807E-3</v>
      </c>
      <c r="AZ2542" s="13">
        <f t="shared" si="3065"/>
        <v>5.2789283669121302E-4</v>
      </c>
      <c r="BA2542" s="13">
        <f t="shared" si="3066"/>
        <v>5.8245642683921159E-5</v>
      </c>
      <c r="BB2542" s="13">
        <f t="shared" si="3067"/>
        <v>4.8199482771833876E-6</v>
      </c>
      <c r="BC2542" s="13">
        <f t="shared" si="3068"/>
        <v>3.1908860919666815E-7</v>
      </c>
      <c r="BD2542" s="13">
        <f t="shared" si="3069"/>
        <v>1.6794363639673225E-7</v>
      </c>
      <c r="BE2542" s="13">
        <f t="shared" si="3070"/>
        <v>3.4524299291803468E-7</v>
      </c>
      <c r="BF2542" s="13">
        <f t="shared" si="3071"/>
        <v>3.5485930493202466E-7</v>
      </c>
      <c r="BG2542" s="13">
        <f t="shared" si="3072"/>
        <v>2.4316231153118287E-7</v>
      </c>
      <c r="BH2542" s="13">
        <f t="shared" si="3073"/>
        <v>1.2496764688299704E-7</v>
      </c>
      <c r="BI2542" s="13">
        <f t="shared" si="3074"/>
        <v>5.1379385790945608E-8</v>
      </c>
      <c r="BJ2542" s="14">
        <f t="shared" si="3075"/>
        <v>0.77977085952827152</v>
      </c>
      <c r="BK2542" s="14">
        <f t="shared" si="3076"/>
        <v>0.1691570274095259</v>
      </c>
      <c r="BL2542" s="14">
        <f t="shared" si="3077"/>
        <v>4.8463794510780304E-2</v>
      </c>
      <c r="BM2542" s="14">
        <f t="shared" si="3078"/>
        <v>0.42157449892204008</v>
      </c>
      <c r="BN2542" s="14">
        <f t="shared" si="3079"/>
        <v>0.57318327977677885</v>
      </c>
    </row>
    <row r="2543" spans="1:66" x14ac:dyDescent="0.25">
      <c r="A2543" t="s">
        <v>61</v>
      </c>
      <c r="B2543" t="s">
        <v>69</v>
      </c>
      <c r="C2543" t="s">
        <v>67</v>
      </c>
      <c r="D2543" s="7" t="s">
        <v>553</v>
      </c>
      <c r="E2543" s="10">
        <f>VLOOKUP(A2543,home!$A$2:$E$405,3,FALSE)</f>
        <v>1.50833333333333</v>
      </c>
      <c r="F2543" s="10">
        <f>VLOOKUP(B2543,home!$B$2:$E$405,3,FALSE)</f>
        <v>1.88</v>
      </c>
      <c r="G2543" s="10">
        <f>VLOOKUP(C2543,away!$B$2:$E$405,4,FALSE)</f>
        <v>1.33</v>
      </c>
      <c r="H2543" s="10">
        <f>VLOOKUP(A2543,away!$A$2:$E$405,3,FALSE)</f>
        <v>1.30833333333333</v>
      </c>
      <c r="I2543" s="10">
        <f>VLOOKUP(C2543,away!$B$2:$E$405,3,FALSE)</f>
        <v>0.66</v>
      </c>
      <c r="J2543" s="10">
        <f>VLOOKUP(B2543,home!$B$2:$E$405,4,FALSE)</f>
        <v>0.38</v>
      </c>
      <c r="K2543" s="12">
        <f t="shared" si="3024"/>
        <v>3.7714366666666583</v>
      </c>
      <c r="L2543" s="12">
        <f t="shared" si="3025"/>
        <v>0.3281299999999992</v>
      </c>
      <c r="M2543" s="13">
        <f t="shared" si="3026"/>
        <v>1.6579858450650353E-2</v>
      </c>
      <c r="N2543" s="13">
        <f t="shared" si="3027"/>
        <v>6.2529886088925804E-2</v>
      </c>
      <c r="O2543" s="13">
        <f t="shared" si="3028"/>
        <v>5.4403489534118879E-3</v>
      </c>
      <c r="P2543" s="13">
        <f t="shared" si="3029"/>
        <v>2.0517931522359173E-2</v>
      </c>
      <c r="Q2543" s="13">
        <f t="shared" si="3030"/>
        <v>0.11791375257913207</v>
      </c>
      <c r="R2543" s="13">
        <f t="shared" si="3031"/>
        <v>8.9257085104151913E-4</v>
      </c>
      <c r="S2543" s="13">
        <f t="shared" si="3032"/>
        <v>6.3478454175178254E-3</v>
      </c>
      <c r="T2543" s="13">
        <f t="shared" si="3033"/>
        <v>3.8691039633790517E-2</v>
      </c>
      <c r="U2543" s="13">
        <f t="shared" si="3034"/>
        <v>3.3662744352158493E-3</v>
      </c>
      <c r="V2543" s="13">
        <f t="shared" si="3035"/>
        <v>8.7284391868083073E-4</v>
      </c>
      <c r="W2543" s="13">
        <f t="shared" si="3036"/>
        <v>0.14823474999373304</v>
      </c>
      <c r="X2543" s="13">
        <f t="shared" si="3037"/>
        <v>4.8640268515443508E-2</v>
      </c>
      <c r="Y2543" s="13">
        <f t="shared" si="3038"/>
        <v>7.9801656539862185E-3</v>
      </c>
      <c r="Z2543" s="13">
        <f t="shared" si="3039"/>
        <v>9.7626424450750999E-5</v>
      </c>
      <c r="AA2543" s="13">
        <f t="shared" si="3040"/>
        <v>3.6819187680912474E-4</v>
      </c>
      <c r="AB2543" s="13">
        <f t="shared" si="3041"/>
        <v>6.9430617228337312E-4</v>
      </c>
      <c r="AC2543" s="13">
        <f t="shared" si="3042"/>
        <v>6.751019545231111E-5</v>
      </c>
      <c r="AD2543" s="13">
        <f t="shared" si="3043"/>
        <v>0.13976449285013245</v>
      </c>
      <c r="AE2543" s="13">
        <f t="shared" si="3044"/>
        <v>4.5860923038913863E-2</v>
      </c>
      <c r="AF2543" s="13">
        <f t="shared" si="3045"/>
        <v>7.5241723383793835E-3</v>
      </c>
      <c r="AG2543" s="13">
        <f t="shared" si="3046"/>
        <v>8.2296888979747386E-4</v>
      </c>
      <c r="AH2543" s="13">
        <f t="shared" si="3047"/>
        <v>8.0085396637562116E-6</v>
      </c>
      <c r="AI2543" s="13">
        <f t="shared" si="3048"/>
        <v>3.020370013434445E-5</v>
      </c>
      <c r="AJ2543" s="13">
        <f t="shared" si="3049"/>
        <v>5.6955671077835662E-5</v>
      </c>
      <c r="AK2543" s="13">
        <f t="shared" si="3050"/>
        <v>7.1601568759185061E-5</v>
      </c>
      <c r="AL2543" s="13">
        <f t="shared" si="3051"/>
        <v>3.3418127699329517E-6</v>
      </c>
      <c r="AM2543" s="13">
        <f t="shared" si="3052"/>
        <v>0.1054225866066119</v>
      </c>
      <c r="AN2543" s="13">
        <f t="shared" si="3053"/>
        <v>3.4592313343227481E-2</v>
      </c>
      <c r="AO2543" s="13">
        <f t="shared" si="3054"/>
        <v>5.6753878886566019E-3</v>
      </c>
      <c r="AP2543" s="13">
        <f t="shared" si="3055"/>
        <v>6.2075500930162887E-4</v>
      </c>
      <c r="AQ2543" s="13">
        <f t="shared" si="3056"/>
        <v>5.0922085300535744E-5</v>
      </c>
      <c r="AR2543" s="13">
        <f t="shared" si="3057"/>
        <v>5.2556842397366407E-7</v>
      </c>
      <c r="AS2543" s="13">
        <f t="shared" si="3058"/>
        <v>1.9821480250164846E-6</v>
      </c>
      <c r="AT2543" s="13">
        <f t="shared" si="3059"/>
        <v>3.7377728701540351E-6</v>
      </c>
      <c r="AU2543" s="13">
        <f t="shared" si="3060"/>
        <v>4.6989245513902694E-6</v>
      </c>
      <c r="AV2543" s="13">
        <f t="shared" si="3061"/>
        <v>4.430424086753359E-6</v>
      </c>
      <c r="AW2543" s="13">
        <f t="shared" si="3062"/>
        <v>1.1487681101828456E-7</v>
      </c>
      <c r="AX2543" s="13">
        <f t="shared" si="3063"/>
        <v>6.6265768103836234E-2</v>
      </c>
      <c r="AY2543" s="13">
        <f t="shared" si="3064"/>
        <v>2.1743786487911733E-2</v>
      </c>
      <c r="AZ2543" s="13">
        <f t="shared" si="3065"/>
        <v>3.5673943301392295E-3</v>
      </c>
      <c r="BA2543" s="13">
        <f t="shared" si="3066"/>
        <v>3.9018970051619425E-4</v>
      </c>
      <c r="BB2543" s="13">
        <f t="shared" si="3067"/>
        <v>3.2008236607594624E-5</v>
      </c>
      <c r="BC2543" s="13">
        <f t="shared" si="3068"/>
        <v>2.1005725356100004E-6</v>
      </c>
      <c r="BD2543" s="13">
        <f t="shared" si="3069"/>
        <v>2.8742461159746313E-8</v>
      </c>
      <c r="BE2543" s="13">
        <f t="shared" si="3070"/>
        <v>1.0840037190810953E-7</v>
      </c>
      <c r="BF2543" s="13">
        <f t="shared" si="3071"/>
        <v>2.0441256864727332E-7</v>
      </c>
      <c r="BG2543" s="13">
        <f t="shared" si="3072"/>
        <v>2.5697635217461406E-7</v>
      </c>
      <c r="BH2543" s="13">
        <f t="shared" si="3073"/>
        <v>2.4229250926439591E-7</v>
      </c>
      <c r="BI2543" s="13">
        <f t="shared" si="3074"/>
        <v>1.8275817069968271E-7</v>
      </c>
      <c r="BJ2543" s="14">
        <f t="shared" si="3075"/>
        <v>0.85632563194687894</v>
      </c>
      <c r="BK2543" s="14">
        <f t="shared" si="3076"/>
        <v>6.6133117805342159E-2</v>
      </c>
      <c r="BL2543" s="14">
        <f t="shared" si="3077"/>
        <v>1.0944860188788015E-2</v>
      </c>
      <c r="BM2543" s="14">
        <f t="shared" si="3078"/>
        <v>0.68788321630883842</v>
      </c>
      <c r="BN2543" s="14">
        <f t="shared" si="3079"/>
        <v>0.22387434844552082</v>
      </c>
    </row>
    <row r="2544" spans="1:66" x14ac:dyDescent="0.25">
      <c r="A2544" t="s">
        <v>61</v>
      </c>
      <c r="B2544" t="s">
        <v>242</v>
      </c>
      <c r="C2544" t="s">
        <v>62</v>
      </c>
      <c r="D2544" s="7" t="s">
        <v>553</v>
      </c>
      <c r="E2544" s="10">
        <f>VLOOKUP(A2544,home!$A$2:$E$405,3,FALSE)</f>
        <v>1.50833333333333</v>
      </c>
      <c r="F2544" s="10">
        <f>VLOOKUP(B2544,home!$B$2:$E$405,3,FALSE)</f>
        <v>0.99</v>
      </c>
      <c r="G2544" s="10">
        <f>VLOOKUP(C2544,away!$B$2:$E$405,4,FALSE)</f>
        <v>0.66</v>
      </c>
      <c r="H2544" s="10">
        <f>VLOOKUP(A2544,away!$A$2:$E$405,3,FALSE)</f>
        <v>1.30833333333333</v>
      </c>
      <c r="I2544" s="10">
        <f>VLOOKUP(C2544,away!$B$2:$E$405,3,FALSE)</f>
        <v>0.77</v>
      </c>
      <c r="J2544" s="10">
        <f>VLOOKUP(B2544,home!$B$2:$E$405,4,FALSE)</f>
        <v>0.51</v>
      </c>
      <c r="K2544" s="12">
        <f t="shared" si="3024"/>
        <v>0.98554499999999778</v>
      </c>
      <c r="L2544" s="12">
        <f t="shared" si="3025"/>
        <v>0.5137824999999987</v>
      </c>
      <c r="M2544" s="13">
        <f t="shared" si="3026"/>
        <v>0.22328026564844763</v>
      </c>
      <c r="N2544" s="13">
        <f t="shared" si="3027"/>
        <v>0.22005274940849881</v>
      </c>
      <c r="O2544" s="13">
        <f t="shared" si="3028"/>
        <v>0.11471749308552324</v>
      </c>
      <c r="P2544" s="13">
        <f t="shared" si="3029"/>
        <v>0.11305925172297175</v>
      </c>
      <c r="Q2544" s="13">
        <f t="shared" si="3030"/>
        <v>0.10843594345789924</v>
      </c>
      <c r="R2544" s="13">
        <f t="shared" si="3031"/>
        <v>2.9469920195606351E-2</v>
      </c>
      <c r="S2544" s="13">
        <f t="shared" si="3032"/>
        <v>1.431205122745155E-2</v>
      </c>
      <c r="T2544" s="13">
        <f t="shared" si="3033"/>
        <v>5.5712490119657974E-2</v>
      </c>
      <c r="U2544" s="13">
        <f t="shared" si="3034"/>
        <v>2.9043932499178794E-2</v>
      </c>
      <c r="V2544" s="13">
        <f t="shared" si="3035"/>
        <v>8.0522108625190509E-4</v>
      </c>
      <c r="W2544" s="13">
        <f t="shared" si="3036"/>
        <v>3.5622833965071689E-2</v>
      </c>
      <c r="X2544" s="13">
        <f t="shared" si="3037"/>
        <v>1.8302388691659399E-2</v>
      </c>
      <c r="Y2544" s="13">
        <f t="shared" si="3038"/>
        <v>4.7017235089862356E-3</v>
      </c>
      <c r="Z2544" s="13">
        <f t="shared" si="3039"/>
        <v>5.0470430909663614E-3</v>
      </c>
      <c r="AA2544" s="13">
        <f t="shared" si="3040"/>
        <v>4.9740880830864316E-3</v>
      </c>
      <c r="AB2544" s="13">
        <f t="shared" si="3041"/>
        <v>2.4510938199227032E-3</v>
      </c>
      <c r="AC2544" s="13">
        <f t="shared" si="3042"/>
        <v>2.5483021646250391E-5</v>
      </c>
      <c r="AD2544" s="13">
        <f t="shared" si="3043"/>
        <v>8.7769764750266228E-3</v>
      </c>
      <c r="AE2544" s="13">
        <f t="shared" si="3044"/>
        <v>4.5094569157803546E-3</v>
      </c>
      <c r="AF2544" s="13">
        <f t="shared" si="3045"/>
        <v>1.1584400239159571E-3</v>
      </c>
      <c r="AG2544" s="13">
        <f t="shared" si="3046"/>
        <v>1.9839540386253296E-4</v>
      </c>
      <c r="AH2544" s="13">
        <f t="shared" si="3047"/>
        <v>6.4827060422110441E-4</v>
      </c>
      <c r="AI2544" s="13">
        <f t="shared" si="3048"/>
        <v>6.3889985263708687E-4</v>
      </c>
      <c r="AJ2544" s="13">
        <f t="shared" si="3049"/>
        <v>3.1483227763360818E-4</v>
      </c>
      <c r="AK2544" s="13">
        <f t="shared" si="3050"/>
        <v>1.0342712568680458E-4</v>
      </c>
      <c r="AL2544" s="13">
        <f t="shared" si="3051"/>
        <v>5.1613900594360821E-7</v>
      </c>
      <c r="AM2544" s="13">
        <f t="shared" si="3052"/>
        <v>1.7300210560160197E-3</v>
      </c>
      <c r="AN2544" s="13">
        <f t="shared" si="3053"/>
        <v>8.888545432125483E-4</v>
      </c>
      <c r="AO2544" s="13">
        <f t="shared" si="3054"/>
        <v>2.2833895467404999E-4</v>
      </c>
      <c r="AP2544" s="13">
        <f t="shared" si="3055"/>
        <v>3.9105519659939936E-5</v>
      </c>
      <c r="AQ2544" s="13">
        <f t="shared" si="3056"/>
        <v>5.0229329136707595E-6</v>
      </c>
      <c r="AR2544" s="13">
        <f t="shared" si="3057"/>
        <v>6.6614018342645771E-5</v>
      </c>
      <c r="AS2544" s="13">
        <f t="shared" si="3058"/>
        <v>6.5651112707502672E-5</v>
      </c>
      <c r="AT2544" s="13">
        <f t="shared" si="3059"/>
        <v>3.2351062936657787E-5</v>
      </c>
      <c r="AU2544" s="13">
        <f t="shared" si="3060"/>
        <v>1.062780944063611E-5</v>
      </c>
      <c r="AV2544" s="13">
        <f t="shared" si="3061"/>
        <v>2.6185461137929222E-6</v>
      </c>
      <c r="AW2544" s="13">
        <f t="shared" si="3062"/>
        <v>7.2597212729669375E-9</v>
      </c>
      <c r="AX2544" s="13">
        <f t="shared" si="3063"/>
        <v>2.8416893360855061E-4</v>
      </c>
      <c r="AY2544" s="13">
        <f t="shared" si="3064"/>
        <v>1.4600102513173476E-4</v>
      </c>
      <c r="AZ2544" s="13">
        <f t="shared" si="3065"/>
        <v>3.7506385847372665E-5</v>
      </c>
      <c r="BA2544" s="13">
        <f t="shared" si="3066"/>
        <v>6.4233748955425672E-6</v>
      </c>
      <c r="BB2544" s="13">
        <f t="shared" si="3067"/>
        <v>8.2505440306727255E-7</v>
      </c>
      <c r="BC2544" s="13">
        <f t="shared" si="3068"/>
        <v>8.4779702768782005E-8</v>
      </c>
      <c r="BD2544" s="13">
        <f t="shared" si="3069"/>
        <v>5.7041861465217188E-6</v>
      </c>
      <c r="BE2544" s="13">
        <f t="shared" si="3070"/>
        <v>5.6217321357737342E-6</v>
      </c>
      <c r="BF2544" s="13">
        <f t="shared" si="3071"/>
        <v>2.7702349988755562E-6</v>
      </c>
      <c r="BG2544" s="13">
        <f t="shared" si="3072"/>
        <v>9.1006375065560137E-7</v>
      </c>
      <c r="BH2544" s="13">
        <f t="shared" si="3073"/>
        <v>2.2422719478496812E-7</v>
      </c>
      <c r="BI2544" s="13">
        <f t="shared" si="3074"/>
        <v>4.41971981368702E-8</v>
      </c>
      <c r="BJ2544" s="14">
        <f t="shared" si="3075"/>
        <v>0.46083775053042403</v>
      </c>
      <c r="BK2544" s="14">
        <f t="shared" si="3076"/>
        <v>0.35162878987090673</v>
      </c>
      <c r="BL2544" s="14">
        <f t="shared" si="3077"/>
        <v>0.18255509473446216</v>
      </c>
      <c r="BM2544" s="14">
        <f t="shared" si="3078"/>
        <v>0.19090706094240192</v>
      </c>
      <c r="BN2544" s="14">
        <f t="shared" si="3079"/>
        <v>0.80901562351894696</v>
      </c>
    </row>
    <row r="2545" spans="1:66" x14ac:dyDescent="0.25">
      <c r="A2545" t="s">
        <v>61</v>
      </c>
      <c r="B2545" t="s">
        <v>65</v>
      </c>
      <c r="C2545" t="s">
        <v>289</v>
      </c>
      <c r="D2545" s="7" t="s">
        <v>553</v>
      </c>
      <c r="E2545" s="10">
        <f>VLOOKUP(A2545,home!$A$2:$E$405,3,FALSE)</f>
        <v>1.50833333333333</v>
      </c>
      <c r="F2545" s="10">
        <f>VLOOKUP(B2545,home!$B$2:$E$405,3,FALSE)</f>
        <v>0.66</v>
      </c>
      <c r="G2545" s="10">
        <f>VLOOKUP(C2545,away!$B$2:$E$405,4,FALSE)</f>
        <v>1.22</v>
      </c>
      <c r="H2545" s="10">
        <f>VLOOKUP(A2545,away!$A$2:$E$405,3,FALSE)</f>
        <v>1.30833333333333</v>
      </c>
      <c r="I2545" s="10">
        <f>VLOOKUP(C2545,away!$B$2:$E$405,3,FALSE)</f>
        <v>0.55000000000000004</v>
      </c>
      <c r="J2545" s="10">
        <f>VLOOKUP(B2545,home!$B$2:$E$405,4,FALSE)</f>
        <v>1.02</v>
      </c>
      <c r="K2545" s="12">
        <f t="shared" si="3024"/>
        <v>1.2145099999999973</v>
      </c>
      <c r="L2545" s="12">
        <f t="shared" si="3025"/>
        <v>0.73397499999999827</v>
      </c>
      <c r="M2545" s="13">
        <f t="shared" si="3026"/>
        <v>0.14248978016295613</v>
      </c>
      <c r="N2545" s="13">
        <f t="shared" si="3027"/>
        <v>0.17305526290571144</v>
      </c>
      <c r="O2545" s="13">
        <f t="shared" si="3028"/>
        <v>0.10458393639510548</v>
      </c>
      <c r="P2545" s="13">
        <f t="shared" si="3029"/>
        <v>0.12701823659121927</v>
      </c>
      <c r="Q2545" s="13">
        <f t="shared" si="3030"/>
        <v>0.1050886736758076</v>
      </c>
      <c r="R2545" s="13">
        <f t="shared" si="3031"/>
        <v>3.8380997357798673E-2</v>
      </c>
      <c r="S2545" s="13">
        <f t="shared" si="3032"/>
        <v>2.8306648393119818E-2</v>
      </c>
      <c r="T2545" s="13">
        <f t="shared" si="3033"/>
        <v>7.7132459261200714E-2</v>
      </c>
      <c r="U2545" s="13">
        <f t="shared" si="3034"/>
        <v>4.6614105101019952E-2</v>
      </c>
      <c r="V2545" s="13">
        <f t="shared" si="3035"/>
        <v>2.8036790962909443E-3</v>
      </c>
      <c r="W2545" s="13">
        <f t="shared" si="3036"/>
        <v>4.254374835533492E-2</v>
      </c>
      <c r="X2545" s="13">
        <f t="shared" si="3037"/>
        <v>3.1226047699106876E-2</v>
      </c>
      <c r="Y2545" s="13">
        <f t="shared" si="3038"/>
        <v>1.1459569179975954E-2</v>
      </c>
      <c r="Z2545" s="13">
        <f t="shared" si="3039"/>
        <v>9.3902308452300728E-3</v>
      </c>
      <c r="AA2545" s="13">
        <f t="shared" si="3040"/>
        <v>1.1404529263840349E-2</v>
      </c>
      <c r="AB2545" s="13">
        <f t="shared" si="3041"/>
        <v>6.9254574181133576E-3</v>
      </c>
      <c r="AC2545" s="13">
        <f t="shared" si="3042"/>
        <v>1.5620347226449771E-4</v>
      </c>
      <c r="AD2545" s="13">
        <f t="shared" si="3043"/>
        <v>1.2917451953759429E-2</v>
      </c>
      <c r="AE2545" s="13">
        <f t="shared" si="3044"/>
        <v>9.4810867977605552E-3</v>
      </c>
      <c r="AF2545" s="13">
        <f t="shared" si="3045"/>
        <v>3.4794403411931426E-3</v>
      </c>
      <c r="AG2545" s="13">
        <f t="shared" si="3046"/>
        <v>8.5127407480907707E-4</v>
      </c>
      <c r="AH2545" s="13">
        <f t="shared" si="3047"/>
        <v>1.7230486711569315E-3</v>
      </c>
      <c r="AI2545" s="13">
        <f t="shared" si="3048"/>
        <v>2.0926598416068001E-3</v>
      </c>
      <c r="AJ2545" s="13">
        <f t="shared" si="3049"/>
        <v>1.2707781521149348E-3</v>
      </c>
      <c r="AK2545" s="13">
        <f t="shared" si="3050"/>
        <v>5.1445759117503521E-4</v>
      </c>
      <c r="AL2545" s="13">
        <f t="shared" si="3051"/>
        <v>5.5697158276955565E-6</v>
      </c>
      <c r="AM2545" s="13">
        <f t="shared" si="3052"/>
        <v>3.1376749144720649E-3</v>
      </c>
      <c r="AN2545" s="13">
        <f t="shared" si="3053"/>
        <v>2.3029749453496286E-3</v>
      </c>
      <c r="AO2545" s="13">
        <f t="shared" si="3054"/>
        <v>8.4516301775649453E-4</v>
      </c>
      <c r="AP2545" s="13">
        <f t="shared" si="3055"/>
        <v>2.0677617531927392E-4</v>
      </c>
      <c r="AQ2545" s="13">
        <f t="shared" si="3056"/>
        <v>3.7942135819990925E-5</v>
      </c>
      <c r="AR2545" s="13">
        <f t="shared" si="3057"/>
        <v>2.5293492968248124E-4</v>
      </c>
      <c r="AS2545" s="13">
        <f t="shared" si="3058"/>
        <v>3.0719200144866955E-4</v>
      </c>
      <c r="AT2545" s="13">
        <f t="shared" si="3059"/>
        <v>1.8654387883971149E-4</v>
      </c>
      <c r="AU2545" s="13">
        <f t="shared" si="3060"/>
        <v>7.5519802096539137E-5</v>
      </c>
      <c r="AV2545" s="13">
        <f t="shared" si="3061"/>
        <v>2.2929888711066893E-5</v>
      </c>
      <c r="AW2545" s="13">
        <f t="shared" si="3062"/>
        <v>1.3791544323370319E-7</v>
      </c>
      <c r="AX2545" s="13">
        <f t="shared" si="3063"/>
        <v>6.3512292672924348E-4</v>
      </c>
      <c r="AY2545" s="13">
        <f t="shared" si="3064"/>
        <v>4.6616435014609547E-4</v>
      </c>
      <c r="AZ2545" s="13">
        <f t="shared" si="3065"/>
        <v>1.7107648944923975E-4</v>
      </c>
      <c r="BA2545" s="13">
        <f t="shared" si="3066"/>
        <v>4.1855288781168491E-5</v>
      </c>
      <c r="BB2545" s="13">
        <f t="shared" si="3067"/>
        <v>7.6801838957895172E-6</v>
      </c>
      <c r="BC2545" s="13">
        <f t="shared" si="3068"/>
        <v>1.1274125949824199E-6</v>
      </c>
      <c r="BD2545" s="13">
        <f t="shared" si="3069"/>
        <v>3.0941319168949768E-5</v>
      </c>
      <c r="BE2545" s="13">
        <f t="shared" si="3070"/>
        <v>3.7578541543881101E-5</v>
      </c>
      <c r="BF2545" s="13">
        <f t="shared" si="3071"/>
        <v>2.2819757245229473E-5</v>
      </c>
      <c r="BG2545" s="13">
        <f t="shared" si="3072"/>
        <v>9.2382744573011923E-6</v>
      </c>
      <c r="BH2545" s="13">
        <f t="shared" si="3073"/>
        <v>2.8049941777842121E-6</v>
      </c>
      <c r="BI2545" s="13">
        <f t="shared" si="3074"/>
        <v>6.8133869577213895E-7</v>
      </c>
      <c r="BJ2545" s="14">
        <f t="shared" si="3075"/>
        <v>0.47508857208497363</v>
      </c>
      <c r="BK2545" s="14">
        <f t="shared" si="3076"/>
        <v>0.30124628178182439</v>
      </c>
      <c r="BL2545" s="14">
        <f t="shared" si="3077"/>
        <v>0.21445915451799888</v>
      </c>
      <c r="BM2545" s="14">
        <f t="shared" si="3078"/>
        <v>0.3091013257067256</v>
      </c>
      <c r="BN2545" s="14">
        <f t="shared" si="3079"/>
        <v>0.6906168870885987</v>
      </c>
    </row>
    <row r="2546" spans="1:66" x14ac:dyDescent="0.25">
      <c r="A2546" t="s">
        <v>72</v>
      </c>
      <c r="B2546" t="s">
        <v>89</v>
      </c>
      <c r="C2546" t="s">
        <v>102</v>
      </c>
      <c r="D2546" s="7" t="s">
        <v>553</v>
      </c>
      <c r="E2546" s="10">
        <f>VLOOKUP(A2546,home!$A$2:$E$405,3,FALSE)</f>
        <v>1.4212962962963001</v>
      </c>
      <c r="F2546" s="10">
        <f>VLOOKUP(B2546,home!$B$2:$E$405,3,FALSE)</f>
        <v>0.55000000000000004</v>
      </c>
      <c r="G2546" s="10">
        <f>VLOOKUP(C2546,away!$B$2:$E$405,4,FALSE)</f>
        <v>0.86</v>
      </c>
      <c r="H2546" s="10">
        <f>VLOOKUP(A2546,away!$A$2:$E$405,3,FALSE)</f>
        <v>1.1111111111111101</v>
      </c>
      <c r="I2546" s="10">
        <f>VLOOKUP(C2546,away!$B$2:$E$405,3,FALSE)</f>
        <v>0.47</v>
      </c>
      <c r="J2546" s="10">
        <f>VLOOKUP(B2546,home!$B$2:$E$405,4,FALSE)</f>
        <v>1.2</v>
      </c>
      <c r="K2546" s="12">
        <f t="shared" si="3024"/>
        <v>0.67227314814814998</v>
      </c>
      <c r="L2546" s="12">
        <f t="shared" si="3025"/>
        <v>0.62666666666666604</v>
      </c>
      <c r="M2546" s="13">
        <f t="shared" si="3026"/>
        <v>0.27282088041948288</v>
      </c>
      <c r="N2546" s="13">
        <f t="shared" si="3027"/>
        <v>0.18341015216015571</v>
      </c>
      <c r="O2546" s="13">
        <f t="shared" si="3028"/>
        <v>0.17096775172954246</v>
      </c>
      <c r="P2546" s="13">
        <f t="shared" si="3029"/>
        <v>0.1149370286870308</v>
      </c>
      <c r="Q2546" s="13">
        <f t="shared" si="3030"/>
        <v>6.1650860197519551E-2</v>
      </c>
      <c r="R2546" s="13">
        <f t="shared" si="3031"/>
        <v>5.3569895541923235E-2</v>
      </c>
      <c r="S2546" s="13">
        <f t="shared" si="3032"/>
        <v>1.2105488904561812E-2</v>
      </c>
      <c r="T2546" s="13">
        <f t="shared" si="3033"/>
        <v>3.8634539057112213E-2</v>
      </c>
      <c r="U2546" s="13">
        <f t="shared" si="3034"/>
        <v>3.6013602321936275E-2</v>
      </c>
      <c r="V2546" s="13">
        <f t="shared" si="3035"/>
        <v>5.6665951315538706E-4</v>
      </c>
      <c r="W2546" s="13">
        <f t="shared" si="3036"/>
        <v>1.3815405957009315E-2</v>
      </c>
      <c r="X2546" s="13">
        <f t="shared" si="3037"/>
        <v>8.6576543997258296E-3</v>
      </c>
      <c r="Y2546" s="13">
        <f t="shared" si="3038"/>
        <v>2.7127317119140897E-3</v>
      </c>
      <c r="Z2546" s="13">
        <f t="shared" si="3039"/>
        <v>1.1190155957646176E-2</v>
      </c>
      <c r="AA2546" s="13">
        <f t="shared" si="3040"/>
        <v>7.5228413739155701E-3</v>
      </c>
      <c r="AB2546" s="13">
        <f t="shared" si="3041"/>
        <v>2.5287021267306874E-3</v>
      </c>
      <c r="AC2546" s="13">
        <f t="shared" si="3042"/>
        <v>1.4920540681118561E-5</v>
      </c>
      <c r="AD2546" s="13">
        <f t="shared" si="3043"/>
        <v>2.3219316139158393E-3</v>
      </c>
      <c r="AE2546" s="13">
        <f t="shared" si="3044"/>
        <v>1.4550771447205911E-3</v>
      </c>
      <c r="AF2546" s="13">
        <f t="shared" si="3045"/>
        <v>4.5592417201245134E-4</v>
      </c>
      <c r="AG2546" s="13">
        <f t="shared" si="3046"/>
        <v>9.5237493709267516E-5</v>
      </c>
      <c r="AH2546" s="13">
        <f t="shared" si="3047"/>
        <v>1.7531244333645656E-3</v>
      </c>
      <c r="AI2546" s="13">
        <f t="shared" si="3048"/>
        <v>1.178578481913438E-3</v>
      </c>
      <c r="AJ2546" s="13">
        <f t="shared" si="3049"/>
        <v>3.961633331878072E-4</v>
      </c>
      <c r="AK2546" s="13">
        <f t="shared" si="3050"/>
        <v>8.8776657061010545E-5</v>
      </c>
      <c r="AL2546" s="13">
        <f t="shared" si="3051"/>
        <v>2.5143568331792073E-7</v>
      </c>
      <c r="AM2546" s="13">
        <f t="shared" si="3052"/>
        <v>3.1219445517438328E-4</v>
      </c>
      <c r="AN2546" s="13">
        <f t="shared" si="3053"/>
        <v>1.9564185857594665E-4</v>
      </c>
      <c r="AO2546" s="13">
        <f t="shared" si="3054"/>
        <v>6.130111568712988E-5</v>
      </c>
      <c r="AP2546" s="13">
        <f t="shared" si="3055"/>
        <v>1.2805121943533784E-5</v>
      </c>
      <c r="AQ2546" s="13">
        <f t="shared" si="3056"/>
        <v>2.0061357711536238E-6</v>
      </c>
      <c r="AR2546" s="13">
        <f t="shared" si="3057"/>
        <v>2.1972492898169211E-4</v>
      </c>
      <c r="AS2546" s="13">
        <f t="shared" si="3058"/>
        <v>1.4771516973315082E-4</v>
      </c>
      <c r="AT2546" s="13">
        <f t="shared" si="3059"/>
        <v>4.9652471092871816E-5</v>
      </c>
      <c r="AU2546" s="13">
        <f t="shared" si="3060"/>
        <v>1.112667435164665E-5</v>
      </c>
      <c r="AV2546" s="13">
        <f t="shared" si="3061"/>
        <v>1.8700410987001921E-6</v>
      </c>
      <c r="AW2546" s="13">
        <f t="shared" si="3062"/>
        <v>2.9424342755197096E-9</v>
      </c>
      <c r="AX2546" s="13">
        <f t="shared" si="3063"/>
        <v>3.4979991535746505E-5</v>
      </c>
      <c r="AY2546" s="13">
        <f t="shared" si="3064"/>
        <v>2.1920794695734454E-5</v>
      </c>
      <c r="AZ2546" s="13">
        <f t="shared" si="3065"/>
        <v>6.8685156713301211E-6</v>
      </c>
      <c r="BA2546" s="13">
        <f t="shared" si="3066"/>
        <v>1.4347566069000684E-6</v>
      </c>
      <c r="BB2546" s="13">
        <f t="shared" si="3067"/>
        <v>2.2477853508101045E-7</v>
      </c>
      <c r="BC2546" s="13">
        <f t="shared" si="3068"/>
        <v>2.8172243063486629E-8</v>
      </c>
      <c r="BD2546" s="13">
        <f t="shared" si="3069"/>
        <v>2.2949048138087805E-5</v>
      </c>
      <c r="BE2546" s="13">
        <f t="shared" si="3070"/>
        <v>1.5428028838795727E-5</v>
      </c>
      <c r="BF2546" s="13">
        <f t="shared" si="3071"/>
        <v>5.1859247585888251E-6</v>
      </c>
      <c r="BG2546" s="13">
        <f t="shared" si="3072"/>
        <v>1.1621193211719813E-6</v>
      </c>
      <c r="BH2546" s="13">
        <f t="shared" si="3073"/>
        <v>1.9531540364201972E-7</v>
      </c>
      <c r="BI2546" s="13">
        <f t="shared" si="3074"/>
        <v>2.6261060257649455E-8</v>
      </c>
      <c r="BJ2546" s="14">
        <f t="shared" si="3075"/>
        <v>0.31385891960423484</v>
      </c>
      <c r="BK2546" s="14">
        <f t="shared" si="3076"/>
        <v>0.40046715029529106</v>
      </c>
      <c r="BL2546" s="14">
        <f t="shared" si="3077"/>
        <v>0.27449447198235372</v>
      </c>
      <c r="BM2546" s="14">
        <f t="shared" si="3078"/>
        <v>0.14263221125160971</v>
      </c>
      <c r="BN2546" s="14">
        <f t="shared" si="3079"/>
        <v>0.85735656873565469</v>
      </c>
    </row>
    <row r="2547" spans="1:66" x14ac:dyDescent="0.25">
      <c r="A2547" t="s">
        <v>72</v>
      </c>
      <c r="B2547" t="s">
        <v>74</v>
      </c>
      <c r="C2547" t="s">
        <v>367</v>
      </c>
      <c r="D2547" s="7" t="s">
        <v>553</v>
      </c>
      <c r="E2547" s="10">
        <f>VLOOKUP(A2547,home!$A$2:$E$405,3,FALSE)</f>
        <v>1.4212962962963001</v>
      </c>
      <c r="F2547" s="10">
        <f>VLOOKUP(B2547,home!$B$2:$E$405,3,FALSE)</f>
        <v>0.7</v>
      </c>
      <c r="G2547" s="10">
        <f>VLOOKUP(C2547,away!$B$2:$E$405,4,FALSE)</f>
        <v>1.17</v>
      </c>
      <c r="H2547" s="10">
        <f>VLOOKUP(A2547,away!$A$2:$E$405,3,FALSE)</f>
        <v>1.1111111111111101</v>
      </c>
      <c r="I2547" s="10">
        <f>VLOOKUP(C2547,away!$B$2:$E$405,3,FALSE)</f>
        <v>0.63</v>
      </c>
      <c r="J2547" s="10">
        <f>VLOOKUP(B2547,home!$B$2:$E$405,4,FALSE)</f>
        <v>1.2</v>
      </c>
      <c r="K2547" s="12">
        <f t="shared" si="3024"/>
        <v>1.1640416666666697</v>
      </c>
      <c r="L2547" s="12">
        <f t="shared" si="3025"/>
        <v>0.83999999999999908</v>
      </c>
      <c r="M2547" s="13">
        <f t="shared" si="3026"/>
        <v>0.13478940700149988</v>
      </c>
      <c r="N2547" s="13">
        <f t="shared" si="3027"/>
        <v>0.156900485975038</v>
      </c>
      <c r="O2547" s="13">
        <f t="shared" si="3028"/>
        <v>0.11322310188125977</v>
      </c>
      <c r="P2547" s="13">
        <f t="shared" si="3029"/>
        <v>0.13179640821903177</v>
      </c>
      <c r="Q2547" s="13">
        <f t="shared" si="3030"/>
        <v>9.1319351597596854E-2</v>
      </c>
      <c r="R2547" s="13">
        <f t="shared" si="3031"/>
        <v>4.7553702790129049E-2</v>
      </c>
      <c r="S2547" s="13">
        <f t="shared" si="3032"/>
        <v>3.2217467243632093E-2</v>
      </c>
      <c r="T2547" s="13">
        <f t="shared" si="3033"/>
        <v>7.6708255341981266E-2</v>
      </c>
      <c r="U2547" s="13">
        <f t="shared" si="3034"/>
        <v>5.5354491451993282E-2</v>
      </c>
      <c r="V2547" s="13">
        <f t="shared" si="3035"/>
        <v>3.5002309314985875E-3</v>
      </c>
      <c r="W2547" s="13">
        <f t="shared" si="3036"/>
        <v>3.5433176744195403E-2</v>
      </c>
      <c r="X2547" s="13">
        <f t="shared" si="3037"/>
        <v>2.9763868465124105E-2</v>
      </c>
      <c r="Y2547" s="13">
        <f t="shared" si="3038"/>
        <v>1.2500824755352111E-2</v>
      </c>
      <c r="Z2547" s="13">
        <f t="shared" si="3039"/>
        <v>1.3315036781236122E-2</v>
      </c>
      <c r="AA2547" s="13">
        <f t="shared" si="3040"/>
        <v>1.5499257606558103E-2</v>
      </c>
      <c r="AB2547" s="13">
        <f t="shared" si="3041"/>
        <v>9.0208908282169778E-3</v>
      </c>
      <c r="AC2547" s="13">
        <f t="shared" si="3042"/>
        <v>2.1390676897904169E-4</v>
      </c>
      <c r="AD2547" s="13">
        <f t="shared" si="3043"/>
        <v>1.0311423528151981E-2</v>
      </c>
      <c r="AE2547" s="13">
        <f t="shared" si="3044"/>
        <v>8.6615957636476532E-3</v>
      </c>
      <c r="AF2547" s="13">
        <f t="shared" si="3045"/>
        <v>3.6378702207320109E-3</v>
      </c>
      <c r="AG2547" s="13">
        <f t="shared" si="3046"/>
        <v>1.018603661804962E-3</v>
      </c>
      <c r="AH2547" s="13">
        <f t="shared" si="3047"/>
        <v>2.796157724059581E-3</v>
      </c>
      <c r="AI2547" s="13">
        <f t="shared" si="3048"/>
        <v>3.2548440973771968E-3</v>
      </c>
      <c r="AJ2547" s="13">
        <f t="shared" si="3049"/>
        <v>1.8943870739255625E-3</v>
      </c>
      <c r="AK2547" s="13">
        <f t="shared" si="3050"/>
        <v>7.3504849561470225E-4</v>
      </c>
      <c r="AL2547" s="13">
        <f t="shared" si="3051"/>
        <v>8.3662787669544893E-6</v>
      </c>
      <c r="AM2547" s="13">
        <f t="shared" si="3052"/>
        <v>2.4005853258831857E-3</v>
      </c>
      <c r="AN2547" s="13">
        <f t="shared" si="3053"/>
        <v>2.016491673741874E-3</v>
      </c>
      <c r="AO2547" s="13">
        <f t="shared" si="3054"/>
        <v>8.4692650297158605E-4</v>
      </c>
      <c r="AP2547" s="13">
        <f t="shared" si="3055"/>
        <v>2.3713942083204386E-4</v>
      </c>
      <c r="AQ2547" s="13">
        <f t="shared" si="3056"/>
        <v>4.979927837472914E-5</v>
      </c>
      <c r="AR2547" s="13">
        <f t="shared" si="3057"/>
        <v>4.6975449764200938E-4</v>
      </c>
      <c r="AS2547" s="13">
        <f t="shared" si="3058"/>
        <v>5.4681380835936875E-4</v>
      </c>
      <c r="AT2547" s="13">
        <f t="shared" si="3059"/>
        <v>3.1825702841949431E-4</v>
      </c>
      <c r="AU2547" s="13">
        <f t="shared" si="3060"/>
        <v>1.234881472632699E-4</v>
      </c>
      <c r="AV2547" s="13">
        <f t="shared" si="3061"/>
        <v>3.5936337188478984E-5</v>
      </c>
      <c r="AW2547" s="13">
        <f t="shared" si="3062"/>
        <v>2.2723626519261907E-7</v>
      </c>
      <c r="AX2547" s="13">
        <f t="shared" si="3063"/>
        <v>4.6573022395276977E-4</v>
      </c>
      <c r="AY2547" s="13">
        <f t="shared" si="3064"/>
        <v>3.9121338812032614E-4</v>
      </c>
      <c r="AZ2547" s="13">
        <f t="shared" si="3065"/>
        <v>1.6430962301053681E-4</v>
      </c>
      <c r="BA2547" s="13">
        <f t="shared" si="3066"/>
        <v>4.600669444295026E-5</v>
      </c>
      <c r="BB2547" s="13">
        <f t="shared" si="3067"/>
        <v>9.66140583301954E-6</v>
      </c>
      <c r="BC2547" s="13">
        <f t="shared" si="3068"/>
        <v>1.6231161799472817E-6</v>
      </c>
      <c r="BD2547" s="13">
        <f t="shared" si="3069"/>
        <v>6.5765629669881209E-5</v>
      </c>
      <c r="BE2547" s="13">
        <f t="shared" si="3070"/>
        <v>7.6553933170311501E-5</v>
      </c>
      <c r="BF2547" s="13">
        <f t="shared" si="3071"/>
        <v>4.4555983978729134E-5</v>
      </c>
      <c r="BG2547" s="13">
        <f t="shared" si="3072"/>
        <v>1.7288340616857759E-5</v>
      </c>
      <c r="BH2547" s="13">
        <f t="shared" si="3073"/>
        <v>5.0310872063870495E-6</v>
      </c>
      <c r="BI2547" s="13">
        <f t="shared" si="3074"/>
        <v>1.1712790273736268E-6</v>
      </c>
      <c r="BJ2547" s="14">
        <f t="shared" si="3075"/>
        <v>0.43288494270696726</v>
      </c>
      <c r="BK2547" s="14">
        <f t="shared" si="3076"/>
        <v>0.30291699983152864</v>
      </c>
      <c r="BL2547" s="14">
        <f t="shared" si="3077"/>
        <v>0.25103649802167632</v>
      </c>
      <c r="BM2547" s="14">
        <f t="shared" si="3078"/>
        <v>0.32418003372499798</v>
      </c>
      <c r="BN2547" s="14">
        <f t="shared" si="3079"/>
        <v>0.67558245746455536</v>
      </c>
    </row>
    <row r="2548" spans="1:66" x14ac:dyDescent="0.25">
      <c r="A2548" t="s">
        <v>72</v>
      </c>
      <c r="B2548" t="s">
        <v>75</v>
      </c>
      <c r="C2548" t="s">
        <v>237</v>
      </c>
      <c r="D2548" s="7" t="s">
        <v>553</v>
      </c>
      <c r="E2548" s="10">
        <f>VLOOKUP(A2548,home!$A$2:$E$405,3,FALSE)</f>
        <v>1.4212962962963001</v>
      </c>
      <c r="F2548" s="10">
        <f>VLOOKUP(B2548,home!$B$2:$E$405,3,FALSE)</f>
        <v>1.49</v>
      </c>
      <c r="G2548" s="10">
        <f>VLOOKUP(C2548,away!$B$2:$E$405,4,FALSE)</f>
        <v>1.17</v>
      </c>
      <c r="H2548" s="10">
        <f>VLOOKUP(A2548,away!$A$2:$E$405,3,FALSE)</f>
        <v>1.1111111111111101</v>
      </c>
      <c r="I2548" s="10">
        <f>VLOOKUP(C2548,away!$B$2:$E$405,3,FALSE)</f>
        <v>0.7</v>
      </c>
      <c r="J2548" s="10">
        <f>VLOOKUP(B2548,home!$B$2:$E$405,4,FALSE)</f>
        <v>1.6</v>
      </c>
      <c r="K2548" s="12">
        <f t="shared" si="3024"/>
        <v>2.4777458333333398</v>
      </c>
      <c r="L2548" s="12">
        <f t="shared" si="3025"/>
        <v>1.2444444444444434</v>
      </c>
      <c r="M2548" s="13">
        <f t="shared" si="3026"/>
        <v>2.4180946811044716E-2</v>
      </c>
      <c r="N2548" s="13">
        <f t="shared" si="3027"/>
        <v>5.9914240207121154E-2</v>
      </c>
      <c r="O2548" s="13">
        <f t="shared" si="3028"/>
        <v>3.0091844920411174E-2</v>
      </c>
      <c r="P2548" s="13">
        <f t="shared" si="3029"/>
        <v>7.4559943368861806E-2</v>
      </c>
      <c r="Q2548" s="13">
        <f t="shared" si="3030"/>
        <v>7.4226129515263653E-2</v>
      </c>
      <c r="R2548" s="13">
        <f t="shared" si="3031"/>
        <v>1.8723814617144719E-2</v>
      </c>
      <c r="S2548" s="13">
        <f t="shared" si="3032"/>
        <v>5.747484991601641E-2</v>
      </c>
      <c r="T2548" s="13">
        <f t="shared" si="3033"/>
        <v>9.2370294507883574E-2</v>
      </c>
      <c r="U2548" s="13">
        <f t="shared" si="3034"/>
        <v>4.6392853651736211E-2</v>
      </c>
      <c r="V2548" s="13">
        <f t="shared" si="3035"/>
        <v>1.9690992381354664E-2</v>
      </c>
      <c r="W2548" s="13">
        <f t="shared" si="3036"/>
        <v>6.1304494376968451E-2</v>
      </c>
      <c r="X2548" s="13">
        <f t="shared" si="3037"/>
        <v>7.6290037446893999E-2</v>
      </c>
      <c r="Y2548" s="13">
        <f t="shared" si="3038"/>
        <v>4.7469356633622901E-2</v>
      </c>
      <c r="Z2548" s="13">
        <f t="shared" si="3039"/>
        <v>7.7669156930378009E-3</v>
      </c>
      <c r="AA2548" s="13">
        <f t="shared" si="3040"/>
        <v>1.9244442996275739E-2</v>
      </c>
      <c r="AB2548" s="13">
        <f t="shared" si="3041"/>
        <v>2.3841419224421595E-2</v>
      </c>
      <c r="AC2548" s="13">
        <f t="shared" si="3042"/>
        <v>3.7947213365522219E-3</v>
      </c>
      <c r="AD2548" s="13">
        <f t="shared" si="3043"/>
        <v>3.797423887678518E-2</v>
      </c>
      <c r="AE2548" s="13">
        <f t="shared" si="3044"/>
        <v>4.7256830602221515E-2</v>
      </c>
      <c r="AF2548" s="13">
        <f t="shared" si="3045"/>
        <v>2.9404250152493368E-2</v>
      </c>
      <c r="AG2548" s="13">
        <f t="shared" si="3046"/>
        <v>1.2197318581775014E-2</v>
      </c>
      <c r="AH2548" s="13">
        <f t="shared" si="3047"/>
        <v>2.416373771167313E-3</v>
      </c>
      <c r="AI2548" s="13">
        <f t="shared" si="3048"/>
        <v>5.9871600432857787E-3</v>
      </c>
      <c r="AJ2548" s="13">
        <f t="shared" si="3049"/>
        <v>7.4173304253755991E-3</v>
      </c>
      <c r="AK2548" s="13">
        <f t="shared" si="3050"/>
        <v>6.1260865186436655E-3</v>
      </c>
      <c r="AL2548" s="13">
        <f t="shared" si="3051"/>
        <v>4.6802833679732408E-4</v>
      </c>
      <c r="AM2548" s="13">
        <f t="shared" si="3052"/>
        <v>1.8818102430191882E-2</v>
      </c>
      <c r="AN2548" s="13">
        <f t="shared" si="3053"/>
        <v>2.3418083024238767E-2</v>
      </c>
      <c r="AO2548" s="13">
        <f t="shared" si="3054"/>
        <v>1.4571251659526335E-2</v>
      </c>
      <c r="AP2548" s="13">
        <f t="shared" si="3055"/>
        <v>6.0443710587664724E-3</v>
      </c>
      <c r="AQ2548" s="13">
        <f t="shared" si="3056"/>
        <v>1.8804709960606781E-3</v>
      </c>
      <c r="AR2548" s="13">
        <f t="shared" si="3057"/>
        <v>6.0140858304608645E-4</v>
      </c>
      <c r="AS2548" s="13">
        <f t="shared" si="3058"/>
        <v>1.4901376107733484E-3</v>
      </c>
      <c r="AT2548" s="13">
        <f t="shared" si="3059"/>
        <v>1.8460911280934814E-3</v>
      </c>
      <c r="AU2548" s="13">
        <f t="shared" si="3060"/>
        <v>1.5247148668624227E-3</v>
      </c>
      <c r="AV2548" s="13">
        <f t="shared" si="3061"/>
        <v>9.4446397709744135E-4</v>
      </c>
      <c r="AW2548" s="13">
        <f t="shared" si="3062"/>
        <v>4.0086848541582731E-5</v>
      </c>
      <c r="AX2548" s="13">
        <f t="shared" si="3063"/>
        <v>7.7710791479413243E-3</v>
      </c>
      <c r="AY2548" s="13">
        <f t="shared" si="3064"/>
        <v>9.6706762729936394E-3</v>
      </c>
      <c r="AZ2548" s="13">
        <f t="shared" si="3065"/>
        <v>6.0173096809738157E-3</v>
      </c>
      <c r="BA2548" s="13">
        <f t="shared" si="3066"/>
        <v>2.4960692009965433E-3</v>
      </c>
      <c r="BB2548" s="13">
        <f t="shared" si="3067"/>
        <v>7.7655486253225693E-4</v>
      </c>
      <c r="BC2548" s="13">
        <f t="shared" si="3068"/>
        <v>1.9327587689691719E-4</v>
      </c>
      <c r="BD2548" s="13">
        <f t="shared" si="3069"/>
        <v>1.2473659500215098E-4</v>
      </c>
      <c r="BE2548" s="13">
        <f t="shared" si="3070"/>
        <v>3.0906557853076786E-4</v>
      </c>
      <c r="BF2548" s="13">
        <f t="shared" si="3071"/>
        <v>3.8289297471568416E-4</v>
      </c>
      <c r="BG2548" s="13">
        <f t="shared" si="3072"/>
        <v>3.1623715757146475E-4</v>
      </c>
      <c r="BH2548" s="13">
        <f t="shared" si="3073"/>
        <v>1.9588882487946887E-4</v>
      </c>
      <c r="BI2548" s="13">
        <f t="shared" si="3074"/>
        <v>9.707254392833367E-5</v>
      </c>
      <c r="BJ2548" s="14">
        <f t="shared" si="3075"/>
        <v>0.63006443511214727</v>
      </c>
      <c r="BK2548" s="14">
        <f t="shared" si="3076"/>
        <v>0.18984015842362079</v>
      </c>
      <c r="BL2548" s="14">
        <f t="shared" si="3077"/>
        <v>0.16807403600896245</v>
      </c>
      <c r="BM2548" s="14">
        <f t="shared" si="3078"/>
        <v>0.70441803637346923</v>
      </c>
      <c r="BN2548" s="14">
        <f t="shared" si="3079"/>
        <v>0.2816969194398472</v>
      </c>
    </row>
    <row r="2549" spans="1:66" x14ac:dyDescent="0.25">
      <c r="A2549" t="s">
        <v>72</v>
      </c>
      <c r="B2549" t="s">
        <v>77</v>
      </c>
      <c r="C2549" t="s">
        <v>90</v>
      </c>
      <c r="D2549" s="7" t="s">
        <v>553</v>
      </c>
      <c r="E2549" s="10">
        <f>VLOOKUP(A2549,home!$A$2:$E$405,3,FALSE)</f>
        <v>1.4212962962963001</v>
      </c>
      <c r="F2549" s="10">
        <f>VLOOKUP(B2549,home!$B$2:$E$405,3,FALSE)</f>
        <v>1.64</v>
      </c>
      <c r="G2549" s="10">
        <f>VLOOKUP(C2549,away!$B$2:$E$405,4,FALSE)</f>
        <v>1.41</v>
      </c>
      <c r="H2549" s="10">
        <f>VLOOKUP(A2549,away!$A$2:$E$405,3,FALSE)</f>
        <v>1.1111111111111101</v>
      </c>
      <c r="I2549" s="10">
        <f>VLOOKUP(C2549,away!$B$2:$E$405,3,FALSE)</f>
        <v>0.78</v>
      </c>
      <c r="J2549" s="10">
        <f>VLOOKUP(B2549,home!$B$2:$E$405,4,FALSE)</f>
        <v>0.9</v>
      </c>
      <c r="K2549" s="12">
        <f t="shared" si="3024"/>
        <v>3.286605555555564</v>
      </c>
      <c r="L2549" s="12">
        <f t="shared" si="3025"/>
        <v>0.77999999999999936</v>
      </c>
      <c r="M2549" s="13">
        <f t="shared" si="3026"/>
        <v>1.7135455250441068E-2</v>
      </c>
      <c r="N2549" s="13">
        <f t="shared" si="3027"/>
        <v>5.6317482423073377E-2</v>
      </c>
      <c r="O2549" s="13">
        <f t="shared" si="3028"/>
        <v>1.3365655095344021E-2</v>
      </c>
      <c r="P2549" s="13">
        <f t="shared" si="3029"/>
        <v>4.3927636289997192E-2</v>
      </c>
      <c r="Q2549" s="13">
        <f t="shared" si="3030"/>
        <v>9.2546675303287917E-2</v>
      </c>
      <c r="R2549" s="13">
        <f t="shared" si="3031"/>
        <v>5.212605487184164E-3</v>
      </c>
      <c r="S2549" s="13">
        <f t="shared" si="3032"/>
        <v>2.8152698627260136E-2</v>
      </c>
      <c r="T2549" s="13">
        <f t="shared" si="3033"/>
        <v>7.2186406736564512E-2</v>
      </c>
      <c r="U2549" s="13">
        <f t="shared" si="3034"/>
        <v>1.7131778153098891E-2</v>
      </c>
      <c r="V2549" s="13">
        <f t="shared" si="3035"/>
        <v>8.0189906950603306E-3</v>
      </c>
      <c r="W2549" s="13">
        <f t="shared" si="3036"/>
        <v>0.101388139066661</v>
      </c>
      <c r="X2549" s="13">
        <f t="shared" si="3037"/>
        <v>7.9082748471995507E-2</v>
      </c>
      <c r="Y2549" s="13">
        <f t="shared" si="3038"/>
        <v>3.084227190407822E-2</v>
      </c>
      <c r="Z2549" s="13">
        <f t="shared" si="3039"/>
        <v>1.3552774266678816E-3</v>
      </c>
      <c r="AA2549" s="13">
        <f t="shared" si="3040"/>
        <v>4.4542623198057085E-3</v>
      </c>
      <c r="AB2549" s="13">
        <f t="shared" si="3041"/>
        <v>7.3197016430876288E-3</v>
      </c>
      <c r="AC2549" s="13">
        <f t="shared" si="3042"/>
        <v>1.2848188942062647E-3</v>
      </c>
      <c r="AD2549" s="13">
        <f t="shared" si="3043"/>
        <v>8.3305705280982023E-2</v>
      </c>
      <c r="AE2549" s="13">
        <f t="shared" si="3044"/>
        <v>6.497845011916592E-2</v>
      </c>
      <c r="AF2549" s="13">
        <f t="shared" si="3045"/>
        <v>2.534159554647469E-2</v>
      </c>
      <c r="AG2549" s="13">
        <f t="shared" si="3046"/>
        <v>6.5888148420834135E-3</v>
      </c>
      <c r="AH2549" s="13">
        <f t="shared" si="3047"/>
        <v>2.642790982002367E-4</v>
      </c>
      <c r="AI2549" s="13">
        <f t="shared" si="3048"/>
        <v>8.685811523621124E-4</v>
      </c>
      <c r="AJ2549" s="13">
        <f t="shared" si="3049"/>
        <v>1.4273418204020865E-3</v>
      </c>
      <c r="AK2549" s="13">
        <f t="shared" si="3050"/>
        <v>1.5637031855367633E-3</v>
      </c>
      <c r="AL2549" s="13">
        <f t="shared" si="3051"/>
        <v>1.3174801896612915E-4</v>
      </c>
      <c r="AM2549" s="13">
        <f t="shared" si="3052"/>
        <v>5.4758598757190004E-2</v>
      </c>
      <c r="AN2549" s="13">
        <f t="shared" si="3053"/>
        <v>4.2711707030608163E-2</v>
      </c>
      <c r="AO2549" s="13">
        <f t="shared" si="3054"/>
        <v>1.6657565741937171E-2</v>
      </c>
      <c r="AP2549" s="13">
        <f t="shared" si="3055"/>
        <v>4.3309670929036603E-3</v>
      </c>
      <c r="AQ2549" s="13">
        <f t="shared" si="3056"/>
        <v>8.4453858311621312E-4</v>
      </c>
      <c r="AR2549" s="13">
        <f t="shared" si="3057"/>
        <v>4.122753931923689E-5</v>
      </c>
      <c r="AS2549" s="13">
        <f t="shared" si="3058"/>
        <v>1.3549865976848944E-4</v>
      </c>
      <c r="AT2549" s="13">
        <f t="shared" si="3059"/>
        <v>2.2266532398272534E-4</v>
      </c>
      <c r="AU2549" s="13">
        <f t="shared" si="3060"/>
        <v>2.4393769694373488E-4</v>
      </c>
      <c r="AV2549" s="13">
        <f t="shared" si="3061"/>
        <v>2.0043174749617714E-4</v>
      </c>
      <c r="AW2549" s="13">
        <f t="shared" si="3062"/>
        <v>9.3817483731295786E-6</v>
      </c>
      <c r="AX2549" s="13">
        <f t="shared" si="3063"/>
        <v>2.9994985814969746E-2</v>
      </c>
      <c r="AY2549" s="13">
        <f t="shared" si="3064"/>
        <v>2.3396088935676383E-2</v>
      </c>
      <c r="AZ2549" s="13">
        <f t="shared" si="3065"/>
        <v>9.1244746849137807E-3</v>
      </c>
      <c r="BA2549" s="13">
        <f t="shared" si="3066"/>
        <v>2.3723634180775814E-3</v>
      </c>
      <c r="BB2549" s="13">
        <f t="shared" si="3067"/>
        <v>4.6261086652512793E-4</v>
      </c>
      <c r="BC2549" s="13">
        <f t="shared" si="3068"/>
        <v>7.216729517791991E-5</v>
      </c>
      <c r="BD2549" s="13">
        <f t="shared" si="3069"/>
        <v>5.3595801115007911E-6</v>
      </c>
      <c r="BE2549" s="13">
        <f t="shared" si="3070"/>
        <v>1.7614825769903609E-5</v>
      </c>
      <c r="BF2549" s="13">
        <f t="shared" si="3071"/>
        <v>2.8946492117754266E-5</v>
      </c>
      <c r="BG2549" s="13">
        <f t="shared" si="3072"/>
        <v>3.1711900602685508E-5</v>
      </c>
      <c r="BH2549" s="13">
        <f t="shared" si="3073"/>
        <v>2.6056127174503004E-5</v>
      </c>
      <c r="BI2549" s="13">
        <f t="shared" si="3074"/>
        <v>1.7127242465596775E-5</v>
      </c>
      <c r="BJ2549" s="14">
        <f t="shared" si="3075"/>
        <v>0.79730435791546217</v>
      </c>
      <c r="BK2549" s="14">
        <f t="shared" si="3076"/>
        <v>0.12204743671160752</v>
      </c>
      <c r="BL2549" s="14">
        <f t="shared" si="3077"/>
        <v>5.2578485090773917E-2</v>
      </c>
      <c r="BM2549" s="14">
        <f t="shared" si="3078"/>
        <v>0.72139334010788048</v>
      </c>
      <c r="BN2549" s="14">
        <f t="shared" si="3079"/>
        <v>0.22850550984932774</v>
      </c>
    </row>
    <row r="2550" spans="1:66" x14ac:dyDescent="0.25">
      <c r="A2550" t="s">
        <v>72</v>
      </c>
      <c r="B2550" t="s">
        <v>81</v>
      </c>
      <c r="C2550" t="s">
        <v>88</v>
      </c>
      <c r="D2550" s="7" t="s">
        <v>553</v>
      </c>
      <c r="E2550" s="10">
        <f>VLOOKUP(A2550,home!$A$2:$E$405,3,FALSE)</f>
        <v>1.4212962962963001</v>
      </c>
      <c r="F2550" s="10">
        <f>VLOOKUP(B2550,home!$B$2:$E$405,3,FALSE)</f>
        <v>0.55000000000000004</v>
      </c>
      <c r="G2550" s="10">
        <f>VLOOKUP(C2550,away!$B$2:$E$405,4,FALSE)</f>
        <v>0.86</v>
      </c>
      <c r="H2550" s="10">
        <f>VLOOKUP(A2550,away!$A$2:$E$405,3,FALSE)</f>
        <v>1.1111111111111101</v>
      </c>
      <c r="I2550" s="10">
        <f>VLOOKUP(C2550,away!$B$2:$E$405,3,FALSE)</f>
        <v>0.7</v>
      </c>
      <c r="J2550" s="10">
        <f>VLOOKUP(B2550,home!$B$2:$E$405,4,FALSE)</f>
        <v>1.4</v>
      </c>
      <c r="K2550" s="12">
        <f t="shared" si="3024"/>
        <v>0.67227314814814998</v>
      </c>
      <c r="L2550" s="12">
        <f t="shared" si="3025"/>
        <v>1.0888888888888877</v>
      </c>
      <c r="M2550" s="13">
        <f t="shared" si="3026"/>
        <v>0.17184505743295253</v>
      </c>
      <c r="N2550" s="13">
        <f t="shared" si="3027"/>
        <v>0.11552681775415062</v>
      </c>
      <c r="O2550" s="13">
        <f t="shared" si="3028"/>
        <v>0.18712017364921477</v>
      </c>
      <c r="P2550" s="13">
        <f t="shared" si="3029"/>
        <v>0.1257958682211861</v>
      </c>
      <c r="Q2550" s="13">
        <f t="shared" si="3030"/>
        <v>3.883278873356022E-2</v>
      </c>
      <c r="R2550" s="13">
        <f t="shared" si="3031"/>
        <v>0.10187653898679458</v>
      </c>
      <c r="S2550" s="13">
        <f t="shared" si="3032"/>
        <v>2.3021611296117992E-2</v>
      </c>
      <c r="T2550" s="13">
        <f t="shared" si="3033"/>
        <v>4.2284592176543304E-2</v>
      </c>
      <c r="U2550" s="13">
        <f t="shared" si="3034"/>
        <v>6.8488861587090125E-2</v>
      </c>
      <c r="V2550" s="13">
        <f t="shared" si="3035"/>
        <v>1.8725030715375992E-3</v>
      </c>
      <c r="W2550" s="13">
        <f t="shared" si="3036"/>
        <v>8.7020803777608461E-3</v>
      </c>
      <c r="X2550" s="13">
        <f t="shared" si="3037"/>
        <v>9.4755986335617985E-3</v>
      </c>
      <c r="Y2550" s="13">
        <f t="shared" si="3038"/>
        <v>5.1589370338280842E-3</v>
      </c>
      <c r="Z2550" s="13">
        <f t="shared" si="3039"/>
        <v>3.6977410447058739E-2</v>
      </c>
      <c r="AA2550" s="13">
        <f t="shared" si="3040"/>
        <v>2.4858920131610465E-2</v>
      </c>
      <c r="AB2550" s="13">
        <f t="shared" si="3041"/>
        <v>8.3559922482205964E-3</v>
      </c>
      <c r="AC2550" s="13">
        <f t="shared" si="3042"/>
        <v>8.5670615564115791E-5</v>
      </c>
      <c r="AD2550" s="13">
        <f t="shared" si="3043"/>
        <v>1.4625437427488815E-3</v>
      </c>
      <c r="AE2550" s="13">
        <f t="shared" si="3044"/>
        <v>1.5925476309932246E-3</v>
      </c>
      <c r="AF2550" s="13">
        <f t="shared" si="3045"/>
        <v>8.670537102074212E-4</v>
      </c>
      <c r="AG2550" s="13">
        <f t="shared" si="3046"/>
        <v>3.1470838370491557E-4</v>
      </c>
      <c r="AH2550" s="13">
        <f t="shared" si="3047"/>
        <v>1.0066072843921532E-2</v>
      </c>
      <c r="AI2550" s="13">
        <f t="shared" si="3048"/>
        <v>6.7671504802717291E-3</v>
      </c>
      <c r="AJ2550" s="13">
        <f t="shared" si="3049"/>
        <v>2.2746867786822703E-3</v>
      </c>
      <c r="AK2550" s="13">
        <f t="shared" si="3050"/>
        <v>5.0973694725190127E-4</v>
      </c>
      <c r="AL2550" s="13">
        <f t="shared" si="3051"/>
        <v>2.5085410373553967E-6</v>
      </c>
      <c r="AM2550" s="13">
        <f t="shared" si="3052"/>
        <v>1.9664577724843376E-4</v>
      </c>
      <c r="AN2550" s="13">
        <f t="shared" si="3053"/>
        <v>2.1412540189273875E-4</v>
      </c>
      <c r="AO2550" s="13">
        <f t="shared" si="3054"/>
        <v>1.1657938547493539E-4</v>
      </c>
      <c r="AP2550" s="13">
        <f t="shared" si="3055"/>
        <v>4.2313999172383916E-5</v>
      </c>
      <c r="AQ2550" s="13">
        <f t="shared" si="3056"/>
        <v>1.1518810885815606E-5</v>
      </c>
      <c r="AR2550" s="13">
        <f t="shared" si="3057"/>
        <v>2.1921669748984651E-3</v>
      </c>
      <c r="AS2550" s="13">
        <f t="shared" si="3058"/>
        <v>1.4737349934813976E-3</v>
      </c>
      <c r="AT2550" s="13">
        <f t="shared" si="3059"/>
        <v>4.9537623180191627E-4</v>
      </c>
      <c r="AU2550" s="13">
        <f t="shared" si="3060"/>
        <v>1.1100937962374731E-4</v>
      </c>
      <c r="AV2550" s="13">
        <f t="shared" si="3061"/>
        <v>1.8657156278407425E-5</v>
      </c>
      <c r="AW2550" s="13">
        <f t="shared" si="3062"/>
        <v>5.1009144593608045E-8</v>
      </c>
      <c r="AX2550" s="13">
        <f t="shared" si="3063"/>
        <v>2.2033279290140725E-5</v>
      </c>
      <c r="AY2550" s="13">
        <f t="shared" si="3064"/>
        <v>2.3991793004819875E-5</v>
      </c>
      <c r="AZ2550" s="13">
        <f t="shared" si="3065"/>
        <v>1.3062198413735248E-5</v>
      </c>
      <c r="BA2550" s="13">
        <f t="shared" si="3066"/>
        <v>4.741094239059456E-6</v>
      </c>
      <c r="BB2550" s="13">
        <f t="shared" si="3067"/>
        <v>1.2906312095217391E-6</v>
      </c>
      <c r="BC2550" s="13">
        <f t="shared" si="3068"/>
        <v>2.8107079674028963E-7</v>
      </c>
      <c r="BD2550" s="13">
        <f t="shared" si="3069"/>
        <v>3.9783771025935053E-4</v>
      </c>
      <c r="BE2550" s="13">
        <f t="shared" si="3070"/>
        <v>2.6745560992810509E-4</v>
      </c>
      <c r="BF2550" s="13">
        <f t="shared" si="3071"/>
        <v>8.990161243812542E-5</v>
      </c>
      <c r="BG2550" s="13">
        <f t="shared" si="3072"/>
        <v>2.0146146672457816E-5</v>
      </c>
      <c r="BH2550" s="13">
        <f t="shared" si="3073"/>
        <v>3.385928361636898E-6</v>
      </c>
      <c r="BI2550" s="13">
        <f t="shared" si="3074"/>
        <v>4.552537438163491E-7</v>
      </c>
      <c r="BJ2550" s="14">
        <f t="shared" si="3075"/>
        <v>0.22486425161868767</v>
      </c>
      <c r="BK2550" s="14">
        <f t="shared" si="3076"/>
        <v>0.32264721097140053</v>
      </c>
      <c r="BL2550" s="14">
        <f t="shared" si="3077"/>
        <v>0.41538826065054535</v>
      </c>
      <c r="BM2550" s="14">
        <f t="shared" si="3078"/>
        <v>0.25885594812597318</v>
      </c>
      <c r="BN2550" s="14">
        <f t="shared" si="3079"/>
        <v>0.74099724477785878</v>
      </c>
    </row>
    <row r="2551" spans="1:66" x14ac:dyDescent="0.25">
      <c r="A2551" t="s">
        <v>72</v>
      </c>
      <c r="B2551" t="s">
        <v>326</v>
      </c>
      <c r="C2551" t="s">
        <v>79</v>
      </c>
      <c r="D2551" s="7" t="s">
        <v>553</v>
      </c>
      <c r="E2551" s="10">
        <f>VLOOKUP(A2551,home!$A$2:$E$405,3,FALSE)</f>
        <v>1.4212962962963001</v>
      </c>
      <c r="F2551" s="10">
        <f>VLOOKUP(B2551,home!$B$2:$E$405,3,FALSE)</f>
        <v>1.49</v>
      </c>
      <c r="G2551" s="10">
        <f>VLOOKUP(C2551,away!$B$2:$E$405,4,FALSE)</f>
        <v>1.41</v>
      </c>
      <c r="H2551" s="10">
        <f>VLOOKUP(A2551,away!$A$2:$E$405,3,FALSE)</f>
        <v>1.1111111111111101</v>
      </c>
      <c r="I2551" s="10">
        <f>VLOOKUP(C2551,away!$B$2:$E$405,3,FALSE)</f>
        <v>1.02</v>
      </c>
      <c r="J2551" s="10">
        <f>VLOOKUP(B2551,home!$B$2:$E$405,4,FALSE)</f>
        <v>0.8</v>
      </c>
      <c r="K2551" s="12">
        <f t="shared" si="3024"/>
        <v>2.9860013888888965</v>
      </c>
      <c r="L2551" s="12">
        <f t="shared" si="3025"/>
        <v>0.90666666666666584</v>
      </c>
      <c r="M2551" s="13">
        <f t="shared" si="3026"/>
        <v>2.0390869424487396E-2</v>
      </c>
      <c r="N2551" s="13">
        <f t="shared" si="3027"/>
        <v>6.0887164422171493E-2</v>
      </c>
      <c r="O2551" s="13">
        <f t="shared" si="3028"/>
        <v>1.848772161153522E-2</v>
      </c>
      <c r="P2551" s="13">
        <f t="shared" si="3029"/>
        <v>5.5204362409435437E-2</v>
      </c>
      <c r="Q2551" s="13">
        <f t="shared" si="3030"/>
        <v>9.0904578765055366E-2</v>
      </c>
      <c r="R2551" s="13">
        <f t="shared" si="3031"/>
        <v>8.3811004638959588E-3</v>
      </c>
      <c r="S2551" s="13">
        <f t="shared" si="3032"/>
        <v>3.7363801974188017E-2</v>
      </c>
      <c r="T2551" s="13">
        <f t="shared" si="3033"/>
        <v>8.2420151413650125E-2</v>
      </c>
      <c r="U2551" s="13">
        <f t="shared" si="3034"/>
        <v>2.5025977625610707E-2</v>
      </c>
      <c r="V2551" s="13">
        <f t="shared" si="3035"/>
        <v>1.123947969193846E-2</v>
      </c>
      <c r="W2551" s="13">
        <f t="shared" si="3036"/>
        <v>9.0480399482938456E-2</v>
      </c>
      <c r="X2551" s="13">
        <f t="shared" si="3037"/>
        <v>8.203556219786412E-2</v>
      </c>
      <c r="Y2551" s="13">
        <f t="shared" si="3038"/>
        <v>3.7189454863031698E-2</v>
      </c>
      <c r="Z2551" s="13">
        <f t="shared" si="3039"/>
        <v>2.532954806866332E-3</v>
      </c>
      <c r="AA2551" s="13">
        <f t="shared" si="3040"/>
        <v>7.5634065712956739E-3</v>
      </c>
      <c r="AB2551" s="13">
        <f t="shared" si="3041"/>
        <v>1.1292171263310148E-2</v>
      </c>
      <c r="AC2551" s="13">
        <f t="shared" si="3042"/>
        <v>1.9017957783292827E-3</v>
      </c>
      <c r="AD2551" s="13">
        <f t="shared" si="3043"/>
        <v>6.7543649630819116E-2</v>
      </c>
      <c r="AE2551" s="13">
        <f t="shared" si="3044"/>
        <v>6.1239575665275936E-2</v>
      </c>
      <c r="AF2551" s="13">
        <f t="shared" si="3045"/>
        <v>2.7761940968258399E-2</v>
      </c>
      <c r="AG2551" s="13">
        <f t="shared" si="3046"/>
        <v>8.3902754926291987E-3</v>
      </c>
      <c r="AH2551" s="13">
        <f t="shared" si="3047"/>
        <v>5.7413642288970128E-4</v>
      </c>
      <c r="AI2551" s="13">
        <f t="shared" si="3048"/>
        <v>1.7143721561603507E-3</v>
      </c>
      <c r="AJ2551" s="13">
        <f t="shared" si="3049"/>
        <v>2.5595588196836304E-3</v>
      </c>
      <c r="AK2551" s="13">
        <f t="shared" si="3050"/>
        <v>2.5476153968393813E-3</v>
      </c>
      <c r="AL2551" s="13">
        <f t="shared" si="3051"/>
        <v>2.0594987136653367E-4</v>
      </c>
      <c r="AM2551" s="13">
        <f t="shared" si="3052"/>
        <v>4.0337086321650173E-2</v>
      </c>
      <c r="AN2551" s="13">
        <f t="shared" si="3053"/>
        <v>3.6572291598296121E-2</v>
      </c>
      <c r="AO2551" s="13">
        <f t="shared" si="3054"/>
        <v>1.6579438857894226E-2</v>
      </c>
      <c r="AP2551" s="13">
        <f t="shared" si="3055"/>
        <v>5.0106748548302505E-3</v>
      </c>
      <c r="AQ2551" s="13">
        <f t="shared" si="3056"/>
        <v>1.1357529670948554E-3</v>
      </c>
      <c r="AR2551" s="13">
        <f t="shared" si="3057"/>
        <v>1.0411007135066576E-4</v>
      </c>
      <c r="AS2551" s="13">
        <f t="shared" si="3058"/>
        <v>3.1087281765041007E-4</v>
      </c>
      <c r="AT2551" s="13">
        <f t="shared" si="3059"/>
        <v>4.6413333263596471E-4</v>
      </c>
      <c r="AU2551" s="13">
        <f t="shared" si="3060"/>
        <v>4.6196759196020755E-4</v>
      </c>
      <c r="AV2551" s="13">
        <f t="shared" si="3061"/>
        <v>3.4485896780370976E-4</v>
      </c>
      <c r="AW2551" s="13">
        <f t="shared" si="3062"/>
        <v>1.5488047752612291E-5</v>
      </c>
      <c r="AX2551" s="13">
        <f t="shared" si="3063"/>
        <v>2.0074432630029792E-2</v>
      </c>
      <c r="AY2551" s="13">
        <f t="shared" si="3064"/>
        <v>1.8200818917893661E-2</v>
      </c>
      <c r="AZ2551" s="13">
        <f t="shared" si="3065"/>
        <v>8.2510379094451174E-3</v>
      </c>
      <c r="BA2551" s="13">
        <f t="shared" si="3066"/>
        <v>2.4936470126323E-3</v>
      </c>
      <c r="BB2551" s="13">
        <f t="shared" si="3067"/>
        <v>5.6522665619665403E-4</v>
      </c>
      <c r="BC2551" s="13">
        <f t="shared" si="3068"/>
        <v>1.0249443365699321E-4</v>
      </c>
      <c r="BD2551" s="13">
        <f t="shared" si="3069"/>
        <v>1.5732188559656144E-5</v>
      </c>
      <c r="BE2551" s="13">
        <f t="shared" si="3070"/>
        <v>4.6976336889395252E-5</v>
      </c>
      <c r="BF2551" s="13">
        <f t="shared" si="3071"/>
        <v>7.0135703598323489E-5</v>
      </c>
      <c r="BG2551" s="13">
        <f t="shared" si="3072"/>
        <v>6.9808436118431292E-5</v>
      </c>
      <c r="BH2551" s="13">
        <f t="shared" si="3073"/>
        <v>5.2112021801449418E-5</v>
      </c>
      <c r="BI2551" s="13">
        <f t="shared" si="3074"/>
        <v>3.1121313895387278E-5</v>
      </c>
      <c r="BJ2551" s="14">
        <f t="shared" si="3075"/>
        <v>0.75817565506131401</v>
      </c>
      <c r="BK2551" s="14">
        <f t="shared" si="3076"/>
        <v>0.14450707806763879</v>
      </c>
      <c r="BL2551" s="14">
        <f t="shared" si="3077"/>
        <v>8.0117889113484372E-2</v>
      </c>
      <c r="BM2551" s="14">
        <f t="shared" si="3078"/>
        <v>0.71289244908258165</v>
      </c>
      <c r="BN2551" s="14">
        <f t="shared" si="3079"/>
        <v>0.25425579709658086</v>
      </c>
    </row>
    <row r="2552" spans="1:66" x14ac:dyDescent="0.25">
      <c r="A2552" t="s">
        <v>72</v>
      </c>
      <c r="B2552" t="s">
        <v>78</v>
      </c>
      <c r="C2552" t="s">
        <v>76</v>
      </c>
      <c r="D2552" s="7" t="s">
        <v>553</v>
      </c>
      <c r="E2552" s="10">
        <f>VLOOKUP(A2552,home!$A$2:$E$405,3,FALSE)</f>
        <v>1.4212962962963001</v>
      </c>
      <c r="F2552" s="10">
        <f>VLOOKUP(B2552,home!$B$2:$E$405,3,FALSE)</f>
        <v>1.17</v>
      </c>
      <c r="G2552" s="10">
        <f>VLOOKUP(C2552,away!$B$2:$E$405,4,FALSE)</f>
        <v>0.86</v>
      </c>
      <c r="H2552" s="10">
        <f>VLOOKUP(A2552,away!$A$2:$E$405,3,FALSE)</f>
        <v>1.1111111111111101</v>
      </c>
      <c r="I2552" s="10">
        <f>VLOOKUP(C2552,away!$B$2:$E$405,3,FALSE)</f>
        <v>0.7</v>
      </c>
      <c r="J2552" s="10">
        <f>VLOOKUP(B2552,home!$B$2:$E$405,4,FALSE)</f>
        <v>1</v>
      </c>
      <c r="K2552" s="12">
        <f t="shared" si="3024"/>
        <v>1.4301083333333371</v>
      </c>
      <c r="L2552" s="12">
        <f t="shared" si="3025"/>
        <v>0.77777777777777701</v>
      </c>
      <c r="M2552" s="13">
        <f t="shared" si="3026"/>
        <v>0.10993278877042094</v>
      </c>
      <c r="N2552" s="13">
        <f t="shared" si="3027"/>
        <v>0.15721579732715249</v>
      </c>
      <c r="O2552" s="13">
        <f t="shared" si="3028"/>
        <v>8.5503280154771766E-2</v>
      </c>
      <c r="P2552" s="13">
        <f t="shared" si="3029"/>
        <v>0.12227895347667406</v>
      </c>
      <c r="Q2552" s="13">
        <f t="shared" si="3030"/>
        <v>0.1124178109446029</v>
      </c>
      <c r="R2552" s="13">
        <f t="shared" si="3031"/>
        <v>3.3251275615744529E-2</v>
      </c>
      <c r="S2552" s="13">
        <f t="shared" si="3032"/>
        <v>3.4002918125219321E-2</v>
      </c>
      <c r="T2552" s="13">
        <f t="shared" si="3033"/>
        <v>8.7436075179135514E-2</v>
      </c>
      <c r="U2552" s="13">
        <f t="shared" si="3034"/>
        <v>4.7552926352039844E-2</v>
      </c>
      <c r="V2552" s="13">
        <f t="shared" si="3035"/>
        <v>4.2024073577739633E-3</v>
      </c>
      <c r="W2552" s="13">
        <f t="shared" si="3036"/>
        <v>5.3589882748989418E-2</v>
      </c>
      <c r="X2552" s="13">
        <f t="shared" si="3037"/>
        <v>4.1681019915880621E-2</v>
      </c>
      <c r="Y2552" s="13">
        <f t="shared" si="3038"/>
        <v>1.6209285522842443E-2</v>
      </c>
      <c r="Z2552" s="13">
        <f t="shared" si="3039"/>
        <v>8.6207010855633912E-3</v>
      </c>
      <c r="AA2552" s="13">
        <f t="shared" si="3040"/>
        <v>1.2328536461639951E-2</v>
      </c>
      <c r="AB2552" s="13">
        <f t="shared" si="3041"/>
        <v>8.8155713657975948E-3</v>
      </c>
      <c r="AC2552" s="13">
        <f t="shared" si="3042"/>
        <v>2.9214780886734103E-4</v>
      </c>
      <c r="AD2552" s="13">
        <f t="shared" si="3043"/>
        <v>1.9159834475421564E-2</v>
      </c>
      <c r="AE2552" s="13">
        <f t="shared" si="3044"/>
        <v>1.4902093480883423E-2</v>
      </c>
      <c r="AF2552" s="13">
        <f t="shared" si="3045"/>
        <v>5.795258575899102E-3</v>
      </c>
      <c r="AG2552" s="13">
        <f t="shared" si="3046"/>
        <v>1.5024744456034697E-3</v>
      </c>
      <c r="AH2552" s="13">
        <f t="shared" si="3047"/>
        <v>1.6762474333039908E-3</v>
      </c>
      <c r="AI2552" s="13">
        <f t="shared" si="3048"/>
        <v>2.3972154230966548E-3</v>
      </c>
      <c r="AJ2552" s="13">
        <f t="shared" si="3049"/>
        <v>1.7141388766828639E-3</v>
      </c>
      <c r="AK2552" s="13">
        <f t="shared" si="3050"/>
        <v>8.1713476401160318E-4</v>
      </c>
      <c r="AL2552" s="13">
        <f t="shared" si="3051"/>
        <v>1.299831605415027E-5</v>
      </c>
      <c r="AM2552" s="13">
        <f t="shared" si="3052"/>
        <v>5.4801277897175427E-3</v>
      </c>
      <c r="AN2552" s="13">
        <f t="shared" si="3053"/>
        <v>4.2623216142247521E-3</v>
      </c>
      <c r="AO2552" s="13">
        <f t="shared" si="3054"/>
        <v>1.6575695166429567E-3</v>
      </c>
      <c r="AP2552" s="13">
        <f t="shared" si="3055"/>
        <v>4.2974024505558109E-4</v>
      </c>
      <c r="AQ2552" s="13">
        <f t="shared" si="3056"/>
        <v>8.3560603205251786E-5</v>
      </c>
      <c r="AR2552" s="13">
        <f t="shared" si="3057"/>
        <v>2.607496007361762E-4</v>
      </c>
      <c r="AS2552" s="13">
        <f t="shared" si="3058"/>
        <v>3.7290017692614605E-4</v>
      </c>
      <c r="AT2552" s="13">
        <f t="shared" si="3059"/>
        <v>2.6664382526177867E-4</v>
      </c>
      <c r="AU2552" s="13">
        <f t="shared" si="3060"/>
        <v>1.2710985217958263E-4</v>
      </c>
      <c r="AV2552" s="13">
        <f t="shared" si="3061"/>
        <v>4.5445214712697467E-5</v>
      </c>
      <c r="AW2552" s="13">
        <f t="shared" si="3062"/>
        <v>4.0161419987156074E-7</v>
      </c>
      <c r="AX2552" s="13">
        <f t="shared" si="3063"/>
        <v>1.3061960699677795E-3</v>
      </c>
      <c r="AY2552" s="13">
        <f t="shared" si="3064"/>
        <v>1.0159302766416052E-3</v>
      </c>
      <c r="AZ2552" s="13">
        <f t="shared" si="3065"/>
        <v>3.9508399647173489E-4</v>
      </c>
      <c r="BA2552" s="13">
        <f t="shared" si="3066"/>
        <v>1.0242918427044971E-4</v>
      </c>
      <c r="BB2552" s="13">
        <f t="shared" si="3067"/>
        <v>1.99167858303652E-5</v>
      </c>
      <c r="BC2552" s="13">
        <f t="shared" si="3068"/>
        <v>3.0981666847234738E-6</v>
      </c>
      <c r="BD2552" s="13">
        <f t="shared" si="3069"/>
        <v>3.3800874169504268E-5</v>
      </c>
      <c r="BE2552" s="13">
        <f t="shared" si="3070"/>
        <v>4.8338911823759595E-5</v>
      </c>
      <c r="BF2552" s="13">
        <f t="shared" si="3071"/>
        <v>3.4564940311711995E-5</v>
      </c>
      <c r="BG2552" s="13">
        <f t="shared" si="3072"/>
        <v>1.6477203060316241E-5</v>
      </c>
      <c r="BH2552" s="13">
        <f t="shared" si="3073"/>
        <v>5.8910463516459585E-6</v>
      </c>
      <c r="BI2552" s="13">
        <f t="shared" si="3074"/>
        <v>1.6849668959083656E-6</v>
      </c>
      <c r="BJ2552" s="14">
        <f t="shared" si="3075"/>
        <v>0.52466550686512381</v>
      </c>
      <c r="BK2552" s="14">
        <f t="shared" si="3076"/>
        <v>0.27173814413165137</v>
      </c>
      <c r="BL2552" s="14">
        <f t="shared" si="3077"/>
        <v>0.19526993305951804</v>
      </c>
      <c r="BM2552" s="14">
        <f t="shared" si="3078"/>
        <v>0.37867885019004816</v>
      </c>
      <c r="BN2552" s="14">
        <f t="shared" si="3079"/>
        <v>0.62059990628936668</v>
      </c>
    </row>
    <row r="2553" spans="1:66" x14ac:dyDescent="0.25">
      <c r="A2553" t="s">
        <v>72</v>
      </c>
      <c r="B2553" t="s">
        <v>86</v>
      </c>
      <c r="C2553" t="s">
        <v>83</v>
      </c>
      <c r="D2553" s="7" t="s">
        <v>553</v>
      </c>
      <c r="E2553" s="10">
        <f>VLOOKUP(A2553,home!$A$2:$E$405,3,FALSE)</f>
        <v>1.4212962962963001</v>
      </c>
      <c r="F2553" s="10">
        <f>VLOOKUP(B2553,home!$B$2:$E$405,3,FALSE)</f>
        <v>0.78</v>
      </c>
      <c r="G2553" s="10">
        <f>VLOOKUP(C2553,away!$B$2:$E$405,4,FALSE)</f>
        <v>0.7</v>
      </c>
      <c r="H2553" s="10">
        <f>VLOOKUP(A2553,away!$A$2:$E$405,3,FALSE)</f>
        <v>1.1111111111111101</v>
      </c>
      <c r="I2553" s="10">
        <f>VLOOKUP(C2553,away!$B$2:$E$405,3,FALSE)</f>
        <v>0.39</v>
      </c>
      <c r="J2553" s="10">
        <f>VLOOKUP(B2553,home!$B$2:$E$405,4,FALSE)</f>
        <v>0.9</v>
      </c>
      <c r="K2553" s="12">
        <f t="shared" si="3024"/>
        <v>0.77602777777777987</v>
      </c>
      <c r="L2553" s="12">
        <f t="shared" si="3025"/>
        <v>0.38999999999999968</v>
      </c>
      <c r="M2553" s="13">
        <f t="shared" si="3026"/>
        <v>0.31160223954198735</v>
      </c>
      <c r="N2553" s="13">
        <f t="shared" si="3027"/>
        <v>0.24181199350234792</v>
      </c>
      <c r="O2553" s="13">
        <f t="shared" si="3028"/>
        <v>0.12152487342137498</v>
      </c>
      <c r="P2553" s="13">
        <f t="shared" si="3029"/>
        <v>9.4306677465915617E-2</v>
      </c>
      <c r="Q2553" s="13">
        <f t="shared" si="3030"/>
        <v>9.3826411978820981E-2</v>
      </c>
      <c r="R2553" s="13">
        <f t="shared" si="3031"/>
        <v>2.36973503171681E-2</v>
      </c>
      <c r="S2553" s="13">
        <f t="shared" si="3032"/>
        <v>7.1354986309893238E-3</v>
      </c>
      <c r="T2553" s="13">
        <f t="shared" si="3033"/>
        <v>3.6592300671740158E-2</v>
      </c>
      <c r="U2553" s="13">
        <f t="shared" si="3034"/>
        <v>1.8389802105853528E-2</v>
      </c>
      <c r="V2553" s="13">
        <f t="shared" si="3035"/>
        <v>2.3995162299086473E-4</v>
      </c>
      <c r="W2553" s="13">
        <f t="shared" si="3036"/>
        <v>2.4270633994928979E-2</v>
      </c>
      <c r="X2553" s="13">
        <f t="shared" si="3037"/>
        <v>9.4655472580222957E-3</v>
      </c>
      <c r="Y2553" s="13">
        <f t="shared" si="3038"/>
        <v>1.8457817153143458E-3</v>
      </c>
      <c r="Z2553" s="13">
        <f t="shared" si="3039"/>
        <v>3.08065554123185E-3</v>
      </c>
      <c r="AA2553" s="13">
        <f t="shared" si="3040"/>
        <v>2.3906742737609564E-3</v>
      </c>
      <c r="AB2553" s="13">
        <f t="shared" si="3041"/>
        <v>9.276148220286113E-4</v>
      </c>
      <c r="AC2553" s="13">
        <f t="shared" si="3042"/>
        <v>4.538847416116947E-6</v>
      </c>
      <c r="AD2553" s="13">
        <f t="shared" si="3043"/>
        <v>4.7086715410856418E-3</v>
      </c>
      <c r="AE2553" s="13">
        <f t="shared" si="3044"/>
        <v>1.8363819010233991E-3</v>
      </c>
      <c r="AF2553" s="13">
        <f t="shared" si="3045"/>
        <v>3.5809447069956243E-4</v>
      </c>
      <c r="AG2553" s="13">
        <f t="shared" si="3046"/>
        <v>4.6552281190943079E-5</v>
      </c>
      <c r="AH2553" s="13">
        <f t="shared" si="3047"/>
        <v>3.003639152701052E-4</v>
      </c>
      <c r="AI2553" s="13">
        <f t="shared" si="3048"/>
        <v>2.3309074169169309E-4</v>
      </c>
      <c r="AJ2553" s="13">
        <f t="shared" si="3049"/>
        <v>9.0442445147789546E-5</v>
      </c>
      <c r="AK2553" s="13">
        <f t="shared" si="3050"/>
        <v>2.3395283241609297E-5</v>
      </c>
      <c r="AL2553" s="13">
        <f t="shared" si="3051"/>
        <v>5.4947438114425796E-8</v>
      </c>
      <c r="AM2553" s="13">
        <f t="shared" si="3052"/>
        <v>7.3081198246283336E-4</v>
      </c>
      <c r="AN2553" s="13">
        <f t="shared" si="3053"/>
        <v>2.8501667316050479E-4</v>
      </c>
      <c r="AO2553" s="13">
        <f t="shared" si="3054"/>
        <v>5.5578251266298385E-5</v>
      </c>
      <c r="AP2553" s="13">
        <f t="shared" si="3055"/>
        <v>7.2251726646187836E-6</v>
      </c>
      <c r="AQ2553" s="13">
        <f t="shared" si="3056"/>
        <v>7.0445433480033087E-7</v>
      </c>
      <c r="AR2553" s="13">
        <f t="shared" si="3057"/>
        <v>2.34283853910682E-5</v>
      </c>
      <c r="AS2553" s="13">
        <f t="shared" si="3058"/>
        <v>1.8181077851952059E-5</v>
      </c>
      <c r="AT2553" s="13">
        <f t="shared" si="3059"/>
        <v>7.0545107215275823E-6</v>
      </c>
      <c r="AU2553" s="13">
        <f t="shared" si="3060"/>
        <v>1.8248320928455246E-6</v>
      </c>
      <c r="AV2553" s="13">
        <f t="shared" si="3061"/>
        <v>3.5403009845712175E-7</v>
      </c>
      <c r="AW2553" s="13">
        <f t="shared" si="3062"/>
        <v>4.6194133152396488E-10</v>
      </c>
      <c r="AX2553" s="13">
        <f t="shared" si="3063"/>
        <v>9.4521733120667687E-5</v>
      </c>
      <c r="AY2553" s="13">
        <f t="shared" si="3064"/>
        <v>3.6863475917060375E-5</v>
      </c>
      <c r="AZ2553" s="13">
        <f t="shared" si="3065"/>
        <v>7.1883778038267665E-6</v>
      </c>
      <c r="BA2553" s="13">
        <f t="shared" si="3066"/>
        <v>9.3448911449747877E-7</v>
      </c>
      <c r="BB2553" s="13">
        <f t="shared" si="3067"/>
        <v>9.1112688663504118E-8</v>
      </c>
      <c r="BC2553" s="13">
        <f t="shared" si="3068"/>
        <v>7.1067897157533193E-9</v>
      </c>
      <c r="BD2553" s="13">
        <f t="shared" si="3069"/>
        <v>1.52284505041943E-6</v>
      </c>
      <c r="BE2553" s="13">
        <f t="shared" si="3070"/>
        <v>1.1817700603768815E-6</v>
      </c>
      <c r="BF2553" s="13">
        <f t="shared" si="3071"/>
        <v>4.58543196899292E-7</v>
      </c>
      <c r="BG2553" s="13">
        <f t="shared" si="3072"/>
        <v>1.1861408603495888E-7</v>
      </c>
      <c r="BH2553" s="13">
        <f t="shared" si="3073"/>
        <v>2.3011956399712873E-8</v>
      </c>
      <c r="BI2553" s="13">
        <f t="shared" si="3074"/>
        <v>3.5715834774376699E-9</v>
      </c>
      <c r="BJ2553" s="14">
        <f t="shared" si="3075"/>
        <v>0.41598131214449774</v>
      </c>
      <c r="BK2553" s="14">
        <f t="shared" si="3076"/>
        <v>0.41332582453265448</v>
      </c>
      <c r="BL2553" s="14">
        <f t="shared" si="3077"/>
        <v>0.16763175851762682</v>
      </c>
      <c r="BM2553" s="14">
        <f t="shared" si="3078"/>
        <v>0.11321314149442012</v>
      </c>
      <c r="BN2553" s="14">
        <f t="shared" si="3079"/>
        <v>0.88676954622761495</v>
      </c>
    </row>
    <row r="2554" spans="1:66" x14ac:dyDescent="0.25">
      <c r="A2554" t="s">
        <v>72</v>
      </c>
      <c r="B2554" t="s">
        <v>85</v>
      </c>
      <c r="C2554" t="s">
        <v>80</v>
      </c>
      <c r="D2554" s="7" t="s">
        <v>553</v>
      </c>
      <c r="E2554" s="10">
        <f>VLOOKUP(A2554,home!$A$2:$E$405,3,FALSE)</f>
        <v>1.4212962962963001</v>
      </c>
      <c r="F2554" s="10">
        <f>VLOOKUP(B2554,home!$B$2:$E$405,3,FALSE)</f>
        <v>0.78</v>
      </c>
      <c r="G2554" s="10">
        <f>VLOOKUP(C2554,away!$B$2:$E$405,4,FALSE)</f>
        <v>1.0900000000000001</v>
      </c>
      <c r="H2554" s="10">
        <f>VLOOKUP(A2554,away!$A$2:$E$405,3,FALSE)</f>
        <v>1.1111111111111101</v>
      </c>
      <c r="I2554" s="10">
        <f>VLOOKUP(C2554,away!$B$2:$E$405,3,FALSE)</f>
        <v>0.55000000000000004</v>
      </c>
      <c r="J2554" s="10">
        <f>VLOOKUP(B2554,home!$B$2:$E$405,4,FALSE)</f>
        <v>1.5</v>
      </c>
      <c r="K2554" s="12">
        <f t="shared" si="3024"/>
        <v>1.2083861111111145</v>
      </c>
      <c r="L2554" s="12">
        <f t="shared" si="3025"/>
        <v>0.91666666666666585</v>
      </c>
      <c r="M2554" s="13">
        <f t="shared" si="3026"/>
        <v>0.11942666502639776</v>
      </c>
      <c r="N2554" s="13">
        <f t="shared" si="3027"/>
        <v>0.14431352331421854</v>
      </c>
      <c r="O2554" s="13">
        <f t="shared" si="3028"/>
        <v>0.10947444294086449</v>
      </c>
      <c r="P2554" s="13">
        <f t="shared" si="3029"/>
        <v>0.13228739637136686</v>
      </c>
      <c r="Q2554" s="13">
        <f t="shared" si="3030"/>
        <v>8.7193228609205864E-2</v>
      </c>
      <c r="R2554" s="13">
        <f t="shared" si="3031"/>
        <v>5.0175786347896184E-2</v>
      </c>
      <c r="S2554" s="13">
        <f t="shared" si="3032"/>
        <v>3.6633266186506558E-2</v>
      </c>
      <c r="T2554" s="13">
        <f t="shared" si="3033"/>
        <v>7.9927126225105297E-2</v>
      </c>
      <c r="U2554" s="13">
        <f t="shared" si="3034"/>
        <v>6.0631723336876421E-2</v>
      </c>
      <c r="V2554" s="13">
        <f t="shared" si="3035"/>
        <v>4.5086891732270375E-3</v>
      </c>
      <c r="W2554" s="13">
        <f t="shared" si="3036"/>
        <v>3.5121028811433544E-2</v>
      </c>
      <c r="X2554" s="13">
        <f t="shared" si="3037"/>
        <v>3.2194276410480713E-2</v>
      </c>
      <c r="Y2554" s="13">
        <f t="shared" si="3038"/>
        <v>1.4755710021470315E-2</v>
      </c>
      <c r="Z2554" s="13">
        <f t="shared" si="3039"/>
        <v>1.5331490272968267E-2</v>
      </c>
      <c r="AA2554" s="13">
        <f t="shared" si="3040"/>
        <v>1.8526359908490005E-2</v>
      </c>
      <c r="AB2554" s="13">
        <f t="shared" si="3041"/>
        <v>1.1193498001432553E-2</v>
      </c>
      <c r="AC2554" s="13">
        <f t="shared" si="3042"/>
        <v>3.1213859968068011E-4</v>
      </c>
      <c r="AD2554" s="13">
        <f t="shared" si="3043"/>
        <v>1.0609940855917394E-2</v>
      </c>
      <c r="AE2554" s="13">
        <f t="shared" si="3044"/>
        <v>9.7257791179242679E-3</v>
      </c>
      <c r="AF2554" s="13">
        <f t="shared" si="3045"/>
        <v>4.4576487623819517E-3</v>
      </c>
      <c r="AG2554" s="13">
        <f t="shared" si="3046"/>
        <v>1.362059344061151E-3</v>
      </c>
      <c r="AH2554" s="13">
        <f t="shared" si="3047"/>
        <v>3.5134665208885574E-3</v>
      </c>
      <c r="AI2554" s="13">
        <f t="shared" si="3048"/>
        <v>4.2456241456956213E-3</v>
      </c>
      <c r="AJ2554" s="13">
        <f t="shared" si="3049"/>
        <v>2.5651766253282906E-3</v>
      </c>
      <c r="AK2554" s="13">
        <f t="shared" si="3050"/>
        <v>1.0332412688645284E-3</v>
      </c>
      <c r="AL2554" s="13">
        <f t="shared" si="3051"/>
        <v>1.3830078115179542E-5</v>
      </c>
      <c r="AM2554" s="13">
        <f t="shared" si="3052"/>
        <v>2.5641810340001894E-3</v>
      </c>
      <c r="AN2554" s="13">
        <f t="shared" si="3053"/>
        <v>2.3504992811668375E-3</v>
      </c>
      <c r="AO2554" s="13">
        <f t="shared" si="3054"/>
        <v>1.0773121705347996E-3</v>
      </c>
      <c r="AP2554" s="13">
        <f t="shared" si="3055"/>
        <v>3.291787187745219E-4</v>
      </c>
      <c r="AQ2554" s="13">
        <f t="shared" si="3056"/>
        <v>7.5436789719161187E-5</v>
      </c>
      <c r="AR2554" s="13">
        <f t="shared" si="3057"/>
        <v>6.4413552882956846E-4</v>
      </c>
      <c r="AS2554" s="13">
        <f t="shared" si="3058"/>
        <v>7.783644267108634E-4</v>
      </c>
      <c r="AT2554" s="13">
        <f t="shared" si="3059"/>
        <v>4.7028238131018631E-4</v>
      </c>
      <c r="AU2554" s="13">
        <f t="shared" si="3060"/>
        <v>1.8942756595849674E-4</v>
      </c>
      <c r="AV2554" s="13">
        <f t="shared" si="3061"/>
        <v>5.7225409941457979E-5</v>
      </c>
      <c r="AW2554" s="13">
        <f t="shared" si="3062"/>
        <v>4.2553892918891605E-7</v>
      </c>
      <c r="AX2554" s="13">
        <f t="shared" si="3063"/>
        <v>5.1642012464339377E-4</v>
      </c>
      <c r="AY2554" s="13">
        <f t="shared" si="3064"/>
        <v>4.7338511425644377E-4</v>
      </c>
      <c r="AZ2554" s="13">
        <f t="shared" si="3065"/>
        <v>2.1696817736753651E-4</v>
      </c>
      <c r="BA2554" s="13">
        <f t="shared" si="3066"/>
        <v>6.6295831973413896E-5</v>
      </c>
      <c r="BB2554" s="13">
        <f t="shared" si="3067"/>
        <v>1.5192794827240667E-5</v>
      </c>
      <c r="BC2554" s="13">
        <f t="shared" si="3068"/>
        <v>2.7853457183274539E-6</v>
      </c>
      <c r="BD2554" s="13">
        <f t="shared" si="3069"/>
        <v>9.8409594682295065E-5</v>
      </c>
      <c r="BE2554" s="13">
        <f t="shared" si="3070"/>
        <v>1.1891678741415955E-4</v>
      </c>
      <c r="BF2554" s="13">
        <f t="shared" si="3071"/>
        <v>7.1848697144611713E-5</v>
      </c>
      <c r="BG2554" s="13">
        <f t="shared" si="3072"/>
        <v>2.894032257699252E-5</v>
      </c>
      <c r="BH2554" s="13">
        <f t="shared" si="3073"/>
        <v>8.742770963278292E-6</v>
      </c>
      <c r="BI2554" s="13">
        <f t="shared" si="3074"/>
        <v>2.1129286009302049E-6</v>
      </c>
      <c r="BJ2554" s="14">
        <f t="shared" si="3075"/>
        <v>0.42734797685518089</v>
      </c>
      <c r="BK2554" s="14">
        <f t="shared" si="3076"/>
        <v>0.29365537054955049</v>
      </c>
      <c r="BL2554" s="14">
        <f t="shared" si="3077"/>
        <v>0.26382772551046951</v>
      </c>
      <c r="BM2554" s="14">
        <f t="shared" si="3078"/>
        <v>0.35681856100289222</v>
      </c>
      <c r="BN2554" s="14">
        <f t="shared" si="3079"/>
        <v>0.64287104260994976</v>
      </c>
    </row>
    <row r="2555" spans="1:66" x14ac:dyDescent="0.25">
      <c r="A2555" t="s">
        <v>72</v>
      </c>
      <c r="B2555" t="s">
        <v>106</v>
      </c>
      <c r="C2555" t="s">
        <v>68</v>
      </c>
      <c r="D2555" s="7" t="s">
        <v>553</v>
      </c>
      <c r="E2555" s="10">
        <f>VLOOKUP(A2555,home!$A$2:$E$405,3,FALSE)</f>
        <v>1.4212962962963001</v>
      </c>
      <c r="F2555" s="10">
        <f>VLOOKUP(B2555,home!$B$2:$E$405,3,FALSE)</f>
        <v>0.94</v>
      </c>
      <c r="G2555" s="10">
        <f>VLOOKUP(C2555,away!$B$2:$E$405,4,FALSE)</f>
        <v>0.7</v>
      </c>
      <c r="H2555" s="10">
        <f>VLOOKUP(A2555,away!$A$2:$E$405,3,FALSE)</f>
        <v>1.1111111111111101</v>
      </c>
      <c r="I2555" s="10">
        <f>VLOOKUP(C2555,away!$B$2:$E$405,3,FALSE)</f>
        <v>1.95</v>
      </c>
      <c r="J2555" s="10">
        <f>VLOOKUP(B2555,home!$B$2:$E$405,4,FALSE)</f>
        <v>1</v>
      </c>
      <c r="K2555" s="12">
        <f t="shared" si="3024"/>
        <v>0.93521296296296541</v>
      </c>
      <c r="L2555" s="12">
        <f t="shared" si="3025"/>
        <v>2.1666666666666647</v>
      </c>
      <c r="M2555" s="13">
        <f t="shared" si="3026"/>
        <v>4.4964606107697008E-2</v>
      </c>
      <c r="N2555" s="13">
        <f t="shared" si="3027"/>
        <v>4.2051482506441966E-2</v>
      </c>
      <c r="O2555" s="13">
        <f t="shared" si="3028"/>
        <v>9.7423313233343439E-2</v>
      </c>
      <c r="P2555" s="13">
        <f t="shared" si="3029"/>
        <v>9.1111545430624191E-2</v>
      </c>
      <c r="Q2555" s="13">
        <f t="shared" si="3030"/>
        <v>1.9663545775917449E-2</v>
      </c>
      <c r="R2555" s="13">
        <f t="shared" si="3031"/>
        <v>0.10554192266945531</v>
      </c>
      <c r="S2555" s="13">
        <f t="shared" si="3032"/>
        <v>4.615471161291728E-2</v>
      </c>
      <c r="T2555" s="13">
        <f t="shared" si="3033"/>
        <v>4.2604349181154438E-2</v>
      </c>
      <c r="U2555" s="13">
        <f t="shared" si="3034"/>
        <v>9.8704174216509469E-2</v>
      </c>
      <c r="V2555" s="13">
        <f t="shared" si="3035"/>
        <v>1.0391449996830147E-2</v>
      </c>
      <c r="W2555" s="13">
        <f t="shared" si="3036"/>
        <v>6.1298676358178877E-3</v>
      </c>
      <c r="X2555" s="13">
        <f t="shared" si="3037"/>
        <v>1.3281379877605413E-2</v>
      </c>
      <c r="Y2555" s="13">
        <f t="shared" si="3038"/>
        <v>1.4388161534072521E-2</v>
      </c>
      <c r="Z2555" s="13">
        <f t="shared" si="3039"/>
        <v>7.6224721927939887E-2</v>
      </c>
      <c r="AA2555" s="13">
        <f t="shared" si="3040"/>
        <v>7.1286348045256784E-2</v>
      </c>
      <c r="AB2555" s="13">
        <f t="shared" si="3041"/>
        <v>3.3333958387106899E-2</v>
      </c>
      <c r="AC2555" s="13">
        <f t="shared" si="3042"/>
        <v>1.316008787846053E-3</v>
      </c>
      <c r="AD2555" s="13">
        <f t="shared" si="3043"/>
        <v>1.4331829185660083E-3</v>
      </c>
      <c r="AE2555" s="13">
        <f t="shared" si="3044"/>
        <v>3.1052296568930154E-3</v>
      </c>
      <c r="AF2555" s="13">
        <f t="shared" si="3045"/>
        <v>3.3639987949674308E-3</v>
      </c>
      <c r="AG2555" s="13">
        <f t="shared" si="3046"/>
        <v>2.4295546852542539E-3</v>
      </c>
      <c r="AH2555" s="13">
        <f t="shared" si="3047"/>
        <v>4.128839104430073E-2</v>
      </c>
      <c r="AI2555" s="13">
        <f t="shared" si="3048"/>
        <v>3.861343852451405E-2</v>
      </c>
      <c r="AJ2555" s="13">
        <f t="shared" si="3049"/>
        <v>1.8055894126349552E-2</v>
      </c>
      <c r="AK2555" s="13">
        <f t="shared" si="3050"/>
        <v>5.6287020816163233E-3</v>
      </c>
      <c r="AL2555" s="13">
        <f t="shared" si="3051"/>
        <v>1.0666486807312329E-4</v>
      </c>
      <c r="AM2555" s="13">
        <f t="shared" si="3052"/>
        <v>2.680662487480055E-4</v>
      </c>
      <c r="AN2555" s="13">
        <f t="shared" si="3053"/>
        <v>5.8081020562067811E-4</v>
      </c>
      <c r="AO2555" s="13">
        <f t="shared" si="3054"/>
        <v>6.2921105608906749E-4</v>
      </c>
      <c r="AP2555" s="13">
        <f t="shared" si="3055"/>
        <v>4.5443020717543731E-4</v>
      </c>
      <c r="AQ2555" s="13">
        <f t="shared" si="3056"/>
        <v>2.4614969555336163E-4</v>
      </c>
      <c r="AR2555" s="13">
        <f t="shared" si="3057"/>
        <v>1.7891636119196971E-2</v>
      </c>
      <c r="AS2555" s="13">
        <f t="shared" si="3058"/>
        <v>1.6732490027289409E-2</v>
      </c>
      <c r="AT2555" s="13">
        <f t="shared" si="3059"/>
        <v>7.8242207880848003E-3</v>
      </c>
      <c r="AU2555" s="13">
        <f t="shared" si="3060"/>
        <v>2.4391042353670719E-3</v>
      </c>
      <c r="AV2555" s="13">
        <f t="shared" si="3061"/>
        <v>5.7027047473328914E-4</v>
      </c>
      <c r="AW2555" s="13">
        <f t="shared" si="3062"/>
        <v>6.0037350698673607E-6</v>
      </c>
      <c r="AX2555" s="13">
        <f t="shared" si="3063"/>
        <v>4.1783171793664895E-5</v>
      </c>
      <c r="AY2555" s="13">
        <f t="shared" si="3064"/>
        <v>9.0530205552940543E-5</v>
      </c>
      <c r="AZ2555" s="13">
        <f t="shared" si="3065"/>
        <v>9.8074389349018842E-5</v>
      </c>
      <c r="BA2555" s="13">
        <f t="shared" si="3066"/>
        <v>7.0831503418735788E-5</v>
      </c>
      <c r="BB2555" s="13">
        <f t="shared" si="3067"/>
        <v>3.8367064351815178E-5</v>
      </c>
      <c r="BC2555" s="13">
        <f t="shared" si="3068"/>
        <v>1.6625727885786564E-5</v>
      </c>
      <c r="BD2555" s="13">
        <f t="shared" si="3069"/>
        <v>6.460868598598896E-3</v>
      </c>
      <c r="BE2555" s="13">
        <f t="shared" si="3070"/>
        <v>6.0422880654100548E-3</v>
      </c>
      <c r="BF2555" s="13">
        <f t="shared" si="3071"/>
        <v>2.825413062363951E-3</v>
      </c>
      <c r="BG2555" s="13">
        <f t="shared" si="3072"/>
        <v>8.8078764054921887E-4</v>
      </c>
      <c r="BH2555" s="13">
        <f t="shared" si="3073"/>
        <v>2.0593100476479852E-4</v>
      </c>
      <c r="BI2555" s="13">
        <f t="shared" si="3074"/>
        <v>3.8517869026405569E-5</v>
      </c>
      <c r="BJ2555" s="14">
        <f t="shared" si="3075"/>
        <v>0.15098563204222892</v>
      </c>
      <c r="BK2555" s="14">
        <f t="shared" si="3076"/>
        <v>0.19413551700954074</v>
      </c>
      <c r="BL2555" s="14">
        <f t="shared" si="3077"/>
        <v>0.57178767021383736</v>
      </c>
      <c r="BM2555" s="14">
        <f t="shared" si="3078"/>
        <v>0.59229259899958442</v>
      </c>
      <c r="BN2555" s="14">
        <f t="shared" si="3079"/>
        <v>0.40075641572347931</v>
      </c>
    </row>
    <row r="2556" spans="1:66" x14ac:dyDescent="0.25">
      <c r="A2556" t="s">
        <v>72</v>
      </c>
      <c r="B2556" t="s">
        <v>63</v>
      </c>
      <c r="C2556" t="s">
        <v>73</v>
      </c>
      <c r="D2556" s="7" t="s">
        <v>553</v>
      </c>
      <c r="E2556" s="10">
        <f>VLOOKUP(A2556,home!$A$2:$E$405,3,FALSE)</f>
        <v>1.4212962962963001</v>
      </c>
      <c r="F2556" s="10">
        <f>VLOOKUP(B2556,home!$B$2:$E$405,3,FALSE)</f>
        <v>1.25</v>
      </c>
      <c r="G2556" s="10">
        <f>VLOOKUP(C2556,away!$B$2:$E$405,4,FALSE)</f>
        <v>0.78</v>
      </c>
      <c r="H2556" s="10">
        <f>VLOOKUP(A2556,away!$A$2:$E$405,3,FALSE)</f>
        <v>1.1111111111111101</v>
      </c>
      <c r="I2556" s="10">
        <f>VLOOKUP(C2556,away!$B$2:$E$405,3,FALSE)</f>
        <v>0.55000000000000004</v>
      </c>
      <c r="J2556" s="10">
        <f>VLOOKUP(B2556,home!$B$2:$E$405,4,FALSE)</f>
        <v>0.5</v>
      </c>
      <c r="K2556" s="12">
        <f t="shared" si="3024"/>
        <v>1.3857638888888926</v>
      </c>
      <c r="L2556" s="12">
        <f t="shared" si="3025"/>
        <v>0.3055555555555553</v>
      </c>
      <c r="M2556" s="13">
        <f t="shared" si="3026"/>
        <v>0.18427622127966908</v>
      </c>
      <c r="N2556" s="13">
        <f t="shared" si="3027"/>
        <v>0.25536333303026432</v>
      </c>
      <c r="O2556" s="13">
        <f t="shared" si="3028"/>
        <v>5.630662316878772E-2</v>
      </c>
      <c r="P2556" s="13">
        <f t="shared" si="3029"/>
        <v>7.8027685092580679E-2</v>
      </c>
      <c r="Q2556" s="13">
        <f t="shared" si="3030"/>
        <v>0.17693664272982426</v>
      </c>
      <c r="R2556" s="13">
        <f t="shared" si="3031"/>
        <v>8.6024007618981171E-3</v>
      </c>
      <c r="S2556" s="13">
        <f t="shared" si="3032"/>
        <v>8.2597738311376134E-3</v>
      </c>
      <c r="T2556" s="13">
        <f t="shared" si="3033"/>
        <v>5.4063974167446245E-2</v>
      </c>
      <c r="U2556" s="13">
        <f t="shared" si="3034"/>
        <v>1.1920896333588704E-2</v>
      </c>
      <c r="V2556" s="13">
        <f t="shared" si="3035"/>
        <v>3.8860203506598608E-4</v>
      </c>
      <c r="W2556" s="13">
        <f t="shared" si="3036"/>
        <v>8.1730803372075278E-2</v>
      </c>
      <c r="X2556" s="13">
        <f t="shared" si="3037"/>
        <v>2.4973301030356308E-2</v>
      </c>
      <c r="Y2556" s="13">
        <f t="shared" si="3038"/>
        <v>3.8153654351933213E-3</v>
      </c>
      <c r="Z2556" s="13">
        <f t="shared" si="3039"/>
        <v>8.7617044797110358E-4</v>
      </c>
      <c r="AA2556" s="13">
        <f t="shared" si="3040"/>
        <v>1.2141653673099595E-3</v>
      </c>
      <c r="AB2556" s="13">
        <f t="shared" si="3041"/>
        <v>8.4127326057883013E-4</v>
      </c>
      <c r="AC2556" s="13">
        <f t="shared" si="3042"/>
        <v>1.0284057883289865E-5</v>
      </c>
      <c r="AD2556" s="13">
        <f t="shared" si="3043"/>
        <v>2.8314898980725124E-2</v>
      </c>
      <c r="AE2556" s="13">
        <f t="shared" si="3044"/>
        <v>8.6517746885548894E-3</v>
      </c>
      <c r="AF2556" s="13">
        <f t="shared" si="3045"/>
        <v>1.3217989107514403E-3</v>
      </c>
      <c r="AG2556" s="13">
        <f t="shared" si="3046"/>
        <v>1.3462766683579474E-4</v>
      </c>
      <c r="AH2556" s="13">
        <f t="shared" si="3047"/>
        <v>6.6929686997792566E-5</v>
      </c>
      <c r="AI2556" s="13">
        <f t="shared" si="3048"/>
        <v>9.2748743336177361E-5</v>
      </c>
      <c r="AJ2556" s="13">
        <f t="shared" si="3049"/>
        <v>6.4263929627549464E-5</v>
      </c>
      <c r="AK2556" s="13">
        <f t="shared" si="3050"/>
        <v>2.9684877678651682E-5</v>
      </c>
      <c r="AL2556" s="13">
        <f t="shared" si="3051"/>
        <v>1.7418226278329842E-7</v>
      </c>
      <c r="AM2556" s="13">
        <f t="shared" si="3052"/>
        <v>7.84755290500516E-3</v>
      </c>
      <c r="AN2556" s="13">
        <f t="shared" si="3053"/>
        <v>2.3978633876404628E-3</v>
      </c>
      <c r="AO2556" s="13">
        <f t="shared" si="3054"/>
        <v>3.6634023977840372E-4</v>
      </c>
      <c r="AP2556" s="13">
        <f t="shared" si="3055"/>
        <v>3.7312431829281824E-5</v>
      </c>
      <c r="AQ2556" s="13">
        <f t="shared" si="3056"/>
        <v>2.8502552091812478E-6</v>
      </c>
      <c r="AR2556" s="13">
        <f t="shared" si="3057"/>
        <v>4.0901475387539892E-6</v>
      </c>
      <c r="AS2556" s="13">
        <f t="shared" si="3058"/>
        <v>5.6679787594330595E-6</v>
      </c>
      <c r="AT2556" s="13">
        <f t="shared" si="3059"/>
        <v>3.9272401439057991E-6</v>
      </c>
      <c r="AU2556" s="13">
        <f t="shared" si="3060"/>
        <v>1.8140758581398244E-6</v>
      </c>
      <c r="AV2556" s="13">
        <f t="shared" si="3061"/>
        <v>6.2847020397882483E-7</v>
      </c>
      <c r="AW2556" s="13">
        <f t="shared" si="3062"/>
        <v>2.0487117194062881E-9</v>
      </c>
      <c r="AX2556" s="13">
        <f t="shared" si="3063"/>
        <v>1.8124759053168777E-3</v>
      </c>
      <c r="AY2556" s="13">
        <f t="shared" si="3064"/>
        <v>5.5381208218015655E-4</v>
      </c>
      <c r="AZ2556" s="13">
        <f t="shared" si="3065"/>
        <v>8.4610179221968285E-5</v>
      </c>
      <c r="BA2556" s="13">
        <f t="shared" si="3066"/>
        <v>8.6177034392745394E-6</v>
      </c>
      <c r="BB2556" s="13">
        <f t="shared" si="3067"/>
        <v>6.5829679050013771E-7</v>
      </c>
      <c r="BC2556" s="13">
        <f t="shared" si="3068"/>
        <v>4.0229248308341733E-8</v>
      </c>
      <c r="BD2556" s="13">
        <f t="shared" si="3069"/>
        <v>2.0829455058469349E-7</v>
      </c>
      <c r="BE2556" s="13">
        <f t="shared" si="3070"/>
        <v>2.8864706645260896E-7</v>
      </c>
      <c r="BF2556" s="13">
        <f t="shared" si="3071"/>
        <v>1.9999834066186901E-7</v>
      </c>
      <c r="BG2556" s="13">
        <f t="shared" si="3072"/>
        <v>9.2383492775639027E-8</v>
      </c>
      <c r="BH2556" s="13">
        <f t="shared" si="3073"/>
        <v>3.2005427054477131E-8</v>
      </c>
      <c r="BI2556" s="13">
        <f t="shared" si="3074"/>
        <v>8.8703930121124013E-9</v>
      </c>
      <c r="BJ2556" s="14">
        <f t="shared" si="3075"/>
        <v>0.6484186536276868</v>
      </c>
      <c r="BK2556" s="14">
        <f t="shared" si="3076"/>
        <v>0.27151655256077956</v>
      </c>
      <c r="BL2556" s="14">
        <f t="shared" si="3077"/>
        <v>7.9155944241578277E-2</v>
      </c>
      <c r="BM2556" s="14">
        <f t="shared" si="3078"/>
        <v>0.23990060478152289</v>
      </c>
      <c r="BN2556" s="14">
        <f t="shared" si="3079"/>
        <v>0.75951290606302413</v>
      </c>
    </row>
    <row r="2557" spans="1:66" x14ac:dyDescent="0.25">
      <c r="A2557" t="s">
        <v>72</v>
      </c>
      <c r="B2557" t="s">
        <v>103</v>
      </c>
      <c r="C2557" t="s">
        <v>365</v>
      </c>
      <c r="D2557" s="7" t="s">
        <v>553</v>
      </c>
      <c r="E2557" s="10">
        <f>VLOOKUP(A2557,home!$A$2:$E$405,3,FALSE)</f>
        <v>1.4212962962963001</v>
      </c>
      <c r="F2557" s="10">
        <f>VLOOKUP(B2557,home!$B$2:$E$405,3,FALSE)</f>
        <v>0.55000000000000004</v>
      </c>
      <c r="G2557" s="10">
        <f>VLOOKUP(C2557,away!$B$2:$E$405,4,FALSE)</f>
        <v>1.25</v>
      </c>
      <c r="H2557" s="10">
        <f>VLOOKUP(A2557,away!$A$2:$E$405,3,FALSE)</f>
        <v>1.1111111111111101</v>
      </c>
      <c r="I2557" s="10">
        <f>VLOOKUP(C2557,away!$B$2:$E$405,3,FALSE)</f>
        <v>1.17</v>
      </c>
      <c r="J2557" s="10">
        <f>VLOOKUP(B2557,home!$B$2:$E$405,4,FALSE)</f>
        <v>0.9</v>
      </c>
      <c r="K2557" s="12">
        <f t="shared" si="3024"/>
        <v>0.97714120370370638</v>
      </c>
      <c r="L2557" s="12">
        <f t="shared" si="3025"/>
        <v>1.1699999999999988</v>
      </c>
      <c r="M2557" s="13">
        <f t="shared" si="3026"/>
        <v>0.11681763870221841</v>
      </c>
      <c r="N2557" s="13">
        <f t="shared" si="3027"/>
        <v>0.11414732809531038</v>
      </c>
      <c r="O2557" s="13">
        <f t="shared" si="3028"/>
        <v>0.13667663728159538</v>
      </c>
      <c r="P2557" s="13">
        <f t="shared" si="3029"/>
        <v>0.133552373871513</v>
      </c>
      <c r="Q2557" s="13">
        <f t="shared" si="3030"/>
        <v>5.5769028787306732E-2</v>
      </c>
      <c r="R2557" s="13">
        <f t="shared" si="3031"/>
        <v>7.9955832809733243E-2</v>
      </c>
      <c r="S2557" s="13">
        <f t="shared" si="3032"/>
        <v>3.8171111753472022E-2</v>
      </c>
      <c r="T2557" s="13">
        <f t="shared" si="3033"/>
        <v>6.5249763681148806E-2</v>
      </c>
      <c r="U2557" s="13">
        <f t="shared" si="3034"/>
        <v>7.8128138714835052E-2</v>
      </c>
      <c r="V2557" s="13">
        <f t="shared" si="3035"/>
        <v>4.8488135911145223E-3</v>
      </c>
      <c r="W2557" s="13">
        <f t="shared" si="3036"/>
        <v>1.8164738639538523E-2</v>
      </c>
      <c r="X2557" s="13">
        <f t="shared" si="3037"/>
        <v>2.1252744208260049E-2</v>
      </c>
      <c r="Y2557" s="13">
        <f t="shared" si="3038"/>
        <v>1.2432855361832119E-2</v>
      </c>
      <c r="Z2557" s="13">
        <f t="shared" si="3039"/>
        <v>3.1182774795795939E-2</v>
      </c>
      <c r="AA2557" s="13">
        <f t="shared" si="3040"/>
        <v>3.0469974098785643E-2</v>
      </c>
      <c r="AB2557" s="13">
        <f t="shared" si="3041"/>
        <v>1.4886733583854077E-2</v>
      </c>
      <c r="AC2557" s="13">
        <f t="shared" si="3042"/>
        <v>3.4646446201744605E-4</v>
      </c>
      <c r="AD2557" s="13">
        <f t="shared" si="3043"/>
        <v>4.4373786448004739E-3</v>
      </c>
      <c r="AE2557" s="13">
        <f t="shared" si="3044"/>
        <v>5.1917330144165491E-3</v>
      </c>
      <c r="AF2557" s="13">
        <f t="shared" si="3045"/>
        <v>3.0371638134336792E-3</v>
      </c>
      <c r="AG2557" s="13">
        <f t="shared" si="3046"/>
        <v>1.1844938872391337E-3</v>
      </c>
      <c r="AH2557" s="13">
        <f t="shared" si="3047"/>
        <v>9.1209616277702962E-3</v>
      </c>
      <c r="AI2557" s="13">
        <f t="shared" si="3048"/>
        <v>8.9124674238947842E-3</v>
      </c>
      <c r="AJ2557" s="13">
        <f t="shared" si="3049"/>
        <v>4.3543695732773096E-3</v>
      </c>
      <c r="AK2557" s="13">
        <f t="shared" si="3050"/>
        <v>1.4182779754009953E-3</v>
      </c>
      <c r="AL2557" s="13">
        <f t="shared" si="3051"/>
        <v>1.5843892028154085E-5</v>
      </c>
      <c r="AM2557" s="13">
        <f t="shared" si="3052"/>
        <v>8.6718910205389158E-4</v>
      </c>
      <c r="AN2557" s="13">
        <f t="shared" si="3053"/>
        <v>1.0146112494030519E-3</v>
      </c>
      <c r="AO2557" s="13">
        <f t="shared" si="3054"/>
        <v>5.9354758090078498E-4</v>
      </c>
      <c r="AP2557" s="13">
        <f t="shared" si="3055"/>
        <v>2.3148355655130596E-4</v>
      </c>
      <c r="AQ2557" s="13">
        <f t="shared" si="3056"/>
        <v>6.7708940291256881E-5</v>
      </c>
      <c r="AR2557" s="13">
        <f t="shared" si="3057"/>
        <v>2.1343050208982462E-3</v>
      </c>
      <c r="AS2557" s="13">
        <f t="shared" si="3058"/>
        <v>2.0855173771913765E-3</v>
      </c>
      <c r="AT2557" s="13">
        <f t="shared" si="3059"/>
        <v>1.0189224801468891E-3</v>
      </c>
      <c r="AU2557" s="13">
        <f t="shared" si="3060"/>
        <v>3.3187704624383245E-4</v>
      </c>
      <c r="AV2557" s="13">
        <f t="shared" si="3061"/>
        <v>8.1072684112082263E-5</v>
      </c>
      <c r="AW2557" s="13">
        <f t="shared" si="3062"/>
        <v>5.0315589115161592E-7</v>
      </c>
      <c r="AX2557" s="13">
        <f t="shared" si="3063"/>
        <v>1.4122770050327925E-4</v>
      </c>
      <c r="AY2557" s="13">
        <f t="shared" si="3064"/>
        <v>1.6523640958883654E-4</v>
      </c>
      <c r="AZ2557" s="13">
        <f t="shared" si="3065"/>
        <v>9.6663299609469307E-5</v>
      </c>
      <c r="BA2557" s="13">
        <f t="shared" si="3066"/>
        <v>3.7698686847692996E-5</v>
      </c>
      <c r="BB2557" s="13">
        <f t="shared" si="3067"/>
        <v>1.1026865902950182E-5</v>
      </c>
      <c r="BC2557" s="13">
        <f t="shared" si="3068"/>
        <v>2.5802866212903389E-6</v>
      </c>
      <c r="BD2557" s="13">
        <f t="shared" si="3069"/>
        <v>4.1618947907515788E-4</v>
      </c>
      <c r="BE2557" s="13">
        <f t="shared" si="3070"/>
        <v>4.0667588855231832E-4</v>
      </c>
      <c r="BF2557" s="13">
        <f t="shared" si="3071"/>
        <v>1.9868988362864329E-4</v>
      </c>
      <c r="BG2557" s="13">
        <f t="shared" si="3072"/>
        <v>6.4716024017547305E-5</v>
      </c>
      <c r="BH2557" s="13">
        <f t="shared" si="3073"/>
        <v>1.5809173401856036E-5</v>
      </c>
      <c r="BI2557" s="13">
        <f t="shared" si="3074"/>
        <v>3.0895589454900459E-6</v>
      </c>
      <c r="BJ2557" s="14">
        <f t="shared" si="3075"/>
        <v>0.30409620181156027</v>
      </c>
      <c r="BK2557" s="14">
        <f t="shared" si="3076"/>
        <v>0.29391748268195239</v>
      </c>
      <c r="BL2557" s="14">
        <f t="shared" si="3077"/>
        <v>0.37068025770536023</v>
      </c>
      <c r="BM2557" s="14">
        <f t="shared" si="3078"/>
        <v>0.362793144193294</v>
      </c>
      <c r="BN2557" s="14">
        <f t="shared" si="3079"/>
        <v>0.63691883954767714</v>
      </c>
    </row>
    <row r="2558" spans="1:66" x14ac:dyDescent="0.25">
      <c r="A2558" t="s">
        <v>19</v>
      </c>
      <c r="B2558" t="s">
        <v>251</v>
      </c>
      <c r="C2558" t="s">
        <v>141</v>
      </c>
      <c r="D2558" s="7" t="s">
        <v>553</v>
      </c>
      <c r="E2558" s="10">
        <f>VLOOKUP(A2558,home!$A$2:$E$405,3,FALSE)</f>
        <v>1.6834532374100699</v>
      </c>
      <c r="F2558" s="10">
        <f>VLOOKUP(B2558,home!$B$2:$E$405,3,FALSE)</f>
        <v>0.79</v>
      </c>
      <c r="G2558" s="10">
        <f>VLOOKUP(C2558,away!$B$2:$E$405,4,FALSE)</f>
        <v>0.68</v>
      </c>
      <c r="H2558" s="10">
        <f>VLOOKUP(A2558,away!$A$2:$E$405,3,FALSE)</f>
        <v>1.19424460431655</v>
      </c>
      <c r="I2558" s="10">
        <f>VLOOKUP(C2558,away!$B$2:$E$405,3,FALSE)</f>
        <v>0.76</v>
      </c>
      <c r="J2558" s="10">
        <f>VLOOKUP(B2558,home!$B$2:$E$405,4,FALSE)</f>
        <v>1.1200000000000001</v>
      </c>
      <c r="K2558" s="12">
        <f t="shared" si="3024"/>
        <v>0.90435107913668977</v>
      </c>
      <c r="L2558" s="12">
        <f t="shared" si="3025"/>
        <v>1.0165410071942476</v>
      </c>
      <c r="M2558" s="13">
        <f t="shared" si="3026"/>
        <v>0.14647623438230159</v>
      </c>
      <c r="N2558" s="13">
        <f t="shared" si="3027"/>
        <v>0.13246594063151315</v>
      </c>
      <c r="O2558" s="13">
        <f t="shared" si="3028"/>
        <v>0.14889909882900551</v>
      </c>
      <c r="P2558" s="13">
        <f t="shared" si="3029"/>
        <v>0.13465706070849176</v>
      </c>
      <c r="Q2558" s="13">
        <f t="shared" si="3030"/>
        <v>5.9897858179482795E-2</v>
      </c>
      <c r="R2558" s="13">
        <f t="shared" si="3031"/>
        <v>7.5681019946976527E-2</v>
      </c>
      <c r="S2558" s="13">
        <f t="shared" si="3032"/>
        <v>3.0947894167125976E-2</v>
      </c>
      <c r="T2558" s="13">
        <f t="shared" si="3033"/>
        <v>6.0888629082549633E-2</v>
      </c>
      <c r="U2558" s="13">
        <f t="shared" si="3034"/>
        <v>6.8442212059213567E-2</v>
      </c>
      <c r="V2558" s="13">
        <f t="shared" si="3035"/>
        <v>3.1611896945729556E-3</v>
      </c>
      <c r="W2558" s="13">
        <f t="shared" si="3036"/>
        <v>1.8056230894197223E-2</v>
      </c>
      <c r="X2558" s="13">
        <f t="shared" si="3037"/>
        <v>1.835489913931913E-2</v>
      </c>
      <c r="Y2558" s="13">
        <f t="shared" si="3038"/>
        <v>9.3292538290161483E-3</v>
      </c>
      <c r="Z2558" s="13">
        <f t="shared" si="3039"/>
        <v>2.564428674746249E-2</v>
      </c>
      <c r="AA2558" s="13">
        <f t="shared" si="3040"/>
        <v>2.3191438393758416E-2</v>
      </c>
      <c r="AB2558" s="13">
        <f t="shared" si="3041"/>
        <v>1.048660116906374E-2</v>
      </c>
      <c r="AC2558" s="13">
        <f t="shared" si="3042"/>
        <v>1.8163207260561348E-4</v>
      </c>
      <c r="AD2558" s="13">
        <f t="shared" si="3043"/>
        <v>4.082292973577123E-3</v>
      </c>
      <c r="AE2558" s="13">
        <f t="shared" si="3044"/>
        <v>4.1498182110220883E-3</v>
      </c>
      <c r="AF2558" s="13">
        <f t="shared" si="3045"/>
        <v>2.1092301919527121E-3</v>
      </c>
      <c r="AG2558" s="13">
        <f t="shared" si="3046"/>
        <v>7.1470632791070874E-4</v>
      </c>
      <c r="AH2558" s="13">
        <f t="shared" si="3047"/>
        <v>6.5171172697609031E-3</v>
      </c>
      <c r="AI2558" s="13">
        <f t="shared" si="3048"/>
        <v>5.8937620357686297E-3</v>
      </c>
      <c r="AJ2558" s="13">
        <f t="shared" si="3049"/>
        <v>2.6650150286111072E-3</v>
      </c>
      <c r="AK2558" s="13">
        <f t="shared" si="3050"/>
        <v>8.0336973901331697E-4</v>
      </c>
      <c r="AL2558" s="13">
        <f t="shared" si="3051"/>
        <v>6.679046913133507E-6</v>
      </c>
      <c r="AM2558" s="13">
        <f t="shared" si="3052"/>
        <v>7.383652112013195E-4</v>
      </c>
      <c r="AN2558" s="13">
        <f t="shared" si="3053"/>
        <v>7.5057851547178267E-4</v>
      </c>
      <c r="AO2558" s="13">
        <f t="shared" si="3054"/>
        <v>3.8149692004802452E-4</v>
      </c>
      <c r="AP2558" s="13">
        <f t="shared" si="3055"/>
        <v>1.2926908778237406E-4</v>
      </c>
      <c r="AQ2558" s="13">
        <f t="shared" si="3056"/>
        <v>3.2851832173344029E-5</v>
      </c>
      <c r="AR2558" s="13">
        <f t="shared" si="3057"/>
        <v>1.3249833906811548E-3</v>
      </c>
      <c r="AS2558" s="13">
        <f t="shared" si="3058"/>
        <v>1.1982501592006927E-3</v>
      </c>
      <c r="AT2558" s="13">
        <f t="shared" si="3059"/>
        <v>5.4181941227442838E-4</v>
      </c>
      <c r="AU2558" s="13">
        <f t="shared" si="3060"/>
        <v>1.6333165672919542E-4</v>
      </c>
      <c r="AV2558" s="13">
        <f t="shared" si="3061"/>
        <v>3.6927290005057811E-5</v>
      </c>
      <c r="AW2558" s="13">
        <f t="shared" si="3062"/>
        <v>1.705587313739972E-7</v>
      </c>
      <c r="AX2558" s="13">
        <f t="shared" si="3063"/>
        <v>1.1129022925781717E-4</v>
      </c>
      <c r="AY2558" s="13">
        <f t="shared" si="3064"/>
        <v>1.1313108174062017E-4</v>
      </c>
      <c r="AZ2558" s="13">
        <f t="shared" si="3065"/>
        <v>5.750119188879239E-5</v>
      </c>
      <c r="BA2558" s="13">
        <f t="shared" si="3066"/>
        <v>1.9484106505834241E-5</v>
      </c>
      <c r="BB2558" s="13">
        <f t="shared" si="3067"/>
        <v>4.9515983129301819E-6</v>
      </c>
      <c r="BC2558" s="13">
        <f t="shared" si="3068"/>
        <v>1.006700547249477E-6</v>
      </c>
      <c r="BD2558" s="13">
        <f t="shared" si="3069"/>
        <v>2.2448332507977835E-4</v>
      </c>
      <c r="BE2558" s="13">
        <f t="shared" si="3070"/>
        <v>2.0301173728408988E-4</v>
      </c>
      <c r="BF2558" s="13">
        <f t="shared" si="3071"/>
        <v>9.1796941845140412E-5</v>
      </c>
      <c r="BG2558" s="13">
        <f t="shared" si="3072"/>
        <v>2.7672221139700229E-5</v>
      </c>
      <c r="BH2558" s="13">
        <f t="shared" si="3073"/>
        <v>6.2563507624492551E-6</v>
      </c>
      <c r="BI2558" s="13">
        <f t="shared" si="3074"/>
        <v>1.1315875126957271E-6</v>
      </c>
      <c r="BJ2558" s="14">
        <f t="shared" si="3075"/>
        <v>0.31238878593547081</v>
      </c>
      <c r="BK2558" s="14">
        <f t="shared" si="3076"/>
        <v>0.31554382115375162</v>
      </c>
      <c r="BL2558" s="14">
        <f t="shared" si="3077"/>
        <v>0.34639929854368617</v>
      </c>
      <c r="BM2558" s="14">
        <f t="shared" si="3078"/>
        <v>0.30178601917959047</v>
      </c>
      <c r="BN2558" s="14">
        <f t="shared" si="3079"/>
        <v>0.69807721267777123</v>
      </c>
    </row>
    <row r="2559" spans="1:66" x14ac:dyDescent="0.25">
      <c r="A2559" t="s">
        <v>19</v>
      </c>
      <c r="B2559" t="s">
        <v>248</v>
      </c>
      <c r="C2559" t="s">
        <v>142</v>
      </c>
      <c r="D2559" s="7" t="s">
        <v>553</v>
      </c>
      <c r="E2559" s="10">
        <f>VLOOKUP(A2559,home!$A$2:$E$405,3,FALSE)</f>
        <v>1.6834532374100699</v>
      </c>
      <c r="F2559" s="10">
        <f>VLOOKUP(B2559,home!$B$2:$E$405,3,FALSE)</f>
        <v>0.85</v>
      </c>
      <c r="G2559" s="10">
        <f>VLOOKUP(C2559,away!$B$2:$E$405,4,FALSE)</f>
        <v>0.68</v>
      </c>
      <c r="H2559" s="10">
        <f>VLOOKUP(A2559,away!$A$2:$E$405,3,FALSE)</f>
        <v>1.19424460431655</v>
      </c>
      <c r="I2559" s="10">
        <f>VLOOKUP(C2559,away!$B$2:$E$405,3,FALSE)</f>
        <v>1.1000000000000001</v>
      </c>
      <c r="J2559" s="10">
        <f>VLOOKUP(B2559,home!$B$2:$E$405,4,FALSE)</f>
        <v>1.56</v>
      </c>
      <c r="K2559" s="12">
        <f t="shared" si="3024"/>
        <v>0.97303597122302043</v>
      </c>
      <c r="L2559" s="12">
        <f t="shared" si="3025"/>
        <v>2.0493237410071998</v>
      </c>
      <c r="M2559" s="13">
        <f t="shared" si="3026"/>
        <v>4.8686197291879528E-2</v>
      </c>
      <c r="N2559" s="13">
        <f t="shared" si="3027"/>
        <v>4.7373421267059582E-2</v>
      </c>
      <c r="O2559" s="13">
        <f t="shared" si="3028"/>
        <v>9.9773779969609136E-2</v>
      </c>
      <c r="P2559" s="13">
        <f t="shared" si="3029"/>
        <v>9.7083476895320556E-2</v>
      </c>
      <c r="Q2559" s="13">
        <f t="shared" si="3030"/>
        <v>2.3048021486375303E-2</v>
      </c>
      <c r="R2559" s="13">
        <f t="shared" si="3031"/>
        <v>0.10223438801087435</v>
      </c>
      <c r="S2559" s="13">
        <f t="shared" si="3032"/>
        <v>4.8397708233295804E-2</v>
      </c>
      <c r="T2559" s="13">
        <f t="shared" si="3033"/>
        <v>4.7232857615272947E-2</v>
      </c>
      <c r="U2559" s="13">
        <f t="shared" si="3034"/>
        <v>9.9477737030552224E-2</v>
      </c>
      <c r="V2559" s="13">
        <f t="shared" si="3035"/>
        <v>1.07231345282179E-2</v>
      </c>
      <c r="W2559" s="13">
        <f t="shared" si="3036"/>
        <v>7.4755179905880795E-3</v>
      </c>
      <c r="X2559" s="13">
        <f t="shared" si="3037"/>
        <v>1.5319756494438586E-2</v>
      </c>
      <c r="Y2559" s="13">
        <f t="shared" si="3038"/>
        <v>1.569757034525112E-2</v>
      </c>
      <c r="Z2559" s="13">
        <f t="shared" si="3039"/>
        <v>6.9837119499342196E-2</v>
      </c>
      <c r="AA2559" s="13">
        <f t="shared" si="3040"/>
        <v>6.7954029399460575E-2</v>
      </c>
      <c r="AB2559" s="13">
        <f t="shared" si="3041"/>
        <v>3.3060857497610896E-2</v>
      </c>
      <c r="AC2559" s="13">
        <f t="shared" si="3042"/>
        <v>1.336414683630074E-3</v>
      </c>
      <c r="AD2559" s="13">
        <f t="shared" si="3043"/>
        <v>1.818486977091758E-3</v>
      </c>
      <c r="AE2559" s="13">
        <f t="shared" si="3044"/>
        <v>3.7266685348665549E-3</v>
      </c>
      <c r="AF2559" s="13">
        <f t="shared" si="3045"/>
        <v>3.818575151683276E-3</v>
      </c>
      <c r="AG2559" s="13">
        <f t="shared" si="3046"/>
        <v>2.6084989050549016E-3</v>
      </c>
      <c r="AH2559" s="13">
        <f t="shared" si="3047"/>
        <v>3.5779716748389707E-2</v>
      </c>
      <c r="AI2559" s="13">
        <f t="shared" si="3048"/>
        <v>3.4814951436353943E-2</v>
      </c>
      <c r="AJ2559" s="13">
        <f t="shared" si="3049"/>
        <v>1.6938100041977475E-2</v>
      </c>
      <c r="AK2559" s="13">
        <f t="shared" si="3050"/>
        <v>5.493793541672746E-3</v>
      </c>
      <c r="AL2559" s="13">
        <f t="shared" si="3051"/>
        <v>1.0659594815585046E-4</v>
      </c>
      <c r="AM2559" s="13">
        <f t="shared" si="3052"/>
        <v>3.5389064838217883E-4</v>
      </c>
      <c r="AN2559" s="13">
        <f t="shared" si="3053"/>
        <v>7.2523650745003011E-4</v>
      </c>
      <c r="AO2559" s="13">
        <f t="shared" si="3054"/>
        <v>7.4312219628124617E-4</v>
      </c>
      <c r="AP2559" s="13">
        <f t="shared" si="3055"/>
        <v>5.0763265310285657E-4</v>
      </c>
      <c r="AQ2559" s="13">
        <f t="shared" si="3056"/>
        <v>2.6007591192853905E-4</v>
      </c>
      <c r="AR2559" s="13">
        <f t="shared" si="3057"/>
        <v>1.4664844595797581E-2</v>
      </c>
      <c r="AS2559" s="13">
        <f t="shared" si="3058"/>
        <v>1.426942130410656E-2</v>
      </c>
      <c r="AT2559" s="13">
        <f t="shared" si="3059"/>
        <v>6.9423301087158922E-3</v>
      </c>
      <c r="AU2559" s="13">
        <f t="shared" si="3060"/>
        <v>2.2517123066283953E-3</v>
      </c>
      <c r="AV2559" s="13">
        <f t="shared" si="3061"/>
        <v>5.4774926779874698E-4</v>
      </c>
      <c r="AW2559" s="13">
        <f t="shared" si="3062"/>
        <v>5.9044257154089551E-6</v>
      </c>
      <c r="AX2559" s="13">
        <f t="shared" si="3063"/>
        <v>5.7391388459216278E-5</v>
      </c>
      <c r="AY2559" s="13">
        <f t="shared" si="3064"/>
        <v>1.1761353489883851E-4</v>
      </c>
      <c r="AZ2559" s="13">
        <f t="shared" si="3065"/>
        <v>1.2051410466598434E-4</v>
      </c>
      <c r="BA2559" s="13">
        <f t="shared" si="3066"/>
        <v>8.2324138606076073E-5</v>
      </c>
      <c r="BB2559" s="13">
        <f t="shared" si="3067"/>
        <v>4.2177202925849768E-5</v>
      </c>
      <c r="BC2559" s="13">
        <f t="shared" si="3068"/>
        <v>1.728694865704444E-5</v>
      </c>
      <c r="BD2559" s="13">
        <f t="shared" si="3069"/>
        <v>5.0088356980581908E-3</v>
      </c>
      <c r="BE2559" s="13">
        <f t="shared" si="3070"/>
        <v>4.8737773081565863E-3</v>
      </c>
      <c r="BF2559" s="13">
        <f t="shared" si="3071"/>
        <v>2.3711803182834309E-3</v>
      </c>
      <c r="BG2559" s="13">
        <f t="shared" si="3072"/>
        <v>7.6908124798194316E-4</v>
      </c>
      <c r="BH2559" s="13">
        <f t="shared" si="3073"/>
        <v>1.8708592976988061E-4</v>
      </c>
      <c r="BI2559" s="13">
        <f t="shared" si="3074"/>
        <v>3.6408267875159528E-5</v>
      </c>
      <c r="BJ2559" s="14">
        <f t="shared" si="3075"/>
        <v>0.17114664000303995</v>
      </c>
      <c r="BK2559" s="14">
        <f t="shared" si="3076"/>
        <v>0.20645114111539856</v>
      </c>
      <c r="BL2559" s="14">
        <f t="shared" si="3077"/>
        <v>0.54744978002967348</v>
      </c>
      <c r="BM2559" s="14">
        <f t="shared" si="3078"/>
        <v>0.57657368661715225</v>
      </c>
      <c r="BN2559" s="14">
        <f t="shared" si="3079"/>
        <v>0.41819928492111846</v>
      </c>
    </row>
    <row r="2560" spans="1:66" x14ac:dyDescent="0.25">
      <c r="A2560" t="s">
        <v>143</v>
      </c>
      <c r="B2560" t="s">
        <v>152</v>
      </c>
      <c r="C2560" t="s">
        <v>159</v>
      </c>
      <c r="D2560" s="7" t="s">
        <v>553</v>
      </c>
      <c r="E2560" s="10">
        <f>VLOOKUP(A2560,home!$A$2:$E$405,3,FALSE)</f>
        <v>1.175</v>
      </c>
      <c r="F2560" s="10">
        <f>VLOOKUP(B2560,home!$B$2:$E$405,3,FALSE)</f>
        <v>1.7</v>
      </c>
      <c r="G2560" s="10">
        <f>VLOOKUP(C2560,away!$B$2:$E$405,4,FALSE)</f>
        <v>1.34</v>
      </c>
      <c r="H2560" s="10">
        <f>VLOOKUP(A2560,away!$A$2:$E$405,3,FALSE)</f>
        <v>0.99375000000000002</v>
      </c>
      <c r="I2560" s="10">
        <f>VLOOKUP(C2560,away!$B$2:$E$405,3,FALSE)</f>
        <v>0.61</v>
      </c>
      <c r="J2560" s="10">
        <f>VLOOKUP(B2560,home!$B$2:$E$405,4,FALSE)</f>
        <v>0.63</v>
      </c>
      <c r="K2560" s="12">
        <f t="shared" si="3024"/>
        <v>2.6766500000000004</v>
      </c>
      <c r="L2560" s="12">
        <f t="shared" si="3025"/>
        <v>0.38189812499999998</v>
      </c>
      <c r="M2560" s="13">
        <f t="shared" si="3026"/>
        <v>4.6955819734658996E-2</v>
      </c>
      <c r="N2560" s="13">
        <f t="shared" si="3027"/>
        <v>0.12568429489277502</v>
      </c>
      <c r="O2560" s="13">
        <f t="shared" si="3028"/>
        <v>1.7932339514504264E-2</v>
      </c>
      <c r="P2560" s="13">
        <f t="shared" si="3029"/>
        <v>4.7998596561497846E-2</v>
      </c>
      <c r="Q2560" s="13">
        <f t="shared" si="3030"/>
        <v>0.16820643396237317</v>
      </c>
      <c r="R2560" s="13">
        <f t="shared" si="3031"/>
        <v>3.4241634187262941E-3</v>
      </c>
      <c r="S2560" s="13">
        <f t="shared" si="3032"/>
        <v>1.2266132743993531E-2</v>
      </c>
      <c r="T2560" s="13">
        <f t="shared" si="3033"/>
        <v>6.4237721743166623E-2</v>
      </c>
      <c r="U2560" s="13">
        <f t="shared" si="3034"/>
        <v>9.1652870147337362E-3</v>
      </c>
      <c r="V2560" s="13">
        <f t="shared" si="3035"/>
        <v>1.3931704792474462E-3</v>
      </c>
      <c r="W2560" s="13">
        <f t="shared" si="3036"/>
        <v>0.1500765838217954</v>
      </c>
      <c r="X2560" s="13">
        <f t="shared" si="3037"/>
        <v>5.7313965967948986E-2</v>
      </c>
      <c r="Y2560" s="13">
        <f t="shared" si="3038"/>
        <v>1.0944048069736763E-2</v>
      </c>
      <c r="Z2560" s="13">
        <f t="shared" si="3039"/>
        <v>4.3589386310172043E-4</v>
      </c>
      <c r="AA2560" s="13">
        <f t="shared" si="3040"/>
        <v>1.1667353086712202E-3</v>
      </c>
      <c r="AB2560" s="13">
        <f t="shared" si="3041"/>
        <v>1.5614710319774112E-3</v>
      </c>
      <c r="AC2560" s="13">
        <f t="shared" si="3042"/>
        <v>8.9006842166558652E-5</v>
      </c>
      <c r="AD2560" s="13">
        <f t="shared" si="3043"/>
        <v>0.10042562202165219</v>
      </c>
      <c r="AE2560" s="13">
        <f t="shared" si="3044"/>
        <v>3.8352356752027666E-2</v>
      </c>
      <c r="AF2560" s="13">
        <f t="shared" si="3045"/>
        <v>7.3233465664652277E-3</v>
      </c>
      <c r="AG2560" s="13">
        <f t="shared" si="3046"/>
        <v>9.322574408194193E-4</v>
      </c>
      <c r="AH2560" s="13">
        <f t="shared" si="3047"/>
        <v>4.1616762254388416E-5</v>
      </c>
      <c r="AI2560" s="13">
        <f t="shared" si="3048"/>
        <v>1.1139350668820879E-4</v>
      </c>
      <c r="AJ2560" s="13">
        <f t="shared" si="3049"/>
        <v>1.4908071483849705E-4</v>
      </c>
      <c r="AK2560" s="13">
        <f t="shared" si="3050"/>
        <v>1.3301229845748773E-4</v>
      </c>
      <c r="AL2560" s="13">
        <f t="shared" si="3051"/>
        <v>3.6393388785519752E-6</v>
      </c>
      <c r="AM2560" s="13">
        <f t="shared" si="3052"/>
        <v>5.3760848236851067E-2</v>
      </c>
      <c r="AN2560" s="13">
        <f t="shared" si="3053"/>
        <v>2.0531167140062975E-2</v>
      </c>
      <c r="AO2560" s="13">
        <f t="shared" si="3054"/>
        <v>3.9204071174258311E-3</v>
      </c>
      <c r="AP2560" s="13">
        <f t="shared" si="3055"/>
        <v>4.9906537579385982E-4</v>
      </c>
      <c r="AQ2560" s="13">
        <f t="shared" si="3056"/>
        <v>4.7648032817023847E-5</v>
      </c>
      <c r="AR2560" s="13">
        <f t="shared" si="3057"/>
        <v>3.1786726947043422E-6</v>
      </c>
      <c r="AS2560" s="13">
        <f t="shared" si="3058"/>
        <v>8.508194268280379E-6</v>
      </c>
      <c r="AT2560" s="13">
        <f t="shared" si="3059"/>
        <v>1.1386729094096341E-5</v>
      </c>
      <c r="AU2560" s="13">
        <f t="shared" si="3060"/>
        <v>1.0159429476570991E-5</v>
      </c>
      <c r="AV2560" s="13">
        <f t="shared" si="3061"/>
        <v>6.7983092271159371E-6</v>
      </c>
      <c r="AW2560" s="13">
        <f t="shared" si="3062"/>
        <v>1.0333777555234146E-7</v>
      </c>
      <c r="AX2560" s="13">
        <f t="shared" si="3063"/>
        <v>2.3983162405527905E-2</v>
      </c>
      <c r="AY2560" s="13">
        <f t="shared" si="3064"/>
        <v>9.1591247542415957E-3</v>
      </c>
      <c r="AZ2560" s="13">
        <f t="shared" si="3065"/>
        <v>1.7489262851429752E-3</v>
      </c>
      <c r="BA2560" s="13">
        <f t="shared" si="3066"/>
        <v>2.2263722301977252E-4</v>
      </c>
      <c r="BB2560" s="13">
        <f t="shared" si="3067"/>
        <v>2.1256184506614483E-5</v>
      </c>
      <c r="BC2560" s="13">
        <f t="shared" si="3068"/>
        <v>1.6235394015460244E-6</v>
      </c>
      <c r="BD2560" s="13">
        <f t="shared" si="3069"/>
        <v>2.0232152368271427E-7</v>
      </c>
      <c r="BE2560" s="13">
        <f t="shared" si="3070"/>
        <v>5.4154390636533722E-7</v>
      </c>
      <c r="BF2560" s="13">
        <f t="shared" si="3071"/>
        <v>7.2476174848639012E-7</v>
      </c>
      <c r="BG2560" s="13">
        <f t="shared" si="3072"/>
        <v>6.4664451136203213E-7</v>
      </c>
      <c r="BH2560" s="13">
        <f t="shared" si="3073"/>
        <v>4.327102578342959E-7</v>
      </c>
      <c r="BI2560" s="13">
        <f t="shared" si="3074"/>
        <v>2.3164278232643367E-7</v>
      </c>
      <c r="BJ2560" s="14">
        <f t="shared" si="3075"/>
        <v>0.83739249753355161</v>
      </c>
      <c r="BK2560" s="14">
        <f t="shared" si="3076"/>
        <v>0.11786549045468452</v>
      </c>
      <c r="BL2560" s="14">
        <f t="shared" si="3077"/>
        <v>3.3727910530342319E-2</v>
      </c>
      <c r="BM2560" s="14">
        <f t="shared" si="3078"/>
        <v>0.57006112288067834</v>
      </c>
      <c r="BN2560" s="14">
        <f t="shared" si="3079"/>
        <v>0.41020164808453563</v>
      </c>
    </row>
    <row r="2561" spans="1:66" x14ac:dyDescent="0.25">
      <c r="A2561" t="s">
        <v>143</v>
      </c>
      <c r="B2561" t="s">
        <v>147</v>
      </c>
      <c r="C2561" t="s">
        <v>140</v>
      </c>
      <c r="D2561" s="7" t="s">
        <v>553</v>
      </c>
      <c r="E2561" s="10">
        <f>VLOOKUP(A2561,home!$A$2:$E$405,3,FALSE)</f>
        <v>1.175</v>
      </c>
      <c r="F2561" s="10">
        <f>VLOOKUP(B2561,home!$B$2:$E$405,3,FALSE)</f>
        <v>0.64</v>
      </c>
      <c r="G2561" s="10">
        <f>VLOOKUP(C2561,away!$B$2:$E$405,4,FALSE)</f>
        <v>1.06</v>
      </c>
      <c r="H2561" s="10">
        <f>VLOOKUP(A2561,away!$A$2:$E$405,3,FALSE)</f>
        <v>0.99375000000000002</v>
      </c>
      <c r="I2561" s="10">
        <f>VLOOKUP(C2561,away!$B$2:$E$405,3,FALSE)</f>
        <v>1.17</v>
      </c>
      <c r="J2561" s="10">
        <f>VLOOKUP(B2561,home!$B$2:$E$405,4,FALSE)</f>
        <v>0.5</v>
      </c>
      <c r="K2561" s="12">
        <f t="shared" si="3024"/>
        <v>0.79712000000000005</v>
      </c>
      <c r="L2561" s="12">
        <f t="shared" si="3025"/>
        <v>0.58134374999999994</v>
      </c>
      <c r="M2561" s="13">
        <f t="shared" si="3026"/>
        <v>0.25196533763472651</v>
      </c>
      <c r="N2561" s="13">
        <f t="shared" si="3027"/>
        <v>0.20084660993539322</v>
      </c>
      <c r="O2561" s="13">
        <f t="shared" si="3028"/>
        <v>0.14647847425058802</v>
      </c>
      <c r="P2561" s="13">
        <f t="shared" si="3029"/>
        <v>0.11676092139462872</v>
      </c>
      <c r="Q2561" s="13">
        <f t="shared" si="3030"/>
        <v>8.0049424855850315E-2</v>
      </c>
      <c r="R2561" s="13">
        <f t="shared" si="3031"/>
        <v>4.2577172757557631E-2</v>
      </c>
      <c r="S2561" s="13">
        <f t="shared" si="3032"/>
        <v>1.3526774052435887E-2</v>
      </c>
      <c r="T2561" s="13">
        <f t="shared" si="3033"/>
        <v>4.6536232831043217E-2</v>
      </c>
      <c r="U2561" s="13">
        <f t="shared" si="3034"/>
        <v>3.3939115948504336E-2</v>
      </c>
      <c r="V2561" s="13">
        <f t="shared" si="3035"/>
        <v>6.9647966338264998E-4</v>
      </c>
      <c r="W2561" s="13">
        <f t="shared" si="3036"/>
        <v>2.1269665847031806E-2</v>
      </c>
      <c r="X2561" s="13">
        <f t="shared" si="3037"/>
        <v>1.2364987304760395E-2</v>
      </c>
      <c r="Y2561" s="13">
        <f t="shared" si="3038"/>
        <v>3.5941540442258994E-3</v>
      </c>
      <c r="Z2561" s="13">
        <f t="shared" si="3039"/>
        <v>8.2506577584254646E-3</v>
      </c>
      <c r="AA2561" s="13">
        <f t="shared" si="3040"/>
        <v>6.5767643123961052E-3</v>
      </c>
      <c r="AB2561" s="13">
        <f t="shared" si="3041"/>
        <v>2.6212351843485915E-3</v>
      </c>
      <c r="AC2561" s="13">
        <f t="shared" si="3042"/>
        <v>2.0171824027604636E-5</v>
      </c>
      <c r="AD2561" s="13">
        <f t="shared" si="3043"/>
        <v>4.2386190099964974E-3</v>
      </c>
      <c r="AE2561" s="13">
        <f t="shared" si="3044"/>
        <v>2.4640946700926511E-3</v>
      </c>
      <c r="AF2561" s="13">
        <f t="shared" si="3045"/>
        <v>7.1624301793333709E-4</v>
      </c>
      <c r="AG2561" s="13">
        <f t="shared" si="3046"/>
        <v>1.3879446731889446E-4</v>
      </c>
      <c r="AH2561" s="13">
        <f t="shared" si="3047"/>
        <v>1.1991170803124129E-3</v>
      </c>
      <c r="AI2561" s="13">
        <f t="shared" si="3048"/>
        <v>9.5584020705863067E-4</v>
      </c>
      <c r="AJ2561" s="13">
        <f t="shared" si="3049"/>
        <v>3.8095967292528781E-4</v>
      </c>
      <c r="AK2561" s="13">
        <f t="shared" si="3050"/>
        <v>1.0122352482740184E-4</v>
      </c>
      <c r="AL2561" s="13">
        <f t="shared" si="3051"/>
        <v>3.7390551919294139E-7</v>
      </c>
      <c r="AM2561" s="13">
        <f t="shared" si="3052"/>
        <v>6.7573759704968187E-4</v>
      </c>
      <c r="AN2561" s="13">
        <f t="shared" si="3053"/>
        <v>3.9283582868485095E-4</v>
      </c>
      <c r="AO2561" s="13">
        <f t="shared" si="3054"/>
        <v>1.1418632689100439E-4</v>
      </c>
      <c r="AP2561" s="13">
        <f t="shared" si="3055"/>
        <v>2.2127169157847438E-5</v>
      </c>
      <c r="AQ2561" s="13">
        <f t="shared" si="3056"/>
        <v>3.2158728737768425E-6</v>
      </c>
      <c r="AR2561" s="13">
        <f t="shared" si="3057"/>
        <v>1.3941984403157394E-4</v>
      </c>
      <c r="AS2561" s="13">
        <f t="shared" si="3058"/>
        <v>1.111343460744482E-4</v>
      </c>
      <c r="AT2561" s="13">
        <f t="shared" si="3059"/>
        <v>4.4293704971432072E-5</v>
      </c>
      <c r="AU2561" s="13">
        <f t="shared" si="3060"/>
        <v>1.1769132702275982E-5</v>
      </c>
      <c r="AV2561" s="13">
        <f t="shared" si="3061"/>
        <v>2.3453527649095573E-6</v>
      </c>
      <c r="AW2561" s="13">
        <f t="shared" si="3062"/>
        <v>4.8130025151399403E-9</v>
      </c>
      <c r="AX2561" s="13">
        <f t="shared" si="3063"/>
        <v>8.9773992226707043E-5</v>
      </c>
      <c r="AY2561" s="13">
        <f t="shared" si="3064"/>
        <v>5.2189549293544709E-5</v>
      </c>
      <c r="AZ2561" s="13">
        <f t="shared" si="3065"/>
        <v>1.5170034148559562E-5</v>
      </c>
      <c r="BA2561" s="13">
        <f t="shared" si="3066"/>
        <v>2.9396681798505573E-6</v>
      </c>
      <c r="BB2561" s="13">
        <f t="shared" si="3067"/>
        <v>4.2723943085749926E-7</v>
      </c>
      <c r="BC2561" s="13">
        <f t="shared" si="3068"/>
        <v>4.9674594576512888E-8</v>
      </c>
      <c r="BD2561" s="13">
        <f t="shared" si="3069"/>
        <v>1.3508475825621705E-5</v>
      </c>
      <c r="BE2561" s="13">
        <f t="shared" si="3070"/>
        <v>1.0767876250119575E-5</v>
      </c>
      <c r="BF2561" s="13">
        <f t="shared" si="3071"/>
        <v>4.2916447582476568E-6</v>
      </c>
      <c r="BG2561" s="13">
        <f t="shared" si="3072"/>
        <v>1.1403186232314579E-6</v>
      </c>
      <c r="BH2561" s="13">
        <f t="shared" si="3073"/>
        <v>2.2724269523756487E-7</v>
      </c>
      <c r="BI2561" s="13">
        <f t="shared" si="3074"/>
        <v>3.622793944555356E-8</v>
      </c>
      <c r="BJ2561" s="14">
        <f t="shared" si="3075"/>
        <v>0.37358747893617744</v>
      </c>
      <c r="BK2561" s="14">
        <f t="shared" si="3076"/>
        <v>0.38302224802401413</v>
      </c>
      <c r="BL2561" s="14">
        <f t="shared" si="3077"/>
        <v>0.23516883710515502</v>
      </c>
      <c r="BM2561" s="14">
        <f t="shared" si="3078"/>
        <v>0.16129909625873659</v>
      </c>
      <c r="BN2561" s="14">
        <f t="shared" si="3079"/>
        <v>0.83867794082874447</v>
      </c>
    </row>
    <row r="2562" spans="1:66" x14ac:dyDescent="0.25">
      <c r="A2562" t="s">
        <v>143</v>
      </c>
      <c r="B2562" t="s">
        <v>148</v>
      </c>
      <c r="C2562" t="s">
        <v>329</v>
      </c>
      <c r="D2562" s="7" t="s">
        <v>553</v>
      </c>
      <c r="E2562" s="10">
        <f>VLOOKUP(A2562,home!$A$2:$E$405,3,FALSE)</f>
        <v>1.175</v>
      </c>
      <c r="F2562" s="10">
        <f>VLOOKUP(B2562,home!$B$2:$E$405,3,FALSE)</f>
        <v>1.06</v>
      </c>
      <c r="G2562" s="10">
        <f>VLOOKUP(C2562,away!$B$2:$E$405,4,FALSE)</f>
        <v>1.22</v>
      </c>
      <c r="H2562" s="10">
        <f>VLOOKUP(A2562,away!$A$2:$E$405,3,FALSE)</f>
        <v>0.99375000000000002</v>
      </c>
      <c r="I2562" s="10">
        <f>VLOOKUP(C2562,away!$B$2:$E$405,3,FALSE)</f>
        <v>0.61</v>
      </c>
      <c r="J2562" s="10">
        <f>VLOOKUP(B2562,home!$B$2:$E$405,4,FALSE)</f>
        <v>0.25</v>
      </c>
      <c r="K2562" s="12">
        <f t="shared" si="3024"/>
        <v>1.5195100000000001</v>
      </c>
      <c r="L2562" s="12">
        <f t="shared" si="3025"/>
        <v>0.151546875</v>
      </c>
      <c r="M2562" s="13">
        <f t="shared" si="3026"/>
        <v>0.18804821711877381</v>
      </c>
      <c r="N2562" s="13">
        <f t="shared" si="3027"/>
        <v>0.28574114639414799</v>
      </c>
      <c r="O2562" s="13">
        <f t="shared" si="3028"/>
        <v>2.8498119653671675E-2</v>
      </c>
      <c r="P2562" s="13">
        <f t="shared" si="3029"/>
        <v>4.3303177794950645E-2</v>
      </c>
      <c r="Q2562" s="13">
        <f t="shared" si="3030"/>
        <v>0.21709326467868595</v>
      </c>
      <c r="R2562" s="13">
        <f t="shared" si="3031"/>
        <v>2.159400488445012E-3</v>
      </c>
      <c r="S2562" s="13">
        <f t="shared" si="3032"/>
        <v>2.4929313820039132E-3</v>
      </c>
      <c r="T2562" s="13">
        <f t="shared" si="3033"/>
        <v>3.2899805845602738E-2</v>
      </c>
      <c r="U2562" s="13">
        <f t="shared" si="3034"/>
        <v>3.2812306361970803E-3</v>
      </c>
      <c r="V2562" s="13">
        <f t="shared" si="3035"/>
        <v>6.3784971109796525E-5</v>
      </c>
      <c r="W2562" s="13">
        <f t="shared" si="3036"/>
        <v>0.10995846220397008</v>
      </c>
      <c r="X2562" s="13">
        <f t="shared" si="3037"/>
        <v>1.666386132681728E-2</v>
      </c>
      <c r="Y2562" s="13">
        <f t="shared" si="3038"/>
        <v>1.2626780547562561E-3</v>
      </c>
      <c r="Z2562" s="13">
        <f t="shared" si="3039"/>
        <v>1.0908346529910511E-4</v>
      </c>
      <c r="AA2562" s="13">
        <f t="shared" si="3040"/>
        <v>1.6575341635664321E-4</v>
      </c>
      <c r="AB2562" s="13">
        <f t="shared" si="3041"/>
        <v>1.2593198684404151E-4</v>
      </c>
      <c r="AC2562" s="13">
        <f t="shared" si="3042"/>
        <v>9.1801320524775765E-7</v>
      </c>
      <c r="AD2562" s="13">
        <f t="shared" si="3043"/>
        <v>4.1770745725888646E-2</v>
      </c>
      <c r="AE2562" s="13">
        <f t="shared" si="3044"/>
        <v>6.3302259811780313E-3</v>
      </c>
      <c r="AF2562" s="13">
        <f t="shared" si="3045"/>
        <v>4.7966298274566962E-4</v>
      </c>
      <c r="AG2562" s="13">
        <f t="shared" si="3046"/>
        <v>2.4230475362761731E-5</v>
      </c>
      <c r="AH2562" s="13">
        <f t="shared" si="3047"/>
        <v>4.1328145700625786E-6</v>
      </c>
      <c r="AI2562" s="13">
        <f t="shared" si="3048"/>
        <v>6.2798530673557893E-6</v>
      </c>
      <c r="AJ2562" s="13">
        <f t="shared" si="3049"/>
        <v>4.7711497671888991E-6</v>
      </c>
      <c r="AK2562" s="13">
        <f t="shared" si="3050"/>
        <v>2.4166032609137358E-6</v>
      </c>
      <c r="AL2562" s="13">
        <f t="shared" si="3051"/>
        <v>8.4558927819768035E-9</v>
      </c>
      <c r="AM2562" s="13">
        <f t="shared" si="3052"/>
        <v>1.269421316758901E-2</v>
      </c>
      <c r="AN2562" s="13">
        <f t="shared" si="3053"/>
        <v>1.9237683361319658E-3</v>
      </c>
      <c r="AO2562" s="13">
        <f t="shared" si="3054"/>
        <v>1.4577053978237449E-4</v>
      </c>
      <c r="AP2562" s="13">
        <f t="shared" si="3055"/>
        <v>7.3636899236940142E-6</v>
      </c>
      <c r="AQ2562" s="13">
        <f t="shared" si="3056"/>
        <v>2.7898604910120397E-7</v>
      </c>
      <c r="AR2562" s="13">
        <f t="shared" si="3057"/>
        <v>1.2526302660949046E-7</v>
      </c>
      <c r="AS2562" s="13">
        <f t="shared" si="3058"/>
        <v>1.9033842156338688E-7</v>
      </c>
      <c r="AT2562" s="13">
        <f t="shared" si="3059"/>
        <v>1.4461056747489102E-7</v>
      </c>
      <c r="AU2562" s="13">
        <f t="shared" si="3060"/>
        <v>7.3245734461257252E-8</v>
      </c>
      <c r="AV2562" s="13">
        <f t="shared" si="3061"/>
        <v>2.7824406492806252E-8</v>
      </c>
      <c r="AW2562" s="13">
        <f t="shared" si="3062"/>
        <v>5.4088820965899417E-11</v>
      </c>
      <c r="AX2562" s="13">
        <f t="shared" si="3063"/>
        <v>3.2148306417138645E-3</v>
      </c>
      <c r="AY2562" s="13">
        <f t="shared" si="3064"/>
        <v>4.871975374059808E-4</v>
      </c>
      <c r="AZ2562" s="13">
        <f t="shared" si="3065"/>
        <v>3.6916632150785992E-5</v>
      </c>
      <c r="BA2562" s="13">
        <f t="shared" si="3066"/>
        <v>1.8648667459920497E-6</v>
      </c>
      <c r="BB2562" s="13">
        <f t="shared" si="3067"/>
        <v>7.065368191162846E-8</v>
      </c>
      <c r="BC2562" s="13">
        <f t="shared" si="3068"/>
        <v>2.1414689401902634E-9</v>
      </c>
      <c r="BD2562" s="13">
        <f t="shared" si="3069"/>
        <v>3.1638700392850222E-9</v>
      </c>
      <c r="BE2562" s="13">
        <f t="shared" si="3070"/>
        <v>4.8075321633939845E-9</v>
      </c>
      <c r="BF2562" s="13">
        <f t="shared" si="3071"/>
        <v>3.6525465987993973E-9</v>
      </c>
      <c r="BG2562" s="13">
        <f t="shared" si="3072"/>
        <v>1.850027027447225E-9</v>
      </c>
      <c r="BH2562" s="13">
        <f t="shared" si="3073"/>
        <v>7.0278364211908319E-10</v>
      </c>
      <c r="BI2562" s="13">
        <f t="shared" si="3074"/>
        <v>2.1357735440727358E-10</v>
      </c>
      <c r="BJ2562" s="14">
        <f t="shared" si="3075"/>
        <v>0.73073636086179916</v>
      </c>
      <c r="BK2562" s="14">
        <f t="shared" si="3076"/>
        <v>0.23439623527334219</v>
      </c>
      <c r="BL2562" s="14">
        <f t="shared" si="3077"/>
        <v>3.4248612274673407E-2</v>
      </c>
      <c r="BM2562" s="14">
        <f t="shared" si="3078"/>
        <v>0.23415976826312143</v>
      </c>
      <c r="BN2562" s="14">
        <f t="shared" si="3079"/>
        <v>0.76484332612867501</v>
      </c>
    </row>
    <row r="2563" spans="1:66" x14ac:dyDescent="0.25">
      <c r="A2563" t="s">
        <v>143</v>
      </c>
      <c r="B2563" t="s">
        <v>150</v>
      </c>
      <c r="C2563" t="s">
        <v>149</v>
      </c>
      <c r="D2563" s="7" t="s">
        <v>553</v>
      </c>
      <c r="E2563" s="10">
        <f>VLOOKUP(A2563,home!$A$2:$E$405,3,FALSE)</f>
        <v>1.175</v>
      </c>
      <c r="F2563" s="10">
        <f>VLOOKUP(B2563,home!$B$2:$E$405,3,FALSE)</f>
        <v>0.74</v>
      </c>
      <c r="G2563" s="10">
        <f>VLOOKUP(C2563,away!$B$2:$E$405,4,FALSE)</f>
        <v>0.73</v>
      </c>
      <c r="H2563" s="10">
        <f>VLOOKUP(A2563,away!$A$2:$E$405,3,FALSE)</f>
        <v>0.99375000000000002</v>
      </c>
      <c r="I2563" s="10">
        <f>VLOOKUP(C2563,away!$B$2:$E$405,3,FALSE)</f>
        <v>0.73</v>
      </c>
      <c r="J2563" s="10">
        <f>VLOOKUP(B2563,home!$B$2:$E$405,4,FALSE)</f>
        <v>1.01</v>
      </c>
      <c r="K2563" s="12">
        <f t="shared" si="3024"/>
        <v>0.63473500000000005</v>
      </c>
      <c r="L2563" s="12">
        <f t="shared" si="3025"/>
        <v>0.73269187499999999</v>
      </c>
      <c r="M2563" s="13">
        <f t="shared" si="3026"/>
        <v>0.25476165046264915</v>
      </c>
      <c r="N2563" s="13">
        <f t="shared" si="3027"/>
        <v>0.16170613620640961</v>
      </c>
      <c r="O2563" s="13">
        <f t="shared" si="3028"/>
        <v>0.18666179135557301</v>
      </c>
      <c r="P2563" s="13">
        <f t="shared" si="3029"/>
        <v>0.11848077213607963</v>
      </c>
      <c r="Q2563" s="13">
        <f t="shared" si="3030"/>
        <v>5.1320272182487706E-2</v>
      </c>
      <c r="R2563" s="13">
        <f t="shared" si="3031"/>
        <v>6.838278894958677E-2</v>
      </c>
      <c r="S2563" s="13">
        <f t="shared" si="3032"/>
        <v>1.3775320324378748E-2</v>
      </c>
      <c r="T2563" s="13">
        <f t="shared" si="3033"/>
        <v>3.7601946450897254E-2</v>
      </c>
      <c r="U2563" s="13">
        <f t="shared" si="3034"/>
        <v>4.3404949543915959E-2</v>
      </c>
      <c r="V2563" s="13">
        <f t="shared" si="3035"/>
        <v>7.1182464319112938E-4</v>
      </c>
      <c r="W2563" s="13">
        <f t="shared" si="3036"/>
        <v>1.0858257654583777E-2</v>
      </c>
      <c r="X2563" s="13">
        <f t="shared" si="3037"/>
        <v>7.9557571601700898E-3</v>
      </c>
      <c r="Y2563" s="13">
        <f t="shared" si="3038"/>
        <v>2.9145593153648485E-3</v>
      </c>
      <c r="Z2563" s="13">
        <f t="shared" si="3039"/>
        <v>1.6701171284400677E-2</v>
      </c>
      <c r="AA2563" s="13">
        <f t="shared" si="3040"/>
        <v>1.0600817955204064E-2</v>
      </c>
      <c r="AB2563" s="13">
        <f t="shared" si="3041"/>
        <v>3.3643550923982261E-3</v>
      </c>
      <c r="AC2563" s="13">
        <f t="shared" si="3042"/>
        <v>2.0690303367288782E-5</v>
      </c>
      <c r="AD2563" s="13">
        <f t="shared" si="3043"/>
        <v>1.7230290430955586E-3</v>
      </c>
      <c r="AE2563" s="13">
        <f t="shared" si="3044"/>
        <v>1.2624493802651407E-3</v>
      </c>
      <c r="AF2563" s="13">
        <f t="shared" si="3045"/>
        <v>4.624932017595268E-4</v>
      </c>
      <c r="AG2563" s="13">
        <f t="shared" si="3046"/>
        <v>1.1295500372398037E-4</v>
      </c>
      <c r="AH2563" s="13">
        <f t="shared" si="3047"/>
        <v>3.0592031257659219E-3</v>
      </c>
      <c r="AI2563" s="13">
        <f t="shared" si="3048"/>
        <v>1.9417832960330324E-3</v>
      </c>
      <c r="AJ2563" s="13">
        <f t="shared" si="3049"/>
        <v>6.1625891020376344E-4</v>
      </c>
      <c r="AK2563" s="13">
        <f t="shared" si="3050"/>
        <v>1.3038703312272858E-4</v>
      </c>
      <c r="AL2563" s="13">
        <f t="shared" si="3051"/>
        <v>3.8489358413785411E-7</v>
      </c>
      <c r="AM2563" s="13">
        <f t="shared" si="3052"/>
        <v>2.1873336793385199E-4</v>
      </c>
      <c r="AN2563" s="13">
        <f t="shared" si="3053"/>
        <v>1.6026416147651887E-4</v>
      </c>
      <c r="AO2563" s="13">
        <f t="shared" si="3054"/>
        <v>5.8712124483766675E-5</v>
      </c>
      <c r="AP2563" s="13">
        <f t="shared" si="3055"/>
        <v>1.4339298857748142E-5</v>
      </c>
      <c r="AQ2563" s="13">
        <f t="shared" si="3056"/>
        <v>2.6265719415672103E-6</v>
      </c>
      <c r="AR2563" s="13">
        <f t="shared" si="3057"/>
        <v>4.4829065484465897E-4</v>
      </c>
      <c r="AS2563" s="13">
        <f t="shared" si="3058"/>
        <v>2.8454576880282461E-4</v>
      </c>
      <c r="AT2563" s="13">
        <f t="shared" si="3059"/>
        <v>9.0305579280530442E-5</v>
      </c>
      <c r="AU2563" s="13">
        <f t="shared" si="3060"/>
        <v>1.9106703954875833E-5</v>
      </c>
      <c r="AV2563" s="13">
        <f t="shared" si="3061"/>
        <v>3.031923433699528E-6</v>
      </c>
      <c r="AW2563" s="13">
        <f t="shared" si="3062"/>
        <v>4.9722389705634419E-9</v>
      </c>
      <c r="AX2563" s="13">
        <f t="shared" si="3063"/>
        <v>2.3139620715915577E-5</v>
      </c>
      <c r="AY2563" s="13">
        <f t="shared" si="3064"/>
        <v>1.6954212089133023E-5</v>
      </c>
      <c r="AZ2563" s="13">
        <f t="shared" si="3065"/>
        <v>6.2111067223672694E-6</v>
      </c>
      <c r="BA2563" s="13">
        <f t="shared" si="3066"/>
        <v>1.5169424767454603E-6</v>
      </c>
      <c r="BB2563" s="13">
        <f t="shared" si="3067"/>
        <v>2.7786285688844371E-7</v>
      </c>
      <c r="BC2563" s="13">
        <f t="shared" si="3068"/>
        <v>4.0717571521290115E-8</v>
      </c>
      <c r="BD2563" s="13">
        <f t="shared" si="3069"/>
        <v>5.4743153407185156E-5</v>
      </c>
      <c r="BE2563" s="13">
        <f t="shared" si="3070"/>
        <v>3.4747395477909668E-5</v>
      </c>
      <c r="BF2563" s="13">
        <f t="shared" si="3071"/>
        <v>1.1027694034335497E-5</v>
      </c>
      <c r="BG2563" s="13">
        <f t="shared" si="3072"/>
        <v>2.3332211242946475E-6</v>
      </c>
      <c r="BH2563" s="13">
        <f t="shared" si="3073"/>
        <v>3.7024427758229075E-7</v>
      </c>
      <c r="BI2563" s="13">
        <f t="shared" si="3074"/>
        <v>4.7001400306239085E-8</v>
      </c>
      <c r="BJ2563" s="14">
        <f t="shared" si="3075"/>
        <v>0.27642067158588357</v>
      </c>
      <c r="BK2563" s="14">
        <f t="shared" si="3076"/>
        <v>0.38776759697533913</v>
      </c>
      <c r="BL2563" s="14">
        <f t="shared" si="3077"/>
        <v>0.31911088460184167</v>
      </c>
      <c r="BM2563" s="14">
        <f t="shared" si="3078"/>
        <v>0.15866996391482904</v>
      </c>
      <c r="BN2563" s="14">
        <f t="shared" si="3079"/>
        <v>0.84131341129278581</v>
      </c>
    </row>
    <row r="2564" spans="1:66" x14ac:dyDescent="0.25">
      <c r="A2564" t="s">
        <v>143</v>
      </c>
      <c r="B2564" t="s">
        <v>145</v>
      </c>
      <c r="C2564" t="s">
        <v>155</v>
      </c>
      <c r="D2564" s="7" t="s">
        <v>553</v>
      </c>
      <c r="E2564" s="10">
        <f>VLOOKUP(A2564,home!$A$2:$E$405,3,FALSE)</f>
        <v>1.175</v>
      </c>
      <c r="F2564" s="10">
        <f>VLOOKUP(B2564,home!$B$2:$E$405,3,FALSE)</f>
        <v>1.28</v>
      </c>
      <c r="G2564" s="10">
        <f>VLOOKUP(C2564,away!$B$2:$E$405,4,FALSE)</f>
        <v>1.22</v>
      </c>
      <c r="H2564" s="10">
        <f>VLOOKUP(A2564,away!$A$2:$E$405,3,FALSE)</f>
        <v>0.99375000000000002</v>
      </c>
      <c r="I2564" s="10">
        <f>VLOOKUP(C2564,away!$B$2:$E$405,3,FALSE)</f>
        <v>0.97</v>
      </c>
      <c r="J2564" s="10">
        <f>VLOOKUP(B2564,home!$B$2:$E$405,4,FALSE)</f>
        <v>1.01</v>
      </c>
      <c r="K2564" s="12">
        <f t="shared" si="3024"/>
        <v>1.8348800000000001</v>
      </c>
      <c r="L2564" s="12">
        <f t="shared" si="3025"/>
        <v>0.97357687500000001</v>
      </c>
      <c r="M2564" s="13">
        <f t="shared" si="3026"/>
        <v>6.0297967939254696E-2</v>
      </c>
      <c r="N2564" s="13">
        <f t="shared" si="3027"/>
        <v>0.11063953541237967</v>
      </c>
      <c r="O2564" s="13">
        <f t="shared" si="3028"/>
        <v>5.8704707195149773E-2</v>
      </c>
      <c r="P2564" s="13">
        <f t="shared" si="3029"/>
        <v>0.10771609313823642</v>
      </c>
      <c r="Q2564" s="13">
        <f t="shared" si="3030"/>
        <v>0.10150513536873361</v>
      </c>
      <c r="R2564" s="13">
        <f t="shared" si="3031"/>
        <v>2.8576772689421964E-2</v>
      </c>
      <c r="S2564" s="13">
        <f t="shared" si="3032"/>
        <v>4.8105919309976E-2</v>
      </c>
      <c r="T2564" s="13">
        <f t="shared" si="3033"/>
        <v>9.8823052488743637E-2</v>
      </c>
      <c r="U2564" s="13">
        <f t="shared" si="3034"/>
        <v>5.2434948672366581E-2</v>
      </c>
      <c r="V2564" s="13">
        <f t="shared" si="3035"/>
        <v>9.5484730285403177E-3</v>
      </c>
      <c r="W2564" s="13">
        <f t="shared" si="3036"/>
        <v>6.208324759512731E-2</v>
      </c>
      <c r="X2564" s="13">
        <f t="shared" si="3037"/>
        <v>6.0442814183515305E-2</v>
      </c>
      <c r="Y2564" s="13">
        <f t="shared" si="3038"/>
        <v>2.9422863074496253E-2</v>
      </c>
      <c r="Z2564" s="13">
        <f t="shared" si="3039"/>
        <v>9.273895017517594E-3</v>
      </c>
      <c r="AA2564" s="13">
        <f t="shared" si="3040"/>
        <v>1.7016484489742686E-2</v>
      </c>
      <c r="AB2564" s="13">
        <f t="shared" si="3041"/>
        <v>1.5611603530269531E-2</v>
      </c>
      <c r="AC2564" s="13">
        <f t="shared" si="3042"/>
        <v>1.0660850659867406E-3</v>
      </c>
      <c r="AD2564" s="13">
        <f t="shared" si="3043"/>
        <v>2.84788273368368E-2</v>
      </c>
      <c r="AE2564" s="13">
        <f t="shared" si="3044"/>
        <v>2.7726327722262144E-2</v>
      </c>
      <c r="AF2564" s="13">
        <f t="shared" si="3045"/>
        <v>1.3496855749532922E-2</v>
      </c>
      <c r="AG2564" s="13">
        <f t="shared" si="3046"/>
        <v>4.3800755476520155E-3</v>
      </c>
      <c r="AH2564" s="13">
        <f t="shared" si="3047"/>
        <v>2.2572124325582125E-3</v>
      </c>
      <c r="AI2564" s="13">
        <f t="shared" si="3048"/>
        <v>4.1417139482524132E-3</v>
      </c>
      <c r="AJ2564" s="13">
        <f t="shared" si="3049"/>
        <v>3.7997740446846944E-3</v>
      </c>
      <c r="AK2564" s="13">
        <f t="shared" si="3050"/>
        <v>2.3240431330370172E-3</v>
      </c>
      <c r="AL2564" s="13">
        <f t="shared" si="3051"/>
        <v>7.6178035304139754E-5</v>
      </c>
      <c r="AM2564" s="13">
        <f t="shared" si="3052"/>
        <v>1.0451046140763028E-2</v>
      </c>
      <c r="AN2564" s="13">
        <f t="shared" si="3053"/>
        <v>1.017489684220488E-2</v>
      </c>
      <c r="AO2564" s="13">
        <f t="shared" si="3054"/>
        <v>4.9530221355405966E-3</v>
      </c>
      <c r="AP2564" s="13">
        <f t="shared" si="3055"/>
        <v>1.6073826041751471E-3</v>
      </c>
      <c r="AQ2564" s="13">
        <f t="shared" si="3056"/>
        <v>3.9122763317555036E-4</v>
      </c>
      <c r="AR2564" s="13">
        <f t="shared" si="3057"/>
        <v>4.3951396526023463E-4</v>
      </c>
      <c r="AS2564" s="13">
        <f t="shared" si="3058"/>
        <v>8.0645538457669935E-4</v>
      </c>
      <c r="AT2564" s="13">
        <f t="shared" si="3059"/>
        <v>7.3987442802604718E-4</v>
      </c>
      <c r="AU2564" s="13">
        <f t="shared" si="3060"/>
        <v>4.5252693016547776E-4</v>
      </c>
      <c r="AV2564" s="13">
        <f t="shared" si="3061"/>
        <v>2.0758315340550798E-4</v>
      </c>
      <c r="AW2564" s="13">
        <f t="shared" si="3062"/>
        <v>3.7801164903521937E-6</v>
      </c>
      <c r="AX2564" s="13">
        <f t="shared" si="3063"/>
        <v>3.196069257127206E-3</v>
      </c>
      <c r="AY2564" s="13">
        <f t="shared" si="3064"/>
        <v>3.1116191196374765E-3</v>
      </c>
      <c r="AZ2564" s="13">
        <f t="shared" si="3065"/>
        <v>1.5147002093434526E-3</v>
      </c>
      <c r="BA2564" s="13">
        <f t="shared" si="3066"/>
        <v>4.9155903212481488E-4</v>
      </c>
      <c r="BB2564" s="13">
        <f t="shared" si="3067"/>
        <v>1.1964262659352546E-4</v>
      </c>
      <c r="BC2564" s="13">
        <f t="shared" si="3068"/>
        <v>2.3296258903143287E-5</v>
      </c>
      <c r="BD2564" s="13">
        <f t="shared" si="3069"/>
        <v>7.1316772136152941E-5</v>
      </c>
      <c r="BE2564" s="13">
        <f t="shared" si="3070"/>
        <v>1.3085771885718432E-4</v>
      </c>
      <c r="BF2564" s="13">
        <f t="shared" si="3071"/>
        <v>1.2005410558833521E-4</v>
      </c>
      <c r="BG2564" s="13">
        <f t="shared" si="3072"/>
        <v>7.3428292420641496E-5</v>
      </c>
      <c r="BH2564" s="13">
        <f t="shared" si="3073"/>
        <v>3.3683026299196669E-5</v>
      </c>
      <c r="BI2564" s="13">
        <f t="shared" si="3074"/>
        <v>1.2360862259174004E-5</v>
      </c>
      <c r="BJ2564" s="14">
        <f t="shared" si="3075"/>
        <v>0.57303319633886851</v>
      </c>
      <c r="BK2564" s="14">
        <f t="shared" si="3076"/>
        <v>0.22992233563693576</v>
      </c>
      <c r="BL2564" s="14">
        <f t="shared" si="3077"/>
        <v>0.18795491477447754</v>
      </c>
      <c r="BM2564" s="14">
        <f t="shared" si="3078"/>
        <v>0.52963629102147614</v>
      </c>
      <c r="BN2564" s="14">
        <f t="shared" si="3079"/>
        <v>0.46744021174317618</v>
      </c>
    </row>
    <row r="2565" spans="1:66" x14ac:dyDescent="0.25">
      <c r="A2565" t="s">
        <v>143</v>
      </c>
      <c r="B2565" t="s">
        <v>156</v>
      </c>
      <c r="C2565" t="s">
        <v>451</v>
      </c>
      <c r="D2565" s="7" t="s">
        <v>553</v>
      </c>
      <c r="E2565" s="10">
        <f>VLOOKUP(A2565,home!$A$2:$E$405,3,FALSE)</f>
        <v>1.175</v>
      </c>
      <c r="F2565" s="10">
        <f>VLOOKUP(B2565,home!$B$2:$E$405,3,FALSE)</f>
        <v>1.22</v>
      </c>
      <c r="G2565" s="10">
        <f>VLOOKUP(C2565,away!$B$2:$E$405,4,FALSE)</f>
        <v>1.38</v>
      </c>
      <c r="H2565" s="10">
        <f>VLOOKUP(A2565,away!$A$2:$E$405,3,FALSE)</f>
        <v>0.99375000000000002</v>
      </c>
      <c r="I2565" s="10">
        <f>VLOOKUP(C2565,away!$B$2:$E$405,3,FALSE)</f>
        <v>0.74</v>
      </c>
      <c r="J2565" s="10">
        <f>VLOOKUP(B2565,home!$B$2:$E$405,4,FALSE)</f>
        <v>1.58</v>
      </c>
      <c r="K2565" s="12">
        <f t="shared" si="3024"/>
        <v>1.9782299999999999</v>
      </c>
      <c r="L2565" s="12">
        <f t="shared" si="3025"/>
        <v>1.1618925</v>
      </c>
      <c r="M2565" s="13">
        <f t="shared" si="3026"/>
        <v>4.3277496083965895E-2</v>
      </c>
      <c r="N2565" s="13">
        <f t="shared" si="3027"/>
        <v>8.5612841078183843E-2</v>
      </c>
      <c r="O2565" s="13">
        <f t="shared" si="3028"/>
        <v>5.0283798118739342E-2</v>
      </c>
      <c r="P2565" s="13">
        <f t="shared" si="3029"/>
        <v>9.9472917952433709E-2</v>
      </c>
      <c r="Q2565" s="13">
        <f t="shared" si="3030"/>
        <v>8.4680945303047844E-2</v>
      </c>
      <c r="R2565" s="13">
        <f t="shared" si="3031"/>
        <v>2.9212183952838679E-2</v>
      </c>
      <c r="S2565" s="13">
        <f t="shared" si="3032"/>
        <v>5.7159391723898827E-2</v>
      </c>
      <c r="T2565" s="13">
        <f t="shared" si="3033"/>
        <v>9.8390155240521512E-2</v>
      </c>
      <c r="U2565" s="13">
        <f t="shared" si="3034"/>
        <v>5.7788418661024049E-2</v>
      </c>
      <c r="V2565" s="13">
        <f t="shared" si="3035"/>
        <v>1.4597813843868671E-2</v>
      </c>
      <c r="W2565" s="13">
        <f t="shared" si="3036"/>
        <v>5.5839462142282768E-2</v>
      </c>
      <c r="X2565" s="13">
        <f t="shared" si="3037"/>
        <v>6.4879452267152277E-2</v>
      </c>
      <c r="Y2565" s="13">
        <f t="shared" si="3038"/>
        <v>3.7691474496656122E-2</v>
      </c>
      <c r="Z2565" s="13">
        <f t="shared" si="3039"/>
        <v>1.1313805814474536E-2</v>
      </c>
      <c r="AA2565" s="13">
        <f t="shared" si="3040"/>
        <v>2.2381310076367959E-2</v>
      </c>
      <c r="AB2565" s="13">
        <f t="shared" si="3041"/>
        <v>2.2137689516186703E-2</v>
      </c>
      <c r="AC2565" s="13">
        <f t="shared" si="3042"/>
        <v>2.0970586190435258E-3</v>
      </c>
      <c r="AD2565" s="13">
        <f t="shared" si="3043"/>
        <v>2.7615824798432002E-2</v>
      </c>
      <c r="AE2565" s="13">
        <f t="shared" si="3044"/>
        <v>3.2086619714612158E-2</v>
      </c>
      <c r="AF2565" s="13">
        <f t="shared" si="3045"/>
        <v>1.8640601398380002E-2</v>
      </c>
      <c r="AG2565" s="13">
        <f t="shared" si="3046"/>
        <v>7.2194583200890783E-3</v>
      </c>
      <c r="AH2565" s="13">
        <f t="shared" si="3047"/>
        <v>3.2863565305735901E-3</v>
      </c>
      <c r="AI2565" s="13">
        <f t="shared" si="3048"/>
        <v>6.5011690794765922E-3</v>
      </c>
      <c r="AJ2565" s="13">
        <f t="shared" si="3049"/>
        <v>6.4304038540464918E-3</v>
      </c>
      <c r="AK2565" s="13">
        <f t="shared" si="3050"/>
        <v>4.2402726053967967E-3</v>
      </c>
      <c r="AL2565" s="13">
        <f t="shared" si="3051"/>
        <v>1.9280278096388856E-4</v>
      </c>
      <c r="AM2565" s="13">
        <f t="shared" si="3052"/>
        <v>1.0926090618200428E-2</v>
      </c>
      <c r="AN2565" s="13">
        <f t="shared" si="3053"/>
        <v>1.2694942743607442E-2</v>
      </c>
      <c r="AO2565" s="13">
        <f t="shared" si="3054"/>
        <v>7.375079380863455E-3</v>
      </c>
      <c r="AP2565" s="13">
        <f t="shared" si="3055"/>
        <v>2.8563498065099636E-3</v>
      </c>
      <c r="AQ2565" s="13">
        <f t="shared" si="3056"/>
        <v>8.2969285439009484E-4</v>
      </c>
      <c r="AR2565" s="13">
        <f t="shared" si="3057"/>
        <v>7.6367860103989467E-4</v>
      </c>
      <c r="AS2565" s="13">
        <f t="shared" si="3058"/>
        <v>1.5107319189351506E-3</v>
      </c>
      <c r="AT2565" s="13">
        <f t="shared" si="3059"/>
        <v>1.4942876019975421E-3</v>
      </c>
      <c r="AU2565" s="13">
        <f t="shared" si="3060"/>
        <v>9.8534818763319917E-4</v>
      </c>
      <c r="AV2565" s="13">
        <f t="shared" si="3061"/>
        <v>4.8731133630540571E-4</v>
      </c>
      <c r="AW2565" s="13">
        <f t="shared" si="3062"/>
        <v>1.2309871659788248E-5</v>
      </c>
      <c r="AX2565" s="13">
        <f t="shared" si="3063"/>
        <v>3.6023867072737725E-3</v>
      </c>
      <c r="AY2565" s="13">
        <f t="shared" si="3064"/>
        <v>4.1855860972810919E-3</v>
      </c>
      <c r="AZ2565" s="13">
        <f t="shared" si="3065"/>
        <v>2.4316005472675858E-3</v>
      </c>
      <c r="BA2565" s="13">
        <f t="shared" si="3066"/>
        <v>9.4175281295536754E-4</v>
      </c>
      <c r="BB2565" s="13">
        <f t="shared" si="3067"/>
        <v>2.7355388255668621E-4</v>
      </c>
      <c r="BC2565" s="13">
        <f t="shared" si="3068"/>
        <v>6.3568040897698882E-5</v>
      </c>
      <c r="BD2565" s="13">
        <f t="shared" si="3069"/>
        <v>1.478854064931241E-4</v>
      </c>
      <c r="BE2565" s="13">
        <f t="shared" si="3070"/>
        <v>2.9255134768689284E-4</v>
      </c>
      <c r="BF2565" s="13">
        <f t="shared" si="3071"/>
        <v>2.8936692626732114E-4</v>
      </c>
      <c r="BG2565" s="13">
        <f t="shared" si="3072"/>
        <v>1.9081144484993419E-4</v>
      </c>
      <c r="BH2565" s="13">
        <f t="shared" si="3073"/>
        <v>9.43672311363713E-5</v>
      </c>
      <c r="BI2565" s="13">
        <f t="shared" si="3074"/>
        <v>3.7336017530180761E-5</v>
      </c>
      <c r="BJ2565" s="14">
        <f t="shared" si="3075"/>
        <v>0.55883743825116106</v>
      </c>
      <c r="BK2565" s="14">
        <f t="shared" si="3076"/>
        <v>0.2209830671014556</v>
      </c>
      <c r="BL2565" s="14">
        <f t="shared" si="3077"/>
        <v>0.20855527841452526</v>
      </c>
      <c r="BM2565" s="14">
        <f t="shared" si="3078"/>
        <v>0.60297613086678581</v>
      </c>
      <c r="BN2565" s="14">
        <f t="shared" si="3079"/>
        <v>0.39254018248920935</v>
      </c>
    </row>
    <row r="2566" spans="1:66" x14ac:dyDescent="0.25">
      <c r="A2566" t="s">
        <v>143</v>
      </c>
      <c r="B2566" t="s">
        <v>151</v>
      </c>
      <c r="C2566" t="s">
        <v>160</v>
      </c>
      <c r="D2566" s="7" t="s">
        <v>553</v>
      </c>
      <c r="E2566" s="10">
        <f>VLOOKUP(A2566,home!$A$2:$E$405,3,FALSE)</f>
        <v>1.175</v>
      </c>
      <c r="F2566" s="10">
        <f>VLOOKUP(B2566,home!$B$2:$E$405,3,FALSE)</f>
        <v>0.85</v>
      </c>
      <c r="G2566" s="10">
        <f>VLOOKUP(C2566,away!$B$2:$E$405,4,FALSE)</f>
        <v>0.74</v>
      </c>
      <c r="H2566" s="10">
        <f>VLOOKUP(A2566,away!$A$2:$E$405,3,FALSE)</f>
        <v>0.99375000000000002</v>
      </c>
      <c r="I2566" s="10">
        <f>VLOOKUP(C2566,away!$B$2:$E$405,3,FALSE)</f>
        <v>0.64</v>
      </c>
      <c r="J2566" s="10">
        <f>VLOOKUP(B2566,home!$B$2:$E$405,4,FALSE)</f>
        <v>0.56000000000000005</v>
      </c>
      <c r="K2566" s="12">
        <f t="shared" si="3024"/>
        <v>0.73907500000000004</v>
      </c>
      <c r="L2566" s="12">
        <f t="shared" si="3025"/>
        <v>0.35616000000000003</v>
      </c>
      <c r="M2566" s="13">
        <f t="shared" si="3026"/>
        <v>0.334460999377726</v>
      </c>
      <c r="N2566" s="13">
        <f t="shared" si="3027"/>
        <v>0.24719176311509286</v>
      </c>
      <c r="O2566" s="13">
        <f t="shared" si="3028"/>
        <v>0.11912162953837091</v>
      </c>
      <c r="P2566" s="13">
        <f t="shared" si="3029"/>
        <v>8.8039818351071497E-2</v>
      </c>
      <c r="Q2566" s="13">
        <f t="shared" si="3030"/>
        <v>9.1346626162143632E-2</v>
      </c>
      <c r="R2566" s="13">
        <f t="shared" si="3031"/>
        <v>2.1213179788193093E-2</v>
      </c>
      <c r="S2566" s="13">
        <f t="shared" si="3032"/>
        <v>5.7936572797057289E-3</v>
      </c>
      <c r="T2566" s="13">
        <f t="shared" si="3033"/>
        <v>3.2534014373909084E-2</v>
      </c>
      <c r="U2566" s="13">
        <f t="shared" si="3034"/>
        <v>1.5678130851958811E-2</v>
      </c>
      <c r="V2566" s="13">
        <f t="shared" si="3035"/>
        <v>1.6945092599823447E-4</v>
      </c>
      <c r="W2566" s="13">
        <f t="shared" si="3036"/>
        <v>2.2504002576928767E-2</v>
      </c>
      <c r="X2566" s="13">
        <f t="shared" si="3037"/>
        <v>8.0150255577989514E-3</v>
      </c>
      <c r="Y2566" s="13">
        <f t="shared" si="3038"/>
        <v>1.4273157513328373E-3</v>
      </c>
      <c r="Z2566" s="13">
        <f t="shared" si="3039"/>
        <v>2.5184287044542845E-3</v>
      </c>
      <c r="AA2566" s="13">
        <f t="shared" si="3040"/>
        <v>1.8613076947445503E-3</v>
      </c>
      <c r="AB2566" s="13">
        <f t="shared" si="3041"/>
        <v>6.8782299224666422E-4</v>
      </c>
      <c r="AC2566" s="13">
        <f t="shared" si="3042"/>
        <v>2.7877743541215515E-6</v>
      </c>
      <c r="AD2566" s="13">
        <f t="shared" si="3043"/>
        <v>4.1580364261359073E-3</v>
      </c>
      <c r="AE2566" s="13">
        <f t="shared" si="3044"/>
        <v>1.480926253532565E-3</v>
      </c>
      <c r="AF2566" s="13">
        <f t="shared" si="3045"/>
        <v>2.637233472290792E-4</v>
      </c>
      <c r="AG2566" s="13">
        <f t="shared" si="3046"/>
        <v>3.1309235783036285E-5</v>
      </c>
      <c r="AH2566" s="13">
        <f t="shared" si="3047"/>
        <v>2.2424089184460951E-4</v>
      </c>
      <c r="AI2566" s="13">
        <f t="shared" si="3048"/>
        <v>1.6573083714005479E-4</v>
      </c>
      <c r="AJ2566" s="13">
        <f t="shared" si="3049"/>
        <v>6.1243759229643005E-5</v>
      </c>
      <c r="AK2566" s="13">
        <f t="shared" si="3050"/>
        <v>1.5087910450882799E-5</v>
      </c>
      <c r="AL2566" s="13">
        <f t="shared" si="3051"/>
        <v>2.9352916865915751E-8</v>
      </c>
      <c r="AM2566" s="13">
        <f t="shared" si="3052"/>
        <v>6.1462015432927947E-4</v>
      </c>
      <c r="AN2566" s="13">
        <f t="shared" si="3053"/>
        <v>2.1890311416591622E-4</v>
      </c>
      <c r="AO2566" s="13">
        <f t="shared" si="3054"/>
        <v>3.8982266570666359E-5</v>
      </c>
      <c r="AP2566" s="13">
        <f t="shared" si="3055"/>
        <v>4.6279746872695112E-6</v>
      </c>
      <c r="AQ2566" s="13">
        <f t="shared" si="3056"/>
        <v>4.1207486615447735E-7</v>
      </c>
      <c r="AR2566" s="13">
        <f t="shared" si="3057"/>
        <v>1.5973127207875236E-5</v>
      </c>
      <c r="AS2566" s="13">
        <f t="shared" si="3058"/>
        <v>1.1805338991160392E-5</v>
      </c>
      <c r="AT2566" s="13">
        <f t="shared" si="3059"/>
        <v>4.362515457445933E-6</v>
      </c>
      <c r="AU2566" s="13">
        <f t="shared" si="3060"/>
        <v>1.0747420372372844E-6</v>
      </c>
      <c r="AV2566" s="13">
        <f t="shared" si="3061"/>
        <v>1.9857874279278651E-7</v>
      </c>
      <c r="AW2566" s="13">
        <f t="shared" si="3062"/>
        <v>2.1462604290994765E-10</v>
      </c>
      <c r="AX2566" s="13">
        <f t="shared" si="3063"/>
        <v>7.5708398426818651E-5</v>
      </c>
      <c r="AY2566" s="13">
        <f t="shared" si="3064"/>
        <v>2.6964303183695734E-5</v>
      </c>
      <c r="AZ2566" s="13">
        <f t="shared" si="3065"/>
        <v>4.8018031109525368E-6</v>
      </c>
      <c r="BA2566" s="13">
        <f t="shared" si="3066"/>
        <v>5.7007006533228519E-7</v>
      </c>
      <c r="BB2566" s="13">
        <f t="shared" si="3067"/>
        <v>5.0759038617186683E-8</v>
      </c>
      <c r="BC2566" s="13">
        <f t="shared" si="3068"/>
        <v>3.6156678387794446E-9</v>
      </c>
      <c r="BD2566" s="13">
        <f t="shared" si="3069"/>
        <v>9.4816483105947324E-7</v>
      </c>
      <c r="BE2566" s="13">
        <f t="shared" si="3070"/>
        <v>7.0076492251528026E-7</v>
      </c>
      <c r="BF2566" s="13">
        <f t="shared" si="3071"/>
        <v>2.5895891755399038E-7</v>
      </c>
      <c r="BG2566" s="13">
        <f t="shared" si="3072"/>
        <v>6.3796687330405148E-8</v>
      </c>
      <c r="BH2566" s="13">
        <f t="shared" si="3073"/>
        <v>1.1787634172179797E-8</v>
      </c>
      <c r="BI2566" s="13">
        <f t="shared" si="3074"/>
        <v>1.7423891451607574E-9</v>
      </c>
      <c r="BJ2566" s="14">
        <f t="shared" si="3075"/>
        <v>0.40993838733399918</v>
      </c>
      <c r="BK2566" s="14">
        <f t="shared" si="3076"/>
        <v>0.42849370736495618</v>
      </c>
      <c r="BL2566" s="14">
        <f t="shared" si="3077"/>
        <v>0.15906377378199749</v>
      </c>
      <c r="BM2566" s="14">
        <f t="shared" si="3078"/>
        <v>9.8613316764251571E-2</v>
      </c>
      <c r="BN2566" s="14">
        <f t="shared" si="3079"/>
        <v>0.90137401633259806</v>
      </c>
    </row>
    <row r="2567" spans="1:66" x14ac:dyDescent="0.25">
      <c r="A2567" t="s">
        <v>143</v>
      </c>
      <c r="B2567" t="s">
        <v>153</v>
      </c>
      <c r="C2567" t="s">
        <v>157</v>
      </c>
      <c r="D2567" s="7" t="s">
        <v>553</v>
      </c>
      <c r="E2567" s="10">
        <f>VLOOKUP(A2567,home!$A$2:$E$405,3,FALSE)</f>
        <v>1.175</v>
      </c>
      <c r="F2567" s="10">
        <f>VLOOKUP(B2567,home!$B$2:$E$405,3,FALSE)</f>
        <v>0.97</v>
      </c>
      <c r="G2567" s="10">
        <f>VLOOKUP(C2567,away!$B$2:$E$405,4,FALSE)</f>
        <v>1.28</v>
      </c>
      <c r="H2567" s="10">
        <f>VLOOKUP(A2567,away!$A$2:$E$405,3,FALSE)</f>
        <v>0.99375000000000002</v>
      </c>
      <c r="I2567" s="10">
        <f>VLOOKUP(C2567,away!$B$2:$E$405,3,FALSE)</f>
        <v>0.74</v>
      </c>
      <c r="J2567" s="10">
        <f>VLOOKUP(B2567,home!$B$2:$E$405,4,FALSE)</f>
        <v>1.01</v>
      </c>
      <c r="K2567" s="12">
        <f t="shared" si="3024"/>
        <v>1.4588800000000002</v>
      </c>
      <c r="L2567" s="12">
        <f t="shared" si="3025"/>
        <v>0.74272875000000005</v>
      </c>
      <c r="M2567" s="13">
        <f t="shared" si="3026"/>
        <v>0.11062504708798855</v>
      </c>
      <c r="N2567" s="13">
        <f t="shared" si="3027"/>
        <v>0.16138866869572477</v>
      </c>
      <c r="O2567" s="13">
        <f t="shared" si="3028"/>
        <v>8.2164402942352888E-2</v>
      </c>
      <c r="P2567" s="13">
        <f t="shared" si="3029"/>
        <v>0.11986800416453978</v>
      </c>
      <c r="Q2567" s="13">
        <f t="shared" si="3030"/>
        <v>0.11772335049340951</v>
      </c>
      <c r="R2567" s="13">
        <f t="shared" si="3031"/>
        <v>3.0512932145935041E-2</v>
      </c>
      <c r="S2567" s="13">
        <f t="shared" si="3032"/>
        <v>3.2470807472203593E-2</v>
      </c>
      <c r="T2567" s="13">
        <f t="shared" si="3033"/>
        <v>8.7436516957781943E-2</v>
      </c>
      <c r="U2567" s="13">
        <f t="shared" si="3034"/>
        <v>4.4514706449061719E-2</v>
      </c>
      <c r="V2567" s="13">
        <f t="shared" si="3035"/>
        <v>3.9093124706281197E-3</v>
      </c>
      <c r="W2567" s="13">
        <f t="shared" si="3036"/>
        <v>5.7248080522608422E-2</v>
      </c>
      <c r="X2567" s="13">
        <f t="shared" si="3037"/>
        <v>4.2519795286456302E-2</v>
      </c>
      <c r="Y2567" s="13">
        <f t="shared" si="3038"/>
        <v>1.579033720168279E-2</v>
      </c>
      <c r="Z2567" s="13">
        <f t="shared" si="3039"/>
        <v>7.5542773171950505E-3</v>
      </c>
      <c r="AA2567" s="13">
        <f t="shared" si="3040"/>
        <v>1.1020784092509516E-2</v>
      </c>
      <c r="AB2567" s="13">
        <f t="shared" si="3041"/>
        <v>8.0390007484401442E-3</v>
      </c>
      <c r="AC2567" s="13">
        <f t="shared" si="3042"/>
        <v>2.6474648816252261E-4</v>
      </c>
      <c r="AD2567" s="13">
        <f t="shared" si="3043"/>
        <v>2.0879519928205748E-2</v>
      </c>
      <c r="AE2567" s="13">
        <f t="shared" si="3044"/>
        <v>1.5507819736876347E-2</v>
      </c>
      <c r="AF2567" s="13">
        <f t="shared" si="3045"/>
        <v>5.7590517841977495E-3</v>
      </c>
      <c r="AG2567" s="13">
        <f t="shared" si="3046"/>
        <v>1.425804444287488E-3</v>
      </c>
      <c r="AH2567" s="13">
        <f t="shared" si="3047"/>
        <v>1.4026947372384082E-3</v>
      </c>
      <c r="AI2567" s="13">
        <f t="shared" si="3048"/>
        <v>2.0463632982623691E-3</v>
      </c>
      <c r="AJ2567" s="13">
        <f t="shared" si="3049"/>
        <v>1.4926992442845031E-3</v>
      </c>
      <c r="AK2567" s="13">
        <f t="shared" si="3050"/>
        <v>7.2588969116725859E-4</v>
      </c>
      <c r="AL2567" s="13">
        <f t="shared" si="3051"/>
        <v>1.1474664727734423E-5</v>
      </c>
      <c r="AM2567" s="13">
        <f t="shared" si="3052"/>
        <v>6.0921428065721598E-3</v>
      </c>
      <c r="AN2567" s="13">
        <f t="shared" si="3053"/>
        <v>4.5248096115468326E-3</v>
      </c>
      <c r="AO2567" s="13">
        <f t="shared" si="3054"/>
        <v>1.6803530933860824E-3</v>
      </c>
      <c r="AP2567" s="13">
        <f t="shared" si="3055"/>
        <v>4.1601551753642609E-4</v>
      </c>
      <c r="AQ2567" s="13">
        <f t="shared" si="3056"/>
        <v>7.7246671330108202E-5</v>
      </c>
      <c r="AR2567" s="13">
        <f t="shared" si="3057"/>
        <v>2.0836434176413235E-4</v>
      </c>
      <c r="AS2567" s="13">
        <f t="shared" si="3058"/>
        <v>3.0397857091285746E-4</v>
      </c>
      <c r="AT2567" s="13">
        <f t="shared" si="3059"/>
        <v>2.2173412876667483E-4</v>
      </c>
      <c r="AU2567" s="13">
        <f t="shared" si="3060"/>
        <v>1.0782782859170885E-4</v>
      </c>
      <c r="AV2567" s="13">
        <f t="shared" si="3061"/>
        <v>3.9326965643968063E-5</v>
      </c>
      <c r="AW2567" s="13">
        <f t="shared" si="3062"/>
        <v>3.4537214661822953E-7</v>
      </c>
      <c r="AX2567" s="13">
        <f t="shared" si="3063"/>
        <v>1.481284216275333E-3</v>
      </c>
      <c r="AY2567" s="13">
        <f t="shared" si="3064"/>
        <v>1.1001923743489078E-3</v>
      </c>
      <c r="AZ2567" s="13">
        <f t="shared" si="3065"/>
        <v>4.0857225347984823E-4</v>
      </c>
      <c r="BA2567" s="13">
        <f t="shared" si="3066"/>
        <v>1.0115278637059028E-4</v>
      </c>
      <c r="BB2567" s="13">
        <f t="shared" si="3067"/>
        <v>1.8782270645011387E-5</v>
      </c>
      <c r="BC2567" s="13">
        <f t="shared" si="3068"/>
        <v>2.7900264796662011E-6</v>
      </c>
      <c r="BD2567" s="13">
        <f t="shared" si="3069"/>
        <v>2.5793031183841125E-5</v>
      </c>
      <c r="BE2567" s="13">
        <f t="shared" si="3070"/>
        <v>3.7628937333482146E-5</v>
      </c>
      <c r="BF2567" s="13">
        <f t="shared" si="3071"/>
        <v>2.7448052048535229E-5</v>
      </c>
      <c r="BG2567" s="13">
        <f t="shared" si="3072"/>
        <v>1.3347804724189025E-5</v>
      </c>
      <c r="BH2567" s="13">
        <f t="shared" si="3073"/>
        <v>4.8682113390062223E-6</v>
      </c>
      <c r="BI2567" s="13">
        <f t="shared" si="3074"/>
        <v>1.4204272316498794E-6</v>
      </c>
      <c r="BJ2567" s="14">
        <f t="shared" si="3075"/>
        <v>0.54158228667920216</v>
      </c>
      <c r="BK2567" s="14">
        <f t="shared" si="3076"/>
        <v>0.26824958472259924</v>
      </c>
      <c r="BL2567" s="14">
        <f t="shared" si="3077"/>
        <v>0.18291121164879184</v>
      </c>
      <c r="BM2567" s="14">
        <f t="shared" si="3078"/>
        <v>0.37691510783563542</v>
      </c>
      <c r="BN2567" s="14">
        <f t="shared" si="3079"/>
        <v>0.62228240552995062</v>
      </c>
    </row>
    <row r="2568" spans="1:66" x14ac:dyDescent="0.25">
      <c r="A2568" t="s">
        <v>143</v>
      </c>
      <c r="B2568" t="s">
        <v>161</v>
      </c>
      <c r="C2568" t="s">
        <v>158</v>
      </c>
      <c r="D2568" s="7" t="s">
        <v>553</v>
      </c>
      <c r="E2568" s="10">
        <f>VLOOKUP(A2568,home!$A$2:$E$405,3,FALSE)</f>
        <v>1.175</v>
      </c>
      <c r="F2568" s="10">
        <f>VLOOKUP(B2568,home!$B$2:$E$405,3,FALSE)</f>
        <v>1.0900000000000001</v>
      </c>
      <c r="G2568" s="10">
        <f>VLOOKUP(C2568,away!$B$2:$E$405,4,FALSE)</f>
        <v>0.95</v>
      </c>
      <c r="H2568" s="10">
        <f>VLOOKUP(A2568,away!$A$2:$E$405,3,FALSE)</f>
        <v>0.99375000000000002</v>
      </c>
      <c r="I2568" s="10">
        <f>VLOOKUP(C2568,away!$B$2:$E$405,3,FALSE)</f>
        <v>1.04</v>
      </c>
      <c r="J2568" s="10">
        <f>VLOOKUP(B2568,home!$B$2:$E$405,4,FALSE)</f>
        <v>0.86</v>
      </c>
      <c r="K2568" s="12">
        <f t="shared" si="3024"/>
        <v>1.2167125000000001</v>
      </c>
      <c r="L2568" s="12">
        <f t="shared" si="3025"/>
        <v>0.8888100000000001</v>
      </c>
      <c r="M2568" s="13">
        <f t="shared" si="3026"/>
        <v>0.12178202653369363</v>
      </c>
      <c r="N2568" s="13">
        <f t="shared" si="3027"/>
        <v>0.14817371395887671</v>
      </c>
      <c r="O2568" s="13">
        <f t="shared" si="3028"/>
        <v>0.10824108300341224</v>
      </c>
      <c r="P2568" s="13">
        <f t="shared" si="3029"/>
        <v>0.13169827870378922</v>
      </c>
      <c r="Q2568" s="13">
        <f t="shared" si="3030"/>
        <v>9.0142404972594903E-2</v>
      </c>
      <c r="R2568" s="13">
        <f t="shared" si="3031"/>
        <v>4.8102878492131414E-2</v>
      </c>
      <c r="S2568" s="13">
        <f t="shared" si="3032"/>
        <v>3.5605493493619585E-2</v>
      </c>
      <c r="T2568" s="13">
        <f t="shared" si="3033"/>
        <v>8.0119470963692083E-2</v>
      </c>
      <c r="U2568" s="13">
        <f t="shared" si="3034"/>
        <v>5.8527373547357445E-2</v>
      </c>
      <c r="V2568" s="13">
        <f t="shared" si="3035"/>
        <v>4.2783016499759697E-3</v>
      </c>
      <c r="W2568" s="13">
        <f t="shared" si="3036"/>
        <v>3.6559130303406143E-2</v>
      </c>
      <c r="X2568" s="13">
        <f t="shared" si="3037"/>
        <v>3.2494120604970415E-2</v>
      </c>
      <c r="Y2568" s="13">
        <f t="shared" si="3038"/>
        <v>1.4440549667451877E-2</v>
      </c>
      <c r="Z2568" s="13">
        <f t="shared" si="3039"/>
        <v>1.425143981086378E-2</v>
      </c>
      <c r="AA2568" s="13">
        <f t="shared" si="3040"/>
        <v>1.7339904960875598E-2</v>
      </c>
      <c r="AB2568" s="13">
        <f t="shared" si="3041"/>
        <v>1.0548839557354677E-2</v>
      </c>
      <c r="AC2568" s="13">
        <f t="shared" si="3042"/>
        <v>2.8916672841369946E-4</v>
      </c>
      <c r="AD2568" s="13">
        <f t="shared" si="3043"/>
        <v>1.1120487707320765E-2</v>
      </c>
      <c r="AE2568" s="13">
        <f t="shared" si="3044"/>
        <v>9.8840006791437694E-3</v>
      </c>
      <c r="AF2568" s="13">
        <f t="shared" si="3045"/>
        <v>4.3924993218148866E-3</v>
      </c>
      <c r="AG2568" s="13">
        <f t="shared" si="3046"/>
        <v>1.301365774074097E-3</v>
      </c>
      <c r="AH2568" s="13">
        <f t="shared" si="3047"/>
        <v>3.1667055545734589E-3</v>
      </c>
      <c r="AI2568" s="13">
        <f t="shared" si="3048"/>
        <v>3.8529702320689594E-3</v>
      </c>
      <c r="AJ2568" s="13">
        <f t="shared" si="3049"/>
        <v>2.3439785217431023E-3</v>
      </c>
      <c r="AK2568" s="13">
        <f t="shared" si="3050"/>
        <v>9.5064932237878526E-4</v>
      </c>
      <c r="AL2568" s="13">
        <f t="shared" si="3051"/>
        <v>1.2508499480406957E-5</v>
      </c>
      <c r="AM2568" s="13">
        <f t="shared" si="3052"/>
        <v>2.7060872799187022E-3</v>
      </c>
      <c r="AN2568" s="13">
        <f t="shared" si="3053"/>
        <v>2.4051974352645423E-3</v>
      </c>
      <c r="AO2568" s="13">
        <f t="shared" si="3054"/>
        <v>1.0688817662187389E-3</v>
      </c>
      <c r="AP2568" s="13">
        <f t="shared" si="3055"/>
        <v>3.1667760087762583E-4</v>
      </c>
      <c r="AQ2568" s="13">
        <f t="shared" si="3056"/>
        <v>7.036655460901065E-5</v>
      </c>
      <c r="AR2568" s="13">
        <f t="shared" si="3057"/>
        <v>5.6291991279208741E-4</v>
      </c>
      <c r="AS2568" s="13">
        <f t="shared" si="3058"/>
        <v>6.849116943930427E-4</v>
      </c>
      <c r="AT2568" s="13">
        <f t="shared" si="3059"/>
        <v>4.1667030998209756E-4</v>
      </c>
      <c r="AU2568" s="13">
        <f t="shared" si="3060"/>
        <v>1.689893248446977E-4</v>
      </c>
      <c r="AV2568" s="13">
        <f t="shared" si="3061"/>
        <v>5.1402855976276073E-5</v>
      </c>
      <c r="AW2568" s="13">
        <f t="shared" si="3062"/>
        <v>3.7575054236601434E-7</v>
      </c>
      <c r="AX2568" s="13">
        <f t="shared" si="3063"/>
        <v>5.4875503659468101E-4</v>
      </c>
      <c r="AY2568" s="13">
        <f t="shared" si="3064"/>
        <v>4.8773896407571849E-4</v>
      </c>
      <c r="AZ2568" s="13">
        <f t="shared" si="3065"/>
        <v>2.1675363433006965E-4</v>
      </c>
      <c r="BA2568" s="13">
        <f t="shared" si="3066"/>
        <v>6.4217599242969765E-5</v>
      </c>
      <c r="BB2568" s="13">
        <f t="shared" si="3067"/>
        <v>1.4269311095785986E-5</v>
      </c>
      <c r="BC2568" s="13">
        <f t="shared" si="3068"/>
        <v>2.5365412790091095E-6</v>
      </c>
      <c r="BD2568" s="13">
        <f t="shared" si="3069"/>
        <v>8.3388141281455849E-5</v>
      </c>
      <c r="BE2568" s="13">
        <f t="shared" si="3070"/>
        <v>1.0145939384891334E-4</v>
      </c>
      <c r="BF2568" s="13">
        <f t="shared" si="3071"/>
        <v>6.1723456369197998E-5</v>
      </c>
      <c r="BG2568" s="13">
        <f t="shared" si="3072"/>
        <v>2.5033233635869287E-5</v>
      </c>
      <c r="BH2568" s="13">
        <f t="shared" si="3073"/>
        <v>7.6145620700456531E-6</v>
      </c>
      <c r="BI2568" s="13">
        <f t="shared" si="3074"/>
        <v>1.852946570530084E-6</v>
      </c>
      <c r="BJ2568" s="14">
        <f t="shared" si="3075"/>
        <v>0.43652922567685243</v>
      </c>
      <c r="BK2568" s="14">
        <f t="shared" si="3076"/>
        <v>0.29415351457304828</v>
      </c>
      <c r="BL2568" s="14">
        <f t="shared" si="3077"/>
        <v>0.25524034902365994</v>
      </c>
      <c r="BM2568" s="14">
        <f t="shared" si="3078"/>
        <v>0.35154678020639302</v>
      </c>
      <c r="BN2568" s="14">
        <f t="shared" si="3079"/>
        <v>0.64814038566449816</v>
      </c>
    </row>
    <row r="2569" spans="1:66" x14ac:dyDescent="0.25">
      <c r="A2569" t="s">
        <v>143</v>
      </c>
      <c r="B2569" t="s">
        <v>452</v>
      </c>
      <c r="C2569" t="s">
        <v>144</v>
      </c>
      <c r="D2569" s="7" t="s">
        <v>553</v>
      </c>
      <c r="E2569" s="10">
        <f>VLOOKUP(A2569,home!$A$2:$E$405,3,FALSE)</f>
        <v>1.175</v>
      </c>
      <c r="F2569" s="10">
        <f>VLOOKUP(B2569,home!$B$2:$E$405,3,FALSE)</f>
        <v>0.61</v>
      </c>
      <c r="G2569" s="10">
        <f>VLOOKUP(C2569,away!$B$2:$E$405,4,FALSE)</f>
        <v>0.53</v>
      </c>
      <c r="H2569" s="10">
        <f>VLOOKUP(A2569,away!$A$2:$E$405,3,FALSE)</f>
        <v>0.99375000000000002</v>
      </c>
      <c r="I2569" s="10">
        <f>VLOOKUP(C2569,away!$B$2:$E$405,3,FALSE)</f>
        <v>1.49</v>
      </c>
      <c r="J2569" s="10">
        <f>VLOOKUP(B2569,home!$B$2:$E$405,4,FALSE)</f>
        <v>1.29</v>
      </c>
      <c r="K2569" s="12">
        <f t="shared" si="3024"/>
        <v>0.37987750000000003</v>
      </c>
      <c r="L2569" s="12">
        <f t="shared" si="3025"/>
        <v>1.910086875</v>
      </c>
      <c r="M2569" s="13">
        <f t="shared" si="3026"/>
        <v>0.10127006953584841</v>
      </c>
      <c r="N2569" s="13">
        <f t="shared" si="3027"/>
        <v>3.8470220840104256E-2</v>
      </c>
      <c r="O2569" s="13">
        <f t="shared" si="3028"/>
        <v>0.19343463065076136</v>
      </c>
      <c r="P2569" s="13">
        <f t="shared" si="3029"/>
        <v>7.34814639050346E-2</v>
      </c>
      <c r="Q2569" s="13">
        <f t="shared" si="3030"/>
        <v>7.3069856585933511E-3</v>
      </c>
      <c r="R2569" s="13">
        <f t="shared" si="3031"/>
        <v>0.18473847458824605</v>
      </c>
      <c r="S2569" s="13">
        <f t="shared" si="3032"/>
        <v>1.3329519675395148E-2</v>
      </c>
      <c r="T2569" s="13">
        <f t="shared" si="3033"/>
        <v>1.3956977402292389E-2</v>
      </c>
      <c r="U2569" s="13">
        <f t="shared" si="3034"/>
        <v>7.0177989880396446E-2</v>
      </c>
      <c r="V2569" s="13">
        <f t="shared" si="3035"/>
        <v>1.0746540561054202E-3</v>
      </c>
      <c r="W2569" s="13">
        <f t="shared" si="3036"/>
        <v>9.2525314817409865E-4</v>
      </c>
      <c r="X2569" s="13">
        <f t="shared" si="3037"/>
        <v>1.7673138943797757E-3</v>
      </c>
      <c r="Y2569" s="13">
        <f t="shared" si="3038"/>
        <v>1.6878615368299734E-3</v>
      </c>
      <c r="Z2569" s="13">
        <f t="shared" si="3039"/>
        <v>0.1176221785395099</v>
      </c>
      <c r="AA2569" s="13">
        <f t="shared" si="3040"/>
        <v>4.4682019128142673E-2</v>
      </c>
      <c r="AB2569" s="13">
        <f t="shared" si="3041"/>
        <v>8.4868468606755093E-3</v>
      </c>
      <c r="AC2569" s="13">
        <f t="shared" si="3042"/>
        <v>4.8735496082430872E-5</v>
      </c>
      <c r="AD2569" s="13">
        <f t="shared" si="3043"/>
        <v>8.7870713198876554E-5</v>
      </c>
      <c r="AE2569" s="13">
        <f t="shared" si="3044"/>
        <v>1.6784069597806334E-4</v>
      </c>
      <c r="AF2569" s="13">
        <f t="shared" si="3045"/>
        <v>1.6029515523928206E-4</v>
      </c>
      <c r="AG2569" s="13">
        <f t="shared" si="3046"/>
        <v>1.020592240495467E-4</v>
      </c>
      <c r="AH2569" s="13">
        <f t="shared" si="3047"/>
        <v>5.6167144859306121E-2</v>
      </c>
      <c r="AI2569" s="13">
        <f t="shared" si="3048"/>
        <v>2.1336634571291063E-2</v>
      </c>
      <c r="AJ2569" s="13">
        <f t="shared" si="3049"/>
        <v>4.0526536996778103E-3</v>
      </c>
      <c r="AK2569" s="13">
        <f t="shared" si="3050"/>
        <v>5.1317065193311911E-4</v>
      </c>
      <c r="AL2569" s="13">
        <f t="shared" si="3051"/>
        <v>1.4144971412337822E-6</v>
      </c>
      <c r="AM2569" s="13">
        <f t="shared" si="3052"/>
        <v>6.6760213706412449E-6</v>
      </c>
      <c r="AN2569" s="13">
        <f t="shared" si="3053"/>
        <v>1.2751780797281351E-5</v>
      </c>
      <c r="AO2569" s="13">
        <f t="shared" si="3054"/>
        <v>1.2178504566882075E-5</v>
      </c>
      <c r="AP2569" s="13">
        <f t="shared" si="3055"/>
        <v>7.7540005767763355E-6</v>
      </c>
      <c r="AQ2569" s="13">
        <f t="shared" si="3056"/>
        <v>3.7027036826107262E-6</v>
      </c>
      <c r="AR2569" s="13">
        <f t="shared" si="3057"/>
        <v>2.1456825240396861E-2</v>
      </c>
      <c r="AS2569" s="13">
        <f t="shared" si="3058"/>
        <v>8.1509651302588589E-3</v>
      </c>
      <c r="AT2569" s="13">
        <f t="shared" si="3059"/>
        <v>1.5481841281349547E-3</v>
      </c>
      <c r="AU2569" s="13">
        <f t="shared" si="3060"/>
        <v>1.9604010537852874E-4</v>
      </c>
      <c r="AV2569" s="13">
        <f t="shared" si="3061"/>
        <v>1.8617806282733018E-5</v>
      </c>
      <c r="AW2569" s="13">
        <f t="shared" si="3062"/>
        <v>2.8509937477010815E-8</v>
      </c>
      <c r="AX2569" s="13">
        <f t="shared" si="3063"/>
        <v>4.226783847042948E-7</v>
      </c>
      <c r="AY2569" s="13">
        <f t="shared" si="3064"/>
        <v>8.0735243496987414E-7</v>
      </c>
      <c r="AZ2569" s="13">
        <f t="shared" si="3065"/>
        <v>7.71056644767624E-7</v>
      </c>
      <c r="BA2569" s="13">
        <f t="shared" si="3066"/>
        <v>4.9092839235072522E-7</v>
      </c>
      <c r="BB2569" s="13">
        <f t="shared" si="3067"/>
        <v>2.3442896969849263E-7</v>
      </c>
      <c r="BC2569" s="13">
        <f t="shared" si="3068"/>
        <v>8.9555939628172659E-8</v>
      </c>
      <c r="BD2569" s="13">
        <f t="shared" si="3069"/>
        <v>6.8307333784751239E-3</v>
      </c>
      <c r="BE2569" s="13">
        <f t="shared" si="3070"/>
        <v>2.5948419189816842E-3</v>
      </c>
      <c r="BF2569" s="13">
        <f t="shared" si="3071"/>
        <v>4.928610305389823E-4</v>
      </c>
      <c r="BG2569" s="13">
        <f t="shared" si="3072"/>
        <v>6.2408938709524082E-5</v>
      </c>
      <c r="BH2569" s="13">
        <f t="shared" si="3073"/>
        <v>5.9269379036568087E-6</v>
      </c>
      <c r="BI2569" s="13">
        <f t="shared" si="3074"/>
        <v>4.5030207069927789E-7</v>
      </c>
      <c r="BJ2569" s="14">
        <f t="shared" si="3075"/>
        <v>6.4678557280599916E-2</v>
      </c>
      <c r="BK2569" s="14">
        <f t="shared" si="3076"/>
        <v>0.18920666451804216</v>
      </c>
      <c r="BL2569" s="14">
        <f t="shared" si="3077"/>
        <v>0.62494741980756197</v>
      </c>
      <c r="BM2569" s="14">
        <f t="shared" si="3078"/>
        <v>0.3977521961246282</v>
      </c>
      <c r="BN2569" s="14">
        <f t="shared" si="3079"/>
        <v>0.59870184517858793</v>
      </c>
    </row>
    <row r="2570" spans="1:66" x14ac:dyDescent="0.25">
      <c r="A2570" t="s">
        <v>485</v>
      </c>
      <c r="B2570" t="s">
        <v>493</v>
      </c>
      <c r="C2570" t="s">
        <v>486</v>
      </c>
      <c r="D2570" s="7" t="s">
        <v>553</v>
      </c>
      <c r="E2570" s="10">
        <f>VLOOKUP(A2570,home!$A$2:$E$405,3,FALSE)</f>
        <v>1.3768115942029</v>
      </c>
      <c r="F2570" s="10">
        <f>VLOOKUP(B2570,home!$B$2:$E$405,3,FALSE)</f>
        <v>0</v>
      </c>
      <c r="G2570" s="10">
        <f>VLOOKUP(C2570,away!$B$2:$E$405,4,FALSE)</f>
        <v>2</v>
      </c>
      <c r="H2570" s="10">
        <f>VLOOKUP(A2570,away!$A$2:$E$405,3,FALSE)</f>
        <v>1.1739130434782601</v>
      </c>
      <c r="I2570" s="10">
        <f>VLOOKUP(C2570,away!$B$2:$E$405,3,FALSE)</f>
        <v>0.91</v>
      </c>
      <c r="J2570" s="10">
        <f>VLOOKUP(B2570,home!$B$2:$E$405,4,FALSE)</f>
        <v>0</v>
      </c>
      <c r="K2570" s="12">
        <f t="shared" si="3024"/>
        <v>0</v>
      </c>
      <c r="L2570" s="12">
        <f t="shared" si="3025"/>
        <v>0</v>
      </c>
      <c r="M2570" s="13">
        <f t="shared" si="3026"/>
        <v>1</v>
      </c>
      <c r="N2570" s="13">
        <f t="shared" si="3027"/>
        <v>0</v>
      </c>
      <c r="O2570" s="13">
        <f t="shared" si="3028"/>
        <v>0</v>
      </c>
      <c r="P2570" s="13">
        <f t="shared" si="3029"/>
        <v>0</v>
      </c>
      <c r="Q2570" s="13">
        <f t="shared" si="3030"/>
        <v>0</v>
      </c>
      <c r="R2570" s="13">
        <f t="shared" si="3031"/>
        <v>0</v>
      </c>
      <c r="S2570" s="13">
        <f t="shared" si="3032"/>
        <v>0</v>
      </c>
      <c r="T2570" s="13">
        <f t="shared" si="3033"/>
        <v>0</v>
      </c>
      <c r="U2570" s="13">
        <f t="shared" si="3034"/>
        <v>0</v>
      </c>
      <c r="V2570" s="13">
        <f t="shared" si="3035"/>
        <v>0</v>
      </c>
      <c r="W2570" s="13">
        <f t="shared" si="3036"/>
        <v>0</v>
      </c>
      <c r="X2570" s="13">
        <f t="shared" si="3037"/>
        <v>0</v>
      </c>
      <c r="Y2570" s="13">
        <f t="shared" si="3038"/>
        <v>0</v>
      </c>
      <c r="Z2570" s="13">
        <f t="shared" si="3039"/>
        <v>0</v>
      </c>
      <c r="AA2570" s="13">
        <f t="shared" si="3040"/>
        <v>0</v>
      </c>
      <c r="AB2570" s="13">
        <f t="shared" si="3041"/>
        <v>0</v>
      </c>
      <c r="AC2570" s="13">
        <f t="shared" si="3042"/>
        <v>0</v>
      </c>
      <c r="AD2570" s="13">
        <f t="shared" si="3043"/>
        <v>0</v>
      </c>
      <c r="AE2570" s="13">
        <f t="shared" si="3044"/>
        <v>0</v>
      </c>
      <c r="AF2570" s="13">
        <f t="shared" si="3045"/>
        <v>0</v>
      </c>
      <c r="AG2570" s="13">
        <f t="shared" si="3046"/>
        <v>0</v>
      </c>
      <c r="AH2570" s="13">
        <f t="shared" si="3047"/>
        <v>0</v>
      </c>
      <c r="AI2570" s="13">
        <f t="shared" si="3048"/>
        <v>0</v>
      </c>
      <c r="AJ2570" s="13">
        <f t="shared" si="3049"/>
        <v>0</v>
      </c>
      <c r="AK2570" s="13">
        <f t="shared" si="3050"/>
        <v>0</v>
      </c>
      <c r="AL2570" s="13">
        <f t="shared" si="3051"/>
        <v>0</v>
      </c>
      <c r="AM2570" s="13">
        <f t="shared" si="3052"/>
        <v>0</v>
      </c>
      <c r="AN2570" s="13">
        <f t="shared" si="3053"/>
        <v>0</v>
      </c>
      <c r="AO2570" s="13">
        <f t="shared" si="3054"/>
        <v>0</v>
      </c>
      <c r="AP2570" s="13">
        <f t="shared" si="3055"/>
        <v>0</v>
      </c>
      <c r="AQ2570" s="13">
        <f t="shared" si="3056"/>
        <v>0</v>
      </c>
      <c r="AR2570" s="13">
        <f t="shared" si="3057"/>
        <v>0</v>
      </c>
      <c r="AS2570" s="13">
        <f t="shared" si="3058"/>
        <v>0</v>
      </c>
      <c r="AT2570" s="13">
        <f t="shared" si="3059"/>
        <v>0</v>
      </c>
      <c r="AU2570" s="13">
        <f t="shared" si="3060"/>
        <v>0</v>
      </c>
      <c r="AV2570" s="13">
        <f t="shared" si="3061"/>
        <v>0</v>
      </c>
      <c r="AW2570" s="13">
        <f t="shared" si="3062"/>
        <v>0</v>
      </c>
      <c r="AX2570" s="13">
        <f t="shared" si="3063"/>
        <v>0</v>
      </c>
      <c r="AY2570" s="13">
        <f t="shared" si="3064"/>
        <v>0</v>
      </c>
      <c r="AZ2570" s="13">
        <f t="shared" si="3065"/>
        <v>0</v>
      </c>
      <c r="BA2570" s="13">
        <f t="shared" si="3066"/>
        <v>0</v>
      </c>
      <c r="BB2570" s="13">
        <f t="shared" si="3067"/>
        <v>0</v>
      </c>
      <c r="BC2570" s="13">
        <f t="shared" si="3068"/>
        <v>0</v>
      </c>
      <c r="BD2570" s="13">
        <f t="shared" si="3069"/>
        <v>0</v>
      </c>
      <c r="BE2570" s="13">
        <f t="shared" si="3070"/>
        <v>0</v>
      </c>
      <c r="BF2570" s="13">
        <f t="shared" si="3071"/>
        <v>0</v>
      </c>
      <c r="BG2570" s="13">
        <f t="shared" si="3072"/>
        <v>0</v>
      </c>
      <c r="BH2570" s="13">
        <f t="shared" si="3073"/>
        <v>0</v>
      </c>
      <c r="BI2570" s="13">
        <f t="shared" si="3074"/>
        <v>0</v>
      </c>
      <c r="BJ2570" s="14">
        <f t="shared" si="3075"/>
        <v>0</v>
      </c>
      <c r="BK2570" s="14">
        <f t="shared" si="3076"/>
        <v>1</v>
      </c>
      <c r="BL2570" s="14">
        <f t="shared" si="3077"/>
        <v>0</v>
      </c>
      <c r="BM2570" s="14">
        <f t="shared" si="3078"/>
        <v>0</v>
      </c>
      <c r="BN2570" s="14">
        <f t="shared" si="3079"/>
        <v>1</v>
      </c>
    </row>
    <row r="2571" spans="1:66" x14ac:dyDescent="0.25">
      <c r="A2571" t="s">
        <v>485</v>
      </c>
      <c r="B2571" t="s">
        <v>499</v>
      </c>
      <c r="C2571" t="s">
        <v>497</v>
      </c>
      <c r="D2571" s="7" t="s">
        <v>553</v>
      </c>
      <c r="E2571" s="10">
        <f>VLOOKUP(A2571,home!$A$2:$E$405,3,FALSE)</f>
        <v>1.3768115942029</v>
      </c>
      <c r="F2571" s="10">
        <f>VLOOKUP(B2571,home!$B$2:$E$405,3,FALSE)</f>
        <v>0</v>
      </c>
      <c r="G2571" s="10">
        <f>VLOOKUP(C2571,away!$B$2:$E$405,4,FALSE)</f>
        <v>0</v>
      </c>
      <c r="H2571" s="10">
        <f>VLOOKUP(A2571,away!$A$2:$E$405,3,FALSE)</f>
        <v>1.1739130434782601</v>
      </c>
      <c r="I2571" s="10">
        <f>VLOOKUP(C2571,away!$B$2:$E$405,3,FALSE)</f>
        <v>0</v>
      </c>
      <c r="J2571" s="10">
        <f>VLOOKUP(B2571,home!$B$2:$E$405,4,FALSE)</f>
        <v>0</v>
      </c>
      <c r="K2571" s="12">
        <f t="shared" si="3024"/>
        <v>0</v>
      </c>
      <c r="L2571" s="12">
        <f t="shared" si="3025"/>
        <v>0</v>
      </c>
      <c r="M2571" s="13">
        <f t="shared" si="3026"/>
        <v>1</v>
      </c>
      <c r="N2571" s="13">
        <f t="shared" si="3027"/>
        <v>0</v>
      </c>
      <c r="O2571" s="13">
        <f t="shared" si="3028"/>
        <v>0</v>
      </c>
      <c r="P2571" s="13">
        <f t="shared" si="3029"/>
        <v>0</v>
      </c>
      <c r="Q2571" s="13">
        <f t="shared" si="3030"/>
        <v>0</v>
      </c>
      <c r="R2571" s="13">
        <f t="shared" si="3031"/>
        <v>0</v>
      </c>
      <c r="S2571" s="13">
        <f t="shared" si="3032"/>
        <v>0</v>
      </c>
      <c r="T2571" s="13">
        <f t="shared" si="3033"/>
        <v>0</v>
      </c>
      <c r="U2571" s="13">
        <f t="shared" si="3034"/>
        <v>0</v>
      </c>
      <c r="V2571" s="13">
        <f t="shared" si="3035"/>
        <v>0</v>
      </c>
      <c r="W2571" s="13">
        <f t="shared" si="3036"/>
        <v>0</v>
      </c>
      <c r="X2571" s="13">
        <f t="shared" si="3037"/>
        <v>0</v>
      </c>
      <c r="Y2571" s="13">
        <f t="shared" si="3038"/>
        <v>0</v>
      </c>
      <c r="Z2571" s="13">
        <f t="shared" si="3039"/>
        <v>0</v>
      </c>
      <c r="AA2571" s="13">
        <f t="shared" si="3040"/>
        <v>0</v>
      </c>
      <c r="AB2571" s="13">
        <f t="shared" si="3041"/>
        <v>0</v>
      </c>
      <c r="AC2571" s="13">
        <f t="shared" si="3042"/>
        <v>0</v>
      </c>
      <c r="AD2571" s="13">
        <f t="shared" si="3043"/>
        <v>0</v>
      </c>
      <c r="AE2571" s="13">
        <f t="shared" si="3044"/>
        <v>0</v>
      </c>
      <c r="AF2571" s="13">
        <f t="shared" si="3045"/>
        <v>0</v>
      </c>
      <c r="AG2571" s="13">
        <f t="shared" si="3046"/>
        <v>0</v>
      </c>
      <c r="AH2571" s="13">
        <f t="shared" si="3047"/>
        <v>0</v>
      </c>
      <c r="AI2571" s="13">
        <f t="shared" si="3048"/>
        <v>0</v>
      </c>
      <c r="AJ2571" s="13">
        <f t="shared" si="3049"/>
        <v>0</v>
      </c>
      <c r="AK2571" s="13">
        <f t="shared" si="3050"/>
        <v>0</v>
      </c>
      <c r="AL2571" s="13">
        <f t="shared" si="3051"/>
        <v>0</v>
      </c>
      <c r="AM2571" s="13">
        <f t="shared" si="3052"/>
        <v>0</v>
      </c>
      <c r="AN2571" s="13">
        <f t="shared" si="3053"/>
        <v>0</v>
      </c>
      <c r="AO2571" s="13">
        <f t="shared" si="3054"/>
        <v>0</v>
      </c>
      <c r="AP2571" s="13">
        <f t="shared" si="3055"/>
        <v>0</v>
      </c>
      <c r="AQ2571" s="13">
        <f t="shared" si="3056"/>
        <v>0</v>
      </c>
      <c r="AR2571" s="13">
        <f t="shared" si="3057"/>
        <v>0</v>
      </c>
      <c r="AS2571" s="13">
        <f t="shared" si="3058"/>
        <v>0</v>
      </c>
      <c r="AT2571" s="13">
        <f t="shared" si="3059"/>
        <v>0</v>
      </c>
      <c r="AU2571" s="13">
        <f t="shared" si="3060"/>
        <v>0</v>
      </c>
      <c r="AV2571" s="13">
        <f t="shared" si="3061"/>
        <v>0</v>
      </c>
      <c r="AW2571" s="13">
        <f t="shared" si="3062"/>
        <v>0</v>
      </c>
      <c r="AX2571" s="13">
        <f t="shared" si="3063"/>
        <v>0</v>
      </c>
      <c r="AY2571" s="13">
        <f t="shared" si="3064"/>
        <v>0</v>
      </c>
      <c r="AZ2571" s="13">
        <f t="shared" si="3065"/>
        <v>0</v>
      </c>
      <c r="BA2571" s="13">
        <f t="shared" si="3066"/>
        <v>0</v>
      </c>
      <c r="BB2571" s="13">
        <f t="shared" si="3067"/>
        <v>0</v>
      </c>
      <c r="BC2571" s="13">
        <f t="shared" si="3068"/>
        <v>0</v>
      </c>
      <c r="BD2571" s="13">
        <f t="shared" si="3069"/>
        <v>0</v>
      </c>
      <c r="BE2571" s="13">
        <f t="shared" si="3070"/>
        <v>0</v>
      </c>
      <c r="BF2571" s="13">
        <f t="shared" si="3071"/>
        <v>0</v>
      </c>
      <c r="BG2571" s="13">
        <f t="shared" si="3072"/>
        <v>0</v>
      </c>
      <c r="BH2571" s="13">
        <f t="shared" si="3073"/>
        <v>0</v>
      </c>
      <c r="BI2571" s="13">
        <f t="shared" si="3074"/>
        <v>0</v>
      </c>
      <c r="BJ2571" s="14">
        <f t="shared" si="3075"/>
        <v>0</v>
      </c>
      <c r="BK2571" s="14">
        <f t="shared" si="3076"/>
        <v>1</v>
      </c>
      <c r="BL2571" s="14">
        <f t="shared" si="3077"/>
        <v>0</v>
      </c>
      <c r="BM2571" s="14">
        <f t="shared" si="3078"/>
        <v>0</v>
      </c>
      <c r="BN2571" s="14">
        <f t="shared" si="3079"/>
        <v>1</v>
      </c>
    </row>
    <row r="2572" spans="1:66" x14ac:dyDescent="0.25">
      <c r="A2572" t="s">
        <v>485</v>
      </c>
      <c r="B2572" t="s">
        <v>489</v>
      </c>
      <c r="C2572" t="s">
        <v>494</v>
      </c>
      <c r="D2572" s="7" t="s">
        <v>553</v>
      </c>
      <c r="E2572" s="10">
        <f>VLOOKUP(A2572,home!$A$2:$E$405,3,FALSE)</f>
        <v>1.3768115942029</v>
      </c>
      <c r="F2572" s="10">
        <f>VLOOKUP(B2572,home!$B$2:$E$405,3,FALSE)</f>
        <v>0</v>
      </c>
      <c r="G2572" s="10">
        <f>VLOOKUP(C2572,away!$B$2:$E$405,4,FALSE)</f>
        <v>1.31</v>
      </c>
      <c r="H2572" s="10">
        <f>VLOOKUP(A2572,away!$A$2:$E$405,3,FALSE)</f>
        <v>1.1739130434782601</v>
      </c>
      <c r="I2572" s="10">
        <f>VLOOKUP(C2572,away!$B$2:$E$405,3,FALSE)</f>
        <v>1.6</v>
      </c>
      <c r="J2572" s="10">
        <f>VLOOKUP(B2572,home!$B$2:$E$405,4,FALSE)</f>
        <v>0</v>
      </c>
      <c r="K2572" s="12">
        <f t="shared" si="3024"/>
        <v>0</v>
      </c>
      <c r="L2572" s="12">
        <f t="shared" si="3025"/>
        <v>0</v>
      </c>
      <c r="M2572" s="13">
        <f t="shared" si="3026"/>
        <v>1</v>
      </c>
      <c r="N2572" s="13">
        <f t="shared" si="3027"/>
        <v>0</v>
      </c>
      <c r="O2572" s="13">
        <f t="shared" si="3028"/>
        <v>0</v>
      </c>
      <c r="P2572" s="13">
        <f t="shared" si="3029"/>
        <v>0</v>
      </c>
      <c r="Q2572" s="13">
        <f t="shared" si="3030"/>
        <v>0</v>
      </c>
      <c r="R2572" s="13">
        <f t="shared" si="3031"/>
        <v>0</v>
      </c>
      <c r="S2572" s="13">
        <f t="shared" si="3032"/>
        <v>0</v>
      </c>
      <c r="T2572" s="13">
        <f t="shared" si="3033"/>
        <v>0</v>
      </c>
      <c r="U2572" s="13">
        <f t="shared" si="3034"/>
        <v>0</v>
      </c>
      <c r="V2572" s="13">
        <f t="shared" si="3035"/>
        <v>0</v>
      </c>
      <c r="W2572" s="13">
        <f t="shared" si="3036"/>
        <v>0</v>
      </c>
      <c r="X2572" s="13">
        <f t="shared" si="3037"/>
        <v>0</v>
      </c>
      <c r="Y2572" s="13">
        <f t="shared" si="3038"/>
        <v>0</v>
      </c>
      <c r="Z2572" s="13">
        <f t="shared" si="3039"/>
        <v>0</v>
      </c>
      <c r="AA2572" s="13">
        <f t="shared" si="3040"/>
        <v>0</v>
      </c>
      <c r="AB2572" s="13">
        <f t="shared" si="3041"/>
        <v>0</v>
      </c>
      <c r="AC2572" s="13">
        <f t="shared" si="3042"/>
        <v>0</v>
      </c>
      <c r="AD2572" s="13">
        <f t="shared" si="3043"/>
        <v>0</v>
      </c>
      <c r="AE2572" s="13">
        <f t="shared" si="3044"/>
        <v>0</v>
      </c>
      <c r="AF2572" s="13">
        <f t="shared" si="3045"/>
        <v>0</v>
      </c>
      <c r="AG2572" s="13">
        <f t="shared" si="3046"/>
        <v>0</v>
      </c>
      <c r="AH2572" s="13">
        <f t="shared" si="3047"/>
        <v>0</v>
      </c>
      <c r="AI2572" s="13">
        <f t="shared" si="3048"/>
        <v>0</v>
      </c>
      <c r="AJ2572" s="13">
        <f t="shared" si="3049"/>
        <v>0</v>
      </c>
      <c r="AK2572" s="13">
        <f t="shared" si="3050"/>
        <v>0</v>
      </c>
      <c r="AL2572" s="13">
        <f t="shared" si="3051"/>
        <v>0</v>
      </c>
      <c r="AM2572" s="13">
        <f t="shared" si="3052"/>
        <v>0</v>
      </c>
      <c r="AN2572" s="13">
        <f t="shared" si="3053"/>
        <v>0</v>
      </c>
      <c r="AO2572" s="13">
        <f t="shared" si="3054"/>
        <v>0</v>
      </c>
      <c r="AP2572" s="13">
        <f t="shared" si="3055"/>
        <v>0</v>
      </c>
      <c r="AQ2572" s="13">
        <f t="shared" si="3056"/>
        <v>0</v>
      </c>
      <c r="AR2572" s="13">
        <f t="shared" si="3057"/>
        <v>0</v>
      </c>
      <c r="AS2572" s="13">
        <f t="shared" si="3058"/>
        <v>0</v>
      </c>
      <c r="AT2572" s="13">
        <f t="shared" si="3059"/>
        <v>0</v>
      </c>
      <c r="AU2572" s="13">
        <f t="shared" si="3060"/>
        <v>0</v>
      </c>
      <c r="AV2572" s="13">
        <f t="shared" si="3061"/>
        <v>0</v>
      </c>
      <c r="AW2572" s="13">
        <f t="shared" si="3062"/>
        <v>0</v>
      </c>
      <c r="AX2572" s="13">
        <f t="shared" si="3063"/>
        <v>0</v>
      </c>
      <c r="AY2572" s="13">
        <f t="shared" si="3064"/>
        <v>0</v>
      </c>
      <c r="AZ2572" s="13">
        <f t="shared" si="3065"/>
        <v>0</v>
      </c>
      <c r="BA2572" s="13">
        <f t="shared" si="3066"/>
        <v>0</v>
      </c>
      <c r="BB2572" s="13">
        <f t="shared" si="3067"/>
        <v>0</v>
      </c>
      <c r="BC2572" s="13">
        <f t="shared" si="3068"/>
        <v>0</v>
      </c>
      <c r="BD2572" s="13">
        <f t="shared" si="3069"/>
        <v>0</v>
      </c>
      <c r="BE2572" s="13">
        <f t="shared" si="3070"/>
        <v>0</v>
      </c>
      <c r="BF2572" s="13">
        <f t="shared" si="3071"/>
        <v>0</v>
      </c>
      <c r="BG2572" s="13">
        <f t="shared" si="3072"/>
        <v>0</v>
      </c>
      <c r="BH2572" s="13">
        <f t="shared" si="3073"/>
        <v>0</v>
      </c>
      <c r="BI2572" s="13">
        <f t="shared" si="3074"/>
        <v>0</v>
      </c>
      <c r="BJ2572" s="14">
        <f t="shared" si="3075"/>
        <v>0</v>
      </c>
      <c r="BK2572" s="14">
        <f t="shared" si="3076"/>
        <v>1</v>
      </c>
      <c r="BL2572" s="14">
        <f t="shared" si="3077"/>
        <v>0</v>
      </c>
      <c r="BM2572" s="14">
        <f t="shared" si="3078"/>
        <v>0</v>
      </c>
      <c r="BN2572" s="14">
        <f t="shared" si="3079"/>
        <v>1</v>
      </c>
    </row>
    <row r="2573" spans="1:66" x14ac:dyDescent="0.25">
      <c r="A2573" t="s">
        <v>22</v>
      </c>
      <c r="B2573" t="s">
        <v>165</v>
      </c>
      <c r="C2573" t="s">
        <v>164</v>
      </c>
      <c r="D2573" s="7" t="s">
        <v>553</v>
      </c>
      <c r="E2573" s="10">
        <f>VLOOKUP(A2573,home!$A$2:$E$405,3,FALSE)</f>
        <v>1.6923076923076901</v>
      </c>
      <c r="F2573" s="10">
        <f>VLOOKUP(B2573,home!$B$2:$E$405,3,FALSE)</f>
        <v>0.69</v>
      </c>
      <c r="G2573" s="10">
        <f>VLOOKUP(C2573,away!$B$2:$E$405,4,FALSE)</f>
        <v>0.59</v>
      </c>
      <c r="H2573" s="10">
        <f>VLOOKUP(A2573,away!$A$2:$E$405,3,FALSE)</f>
        <v>1.40769230769231</v>
      </c>
      <c r="I2573" s="10">
        <f>VLOOKUP(C2573,away!$B$2:$E$405,3,FALSE)</f>
        <v>0.3</v>
      </c>
      <c r="J2573" s="10">
        <f>VLOOKUP(B2573,home!$B$2:$E$405,4,FALSE)</f>
        <v>0.95</v>
      </c>
      <c r="K2573" s="12">
        <f t="shared" si="3024"/>
        <v>0.6889384615384605</v>
      </c>
      <c r="L2573" s="12">
        <f t="shared" si="3025"/>
        <v>0.40119230769230835</v>
      </c>
      <c r="M2573" s="13">
        <f t="shared" si="3026"/>
        <v>0.33617252980910473</v>
      </c>
      <c r="N2573" s="13">
        <f t="shared" si="3027"/>
        <v>0.23160218549817685</v>
      </c>
      <c r="O2573" s="13">
        <f t="shared" si="3028"/>
        <v>0.13486983301687605</v>
      </c>
      <c r="P2573" s="13">
        <f t="shared" si="3029"/>
        <v>9.291701526659564E-2</v>
      </c>
      <c r="Q2573" s="13">
        <f t="shared" si="3030"/>
        <v>7.9779826683029548E-2</v>
      </c>
      <c r="R2573" s="13">
        <f t="shared" si="3031"/>
        <v>2.7054369773058393E-2</v>
      </c>
      <c r="S2573" s="13">
        <f t="shared" si="3032"/>
        <v>6.4204916824668378E-3</v>
      </c>
      <c r="T2573" s="13">
        <f t="shared" si="3033"/>
        <v>3.2007052774257021E-2</v>
      </c>
      <c r="U2573" s="13">
        <f t="shared" si="3034"/>
        <v>1.8638795889343477E-2</v>
      </c>
      <c r="V2573" s="13">
        <f t="shared" si="3035"/>
        <v>1.9717815862705483E-4</v>
      </c>
      <c r="W2573" s="13">
        <f t="shared" si="3036"/>
        <v>1.8321130352270468E-2</v>
      </c>
      <c r="X2573" s="13">
        <f t="shared" si="3037"/>
        <v>7.3502965655589825E-3</v>
      </c>
      <c r="Y2573" s="13">
        <f t="shared" si="3038"/>
        <v>1.4744412206797286E-3</v>
      </c>
      <c r="Z2573" s="13">
        <f t="shared" si="3039"/>
        <v>3.6180016808047772E-3</v>
      </c>
      <c r="AA2573" s="13">
        <f t="shared" si="3040"/>
        <v>2.4925805118172074E-3</v>
      </c>
      <c r="AB2573" s="13">
        <f t="shared" si="3041"/>
        <v>8.5861729153604758E-4</v>
      </c>
      <c r="AC2573" s="13">
        <f t="shared" si="3042"/>
        <v>3.4062133932003871E-6</v>
      </c>
      <c r="AD2573" s="13">
        <f t="shared" si="3043"/>
        <v>3.1555328396347016E-3</v>
      </c>
      <c r="AE2573" s="13">
        <f t="shared" si="3044"/>
        <v>1.2659755019319087E-3</v>
      </c>
      <c r="AF2573" s="13">
        <f t="shared" si="3045"/>
        <v>2.5394981655099544E-4</v>
      </c>
      <c r="AG2573" s="13">
        <f t="shared" si="3046"/>
        <v>3.3960904313377416E-5</v>
      </c>
      <c r="AH2573" s="13">
        <f t="shared" si="3047"/>
        <v>3.6287861088917965E-4</v>
      </c>
      <c r="AI2573" s="13">
        <f t="shared" si="3048"/>
        <v>2.5000103191120504E-4</v>
      </c>
      <c r="AJ2573" s="13">
        <f t="shared" si="3049"/>
        <v>8.6117663153966584E-5</v>
      </c>
      <c r="AK2573" s="13">
        <f t="shared" si="3050"/>
        <v>1.9776590121527035E-5</v>
      </c>
      <c r="AL2573" s="13">
        <f t="shared" si="3051"/>
        <v>3.765866081169745E-8</v>
      </c>
      <c r="AM2573" s="13">
        <f t="shared" si="3052"/>
        <v>4.3479358797440435E-4</v>
      </c>
      <c r="AN2573" s="13">
        <f t="shared" si="3053"/>
        <v>1.7443584292926994E-4</v>
      </c>
      <c r="AO2573" s="13">
        <f t="shared" si="3054"/>
        <v>3.4991159184523423E-5</v>
      </c>
      <c r="AP2573" s="13">
        <f t="shared" si="3055"/>
        <v>4.679394634022622E-6</v>
      </c>
      <c r="AQ2573" s="13">
        <f t="shared" si="3056"/>
        <v>4.6933428295663494E-7</v>
      </c>
      <c r="AR2573" s="13">
        <f t="shared" si="3057"/>
        <v>2.9116821462961845E-5</v>
      </c>
      <c r="AS2573" s="13">
        <f t="shared" si="3058"/>
        <v>2.0059698183582958E-5</v>
      </c>
      <c r="AT2573" s="13">
        <f t="shared" si="3059"/>
        <v>6.9099488027617464E-6</v>
      </c>
      <c r="AU2573" s="13">
        <f t="shared" si="3060"/>
        <v>1.5868431658280685E-6</v>
      </c>
      <c r="AV2573" s="13">
        <f t="shared" si="3061"/>
        <v>2.7330932234210235E-7</v>
      </c>
      <c r="AW2573" s="13">
        <f t="shared" si="3062"/>
        <v>2.8913149344499904E-10</v>
      </c>
      <c r="AX2573" s="13">
        <f t="shared" si="3063"/>
        <v>4.9924337597645536E-5</v>
      </c>
      <c r="AY2573" s="13">
        <f t="shared" si="3064"/>
        <v>2.0029260210809284E-5</v>
      </c>
      <c r="AZ2573" s="13">
        <f t="shared" si="3065"/>
        <v>4.0177925626721543E-6</v>
      </c>
      <c r="BA2573" s="13">
        <f t="shared" si="3066"/>
        <v>5.3730249001581184E-7</v>
      </c>
      <c r="BB2573" s="13">
        <f t="shared" si="3067"/>
        <v>5.3890406474566731E-8</v>
      </c>
      <c r="BC2573" s="13">
        <f t="shared" si="3068"/>
        <v>4.3240833072015896E-9</v>
      </c>
      <c r="BD2573" s="13">
        <f t="shared" si="3069"/>
        <v>1.9469074658984328E-6</v>
      </c>
      <c r="BE2573" s="13">
        <f t="shared" si="3070"/>
        <v>1.3412994343138088E-6</v>
      </c>
      <c r="BF2573" s="13">
        <f t="shared" si="3071"/>
        <v>4.6203638436928142E-7</v>
      </c>
      <c r="BG2573" s="13">
        <f t="shared" si="3072"/>
        <v>1.0610487860738852E-7</v>
      </c>
      <c r="BH2573" s="13">
        <f t="shared" si="3073"/>
        <v>1.8274932957374835E-8</v>
      </c>
      <c r="BI2573" s="13">
        <f t="shared" si="3074"/>
        <v>2.5180608392744661E-9</v>
      </c>
      <c r="BJ2573" s="14">
        <f t="shared" si="3075"/>
        <v>0.37596828838275964</v>
      </c>
      <c r="BK2573" s="14">
        <f t="shared" si="3076"/>
        <v>0.43573068804905907</v>
      </c>
      <c r="BL2573" s="14">
        <f t="shared" si="3077"/>
        <v>0.18469479414080153</v>
      </c>
      <c r="BM2573" s="14">
        <f t="shared" si="3078"/>
        <v>9.7595983235504585E-2</v>
      </c>
      <c r="BN2573" s="14">
        <f t="shared" si="3079"/>
        <v>0.9023957600468413</v>
      </c>
    </row>
    <row r="2574" spans="1:66" x14ac:dyDescent="0.25">
      <c r="A2574" t="s">
        <v>22</v>
      </c>
      <c r="B2574" t="s">
        <v>264</v>
      </c>
      <c r="C2574" t="s">
        <v>256</v>
      </c>
      <c r="D2574" s="7" t="s">
        <v>553</v>
      </c>
      <c r="E2574" s="10">
        <f>VLOOKUP(A2574,home!$A$2:$E$405,3,FALSE)</f>
        <v>1.6923076923076901</v>
      </c>
      <c r="F2574" s="10">
        <f>VLOOKUP(B2574,home!$B$2:$E$405,3,FALSE)</f>
        <v>0.69</v>
      </c>
      <c r="G2574" s="10">
        <f>VLOOKUP(C2574,away!$B$2:$E$405,4,FALSE)</f>
        <v>0.68</v>
      </c>
      <c r="H2574" s="10">
        <f>VLOOKUP(A2574,away!$A$2:$E$405,3,FALSE)</f>
        <v>1.40769230769231</v>
      </c>
      <c r="I2574" s="10">
        <f>VLOOKUP(C2574,away!$B$2:$E$405,3,FALSE)</f>
        <v>0.51</v>
      </c>
      <c r="J2574" s="10">
        <f>VLOOKUP(B2574,home!$B$2:$E$405,4,FALSE)</f>
        <v>0.71</v>
      </c>
      <c r="K2574" s="12">
        <f t="shared" si="3024"/>
        <v>0.79403076923076821</v>
      </c>
      <c r="L2574" s="12">
        <f t="shared" si="3025"/>
        <v>0.50972538461538541</v>
      </c>
      <c r="M2574" s="13">
        <f t="shared" si="3026"/>
        <v>0.27151004182008226</v>
      </c>
      <c r="N2574" s="13">
        <f t="shared" si="3027"/>
        <v>0.21558732736027794</v>
      </c>
      <c r="O2574" s="13">
        <f t="shared" si="3028"/>
        <v>0.13839556049368076</v>
      </c>
      <c r="P2574" s="13">
        <f t="shared" si="3029"/>
        <v>0.10989033335692065</v>
      </c>
      <c r="Q2574" s="13">
        <f t="shared" si="3030"/>
        <v>8.5591485690143451E-2</v>
      </c>
      <c r="R2574" s="13">
        <f t="shared" si="3031"/>
        <v>3.5271865150851629E-2</v>
      </c>
      <c r="S2574" s="13">
        <f t="shared" si="3032"/>
        <v>1.1119188524615698E-2</v>
      </c>
      <c r="T2574" s="13">
        <f t="shared" si="3033"/>
        <v>4.3628152963210619E-2</v>
      </c>
      <c r="U2574" s="13">
        <f t="shared" si="3034"/>
        <v>2.8006946217934644E-2</v>
      </c>
      <c r="V2574" s="13">
        <f t="shared" si="3035"/>
        <v>5.0003934597182321E-4</v>
      </c>
      <c r="W2574" s="13">
        <f t="shared" si="3036"/>
        <v>2.2654091074049636E-2</v>
      </c>
      <c r="X2574" s="13">
        <f t="shared" si="3037"/>
        <v>1.1547365285831919E-2</v>
      </c>
      <c r="Y2574" s="13">
        <f t="shared" si="3038"/>
        <v>2.942992605807512E-3</v>
      </c>
      <c r="Z2574" s="13">
        <f t="shared" si="3039"/>
        <v>5.9929883433732867E-3</v>
      </c>
      <c r="AA2574" s="13">
        <f t="shared" si="3040"/>
        <v>4.7586171442797172E-3</v>
      </c>
      <c r="AB2574" s="13">
        <f t="shared" si="3041"/>
        <v>1.8892442157735726E-3</v>
      </c>
      <c r="AC2574" s="13">
        <f t="shared" si="3042"/>
        <v>1.2649046526065697E-5</v>
      </c>
      <c r="AD2574" s="13">
        <f t="shared" si="3043"/>
        <v>4.4970113404378771E-3</v>
      </c>
      <c r="AE2574" s="13">
        <f t="shared" si="3044"/>
        <v>2.2922408351244462E-3</v>
      </c>
      <c r="AF2574" s="13">
        <f t="shared" si="3045"/>
        <v>5.8420667065745024E-4</v>
      </c>
      <c r="AG2574" s="13">
        <f t="shared" si="3046"/>
        <v>9.9261656631914217E-5</v>
      </c>
      <c r="AH2574" s="13">
        <f t="shared" si="3047"/>
        <v>7.6369457208036733E-4</v>
      </c>
      <c r="AI2574" s="13">
        <f t="shared" si="3048"/>
        <v>6.0639698852633635E-4</v>
      </c>
      <c r="AJ2574" s="13">
        <f t="shared" si="3049"/>
        <v>2.4074893362939406E-4</v>
      </c>
      <c r="AK2574" s="13">
        <f t="shared" si="3050"/>
        <v>6.3720686987078328E-5</v>
      </c>
      <c r="AL2574" s="13">
        <f t="shared" si="3051"/>
        <v>2.0478180918518764E-7</v>
      </c>
      <c r="AM2574" s="13">
        <f t="shared" si="3052"/>
        <v>7.1415307477747548E-4</v>
      </c>
      <c r="AN2574" s="13">
        <f t="shared" si="3053"/>
        <v>3.6402195071520872E-4</v>
      </c>
      <c r="AO2574" s="13">
        <f t="shared" si="3054"/>
        <v>9.2775614418376303E-5</v>
      </c>
      <c r="AP2574" s="13">
        <f t="shared" si="3055"/>
        <v>1.5763361914111857E-5</v>
      </c>
      <c r="AQ2574" s="13">
        <f t="shared" si="3056"/>
        <v>2.0087464286255455E-6</v>
      </c>
      <c r="AR2574" s="13">
        <f t="shared" si="3057"/>
        <v>7.7854901896469498E-5</v>
      </c>
      <c r="AS2574" s="13">
        <f t="shared" si="3058"/>
        <v>6.1819187641239663E-5</v>
      </c>
      <c r="AT2574" s="13">
        <f t="shared" si="3059"/>
        <v>2.4543168557997362E-5</v>
      </c>
      <c r="AU2574" s="13">
        <f t="shared" si="3060"/>
        <v>6.4960103364890187E-6</v>
      </c>
      <c r="AV2574" s="13">
        <f t="shared" si="3061"/>
        <v>1.2895080211033487E-6</v>
      </c>
      <c r="AW2574" s="13">
        <f t="shared" si="3062"/>
        <v>2.3023029447067252E-9</v>
      </c>
      <c r="AX2574" s="13">
        <f t="shared" si="3063"/>
        <v>9.450991921901281E-5</v>
      </c>
      <c r="AY2574" s="13">
        <f t="shared" si="3064"/>
        <v>4.8174104923880304E-5</v>
      </c>
      <c r="AZ2574" s="13">
        <f t="shared" si="3065"/>
        <v>1.2277782080413409E-5</v>
      </c>
      <c r="BA2574" s="13">
        <f t="shared" si="3066"/>
        <v>2.0860990643875373E-6</v>
      </c>
      <c r="BB2574" s="13">
        <f t="shared" si="3067"/>
        <v>2.6583441198518323E-7</v>
      </c>
      <c r="BC2574" s="13">
        <f t="shared" si="3068"/>
        <v>2.7100509578630479E-8</v>
      </c>
      <c r="BD2574" s="13">
        <f t="shared" si="3069"/>
        <v>6.6141033022285001E-6</v>
      </c>
      <c r="BE2574" s="13">
        <f t="shared" si="3070"/>
        <v>5.2518015328402595E-6</v>
      </c>
      <c r="BF2574" s="13">
        <f t="shared" si="3071"/>
        <v>2.0850460054842393E-6</v>
      </c>
      <c r="BG2574" s="13">
        <f t="shared" si="3072"/>
        <v>5.5186356120539715E-7</v>
      </c>
      <c r="BH2574" s="13">
        <f t="shared" si="3073"/>
        <v>1.0954916200358811E-7</v>
      </c>
      <c r="BI2574" s="13">
        <f t="shared" si="3074"/>
        <v>1.7397081074859034E-8</v>
      </c>
      <c r="BJ2574" s="14">
        <f t="shared" si="3075"/>
        <v>0.39077019907063582</v>
      </c>
      <c r="BK2574" s="14">
        <f t="shared" si="3076"/>
        <v>0.39308063098084955</v>
      </c>
      <c r="BL2574" s="14">
        <f t="shared" si="3077"/>
        <v>0.21018342694084158</v>
      </c>
      <c r="BM2574" s="14">
        <f t="shared" si="3078"/>
        <v>0.14373245966112258</v>
      </c>
      <c r="BN2574" s="14">
        <f t="shared" si="3079"/>
        <v>0.85624661387195666</v>
      </c>
    </row>
    <row r="2575" spans="1:66" x14ac:dyDescent="0.25">
      <c r="A2575" t="s">
        <v>22</v>
      </c>
      <c r="B2575" t="s">
        <v>290</v>
      </c>
      <c r="C2575" t="s">
        <v>261</v>
      </c>
      <c r="D2575" s="7" t="s">
        <v>553</v>
      </c>
      <c r="E2575" s="10">
        <f>VLOOKUP(A2575,home!$A$2:$E$405,3,FALSE)</f>
        <v>1.6923076923076901</v>
      </c>
      <c r="F2575" s="10">
        <f>VLOOKUP(B2575,home!$B$2:$E$405,3,FALSE)</f>
        <v>0.84</v>
      </c>
      <c r="G2575" s="10">
        <f>VLOOKUP(C2575,away!$B$2:$E$405,4,FALSE)</f>
        <v>0.59</v>
      </c>
      <c r="H2575" s="10">
        <f>VLOOKUP(A2575,away!$A$2:$E$405,3,FALSE)</f>
        <v>1.40769230769231</v>
      </c>
      <c r="I2575" s="10">
        <f>VLOOKUP(C2575,away!$B$2:$E$405,3,FALSE)</f>
        <v>1.38</v>
      </c>
      <c r="J2575" s="10">
        <f>VLOOKUP(B2575,home!$B$2:$E$405,4,FALSE)</f>
        <v>1.32</v>
      </c>
      <c r="K2575" s="12">
        <f t="shared" si="3024"/>
        <v>0.83870769230769115</v>
      </c>
      <c r="L2575" s="12">
        <f t="shared" si="3025"/>
        <v>2.5642523076923118</v>
      </c>
      <c r="M2575" s="13">
        <f t="shared" si="3026"/>
        <v>3.3274631138718876E-2</v>
      </c>
      <c r="N2575" s="13">
        <f t="shared" si="3027"/>
        <v>2.7907689094744548E-2</v>
      </c>
      <c r="O2575" s="13">
        <f t="shared" si="3028"/>
        <v>8.5324549685070347E-2</v>
      </c>
      <c r="P2575" s="13">
        <f t="shared" si="3029"/>
        <v>7.1562356163558286E-2</v>
      </c>
      <c r="Q2575" s="13">
        <f t="shared" si="3030"/>
        <v>1.1703196759146857E-2</v>
      </c>
      <c r="R2575" s="13">
        <f t="shared" si="3031"/>
        <v>0.10939683671637448</v>
      </c>
      <c r="S2575" s="13">
        <f t="shared" si="3032"/>
        <v>3.8476540869305791E-2</v>
      </c>
      <c r="T2575" s="13">
        <f t="shared" si="3033"/>
        <v>3.0009949297019518E-2</v>
      </c>
      <c r="U2575" s="13">
        <f t="shared" si="3034"/>
        <v>9.1751968468151743E-2</v>
      </c>
      <c r="V2575" s="13">
        <f t="shared" si="3035"/>
        <v>9.1944317384082125E-3</v>
      </c>
      <c r="W2575" s="13">
        <f t="shared" si="3036"/>
        <v>3.271853715495637E-3</v>
      </c>
      <c r="X2575" s="13">
        <f t="shared" si="3037"/>
        <v>8.3898584403913536E-3</v>
      </c>
      <c r="Y2575" s="13">
        <f t="shared" si="3038"/>
        <v>1.0756856933492676E-2</v>
      </c>
      <c r="Z2575" s="13">
        <f t="shared" si="3039"/>
        <v>9.3507030334734106E-2</v>
      </c>
      <c r="AA2575" s="13">
        <f t="shared" si="3040"/>
        <v>7.8425065626590115E-2</v>
      </c>
      <c r="AB2575" s="13">
        <f t="shared" si="3041"/>
        <v>3.2887852905378309E-2</v>
      </c>
      <c r="AC2575" s="13">
        <f t="shared" si="3042"/>
        <v>1.2358799637072887E-3</v>
      </c>
      <c r="AD2575" s="13">
        <f t="shared" si="3043"/>
        <v>6.860322198229225E-4</v>
      </c>
      <c r="AE2575" s="13">
        <f t="shared" si="3044"/>
        <v>1.7591597028322086E-3</v>
      </c>
      <c r="AF2575" s="13">
        <f t="shared" si="3045"/>
        <v>2.2554646637934065E-3</v>
      </c>
      <c r="AG2575" s="13">
        <f t="shared" si="3046"/>
        <v>1.9278601563502357E-3</v>
      </c>
      <c r="AH2575" s="13">
        <f t="shared" si="3047"/>
        <v>5.9943904580324246E-2</v>
      </c>
      <c r="AI2575" s="13">
        <f t="shared" si="3048"/>
        <v>5.0275413878476186E-2</v>
      </c>
      <c r="AJ2575" s="13">
        <f t="shared" si="3049"/>
        <v>2.1083188176915412E-2</v>
      </c>
      <c r="AK2575" s="13">
        <f t="shared" si="3050"/>
        <v>5.894210700783175E-3</v>
      </c>
      <c r="AL2575" s="13">
        <f t="shared" si="3051"/>
        <v>1.0631821193691717E-4</v>
      </c>
      <c r="AM2575" s="13">
        <f t="shared" si="3052"/>
        <v>1.1507609998728128E-4</v>
      </c>
      <c r="AN2575" s="13">
        <f t="shared" si="3053"/>
        <v>2.9508415495261729E-4</v>
      </c>
      <c r="AO2575" s="13">
        <f t="shared" si="3054"/>
        <v>3.7833511265034233E-4</v>
      </c>
      <c r="AP2575" s="13">
        <f t="shared" si="3055"/>
        <v>3.2338222856489036E-4</v>
      </c>
      <c r="AQ2575" s="13">
        <f t="shared" si="3056"/>
        <v>2.0730840646605075E-4</v>
      </c>
      <c r="AR2575" s="13">
        <f t="shared" si="3057"/>
        <v>3.0742259130436808E-2</v>
      </c>
      <c r="AS2575" s="13">
        <f t="shared" si="3058"/>
        <v>2.5783769211613704E-2</v>
      </c>
      <c r="AT2575" s="13">
        <f t="shared" si="3059"/>
        <v>1.0812522787233311E-2</v>
      </c>
      <c r="AU2575" s="13">
        <f t="shared" si="3060"/>
        <v>3.0228486783015918E-3</v>
      </c>
      <c r="AV2575" s="13">
        <f t="shared" si="3061"/>
        <v>6.3382160979342042E-4</v>
      </c>
      <c r="AW2575" s="13">
        <f t="shared" si="3062"/>
        <v>6.3515035403261736E-6</v>
      </c>
      <c r="AX2575" s="13">
        <f t="shared" si="3063"/>
        <v>1.6085868376683623E-5</v>
      </c>
      <c r="AY2575" s="13">
        <f t="shared" si="3064"/>
        <v>4.1248225106145769E-5</v>
      </c>
      <c r="AZ2575" s="13">
        <f t="shared" si="3065"/>
        <v>5.2885428208323129E-5</v>
      </c>
      <c r="BA2575" s="13">
        <f t="shared" si="3066"/>
        <v>4.5203860442162894E-5</v>
      </c>
      <c r="BB2575" s="13">
        <f t="shared" si="3067"/>
        <v>2.897852586385436E-5</v>
      </c>
      <c r="BC2575" s="13">
        <f t="shared" si="3068"/>
        <v>1.4861650363981962E-5</v>
      </c>
      <c r="BD2575" s="13">
        <f t="shared" si="3069"/>
        <v>1.3138484819816275E-2</v>
      </c>
      <c r="BE2575" s="13">
        <f t="shared" si="3070"/>
        <v>1.1019348283647739E-2</v>
      </c>
      <c r="BF2575" s="13">
        <f t="shared" si="3071"/>
        <v>4.6210060848564556E-3</v>
      </c>
      <c r="BG2575" s="13">
        <f t="shared" si="3072"/>
        <v>1.2918911165232523E-3</v>
      </c>
      <c r="BH2575" s="13">
        <f t="shared" si="3073"/>
        <v>2.7087975426300581E-4</v>
      </c>
      <c r="BI2575" s="13">
        <f t="shared" si="3074"/>
        <v>4.5437786718160038E-5</v>
      </c>
      <c r="BJ2575" s="14">
        <f t="shared" si="3075"/>
        <v>0.10018637054407172</v>
      </c>
      <c r="BK2575" s="14">
        <f t="shared" si="3076"/>
        <v>0.1538914063107415</v>
      </c>
      <c r="BL2575" s="14">
        <f t="shared" si="3077"/>
        <v>0.63636526000126792</v>
      </c>
      <c r="BM2575" s="14">
        <f t="shared" si="3078"/>
        <v>0.64474591091163613</v>
      </c>
      <c r="BN2575" s="14">
        <f t="shared" si="3079"/>
        <v>0.3391692595576134</v>
      </c>
    </row>
    <row r="2576" spans="1:66" x14ac:dyDescent="0.25">
      <c r="A2576" t="s">
        <v>25</v>
      </c>
      <c r="B2576" t="s">
        <v>478</v>
      </c>
      <c r="C2576" t="s">
        <v>477</v>
      </c>
      <c r="D2576" s="7" t="s">
        <v>553</v>
      </c>
      <c r="E2576" s="10">
        <f>VLOOKUP(A2576,home!$A$2:$E$405,3,FALSE)</f>
        <v>1.37692307692308</v>
      </c>
      <c r="F2576" s="10">
        <f>VLOOKUP(B2576,home!$B$2:$E$405,3,FALSE)</f>
        <v>0.61</v>
      </c>
      <c r="G2576" s="10">
        <f>VLOOKUP(C2576,away!$B$2:$E$405,4,FALSE)</f>
        <v>1.21</v>
      </c>
      <c r="H2576" s="10">
        <f>VLOOKUP(A2576,away!$A$2:$E$405,3,FALSE)</f>
        <v>1.1615384615384601</v>
      </c>
      <c r="I2576" s="10">
        <f>VLOOKUP(C2576,away!$B$2:$E$405,3,FALSE)</f>
        <v>1.0900000000000001</v>
      </c>
      <c r="J2576" s="10">
        <f>VLOOKUP(B2576,home!$B$2:$E$405,4,FALSE)</f>
        <v>1.29</v>
      </c>
      <c r="K2576" s="12">
        <f t="shared" ref="K2576:K2639" si="3080">E2576*F2576*G2576</f>
        <v>1.0163069230769253</v>
      </c>
      <c r="L2576" s="12">
        <f t="shared" ref="L2576:L2639" si="3081">H2576*I2576*J2576</f>
        <v>1.6332392307692289</v>
      </c>
      <c r="M2576" s="13">
        <f t="shared" ref="M2576:M2639" si="3082">_xlfn.POISSON.DIST(0,K2576,FALSE) * _xlfn.POISSON.DIST(0,L2576,FALSE)</f>
        <v>7.0683285119081327E-2</v>
      </c>
      <c r="N2576" s="13">
        <f t="shared" ref="N2576:N2639" si="3083">_xlfn.POISSON.DIST(1,K2576,FALSE) * _xlfn.POISSON.DIST(0,L2576,FALSE)</f>
        <v>7.1835912012342545E-2</v>
      </c>
      <c r="O2576" s="13">
        <f t="shared" ref="O2576:O2639" si="3084">_xlfn.POISSON.DIST(0,K2576,FALSE) * _xlfn.POISSON.DIST(1,L2576,FALSE)</f>
        <v>0.11544271421613048</v>
      </c>
      <c r="P2576" s="13">
        <f t="shared" ref="P2576:P2639" si="3085">_xlfn.POISSON.DIST(1,K2576,FALSE) * _xlfn.POISSON.DIST(1,L2576,FALSE)</f>
        <v>0.11732522967664437</v>
      </c>
      <c r="Q2576" s="13">
        <f t="shared" ref="Q2576:Q2639" si="3086">_xlfn.POISSON.DIST(2,K2576,FALSE) * _xlfn.POISSON.DIST(0,L2576,FALSE)</f>
        <v>3.6503667351844293E-2</v>
      </c>
      <c r="R2576" s="13">
        <f t="shared" ref="R2576:R2639" si="3087">_xlfn.POISSON.DIST(0,K2576,FALSE) * _xlfn.POISSON.DIST(2,L2576,FALSE)</f>
        <v>9.4272784882132449E-2</v>
      </c>
      <c r="S2576" s="13">
        <f t="shared" ref="S2576:S2639" si="3088">_xlfn.POISSON.DIST(2,K2576,FALSE) * _xlfn.POISSON.DIST(2,L2576,FALSE)</f>
        <v>4.8686225801074727E-2</v>
      </c>
      <c r="T2576" s="13">
        <f t="shared" ref="T2576:T2639" si="3089">_xlfn.POISSON.DIST(2,K2576,FALSE) * _xlfn.POISSON.DIST(1,L2576,FALSE)</f>
        <v>5.9619221585981992E-2</v>
      </c>
      <c r="U2576" s="13">
        <f t="shared" ref="U2576:U2639" si="3090">_xlfn.POISSON.DIST(1,K2576,FALSE) * _xlfn.POISSON.DIST(2,L2576,FALSE)</f>
        <v>9.5810083933452889E-2</v>
      </c>
      <c r="V2576" s="13">
        <f t="shared" ref="V2576:V2639" si="3091">_xlfn.POISSON.DIST(3,K2576,FALSE) * _xlfn.POISSON.DIST(3,L2576,FALSE)</f>
        <v>8.9792132681514192E-3</v>
      </c>
      <c r="W2576" s="13">
        <f t="shared" ref="W2576:W2639" si="3092">_xlfn.POISSON.DIST(3,K2576,FALSE) * _xlfn.POISSON.DIST(0,L2576,FALSE)</f>
        <v>1.2366309949125498E-2</v>
      </c>
      <c r="X2576" s="13">
        <f t="shared" ref="X2576:X2639" si="3093">_xlfn.POISSON.DIST(3,K2576,FALSE) * _xlfn.POISSON.DIST(1,L2576,FALSE)</f>
        <v>2.0197142548763591E-2</v>
      </c>
      <c r="Y2576" s="13">
        <f t="shared" ref="Y2576:Y2639" si="3094">_xlfn.POISSON.DIST(3,K2576,FALSE) * _xlfn.POISSON.DIST(2,L2576,FALSE)</f>
        <v>1.6493382780039562E-2</v>
      </c>
      <c r="Z2576" s="13">
        <f t="shared" ref="Z2576:Z2639" si="3095">_xlfn.POISSON.DIST(0,K2576,FALSE) * _xlfn.POISSON.DIST(3,L2576,FALSE)</f>
        <v>5.1323336887788999E-2</v>
      </c>
      <c r="AA2576" s="13">
        <f t="shared" ref="AA2576:AA2639" si="3096">_xlfn.POISSON.DIST(1,K2576,FALSE) * _xlfn.POISSON.DIST(3,L2576,FALSE)</f>
        <v>5.2160262594469292E-2</v>
      </c>
      <c r="AB2576" s="13">
        <f t="shared" ref="AB2576:AB2639" si="3097">_xlfn.POISSON.DIST(2,K2576,FALSE) * _xlfn.POISSON.DIST(3,L2576,FALSE)</f>
        <v>2.6505417992134756E-2</v>
      </c>
      <c r="AC2576" s="13">
        <f t="shared" ref="AC2576:AC2639" si="3098">_xlfn.POISSON.DIST(4,K2576,FALSE) * _xlfn.POISSON.DIST(4,L2576,FALSE)</f>
        <v>9.3152173214166515E-4</v>
      </c>
      <c r="AD2576" s="13">
        <f t="shared" ref="AD2576:AD2639" si="3099">_xlfn.POISSON.DIST(4,K2576,FALSE) * _xlfn.POISSON.DIST(0,L2576,FALSE)</f>
        <v>3.1419916035528251E-3</v>
      </c>
      <c r="AE2576" s="13">
        <f t="shared" ref="AE2576:AE2639" si="3100">_xlfn.POISSON.DIST(4,K2576,FALSE) * _xlfn.POISSON.DIST(1,L2576,FALSE)</f>
        <v>5.1316239496699929E-3</v>
      </c>
      <c r="AF2576" s="13">
        <f t="shared" ref="AF2576:AF2639" si="3101">_xlfn.POISSON.DIST(4,K2576,FALSE) * _xlfn.POISSON.DIST(2,L2576,FALSE)</f>
        <v>4.1905847760779864E-3</v>
      </c>
      <c r="AG2576" s="13">
        <f t="shared" ref="AG2576:AG2639" si="3102">_xlfn.POISSON.DIST(4,K2576,FALSE) * _xlfn.POISSON.DIST(3,L2576,FALSE)</f>
        <v>2.2814091520516173E-3</v>
      </c>
      <c r="AH2576" s="13">
        <f t="shared" ref="AH2576:AH2639" si="3103">_xlfn.POISSON.DIST(0,K2576,FALSE) * _xlfn.POISSON.DIST(4,L2576,FALSE)</f>
        <v>2.0955821814780614E-2</v>
      </c>
      <c r="AI2576" s="13">
        <f t="shared" ref="AI2576:AI2639" si="3104">_xlfn.POISSON.DIST(1,K2576,FALSE) * _xlfn.POISSON.DIST(4,L2576,FALSE)</f>
        <v>2.1297546789127993E-2</v>
      </c>
      <c r="AJ2576" s="13">
        <f t="shared" ref="AJ2576:AJ2639" si="3105">_xlfn.POISSON.DIST(2,K2576,FALSE) * _xlfn.POISSON.DIST(4,L2576,FALSE)</f>
        <v>1.0822422123172758E-2</v>
      </c>
      <c r="AK2576" s="13">
        <f t="shared" ref="AK2576:AK2639" si="3106">_xlfn.POISSON.DIST(3,K2576,FALSE) * _xlfn.POISSON.DIST(4,L2576,FALSE)</f>
        <v>3.6663008427471181E-3</v>
      </c>
      <c r="AL2576" s="13">
        <f t="shared" ref="AL2576:AL2639" si="3107">_xlfn.POISSON.DIST(5,K2576,FALSE) * _xlfn.POISSON.DIST(5,L2576,FALSE)</f>
        <v>6.1848286189971022E-5</v>
      </c>
      <c r="AM2576" s="13">
        <f t="shared" ref="AM2576:AM2639" si="3108">_xlfn.POISSON.DIST(5,K2576,FALSE) * _xlfn.POISSON.DIST(0,L2576,FALSE)</f>
        <v>6.3864556378806156E-4</v>
      </c>
      <c r="AN2576" s="13">
        <f t="shared" ref="AN2576:AN2639" si="3109">_xlfn.POISSON.DIST(5,K2576,FALSE) * _xlfn.POISSON.DIST(1,L2576,FALSE)</f>
        <v>1.0430609893353944E-3</v>
      </c>
      <c r="AO2576" s="13">
        <f t="shared" ref="AO2576:AO2639" si="3110">_xlfn.POISSON.DIST(5,K2576,FALSE) * _xlfn.POISSON.DIST(2,L2576,FALSE)</f>
        <v>8.5178406393376525E-4</v>
      </c>
      <c r="AP2576" s="13">
        <f t="shared" ref="AP2576:AP2639" si="3111">_xlfn.POISSON.DIST(5,K2576,FALSE) * _xlfn.POISSON.DIST(3,L2576,FALSE)</f>
        <v>4.637223831202235E-4</v>
      </c>
      <c r="AQ2576" s="13">
        <f t="shared" ref="AQ2576:AQ2639" si="3112">_xlfn.POISSON.DIST(5,K2576,FALSE) * _xlfn.POISSON.DIST(4,L2576,FALSE)</f>
        <v>1.8934239707443678E-4</v>
      </c>
      <c r="AR2576" s="13">
        <f t="shared" ref="AR2576:AR2639" si="3113">_xlfn.POISSON.DIST(0,K2576,FALSE) * _xlfn.POISSON.DIST(5,L2576,FALSE)</f>
        <v>6.8451740601818646E-3</v>
      </c>
      <c r="AS2576" s="13">
        <f t="shared" ref="AS2576:AS2639" si="3114">_xlfn.POISSON.DIST(1,K2576,FALSE) * _xlfn.POISSON.DIST(5,L2576,FALSE)</f>
        <v>6.9567977870294137E-3</v>
      </c>
      <c r="AT2576" s="13">
        <f t="shared" ref="AT2576:AT2639" si="3115">_xlfn.POISSON.DIST(2,K2576,FALSE) * _xlfn.POISSON.DIST(5,L2576,FALSE)</f>
        <v>3.5351208767021125E-3</v>
      </c>
      <c r="AU2576" s="13">
        <f t="shared" ref="AU2576:AU2639" si="3116">_xlfn.POISSON.DIST(3,K2576,FALSE) * _xlfn.POISSON.DIST(5,L2576,FALSE)</f>
        <v>1.1975892736353758E-3</v>
      </c>
      <c r="AV2576" s="13">
        <f t="shared" ref="AV2576:AV2639" si="3117">_xlfn.POISSON.DIST(4,K2576,FALSE) * _xlfn.POISSON.DIST(5,L2576,FALSE)</f>
        <v>3.0427956744957465E-4</v>
      </c>
      <c r="AW2576" s="13">
        <f t="shared" ref="AW2576:AW2639" si="3118">_xlfn.POISSON.DIST(6,K2576,FALSE) * _xlfn.POISSON.DIST(6,L2576,FALSE)</f>
        <v>2.8516738709552762E-6</v>
      </c>
      <c r="AX2576" s="13">
        <f t="shared" ref="AX2576:AX2639" si="3119">_xlfn.POISSON.DIST(6,K2576,FALSE) * _xlfn.POISSON.DIST(0,L2576,FALSE)</f>
        <v>1.0817665131169544E-4</v>
      </c>
      <c r="AY2576" s="13">
        <f t="shared" ref="AY2576:AY2639" si="3120">_xlfn.POISSON.DIST(6,K2576,FALSE) * _xlfn.POISSON.DIST(1,L2576,FALSE)</f>
        <v>1.7667835077550458E-4</v>
      </c>
      <c r="AZ2576" s="13">
        <f t="shared" ref="AZ2576:AZ2639" si="3121">_xlfn.POISSON.DIST(6,K2576,FALSE) * _xlfn.POISSON.DIST(2,L2576,FALSE)</f>
        <v>1.4427900685708058E-4</v>
      </c>
      <c r="BA2576" s="13">
        <f t="shared" ref="BA2576:BA2639" si="3122">_xlfn.POISSON.DIST(6,K2576,FALSE) * _xlfn.POISSON.DIST(3,L2576,FALSE)</f>
        <v>7.8547378058468868E-5</v>
      </c>
      <c r="BB2576" s="13">
        <f t="shared" ref="BB2576:BB2639" si="3123">_xlfn.POISSON.DIST(6,K2576,FALSE) * _xlfn.POISSON.DIST(4,L2576,FALSE)</f>
        <v>3.2071664829788361E-5</v>
      </c>
      <c r="BC2576" s="13">
        <f t="shared" ref="BC2576:BC2639" si="3124">_xlfn.POISSON.DIST(6,K2576,FALSE) * _xlfn.POISSON.DIST(5,L2576,FALSE)</f>
        <v>1.0476140239218417E-5</v>
      </c>
      <c r="BD2576" s="13">
        <f t="shared" ref="BD2576:BD2639" si="3125">_xlfn.POISSON.DIST(0,K2576,FALSE) * _xlfn.POISSON.DIST(6,L2576,FALSE)</f>
        <v>1.8633011360888185E-3</v>
      </c>
      <c r="BE2576" s="13">
        <f t="shared" ref="BE2576:BE2639" si="3126">_xlfn.POISSON.DIST(1,K2576,FALSE) * _xlfn.POISSON.DIST(6,L2576,FALSE)</f>
        <v>1.8936858443841661E-3</v>
      </c>
      <c r="BF2576" s="13">
        <f t="shared" ref="BF2576:BF2639" si="3127">_xlfn.POISSON.DIST(2,K2576,FALSE) * _xlfn.POISSON.DIST(6,L2576,FALSE)</f>
        <v>9.6228301689020037E-4</v>
      </c>
      <c r="BG2576" s="13">
        <f t="shared" ref="BG2576:BG2639" si="3128">_xlfn.POISSON.DIST(3,K2576,FALSE) * _xlfn.POISSON.DIST(6,L2576,FALSE)</f>
        <v>3.2599163067495359E-4</v>
      </c>
      <c r="BH2576" s="13">
        <f t="shared" ref="BH2576:BH2639" si="3129">_xlfn.POISSON.DIST(4,K2576,FALSE) * _xlfn.POISSON.DIST(6,L2576,FALSE)</f>
        <v>8.2826887780022845E-5</v>
      </c>
      <c r="BI2576" s="13">
        <f t="shared" ref="BI2576:BI2639" si="3130">_xlfn.POISSON.DIST(5,K2576,FALSE) * _xlfn.POISSON.DIST(6,L2576,FALSE)</f>
        <v>1.6835507893550568E-5</v>
      </c>
      <c r="BJ2576" s="14">
        <f t="shared" ref="BJ2576:BJ2639" si="3131">SUM(N2576,Q2576,T2576,W2576,X2576,Y2576,AD2576,AE2576,AF2576,AG2576,AM2576,AN2576,AO2576,AP2576,AQ2576,AX2576,AY2576,AZ2576,BA2576,BB2576,BC2576)</f>
        <v>0.2354980302987735</v>
      </c>
      <c r="BK2576" s="14">
        <f t="shared" ref="BK2576:BK2639" si="3132">SUM(M2576,P2576,S2576,V2576,AC2576,AL2576,AY2576)</f>
        <v>0.246844002234059</v>
      </c>
      <c r="BL2576" s="14">
        <f t="shared" ref="BL2576:BL2639" si="3133">SUM(O2576,R2576,U2576,AA2576,AB2576,AH2576,AI2576,AJ2576,AK2576,AR2576,AS2576,AT2576,AU2576,AV2576,BD2576,BE2576,BF2576,BG2576,BH2576,BI2576)</f>
        <v>0.46491724077685831</v>
      </c>
      <c r="BM2576" s="14">
        <f t="shared" ref="BM2576:BM2639" si="3134">SUM(S2576:BI2576)</f>
        <v>0.4923451902623997</v>
      </c>
      <c r="BN2576" s="14">
        <f t="shared" ref="BN2576:BN2639" si="3135">SUM(M2576:R2576)</f>
        <v>0.5060635932581754</v>
      </c>
    </row>
    <row r="2577" spans="1:66" x14ac:dyDescent="0.25">
      <c r="A2577" t="s">
        <v>25</v>
      </c>
      <c r="B2577" t="s">
        <v>169</v>
      </c>
      <c r="C2577" t="s">
        <v>26</v>
      </c>
      <c r="D2577" s="7" t="s">
        <v>553</v>
      </c>
      <c r="E2577" s="10">
        <f>VLOOKUP(A2577,home!$A$2:$E$405,3,FALSE)</f>
        <v>1.37692307692308</v>
      </c>
      <c r="F2577" s="10">
        <f>VLOOKUP(B2577,home!$B$2:$E$405,3,FALSE)</f>
        <v>0.73</v>
      </c>
      <c r="G2577" s="10">
        <f>VLOOKUP(C2577,away!$B$2:$E$405,4,FALSE)</f>
        <v>1.66</v>
      </c>
      <c r="H2577" s="10">
        <f>VLOOKUP(A2577,away!$A$2:$E$405,3,FALSE)</f>
        <v>1.1615384615384601</v>
      </c>
      <c r="I2577" s="10">
        <f>VLOOKUP(C2577,away!$B$2:$E$405,3,FALSE)</f>
        <v>0.83</v>
      </c>
      <c r="J2577" s="10">
        <f>VLOOKUP(B2577,home!$B$2:$E$405,4,FALSE)</f>
        <v>1.1499999999999999</v>
      </c>
      <c r="K2577" s="12">
        <f t="shared" si="3080"/>
        <v>1.668555384615388</v>
      </c>
      <c r="L2577" s="12">
        <f t="shared" si="3081"/>
        <v>1.10868846153846</v>
      </c>
      <c r="M2577" s="13">
        <f t="shared" si="3082"/>
        <v>6.2209730898869671E-2</v>
      </c>
      <c r="N2577" s="13">
        <f t="shared" si="3083"/>
        <v>0.10380038146678325</v>
      </c>
      <c r="O2577" s="13">
        <f t="shared" si="3084"/>
        <v>6.8971210842989433E-2</v>
      </c>
      <c r="P2577" s="13">
        <f t="shared" si="3085"/>
        <v>0.11508228523551323</v>
      </c>
      <c r="Q2577" s="13">
        <f t="shared" si="3086"/>
        <v>8.6598342710766288E-2</v>
      </c>
      <c r="R2577" s="13">
        <f t="shared" si="3087"/>
        <v>3.8233792819979358E-2</v>
      </c>
      <c r="S2577" s="13">
        <f t="shared" si="3088"/>
        <v>5.322291297384743E-2</v>
      </c>
      <c r="T2577" s="13">
        <f t="shared" si="3089"/>
        <v>9.601058335177981E-2</v>
      </c>
      <c r="U2577" s="13">
        <f t="shared" si="3090"/>
        <v>6.3795200884045708E-2</v>
      </c>
      <c r="V2577" s="13">
        <f t="shared" si="3091"/>
        <v>1.0939721993507998E-2</v>
      </c>
      <c r="W2577" s="13">
        <f t="shared" si="3092"/>
        <v>4.8164710342939274E-2</v>
      </c>
      <c r="X2577" s="13">
        <f t="shared" si="3093"/>
        <v>5.3399658610558905E-2</v>
      </c>
      <c r="Y2577" s="13">
        <f t="shared" si="3094"/>
        <v>2.9601792675809774E-2</v>
      </c>
      <c r="Z2577" s="13">
        <f t="shared" si="3095"/>
        <v>1.4129788313454378E-2</v>
      </c>
      <c r="AA2577" s="13">
        <f t="shared" si="3096"/>
        <v>2.3576334373889878E-2</v>
      </c>
      <c r="AB2577" s="13">
        <f t="shared" si="3097"/>
        <v>1.9669209834523416E-2</v>
      </c>
      <c r="AC2577" s="13">
        <f t="shared" si="3098"/>
        <v>1.2648425220854204E-3</v>
      </c>
      <c r="AD2577" s="13">
        <f t="shared" si="3099"/>
        <v>2.009137169778796E-2</v>
      </c>
      <c r="AE2577" s="13">
        <f t="shared" si="3100"/>
        <v>2.2275071977817893E-2</v>
      </c>
      <c r="AF2577" s="13">
        <f t="shared" si="3101"/>
        <v>1.2348057640872694E-2</v>
      </c>
      <c r="AG2577" s="13">
        <f t="shared" si="3102"/>
        <v>4.5633830096157907E-3</v>
      </c>
      <c r="AH2577" s="13">
        <f t="shared" si="3103"/>
        <v>3.916383316776963E-3</v>
      </c>
      <c r="AI2577" s="13">
        <f t="shared" si="3104"/>
        <v>6.5347024714260734E-3</v>
      </c>
      <c r="AJ2577" s="13">
        <f t="shared" si="3105"/>
        <v>5.4517564977787309E-3</v>
      </c>
      <c r="AK2577" s="13">
        <f t="shared" si="3106"/>
        <v>3.0321858866602107E-3</v>
      </c>
      <c r="AL2577" s="13">
        <f t="shared" si="3107"/>
        <v>9.3593697192658948E-5</v>
      </c>
      <c r="AM2577" s="13">
        <f t="shared" si="3108"/>
        <v>6.7047132861306575E-3</v>
      </c>
      <c r="AN2577" s="13">
        <f t="shared" si="3109"/>
        <v>7.4334382582566727E-3</v>
      </c>
      <c r="AO2577" s="13">
        <f t="shared" si="3110"/>
        <v>4.1206836132438611E-3</v>
      </c>
      <c r="AP2577" s="13">
        <f t="shared" si="3111"/>
        <v>1.5228514585513596E-3</v>
      </c>
      <c r="AQ2577" s="13">
        <f t="shared" si="3112"/>
        <v>4.2209196018322691E-4</v>
      </c>
      <c r="AR2577" s="13">
        <f t="shared" si="3113"/>
        <v>8.6840979885446847E-4</v>
      </c>
      <c r="AS2577" s="13">
        <f t="shared" si="3114"/>
        <v>1.4489898459313891E-3</v>
      </c>
      <c r="AT2577" s="13">
        <f t="shared" si="3115"/>
        <v>1.2088599048409208E-3</v>
      </c>
      <c r="AU2577" s="13">
        <f t="shared" si="3116"/>
        <v>6.7234990115598798E-4</v>
      </c>
      <c r="AV2577" s="13">
        <f t="shared" si="3117"/>
        <v>2.8046326197986207E-4</v>
      </c>
      <c r="AW2577" s="13">
        <f t="shared" si="3118"/>
        <v>4.8094371879615818E-6</v>
      </c>
      <c r="AX2577" s="13">
        <f t="shared" si="3119"/>
        <v>1.8645309093126075E-3</v>
      </c>
      <c r="AY2577" s="13">
        <f t="shared" si="3120"/>
        <v>2.0671839053367012E-3</v>
      </c>
      <c r="AZ2577" s="13">
        <f t="shared" si="3121"/>
        <v>1.1459314718624066E-3</v>
      </c>
      <c r="BA2577" s="13">
        <f t="shared" si="3122"/>
        <v>4.2349366685587824E-4</v>
      </c>
      <c r="BB2577" s="13">
        <f t="shared" si="3123"/>
        <v>1.1738063549443124E-4</v>
      </c>
      <c r="BC2577" s="13">
        <f t="shared" si="3124"/>
        <v>2.6027711236145544E-5</v>
      </c>
      <c r="BD2577" s="13">
        <f t="shared" si="3125"/>
        <v>1.6046598731281401E-4</v>
      </c>
      <c r="BE2577" s="13">
        <f t="shared" si="3126"/>
        <v>2.6774638717842031E-4</v>
      </c>
      <c r="BF2577" s="13">
        <f t="shared" si="3127"/>
        <v>2.2337483801893493E-4</v>
      </c>
      <c r="BG2577" s="13">
        <f t="shared" si="3128"/>
        <v>1.2423776292136131E-4</v>
      </c>
      <c r="BH2577" s="13">
        <f t="shared" si="3129"/>
        <v>5.182439707375188E-5</v>
      </c>
      <c r="BI2577" s="13">
        <f t="shared" si="3130"/>
        <v>1.7294375358370922E-5</v>
      </c>
      <c r="BJ2577" s="14">
        <f t="shared" si="3131"/>
        <v>0.50270168036119556</v>
      </c>
      <c r="BK2577" s="14">
        <f t="shared" si="3132"/>
        <v>0.24488027122635309</v>
      </c>
      <c r="BL2577" s="14">
        <f t="shared" si="3133"/>
        <v>0.23850479338869604</v>
      </c>
      <c r="BM2577" s="14">
        <f t="shared" si="3134"/>
        <v>0.52325841484664903</v>
      </c>
      <c r="BN2577" s="14">
        <f t="shared" si="3135"/>
        <v>0.4748957439749012</v>
      </c>
    </row>
    <row r="2578" spans="1:66" x14ac:dyDescent="0.25">
      <c r="A2578" t="s">
        <v>25</v>
      </c>
      <c r="B2578" t="s">
        <v>479</v>
      </c>
      <c r="C2578" t="s">
        <v>476</v>
      </c>
      <c r="D2578" s="7" t="s">
        <v>553</v>
      </c>
      <c r="E2578" s="10">
        <f>VLOOKUP(A2578,home!$A$2:$E$405,3,FALSE)</f>
        <v>1.37692307692308</v>
      </c>
      <c r="F2578" s="10">
        <f>VLOOKUP(B2578,home!$B$2:$E$405,3,FALSE)</f>
        <v>0.97</v>
      </c>
      <c r="G2578" s="10">
        <f>VLOOKUP(C2578,away!$B$2:$E$405,4,FALSE)</f>
        <v>0.52</v>
      </c>
      <c r="H2578" s="10">
        <f>VLOOKUP(A2578,away!$A$2:$E$405,3,FALSE)</f>
        <v>1.1615384615384601</v>
      </c>
      <c r="I2578" s="10">
        <f>VLOOKUP(C2578,away!$B$2:$E$405,3,FALSE)</f>
        <v>0.73</v>
      </c>
      <c r="J2578" s="10">
        <f>VLOOKUP(B2578,home!$B$2:$E$405,4,FALSE)</f>
        <v>0.72</v>
      </c>
      <c r="K2578" s="12">
        <f t="shared" si="3080"/>
        <v>0.69452000000000158</v>
      </c>
      <c r="L2578" s="12">
        <f t="shared" si="3081"/>
        <v>0.61050461538461454</v>
      </c>
      <c r="M2578" s="13">
        <f t="shared" si="3082"/>
        <v>0.27116586011150579</v>
      </c>
      <c r="N2578" s="13">
        <f t="shared" si="3083"/>
        <v>0.18833011316464343</v>
      </c>
      <c r="O2578" s="13">
        <f t="shared" si="3084"/>
        <v>0.16554800913281301</v>
      </c>
      <c r="P2578" s="13">
        <f t="shared" si="3085"/>
        <v>0.11497640330292155</v>
      </c>
      <c r="Q2578" s="13">
        <f t="shared" si="3086"/>
        <v>6.539951509755422E-2</v>
      </c>
      <c r="R2578" s="13">
        <f t="shared" si="3087"/>
        <v>5.0533911821658326E-2</v>
      </c>
      <c r="S2578" s="13">
        <f t="shared" si="3088"/>
        <v>1.2187719087351247E-2</v>
      </c>
      <c r="T2578" s="13">
        <f t="shared" si="3089"/>
        <v>3.9926705810972622E-2</v>
      </c>
      <c r="U2578" s="13">
        <f t="shared" si="3090"/>
        <v>3.5096812438378221E-2</v>
      </c>
      <c r="V2578" s="13">
        <f t="shared" si="3091"/>
        <v>5.7418736863514919E-4</v>
      </c>
      <c r="W2578" s="13">
        <f t="shared" si="3092"/>
        <v>1.5140423741851153E-2</v>
      </c>
      <c r="X2578" s="13">
        <f t="shared" si="3093"/>
        <v>9.2432985732789231E-3</v>
      </c>
      <c r="Y2578" s="13">
        <f t="shared" si="3094"/>
        <v>2.8215382201824029E-3</v>
      </c>
      <c r="Z2578" s="13">
        <f t="shared" si="3095"/>
        <v>1.0283728800187181E-2</v>
      </c>
      <c r="AA2578" s="13">
        <f t="shared" si="3096"/>
        <v>7.1422553263060171E-3</v>
      </c>
      <c r="AB2578" s="13">
        <f t="shared" si="3097"/>
        <v>2.480219584613033E-3</v>
      </c>
      <c r="AC2578" s="13">
        <f t="shared" si="3098"/>
        <v>1.5216240357582954E-5</v>
      </c>
      <c r="AD2578" s="13">
        <f t="shared" si="3099"/>
        <v>2.628831774297622E-3</v>
      </c>
      <c r="AE2578" s="13">
        <f t="shared" si="3100"/>
        <v>1.6049139312784232E-3</v>
      </c>
      <c r="AF2578" s="13">
        <f t="shared" si="3101"/>
        <v>4.8990368117027175E-4</v>
      </c>
      <c r="AG2578" s="13">
        <f t="shared" si="3102"/>
        <v>9.9696152816121183E-5</v>
      </c>
      <c r="AH2578" s="13">
        <f t="shared" si="3103"/>
        <v>1.5695659739694895E-3</v>
      </c>
      <c r="AI2578" s="13">
        <f t="shared" si="3104"/>
        <v>1.0900949602412923E-3</v>
      </c>
      <c r="AJ2578" s="13">
        <f t="shared" si="3105"/>
        <v>3.7854637589339199E-4</v>
      </c>
      <c r="AK2578" s="13">
        <f t="shared" si="3106"/>
        <v>8.7636009661826405E-5</v>
      </c>
      <c r="AL2578" s="13">
        <f t="shared" si="3107"/>
        <v>2.5807210205417997E-7</v>
      </c>
      <c r="AM2578" s="13">
        <f t="shared" si="3108"/>
        <v>3.6515524877703785E-4</v>
      </c>
      <c r="AN2578" s="13">
        <f t="shared" si="3109"/>
        <v>2.2292896471029868E-4</v>
      </c>
      <c r="AO2578" s="13">
        <f t="shared" si="3110"/>
        <v>6.8049580929275603E-5</v>
      </c>
      <c r="AP2578" s="13">
        <f t="shared" si="3111"/>
        <v>1.3848194410770533E-5</v>
      </c>
      <c r="AQ2578" s="13">
        <f t="shared" si="3112"/>
        <v>2.1135966506297079E-6</v>
      </c>
      <c r="AR2578" s="13">
        <f t="shared" si="3113"/>
        <v>1.9164545425180427E-4</v>
      </c>
      <c r="AS2578" s="13">
        <f t="shared" si="3114"/>
        <v>1.3310160088696342E-4</v>
      </c>
      <c r="AT2578" s="13">
        <f t="shared" si="3115"/>
        <v>4.6220861924007015E-5</v>
      </c>
      <c r="AU2578" s="13">
        <f t="shared" si="3116"/>
        <v>1.0700437674487143E-5</v>
      </c>
      <c r="AV2578" s="13">
        <f t="shared" si="3117"/>
        <v>1.857916993421207E-6</v>
      </c>
      <c r="AW2578" s="13">
        <f t="shared" si="3118"/>
        <v>3.0395708199087517E-9</v>
      </c>
      <c r="AX2578" s="13">
        <f t="shared" si="3119"/>
        <v>4.2267937230104791E-5</v>
      </c>
      <c r="AY2578" s="13">
        <f t="shared" si="3120"/>
        <v>2.5804770761766151E-5</v>
      </c>
      <c r="AZ2578" s="13">
        <f t="shared" si="3121"/>
        <v>7.876965824500094E-6</v>
      </c>
      <c r="BA2578" s="13">
        <f t="shared" si="3122"/>
        <v>1.6029746636947278E-6</v>
      </c>
      <c r="BB2578" s="13">
        <f t="shared" si="3123"/>
        <v>2.4465585763255788E-7</v>
      </c>
      <c r="BC2578" s="13">
        <f t="shared" si="3124"/>
        <v>2.9872706053111564E-8</v>
      </c>
      <c r="BD2578" s="13">
        <f t="shared" si="3125"/>
        <v>1.9500072389701238E-5</v>
      </c>
      <c r="BE2578" s="13">
        <f t="shared" si="3126"/>
        <v>1.3543190276095336E-5</v>
      </c>
      <c r="BF2578" s="13">
        <f t="shared" si="3127"/>
        <v>4.7030082552768761E-6</v>
      </c>
      <c r="BG2578" s="13">
        <f t="shared" si="3128"/>
        <v>1.0887777644849679E-6</v>
      </c>
      <c r="BH2578" s="13">
        <f t="shared" si="3129"/>
        <v>1.8904448324752543E-7</v>
      </c>
      <c r="BI2578" s="13">
        <f t="shared" si="3130"/>
        <v>2.6259034901014338E-8</v>
      </c>
      <c r="BJ2578" s="14">
        <f t="shared" si="3131"/>
        <v>0.32643486291056689</v>
      </c>
      <c r="BK2578" s="14">
        <f t="shared" si="3132"/>
        <v>0.39894544895363515</v>
      </c>
      <c r="BL2578" s="14">
        <f t="shared" si="3133"/>
        <v>0.26434962824746905</v>
      </c>
      <c r="BM2578" s="14">
        <f t="shared" si="3134"/>
        <v>0.14403405454957097</v>
      </c>
      <c r="BN2578" s="14">
        <f t="shared" si="3135"/>
        <v>0.85595381263109638</v>
      </c>
    </row>
    <row r="2579" spans="1:66" x14ac:dyDescent="0.25">
      <c r="A2579" t="s">
        <v>25</v>
      </c>
      <c r="B2579" t="s">
        <v>265</v>
      </c>
      <c r="C2579" t="s">
        <v>292</v>
      </c>
      <c r="D2579" s="7" t="s">
        <v>553</v>
      </c>
      <c r="E2579" s="10">
        <f>VLOOKUP(A2579,home!$A$2:$E$405,3,FALSE)</f>
        <v>1.37692307692308</v>
      </c>
      <c r="F2579" s="10">
        <f>VLOOKUP(B2579,home!$B$2:$E$405,3,FALSE)</f>
        <v>1.04</v>
      </c>
      <c r="G2579" s="10">
        <f>VLOOKUP(C2579,away!$B$2:$E$405,4,FALSE)</f>
        <v>0.61</v>
      </c>
      <c r="H2579" s="10">
        <f>VLOOKUP(A2579,away!$A$2:$E$405,3,FALSE)</f>
        <v>1.1615384615384601</v>
      </c>
      <c r="I2579" s="10">
        <f>VLOOKUP(C2579,away!$B$2:$E$405,3,FALSE)</f>
        <v>0.36</v>
      </c>
      <c r="J2579" s="10">
        <f>VLOOKUP(B2579,home!$B$2:$E$405,4,FALSE)</f>
        <v>0.74</v>
      </c>
      <c r="K2579" s="12">
        <f t="shared" si="3080"/>
        <v>0.87352000000000196</v>
      </c>
      <c r="L2579" s="12">
        <f t="shared" si="3081"/>
        <v>0.30943384615384573</v>
      </c>
      <c r="M2579" s="13">
        <f t="shared" si="3082"/>
        <v>0.30637242369733353</v>
      </c>
      <c r="N2579" s="13">
        <f t="shared" si="3083"/>
        <v>0.26762243954809534</v>
      </c>
      <c r="O2579" s="13">
        <f t="shared" si="3084"/>
        <v>9.4801997420141532E-2</v>
      </c>
      <c r="P2579" s="13">
        <f t="shared" si="3085"/>
        <v>8.2811440786442203E-2</v>
      </c>
      <c r="Q2579" s="13">
        <f t="shared" si="3086"/>
        <v>0.11688677669702639</v>
      </c>
      <c r="R2579" s="13">
        <f t="shared" si="3087"/>
        <v>1.4667473342390675E-2</v>
      </c>
      <c r="S2579" s="13">
        <f t="shared" si="3088"/>
        <v>5.5959138247223634E-3</v>
      </c>
      <c r="T2579" s="13">
        <f t="shared" si="3089"/>
        <v>3.6168724877886582E-2</v>
      </c>
      <c r="U2579" s="13">
        <f t="shared" si="3090"/>
        <v>1.281233131404513E-2</v>
      </c>
      <c r="V2579" s="13">
        <f t="shared" si="3091"/>
        <v>1.6806186432606813E-4</v>
      </c>
      <c r="W2579" s="13">
        <f t="shared" si="3092"/>
        <v>3.4034312393462246E-2</v>
      </c>
      <c r="X2579" s="13">
        <f t="shared" si="3093"/>
        <v>1.053136818511052E-2</v>
      </c>
      <c r="Y2579" s="13">
        <f t="shared" si="3094"/>
        <v>1.6293808813904968E-3</v>
      </c>
      <c r="Z2579" s="13">
        <f t="shared" si="3095"/>
        <v>1.512870896564983E-3</v>
      </c>
      <c r="AA2579" s="13">
        <f t="shared" si="3096"/>
        <v>1.3215229855674466E-3</v>
      </c>
      <c r="AB2579" s="13">
        <f t="shared" si="3097"/>
        <v>5.7718837917643934E-4</v>
      </c>
      <c r="AC2579" s="13">
        <f t="shared" si="3098"/>
        <v>2.8391599670876328E-6</v>
      </c>
      <c r="AD2579" s="13">
        <f t="shared" si="3099"/>
        <v>7.4324131404843001E-3</v>
      </c>
      <c r="AE2579" s="13">
        <f t="shared" si="3100"/>
        <v>2.2998401842644401E-3</v>
      </c>
      <c r="AF2579" s="13">
        <f t="shared" si="3101"/>
        <v>3.558241968780574E-4</v>
      </c>
      <c r="AG2579" s="13">
        <f t="shared" si="3102"/>
        <v>3.6701349931526836E-5</v>
      </c>
      <c r="AH2579" s="13">
        <f t="shared" si="3103"/>
        <v>1.1703336506457989E-4</v>
      </c>
      <c r="AI2579" s="13">
        <f t="shared" si="3104"/>
        <v>1.0223098505121203E-4</v>
      </c>
      <c r="AJ2579" s="13">
        <f t="shared" si="3105"/>
        <v>4.4650405030967466E-5</v>
      </c>
      <c r="AK2579" s="13">
        <f t="shared" si="3106"/>
        <v>1.3001007267550265E-5</v>
      </c>
      <c r="AL2579" s="13">
        <f t="shared" si="3107"/>
        <v>3.0696617490611476E-8</v>
      </c>
      <c r="AM2579" s="13">
        <f t="shared" si="3108"/>
        <v>1.2984723052951726E-3</v>
      </c>
      <c r="AN2579" s="13">
        <f t="shared" si="3109"/>
        <v>4.0179127955173574E-4</v>
      </c>
      <c r="AO2579" s="13">
        <f t="shared" si="3110"/>
        <v>6.2163910491384308E-5</v>
      </c>
      <c r="AP2579" s="13">
        <f t="shared" si="3111"/>
        <v>6.4118726384374811E-6</v>
      </c>
      <c r="AQ2579" s="13">
        <f t="shared" si="3112"/>
        <v>4.9601260289007902E-7</v>
      </c>
      <c r="AR2579" s="13">
        <f t="shared" si="3113"/>
        <v>7.2428168560520193E-6</v>
      </c>
      <c r="AS2579" s="13">
        <f t="shared" si="3114"/>
        <v>6.3267453800985732E-6</v>
      </c>
      <c r="AT2579" s="13">
        <f t="shared" si="3115"/>
        <v>2.763269312211859E-6</v>
      </c>
      <c r="AU2579" s="13">
        <f t="shared" si="3116"/>
        <v>8.0459033653443627E-7</v>
      </c>
      <c r="AV2579" s="13">
        <f t="shared" si="3117"/>
        <v>1.7570643769239056E-7</v>
      </c>
      <c r="AW2579" s="13">
        <f t="shared" si="3118"/>
        <v>2.3047758264184423E-10</v>
      </c>
      <c r="AX2579" s="13">
        <f t="shared" si="3119"/>
        <v>1.8904025468690686E-4</v>
      </c>
      <c r="AY2579" s="13">
        <f t="shared" si="3120"/>
        <v>5.8495453085672145E-5</v>
      </c>
      <c r="AZ2579" s="13">
        <f t="shared" si="3121"/>
        <v>9.0502365154056862E-6</v>
      </c>
      <c r="BA2579" s="13">
        <f t="shared" si="3122"/>
        <v>9.3348316452131972E-7</v>
      </c>
      <c r="BB2579" s="13">
        <f t="shared" si="3123"/>
        <v>7.221282147942377E-8</v>
      </c>
      <c r="BC2579" s="13">
        <f t="shared" si="3124"/>
        <v>4.4690182183998314E-9</v>
      </c>
      <c r="BD2579" s="13">
        <f t="shared" si="3125"/>
        <v>3.7352877945934639E-7</v>
      </c>
      <c r="BE2579" s="13">
        <f t="shared" si="3126"/>
        <v>3.2628485943332896E-7</v>
      </c>
      <c r="BF2579" s="13">
        <f t="shared" si="3127"/>
        <v>1.4250817520610108E-7</v>
      </c>
      <c r="BG2579" s="13">
        <f t="shared" si="3128"/>
        <v>4.1494580402011234E-8</v>
      </c>
      <c r="BH2579" s="13">
        <f t="shared" si="3129"/>
        <v>9.061586468191232E-9</v>
      </c>
      <c r="BI2579" s="13">
        <f t="shared" si="3130"/>
        <v>1.5830954023388851E-9</v>
      </c>
      <c r="BJ2579" s="14">
        <f t="shared" si="3131"/>
        <v>0.47902471294440185</v>
      </c>
      <c r="BK2579" s="14">
        <f t="shared" si="3132"/>
        <v>0.39500920548249435</v>
      </c>
      <c r="BL2579" s="14">
        <f t="shared" si="3133"/>
        <v>0.12447563679313449</v>
      </c>
      <c r="BM2579" s="14">
        <f t="shared" si="3134"/>
        <v>0.11680137940255785</v>
      </c>
      <c r="BN2579" s="14">
        <f t="shared" si="3135"/>
        <v>0.88316255149142964</v>
      </c>
    </row>
    <row r="2580" spans="1:66" x14ac:dyDescent="0.25">
      <c r="A2580" t="s">
        <v>25</v>
      </c>
      <c r="B2580" t="s">
        <v>173</v>
      </c>
      <c r="C2580" t="s">
        <v>174</v>
      </c>
      <c r="D2580" s="7" t="s">
        <v>553</v>
      </c>
      <c r="E2580" s="10">
        <f>VLOOKUP(A2580,home!$A$2:$E$405,3,FALSE)</f>
        <v>1.37692307692308</v>
      </c>
      <c r="F2580" s="10">
        <f>VLOOKUP(B2580,home!$B$2:$E$405,3,FALSE)</f>
        <v>1.45</v>
      </c>
      <c r="G2580" s="10">
        <f>VLOOKUP(C2580,away!$B$2:$E$405,4,FALSE)</f>
        <v>1.45</v>
      </c>
      <c r="H2580" s="10">
        <f>VLOOKUP(A2580,away!$A$2:$E$405,3,FALSE)</f>
        <v>1.1615384615384601</v>
      </c>
      <c r="I2580" s="10">
        <f>VLOOKUP(C2580,away!$B$2:$E$405,3,FALSE)</f>
        <v>0.24</v>
      </c>
      <c r="J2580" s="10">
        <f>VLOOKUP(B2580,home!$B$2:$E$405,4,FALSE)</f>
        <v>1.1499999999999999</v>
      </c>
      <c r="K2580" s="12">
        <f t="shared" si="3080"/>
        <v>2.8949807692307759</v>
      </c>
      <c r="L2580" s="12">
        <f t="shared" si="3081"/>
        <v>0.32058461538461491</v>
      </c>
      <c r="M2580" s="13">
        <f t="shared" si="3082"/>
        <v>4.0132637032467139E-2</v>
      </c>
      <c r="N2580" s="13">
        <f t="shared" si="3083"/>
        <v>0.11618321242751123</v>
      </c>
      <c r="O2580" s="13">
        <f t="shared" si="3084"/>
        <v>1.2865906007423829E-2</v>
      </c>
      <c r="P2580" s="13">
        <f t="shared" si="3085"/>
        <v>3.724655047022269E-2</v>
      </c>
      <c r="Q2580" s="13">
        <f t="shared" si="3086"/>
        <v>0.16817408284254959</v>
      </c>
      <c r="R2580" s="13">
        <f t="shared" si="3087"/>
        <v>2.0623057644822869E-3</v>
      </c>
      <c r="S2580" s="13">
        <f t="shared" si="3088"/>
        <v>8.6420032703589979E-3</v>
      </c>
      <c r="T2580" s="13">
        <f t="shared" si="3089"/>
        <v>5.3914023665739115E-2</v>
      </c>
      <c r="U2580" s="13">
        <f t="shared" si="3090"/>
        <v>5.9703355284499941E-3</v>
      </c>
      <c r="V2580" s="13">
        <f t="shared" si="3091"/>
        <v>8.9116942323263593E-4</v>
      </c>
      <c r="W2580" s="13">
        <f t="shared" si="3092"/>
        <v>0.16228691190406813</v>
      </c>
      <c r="X2580" s="13">
        <f t="shared" si="3093"/>
        <v>5.2026687234722556E-2</v>
      </c>
      <c r="Y2580" s="13">
        <f t="shared" si="3094"/>
        <v>8.339477758439592E-3</v>
      </c>
      <c r="Z2580" s="13">
        <f t="shared" si="3095"/>
        <v>2.2038116677067612E-4</v>
      </c>
      <c r="AA2580" s="13">
        <f t="shared" si="3096"/>
        <v>6.379992397017478E-4</v>
      </c>
      <c r="AB2580" s="13">
        <f t="shared" si="3097"/>
        <v>9.2349776486020817E-4</v>
      </c>
      <c r="AC2580" s="13">
        <f t="shared" si="3098"/>
        <v>5.1692633094824767E-5</v>
      </c>
      <c r="AD2580" s="13">
        <f t="shared" si="3099"/>
        <v>0.11745437226503157</v>
      </c>
      <c r="AE2580" s="13">
        <f t="shared" si="3100"/>
        <v>3.7654064757826518E-2</v>
      </c>
      <c r="AF2580" s="13">
        <f t="shared" si="3101"/>
        <v>6.0356569340275978E-3</v>
      </c>
      <c r="AG2580" s="13">
        <f t="shared" si="3102"/>
        <v>6.4497958559624072E-4</v>
      </c>
      <c r="AH2580" s="13">
        <f t="shared" si="3103"/>
        <v>1.7662702896797463E-5</v>
      </c>
      <c r="AI2580" s="13">
        <f t="shared" si="3104"/>
        <v>5.1133185218865371E-5</v>
      </c>
      <c r="AJ2580" s="13">
        <f t="shared" si="3105"/>
        <v>7.4014793939065316E-5</v>
      </c>
      <c r="AK2580" s="13">
        <f t="shared" si="3106"/>
        <v>7.1423801697390897E-5</v>
      </c>
      <c r="AL2580" s="13">
        <f t="shared" si="3107"/>
        <v>1.9190089761083746E-6</v>
      </c>
      <c r="AM2580" s="13">
        <f t="shared" si="3108"/>
        <v>6.8005629793867803E-2</v>
      </c>
      <c r="AN2580" s="13">
        <f t="shared" si="3109"/>
        <v>2.1801558671455615E-2</v>
      </c>
      <c r="AO2580" s="13">
        <f t="shared" si="3110"/>
        <v>3.4946221507368568E-3</v>
      </c>
      <c r="AP2580" s="13">
        <f t="shared" si="3111"/>
        <v>3.7344069936951044E-4</v>
      </c>
      <c r="AQ2580" s="13">
        <f t="shared" si="3112"/>
        <v>2.9929835744084016E-5</v>
      </c>
      <c r="AR2580" s="13">
        <f t="shared" si="3113"/>
        <v>1.1324781629645077E-6</v>
      </c>
      <c r="AS2580" s="13">
        <f t="shared" si="3114"/>
        <v>3.278502503356046E-6</v>
      </c>
      <c r="AT2580" s="13">
        <f t="shared" si="3115"/>
        <v>4.7456008495453562E-6</v>
      </c>
      <c r="AU2580" s="13">
        <f t="shared" si="3116"/>
        <v>4.5794743992930132E-6</v>
      </c>
      <c r="AV2580" s="13">
        <f t="shared" si="3117"/>
        <v>3.3143725797844822E-6</v>
      </c>
      <c r="AW2580" s="13">
        <f t="shared" si="3118"/>
        <v>4.9472387041393357E-8</v>
      </c>
      <c r="AX2580" s="13">
        <f t="shared" si="3119"/>
        <v>3.281249840877911E-2</v>
      </c>
      <c r="AY2580" s="13">
        <f t="shared" si="3120"/>
        <v>1.0519182182186738E-2</v>
      </c>
      <c r="AZ2580" s="13">
        <f t="shared" si="3121"/>
        <v>1.6861439870185144E-3</v>
      </c>
      <c r="BA2580" s="13">
        <f t="shared" si="3122"/>
        <v>1.8018394052047058E-4</v>
      </c>
      <c r="BB2580" s="13">
        <f t="shared" si="3123"/>
        <v>1.4441049817559843E-5</v>
      </c>
      <c r="BC2580" s="13">
        <f t="shared" si="3124"/>
        <v>9.2591568030249698E-7</v>
      </c>
      <c r="BD2580" s="13">
        <f t="shared" si="3125"/>
        <v>6.0509179384241995E-8</v>
      </c>
      <c r="BE2580" s="13">
        <f t="shared" si="3126"/>
        <v>1.7517291067931589E-7</v>
      </c>
      <c r="BF2580" s="13">
        <f t="shared" si="3127"/>
        <v>2.5356110385340002E-7</v>
      </c>
      <c r="BG2580" s="13">
        <f t="shared" si="3128"/>
        <v>2.4468483982684018E-7</v>
      </c>
      <c r="BH2580" s="13">
        <f t="shared" si="3129"/>
        <v>1.7708947645525372E-7</v>
      </c>
      <c r="BI2580" s="13">
        <f t="shared" si="3130"/>
        <v>1.0253412575422118E-7</v>
      </c>
      <c r="BJ2580" s="14">
        <f t="shared" si="3131"/>
        <v>0.86163202601068867</v>
      </c>
      <c r="BK2580" s="14">
        <f t="shared" si="3132"/>
        <v>9.748515402053913E-2</v>
      </c>
      <c r="BL2580" s="14">
        <f t="shared" si="3133"/>
        <v>2.2692342768801086E-2</v>
      </c>
      <c r="BM2580" s="14">
        <f t="shared" si="3134"/>
        <v>0.59484607671234302</v>
      </c>
      <c r="BN2580" s="14">
        <f t="shared" si="3135"/>
        <v>0.37666469454465679</v>
      </c>
    </row>
    <row r="2581" spans="1:66" x14ac:dyDescent="0.25">
      <c r="A2581" t="s">
        <v>25</v>
      </c>
      <c r="B2581" t="s">
        <v>258</v>
      </c>
      <c r="C2581" t="s">
        <v>27</v>
      </c>
      <c r="D2581" s="7" t="s">
        <v>553</v>
      </c>
      <c r="E2581" s="10">
        <f>VLOOKUP(A2581,home!$A$2:$E$405,3,FALSE)</f>
        <v>1.37692307692308</v>
      </c>
      <c r="F2581" s="10">
        <f>VLOOKUP(B2581,home!$B$2:$E$405,3,FALSE)</f>
        <v>1.25</v>
      </c>
      <c r="G2581" s="10">
        <f>VLOOKUP(C2581,away!$B$2:$E$405,4,FALSE)</f>
        <v>0.36</v>
      </c>
      <c r="H2581" s="10">
        <f>VLOOKUP(A2581,away!$A$2:$E$405,3,FALSE)</f>
        <v>1.1615384615384601</v>
      </c>
      <c r="I2581" s="10">
        <f>VLOOKUP(C2581,away!$B$2:$E$405,3,FALSE)</f>
        <v>1.21</v>
      </c>
      <c r="J2581" s="10">
        <f>VLOOKUP(B2581,home!$B$2:$E$405,4,FALSE)</f>
        <v>1.1100000000000001</v>
      </c>
      <c r="K2581" s="12">
        <f t="shared" si="3080"/>
        <v>0.61961538461538601</v>
      </c>
      <c r="L2581" s="12">
        <f t="shared" si="3081"/>
        <v>1.5600623076923057</v>
      </c>
      <c r="M2581" s="13">
        <f t="shared" si="3082"/>
        <v>0.11307797066746063</v>
      </c>
      <c r="N2581" s="13">
        <f t="shared" si="3083"/>
        <v>7.0064850286645969E-2</v>
      </c>
      <c r="O2581" s="13">
        <f t="shared" si="3084"/>
        <v>0.17640867986864145</v>
      </c>
      <c r="P2581" s="13">
        <f t="shared" si="3085"/>
        <v>0.10930553202630079</v>
      </c>
      <c r="Q2581" s="13">
        <f t="shared" si="3086"/>
        <v>2.1706629579189788E-2</v>
      </c>
      <c r="R2581" s="13">
        <f t="shared" si="3087"/>
        <v>0.13760426610641302</v>
      </c>
      <c r="S2581" s="13">
        <f t="shared" si="3088"/>
        <v>2.6414736798488433E-2</v>
      </c>
      <c r="T2581" s="13">
        <f t="shared" si="3089"/>
        <v>3.3863694633532879E-2</v>
      </c>
      <c r="U2581" s="13">
        <f t="shared" si="3090"/>
        <v>8.5261720268243052E-2</v>
      </c>
      <c r="V2581" s="13">
        <f t="shared" si="3091"/>
        <v>2.8370560420005126E-3</v>
      </c>
      <c r="W2581" s="13">
        <f t="shared" si="3092"/>
        <v>4.4832538784711313E-3</v>
      </c>
      <c r="X2581" s="13">
        <f t="shared" si="3093"/>
        <v>6.9941553916181521E-3</v>
      </c>
      <c r="Y2581" s="13">
        <f t="shared" si="3094"/>
        <v>5.4556591003031996E-3</v>
      </c>
      <c r="Z2581" s="13">
        <f t="shared" si="3095"/>
        <v>7.1557076310092282E-2</v>
      </c>
      <c r="AA2581" s="13">
        <f t="shared" si="3096"/>
        <v>4.4337865359830357E-2</v>
      </c>
      <c r="AB2581" s="13">
        <f t="shared" si="3097"/>
        <v>1.3736211748978242E-2</v>
      </c>
      <c r="AC2581" s="13">
        <f t="shared" si="3098"/>
        <v>1.7140049374164565E-4</v>
      </c>
      <c r="AD2581" s="13">
        <f t="shared" si="3099"/>
        <v>6.944732690593278E-4</v>
      </c>
      <c r="AE2581" s="13">
        <f t="shared" si="3100"/>
        <v>1.0834215707593144E-3</v>
      </c>
      <c r="AF2581" s="13">
        <f t="shared" si="3101"/>
        <v>8.4510257794119948E-4</v>
      </c>
      <c r="AG2581" s="13">
        <f t="shared" si="3102"/>
        <v>4.3947089265988808E-4</v>
      </c>
      <c r="AH2581" s="13">
        <f t="shared" si="3103"/>
        <v>2.7908374400009248E-2</v>
      </c>
      <c r="AI2581" s="13">
        <f t="shared" si="3104"/>
        <v>1.7292458137851924E-2</v>
      </c>
      <c r="AJ2581" s="13">
        <f t="shared" si="3105"/>
        <v>5.3573365500152901E-3</v>
      </c>
      <c r="AK2581" s="13">
        <f t="shared" si="3106"/>
        <v>1.1064960489839298E-3</v>
      </c>
      <c r="AL2581" s="13">
        <f t="shared" si="3107"/>
        <v>6.6272933790427123E-6</v>
      </c>
      <c r="AM2581" s="13">
        <f t="shared" si="3108"/>
        <v>8.606126434266E-5</v>
      </c>
      <c r="AN2581" s="13">
        <f t="shared" si="3109"/>
        <v>1.3426093465332767E-4</v>
      </c>
      <c r="AO2581" s="13">
        <f t="shared" si="3110"/>
        <v>1.0472771177409815E-4</v>
      </c>
      <c r="AP2581" s="13">
        <f t="shared" si="3111"/>
        <v>5.4460585236544736E-5</v>
      </c>
      <c r="AQ2581" s="13">
        <f t="shared" si="3112"/>
        <v>2.1240476570599373E-5</v>
      </c>
      <c r="AR2581" s="13">
        <f t="shared" si="3113"/>
        <v>8.7077605940838465E-3</v>
      </c>
      <c r="AS2581" s="13">
        <f t="shared" si="3114"/>
        <v>5.3954624296419654E-3</v>
      </c>
      <c r="AT2581" s="13">
        <f t="shared" si="3115"/>
        <v>1.6715557642602355E-3</v>
      </c>
      <c r="AU2581" s="13">
        <f t="shared" si="3116"/>
        <v>3.4524055592605711E-4</v>
      </c>
      <c r="AV2581" s="13">
        <f t="shared" si="3117"/>
        <v>5.347908996123839E-5</v>
      </c>
      <c r="AW2581" s="13">
        <f t="shared" si="3118"/>
        <v>1.7794993441122478E-7</v>
      </c>
      <c r="AX2581" s="13">
        <f t="shared" si="3119"/>
        <v>8.8874805676939423E-6</v>
      </c>
      <c r="AY2581" s="13">
        <f t="shared" si="3120"/>
        <v>1.3865023444007132E-5</v>
      </c>
      <c r="AZ2581" s="13">
        <f t="shared" si="3121"/>
        <v>1.0815150235132847E-5</v>
      </c>
      <c r="BA2581" s="13">
        <f t="shared" si="3122"/>
        <v>5.6241027446201101E-6</v>
      </c>
      <c r="BB2581" s="13">
        <f t="shared" si="3123"/>
        <v>2.19348767661767E-6</v>
      </c>
      <c r="BC2581" s="13">
        <f t="shared" si="3124"/>
        <v>6.8439548933575826E-7</v>
      </c>
      <c r="BD2581" s="13">
        <f t="shared" si="3125"/>
        <v>2.26410818120643E-3</v>
      </c>
      <c r="BE2581" s="13">
        <f t="shared" si="3126"/>
        <v>1.4028762615090644E-3</v>
      </c>
      <c r="BF2581" s="13">
        <f t="shared" si="3127"/>
        <v>4.3462185717136682E-4</v>
      </c>
      <c r="BG2581" s="13">
        <f t="shared" si="3128"/>
        <v>8.9766129731163265E-5</v>
      </c>
      <c r="BH2581" s="13">
        <f t="shared" si="3129"/>
        <v>1.3905118749702342E-5</v>
      </c>
      <c r="BI2581" s="13">
        <f t="shared" si="3130"/>
        <v>1.7231651004438869E-6</v>
      </c>
      <c r="BJ2581" s="14">
        <f t="shared" si="3131"/>
        <v>0.14607353179291543</v>
      </c>
      <c r="BK2581" s="14">
        <f t="shared" si="3132"/>
        <v>0.25182718834481504</v>
      </c>
      <c r="BL2581" s="14">
        <f t="shared" si="3133"/>
        <v>0.52939390763630823</v>
      </c>
      <c r="BM2581" s="14">
        <f t="shared" si="3134"/>
        <v>0.37067008847596972</v>
      </c>
      <c r="BN2581" s="14">
        <f t="shared" si="3135"/>
        <v>0.62816792853465164</v>
      </c>
    </row>
    <row r="2582" spans="1:66" x14ac:dyDescent="0.25">
      <c r="A2582" t="s">
        <v>178</v>
      </c>
      <c r="B2582" t="s">
        <v>468</v>
      </c>
      <c r="C2582" t="s">
        <v>272</v>
      </c>
      <c r="D2582" s="7" t="s">
        <v>553</v>
      </c>
      <c r="E2582" s="10">
        <f>VLOOKUP(A2582,home!$A$2:$E$405,3,FALSE)</f>
        <v>1.73913043478261</v>
      </c>
      <c r="F2582" s="10">
        <f>VLOOKUP(B2582,home!$B$2:$E$405,3,FALSE)</f>
        <v>0.57999999999999996</v>
      </c>
      <c r="G2582" s="10">
        <f>VLOOKUP(C2582,away!$B$2:$E$405,4,FALSE)</f>
        <v>0.67</v>
      </c>
      <c r="H2582" s="10">
        <f>VLOOKUP(A2582,away!$A$2:$E$405,3,FALSE)</f>
        <v>1.3217391304347801</v>
      </c>
      <c r="I2582" s="10">
        <f>VLOOKUP(C2582,away!$B$2:$E$405,3,FALSE)</f>
        <v>0.57999999999999996</v>
      </c>
      <c r="J2582" s="10">
        <f>VLOOKUP(B2582,home!$B$2:$E$405,4,FALSE)</f>
        <v>0.63</v>
      </c>
      <c r="K2582" s="12">
        <f t="shared" si="3080"/>
        <v>0.67582608695652224</v>
      </c>
      <c r="L2582" s="12">
        <f t="shared" si="3081"/>
        <v>0.48296347826086861</v>
      </c>
      <c r="M2582" s="13">
        <f t="shared" si="3082"/>
        <v>0.31386586520501003</v>
      </c>
      <c r="N2582" s="13">
        <f t="shared" si="3083"/>
        <v>0.21211873951072524</v>
      </c>
      <c r="O2582" s="13">
        <f t="shared" si="3084"/>
        <v>0.15158574996676857</v>
      </c>
      <c r="P2582" s="13">
        <f t="shared" si="3085"/>
        <v>0.10244560423841099</v>
      </c>
      <c r="Q2582" s="13">
        <f t="shared" si="3086"/>
        <v>7.1677688846841642E-2</v>
      </c>
      <c r="R2582" s="13">
        <f t="shared" si="3087"/>
        <v>3.6605190529366456E-2</v>
      </c>
      <c r="S2582" s="13">
        <f t="shared" si="3088"/>
        <v>8.359543830067321E-3</v>
      </c>
      <c r="T2582" s="13">
        <f t="shared" si="3089"/>
        <v>3.4617705919170905E-2</v>
      </c>
      <c r="U2582" s="13">
        <f t="shared" si="3090"/>
        <v>2.4738742677759679E-2</v>
      </c>
      <c r="V2582" s="13">
        <f t="shared" si="3091"/>
        <v>3.0317215578322409E-4</v>
      </c>
      <c r="W2582" s="13">
        <f t="shared" si="3092"/>
        <v>1.6147217325149382E-2</v>
      </c>
      <c r="X2582" s="13">
        <f t="shared" si="3093"/>
        <v>7.7985162435883033E-3</v>
      </c>
      <c r="Y2582" s="13">
        <f t="shared" si="3094"/>
        <v>1.8831992651386453E-3</v>
      </c>
      <c r="Z2582" s="13">
        <f t="shared" si="3095"/>
        <v>5.8929900468215456E-3</v>
      </c>
      <c r="AA2582" s="13">
        <f t="shared" si="3096"/>
        <v>3.9826364038171381E-3</v>
      </c>
      <c r="AB2582" s="13">
        <f t="shared" si="3097"/>
        <v>1.3457847882811661E-3</v>
      </c>
      <c r="AC2582" s="13">
        <f t="shared" si="3098"/>
        <v>6.1846990487455586E-6</v>
      </c>
      <c r="AD2582" s="13">
        <f t="shared" si="3099"/>
        <v>2.7281776750230666E-3</v>
      </c>
      <c r="AE2582" s="13">
        <f t="shared" si="3100"/>
        <v>1.3176101792427898E-3</v>
      </c>
      <c r="AF2582" s="13">
        <f t="shared" si="3101"/>
        <v>3.1817879757951216E-4</v>
      </c>
      <c r="AG2582" s="13">
        <f t="shared" si="3102"/>
        <v>5.1222912929287368E-5</v>
      </c>
      <c r="AH2582" s="13">
        <f t="shared" si="3103"/>
        <v>7.1152474259240288E-4</v>
      </c>
      <c r="AI2582" s="13">
        <f t="shared" si="3104"/>
        <v>4.8086698255897042E-4</v>
      </c>
      <c r="AJ2582" s="13">
        <f t="shared" si="3105"/>
        <v>1.6249122558470959E-4</v>
      </c>
      <c r="AK2582" s="13">
        <f t="shared" si="3106"/>
        <v>3.6605269717227942E-5</v>
      </c>
      <c r="AL2582" s="13">
        <f t="shared" si="3107"/>
        <v>8.0747261976719219E-8</v>
      </c>
      <c r="AM2582" s="13">
        <f t="shared" si="3108"/>
        <v>3.6875472852659636E-4</v>
      </c>
      <c r="AN2582" s="13">
        <f t="shared" si="3109"/>
        <v>1.7809506631434732E-4</v>
      </c>
      <c r="AO2582" s="13">
        <f t="shared" si="3110"/>
        <v>4.3006706344138623E-5</v>
      </c>
      <c r="AP2582" s="13">
        <f t="shared" si="3111"/>
        <v>6.9235561615029874E-6</v>
      </c>
      <c r="AQ2582" s="13">
        <f t="shared" si="3112"/>
        <v>8.3595619142348739E-7</v>
      </c>
      <c r="AR2582" s="13">
        <f t="shared" si="3113"/>
        <v>6.8728092910219242E-5</v>
      </c>
      <c r="AS2582" s="13">
        <f t="shared" si="3114"/>
        <v>4.6448238095497772E-5</v>
      </c>
      <c r="AT2582" s="13">
        <f t="shared" si="3115"/>
        <v>1.5695465499052561E-5</v>
      </c>
      <c r="AU2582" s="13">
        <f t="shared" si="3116"/>
        <v>3.5358016770619305E-6</v>
      </c>
      <c r="AV2582" s="13">
        <f t="shared" si="3117"/>
        <v>5.9739675291576825E-7</v>
      </c>
      <c r="AW2582" s="13">
        <f t="shared" si="3118"/>
        <v>7.3210697810521486E-10</v>
      </c>
      <c r="AX2582" s="13">
        <f t="shared" si="3119"/>
        <v>4.1535677537807374E-5</v>
      </c>
      <c r="AY2582" s="13">
        <f t="shared" si="3120"/>
        <v>2.0060215295581277E-5</v>
      </c>
      <c r="AZ2582" s="13">
        <f t="shared" si="3121"/>
        <v>4.8441756769079071E-6</v>
      </c>
      <c r="BA2582" s="13">
        <f t="shared" si="3122"/>
        <v>7.798533114087137E-7</v>
      </c>
      <c r="BB2582" s="13">
        <f t="shared" si="3123"/>
        <v>9.4160166952802134E-8</v>
      </c>
      <c r="BC2582" s="13">
        <f t="shared" si="3124"/>
        <v>9.0951843490298856E-9</v>
      </c>
      <c r="BD2582" s="13">
        <f t="shared" si="3125"/>
        <v>5.5321931343592724E-6</v>
      </c>
      <c r="BE2582" s="13">
        <f t="shared" si="3126"/>
        <v>3.7388004382817657E-6</v>
      </c>
      <c r="BF2582" s="13">
        <f t="shared" si="3127"/>
        <v>1.263389435057648E-6</v>
      </c>
      <c r="BG2582" s="13">
        <f t="shared" si="3128"/>
        <v>2.8461051273240716E-7</v>
      </c>
      <c r="BH2582" s="13">
        <f t="shared" si="3129"/>
        <v>4.8086802281658038E-8</v>
      </c>
      <c r="BI2582" s="13">
        <f t="shared" si="3130"/>
        <v>6.4996630840529848E-9</v>
      </c>
      <c r="BJ2582" s="14">
        <f t="shared" si="3131"/>
        <v>0.34932319586609989</v>
      </c>
      <c r="BK2582" s="14">
        <f t="shared" si="3132"/>
        <v>0.42500051109087789</v>
      </c>
      <c r="BL2582" s="14">
        <f t="shared" si="3133"/>
        <v>0.21979547116136691</v>
      </c>
      <c r="BM2582" s="14">
        <f t="shared" si="3134"/>
        <v>0.11169327038485453</v>
      </c>
      <c r="BN2582" s="14">
        <f t="shared" si="3135"/>
        <v>0.88829883829712297</v>
      </c>
    </row>
    <row r="2583" spans="1:66" x14ac:dyDescent="0.25">
      <c r="A2583" t="s">
        <v>178</v>
      </c>
      <c r="B2583" t="s">
        <v>269</v>
      </c>
      <c r="C2583" t="s">
        <v>180</v>
      </c>
      <c r="D2583" s="7" t="s">
        <v>553</v>
      </c>
      <c r="E2583" s="10">
        <f>VLOOKUP(A2583,home!$A$2:$E$405,3,FALSE)</f>
        <v>1.73913043478261</v>
      </c>
      <c r="F2583" s="10">
        <f>VLOOKUP(B2583,home!$B$2:$E$405,3,FALSE)</f>
        <v>0.57999999999999996</v>
      </c>
      <c r="G2583" s="10">
        <f>VLOOKUP(C2583,away!$B$2:$E$405,4,FALSE)</f>
        <v>0.96</v>
      </c>
      <c r="H2583" s="10">
        <f>VLOOKUP(A2583,away!$A$2:$E$405,3,FALSE)</f>
        <v>1.3217391304347801</v>
      </c>
      <c r="I2583" s="10">
        <f>VLOOKUP(C2583,away!$B$2:$E$405,3,FALSE)</f>
        <v>0.48</v>
      </c>
      <c r="J2583" s="10">
        <f>VLOOKUP(B2583,home!$B$2:$E$405,4,FALSE)</f>
        <v>1.26</v>
      </c>
      <c r="K2583" s="12">
        <f t="shared" si="3080"/>
        <v>0.96834782608695713</v>
      </c>
      <c r="L2583" s="12">
        <f t="shared" si="3081"/>
        <v>0.79938782608695502</v>
      </c>
      <c r="M2583" s="13">
        <f t="shared" si="3082"/>
        <v>0.17071911895984976</v>
      </c>
      <c r="N2583" s="13">
        <f t="shared" si="3083"/>
        <v>0.16531548771625112</v>
      </c>
      <c r="O2583" s="13">
        <f t="shared" si="3084"/>
        <v>0.13647078537679455</v>
      </c>
      <c r="P2583" s="13">
        <f t="shared" si="3085"/>
        <v>0.13215118834399869</v>
      </c>
      <c r="Q2583" s="13">
        <f t="shared" si="3086"/>
        <v>8.0041446574268413E-2</v>
      </c>
      <c r="R2583" s="13">
        <f t="shared" si="3087"/>
        <v>5.4546542223367599E-2</v>
      </c>
      <c r="S2583" s="13">
        <f t="shared" si="3088"/>
        <v>2.5574078473363952E-2</v>
      </c>
      <c r="T2583" s="13">
        <f t="shared" si="3089"/>
        <v>6.3984157973859576E-2</v>
      </c>
      <c r="U2583" s="13">
        <f t="shared" si="3090"/>
        <v>5.2820025582558425E-2</v>
      </c>
      <c r="V2583" s="13">
        <f t="shared" si="3091"/>
        <v>2.19961359899822E-3</v>
      </c>
      <c r="W2583" s="13">
        <f t="shared" si="3092"/>
        <v>2.583598692901605E-2</v>
      </c>
      <c r="X2583" s="13">
        <f t="shared" si="3093"/>
        <v>2.0652973425997125E-2</v>
      </c>
      <c r="Y2583" s="13">
        <f t="shared" si="3094"/>
        <v>8.2548677646197451E-3</v>
      </c>
      <c r="Z2583" s="13">
        <f t="shared" si="3095"/>
        <v>1.4534613936166041E-2</v>
      </c>
      <c r="AA2583" s="13">
        <f t="shared" si="3096"/>
        <v>1.4074561808099576E-2</v>
      </c>
      <c r="AB2583" s="13">
        <f t="shared" si="3097"/>
        <v>6.8145356649998677E-3</v>
      </c>
      <c r="AC2583" s="13">
        <f t="shared" si="3098"/>
        <v>1.0641805703144398E-4</v>
      </c>
      <c r="AD2583" s="13">
        <f t="shared" si="3099"/>
        <v>6.2545554443809315E-3</v>
      </c>
      <c r="AE2583" s="13">
        <f t="shared" si="3100"/>
        <v>4.9998154798240012E-3</v>
      </c>
      <c r="AF2583" s="13">
        <f t="shared" si="3101"/>
        <v>1.9983958136262068E-3</v>
      </c>
      <c r="AG2583" s="13">
        <f t="shared" si="3102"/>
        <v>5.3249776170530836E-4</v>
      </c>
      <c r="AH2583" s="13">
        <f t="shared" si="3103"/>
        <v>2.9046983593612329E-3</v>
      </c>
      <c r="AI2583" s="13">
        <f t="shared" si="3104"/>
        <v>2.8127583417258007E-3</v>
      </c>
      <c r="AJ2583" s="13">
        <f t="shared" si="3105"/>
        <v>1.3618642127590666E-3</v>
      </c>
      <c r="AK2583" s="13">
        <f t="shared" si="3106"/>
        <v>4.3958608328362257E-4</v>
      </c>
      <c r="AL2583" s="13">
        <f t="shared" si="3107"/>
        <v>3.295066840468455E-6</v>
      </c>
      <c r="AM2583" s="13">
        <f t="shared" si="3108"/>
        <v>1.211317033541324E-3</v>
      </c>
      <c r="AN2583" s="13">
        <f t="shared" si="3109"/>
        <v>9.6831209014469806E-4</v>
      </c>
      <c r="AO2583" s="13">
        <f t="shared" si="3110"/>
        <v>3.8702844835724286E-4</v>
      </c>
      <c r="AP2583" s="13">
        <f t="shared" si="3111"/>
        <v>1.0312860998870124E-4</v>
      </c>
      <c r="AQ2583" s="13">
        <f t="shared" si="3112"/>
        <v>2.0609938836559329E-5</v>
      </c>
      <c r="AR2583" s="13">
        <f t="shared" si="3113"/>
        <v>4.6439610138562435E-4</v>
      </c>
      <c r="AS2583" s="13">
        <f t="shared" si="3114"/>
        <v>4.4969695522002745E-4</v>
      </c>
      <c r="AT2583" s="13">
        <f t="shared" si="3115"/>
        <v>2.1773153449261863E-4</v>
      </c>
      <c r="AU2583" s="13">
        <f t="shared" si="3116"/>
        <v>7.027995269883487E-5</v>
      </c>
      <c r="AV2583" s="13">
        <f t="shared" si="3117"/>
        <v>1.7013859853352725E-5</v>
      </c>
      <c r="AW2583" s="13">
        <f t="shared" si="3118"/>
        <v>7.0851759521377728E-8</v>
      </c>
      <c r="AX2583" s="13">
        <f t="shared" si="3119"/>
        <v>1.9549603602197371E-4</v>
      </c>
      <c r="AY2583" s="13">
        <f t="shared" si="3120"/>
        <v>1.562771512442226E-4</v>
      </c>
      <c r="AZ2583" s="13">
        <f t="shared" si="3121"/>
        <v>6.2463026100090677E-5</v>
      </c>
      <c r="BA2583" s="13">
        <f t="shared" si="3122"/>
        <v>1.6644060881654741E-5</v>
      </c>
      <c r="BB2583" s="13">
        <f t="shared" si="3123"/>
        <v>3.3262649113612275E-6</v>
      </c>
      <c r="BC2583" s="13">
        <f t="shared" si="3124"/>
        <v>5.317951352964742E-7</v>
      </c>
      <c r="BD2583" s="13">
        <f t="shared" si="3125"/>
        <v>6.1872098321651866E-5</v>
      </c>
      <c r="BE2583" s="13">
        <f t="shared" si="3126"/>
        <v>5.9913711905210049E-5</v>
      </c>
      <c r="BF2583" s="13">
        <f t="shared" si="3127"/>
        <v>2.9008656338105193E-5</v>
      </c>
      <c r="BG2583" s="13">
        <f t="shared" si="3128"/>
        <v>9.3634897675692672E-6</v>
      </c>
      <c r="BH2583" s="13">
        <f t="shared" si="3129"/>
        <v>2.2667787402532908E-6</v>
      </c>
      <c r="BI2583" s="13">
        <f t="shared" si="3130"/>
        <v>4.3900605306888134E-7</v>
      </c>
      <c r="BJ2583" s="14">
        <f t="shared" si="3131"/>
        <v>0.38099531933871161</v>
      </c>
      <c r="BK2583" s="14">
        <f t="shared" si="3132"/>
        <v>0.33090998965132679</v>
      </c>
      <c r="BL2583" s="14">
        <f t="shared" si="3133"/>
        <v>0.27362733979772602</v>
      </c>
      <c r="BM2583" s="14">
        <f t="shared" si="3134"/>
        <v>0.26066648722991559</v>
      </c>
      <c r="BN2583" s="14">
        <f t="shared" si="3135"/>
        <v>0.73924456919453019</v>
      </c>
    </row>
    <row r="2584" spans="1:66" x14ac:dyDescent="0.25">
      <c r="A2584" t="s">
        <v>178</v>
      </c>
      <c r="B2584" t="s">
        <v>184</v>
      </c>
      <c r="C2584" t="s">
        <v>472</v>
      </c>
      <c r="D2584" s="7" t="s">
        <v>553</v>
      </c>
      <c r="E2584" s="10">
        <f>VLOOKUP(A2584,home!$A$2:$E$405,3,FALSE)</f>
        <v>1.73913043478261</v>
      </c>
      <c r="F2584" s="10">
        <f>VLOOKUP(B2584,home!$B$2:$E$405,3,FALSE)</f>
        <v>0.28999999999999998</v>
      </c>
      <c r="G2584" s="10">
        <f>VLOOKUP(C2584,away!$B$2:$E$405,4,FALSE)</f>
        <v>1.44</v>
      </c>
      <c r="H2584" s="10">
        <f>VLOOKUP(A2584,away!$A$2:$E$405,3,FALSE)</f>
        <v>1.3217391304347801</v>
      </c>
      <c r="I2584" s="10">
        <f>VLOOKUP(C2584,away!$B$2:$E$405,3,FALSE)</f>
        <v>0.77</v>
      </c>
      <c r="J2584" s="10">
        <f>VLOOKUP(B2584,home!$B$2:$E$405,4,FALSE)</f>
        <v>0.88</v>
      </c>
      <c r="K2584" s="12">
        <f t="shared" si="3080"/>
        <v>0.72626086956521785</v>
      </c>
      <c r="L2584" s="12">
        <f t="shared" si="3081"/>
        <v>0.89561043478260705</v>
      </c>
      <c r="M2584" s="13">
        <f t="shared" si="3082"/>
        <v>0.19752871667040625</v>
      </c>
      <c r="N2584" s="13">
        <f t="shared" si="3083"/>
        <v>0.14345737753315077</v>
      </c>
      <c r="O2584" s="13">
        <f t="shared" si="3084"/>
        <v>0.17690877981923295</v>
      </c>
      <c r="P2584" s="13">
        <f t="shared" si="3085"/>
        <v>0.12848192426523777</v>
      </c>
      <c r="Q2584" s="13">
        <f t="shared" si="3086"/>
        <v>5.2093739876385908E-2</v>
      </c>
      <c r="R2584" s="13">
        <f t="shared" si="3087"/>
        <v>7.9220674605381833E-2</v>
      </c>
      <c r="S2584" s="13">
        <f t="shared" si="3088"/>
        <v>2.0892664546647483E-2</v>
      </c>
      <c r="T2584" s="13">
        <f t="shared" si="3089"/>
        <v>4.6655697020142023E-2</v>
      </c>
      <c r="U2584" s="13">
        <f t="shared" si="3090"/>
        <v>5.753487602644778E-2</v>
      </c>
      <c r="V2584" s="13">
        <f t="shared" si="3091"/>
        <v>1.5099518969692212E-3</v>
      </c>
      <c r="W2584" s="13">
        <f t="shared" si="3092"/>
        <v>1.2611214940509433E-2</v>
      </c>
      <c r="X2584" s="13">
        <f t="shared" si="3093"/>
        <v>1.1294735696006565E-2</v>
      </c>
      <c r="Y2584" s="13">
        <f t="shared" si="3094"/>
        <v>5.0578415737275338E-3</v>
      </c>
      <c r="Z2584" s="13">
        <f t="shared" si="3095"/>
        <v>2.3650287609032494E-2</v>
      </c>
      <c r="AA2584" s="13">
        <f t="shared" si="3096"/>
        <v>1.7176278444403434E-2</v>
      </c>
      <c r="AB2584" s="13">
        <f t="shared" si="3097"/>
        <v>6.2372294594633722E-3</v>
      </c>
      <c r="AC2584" s="13">
        <f t="shared" si="3098"/>
        <v>6.1383962462740235E-5</v>
      </c>
      <c r="AD2584" s="13">
        <f t="shared" si="3099"/>
        <v>2.2897579822420615E-3</v>
      </c>
      <c r="AE2584" s="13">
        <f t="shared" si="3100"/>
        <v>2.0507311420227582E-3</v>
      </c>
      <c r="AF2584" s="13">
        <f t="shared" si="3101"/>
        <v>9.1832810486461704E-4</v>
      </c>
      <c r="AG2584" s="13">
        <f t="shared" si="3102"/>
        <v>2.7415474442362916E-4</v>
      </c>
      <c r="AH2584" s="13">
        <f t="shared" si="3103"/>
        <v>5.2953610920648229E-3</v>
      </c>
      <c r="AI2584" s="13">
        <f t="shared" si="3104"/>
        <v>3.8458135513848193E-3</v>
      </c>
      <c r="AJ2584" s="13">
        <f t="shared" si="3105"/>
        <v>1.3965319470072186E-3</v>
      </c>
      <c r="AK2584" s="13">
        <f t="shared" si="3106"/>
        <v>3.380821687363565E-4</v>
      </c>
      <c r="AL2584" s="13">
        <f t="shared" si="3107"/>
        <v>1.5970801105132852E-6</v>
      </c>
      <c r="AM2584" s="13">
        <f t="shared" si="3108"/>
        <v>3.3259232465540379E-4</v>
      </c>
      <c r="AN2584" s="13">
        <f t="shared" si="3109"/>
        <v>2.9787315648998421E-4</v>
      </c>
      <c r="AO2584" s="13">
        <f t="shared" si="3110"/>
        <v>1.3338915359703112E-4</v>
      </c>
      <c r="AP2584" s="13">
        <f t="shared" si="3111"/>
        <v>3.9821572616107007E-5</v>
      </c>
      <c r="AQ2584" s="13">
        <f t="shared" si="3112"/>
        <v>8.9161539911096865E-6</v>
      </c>
      <c r="AR2584" s="13">
        <f t="shared" si="3113"/>
        <v>9.4851612999901573E-4</v>
      </c>
      <c r="AS2584" s="13">
        <f t="shared" si="3114"/>
        <v>6.8887014936972032E-4</v>
      </c>
      <c r="AT2584" s="13">
        <f t="shared" si="3115"/>
        <v>2.5014971684938727E-4</v>
      </c>
      <c r="AU2584" s="13">
        <f t="shared" si="3116"/>
        <v>6.0557983626843018E-5</v>
      </c>
      <c r="AV2584" s="13">
        <f t="shared" si="3117"/>
        <v>1.0995223461986807E-5</v>
      </c>
      <c r="AW2584" s="13">
        <f t="shared" si="3118"/>
        <v>2.8855990784434268E-8</v>
      </c>
      <c r="AX2584" s="13">
        <f t="shared" si="3119"/>
        <v>4.0258131819158453E-5</v>
      </c>
      <c r="AY2584" s="13">
        <f t="shared" si="3120"/>
        <v>3.6055602942092012E-5</v>
      </c>
      <c r="AZ2584" s="13">
        <f t="shared" si="3121"/>
        <v>1.614588711365803E-5</v>
      </c>
      <c r="BA2584" s="13">
        <f t="shared" si="3122"/>
        <v>4.8201416592713888E-6</v>
      </c>
      <c r="BB2584" s="13">
        <f t="shared" si="3123"/>
        <v>1.0792422917934511E-6</v>
      </c>
      <c r="BC2584" s="13">
        <f t="shared" si="3124"/>
        <v>1.9331613163778207E-7</v>
      </c>
      <c r="BD2584" s="13">
        <f t="shared" si="3125"/>
        <v>1.4158349059778899E-4</v>
      </c>
      <c r="BE2584" s="13">
        <f t="shared" si="3126"/>
        <v>1.0282654899762906E-4</v>
      </c>
      <c r="BF2584" s="13">
        <f t="shared" si="3127"/>
        <v>3.7339449444704275E-5</v>
      </c>
      <c r="BG2584" s="13">
        <f t="shared" si="3128"/>
        <v>9.0393936742658082E-6</v>
      </c>
      <c r="BH2584" s="13">
        <f t="shared" si="3129"/>
        <v>1.6412394775536536E-6</v>
      </c>
      <c r="BI2584" s="13">
        <f t="shared" si="3130"/>
        <v>2.3839360202657616E-7</v>
      </c>
      <c r="BJ2584" s="14">
        <f t="shared" si="3131"/>
        <v>0.27761472329678261</v>
      </c>
      <c r="BK2584" s="14">
        <f t="shared" si="3132"/>
        <v>0.34851229402477607</v>
      </c>
      <c r="BL2584" s="14">
        <f t="shared" si="3133"/>
        <v>0.35020538483322355</v>
      </c>
      <c r="BM2584" s="14">
        <f t="shared" si="3134"/>
        <v>0.22225545024706786</v>
      </c>
      <c r="BN2584" s="14">
        <f t="shared" si="3135"/>
        <v>0.77769121276979547</v>
      </c>
    </row>
    <row r="2585" spans="1:66" x14ac:dyDescent="0.25">
      <c r="A2585" t="s">
        <v>28</v>
      </c>
      <c r="B2585" t="s">
        <v>462</v>
      </c>
      <c r="C2585" t="s">
        <v>464</v>
      </c>
      <c r="D2585" s="7" t="s">
        <v>553</v>
      </c>
      <c r="E2585" s="10">
        <f>VLOOKUP(A2585,home!$A$2:$E$405,3,FALSE)</f>
        <v>1.3737373737373699</v>
      </c>
      <c r="F2585" s="10">
        <f>VLOOKUP(B2585,home!$B$2:$E$405,3,FALSE)</f>
        <v>0.73</v>
      </c>
      <c r="G2585" s="10">
        <f>VLOOKUP(C2585,away!$B$2:$E$405,4,FALSE)</f>
        <v>0.49</v>
      </c>
      <c r="H2585" s="10">
        <f>VLOOKUP(A2585,away!$A$2:$E$405,3,FALSE)</f>
        <v>1.1818181818181801</v>
      </c>
      <c r="I2585" s="10">
        <f>VLOOKUP(C2585,away!$B$2:$E$405,3,FALSE)</f>
        <v>1.33</v>
      </c>
      <c r="J2585" s="10">
        <f>VLOOKUP(B2585,home!$B$2:$E$405,4,FALSE)</f>
        <v>0.85</v>
      </c>
      <c r="K2585" s="12">
        <f t="shared" si="3080"/>
        <v>0.49138585858585715</v>
      </c>
      <c r="L2585" s="12">
        <f t="shared" si="3081"/>
        <v>1.3360454545454525</v>
      </c>
      <c r="M2585" s="13">
        <f t="shared" si="3082"/>
        <v>0.1608261496702682</v>
      </c>
      <c r="N2585" s="13">
        <f t="shared" si="3083"/>
        <v>7.90276956387823E-2</v>
      </c>
      <c r="O2585" s="13">
        <f t="shared" si="3084"/>
        <v>0.21487104623900849</v>
      </c>
      <c r="P2585" s="13">
        <f t="shared" si="3085"/>
        <v>0.1055845935413966</v>
      </c>
      <c r="Q2585" s="13">
        <f t="shared" si="3086"/>
        <v>1.9416546036762419E-2</v>
      </c>
      <c r="R2585" s="13">
        <f t="shared" si="3087"/>
        <v>0.14353874232052655</v>
      </c>
      <c r="S2585" s="13">
        <f t="shared" si="3088"/>
        <v>1.7329436811361513E-2</v>
      </c>
      <c r="T2585" s="13">
        <f t="shared" si="3089"/>
        <v>2.5941388075388955E-2</v>
      </c>
      <c r="U2585" s="13">
        <f t="shared" si="3090"/>
        <v>7.0532908135506042E-2</v>
      </c>
      <c r="V2585" s="13">
        <f t="shared" si="3091"/>
        <v>1.2641127949378085E-3</v>
      </c>
      <c r="W2585" s="13">
        <f t="shared" si="3092"/>
        <v>3.1803387150154414E-3</v>
      </c>
      <c r="X2585" s="13">
        <f t="shared" si="3093"/>
        <v>4.249077084111306E-3</v>
      </c>
      <c r="Y2585" s="13">
        <f t="shared" si="3094"/>
        <v>2.8384800621200786E-3</v>
      </c>
      <c r="Z2585" s="13">
        <f t="shared" si="3095"/>
        <v>6.3924761409503511E-2</v>
      </c>
      <c r="AA2585" s="13">
        <f t="shared" si="3096"/>
        <v>3.1411723770104948E-2</v>
      </c>
      <c r="AB2585" s="13">
        <f t="shared" si="3097"/>
        <v>7.7176384272173984E-3</v>
      </c>
      <c r="AC2585" s="13">
        <f t="shared" si="3098"/>
        <v>5.1869221795411628E-5</v>
      </c>
      <c r="AD2585" s="13">
        <f t="shared" si="3099"/>
        <v>3.9069336751792599E-4</v>
      </c>
      <c r="AE2585" s="13">
        <f t="shared" si="3100"/>
        <v>5.21984097793381E-4</v>
      </c>
      <c r="AF2585" s="13">
        <f t="shared" si="3101"/>
        <v>3.4869724060092788E-4</v>
      </c>
      <c r="AG2585" s="13">
        <f t="shared" si="3102"/>
        <v>1.5529178777247063E-4</v>
      </c>
      <c r="AH2585" s="13">
        <f t="shared" si="3103"/>
        <v>2.1351596728517434E-2</v>
      </c>
      <c r="AI2585" s="13">
        <f t="shared" si="3104"/>
        <v>1.0491872690621518E-2</v>
      </c>
      <c r="AJ2585" s="13">
        <f t="shared" si="3105"/>
        <v>2.5777789351272805E-3</v>
      </c>
      <c r="AK2585" s="13">
        <f t="shared" si="3106"/>
        <v>4.2222803842735182E-4</v>
      </c>
      <c r="AL2585" s="13">
        <f t="shared" si="3107"/>
        <v>1.3621144849405148E-6</v>
      </c>
      <c r="AM2585" s="13">
        <f t="shared" si="3108"/>
        <v>3.8396239168319192E-5</v>
      </c>
      <c r="AN2585" s="13">
        <f t="shared" si="3109"/>
        <v>5.1299120812472932E-5</v>
      </c>
      <c r="AO2585" s="13">
        <f t="shared" si="3110"/>
        <v>3.4268978591841246E-5</v>
      </c>
      <c r="AP2585" s="13">
        <f t="shared" si="3111"/>
        <v>1.5261637693181644E-5</v>
      </c>
      <c r="AQ2585" s="13">
        <f t="shared" si="3112"/>
        <v>5.0975604172237217E-6</v>
      </c>
      <c r="AR2585" s="13">
        <f t="shared" si="3113"/>
        <v>5.7053407512846549E-3</v>
      </c>
      <c r="AS2585" s="13">
        <f t="shared" si="3114"/>
        <v>2.8035237635948892E-3</v>
      </c>
      <c r="AT2585" s="13">
        <f t="shared" si="3115"/>
        <v>6.8880596581996406E-4</v>
      </c>
      <c r="AU2585" s="13">
        <f t="shared" si="3116"/>
        <v>1.1282317030450121E-4</v>
      </c>
      <c r="AV2585" s="13">
        <f t="shared" si="3117"/>
        <v>1.3859927602113924E-5</v>
      </c>
      <c r="AW2585" s="13">
        <f t="shared" si="3118"/>
        <v>2.4840194856398013E-8</v>
      </c>
      <c r="AX2585" s="13">
        <f t="shared" si="3119"/>
        <v>3.1445614916987396E-6</v>
      </c>
      <c r="AY2585" s="13">
        <f t="shared" si="3120"/>
        <v>4.2012770875227696E-6</v>
      </c>
      <c r="AZ2585" s="13">
        <f t="shared" si="3121"/>
        <v>2.8065485780353771E-6</v>
      </c>
      <c r="BA2585" s="13">
        <f t="shared" si="3122"/>
        <v>1.2498921568817234E-6</v>
      </c>
      <c r="BB2585" s="13">
        <f t="shared" si="3123"/>
        <v>4.1747818371845962E-7</v>
      </c>
      <c r="BC2585" s="13">
        <f t="shared" si="3124"/>
        <v>1.1155396594578787E-7</v>
      </c>
      <c r="BD2585" s="13">
        <f t="shared" si="3125"/>
        <v>1.2704324295644668E-3</v>
      </c>
      <c r="BE2585" s="13">
        <f t="shared" si="3126"/>
        <v>6.242725301768519E-4</v>
      </c>
      <c r="BF2585" s="13">
        <f t="shared" si="3127"/>
        <v>1.533793466162589E-4</v>
      </c>
      <c r="BG2585" s="13">
        <f t="shared" si="3128"/>
        <v>2.5122813975456056E-5</v>
      </c>
      <c r="BH2585" s="13">
        <f t="shared" si="3129"/>
        <v>3.0862488788555603E-6</v>
      </c>
      <c r="BI2585" s="13">
        <f t="shared" si="3130"/>
        <v>3.0330781102921584E-7</v>
      </c>
      <c r="BJ2585" s="14">
        <f t="shared" si="3131"/>
        <v>0.13622644695401212</v>
      </c>
      <c r="BK2585" s="14">
        <f t="shared" si="3132"/>
        <v>0.28506172543133196</v>
      </c>
      <c r="BL2585" s="14">
        <f t="shared" si="3133"/>
        <v>0.51431648554068632</v>
      </c>
      <c r="BM2585" s="14">
        <f t="shared" si="3134"/>
        <v>0.2762604694518962</v>
      </c>
      <c r="BN2585" s="14">
        <f t="shared" si="3135"/>
        <v>0.72326477344674467</v>
      </c>
    </row>
    <row r="2586" spans="1:66" x14ac:dyDescent="0.25">
      <c r="A2586" t="s">
        <v>28</v>
      </c>
      <c r="B2586" t="s">
        <v>293</v>
      </c>
      <c r="C2586" t="s">
        <v>294</v>
      </c>
      <c r="D2586" s="7" t="s">
        <v>553</v>
      </c>
      <c r="E2586" s="10">
        <f>VLOOKUP(A2586,home!$A$2:$E$405,3,FALSE)</f>
        <v>1.3737373737373699</v>
      </c>
      <c r="F2586" s="10">
        <f>VLOOKUP(B2586,home!$B$2:$E$405,3,FALSE)</f>
        <v>0.49</v>
      </c>
      <c r="G2586" s="10">
        <f>VLOOKUP(C2586,away!$B$2:$E$405,4,FALSE)</f>
        <v>0.97</v>
      </c>
      <c r="H2586" s="10">
        <f>VLOOKUP(A2586,away!$A$2:$E$405,3,FALSE)</f>
        <v>1.1818181818181801</v>
      </c>
      <c r="I2586" s="10">
        <f>VLOOKUP(C2586,away!$B$2:$E$405,3,FALSE)</f>
        <v>0.24</v>
      </c>
      <c r="J2586" s="10">
        <f>VLOOKUP(B2586,home!$B$2:$E$405,4,FALSE)</f>
        <v>0.71</v>
      </c>
      <c r="K2586" s="12">
        <f t="shared" si="3080"/>
        <v>0.65293737373737193</v>
      </c>
      <c r="L2586" s="12">
        <f t="shared" si="3081"/>
        <v>0.20138181818181786</v>
      </c>
      <c r="M2586" s="13">
        <f t="shared" si="3082"/>
        <v>0.42557282589706974</v>
      </c>
      <c r="N2586" s="13">
        <f t="shared" si="3083"/>
        <v>0.27787240327522456</v>
      </c>
      <c r="O2586" s="13">
        <f t="shared" si="3084"/>
        <v>8.5702629447926115E-2</v>
      </c>
      <c r="P2586" s="13">
        <f t="shared" si="3085"/>
        <v>5.595844979411603E-2</v>
      </c>
      <c r="Q2586" s="13">
        <f t="shared" si="3086"/>
        <v>9.0716638614308495E-2</v>
      </c>
      <c r="R2586" s="13">
        <f t="shared" si="3087"/>
        <v>8.6294756705929815E-3</v>
      </c>
      <c r="S2586" s="13">
        <f t="shared" si="3088"/>
        <v>1.8394901605618265E-3</v>
      </c>
      <c r="T2586" s="13">
        <f t="shared" si="3089"/>
        <v>1.826868162349235E-2</v>
      </c>
      <c r="U2586" s="13">
        <f t="shared" si="3090"/>
        <v>5.6345071810875282E-3</v>
      </c>
      <c r="V2586" s="13">
        <f t="shared" si="3091"/>
        <v>2.6874893093820483E-5</v>
      </c>
      <c r="W2586" s="13">
        <f t="shared" si="3092"/>
        <v>1.9744094590369621E-2</v>
      </c>
      <c r="X2586" s="13">
        <f t="shared" si="3093"/>
        <v>3.9761016669624281E-3</v>
      </c>
      <c r="Y2586" s="13">
        <f t="shared" si="3094"/>
        <v>4.0035729148432523E-4</v>
      </c>
      <c r="Z2586" s="13">
        <f t="shared" si="3095"/>
        <v>5.7927316683325895E-4</v>
      </c>
      <c r="AA2586" s="13">
        <f t="shared" si="3096"/>
        <v>3.7822910022863859E-4</v>
      </c>
      <c r="AB2586" s="13">
        <f t="shared" si="3097"/>
        <v>1.2347995768716824E-4</v>
      </c>
      <c r="AC2586" s="13">
        <f t="shared" si="3098"/>
        <v>2.208607529073826E-7</v>
      </c>
      <c r="AD2586" s="13">
        <f t="shared" si="3099"/>
        <v>3.2229143171645471E-3</v>
      </c>
      <c r="AE2586" s="13">
        <f t="shared" si="3100"/>
        <v>6.4903634503480842E-4</v>
      </c>
      <c r="AF2586" s="13">
        <f t="shared" si="3101"/>
        <v>6.5352059614595684E-5</v>
      </c>
      <c r="AG2586" s="13">
        <f t="shared" si="3102"/>
        <v>4.386905529037944E-6</v>
      </c>
      <c r="AH2586" s="13">
        <f t="shared" si="3103"/>
        <v>2.9163770890205286E-5</v>
      </c>
      <c r="AI2586" s="13">
        <f t="shared" si="3104"/>
        <v>1.9042115973329059E-5</v>
      </c>
      <c r="AJ2586" s="13">
        <f t="shared" si="3105"/>
        <v>6.2166545970139672E-6</v>
      </c>
      <c r="AK2586" s="13">
        <f t="shared" si="3106"/>
        <v>1.3530287086688868E-6</v>
      </c>
      <c r="AL2586" s="13">
        <f t="shared" si="3107"/>
        <v>1.1616367024381059E-9</v>
      </c>
      <c r="AM2586" s="13">
        <f t="shared" si="3108"/>
        <v>4.2087224200599915E-4</v>
      </c>
      <c r="AN2586" s="13">
        <f t="shared" si="3109"/>
        <v>8.4756017317426166E-5</v>
      </c>
      <c r="AO2586" s="13">
        <f t="shared" si="3110"/>
        <v>8.5341604346164602E-6</v>
      </c>
      <c r="AP2586" s="13">
        <f t="shared" si="3111"/>
        <v>5.7287491499279853E-7</v>
      </c>
      <c r="AQ2586" s="13">
        <f t="shared" si="3112"/>
        <v>2.8841647993001021E-8</v>
      </c>
      <c r="AR2586" s="13">
        <f t="shared" si="3113"/>
        <v>1.174610641381504E-6</v>
      </c>
      <c r="AS2586" s="13">
        <f t="shared" si="3114"/>
        <v>7.6694718734760917E-7</v>
      </c>
      <c r="AT2586" s="13">
        <f t="shared" si="3115"/>
        <v>2.5038424115100604E-7</v>
      </c>
      <c r="AU2586" s="13">
        <f t="shared" si="3116"/>
        <v>5.4495076280787574E-8</v>
      </c>
      <c r="AV2586" s="13">
        <f t="shared" si="3117"/>
        <v>8.8954679970987946E-9</v>
      </c>
      <c r="AW2586" s="13">
        <f t="shared" si="3118"/>
        <v>4.2428688749206414E-12</v>
      </c>
      <c r="AX2586" s="13">
        <f t="shared" si="3119"/>
        <v>4.5800536062392767E-5</v>
      </c>
      <c r="AY2586" s="13">
        <f t="shared" si="3120"/>
        <v>9.2233952259465725E-6</v>
      </c>
      <c r="AZ2586" s="13">
        <f t="shared" si="3121"/>
        <v>9.2871205020530954E-7</v>
      </c>
      <c r="BA2586" s="13">
        <f t="shared" si="3122"/>
        <v>6.2341907079236316E-8</v>
      </c>
      <c r="BB2586" s="13">
        <f t="shared" si="3123"/>
        <v>3.1386316491346372E-9</v>
      </c>
      <c r="BC2586" s="13">
        <f t="shared" si="3124"/>
        <v>1.2641266962114627E-10</v>
      </c>
      <c r="BD2586" s="13">
        <f t="shared" si="3125"/>
        <v>3.9424204436186354E-8</v>
      </c>
      <c r="BE2586" s="13">
        <f t="shared" si="3126"/>
        <v>2.5741536506248767E-8</v>
      </c>
      <c r="BF2586" s="13">
        <f t="shared" si="3127"/>
        <v>8.4038056211773767E-9</v>
      </c>
      <c r="BG2586" s="13">
        <f t="shared" si="3128"/>
        <v>1.8290529238969736E-9</v>
      </c>
      <c r="BH2586" s="13">
        <f t="shared" si="3129"/>
        <v>2.9856425313898769E-10</v>
      </c>
      <c r="BI2586" s="13">
        <f t="shared" si="3130"/>
        <v>3.8988751867286124E-11</v>
      </c>
      <c r="BJ2586" s="14">
        <f t="shared" si="3131"/>
        <v>0.41549074907579581</v>
      </c>
      <c r="BK2586" s="14">
        <f t="shared" si="3132"/>
        <v>0.48340708616245698</v>
      </c>
      <c r="BL2586" s="14">
        <f t="shared" si="3133"/>
        <v>0.10052642799645831</v>
      </c>
      <c r="BM2586" s="14">
        <f t="shared" si="3134"/>
        <v>5.5541890311323269E-2</v>
      </c>
      <c r="BN2586" s="14">
        <f t="shared" si="3135"/>
        <v>0.94445242269923801</v>
      </c>
    </row>
    <row r="2587" spans="1:66" x14ac:dyDescent="0.25">
      <c r="A2587" t="s">
        <v>28</v>
      </c>
      <c r="B2587" t="s">
        <v>189</v>
      </c>
      <c r="C2587" t="s">
        <v>275</v>
      </c>
      <c r="D2587" s="7" t="s">
        <v>553</v>
      </c>
      <c r="E2587" s="10">
        <f>VLOOKUP(A2587,home!$A$2:$E$405,3,FALSE)</f>
        <v>1.3737373737373699</v>
      </c>
      <c r="F2587" s="10">
        <f>VLOOKUP(B2587,home!$B$2:$E$405,3,FALSE)</f>
        <v>1.0900000000000001</v>
      </c>
      <c r="G2587" s="10">
        <f>VLOOKUP(C2587,away!$B$2:$E$405,4,FALSE)</f>
        <v>1.33</v>
      </c>
      <c r="H2587" s="10">
        <f>VLOOKUP(A2587,away!$A$2:$E$405,3,FALSE)</f>
        <v>1.1818181818181801</v>
      </c>
      <c r="I2587" s="10">
        <f>VLOOKUP(C2587,away!$B$2:$E$405,3,FALSE)</f>
        <v>0.49</v>
      </c>
      <c r="J2587" s="10">
        <f>VLOOKUP(B2587,home!$B$2:$E$405,4,FALSE)</f>
        <v>0.85</v>
      </c>
      <c r="K2587" s="12">
        <f t="shared" si="3080"/>
        <v>1.9915070707070652</v>
      </c>
      <c r="L2587" s="12">
        <f t="shared" si="3081"/>
        <v>0.49222727272727196</v>
      </c>
      <c r="M2587" s="13">
        <f t="shared" si="3082"/>
        <v>8.3431082814446028E-2</v>
      </c>
      <c r="N2587" s="13">
        <f t="shared" si="3083"/>
        <v>0.16615359134171598</v>
      </c>
      <c r="O2587" s="13">
        <f t="shared" si="3084"/>
        <v>4.1067054354437936E-2</v>
      </c>
      <c r="P2587" s="13">
        <f t="shared" si="3085"/>
        <v>8.178532911997452E-2</v>
      </c>
      <c r="Q2587" s="13">
        <f t="shared" si="3086"/>
        <v>0.16544802599019987</v>
      </c>
      <c r="R2587" s="13">
        <f t="shared" si="3087"/>
        <v>1.0107162081913808E-2</v>
      </c>
      <c r="S2587" s="13">
        <f t="shared" si="3088"/>
        <v>2.0043009852031987E-2</v>
      </c>
      <c r="T2587" s="13">
        <f t="shared" si="3089"/>
        <v>8.1438030611266879E-2</v>
      </c>
      <c r="U2587" s="13">
        <f t="shared" si="3090"/>
        <v>2.0128484750913694E-2</v>
      </c>
      <c r="V2587" s="13">
        <f t="shared" si="3091"/>
        <v>2.1830714804843797E-3</v>
      </c>
      <c r="W2587" s="13">
        <f t="shared" si="3092"/>
        <v>0.10983030453133641</v>
      </c>
      <c r="X2587" s="13">
        <f t="shared" si="3093"/>
        <v>5.4061471262265459E-2</v>
      </c>
      <c r="Y2587" s="13">
        <f t="shared" si="3094"/>
        <v>1.3305265279524353E-2</v>
      </c>
      <c r="Z2587" s="13">
        <f t="shared" si="3095"/>
        <v>1.6583402755309775E-3</v>
      </c>
      <c r="AA2587" s="13">
        <f t="shared" si="3096"/>
        <v>3.3025963843582445E-3</v>
      </c>
      <c r="AB2587" s="13">
        <f t="shared" si="3097"/>
        <v>3.2885720255705175E-3</v>
      </c>
      <c r="AC2587" s="13">
        <f t="shared" si="3098"/>
        <v>1.3375052610857581E-4</v>
      </c>
      <c r="AD2587" s="13">
        <f t="shared" si="3099"/>
        <v>5.4681957013016695E-2</v>
      </c>
      <c r="AE2587" s="13">
        <f t="shared" si="3100"/>
        <v>2.6915950567907132E-2</v>
      </c>
      <c r="AF2587" s="13">
        <f t="shared" si="3101"/>
        <v>6.6243824704514953E-3</v>
      </c>
      <c r="AG2587" s="13">
        <f t="shared" si="3102"/>
        <v>1.0869005723108964E-3</v>
      </c>
      <c r="AH2587" s="13">
        <f t="shared" si="3103"/>
        <v>2.0407007776960135E-4</v>
      </c>
      <c r="AI2587" s="13">
        <f t="shared" si="3104"/>
        <v>4.0640700279790174E-4</v>
      </c>
      <c r="AJ2587" s="13">
        <f t="shared" si="3105"/>
        <v>4.0468120982844384E-4</v>
      </c>
      <c r="AK2587" s="13">
        <f t="shared" si="3106"/>
        <v>2.6864183025187839E-4</v>
      </c>
      <c r="AL2587" s="13">
        <f t="shared" si="3107"/>
        <v>5.2444870322913098E-6</v>
      </c>
      <c r="AM2587" s="13">
        <f t="shared" si="3108"/>
        <v>2.1779900806304493E-2</v>
      </c>
      <c r="AN2587" s="13">
        <f t="shared" si="3109"/>
        <v>1.0720661174157773E-2</v>
      </c>
      <c r="AO2587" s="13">
        <f t="shared" si="3110"/>
        <v>2.6385009057944158E-3</v>
      </c>
      <c r="AP2587" s="13">
        <f t="shared" si="3111"/>
        <v>4.3291403498254091E-4</v>
      </c>
      <c r="AQ2587" s="13">
        <f t="shared" si="3112"/>
        <v>5.3273023691203699E-5</v>
      </c>
      <c r="AR2587" s="13">
        <f t="shared" si="3113"/>
        <v>2.0089771565154636E-5</v>
      </c>
      <c r="AS2587" s="13">
        <f t="shared" si="3114"/>
        <v>4.0008922120895206E-5</v>
      </c>
      <c r="AT2587" s="13">
        <f t="shared" si="3115"/>
        <v>3.9839025647565569E-5</v>
      </c>
      <c r="AU2587" s="13">
        <f t="shared" si="3116"/>
        <v>2.6446567089068975E-5</v>
      </c>
      <c r="AV2587" s="13">
        <f t="shared" si="3117"/>
        <v>1.3167131338452415E-5</v>
      </c>
      <c r="AW2587" s="13">
        <f t="shared" si="3118"/>
        <v>1.4280652150660635E-7</v>
      </c>
      <c r="AX2587" s="13">
        <f t="shared" si="3119"/>
        <v>7.2291377425089814E-3</v>
      </c>
      <c r="AY2587" s="13">
        <f t="shared" si="3120"/>
        <v>3.5583787551649831E-3</v>
      </c>
      <c r="AZ2587" s="13">
        <f t="shared" si="3121"/>
        <v>8.7576553499276214E-4</v>
      </c>
      <c r="BA2587" s="13">
        <f t="shared" si="3122"/>
        <v>1.4369189361267593E-4</v>
      </c>
      <c r="BB2587" s="13">
        <f t="shared" si="3123"/>
        <v>1.7682267226496185E-5</v>
      </c>
      <c r="BC2587" s="13">
        <f t="shared" si="3124"/>
        <v>1.7407388345066085E-6</v>
      </c>
      <c r="BD2587" s="13">
        <f t="shared" si="3125"/>
        <v>1.6481222445383279E-6</v>
      </c>
      <c r="BE2587" s="13">
        <f t="shared" si="3126"/>
        <v>3.2822471033876789E-6</v>
      </c>
      <c r="BF2587" s="13">
        <f t="shared" si="3127"/>
        <v>3.2683091571021744E-6</v>
      </c>
      <c r="BG2587" s="13">
        <f t="shared" si="3128"/>
        <v>2.1696202652085421E-6</v>
      </c>
      <c r="BH2587" s="13">
        <f t="shared" si="3129"/>
        <v>1.0802035247280381E-6</v>
      </c>
      <c r="BI2587" s="13">
        <f t="shared" si="3130"/>
        <v>4.3024659145971607E-7</v>
      </c>
      <c r="BJ2587" s="14">
        <f t="shared" si="3131"/>
        <v>0.72699752651726612</v>
      </c>
      <c r="BK2587" s="14">
        <f t="shared" si="3132"/>
        <v>0.1911398670352428</v>
      </c>
      <c r="BL2587" s="14">
        <f t="shared" si="3133"/>
        <v>7.9329099884489607E-2</v>
      </c>
      <c r="BM2587" s="14">
        <f t="shared" si="3134"/>
        <v>0.44757435206119783</v>
      </c>
      <c r="BN2587" s="14">
        <f t="shared" si="3135"/>
        <v>0.54799224570268801</v>
      </c>
    </row>
    <row r="2588" spans="1:66" x14ac:dyDescent="0.25">
      <c r="A2588" t="s">
        <v>192</v>
      </c>
      <c r="B2588" t="s">
        <v>200</v>
      </c>
      <c r="C2588" t="s">
        <v>280</v>
      </c>
      <c r="D2588" s="7" t="s">
        <v>553</v>
      </c>
      <c r="E2588" s="10">
        <f>VLOOKUP(A2588,home!$A$2:$E$405,3,FALSE)</f>
        <v>1.41772151898734</v>
      </c>
      <c r="F2588" s="10">
        <f>VLOOKUP(B2588,home!$B$2:$E$405,3,FALSE)</f>
        <v>0.71</v>
      </c>
      <c r="G2588" s="10">
        <f>VLOOKUP(C2588,away!$B$2:$E$405,4,FALSE)</f>
        <v>0.82</v>
      </c>
      <c r="H2588" s="10">
        <f>VLOOKUP(A2588,away!$A$2:$E$405,3,FALSE)</f>
        <v>1.21518987341772</v>
      </c>
      <c r="I2588" s="10">
        <f>VLOOKUP(C2588,away!$B$2:$E$405,3,FALSE)</f>
        <v>0.82</v>
      </c>
      <c r="J2588" s="10">
        <f>VLOOKUP(B2588,home!$B$2:$E$405,4,FALSE)</f>
        <v>0.82</v>
      </c>
      <c r="K2588" s="12">
        <f t="shared" si="3080"/>
        <v>0.82539746835442929</v>
      </c>
      <c r="L2588" s="12">
        <f t="shared" si="3081"/>
        <v>0.81709367088607487</v>
      </c>
      <c r="M2588" s="13">
        <f t="shared" si="3082"/>
        <v>0.19349741239439433</v>
      </c>
      <c r="N2588" s="13">
        <f t="shared" si="3083"/>
        <v>0.15971227432346605</v>
      </c>
      <c r="O2588" s="13">
        <f t="shared" si="3084"/>
        <v>0.15810551100029233</v>
      </c>
      <c r="P2588" s="13">
        <f t="shared" si="3085"/>
        <v>0.13049988851252467</v>
      </c>
      <c r="Q2588" s="13">
        <f t="shared" si="3086"/>
        <v>6.5913053445858488E-2</v>
      </c>
      <c r="R2588" s="13">
        <f t="shared" si="3087"/>
        <v>6.4593506185273764E-2</v>
      </c>
      <c r="S2588" s="13">
        <f t="shared" si="3088"/>
        <v>2.20031636225058E-2</v>
      </c>
      <c r="T2588" s="13">
        <f t="shared" si="3089"/>
        <v>5.3857138799386556E-2</v>
      </c>
      <c r="U2588" s="13">
        <f t="shared" si="3090"/>
        <v>5.3315316477461135E-2</v>
      </c>
      <c r="V2588" s="13">
        <f t="shared" si="3091"/>
        <v>1.6488365193841116E-3</v>
      </c>
      <c r="W2588" s="13">
        <f t="shared" si="3092"/>
        <v>1.8134822481907266E-2</v>
      </c>
      <c r="X2588" s="13">
        <f t="shared" si="3093"/>
        <v>1.4817848672608927E-2</v>
      </c>
      <c r="Y2588" s="13">
        <f t="shared" si="3094"/>
        <v>6.0537851832681887E-3</v>
      </c>
      <c r="Z2588" s="13">
        <f t="shared" si="3095"/>
        <v>1.7592981694775911E-2</v>
      </c>
      <c r="AA2588" s="13">
        <f t="shared" si="3096"/>
        <v>1.4521202551673855E-2</v>
      </c>
      <c r="AB2588" s="13">
        <f t="shared" si="3097"/>
        <v>5.992881911806738E-3</v>
      </c>
      <c r="AC2588" s="13">
        <f t="shared" si="3098"/>
        <v>6.9501246583995421E-5</v>
      </c>
      <c r="AD2588" s="13">
        <f t="shared" si="3099"/>
        <v>3.7421091414058098E-3</v>
      </c>
      <c r="AE2588" s="13">
        <f t="shared" si="3100"/>
        <v>3.0576536952076107E-3</v>
      </c>
      <c r="AF2588" s="13">
        <f t="shared" si="3101"/>
        <v>1.2491947410577789E-3</v>
      </c>
      <c r="AG2588" s="13">
        <f t="shared" si="3102"/>
        <v>3.402363722074935E-4</v>
      </c>
      <c r="AH2588" s="13">
        <f t="shared" si="3103"/>
        <v>3.5937784987039906E-3</v>
      </c>
      <c r="AI2588" s="13">
        <f t="shared" si="3104"/>
        <v>2.9662956746568559E-3</v>
      </c>
      <c r="AJ2588" s="13">
        <f t="shared" si="3105"/>
        <v>1.2241864701262311E-3</v>
      </c>
      <c r="AK2588" s="13">
        <f t="shared" si="3106"/>
        <v>3.3681347107864554E-4</v>
      </c>
      <c r="AL2588" s="13">
        <f t="shared" si="3107"/>
        <v>1.8749408208531999E-6</v>
      </c>
      <c r="AM2588" s="13">
        <f t="shared" si="3108"/>
        <v>6.1774548232446471E-4</v>
      </c>
      <c r="AN2588" s="13">
        <f t="shared" si="3109"/>
        <v>5.047559238257858E-4</v>
      </c>
      <c r="AO2588" s="13">
        <f t="shared" si="3110"/>
        <v>2.0621643535015158E-4</v>
      </c>
      <c r="AP2588" s="13">
        <f t="shared" si="3111"/>
        <v>5.6166048052432114E-5</v>
      </c>
      <c r="AQ2588" s="13">
        <f t="shared" si="3112"/>
        <v>1.1473230595581355E-5</v>
      </c>
      <c r="AR2588" s="13">
        <f t="shared" si="3113"/>
        <v>5.8729073317149842E-4</v>
      </c>
      <c r="AS2588" s="13">
        <f t="shared" si="3114"/>
        <v>4.8474828434777142E-4</v>
      </c>
      <c r="AT2588" s="13">
        <f t="shared" si="3115"/>
        <v>2.0005500334490173E-4</v>
      </c>
      <c r="AU2588" s="13">
        <f t="shared" si="3116"/>
        <v>5.5041631097506275E-5</v>
      </c>
      <c r="AV2588" s="13">
        <f t="shared" si="3117"/>
        <v>1.135780574049502E-5</v>
      </c>
      <c r="AW2588" s="13">
        <f t="shared" si="3118"/>
        <v>3.5125300049406116E-8</v>
      </c>
      <c r="AX2588" s="13">
        <f t="shared" si="3119"/>
        <v>8.4980926199666471E-5</v>
      </c>
      <c r="AY2588" s="13">
        <f t="shared" si="3120"/>
        <v>6.9437376943784081E-5</v>
      </c>
      <c r="AZ2588" s="13">
        <f t="shared" si="3121"/>
        <v>2.8368420611848312E-5</v>
      </c>
      <c r="BA2588" s="13">
        <f t="shared" si="3122"/>
        <v>7.7265523116584446E-6</v>
      </c>
      <c r="BB2588" s="13">
        <f t="shared" si="3123"/>
        <v>1.578329247906571E-6</v>
      </c>
      <c r="BC2588" s="13">
        <f t="shared" si="3124"/>
        <v>2.5792856780776765E-7</v>
      </c>
      <c r="BD2588" s="13">
        <f t="shared" si="3125"/>
        <v>7.9978590174078958E-5</v>
      </c>
      <c r="BE2588" s="13">
        <f t="shared" si="3126"/>
        <v>6.6014125852241221E-5</v>
      </c>
      <c r="BF2588" s="13">
        <f t="shared" si="3127"/>
        <v>2.7243946177035284E-5</v>
      </c>
      <c r="BG2588" s="13">
        <f t="shared" si="3128"/>
        <v>7.4956947341697537E-6</v>
      </c>
      <c r="BH2588" s="13">
        <f t="shared" si="3129"/>
        <v>1.5467318642853346E-6</v>
      </c>
      <c r="BI2588" s="13">
        <f t="shared" si="3130"/>
        <v>2.5533371300084853E-7</v>
      </c>
      <c r="BJ2588" s="14">
        <f t="shared" si="3131"/>
        <v>0.32846682351040524</v>
      </c>
      <c r="BK2588" s="14">
        <f t="shared" si="3132"/>
        <v>0.34779011461315762</v>
      </c>
      <c r="BL2588" s="14">
        <f t="shared" si="3133"/>
        <v>0.30617052012129053</v>
      </c>
      <c r="BM2588" s="14">
        <f t="shared" si="3134"/>
        <v>0.22762939182617589</v>
      </c>
      <c r="BN2588" s="14">
        <f t="shared" si="3135"/>
        <v>0.77232164586180962</v>
      </c>
    </row>
    <row r="2589" spans="1:66" x14ac:dyDescent="0.25">
      <c r="A2589" t="s">
        <v>192</v>
      </c>
      <c r="B2589" t="s">
        <v>204</v>
      </c>
      <c r="C2589" t="s">
        <v>196</v>
      </c>
      <c r="D2589" s="7" t="s">
        <v>553</v>
      </c>
      <c r="E2589" s="10">
        <f>VLOOKUP(A2589,home!$A$2:$E$405,3,FALSE)</f>
        <v>1.41772151898734</v>
      </c>
      <c r="F2589" s="10">
        <f>VLOOKUP(B2589,home!$B$2:$E$405,3,FALSE)</f>
        <v>1.41</v>
      </c>
      <c r="G2589" s="10">
        <f>VLOOKUP(C2589,away!$B$2:$E$405,4,FALSE)</f>
        <v>0.91</v>
      </c>
      <c r="H2589" s="10">
        <f>VLOOKUP(A2589,away!$A$2:$E$405,3,FALSE)</f>
        <v>1.21518987341772</v>
      </c>
      <c r="I2589" s="10">
        <f>VLOOKUP(C2589,away!$B$2:$E$405,3,FALSE)</f>
        <v>0.81</v>
      </c>
      <c r="J2589" s="10">
        <f>VLOOKUP(B2589,home!$B$2:$E$405,4,FALSE)</f>
        <v>0.59</v>
      </c>
      <c r="K2589" s="12">
        <f t="shared" si="3080"/>
        <v>1.8190784810126559</v>
      </c>
      <c r="L2589" s="12">
        <f t="shared" si="3081"/>
        <v>0.58073924050632841</v>
      </c>
      <c r="M2589" s="13">
        <f t="shared" si="3082"/>
        <v>9.0734490727302691E-2</v>
      </c>
      <c r="N2589" s="13">
        <f t="shared" si="3083"/>
        <v>0.16505315956767866</v>
      </c>
      <c r="O2589" s="13">
        <f t="shared" si="3084"/>
        <v>5.2693079232702264E-2</v>
      </c>
      <c r="P2589" s="13">
        <f t="shared" si="3085"/>
        <v>9.5852846530503549E-2</v>
      </c>
      <c r="Q2589" s="13">
        <f t="shared" si="3086"/>
        <v>0.15012232539635628</v>
      </c>
      <c r="R2589" s="13">
        <f t="shared" si="3087"/>
        <v>1.5300469406769648E-2</v>
      </c>
      <c r="S2589" s="13">
        <f t="shared" si="3088"/>
        <v>2.5314982523056143E-2</v>
      </c>
      <c r="T2589" s="13">
        <f t="shared" si="3089"/>
        <v>8.7181925233723839E-2</v>
      </c>
      <c r="U2589" s="13">
        <f t="shared" si="3090"/>
        <v>2.7832754647247143E-2</v>
      </c>
      <c r="V2589" s="13">
        <f t="shared" si="3091"/>
        <v>2.9714452394191491E-3</v>
      </c>
      <c r="W2589" s="13">
        <f t="shared" si="3092"/>
        <v>9.1028097216030474E-2</v>
      </c>
      <c r="X2589" s="13">
        <f t="shared" si="3093"/>
        <v>5.2863588041973768E-2</v>
      </c>
      <c r="Y2589" s="13">
        <f t="shared" si="3094"/>
        <v>1.5349979984967635E-2</v>
      </c>
      <c r="Z2589" s="13">
        <f t="shared" si="3095"/>
        <v>2.9618609942259067E-3</v>
      </c>
      <c r="AA2589" s="13">
        <f t="shared" si="3096"/>
        <v>5.3878575983470961E-3</v>
      </c>
      <c r="AB2589" s="13">
        <f t="shared" si="3097"/>
        <v>4.900467907956868E-3</v>
      </c>
      <c r="AC2589" s="13">
        <f t="shared" si="3098"/>
        <v>1.9619157653334788E-4</v>
      </c>
      <c r="AD2589" s="13">
        <f t="shared" si="3099"/>
        <v>4.1396813203302289E-2</v>
      </c>
      <c r="AE2589" s="13">
        <f t="shared" si="3100"/>
        <v>2.404075385906812E-2</v>
      </c>
      <c r="AF2589" s="13">
        <f t="shared" si="3101"/>
        <v>6.9807045686574015E-3</v>
      </c>
      <c r="AG2589" s="13">
        <f t="shared" si="3102"/>
        <v>1.3513230231337189E-3</v>
      </c>
      <c r="AH2589" s="13">
        <f t="shared" si="3103"/>
        <v>4.3001722606801792E-4</v>
      </c>
      <c r="AI2589" s="13">
        <f t="shared" si="3104"/>
        <v>7.8223508240508584E-4</v>
      </c>
      <c r="AJ2589" s="13">
        <f t="shared" si="3105"/>
        <v>7.1147350274812688E-4</v>
      </c>
      <c r="AK2589" s="13">
        <f t="shared" si="3106"/>
        <v>4.3140871288660542E-4</v>
      </c>
      <c r="AL2589" s="13">
        <f t="shared" si="3107"/>
        <v>8.2903517395815633E-6</v>
      </c>
      <c r="AM2589" s="13">
        <f t="shared" si="3108"/>
        <v>1.5060810416125548E-2</v>
      </c>
      <c r="AN2589" s="13">
        <f t="shared" si="3109"/>
        <v>8.7464036024705507E-3</v>
      </c>
      <c r="AO2589" s="13">
        <f t="shared" si="3110"/>
        <v>2.5396898926302812E-3</v>
      </c>
      <c r="AP2589" s="13">
        <f t="shared" si="3111"/>
        <v>4.9163252645590273E-4</v>
      </c>
      <c r="AQ2589" s="13">
        <f t="shared" si="3112"/>
        <v>7.1377575005552088E-5</v>
      </c>
      <c r="AR2589" s="13">
        <f t="shared" si="3113"/>
        <v>4.9945575454275774E-5</v>
      </c>
      <c r="AS2589" s="13">
        <f t="shared" si="3114"/>
        <v>9.0854921530666955E-5</v>
      </c>
      <c r="AT2589" s="13">
        <f t="shared" si="3115"/>
        <v>8.2636116325264877E-5</v>
      </c>
      <c r="AU2589" s="13">
        <f t="shared" si="3116"/>
        <v>5.0107193653915996E-5</v>
      </c>
      <c r="AV2589" s="13">
        <f t="shared" si="3117"/>
        <v>2.2787229429943133E-5</v>
      </c>
      <c r="AW2589" s="13">
        <f t="shared" si="3118"/>
        <v>2.4327812775748179E-7</v>
      </c>
      <c r="AX2589" s="13">
        <f t="shared" si="3119"/>
        <v>4.56613268909754E-3</v>
      </c>
      <c r="AY2589" s="13">
        <f t="shared" si="3120"/>
        <v>2.6517324299176249E-3</v>
      </c>
      <c r="AZ2589" s="13">
        <f t="shared" si="3121"/>
        <v>7.6998253868818098E-4</v>
      </c>
      <c r="BA2589" s="13">
        <f t="shared" si="3122"/>
        <v>1.4905302490696962E-4</v>
      </c>
      <c r="BB2589" s="13">
        <f t="shared" si="3123"/>
        <v>2.1640235119911099E-5</v>
      </c>
      <c r="BC2589" s="13">
        <f t="shared" si="3124"/>
        <v>2.5134667415831094E-6</v>
      </c>
      <c r="BD2589" s="13">
        <f t="shared" si="3125"/>
        <v>4.8342259259946049E-6</v>
      </c>
      <c r="BE2589" s="13">
        <f t="shared" si="3126"/>
        <v>8.7938363543302657E-6</v>
      </c>
      <c r="BF2589" s="13">
        <f t="shared" si="3127"/>
        <v>7.9983392388544881E-6</v>
      </c>
      <c r="BG2589" s="13">
        <f t="shared" si="3128"/>
        <v>4.849868931079782E-6</v>
      </c>
      <c r="BH2589" s="13">
        <f t="shared" si="3129"/>
        <v>2.2055730520647715E-6</v>
      </c>
      <c r="BI2589" s="13">
        <f t="shared" si="3130"/>
        <v>8.0242209546248585E-7</v>
      </c>
      <c r="BJ2589" s="14">
        <f t="shared" si="3131"/>
        <v>0.67043963849205179</v>
      </c>
      <c r="BK2589" s="14">
        <f t="shared" si="3132"/>
        <v>0.21772997937847208</v>
      </c>
      <c r="BL2589" s="14">
        <f t="shared" si="3133"/>
        <v>0.10879557861912272</v>
      </c>
      <c r="BM2589" s="14">
        <f t="shared" si="3134"/>
        <v>0.4275191974707695</v>
      </c>
      <c r="BN2589" s="14">
        <f t="shared" si="3135"/>
        <v>0.56975637086131314</v>
      </c>
    </row>
    <row r="2590" spans="1:66" x14ac:dyDescent="0.25">
      <c r="A2590" t="s">
        <v>192</v>
      </c>
      <c r="B2590" t="s">
        <v>201</v>
      </c>
      <c r="C2590" t="s">
        <v>202</v>
      </c>
      <c r="D2590" s="7" t="s">
        <v>553</v>
      </c>
      <c r="E2590" s="10">
        <f>VLOOKUP(A2590,home!$A$2:$E$405,3,FALSE)</f>
        <v>1.41772151898734</v>
      </c>
      <c r="F2590" s="10">
        <f>VLOOKUP(B2590,home!$B$2:$E$405,3,FALSE)</f>
        <v>0.6</v>
      </c>
      <c r="G2590" s="10">
        <f>VLOOKUP(C2590,away!$B$2:$E$405,4,FALSE)</f>
        <v>1.41</v>
      </c>
      <c r="H2590" s="10">
        <f>VLOOKUP(A2590,away!$A$2:$E$405,3,FALSE)</f>
        <v>1.21518987341772</v>
      </c>
      <c r="I2590" s="10">
        <f>VLOOKUP(C2590,away!$B$2:$E$405,3,FALSE)</f>
        <v>1.01</v>
      </c>
      <c r="J2590" s="10">
        <f>VLOOKUP(B2590,home!$B$2:$E$405,4,FALSE)</f>
        <v>1.06</v>
      </c>
      <c r="K2590" s="12">
        <f t="shared" si="3080"/>
        <v>1.1993924050632894</v>
      </c>
      <c r="L2590" s="12">
        <f t="shared" si="3081"/>
        <v>1.300982278481011</v>
      </c>
      <c r="M2590" s="13">
        <f t="shared" si="3082"/>
        <v>8.2054248486825423E-2</v>
      </c>
      <c r="N2590" s="13">
        <f t="shared" si="3083"/>
        <v>9.8415242438274306E-2</v>
      </c>
      <c r="O2590" s="13">
        <f t="shared" si="3084"/>
        <v>0.10675112315543719</v>
      </c>
      <c r="P2590" s="13">
        <f t="shared" si="3085"/>
        <v>0.12803648634460721</v>
      </c>
      <c r="Q2590" s="13">
        <f t="shared" si="3086"/>
        <v>5.9019247161464283E-2</v>
      </c>
      <c r="R2590" s="13">
        <f t="shared" si="3087"/>
        <v>6.944065971658385E-2</v>
      </c>
      <c r="S2590" s="13">
        <f t="shared" si="3088"/>
        <v>4.9946657661805581E-2</v>
      </c>
      <c r="T2590" s="13">
        <f t="shared" si="3089"/>
        <v>7.678299464635574E-2</v>
      </c>
      <c r="U2590" s="13">
        <f t="shared" si="3090"/>
        <v>8.3286599866654973E-2</v>
      </c>
      <c r="V2590" s="13">
        <f t="shared" si="3091"/>
        <v>8.6595753820126308E-3</v>
      </c>
      <c r="W2590" s="13">
        <f t="shared" si="3092"/>
        <v>2.3595745599337789E-2</v>
      </c>
      <c r="X2590" s="13">
        <f t="shared" si="3093"/>
        <v>3.0697646872284767E-2</v>
      </c>
      <c r="Y2590" s="13">
        <f t="shared" si="3094"/>
        <v>1.9968547285955259E-2</v>
      </c>
      <c r="Z2590" s="13">
        <f t="shared" si="3095"/>
        <v>3.0113689232435282E-2</v>
      </c>
      <c r="AA2590" s="13">
        <f t="shared" si="3096"/>
        <v>3.6118130153819025E-2</v>
      </c>
      <c r="AB2590" s="13">
        <f t="shared" si="3097"/>
        <v>2.1659905495788966E-2</v>
      </c>
      <c r="AC2590" s="13">
        <f t="shared" si="3098"/>
        <v>8.4451873729546724E-4</v>
      </c>
      <c r="AD2590" s="13">
        <f t="shared" si="3099"/>
        <v>7.075139515912824E-3</v>
      </c>
      <c r="AE2590" s="13">
        <f t="shared" si="3100"/>
        <v>9.2046311279833041E-3</v>
      </c>
      <c r="AF2590" s="13">
        <f t="shared" si="3101"/>
        <v>5.9875309887304782E-3</v>
      </c>
      <c r="AG2590" s="13">
        <f t="shared" si="3102"/>
        <v>2.5965572360647469E-3</v>
      </c>
      <c r="AH2590" s="13">
        <f t="shared" si="3103"/>
        <v>9.7943440077706782E-3</v>
      </c>
      <c r="AI2590" s="13">
        <f t="shared" si="3104"/>
        <v>1.174726181549729E-2</v>
      </c>
      <c r="AJ2590" s="13">
        <f t="shared" si="3105"/>
        <v>7.0447883008987206E-3</v>
      </c>
      <c r="AK2590" s="13">
        <f t="shared" si="3106"/>
        <v>2.8164885277922138E-3</v>
      </c>
      <c r="AL2590" s="13">
        <f t="shared" si="3107"/>
        <v>5.2711085053862645E-5</v>
      </c>
      <c r="AM2590" s="13">
        <f t="shared" si="3108"/>
        <v>1.6971737200297979E-3</v>
      </c>
      <c r="AN2590" s="13">
        <f t="shared" si="3109"/>
        <v>2.2079929332624601E-3</v>
      </c>
      <c r="AO2590" s="13">
        <f t="shared" si="3110"/>
        <v>1.4362798385928832E-3</v>
      </c>
      <c r="AP2590" s="13">
        <f t="shared" si="3111"/>
        <v>6.2285820564963611E-4</v>
      </c>
      <c r="AQ2590" s="13">
        <f t="shared" si="3112"/>
        <v>2.0258187188916432E-4</v>
      </c>
      <c r="AR2590" s="13">
        <f t="shared" si="3113"/>
        <v>2.5484535966912667E-3</v>
      </c>
      <c r="AS2590" s="13">
        <f t="shared" si="3114"/>
        <v>3.056595888527728E-3</v>
      </c>
      <c r="AT2590" s="13">
        <f t="shared" si="3115"/>
        <v>1.8330289470239172E-3</v>
      </c>
      <c r="AU2590" s="13">
        <f t="shared" si="3116"/>
        <v>7.3284033244054852E-4</v>
      </c>
      <c r="AV2590" s="13">
        <f t="shared" si="3117"/>
        <v>2.1974078221331263E-4</v>
      </c>
      <c r="AW2590" s="13">
        <f t="shared" si="3118"/>
        <v>2.2847155138103286E-6</v>
      </c>
      <c r="AX2590" s="13">
        <f t="shared" si="3119"/>
        <v>3.3926287831279148E-4</v>
      </c>
      <c r="AY2590" s="13">
        <f t="shared" si="3120"/>
        <v>4.413749924314014E-4</v>
      </c>
      <c r="AZ2590" s="13">
        <f t="shared" si="3121"/>
        <v>2.871105216589718E-4</v>
      </c>
      <c r="BA2590" s="13">
        <f t="shared" si="3122"/>
        <v>1.2450856688125364E-4</v>
      </c>
      <c r="BB2590" s="13">
        <f t="shared" si="3123"/>
        <v>4.049585975789465E-5</v>
      </c>
      <c r="BC2590" s="13">
        <f t="shared" si="3124"/>
        <v>1.0536879179374653E-5</v>
      </c>
      <c r="BD2590" s="13">
        <f t="shared" si="3125"/>
        <v>5.5258216113775573E-4</v>
      </c>
      <c r="BE2590" s="13">
        <f t="shared" si="3126"/>
        <v>6.6276284724208292E-4</v>
      </c>
      <c r="BF2590" s="13">
        <f t="shared" si="3127"/>
        <v>3.9745636267013776E-4</v>
      </c>
      <c r="BG2590" s="13">
        <f t="shared" si="3128"/>
        <v>1.589020475768812E-4</v>
      </c>
      <c r="BH2590" s="13">
        <f t="shared" si="3129"/>
        <v>4.7646477253179221E-5</v>
      </c>
      <c r="BI2590" s="13">
        <f t="shared" si="3130"/>
        <v>1.1429364589096776E-5</v>
      </c>
      <c r="BJ2590" s="14">
        <f t="shared" si="3131"/>
        <v>0.34075345914000921</v>
      </c>
      <c r="BK2590" s="14">
        <f t="shared" si="3132"/>
        <v>0.27003557269003153</v>
      </c>
      <c r="BL2590" s="14">
        <f t="shared" si="3133"/>
        <v>0.35888073984760882</v>
      </c>
      <c r="BM2590" s="14">
        <f t="shared" si="3134"/>
        <v>0.455627363329975</v>
      </c>
      <c r="BN2590" s="14">
        <f t="shared" si="3135"/>
        <v>0.54371700730319217</v>
      </c>
    </row>
    <row r="2591" spans="1:66" x14ac:dyDescent="0.25">
      <c r="A2591" t="s">
        <v>32</v>
      </c>
      <c r="B2591" t="s">
        <v>206</v>
      </c>
      <c r="C2591" t="s">
        <v>210</v>
      </c>
      <c r="D2591" s="7" t="s">
        <v>553</v>
      </c>
      <c r="E2591" s="10">
        <f>VLOOKUP(A2591,home!$A$2:$E$405,3,FALSE)</f>
        <v>1.21333333333333</v>
      </c>
      <c r="F2591" s="10">
        <f>VLOOKUP(B2591,home!$B$2:$E$405,3,FALSE)</f>
        <v>0.93</v>
      </c>
      <c r="G2591" s="10">
        <f>VLOOKUP(C2591,away!$B$2:$E$405,4,FALSE)</f>
        <v>0.62</v>
      </c>
      <c r="H2591" s="10">
        <f>VLOOKUP(A2591,away!$A$2:$E$405,3,FALSE)</f>
        <v>1.2533333333333301</v>
      </c>
      <c r="I2591" s="10">
        <f>VLOOKUP(C2591,away!$B$2:$E$405,3,FALSE)</f>
        <v>0.82</v>
      </c>
      <c r="J2591" s="10">
        <f>VLOOKUP(B2591,home!$B$2:$E$405,4,FALSE)</f>
        <v>1.3</v>
      </c>
      <c r="K2591" s="12">
        <f t="shared" si="3080"/>
        <v>0.69960799999999812</v>
      </c>
      <c r="L2591" s="12">
        <f t="shared" si="3081"/>
        <v>1.3360533333333298</v>
      </c>
      <c r="M2591" s="13">
        <f t="shared" si="3082"/>
        <v>0.13059408771595518</v>
      </c>
      <c r="N2591" s="13">
        <f t="shared" si="3083"/>
        <v>9.1364668518783734E-2</v>
      </c>
      <c r="O2591" s="13">
        <f t="shared" si="3084"/>
        <v>0.17448066620652719</v>
      </c>
      <c r="P2591" s="13">
        <f t="shared" si="3085"/>
        <v>0.12206806992341575</v>
      </c>
      <c r="Q2591" s="13">
        <f t="shared" si="3086"/>
        <v>3.1959726506544536E-2</v>
      </c>
      <c r="R2591" s="13">
        <f t="shared" si="3087"/>
        <v>0.11655773784372536</v>
      </c>
      <c r="S2591" s="13">
        <f t="shared" si="3088"/>
        <v>2.852467128381235E-2</v>
      </c>
      <c r="T2591" s="13">
        <f t="shared" si="3089"/>
        <v>4.2699899131490401E-2</v>
      </c>
      <c r="U2591" s="13">
        <f t="shared" si="3090"/>
        <v>8.1544725857372796E-2</v>
      </c>
      <c r="V2591" s="13">
        <f t="shared" si="3091"/>
        <v>2.9624886885199157E-3</v>
      </c>
      <c r="W2591" s="13">
        <f t="shared" si="3092"/>
        <v>7.4530934472635171E-3</v>
      </c>
      <c r="X2591" s="13">
        <f t="shared" si="3093"/>
        <v>9.9577303438612205E-3</v>
      </c>
      <c r="Y2591" s="13">
        <f t="shared" si="3094"/>
        <v>6.6520294091751133E-3</v>
      </c>
      <c r="Z2591" s="13">
        <f t="shared" si="3095"/>
        <v>5.190911805730053E-2</v>
      </c>
      <c r="AA2591" s="13">
        <f t="shared" si="3096"/>
        <v>3.6316034265831812E-2</v>
      </c>
      <c r="AB2591" s="13">
        <f t="shared" si="3097"/>
        <v>1.2703494050324995E-2</v>
      </c>
      <c r="AC2591" s="13">
        <f t="shared" si="3098"/>
        <v>1.7306740426685686E-4</v>
      </c>
      <c r="AD2591" s="13">
        <f t="shared" si="3099"/>
        <v>1.30356095011328E-3</v>
      </c>
      <c r="AE2591" s="13">
        <f t="shared" si="3100"/>
        <v>1.7416269526020101E-3</v>
      </c>
      <c r="AF2591" s="13">
        <f t="shared" si="3101"/>
        <v>1.1634532477235423E-3</v>
      </c>
      <c r="AG2591" s="13">
        <f t="shared" si="3102"/>
        <v>5.1814519659950883E-4</v>
      </c>
      <c r="AH2591" s="13">
        <f t="shared" si="3103"/>
        <v>1.7338337552712434E-2</v>
      </c>
      <c r="AI2591" s="13">
        <f t="shared" si="3104"/>
        <v>1.2130039658578009E-2</v>
      </c>
      <c r="AJ2591" s="13">
        <f t="shared" si="3105"/>
        <v>4.24313639272921E-3</v>
      </c>
      <c r="AK2591" s="13">
        <f t="shared" si="3106"/>
        <v>9.8951072181482978E-4</v>
      </c>
      <c r="AL2591" s="13">
        <f t="shared" si="3107"/>
        <v>6.4707382623508172E-6</v>
      </c>
      <c r="AM2591" s="13">
        <f t="shared" si="3108"/>
        <v>1.8239633383736989E-4</v>
      </c>
      <c r="AN2591" s="13">
        <f t="shared" si="3109"/>
        <v>2.4369122981119688E-4</v>
      </c>
      <c r="AO2591" s="13">
        <f t="shared" si="3110"/>
        <v>1.6279223994667403E-4</v>
      </c>
      <c r="AP2591" s="13">
        <f t="shared" si="3111"/>
        <v>7.249970494051766E-5</v>
      </c>
      <c r="AQ2591" s="13">
        <f t="shared" si="3112"/>
        <v>2.4215868112865384E-5</v>
      </c>
      <c r="AR2591" s="13">
        <f t="shared" si="3113"/>
        <v>4.6329887363519787E-3</v>
      </c>
      <c r="AS2591" s="13">
        <f t="shared" si="3114"/>
        <v>3.2412759838617265E-3</v>
      </c>
      <c r="AT2591" s="13">
        <f t="shared" si="3115"/>
        <v>1.1338113042587642E-3</v>
      </c>
      <c r="AU2591" s="13">
        <f t="shared" si="3116"/>
        <v>2.6440781964995449E-4</v>
      </c>
      <c r="AV2591" s="13">
        <f t="shared" si="3117"/>
        <v>4.624545647241621E-5</v>
      </c>
      <c r="AW2591" s="13">
        <f t="shared" si="3118"/>
        <v>1.68007973850569E-7</v>
      </c>
      <c r="AX2591" s="13">
        <f t="shared" si="3119"/>
        <v>2.1267655720549041E-5</v>
      </c>
      <c r="AY2591" s="13">
        <f t="shared" si="3120"/>
        <v>2.841472231762521E-5</v>
      </c>
      <c r="AZ2591" s="13">
        <f t="shared" si="3121"/>
        <v>1.8981792234102058E-5</v>
      </c>
      <c r="BA2591" s="13">
        <f t="shared" si="3122"/>
        <v>8.4535622623375854E-6</v>
      </c>
      <c r="BB2591" s="13">
        <f t="shared" si="3123"/>
        <v>2.823602509784245E-6</v>
      </c>
      <c r="BC2591" s="13">
        <f t="shared" si="3124"/>
        <v>7.5449670904111917E-7</v>
      </c>
      <c r="BD2591" s="13">
        <f t="shared" si="3125"/>
        <v>1.0316533407498047E-3</v>
      </c>
      <c r="BE2591" s="13">
        <f t="shared" si="3126"/>
        <v>7.2175293041528744E-4</v>
      </c>
      <c r="BF2591" s="13">
        <f t="shared" si="3127"/>
        <v>2.5247206207098849E-4</v>
      </c>
      <c r="BG2591" s="13">
        <f t="shared" si="3128"/>
        <v>5.8877158133786555E-5</v>
      </c>
      <c r="BH2591" s="13">
        <f t="shared" si="3129"/>
        <v>1.0297732711915506E-5</v>
      </c>
      <c r="BI2591" s="13">
        <f t="shared" si="3130"/>
        <v>1.4408752374235534E-6</v>
      </c>
      <c r="BJ2591" s="14">
        <f t="shared" si="3131"/>
        <v>0.19558022491255897</v>
      </c>
      <c r="BK2591" s="14">
        <f t="shared" si="3132"/>
        <v>0.28435727047655007</v>
      </c>
      <c r="BL2591" s="14">
        <f t="shared" si="3133"/>
        <v>0.46769890594953062</v>
      </c>
      <c r="BM2591" s="14">
        <f t="shared" si="3134"/>
        <v>0.33249231596664464</v>
      </c>
      <c r="BN2591" s="14">
        <f t="shared" si="3135"/>
        <v>0.66702495671495177</v>
      </c>
    </row>
    <row r="2592" spans="1:66" x14ac:dyDescent="0.25">
      <c r="A2592" t="s">
        <v>32</v>
      </c>
      <c r="B2592" t="s">
        <v>34</v>
      </c>
      <c r="C2592" t="s">
        <v>33</v>
      </c>
      <c r="D2592" s="7" t="s">
        <v>553</v>
      </c>
      <c r="E2592" s="10">
        <f>VLOOKUP(A2592,home!$A$2:$E$405,3,FALSE)</f>
        <v>1.21333333333333</v>
      </c>
      <c r="F2592" s="10">
        <f>VLOOKUP(B2592,home!$B$2:$E$405,3,FALSE)</f>
        <v>0.72</v>
      </c>
      <c r="G2592" s="10">
        <f>VLOOKUP(C2592,away!$B$2:$E$405,4,FALSE)</f>
        <v>0.93</v>
      </c>
      <c r="H2592" s="10">
        <f>VLOOKUP(A2592,away!$A$2:$E$405,3,FALSE)</f>
        <v>1.2533333333333301</v>
      </c>
      <c r="I2592" s="10">
        <f>VLOOKUP(C2592,away!$B$2:$E$405,3,FALSE)</f>
        <v>0.52</v>
      </c>
      <c r="J2592" s="10">
        <f>VLOOKUP(B2592,home!$B$2:$E$405,4,FALSE)</f>
        <v>1.2</v>
      </c>
      <c r="K2592" s="12">
        <f t="shared" si="3080"/>
        <v>0.81244799999999784</v>
      </c>
      <c r="L2592" s="12">
        <f t="shared" si="3081"/>
        <v>0.78207999999999789</v>
      </c>
      <c r="M2592" s="13">
        <f t="shared" si="3082"/>
        <v>0.20300432393394149</v>
      </c>
      <c r="N2592" s="13">
        <f t="shared" si="3083"/>
        <v>0.16493045697148245</v>
      </c>
      <c r="O2592" s="13">
        <f t="shared" si="3084"/>
        <v>0.1587656216622565</v>
      </c>
      <c r="P2592" s="13">
        <f t="shared" si="3085"/>
        <v>0.12898881178825661</v>
      </c>
      <c r="Q2592" s="13">
        <f t="shared" si="3086"/>
        <v>6.69987099527833E-2</v>
      </c>
      <c r="R2592" s="13">
        <f t="shared" si="3087"/>
        <v>6.2083708694808615E-2</v>
      </c>
      <c r="S2592" s="13">
        <f t="shared" si="3088"/>
        <v>2.0489851206273332E-2</v>
      </c>
      <c r="T2592" s="13">
        <f t="shared" si="3089"/>
        <v>5.2398351079872604E-2</v>
      </c>
      <c r="U2592" s="13">
        <f t="shared" si="3090"/>
        <v>5.0439784961679737E-2</v>
      </c>
      <c r="V2592" s="13">
        <f t="shared" si="3091"/>
        <v>1.4465819739963362E-3</v>
      </c>
      <c r="W2592" s="13">
        <f t="shared" si="3092"/>
        <v>1.8144322634572919E-2</v>
      </c>
      <c r="X2592" s="13">
        <f t="shared" si="3093"/>
        <v>1.4190311846046747E-2</v>
      </c>
      <c r="Y2592" s="13">
        <f t="shared" si="3094"/>
        <v>5.5489795442781051E-3</v>
      </c>
      <c r="Z2592" s="13">
        <f t="shared" si="3095"/>
        <v>1.6184808965345264E-2</v>
      </c>
      <c r="AA2592" s="13">
        <f t="shared" si="3096"/>
        <v>1.3149315674276794E-2</v>
      </c>
      <c r="AB2592" s="13">
        <f t="shared" si="3097"/>
        <v>5.3415676104674008E-3</v>
      </c>
      <c r="AC2592" s="13">
        <f t="shared" si="3098"/>
        <v>5.7447326233065932E-5</v>
      </c>
      <c r="AD2592" s="13">
        <f t="shared" si="3099"/>
        <v>3.6853296589533639E-3</v>
      </c>
      <c r="AE2592" s="13">
        <f t="shared" si="3100"/>
        <v>2.8822226196742384E-3</v>
      </c>
      <c r="AF2592" s="13">
        <f t="shared" si="3101"/>
        <v>1.1270643331974112E-3</v>
      </c>
      <c r="AG2592" s="13">
        <f t="shared" si="3102"/>
        <v>2.93818157902343E-4</v>
      </c>
      <c r="AH2592" s="13">
        <f t="shared" si="3103"/>
        <v>3.1644538489042969E-3</v>
      </c>
      <c r="AI2592" s="13">
        <f t="shared" si="3104"/>
        <v>2.5709542006345913E-3</v>
      </c>
      <c r="AJ2592" s="13">
        <f t="shared" si="3105"/>
        <v>1.0443832991985831E-3</v>
      </c>
      <c r="AK2592" s="13">
        <f t="shared" si="3106"/>
        <v>2.8283570755576284E-4</v>
      </c>
      <c r="AL2592" s="13">
        <f t="shared" si="3107"/>
        <v>1.4600797081793771E-6</v>
      </c>
      <c r="AM2592" s="13">
        <f t="shared" si="3108"/>
        <v>5.9882774215146704E-4</v>
      </c>
      <c r="AN2592" s="13">
        <f t="shared" si="3109"/>
        <v>4.6833120058181797E-4</v>
      </c>
      <c r="AO2592" s="13">
        <f t="shared" si="3110"/>
        <v>1.8313623267551362E-4</v>
      </c>
      <c r="AP2592" s="13">
        <f t="shared" si="3111"/>
        <v>4.7742394950288441E-5</v>
      </c>
      <c r="AQ2592" s="13">
        <f t="shared" si="3112"/>
        <v>9.3345930606803675E-6</v>
      </c>
      <c r="AR2592" s="13">
        <f t="shared" si="3113"/>
        <v>4.9497121323021341E-4</v>
      </c>
      <c r="AS2592" s="13">
        <f t="shared" si="3114"/>
        <v>4.0213837224645926E-4</v>
      </c>
      <c r="AT2592" s="13">
        <f t="shared" si="3115"/>
        <v>1.633582581274452E-4</v>
      </c>
      <c r="AU2592" s="13">
        <f t="shared" si="3116"/>
        <v>4.4240030033042097E-5</v>
      </c>
      <c r="AV2592" s="13">
        <f t="shared" si="3117"/>
        <v>8.9856809800712213E-6</v>
      </c>
      <c r="AW2592" s="13">
        <f t="shared" si="3118"/>
        <v>2.5770379750286469E-8</v>
      </c>
      <c r="AX2592" s="13">
        <f t="shared" si="3119"/>
        <v>8.1086066909245616E-5</v>
      </c>
      <c r="AY2592" s="13">
        <f t="shared" si="3120"/>
        <v>6.3415791208382626E-5</v>
      </c>
      <c r="AZ2592" s="13">
        <f t="shared" si="3121"/>
        <v>2.4798110994125876E-5</v>
      </c>
      <c r="BA2592" s="13">
        <f t="shared" si="3122"/>
        <v>6.4647022154286379E-6</v>
      </c>
      <c r="BB2592" s="13">
        <f t="shared" si="3123"/>
        <v>1.2639785771606036E-6</v>
      </c>
      <c r="BC2592" s="13">
        <f t="shared" si="3124"/>
        <v>1.9770647312515251E-7</v>
      </c>
      <c r="BD2592" s="13">
        <f t="shared" si="3125"/>
        <v>6.451784774051401E-5</v>
      </c>
      <c r="BE2592" s="13">
        <f t="shared" si="3126"/>
        <v>5.2417396361084982E-5</v>
      </c>
      <c r="BF2592" s="13">
        <f t="shared" si="3127"/>
        <v>2.1293204419385327E-5</v>
      </c>
      <c r="BG2592" s="13">
        <f t="shared" si="3128"/>
        <v>5.7665404480402433E-6</v>
      </c>
      <c r="BH2592" s="13">
        <f t="shared" si="3129"/>
        <v>1.1712535634823464E-6</v>
      </c>
      <c r="BI2592" s="13">
        <f t="shared" si="3130"/>
        <v>1.9031652302882063E-7</v>
      </c>
      <c r="BJ2592" s="14">
        <f t="shared" si="3131"/>
        <v>0.33168416531856088</v>
      </c>
      <c r="BK2592" s="14">
        <f t="shared" si="3132"/>
        <v>0.35405189209961746</v>
      </c>
      <c r="BL2592" s="14">
        <f t="shared" si="3133"/>
        <v>0.29810167577345509</v>
      </c>
      <c r="BM2592" s="14">
        <f t="shared" si="3134"/>
        <v>0.2151875191326208</v>
      </c>
      <c r="BN2592" s="14">
        <f t="shared" si="3135"/>
        <v>0.78477163300352903</v>
      </c>
    </row>
    <row r="2593" spans="1:66" x14ac:dyDescent="0.25">
      <c r="A2593" t="s">
        <v>32</v>
      </c>
      <c r="B2593" t="s">
        <v>195</v>
      </c>
      <c r="C2593" t="s">
        <v>208</v>
      </c>
      <c r="D2593" s="7" t="s">
        <v>553</v>
      </c>
      <c r="E2593" s="10">
        <f>VLOOKUP(A2593,home!$A$2:$E$405,3,FALSE)</f>
        <v>1.21333333333333</v>
      </c>
      <c r="F2593" s="10">
        <f>VLOOKUP(B2593,home!$B$2:$E$405,3,FALSE)</f>
        <v>0.52</v>
      </c>
      <c r="G2593" s="10">
        <f>VLOOKUP(C2593,away!$B$2:$E$405,4,FALSE)</f>
        <v>0.72</v>
      </c>
      <c r="H2593" s="10">
        <f>VLOOKUP(A2593,away!$A$2:$E$405,3,FALSE)</f>
        <v>1.2533333333333301</v>
      </c>
      <c r="I2593" s="10">
        <f>VLOOKUP(C2593,away!$B$2:$E$405,3,FALSE)</f>
        <v>1.34</v>
      </c>
      <c r="J2593" s="10">
        <f>VLOOKUP(B2593,home!$B$2:$E$405,4,FALSE)</f>
        <v>1.6</v>
      </c>
      <c r="K2593" s="12">
        <f t="shared" si="3080"/>
        <v>0.45427199999999879</v>
      </c>
      <c r="L2593" s="12">
        <f t="shared" si="3081"/>
        <v>2.6871466666666599</v>
      </c>
      <c r="M2593" s="13">
        <f t="shared" si="3082"/>
        <v>4.3221437574559457E-2</v>
      </c>
      <c r="N2593" s="13">
        <f t="shared" si="3083"/>
        <v>1.9634288889870222E-2</v>
      </c>
      <c r="O2593" s="13">
        <f t="shared" si="3084"/>
        <v>0.11614234190701855</v>
      </c>
      <c r="P2593" s="13">
        <f t="shared" si="3085"/>
        <v>5.2760213942784996E-2</v>
      </c>
      <c r="Q2593" s="13">
        <f t="shared" si="3086"/>
        <v>4.4596538412895502E-3</v>
      </c>
      <c r="R2593" s="13">
        <f t="shared" si="3087"/>
        <v>0.15604575345715224</v>
      </c>
      <c r="S2593" s="13">
        <f t="shared" si="3088"/>
        <v>1.6101038810234537E-2</v>
      </c>
      <c r="T2593" s="13">
        <f t="shared" si="3089"/>
        <v>1.1983743954108381E-2</v>
      </c>
      <c r="U2593" s="13">
        <f t="shared" si="3090"/>
        <v>7.0887216514487275E-2</v>
      </c>
      <c r="V2593" s="13">
        <f t="shared" si="3091"/>
        <v>2.1838294965538618E-3</v>
      </c>
      <c r="W2593" s="13">
        <f t="shared" si="3092"/>
        <v>6.7529862326342737E-4</v>
      </c>
      <c r="X2593" s="13">
        <f t="shared" si="3093"/>
        <v>1.8146264445069032E-3</v>
      </c>
      <c r="Y2593" s="13">
        <f t="shared" si="3094"/>
        <v>2.4380837008009496E-3</v>
      </c>
      <c r="Z2593" s="13">
        <f t="shared" si="3095"/>
        <v>0.13977260874995803</v>
      </c>
      <c r="AA2593" s="13">
        <f t="shared" si="3096"/>
        <v>6.3494782522060769E-2</v>
      </c>
      <c r="AB2593" s="13">
        <f t="shared" si="3097"/>
        <v>1.4421950922930755E-2</v>
      </c>
      <c r="AC2593" s="13">
        <f t="shared" si="3098"/>
        <v>1.6661192616219993E-4</v>
      </c>
      <c r="AD2593" s="13">
        <f t="shared" si="3099"/>
        <v>7.669231404678069E-5</v>
      </c>
      <c r="AE2593" s="13">
        <f t="shared" si="3100"/>
        <v>2.0608349604975937E-4</v>
      </c>
      <c r="AF2593" s="13">
        <f t="shared" si="3101"/>
        <v>2.7688828973256138E-4</v>
      </c>
      <c r="AG2593" s="13">
        <f t="shared" si="3102"/>
        <v>2.4801314826462822E-4</v>
      </c>
      <c r="AH2593" s="13">
        <f t="shared" si="3103"/>
        <v>9.3897374923438234E-2</v>
      </c>
      <c r="AI2593" s="13">
        <f t="shared" si="3104"/>
        <v>4.2654948301220019E-2</v>
      </c>
      <c r="AJ2593" s="13">
        <f t="shared" si="3105"/>
        <v>9.6884743373458846E-3</v>
      </c>
      <c r="AK2593" s="13">
        <f t="shared" si="3106"/>
        <v>1.4670675380582599E-3</v>
      </c>
      <c r="AL2593" s="13">
        <f t="shared" si="3107"/>
        <v>8.135297077588489E-6</v>
      </c>
      <c r="AM2593" s="13">
        <f t="shared" si="3108"/>
        <v>6.9678341773318127E-6</v>
      </c>
      <c r="AN2593" s="13">
        <f t="shared" si="3109"/>
        <v>1.8723592383503206E-5</v>
      </c>
      <c r="AO2593" s="13">
        <f t="shared" si="3110"/>
        <v>2.5156519430677958E-5</v>
      </c>
      <c r="AP2593" s="13">
        <f t="shared" si="3111"/>
        <v>2.2533085777693778E-5</v>
      </c>
      <c r="AQ2593" s="13">
        <f t="shared" si="3112"/>
        <v>1.5137426584310938E-5</v>
      </c>
      <c r="AR2593" s="13">
        <f t="shared" si="3113"/>
        <v>5.0463203606853364E-2</v>
      </c>
      <c r="AS2593" s="13">
        <f t="shared" si="3114"/>
        <v>2.2924020428892428E-2</v>
      </c>
      <c r="AT2593" s="13">
        <f t="shared" si="3115"/>
        <v>5.2068703041368968E-3</v>
      </c>
      <c r="AU2593" s="13">
        <f t="shared" si="3116"/>
        <v>7.8844512893362368E-4</v>
      </c>
      <c r="AV2593" s="13">
        <f t="shared" si="3117"/>
        <v>8.95421364027335E-5</v>
      </c>
      <c r="AW2593" s="13">
        <f t="shared" si="3118"/>
        <v>2.7585334602717116E-7</v>
      </c>
      <c r="AX2593" s="13">
        <f t="shared" si="3119"/>
        <v>5.2754866123414494E-7</v>
      </c>
      <c r="AY2593" s="13">
        <f t="shared" si="3120"/>
        <v>1.4176006265397914E-6</v>
      </c>
      <c r="AZ2593" s="13">
        <f t="shared" si="3121"/>
        <v>1.9046503991354847E-6</v>
      </c>
      <c r="BA2593" s="13">
        <f t="shared" si="3122"/>
        <v>1.706024990400747E-6</v>
      </c>
      <c r="BB2593" s="13">
        <f t="shared" si="3123"/>
        <v>1.146084841551347E-6</v>
      </c>
      <c r="BC2593" s="13">
        <f t="shared" si="3124"/>
        <v>6.1593961233837814E-7</v>
      </c>
      <c r="BD2593" s="13">
        <f t="shared" si="3125"/>
        <v>2.2600338226912823E-2</v>
      </c>
      <c r="BE2593" s="13">
        <f t="shared" si="3126"/>
        <v>1.0266700847016114E-2</v>
      </c>
      <c r="BF2593" s="13">
        <f t="shared" si="3127"/>
        <v>2.3319373635878457E-3</v>
      </c>
      <c r="BG2593" s="13">
        <f t="shared" si="3128"/>
        <v>3.5311128334392517E-4</v>
      </c>
      <c r="BH2593" s="13">
        <f t="shared" si="3129"/>
        <v>4.0102142226802774E-5</v>
      </c>
      <c r="BI2593" s="13">
        <f t="shared" si="3130"/>
        <v>3.6434560707308201E-6</v>
      </c>
      <c r="BJ2593" s="14">
        <f t="shared" si="3131"/>
        <v>4.1909209009417879E-2</v>
      </c>
      <c r="BK2593" s="14">
        <f t="shared" si="3132"/>
        <v>0.11444268464799917</v>
      </c>
      <c r="BL2593" s="14">
        <f t="shared" si="3133"/>
        <v>0.68376782534808922</v>
      </c>
      <c r="BM2593" s="14">
        <f t="shared" si="3134"/>
        <v>0.58762749639550904</v>
      </c>
      <c r="BN2593" s="14">
        <f t="shared" si="3135"/>
        <v>0.39226368961267499</v>
      </c>
    </row>
    <row r="2594" spans="1:66" x14ac:dyDescent="0.25">
      <c r="A2594" t="s">
        <v>32</v>
      </c>
      <c r="B2594" t="s">
        <v>198</v>
      </c>
      <c r="C2594" t="s">
        <v>362</v>
      </c>
      <c r="D2594" s="7" t="s">
        <v>553</v>
      </c>
      <c r="E2594" s="10">
        <f>VLOOKUP(A2594,home!$A$2:$E$405,3,FALSE)</f>
        <v>1.21333333333333</v>
      </c>
      <c r="F2594" s="10">
        <f>VLOOKUP(B2594,home!$B$2:$E$405,3,FALSE)</f>
        <v>1.03</v>
      </c>
      <c r="G2594" s="10">
        <f>VLOOKUP(C2594,away!$B$2:$E$405,4,FALSE)</f>
        <v>1.03</v>
      </c>
      <c r="H2594" s="10">
        <f>VLOOKUP(A2594,away!$A$2:$E$405,3,FALSE)</f>
        <v>1.2533333333333301</v>
      </c>
      <c r="I2594" s="10">
        <f>VLOOKUP(C2594,away!$B$2:$E$405,3,FALSE)</f>
        <v>1.85</v>
      </c>
      <c r="J2594" s="10">
        <f>VLOOKUP(B2594,home!$B$2:$E$405,4,FALSE)</f>
        <v>0.7</v>
      </c>
      <c r="K2594" s="12">
        <f t="shared" si="3080"/>
        <v>1.2872253333333299</v>
      </c>
      <c r="L2594" s="12">
        <f t="shared" si="3081"/>
        <v>1.6230666666666624</v>
      </c>
      <c r="M2594" s="13">
        <f t="shared" si="3082"/>
        <v>5.4459825278251765E-2</v>
      </c>
      <c r="N2594" s="13">
        <f t="shared" si="3083"/>
        <v>7.0102066747072547E-2</v>
      </c>
      <c r="O2594" s="13">
        <f t="shared" si="3084"/>
        <v>8.8391927081620927E-2</v>
      </c>
      <c r="P2594" s="13">
        <f t="shared" si="3085"/>
        <v>0.1137803278016149</v>
      </c>
      <c r="Q2594" s="13">
        <f t="shared" si="3086"/>
        <v>4.5118578117927903E-2</v>
      </c>
      <c r="R2594" s="13">
        <f t="shared" si="3087"/>
        <v>7.1732995224304597E-2</v>
      </c>
      <c r="S2594" s="13">
        <f t="shared" si="3088"/>
        <v>5.9428959460015217E-2</v>
      </c>
      <c r="T2594" s="13">
        <f t="shared" si="3089"/>
        <v>7.323046019060464E-2</v>
      </c>
      <c r="U2594" s="13">
        <f t="shared" si="3090"/>
        <v>9.2336528688603661E-2</v>
      </c>
      <c r="V2594" s="13">
        <f t="shared" si="3091"/>
        <v>1.379578932976146E-2</v>
      </c>
      <c r="W2594" s="13">
        <f t="shared" si="3092"/>
        <v>1.9359258919125204E-2</v>
      </c>
      <c r="X2594" s="13">
        <f t="shared" si="3093"/>
        <v>3.1421367843001397E-2</v>
      </c>
      <c r="Y2594" s="13">
        <f t="shared" si="3094"/>
        <v>2.5499487383523672E-2</v>
      </c>
      <c r="Z2594" s="13">
        <f t="shared" si="3095"/>
        <v>3.880914448290923E-2</v>
      </c>
      <c r="AA2594" s="13">
        <f t="shared" si="3096"/>
        <v>4.9956113943394199E-2</v>
      </c>
      <c r="AB2594" s="13">
        <f t="shared" si="3097"/>
        <v>3.2152387711411705E-2</v>
      </c>
      <c r="AC2594" s="13">
        <f t="shared" si="3098"/>
        <v>1.8014304859158346E-3</v>
      </c>
      <c r="AD2594" s="13">
        <f t="shared" si="3099"/>
        <v>6.2299321288142966E-3</v>
      </c>
      <c r="AE2594" s="13">
        <f t="shared" si="3100"/>
        <v>1.0111595173874164E-2</v>
      </c>
      <c r="AF2594" s="13">
        <f t="shared" si="3101"/>
        <v>8.2058965367713278E-3</v>
      </c>
      <c r="AG2594" s="13">
        <f t="shared" si="3102"/>
        <v>4.4395723796496495E-3</v>
      </c>
      <c r="AH2594" s="13">
        <f t="shared" si="3103"/>
        <v>1.5747457193015093E-2</v>
      </c>
      <c r="AI2594" s="13">
        <f t="shared" si="3104"/>
        <v>2.0270525834431199E-2</v>
      </c>
      <c r="AJ2594" s="13">
        <f t="shared" si="3105"/>
        <v>1.3046367187033789E-2</v>
      </c>
      <c r="AK2594" s="13">
        <f t="shared" si="3106"/>
        <v>5.5978714503728605E-3</v>
      </c>
      <c r="AL2594" s="13">
        <f t="shared" si="3107"/>
        <v>1.5054572808640917E-4</v>
      </c>
      <c r="AM2594" s="13">
        <f t="shared" si="3108"/>
        <v>1.6038652922314011E-3</v>
      </c>
      <c r="AN2594" s="13">
        <f t="shared" si="3109"/>
        <v>2.6031802936443723E-3</v>
      </c>
      <c r="AO2594" s="13">
        <f t="shared" si="3110"/>
        <v>2.1125675809688577E-3</v>
      </c>
      <c r="AP2594" s="13">
        <f t="shared" si="3111"/>
        <v>1.1429460072503929E-3</v>
      </c>
      <c r="AQ2594" s="13">
        <f t="shared" si="3112"/>
        <v>4.6376939154196654E-4</v>
      </c>
      <c r="AR2594" s="13">
        <f t="shared" si="3113"/>
        <v>5.1118345709485931E-3</v>
      </c>
      <c r="AS2594" s="13">
        <f t="shared" si="3114"/>
        <v>6.5800829595341424E-3</v>
      </c>
      <c r="AT2594" s="13">
        <f t="shared" si="3115"/>
        <v>4.2350247404736507E-3</v>
      </c>
      <c r="AU2594" s="13">
        <f t="shared" si="3116"/>
        <v>1.8171437110770308E-3</v>
      </c>
      <c r="AV2594" s="13">
        <f t="shared" si="3117"/>
        <v>5.8476835480142397E-4</v>
      </c>
      <c r="AW2594" s="13">
        <f t="shared" si="3118"/>
        <v>8.7368900955308867E-6</v>
      </c>
      <c r="AX2594" s="13">
        <f t="shared" si="3119"/>
        <v>3.4408933923572063E-4</v>
      </c>
      <c r="AY2594" s="13">
        <f t="shared" si="3120"/>
        <v>5.5847993686885535E-4</v>
      </c>
      <c r="AZ2594" s="13">
        <f t="shared" si="3121"/>
        <v>4.532250847669707E-4</v>
      </c>
      <c r="BA2594" s="13">
        <f t="shared" si="3122"/>
        <v>2.4520484252748089E-4</v>
      </c>
      <c r="BB2594" s="13">
        <f t="shared" si="3123"/>
        <v>9.9495951602900573E-5</v>
      </c>
      <c r="BC2594" s="13">
        <f t="shared" si="3124"/>
        <v>3.2297712502989482E-5</v>
      </c>
      <c r="BD2594" s="13">
        <f t="shared" si="3125"/>
        <v>1.3828080496034901E-3</v>
      </c>
      <c r="BE2594" s="13">
        <f t="shared" si="3126"/>
        <v>1.7799855525868645E-3</v>
      </c>
      <c r="BF2594" s="13">
        <f t="shared" si="3127"/>
        <v>1.1456212481285692E-3</v>
      </c>
      <c r="BG2594" s="13">
        <f t="shared" si="3128"/>
        <v>4.9155756433201417E-4</v>
      </c>
      <c r="BH2594" s="13">
        <f t="shared" si="3129"/>
        <v>1.581863373999492E-4</v>
      </c>
      <c r="BI2594" s="13">
        <f t="shared" si="3130"/>
        <v>4.0724292177685642E-5</v>
      </c>
      <c r="BJ2594" s="14">
        <f t="shared" si="3131"/>
        <v>0.30337733685350676</v>
      </c>
      <c r="BK2594" s="14">
        <f t="shared" si="3132"/>
        <v>0.24397535802051445</v>
      </c>
      <c r="BL2594" s="14">
        <f t="shared" si="3133"/>
        <v>0.41255991169525141</v>
      </c>
      <c r="BM2594" s="14">
        <f t="shared" si="3134"/>
        <v>0.55458628775461571</v>
      </c>
      <c r="BN2594" s="14">
        <f t="shared" si="3135"/>
        <v>0.44358572025079263</v>
      </c>
    </row>
    <row r="2595" spans="1:66" x14ac:dyDescent="0.25">
      <c r="A2595" t="s">
        <v>32</v>
      </c>
      <c r="B2595" t="s">
        <v>207</v>
      </c>
      <c r="C2595" t="s">
        <v>209</v>
      </c>
      <c r="D2595" s="7" t="s">
        <v>553</v>
      </c>
      <c r="E2595" s="10">
        <f>VLOOKUP(A2595,home!$A$2:$E$405,3,FALSE)</f>
        <v>1.21333333333333</v>
      </c>
      <c r="F2595" s="10">
        <f>VLOOKUP(B2595,home!$B$2:$E$405,3,FALSE)</f>
        <v>0.47</v>
      </c>
      <c r="G2595" s="10">
        <f>VLOOKUP(C2595,away!$B$2:$E$405,4,FALSE)</f>
        <v>0.47</v>
      </c>
      <c r="H2595" s="10">
        <f>VLOOKUP(A2595,away!$A$2:$E$405,3,FALSE)</f>
        <v>1.2533333333333301</v>
      </c>
      <c r="I2595" s="10">
        <f>VLOOKUP(C2595,away!$B$2:$E$405,3,FALSE)</f>
        <v>1.3</v>
      </c>
      <c r="J2595" s="10">
        <f>VLOOKUP(B2595,home!$B$2:$E$405,4,FALSE)</f>
        <v>0.91</v>
      </c>
      <c r="K2595" s="12">
        <f t="shared" si="3080"/>
        <v>0.26802533333333256</v>
      </c>
      <c r="L2595" s="12">
        <f t="shared" si="3081"/>
        <v>1.4826933333333294</v>
      </c>
      <c r="M2595" s="13">
        <f t="shared" si="3082"/>
        <v>0.17364910277454226</v>
      </c>
      <c r="N2595" s="13">
        <f t="shared" si="3083"/>
        <v>4.6542358654180806E-2</v>
      </c>
      <c r="O2595" s="13">
        <f t="shared" si="3084"/>
        <v>0.25746836702312792</v>
      </c>
      <c r="P2595" s="13">
        <f t="shared" si="3085"/>
        <v>6.9008044894162665E-2</v>
      </c>
      <c r="Q2595" s="13">
        <f t="shared" si="3086"/>
        <v>6.237265596203162E-3</v>
      </c>
      <c r="R2595" s="13">
        <f t="shared" si="3087"/>
        <v>0.19087331566470539</v>
      </c>
      <c r="S2595" s="13">
        <f t="shared" si="3088"/>
        <v>6.8559384759644708E-3</v>
      </c>
      <c r="T2595" s="13">
        <f t="shared" si="3089"/>
        <v>9.2479521177197613E-3</v>
      </c>
      <c r="U2595" s="13">
        <f t="shared" si="3090"/>
        <v>5.115888405547106E-2</v>
      </c>
      <c r="V2595" s="13">
        <f t="shared" si="3091"/>
        <v>3.0272729607620986E-4</v>
      </c>
      <c r="W2595" s="13">
        <f t="shared" si="3092"/>
        <v>5.5724839683695998E-4</v>
      </c>
      <c r="X2595" s="13">
        <f t="shared" si="3093"/>
        <v>8.2622848300084595E-4</v>
      </c>
      <c r="Y2595" s="13">
        <f t="shared" si="3094"/>
        <v>6.1252173177773247E-4</v>
      </c>
      <c r="Z2595" s="13">
        <f t="shared" si="3095"/>
        <v>9.4335530882428936E-2</v>
      </c>
      <c r="AA2595" s="13">
        <f t="shared" si="3096"/>
        <v>2.5284312109939901E-2</v>
      </c>
      <c r="AB2595" s="13">
        <f t="shared" si="3097"/>
        <v>3.3884180906853293E-3</v>
      </c>
      <c r="AC2595" s="13">
        <f t="shared" si="3098"/>
        <v>7.5189773890737278E-6</v>
      </c>
      <c r="AD2595" s="13">
        <f t="shared" si="3099"/>
        <v>3.7339171827922838E-5</v>
      </c>
      <c r="AE2595" s="13">
        <f t="shared" si="3100"/>
        <v>5.5362541141448854E-5</v>
      </c>
      <c r="AF2595" s="13">
        <f t="shared" si="3101"/>
        <v>4.1042835333409212E-5</v>
      </c>
      <c r="AG2595" s="13">
        <f t="shared" si="3102"/>
        <v>2.0284646109981151E-5</v>
      </c>
      <c r="AH2595" s="13">
        <f t="shared" si="3103"/>
        <v>3.496766568395946E-2</v>
      </c>
      <c r="AI2595" s="13">
        <f t="shared" si="3104"/>
        <v>9.3722202508317674E-3</v>
      </c>
      <c r="AJ2595" s="13">
        <f t="shared" si="3105"/>
        <v>1.2559962284012969E-3</v>
      </c>
      <c r="AK2595" s="13">
        <f t="shared" si="3106"/>
        <v>1.1221293592755536E-4</v>
      </c>
      <c r="AL2595" s="13">
        <f t="shared" si="3107"/>
        <v>1.1952147657153642E-7</v>
      </c>
      <c r="AM2595" s="13">
        <f t="shared" si="3108"/>
        <v>2.0015687951139204E-6</v>
      </c>
      <c r="AN2595" s="13">
        <f t="shared" si="3109"/>
        <v>2.9677127087234338E-6</v>
      </c>
      <c r="AO2595" s="13">
        <f t="shared" si="3110"/>
        <v>2.2001039242364172E-6</v>
      </c>
      <c r="AP2595" s="13">
        <f t="shared" si="3111"/>
        <v>1.0873598070352774E-6</v>
      </c>
      <c r="AQ2595" s="13">
        <f t="shared" si="3112"/>
        <v>4.0305528420645539E-7</v>
      </c>
      <c r="AR2595" s="13">
        <f t="shared" si="3113"/>
        <v>1.0369264958367071E-2</v>
      </c>
      <c r="AS2595" s="13">
        <f t="shared" si="3114"/>
        <v>2.7792256968879781E-3</v>
      </c>
      <c r="AT2595" s="13">
        <f t="shared" si="3115"/>
        <v>3.7245144690848189E-4</v>
      </c>
      <c r="AU2595" s="13">
        <f t="shared" si="3116"/>
        <v>3.3275474402709291E-5</v>
      </c>
      <c r="AV2595" s="13">
        <f t="shared" si="3117"/>
        <v>2.2296675296527332E-6</v>
      </c>
      <c r="AW2595" s="13">
        <f t="shared" si="3118"/>
        <v>1.3193822243441009E-9</v>
      </c>
      <c r="AX2595" s="13">
        <f t="shared" si="3119"/>
        <v>8.9411857250000865E-8</v>
      </c>
      <c r="AY2595" s="13">
        <f t="shared" si="3120"/>
        <v>1.3257036466552758E-7</v>
      </c>
      <c r="AZ2595" s="13">
        <f t="shared" si="3121"/>
        <v>9.8280597943573103E-8</v>
      </c>
      <c r="BA2595" s="13">
        <f t="shared" si="3122"/>
        <v>4.8573329122316385E-8</v>
      </c>
      <c r="BB2595" s="13">
        <f t="shared" si="3123"/>
        <v>1.8004837816866043E-8</v>
      </c>
      <c r="BC2595" s="13">
        <f t="shared" si="3124"/>
        <v>5.3391305997630228E-9</v>
      </c>
      <c r="BD2595" s="13">
        <f t="shared" si="3125"/>
        <v>2.5624066708896235E-3</v>
      </c>
      <c r="BE2595" s="13">
        <f t="shared" si="3126"/>
        <v>6.8678990210074614E-4</v>
      </c>
      <c r="BF2595" s="13">
        <f t="shared" si="3127"/>
        <v>9.2038546220259658E-5</v>
      </c>
      <c r="BG2595" s="13">
        <f t="shared" si="3128"/>
        <v>8.2228873434001435E-6</v>
      </c>
      <c r="BH2595" s="13">
        <f t="shared" si="3129"/>
        <v>5.5098553029431613E-7</v>
      </c>
      <c r="BI2595" s="13">
        <f t="shared" si="3130"/>
        <v>2.9535616083795425E-8</v>
      </c>
      <c r="BJ2595" s="14">
        <f t="shared" si="3131"/>
        <v>6.4186656154768734E-2</v>
      </c>
      <c r="BK2595" s="14">
        <f t="shared" si="3132"/>
        <v>0.24982358450997594</v>
      </c>
      <c r="BL2595" s="14">
        <f t="shared" si="3133"/>
        <v>0.59078787781484576</v>
      </c>
      <c r="BM2595" s="14">
        <f t="shared" si="3134"/>
        <v>0.25535506350411497</v>
      </c>
      <c r="BN2595" s="14">
        <f t="shared" si="3135"/>
        <v>0.74377845460692216</v>
      </c>
    </row>
    <row r="2596" spans="1:66" x14ac:dyDescent="0.25">
      <c r="A2596" t="s">
        <v>298</v>
      </c>
      <c r="B2596" t="s">
        <v>299</v>
      </c>
      <c r="C2596" t="s">
        <v>363</v>
      </c>
      <c r="D2596" s="7" t="s">
        <v>553</v>
      </c>
      <c r="E2596" s="10">
        <f>VLOOKUP(A2596,home!$A$2:$E$405,3,FALSE)</f>
        <v>1.61333333333333</v>
      </c>
      <c r="F2596" s="10">
        <f>VLOOKUP(B2596,home!$B$2:$E$405,3,FALSE)</f>
        <v>1.08</v>
      </c>
      <c r="G2596" s="10">
        <f>VLOOKUP(C2596,away!$B$2:$E$405,4,FALSE)</f>
        <v>1.51</v>
      </c>
      <c r="H2596" s="10">
        <f>VLOOKUP(A2596,away!$A$2:$E$405,3,FALSE)</f>
        <v>1.4</v>
      </c>
      <c r="I2596" s="10">
        <f>VLOOKUP(C2596,away!$B$2:$E$405,3,FALSE)</f>
        <v>0.71</v>
      </c>
      <c r="J2596" s="10">
        <f>VLOOKUP(B2596,home!$B$2:$E$405,4,FALSE)</f>
        <v>1.07</v>
      </c>
      <c r="K2596" s="12">
        <f t="shared" si="3080"/>
        <v>2.6310239999999947</v>
      </c>
      <c r="L2596" s="12">
        <f t="shared" si="3081"/>
        <v>1.06358</v>
      </c>
      <c r="M2596" s="13">
        <f t="shared" si="3082"/>
        <v>2.4857295202636742E-2</v>
      </c>
      <c r="N2596" s="13">
        <f t="shared" si="3083"/>
        <v>6.5400140253221994E-2</v>
      </c>
      <c r="O2596" s="13">
        <f t="shared" si="3084"/>
        <v>2.643772203162038E-2</v>
      </c>
      <c r="P2596" s="13">
        <f t="shared" si="3085"/>
        <v>6.9558281170521832E-2</v>
      </c>
      <c r="Q2596" s="13">
        <f t="shared" si="3086"/>
        <v>8.6034669304796432E-2</v>
      </c>
      <c r="R2596" s="13">
        <f t="shared" si="3087"/>
        <v>1.40593161991954E-2</v>
      </c>
      <c r="S2596" s="13">
        <f t="shared" si="3088"/>
        <v>4.8661312905880293E-2</v>
      </c>
      <c r="T2596" s="13">
        <f t="shared" si="3089"/>
        <v>9.1504753579195366E-2</v>
      </c>
      <c r="U2596" s="13">
        <f t="shared" si="3090"/>
        <v>3.69903983436718E-2</v>
      </c>
      <c r="V2596" s="13">
        <f t="shared" si="3091"/>
        <v>1.5129907907611958E-2</v>
      </c>
      <c r="W2596" s="13">
        <f t="shared" si="3092"/>
        <v>7.5453093257660739E-2</v>
      </c>
      <c r="X2596" s="13">
        <f t="shared" si="3093"/>
        <v>8.0250400926982796E-2</v>
      </c>
      <c r="Y2596" s="13">
        <f t="shared" si="3094"/>
        <v>4.2676360708960172E-2</v>
      </c>
      <c r="Z2596" s="13">
        <f t="shared" si="3095"/>
        <v>4.9844025077134162E-3</v>
      </c>
      <c r="AA2596" s="13">
        <f t="shared" si="3096"/>
        <v>1.3114082623454155E-2</v>
      </c>
      <c r="AB2596" s="13">
        <f t="shared" si="3097"/>
        <v>1.7251733060145394E-2</v>
      </c>
      <c r="AC2596" s="13">
        <f t="shared" si="3098"/>
        <v>2.6461305920015684E-3</v>
      </c>
      <c r="AD2596" s="13">
        <f t="shared" si="3099"/>
        <v>4.9629724808785809E-2</v>
      </c>
      <c r="AE2596" s="13">
        <f t="shared" si="3100"/>
        <v>5.2785182712128405E-2</v>
      </c>
      <c r="AF2596" s="13">
        <f t="shared" si="3101"/>
        <v>2.8070632314482757E-2</v>
      </c>
      <c r="AG2596" s="13">
        <f t="shared" si="3102"/>
        <v>9.951787705679194E-3</v>
      </c>
      <c r="AH2596" s="13">
        <f t="shared" si="3103"/>
        <v>1.3253277047884583E-3</v>
      </c>
      <c r="AI2596" s="13">
        <f t="shared" si="3104"/>
        <v>3.4869689991633415E-3</v>
      </c>
      <c r="AJ2596" s="13">
        <f t="shared" si="3105"/>
        <v>4.5871495620273582E-3</v>
      </c>
      <c r="AK2596" s="13">
        <f t="shared" si="3106"/>
        <v>4.0229668630944798E-3</v>
      </c>
      <c r="AL2596" s="13">
        <f t="shared" si="3107"/>
        <v>2.9618716635402919E-4</v>
      </c>
      <c r="AM2596" s="13">
        <f t="shared" si="3108"/>
        <v>2.6115399417062111E-2</v>
      </c>
      <c r="AN2596" s="13">
        <f t="shared" si="3109"/>
        <v>2.7775816511998914E-2</v>
      </c>
      <c r="AO2596" s="13">
        <f t="shared" si="3110"/>
        <v>1.47709014629159E-2</v>
      </c>
      <c r="AP2596" s="13">
        <f t="shared" si="3111"/>
        <v>5.2366784593093664E-3</v>
      </c>
      <c r="AQ2596" s="13">
        <f t="shared" si="3112"/>
        <v>1.3924066189380635E-3</v>
      </c>
      <c r="AR2596" s="13">
        <f t="shared" si="3113"/>
        <v>2.819184080517818E-4</v>
      </c>
      <c r="AS2596" s="13">
        <f t="shared" si="3114"/>
        <v>7.4173409762602963E-4</v>
      </c>
      <c r="AT2596" s="13">
        <f t="shared" si="3115"/>
        <v>9.7576010623621177E-4</v>
      </c>
      <c r="AU2596" s="13">
        <f t="shared" si="3116"/>
        <v>8.5574941925000575E-4</v>
      </c>
      <c r="AV2596" s="13">
        <f t="shared" si="3117"/>
        <v>5.6287431500820582E-4</v>
      </c>
      <c r="AW2596" s="13">
        <f t="shared" si="3118"/>
        <v>2.3022830061226524E-5</v>
      </c>
      <c r="AX2596" s="13">
        <f t="shared" si="3119"/>
        <v>1.1451707105979383E-2</v>
      </c>
      <c r="AY2596" s="13">
        <f t="shared" si="3120"/>
        <v>1.2179806643777552E-2</v>
      </c>
      <c r="AZ2596" s="13">
        <f t="shared" si="3121"/>
        <v>6.4770993750944625E-3</v>
      </c>
      <c r="BA2596" s="13">
        <f t="shared" si="3122"/>
        <v>2.2963044511209903E-3</v>
      </c>
      <c r="BB2596" s="13">
        <f t="shared" si="3123"/>
        <v>6.1057587203081553E-4</v>
      </c>
      <c r="BC2596" s="13">
        <f t="shared" si="3124"/>
        <v>1.2987925719490701E-4</v>
      </c>
      <c r="BD2596" s="13">
        <f t="shared" si="3125"/>
        <v>4.9973796739285669E-5</v>
      </c>
      <c r="BE2596" s="13">
        <f t="shared" si="3126"/>
        <v>1.3148225859218205E-4</v>
      </c>
      <c r="BF2596" s="13">
        <f t="shared" si="3127"/>
        <v>1.729664889651183E-4</v>
      </c>
      <c r="BG2596" s="13">
        <f t="shared" si="3128"/>
        <v>1.5169299455432012E-4</v>
      </c>
      <c r="BH2596" s="13">
        <f t="shared" si="3129"/>
        <v>9.9776977326071229E-5</v>
      </c>
      <c r="BI2596" s="13">
        <f t="shared" si="3130"/>
        <v>5.2503124398469711E-5</v>
      </c>
      <c r="BJ2596" s="14">
        <f t="shared" si="3131"/>
        <v>0.69019332074731621</v>
      </c>
      <c r="BK2596" s="14">
        <f t="shared" si="3132"/>
        <v>0.17332892158878394</v>
      </c>
      <c r="BL2596" s="14">
        <f t="shared" si="3133"/>
        <v>0.12535209737390843</v>
      </c>
      <c r="BM2596" s="14">
        <f t="shared" si="3134"/>
        <v>0.69535453424201299</v>
      </c>
      <c r="BN2596" s="14">
        <f t="shared" si="3135"/>
        <v>0.28634742416199283</v>
      </c>
    </row>
    <row r="2597" spans="1:66" x14ac:dyDescent="0.25">
      <c r="A2597" t="s">
        <v>298</v>
      </c>
      <c r="B2597" t="s">
        <v>330</v>
      </c>
      <c r="C2597" t="s">
        <v>324</v>
      </c>
      <c r="D2597" s="7" t="s">
        <v>553</v>
      </c>
      <c r="E2597" s="10">
        <f>VLOOKUP(A2597,home!$A$2:$E$405,3,FALSE)</f>
        <v>1.61333333333333</v>
      </c>
      <c r="F2597" s="10">
        <f>VLOOKUP(B2597,home!$B$2:$E$405,3,FALSE)</f>
        <v>0.89</v>
      </c>
      <c r="G2597" s="10">
        <f>VLOOKUP(C2597,away!$B$2:$E$405,4,FALSE)</f>
        <v>1.08</v>
      </c>
      <c r="H2597" s="10">
        <f>VLOOKUP(A2597,away!$A$2:$E$405,3,FALSE)</f>
        <v>1.4</v>
      </c>
      <c r="I2597" s="10">
        <f>VLOOKUP(C2597,away!$B$2:$E$405,3,FALSE)</f>
        <v>0.62</v>
      </c>
      <c r="J2597" s="10">
        <f>VLOOKUP(B2597,home!$B$2:$E$405,4,FALSE)</f>
        <v>1.33</v>
      </c>
      <c r="K2597" s="12">
        <f t="shared" si="3080"/>
        <v>1.550735999999997</v>
      </c>
      <c r="L2597" s="12">
        <f t="shared" si="3081"/>
        <v>1.1544400000000001</v>
      </c>
      <c r="M2597" s="13">
        <f t="shared" si="3082"/>
        <v>6.685855570522381E-2</v>
      </c>
      <c r="N2597" s="13">
        <f t="shared" si="3083"/>
        <v>0.10367996924009576</v>
      </c>
      <c r="O2597" s="13">
        <f t="shared" si="3084"/>
        <v>7.7184191048338582E-2</v>
      </c>
      <c r="P2597" s="13">
        <f t="shared" si="3085"/>
        <v>0.11969230368953615</v>
      </c>
      <c r="Q2597" s="13">
        <f t="shared" si="3086"/>
        <v>8.0390130389754441E-2</v>
      </c>
      <c r="R2597" s="13">
        <f t="shared" si="3087"/>
        <v>4.4552258756922015E-2</v>
      </c>
      <c r="S2597" s="13">
        <f t="shared" si="3088"/>
        <v>5.356923811543246E-2</v>
      </c>
      <c r="T2597" s="13">
        <f t="shared" si="3089"/>
        <v>9.2805582127148123E-2</v>
      </c>
      <c r="U2597" s="13">
        <f t="shared" si="3090"/>
        <v>6.9088791535674085E-2</v>
      </c>
      <c r="V2597" s="13">
        <f t="shared" si="3091"/>
        <v>1.0655705166256505E-2</v>
      </c>
      <c r="W2597" s="13">
        <f t="shared" si="3092"/>
        <v>4.1554623080028663E-2</v>
      </c>
      <c r="X2597" s="13">
        <f t="shared" si="3093"/>
        <v>4.7972319068508296E-2</v>
      </c>
      <c r="Y2597" s="13">
        <f t="shared" si="3094"/>
        <v>2.7690582012724368E-2</v>
      </c>
      <c r="Z2597" s="13">
        <f t="shared" si="3095"/>
        <v>1.7144303199780348E-2</v>
      </c>
      <c r="AA2597" s="13">
        <f t="shared" si="3096"/>
        <v>2.6586288166814524E-2</v>
      </c>
      <c r="AB2597" s="13">
        <f t="shared" si="3097"/>
        <v>2.0614157083326614E-2</v>
      </c>
      <c r="AC2597" s="13">
        <f t="shared" si="3098"/>
        <v>1.1922613019874162E-3</v>
      </c>
      <c r="AD2597" s="13">
        <f t="shared" si="3099"/>
        <v>1.6110062494157799E-2</v>
      </c>
      <c r="AE2597" s="13">
        <f t="shared" si="3100"/>
        <v>1.859810054575553E-2</v>
      </c>
      <c r="AF2597" s="13">
        <f t="shared" si="3101"/>
        <v>1.0735195597021012E-2</v>
      </c>
      <c r="AG2597" s="13">
        <f t="shared" si="3102"/>
        <v>4.1310464016749782E-3</v>
      </c>
      <c r="AH2597" s="13">
        <f t="shared" si="3103"/>
        <v>4.9480173464886085E-3</v>
      </c>
      <c r="AI2597" s="13">
        <f t="shared" si="3104"/>
        <v>7.6730686278243445E-3</v>
      </c>
      <c r="AJ2597" s="13">
        <f t="shared" si="3105"/>
        <v>5.9494518758188971E-3</v>
      </c>
      <c r="AK2597" s="13">
        <f t="shared" si="3106"/>
        <v>3.0753430680332916E-3</v>
      </c>
      <c r="AL2597" s="13">
        <f t="shared" si="3107"/>
        <v>8.537695756632066E-5</v>
      </c>
      <c r="AM2597" s="13">
        <f t="shared" si="3108"/>
        <v>4.996490774388046E-3</v>
      </c>
      <c r="AN2597" s="13">
        <f t="shared" si="3109"/>
        <v>5.7681488095845355E-3</v>
      </c>
      <c r="AO2597" s="13">
        <f t="shared" si="3110"/>
        <v>3.3294908558683871E-3</v>
      </c>
      <c r="AP2597" s="13">
        <f t="shared" si="3111"/>
        <v>1.2812324745495667E-3</v>
      </c>
      <c r="AQ2597" s="13">
        <f t="shared" si="3112"/>
        <v>3.6977650447975066E-4</v>
      </c>
      <c r="AR2597" s="13">
        <f t="shared" si="3113"/>
        <v>1.1424378290960616E-3</v>
      </c>
      <c r="AS2597" s="13">
        <f t="shared" si="3114"/>
        <v>1.7716194693411069E-3</v>
      </c>
      <c r="AT2597" s="13">
        <f t="shared" si="3115"/>
        <v>1.3736570447040733E-3</v>
      </c>
      <c r="AU2597" s="13">
        <f t="shared" si="3116"/>
        <v>7.100598102920705E-4</v>
      </c>
      <c r="AV2597" s="13">
        <f t="shared" si="3117"/>
        <v>2.7527882749327047E-4</v>
      </c>
      <c r="AW2597" s="13">
        <f t="shared" si="3118"/>
        <v>4.2456814760849676E-6</v>
      </c>
      <c r="AX2597" s="13">
        <f t="shared" si="3119"/>
        <v>1.2913730195852331E-3</v>
      </c>
      <c r="AY2597" s="13">
        <f t="shared" si="3120"/>
        <v>1.4908126687299768E-3</v>
      </c>
      <c r="AZ2597" s="13">
        <f t="shared" si="3121"/>
        <v>8.6052688864431744E-4</v>
      </c>
      <c r="BA2597" s="13">
        <f t="shared" si="3122"/>
        <v>3.3114222044218191E-4</v>
      </c>
      <c r="BB2597" s="13">
        <f t="shared" si="3123"/>
        <v>9.5570956241818172E-5</v>
      </c>
      <c r="BC2597" s="13">
        <f t="shared" si="3124"/>
        <v>2.2066186944760909E-5</v>
      </c>
      <c r="BD2597" s="13">
        <f t="shared" si="3125"/>
        <v>2.198126545702764E-4</v>
      </c>
      <c r="BE2597" s="13">
        <f t="shared" si="3126"/>
        <v>3.4087139669769148E-4</v>
      </c>
      <c r="BF2597" s="13">
        <f t="shared" si="3127"/>
        <v>2.6430077311469523E-4</v>
      </c>
      <c r="BG2597" s="13">
        <f t="shared" si="3128"/>
        <v>1.3662024123226309E-4</v>
      </c>
      <c r="BH2597" s="13">
        <f t="shared" si="3129"/>
        <v>5.2965481601888569E-5</v>
      </c>
      <c r="BI2597" s="13">
        <f t="shared" si="3130"/>
        <v>1.6427095815477216E-5</v>
      </c>
      <c r="BJ2597" s="14">
        <f t="shared" si="3131"/>
        <v>0.46350424231632747</v>
      </c>
      <c r="BK2597" s="14">
        <f t="shared" si="3132"/>
        <v>0.25354425360473265</v>
      </c>
      <c r="BL2597" s="14">
        <f t="shared" si="3133"/>
        <v>0.26597561813319992</v>
      </c>
      <c r="BM2597" s="14">
        <f t="shared" si="3134"/>
        <v>0.50632444143691568</v>
      </c>
      <c r="BN2597" s="14">
        <f t="shared" si="3135"/>
        <v>0.49235740882987078</v>
      </c>
    </row>
    <row r="2598" spans="1:66" x14ac:dyDescent="0.25">
      <c r="A2598" t="s">
        <v>298</v>
      </c>
      <c r="B2598" t="s">
        <v>338</v>
      </c>
      <c r="C2598" t="s">
        <v>203</v>
      </c>
      <c r="D2598" s="7" t="s">
        <v>553</v>
      </c>
      <c r="E2598" s="10">
        <f>VLOOKUP(A2598,home!$A$2:$E$405,3,FALSE)</f>
        <v>1.61333333333333</v>
      </c>
      <c r="F2598" s="10">
        <f>VLOOKUP(B2598,home!$B$2:$E$405,3,FALSE)</f>
        <v>0.7</v>
      </c>
      <c r="G2598" s="10">
        <f>VLOOKUP(C2598,away!$B$2:$E$405,4,FALSE)</f>
        <v>0.97</v>
      </c>
      <c r="H2598" s="10">
        <f>VLOOKUP(A2598,away!$A$2:$E$405,3,FALSE)</f>
        <v>1.4</v>
      </c>
      <c r="I2598" s="10">
        <f>VLOOKUP(C2598,away!$B$2:$E$405,3,FALSE)</f>
        <v>0.89</v>
      </c>
      <c r="J2598" s="10">
        <f>VLOOKUP(B2598,home!$B$2:$E$405,4,FALSE)</f>
        <v>0.89</v>
      </c>
      <c r="K2598" s="12">
        <f t="shared" si="3080"/>
        <v>1.0954533333333309</v>
      </c>
      <c r="L2598" s="12">
        <f t="shared" si="3081"/>
        <v>1.10894</v>
      </c>
      <c r="M2598" s="13">
        <f t="shared" si="3082"/>
        <v>0.11031743091582029</v>
      </c>
      <c r="N2598" s="13">
        <f t="shared" si="3083"/>
        <v>0.1208475974215048</v>
      </c>
      <c r="O2598" s="13">
        <f t="shared" si="3084"/>
        <v>0.12233541183978977</v>
      </c>
      <c r="P2598" s="13">
        <f t="shared" si="3085"/>
        <v>0.13401273468460356</v>
      </c>
      <c r="Q2598" s="13">
        <f t="shared" si="3086"/>
        <v>6.6191451710355939E-2</v>
      </c>
      <c r="R2598" s="13">
        <f t="shared" si="3087"/>
        <v>6.7831315802808254E-2</v>
      </c>
      <c r="S2598" s="13">
        <f t="shared" si="3088"/>
        <v>4.0699400150439956E-2</v>
      </c>
      <c r="T2598" s="13">
        <f t="shared" si="3089"/>
        <v>7.3402348459682132E-2</v>
      </c>
      <c r="U2598" s="13">
        <f t="shared" si="3090"/>
        <v>7.4306041000572157E-2</v>
      </c>
      <c r="V2598" s="13">
        <f t="shared" si="3091"/>
        <v>5.4934784999816433E-3</v>
      </c>
      <c r="W2598" s="13">
        <f t="shared" si="3092"/>
        <v>2.416988213809388E-2</v>
      </c>
      <c r="X2598" s="13">
        <f t="shared" si="3093"/>
        <v>2.6802949098217829E-2</v>
      </c>
      <c r="Y2598" s="13">
        <f t="shared" si="3094"/>
        <v>1.4861431186488843E-2</v>
      </c>
      <c r="Z2598" s="13">
        <f t="shared" si="3095"/>
        <v>2.5073619782122046E-2</v>
      </c>
      <c r="AA2598" s="13">
        <f t="shared" si="3096"/>
        <v>2.7466980369058147E-2</v>
      </c>
      <c r="AB2598" s="13">
        <f t="shared" si="3097"/>
        <v>1.5044397600942954E-2</v>
      </c>
      <c r="AC2598" s="13">
        <f t="shared" si="3098"/>
        <v>4.1708961505558783E-4</v>
      </c>
      <c r="AD2598" s="13">
        <f t="shared" si="3099"/>
        <v>6.6192444886121662E-3</v>
      </c>
      <c r="AE2598" s="13">
        <f t="shared" si="3100"/>
        <v>7.340344983201577E-3</v>
      </c>
      <c r="AF2598" s="13">
        <f t="shared" si="3101"/>
        <v>4.0700010828357792E-3</v>
      </c>
      <c r="AG2598" s="13">
        <f t="shared" si="3102"/>
        <v>1.5044623335999689E-3</v>
      </c>
      <c r="AH2598" s="13">
        <f t="shared" si="3103"/>
        <v>6.9512849802966124E-3</v>
      </c>
      <c r="AI2598" s="13">
        <f t="shared" si="3104"/>
        <v>7.6148083026158428E-3</v>
      </c>
      <c r="AJ2598" s="13">
        <f t="shared" si="3105"/>
        <v>4.1708335688974245E-3</v>
      </c>
      <c r="AK2598" s="13">
        <f t="shared" si="3106"/>
        <v>1.5229845119424123E-3</v>
      </c>
      <c r="AL2598" s="13">
        <f t="shared" si="3107"/>
        <v>2.0267085430878034E-5</v>
      </c>
      <c r="AM2598" s="13">
        <f t="shared" si="3108"/>
        <v>1.450214687839696E-3</v>
      </c>
      <c r="AN2598" s="13">
        <f t="shared" si="3109"/>
        <v>1.6082010759329527E-3</v>
      </c>
      <c r="AO2598" s="13">
        <f t="shared" si="3110"/>
        <v>8.9169925057254451E-4</v>
      </c>
      <c r="AP2598" s="13">
        <f t="shared" si="3111"/>
        <v>3.2961365564330568E-4</v>
      </c>
      <c r="AQ2598" s="13">
        <f t="shared" si="3112"/>
        <v>9.1380441822271947E-5</v>
      </c>
      <c r="AR2598" s="13">
        <f t="shared" si="3113"/>
        <v>1.5417115932100239E-3</v>
      </c>
      <c r="AS2598" s="13">
        <f t="shared" si="3114"/>
        <v>1.6888731038205613E-3</v>
      </c>
      <c r="AT2598" s="13">
        <f t="shared" si="3115"/>
        <v>9.2504083557862118E-4</v>
      </c>
      <c r="AU2598" s="13">
        <f t="shared" si="3116"/>
        <v>3.3777968893468346E-4</v>
      </c>
      <c r="AV2598" s="13">
        <f t="shared" si="3117"/>
        <v>9.2505471543948632E-5</v>
      </c>
      <c r="AW2598" s="13">
        <f t="shared" si="3118"/>
        <v>6.8389704553554654E-7</v>
      </c>
      <c r="AX2598" s="13">
        <f t="shared" si="3119"/>
        <v>2.647737523071584E-4</v>
      </c>
      <c r="AY2598" s="13">
        <f t="shared" si="3120"/>
        <v>2.936182048835003E-4</v>
      </c>
      <c r="AZ2598" s="13">
        <f t="shared" si="3121"/>
        <v>1.6280248606175443E-4</v>
      </c>
      <c r="BA2598" s="13">
        <f t="shared" si="3122"/>
        <v>6.0179396297773956E-5</v>
      </c>
      <c r="BB2598" s="13">
        <f t="shared" si="3123"/>
        <v>1.6683834932613379E-5</v>
      </c>
      <c r="BC2598" s="13">
        <f t="shared" si="3124"/>
        <v>3.7002743820344535E-6</v>
      </c>
      <c r="BD2598" s="13">
        <f t="shared" si="3125"/>
        <v>2.8494427569572013E-4</v>
      </c>
      <c r="BE2598" s="13">
        <f t="shared" si="3126"/>
        <v>3.1214315662512831E-4</v>
      </c>
      <c r="BF2598" s="13">
        <f t="shared" si="3127"/>
        <v>1.709691307010924E-4</v>
      </c>
      <c r="BG2598" s="13">
        <f t="shared" si="3128"/>
        <v>6.2429568041204536E-5</v>
      </c>
      <c r="BH2598" s="13">
        <f t="shared" si="3129"/>
        <v>1.7097169602324368E-5</v>
      </c>
      <c r="BI2598" s="13">
        <f t="shared" si="3130"/>
        <v>3.7458302862863075E-6</v>
      </c>
      <c r="BJ2598" s="14">
        <f t="shared" si="3131"/>
        <v>0.35098257996326859</v>
      </c>
      <c r="BK2598" s="14">
        <f t="shared" si="3132"/>
        <v>0.29125401915621546</v>
      </c>
      <c r="BL2598" s="14">
        <f t="shared" si="3133"/>
        <v>0.33268129780096306</v>
      </c>
      <c r="BM2598" s="14">
        <f t="shared" si="3134"/>
        <v>0.37816264001984856</v>
      </c>
      <c r="BN2598" s="14">
        <f t="shared" si="3135"/>
        <v>0.62153594237488263</v>
      </c>
    </row>
    <row r="2599" spans="1:66" x14ac:dyDescent="0.25">
      <c r="A2599" t="s">
        <v>298</v>
      </c>
      <c r="B2599" t="s">
        <v>358</v>
      </c>
      <c r="C2599" t="s">
        <v>325</v>
      </c>
      <c r="D2599" s="7" t="s">
        <v>553</v>
      </c>
      <c r="E2599" s="10">
        <f>VLOOKUP(A2599,home!$A$2:$E$405,3,FALSE)</f>
        <v>1.61333333333333</v>
      </c>
      <c r="F2599" s="10">
        <f>VLOOKUP(B2599,home!$B$2:$E$405,3,FALSE)</f>
        <v>0.89</v>
      </c>
      <c r="G2599" s="10">
        <f>VLOOKUP(C2599,away!$B$2:$E$405,4,FALSE)</f>
        <v>0.77</v>
      </c>
      <c r="H2599" s="10">
        <f>VLOOKUP(A2599,away!$A$2:$E$405,3,FALSE)</f>
        <v>1.4</v>
      </c>
      <c r="I2599" s="10">
        <f>VLOOKUP(C2599,away!$B$2:$E$405,3,FALSE)</f>
        <v>0.93</v>
      </c>
      <c r="J2599" s="10">
        <f>VLOOKUP(B2599,home!$B$2:$E$405,4,FALSE)</f>
        <v>0.92</v>
      </c>
      <c r="K2599" s="12">
        <f t="shared" si="3080"/>
        <v>1.105617333333331</v>
      </c>
      <c r="L2599" s="12">
        <f t="shared" si="3081"/>
        <v>1.19784</v>
      </c>
      <c r="M2599" s="13">
        <f t="shared" si="3082"/>
        <v>9.9912813995174293E-2</v>
      </c>
      <c r="N2599" s="13">
        <f t="shared" si="3083"/>
        <v>0.11046533897517372</v>
      </c>
      <c r="O2599" s="13">
        <f t="shared" si="3084"/>
        <v>0.11967956511597957</v>
      </c>
      <c r="P2599" s="13">
        <f t="shared" si="3085"/>
        <v>0.13231980163802209</v>
      </c>
      <c r="Q2599" s="13">
        <f t="shared" si="3086"/>
        <v>6.1066196751747036E-2</v>
      </c>
      <c r="R2599" s="13">
        <f t="shared" si="3087"/>
        <v>7.1678485139262504E-2</v>
      </c>
      <c r="S2599" s="13">
        <f t="shared" si="3088"/>
        <v>4.3809520534501135E-2</v>
      </c>
      <c r="T2599" s="13">
        <f t="shared" si="3089"/>
        <v>7.3147533117112667E-2</v>
      </c>
      <c r="U2599" s="13">
        <f t="shared" si="3090"/>
        <v>7.9248975597044205E-2</v>
      </c>
      <c r="V2599" s="13">
        <f t="shared" si="3091"/>
        <v>6.4465839267312816E-3</v>
      </c>
      <c r="W2599" s="13">
        <f t="shared" si="3092"/>
        <v>2.2505281869825026E-2</v>
      </c>
      <c r="X2599" s="13">
        <f t="shared" si="3093"/>
        <v>2.695772683495121E-2</v>
      </c>
      <c r="Y2599" s="13">
        <f t="shared" si="3094"/>
        <v>1.6145521755988983E-2</v>
      </c>
      <c r="Z2599" s="13">
        <f t="shared" si="3095"/>
        <v>2.8619785546404736E-2</v>
      </c>
      <c r="AA2599" s="13">
        <f t="shared" si="3096"/>
        <v>3.1642530976387813E-2</v>
      </c>
      <c r="AB2599" s="13">
        <f t="shared" si="3097"/>
        <v>1.7492265359015612E-2</v>
      </c>
      <c r="AC2599" s="13">
        <f t="shared" si="3098"/>
        <v>5.3359691334808727E-4</v>
      </c>
      <c r="AD2599" s="13">
        <f t="shared" si="3099"/>
        <v>6.2205574317077293E-3</v>
      </c>
      <c r="AE2599" s="13">
        <f t="shared" si="3100"/>
        <v>7.4512325139967864E-3</v>
      </c>
      <c r="AF2599" s="13">
        <f t="shared" si="3101"/>
        <v>4.4626921772829564E-3</v>
      </c>
      <c r="AG2599" s="13">
        <f t="shared" si="3102"/>
        <v>1.7818637325455391E-3</v>
      </c>
      <c r="AH2599" s="13">
        <f t="shared" si="3103"/>
        <v>8.5704809797263644E-3</v>
      </c>
      <c r="AI2599" s="13">
        <f t="shared" si="3104"/>
        <v>9.4756723261890975E-3</v>
      </c>
      <c r="AJ2599" s="13">
        <f t="shared" si="3105"/>
        <v>5.2382337844108177E-3</v>
      </c>
      <c r="AK2599" s="13">
        <f t="shared" si="3106"/>
        <v>1.9304940226989502E-3</v>
      </c>
      <c r="AL2599" s="13">
        <f t="shared" si="3107"/>
        <v>2.826681980242885E-5</v>
      </c>
      <c r="AM2599" s="13">
        <f t="shared" si="3108"/>
        <v>1.3755112238983053E-3</v>
      </c>
      <c r="AN2599" s="13">
        <f t="shared" si="3109"/>
        <v>1.6476423644343459E-3</v>
      </c>
      <c r="AO2599" s="13">
        <f t="shared" si="3110"/>
        <v>9.8680596490701876E-4</v>
      </c>
      <c r="AP2599" s="13">
        <f t="shared" si="3111"/>
        <v>3.9401188566807446E-4</v>
      </c>
      <c r="AQ2599" s="13">
        <f t="shared" si="3112"/>
        <v>1.1799079928216162E-4</v>
      </c>
      <c r="AR2599" s="13">
        <f t="shared" si="3113"/>
        <v>2.0532129873510824E-3</v>
      </c>
      <c r="AS2599" s="13">
        <f t="shared" si="3114"/>
        <v>2.2700678678404663E-3</v>
      </c>
      <c r="AT2599" s="13">
        <f t="shared" si="3115"/>
        <v>1.2549131912637287E-3</v>
      </c>
      <c r="AU2599" s="13">
        <f t="shared" si="3116"/>
        <v>4.6248459202994139E-4</v>
      </c>
      <c r="AV2599" s="13">
        <f t="shared" si="3117"/>
        <v>1.2783274533697438E-4</v>
      </c>
      <c r="AW2599" s="13">
        <f t="shared" si="3118"/>
        <v>1.0398677272366008E-6</v>
      </c>
      <c r="AX2599" s="13">
        <f t="shared" si="3119"/>
        <v>2.5346484188941843E-4</v>
      </c>
      <c r="AY2599" s="13">
        <f t="shared" si="3120"/>
        <v>3.0361032620882097E-4</v>
      </c>
      <c r="AZ2599" s="13">
        <f t="shared" si="3121"/>
        <v>1.8183829657298709E-4</v>
      </c>
      <c r="BA2599" s="13">
        <f t="shared" si="3122"/>
        <v>7.2604395055662294E-5</v>
      </c>
      <c r="BB2599" s="13">
        <f t="shared" si="3123"/>
        <v>2.1742112143368637E-5</v>
      </c>
      <c r="BC2599" s="13">
        <f t="shared" si="3124"/>
        <v>5.2087143219625297E-6</v>
      </c>
      <c r="BD2599" s="13">
        <f t="shared" si="3125"/>
        <v>4.0990344079477062E-4</v>
      </c>
      <c r="BE2599" s="13">
        <f t="shared" si="3126"/>
        <v>4.5319634913567122E-4</v>
      </c>
      <c r="BF2599" s="13">
        <f t="shared" si="3127"/>
        <v>2.5053086950389109E-4</v>
      </c>
      <c r="BG2599" s="13">
        <f t="shared" si="3128"/>
        <v>9.2330423952857607E-5</v>
      </c>
      <c r="BH2599" s="13">
        <f t="shared" si="3129"/>
        <v>2.5520529279073595E-5</v>
      </c>
      <c r="BI2599" s="13">
        <f t="shared" si="3130"/>
        <v>5.6431879053569025E-6</v>
      </c>
      <c r="BJ2599" s="14">
        <f t="shared" si="3131"/>
        <v>0.33556437608471373</v>
      </c>
      <c r="BK2599" s="14">
        <f t="shared" si="3132"/>
        <v>0.28335419415378821</v>
      </c>
      <c r="BL2599" s="14">
        <f t="shared" si="3133"/>
        <v>0.3523623394851087</v>
      </c>
      <c r="BM2599" s="14">
        <f t="shared" si="3134"/>
        <v>0.40447592319617454</v>
      </c>
      <c r="BN2599" s="14">
        <f t="shared" si="3135"/>
        <v>0.59512220161535923</v>
      </c>
    </row>
    <row r="2600" spans="1:66" x14ac:dyDescent="0.25">
      <c r="A2600" t="s">
        <v>298</v>
      </c>
      <c r="B2600" t="s">
        <v>366</v>
      </c>
      <c r="C2600" t="s">
        <v>331</v>
      </c>
      <c r="D2600" s="7" t="s">
        <v>553</v>
      </c>
      <c r="E2600" s="10">
        <f>VLOOKUP(A2600,home!$A$2:$E$405,3,FALSE)</f>
        <v>1.61333333333333</v>
      </c>
      <c r="F2600" s="10">
        <f>VLOOKUP(B2600,home!$B$2:$E$405,3,FALSE)</f>
        <v>1.01</v>
      </c>
      <c r="G2600" s="10">
        <f>VLOOKUP(C2600,away!$B$2:$E$405,4,FALSE)</f>
        <v>2.0099999999999998</v>
      </c>
      <c r="H2600" s="10">
        <f>VLOOKUP(A2600,away!$A$2:$E$405,3,FALSE)</f>
        <v>1.4</v>
      </c>
      <c r="I2600" s="10">
        <f>VLOOKUP(C2600,away!$B$2:$E$405,3,FALSE)</f>
        <v>0.54</v>
      </c>
      <c r="J2600" s="10">
        <f>VLOOKUP(B2600,home!$B$2:$E$405,4,FALSE)</f>
        <v>0.71</v>
      </c>
      <c r="K2600" s="12">
        <f t="shared" si="3080"/>
        <v>3.2752279999999927</v>
      </c>
      <c r="L2600" s="12">
        <f t="shared" si="3081"/>
        <v>0.53676000000000001</v>
      </c>
      <c r="M2600" s="13">
        <f t="shared" si="3082"/>
        <v>2.2104192114679053E-2</v>
      </c>
      <c r="N2600" s="13">
        <f t="shared" si="3083"/>
        <v>7.2396268931375879E-2</v>
      </c>
      <c r="O2600" s="13">
        <f t="shared" si="3084"/>
        <v>1.1864646159475127E-2</v>
      </c>
      <c r="P2600" s="13">
        <f t="shared" si="3085"/>
        <v>3.8859421311605316E-2</v>
      </c>
      <c r="Q2600" s="13">
        <f t="shared" si="3086"/>
        <v>0.11855714354978597</v>
      </c>
      <c r="R2600" s="13">
        <f t="shared" si="3087"/>
        <v>3.184233736279934E-3</v>
      </c>
      <c r="S2600" s="13">
        <f t="shared" si="3088"/>
        <v>1.7078826233939148E-2</v>
      </c>
      <c r="T2600" s="13">
        <f t="shared" si="3089"/>
        <v>6.3636732371783106E-2</v>
      </c>
      <c r="U2600" s="13">
        <f t="shared" si="3090"/>
        <v>1.0429091491608632E-2</v>
      </c>
      <c r="V2600" s="13">
        <f t="shared" si="3091"/>
        <v>3.3360856553520434E-3</v>
      </c>
      <c r="W2600" s="13">
        <f t="shared" si="3092"/>
        <v>0.1294338920514258</v>
      </c>
      <c r="X2600" s="13">
        <f t="shared" si="3093"/>
        <v>6.9474935897523307E-2</v>
      </c>
      <c r="Y2600" s="13">
        <f t="shared" si="3094"/>
        <v>1.8645683296177301E-2</v>
      </c>
      <c r="Z2600" s="13">
        <f t="shared" si="3095"/>
        <v>5.6972310009520584E-4</v>
      </c>
      <c r="AA2600" s="13">
        <f t="shared" si="3096"/>
        <v>1.8659730496786168E-3</v>
      </c>
      <c r="AB2600" s="13">
        <f t="shared" si="3097"/>
        <v>3.0557435897763927E-3</v>
      </c>
      <c r="AC2600" s="13">
        <f t="shared" si="3098"/>
        <v>3.6655478443961418E-4</v>
      </c>
      <c r="AD2600" s="13">
        <f t="shared" si="3099"/>
        <v>0.10598137684895159</v>
      </c>
      <c r="AE2600" s="13">
        <f t="shared" si="3100"/>
        <v>5.6886563837443255E-2</v>
      </c>
      <c r="AF2600" s="13">
        <f t="shared" si="3101"/>
        <v>1.5267216002693018E-2</v>
      </c>
      <c r="AG2600" s="13">
        <f t="shared" si="3102"/>
        <v>2.731610287201835E-3</v>
      </c>
      <c r="AH2600" s="13">
        <f t="shared" si="3103"/>
        <v>7.6451142801775657E-5</v>
      </c>
      <c r="AI2600" s="13">
        <f t="shared" si="3104"/>
        <v>2.5039492353637354E-4</v>
      </c>
      <c r="AJ2600" s="13">
        <f t="shared" si="3105"/>
        <v>4.1005023231209406E-4</v>
      </c>
      <c r="AK2600" s="13">
        <f t="shared" si="3106"/>
        <v>4.476693340916906E-4</v>
      </c>
      <c r="AL2600" s="13">
        <f t="shared" si="3107"/>
        <v>2.5776299316299104E-5</v>
      </c>
      <c r="AM2600" s="13">
        <f t="shared" si="3108"/>
        <v>6.9422634586847443E-2</v>
      </c>
      <c r="AN2600" s="13">
        <f t="shared" si="3109"/>
        <v>3.726329334083623E-2</v>
      </c>
      <c r="AO2600" s="13">
        <f t="shared" si="3110"/>
        <v>1.0000722666813625E-2</v>
      </c>
      <c r="AP2600" s="13">
        <f t="shared" si="3111"/>
        <v>1.7893292995462943E-3</v>
      </c>
      <c r="AQ2600" s="13">
        <f t="shared" si="3112"/>
        <v>2.4011009870611718E-4</v>
      </c>
      <c r="AR2600" s="13">
        <f t="shared" si="3113"/>
        <v>8.2071830820562237E-6</v>
      </c>
      <c r="AS2600" s="13">
        <f t="shared" si="3114"/>
        <v>2.6880395831476785E-5</v>
      </c>
      <c r="AT2600" s="13">
        <f t="shared" si="3115"/>
        <v>4.4019712539167941E-5</v>
      </c>
      <c r="AU2600" s="13">
        <f t="shared" si="3116"/>
        <v>4.805819835341119E-5</v>
      </c>
      <c r="AV2600" s="13">
        <f t="shared" si="3117"/>
        <v>3.9350389219161479E-5</v>
      </c>
      <c r="AW2600" s="13">
        <f t="shared" si="3118"/>
        <v>1.2587507657037115E-6</v>
      </c>
      <c r="AX2600" s="13">
        <f t="shared" si="3119"/>
        <v>3.789582610543514E-2</v>
      </c>
      <c r="AY2600" s="13">
        <f t="shared" si="3120"/>
        <v>2.0340963620353363E-2</v>
      </c>
      <c r="AZ2600" s="13">
        <f t="shared" si="3121"/>
        <v>5.459107816430434E-3</v>
      </c>
      <c r="BA2600" s="13">
        <f t="shared" si="3122"/>
        <v>9.7674357051573358E-4</v>
      </c>
      <c r="BB2600" s="13">
        <f t="shared" si="3123"/>
        <v>1.3106921972750625E-4</v>
      </c>
      <c r="BC2600" s="13">
        <f t="shared" si="3124"/>
        <v>1.4070542876187257E-5</v>
      </c>
      <c r="BD2600" s="13">
        <f t="shared" si="3125"/>
        <v>7.3421459852074951E-7</v>
      </c>
      <c r="BE2600" s="13">
        <f t="shared" si="3126"/>
        <v>2.4047202110839119E-6</v>
      </c>
      <c r="BF2600" s="13">
        <f t="shared" si="3127"/>
        <v>3.9380034837539629E-6</v>
      </c>
      <c r="BG2600" s="13">
        <f t="shared" si="3128"/>
        <v>4.2992864246961632E-6</v>
      </c>
      <c r="BH2600" s="13">
        <f t="shared" si="3129"/>
        <v>3.5202858195461845E-6</v>
      </c>
      <c r="BI2600" s="13">
        <f t="shared" si="3130"/>
        <v>2.3059477368361166E-6</v>
      </c>
      <c r="BJ2600" s="14">
        <f t="shared" si="3131"/>
        <v>0.83654529394244914</v>
      </c>
      <c r="BK2600" s="14">
        <f t="shared" si="3132"/>
        <v>0.10211182001968483</v>
      </c>
      <c r="BL2600" s="14">
        <f t="shared" si="3133"/>
        <v>3.1767971996860357E-2</v>
      </c>
      <c r="BM2600" s="14">
        <f t="shared" si="3134"/>
        <v>0.68368919838630082</v>
      </c>
      <c r="BN2600" s="14">
        <f t="shared" si="3135"/>
        <v>0.26696590580320123</v>
      </c>
    </row>
    <row r="2601" spans="1:66" x14ac:dyDescent="0.25">
      <c r="A2601" t="s">
        <v>304</v>
      </c>
      <c r="B2601" t="s">
        <v>310</v>
      </c>
      <c r="C2601" t="s">
        <v>378</v>
      </c>
      <c r="D2601" s="7" t="s">
        <v>553</v>
      </c>
      <c r="E2601" s="10">
        <f>VLOOKUP(A2601,home!$A$2:$E$405,3,FALSE)</f>
        <v>1.34782608695652</v>
      </c>
      <c r="F2601" s="10">
        <f>VLOOKUP(B2601,home!$B$2:$E$405,3,FALSE)</f>
        <v>0.95</v>
      </c>
      <c r="G2601" s="10">
        <f>VLOOKUP(C2601,away!$B$2:$E$405,4,FALSE)</f>
        <v>1.06</v>
      </c>
      <c r="H2601" s="10">
        <f>VLOOKUP(A2601,away!$A$2:$E$405,3,FALSE)</f>
        <v>1.2028985507246399</v>
      </c>
      <c r="I2601" s="10">
        <f>VLOOKUP(C2601,away!$B$2:$E$405,3,FALSE)</f>
        <v>0.85</v>
      </c>
      <c r="J2601" s="10">
        <f>VLOOKUP(B2601,home!$B$2:$E$405,4,FALSE)</f>
        <v>1.31</v>
      </c>
      <c r="K2601" s="12">
        <f t="shared" si="3080"/>
        <v>1.3572608695652155</v>
      </c>
      <c r="L2601" s="12">
        <f t="shared" si="3081"/>
        <v>1.3394275362318866</v>
      </c>
      <c r="M2601" s="13">
        <f t="shared" si="3082"/>
        <v>6.7428439043138846E-2</v>
      </c>
      <c r="N2601" s="13">
        <f t="shared" si="3083"/>
        <v>9.1517981809115773E-2</v>
      </c>
      <c r="O2601" s="13">
        <f t="shared" si="3084"/>
        <v>9.0315507979513418E-2</v>
      </c>
      <c r="P2601" s="13">
        <f t="shared" si="3085"/>
        <v>0.12258170489549855</v>
      </c>
      <c r="Q2601" s="13">
        <f t="shared" si="3086"/>
        <v>6.2106887785547044E-2</v>
      </c>
      <c r="R2601" s="13">
        <f t="shared" si="3087"/>
        <v>6.0485539168265476E-2</v>
      </c>
      <c r="S2601" s="13">
        <f t="shared" si="3088"/>
        <v>5.5711931746906168E-2</v>
      </c>
      <c r="T2601" s="13">
        <f t="shared" si="3089"/>
        <v>8.3187675689625526E-2</v>
      </c>
      <c r="U2601" s="13">
        <f t="shared" si="3090"/>
        <v>8.2094655487640916E-2</v>
      </c>
      <c r="V2601" s="13">
        <f t="shared" si="3091"/>
        <v>1.125351668865522E-2</v>
      </c>
      <c r="W2601" s="13">
        <f t="shared" si="3092"/>
        <v>2.8098416173933619E-2</v>
      </c>
      <c r="X2601" s="13">
        <f t="shared" si="3093"/>
        <v>3.7635792347870102E-2</v>
      </c>
      <c r="Y2601" s="13">
        <f t="shared" si="3094"/>
        <v>2.5205208309321273E-2</v>
      </c>
      <c r="Z2601" s="13">
        <f t="shared" si="3095"/>
        <v>2.700533223526903E-2</v>
      </c>
      <c r="AA2601" s="13">
        <f t="shared" si="3096"/>
        <v>3.6653280712538788E-2</v>
      </c>
      <c r="AB2601" s="13">
        <f t="shared" si="3097"/>
        <v>2.4874031826159177E-2</v>
      </c>
      <c r="AC2601" s="13">
        <f t="shared" si="3098"/>
        <v>1.278647482928857E-3</v>
      </c>
      <c r="AD2601" s="13">
        <f t="shared" si="3099"/>
        <v>9.5342201924096155E-3</v>
      </c>
      <c r="AE2601" s="13">
        <f t="shared" si="3100"/>
        <v>1.2770397062211515E-2</v>
      </c>
      <c r="AF2601" s="13">
        <f t="shared" si="3101"/>
        <v>8.5525107368704459E-3</v>
      </c>
      <c r="AG2601" s="13">
        <f t="shared" si="3102"/>
        <v>3.8184894616277122E-3</v>
      </c>
      <c r="AH2601" s="13">
        <f t="shared" si="3103"/>
        <v>9.0429214052524833E-3</v>
      </c>
      <c r="AI2601" s="13">
        <f t="shared" si="3104"/>
        <v>1.2273603369902887E-2</v>
      </c>
      <c r="AJ2601" s="13">
        <f t="shared" si="3105"/>
        <v>8.3292407912664776E-3</v>
      </c>
      <c r="AK2601" s="13">
        <f t="shared" si="3106"/>
        <v>3.768317533057469E-3</v>
      </c>
      <c r="AL2601" s="13">
        <f t="shared" si="3107"/>
        <v>9.298081975024206E-5</v>
      </c>
      <c r="AM2601" s="13">
        <f t="shared" si="3108"/>
        <v>2.5880847977952201E-3</v>
      </c>
      <c r="AN2601" s="13">
        <f t="shared" si="3109"/>
        <v>3.4665520442700519E-3</v>
      </c>
      <c r="AO2601" s="13">
        <f t="shared" si="3110"/>
        <v>2.3215976319381228E-3</v>
      </c>
      <c r="AP2601" s="13">
        <f t="shared" si="3111"/>
        <v>1.0365372654228871E-3</v>
      </c>
      <c r="AQ2601" s="13">
        <f t="shared" si="3112"/>
        <v>3.470916389094786E-4</v>
      </c>
      <c r="AR2601" s="13">
        <f t="shared" si="3113"/>
        <v>2.4224675876351833E-3</v>
      </c>
      <c r="AS2601" s="13">
        <f t="shared" si="3114"/>
        <v>3.2879204644872791E-3</v>
      </c>
      <c r="AT2601" s="13">
        <f t="shared" si="3115"/>
        <v>2.2312828943456364E-3</v>
      </c>
      <c r="AU2601" s="13">
        <f t="shared" si="3116"/>
        <v>1.0094776538085166E-3</v>
      </c>
      <c r="AV2601" s="13">
        <f t="shared" si="3117"/>
        <v>3.4253112955370026E-4</v>
      </c>
      <c r="AW2601" s="13">
        <f t="shared" si="3118"/>
        <v>4.695408927560213E-6</v>
      </c>
      <c r="AX2601" s="13">
        <f t="shared" si="3119"/>
        <v>5.8545103719400966E-4</v>
      </c>
      <c r="AY2601" s="13">
        <f t="shared" si="3120"/>
        <v>7.8416924033317494E-4</v>
      </c>
      <c r="AZ2601" s="13">
        <f t="shared" si="3121"/>
        <v>5.2516893678414744E-4</v>
      </c>
      <c r="BA2601" s="13">
        <f t="shared" si="3122"/>
        <v>2.3447524503410327E-4</v>
      </c>
      <c r="BB2601" s="13">
        <f t="shared" si="3123"/>
        <v>7.851564994084919E-5</v>
      </c>
      <c r="BC2601" s="13">
        <f t="shared" si="3124"/>
        <v>2.1033204711183369E-5</v>
      </c>
      <c r="BD2601" s="13">
        <f t="shared" si="3125"/>
        <v>5.4078663208463314E-4</v>
      </c>
      <c r="BE2601" s="13">
        <f t="shared" si="3126"/>
        <v>7.3398853451243353E-4</v>
      </c>
      <c r="BF2601" s="13">
        <f t="shared" si="3127"/>
        <v>4.9810695830162198E-4</v>
      </c>
      <c r="BG2601" s="13">
        <f t="shared" si="3128"/>
        <v>2.2535369445364807E-4</v>
      </c>
      <c r="BH2601" s="13">
        <f t="shared" si="3129"/>
        <v>7.6465937823473062E-5</v>
      </c>
      <c r="BI2601" s="13">
        <f t="shared" si="3130"/>
        <v>2.0756845052481332E-5</v>
      </c>
      <c r="BJ2601" s="14">
        <f t="shared" si="3131"/>
        <v>0.37441625626086594</v>
      </c>
      <c r="BK2601" s="14">
        <f t="shared" si="3132"/>
        <v>0.25913138991721107</v>
      </c>
      <c r="BL2601" s="14">
        <f t="shared" si="3133"/>
        <v>0.33922623660565571</v>
      </c>
      <c r="BM2601" s="14">
        <f t="shared" si="3134"/>
        <v>0.5045636805065169</v>
      </c>
      <c r="BN2601" s="14">
        <f t="shared" si="3135"/>
        <v>0.49443606068107915</v>
      </c>
    </row>
    <row r="2602" spans="1:66" x14ac:dyDescent="0.25">
      <c r="A2602" t="s">
        <v>304</v>
      </c>
      <c r="B2602" t="s">
        <v>327</v>
      </c>
      <c r="C2602" t="s">
        <v>459</v>
      </c>
      <c r="D2602" s="7" t="s">
        <v>553</v>
      </c>
      <c r="E2602" s="10">
        <f>VLOOKUP(A2602,home!$A$2:$E$405,3,FALSE)</f>
        <v>1.34782608695652</v>
      </c>
      <c r="F2602" s="10">
        <f>VLOOKUP(B2602,home!$B$2:$E$405,3,FALSE)</f>
        <v>0.74</v>
      </c>
      <c r="G2602" s="10">
        <f>VLOOKUP(C2602,away!$B$2:$E$405,4,FALSE)</f>
        <v>0.74</v>
      </c>
      <c r="H2602" s="10">
        <f>VLOOKUP(A2602,away!$A$2:$E$405,3,FALSE)</f>
        <v>1.2028985507246399</v>
      </c>
      <c r="I2602" s="10">
        <f>VLOOKUP(C2602,away!$B$2:$E$405,3,FALSE)</f>
        <v>1.98</v>
      </c>
      <c r="J2602" s="10">
        <f>VLOOKUP(B2602,home!$B$2:$E$405,4,FALSE)</f>
        <v>1.39</v>
      </c>
      <c r="K2602" s="12">
        <f t="shared" si="3080"/>
        <v>0.73806956521739031</v>
      </c>
      <c r="L2602" s="12">
        <f t="shared" si="3081"/>
        <v>3.3106173913043535</v>
      </c>
      <c r="M2602" s="13">
        <f t="shared" si="3082"/>
        <v>1.7445266000276745E-2</v>
      </c>
      <c r="N2602" s="13">
        <f t="shared" si="3083"/>
        <v>1.2875819891925979E-2</v>
      </c>
      <c r="O2602" s="13">
        <f t="shared" si="3084"/>
        <v>5.7754601016446729E-2</v>
      </c>
      <c r="P2602" s="13">
        <f t="shared" si="3085"/>
        <v>4.2626913261512689E-2</v>
      </c>
      <c r="Q2602" s="13">
        <f t="shared" si="3086"/>
        <v>4.7516253947256148E-3</v>
      </c>
      <c r="R2602" s="13">
        <f t="shared" si="3087"/>
        <v>9.560169327644634E-2</v>
      </c>
      <c r="S2602" s="13">
        <f t="shared" si="3088"/>
        <v>2.6039352655552819E-2</v>
      </c>
      <c r="T2602" s="13">
        <f t="shared" si="3089"/>
        <v>1.5730813668742034E-2</v>
      </c>
      <c r="U2602" s="13">
        <f t="shared" si="3090"/>
        <v>7.0560700190593059E-2</v>
      </c>
      <c r="V2602" s="13">
        <f t="shared" si="3091"/>
        <v>7.0695856974518139E-3</v>
      </c>
      <c r="W2602" s="13">
        <f t="shared" si="3092"/>
        <v>1.1690100297203489E-3</v>
      </c>
      <c r="X2602" s="13">
        <f t="shared" si="3093"/>
        <v>3.870144935001406E-3</v>
      </c>
      <c r="Y2602" s="13">
        <f t="shared" si="3094"/>
        <v>6.4062845643420574E-3</v>
      </c>
      <c r="Z2602" s="13">
        <f t="shared" si="3095"/>
        <v>0.10550020946638254</v>
      </c>
      <c r="AA2602" s="13">
        <f t="shared" si="3096"/>
        <v>7.7866493731196584E-2</v>
      </c>
      <c r="AB2602" s="13">
        <f t="shared" si="3097"/>
        <v>2.8735444586593446E-2</v>
      </c>
      <c r="AC2602" s="13">
        <f t="shared" si="3098"/>
        <v>1.0796432407340784E-3</v>
      </c>
      <c r="AD2602" s="13">
        <f t="shared" si="3099"/>
        <v>2.1570268109261654E-4</v>
      </c>
      <c r="AE2602" s="13">
        <f t="shared" si="3100"/>
        <v>7.1410904737619302E-4</v>
      </c>
      <c r="AF2602" s="13">
        <f t="shared" si="3101"/>
        <v>1.1820709157657049E-3</v>
      </c>
      <c r="AG2602" s="13">
        <f t="shared" si="3102"/>
        <v>1.3044615104963351E-3</v>
      </c>
      <c r="AH2602" s="13">
        <f t="shared" si="3103"/>
        <v>8.7317707061414576E-2</v>
      </c>
      <c r="AI2602" s="13">
        <f t="shared" si="3104"/>
        <v>6.4446542086597711E-2</v>
      </c>
      <c r="AJ2602" s="13">
        <f t="shared" si="3105"/>
        <v>2.3783015648809702E-2</v>
      </c>
      <c r="AK2602" s="13">
        <f t="shared" si="3106"/>
        <v>5.8511733398251241E-3</v>
      </c>
      <c r="AL2602" s="13">
        <f t="shared" si="3107"/>
        <v>1.055228593829867E-4</v>
      </c>
      <c r="AM2602" s="13">
        <f t="shared" si="3108"/>
        <v>3.1840716810050593E-5</v>
      </c>
      <c r="AN2602" s="13">
        <f t="shared" si="3109"/>
        <v>1.0541243082295037E-4</v>
      </c>
      <c r="AO2602" s="13">
        <f t="shared" si="3110"/>
        <v>1.7449011337106334E-4</v>
      </c>
      <c r="AP2602" s="13">
        <f t="shared" si="3111"/>
        <v>1.9255666797897016E-4</v>
      </c>
      <c r="AQ2602" s="13">
        <f t="shared" si="3112"/>
        <v>1.593703634556992E-4</v>
      </c>
      <c r="AR2602" s="13">
        <f t="shared" si="3113"/>
        <v>5.7815103913267607E-2</v>
      </c>
      <c r="AS2602" s="13">
        <f t="shared" si="3114"/>
        <v>4.2671568608263669E-2</v>
      </c>
      <c r="AT2602" s="13">
        <f t="shared" si="3115"/>
        <v>1.5747293044922599E-2</v>
      </c>
      <c r="AU2602" s="13">
        <f t="shared" si="3116"/>
        <v>3.8741992436722864E-3</v>
      </c>
      <c r="AV2602" s="13">
        <f t="shared" si="3117"/>
        <v>7.1485713783568661E-4</v>
      </c>
      <c r="AW2602" s="13">
        <f t="shared" si="3118"/>
        <v>7.1622642401701426E-6</v>
      </c>
      <c r="AX2602" s="13">
        <f t="shared" si="3119"/>
        <v>3.9167773353673455E-6</v>
      </c>
      <c r="AY2602" s="13">
        <f t="shared" si="3120"/>
        <v>1.2966951164333859E-5</v>
      </c>
      <c r="AZ2602" s="13">
        <f t="shared" si="3121"/>
        <v>2.1464307018418961E-5</v>
      </c>
      <c r="BA2602" s="13">
        <f t="shared" si="3122"/>
        <v>2.3686702702491295E-5</v>
      </c>
      <c r="BB2602" s="13">
        <f t="shared" si="3123"/>
        <v>1.9604402477380881E-5</v>
      </c>
      <c r="BC2602" s="13">
        <f t="shared" si="3124"/>
        <v>1.2980535157549459E-5</v>
      </c>
      <c r="BD2602" s="13">
        <f t="shared" si="3125"/>
        <v>3.1900614749222032E-2</v>
      </c>
      <c r="BE2602" s="13">
        <f t="shared" si="3126"/>
        <v>2.3544872858125777E-2</v>
      </c>
      <c r="BF2602" s="13">
        <f t="shared" si="3127"/>
        <v>8.6888770367478108E-3</v>
      </c>
      <c r="BG2602" s="13">
        <f t="shared" si="3128"/>
        <v>2.1376652322466082E-3</v>
      </c>
      <c r="BH2602" s="13">
        <f t="shared" si="3129"/>
        <v>3.9443641213614641E-4</v>
      </c>
      <c r="BI2602" s="13">
        <f t="shared" si="3130"/>
        <v>5.8224302242246622E-5</v>
      </c>
      <c r="BJ2602" s="14">
        <f t="shared" si="3131"/>
        <v>4.8978332607482564E-2</v>
      </c>
      <c r="BK2602" s="14">
        <f t="shared" si="3132"/>
        <v>9.4379250666075457E-2</v>
      </c>
      <c r="BL2602" s="14">
        <f t="shared" si="3133"/>
        <v>0.69946508347660563</v>
      </c>
      <c r="BM2602" s="14">
        <f t="shared" si="3134"/>
        <v>0.71726115268828816</v>
      </c>
      <c r="BN2602" s="14">
        <f t="shared" si="3135"/>
        <v>0.23105591884133408</v>
      </c>
    </row>
    <row r="2603" spans="1:66" x14ac:dyDescent="0.25">
      <c r="A2603" t="s">
        <v>304</v>
      </c>
      <c r="B2603" t="s">
        <v>339</v>
      </c>
      <c r="C2603" t="s">
        <v>335</v>
      </c>
      <c r="D2603" s="7" t="s">
        <v>553</v>
      </c>
      <c r="E2603" s="10">
        <f>VLOOKUP(A2603,home!$A$2:$E$405,3,FALSE)</f>
        <v>1.34782608695652</v>
      </c>
      <c r="F2603" s="10">
        <f>VLOOKUP(B2603,home!$B$2:$E$405,3,FALSE)</f>
        <v>1.59</v>
      </c>
      <c r="G2603" s="10">
        <f>VLOOKUP(C2603,away!$B$2:$E$405,4,FALSE)</f>
        <v>1.27</v>
      </c>
      <c r="H2603" s="10">
        <f>VLOOKUP(A2603,away!$A$2:$E$405,3,FALSE)</f>
        <v>1.2028985507246399</v>
      </c>
      <c r="I2603" s="10">
        <f>VLOOKUP(C2603,away!$B$2:$E$405,3,FALSE)</f>
        <v>0.53</v>
      </c>
      <c r="J2603" s="10">
        <f>VLOOKUP(B2603,home!$B$2:$E$405,4,FALSE)</f>
        <v>0.59</v>
      </c>
      <c r="K2603" s="12">
        <f t="shared" si="3080"/>
        <v>2.7216652173913012</v>
      </c>
      <c r="L2603" s="12">
        <f t="shared" si="3081"/>
        <v>0.37614637681159491</v>
      </c>
      <c r="M2603" s="13">
        <f t="shared" si="3082"/>
        <v>4.5147896280980392E-2</v>
      </c>
      <c r="N2603" s="13">
        <f t="shared" si="3083"/>
        <v>0.12287745894633442</v>
      </c>
      <c r="O2603" s="13">
        <f t="shared" si="3084"/>
        <v>1.6982217606756455E-2</v>
      </c>
      <c r="P2603" s="13">
        <f t="shared" si="3085"/>
        <v>4.6219910974479195E-2</v>
      </c>
      <c r="Q2603" s="13">
        <f t="shared" si="3086"/>
        <v>0.16721565300783303</v>
      </c>
      <c r="R2603" s="13">
        <f t="shared" si="3087"/>
        <v>3.1938998115037575E-3</v>
      </c>
      <c r="S2603" s="13">
        <f t="shared" si="3088"/>
        <v>1.182934503300844E-2</v>
      </c>
      <c r="T2603" s="13">
        <f t="shared" si="3089"/>
        <v>6.2897562025081261E-2</v>
      </c>
      <c r="U2603" s="13">
        <f t="shared" si="3090"/>
        <v>8.6927260248024097E-3</v>
      </c>
      <c r="V2603" s="13">
        <f t="shared" si="3091"/>
        <v>1.3455807821508604E-3</v>
      </c>
      <c r="W2603" s="13">
        <f t="shared" si="3092"/>
        <v>0.15170167553159739</v>
      </c>
      <c r="X2603" s="13">
        <f t="shared" si="3093"/>
        <v>5.7062035607458539E-2</v>
      </c>
      <c r="Y2603" s="13">
        <f t="shared" si="3094"/>
        <v>1.0731838973619873E-2</v>
      </c>
      <c r="Z2603" s="13">
        <f t="shared" si="3095"/>
        <v>4.0045794733212486E-4</v>
      </c>
      <c r="AA2603" s="13">
        <f t="shared" si="3096"/>
        <v>1.0899124662817619E-3</v>
      </c>
      <c r="AB2603" s="13">
        <f t="shared" si="3097"/>
        <v>1.4831884247401208E-3</v>
      </c>
      <c r="AC2603" s="13">
        <f t="shared" si="3098"/>
        <v>8.6095683690503037E-5</v>
      </c>
      <c r="AD2603" s="13">
        <f t="shared" si="3099"/>
        <v>0.10322029342858241</v>
      </c>
      <c r="AE2603" s="13">
        <f t="shared" si="3100"/>
        <v>3.8825939386590951E-2</v>
      </c>
      <c r="AF2603" s="13">
        <f t="shared" si="3101"/>
        <v>7.3021182132863918E-3</v>
      </c>
      <c r="AG2603" s="13">
        <f t="shared" si="3102"/>
        <v>9.1555510299254459E-4</v>
      </c>
      <c r="AH2603" s="13">
        <f t="shared" si="3103"/>
        <v>3.76577014885968E-5</v>
      </c>
      <c r="AI2603" s="13">
        <f t="shared" si="3104"/>
        <v>1.0249165630841855E-4</v>
      </c>
      <c r="AJ2603" s="13">
        <f t="shared" si="3105"/>
        <v>1.3947398802372326E-4</v>
      </c>
      <c r="AK2603" s="13">
        <f t="shared" si="3106"/>
        <v>1.265338339783395E-4</v>
      </c>
      <c r="AL2603" s="13">
        <f t="shared" si="3107"/>
        <v>3.5255993419461826E-6</v>
      </c>
      <c r="AM2603" s="13">
        <f t="shared" si="3108"/>
        <v>5.6186216470699338E-2</v>
      </c>
      <c r="AN2603" s="13">
        <f t="shared" si="3109"/>
        <v>2.1134241752205511E-2</v>
      </c>
      <c r="AO2603" s="13">
        <f t="shared" si="3110"/>
        <v>3.9747842308762178E-3</v>
      </c>
      <c r="AP2603" s="13">
        <f t="shared" si="3111"/>
        <v>4.9836689568398388E-4</v>
      </c>
      <c r="AQ2603" s="13">
        <f t="shared" si="3112"/>
        <v>4.6864725533593135E-5</v>
      </c>
      <c r="AR2603" s="13">
        <f t="shared" si="3113"/>
        <v>2.8329615947976607E-6</v>
      </c>
      <c r="AS2603" s="13">
        <f t="shared" si="3114"/>
        <v>7.7103730347661821E-6</v>
      </c>
      <c r="AT2603" s="13">
        <f t="shared" si="3115"/>
        <v>1.0492527050917467E-5</v>
      </c>
      <c r="AU2603" s="13">
        <f t="shared" si="3116"/>
        <v>9.5190486390064643E-6</v>
      </c>
      <c r="AV2603" s="13">
        <f t="shared" si="3117"/>
        <v>6.4769158958599743E-6</v>
      </c>
      <c r="AW2603" s="13">
        <f t="shared" si="3118"/>
        <v>1.0025869367342334E-7</v>
      </c>
      <c r="AX2603" s="13">
        <f t="shared" si="3119"/>
        <v>2.5486678510853431E-2</v>
      </c>
      <c r="AY2603" s="13">
        <f t="shared" si="3120"/>
        <v>9.5867217788194545E-3</v>
      </c>
      <c r="AZ2603" s="13">
        <f t="shared" si="3121"/>
        <v>1.8030053313018728E-3</v>
      </c>
      <c r="BA2603" s="13">
        <f t="shared" si="3122"/>
        <v>2.2606464091372964E-4</v>
      </c>
      <c r="BB2603" s="13">
        <f t="shared" si="3123"/>
        <v>2.1258348901228403E-5</v>
      </c>
      <c r="BC2603" s="13">
        <f t="shared" si="3124"/>
        <v>1.5992501832387641E-6</v>
      </c>
      <c r="BD2603" s="13">
        <f t="shared" si="3125"/>
        <v>1.7760137325492286E-7</v>
      </c>
      <c r="BE2603" s="13">
        <f t="shared" si="3126"/>
        <v>4.8337148014885332E-7</v>
      </c>
      <c r="BF2603" s="13">
        <f t="shared" si="3127"/>
        <v>6.5778767230004209E-7</v>
      </c>
      <c r="BG2603" s="13">
        <f t="shared" si="3128"/>
        <v>5.9675927604260388E-7</v>
      </c>
      <c r="BH2603" s="13">
        <f t="shared" si="3129"/>
        <v>4.0604474119019219E-7</v>
      </c>
      <c r="BI2603" s="13">
        <f t="shared" si="3130"/>
        <v>2.2102356976039985E-7</v>
      </c>
      <c r="BJ2603" s="14">
        <f t="shared" si="3131"/>
        <v>0.84171593215934837</v>
      </c>
      <c r="BK2603" s="14">
        <f t="shared" si="3132"/>
        <v>0.11421907613247079</v>
      </c>
      <c r="BL2603" s="14">
        <f t="shared" si="3133"/>
        <v>3.1887675928211637E-2</v>
      </c>
      <c r="BM2603" s="14">
        <f t="shared" si="3134"/>
        <v>0.57699948401934986</v>
      </c>
      <c r="BN2603" s="14">
        <f t="shared" si="3135"/>
        <v>0.40163703662788725</v>
      </c>
    </row>
    <row r="2604" spans="1:66" x14ac:dyDescent="0.25">
      <c r="A2604" t="s">
        <v>304</v>
      </c>
      <c r="B2604" t="s">
        <v>376</v>
      </c>
      <c r="C2604" t="s">
        <v>375</v>
      </c>
      <c r="D2604" s="7" t="s">
        <v>553</v>
      </c>
      <c r="E2604" s="10">
        <f>VLOOKUP(A2604,home!$A$2:$E$405,3,FALSE)</f>
        <v>1.34782608695652</v>
      </c>
      <c r="F2604" s="10">
        <f>VLOOKUP(B2604,home!$B$2:$E$405,3,FALSE)</f>
        <v>1.17</v>
      </c>
      <c r="G2604" s="10">
        <f>VLOOKUP(C2604,away!$B$2:$E$405,4,FALSE)</f>
        <v>0.95</v>
      </c>
      <c r="H2604" s="10">
        <f>VLOOKUP(A2604,away!$A$2:$E$405,3,FALSE)</f>
        <v>1.2028985507246399</v>
      </c>
      <c r="I2604" s="10">
        <f>VLOOKUP(C2604,away!$B$2:$E$405,3,FALSE)</f>
        <v>0.95</v>
      </c>
      <c r="J2604" s="10">
        <f>VLOOKUP(B2604,home!$B$2:$E$405,4,FALSE)</f>
        <v>1.19</v>
      </c>
      <c r="K2604" s="12">
        <f t="shared" si="3080"/>
        <v>1.4981086956521716</v>
      </c>
      <c r="L2604" s="12">
        <f t="shared" si="3081"/>
        <v>1.3598768115942053</v>
      </c>
      <c r="M2604" s="13">
        <f t="shared" si="3082"/>
        <v>5.7384244049599763E-2</v>
      </c>
      <c r="N2604" s="13">
        <f t="shared" si="3083"/>
        <v>8.5967835004131785E-2</v>
      </c>
      <c r="O2604" s="13">
        <f t="shared" si="3084"/>
        <v>7.8035502833913459E-2</v>
      </c>
      <c r="P2604" s="13">
        <f t="shared" si="3085"/>
        <v>0.11690566536507542</v>
      </c>
      <c r="Q2604" s="13">
        <f t="shared" si="3086"/>
        <v>6.4394580583040512E-2</v>
      </c>
      <c r="R2604" s="13">
        <f t="shared" si="3087"/>
        <v>5.3059335392466413E-2</v>
      </c>
      <c r="S2604" s="13">
        <f t="shared" si="3088"/>
        <v>5.9541320186417661E-2</v>
      </c>
      <c r="T2604" s="13">
        <f t="shared" si="3089"/>
        <v>8.756869692721124E-2</v>
      </c>
      <c r="U2604" s="13">
        <f t="shared" si="3090"/>
        <v>7.9488651736978957E-2</v>
      </c>
      <c r="V2604" s="13">
        <f t="shared" si="3091"/>
        <v>1.3477794913514543E-2</v>
      </c>
      <c r="W2604" s="13">
        <f t="shared" si="3092"/>
        <v>3.2156693708109155E-2</v>
      </c>
      <c r="X2604" s="13">
        <f t="shared" si="3093"/>
        <v>4.3729142111194913E-2</v>
      </c>
      <c r="Y2604" s="13">
        <f t="shared" si="3094"/>
        <v>2.9733123173960822E-2</v>
      </c>
      <c r="Z2604" s="13">
        <f t="shared" si="3095"/>
        <v>2.4051386612938271E-2</v>
      </c>
      <c r="AA2604" s="13">
        <f t="shared" si="3096"/>
        <v>3.6031591427335051E-2</v>
      </c>
      <c r="AB2604" s="13">
        <f t="shared" si="3097"/>
        <v>2.6989620217738455E-2</v>
      </c>
      <c r="AC2604" s="13">
        <f t="shared" si="3098"/>
        <v>1.7160966918207555E-3</v>
      </c>
      <c r="AD2604" s="13">
        <f t="shared" si="3099"/>
        <v>1.2043555616885455E-2</v>
      </c>
      <c r="AE2604" s="13">
        <f t="shared" si="3100"/>
        <v>1.6377752012547674E-2</v>
      </c>
      <c r="AF2604" s="13">
        <f t="shared" si="3101"/>
        <v>1.1135862593951955E-2</v>
      </c>
      <c r="AG2604" s="13">
        <f t="shared" si="3102"/>
        <v>5.0478004395381887E-3</v>
      </c>
      <c r="AH2604" s="13">
        <f t="shared" si="3103"/>
        <v>8.1767307354055144E-3</v>
      </c>
      <c r="AI2604" s="13">
        <f t="shared" si="3104"/>
        <v>1.2249631416717376E-2</v>
      </c>
      <c r="AJ2604" s="13">
        <f t="shared" si="3105"/>
        <v>9.1756396719591699E-3</v>
      </c>
      <c r="AK2604" s="13">
        <f t="shared" si="3106"/>
        <v>4.5820351935776903E-3</v>
      </c>
      <c r="AL2604" s="13">
        <f t="shared" si="3107"/>
        <v>1.3984425788702827E-4</v>
      </c>
      <c r="AM2604" s="13">
        <f t="shared" si="3108"/>
        <v>3.6085110792453278E-3</v>
      </c>
      <c r="AN2604" s="13">
        <f t="shared" si="3109"/>
        <v>4.907130541046501E-3</v>
      </c>
      <c r="AO2604" s="13">
        <f t="shared" si="3110"/>
        <v>3.3365465171174319E-3</v>
      </c>
      <c r="AP2604" s="13">
        <f t="shared" si="3111"/>
        <v>1.5124307464778016E-3</v>
      </c>
      <c r="AQ2604" s="13">
        <f t="shared" si="3112"/>
        <v>5.1417987531931933E-4</v>
      </c>
      <c r="AR2604" s="13">
        <f t="shared" si="3113"/>
        <v>2.2238693043455165E-3</v>
      </c>
      <c r="AS2604" s="13">
        <f t="shared" si="3114"/>
        <v>3.3315979428339636E-3</v>
      </c>
      <c r="AT2604" s="13">
        <f t="shared" si="3115"/>
        <v>2.4955479242882248E-3</v>
      </c>
      <c r="AU2604" s="13">
        <f t="shared" si="3116"/>
        <v>1.2462006819309722E-3</v>
      </c>
      <c r="AV2604" s="13">
        <f t="shared" si="3117"/>
        <v>4.6673601953211408E-4</v>
      </c>
      <c r="AW2604" s="13">
        <f t="shared" si="3118"/>
        <v>7.913799281460845E-6</v>
      </c>
      <c r="AX2604" s="13">
        <f t="shared" si="3119"/>
        <v>9.0099030436243885E-4</v>
      </c>
      <c r="AY2604" s="13">
        <f t="shared" si="3120"/>
        <v>1.2252358223736857E-3</v>
      </c>
      <c r="AZ2604" s="13">
        <f t="shared" si="3121"/>
        <v>8.3308489179026609E-4</v>
      </c>
      <c r="BA2604" s="13">
        <f t="shared" si="3122"/>
        <v>3.7763094214501695E-4</v>
      </c>
      <c r="BB2604" s="13">
        <f t="shared" si="3123"/>
        <v>1.283828903908704E-4</v>
      </c>
      <c r="BC2604" s="13">
        <f t="shared" si="3124"/>
        <v>3.4916983129597001E-5</v>
      </c>
      <c r="BD2604" s="13">
        <f t="shared" si="3125"/>
        <v>5.0403138316593447E-4</v>
      </c>
      <c r="BE2604" s="13">
        <f t="shared" si="3126"/>
        <v>7.5509379800247798E-4</v>
      </c>
      <c r="BF2604" s="13">
        <f t="shared" si="3127"/>
        <v>5.656062924102686E-4</v>
      </c>
      <c r="BG2604" s="13">
        <f t="shared" si="3128"/>
        <v>2.8244656832513603E-4</v>
      </c>
      <c r="BH2604" s="13">
        <f t="shared" si="3129"/>
        <v>1.0578391501625043E-4</v>
      </c>
      <c r="BI2604" s="13">
        <f t="shared" si="3130"/>
        <v>3.1695160589194998E-5</v>
      </c>
      <c r="BJ2604" s="14">
        <f t="shared" si="3131"/>
        <v>0.40553408276396979</v>
      </c>
      <c r="BK2604" s="14">
        <f t="shared" si="3132"/>
        <v>0.25039020128668887</v>
      </c>
      <c r="BL2604" s="14">
        <f t="shared" si="3133"/>
        <v>0.31979734761653228</v>
      </c>
      <c r="BM2604" s="14">
        <f t="shared" si="3134"/>
        <v>0.54280853302880938</v>
      </c>
      <c r="BN2604" s="14">
        <f t="shared" si="3135"/>
        <v>0.45574716322822739</v>
      </c>
    </row>
    <row r="2605" spans="1:66" x14ac:dyDescent="0.25">
      <c r="A2605" t="s">
        <v>301</v>
      </c>
      <c r="B2605" t="s">
        <v>336</v>
      </c>
      <c r="C2605" t="s">
        <v>343</v>
      </c>
      <c r="D2605" s="7" t="s">
        <v>553</v>
      </c>
      <c r="E2605" s="10">
        <f>VLOOKUP(A2605,home!$A$2:$E$405,3,FALSE)</f>
        <v>1.36029411764706</v>
      </c>
      <c r="F2605" s="10">
        <f>VLOOKUP(B2605,home!$B$2:$E$405,3,FALSE)</f>
        <v>0.95</v>
      </c>
      <c r="G2605" s="10">
        <f>VLOOKUP(C2605,away!$B$2:$E$405,4,FALSE)</f>
        <v>0.95</v>
      </c>
      <c r="H2605" s="10">
        <f>VLOOKUP(A2605,away!$A$2:$E$405,3,FALSE)</f>
        <v>1.0661764705882399</v>
      </c>
      <c r="I2605" s="10">
        <f>VLOOKUP(C2605,away!$B$2:$E$405,3,FALSE)</f>
        <v>0.53</v>
      </c>
      <c r="J2605" s="10">
        <f>VLOOKUP(B2605,home!$B$2:$E$405,4,FALSE)</f>
        <v>0.54</v>
      </c>
      <c r="K2605" s="12">
        <f t="shared" si="3080"/>
        <v>1.2276654411764716</v>
      </c>
      <c r="L2605" s="12">
        <f t="shared" si="3081"/>
        <v>0.30513970588235434</v>
      </c>
      <c r="M2605" s="13">
        <f t="shared" si="3082"/>
        <v>0.21592910407299942</v>
      </c>
      <c r="N2605" s="13">
        <f t="shared" si="3083"/>
        <v>0.26508869881461911</v>
      </c>
      <c r="O2605" s="13">
        <f t="shared" si="3084"/>
        <v>6.5888543308275316E-2</v>
      </c>
      <c r="P2605" s="13">
        <f t="shared" si="3085"/>
        <v>8.088908758902888E-2</v>
      </c>
      <c r="Q2605" s="13">
        <f t="shared" si="3086"/>
        <v>0.16272011719057311</v>
      </c>
      <c r="R2605" s="13">
        <f t="shared" si="3087"/>
        <v>1.0052605363051949E-2</v>
      </c>
      <c r="S2605" s="13">
        <f t="shared" si="3088"/>
        <v>7.575454590842896E-3</v>
      </c>
      <c r="T2605" s="13">
        <f t="shared" si="3089"/>
        <v>4.9652368700673709E-2</v>
      </c>
      <c r="U2605" s="13">
        <f t="shared" si="3090"/>
        <v>1.2341236198004134E-2</v>
      </c>
      <c r="V2605" s="13">
        <f t="shared" si="3091"/>
        <v>3.1531522685861727E-4</v>
      </c>
      <c r="W2605" s="13">
        <f t="shared" si="3092"/>
        <v>6.658862148635071E-2</v>
      </c>
      <c r="X2605" s="13">
        <f t="shared" si="3093"/>
        <v>2.0318832375456473E-2</v>
      </c>
      <c r="Y2605" s="13">
        <f t="shared" si="3094"/>
        <v>3.1000412674598238E-3</v>
      </c>
      <c r="Z2605" s="13">
        <f t="shared" si="3095"/>
        <v>1.0224830146110166E-3</v>
      </c>
      <c r="AA2605" s="13">
        <f t="shared" si="3096"/>
        <v>1.2552670612278824E-3</v>
      </c>
      <c r="AB2605" s="13">
        <f t="shared" si="3097"/>
        <v>7.7052399525831083E-4</v>
      </c>
      <c r="AC2605" s="13">
        <f t="shared" si="3098"/>
        <v>7.3825044083967366E-6</v>
      </c>
      <c r="AD2605" s="13">
        <f t="shared" si="3099"/>
        <v>2.0437137343593464E-2</v>
      </c>
      <c r="AE2605" s="13">
        <f t="shared" si="3100"/>
        <v>6.2361820781013898E-3</v>
      </c>
      <c r="AF2605" s="13">
        <f t="shared" si="3101"/>
        <v>9.514533825703337E-4</v>
      </c>
      <c r="AG2605" s="13">
        <f t="shared" si="3102"/>
        <v>9.6775401772760942E-5</v>
      </c>
      <c r="AH2605" s="13">
        <f t="shared" si="3103"/>
        <v>7.8000041587027156E-5</v>
      </c>
      <c r="AI2605" s="13">
        <f t="shared" si="3104"/>
        <v>9.5757955466720823E-5</v>
      </c>
      <c r="AJ2605" s="13">
        <f t="shared" si="3105"/>
        <v>5.8779366322104385E-5</v>
      </c>
      <c r="AK2605" s="13">
        <f t="shared" si="3106"/>
        <v>2.4053798895966574E-5</v>
      </c>
      <c r="AL2605" s="13">
        <f t="shared" si="3107"/>
        <v>1.1062224303312276E-7</v>
      </c>
      <c r="AM2605" s="13">
        <f t="shared" si="3108"/>
        <v>5.0179934466613573E-3</v>
      </c>
      <c r="AN2605" s="13">
        <f t="shared" si="3109"/>
        <v>1.531189044433828E-3</v>
      </c>
      <c r="AO2605" s="13">
        <f t="shared" si="3110"/>
        <v>2.3361328733441071E-4</v>
      </c>
      <c r="AP2605" s="13">
        <f t="shared" si="3111"/>
        <v>2.3761563262477345E-5</v>
      </c>
      <c r="AQ2605" s="13">
        <f t="shared" si="3112"/>
        <v>1.8126491063043231E-6</v>
      </c>
      <c r="AR2605" s="13">
        <f t="shared" si="3113"/>
        <v>4.7601819497353765E-6</v>
      </c>
      <c r="AS2605" s="13">
        <f t="shared" si="3114"/>
        <v>5.8439108734021569E-6</v>
      </c>
      <c r="AT2605" s="13">
        <f t="shared" si="3115"/>
        <v>3.5871837102956206E-6</v>
      </c>
      <c r="AU2605" s="13">
        <f t="shared" si="3116"/>
        <v>1.4679538240937085E-6</v>
      </c>
      <c r="AV2605" s="13">
        <f t="shared" si="3117"/>
        <v>4.5053904477067307E-7</v>
      </c>
      <c r="AW2605" s="13">
        <f t="shared" si="3118"/>
        <v>1.151115000404124E-9</v>
      </c>
      <c r="AX2605" s="13">
        <f t="shared" si="3119"/>
        <v>1.026736189752693E-3</v>
      </c>
      <c r="AY2605" s="13">
        <f t="shared" si="3120"/>
        <v>3.132979789599059E-4</v>
      </c>
      <c r="AZ2605" s="13">
        <f t="shared" si="3121"/>
        <v>4.7799826576680861E-5</v>
      </c>
      <c r="BA2605" s="13">
        <f t="shared" si="3122"/>
        <v>4.8618750076119818E-6</v>
      </c>
      <c r="BB2605" s="13">
        <f t="shared" si="3123"/>
        <v>3.7088777746487232E-7</v>
      </c>
      <c r="BC2605" s="13">
        <f t="shared" si="3124"/>
        <v>2.2634517466198251E-8</v>
      </c>
      <c r="BD2605" s="13">
        <f t="shared" si="3125"/>
        <v>2.4208675334812402E-7</v>
      </c>
      <c r="BE2605" s="13">
        <f t="shared" si="3126"/>
        <v>2.9720154085210436E-7</v>
      </c>
      <c r="BF2605" s="13">
        <f t="shared" si="3127"/>
        <v>1.8243203038426296E-7</v>
      </c>
      <c r="BG2605" s="13">
        <f t="shared" si="3128"/>
        <v>7.4655166355471891E-8</v>
      </c>
      <c r="BH2605" s="13">
        <f t="shared" si="3129"/>
        <v>2.2912891934973334E-8</v>
      </c>
      <c r="BI2605" s="13">
        <f t="shared" si="3130"/>
        <v>5.6258731171955649E-9</v>
      </c>
      <c r="BJ2605" s="14">
        <f t="shared" si="3131"/>
        <v>0.60339168742456095</v>
      </c>
      <c r="BK2605" s="14">
        <f t="shared" si="3132"/>
        <v>0.30502975258534115</v>
      </c>
      <c r="BL2605" s="14">
        <f t="shared" si="3133"/>
        <v>9.0581701771747694E-2</v>
      </c>
      <c r="BM2605" s="14">
        <f t="shared" si="3134"/>
        <v>0.19914417162986822</v>
      </c>
      <c r="BN2605" s="14">
        <f t="shared" si="3135"/>
        <v>0.80056815633854783</v>
      </c>
    </row>
    <row r="2606" spans="1:66" x14ac:dyDescent="0.25">
      <c r="A2606" t="s">
        <v>301</v>
      </c>
      <c r="B2606" t="s">
        <v>322</v>
      </c>
      <c r="C2606" t="s">
        <v>314</v>
      </c>
      <c r="D2606" s="7" t="s">
        <v>553</v>
      </c>
      <c r="E2606" s="10">
        <f>VLOOKUP(A2606,home!$A$2:$E$405,3,FALSE)</f>
        <v>1.36029411764706</v>
      </c>
      <c r="F2606" s="10">
        <f>VLOOKUP(B2606,home!$B$2:$E$405,3,FALSE)</f>
        <v>0.64</v>
      </c>
      <c r="G2606" s="10">
        <f>VLOOKUP(C2606,away!$B$2:$E$405,4,FALSE)</f>
        <v>1.03</v>
      </c>
      <c r="H2606" s="10">
        <f>VLOOKUP(A2606,away!$A$2:$E$405,3,FALSE)</f>
        <v>1.0661764705882399</v>
      </c>
      <c r="I2606" s="10">
        <f>VLOOKUP(C2606,away!$B$2:$E$405,3,FALSE)</f>
        <v>0.59</v>
      </c>
      <c r="J2606" s="10">
        <f>VLOOKUP(B2606,home!$B$2:$E$405,4,FALSE)</f>
        <v>1.41</v>
      </c>
      <c r="K2606" s="12">
        <f t="shared" si="3080"/>
        <v>0.89670588235294202</v>
      </c>
      <c r="L2606" s="12">
        <f t="shared" si="3081"/>
        <v>0.88695220588235679</v>
      </c>
      <c r="M2606" s="13">
        <f t="shared" si="3082"/>
        <v>0.16802238099638953</v>
      </c>
      <c r="N2606" s="13">
        <f t="shared" si="3083"/>
        <v>0.15066665740640967</v>
      </c>
      <c r="O2606" s="13">
        <f t="shared" si="3084"/>
        <v>0.14902782146235347</v>
      </c>
      <c r="P2606" s="13">
        <f t="shared" si="3085"/>
        <v>0.13363412413953635</v>
      </c>
      <c r="Q2606" s="13">
        <f t="shared" si="3086"/>
        <v>6.7551838985391507E-2</v>
      </c>
      <c r="R2606" s="13">
        <f t="shared" si="3087"/>
        <v>6.6090277491938215E-2</v>
      </c>
      <c r="S2606" s="13">
        <f t="shared" si="3088"/>
        <v>2.6570982729563795E-2</v>
      </c>
      <c r="T2606" s="13">
        <f t="shared" si="3089"/>
        <v>5.9915252599502769E-2</v>
      </c>
      <c r="U2606" s="13">
        <f t="shared" si="3090"/>
        <v>5.9263540593359233E-2</v>
      </c>
      <c r="V2606" s="13">
        <f t="shared" si="3091"/>
        <v>2.3480932741985305E-3</v>
      </c>
      <c r="W2606" s="13">
        <f t="shared" si="3092"/>
        <v>2.0191377127319787E-2</v>
      </c>
      <c r="X2606" s="13">
        <f t="shared" si="3093"/>
        <v>1.7908786482878847E-2</v>
      </c>
      <c r="Y2606" s="13">
        <f t="shared" si="3094"/>
        <v>7.942118837832763E-3</v>
      </c>
      <c r="Z2606" s="13">
        <f t="shared" si="3095"/>
        <v>1.9539639136283898E-2</v>
      </c>
      <c r="AA2606" s="13">
        <f t="shared" si="3096"/>
        <v>1.7521309352559529E-2</v>
      </c>
      <c r="AB2606" s="13">
        <f t="shared" si="3097"/>
        <v>7.855730581482874E-3</v>
      </c>
      <c r="AC2606" s="13">
        <f t="shared" si="3098"/>
        <v>1.167200859770429E-4</v>
      </c>
      <c r="AD2606" s="13">
        <f t="shared" si="3099"/>
        <v>4.5264316607185745E-3</v>
      </c>
      <c r="AE2606" s="13">
        <f t="shared" si="3100"/>
        <v>4.0147285462500786E-3</v>
      </c>
      <c r="AF2606" s="13">
        <f t="shared" si="3101"/>
        <v>1.7804361700576874E-3</v>
      </c>
      <c r="AG2606" s="13">
        <f t="shared" si="3102"/>
        <v>5.2638726282180047E-4</v>
      </c>
      <c r="AH2606" s="13">
        <f t="shared" si="3103"/>
        <v>4.3326815085180563E-3</v>
      </c>
      <c r="AI2606" s="13">
        <f t="shared" si="3104"/>
        <v>3.8851409950499591E-3</v>
      </c>
      <c r="AJ2606" s="13">
        <f t="shared" si="3105"/>
        <v>1.7419143920159306E-3</v>
      </c>
      <c r="AK2606" s="13">
        <f t="shared" si="3106"/>
        <v>5.2066162729197786E-4</v>
      </c>
      <c r="AL2606" s="13">
        <f t="shared" si="3107"/>
        <v>3.7132639988880265E-6</v>
      </c>
      <c r="AM2606" s="13">
        <f t="shared" si="3108"/>
        <v>8.1177557924698863E-4</v>
      </c>
      <c r="AN2606" s="13">
        <f t="shared" si="3109"/>
        <v>7.2000614069454448E-4</v>
      </c>
      <c r="AO2606" s="13">
        <f t="shared" si="3110"/>
        <v>3.1930551736893435E-4</v>
      </c>
      <c r="AP2606" s="13">
        <f t="shared" si="3111"/>
        <v>9.4402910993594534E-5</v>
      </c>
      <c r="AQ2606" s="13">
        <f t="shared" si="3112"/>
        <v>2.0932717536871109E-5</v>
      </c>
      <c r="AR2606" s="13">
        <f t="shared" si="3113"/>
        <v>7.6857628427315784E-4</v>
      </c>
      <c r="AS2606" s="13">
        <f t="shared" si="3114"/>
        <v>6.8918687514470751E-4</v>
      </c>
      <c r="AT2606" s="13">
        <f t="shared" si="3115"/>
        <v>3.0899896249135094E-4</v>
      </c>
      <c r="AU2606" s="13">
        <f t="shared" si="3116"/>
        <v>9.2360395768983493E-5</v>
      </c>
      <c r="AV2606" s="13">
        <f t="shared" si="3117"/>
        <v>2.0705027545623317E-5</v>
      </c>
      <c r="AW2606" s="13">
        <f t="shared" si="3118"/>
        <v>8.2035827483822614E-8</v>
      </c>
      <c r="AX2606" s="13">
        <f t="shared" si="3119"/>
        <v>1.2132065617687354E-4</v>
      </c>
      <c r="AY2606" s="13">
        <f t="shared" si="3120"/>
        <v>1.0760562361517294E-4</v>
      </c>
      <c r="AZ2606" s="13">
        <f t="shared" si="3121"/>
        <v>4.7720522615412132E-5</v>
      </c>
      <c r="BA2606" s="13">
        <f t="shared" si="3122"/>
        <v>1.4108607599866233E-5</v>
      </c>
      <c r="BB2606" s="13">
        <f t="shared" si="3123"/>
        <v>3.1284151581574835E-6</v>
      </c>
      <c r="BC2606" s="13">
        <f t="shared" si="3124"/>
        <v>5.5495094508871666E-7</v>
      </c>
      <c r="BD2606" s="13">
        <f t="shared" si="3125"/>
        <v>1.1361507178749038E-4</v>
      </c>
      <c r="BE2606" s="13">
        <f t="shared" si="3126"/>
        <v>1.018793031957944E-4</v>
      </c>
      <c r="BF2606" s="13">
        <f t="shared" si="3127"/>
        <v>4.5677885232843866E-5</v>
      </c>
      <c r="BG2606" s="13">
        <f t="shared" si="3128"/>
        <v>1.3653209460577895E-5</v>
      </c>
      <c r="BH2606" s="13">
        <f t="shared" si="3129"/>
        <v>3.0607283090742588E-6</v>
      </c>
      <c r="BI2606" s="13">
        <f t="shared" si="3130"/>
        <v>5.4891461580621244E-7</v>
      </c>
      <c r="BJ2606" s="14">
        <f t="shared" si="3131"/>
        <v>0.337284876721135</v>
      </c>
      <c r="BK2606" s="14">
        <f t="shared" si="3132"/>
        <v>0.33080362011327935</v>
      </c>
      <c r="BL2606" s="14">
        <f t="shared" si="3133"/>
        <v>0.31239734066239466</v>
      </c>
      <c r="BM2606" s="14">
        <f t="shared" si="3134"/>
        <v>0.26492485256328641</v>
      </c>
      <c r="BN2606" s="14">
        <f t="shared" si="3135"/>
        <v>0.73499310048201871</v>
      </c>
    </row>
    <row r="2607" spans="1:66" x14ac:dyDescent="0.25">
      <c r="A2607" t="s">
        <v>301</v>
      </c>
      <c r="B2607" t="s">
        <v>302</v>
      </c>
      <c r="C2607" t="s">
        <v>350</v>
      </c>
      <c r="D2607" s="7" t="s">
        <v>553</v>
      </c>
      <c r="E2607" s="10">
        <f>VLOOKUP(A2607,home!$A$2:$E$405,3,FALSE)</f>
        <v>1.36029411764706</v>
      </c>
      <c r="F2607" s="10">
        <f>VLOOKUP(B2607,home!$B$2:$E$405,3,FALSE)</f>
        <v>0.53</v>
      </c>
      <c r="G2607" s="10">
        <f>VLOOKUP(C2607,away!$B$2:$E$405,4,FALSE)</f>
        <v>1.47</v>
      </c>
      <c r="H2607" s="10">
        <f>VLOOKUP(A2607,away!$A$2:$E$405,3,FALSE)</f>
        <v>1.0661764705882399</v>
      </c>
      <c r="I2607" s="10">
        <f>VLOOKUP(C2607,away!$B$2:$E$405,3,FALSE)</f>
        <v>0.63</v>
      </c>
      <c r="J2607" s="10">
        <f>VLOOKUP(B2607,home!$B$2:$E$405,4,FALSE)</f>
        <v>1.21</v>
      </c>
      <c r="K2607" s="12">
        <f t="shared" si="3080"/>
        <v>1.0598051470588246</v>
      </c>
      <c r="L2607" s="12">
        <f t="shared" si="3081"/>
        <v>0.81274632352941534</v>
      </c>
      <c r="M2607" s="13">
        <f t="shared" si="3082"/>
        <v>0.15373092107134848</v>
      </c>
      <c r="N2607" s="13">
        <f t="shared" si="3083"/>
        <v>0.162924821413509</v>
      </c>
      <c r="O2607" s="13">
        <f t="shared" si="3084"/>
        <v>0.12494424091352919</v>
      </c>
      <c r="P2607" s="13">
        <f t="shared" si="3085"/>
        <v>0.13241654961551599</v>
      </c>
      <c r="Q2607" s="13">
        <f t="shared" si="3086"/>
        <v>8.6334282158838316E-2</v>
      </c>
      <c r="R2607" s="13">
        <f t="shared" si="3087"/>
        <v>5.07739862243222E-2</v>
      </c>
      <c r="S2607" s="13">
        <f t="shared" si="3088"/>
        <v>2.8514339356525083E-2</v>
      </c>
      <c r="T2607" s="13">
        <f t="shared" si="3089"/>
        <v>7.0167870419147044E-2</v>
      </c>
      <c r="U2607" s="13">
        <f t="shared" si="3090"/>
        <v>5.3810531937230517E-2</v>
      </c>
      <c r="V2607" s="13">
        <f t="shared" si="3091"/>
        <v>2.7289893607202903E-3</v>
      </c>
      <c r="W2607" s="13">
        <f t="shared" si="3092"/>
        <v>3.0499172199855235E-2</v>
      </c>
      <c r="X2607" s="13">
        <f t="shared" si="3093"/>
        <v>2.4788090076122891E-2</v>
      </c>
      <c r="Y2607" s="13">
        <f t="shared" si="3094"/>
        <v>1.0073214538342432E-2</v>
      </c>
      <c r="Z2607" s="13">
        <f t="shared" si="3095"/>
        <v>1.3755456878250352E-2</v>
      </c>
      <c r="AA2607" s="13">
        <f t="shared" si="3096"/>
        <v>1.4578103999715434E-2</v>
      </c>
      <c r="AB2607" s="13">
        <f t="shared" si="3097"/>
        <v>7.7249748266286274E-3</v>
      </c>
      <c r="AC2607" s="13">
        <f t="shared" si="3098"/>
        <v>1.4691390343176311E-4</v>
      </c>
      <c r="AD2607" s="13">
        <f t="shared" si="3099"/>
        <v>8.0807949196099963E-3</v>
      </c>
      <c r="AE2607" s="13">
        <f t="shared" si="3100"/>
        <v>6.5676363621082019E-3</v>
      </c>
      <c r="AF2607" s="13">
        <f t="shared" si="3101"/>
        <v>2.6689111537907722E-3</v>
      </c>
      <c r="AG2607" s="13">
        <f t="shared" si="3102"/>
        <v>7.2304924269003357E-4</v>
      </c>
      <c r="AH2607" s="13">
        <f t="shared" si="3103"/>
        <v>2.7949242515663444E-3</v>
      </c>
      <c r="AI2607" s="13">
        <f t="shared" si="3104"/>
        <v>2.9620751074495447E-3</v>
      </c>
      <c r="AJ2607" s="13">
        <f t="shared" si="3105"/>
        <v>1.5696112224249242E-3</v>
      </c>
      <c r="AK2607" s="13">
        <f t="shared" si="3106"/>
        <v>5.5449401746907609E-4</v>
      </c>
      <c r="AL2607" s="13">
        <f t="shared" si="3107"/>
        <v>5.0617877125584733E-6</v>
      </c>
      <c r="AM2607" s="13">
        <f t="shared" si="3108"/>
        <v>1.7128136096258957E-3</v>
      </c>
      <c r="AN2607" s="13">
        <f t="shared" si="3109"/>
        <v>1.3920829641145939E-3</v>
      </c>
      <c r="AO2607" s="13">
        <f t="shared" si="3110"/>
        <v>5.6570515556603348E-4</v>
      </c>
      <c r="AP2607" s="13">
        <f t="shared" si="3111"/>
        <v>1.5325826179597661E-4</v>
      </c>
      <c r="AQ2607" s="13">
        <f t="shared" si="3112"/>
        <v>3.1140022206297148E-5</v>
      </c>
      <c r="AR2607" s="13">
        <f t="shared" si="3113"/>
        <v>4.5431288200075001E-4</v>
      </c>
      <c r="AS2607" s="13">
        <f t="shared" si="3114"/>
        <v>4.8148313071952326E-4</v>
      </c>
      <c r="AT2607" s="13">
        <f t="shared" si="3115"/>
        <v>2.5513915007927381E-4</v>
      </c>
      <c r="AU2607" s="13">
        <f t="shared" si="3116"/>
        <v>9.0132594823409424E-5</v>
      </c>
      <c r="AV2607" s="13">
        <f t="shared" si="3117"/>
        <v>2.3880746977904216E-5</v>
      </c>
      <c r="AW2607" s="13">
        <f t="shared" si="3118"/>
        <v>1.2111068611024759E-7</v>
      </c>
      <c r="AX2607" s="13">
        <f t="shared" si="3119"/>
        <v>3.0254144657232125E-4</v>
      </c>
      <c r="AY2607" s="13">
        <f t="shared" si="3120"/>
        <v>2.4588944841692512E-4</v>
      </c>
      <c r="AZ2607" s="13">
        <f t="shared" si="3121"/>
        <v>9.992287259776585E-5</v>
      </c>
      <c r="BA2607" s="13">
        <f t="shared" si="3122"/>
        <v>2.7070649113444124E-5</v>
      </c>
      <c r="BB2607" s="13">
        <f t="shared" si="3123"/>
        <v>5.500392635626632E-6</v>
      </c>
      <c r="BC2607" s="13">
        <f t="shared" si="3124"/>
        <v>8.9408477851476362E-7</v>
      </c>
      <c r="BD2607" s="13">
        <f t="shared" si="3125"/>
        <v>6.1540187429693751E-5</v>
      </c>
      <c r="BE2607" s="13">
        <f t="shared" si="3126"/>
        <v>6.5220607388954212E-5</v>
      </c>
      <c r="BF2607" s="13">
        <f t="shared" si="3127"/>
        <v>3.4560567702558243E-5</v>
      </c>
      <c r="BG2607" s="13">
        <f t="shared" si="3128"/>
        <v>1.2209155845482067E-5</v>
      </c>
      <c r="BH2607" s="13">
        <f t="shared" si="3129"/>
        <v>3.2348315515713069E-6</v>
      </c>
      <c r="BI2607" s="13">
        <f t="shared" si="3130"/>
        <v>6.8565822564471111E-7</v>
      </c>
      <c r="BJ2607" s="14">
        <f t="shared" si="3131"/>
        <v>0.40736466139143712</v>
      </c>
      <c r="BK2607" s="14">
        <f t="shared" si="3132"/>
        <v>0.31778866454367105</v>
      </c>
      <c r="BL2607" s="14">
        <f t="shared" si="3133"/>
        <v>0.26119534201308076</v>
      </c>
      <c r="BM2607" s="14">
        <f t="shared" si="3134"/>
        <v>0.28873355509164533</v>
      </c>
      <c r="BN2607" s="14">
        <f t="shared" si="3135"/>
        <v>0.71112480139706313</v>
      </c>
    </row>
    <row r="2608" spans="1:66" x14ac:dyDescent="0.25">
      <c r="A2608" t="s">
        <v>301</v>
      </c>
      <c r="B2608" t="s">
        <v>368</v>
      </c>
      <c r="C2608" t="s">
        <v>384</v>
      </c>
      <c r="D2608" s="7" t="s">
        <v>553</v>
      </c>
      <c r="E2608" s="10">
        <f>VLOOKUP(A2608,home!$A$2:$E$405,3,FALSE)</f>
        <v>1.36029411764706</v>
      </c>
      <c r="F2608" s="10">
        <f>VLOOKUP(B2608,home!$B$2:$E$405,3,FALSE)</f>
        <v>1.91</v>
      </c>
      <c r="G2608" s="10">
        <f>VLOOKUP(C2608,away!$B$2:$E$405,4,FALSE)</f>
        <v>1.26</v>
      </c>
      <c r="H2608" s="10">
        <f>VLOOKUP(A2608,away!$A$2:$E$405,3,FALSE)</f>
        <v>1.0661764705882399</v>
      </c>
      <c r="I2608" s="10">
        <f>VLOOKUP(C2608,away!$B$2:$E$405,3,FALSE)</f>
        <v>0.63</v>
      </c>
      <c r="J2608" s="10">
        <f>VLOOKUP(B2608,home!$B$2:$E$405,4,FALSE)</f>
        <v>0.75</v>
      </c>
      <c r="K2608" s="12">
        <f t="shared" si="3080"/>
        <v>3.2736838235294146</v>
      </c>
      <c r="L2608" s="12">
        <f t="shared" si="3081"/>
        <v>0.50376838235294341</v>
      </c>
      <c r="M2608" s="13">
        <f t="shared" si="3082"/>
        <v>2.2880913080956453E-2</v>
      </c>
      <c r="N2608" s="13">
        <f t="shared" si="3083"/>
        <v>7.4904875020709707E-2</v>
      </c>
      <c r="O2608" s="13">
        <f t="shared" si="3084"/>
        <v>1.1526680569551737E-2</v>
      </c>
      <c r="P2608" s="13">
        <f t="shared" si="3085"/>
        <v>3.7734707719532336E-2</v>
      </c>
      <c r="Q2608" s="13">
        <f t="shared" si="3086"/>
        <v>0.12260743882939497</v>
      </c>
      <c r="R2608" s="13">
        <f t="shared" si="3087"/>
        <v>2.9033886122110911E-3</v>
      </c>
      <c r="S2608" s="13">
        <f t="shared" si="3088"/>
        <v>1.5557816264155529E-2</v>
      </c>
      <c r="T2608" s="13">
        <f t="shared" si="3089"/>
        <v>6.1765751123521777E-2</v>
      </c>
      <c r="U2608" s="13">
        <f t="shared" si="3090"/>
        <v>9.5047763332149638E-3</v>
      </c>
      <c r="V2608" s="13">
        <f t="shared" si="3091"/>
        <v>2.8508460664472515E-3</v>
      </c>
      <c r="W2608" s="13">
        <f t="shared" si="3092"/>
        <v>0.13379266304672086</v>
      </c>
      <c r="X2608" s="13">
        <f t="shared" si="3093"/>
        <v>6.7400513433739012E-2</v>
      </c>
      <c r="Y2608" s="13">
        <f t="shared" si="3094"/>
        <v>1.6977123811136263E-2</v>
      </c>
      <c r="Z2608" s="13">
        <f t="shared" si="3095"/>
        <v>4.8754512817184627E-4</v>
      </c>
      <c r="AA2608" s="13">
        <f t="shared" si="3096"/>
        <v>1.5960685993367482E-3</v>
      </c>
      <c r="AB2608" s="13">
        <f t="shared" si="3097"/>
        <v>2.6125119774459819E-3</v>
      </c>
      <c r="AC2608" s="13">
        <f t="shared" si="3098"/>
        <v>2.9384711038995788E-4</v>
      </c>
      <c r="AD2608" s="13">
        <f t="shared" si="3099"/>
        <v>0.10949871918074294</v>
      </c>
      <c r="AE2608" s="13">
        <f t="shared" si="3100"/>
        <v>5.5161992631402097E-2</v>
      </c>
      <c r="AF2608" s="13">
        <f t="shared" si="3101"/>
        <v>1.3894433897643207E-2</v>
      </c>
      <c r="AG2608" s="13">
        <f t="shared" si="3102"/>
        <v>2.3331921627752074E-3</v>
      </c>
      <c r="AH2608" s="13">
        <f t="shared" si="3103"/>
        <v>6.1402455135797356E-5</v>
      </c>
      <c r="AI2608" s="13">
        <f t="shared" si="3104"/>
        <v>2.0101222410305041E-4</v>
      </c>
      <c r="AJ2608" s="13">
        <f t="shared" si="3105"/>
        <v>3.2902523318891283E-4</v>
      </c>
      <c r="AK2608" s="13">
        <f t="shared" si="3106"/>
        <v>3.5904152780784587E-4</v>
      </c>
      <c r="AL2608" s="13">
        <f t="shared" si="3107"/>
        <v>1.9384252342661682E-5</v>
      </c>
      <c r="AM2608" s="13">
        <f t="shared" si="3108"/>
        <v>7.1692837135837614E-2</v>
      </c>
      <c r="AN2608" s="13">
        <f t="shared" si="3109"/>
        <v>3.6116584590213947E-2</v>
      </c>
      <c r="AO2608" s="13">
        <f t="shared" si="3110"/>
        <v>9.0971966975626605E-3</v>
      </c>
      <c r="AP2608" s="13">
        <f t="shared" si="3111"/>
        <v>1.5276266880925606E-3</v>
      </c>
      <c r="AQ2608" s="13">
        <f t="shared" si="3112"/>
        <v>1.9239250637489338E-4</v>
      </c>
      <c r="AR2608" s="13">
        <f t="shared" si="3113"/>
        <v>6.1865230992519644E-6</v>
      </c>
      <c r="AS2608" s="13">
        <f t="shared" si="3114"/>
        <v>2.0252720593912213E-5</v>
      </c>
      <c r="AT2608" s="13">
        <f t="shared" si="3115"/>
        <v>3.315050189537573E-5</v>
      </c>
      <c r="AU2608" s="13">
        <f t="shared" si="3116"/>
        <v>3.6174753932257577E-5</v>
      </c>
      <c r="AV2608" s="13">
        <f t="shared" si="3117"/>
        <v>2.9606176692047177E-5</v>
      </c>
      <c r="AW2608" s="13">
        <f t="shared" si="3118"/>
        <v>8.8800250953949625E-7</v>
      </c>
      <c r="AX2608" s="13">
        <f t="shared" si="3119"/>
        <v>3.9116613532420103E-2</v>
      </c>
      <c r="AY2608" s="13">
        <f t="shared" si="3120"/>
        <v>1.9705713122352534E-2</v>
      </c>
      <c r="AZ2608" s="13">
        <f t="shared" si="3121"/>
        <v>4.963557611379352E-3</v>
      </c>
      <c r="BA2608" s="13">
        <f t="shared" si="3122"/>
        <v>8.3349446286673881E-4</v>
      </c>
      <c r="BB2608" s="13">
        <f t="shared" si="3123"/>
        <v>1.049720393146281E-4</v>
      </c>
      <c r="BC2608" s="13">
        <f t="shared" si="3124"/>
        <v>1.0576318887563957E-5</v>
      </c>
      <c r="BD2608" s="13">
        <f t="shared" si="3125"/>
        <v>5.1942912234988001E-7</v>
      </c>
      <c r="BE2608" s="13">
        <f t="shared" si="3126"/>
        <v>1.7004467153068834E-6</v>
      </c>
      <c r="BF2608" s="13">
        <f t="shared" si="3127"/>
        <v>2.7833624523369362E-6</v>
      </c>
      <c r="BG2608" s="13">
        <f t="shared" si="3128"/>
        <v>3.0372828784115302E-6</v>
      </c>
      <c r="BH2608" s="13">
        <f t="shared" si="3129"/>
        <v>2.4857759566346712E-6</v>
      </c>
      <c r="BI2608" s="13">
        <f t="shared" si="3130"/>
        <v>1.627528907630655E-6</v>
      </c>
      <c r="BJ2608" s="14">
        <f t="shared" si="3131"/>
        <v>0.84169826784308865</v>
      </c>
      <c r="BK2608" s="14">
        <f t="shared" si="3132"/>
        <v>9.9043227616176718E-2</v>
      </c>
      <c r="BL2608" s="14">
        <f t="shared" si="3133"/>
        <v>2.9231432034241649E-2</v>
      </c>
      <c r="BM2608" s="14">
        <f t="shared" si="3134"/>
        <v>0.67819764366947966</v>
      </c>
      <c r="BN2608" s="14">
        <f t="shared" si="3135"/>
        <v>0.27255800383235629</v>
      </c>
    </row>
    <row r="2609" spans="1:66" x14ac:dyDescent="0.25">
      <c r="A2609" t="s">
        <v>303</v>
      </c>
      <c r="B2609" t="s">
        <v>353</v>
      </c>
      <c r="C2609" t="s">
        <v>364</v>
      </c>
      <c r="D2609" s="7" t="s">
        <v>553</v>
      </c>
      <c r="E2609" s="10">
        <f>VLOOKUP(A2609,home!$A$2:$E$405,3,FALSE)</f>
        <v>1.32085561497326</v>
      </c>
      <c r="F2609" s="10">
        <f>VLOOKUP(B2609,home!$B$2:$E$405,3,FALSE)</f>
        <v>0.93</v>
      </c>
      <c r="G2609" s="10">
        <f>VLOOKUP(C2609,away!$B$2:$E$405,4,FALSE)</f>
        <v>0.76</v>
      </c>
      <c r="H2609" s="10">
        <f>VLOOKUP(A2609,away!$A$2:$E$405,3,FALSE)</f>
        <v>1.0053475935828899</v>
      </c>
      <c r="I2609" s="10">
        <f>VLOOKUP(C2609,away!$B$2:$E$405,3,FALSE)</f>
        <v>0.66</v>
      </c>
      <c r="J2609" s="10">
        <f>VLOOKUP(B2609,home!$B$2:$E$405,4,FALSE)</f>
        <v>1.1100000000000001</v>
      </c>
      <c r="K2609" s="12">
        <f t="shared" si="3080"/>
        <v>0.93358074866310015</v>
      </c>
      <c r="L2609" s="12">
        <f t="shared" si="3081"/>
        <v>0.73651764705882528</v>
      </c>
      <c r="M2609" s="13">
        <f t="shared" si="3082"/>
        <v>0.18822854384407051</v>
      </c>
      <c r="N2609" s="13">
        <f t="shared" si="3083"/>
        <v>0.17572654488171255</v>
      </c>
      <c r="O2609" s="13">
        <f t="shared" si="3084"/>
        <v>0.13863364422134375</v>
      </c>
      <c r="P2609" s="13">
        <f t="shared" si="3085"/>
        <v>0.129425701362056</v>
      </c>
      <c r="Q2609" s="13">
        <f t="shared" si="3086"/>
        <v>8.2027459665324529E-2</v>
      </c>
      <c r="R2609" s="13">
        <f t="shared" si="3087"/>
        <v>5.1053062722547199E-2</v>
      </c>
      <c r="S2609" s="13">
        <f t="shared" si="3088"/>
        <v>2.2248235882514074E-2</v>
      </c>
      <c r="T2609" s="13">
        <f t="shared" si="3089"/>
        <v>6.0414671586917518E-2</v>
      </c>
      <c r="U2609" s="13">
        <f t="shared" si="3090"/>
        <v>4.7662156518059828E-2</v>
      </c>
      <c r="V2609" s="13">
        <f t="shared" si="3091"/>
        <v>1.6997619987541622E-3</v>
      </c>
      <c r="W2609" s="13">
        <f t="shared" si="3092"/>
        <v>2.5526419068428643E-2</v>
      </c>
      <c r="X2609" s="13">
        <f t="shared" si="3093"/>
        <v>1.8800658110116594E-2</v>
      </c>
      <c r="Y2609" s="13">
        <f t="shared" si="3094"/>
        <v>6.9235082372102463E-3</v>
      </c>
      <c r="Z2609" s="13">
        <f t="shared" si="3095"/>
        <v>1.253382721051903E-2</v>
      </c>
      <c r="AA2609" s="13">
        <f t="shared" si="3096"/>
        <v>1.1701339790810294E-2</v>
      </c>
      <c r="AB2609" s="13">
        <f t="shared" si="3097"/>
        <v>5.4620727811329978E-3</v>
      </c>
      <c r="AC2609" s="13">
        <f t="shared" si="3098"/>
        <v>7.3047133402483118E-5</v>
      </c>
      <c r="AD2609" s="13">
        <f t="shared" si="3099"/>
        <v>5.9577433561479095E-3</v>
      </c>
      <c r="AE2609" s="13">
        <f t="shared" si="3100"/>
        <v>4.3879831184504073E-3</v>
      </c>
      <c r="AF2609" s="13">
        <f t="shared" si="3101"/>
        <v>1.61591350086747E-3</v>
      </c>
      <c r="AG2609" s="13">
        <f t="shared" si="3102"/>
        <v>3.9671626983649942E-4</v>
      </c>
      <c r="AH2609" s="13">
        <f t="shared" si="3103"/>
        <v>2.3078462314333383E-3</v>
      </c>
      <c r="AI2609" s="13">
        <f t="shared" si="3104"/>
        <v>2.1545608125408508E-3</v>
      </c>
      <c r="AJ2609" s="13">
        <f t="shared" si="3105"/>
        <v>1.0057282482060321E-3</v>
      </c>
      <c r="AK2609" s="13">
        <f t="shared" si="3106"/>
        <v>3.1297617697060529E-4</v>
      </c>
      <c r="AL2609" s="13">
        <f t="shared" si="3107"/>
        <v>2.0090845479707776E-6</v>
      </c>
      <c r="AM2609" s="13">
        <f t="shared" si="3108"/>
        <v>1.112406900555036E-3</v>
      </c>
      <c r="AN2609" s="13">
        <f t="shared" si="3109"/>
        <v>8.1930731296879576E-4</v>
      </c>
      <c r="AO2609" s="13">
        <f t="shared" si="3110"/>
        <v>3.0171714718293295E-4</v>
      </c>
      <c r="AP2609" s="13">
        <f t="shared" si="3111"/>
        <v>7.4073334440158354E-5</v>
      </c>
      <c r="AQ2609" s="13">
        <f t="shared" si="3112"/>
        <v>1.3639079497916718E-5</v>
      </c>
      <c r="AR2609" s="13">
        <f t="shared" si="3113"/>
        <v>3.3995389522977203E-4</v>
      </c>
      <c r="AS2609" s="13">
        <f t="shared" si="3114"/>
        <v>3.173744120195477E-4</v>
      </c>
      <c r="AT2609" s="13">
        <f t="shared" si="3115"/>
        <v>1.4814732058986027E-4</v>
      </c>
      <c r="AU2609" s="13">
        <f t="shared" si="3116"/>
        <v>4.6102495489571356E-5</v>
      </c>
      <c r="AV2609" s="13">
        <f t="shared" si="3117"/>
        <v>1.0760100563597802E-5</v>
      </c>
      <c r="AW2609" s="13">
        <f t="shared" si="3118"/>
        <v>3.8373442111975351E-8</v>
      </c>
      <c r="AX2609" s="13">
        <f t="shared" si="3119"/>
        <v>1.7308694450636142E-4</v>
      </c>
      <c r="AY2609" s="13">
        <f t="shared" si="3120"/>
        <v>1.2748158910442679E-4</v>
      </c>
      <c r="AZ2609" s="13">
        <f t="shared" si="3121"/>
        <v>4.6946220025256187E-5</v>
      </c>
      <c r="BA2609" s="13">
        <f t="shared" si="3122"/>
        <v>1.1525573170435865E-5</v>
      </c>
      <c r="BB2609" s="13">
        <f t="shared" si="3123"/>
        <v>2.1221970081234368E-6</v>
      </c>
      <c r="BC2609" s="13">
        <f t="shared" si="3124"/>
        <v>3.1260710940367058E-7</v>
      </c>
      <c r="BD2609" s="13">
        <f t="shared" si="3125"/>
        <v>4.173034050385233E-5</v>
      </c>
      <c r="BE2609" s="13">
        <f t="shared" si="3126"/>
        <v>3.8958642529552556E-5</v>
      </c>
      <c r="BF2609" s="13">
        <f t="shared" si="3127"/>
        <v>1.8185519329818881E-5</v>
      </c>
      <c r="BG2609" s="13">
        <f t="shared" si="3128"/>
        <v>5.6592169169198641E-6</v>
      </c>
      <c r="BH2609" s="13">
        <f t="shared" si="3129"/>
        <v>1.3208339915362317E-6</v>
      </c>
      <c r="BI2609" s="13">
        <f t="shared" si="3130"/>
        <v>2.4662103733561332E-7</v>
      </c>
      <c r="BJ2609" s="14">
        <f t="shared" si="3131"/>
        <v>0.38446023670058116</v>
      </c>
      <c r="BK2609" s="14">
        <f t="shared" si="3132"/>
        <v>0.3418047808944496</v>
      </c>
      <c r="BL2609" s="14">
        <f t="shared" si="3133"/>
        <v>0.26126182690124627</v>
      </c>
      <c r="BM2609" s="14">
        <f t="shared" si="3134"/>
        <v>0.23483827179407926</v>
      </c>
      <c r="BN2609" s="14">
        <f t="shared" si="3135"/>
        <v>0.76509495669705452</v>
      </c>
    </row>
    <row r="2610" spans="1:66" x14ac:dyDescent="0.25">
      <c r="A2610" t="s">
        <v>303</v>
      </c>
      <c r="B2610" t="s">
        <v>361</v>
      </c>
      <c r="C2610" t="s">
        <v>348</v>
      </c>
      <c r="D2610" s="7" t="s">
        <v>553</v>
      </c>
      <c r="E2610" s="10">
        <f>VLOOKUP(A2610,home!$A$2:$E$405,3,FALSE)</f>
        <v>1.32085561497326</v>
      </c>
      <c r="F2610" s="10">
        <f>VLOOKUP(B2610,home!$B$2:$E$405,3,FALSE)</f>
        <v>0.93</v>
      </c>
      <c r="G2610" s="10">
        <f>VLOOKUP(C2610,away!$B$2:$E$405,4,FALSE)</f>
        <v>0.95</v>
      </c>
      <c r="H2610" s="10">
        <f>VLOOKUP(A2610,away!$A$2:$E$405,3,FALSE)</f>
        <v>1.0053475935828899</v>
      </c>
      <c r="I2610" s="10">
        <f>VLOOKUP(C2610,away!$B$2:$E$405,3,FALSE)</f>
        <v>0.56999999999999995</v>
      </c>
      <c r="J2610" s="10">
        <f>VLOOKUP(B2610,home!$B$2:$E$405,4,FALSE)</f>
        <v>0.88</v>
      </c>
      <c r="K2610" s="12">
        <f t="shared" si="3080"/>
        <v>1.1669759358288752</v>
      </c>
      <c r="L2610" s="12">
        <f t="shared" si="3081"/>
        <v>0.50428235294117751</v>
      </c>
      <c r="M2610" s="13">
        <f t="shared" si="3082"/>
        <v>0.18801034543247985</v>
      </c>
      <c r="N2610" s="13">
        <f t="shared" si="3083"/>
        <v>0.2194035488065782</v>
      </c>
      <c r="O2610" s="13">
        <f t="shared" si="3084"/>
        <v>9.4810299371974521E-2</v>
      </c>
      <c r="P2610" s="13">
        <f t="shared" si="3085"/>
        <v>0.11064133783582575</v>
      </c>
      <c r="Q2610" s="13">
        <f t="shared" si="3086"/>
        <v>0.12801933084636646</v>
      </c>
      <c r="R2610" s="13">
        <f t="shared" si="3087"/>
        <v>2.3905580425178374E-2</v>
      </c>
      <c r="S2610" s="13">
        <f t="shared" si="3088"/>
        <v>1.6277702179024002E-2</v>
      </c>
      <c r="T2610" s="13">
        <f t="shared" si="3089"/>
        <v>6.4557889381160763E-2</v>
      </c>
      <c r="U2610" s="13">
        <f t="shared" si="3090"/>
        <v>2.7897237088204966E-2</v>
      </c>
      <c r="V2610" s="13">
        <f t="shared" si="3091"/>
        <v>1.0643544001897845E-3</v>
      </c>
      <c r="W2610" s="13">
        <f t="shared" si="3092"/>
        <v>4.9798492806208294E-2</v>
      </c>
      <c r="X2610" s="13">
        <f t="shared" si="3093"/>
        <v>2.5112501125239023E-2</v>
      </c>
      <c r="Y2610" s="13">
        <f t="shared" si="3094"/>
        <v>6.3318955778367504E-3</v>
      </c>
      <c r="Z2610" s="13">
        <f t="shared" si="3095"/>
        <v>4.0183874484111684E-3</v>
      </c>
      <c r="AA2610" s="13">
        <f t="shared" si="3096"/>
        <v>4.6893614531326282E-3</v>
      </c>
      <c r="AB2610" s="13">
        <f t="shared" si="3097"/>
        <v>2.7361859851046523E-3</v>
      </c>
      <c r="AC2610" s="13">
        <f t="shared" si="3098"/>
        <v>3.9147312112519284E-5</v>
      </c>
      <c r="AD2610" s="13">
        <f t="shared" si="3099"/>
        <v>1.4528410686348109E-2</v>
      </c>
      <c r="AE2610" s="13">
        <f t="shared" si="3100"/>
        <v>7.3264211254073725E-3</v>
      </c>
      <c r="AF2610" s="13">
        <f t="shared" si="3101"/>
        <v>1.8472924418791897E-3</v>
      </c>
      <c r="AG2610" s="13">
        <f t="shared" si="3102"/>
        <v>3.1051899305376376E-4</v>
      </c>
      <c r="AH2610" s="13">
        <f t="shared" si="3103"/>
        <v>5.0660046937851962E-4</v>
      </c>
      <c r="AI2610" s="13">
        <f t="shared" si="3104"/>
        <v>5.9119055684434517E-4</v>
      </c>
      <c r="AJ2610" s="13">
        <f t="shared" si="3105"/>
        <v>3.4495257666331187E-4</v>
      </c>
      <c r="AK2610" s="13">
        <f t="shared" si="3106"/>
        <v>1.3418378532275004E-4</v>
      </c>
      <c r="AL2610" s="13">
        <f t="shared" si="3107"/>
        <v>9.2150481928905655E-7</v>
      </c>
      <c r="AM2610" s="13">
        <f t="shared" si="3108"/>
        <v>3.3908611313614623E-3</v>
      </c>
      <c r="AN2610" s="13">
        <f t="shared" si="3109"/>
        <v>1.7099514298197418E-3</v>
      </c>
      <c r="AO2610" s="13">
        <f t="shared" si="3110"/>
        <v>4.3114916522231497E-4</v>
      </c>
      <c r="AP2610" s="13">
        <f t="shared" si="3111"/>
        <v>7.2473638502311172E-5</v>
      </c>
      <c r="AQ2610" s="13">
        <f t="shared" si="3112"/>
        <v>9.1367942375384475E-6</v>
      </c>
      <c r="AR2610" s="13">
        <f t="shared" si="3113"/>
        <v>5.109393533986099E-5</v>
      </c>
      <c r="AS2610" s="13">
        <f t="shared" si="3114"/>
        <v>5.9625393008414304E-5</v>
      </c>
      <c r="AT2610" s="13">
        <f t="shared" si="3115"/>
        <v>3.4790699402579387E-5</v>
      </c>
      <c r="AU2610" s="13">
        <f t="shared" si="3116"/>
        <v>1.3533302997822054E-5</v>
      </c>
      <c r="AV2610" s="13">
        <f t="shared" si="3117"/>
        <v>3.9482597326847787E-6</v>
      </c>
      <c r="AW2610" s="13">
        <f t="shared" si="3118"/>
        <v>1.5063669589530606E-8</v>
      </c>
      <c r="AX2610" s="13">
        <f t="shared" si="3119"/>
        <v>6.5950889033938366E-4</v>
      </c>
      <c r="AY2610" s="13">
        <f t="shared" si="3120"/>
        <v>3.3257869500596948E-4</v>
      </c>
      <c r="AZ2610" s="13">
        <f t="shared" si="3121"/>
        <v>8.3856783427858249E-5</v>
      </c>
      <c r="BA2610" s="13">
        <f t="shared" si="3122"/>
        <v>1.4095832019026368E-5</v>
      </c>
      <c r="BB2610" s="13">
        <f t="shared" si="3123"/>
        <v>1.7770698343045513E-6</v>
      </c>
      <c r="BC2610" s="13">
        <f t="shared" si="3124"/>
        <v>1.792289914767776E-7</v>
      </c>
      <c r="BD2610" s="13">
        <f t="shared" si="3125"/>
        <v>4.2942949890349122E-6</v>
      </c>
      <c r="BE2610" s="13">
        <f t="shared" si="3126"/>
        <v>5.0113389135542643E-6</v>
      </c>
      <c r="BF2610" s="13">
        <f t="shared" si="3127"/>
        <v>2.9240559592003242E-6</v>
      </c>
      <c r="BG2610" s="13">
        <f t="shared" si="3128"/>
        <v>1.137434313134599E-6</v>
      </c>
      <c r="BH2610" s="13">
        <f t="shared" si="3129"/>
        <v>3.3183961800353062E-7</v>
      </c>
      <c r="BI2610" s="13">
        <f t="shared" si="3130"/>
        <v>7.7449769752953307E-8</v>
      </c>
      <c r="BJ2610" s="14">
        <f t="shared" si="3131"/>
        <v>0.52394187044883922</v>
      </c>
      <c r="BK2610" s="14">
        <f t="shared" si="3132"/>
        <v>0.31636638735945716</v>
      </c>
      <c r="BL2610" s="14">
        <f t="shared" si="3133"/>
        <v>0.15579235971584809</v>
      </c>
      <c r="BM2610" s="14">
        <f t="shared" si="3134"/>
        <v>0.23499599862281631</v>
      </c>
      <c r="BN2610" s="14">
        <f t="shared" si="3135"/>
        <v>0.76479044271840313</v>
      </c>
    </row>
    <row r="2611" spans="1:66" x14ac:dyDescent="0.25">
      <c r="A2611" t="s">
        <v>303</v>
      </c>
      <c r="B2611" t="s">
        <v>383</v>
      </c>
      <c r="C2611" t="s">
        <v>357</v>
      </c>
      <c r="D2611" s="7" t="s">
        <v>553</v>
      </c>
      <c r="E2611" s="10">
        <f>VLOOKUP(A2611,home!$A$2:$E$405,3,FALSE)</f>
        <v>1.32085561497326</v>
      </c>
      <c r="F2611" s="10">
        <f>VLOOKUP(B2611,home!$B$2:$E$405,3,FALSE)</f>
        <v>1.32</v>
      </c>
      <c r="G2611" s="10">
        <f>VLOOKUP(C2611,away!$B$2:$E$405,4,FALSE)</f>
        <v>0.85</v>
      </c>
      <c r="H2611" s="10">
        <f>VLOOKUP(A2611,away!$A$2:$E$405,3,FALSE)</f>
        <v>1.0053475935828899</v>
      </c>
      <c r="I2611" s="10">
        <f>VLOOKUP(C2611,away!$B$2:$E$405,3,FALSE)</f>
        <v>0.76</v>
      </c>
      <c r="J2611" s="10">
        <f>VLOOKUP(B2611,home!$B$2:$E$405,4,FALSE)</f>
        <v>0.62</v>
      </c>
      <c r="K2611" s="12">
        <f t="shared" si="3080"/>
        <v>1.4819999999999978</v>
      </c>
      <c r="L2611" s="12">
        <f t="shared" si="3081"/>
        <v>0.47371978609625776</v>
      </c>
      <c r="M2611" s="13">
        <f t="shared" si="3082"/>
        <v>0.14146261721500206</v>
      </c>
      <c r="N2611" s="13">
        <f t="shared" si="3083"/>
        <v>0.20964759871263269</v>
      </c>
      <c r="O2611" s="13">
        <f t="shared" si="3084"/>
        <v>6.7013640767707564E-2</v>
      </c>
      <c r="P2611" s="13">
        <f t="shared" si="3085"/>
        <v>9.9314215617742438E-2</v>
      </c>
      <c r="Q2611" s="13">
        <f t="shared" si="3086"/>
        <v>0.15534887064606065</v>
      </c>
      <c r="R2611" s="13">
        <f t="shared" si="3087"/>
        <v>1.5872843785004937E-2</v>
      </c>
      <c r="S2611" s="13">
        <f t="shared" si="3088"/>
        <v>1.7430953876628543E-2</v>
      </c>
      <c r="T2611" s="13">
        <f t="shared" si="3089"/>
        <v>7.3591833772747056E-2</v>
      </c>
      <c r="U2611" s="13">
        <f t="shared" si="3090"/>
        <v>2.3523554489377277E-2</v>
      </c>
      <c r="V2611" s="13">
        <f t="shared" si="3091"/>
        <v>1.3597165148312527E-3</v>
      </c>
      <c r="W2611" s="13">
        <f t="shared" si="3092"/>
        <v>7.6742342099153843E-2</v>
      </c>
      <c r="X2611" s="13">
        <f t="shared" si="3093"/>
        <v>3.6354365883736993E-2</v>
      </c>
      <c r="Y2611" s="13">
        <f t="shared" si="3094"/>
        <v>8.6108912150544871E-3</v>
      </c>
      <c r="Z2611" s="13">
        <f t="shared" si="3095"/>
        <v>2.5064267208572853E-3</v>
      </c>
      <c r="AA2611" s="13">
        <f t="shared" si="3096"/>
        <v>3.7145244003104908E-3</v>
      </c>
      <c r="AB2611" s="13">
        <f t="shared" si="3097"/>
        <v>2.7524625806300703E-3</v>
      </c>
      <c r="AC2611" s="13">
        <f t="shared" si="3098"/>
        <v>5.9662042608630016E-5</v>
      </c>
      <c r="AD2611" s="13">
        <f t="shared" si="3099"/>
        <v>2.8433037747736461E-2</v>
      </c>
      <c r="AE2611" s="13">
        <f t="shared" si="3100"/>
        <v>1.346929255992454E-2</v>
      </c>
      <c r="AF2611" s="13">
        <f t="shared" si="3101"/>
        <v>3.1903351951776833E-3</v>
      </c>
      <c r="AG2611" s="13">
        <f t="shared" si="3102"/>
        <v>5.0377496874497846E-4</v>
      </c>
      <c r="AH2611" s="13">
        <f t="shared" si="3103"/>
        <v>2.9683598251761437E-4</v>
      </c>
      <c r="AI2611" s="13">
        <f t="shared" si="3104"/>
        <v>4.3991092609110377E-4</v>
      </c>
      <c r="AJ2611" s="13">
        <f t="shared" si="3105"/>
        <v>3.2597399623350754E-4</v>
      </c>
      <c r="AK2611" s="13">
        <f t="shared" si="3106"/>
        <v>1.6103115413935247E-4</v>
      </c>
      <c r="AL2611" s="13">
        <f t="shared" si="3107"/>
        <v>1.6754359789124677E-6</v>
      </c>
      <c r="AM2611" s="13">
        <f t="shared" si="3108"/>
        <v>8.4275523884290698E-3</v>
      </c>
      <c r="AN2611" s="13">
        <f t="shared" si="3109"/>
        <v>3.9922983147616256E-3</v>
      </c>
      <c r="AO2611" s="13">
        <f t="shared" si="3110"/>
        <v>9.4561535185066342E-4</v>
      </c>
      <c r="AP2611" s="13">
        <f t="shared" si="3111"/>
        <v>1.4931890073601131E-4</v>
      </c>
      <c r="AQ2611" s="13">
        <f t="shared" si="3112"/>
        <v>1.7683829429197901E-5</v>
      </c>
      <c r="AR2611" s="13">
        <f t="shared" si="3113"/>
        <v>2.8123415628783365E-5</v>
      </c>
      <c r="AS2611" s="13">
        <f t="shared" si="3114"/>
        <v>4.1678901961856877E-5</v>
      </c>
      <c r="AT2611" s="13">
        <f t="shared" si="3115"/>
        <v>3.0884066353735905E-5</v>
      </c>
      <c r="AU2611" s="13">
        <f t="shared" si="3116"/>
        <v>1.5256728778745516E-5</v>
      </c>
      <c r="AV2611" s="13">
        <f t="shared" si="3117"/>
        <v>5.6526180125252066E-6</v>
      </c>
      <c r="AW2611" s="13">
        <f t="shared" si="3118"/>
        <v>3.2673455311075272E-8</v>
      </c>
      <c r="AX2611" s="13">
        <f t="shared" si="3119"/>
        <v>2.0816054399419772E-3</v>
      </c>
      <c r="AY2611" s="13">
        <f t="shared" si="3120"/>
        <v>9.8609768374611985E-4</v>
      </c>
      <c r="AZ2611" s="13">
        <f t="shared" si="3121"/>
        <v>2.3356699190711351E-4</v>
      </c>
      <c r="BA2611" s="13">
        <f t="shared" si="3122"/>
        <v>3.6881768481794742E-5</v>
      </c>
      <c r="BB2611" s="13">
        <f t="shared" si="3123"/>
        <v>4.3679058690118747E-6</v>
      </c>
      <c r="BC2611" s="13">
        <f t="shared" si="3124"/>
        <v>4.1383268679137891E-7</v>
      </c>
      <c r="BD2611" s="13">
        <f t="shared" si="3125"/>
        <v>2.2204364059939015E-6</v>
      </c>
      <c r="BE2611" s="13">
        <f t="shared" si="3126"/>
        <v>3.2906867536829561E-6</v>
      </c>
      <c r="BF2611" s="13">
        <f t="shared" si="3127"/>
        <v>2.4383988844790679E-6</v>
      </c>
      <c r="BG2611" s="13">
        <f t="shared" si="3128"/>
        <v>1.2045690489326576E-6</v>
      </c>
      <c r="BH2611" s="13">
        <f t="shared" si="3129"/>
        <v>4.462928326295491E-7</v>
      </c>
      <c r="BI2611" s="13">
        <f t="shared" si="3130"/>
        <v>1.3228119559139807E-7</v>
      </c>
      <c r="BJ2611" s="14">
        <f t="shared" si="3131"/>
        <v>0.62276774520880884</v>
      </c>
      <c r="BK2611" s="14">
        <f t="shared" si="3132"/>
        <v>0.26061493838653793</v>
      </c>
      <c r="BL2611" s="14">
        <f t="shared" si="3133"/>
        <v>0.11423210647786888</v>
      </c>
      <c r="BM2611" s="14">
        <f t="shared" si="3134"/>
        <v>0.31047536503963186</v>
      </c>
      <c r="BN2611" s="14">
        <f t="shared" si="3135"/>
        <v>0.68865978674415029</v>
      </c>
    </row>
    <row r="2612" spans="1:66" x14ac:dyDescent="0.25">
      <c r="A2612" t="s">
        <v>303</v>
      </c>
      <c r="B2612" t="s">
        <v>340</v>
      </c>
      <c r="C2612" t="s">
        <v>333</v>
      </c>
      <c r="D2612" s="7" t="s">
        <v>553</v>
      </c>
      <c r="E2612" s="10">
        <f>VLOOKUP(A2612,home!$A$2:$E$405,3,FALSE)</f>
        <v>1.32085561497326</v>
      </c>
      <c r="F2612" s="10">
        <f>VLOOKUP(B2612,home!$B$2:$E$405,3,FALSE)</f>
        <v>0.76</v>
      </c>
      <c r="G2612" s="10">
        <f>VLOOKUP(C2612,away!$B$2:$E$405,4,FALSE)</f>
        <v>1.01</v>
      </c>
      <c r="H2612" s="10">
        <f>VLOOKUP(A2612,away!$A$2:$E$405,3,FALSE)</f>
        <v>1.0053475935828899</v>
      </c>
      <c r="I2612" s="10">
        <f>VLOOKUP(C2612,away!$B$2:$E$405,3,FALSE)</f>
        <v>0.93</v>
      </c>
      <c r="J2612" s="10">
        <f>VLOOKUP(B2612,home!$B$2:$E$405,4,FALSE)</f>
        <v>0.99</v>
      </c>
      <c r="K2612" s="12">
        <f t="shared" si="3080"/>
        <v>1.0138887700534744</v>
      </c>
      <c r="L2612" s="12">
        <f t="shared" si="3081"/>
        <v>0.92562352941176684</v>
      </c>
      <c r="M2612" s="13">
        <f t="shared" si="3082"/>
        <v>0.14377405136375745</v>
      </c>
      <c r="N2612" s="13">
        <f t="shared" si="3083"/>
        <v>0.14577089610280511</v>
      </c>
      <c r="O2612" s="13">
        <f t="shared" si="3084"/>
        <v>0.13308064486114984</v>
      </c>
      <c r="P2612" s="13">
        <f t="shared" si="3085"/>
        <v>0.13492897133619444</v>
      </c>
      <c r="Q2612" s="13">
        <f t="shared" si="3086"/>
        <v>7.3897737279632933E-2</v>
      </c>
      <c r="R2612" s="13">
        <f t="shared" si="3087"/>
        <v>6.1591288096385699E-2</v>
      </c>
      <c r="S2612" s="13">
        <f t="shared" si="3088"/>
        <v>3.1657011701961571E-2</v>
      </c>
      <c r="T2612" s="13">
        <f t="shared" si="3089"/>
        <v>6.8401484396317339E-2</v>
      </c>
      <c r="U2612" s="13">
        <f t="shared" si="3090"/>
        <v>6.2446715334053701E-2</v>
      </c>
      <c r="V2612" s="13">
        <f t="shared" si="3091"/>
        <v>3.3010500264570699E-3</v>
      </c>
      <c r="W2612" s="13">
        <f t="shared" si="3092"/>
        <v>2.4974695320060608E-2</v>
      </c>
      <c r="X2612" s="13">
        <f t="shared" si="3093"/>
        <v>2.3117165628138037E-2</v>
      </c>
      <c r="Y2612" s="13">
        <f t="shared" si="3094"/>
        <v>1.0698896219356754E-2</v>
      </c>
      <c r="Z2612" s="13">
        <f t="shared" si="3095"/>
        <v>1.9003448489597827E-2</v>
      </c>
      <c r="AA2612" s="13">
        <f t="shared" si="3096"/>
        <v>1.9267383015892897E-2</v>
      </c>
      <c r="AB2612" s="13">
        <f t="shared" si="3097"/>
        <v>9.7674916340664258E-3</v>
      </c>
      <c r="AC2612" s="13">
        <f t="shared" si="3098"/>
        <v>1.9362294524563625E-4</v>
      </c>
      <c r="AD2612" s="13">
        <f t="shared" si="3099"/>
        <v>6.3303907801291271E-3</v>
      </c>
      <c r="AE2612" s="13">
        <f t="shared" si="3100"/>
        <v>5.8595586564588308E-3</v>
      </c>
      <c r="AF2612" s="13">
        <f t="shared" si="3101"/>
        <v>2.7118726821933462E-3</v>
      </c>
      <c r="AG2612" s="13">
        <f t="shared" si="3102"/>
        <v>8.3672438780238673E-4</v>
      </c>
      <c r="AH2612" s="13">
        <f t="shared" si="3103"/>
        <v>4.3975097654840615E-3</v>
      </c>
      <c r="AI2612" s="13">
        <f t="shared" si="3104"/>
        <v>4.4585857674247784E-3</v>
      </c>
      <c r="AJ2612" s="13">
        <f t="shared" si="3105"/>
        <v>2.2602550199561171E-3</v>
      </c>
      <c r="AK2612" s="13">
        <f t="shared" si="3106"/>
        <v>7.6388239406349962E-4</v>
      </c>
      <c r="AL2612" s="13">
        <f t="shared" si="3107"/>
        <v>7.2684450584144002E-6</v>
      </c>
      <c r="AM2612" s="13">
        <f t="shared" si="3108"/>
        <v>1.2836624244045958E-3</v>
      </c>
      <c r="AN2612" s="13">
        <f t="shared" si="3109"/>
        <v>1.1881881438506473E-3</v>
      </c>
      <c r="AO2612" s="13">
        <f t="shared" si="3110"/>
        <v>5.4990745165812603E-4</v>
      </c>
      <c r="AP2612" s="13">
        <f t="shared" si="3111"/>
        <v>1.6966909208454174E-4</v>
      </c>
      <c r="AQ2612" s="13">
        <f t="shared" si="3112"/>
        <v>3.9262425961845892E-5</v>
      </c>
      <c r="AR2612" s="13">
        <f t="shared" si="3113"/>
        <v>8.1408770195001419E-4</v>
      </c>
      <c r="AS2612" s="13">
        <f t="shared" si="3114"/>
        <v>8.2539437884575925E-4</v>
      </c>
      <c r="AT2612" s="13">
        <f t="shared" si="3115"/>
        <v>4.1842904578848916E-4</v>
      </c>
      <c r="AU2612" s="13">
        <f t="shared" si="3116"/>
        <v>1.414135035297134E-4</v>
      </c>
      <c r="AV2612" s="13">
        <f t="shared" si="3117"/>
        <v>3.584439079067344E-5</v>
      </c>
      <c r="AW2612" s="13">
        <f t="shared" si="3118"/>
        <v>1.8948014564885376E-7</v>
      </c>
      <c r="AX2612" s="13">
        <f t="shared" si="3119"/>
        <v>2.1691515277390603E-4</v>
      </c>
      <c r="AY2612" s="13">
        <f t="shared" si="3120"/>
        <v>2.0078176929347552E-4</v>
      </c>
      <c r="AZ2612" s="13">
        <f t="shared" si="3121"/>
        <v>9.2924164967482945E-5</v>
      </c>
      <c r="BA2612" s="13">
        <f t="shared" si="3122"/>
        <v>2.8670931181614277E-5</v>
      </c>
      <c r="BB2612" s="13">
        <f t="shared" si="3123"/>
        <v>6.6346221279619206E-6</v>
      </c>
      <c r="BC2612" s="13">
        <f t="shared" si="3124"/>
        <v>1.2282324700795046E-6</v>
      </c>
      <c r="BD2612" s="13">
        <f t="shared" si="3125"/>
        <v>1.2558978865494767E-4</v>
      </c>
      <c r="BE2612" s="13">
        <f t="shared" si="3126"/>
        <v>1.2733407635064071E-4</v>
      </c>
      <c r="BF2612" s="13">
        <f t="shared" si="3127"/>
        <v>6.455129502852315E-5</v>
      </c>
      <c r="BG2612" s="13">
        <f t="shared" si="3128"/>
        <v>2.1815944373942765E-5</v>
      </c>
      <c r="BH2612" s="13">
        <f t="shared" si="3129"/>
        <v>5.5297352522129595E-6</v>
      </c>
      <c r="BI2612" s="13">
        <f t="shared" si="3130"/>
        <v>1.121307294717508E-6</v>
      </c>
      <c r="BJ2612" s="14">
        <f t="shared" si="3131"/>
        <v>0.36637726586366876</v>
      </c>
      <c r="BK2612" s="14">
        <f t="shared" si="3132"/>
        <v>0.31406275758796814</v>
      </c>
      <c r="BL2612" s="14">
        <f t="shared" si="3133"/>
        <v>0.30061486705633678</v>
      </c>
      <c r="BM2612" s="14">
        <f t="shared" si="3134"/>
        <v>0.30681415766849812</v>
      </c>
      <c r="BN2612" s="14">
        <f t="shared" si="3135"/>
        <v>0.69304358903992547</v>
      </c>
    </row>
    <row r="2613" spans="1:66" x14ac:dyDescent="0.25">
      <c r="A2613" t="s">
        <v>35</v>
      </c>
      <c r="B2613" t="s">
        <v>214</v>
      </c>
      <c r="C2613" t="s">
        <v>475</v>
      </c>
      <c r="D2613" s="7" t="s">
        <v>553</v>
      </c>
      <c r="E2613" s="10">
        <f>VLOOKUP(A2613,home!$A$2:$E$405,3,FALSE)</f>
        <v>1.57692307692308</v>
      </c>
      <c r="F2613" s="10">
        <f>VLOOKUP(B2613,home!$B$2:$E$405,3,FALSE)</f>
        <v>0.91</v>
      </c>
      <c r="G2613" s="10">
        <f>VLOOKUP(C2613,away!$B$2:$E$405,4,FALSE)</f>
        <v>0.63</v>
      </c>
      <c r="H2613" s="10">
        <f>VLOOKUP(A2613,away!$A$2:$E$405,3,FALSE)</f>
        <v>1.1000000000000001</v>
      </c>
      <c r="I2613" s="10">
        <f>VLOOKUP(C2613,away!$B$2:$E$405,3,FALSE)</f>
        <v>0.32</v>
      </c>
      <c r="J2613" s="10">
        <f>VLOOKUP(B2613,home!$B$2:$E$405,4,FALSE)</f>
        <v>0.91</v>
      </c>
      <c r="K2613" s="12">
        <f t="shared" si="3080"/>
        <v>0.90405000000000191</v>
      </c>
      <c r="L2613" s="12">
        <f t="shared" si="3081"/>
        <v>0.32032000000000005</v>
      </c>
      <c r="M2613" s="13">
        <f t="shared" si="3082"/>
        <v>0.29394282598319588</v>
      </c>
      <c r="N2613" s="13">
        <f t="shared" si="3083"/>
        <v>0.26573901183010878</v>
      </c>
      <c r="O2613" s="13">
        <f t="shared" si="3084"/>
        <v>9.4155766018937284E-2</v>
      </c>
      <c r="P2613" s="13">
        <f t="shared" si="3085"/>
        <v>8.5121520269420436E-2</v>
      </c>
      <c r="Q2613" s="13">
        <f t="shared" si="3086"/>
        <v>0.12012067682250513</v>
      </c>
      <c r="R2613" s="13">
        <f t="shared" si="3087"/>
        <v>1.5079987485592998E-2</v>
      </c>
      <c r="S2613" s="13">
        <f t="shared" si="3088"/>
        <v>6.1624851607975407E-3</v>
      </c>
      <c r="T2613" s="13">
        <f t="shared" si="3089"/>
        <v>3.8477055199784845E-2</v>
      </c>
      <c r="U2613" s="13">
        <f t="shared" si="3090"/>
        <v>1.3633062686350377E-2</v>
      </c>
      <c r="V2613" s="13">
        <f t="shared" si="3091"/>
        <v>1.9828500993168533E-4</v>
      </c>
      <c r="W2613" s="13">
        <f t="shared" si="3092"/>
        <v>3.6198365960462005E-2</v>
      </c>
      <c r="X2613" s="13">
        <f t="shared" si="3093"/>
        <v>1.159506058445519E-2</v>
      </c>
      <c r="Y2613" s="13">
        <f t="shared" si="3094"/>
        <v>1.8570649032063433E-3</v>
      </c>
      <c r="Z2613" s="13">
        <f t="shared" si="3095"/>
        <v>1.6101405304617166E-3</v>
      </c>
      <c r="AA2613" s="13">
        <f t="shared" si="3096"/>
        <v>1.4556475465639178E-3</v>
      </c>
      <c r="AB2613" s="13">
        <f t="shared" si="3097"/>
        <v>6.5798908223555625E-4</v>
      </c>
      <c r="AC2613" s="13">
        <f t="shared" si="3098"/>
        <v>3.5887764558393835E-6</v>
      </c>
      <c r="AD2613" s="13">
        <f t="shared" si="3099"/>
        <v>8.1812831866389345E-3</v>
      </c>
      <c r="AE2613" s="13">
        <f t="shared" si="3100"/>
        <v>2.6206286303441834E-3</v>
      </c>
      <c r="AF2613" s="13">
        <f t="shared" si="3101"/>
        <v>4.197198814359244E-4</v>
      </c>
      <c r="AG2613" s="13">
        <f t="shared" si="3102"/>
        <v>4.4814890807185112E-5</v>
      </c>
      <c r="AH2613" s="13">
        <f t="shared" si="3103"/>
        <v>1.2894005367937425E-4</v>
      </c>
      <c r="AI2613" s="13">
        <f t="shared" si="3104"/>
        <v>1.1656825552883854E-4</v>
      </c>
      <c r="AJ2613" s="13">
        <f t="shared" si="3105"/>
        <v>5.2691765705423337E-5</v>
      </c>
      <c r="AK2613" s="13">
        <f t="shared" si="3106"/>
        <v>1.5878663595329361E-5</v>
      </c>
      <c r="AL2613" s="13">
        <f t="shared" si="3107"/>
        <v>4.1570275689683269E-8</v>
      </c>
      <c r="AM2613" s="13">
        <f t="shared" si="3108"/>
        <v>1.4792578129761893E-3</v>
      </c>
      <c r="AN2613" s="13">
        <f t="shared" si="3109"/>
        <v>4.7383586265253294E-4</v>
      </c>
      <c r="AO2613" s="13">
        <f t="shared" si="3110"/>
        <v>7.5889551762429682E-5</v>
      </c>
      <c r="AP2613" s="13">
        <f t="shared" si="3111"/>
        <v>8.1029804068471605E-6</v>
      </c>
      <c r="AQ2613" s="13">
        <f t="shared" si="3112"/>
        <v>6.4888667098032054E-7</v>
      </c>
      <c r="AR2613" s="13">
        <f t="shared" si="3113"/>
        <v>8.2604155989154357E-6</v>
      </c>
      <c r="AS2613" s="13">
        <f t="shared" si="3114"/>
        <v>7.4678287221995149E-6</v>
      </c>
      <c r="AT2613" s="13">
        <f t="shared" si="3115"/>
        <v>3.3756452781522419E-6</v>
      </c>
      <c r="AU2613" s="13">
        <f t="shared" si="3116"/>
        <v>1.0172507045711805E-6</v>
      </c>
      <c r="AV2613" s="13">
        <f t="shared" si="3117"/>
        <v>2.2991137486689437E-7</v>
      </c>
      <c r="AW2613" s="13">
        <f t="shared" si="3118"/>
        <v>3.3439279417773756E-10</v>
      </c>
      <c r="AX2613" s="13">
        <f t="shared" si="3119"/>
        <v>2.2288717097018772E-4</v>
      </c>
      <c r="AY2613" s="13">
        <f t="shared" si="3120"/>
        <v>7.1395218605170522E-5</v>
      </c>
      <c r="AZ2613" s="13">
        <f t="shared" si="3121"/>
        <v>1.1434658211804113E-5</v>
      </c>
      <c r="BA2613" s="13">
        <f t="shared" si="3122"/>
        <v>1.2209165728016981E-6</v>
      </c>
      <c r="BB2613" s="13">
        <f t="shared" si="3123"/>
        <v>9.7770999149959976E-8</v>
      </c>
      <c r="BC2613" s="13">
        <f t="shared" si="3124"/>
        <v>6.2636012895430376E-9</v>
      </c>
      <c r="BD2613" s="13">
        <f t="shared" si="3125"/>
        <v>4.4099605410743191E-7</v>
      </c>
      <c r="BE2613" s="13">
        <f t="shared" si="3126"/>
        <v>3.9868248271582466E-7</v>
      </c>
      <c r="BF2613" s="13">
        <f t="shared" si="3127"/>
        <v>1.8021444924962097E-7</v>
      </c>
      <c r="BG2613" s="13">
        <f t="shared" si="3128"/>
        <v>5.4307624281373405E-8</v>
      </c>
      <c r="BH2613" s="13">
        <f t="shared" si="3129"/>
        <v>1.227420193289393E-8</v>
      </c>
      <c r="BI2613" s="13">
        <f t="shared" si="3130"/>
        <v>2.2192984514865568E-9</v>
      </c>
      <c r="BJ2613" s="14">
        <f t="shared" si="3131"/>
        <v>0.48759845898317783</v>
      </c>
      <c r="BK2613" s="14">
        <f t="shared" si="3132"/>
        <v>0.38550014198868221</v>
      </c>
      <c r="BL2613" s="14">
        <f t="shared" si="3133"/>
        <v>0.12531797130397859</v>
      </c>
      <c r="BM2613" s="14">
        <f t="shared" si="3134"/>
        <v>0.12579552951232753</v>
      </c>
      <c r="BN2613" s="14">
        <f t="shared" si="3135"/>
        <v>0.8741597884097605</v>
      </c>
    </row>
    <row r="2614" spans="1:66" x14ac:dyDescent="0.25">
      <c r="A2614" t="s">
        <v>35</v>
      </c>
      <c r="B2614" t="s">
        <v>217</v>
      </c>
      <c r="C2614" t="s">
        <v>471</v>
      </c>
      <c r="D2614" s="7" t="s">
        <v>553</v>
      </c>
      <c r="E2614" s="10">
        <f>VLOOKUP(A2614,home!$A$2:$E$405,3,FALSE)</f>
        <v>1.57692307692308</v>
      </c>
      <c r="F2614" s="10">
        <f>VLOOKUP(B2614,home!$B$2:$E$405,3,FALSE)</f>
        <v>0.91</v>
      </c>
      <c r="G2614" s="10">
        <f>VLOOKUP(C2614,away!$B$2:$E$405,4,FALSE)</f>
        <v>1.27</v>
      </c>
      <c r="H2614" s="10">
        <f>VLOOKUP(A2614,away!$A$2:$E$405,3,FALSE)</f>
        <v>1.1000000000000001</v>
      </c>
      <c r="I2614" s="10">
        <f>VLOOKUP(C2614,away!$B$2:$E$405,3,FALSE)</f>
        <v>0.95</v>
      </c>
      <c r="J2614" s="10">
        <f>VLOOKUP(B2614,home!$B$2:$E$405,4,FALSE)</f>
        <v>1.3</v>
      </c>
      <c r="K2614" s="12">
        <f t="shared" si="3080"/>
        <v>1.8224500000000037</v>
      </c>
      <c r="L2614" s="12">
        <f t="shared" si="3081"/>
        <v>1.3585</v>
      </c>
      <c r="M2614" s="13">
        <f t="shared" si="3082"/>
        <v>4.1546167508393773E-2</v>
      </c>
      <c r="N2614" s="13">
        <f t="shared" si="3083"/>
        <v>7.571581297567237E-2</v>
      </c>
      <c r="O2614" s="13">
        <f t="shared" si="3084"/>
        <v>5.6440468560152939E-2</v>
      </c>
      <c r="P2614" s="13">
        <f t="shared" si="3085"/>
        <v>0.10285993192745092</v>
      </c>
      <c r="Q2614" s="13">
        <f t="shared" si="3086"/>
        <v>6.8994141678757212E-2</v>
      </c>
      <c r="R2614" s="13">
        <f t="shared" si="3087"/>
        <v>3.8337188269483888E-2</v>
      </c>
      <c r="S2614" s="13">
        <f t="shared" si="3088"/>
        <v>6.3665111793899415E-2</v>
      </c>
      <c r="T2614" s="13">
        <f t="shared" si="3089"/>
        <v>9.3728541470591675E-2</v>
      </c>
      <c r="U2614" s="13">
        <f t="shared" si="3090"/>
        <v>6.9867608761721045E-2</v>
      </c>
      <c r="V2614" s="13">
        <f t="shared" si="3091"/>
        <v>1.751355301558603E-2</v>
      </c>
      <c r="W2614" s="13">
        <f t="shared" si="3092"/>
        <v>4.1912791167483782E-2</v>
      </c>
      <c r="X2614" s="13">
        <f t="shared" si="3093"/>
        <v>5.693852680102672E-2</v>
      </c>
      <c r="Y2614" s="13">
        <f t="shared" si="3094"/>
        <v>3.867549432959741E-2</v>
      </c>
      <c r="Z2614" s="13">
        <f t="shared" si="3095"/>
        <v>1.7360356754697957E-2</v>
      </c>
      <c r="AA2614" s="13">
        <f t="shared" si="3096"/>
        <v>3.1638382167599358E-2</v>
      </c>
      <c r="AB2614" s="13">
        <f t="shared" si="3097"/>
        <v>2.8829684790670787E-2</v>
      </c>
      <c r="AC2614" s="13">
        <f t="shared" si="3098"/>
        <v>2.7100015762991682E-3</v>
      </c>
      <c r="AD2614" s="13">
        <f t="shared" si="3099"/>
        <v>1.9095991565795244E-2</v>
      </c>
      <c r="AE2614" s="13">
        <f t="shared" si="3100"/>
        <v>2.594190454213284E-2</v>
      </c>
      <c r="AF2614" s="13">
        <f t="shared" si="3101"/>
        <v>1.7621038660243737E-2</v>
      </c>
      <c r="AG2614" s="13">
        <f t="shared" si="3102"/>
        <v>7.9793936733137064E-3</v>
      </c>
      <c r="AH2614" s="13">
        <f t="shared" si="3103"/>
        <v>5.8960111628142955E-3</v>
      </c>
      <c r="AI2614" s="13">
        <f t="shared" si="3104"/>
        <v>1.0745185543670934E-2</v>
      </c>
      <c r="AJ2614" s="13">
        <f t="shared" si="3105"/>
        <v>9.7912816970315685E-3</v>
      </c>
      <c r="AK2614" s="13">
        <f t="shared" si="3106"/>
        <v>5.9480404429184067E-3</v>
      </c>
      <c r="AL2614" s="13">
        <f t="shared" si="3107"/>
        <v>2.6837669453395386E-4</v>
      </c>
      <c r="AM2614" s="13">
        <f t="shared" si="3108"/>
        <v>6.9602979658167216E-3</v>
      </c>
      <c r="AN2614" s="13">
        <f t="shared" si="3109"/>
        <v>9.4555647865620165E-3</v>
      </c>
      <c r="AO2614" s="13">
        <f t="shared" si="3110"/>
        <v>6.4226923812722506E-3</v>
      </c>
      <c r="AP2614" s="13">
        <f t="shared" si="3111"/>
        <v>2.9084091999861182E-3</v>
      </c>
      <c r="AQ2614" s="13">
        <f t="shared" si="3112"/>
        <v>9.8776847454528564E-4</v>
      </c>
      <c r="AR2614" s="13">
        <f t="shared" si="3113"/>
        <v>1.6019462329366428E-3</v>
      </c>
      <c r="AS2614" s="13">
        <f t="shared" si="3114"/>
        <v>2.9194669122153904E-3</v>
      </c>
      <c r="AT2614" s="13">
        <f t="shared" si="3115"/>
        <v>2.6602912370834748E-3</v>
      </c>
      <c r="AU2614" s="13">
        <f t="shared" si="3116"/>
        <v>1.6160825883409298E-3</v>
      </c>
      <c r="AV2614" s="13">
        <f t="shared" si="3117"/>
        <v>7.3630742828048341E-4</v>
      </c>
      <c r="AW2614" s="13">
        <f t="shared" si="3118"/>
        <v>1.8456849188783363E-5</v>
      </c>
      <c r="AX2614" s="13">
        <f t="shared" si="3119"/>
        <v>2.1141325046337843E-3</v>
      </c>
      <c r="AY2614" s="13">
        <f t="shared" si="3120"/>
        <v>2.8720490075449961E-3</v>
      </c>
      <c r="AZ2614" s="13">
        <f t="shared" si="3121"/>
        <v>1.9508392883749392E-3</v>
      </c>
      <c r="BA2614" s="13">
        <f t="shared" si="3122"/>
        <v>8.8340505775245178E-4</v>
      </c>
      <c r="BB2614" s="13">
        <f t="shared" si="3123"/>
        <v>3.0002644273917654E-4</v>
      </c>
      <c r="BC2614" s="13">
        <f t="shared" si="3124"/>
        <v>8.1517184492234192E-5</v>
      </c>
      <c r="BD2614" s="13">
        <f t="shared" si="3125"/>
        <v>3.6270732624073829E-4</v>
      </c>
      <c r="BE2614" s="13">
        <f t="shared" si="3126"/>
        <v>6.6101596670743474E-4</v>
      </c>
      <c r="BF2614" s="13">
        <f t="shared" si="3127"/>
        <v>6.0233427426298358E-4</v>
      </c>
      <c r="BG2614" s="13">
        <f t="shared" si="3128"/>
        <v>3.6590803271019227E-4</v>
      </c>
      <c r="BH2614" s="13">
        <f t="shared" si="3129"/>
        <v>1.6671227355317283E-4</v>
      </c>
      <c r="BI2614" s="13">
        <f t="shared" si="3130"/>
        <v>6.076495658739607E-5</v>
      </c>
      <c r="BJ2614" s="14">
        <f t="shared" si="3131"/>
        <v>0.48154033915833461</v>
      </c>
      <c r="BK2614" s="14">
        <f t="shared" si="3132"/>
        <v>0.23143519152370826</v>
      </c>
      <c r="BL2614" s="14">
        <f t="shared" si="3133"/>
        <v>0.2692473886249821</v>
      </c>
      <c r="BM2614" s="14">
        <f t="shared" si="3134"/>
        <v>0.61283597298345549</v>
      </c>
      <c r="BN2614" s="14">
        <f t="shared" si="3135"/>
        <v>0.38389371091991115</v>
      </c>
    </row>
    <row r="2615" spans="1:66" x14ac:dyDescent="0.25">
      <c r="A2615" t="s">
        <v>35</v>
      </c>
      <c r="B2615" t="s">
        <v>283</v>
      </c>
      <c r="C2615" t="s">
        <v>213</v>
      </c>
      <c r="D2615" s="7" t="s">
        <v>553</v>
      </c>
      <c r="E2615" s="10">
        <f>VLOOKUP(A2615,home!$A$2:$E$405,3,FALSE)</f>
        <v>1.57692307692308</v>
      </c>
      <c r="F2615" s="10">
        <f>VLOOKUP(B2615,home!$B$2:$E$405,3,FALSE)</f>
        <v>0.82</v>
      </c>
      <c r="G2615" s="10">
        <f>VLOOKUP(C2615,away!$B$2:$E$405,4,FALSE)</f>
        <v>1.06</v>
      </c>
      <c r="H2615" s="10">
        <f>VLOOKUP(A2615,away!$A$2:$E$405,3,FALSE)</f>
        <v>1.1000000000000001</v>
      </c>
      <c r="I2615" s="10">
        <f>VLOOKUP(C2615,away!$B$2:$E$405,3,FALSE)</f>
        <v>0.85</v>
      </c>
      <c r="J2615" s="10">
        <f>VLOOKUP(B2615,home!$B$2:$E$405,4,FALSE)</f>
        <v>2.08</v>
      </c>
      <c r="K2615" s="12">
        <f t="shared" si="3080"/>
        <v>1.370661538461541</v>
      </c>
      <c r="L2615" s="12">
        <f t="shared" si="3081"/>
        <v>1.9448000000000001</v>
      </c>
      <c r="M2615" s="13">
        <f t="shared" si="3082"/>
        <v>3.6317282885761415E-2</v>
      </c>
      <c r="N2615" s="13">
        <f t="shared" si="3083"/>
        <v>4.9778702832940738E-2</v>
      </c>
      <c r="O2615" s="13">
        <f t="shared" si="3084"/>
        <v>7.0629851756228795E-2</v>
      </c>
      <c r="P2615" s="13">
        <f t="shared" si="3085"/>
        <v>9.6809621269503141E-2</v>
      </c>
      <c r="Q2615" s="13">
        <f t="shared" si="3086"/>
        <v>3.4114876703809215E-2</v>
      </c>
      <c r="R2615" s="13">
        <f t="shared" si="3087"/>
        <v>6.8680467847756901E-2</v>
      </c>
      <c r="S2615" s="13">
        <f t="shared" si="3088"/>
        <v>6.4515445716473691E-2</v>
      </c>
      <c r="T2615" s="13">
        <f t="shared" si="3089"/>
        <v>6.6346612213568149E-2</v>
      </c>
      <c r="U2615" s="13">
        <f t="shared" si="3090"/>
        <v>9.4137675722464884E-2</v>
      </c>
      <c r="V2615" s="13">
        <f t="shared" si="3091"/>
        <v>1.9108489798679622E-2</v>
      </c>
      <c r="W2615" s="13">
        <f t="shared" si="3092"/>
        <v>1.55866497957563E-2</v>
      </c>
      <c r="X2615" s="13">
        <f t="shared" si="3093"/>
        <v>3.0312916522786847E-2</v>
      </c>
      <c r="Y2615" s="13">
        <f t="shared" si="3094"/>
        <v>2.947628002675794E-2</v>
      </c>
      <c r="Z2615" s="13">
        <f t="shared" si="3095"/>
        <v>4.4523257956772554E-2</v>
      </c>
      <c r="AA2615" s="13">
        <f t="shared" si="3096"/>
        <v>6.1026317248349921E-2</v>
      </c>
      <c r="AB2615" s="13">
        <f t="shared" si="3097"/>
        <v>4.1823212943132689E-2</v>
      </c>
      <c r="AC2615" s="13">
        <f t="shared" si="3098"/>
        <v>3.1835491146551455E-3</v>
      </c>
      <c r="AD2615" s="13">
        <f t="shared" si="3099"/>
        <v>5.341005347128152E-3</v>
      </c>
      <c r="AE2615" s="13">
        <f t="shared" si="3100"/>
        <v>1.0387187199094828E-2</v>
      </c>
      <c r="AF2615" s="13">
        <f t="shared" si="3101"/>
        <v>1.0100500832399814E-2</v>
      </c>
      <c r="AG2615" s="13">
        <f t="shared" si="3102"/>
        <v>6.5478180062837213E-3</v>
      </c>
      <c r="AH2615" s="13">
        <f t="shared" si="3103"/>
        <v>2.1647208018582817E-2</v>
      </c>
      <c r="AI2615" s="13">
        <f t="shared" si="3104"/>
        <v>2.9670995446147728E-2</v>
      </c>
      <c r="AJ2615" s="13">
        <f t="shared" si="3105"/>
        <v>2.0334446132951114E-2</v>
      </c>
      <c r="AK2615" s="13">
        <f t="shared" si="3106"/>
        <v>9.2905477401180308E-3</v>
      </c>
      <c r="AL2615" s="13">
        <f t="shared" si="3107"/>
        <v>3.394507073142955E-4</v>
      </c>
      <c r="AM2615" s="13">
        <f t="shared" si="3108"/>
        <v>1.4641421212051981E-3</v>
      </c>
      <c r="AN2615" s="13">
        <f t="shared" si="3109"/>
        <v>2.8474635973198691E-3</v>
      </c>
      <c r="AO2615" s="13">
        <f t="shared" si="3110"/>
        <v>2.7688736020338414E-3</v>
      </c>
      <c r="AP2615" s="13">
        <f t="shared" si="3111"/>
        <v>1.7949684604118056E-3</v>
      </c>
      <c r="AQ2615" s="13">
        <f t="shared" si="3112"/>
        <v>8.7271366545221981E-4</v>
      </c>
      <c r="AR2615" s="13">
        <f t="shared" si="3113"/>
        <v>8.4198980309079744E-3</v>
      </c>
      <c r="AS2615" s="13">
        <f t="shared" si="3114"/>
        <v>1.1540830388733624E-2</v>
      </c>
      <c r="AT2615" s="13">
        <f t="shared" si="3115"/>
        <v>7.9092861678726669E-3</v>
      </c>
      <c r="AU2615" s="13">
        <f t="shared" si="3116"/>
        <v>3.6136514489963105E-3</v>
      </c>
      <c r="AV2615" s="13">
        <f t="shared" si="3117"/>
        <v>1.2382732636362656E-3</v>
      </c>
      <c r="AW2615" s="13">
        <f t="shared" si="3118"/>
        <v>2.5135028929256528E-5</v>
      </c>
      <c r="AX2615" s="13">
        <f t="shared" si="3119"/>
        <v>3.3447388206290927E-4</v>
      </c>
      <c r="AY2615" s="13">
        <f t="shared" si="3120"/>
        <v>6.5048480583594593E-4</v>
      </c>
      <c r="AZ2615" s="13">
        <f t="shared" si="3121"/>
        <v>6.3253142519487397E-4</v>
      </c>
      <c r="BA2615" s="13">
        <f t="shared" si="3122"/>
        <v>4.1004903857299707E-4</v>
      </c>
      <c r="BB2615" s="13">
        <f t="shared" si="3123"/>
        <v>1.9936584255419117E-4</v>
      </c>
      <c r="BC2615" s="13">
        <f t="shared" si="3124"/>
        <v>7.7545338119878223E-5</v>
      </c>
      <c r="BD2615" s="13">
        <f t="shared" si="3125"/>
        <v>2.7291696150849717E-3</v>
      </c>
      <c r="BE2615" s="13">
        <f t="shared" si="3126"/>
        <v>3.7407678233348589E-3</v>
      </c>
      <c r="BF2615" s="13">
        <f t="shared" si="3127"/>
        <v>2.5636632898797941E-3</v>
      </c>
      <c r="BG2615" s="13">
        <f t="shared" si="3128"/>
        <v>1.1713048896680042E-3</v>
      </c>
      <c r="BH2615" s="13">
        <f t="shared" si="3129"/>
        <v>4.0136564051996827E-4</v>
      </c>
      <c r="BI2615" s="13">
        <f t="shared" si="3130"/>
        <v>1.1002728926414032E-4</v>
      </c>
      <c r="BJ2615" s="14">
        <f t="shared" si="3131"/>
        <v>0.27004516125928946</v>
      </c>
      <c r="BK2615" s="14">
        <f t="shared" si="3132"/>
        <v>0.22092432429822326</v>
      </c>
      <c r="BL2615" s="14">
        <f t="shared" si="3133"/>
        <v>0.4606789607036314</v>
      </c>
      <c r="BM2615" s="14">
        <f t="shared" si="3134"/>
        <v>0.63921555114500972</v>
      </c>
      <c r="BN2615" s="14">
        <f t="shared" si="3135"/>
        <v>0.3563308032960002</v>
      </c>
    </row>
    <row r="2616" spans="1:66" x14ac:dyDescent="0.25">
      <c r="A2616" t="s">
        <v>35</v>
      </c>
      <c r="B2616" t="s">
        <v>285</v>
      </c>
      <c r="C2616" t="s">
        <v>218</v>
      </c>
      <c r="D2616" s="7" t="s">
        <v>553</v>
      </c>
      <c r="E2616" s="10">
        <f>VLOOKUP(A2616,home!$A$2:$E$405,3,FALSE)</f>
        <v>1.57692307692308</v>
      </c>
      <c r="F2616" s="10">
        <f>VLOOKUP(B2616,home!$B$2:$E$405,3,FALSE)</f>
        <v>1.36</v>
      </c>
      <c r="G2616" s="10">
        <f>VLOOKUP(C2616,away!$B$2:$E$405,4,FALSE)</f>
        <v>0.45</v>
      </c>
      <c r="H2616" s="10">
        <f>VLOOKUP(A2616,away!$A$2:$E$405,3,FALSE)</f>
        <v>1.1000000000000001</v>
      </c>
      <c r="I2616" s="10">
        <f>VLOOKUP(C2616,away!$B$2:$E$405,3,FALSE)</f>
        <v>1.27</v>
      </c>
      <c r="J2616" s="10">
        <f>VLOOKUP(B2616,home!$B$2:$E$405,4,FALSE)</f>
        <v>0.91</v>
      </c>
      <c r="K2616" s="12">
        <f t="shared" si="3080"/>
        <v>0.96507692307692494</v>
      </c>
      <c r="L2616" s="12">
        <f t="shared" si="3081"/>
        <v>1.2712700000000003</v>
      </c>
      <c r="M2616" s="13">
        <f t="shared" si="3082"/>
        <v>0.10684811669346238</v>
      </c>
      <c r="N2616" s="13">
        <f t="shared" si="3083"/>
        <v>0.10311665169509088</v>
      </c>
      <c r="O2616" s="13">
        <f t="shared" si="3084"/>
        <v>0.13583280530889796</v>
      </c>
      <c r="P2616" s="13">
        <f t="shared" si="3085"/>
        <v>0.13108910580041824</v>
      </c>
      <c r="Q2616" s="13">
        <f t="shared" si="3086"/>
        <v>4.975775046794665E-2</v>
      </c>
      <c r="R2616" s="13">
        <f t="shared" si="3087"/>
        <v>8.6340085202521399E-2</v>
      </c>
      <c r="S2616" s="13">
        <f t="shared" si="3088"/>
        <v>4.0207432267743225E-2</v>
      </c>
      <c r="T2616" s="13">
        <f t="shared" si="3089"/>
        <v>6.3255535437386559E-2</v>
      </c>
      <c r="U2616" s="13">
        <f t="shared" si="3090"/>
        <v>8.3324823765448877E-2</v>
      </c>
      <c r="V2616" s="13">
        <f t="shared" si="3091"/>
        <v>5.4810474132388929E-3</v>
      </c>
      <c r="W2616" s="13">
        <f t="shared" si="3092"/>
        <v>1.600668557361179E-2</v>
      </c>
      <c r="X2616" s="13">
        <f t="shared" si="3093"/>
        <v>2.034881916916547E-2</v>
      </c>
      <c r="Y2616" s="13">
        <f t="shared" si="3094"/>
        <v>1.2934421672592499E-2</v>
      </c>
      <c r="Z2616" s="13">
        <f t="shared" si="3095"/>
        <v>3.6587186705136492E-2</v>
      </c>
      <c r="AA2616" s="13">
        <f t="shared" si="3096"/>
        <v>3.5309449569434097E-2</v>
      </c>
      <c r="AB2616" s="13">
        <f t="shared" si="3097"/>
        <v>1.7038167473004656E-2</v>
      </c>
      <c r="AC2616" s="13">
        <f t="shared" si="3098"/>
        <v>4.2028443416117315E-4</v>
      </c>
      <c r="AD2616" s="13">
        <f t="shared" si="3099"/>
        <v>3.8619207155102669E-3</v>
      </c>
      <c r="AE2616" s="13">
        <f t="shared" si="3100"/>
        <v>4.9095439480067388E-3</v>
      </c>
      <c r="AF2616" s="13">
        <f t="shared" si="3101"/>
        <v>3.1206779673912648E-3</v>
      </c>
      <c r="AG2616" s="13">
        <f t="shared" si="3102"/>
        <v>1.3224080932018321E-3</v>
      </c>
      <c r="AH2616" s="13">
        <f t="shared" si="3103"/>
        <v>1.1628048210659712E-2</v>
      </c>
      <c r="AI2616" s="13">
        <f t="shared" si="3104"/>
        <v>1.1221960988533617E-2</v>
      </c>
      <c r="AJ2616" s="13">
        <f t="shared" si="3105"/>
        <v>5.4150277908516561E-3</v>
      </c>
      <c r="AK2616" s="13">
        <f t="shared" si="3106"/>
        <v>1.7419727862570513E-3</v>
      </c>
      <c r="AL2616" s="13">
        <f t="shared" si="3107"/>
        <v>2.0625430699573198E-5</v>
      </c>
      <c r="AM2616" s="13">
        <f t="shared" si="3108"/>
        <v>7.4541011225833724E-4</v>
      </c>
      <c r="AN2616" s="13">
        <f t="shared" si="3109"/>
        <v>9.4761751341065675E-4</v>
      </c>
      <c r="AO2616" s="13">
        <f t="shared" si="3110"/>
        <v>6.023388581367831E-4</v>
      </c>
      <c r="AP2616" s="13">
        <f t="shared" si="3111"/>
        <v>2.5524510672784962E-4</v>
      </c>
      <c r="AQ2616" s="13">
        <f t="shared" si="3112"/>
        <v>8.1121361707478325E-5</v>
      </c>
      <c r="AR2616" s="13">
        <f t="shared" si="3113"/>
        <v>2.9564777697530754E-3</v>
      </c>
      <c r="AS2616" s="13">
        <f t="shared" si="3114"/>
        <v>2.8532284691786271E-3</v>
      </c>
      <c r="AT2616" s="13">
        <f t="shared" si="3115"/>
        <v>1.3767924759351972E-3</v>
      </c>
      <c r="AU2616" s="13">
        <f t="shared" si="3116"/>
        <v>4.4290354879700044E-4</v>
      </c>
      <c r="AV2616" s="13">
        <f t="shared" si="3117"/>
        <v>1.0685899852321494E-4</v>
      </c>
      <c r="AW2616" s="13">
        <f t="shared" si="3118"/>
        <v>7.0291086253677631E-7</v>
      </c>
      <c r="AX2616" s="13">
        <f t="shared" si="3119"/>
        <v>1.1989634959478349E-4</v>
      </c>
      <c r="AY2616" s="13">
        <f t="shared" si="3120"/>
        <v>1.5242063234936046E-4</v>
      </c>
      <c r="AZ2616" s="13">
        <f t="shared" si="3121"/>
        <v>9.6883888643385793E-5</v>
      </c>
      <c r="BA2616" s="13">
        <f t="shared" si="3122"/>
        <v>4.1055193705225714E-5</v>
      </c>
      <c r="BB2616" s="13">
        <f t="shared" si="3123"/>
        <v>1.3048059025410571E-5</v>
      </c>
      <c r="BC2616" s="13">
        <f t="shared" si="3124"/>
        <v>3.3175211994467399E-6</v>
      </c>
      <c r="BD2616" s="13">
        <f t="shared" si="3125"/>
        <v>6.264135823923322E-4</v>
      </c>
      <c r="BE2616" s="13">
        <f t="shared" si="3126"/>
        <v>6.0453729266878563E-4</v>
      </c>
      <c r="BF2616" s="13">
        <f t="shared" si="3127"/>
        <v>2.9171249514702306E-4</v>
      </c>
      <c r="BG2616" s="13">
        <f t="shared" si="3128"/>
        <v>9.3841665746527146E-5</v>
      </c>
      <c r="BH2616" s="13">
        <f t="shared" si="3129"/>
        <v>2.2641106508767916E-5</v>
      </c>
      <c r="BI2616" s="13">
        <f t="shared" si="3130"/>
        <v>4.3700818809077375E-6</v>
      </c>
      <c r="BJ2616" s="14">
        <f t="shared" si="3131"/>
        <v>0.28169276933666265</v>
      </c>
      <c r="BK2616" s="14">
        <f t="shared" si="3132"/>
        <v>0.28421903267207288</v>
      </c>
      <c r="BL2616" s="14">
        <f t="shared" si="3133"/>
        <v>0.39723211858214053</v>
      </c>
      <c r="BM2616" s="14">
        <f t="shared" si="3134"/>
        <v>0.38659487440618828</v>
      </c>
      <c r="BN2616" s="14">
        <f t="shared" si="3135"/>
        <v>0.61298451516833752</v>
      </c>
    </row>
    <row r="2617" spans="1:66" x14ac:dyDescent="0.25">
      <c r="A2617" t="s">
        <v>10</v>
      </c>
      <c r="B2617" t="s">
        <v>224</v>
      </c>
      <c r="C2617" t="s">
        <v>222</v>
      </c>
      <c r="D2617" s="7" t="s">
        <v>554</v>
      </c>
      <c r="E2617" s="10">
        <f>VLOOKUP(A2617,home!$A$2:$E$405,3,FALSE)</f>
        <v>1.5777777777777799</v>
      </c>
      <c r="F2617" s="10">
        <f>VLOOKUP(B2617,home!$B$2:$E$405,3,FALSE)</f>
        <v>1.27</v>
      </c>
      <c r="G2617" s="10">
        <f>VLOOKUP(C2617,away!$B$2:$E$405,4,FALSE)</f>
        <v>1</v>
      </c>
      <c r="H2617" s="10">
        <f>VLOOKUP(A2617,away!$A$2:$E$405,3,FALSE)</f>
        <v>1.4666666666666699</v>
      </c>
      <c r="I2617" s="10">
        <f>VLOOKUP(C2617,away!$B$2:$E$405,3,FALSE)</f>
        <v>0.72</v>
      </c>
      <c r="J2617" s="10">
        <f>VLOOKUP(B2617,home!$B$2:$E$405,4,FALSE)</f>
        <v>0.78</v>
      </c>
      <c r="K2617" s="12">
        <f t="shared" si="3080"/>
        <v>2.0037777777777808</v>
      </c>
      <c r="L2617" s="12">
        <f t="shared" si="3081"/>
        <v>0.82368000000000174</v>
      </c>
      <c r="M2617" s="13">
        <f t="shared" si="3082"/>
        <v>5.9163068316047354E-2</v>
      </c>
      <c r="N2617" s="13">
        <f t="shared" si="3083"/>
        <v>0.1185496415568444</v>
      </c>
      <c r="O2617" s="13">
        <f t="shared" si="3084"/>
        <v>4.8731436110561993E-2</v>
      </c>
      <c r="P2617" s="13">
        <f t="shared" si="3085"/>
        <v>9.7646968757541808E-2</v>
      </c>
      <c r="Q2617" s="13">
        <f t="shared" si="3086"/>
        <v>0.11877356865756307</v>
      </c>
      <c r="R2617" s="13">
        <f t="shared" si="3087"/>
        <v>2.006955464777389E-2</v>
      </c>
      <c r="S2617" s="13">
        <f t="shared" si="3088"/>
        <v>4.0290889143042026E-2</v>
      </c>
      <c r="T2617" s="13">
        <f t="shared" si="3089"/>
        <v>9.7831413031861769E-2</v>
      </c>
      <c r="U2617" s="13">
        <f t="shared" si="3090"/>
        <v>4.0214927613106098E-2</v>
      </c>
      <c r="V2617" s="13">
        <f t="shared" si="3091"/>
        <v>7.3887746102900666E-3</v>
      </c>
      <c r="W2617" s="13">
        <f t="shared" si="3092"/>
        <v>7.9331945821129485E-2</v>
      </c>
      <c r="X2617" s="13">
        <f t="shared" si="3093"/>
        <v>6.5344137133948071E-2</v>
      </c>
      <c r="Y2617" s="13">
        <f t="shared" si="3094"/>
        <v>2.6911329437245227E-2</v>
      </c>
      <c r="Z2617" s="13">
        <f t="shared" si="3095"/>
        <v>5.5102969240928123E-3</v>
      </c>
      <c r="AA2617" s="13">
        <f t="shared" si="3096"/>
        <v>1.1041410525454437E-2</v>
      </c>
      <c r="AB2617" s="13">
        <f t="shared" si="3097"/>
        <v>1.1062266523113646E-2</v>
      </c>
      <c r="AC2617" s="13">
        <f t="shared" si="3098"/>
        <v>7.6218520276167699E-4</v>
      </c>
      <c r="AD2617" s="13">
        <f t="shared" si="3099"/>
        <v>3.9740897526062531E-2</v>
      </c>
      <c r="AE2617" s="13">
        <f t="shared" si="3100"/>
        <v>3.273378247426726E-2</v>
      </c>
      <c r="AF2617" s="13">
        <f t="shared" si="3101"/>
        <v>1.3481080974202255E-2</v>
      </c>
      <c r="AG2617" s="13">
        <f t="shared" si="3102"/>
        <v>3.7013655922769795E-3</v>
      </c>
      <c r="AH2617" s="13">
        <f t="shared" si="3103"/>
        <v>1.1346803426091939E-3</v>
      </c>
      <c r="AI2617" s="13">
        <f t="shared" si="3104"/>
        <v>2.2736472554015816E-3</v>
      </c>
      <c r="AJ2617" s="13">
        <f t="shared" si="3105"/>
        <v>2.277941922439566E-3</v>
      </c>
      <c r="AK2617" s="13">
        <f t="shared" si="3106"/>
        <v>1.5214964677509333E-3</v>
      </c>
      <c r="AL2617" s="13">
        <f t="shared" si="3107"/>
        <v>5.0318603682928423E-5</v>
      </c>
      <c r="AM2617" s="13">
        <f t="shared" si="3108"/>
        <v>1.5926385466333615E-2</v>
      </c>
      <c r="AN2617" s="13">
        <f t="shared" si="3109"/>
        <v>1.3118245180909701E-2</v>
      </c>
      <c r="AO2617" s="13">
        <f t="shared" si="3110"/>
        <v>5.4026180953058618E-3</v>
      </c>
      <c r="AP2617" s="13">
        <f t="shared" si="3111"/>
        <v>1.4833428242471808E-3</v>
      </c>
      <c r="AQ2617" s="13">
        <f t="shared" si="3112"/>
        <v>3.0544995436898007E-4</v>
      </c>
      <c r="AR2617" s="13">
        <f t="shared" si="3113"/>
        <v>1.8692270092006866E-4</v>
      </c>
      <c r="AS2617" s="13">
        <f t="shared" si="3114"/>
        <v>3.745515542658359E-4</v>
      </c>
      <c r="AT2617" s="13">
        <f t="shared" si="3115"/>
        <v>3.7525904053500528E-4</v>
      </c>
      <c r="AU2617" s="13">
        <f t="shared" si="3116"/>
        <v>2.5064524211141839E-4</v>
      </c>
      <c r="AV2617" s="13">
        <f t="shared" si="3117"/>
        <v>1.2555934156214795E-4</v>
      </c>
      <c r="AW2617" s="13">
        <f t="shared" si="3118"/>
        <v>2.3069286209949257E-6</v>
      </c>
      <c r="AX2617" s="13">
        <f t="shared" si="3119"/>
        <v>5.3188228796270517E-3</v>
      </c>
      <c r="AY2617" s="13">
        <f t="shared" si="3120"/>
        <v>4.3810080294912198E-3</v>
      </c>
      <c r="AZ2617" s="13">
        <f t="shared" si="3121"/>
        <v>1.8042743468656675E-3</v>
      </c>
      <c r="BA2617" s="13">
        <f t="shared" si="3122"/>
        <v>4.9538156467543882E-4</v>
      </c>
      <c r="BB2617" s="13">
        <f t="shared" si="3123"/>
        <v>1.0200897179796655E-4</v>
      </c>
      <c r="BC2617" s="13">
        <f t="shared" si="3124"/>
        <v>1.6804549978109858E-5</v>
      </c>
      <c r="BD2617" s="13">
        <f t="shared" si="3125"/>
        <v>2.5660748382307072E-5</v>
      </c>
      <c r="BE2617" s="13">
        <f t="shared" si="3126"/>
        <v>5.1418437369614045E-5</v>
      </c>
      <c r="BF2617" s="13">
        <f t="shared" si="3127"/>
        <v>5.151556108464562E-5</v>
      </c>
      <c r="BG2617" s="13">
        <f t="shared" si="3128"/>
        <v>3.4408578837055578E-5</v>
      </c>
      <c r="BH2617" s="13">
        <f t="shared" si="3129"/>
        <v>1.7236786409651702E-5</v>
      </c>
      <c r="BI2617" s="13">
        <f t="shared" si="3130"/>
        <v>6.9077379135924264E-6</v>
      </c>
      <c r="BJ2617" s="14">
        <f t="shared" si="3131"/>
        <v>0.644753504069002</v>
      </c>
      <c r="BK2617" s="14">
        <f t="shared" si="3132"/>
        <v>0.20968321266285703</v>
      </c>
      <c r="BL2617" s="14">
        <f t="shared" si="3133"/>
        <v>0.13982744713760267</v>
      </c>
      <c r="BM2617" s="14">
        <f t="shared" si="3134"/>
        <v>0.53246152164635174</v>
      </c>
      <c r="BN2617" s="14">
        <f t="shared" si="3135"/>
        <v>0.46293423804633249</v>
      </c>
    </row>
    <row r="2618" spans="1:66" x14ac:dyDescent="0.25">
      <c r="A2618" t="s">
        <v>10</v>
      </c>
      <c r="B2618" t="s">
        <v>447</v>
      </c>
      <c r="C2618" t="s">
        <v>219</v>
      </c>
      <c r="D2618" s="7" t="s">
        <v>554</v>
      </c>
      <c r="E2618" s="10">
        <f>VLOOKUP(A2618,home!$A$2:$E$405,3,FALSE)</f>
        <v>1.5777777777777799</v>
      </c>
      <c r="F2618" s="10">
        <f>VLOOKUP(B2618,home!$B$2:$E$405,3,FALSE)</f>
        <v>1</v>
      </c>
      <c r="G2618" s="10">
        <f>VLOOKUP(C2618,away!$B$2:$E$405,4,FALSE)</f>
        <v>0.55000000000000004</v>
      </c>
      <c r="H2618" s="10">
        <f>VLOOKUP(A2618,away!$A$2:$E$405,3,FALSE)</f>
        <v>1.4666666666666699</v>
      </c>
      <c r="I2618" s="10">
        <f>VLOOKUP(C2618,away!$B$2:$E$405,3,FALSE)</f>
        <v>0.55000000000000004</v>
      </c>
      <c r="J2618" s="10">
        <f>VLOOKUP(B2618,home!$B$2:$E$405,4,FALSE)</f>
        <v>0.88</v>
      </c>
      <c r="K2618" s="12">
        <f t="shared" si="3080"/>
        <v>0.86777777777777909</v>
      </c>
      <c r="L2618" s="12">
        <f t="shared" si="3081"/>
        <v>0.70986666666666831</v>
      </c>
      <c r="M2618" s="13">
        <f t="shared" si="3082"/>
        <v>0.20646085588175472</v>
      </c>
      <c r="N2618" s="13">
        <f t="shared" si="3083"/>
        <v>0.17916214271516745</v>
      </c>
      <c r="O2618" s="13">
        <f t="shared" si="3084"/>
        <v>0.14655967956192864</v>
      </c>
      <c r="P2618" s="13">
        <f t="shared" si="3085"/>
        <v>0.12718123304207382</v>
      </c>
      <c r="Q2618" s="13">
        <f t="shared" si="3086"/>
        <v>7.7736463033636655E-2</v>
      </c>
      <c r="R2618" s="13">
        <f t="shared" si="3087"/>
        <v>5.2018915599180655E-2</v>
      </c>
      <c r="S2618" s="13">
        <f t="shared" si="3088"/>
        <v>1.958611714678514E-2</v>
      </c>
      <c r="T2618" s="13">
        <f t="shared" si="3089"/>
        <v>5.5182523892144335E-2</v>
      </c>
      <c r="U2618" s="13">
        <f t="shared" si="3090"/>
        <v>4.5140858981066838E-2</v>
      </c>
      <c r="V2618" s="13">
        <f t="shared" si="3091"/>
        <v>1.3405750927652244E-3</v>
      </c>
      <c r="W2618" s="13">
        <f t="shared" si="3092"/>
        <v>2.2485991714544563E-2</v>
      </c>
      <c r="X2618" s="13">
        <f t="shared" si="3093"/>
        <v>1.5962055985098072E-2</v>
      </c>
      <c r="Y2618" s="13">
        <f t="shared" si="3094"/>
        <v>5.6654657376441547E-3</v>
      </c>
      <c r="Z2618" s="13">
        <f t="shared" si="3095"/>
        <v>1.2308831406668377E-2</v>
      </c>
      <c r="AA2618" s="13">
        <f t="shared" si="3096"/>
        <v>1.0681330365120019E-2</v>
      </c>
      <c r="AB2618" s="13">
        <f t="shared" si="3097"/>
        <v>4.6345105639770817E-3</v>
      </c>
      <c r="AC2618" s="13">
        <f t="shared" si="3098"/>
        <v>5.1612687231684293E-5</v>
      </c>
      <c r="AD2618" s="13">
        <f t="shared" si="3099"/>
        <v>4.8782109802942564E-3</v>
      </c>
      <c r="AE2618" s="13">
        <f t="shared" si="3100"/>
        <v>3.4628793678782243E-3</v>
      </c>
      <c r="AF2618" s="13">
        <f t="shared" si="3101"/>
        <v>1.2290913169722471E-3</v>
      </c>
      <c r="AG2618" s="13">
        <f t="shared" si="3102"/>
        <v>2.9083031873601155E-4</v>
      </c>
      <c r="AH2618" s="13">
        <f t="shared" si="3103"/>
        <v>2.1844072803034191E-3</v>
      </c>
      <c r="AI2618" s="13">
        <f t="shared" si="3104"/>
        <v>1.8955800954633033E-3</v>
      </c>
      <c r="AJ2618" s="13">
        <f t="shared" si="3105"/>
        <v>8.2247114142046786E-4</v>
      </c>
      <c r="AK2618" s="13">
        <f t="shared" si="3106"/>
        <v>2.3790739312940236E-4</v>
      </c>
      <c r="AL2618" s="13">
        <f t="shared" si="3107"/>
        <v>1.2717500709190072E-6</v>
      </c>
      <c r="AM2618" s="13">
        <f t="shared" si="3108"/>
        <v>8.4664061680218275E-4</v>
      </c>
      <c r="AN2618" s="13">
        <f t="shared" si="3109"/>
        <v>6.0100195251397751E-4</v>
      </c>
      <c r="AO2618" s="13">
        <f t="shared" si="3110"/>
        <v>2.1331562634562825E-4</v>
      </c>
      <c r="AP2618" s="13">
        <f t="shared" si="3111"/>
        <v>5.0475217540627887E-5</v>
      </c>
      <c r="AQ2618" s="13">
        <f t="shared" si="3112"/>
        <v>8.9576686062101146E-6</v>
      </c>
      <c r="AR2618" s="13">
        <f t="shared" si="3113"/>
        <v>3.1012758294227821E-4</v>
      </c>
      <c r="AS2618" s="13">
        <f t="shared" si="3114"/>
        <v>2.6912182475324404E-4</v>
      </c>
      <c r="AT2618" s="13">
        <f t="shared" si="3115"/>
        <v>1.1676896951793552E-4</v>
      </c>
      <c r="AU2618" s="13">
        <f t="shared" si="3116"/>
        <v>3.3776505627225104E-5</v>
      </c>
      <c r="AV2618" s="13">
        <f t="shared" si="3117"/>
        <v>7.3276252485730102E-6</v>
      </c>
      <c r="AW2618" s="13">
        <f t="shared" si="3118"/>
        <v>2.1761287044791643E-8</v>
      </c>
      <c r="AX2618" s="13">
        <f t="shared" si="3119"/>
        <v>1.22449318837501E-4</v>
      </c>
      <c r="AY2618" s="13">
        <f t="shared" si="3120"/>
        <v>8.6922689798780899E-5</v>
      </c>
      <c r="AZ2618" s="13">
        <f t="shared" si="3121"/>
        <v>3.0851760032580708E-5</v>
      </c>
      <c r="BA2618" s="13">
        <f t="shared" si="3122"/>
        <v>7.3002120183760032E-6</v>
      </c>
      <c r="BB2618" s="13">
        <f t="shared" si="3123"/>
        <v>1.2955442928611308E-6</v>
      </c>
      <c r="BC2618" s="13">
        <f t="shared" si="3124"/>
        <v>1.839327417384714E-7</v>
      </c>
      <c r="BD2618" s="13">
        <f t="shared" si="3125"/>
        <v>3.6691538924104289E-5</v>
      </c>
      <c r="BE2618" s="13">
        <f t="shared" si="3126"/>
        <v>3.1840102110806105E-5</v>
      </c>
      <c r="BF2618" s="13">
        <f t="shared" si="3127"/>
        <v>1.3815066526966447E-5</v>
      </c>
      <c r="BG2618" s="13">
        <f t="shared" si="3128"/>
        <v>3.9961359102077075E-6</v>
      </c>
      <c r="BH2618" s="13">
        <f t="shared" si="3129"/>
        <v>8.6693948496450656E-7</v>
      </c>
      <c r="BI2618" s="13">
        <f t="shared" si="3130"/>
        <v>1.5046216394606245E-7</v>
      </c>
      <c r="BJ2618" s="14">
        <f t="shared" si="3131"/>
        <v>0.36802504960164645</v>
      </c>
      <c r="BK2618" s="14">
        <f t="shared" si="3132"/>
        <v>0.3547085882904803</v>
      </c>
      <c r="BL2618" s="14">
        <f t="shared" si="3133"/>
        <v>0.26500014373480024</v>
      </c>
      <c r="BM2618" s="14">
        <f t="shared" si="3134"/>
        <v>0.2108364222713415</v>
      </c>
      <c r="BN2618" s="14">
        <f t="shared" si="3135"/>
        <v>0.78911928983374202</v>
      </c>
    </row>
    <row r="2619" spans="1:66" x14ac:dyDescent="0.25">
      <c r="A2619" t="s">
        <v>10</v>
      </c>
      <c r="B2619" t="s">
        <v>220</v>
      </c>
      <c r="C2619" t="s">
        <v>12</v>
      </c>
      <c r="D2619" s="7" t="s">
        <v>554</v>
      </c>
      <c r="E2619" s="10">
        <f>VLOOKUP(A2619,home!$A$2:$E$405,3,FALSE)</f>
        <v>1.5777777777777799</v>
      </c>
      <c r="F2619" s="10">
        <f>VLOOKUP(B2619,home!$B$2:$E$405,3,FALSE)</f>
        <v>1.0900000000000001</v>
      </c>
      <c r="G2619" s="10">
        <f>VLOOKUP(C2619,away!$B$2:$E$405,4,FALSE)</f>
        <v>0.81</v>
      </c>
      <c r="H2619" s="10">
        <f>VLOOKUP(A2619,away!$A$2:$E$405,3,FALSE)</f>
        <v>1.4666666666666699</v>
      </c>
      <c r="I2619" s="10">
        <f>VLOOKUP(C2619,away!$B$2:$E$405,3,FALSE)</f>
        <v>0.72</v>
      </c>
      <c r="J2619" s="10">
        <f>VLOOKUP(B2619,home!$B$2:$E$405,4,FALSE)</f>
        <v>0.68</v>
      </c>
      <c r="K2619" s="12">
        <f t="shared" si="3080"/>
        <v>1.3930200000000021</v>
      </c>
      <c r="L2619" s="12">
        <f t="shared" si="3081"/>
        <v>0.71808000000000161</v>
      </c>
      <c r="M2619" s="13">
        <f t="shared" si="3082"/>
        <v>0.12110467799238696</v>
      </c>
      <c r="N2619" s="13">
        <f t="shared" si="3083"/>
        <v>0.16870123853695512</v>
      </c>
      <c r="O2619" s="13">
        <f t="shared" si="3084"/>
        <v>8.6962847172773416E-2</v>
      </c>
      <c r="P2619" s="13">
        <f t="shared" si="3085"/>
        <v>0.121140985368617</v>
      </c>
      <c r="Q2619" s="13">
        <f t="shared" si="3086"/>
        <v>0.11750209965337483</v>
      </c>
      <c r="R2619" s="13">
        <f t="shared" si="3087"/>
        <v>3.1223140648912628E-2</v>
      </c>
      <c r="S2619" s="13">
        <f t="shared" si="3088"/>
        <v>3.0294325907464139E-2</v>
      </c>
      <c r="T2619" s="13">
        <f t="shared" si="3089"/>
        <v>8.4375907719095589E-2</v>
      </c>
      <c r="U2619" s="13">
        <f t="shared" si="3090"/>
        <v>4.3494459386748334E-2</v>
      </c>
      <c r="V2619" s="13">
        <f t="shared" si="3091"/>
        <v>3.3670453549824713E-3</v>
      </c>
      <c r="W2619" s="13">
        <f t="shared" si="3092"/>
        <v>5.4560924953048165E-2</v>
      </c>
      <c r="X2619" s="13">
        <f t="shared" si="3093"/>
        <v>3.9179108990284914E-2</v>
      </c>
      <c r="Y2619" s="13">
        <f t="shared" si="3094"/>
        <v>1.4066867291871923E-2</v>
      </c>
      <c r="Z2619" s="13">
        <f t="shared" si="3095"/>
        <v>7.4735709457237447E-3</v>
      </c>
      <c r="AA2619" s="13">
        <f t="shared" si="3096"/>
        <v>1.0410833798812106E-2</v>
      </c>
      <c r="AB2619" s="13">
        <f t="shared" si="3097"/>
        <v>7.2512498492106336E-3</v>
      </c>
      <c r="AC2619" s="13">
        <f t="shared" si="3098"/>
        <v>2.1050342503544864E-4</v>
      </c>
      <c r="AD2619" s="13">
        <f t="shared" si="3099"/>
        <v>1.9001114919523807E-2</v>
      </c>
      <c r="AE2619" s="13">
        <f t="shared" si="3100"/>
        <v>1.3644320601411686E-2</v>
      </c>
      <c r="AF2619" s="13">
        <f t="shared" si="3101"/>
        <v>4.8988568687308616E-3</v>
      </c>
      <c r="AG2619" s="13">
        <f t="shared" si="3102"/>
        <v>1.1725903800994218E-3</v>
      </c>
      <c r="AH2619" s="13">
        <f t="shared" si="3103"/>
        <v>1.3416554561763295E-3</v>
      </c>
      <c r="AI2619" s="13">
        <f t="shared" si="3104"/>
        <v>1.8689528835627532E-3</v>
      </c>
      <c r="AJ2619" s="13">
        <f t="shared" si="3105"/>
        <v>1.3017443729302957E-3</v>
      </c>
      <c r="AK2619" s="13">
        <f t="shared" si="3106"/>
        <v>6.0445198212645459E-4</v>
      </c>
      <c r="AL2619" s="13">
        <f t="shared" si="3107"/>
        <v>8.4226613719632277E-6</v>
      </c>
      <c r="AM2619" s="13">
        <f t="shared" si="3108"/>
        <v>5.2937866210390205E-3</v>
      </c>
      <c r="AN2619" s="13">
        <f t="shared" si="3109"/>
        <v>3.8013622968357083E-3</v>
      </c>
      <c r="AO2619" s="13">
        <f t="shared" si="3110"/>
        <v>1.3648411190558955E-3</v>
      </c>
      <c r="AP2619" s="13">
        <f t="shared" si="3111"/>
        <v>3.266883702572199E-4</v>
      </c>
      <c r="AQ2619" s="13">
        <f t="shared" si="3112"/>
        <v>5.8647096228576237E-5</v>
      </c>
      <c r="AR2619" s="13">
        <f t="shared" si="3113"/>
        <v>1.9268318999422025E-4</v>
      </c>
      <c r="AS2619" s="13">
        <f t="shared" si="3114"/>
        <v>2.6841153732574908E-4</v>
      </c>
      <c r="AT2619" s="13">
        <f t="shared" si="3115"/>
        <v>1.8695131986275784E-4</v>
      </c>
      <c r="AU2619" s="13">
        <f t="shared" si="3116"/>
        <v>8.6808975865073116E-5</v>
      </c>
      <c r="AV2619" s="13">
        <f t="shared" si="3117"/>
        <v>3.0231659889891071E-5</v>
      </c>
      <c r="AW2619" s="13">
        <f t="shared" si="3118"/>
        <v>2.3403295831441209E-7</v>
      </c>
      <c r="AX2619" s="13">
        <f t="shared" si="3119"/>
        <v>1.2290584398066324E-3</v>
      </c>
      <c r="AY2619" s="13">
        <f t="shared" si="3120"/>
        <v>8.8256228445634849E-4</v>
      </c>
      <c r="AZ2619" s="13">
        <f t="shared" si="3121"/>
        <v>3.1687516261120796E-4</v>
      </c>
      <c r="BA2619" s="13">
        <f t="shared" si="3122"/>
        <v>7.584723892261892E-5</v>
      </c>
      <c r="BB2619" s="13">
        <f t="shared" si="3123"/>
        <v>1.3616096331388578E-5</v>
      </c>
      <c r="BC2619" s="13">
        <f t="shared" si="3124"/>
        <v>1.9554892907287072E-6</v>
      </c>
      <c r="BD2619" s="13">
        <f t="shared" si="3125"/>
        <v>2.306032417850832E-5</v>
      </c>
      <c r="BE2619" s="13">
        <f t="shared" si="3126"/>
        <v>3.2123492787145708E-5</v>
      </c>
      <c r="BF2619" s="13">
        <f t="shared" si="3127"/>
        <v>2.2374333961174896E-5</v>
      </c>
      <c r="BG2619" s="13">
        <f t="shared" si="3128"/>
        <v>1.038929823153197E-5</v>
      </c>
      <c r="BH2619" s="13">
        <f t="shared" si="3129"/>
        <v>3.6181250556221695E-6</v>
      </c>
      <c r="BI2619" s="13">
        <f t="shared" si="3130"/>
        <v>1.0080241129965609E-6</v>
      </c>
      <c r="BJ2619" s="14">
        <f t="shared" si="3131"/>
        <v>0.5304682701292317</v>
      </c>
      <c r="BK2619" s="14">
        <f t="shared" si="3132"/>
        <v>0.27700852299431422</v>
      </c>
      <c r="BL2619" s="14">
        <f t="shared" si="3133"/>
        <v>0.18531699583251757</v>
      </c>
      <c r="BM2619" s="14">
        <f t="shared" si="3134"/>
        <v>0.3527500422772693</v>
      </c>
      <c r="BN2619" s="14">
        <f t="shared" si="3135"/>
        <v>0.64663498937302</v>
      </c>
    </row>
    <row r="2620" spans="1:66" x14ac:dyDescent="0.25">
      <c r="A2620" t="s">
        <v>10</v>
      </c>
      <c r="B2620" t="s">
        <v>39</v>
      </c>
      <c r="C2620" t="s">
        <v>221</v>
      </c>
      <c r="D2620" s="7" t="s">
        <v>554</v>
      </c>
      <c r="E2620" s="10">
        <f>VLOOKUP(A2620,home!$A$2:$E$405,3,FALSE)</f>
        <v>1.5777777777777799</v>
      </c>
      <c r="F2620" s="10">
        <f>VLOOKUP(B2620,home!$B$2:$E$405,3,FALSE)</f>
        <v>1.18</v>
      </c>
      <c r="G2620" s="10">
        <f>VLOOKUP(C2620,away!$B$2:$E$405,4,FALSE)</f>
        <v>0.91</v>
      </c>
      <c r="H2620" s="10">
        <f>VLOOKUP(A2620,away!$A$2:$E$405,3,FALSE)</f>
        <v>1.4666666666666699</v>
      </c>
      <c r="I2620" s="10">
        <f>VLOOKUP(C2620,away!$B$2:$E$405,3,FALSE)</f>
        <v>0.91</v>
      </c>
      <c r="J2620" s="10">
        <f>VLOOKUP(B2620,home!$B$2:$E$405,4,FALSE)</f>
        <v>0.88</v>
      </c>
      <c r="K2620" s="12">
        <f t="shared" si="3080"/>
        <v>1.69421777777778</v>
      </c>
      <c r="L2620" s="12">
        <f t="shared" si="3081"/>
        <v>1.1745066666666693</v>
      </c>
      <c r="M2620" s="13">
        <f t="shared" si="3082"/>
        <v>5.6771295356024591E-2</v>
      </c>
      <c r="N2620" s="13">
        <f t="shared" si="3083"/>
        <v>9.6182937859649986E-2</v>
      </c>
      <c r="O2620" s="13">
        <f t="shared" si="3084"/>
        <v>6.6678264870953394E-2</v>
      </c>
      <c r="P2620" s="13">
        <f t="shared" si="3085"/>
        <v>0.11296750173574488</v>
      </c>
      <c r="Q2620" s="13">
        <f t="shared" si="3086"/>
        <v>8.1477421620357274E-2</v>
      </c>
      <c r="R2620" s="13">
        <f t="shared" si="3087"/>
        <v>3.9157033306350376E-2</v>
      </c>
      <c r="S2620" s="13">
        <f t="shared" si="3088"/>
        <v>5.6197662781800772E-2</v>
      </c>
      <c r="T2620" s="13">
        <f t="shared" si="3089"/>
        <v>9.5695774875920639E-2</v>
      </c>
      <c r="U2620" s="13">
        <f t="shared" si="3090"/>
        <v>6.6340541952655457E-2</v>
      </c>
      <c r="V2620" s="13">
        <f t="shared" si="3091"/>
        <v>1.24251163824861E-2</v>
      </c>
      <c r="W2620" s="13">
        <f t="shared" si="3092"/>
        <v>4.6013498732234995E-2</v>
      </c>
      <c r="X2620" s="13">
        <f t="shared" si="3093"/>
        <v>5.4043161017668331E-2</v>
      </c>
      <c r="Y2620" s="13">
        <f t="shared" si="3094"/>
        <v>3.1737026451495856E-2</v>
      </c>
      <c r="Z2620" s="13">
        <f t="shared" si="3095"/>
        <v>1.5330065555065771E-2</v>
      </c>
      <c r="AA2620" s="13">
        <f t="shared" si="3096"/>
        <v>2.5972469597891224E-2</v>
      </c>
      <c r="AB2620" s="13">
        <f t="shared" si="3097"/>
        <v>2.2001509862770118E-2</v>
      </c>
      <c r="AC2620" s="13">
        <f t="shared" si="3098"/>
        <v>1.5452729540770206E-3</v>
      </c>
      <c r="AD2620" s="13">
        <f t="shared" si="3099"/>
        <v>1.9489221892476961E-2</v>
      </c>
      <c r="AE2620" s="13">
        <f t="shared" si="3100"/>
        <v>2.2890221040860192E-2</v>
      </c>
      <c r="AF2620" s="13">
        <f t="shared" si="3101"/>
        <v>1.3442358606981982E-2</v>
      </c>
      <c r="AG2620" s="13">
        <f t="shared" si="3102"/>
        <v>5.2627132665414716E-3</v>
      </c>
      <c r="AH2620" s="13">
        <f t="shared" si="3103"/>
        <v>4.5013160487154561E-3</v>
      </c>
      <c r="AI2620" s="13">
        <f t="shared" si="3104"/>
        <v>7.6262096731301576E-3</v>
      </c>
      <c r="AJ2620" s="13">
        <f t="shared" si="3105"/>
        <v>6.4602300026389949E-3</v>
      </c>
      <c r="AK2620" s="13">
        <f t="shared" si="3106"/>
        <v>3.6483455063347939E-3</v>
      </c>
      <c r="AL2620" s="13">
        <f t="shared" si="3107"/>
        <v>1.2299569634771114E-4</v>
      </c>
      <c r="AM2620" s="13">
        <f t="shared" si="3108"/>
        <v>6.6037972410580813E-3</v>
      </c>
      <c r="AN2620" s="13">
        <f t="shared" si="3109"/>
        <v>7.7562038849376732E-3</v>
      </c>
      <c r="AO2620" s="13">
        <f t="shared" si="3110"/>
        <v>4.5548565854426088E-3</v>
      </c>
      <c r="AP2620" s="13">
        <f t="shared" si="3111"/>
        <v>1.783236475104308E-3</v>
      </c>
      <c r="AQ2620" s="13">
        <f t="shared" si="3112"/>
        <v>5.2360578206329554E-4</v>
      </c>
      <c r="AR2620" s="13">
        <f t="shared" si="3113"/>
        <v>1.0573651415979946E-3</v>
      </c>
      <c r="AS2620" s="13">
        <f t="shared" si="3114"/>
        <v>1.7914068204978421E-3</v>
      </c>
      <c r="AT2620" s="13">
        <f t="shared" si="3115"/>
        <v>1.5175166412599069E-3</v>
      </c>
      <c r="AU2620" s="13">
        <f t="shared" si="3116"/>
        <v>8.5700122389872012E-4</v>
      </c>
      <c r="AV2620" s="13">
        <f t="shared" si="3117"/>
        <v>3.6298667727663173E-4</v>
      </c>
      <c r="AW2620" s="13">
        <f t="shared" si="3118"/>
        <v>6.7984848747132316E-6</v>
      </c>
      <c r="AX2620" s="13">
        <f t="shared" si="3119"/>
        <v>1.8647117811067412E-3</v>
      </c>
      <c r="AY2620" s="13">
        <f t="shared" si="3120"/>
        <v>2.1901164183217464E-3</v>
      </c>
      <c r="AZ2620" s="13">
        <f t="shared" si="3121"/>
        <v>1.2861531670475095E-3</v>
      </c>
      <c r="BA2620" s="13">
        <f t="shared" si="3122"/>
        <v>5.0353182301724993E-4</v>
      </c>
      <c r="BB2620" s="13">
        <f t="shared" si="3123"/>
        <v>1.4785037075314538E-4</v>
      </c>
      <c r="BC2620" s="13">
        <f t="shared" si="3124"/>
        <v>3.4730249223741601E-5</v>
      </c>
      <c r="BD2620" s="13">
        <f t="shared" si="3125"/>
        <v>2.0698040131796508E-4</v>
      </c>
      <c r="BE2620" s="13">
        <f t="shared" si="3126"/>
        <v>3.5066987556447592E-4</v>
      </c>
      <c r="BF2620" s="13">
        <f t="shared" si="3127"/>
        <v>2.9705556865622861E-4</v>
      </c>
      <c r="BG2620" s="13">
        <f t="shared" si="3128"/>
        <v>1.6775894180175681E-4</v>
      </c>
      <c r="BH2620" s="13">
        <f t="shared" si="3129"/>
        <v>7.105504539543107E-5</v>
      </c>
      <c r="BI2620" s="13">
        <f t="shared" si="3130"/>
        <v>2.407654422194932E-5</v>
      </c>
      <c r="BJ2620" s="14">
        <f t="shared" si="3131"/>
        <v>0.49348312914226383</v>
      </c>
      <c r="BK2620" s="14">
        <f t="shared" si="3132"/>
        <v>0.24221996132480286</v>
      </c>
      <c r="BL2620" s="14">
        <f t="shared" si="3133"/>
        <v>0.24908979370292889</v>
      </c>
      <c r="BM2620" s="14">
        <f t="shared" si="3134"/>
        <v>0.54470517704253363</v>
      </c>
      <c r="BN2620" s="14">
        <f t="shared" si="3135"/>
        <v>0.45323445474908053</v>
      </c>
    </row>
    <row r="2621" spans="1:66" x14ac:dyDescent="0.25">
      <c r="A2621" t="s">
        <v>13</v>
      </c>
      <c r="B2621" t="s">
        <v>46</v>
      </c>
      <c r="C2621" t="s">
        <v>15</v>
      </c>
      <c r="D2621" s="7" t="s">
        <v>554</v>
      </c>
      <c r="E2621" s="10">
        <f>VLOOKUP(A2621,home!$A$2:$E$405,3,FALSE)</f>
        <v>1.7962962962963001</v>
      </c>
      <c r="F2621" s="10">
        <f>VLOOKUP(B2621,home!$B$2:$E$405,3,FALSE)</f>
        <v>0.67</v>
      </c>
      <c r="G2621" s="10">
        <f>VLOOKUP(C2621,away!$B$2:$E$405,4,FALSE)</f>
        <v>0.56000000000000005</v>
      </c>
      <c r="H2621" s="10">
        <f>VLOOKUP(A2621,away!$A$2:$E$405,3,FALSE)</f>
        <v>1.18518518518519</v>
      </c>
      <c r="I2621" s="10">
        <f>VLOOKUP(C2621,away!$B$2:$E$405,3,FALSE)</f>
        <v>1.39</v>
      </c>
      <c r="J2621" s="10">
        <f>VLOOKUP(B2621,home!$B$2:$E$405,4,FALSE)</f>
        <v>1.01</v>
      </c>
      <c r="K2621" s="12">
        <f t="shared" si="3080"/>
        <v>0.67397037037037189</v>
      </c>
      <c r="L2621" s="12">
        <f t="shared" si="3081"/>
        <v>1.6638814814814882</v>
      </c>
      <c r="M2621" s="13">
        <f t="shared" si="3082"/>
        <v>9.6534786681295143E-2</v>
      </c>
      <c r="N2621" s="13">
        <f t="shared" si="3083"/>
        <v>6.5061585933217328E-2</v>
      </c>
      <c r="O2621" s="13">
        <f t="shared" si="3084"/>
        <v>0.16062244387777275</v>
      </c>
      <c r="P2621" s="13">
        <f t="shared" si="3085"/>
        <v>0.10825476799009677</v>
      </c>
      <c r="Q2621" s="13">
        <f t="shared" si="3086"/>
        <v>2.1924790584147126E-2</v>
      </c>
      <c r="R2621" s="13">
        <f t="shared" si="3087"/>
        <v>0.13362835493926292</v>
      </c>
      <c r="S2621" s="13">
        <f t="shared" si="3088"/>
        <v>3.0349408735111476E-2</v>
      </c>
      <c r="T2621" s="13">
        <f t="shared" si="3089"/>
        <v>3.6480253038322093E-2</v>
      </c>
      <c r="U2621" s="13">
        <f t="shared" si="3090"/>
        <v>9.0061551870398535E-2</v>
      </c>
      <c r="V2621" s="13">
        <f t="shared" si="3091"/>
        <v>3.7815593208590332E-3</v>
      </c>
      <c r="W2621" s="13">
        <f t="shared" si="3092"/>
        <v>4.925553076763494E-3</v>
      </c>
      <c r="X2621" s="13">
        <f t="shared" si="3093"/>
        <v>8.1955365504809436E-3</v>
      </c>
      <c r="Y2621" s="13">
        <f t="shared" si="3094"/>
        <v>6.8182007485749615E-3</v>
      </c>
      <c r="Z2621" s="13">
        <f t="shared" si="3095"/>
        <v>7.4113915061424979E-2</v>
      </c>
      <c r="AA2621" s="13">
        <f t="shared" si="3096"/>
        <v>4.9950582783546874E-2</v>
      </c>
      <c r="AB2621" s="13">
        <f t="shared" si="3097"/>
        <v>1.6832606389421502E-2</v>
      </c>
      <c r="AC2621" s="13">
        <f t="shared" si="3098"/>
        <v>2.6504165039483606E-4</v>
      </c>
      <c r="AD2621" s="13">
        <f t="shared" si="3099"/>
        <v>8.2991920785630425E-4</v>
      </c>
      <c r="AE2621" s="13">
        <f t="shared" si="3100"/>
        <v>1.3808872010778904E-3</v>
      </c>
      <c r="AF2621" s="13">
        <f t="shared" si="3101"/>
        <v>1.1488163209441534E-3</v>
      </c>
      <c r="AG2621" s="13">
        <f t="shared" si="3102"/>
        <v>6.371647340142236E-4</v>
      </c>
      <c r="AH2621" s="13">
        <f t="shared" si="3103"/>
        <v>3.0829192697699227E-2</v>
      </c>
      <c r="AI2621" s="13">
        <f t="shared" si="3104"/>
        <v>2.0777962420687912E-2</v>
      </c>
      <c r="AJ2621" s="13">
        <f t="shared" si="3105"/>
        <v>7.001865514106349E-3</v>
      </c>
      <c r="AK2621" s="13">
        <f t="shared" si="3106"/>
        <v>1.5730166312752638E-3</v>
      </c>
      <c r="AL2621" s="13">
        <f t="shared" si="3107"/>
        <v>1.1888780555730908E-5</v>
      </c>
      <c r="AM2621" s="13">
        <f t="shared" si="3108"/>
        <v>1.1186819117927981E-4</v>
      </c>
      <c r="AN2621" s="13">
        <f t="shared" si="3109"/>
        <v>1.8613541167003441E-4</v>
      </c>
      <c r="AO2621" s="13">
        <f t="shared" si="3110"/>
        <v>1.5485363226285182E-4</v>
      </c>
      <c r="AP2621" s="13">
        <f t="shared" si="3111"/>
        <v>8.5886030354101161E-5</v>
      </c>
      <c r="AQ2621" s="13">
        <f t="shared" si="3112"/>
        <v>3.5726043856036461E-5</v>
      </c>
      <c r="AR2621" s="13">
        <f t="shared" si="3113"/>
        <v>1.0259224563745209E-2</v>
      </c>
      <c r="AS2621" s="13">
        <f t="shared" si="3114"/>
        <v>6.9144133789401747E-3</v>
      </c>
      <c r="AT2621" s="13">
        <f t="shared" si="3115"/>
        <v>2.3300548729490817E-3</v>
      </c>
      <c r="AU2621" s="13">
        <f t="shared" si="3116"/>
        <v>5.2346264856826087E-4</v>
      </c>
      <c r="AV2621" s="13">
        <f t="shared" si="3117"/>
        <v>8.8199578782651662E-5</v>
      </c>
      <c r="AW2621" s="13">
        <f t="shared" si="3118"/>
        <v>3.7033776602177596E-7</v>
      </c>
      <c r="AX2621" s="13">
        <f t="shared" si="3119"/>
        <v>1.2565974373627129E-5</v>
      </c>
      <c r="AY2621" s="13">
        <f t="shared" si="3120"/>
        <v>2.0908292057049118E-5</v>
      </c>
      <c r="AZ2621" s="13">
        <f t="shared" si="3121"/>
        <v>1.7394459981565265E-5</v>
      </c>
      <c r="BA2621" s="13">
        <f t="shared" si="3122"/>
        <v>9.6474399478990928E-6</v>
      </c>
      <c r="BB2621" s="13">
        <f t="shared" si="3123"/>
        <v>4.013049168253506E-6</v>
      </c>
      <c r="BC2621" s="13">
        <f t="shared" si="3124"/>
        <v>1.3354476390663391E-6</v>
      </c>
      <c r="BD2621" s="13">
        <f t="shared" si="3125"/>
        <v>2.8450222943292754E-3</v>
      </c>
      <c r="BE2621" s="13">
        <f t="shared" si="3126"/>
        <v>1.9174607294210667E-3</v>
      </c>
      <c r="BF2621" s="13">
        <f t="shared" si="3127"/>
        <v>6.4615585898927981E-4</v>
      </c>
      <c r="BG2621" s="13">
        <f t="shared" si="3128"/>
        <v>1.4516330119999693E-4</v>
      </c>
      <c r="BH2621" s="13">
        <f t="shared" si="3129"/>
        <v>2.4458940968486945E-5</v>
      </c>
      <c r="BI2621" s="13">
        <f t="shared" si="3130"/>
        <v>3.296920300679642E-6</v>
      </c>
      <c r="BJ2621" s="14">
        <f t="shared" si="3131"/>
        <v>0.14804304136788829</v>
      </c>
      <c r="BK2621" s="14">
        <f t="shared" si="3132"/>
        <v>0.23921836145037004</v>
      </c>
      <c r="BL2621" s="14">
        <f t="shared" si="3133"/>
        <v>0.53697449021236554</v>
      </c>
      <c r="BM2621" s="14">
        <f t="shared" si="3134"/>
        <v>0.41230254013196554</v>
      </c>
      <c r="BN2621" s="14">
        <f t="shared" si="3135"/>
        <v>0.58602673000579208</v>
      </c>
    </row>
    <row r="2622" spans="1:66" x14ac:dyDescent="0.25">
      <c r="A2622" t="s">
        <v>13</v>
      </c>
      <c r="B2622" t="s">
        <v>45</v>
      </c>
      <c r="C2622" t="s">
        <v>14</v>
      </c>
      <c r="D2622" s="7" t="s">
        <v>554</v>
      </c>
      <c r="E2622" s="10">
        <f>VLOOKUP(A2622,home!$A$2:$E$405,3,FALSE)</f>
        <v>1.7962962962963001</v>
      </c>
      <c r="F2622" s="10">
        <f>VLOOKUP(B2622,home!$B$2:$E$405,3,FALSE)</f>
        <v>1.21</v>
      </c>
      <c r="G2622" s="10">
        <f>VLOOKUP(C2622,away!$B$2:$E$405,4,FALSE)</f>
        <v>1.1100000000000001</v>
      </c>
      <c r="H2622" s="10">
        <f>VLOOKUP(A2622,away!$A$2:$E$405,3,FALSE)</f>
        <v>1.18518518518519</v>
      </c>
      <c r="I2622" s="10">
        <f>VLOOKUP(C2622,away!$B$2:$E$405,3,FALSE)</f>
        <v>1</v>
      </c>
      <c r="J2622" s="10">
        <f>VLOOKUP(B2622,home!$B$2:$E$405,4,FALSE)</f>
        <v>1.1299999999999999</v>
      </c>
      <c r="K2622" s="12">
        <f t="shared" si="3080"/>
        <v>2.4126055555555608</v>
      </c>
      <c r="L2622" s="12">
        <f t="shared" si="3081"/>
        <v>1.3392592592592645</v>
      </c>
      <c r="M2622" s="13">
        <f t="shared" si="3082"/>
        <v>2.3473930481602637E-2</v>
      </c>
      <c r="N2622" s="13">
        <f t="shared" si="3083"/>
        <v>5.6633335090639537E-2</v>
      </c>
      <c r="O2622" s="13">
        <f t="shared" si="3084"/>
        <v>3.1437678748694617E-2</v>
      </c>
      <c r="P2622" s="13">
        <f t="shared" si="3085"/>
        <v>7.5846718402871618E-2</v>
      </c>
      <c r="Q2622" s="13">
        <f t="shared" si="3086"/>
        <v>6.8316949434658339E-2</v>
      </c>
      <c r="R2622" s="13">
        <f t="shared" si="3087"/>
        <v>2.1051601176903738E-2</v>
      </c>
      <c r="S2622" s="13">
        <f t="shared" si="3088"/>
        <v>6.1267165047126683E-2</v>
      </c>
      <c r="T2622" s="13">
        <f t="shared" si="3089"/>
        <v>9.1494107094713145E-2</v>
      </c>
      <c r="U2622" s="13">
        <f t="shared" si="3090"/>
        <v>5.0789209952737939E-2</v>
      </c>
      <c r="V2622" s="13">
        <f t="shared" si="3091"/>
        <v>2.1995622469188066E-2</v>
      </c>
      <c r="W2622" s="13">
        <f t="shared" si="3092"/>
        <v>5.4940617248221676E-2</v>
      </c>
      <c r="X2622" s="13">
        <f t="shared" si="3093"/>
        <v>7.3579730359100134E-2</v>
      </c>
      <c r="Y2622" s="13">
        <f t="shared" si="3094"/>
        <v>4.9271167588612434E-2</v>
      </c>
      <c r="Z2622" s="13">
        <f t="shared" si="3095"/>
        <v>9.3978505994671922E-3</v>
      </c>
      <c r="AA2622" s="13">
        <f t="shared" si="3096"/>
        <v>2.2673306566555702E-2</v>
      </c>
      <c r="AB2622" s="13">
        <f t="shared" si="3097"/>
        <v>2.735087269264334E-2</v>
      </c>
      <c r="AC2622" s="13">
        <f t="shared" si="3098"/>
        <v>4.4418844365025625E-3</v>
      </c>
      <c r="AD2622" s="13">
        <f t="shared" si="3099"/>
        <v>3.3137509599677824E-2</v>
      </c>
      <c r="AE2622" s="13">
        <f t="shared" si="3100"/>
        <v>4.4379716560161285E-2</v>
      </c>
      <c r="AF2622" s="13">
        <f t="shared" si="3101"/>
        <v>2.9717973163248857E-2</v>
      </c>
      <c r="AG2622" s="13">
        <f t="shared" si="3102"/>
        <v>1.3266690241766462E-2</v>
      </c>
      <c r="AH2622" s="13">
        <f t="shared" si="3103"/>
        <v>3.1465396081179139E-3</v>
      </c>
      <c r="AI2622" s="13">
        <f t="shared" si="3104"/>
        <v>7.5913589393208957E-3</v>
      </c>
      <c r="AJ2622" s="13">
        <f t="shared" si="3105"/>
        <v>9.157477375610984E-3</v>
      </c>
      <c r="AK2622" s="13">
        <f t="shared" si="3106"/>
        <v>7.3644602637578053E-3</v>
      </c>
      <c r="AL2622" s="13">
        <f t="shared" si="3107"/>
        <v>5.7408768130680203E-4</v>
      </c>
      <c r="AM2622" s="13">
        <f t="shared" si="3108"/>
        <v>1.5989547951491694E-2</v>
      </c>
      <c r="AN2622" s="13">
        <f t="shared" si="3109"/>
        <v>2.1414150145405257E-2</v>
      </c>
      <c r="AO2622" s="13">
        <f t="shared" si="3110"/>
        <v>1.4339549430701058E-2</v>
      </c>
      <c r="AP2622" s="13">
        <f t="shared" si="3111"/>
        <v>6.4014581162241055E-3</v>
      </c>
      <c r="AQ2622" s="13">
        <f t="shared" si="3112"/>
        <v>2.143303013728374E-3</v>
      </c>
      <c r="AR2622" s="13">
        <f t="shared" si="3113"/>
        <v>8.4280646095958645E-4</v>
      </c>
      <c r="AS2622" s="13">
        <f t="shared" si="3114"/>
        <v>2.0333595499692188E-3</v>
      </c>
      <c r="AT2622" s="13">
        <f t="shared" si="3115"/>
        <v>2.4528472733488468E-3</v>
      </c>
      <c r="AU2622" s="13">
        <f t="shared" si="3116"/>
        <v>1.9725843195369124E-3</v>
      </c>
      <c r="AV2622" s="13">
        <f t="shared" si="3117"/>
        <v>1.189766972029135E-3</v>
      </c>
      <c r="AW2622" s="13">
        <f t="shared" si="3118"/>
        <v>5.1526033122811203E-5</v>
      </c>
      <c r="AX2622" s="13">
        <f t="shared" si="3119"/>
        <v>6.4294120364318131E-3</v>
      </c>
      <c r="AY2622" s="13">
        <f t="shared" si="3120"/>
        <v>8.6106496013842685E-3</v>
      </c>
      <c r="AZ2622" s="13">
        <f t="shared" si="3121"/>
        <v>5.7659461034454892E-3</v>
      </c>
      <c r="BA2622" s="13">
        <f t="shared" si="3122"/>
        <v>2.5740322358097506E-3</v>
      </c>
      <c r="BB2622" s="13">
        <f t="shared" si="3123"/>
        <v>8.6182412636000804E-4</v>
      </c>
      <c r="BC2622" s="13">
        <f t="shared" si="3124"/>
        <v>2.3084118821613335E-4</v>
      </c>
      <c r="BD2622" s="13">
        <f t="shared" si="3125"/>
        <v>1.8812272610060969E-4</v>
      </c>
      <c r="BE2622" s="13">
        <f t="shared" si="3126"/>
        <v>4.5386593411658797E-4</v>
      </c>
      <c r="BF2622" s="13">
        <f t="shared" si="3127"/>
        <v>5.4749973706354725E-4</v>
      </c>
      <c r="BG2622" s="13">
        <f t="shared" si="3128"/>
        <v>4.4030030243490765E-4</v>
      </c>
      <c r="BH2622" s="13">
        <f t="shared" si="3129"/>
        <v>2.6556773894181293E-4</v>
      </c>
      <c r="BI2622" s="13">
        <f t="shared" si="3130"/>
        <v>1.2814204046946942E-4</v>
      </c>
      <c r="BJ2622" s="14">
        <f t="shared" si="3131"/>
        <v>0.59949851032999746</v>
      </c>
      <c r="BK2622" s="14">
        <f t="shared" si="3132"/>
        <v>0.19621005811998263</v>
      </c>
      <c r="BL2622" s="14">
        <f t="shared" si="3133"/>
        <v>0.19107736837931358</v>
      </c>
      <c r="BM2622" s="14">
        <f t="shared" si="3134"/>
        <v>0.71086445052512914</v>
      </c>
      <c r="BN2622" s="14">
        <f t="shared" si="3135"/>
        <v>0.27676021333537049</v>
      </c>
    </row>
    <row r="2623" spans="1:66" x14ac:dyDescent="0.25">
      <c r="A2623" t="s">
        <v>13</v>
      </c>
      <c r="B2623" t="s">
        <v>17</v>
      </c>
      <c r="C2623" t="s">
        <v>229</v>
      </c>
      <c r="D2623" s="7" t="s">
        <v>554</v>
      </c>
      <c r="E2623" s="10">
        <f>VLOOKUP(A2623,home!$A$2:$E$405,3,FALSE)</f>
        <v>1.7962962962963001</v>
      </c>
      <c r="F2623" s="10">
        <f>VLOOKUP(B2623,home!$B$2:$E$405,3,FALSE)</f>
        <v>0.33</v>
      </c>
      <c r="G2623" s="10">
        <f>VLOOKUP(C2623,away!$B$2:$E$405,4,FALSE)</f>
        <v>0.87</v>
      </c>
      <c r="H2623" s="10">
        <f>VLOOKUP(A2623,away!$A$2:$E$405,3,FALSE)</f>
        <v>1.18518518518519</v>
      </c>
      <c r="I2623" s="10">
        <f>VLOOKUP(C2623,away!$B$2:$E$405,3,FALSE)</f>
        <v>0.8</v>
      </c>
      <c r="J2623" s="10">
        <f>VLOOKUP(B2623,home!$B$2:$E$405,4,FALSE)</f>
        <v>1.52</v>
      </c>
      <c r="K2623" s="12">
        <f t="shared" si="3080"/>
        <v>0.51571666666666782</v>
      </c>
      <c r="L2623" s="12">
        <f t="shared" si="3081"/>
        <v>1.4411851851851911</v>
      </c>
      <c r="M2623" s="13">
        <f t="shared" si="3082"/>
        <v>0.14129549789196794</v>
      </c>
      <c r="N2623" s="13">
        <f t="shared" si="3083"/>
        <v>7.2868443187852905E-2</v>
      </c>
      <c r="O2623" s="13">
        <f t="shared" si="3084"/>
        <v>0.20363297829526961</v>
      </c>
      <c r="P2623" s="13">
        <f t="shared" si="3085"/>
        <v>0.10501692078984234</v>
      </c>
      <c r="Q2623" s="13">
        <f t="shared" si="3086"/>
        <v>1.8789735313014474E-2</v>
      </c>
      <c r="R2623" s="13">
        <f t="shared" si="3087"/>
        <v>0.14673641576714008</v>
      </c>
      <c r="S2623" s="13">
        <f t="shared" si="3088"/>
        <v>1.9513278584099441E-2</v>
      </c>
      <c r="T2623" s="13">
        <f t="shared" si="3089"/>
        <v>2.7079488166667488E-2</v>
      </c>
      <c r="U2623" s="13">
        <f t="shared" si="3090"/>
        <v>7.5674415218043758E-2</v>
      </c>
      <c r="V2623" s="13">
        <f t="shared" si="3091"/>
        <v>1.6114568891983459E-3</v>
      </c>
      <c r="W2623" s="13">
        <f t="shared" si="3092"/>
        <v>3.2300598877256013E-3</v>
      </c>
      <c r="X2623" s="13">
        <f t="shared" si="3093"/>
        <v>4.655114457451078E-3</v>
      </c>
      <c r="Y2623" s="13">
        <f t="shared" si="3094"/>
        <v>3.3544409957099466E-3</v>
      </c>
      <c r="Z2623" s="13">
        <f t="shared" si="3095"/>
        <v>7.0491449510259013E-2</v>
      </c>
      <c r="AA2623" s="13">
        <f t="shared" si="3096"/>
        <v>3.6353615369932493E-2</v>
      </c>
      <c r="AB2623" s="13">
        <f t="shared" si="3097"/>
        <v>9.3740826699318606E-3</v>
      </c>
      <c r="AC2623" s="13">
        <f t="shared" si="3098"/>
        <v>7.4856525426317394E-5</v>
      </c>
      <c r="AD2623" s="13">
        <f t="shared" si="3099"/>
        <v>4.1644892960788945E-4</v>
      </c>
      <c r="AE2623" s="13">
        <f t="shared" si="3100"/>
        <v>6.0018002773712072E-4</v>
      </c>
      <c r="AF2623" s="13">
        <f t="shared" si="3101"/>
        <v>4.3248528220938783E-4</v>
      </c>
      <c r="AG2623" s="13">
        <f t="shared" si="3102"/>
        <v>2.0776379384360215E-4</v>
      </c>
      <c r="AH2623" s="13">
        <f t="shared" si="3103"/>
        <v>2.5397808179103792E-2</v>
      </c>
      <c r="AI2623" s="13">
        <f t="shared" si="3104"/>
        <v>1.3098072974766839E-2</v>
      </c>
      <c r="AJ2623" s="13">
        <f t="shared" si="3105"/>
        <v>3.3774472671517595E-3</v>
      </c>
      <c r="AK2623" s="13">
        <f t="shared" si="3106"/>
        <v>5.8060194881931742E-4</v>
      </c>
      <c r="AL2623" s="13">
        <f t="shared" si="3107"/>
        <v>2.2254641990954114E-6</v>
      </c>
      <c r="AM2623" s="13">
        <f t="shared" si="3108"/>
        <v>4.2953930762856518E-5</v>
      </c>
      <c r="AN2623" s="13">
        <f t="shared" si="3109"/>
        <v>6.1904568660899249E-5</v>
      </c>
      <c r="AO2623" s="13">
        <f t="shared" si="3110"/>
        <v>4.4607973624683739E-5</v>
      </c>
      <c r="AP2623" s="13">
        <f t="shared" si="3111"/>
        <v>2.1429450243008655E-5</v>
      </c>
      <c r="AQ2623" s="13">
        <f t="shared" si="3112"/>
        <v>7.7209515542218164E-6</v>
      </c>
      <c r="AR2623" s="13">
        <f t="shared" si="3113"/>
        <v>7.3205889767799324E-3</v>
      </c>
      <c r="AS2623" s="13">
        <f t="shared" si="3114"/>
        <v>3.7753497451416991E-3</v>
      </c>
      <c r="AT2623" s="13">
        <f t="shared" si="3115"/>
        <v>9.7350539303266528E-4</v>
      </c>
      <c r="AU2623" s="13">
        <f t="shared" si="3116"/>
        <v>1.6735098542561017E-4</v>
      </c>
      <c r="AV2623" s="13">
        <f t="shared" si="3117"/>
        <v>2.1576423091769442E-5</v>
      </c>
      <c r="AW2623" s="13">
        <f t="shared" si="3118"/>
        <v>4.5946143799469641E-8</v>
      </c>
      <c r="AX2623" s="13">
        <f t="shared" si="3119"/>
        <v>3.6920096655418671E-6</v>
      </c>
      <c r="AY2623" s="13">
        <f t="shared" si="3120"/>
        <v>5.3208696335394706E-6</v>
      </c>
      <c r="AZ2623" s="13">
        <f t="shared" si="3121"/>
        <v>3.8341792440794214E-6</v>
      </c>
      <c r="BA2623" s="13">
        <f t="shared" si="3122"/>
        <v>1.8419207746372729E-6</v>
      </c>
      <c r="BB2623" s="13">
        <f t="shared" si="3123"/>
        <v>6.6363723317301712E-7</v>
      </c>
      <c r="BC2623" s="13">
        <f t="shared" si="3124"/>
        <v>1.9128482975724851E-7</v>
      </c>
      <c r="BD2623" s="13">
        <f t="shared" si="3125"/>
        <v>1.7583873966942087E-3</v>
      </c>
      <c r="BE2623" s="13">
        <f t="shared" si="3126"/>
        <v>9.0682968693181693E-4</v>
      </c>
      <c r="BF2623" s="13">
        <f t="shared" si="3127"/>
        <v>2.3383359168942724E-4</v>
      </c>
      <c r="BG2623" s="13">
        <f t="shared" si="3128"/>
        <v>4.0197293486922022E-5</v>
      </c>
      <c r="BH2623" s="13">
        <f t="shared" si="3129"/>
        <v>5.1826035515242939E-6</v>
      </c>
      <c r="BI2623" s="13">
        <f t="shared" si="3130"/>
        <v>5.3455100564938879E-7</v>
      </c>
      <c r="BJ2623" s="14">
        <f t="shared" si="3131"/>
        <v>0.13182832081804582</v>
      </c>
      <c r="BK2623" s="14">
        <f t="shared" si="3132"/>
        <v>0.26751955701436703</v>
      </c>
      <c r="BL2623" s="14">
        <f t="shared" si="3133"/>
        <v>0.52942877433699065</v>
      </c>
      <c r="BM2623" s="14">
        <f t="shared" si="3134"/>
        <v>0.31092283551108563</v>
      </c>
      <c r="BN2623" s="14">
        <f t="shared" si="3135"/>
        <v>0.68833999124508738</v>
      </c>
    </row>
    <row r="2624" spans="1:66" x14ac:dyDescent="0.25">
      <c r="A2624" t="s">
        <v>16</v>
      </c>
      <c r="B2624" t="s">
        <v>57</v>
      </c>
      <c r="C2624" t="s">
        <v>231</v>
      </c>
      <c r="D2624" s="7" t="s">
        <v>554</v>
      </c>
      <c r="E2624" s="10">
        <f>VLOOKUP(A2624,home!$A$2:$E$405,3,FALSE)</f>
        <v>1.512</v>
      </c>
      <c r="F2624" s="10">
        <f>VLOOKUP(B2624,home!$B$2:$E$405,3,FALSE)</f>
        <v>0.56999999999999995</v>
      </c>
      <c r="G2624" s="10">
        <f>VLOOKUP(C2624,away!$B$2:$E$405,4,FALSE)</f>
        <v>1.32</v>
      </c>
      <c r="H2624" s="10">
        <f>VLOOKUP(A2624,away!$A$2:$E$405,3,FALSE)</f>
        <v>1.32</v>
      </c>
      <c r="I2624" s="10">
        <f>VLOOKUP(C2624,away!$B$2:$E$405,3,FALSE)</f>
        <v>0.55000000000000004</v>
      </c>
      <c r="J2624" s="10">
        <f>VLOOKUP(B2624,home!$B$2:$E$405,4,FALSE)</f>
        <v>0.97</v>
      </c>
      <c r="K2624" s="12">
        <f t="shared" si="3080"/>
        <v>1.1376287999999999</v>
      </c>
      <c r="L2624" s="12">
        <f t="shared" si="3081"/>
        <v>0.70422000000000007</v>
      </c>
      <c r="M2624" s="13">
        <f t="shared" si="3082"/>
        <v>0.15852407570620214</v>
      </c>
      <c r="N2624" s="13">
        <f t="shared" si="3083"/>
        <v>0.18034155401675586</v>
      </c>
      <c r="O2624" s="13">
        <f t="shared" si="3084"/>
        <v>0.11163582459382168</v>
      </c>
      <c r="P2624" s="13">
        <f t="shared" si="3085"/>
        <v>0.12700012916967982</v>
      </c>
      <c r="Q2624" s="13">
        <f t="shared" si="3086"/>
        <v>0.1025808728431086</v>
      </c>
      <c r="R2624" s="13">
        <f t="shared" si="3087"/>
        <v>3.9308090197730551E-2</v>
      </c>
      <c r="S2624" s="13">
        <f t="shared" si="3088"/>
        <v>2.5436251145548122E-2</v>
      </c>
      <c r="T2624" s="13">
        <f t="shared" si="3089"/>
        <v>7.2239502273573938E-2</v>
      </c>
      <c r="U2624" s="13">
        <f t="shared" si="3090"/>
        <v>4.4718015481935963E-2</v>
      </c>
      <c r="V2624" s="13">
        <f t="shared" si="3091"/>
        <v>2.2642247219028439E-3</v>
      </c>
      <c r="W2624" s="13">
        <f t="shared" si="3092"/>
        <v>3.8899651758486066E-2</v>
      </c>
      <c r="X2624" s="13">
        <f t="shared" si="3093"/>
        <v>2.7393912761361057E-2</v>
      </c>
      <c r="Y2624" s="13">
        <f t="shared" si="3094"/>
        <v>9.6456706224028431E-3</v>
      </c>
      <c r="Z2624" s="13">
        <f t="shared" si="3095"/>
        <v>9.2271810930152718E-3</v>
      </c>
      <c r="AA2624" s="13">
        <f t="shared" si="3096"/>
        <v>1.0497106954229651E-2</v>
      </c>
      <c r="AB2624" s="13">
        <f t="shared" si="3097"/>
        <v>5.9709055939059681E-3</v>
      </c>
      <c r="AC2624" s="13">
        <f t="shared" si="3098"/>
        <v>1.133726970453143E-4</v>
      </c>
      <c r="AD2624" s="13">
        <f t="shared" si="3099"/>
        <v>1.10633410376061E-2</v>
      </c>
      <c r="AE2624" s="13">
        <f t="shared" si="3100"/>
        <v>7.7910260255029673E-3</v>
      </c>
      <c r="AF2624" s="13">
        <f t="shared" si="3101"/>
        <v>2.74329817383985E-3</v>
      </c>
      <c r="AG2624" s="13">
        <f t="shared" si="3102"/>
        <v>6.4396181332716665E-4</v>
      </c>
      <c r="AH2624" s="13">
        <f t="shared" si="3103"/>
        <v>1.6244913673308036E-3</v>
      </c>
      <c r="AI2624" s="13">
        <f t="shared" si="3104"/>
        <v>1.8480681648269011E-3</v>
      </c>
      <c r="AJ2624" s="13">
        <f t="shared" si="3105"/>
        <v>1.0512077843351151E-3</v>
      </c>
      <c r="AK2624" s="13">
        <f t="shared" si="3106"/>
        <v>3.9862808341460513E-4</v>
      </c>
      <c r="AL2624" s="13">
        <f t="shared" si="3107"/>
        <v>3.6331004246332412E-6</v>
      </c>
      <c r="AM2624" s="13">
        <f t="shared" si="3108"/>
        <v>2.5171950777205126E-3</v>
      </c>
      <c r="AN2624" s="13">
        <f t="shared" si="3109"/>
        <v>1.7726591176323394E-3</v>
      </c>
      <c r="AO2624" s="13">
        <f t="shared" si="3110"/>
        <v>6.2417100190952307E-4</v>
      </c>
      <c r="AP2624" s="13">
        <f t="shared" si="3111"/>
        <v>1.4651790098824149E-4</v>
      </c>
      <c r="AQ2624" s="13">
        <f t="shared" si="3112"/>
        <v>2.5795209058484851E-5</v>
      </c>
      <c r="AR2624" s="13">
        <f t="shared" si="3113"/>
        <v>2.2879986214033977E-4</v>
      </c>
      <c r="AS2624" s="13">
        <f t="shared" si="3114"/>
        <v>2.6028931260688013E-4</v>
      </c>
      <c r="AT2624" s="13">
        <f t="shared" si="3115"/>
        <v>1.4805630917689498E-4</v>
      </c>
      <c r="AU2624" s="13">
        <f t="shared" si="3116"/>
        <v>5.6144373780446661E-5</v>
      </c>
      <c r="AV2624" s="13">
        <f t="shared" si="3117"/>
        <v>1.596786414265025E-5</v>
      </c>
      <c r="AW2624" s="13">
        <f t="shared" si="3118"/>
        <v>8.0850709402297852E-8</v>
      </c>
      <c r="AX2624" s="13">
        <f t="shared" si="3119"/>
        <v>4.772722692721824E-4</v>
      </c>
      <c r="AY2624" s="13">
        <f t="shared" si="3120"/>
        <v>3.3610467746685632E-4</v>
      </c>
      <c r="AZ2624" s="13">
        <f t="shared" si="3121"/>
        <v>1.1834581798285478E-4</v>
      </c>
      <c r="BA2624" s="13">
        <f t="shared" si="3122"/>
        <v>2.778049731329534E-5</v>
      </c>
      <c r="BB2624" s="13">
        <f t="shared" si="3123"/>
        <v>4.8908954544922099E-6</v>
      </c>
      <c r="BC2624" s="13">
        <f t="shared" si="3124"/>
        <v>6.8885327939250111E-7</v>
      </c>
      <c r="BD2624" s="13">
        <f t="shared" si="3125"/>
        <v>2.6854239819411678E-5</v>
      </c>
      <c r="BE2624" s="13">
        <f t="shared" si="3126"/>
        <v>3.0550156620669522E-5</v>
      </c>
      <c r="BF2624" s="13">
        <f t="shared" si="3127"/>
        <v>1.7377369008092166E-5</v>
      </c>
      <c r="BG2624" s="13">
        <f t="shared" si="3128"/>
        <v>6.5896651506110248E-6</v>
      </c>
      <c r="BH2624" s="13">
        <f t="shared" si="3129"/>
        <v>1.8741482144228602E-6</v>
      </c>
      <c r="BI2624" s="13">
        <f t="shared" si="3130"/>
        <v>4.2641699683920354E-7</v>
      </c>
      <c r="BJ2624" s="14">
        <f t="shared" si="3131"/>
        <v>0.45939421264404268</v>
      </c>
      <c r="BK2624" s="14">
        <f t="shared" si="3132"/>
        <v>0.31367779121826972</v>
      </c>
      <c r="BL2624" s="14">
        <f t="shared" si="3133"/>
        <v>0.21784526793918851</v>
      </c>
      <c r="BM2624" s="14">
        <f t="shared" si="3134"/>
        <v>0.28041788254045996</v>
      </c>
      <c r="BN2624" s="14">
        <f t="shared" si="3135"/>
        <v>0.71939054652729861</v>
      </c>
    </row>
    <row r="2625" spans="1:66" x14ac:dyDescent="0.25">
      <c r="A2625" t="s">
        <v>16</v>
      </c>
      <c r="B2625" t="s">
        <v>230</v>
      </c>
      <c r="C2625" t="s">
        <v>232</v>
      </c>
      <c r="D2625" s="7" t="s">
        <v>554</v>
      </c>
      <c r="E2625" s="10">
        <f>VLOOKUP(A2625,home!$A$2:$E$405,3,FALSE)</f>
        <v>1.512</v>
      </c>
      <c r="F2625" s="10">
        <f>VLOOKUP(B2625,home!$B$2:$E$405,3,FALSE)</f>
        <v>1.32</v>
      </c>
      <c r="G2625" s="10">
        <f>VLOOKUP(C2625,away!$B$2:$E$405,4,FALSE)</f>
        <v>1.23</v>
      </c>
      <c r="H2625" s="10">
        <f>VLOOKUP(A2625,away!$A$2:$E$405,3,FALSE)</f>
        <v>1.32</v>
      </c>
      <c r="I2625" s="10">
        <f>VLOOKUP(C2625,away!$B$2:$E$405,3,FALSE)</f>
        <v>1.42</v>
      </c>
      <c r="J2625" s="10">
        <f>VLOOKUP(B2625,home!$B$2:$E$405,4,FALSE)</f>
        <v>1.19</v>
      </c>
      <c r="K2625" s="12">
        <f t="shared" si="3080"/>
        <v>2.4548831999999998</v>
      </c>
      <c r="L2625" s="12">
        <f t="shared" si="3081"/>
        <v>2.2305359999999999</v>
      </c>
      <c r="M2625" s="13">
        <f t="shared" si="3082"/>
        <v>9.2288650609967746E-3</v>
      </c>
      <c r="N2625" s="13">
        <f t="shared" si="3083"/>
        <v>2.2655785793307955E-2</v>
      </c>
      <c r="O2625" s="13">
        <f t="shared" si="3084"/>
        <v>2.05853157576955E-2</v>
      </c>
      <c r="P2625" s="13">
        <f t="shared" si="3085"/>
        <v>5.0534545820261949E-2</v>
      </c>
      <c r="Q2625" s="13">
        <f t="shared" si="3086"/>
        <v>2.7808653963395189E-2</v>
      </c>
      <c r="R2625" s="13">
        <f t="shared" si="3087"/>
        <v>2.2958143934453553E-2</v>
      </c>
      <c r="S2625" s="13">
        <f t="shared" si="3088"/>
        <v>6.9178070769850872E-2</v>
      </c>
      <c r="T2625" s="13">
        <f t="shared" si="3089"/>
        <v>6.2028203776895642E-2</v>
      </c>
      <c r="U2625" s="13">
        <f t="shared" si="3090"/>
        <v>5.6359561847871921E-2</v>
      </c>
      <c r="V2625" s="13">
        <f t="shared" si="3091"/>
        <v>4.2088748050224917E-2</v>
      </c>
      <c r="W2625" s="13">
        <f t="shared" si="3092"/>
        <v>2.2755665809784088E-2</v>
      </c>
      <c r="X2625" s="13">
        <f t="shared" si="3093"/>
        <v>5.0757331792692553E-2</v>
      </c>
      <c r="Y2625" s="13">
        <f t="shared" si="3094"/>
        <v>5.6608027913772653E-2</v>
      </c>
      <c r="Z2625" s="13">
        <f t="shared" si="3095"/>
        <v>1.7069655512993425E-2</v>
      </c>
      <c r="AA2625" s="13">
        <f t="shared" si="3096"/>
        <v>4.1904010548634935E-2</v>
      </c>
      <c r="AB2625" s="13">
        <f t="shared" si="3097"/>
        <v>5.1434725754233343E-2</v>
      </c>
      <c r="AC2625" s="13">
        <f t="shared" si="3098"/>
        <v>1.4404098938519894E-2</v>
      </c>
      <c r="AD2625" s="13">
        <f t="shared" si="3099"/>
        <v>1.3965625425313337E-2</v>
      </c>
      <c r="AE2625" s="13">
        <f t="shared" si="3100"/>
        <v>3.1150830273676707E-2</v>
      </c>
      <c r="AF2625" s="13">
        <f t="shared" si="3101"/>
        <v>3.4741524177662887E-2</v>
      </c>
      <c r="AG2625" s="13">
        <f t="shared" si="3102"/>
        <v>2.5830740124382478E-2</v>
      </c>
      <c r="AH2625" s="13">
        <f t="shared" si="3103"/>
        <v>9.5186202823325725E-3</v>
      </c>
      <c r="AI2625" s="13">
        <f t="shared" si="3104"/>
        <v>2.3367101018277485E-2</v>
      </c>
      <c r="AJ2625" s="13">
        <f t="shared" si="3105"/>
        <v>2.868175186123615E-2</v>
      </c>
      <c r="AK2625" s="13">
        <f t="shared" si="3106"/>
        <v>2.3470116930239118E-2</v>
      </c>
      <c r="AL2625" s="13">
        <f t="shared" si="3107"/>
        <v>3.1549040667395003E-3</v>
      </c>
      <c r="AM2625" s="13">
        <f t="shared" si="3108"/>
        <v>6.8567958468189133E-3</v>
      </c>
      <c r="AN2625" s="13">
        <f t="shared" si="3109"/>
        <v>1.5294329980980069E-2</v>
      </c>
      <c r="AO2625" s="13">
        <f t="shared" si="3110"/>
        <v>1.7057276809227685E-2</v>
      </c>
      <c r="AP2625" s="13">
        <f t="shared" si="3111"/>
        <v>1.268228999498249E-2</v>
      </c>
      <c r="AQ2625" s="13">
        <f t="shared" si="3112"/>
        <v>7.0720760990620642E-3</v>
      </c>
      <c r="AR2625" s="13">
        <f t="shared" si="3113"/>
        <v>4.2463250420145936E-3</v>
      </c>
      <c r="AS2625" s="13">
        <f t="shared" si="3114"/>
        <v>1.0424232007380919E-2</v>
      </c>
      <c r="AT2625" s="13">
        <f t="shared" si="3115"/>
        <v>1.2795136013910849E-2</v>
      </c>
      <c r="AU2625" s="13">
        <f t="shared" si="3116"/>
        <v>1.0470188147421568E-2</v>
      </c>
      <c r="AV2625" s="13">
        <f t="shared" si="3117"/>
        <v>6.4257722459860828E-3</v>
      </c>
      <c r="AW2625" s="13">
        <f t="shared" si="3118"/>
        <v>4.7987014132482703E-4</v>
      </c>
      <c r="AX2625" s="13">
        <f t="shared" si="3119"/>
        <v>2.8054388216975867E-3</v>
      </c>
      <c r="AY2625" s="13">
        <f t="shared" si="3120"/>
        <v>6.2576322875940475E-3</v>
      </c>
      <c r="AZ2625" s="13">
        <f t="shared" si="3121"/>
        <v>6.9789370461204401E-3</v>
      </c>
      <c r="BA2625" s="13">
        <f t="shared" si="3122"/>
        <v>5.1889234410350989E-3</v>
      </c>
      <c r="BB2625" s="13">
        <f t="shared" si="3123"/>
        <v>2.8935201341181655E-3</v>
      </c>
      <c r="BC2625" s="13">
        <f t="shared" si="3124"/>
        <v>1.2908201651750794E-3</v>
      </c>
      <c r="BD2625" s="13">
        <f t="shared" si="3125"/>
        <v>1.5785968123191779E-3</v>
      </c>
      <c r="BE2625" s="13">
        <f t="shared" si="3126"/>
        <v>3.8752707941359025E-3</v>
      </c>
      <c r="BF2625" s="13">
        <f t="shared" si="3127"/>
        <v>4.756668583987443E-3</v>
      </c>
      <c r="BG2625" s="13">
        <f t="shared" si="3128"/>
        <v>3.892355264932854E-3</v>
      </c>
      <c r="BH2625" s="13">
        <f t="shared" si="3129"/>
        <v>2.3888193870788034E-3</v>
      </c>
      <c r="BI2625" s="13">
        <f t="shared" si="3130"/>
        <v>1.1728545162348102E-3</v>
      </c>
      <c r="BJ2625" s="14">
        <f t="shared" si="3131"/>
        <v>0.43268042967769521</v>
      </c>
      <c r="BK2625" s="14">
        <f t="shared" si="3132"/>
        <v>0.19484686499418793</v>
      </c>
      <c r="BL2625" s="14">
        <f t="shared" si="3133"/>
        <v>0.34030556675037765</v>
      </c>
      <c r="BM2625" s="14">
        <f t="shared" si="3134"/>
        <v>0.82535344445887349</v>
      </c>
      <c r="BN2625" s="14">
        <f t="shared" si="3135"/>
        <v>0.15377131033011093</v>
      </c>
    </row>
    <row r="2626" spans="1:66" x14ac:dyDescent="0.25">
      <c r="A2626" t="s">
        <v>61</v>
      </c>
      <c r="B2626" t="s">
        <v>288</v>
      </c>
      <c r="C2626" t="s">
        <v>87</v>
      </c>
      <c r="D2626" s="7" t="s">
        <v>554</v>
      </c>
      <c r="E2626" s="10">
        <f>VLOOKUP(A2626,home!$A$2:$E$405,3,FALSE)</f>
        <v>1.50833333333333</v>
      </c>
      <c r="F2626" s="10">
        <f>VLOOKUP(B2626,home!$B$2:$E$405,3,FALSE)</f>
        <v>1.1000000000000001</v>
      </c>
      <c r="G2626" s="10">
        <f>VLOOKUP(C2626,away!$B$2:$E$405,4,FALSE)</f>
        <v>0.88</v>
      </c>
      <c r="H2626" s="10">
        <f>VLOOKUP(A2626,away!$A$2:$E$405,3,FALSE)</f>
        <v>1.30833333333333</v>
      </c>
      <c r="I2626" s="10">
        <f>VLOOKUP(C2626,away!$B$2:$E$405,3,FALSE)</f>
        <v>0.88</v>
      </c>
      <c r="J2626" s="10">
        <f>VLOOKUP(B2626,home!$B$2:$E$405,4,FALSE)</f>
        <v>0.76</v>
      </c>
      <c r="K2626" s="12">
        <f t="shared" si="3080"/>
        <v>1.4600666666666635</v>
      </c>
      <c r="L2626" s="12">
        <f t="shared" si="3081"/>
        <v>0.87501333333333109</v>
      </c>
      <c r="M2626" s="13">
        <f t="shared" si="3082"/>
        <v>9.6802737997643898E-2</v>
      </c>
      <c r="N2626" s="13">
        <f t="shared" si="3083"/>
        <v>0.14133845099242628</v>
      </c>
      <c r="O2626" s="13">
        <f t="shared" si="3084"/>
        <v>8.4703686451111482E-2</v>
      </c>
      <c r="P2626" s="13">
        <f t="shared" si="3085"/>
        <v>0.12367302913105256</v>
      </c>
      <c r="Q2626" s="13">
        <f t="shared" si="3086"/>
        <v>0.10318178050617073</v>
      </c>
      <c r="R2626" s="13">
        <f t="shared" si="3087"/>
        <v>3.7058427513604185E-2</v>
      </c>
      <c r="S2626" s="13">
        <f t="shared" si="3088"/>
        <v>3.9500479146629228E-2</v>
      </c>
      <c r="T2626" s="13">
        <f t="shared" si="3089"/>
        <v>9.0285433699972564E-2</v>
      </c>
      <c r="U2626" s="13">
        <f t="shared" si="3090"/>
        <v>5.4107774731696229E-2</v>
      </c>
      <c r="V2626" s="13">
        <f t="shared" si="3091"/>
        <v>5.6072150313564171E-3</v>
      </c>
      <c r="W2626" s="13">
        <f t="shared" si="3092"/>
        <v>5.0217426108125338E-2</v>
      </c>
      <c r="X2626" s="13">
        <f t="shared" si="3093"/>
        <v>4.3940917410290999E-2</v>
      </c>
      <c r="Y2626" s="13">
        <f t="shared" si="3094"/>
        <v>1.9224444306451663E-2</v>
      </c>
      <c r="Z2626" s="13">
        <f t="shared" si="3095"/>
        <v>1.0808872728923478E-2</v>
      </c>
      <c r="AA2626" s="13">
        <f t="shared" si="3096"/>
        <v>1.5781674775743503E-2</v>
      </c>
      <c r="AB2626" s="13">
        <f t="shared" si="3097"/>
        <v>1.1521148642118595E-2</v>
      </c>
      <c r="AC2626" s="13">
        <f t="shared" si="3098"/>
        <v>4.4772834055446342E-4</v>
      </c>
      <c r="AD2626" s="13">
        <f t="shared" si="3099"/>
        <v>1.8330197486567508E-2</v>
      </c>
      <c r="AE2626" s="13">
        <f t="shared" si="3100"/>
        <v>1.6039167203379681E-2</v>
      </c>
      <c r="AF2626" s="13">
        <f t="shared" si="3101"/>
        <v>7.0172425792599481E-3</v>
      </c>
      <c r="AG2626" s="13">
        <f t="shared" si="3102"/>
        <v>2.0467269400289432E-3</v>
      </c>
      <c r="AH2626" s="13">
        <f t="shared" si="3103"/>
        <v>2.3644769390277669E-3</v>
      </c>
      <c r="AI2626" s="13">
        <f t="shared" si="3104"/>
        <v>3.452293962776467E-3</v>
      </c>
      <c r="AJ2626" s="13">
        <f t="shared" si="3105"/>
        <v>2.5202896692922421E-3</v>
      </c>
      <c r="AK2626" s="13">
        <f t="shared" si="3106"/>
        <v>1.2265969788259837E-3</v>
      </c>
      <c r="AL2626" s="13">
        <f t="shared" si="3107"/>
        <v>2.2880311548848011E-5</v>
      </c>
      <c r="AM2626" s="13">
        <f t="shared" si="3108"/>
        <v>5.3526620687108523E-3</v>
      </c>
      <c r="AN2626" s="13">
        <f t="shared" si="3109"/>
        <v>4.6836506789495668E-3</v>
      </c>
      <c r="AO2626" s="13">
        <f t="shared" si="3110"/>
        <v>2.0491283963782899E-3</v>
      </c>
      <c r="AP2626" s="13">
        <f t="shared" si="3111"/>
        <v>5.9767155618098368E-4</v>
      </c>
      <c r="AQ2626" s="13">
        <f t="shared" si="3112"/>
        <v>1.3074264515311037E-4</v>
      </c>
      <c r="AR2626" s="13">
        <f t="shared" si="3113"/>
        <v>4.1378976960169576E-4</v>
      </c>
      <c r="AS2626" s="13">
        <f t="shared" si="3114"/>
        <v>6.0416064960311453E-4</v>
      </c>
      <c r="AT2626" s="13">
        <f t="shared" si="3115"/>
        <v>4.4105741289859288E-4</v>
      </c>
      <c r="AU2626" s="13">
        <f t="shared" si="3116"/>
        <v>2.1465774221982357E-4</v>
      </c>
      <c r="AV2626" s="13">
        <f t="shared" si="3117"/>
        <v>7.8353653539272423E-5</v>
      </c>
      <c r="AW2626" s="13">
        <f t="shared" si="3118"/>
        <v>8.1198272533971551E-7</v>
      </c>
      <c r="AX2626" s="13">
        <f t="shared" si="3119"/>
        <v>1.3025405774092914E-3</v>
      </c>
      <c r="AY2626" s="13">
        <f t="shared" si="3120"/>
        <v>1.1397403724408258E-3</v>
      </c>
      <c r="AZ2626" s="13">
        <f t="shared" si="3121"/>
        <v>4.9864401121200964E-4</v>
      </c>
      <c r="BA2626" s="13">
        <f t="shared" si="3122"/>
        <v>1.4544005279910785E-4</v>
      </c>
      <c r="BB2626" s="13">
        <f t="shared" si="3123"/>
        <v>3.1815496349980742E-5</v>
      </c>
      <c r="BC2626" s="13">
        <f t="shared" si="3124"/>
        <v>5.5677967025702187E-6</v>
      </c>
      <c r="BD2626" s="13">
        <f t="shared" si="3125"/>
        <v>6.0345260933068446E-5</v>
      </c>
      <c r="BE2626" s="13">
        <f t="shared" si="3126"/>
        <v>8.810810397967527E-5</v>
      </c>
      <c r="BF2626" s="13">
        <f t="shared" si="3127"/>
        <v>6.4321852841962141E-5</v>
      </c>
      <c r="BG2626" s="13">
        <f t="shared" si="3128"/>
        <v>3.1304731090929106E-5</v>
      </c>
      <c r="BH2626" s="13">
        <f t="shared" si="3129"/>
        <v>1.1426748593707278E-5</v>
      </c>
      <c r="BI2626" s="13">
        <f t="shared" si="3130"/>
        <v>3.3367629460104329E-6</v>
      </c>
      <c r="BJ2626" s="14">
        <f t="shared" si="3131"/>
        <v>0.50755939088496027</v>
      </c>
      <c r="BK2626" s="14">
        <f t="shared" si="3132"/>
        <v>0.26719381033122619</v>
      </c>
      <c r="BL2626" s="14">
        <f t="shared" si="3133"/>
        <v>0.21474723235244428</v>
      </c>
      <c r="BM2626" s="14">
        <f t="shared" si="3134"/>
        <v>0.41241226531582958</v>
      </c>
      <c r="BN2626" s="14">
        <f t="shared" si="3135"/>
        <v>0.58675811259200916</v>
      </c>
    </row>
    <row r="2627" spans="1:66" x14ac:dyDescent="0.25">
      <c r="A2627" t="s">
        <v>61</v>
      </c>
      <c r="B2627" t="s">
        <v>337</v>
      </c>
      <c r="C2627" t="s">
        <v>238</v>
      </c>
      <c r="D2627" s="7" t="s">
        <v>554</v>
      </c>
      <c r="E2627" s="10">
        <f>VLOOKUP(A2627,home!$A$2:$E$405,3,FALSE)</f>
        <v>1.50833333333333</v>
      </c>
      <c r="F2627" s="10">
        <f>VLOOKUP(B2627,home!$B$2:$E$405,3,FALSE)</f>
        <v>1.1000000000000001</v>
      </c>
      <c r="G2627" s="10">
        <f>VLOOKUP(C2627,away!$B$2:$E$405,4,FALSE)</f>
        <v>0.99</v>
      </c>
      <c r="H2627" s="10">
        <f>VLOOKUP(A2627,away!$A$2:$E$405,3,FALSE)</f>
        <v>1.30833333333333</v>
      </c>
      <c r="I2627" s="10">
        <f>VLOOKUP(C2627,away!$B$2:$E$405,3,FALSE)</f>
        <v>0.55000000000000004</v>
      </c>
      <c r="J2627" s="10">
        <f>VLOOKUP(B2627,home!$B$2:$E$405,4,FALSE)</f>
        <v>1.02</v>
      </c>
      <c r="K2627" s="12">
        <f t="shared" si="3080"/>
        <v>1.6425749999999966</v>
      </c>
      <c r="L2627" s="12">
        <f t="shared" si="3081"/>
        <v>0.73397499999999827</v>
      </c>
      <c r="M2627" s="13">
        <f t="shared" si="3082"/>
        <v>9.2870428428335913E-2</v>
      </c>
      <c r="N2627" s="13">
        <f t="shared" si="3083"/>
        <v>0.15254664397567352</v>
      </c>
      <c r="O2627" s="13">
        <f t="shared" si="3084"/>
        <v>6.8164572705687695E-2</v>
      </c>
      <c r="P2627" s="13">
        <f t="shared" si="3085"/>
        <v>0.11196542301204473</v>
      </c>
      <c r="Q2627" s="13">
        <f t="shared" si="3086"/>
        <v>0.12528465186417073</v>
      </c>
      <c r="R2627" s="13">
        <f t="shared" si="3087"/>
        <v>2.5015546125828497E-2</v>
      </c>
      <c r="S2627" s="13">
        <f t="shared" si="3088"/>
        <v>3.3746630015656164E-2</v>
      </c>
      <c r="T2627" s="13">
        <f t="shared" si="3089"/>
        <v>9.1955802352004512E-2</v>
      </c>
      <c r="U2627" s="13">
        <f t="shared" si="3090"/>
        <v>4.1089910677632652E-2</v>
      </c>
      <c r="V2627" s="13">
        <f t="shared" si="3091"/>
        <v>4.5205822646041376E-3</v>
      </c>
      <c r="W2627" s="13">
        <f t="shared" si="3092"/>
        <v>6.8596479011929945E-2</v>
      </c>
      <c r="X2627" s="13">
        <f t="shared" si="3093"/>
        <v>5.0348100682781172E-2</v>
      </c>
      <c r="Y2627" s="13">
        <f t="shared" si="3094"/>
        <v>1.8477123599322104E-2</v>
      </c>
      <c r="Z2627" s="13">
        <f t="shared" si="3095"/>
        <v>6.1202618225683104E-3</v>
      </c>
      <c r="AA2627" s="13">
        <f t="shared" si="3096"/>
        <v>1.0052989063205122E-2</v>
      </c>
      <c r="AB2627" s="13">
        <f t="shared" si="3097"/>
        <v>8.2563942552470598E-3</v>
      </c>
      <c r="AC2627" s="13">
        <f t="shared" si="3098"/>
        <v>3.4062841240398362E-4</v>
      </c>
      <c r="AD2627" s="13">
        <f t="shared" si="3099"/>
        <v>2.8168715378255167E-2</v>
      </c>
      <c r="AE2627" s="13">
        <f t="shared" si="3100"/>
        <v>2.0675132869754788E-2</v>
      </c>
      <c r="AF2627" s="13">
        <f t="shared" si="3101"/>
        <v>7.5875153240391154E-3</v>
      </c>
      <c r="AG2627" s="13">
        <f t="shared" si="3102"/>
        <v>1.8563488533205326E-3</v>
      </c>
      <c r="AH2627" s="13">
        <f t="shared" si="3103"/>
        <v>1.1230297928048912E-3</v>
      </c>
      <c r="AI2627" s="13">
        <f t="shared" si="3104"/>
        <v>1.8446606619164901E-3</v>
      </c>
      <c r="AJ2627" s="13">
        <f t="shared" si="3105"/>
        <v>1.5149967433737363E-3</v>
      </c>
      <c r="AK2627" s="13">
        <f t="shared" si="3106"/>
        <v>8.2949859191570343E-4</v>
      </c>
      <c r="AL2627" s="13">
        <f t="shared" si="3107"/>
        <v>1.6426586990136756E-5</v>
      </c>
      <c r="AM2627" s="13">
        <f t="shared" si="3108"/>
        <v>9.2538455324874709E-3</v>
      </c>
      <c r="AN2627" s="13">
        <f t="shared" si="3109"/>
        <v>6.7920912747074756E-3</v>
      </c>
      <c r="AO2627" s="13">
        <f t="shared" si="3110"/>
        <v>2.4926125966767032E-3</v>
      </c>
      <c r="AP2627" s="13">
        <f t="shared" si="3111"/>
        <v>6.0983844354859306E-4</v>
      </c>
      <c r="AQ2627" s="13">
        <f t="shared" si="3112"/>
        <v>1.1190154290089438E-4</v>
      </c>
      <c r="AR2627" s="13">
        <f t="shared" si="3113"/>
        <v>1.6485515843479365E-4</v>
      </c>
      <c r="AS2627" s="13">
        <f t="shared" si="3114"/>
        <v>2.7078696186603064E-4</v>
      </c>
      <c r="AT2627" s="13">
        <f t="shared" si="3115"/>
        <v>2.2239394694354719E-4</v>
      </c>
      <c r="AU2627" s="13">
        <f t="shared" si="3116"/>
        <v>1.2176624580026544E-4</v>
      </c>
      <c r="AV2627" s="13">
        <f t="shared" si="3117"/>
        <v>5.0002547798842671E-5</v>
      </c>
      <c r="AW2627" s="13">
        <f t="shared" si="3118"/>
        <v>5.5011224662387522E-7</v>
      </c>
      <c r="AX2627" s="13">
        <f t="shared" si="3119"/>
        <v>2.5333558875875969E-3</v>
      </c>
      <c r="AY2627" s="13">
        <f t="shared" si="3120"/>
        <v>1.8594198875921024E-3</v>
      </c>
      <c r="AZ2627" s="13">
        <f t="shared" si="3121"/>
        <v>6.8238385599770485E-4</v>
      </c>
      <c r="BA2627" s="13">
        <f t="shared" si="3122"/>
        <v>1.6695089690197144E-4</v>
      </c>
      <c r="BB2627" s="13">
        <f t="shared" si="3123"/>
        <v>3.0634446138406049E-5</v>
      </c>
      <c r="BC2627" s="13">
        <f t="shared" si="3124"/>
        <v>4.4969835208873066E-6</v>
      </c>
      <c r="BD2627" s="13">
        <f t="shared" si="3125"/>
        <v>2.0166594152029554E-5</v>
      </c>
      <c r="BE2627" s="13">
        <f t="shared" si="3126"/>
        <v>3.3125143389269871E-5</v>
      </c>
      <c r="BF2627" s="13">
        <f t="shared" si="3127"/>
        <v>2.7205266201314926E-5</v>
      </c>
      <c r="BG2627" s="13">
        <f t="shared" si="3128"/>
        <v>1.4895563376874927E-5</v>
      </c>
      <c r="BH2627" s="13">
        <f t="shared" si="3129"/>
        <v>6.116770003442574E-6</v>
      </c>
      <c r="BI2627" s="13">
        <f t="shared" si="3130"/>
        <v>2.0094506976809317E-6</v>
      </c>
      <c r="BJ2627" s="14">
        <f t="shared" si="3131"/>
        <v>0.59003404525931125</v>
      </c>
      <c r="BK2627" s="14">
        <f t="shared" si="3132"/>
        <v>0.24531953860762717</v>
      </c>
      <c r="BL2627" s="14">
        <f t="shared" si="3133"/>
        <v>0.15882492226627593</v>
      </c>
      <c r="BM2627" s="14">
        <f t="shared" si="3134"/>
        <v>0.42259263206869641</v>
      </c>
      <c r="BN2627" s="14">
        <f t="shared" si="3135"/>
        <v>0.57584726611174109</v>
      </c>
    </row>
    <row r="2628" spans="1:66" x14ac:dyDescent="0.25">
      <c r="A2628" t="s">
        <v>61</v>
      </c>
      <c r="B2628" t="s">
        <v>64</v>
      </c>
      <c r="C2628" t="s">
        <v>70</v>
      </c>
      <c r="D2628" s="7" t="s">
        <v>554</v>
      </c>
      <c r="E2628" s="10">
        <f>VLOOKUP(A2628,home!$A$2:$E$405,3,FALSE)</f>
        <v>1.50833333333333</v>
      </c>
      <c r="F2628" s="10">
        <f>VLOOKUP(B2628,home!$B$2:$E$405,3,FALSE)</f>
        <v>0.66</v>
      </c>
      <c r="G2628" s="10">
        <f>VLOOKUP(C2628,away!$B$2:$E$405,4,FALSE)</f>
        <v>1.22</v>
      </c>
      <c r="H2628" s="10">
        <f>VLOOKUP(A2628,away!$A$2:$E$405,3,FALSE)</f>
        <v>1.30833333333333</v>
      </c>
      <c r="I2628" s="10">
        <f>VLOOKUP(C2628,away!$B$2:$E$405,3,FALSE)</f>
        <v>0.99</v>
      </c>
      <c r="J2628" s="10">
        <f>VLOOKUP(B2628,home!$B$2:$E$405,4,FALSE)</f>
        <v>1.1499999999999999</v>
      </c>
      <c r="K2628" s="12">
        <f t="shared" si="3080"/>
        <v>1.2145099999999973</v>
      </c>
      <c r="L2628" s="12">
        <f t="shared" si="3081"/>
        <v>1.489537499999996</v>
      </c>
      <c r="M2628" s="13">
        <f t="shared" si="3082"/>
        <v>6.6934048173951183E-2</v>
      </c>
      <c r="N2628" s="13">
        <f t="shared" si="3083"/>
        <v>8.1292070847745271E-2</v>
      </c>
      <c r="O2628" s="13">
        <f t="shared" si="3084"/>
        <v>9.9700774781906532E-2</v>
      </c>
      <c r="P2628" s="13">
        <f t="shared" si="3085"/>
        <v>0.12108758798037303</v>
      </c>
      <c r="Q2628" s="13">
        <f t="shared" si="3086"/>
        <v>4.9365016482647461E-2</v>
      </c>
      <c r="R2628" s="13">
        <f t="shared" si="3087"/>
        <v>7.425402140835187E-2</v>
      </c>
      <c r="S2628" s="13">
        <f t="shared" si="3088"/>
        <v>5.4763623159321699E-2</v>
      </c>
      <c r="T2628" s="13">
        <f t="shared" si="3089"/>
        <v>7.3531043239021279E-2</v>
      </c>
      <c r="U2628" s="13">
        <f t="shared" si="3090"/>
        <v>9.0182251540657218E-2</v>
      </c>
      <c r="V2628" s="13">
        <f t="shared" si="3091"/>
        <v>1.1007842326947322E-2</v>
      </c>
      <c r="W2628" s="13">
        <f t="shared" si="3092"/>
        <v>1.9984768722780002E-2</v>
      </c>
      <c r="X2628" s="13">
        <f t="shared" si="3093"/>
        <v>2.9768062441407835E-2</v>
      </c>
      <c r="Y2628" s="13">
        <f t="shared" si="3094"/>
        <v>2.2170322654409207E-2</v>
      </c>
      <c r="Z2628" s="13">
        <f t="shared" si="3095"/>
        <v>3.6868049804514205E-2</v>
      </c>
      <c r="AA2628" s="13">
        <f t="shared" si="3096"/>
        <v>4.4776615168080444E-2</v>
      </c>
      <c r="AB2628" s="13">
        <f t="shared" si="3097"/>
        <v>2.7190823443892637E-2</v>
      </c>
      <c r="AC2628" s="13">
        <f t="shared" si="3098"/>
        <v>1.2446142066350472E-3</v>
      </c>
      <c r="AD2628" s="13">
        <f t="shared" si="3099"/>
        <v>6.0679253653758746E-3</v>
      </c>
      <c r="AE2628" s="13">
        <f t="shared" si="3100"/>
        <v>9.0384023789285405E-3</v>
      </c>
      <c r="AF2628" s="13">
        <f t="shared" si="3101"/>
        <v>6.7315196417516189E-3</v>
      </c>
      <c r="AG2628" s="13">
        <f t="shared" si="3102"/>
        <v>3.3422836461251917E-3</v>
      </c>
      <c r="AH2628" s="13">
        <f t="shared" si="3103"/>
        <v>1.3729085683922856E-2</v>
      </c>
      <c r="AI2628" s="13">
        <f t="shared" si="3104"/>
        <v>1.667411185398111E-2</v>
      </c>
      <c r="AJ2628" s="13">
        <f t="shared" si="3105"/>
        <v>1.012543779388928E-2</v>
      </c>
      <c r="AK2628" s="13">
        <f t="shared" si="3106"/>
        <v>4.0991484850188119E-3</v>
      </c>
      <c r="AL2628" s="13">
        <f t="shared" si="3107"/>
        <v>9.0063180912577353E-5</v>
      </c>
      <c r="AM2628" s="13">
        <f t="shared" si="3108"/>
        <v>1.4739112071005269E-3</v>
      </c>
      <c r="AN2628" s="13">
        <f t="shared" si="3109"/>
        <v>2.1954460146464947E-3</v>
      </c>
      <c r="AO2628" s="13">
        <f t="shared" si="3110"/>
        <v>1.6350995840207477E-3</v>
      </c>
      <c r="AP2628" s="13">
        <f t="shared" si="3111"/>
        <v>8.1184738221109923E-4</v>
      </c>
      <c r="AQ2628" s="13">
        <f t="shared" si="3112"/>
        <v>3.0231928002006546E-4</v>
      </c>
      <c r="AR2628" s="13">
        <f t="shared" si="3113"/>
        <v>4.0899975933832346E-3</v>
      </c>
      <c r="AS2628" s="13">
        <f t="shared" si="3114"/>
        <v>4.9673429771398617E-3</v>
      </c>
      <c r="AT2628" s="13">
        <f t="shared" si="3115"/>
        <v>3.0164438595830607E-3</v>
      </c>
      <c r="AU2628" s="13">
        <f t="shared" si="3116"/>
        <v>1.2211670773007379E-3</v>
      </c>
      <c r="AV2628" s="13">
        <f t="shared" si="3117"/>
        <v>3.7077990676312911E-4</v>
      </c>
      <c r="AW2628" s="13">
        <f t="shared" si="3118"/>
        <v>4.525820415792888E-6</v>
      </c>
      <c r="AX2628" s="13">
        <f t="shared" si="3119"/>
        <v>2.9834665002260964E-4</v>
      </c>
      <c r="AY2628" s="13">
        <f t="shared" si="3120"/>
        <v>4.4439852320805168E-4</v>
      </c>
      <c r="AZ2628" s="13">
        <f t="shared" si="3121"/>
        <v>3.3097413263150581E-4</v>
      </c>
      <c r="BA2628" s="13">
        <f t="shared" si="3122"/>
        <v>1.6433279402820007E-4</v>
      </c>
      <c r="BB2628" s="13">
        <f t="shared" si="3123"/>
        <v>6.1194964796194851E-5</v>
      </c>
      <c r="BC2628" s="13">
        <f t="shared" si="3124"/>
        <v>1.8230438975022358E-5</v>
      </c>
      <c r="BD2628" s="13">
        <f t="shared" si="3125"/>
        <v>1.0153674650423454E-3</v>
      </c>
      <c r="BE2628" s="13">
        <f t="shared" si="3126"/>
        <v>1.233173939968576E-3</v>
      </c>
      <c r="BF2628" s="13">
        <f t="shared" si="3127"/>
        <v>7.4885104091561619E-4</v>
      </c>
      <c r="BG2628" s="13">
        <f t="shared" si="3128"/>
        <v>3.0316235923414091E-4</v>
      </c>
      <c r="BH2628" s="13">
        <f t="shared" si="3129"/>
        <v>9.2048429228363949E-5</v>
      </c>
      <c r="BI2628" s="13">
        <f t="shared" si="3130"/>
        <v>2.2358747556428E-5</v>
      </c>
      <c r="BJ2628" s="14">
        <f t="shared" si="3131"/>
        <v>0.30902751639185277</v>
      </c>
      <c r="BK2628" s="14">
        <f t="shared" si="3132"/>
        <v>0.25557217755134892</v>
      </c>
      <c r="BL2628" s="14">
        <f t="shared" si="3133"/>
        <v>0.39781296355581625</v>
      </c>
      <c r="BM2628" s="14">
        <f t="shared" si="3134"/>
        <v>0.50620731492576443</v>
      </c>
      <c r="BN2628" s="14">
        <f t="shared" si="3135"/>
        <v>0.49263351967497532</v>
      </c>
    </row>
    <row r="2629" spans="1:66" x14ac:dyDescent="0.25">
      <c r="A2629" t="s">
        <v>61</v>
      </c>
      <c r="B2629" t="s">
        <v>66</v>
      </c>
      <c r="C2629" t="s">
        <v>239</v>
      </c>
      <c r="D2629" s="7" t="s">
        <v>554</v>
      </c>
      <c r="E2629" s="10">
        <f>VLOOKUP(A2629,home!$A$2:$E$405,3,FALSE)</f>
        <v>1.50833333333333</v>
      </c>
      <c r="F2629" s="10">
        <f>VLOOKUP(B2629,home!$B$2:$E$405,3,FALSE)</f>
        <v>1.33</v>
      </c>
      <c r="G2629" s="10">
        <f>VLOOKUP(C2629,away!$B$2:$E$405,4,FALSE)</f>
        <v>0.66</v>
      </c>
      <c r="H2629" s="10">
        <f>VLOOKUP(A2629,away!$A$2:$E$405,3,FALSE)</f>
        <v>1.30833333333333</v>
      </c>
      <c r="I2629" s="10">
        <f>VLOOKUP(C2629,away!$B$2:$E$405,3,FALSE)</f>
        <v>2.3199999999999998</v>
      </c>
      <c r="J2629" s="10">
        <f>VLOOKUP(B2629,home!$B$2:$E$405,4,FALSE)</f>
        <v>1.1499999999999999</v>
      </c>
      <c r="K2629" s="12">
        <f t="shared" si="3080"/>
        <v>1.3240149999999971</v>
      </c>
      <c r="L2629" s="12">
        <f t="shared" si="3081"/>
        <v>3.4906333333333239</v>
      </c>
      <c r="M2629" s="13">
        <f t="shared" si="3082"/>
        <v>8.1100736190334588E-3</v>
      </c>
      <c r="N2629" s="13">
        <f t="shared" si="3083"/>
        <v>1.0737859122704561E-2</v>
      </c>
      <c r="O2629" s="13">
        <f t="shared" si="3084"/>
        <v>2.8309293310385415E-2</v>
      </c>
      <c r="P2629" s="13">
        <f t="shared" si="3085"/>
        <v>3.7481928982349859E-2</v>
      </c>
      <c r="Q2629" s="13">
        <f t="shared" si="3086"/>
        <v>7.1085432731738249E-3</v>
      </c>
      <c r="R2629" s="13">
        <f t="shared" si="3087"/>
        <v>4.9408681436170714E-2</v>
      </c>
      <c r="S2629" s="13">
        <f t="shared" si="3088"/>
        <v>4.3307097636598006E-2</v>
      </c>
      <c r="T2629" s="13">
        <f t="shared" si="3089"/>
        <v>2.4813318100782925E-2</v>
      </c>
      <c r="U2629" s="13">
        <f t="shared" si="3090"/>
        <v>6.5417835351711418E-2</v>
      </c>
      <c r="V2629" s="13">
        <f t="shared" si="3091"/>
        <v>2.2238920717578058E-2</v>
      </c>
      <c r="W2629" s="13">
        <f t="shared" si="3092"/>
        <v>3.1372726406104067E-3</v>
      </c>
      <c r="X2629" s="13">
        <f t="shared" si="3093"/>
        <v>1.0951068455069341E-2</v>
      </c>
      <c r="Y2629" s="13">
        <f t="shared" si="3094"/>
        <v>1.9113082292440058E-2</v>
      </c>
      <c r="Z2629" s="13">
        <f t="shared" si="3095"/>
        <v>5.7489196792381639E-2</v>
      </c>
      <c r="AA2629" s="13">
        <f t="shared" si="3096"/>
        <v>7.6116558891065E-2</v>
      </c>
      <c r="AB2629" s="13">
        <f t="shared" si="3097"/>
        <v>5.0389732860076607E-2</v>
      </c>
      <c r="AC2629" s="13">
        <f t="shared" si="3098"/>
        <v>6.4237829868777404E-3</v>
      </c>
      <c r="AD2629" s="13">
        <f t="shared" si="3099"/>
        <v>1.0384490088144445E-3</v>
      </c>
      <c r="AE2629" s="13">
        <f t="shared" si="3100"/>
        <v>3.6248447251346506E-3</v>
      </c>
      <c r="AF2629" s="13">
        <f t="shared" si="3101"/>
        <v>6.326501912856242E-3</v>
      </c>
      <c r="AG2629" s="13">
        <f t="shared" si="3102"/>
        <v>7.3611661534710117E-3</v>
      </c>
      <c r="AH2629" s="13">
        <f t="shared" si="3103"/>
        <v>5.0168426657511637E-2</v>
      </c>
      <c r="AI2629" s="13">
        <f t="shared" si="3104"/>
        <v>6.642374942094513E-2</v>
      </c>
      <c r="AJ2629" s="13">
        <f t="shared" si="3105"/>
        <v>4.3973020294786239E-2</v>
      </c>
      <c r="AK2629" s="13">
        <f t="shared" si="3106"/>
        <v>1.9406979488533753E-2</v>
      </c>
      <c r="AL2629" s="13">
        <f t="shared" si="3107"/>
        <v>1.1875392950668378E-3</v>
      </c>
      <c r="AM2629" s="13">
        <f t="shared" si="3108"/>
        <v>2.7498441288109084E-4</v>
      </c>
      <c r="AN2629" s="13">
        <f t="shared" si="3109"/>
        <v>9.5986975774982905E-4</v>
      </c>
      <c r="AO2629" s="13">
        <f t="shared" si="3110"/>
        <v>1.6752766860300681E-3</v>
      </c>
      <c r="AP2629" s="13">
        <f t="shared" si="3111"/>
        <v>1.9492588809375806E-3</v>
      </c>
      <c r="AQ2629" s="13">
        <f t="shared" si="3112"/>
        <v>1.7010370062741829E-3</v>
      </c>
      <c r="AR2629" s="13">
        <f t="shared" si="3113"/>
        <v>3.5023916474319641E-2</v>
      </c>
      <c r="AS2629" s="13">
        <f t="shared" si="3114"/>
        <v>4.6372190770746217E-2</v>
      </c>
      <c r="AT2629" s="13">
        <f t="shared" si="3115"/>
        <v>3.0698738081664709E-2</v>
      </c>
      <c r="AU2629" s="13">
        <f t="shared" si="3116"/>
        <v>1.3548529900398402E-2</v>
      </c>
      <c r="AV2629" s="13">
        <f t="shared" si="3117"/>
        <v>4.4846142040189879E-3</v>
      </c>
      <c r="AW2629" s="13">
        <f t="shared" si="3118"/>
        <v>1.5245533453667458E-4</v>
      </c>
      <c r="AX2629" s="13">
        <f t="shared" si="3119"/>
        <v>6.0680581236792666E-5</v>
      </c>
      <c r="AY2629" s="13">
        <f t="shared" si="3120"/>
        <v>2.1181365955118912E-4</v>
      </c>
      <c r="AZ2629" s="13">
        <f t="shared" si="3121"/>
        <v>3.6968191024234863E-4</v>
      </c>
      <c r="BA2629" s="13">
        <f t="shared" si="3122"/>
        <v>4.301413328740934E-4</v>
      </c>
      <c r="BB2629" s="13">
        <f t="shared" si="3123"/>
        <v>3.7536641864368387E-4</v>
      </c>
      <c r="BC2629" s="13">
        <f t="shared" si="3124"/>
        <v>2.6205330662631878E-4</v>
      </c>
      <c r="BD2629" s="13">
        <f t="shared" si="3125"/>
        <v>2.0375941718190398E-2</v>
      </c>
      <c r="BE2629" s="13">
        <f t="shared" si="3126"/>
        <v>2.6978052474009799E-2</v>
      </c>
      <c r="BF2629" s="13">
        <f t="shared" si="3127"/>
        <v>1.7859673073188004E-2</v>
      </c>
      <c r="BG2629" s="13">
        <f t="shared" si="3128"/>
        <v>7.8821583479989875E-3</v>
      </c>
      <c r="BH2629" s="13">
        <f t="shared" si="3129"/>
        <v>2.6090239712814639E-3</v>
      </c>
      <c r="BI2629" s="13">
        <f t="shared" si="3130"/>
        <v>6.9087737466724418E-4</v>
      </c>
      <c r="BJ2629" s="14">
        <f t="shared" si="3131"/>
        <v>0.10248226963810464</v>
      </c>
      <c r="BK2629" s="14">
        <f t="shared" si="3132"/>
        <v>0.11896115689705514</v>
      </c>
      <c r="BL2629" s="14">
        <f t="shared" si="3133"/>
        <v>0.65613799410166973</v>
      </c>
      <c r="BM2629" s="14">
        <f t="shared" si="3134"/>
        <v>0.79385487936037868</v>
      </c>
      <c r="BN2629" s="14">
        <f t="shared" si="3135"/>
        <v>0.14115637974381784</v>
      </c>
    </row>
    <row r="2630" spans="1:66" x14ac:dyDescent="0.25">
      <c r="A2630" t="s">
        <v>19</v>
      </c>
      <c r="B2630" t="s">
        <v>139</v>
      </c>
      <c r="C2630" t="s">
        <v>254</v>
      </c>
      <c r="D2630" s="7" t="s">
        <v>554</v>
      </c>
      <c r="E2630" s="10">
        <f>VLOOKUP(A2630,home!$A$2:$E$405,3,FALSE)</f>
        <v>1.6834532374100699</v>
      </c>
      <c r="F2630" s="10">
        <f>VLOOKUP(B2630,home!$B$2:$E$405,3,FALSE)</f>
        <v>1.1000000000000001</v>
      </c>
      <c r="G2630" s="10">
        <f>VLOOKUP(C2630,away!$B$2:$E$405,4,FALSE)</f>
        <v>1.27</v>
      </c>
      <c r="H2630" s="10">
        <f>VLOOKUP(A2630,away!$A$2:$E$405,3,FALSE)</f>
        <v>1.19424460431655</v>
      </c>
      <c r="I2630" s="10">
        <f>VLOOKUP(C2630,away!$B$2:$E$405,3,FALSE)</f>
        <v>0.59</v>
      </c>
      <c r="J2630" s="10">
        <f>VLOOKUP(B2630,home!$B$2:$E$405,4,FALSE)</f>
        <v>0.84</v>
      </c>
      <c r="K2630" s="12">
        <f t="shared" si="3080"/>
        <v>2.3517841726618678</v>
      </c>
      <c r="L2630" s="12">
        <f t="shared" si="3081"/>
        <v>0.5918676258992821</v>
      </c>
      <c r="M2630" s="13">
        <f t="shared" si="3082"/>
        <v>5.267302581648714E-2</v>
      </c>
      <c r="N2630" s="13">
        <f t="shared" si="3083"/>
        <v>0.12387558844142442</v>
      </c>
      <c r="O2630" s="13">
        <f t="shared" si="3084"/>
        <v>3.1175458738935843E-2</v>
      </c>
      <c r="P2630" s="13">
        <f t="shared" si="3085"/>
        <v>7.3317950437702423E-2</v>
      </c>
      <c r="Q2630" s="13">
        <f t="shared" si="3086"/>
        <v>0.14566432413785871</v>
      </c>
      <c r="R2630" s="13">
        <f t="shared" si="3087"/>
        <v>9.2258723750674905E-3</v>
      </c>
      <c r="S2630" s="13">
        <f t="shared" si="3088"/>
        <v>2.5513637070678791E-2</v>
      </c>
      <c r="T2630" s="13">
        <f t="shared" si="3089"/>
        <v>8.6213997705697931E-2</v>
      </c>
      <c r="U2630" s="13">
        <f t="shared" si="3090"/>
        <v>2.1697260630682079E-2</v>
      </c>
      <c r="V2630" s="13">
        <f t="shared" si="3091"/>
        <v>3.9459530423509017E-3</v>
      </c>
      <c r="W2630" s="13">
        <f t="shared" si="3092"/>
        <v>0.11419035067630137</v>
      </c>
      <c r="X2630" s="13">
        <f t="shared" si="3093"/>
        <v>6.7585571755388985E-2</v>
      </c>
      <c r="Y2630" s="13">
        <f t="shared" si="3094"/>
        <v>2.0000855949953825E-2</v>
      </c>
      <c r="Z2630" s="13">
        <f t="shared" si="3095"/>
        <v>1.8201650598269894E-3</v>
      </c>
      <c r="AA2630" s="13">
        <f t="shared" si="3096"/>
        <v>4.2806353793332554E-3</v>
      </c>
      <c r="AB2630" s="13">
        <f t="shared" si="3097"/>
        <v>5.0335652670261914E-3</v>
      </c>
      <c r="AC2630" s="13">
        <f t="shared" si="3098"/>
        <v>3.4328432948362638E-4</v>
      </c>
      <c r="AD2630" s="13">
        <f t="shared" si="3099"/>
        <v>6.713776484780852E-2</v>
      </c>
      <c r="AE2630" s="13">
        <f t="shared" si="3100"/>
        <v>3.9736669488656708E-2</v>
      </c>
      <c r="AF2630" s="13">
        <f t="shared" si="3101"/>
        <v>1.1759424115697841E-2</v>
      </c>
      <c r="AG2630" s="13">
        <f t="shared" si="3102"/>
        <v>2.3200074777669491E-3</v>
      </c>
      <c r="AH2630" s="13">
        <f t="shared" si="3103"/>
        <v>2.6932419317615621E-4</v>
      </c>
      <c r="AI2630" s="13">
        <f t="shared" si="3104"/>
        <v>6.3339237482661157E-4</v>
      </c>
      <c r="AJ2630" s="13">
        <f t="shared" si="3105"/>
        <v>7.4480108110096938E-4</v>
      </c>
      <c r="AK2630" s="13">
        <f t="shared" si="3106"/>
        <v>5.8387046477156922E-4</v>
      </c>
      <c r="AL2630" s="13">
        <f t="shared" si="3107"/>
        <v>1.9113315071595775E-5</v>
      </c>
      <c r="AM2630" s="13">
        <f t="shared" si="3108"/>
        <v>3.1578706551394067E-2</v>
      </c>
      <c r="AN2630" s="13">
        <f t="shared" si="3109"/>
        <v>1.8690414075543713E-2</v>
      </c>
      <c r="AO2630" s="13">
        <f t="shared" si="3110"/>
        <v>5.5311255029832909E-3</v>
      </c>
      <c r="AP2630" s="13">
        <f t="shared" si="3111"/>
        <v>1.0912313733338979E-3</v>
      </c>
      <c r="AQ2630" s="13">
        <f t="shared" si="3112"/>
        <v>1.6146613056048682E-4</v>
      </c>
      <c r="AR2630" s="13">
        <f t="shared" si="3113"/>
        <v>3.1880854162482247E-5</v>
      </c>
      <c r="AS2630" s="13">
        <f t="shared" si="3114"/>
        <v>7.4976888230266988E-5</v>
      </c>
      <c r="AT2630" s="13">
        <f t="shared" si="3115"/>
        <v>8.8164729527689904E-5</v>
      </c>
      <c r="AU2630" s="13">
        <f t="shared" si="3116"/>
        <v>6.9114805163411844E-5</v>
      </c>
      <c r="AV2630" s="13">
        <f t="shared" si="3117"/>
        <v>4.0635776219980185E-5</v>
      </c>
      <c r="AW2630" s="13">
        <f t="shared" si="3118"/>
        <v>7.3901893668906216E-7</v>
      </c>
      <c r="AX2630" s="13">
        <f t="shared" si="3119"/>
        <v>1.2377717043450373E-2</v>
      </c>
      <c r="AY2630" s="13">
        <f t="shared" si="3120"/>
        <v>7.325970000560054E-3</v>
      </c>
      <c r="AZ2630" s="13">
        <f t="shared" si="3121"/>
        <v>2.1680022358204205E-3</v>
      </c>
      <c r="BA2630" s="13">
        <f t="shared" si="3122"/>
        <v>4.277234454197894E-4</v>
      </c>
      <c r="BB2630" s="13">
        <f t="shared" si="3123"/>
        <v>6.3288915045517976E-5</v>
      </c>
      <c r="BC2630" s="13">
        <f t="shared" si="3124"/>
        <v>7.4917319787464168E-6</v>
      </c>
      <c r="BD2630" s="13">
        <f t="shared" si="3125"/>
        <v>3.1448742441316026E-6</v>
      </c>
      <c r="BE2630" s="13">
        <f t="shared" si="3126"/>
        <v>7.3960654723606576E-6</v>
      </c>
      <c r="BF2630" s="13">
        <f t="shared" si="3127"/>
        <v>8.6969748589343586E-6</v>
      </c>
      <c r="BG2630" s="13">
        <f t="shared" si="3128"/>
        <v>6.8178026077600012E-6</v>
      </c>
      <c r="BH2630" s="13">
        <f t="shared" si="3129"/>
        <v>4.0085000663156958E-6</v>
      </c>
      <c r="BI2630" s="13">
        <f t="shared" si="3130"/>
        <v>1.8854254024150597E-6</v>
      </c>
      <c r="BJ2630" s="14">
        <f t="shared" si="3131"/>
        <v>0.75790769160264537</v>
      </c>
      <c r="BK2630" s="14">
        <f t="shared" si="3132"/>
        <v>0.16313893401233456</v>
      </c>
      <c r="BL2630" s="14">
        <f t="shared" si="3133"/>
        <v>7.3980903200875928E-2</v>
      </c>
      <c r="BM2630" s="14">
        <f t="shared" si="3134"/>
        <v>0.55359024294658365</v>
      </c>
      <c r="BN2630" s="14">
        <f t="shared" si="3135"/>
        <v>0.43593221994747605</v>
      </c>
    </row>
    <row r="2631" spans="1:66" x14ac:dyDescent="0.25">
      <c r="A2631" t="s">
        <v>19</v>
      </c>
      <c r="B2631" t="s">
        <v>352</v>
      </c>
      <c r="C2631" t="s">
        <v>243</v>
      </c>
      <c r="D2631" s="7" t="s">
        <v>554</v>
      </c>
      <c r="E2631" s="10">
        <f>VLOOKUP(A2631,home!$A$2:$E$405,3,FALSE)</f>
        <v>1.6834532374100699</v>
      </c>
      <c r="F2631" s="10">
        <f>VLOOKUP(B2631,home!$B$2:$E$405,3,FALSE)</f>
        <v>0.69</v>
      </c>
      <c r="G2631" s="10">
        <f>VLOOKUP(C2631,away!$B$2:$E$405,4,FALSE)</f>
        <v>1.02</v>
      </c>
      <c r="H2631" s="10">
        <f>VLOOKUP(A2631,away!$A$2:$E$405,3,FALSE)</f>
        <v>1.19424460431655</v>
      </c>
      <c r="I2631" s="10">
        <f>VLOOKUP(C2631,away!$B$2:$E$405,3,FALSE)</f>
        <v>0.68</v>
      </c>
      <c r="J2631" s="10">
        <f>VLOOKUP(B2631,home!$B$2:$E$405,4,FALSE)</f>
        <v>0.7</v>
      </c>
      <c r="K2631" s="12">
        <f t="shared" si="3080"/>
        <v>1.1848143884892071</v>
      </c>
      <c r="L2631" s="12">
        <f t="shared" si="3081"/>
        <v>0.56846043165467786</v>
      </c>
      <c r="M2631" s="13">
        <f t="shared" si="3082"/>
        <v>0.1732057958383294</v>
      </c>
      <c r="N2631" s="13">
        <f t="shared" si="3083"/>
        <v>0.20521671907897668</v>
      </c>
      <c r="O2631" s="13">
        <f t="shared" si="3084"/>
        <v>9.8460641467348717E-2</v>
      </c>
      <c r="P2631" s="13">
        <f t="shared" si="3085"/>
        <v>0.11665758471039184</v>
      </c>
      <c r="Q2631" s="13">
        <f t="shared" si="3086"/>
        <v>0.12157186076165956</v>
      </c>
      <c r="R2631" s="13">
        <f t="shared" si="3087"/>
        <v>2.7985489374762758E-2</v>
      </c>
      <c r="S2631" s="13">
        <f t="shared" si="3088"/>
        <v>1.9642806992389711E-2</v>
      </c>
      <c r="T2631" s="13">
        <f t="shared" si="3089"/>
        <v>6.9108792445635378E-2</v>
      </c>
      <c r="U2631" s="13">
        <f t="shared" si="3090"/>
        <v>3.3157610480130738E-2</v>
      </c>
      <c r="V2631" s="13">
        <f t="shared" si="3091"/>
        <v>1.4699805893867014E-3</v>
      </c>
      <c r="W2631" s="13">
        <f t="shared" si="3092"/>
        <v>4.8013363288606913E-2</v>
      </c>
      <c r="X2631" s="13">
        <f t="shared" si="3093"/>
        <v>2.7293697220234343E-2</v>
      </c>
      <c r="Y2631" s="13">
        <f t="shared" si="3094"/>
        <v>7.7576934516332468E-3</v>
      </c>
      <c r="Z2631" s="13">
        <f t="shared" si="3095"/>
        <v>5.3028811233483469E-3</v>
      </c>
      <c r="AA2631" s="13">
        <f t="shared" si="3096"/>
        <v>6.2829298553909313E-3</v>
      </c>
      <c r="AB2631" s="13">
        <f t="shared" si="3097"/>
        <v>3.7220528472677937E-3</v>
      </c>
      <c r="AC2631" s="13">
        <f t="shared" si="3098"/>
        <v>6.1878841979209342E-5</v>
      </c>
      <c r="AD2631" s="13">
        <f t="shared" si="3099"/>
        <v>1.4221730916025238E-2</v>
      </c>
      <c r="AE2631" s="13">
        <f t="shared" si="3100"/>
        <v>8.0844912954003822E-3</v>
      </c>
      <c r="AF2631" s="13">
        <f t="shared" si="3101"/>
        <v>2.2978567057458932E-3</v>
      </c>
      <c r="AG2631" s="13">
        <f t="shared" si="3102"/>
        <v>4.3541353827630227E-4</v>
      </c>
      <c r="AH2631" s="13">
        <f t="shared" si="3103"/>
        <v>7.5361952309801095E-4</v>
      </c>
      <c r="AI2631" s="13">
        <f t="shared" si="3104"/>
        <v>8.9289925441289771E-4</v>
      </c>
      <c r="AJ2631" s="13">
        <f t="shared" si="3105"/>
        <v>5.2895994204984315E-4</v>
      </c>
      <c r="AK2631" s="13">
        <f t="shared" si="3106"/>
        <v>2.0890645009169048E-4</v>
      </c>
      <c r="AL2631" s="13">
        <f t="shared" si="3107"/>
        <v>1.6670657503189892E-6</v>
      </c>
      <c r="AM2631" s="13">
        <f t="shared" si="3108"/>
        <v>3.3700222837056942E-3</v>
      </c>
      <c r="AN2631" s="13">
        <f t="shared" si="3109"/>
        <v>1.9157243220812219E-3</v>
      </c>
      <c r="AO2631" s="13">
        <f t="shared" si="3110"/>
        <v>5.4450673753082812E-4</v>
      </c>
      <c r="AP2631" s="13">
        <f t="shared" si="3111"/>
        <v>1.0317684501855168E-4</v>
      </c>
      <c r="AQ2631" s="13">
        <f t="shared" si="3112"/>
        <v>1.4662988464003417E-5</v>
      </c>
      <c r="AR2631" s="13">
        <f t="shared" si="3113"/>
        <v>8.5680575880737566E-5</v>
      </c>
      <c r="AS2631" s="13">
        <f t="shared" si="3114"/>
        <v>1.0151557911753918E-4</v>
      </c>
      <c r="AT2631" s="13">
        <f t="shared" si="3115"/>
        <v>6.0138559397137443E-5</v>
      </c>
      <c r="AU2631" s="13">
        <f t="shared" si="3116"/>
        <v>2.3751010158913756E-5</v>
      </c>
      <c r="AV2631" s="13">
        <f t="shared" si="3117"/>
        <v>7.0351346443585885E-6</v>
      </c>
      <c r="AW2631" s="13">
        <f t="shared" si="3118"/>
        <v>3.11889524642496E-8</v>
      </c>
      <c r="AX2631" s="13">
        <f t="shared" si="3119"/>
        <v>6.6547514854396034E-4</v>
      </c>
      <c r="AY2631" s="13">
        <f t="shared" si="3120"/>
        <v>3.7829629019676053E-4</v>
      </c>
      <c r="AZ2631" s="13">
        <f t="shared" si="3121"/>
        <v>1.0752323620930687E-4</v>
      </c>
      <c r="BA2631" s="13">
        <f t="shared" si="3122"/>
        <v>2.0374235089483493E-5</v>
      </c>
      <c r="BB2631" s="13">
        <f t="shared" si="3123"/>
        <v>2.895486618400417E-6</v>
      </c>
      <c r="BC2631" s="13">
        <f t="shared" si="3124"/>
        <v>3.2919391458924896E-7</v>
      </c>
      <c r="BD2631" s="13">
        <f t="shared" si="3125"/>
        <v>8.1176695249309089E-6</v>
      </c>
      <c r="BE2631" s="13">
        <f t="shared" si="3126"/>
        <v>9.6179316541384862E-6</v>
      </c>
      <c r="BF2631" s="13">
        <f t="shared" si="3127"/>
        <v>5.6977319056645385E-6</v>
      </c>
      <c r="BG2631" s="13">
        <f t="shared" si="3128"/>
        <v>2.2502515811951254E-6</v>
      </c>
      <c r="BH2631" s="13">
        <f t="shared" si="3129"/>
        <v>6.6653261278014363E-7</v>
      </c>
      <c r="BI2631" s="13">
        <f t="shared" si="3130"/>
        <v>1.5794348600384364E-7</v>
      </c>
      <c r="BJ2631" s="14">
        <f t="shared" si="3131"/>
        <v>0.51112460546956662</v>
      </c>
      <c r="BK2631" s="14">
        <f t="shared" si="3132"/>
        <v>0.31141801032842392</v>
      </c>
      <c r="BL2631" s="14">
        <f t="shared" si="3133"/>
        <v>0.17229773811451682</v>
      </c>
      <c r="BM2631" s="14">
        <f t="shared" si="3134"/>
        <v>0.25666687870314248</v>
      </c>
      <c r="BN2631" s="14">
        <f t="shared" si="3135"/>
        <v>0.74309809123146897</v>
      </c>
    </row>
    <row r="2632" spans="1:66" x14ac:dyDescent="0.25">
      <c r="A2632" t="s">
        <v>19</v>
      </c>
      <c r="B2632" t="s">
        <v>245</v>
      </c>
      <c r="C2632" t="s">
        <v>249</v>
      </c>
      <c r="D2632" s="7" t="s">
        <v>554</v>
      </c>
      <c r="E2632" s="10">
        <f>VLOOKUP(A2632,home!$A$2:$E$405,3,FALSE)</f>
        <v>1.6834532374100699</v>
      </c>
      <c r="F2632" s="10">
        <f>VLOOKUP(B2632,home!$B$2:$E$405,3,FALSE)</f>
        <v>0.93</v>
      </c>
      <c r="G2632" s="10">
        <f>VLOOKUP(C2632,away!$B$2:$E$405,4,FALSE)</f>
        <v>1.0900000000000001</v>
      </c>
      <c r="H2632" s="10">
        <f>VLOOKUP(A2632,away!$A$2:$E$405,3,FALSE)</f>
        <v>1.19424460431655</v>
      </c>
      <c r="I2632" s="10">
        <f>VLOOKUP(C2632,away!$B$2:$E$405,3,FALSE)</f>
        <v>0.69</v>
      </c>
      <c r="J2632" s="10">
        <f>VLOOKUP(B2632,home!$B$2:$E$405,4,FALSE)</f>
        <v>0.84</v>
      </c>
      <c r="K2632" s="12">
        <f t="shared" si="3080"/>
        <v>1.706516546762588</v>
      </c>
      <c r="L2632" s="12">
        <f t="shared" si="3081"/>
        <v>0.69218417266187238</v>
      </c>
      <c r="M2632" s="13">
        <f t="shared" si="3082"/>
        <v>9.0835897968997562E-2</v>
      </c>
      <c r="N2632" s="13">
        <f t="shared" si="3083"/>
        <v>0.1550129629241325</v>
      </c>
      <c r="O2632" s="13">
        <f t="shared" si="3084"/>
        <v>6.2875170883668827E-2</v>
      </c>
      <c r="P2632" s="13">
        <f t="shared" si="3085"/>
        <v>0.10729751949350616</v>
      </c>
      <c r="Q2632" s="13">
        <f t="shared" si="3086"/>
        <v>0.13226609309636386</v>
      </c>
      <c r="R2632" s="13">
        <f t="shared" si="3087"/>
        <v>2.1760599069543078E-2</v>
      </c>
      <c r="S2632" s="13">
        <f t="shared" si="3088"/>
        <v>3.1685594425974239E-2</v>
      </c>
      <c r="T2632" s="13">
        <f t="shared" si="3089"/>
        <v>9.155249622112481E-2</v>
      </c>
      <c r="U2632" s="13">
        <f t="shared" si="3090"/>
        <v>3.7134822379641844E-2</v>
      </c>
      <c r="V2632" s="13">
        <f t="shared" si="3091"/>
        <v>4.1586418311607412E-3</v>
      </c>
      <c r="W2632" s="13">
        <f t="shared" si="3092"/>
        <v>7.5238092148195282E-2</v>
      </c>
      <c r="X2632" s="13">
        <f t="shared" si="3093"/>
        <v>5.2078616566256265E-2</v>
      </c>
      <c r="Y2632" s="13">
        <f t="shared" si="3094"/>
        <v>1.8023997060644486E-2</v>
      </c>
      <c r="Z2632" s="13">
        <f t="shared" si="3095"/>
        <v>5.0207807545261281E-3</v>
      </c>
      <c r="AA2632" s="13">
        <f t="shared" si="3096"/>
        <v>8.5680454352659897E-3</v>
      </c>
      <c r="AB2632" s="13">
        <f t="shared" si="3097"/>
        <v>7.3107556543475366E-3</v>
      </c>
      <c r="AC2632" s="13">
        <f t="shared" si="3098"/>
        <v>3.0701790462412564E-4</v>
      </c>
      <c r="AD2632" s="13">
        <f t="shared" si="3099"/>
        <v>3.2098762299435916E-2</v>
      </c>
      <c r="AE2632" s="13">
        <f t="shared" si="3100"/>
        <v>2.2218255225705152E-2</v>
      </c>
      <c r="AF2632" s="13">
        <f t="shared" si="3101"/>
        <v>7.6895623056975207E-3</v>
      </c>
      <c r="AG2632" s="13">
        <f t="shared" si="3102"/>
        <v>1.7741977742337194E-3</v>
      </c>
      <c r="AH2632" s="13">
        <f t="shared" si="3103"/>
        <v>8.6882624317207986E-4</v>
      </c>
      <c r="AI2632" s="13">
        <f t="shared" si="3104"/>
        <v>1.4826663602347304E-3</v>
      </c>
      <c r="AJ2632" s="13">
        <f t="shared" si="3105"/>
        <v>1.2650973385344138E-3</v>
      </c>
      <c r="AK2632" s="13">
        <f t="shared" si="3106"/>
        <v>7.1963651382476285E-4</v>
      </c>
      <c r="AL2632" s="13">
        <f t="shared" si="3107"/>
        <v>1.4506273551677015E-5</v>
      </c>
      <c r="AM2632" s="13">
        <f t="shared" si="3108"/>
        <v>1.0955413798917303E-2</v>
      </c>
      <c r="AN2632" s="13">
        <f t="shared" si="3109"/>
        <v>7.5831640365720335E-3</v>
      </c>
      <c r="AO2632" s="13">
        <f t="shared" si="3110"/>
        <v>2.6244730624069386E-3</v>
      </c>
      <c r="AP2632" s="13">
        <f t="shared" si="3111"/>
        <v>6.0553957179183913E-4</v>
      </c>
      <c r="AQ2632" s="13">
        <f t="shared" si="3112"/>
        <v>1.0478622687868966E-4</v>
      </c>
      <c r="AR2632" s="13">
        <f t="shared" si="3113"/>
        <v>1.202775548633978E-4</v>
      </c>
      <c r="AS2632" s="13">
        <f t="shared" si="3114"/>
        <v>2.0525563757853334E-4</v>
      </c>
      <c r="AT2632" s="13">
        <f t="shared" si="3115"/>
        <v>1.7513607092203604E-4</v>
      </c>
      <c r="AU2632" s="13">
        <f t="shared" si="3116"/>
        <v>9.9624200987813544E-5</v>
      </c>
      <c r="AV2632" s="13">
        <f t="shared" si="3117"/>
        <v>4.2502586860926419E-5</v>
      </c>
      <c r="AW2632" s="13">
        <f t="shared" si="3118"/>
        <v>4.759765210275825E-7</v>
      </c>
      <c r="AX2632" s="13">
        <f t="shared" si="3119"/>
        <v>3.1159324874139274E-3</v>
      </c>
      <c r="AY2632" s="13">
        <f t="shared" si="3120"/>
        <v>2.1567991508708597E-3</v>
      </c>
      <c r="AZ2632" s="13">
        <f t="shared" si="3121"/>
        <v>7.4645111792168736E-4</v>
      </c>
      <c r="BA2632" s="13">
        <f t="shared" si="3122"/>
        <v>1.7222721649705095E-4</v>
      </c>
      <c r="BB2632" s="13">
        <f t="shared" si="3123"/>
        <v>2.9803238340217099E-5</v>
      </c>
      <c r="BC2632" s="13">
        <f t="shared" si="3124"/>
        <v>4.1258659746335546E-6</v>
      </c>
      <c r="BD2632" s="13">
        <f t="shared" si="3125"/>
        <v>1.3875703300485653E-5</v>
      </c>
      <c r="BE2632" s="13">
        <f t="shared" si="3126"/>
        <v>2.3679117280247025E-5</v>
      </c>
      <c r="BF2632" s="13">
        <f t="shared" si="3127"/>
        <v>2.020440272573674E-5</v>
      </c>
      <c r="BG2632" s="13">
        <f t="shared" si="3128"/>
        <v>1.1493049189641628E-5</v>
      </c>
      <c r="BH2632" s="13">
        <f t="shared" si="3129"/>
        <v>4.9032696537199501E-6</v>
      </c>
      <c r="BI2632" s="13">
        <f t="shared" si="3130"/>
        <v>1.6735021594623915E-6</v>
      </c>
      <c r="BJ2632" s="14">
        <f t="shared" si="3131"/>
        <v>0.61605175139537471</v>
      </c>
      <c r="BK2632" s="14">
        <f t="shared" si="3132"/>
        <v>0.23645597704868537</v>
      </c>
      <c r="BL2632" s="14">
        <f t="shared" si="3133"/>
        <v>0.14270424497375528</v>
      </c>
      <c r="BM2632" s="14">
        <f t="shared" si="3134"/>
        <v>0.42802818756177968</v>
      </c>
      <c r="BN2632" s="14">
        <f t="shared" si="3135"/>
        <v>0.57004824343621197</v>
      </c>
    </row>
    <row r="2633" spans="1:66" x14ac:dyDescent="0.25">
      <c r="A2633" t="s">
        <v>19</v>
      </c>
      <c r="B2633" t="s">
        <v>252</v>
      </c>
      <c r="C2633" t="s">
        <v>21</v>
      </c>
      <c r="D2633" s="7" t="s">
        <v>554</v>
      </c>
      <c r="E2633" s="10">
        <f>VLOOKUP(A2633,home!$A$2:$E$405,3,FALSE)</f>
        <v>1.6834532374100699</v>
      </c>
      <c r="F2633" s="10">
        <f>VLOOKUP(B2633,home!$B$2:$E$405,3,FALSE)</f>
        <v>0.69</v>
      </c>
      <c r="G2633" s="10">
        <f>VLOOKUP(C2633,away!$B$2:$E$405,4,FALSE)</f>
        <v>0.76</v>
      </c>
      <c r="H2633" s="10">
        <f>VLOOKUP(A2633,away!$A$2:$E$405,3,FALSE)</f>
        <v>1.19424460431655</v>
      </c>
      <c r="I2633" s="10">
        <f>VLOOKUP(C2633,away!$B$2:$E$405,3,FALSE)</f>
        <v>0.59</v>
      </c>
      <c r="J2633" s="10">
        <f>VLOOKUP(B2633,home!$B$2:$E$405,4,FALSE)</f>
        <v>1.1200000000000001</v>
      </c>
      <c r="K2633" s="12">
        <f t="shared" si="3080"/>
        <v>0.88280287769784049</v>
      </c>
      <c r="L2633" s="12">
        <f t="shared" si="3081"/>
        <v>0.78915683453237628</v>
      </c>
      <c r="M2633" s="13">
        <f t="shared" si="3082"/>
        <v>0.187878516804691</v>
      </c>
      <c r="N2633" s="13">
        <f t="shared" si="3083"/>
        <v>0.1658596952927833</v>
      </c>
      <c r="O2633" s="13">
        <f t="shared" si="3084"/>
        <v>0.14826561559822779</v>
      </c>
      <c r="P2633" s="13">
        <f t="shared" si="3085"/>
        <v>0.13088931211375732</v>
      </c>
      <c r="Q2633" s="13">
        <f t="shared" si="3086"/>
        <v>7.321070814927802E-2</v>
      </c>
      <c r="R2633" s="13">
        <f t="shared" si="3087"/>
        <v>5.8502411937745781E-2</v>
      </c>
      <c r="S2633" s="13">
        <f t="shared" si="3088"/>
        <v>2.2796661796385898E-2</v>
      </c>
      <c r="T2633" s="13">
        <f t="shared" si="3089"/>
        <v>5.7774730696957884E-2</v>
      </c>
      <c r="U2633" s="13">
        <f t="shared" si="3090"/>
        <v>5.1646097610906466E-2</v>
      </c>
      <c r="V2633" s="13">
        <f t="shared" si="3091"/>
        <v>1.764638739120728E-3</v>
      </c>
      <c r="W2633" s="13">
        <f t="shared" si="3092"/>
        <v>2.1543541277493129E-2</v>
      </c>
      <c r="X2633" s="13">
        <f t="shared" si="3093"/>
        <v>1.7001232839164063E-2</v>
      </c>
      <c r="Y2633" s="13">
        <f t="shared" si="3094"/>
        <v>6.708319545251298E-3</v>
      </c>
      <c r="Z2633" s="13">
        <f t="shared" si="3095"/>
        <v>1.5389192739100187E-2</v>
      </c>
      <c r="AA2633" s="13">
        <f t="shared" si="3096"/>
        <v>1.3585623635524355E-2</v>
      </c>
      <c r="AB2633" s="13">
        <f t="shared" si="3097"/>
        <v>5.9967138203803495E-3</v>
      </c>
      <c r="AC2633" s="13">
        <f t="shared" si="3098"/>
        <v>7.6835671069868557E-5</v>
      </c>
      <c r="AD2633" s="13">
        <f t="shared" si="3099"/>
        <v>4.754675058893286E-3</v>
      </c>
      <c r="AE2633" s="13">
        <f t="shared" si="3100"/>
        <v>3.7521843187062649E-3</v>
      </c>
      <c r="AF2633" s="13">
        <f t="shared" si="3101"/>
        <v>1.4805309497661285E-3</v>
      </c>
      <c r="AG2633" s="13">
        <f t="shared" si="3102"/>
        <v>3.8945703924821683E-4</v>
      </c>
      <c r="AH2633" s="13">
        <f t="shared" si="3103"/>
        <v>3.0361216569992329E-3</v>
      </c>
      <c r="AI2633" s="13">
        <f t="shared" si="3104"/>
        <v>2.6802969358396584E-3</v>
      </c>
      <c r="AJ2633" s="13">
        <f t="shared" si="3105"/>
        <v>1.1830869240219773E-3</v>
      </c>
      <c r="AK2633" s="13">
        <f t="shared" si="3106"/>
        <v>3.4814418036442933E-4</v>
      </c>
      <c r="AL2633" s="13">
        <f t="shared" si="3107"/>
        <v>2.1411640464649272E-6</v>
      </c>
      <c r="AM2633" s="13">
        <f t="shared" si="3108"/>
        <v>8.3948816490182852E-4</v>
      </c>
      <c r="AN2633" s="13">
        <f t="shared" si="3109"/>
        <v>6.6248782284132049E-4</v>
      </c>
      <c r="AO2633" s="13">
        <f t="shared" si="3110"/>
        <v>2.6140339659485109E-4</v>
      </c>
      <c r="AP2633" s="13">
        <f t="shared" si="3111"/>
        <v>6.8762758997601331E-5</v>
      </c>
      <c r="AQ2633" s="13">
        <f t="shared" si="3112"/>
        <v>1.3566150306064936E-5</v>
      </c>
      <c r="AR2633" s="13">
        <f t="shared" si="3113"/>
        <v>4.7919523121854168E-4</v>
      </c>
      <c r="AS2633" s="13">
        <f t="shared" si="3114"/>
        <v>4.2303492909881061E-4</v>
      </c>
      <c r="AT2633" s="13">
        <f t="shared" si="3115"/>
        <v>1.8672822638756597E-4</v>
      </c>
      <c r="AU2633" s="13">
        <f t="shared" si="3116"/>
        <v>5.4948071867452361E-5</v>
      </c>
      <c r="AV2633" s="13">
        <f t="shared" si="3117"/>
        <v>1.2127078992133673E-5</v>
      </c>
      <c r="AW2633" s="13">
        <f t="shared" si="3118"/>
        <v>4.1435683181950713E-8</v>
      </c>
      <c r="AX2633" s="13">
        <f t="shared" si="3119"/>
        <v>1.2351709462810219E-4</v>
      </c>
      <c r="AY2633" s="13">
        <f t="shared" si="3120"/>
        <v>9.7474359407349106E-5</v>
      </c>
      <c r="AZ2633" s="13">
        <f t="shared" si="3121"/>
        <v>3.8461278458987385E-5</v>
      </c>
      <c r="BA2633" s="13">
        <f t="shared" si="3122"/>
        <v>1.0117326920254251E-5</v>
      </c>
      <c r="BB2633" s="13">
        <f t="shared" si="3123"/>
        <v>1.9960394215792602E-6</v>
      </c>
      <c r="BC2633" s="13">
        <f t="shared" si="3124"/>
        <v>3.1503763030706493E-7</v>
      </c>
      <c r="BD2633" s="13">
        <f t="shared" si="3125"/>
        <v>6.302669863190572E-5</v>
      </c>
      <c r="BE2633" s="13">
        <f t="shared" si="3126"/>
        <v>5.564015092404092E-5</v>
      </c>
      <c r="BF2633" s="13">
        <f t="shared" si="3127"/>
        <v>2.4559642675642742E-5</v>
      </c>
      <c r="BG2633" s="13">
        <f t="shared" si="3128"/>
        <v>7.2271077430960345E-6</v>
      </c>
      <c r="BH2633" s="13">
        <f t="shared" si="3129"/>
        <v>1.5950278782593811E-6</v>
      </c>
      <c r="BI2633" s="13">
        <f t="shared" si="3130"/>
        <v>2.8161904018713252E-7</v>
      </c>
      <c r="BJ2633" s="14">
        <f t="shared" si="3131"/>
        <v>0.35459266459764976</v>
      </c>
      <c r="BK2633" s="14">
        <f t="shared" si="3132"/>
        <v>0.34350558064847864</v>
      </c>
      <c r="BL2633" s="14">
        <f t="shared" si="3133"/>
        <v>0.2865524760844676</v>
      </c>
      <c r="BM2633" s="14">
        <f t="shared" si="3134"/>
        <v>0.23533622124948902</v>
      </c>
      <c r="BN2633" s="14">
        <f t="shared" si="3135"/>
        <v>0.76460625989648312</v>
      </c>
    </row>
    <row r="2634" spans="1:66" x14ac:dyDescent="0.25">
      <c r="A2634" t="s">
        <v>19</v>
      </c>
      <c r="B2634" t="s">
        <v>250</v>
      </c>
      <c r="C2634" t="s">
        <v>154</v>
      </c>
      <c r="D2634" s="7" t="s">
        <v>554</v>
      </c>
      <c r="E2634" s="10">
        <f>VLOOKUP(A2634,home!$A$2:$E$405,3,FALSE)</f>
        <v>1.6834532374100699</v>
      </c>
      <c r="F2634" s="10">
        <f>VLOOKUP(B2634,home!$B$2:$E$405,3,FALSE)</f>
        <v>0.76</v>
      </c>
      <c r="G2634" s="10">
        <f>VLOOKUP(C2634,away!$B$2:$E$405,4,FALSE)</f>
        <v>1.61</v>
      </c>
      <c r="H2634" s="10">
        <f>VLOOKUP(A2634,away!$A$2:$E$405,3,FALSE)</f>
        <v>1.19424460431655</v>
      </c>
      <c r="I2634" s="10">
        <f>VLOOKUP(C2634,away!$B$2:$E$405,3,FALSE)</f>
        <v>0.76</v>
      </c>
      <c r="J2634" s="10">
        <f>VLOOKUP(B2634,home!$B$2:$E$405,4,FALSE)</f>
        <v>1.44</v>
      </c>
      <c r="K2634" s="12">
        <f t="shared" si="3080"/>
        <v>2.0598733812949619</v>
      </c>
      <c r="L2634" s="12">
        <f t="shared" si="3081"/>
        <v>1.3069812949640323</v>
      </c>
      <c r="M2634" s="13">
        <f t="shared" si="3082"/>
        <v>3.4497974174141251E-2</v>
      </c>
      <c r="N2634" s="13">
        <f t="shared" si="3083"/>
        <v>7.1061458709914621E-2</v>
      </c>
      <c r="O2634" s="13">
        <f t="shared" si="3084"/>
        <v>4.5088206959754865E-2</v>
      </c>
      <c r="P2634" s="13">
        <f t="shared" si="3085"/>
        <v>9.2875997326717294E-2</v>
      </c>
      <c r="Q2634" s="13">
        <f t="shared" si="3086"/>
        <v>7.31888036162721E-2</v>
      </c>
      <c r="R2634" s="13">
        <f t="shared" si="3087"/>
        <v>2.9464721559933359E-2</v>
      </c>
      <c r="S2634" s="13">
        <f t="shared" si="3088"/>
        <v>6.2510561025190453E-2</v>
      </c>
      <c r="T2634" s="13">
        <f t="shared" si="3089"/>
        <v>9.5656397327263526E-2</v>
      </c>
      <c r="U2634" s="13">
        <f t="shared" si="3090"/>
        <v>6.0693595628574501E-2</v>
      </c>
      <c r="V2634" s="13">
        <f t="shared" si="3091"/>
        <v>1.8699103474439198E-2</v>
      </c>
      <c r="W2634" s="13">
        <f t="shared" si="3092"/>
        <v>5.025322279266109E-2</v>
      </c>
      <c r="X2634" s="13">
        <f t="shared" si="3093"/>
        <v>6.5680022201668201E-2</v>
      </c>
      <c r="Y2634" s="13">
        <f t="shared" si="3094"/>
        <v>4.2921280235201351E-2</v>
      </c>
      <c r="Z2634" s="13">
        <f t="shared" si="3095"/>
        <v>1.283661331338545E-2</v>
      </c>
      <c r="AA2634" s="13">
        <f t="shared" si="3096"/>
        <v>2.6441798070219215E-2</v>
      </c>
      <c r="AB2634" s="13">
        <f t="shared" si="3097"/>
        <v>2.7233377999210533E-2</v>
      </c>
      <c r="AC2634" s="13">
        <f t="shared" si="3098"/>
        <v>3.146376573334064E-3</v>
      </c>
      <c r="AD2634" s="13">
        <f t="shared" si="3099"/>
        <v>2.587881898872197E-2</v>
      </c>
      <c r="AE2634" s="13">
        <f t="shared" si="3100"/>
        <v>3.3823132354019618E-2</v>
      </c>
      <c r="AF2634" s="13">
        <f t="shared" si="3101"/>
        <v>2.2103100661898214E-2</v>
      </c>
      <c r="AG2634" s="13">
        <f t="shared" si="3102"/>
        <v>9.629446375269364E-3</v>
      </c>
      <c r="AH2634" s="13">
        <f t="shared" si="3103"/>
        <v>4.1943033728202616E-3</v>
      </c>
      <c r="AI2634" s="13">
        <f t="shared" si="3104"/>
        <v>8.6397338707481369E-3</v>
      </c>
      <c r="AJ2634" s="13">
        <f t="shared" si="3105"/>
        <v>8.8983789109132894E-3</v>
      </c>
      <c r="AK2634" s="13">
        <f t="shared" si="3106"/>
        <v>6.1098446184222428E-3</v>
      </c>
      <c r="AL2634" s="13">
        <f t="shared" si="3107"/>
        <v>3.3882901151089935E-4</v>
      </c>
      <c r="AM2634" s="13">
        <f t="shared" si="3108"/>
        <v>1.0661418074843797E-2</v>
      </c>
      <c r="AN2634" s="13">
        <f t="shared" si="3109"/>
        <v>1.3934274001612281E-2</v>
      </c>
      <c r="AO2634" s="13">
        <f t="shared" si="3110"/>
        <v>9.1059177395054359E-3</v>
      </c>
      <c r="AP2634" s="13">
        <f t="shared" si="3111"/>
        <v>3.9670880530049231E-3</v>
      </c>
      <c r="AQ2634" s="13">
        <f t="shared" si="3112"/>
        <v>1.2962274701881786E-3</v>
      </c>
      <c r="AR2634" s="13">
        <f t="shared" si="3113"/>
        <v>1.0963752107361266E-3</v>
      </c>
      <c r="AS2634" s="13">
        <f t="shared" si="3114"/>
        <v>2.2583941125070015E-3</v>
      </c>
      <c r="AT2634" s="13">
        <f t="shared" si="3115"/>
        <v>2.3260029584132166E-3</v>
      </c>
      <c r="AU2634" s="13">
        <f t="shared" si="3116"/>
        <v>1.5970905262829051E-3</v>
      </c>
      <c r="AV2634" s="13">
        <f t="shared" si="3117"/>
        <v>8.2245106565212965E-4</v>
      </c>
      <c r="AW2634" s="13">
        <f t="shared" si="3118"/>
        <v>2.5338913307109242E-5</v>
      </c>
      <c r="AX2634" s="13">
        <f t="shared" si="3119"/>
        <v>3.6601952165379523E-3</v>
      </c>
      <c r="AY2634" s="13">
        <f t="shared" si="3120"/>
        <v>4.7838066839319283E-3</v>
      </c>
      <c r="AZ2634" s="13">
        <f t="shared" si="3121"/>
        <v>3.1261729273114728E-3</v>
      </c>
      <c r="BA2634" s="13">
        <f t="shared" si="3122"/>
        <v>1.361949846939683E-3</v>
      </c>
      <c r="BB2634" s="13">
        <f t="shared" si="3123"/>
        <v>4.4501074365732297E-4</v>
      </c>
      <c r="BC2634" s="13">
        <f t="shared" si="3124"/>
        <v>1.1632414360363097E-4</v>
      </c>
      <c r="BD2634" s="13">
        <f t="shared" si="3125"/>
        <v>2.3882364878239409E-4</v>
      </c>
      <c r="BE2634" s="13">
        <f t="shared" si="3126"/>
        <v>4.9194647695059051E-4</v>
      </c>
      <c r="BF2634" s="13">
        <f t="shared" si="3127"/>
        <v>5.0667372644617862E-4</v>
      </c>
      <c r="BG2634" s="13">
        <f t="shared" si="3128"/>
        <v>3.4789457403600272E-4</v>
      </c>
      <c r="BH2634" s="13">
        <f t="shared" si="3129"/>
        <v>1.7915469313842789E-4</v>
      </c>
      <c r="BI2634" s="13">
        <f t="shared" si="3130"/>
        <v>7.3807196705982943E-5</v>
      </c>
      <c r="BJ2634" s="14">
        <f t="shared" si="3131"/>
        <v>0.54265406816402673</v>
      </c>
      <c r="BK2634" s="14">
        <f t="shared" si="3132"/>
        <v>0.21685264826926509</v>
      </c>
      <c r="BL2634" s="14">
        <f t="shared" si="3133"/>
        <v>0.22670257518024731</v>
      </c>
      <c r="BM2634" s="14">
        <f t="shared" si="3134"/>
        <v>0.64811027480956651</v>
      </c>
      <c r="BN2634" s="14">
        <f t="shared" si="3135"/>
        <v>0.34617716234673351</v>
      </c>
    </row>
    <row r="2635" spans="1:66" x14ac:dyDescent="0.25">
      <c r="A2635" t="s">
        <v>19</v>
      </c>
      <c r="B2635" t="s">
        <v>247</v>
      </c>
      <c r="C2635" t="s">
        <v>20</v>
      </c>
      <c r="D2635" s="7" t="s">
        <v>554</v>
      </c>
      <c r="E2635" s="10">
        <f>VLOOKUP(A2635,home!$A$2:$E$405,3,FALSE)</f>
        <v>1.6834532374100699</v>
      </c>
      <c r="F2635" s="10">
        <f>VLOOKUP(B2635,home!$B$2:$E$405,3,FALSE)</f>
        <v>1.02</v>
      </c>
      <c r="G2635" s="10">
        <f>VLOOKUP(C2635,away!$B$2:$E$405,4,FALSE)</f>
        <v>1.1000000000000001</v>
      </c>
      <c r="H2635" s="10">
        <f>VLOOKUP(A2635,away!$A$2:$E$405,3,FALSE)</f>
        <v>1.19424460431655</v>
      </c>
      <c r="I2635" s="10">
        <f>VLOOKUP(C2635,away!$B$2:$E$405,3,FALSE)</f>
        <v>0.59</v>
      </c>
      <c r="J2635" s="10">
        <f>VLOOKUP(B2635,home!$B$2:$E$405,4,FALSE)</f>
        <v>0.84</v>
      </c>
      <c r="K2635" s="12">
        <f t="shared" si="3080"/>
        <v>1.8888345323740987</v>
      </c>
      <c r="L2635" s="12">
        <f t="shared" si="3081"/>
        <v>0.5918676258992821</v>
      </c>
      <c r="M2635" s="13">
        <f t="shared" si="3082"/>
        <v>8.3684445232479754E-2</v>
      </c>
      <c r="N2635" s="13">
        <f t="shared" si="3083"/>
        <v>0.15806606997767678</v>
      </c>
      <c r="O2635" s="13">
        <f t="shared" si="3084"/>
        <v>4.9530113924446291E-2</v>
      </c>
      <c r="P2635" s="13">
        <f t="shared" si="3085"/>
        <v>9.3554189572917348E-2</v>
      </c>
      <c r="Q2635" s="13">
        <f t="shared" si="3086"/>
        <v>0.14928032568524838</v>
      </c>
      <c r="R2635" s="13">
        <f t="shared" si="3087"/>
        <v>1.46576354694915E-2</v>
      </c>
      <c r="S2635" s="13">
        <f t="shared" si="3088"/>
        <v>2.6146992915860204E-2</v>
      </c>
      <c r="T2635" s="13">
        <f t="shared" si="3089"/>
        <v>8.8354191956799583E-2</v>
      </c>
      <c r="U2635" s="13">
        <f t="shared" si="3090"/>
        <v>2.768584803772698E-2</v>
      </c>
      <c r="V2635" s="13">
        <f t="shared" si="3091"/>
        <v>3.247863281344248E-3</v>
      </c>
      <c r="W2635" s="13">
        <f t="shared" si="3092"/>
        <v>9.3988611386116389E-2</v>
      </c>
      <c r="X2635" s="13">
        <f t="shared" si="3093"/>
        <v>5.5628816282670947E-2</v>
      </c>
      <c r="Y2635" s="13">
        <f t="shared" si="3094"/>
        <v>1.6462447712405889E-2</v>
      </c>
      <c r="Z2635" s="13">
        <f t="shared" si="3095"/>
        <v>2.8917933022083483E-3</v>
      </c>
      <c r="AA2635" s="13">
        <f t="shared" si="3096"/>
        <v>5.4621190496992565E-3</v>
      </c>
      <c r="AB2635" s="13">
        <f t="shared" si="3097"/>
        <v>5.1585195405051765E-3</v>
      </c>
      <c r="AC2635" s="13">
        <f t="shared" si="3098"/>
        <v>2.2693226940628168E-4</v>
      </c>
      <c r="AD2635" s="13">
        <f t="shared" si="3099"/>
        <v>4.4382233708996514E-2</v>
      </c>
      <c r="AE2635" s="13">
        <f t="shared" si="3100"/>
        <v>2.626840729745086E-2</v>
      </c>
      <c r="AF2635" s="13">
        <f t="shared" si="3101"/>
        <v>7.7737099316488078E-3</v>
      </c>
      <c r="AG2635" s="13">
        <f t="shared" si="3102"/>
        <v>1.5336690805582171E-3</v>
      </c>
      <c r="AH2635" s="13">
        <f t="shared" si="3103"/>
        <v>4.2788970909237508E-4</v>
      </c>
      <c r="AI2635" s="13">
        <f t="shared" si="3104"/>
        <v>8.0821285858118531E-4</v>
      </c>
      <c r="AJ2635" s="13">
        <f t="shared" si="3105"/>
        <v>7.6329017839846356E-4</v>
      </c>
      <c r="AK2635" s="13">
        <f t="shared" si="3106"/>
        <v>4.8057628239366799E-4</v>
      </c>
      <c r="AL2635" s="13">
        <f t="shared" si="3107"/>
        <v>1.0147866544741163E-5</v>
      </c>
      <c r="AM2635" s="13">
        <f t="shared" si="3108"/>
        <v>1.6766139130690083E-2</v>
      </c>
      <c r="AN2635" s="13">
        <f t="shared" si="3109"/>
        <v>9.9233349627785936E-3</v>
      </c>
      <c r="AO2635" s="13">
        <f t="shared" si="3110"/>
        <v>2.936650352711553E-3</v>
      </c>
      <c r="AP2635" s="13">
        <f t="shared" si="3111"/>
        <v>5.7936942411855889E-4</v>
      </c>
      <c r="AQ2635" s="13">
        <f t="shared" si="3112"/>
        <v>8.5727501392921418E-5</v>
      </c>
      <c r="AR2635" s="13">
        <f t="shared" si="3113"/>
        <v>5.065081325344771E-5</v>
      </c>
      <c r="AS2635" s="13">
        <f t="shared" si="3114"/>
        <v>9.5671005165943708E-5</v>
      </c>
      <c r="AT2635" s="13">
        <f t="shared" si="3115"/>
        <v>9.0353349152187638E-5</v>
      </c>
      <c r="AU2635" s="13">
        <f t="shared" si="3116"/>
        <v>5.6887508664768657E-5</v>
      </c>
      <c r="AV2635" s="13">
        <f t="shared" si="3117"/>
        <v>2.6862772706686449E-5</v>
      </c>
      <c r="AW2635" s="13">
        <f t="shared" si="3118"/>
        <v>3.1513072306925195E-7</v>
      </c>
      <c r="AX2635" s="13">
        <f t="shared" si="3119"/>
        <v>5.278077094106012E-3</v>
      </c>
      <c r="AY2635" s="13">
        <f t="shared" si="3120"/>
        <v>3.1239229590019073E-3</v>
      </c>
      <c r="AZ2635" s="13">
        <f t="shared" si="3121"/>
        <v>9.2447443261835954E-4</v>
      </c>
      <c r="BA2635" s="13">
        <f t="shared" si="3122"/>
        <v>1.823888292128048E-4</v>
      </c>
      <c r="BB2635" s="13">
        <f t="shared" si="3123"/>
        <v>2.6987510834183101E-5</v>
      </c>
      <c r="BC2635" s="13">
        <f t="shared" si="3124"/>
        <v>3.1946067932718216E-6</v>
      </c>
      <c r="BD2635" s="13">
        <f t="shared" si="3125"/>
        <v>4.9964294316976645E-6</v>
      </c>
      <c r="BE2635" s="13">
        <f t="shared" si="3126"/>
        <v>9.437428449160842E-6</v>
      </c>
      <c r="BF2635" s="13">
        <f t="shared" si="3127"/>
        <v>8.9128703757923693E-6</v>
      </c>
      <c r="BG2635" s="13">
        <f t="shared" si="3128"/>
        <v>5.6116457827902437E-6</v>
      </c>
      <c r="BH2635" s="13">
        <f t="shared" si="3129"/>
        <v>2.6498675844964235E-6</v>
      </c>
      <c r="BI2635" s="13">
        <f t="shared" si="3130"/>
        <v>1.0010322799631172E-6</v>
      </c>
      <c r="BJ2635" s="14">
        <f t="shared" si="3131"/>
        <v>0.68156874982383053</v>
      </c>
      <c r="BK2635" s="14">
        <f t="shared" si="3132"/>
        <v>0.20999449409755447</v>
      </c>
      <c r="BL2635" s="14">
        <f t="shared" si="3133"/>
        <v>0.10532723977318183</v>
      </c>
      <c r="BM2635" s="14">
        <f t="shared" si="3134"/>
        <v>0.44788588930623635</v>
      </c>
      <c r="BN2635" s="14">
        <f t="shared" si="3135"/>
        <v>0.54877277986226003</v>
      </c>
    </row>
    <row r="2636" spans="1:66" x14ac:dyDescent="0.25">
      <c r="A2636" t="s">
        <v>19</v>
      </c>
      <c r="B2636" t="s">
        <v>244</v>
      </c>
      <c r="C2636" t="s">
        <v>253</v>
      </c>
      <c r="D2636" s="7" t="s">
        <v>554</v>
      </c>
      <c r="E2636" s="10">
        <f>VLOOKUP(A2636,home!$A$2:$E$405,3,FALSE)</f>
        <v>1.6834532374100699</v>
      </c>
      <c r="F2636" s="10">
        <f>VLOOKUP(B2636,home!$B$2:$E$405,3,FALSE)</f>
        <v>1.26</v>
      </c>
      <c r="G2636" s="10">
        <f>VLOOKUP(C2636,away!$B$2:$E$405,4,FALSE)</f>
        <v>1.29</v>
      </c>
      <c r="H2636" s="10">
        <f>VLOOKUP(A2636,away!$A$2:$E$405,3,FALSE)</f>
        <v>1.19424460431655</v>
      </c>
      <c r="I2636" s="10">
        <f>VLOOKUP(C2636,away!$B$2:$E$405,3,FALSE)</f>
        <v>0.59</v>
      </c>
      <c r="J2636" s="10">
        <f>VLOOKUP(B2636,home!$B$2:$E$405,4,FALSE)</f>
        <v>0.42</v>
      </c>
      <c r="K2636" s="12">
        <f t="shared" si="3080"/>
        <v>2.7362848920863279</v>
      </c>
      <c r="L2636" s="12">
        <f t="shared" si="3081"/>
        <v>0.29593381294964105</v>
      </c>
      <c r="M2636" s="13">
        <f t="shared" si="3082"/>
        <v>4.8208558809077519E-2</v>
      </c>
      <c r="N2636" s="13">
        <f t="shared" si="3083"/>
        <v>0.13191235113853408</v>
      </c>
      <c r="O2636" s="13">
        <f t="shared" si="3084"/>
        <v>1.4266542625177318E-2</v>
      </c>
      <c r="P2636" s="13">
        <f t="shared" si="3085"/>
        <v>3.9037325047578321E-2</v>
      </c>
      <c r="Q2636" s="13">
        <f t="shared" si="3086"/>
        <v>0.1804748867499788</v>
      </c>
      <c r="R2636" s="13">
        <f t="shared" si="3087"/>
        <v>2.1109761783386525E-3</v>
      </c>
      <c r="S2636" s="13">
        <f t="shared" si="3088"/>
        <v>7.9027084843248697E-3</v>
      </c>
      <c r="T2636" s="13">
        <f t="shared" si="3089"/>
        <v>5.3408621377575877E-2</v>
      </c>
      <c r="U2636" s="13">
        <f t="shared" si="3090"/>
        <v>5.776232224342189E-3</v>
      </c>
      <c r="V2636" s="13">
        <f t="shared" si="3091"/>
        <v>7.1103234105198234E-4</v>
      </c>
      <c r="W2636" s="13">
        <f t="shared" si="3092"/>
        <v>0.16461023533831931</v>
      </c>
      <c r="X2636" s="13">
        <f t="shared" si="3093"/>
        <v>4.8713734594206588E-2</v>
      </c>
      <c r="Y2636" s="13">
        <f t="shared" si="3094"/>
        <v>7.2080206107401944E-3</v>
      </c>
      <c r="Z2636" s="13">
        <f t="shared" si="3095"/>
        <v>2.0823640983387305E-4</v>
      </c>
      <c r="AA2636" s="13">
        <f t="shared" si="3096"/>
        <v>5.6979414221072376E-4</v>
      </c>
      <c r="AB2636" s="13">
        <f t="shared" si="3097"/>
        <v>7.7955955146524606E-4</v>
      </c>
      <c r="AC2636" s="13">
        <f t="shared" si="3098"/>
        <v>3.5985312181433992E-5</v>
      </c>
      <c r="AD2636" s="13">
        <f t="shared" si="3099"/>
        <v>0.11260512500975454</v>
      </c>
      <c r="AE2636" s="13">
        <f t="shared" si="3100"/>
        <v>3.3323664001807647E-2</v>
      </c>
      <c r="AF2636" s="13">
        <f t="shared" si="3101"/>
        <v>4.9307994747538157E-3</v>
      </c>
      <c r="AG2636" s="13">
        <f t="shared" si="3102"/>
        <v>4.8639676315132821E-4</v>
      </c>
      <c r="AH2636" s="13">
        <f t="shared" si="3103"/>
        <v>1.5406048689270543E-5</v>
      </c>
      <c r="AI2636" s="13">
        <f t="shared" si="3104"/>
        <v>4.2155338275197362E-5</v>
      </c>
      <c r="AJ2636" s="13">
        <f t="shared" si="3105"/>
        <v>5.7674507621605534E-5</v>
      </c>
      <c r="AK2636" s="13">
        <f t="shared" si="3106"/>
        <v>5.2604627954505662E-5</v>
      </c>
      <c r="AL2636" s="13">
        <f t="shared" si="3107"/>
        <v>1.1655775350004483E-6</v>
      </c>
      <c r="AM2636" s="13">
        <f t="shared" si="3108"/>
        <v>6.1623940467136727E-2</v>
      </c>
      <c r="AN2636" s="13">
        <f t="shared" si="3109"/>
        <v>1.8236607671421455E-2</v>
      </c>
      <c r="AO2636" s="13">
        <f t="shared" si="3110"/>
        <v>2.6984144217352128E-3</v>
      </c>
      <c r="AP2636" s="13">
        <f t="shared" si="3111"/>
        <v>2.6618402291413422E-4</v>
      </c>
      <c r="AQ2636" s="13">
        <f t="shared" si="3112"/>
        <v>1.9693213211813584E-5</v>
      </c>
      <c r="AR2636" s="13">
        <f t="shared" si="3113"/>
        <v>9.1183414622073031E-7</v>
      </c>
      <c r="AS2636" s="13">
        <f t="shared" si="3114"/>
        <v>2.4950379983922201E-6</v>
      </c>
      <c r="AT2636" s="13">
        <f t="shared" si="3115"/>
        <v>3.4135673900909725E-6</v>
      </c>
      <c r="AU2636" s="13">
        <f t="shared" si="3116"/>
        <v>3.113497625874828E-6</v>
      </c>
      <c r="AV2636" s="13">
        <f t="shared" si="3117"/>
        <v>2.1298541288069858E-6</v>
      </c>
      <c r="AW2636" s="13">
        <f t="shared" si="3118"/>
        <v>2.6217698812781449E-8</v>
      </c>
      <c r="AX2636" s="13">
        <f t="shared" si="3119"/>
        <v>2.8103442881842262E-2</v>
      </c>
      <c r="AY2636" s="13">
        <f t="shared" si="3120"/>
        <v>8.3167590090360288E-3</v>
      </c>
      <c r="AZ2636" s="13">
        <f t="shared" si="3121"/>
        <v>1.230605102463655E-3</v>
      </c>
      <c r="BA2636" s="13">
        <f t="shared" si="3122"/>
        <v>1.2139255340245109E-4</v>
      </c>
      <c r="BB2636" s="13">
        <f t="shared" si="3123"/>
        <v>8.9810402980200657E-6</v>
      </c>
      <c r="BC2636" s="13">
        <f t="shared" si="3124"/>
        <v>5.3155869992949184E-7</v>
      </c>
      <c r="BD2636" s="13">
        <f t="shared" si="3125"/>
        <v>4.4973759278130232E-8</v>
      </c>
      <c r="BE2636" s="13">
        <f t="shared" si="3126"/>
        <v>1.2306101805307506E-7</v>
      </c>
      <c r="BF2636" s="13">
        <f t="shared" si="3127"/>
        <v>1.6836500225169612E-7</v>
      </c>
      <c r="BG2636" s="13">
        <f t="shared" si="3128"/>
        <v>1.5356487067246554E-7</v>
      </c>
      <c r="BH2636" s="13">
        <f t="shared" si="3129"/>
        <v>1.0504930889406458E-7</v>
      </c>
      <c r="BI2636" s="13">
        <f t="shared" si="3130"/>
        <v>5.7488967370187755E-8</v>
      </c>
      <c r="BJ2636" s="14">
        <f t="shared" si="3131"/>
        <v>0.85830038700098388</v>
      </c>
      <c r="BK2636" s="14">
        <f t="shared" si="3132"/>
        <v>0.10421353458078515</v>
      </c>
      <c r="BL2636" s="14">
        <f t="shared" si="3133"/>
        <v>2.3683661538290615E-2</v>
      </c>
      <c r="BM2636" s="14">
        <f t="shared" si="3134"/>
        <v>0.56207844618987168</v>
      </c>
      <c r="BN2636" s="14">
        <f t="shared" si="3135"/>
        <v>0.4160106405486847</v>
      </c>
    </row>
    <row r="2637" spans="1:66" x14ac:dyDescent="0.25">
      <c r="A2637" t="s">
        <v>485</v>
      </c>
      <c r="B2637" t="s">
        <v>487</v>
      </c>
      <c r="C2637" t="s">
        <v>491</v>
      </c>
      <c r="D2637" s="7" t="s">
        <v>554</v>
      </c>
      <c r="E2637" s="10">
        <f>VLOOKUP(A2637,home!$A$2:$E$405,3,FALSE)</f>
        <v>1.3768115942029</v>
      </c>
      <c r="F2637" s="10">
        <f>VLOOKUP(B2637,home!$B$2:$E$405,3,FALSE)</f>
        <v>0</v>
      </c>
      <c r="G2637" s="10">
        <f>VLOOKUP(C2637,away!$B$2:$E$405,4,FALSE)</f>
        <v>0</v>
      </c>
      <c r="H2637" s="10">
        <f>VLOOKUP(A2637,away!$A$2:$E$405,3,FALSE)</f>
        <v>1.1739130434782601</v>
      </c>
      <c r="I2637" s="10">
        <f>VLOOKUP(C2637,away!$B$2:$E$405,3,FALSE)</f>
        <v>0</v>
      </c>
      <c r="J2637" s="10">
        <f>VLOOKUP(B2637,home!$B$2:$E$405,4,FALSE)</f>
        <v>0</v>
      </c>
      <c r="K2637" s="12">
        <f t="shared" si="3080"/>
        <v>0</v>
      </c>
      <c r="L2637" s="12">
        <f t="shared" si="3081"/>
        <v>0</v>
      </c>
      <c r="M2637" s="13">
        <f t="shared" si="3082"/>
        <v>1</v>
      </c>
      <c r="N2637" s="13">
        <f t="shared" si="3083"/>
        <v>0</v>
      </c>
      <c r="O2637" s="13">
        <f t="shared" si="3084"/>
        <v>0</v>
      </c>
      <c r="P2637" s="13">
        <f t="shared" si="3085"/>
        <v>0</v>
      </c>
      <c r="Q2637" s="13">
        <f t="shared" si="3086"/>
        <v>0</v>
      </c>
      <c r="R2637" s="13">
        <f t="shared" si="3087"/>
        <v>0</v>
      </c>
      <c r="S2637" s="13">
        <f t="shared" si="3088"/>
        <v>0</v>
      </c>
      <c r="T2637" s="13">
        <f t="shared" si="3089"/>
        <v>0</v>
      </c>
      <c r="U2637" s="13">
        <f t="shared" si="3090"/>
        <v>0</v>
      </c>
      <c r="V2637" s="13">
        <f t="shared" si="3091"/>
        <v>0</v>
      </c>
      <c r="W2637" s="13">
        <f t="shared" si="3092"/>
        <v>0</v>
      </c>
      <c r="X2637" s="13">
        <f t="shared" si="3093"/>
        <v>0</v>
      </c>
      <c r="Y2637" s="13">
        <f t="shared" si="3094"/>
        <v>0</v>
      </c>
      <c r="Z2637" s="13">
        <f t="shared" si="3095"/>
        <v>0</v>
      </c>
      <c r="AA2637" s="13">
        <f t="shared" si="3096"/>
        <v>0</v>
      </c>
      <c r="AB2637" s="13">
        <f t="shared" si="3097"/>
        <v>0</v>
      </c>
      <c r="AC2637" s="13">
        <f t="shared" si="3098"/>
        <v>0</v>
      </c>
      <c r="AD2637" s="13">
        <f t="shared" si="3099"/>
        <v>0</v>
      </c>
      <c r="AE2637" s="13">
        <f t="shared" si="3100"/>
        <v>0</v>
      </c>
      <c r="AF2637" s="13">
        <f t="shared" si="3101"/>
        <v>0</v>
      </c>
      <c r="AG2637" s="13">
        <f t="shared" si="3102"/>
        <v>0</v>
      </c>
      <c r="AH2637" s="13">
        <f t="shared" si="3103"/>
        <v>0</v>
      </c>
      <c r="AI2637" s="13">
        <f t="shared" si="3104"/>
        <v>0</v>
      </c>
      <c r="AJ2637" s="13">
        <f t="shared" si="3105"/>
        <v>0</v>
      </c>
      <c r="AK2637" s="13">
        <f t="shared" si="3106"/>
        <v>0</v>
      </c>
      <c r="AL2637" s="13">
        <f t="shared" si="3107"/>
        <v>0</v>
      </c>
      <c r="AM2637" s="13">
        <f t="shared" si="3108"/>
        <v>0</v>
      </c>
      <c r="AN2637" s="13">
        <f t="shared" si="3109"/>
        <v>0</v>
      </c>
      <c r="AO2637" s="13">
        <f t="shared" si="3110"/>
        <v>0</v>
      </c>
      <c r="AP2637" s="13">
        <f t="shared" si="3111"/>
        <v>0</v>
      </c>
      <c r="AQ2637" s="13">
        <f t="shared" si="3112"/>
        <v>0</v>
      </c>
      <c r="AR2637" s="13">
        <f t="shared" si="3113"/>
        <v>0</v>
      </c>
      <c r="AS2637" s="13">
        <f t="shared" si="3114"/>
        <v>0</v>
      </c>
      <c r="AT2637" s="13">
        <f t="shared" si="3115"/>
        <v>0</v>
      </c>
      <c r="AU2637" s="13">
        <f t="shared" si="3116"/>
        <v>0</v>
      </c>
      <c r="AV2637" s="13">
        <f t="shared" si="3117"/>
        <v>0</v>
      </c>
      <c r="AW2637" s="13">
        <f t="shared" si="3118"/>
        <v>0</v>
      </c>
      <c r="AX2637" s="13">
        <f t="shared" si="3119"/>
        <v>0</v>
      </c>
      <c r="AY2637" s="13">
        <f t="shared" si="3120"/>
        <v>0</v>
      </c>
      <c r="AZ2637" s="13">
        <f t="shared" si="3121"/>
        <v>0</v>
      </c>
      <c r="BA2637" s="13">
        <f t="shared" si="3122"/>
        <v>0</v>
      </c>
      <c r="BB2637" s="13">
        <f t="shared" si="3123"/>
        <v>0</v>
      </c>
      <c r="BC2637" s="13">
        <f t="shared" si="3124"/>
        <v>0</v>
      </c>
      <c r="BD2637" s="13">
        <f t="shared" si="3125"/>
        <v>0</v>
      </c>
      <c r="BE2637" s="13">
        <f t="shared" si="3126"/>
        <v>0</v>
      </c>
      <c r="BF2637" s="13">
        <f t="shared" si="3127"/>
        <v>0</v>
      </c>
      <c r="BG2637" s="13">
        <f t="shared" si="3128"/>
        <v>0</v>
      </c>
      <c r="BH2637" s="13">
        <f t="shared" si="3129"/>
        <v>0</v>
      </c>
      <c r="BI2637" s="13">
        <f t="shared" si="3130"/>
        <v>0</v>
      </c>
      <c r="BJ2637" s="14">
        <f t="shared" si="3131"/>
        <v>0</v>
      </c>
      <c r="BK2637" s="14">
        <f t="shared" si="3132"/>
        <v>1</v>
      </c>
      <c r="BL2637" s="14">
        <f t="shared" si="3133"/>
        <v>0</v>
      </c>
      <c r="BM2637" s="14">
        <f t="shared" si="3134"/>
        <v>0</v>
      </c>
      <c r="BN2637" s="14">
        <f t="shared" si="3135"/>
        <v>1</v>
      </c>
    </row>
    <row r="2638" spans="1:66" x14ac:dyDescent="0.25">
      <c r="A2638" t="s">
        <v>485</v>
      </c>
      <c r="B2638" t="s">
        <v>490</v>
      </c>
      <c r="C2638" t="s">
        <v>498</v>
      </c>
      <c r="D2638" s="7" t="s">
        <v>554</v>
      </c>
      <c r="E2638" s="10">
        <f>VLOOKUP(A2638,home!$A$2:$E$405,3,FALSE)</f>
        <v>1.3768115942029</v>
      </c>
      <c r="F2638" s="10">
        <f>VLOOKUP(B2638,home!$B$2:$E$405,3,FALSE)</f>
        <v>1.0900000000000001</v>
      </c>
      <c r="G2638" s="10">
        <f>VLOOKUP(C2638,away!$B$2:$E$405,4,FALSE)</f>
        <v>0.73</v>
      </c>
      <c r="H2638" s="10">
        <f>VLOOKUP(A2638,away!$A$2:$E$405,3,FALSE)</f>
        <v>1.1739130434782601</v>
      </c>
      <c r="I2638" s="10">
        <f>VLOOKUP(C2638,away!$B$2:$E$405,3,FALSE)</f>
        <v>1.02</v>
      </c>
      <c r="J2638" s="10">
        <f>VLOOKUP(B2638,home!$B$2:$E$405,4,FALSE)</f>
        <v>1.28</v>
      </c>
      <c r="K2638" s="12">
        <f t="shared" si="3080"/>
        <v>1.0955289855072476</v>
      </c>
      <c r="L2638" s="12">
        <f t="shared" si="3081"/>
        <v>1.5326608695652164</v>
      </c>
      <c r="M2638" s="13">
        <f t="shared" si="3082"/>
        <v>7.2209052859889364E-2</v>
      </c>
      <c r="N2638" s="13">
        <f t="shared" si="3083"/>
        <v>7.9107110424033816E-2</v>
      </c>
      <c r="O2638" s="13">
        <f t="shared" si="3084"/>
        <v>0.1106719897467187</v>
      </c>
      <c r="P2638" s="13">
        <f t="shared" si="3085"/>
        <v>0.12124437265129126</v>
      </c>
      <c r="Q2638" s="13">
        <f t="shared" si="3086"/>
        <v>4.3332066214625785E-2</v>
      </c>
      <c r="R2638" s="13">
        <f t="shared" si="3087"/>
        <v>8.4811314020859313E-2</v>
      </c>
      <c r="S2638" s="13">
        <f t="shared" si="3088"/>
        <v>5.0894580794906254E-2</v>
      </c>
      <c r="T2638" s="13">
        <f t="shared" si="3089"/>
        <v>6.6413362284565888E-2</v>
      </c>
      <c r="U2638" s="13">
        <f t="shared" si="3090"/>
        <v>9.2913252808808605E-2</v>
      </c>
      <c r="V2638" s="13">
        <f t="shared" si="3091"/>
        <v>9.495087566254997E-3</v>
      </c>
      <c r="W2638" s="13">
        <f t="shared" si="3092"/>
        <v>1.5823844846680625E-2</v>
      </c>
      <c r="X2638" s="13">
        <f t="shared" si="3093"/>
        <v>2.4252587802578596E-2</v>
      </c>
      <c r="Y2638" s="13">
        <f t="shared" si="3094"/>
        <v>1.8585496155353438E-2</v>
      </c>
      <c r="Z2638" s="13">
        <f t="shared" si="3095"/>
        <v>4.3328994098726294E-2</v>
      </c>
      <c r="AA2638" s="13">
        <f t="shared" si="3096"/>
        <v>4.7468168948027134E-2</v>
      </c>
      <c r="AB2638" s="13">
        <f t="shared" si="3097"/>
        <v>2.6001377485759397E-2</v>
      </c>
      <c r="AC2638" s="13">
        <f t="shared" si="3098"/>
        <v>9.964349081283486E-4</v>
      </c>
      <c r="AD2638" s="13">
        <f t="shared" si="3099"/>
        <v>4.3338701729270278E-3</v>
      </c>
      <c r="AE2638" s="13">
        <f t="shared" si="3100"/>
        <v>6.6423532278210937E-3</v>
      </c>
      <c r="AF2638" s="13">
        <f t="shared" si="3101"/>
        <v>5.0902374370557996E-3</v>
      </c>
      <c r="AG2638" s="13">
        <f t="shared" si="3102"/>
        <v>2.600535912190454E-3</v>
      </c>
      <c r="AH2638" s="13">
        <f t="shared" si="3103"/>
        <v>1.6602163443184992E-2</v>
      </c>
      <c r="AI2638" s="13">
        <f t="shared" si="3104"/>
        <v>1.8188151274137969E-2</v>
      </c>
      <c r="AJ2638" s="13">
        <f t="shared" si="3105"/>
        <v>9.9628234568043608E-3</v>
      </c>
      <c r="AK2638" s="13">
        <f t="shared" si="3106"/>
        <v>3.6381872914735647E-3</v>
      </c>
      <c r="AL2638" s="13">
        <f t="shared" si="3107"/>
        <v>6.6923534121565684E-5</v>
      </c>
      <c r="AM2638" s="13">
        <f t="shared" si="3108"/>
        <v>9.4957607877337372E-4</v>
      </c>
      <c r="AN2638" s="13">
        <f t="shared" si="3109"/>
        <v>1.4553780986111273E-3</v>
      </c>
      <c r="AO2638" s="13">
        <f t="shared" si="3110"/>
        <v>1.1153005310817509E-3</v>
      </c>
      <c r="AP2638" s="13">
        <f t="shared" si="3111"/>
        <v>5.6979249393143477E-4</v>
      </c>
      <c r="AQ2638" s="13">
        <f t="shared" si="3112"/>
        <v>2.1832466480517154E-4</v>
      </c>
      <c r="AR2638" s="13">
        <f t="shared" si="3113"/>
        <v>5.0890972518991481E-3</v>
      </c>
      <c r="AS2638" s="13">
        <f t="shared" si="3114"/>
        <v>5.5752535495207966E-3</v>
      </c>
      <c r="AT2638" s="13">
        <f t="shared" si="3115"/>
        <v>3.0539259325260992E-3</v>
      </c>
      <c r="AU2638" s="13">
        <f t="shared" si="3116"/>
        <v>1.1152214595581979E-3</v>
      </c>
      <c r="AV2638" s="13">
        <f t="shared" si="3117"/>
        <v>3.0543935855142609E-4</v>
      </c>
      <c r="AW2638" s="13">
        <f t="shared" si="3118"/>
        <v>3.1213775946412642E-6</v>
      </c>
      <c r="AX2638" s="13">
        <f t="shared" si="3119"/>
        <v>1.7338135304009061E-4</v>
      </c>
      <c r="AY2638" s="13">
        <f t="shared" si="3120"/>
        <v>2.6573481531681905E-4</v>
      </c>
      <c r="AZ2638" s="13">
        <f t="shared" si="3121"/>
        <v>2.0364067655861406E-4</v>
      </c>
      <c r="BA2638" s="13">
        <f t="shared" si="3122"/>
        <v>1.0403736547105815E-4</v>
      </c>
      <c r="BB2638" s="13">
        <f t="shared" si="3123"/>
        <v>3.9863499757536557E-5</v>
      </c>
      <c r="BC2638" s="13">
        <f t="shared" si="3124"/>
        <v>1.2219445240459747E-5</v>
      </c>
      <c r="BD2638" s="13">
        <f t="shared" si="3125"/>
        <v>1.2999767032329508E-3</v>
      </c>
      <c r="BE2638" s="13">
        <f t="shared" si="3126"/>
        <v>1.4241621588758509E-3</v>
      </c>
      <c r="BF2638" s="13">
        <f t="shared" si="3127"/>
        <v>7.801054625555362E-4</v>
      </c>
      <c r="BG2638" s="13">
        <f t="shared" si="3128"/>
        <v>2.8487604866070967E-4</v>
      </c>
      <c r="BH2638" s="13">
        <f t="shared" si="3129"/>
        <v>7.8022492146145132E-5</v>
      </c>
      <c r="BI2638" s="13">
        <f t="shared" si="3130"/>
        <v>1.709518033352272E-5</v>
      </c>
      <c r="BJ2638" s="14">
        <f t="shared" si="3131"/>
        <v>0.27128871350041989</v>
      </c>
      <c r="BK2638" s="14">
        <f t="shared" si="3132"/>
        <v>0.25517218712990858</v>
      </c>
      <c r="BL2638" s="14">
        <f t="shared" si="3133"/>
        <v>0.42928060407363466</v>
      </c>
      <c r="BM2638" s="14">
        <f t="shared" si="3134"/>
        <v>0.4874319794475489</v>
      </c>
      <c r="BN2638" s="14">
        <f t="shared" si="3135"/>
        <v>0.51137590591741822</v>
      </c>
    </row>
    <row r="2639" spans="1:66" x14ac:dyDescent="0.25">
      <c r="A2639" t="s">
        <v>485</v>
      </c>
      <c r="B2639" t="s">
        <v>496</v>
      </c>
      <c r="C2639" t="s">
        <v>495</v>
      </c>
      <c r="D2639" s="7" t="s">
        <v>554</v>
      </c>
      <c r="E2639" s="10">
        <f>VLOOKUP(A2639,home!$A$2:$E$405,3,FALSE)</f>
        <v>1.3768115942029</v>
      </c>
      <c r="F2639" s="10">
        <f>VLOOKUP(B2639,home!$B$2:$E$405,3,FALSE)</f>
        <v>1.02</v>
      </c>
      <c r="G2639" s="10">
        <f>VLOOKUP(C2639,away!$B$2:$E$405,4,FALSE)</f>
        <v>0</v>
      </c>
      <c r="H2639" s="10">
        <f>VLOOKUP(A2639,away!$A$2:$E$405,3,FALSE)</f>
        <v>1.1739130434782601</v>
      </c>
      <c r="I2639" s="10">
        <f>VLOOKUP(C2639,away!$B$2:$E$405,3,FALSE)</f>
        <v>0</v>
      </c>
      <c r="J2639" s="10">
        <f>VLOOKUP(B2639,home!$B$2:$E$405,4,FALSE)</f>
        <v>0.34</v>
      </c>
      <c r="K2639" s="12">
        <f t="shared" si="3080"/>
        <v>0</v>
      </c>
      <c r="L2639" s="12">
        <f t="shared" si="3081"/>
        <v>0</v>
      </c>
      <c r="M2639" s="13">
        <f t="shared" si="3082"/>
        <v>1</v>
      </c>
      <c r="N2639" s="13">
        <f t="shared" si="3083"/>
        <v>0</v>
      </c>
      <c r="O2639" s="13">
        <f t="shared" si="3084"/>
        <v>0</v>
      </c>
      <c r="P2639" s="13">
        <f t="shared" si="3085"/>
        <v>0</v>
      </c>
      <c r="Q2639" s="13">
        <f t="shared" si="3086"/>
        <v>0</v>
      </c>
      <c r="R2639" s="13">
        <f t="shared" si="3087"/>
        <v>0</v>
      </c>
      <c r="S2639" s="13">
        <f t="shared" si="3088"/>
        <v>0</v>
      </c>
      <c r="T2639" s="13">
        <f t="shared" si="3089"/>
        <v>0</v>
      </c>
      <c r="U2639" s="13">
        <f t="shared" si="3090"/>
        <v>0</v>
      </c>
      <c r="V2639" s="13">
        <f t="shared" si="3091"/>
        <v>0</v>
      </c>
      <c r="W2639" s="13">
        <f t="shared" si="3092"/>
        <v>0</v>
      </c>
      <c r="X2639" s="13">
        <f t="shared" si="3093"/>
        <v>0</v>
      </c>
      <c r="Y2639" s="13">
        <f t="shared" si="3094"/>
        <v>0</v>
      </c>
      <c r="Z2639" s="13">
        <f t="shared" si="3095"/>
        <v>0</v>
      </c>
      <c r="AA2639" s="13">
        <f t="shared" si="3096"/>
        <v>0</v>
      </c>
      <c r="AB2639" s="13">
        <f t="shared" si="3097"/>
        <v>0</v>
      </c>
      <c r="AC2639" s="13">
        <f t="shared" si="3098"/>
        <v>0</v>
      </c>
      <c r="AD2639" s="13">
        <f t="shared" si="3099"/>
        <v>0</v>
      </c>
      <c r="AE2639" s="13">
        <f t="shared" si="3100"/>
        <v>0</v>
      </c>
      <c r="AF2639" s="13">
        <f t="shared" si="3101"/>
        <v>0</v>
      </c>
      <c r="AG2639" s="13">
        <f t="shared" si="3102"/>
        <v>0</v>
      </c>
      <c r="AH2639" s="13">
        <f t="shared" si="3103"/>
        <v>0</v>
      </c>
      <c r="AI2639" s="13">
        <f t="shared" si="3104"/>
        <v>0</v>
      </c>
      <c r="AJ2639" s="13">
        <f t="shared" si="3105"/>
        <v>0</v>
      </c>
      <c r="AK2639" s="13">
        <f t="shared" si="3106"/>
        <v>0</v>
      </c>
      <c r="AL2639" s="13">
        <f t="shared" si="3107"/>
        <v>0</v>
      </c>
      <c r="AM2639" s="13">
        <f t="shared" si="3108"/>
        <v>0</v>
      </c>
      <c r="AN2639" s="13">
        <f t="shared" si="3109"/>
        <v>0</v>
      </c>
      <c r="AO2639" s="13">
        <f t="shared" si="3110"/>
        <v>0</v>
      </c>
      <c r="AP2639" s="13">
        <f t="shared" si="3111"/>
        <v>0</v>
      </c>
      <c r="AQ2639" s="13">
        <f t="shared" si="3112"/>
        <v>0</v>
      </c>
      <c r="AR2639" s="13">
        <f t="shared" si="3113"/>
        <v>0</v>
      </c>
      <c r="AS2639" s="13">
        <f t="shared" si="3114"/>
        <v>0</v>
      </c>
      <c r="AT2639" s="13">
        <f t="shared" si="3115"/>
        <v>0</v>
      </c>
      <c r="AU2639" s="13">
        <f t="shared" si="3116"/>
        <v>0</v>
      </c>
      <c r="AV2639" s="13">
        <f t="shared" si="3117"/>
        <v>0</v>
      </c>
      <c r="AW2639" s="13">
        <f t="shared" si="3118"/>
        <v>0</v>
      </c>
      <c r="AX2639" s="13">
        <f t="shared" si="3119"/>
        <v>0</v>
      </c>
      <c r="AY2639" s="13">
        <f t="shared" si="3120"/>
        <v>0</v>
      </c>
      <c r="AZ2639" s="13">
        <f t="shared" si="3121"/>
        <v>0</v>
      </c>
      <c r="BA2639" s="13">
        <f t="shared" si="3122"/>
        <v>0</v>
      </c>
      <c r="BB2639" s="13">
        <f t="shared" si="3123"/>
        <v>0</v>
      </c>
      <c r="BC2639" s="13">
        <f t="shared" si="3124"/>
        <v>0</v>
      </c>
      <c r="BD2639" s="13">
        <f t="shared" si="3125"/>
        <v>0</v>
      </c>
      <c r="BE2639" s="13">
        <f t="shared" si="3126"/>
        <v>0</v>
      </c>
      <c r="BF2639" s="13">
        <f t="shared" si="3127"/>
        <v>0</v>
      </c>
      <c r="BG2639" s="13">
        <f t="shared" si="3128"/>
        <v>0</v>
      </c>
      <c r="BH2639" s="13">
        <f t="shared" si="3129"/>
        <v>0</v>
      </c>
      <c r="BI2639" s="13">
        <f t="shared" si="3130"/>
        <v>0</v>
      </c>
      <c r="BJ2639" s="14">
        <f t="shared" si="3131"/>
        <v>0</v>
      </c>
      <c r="BK2639" s="14">
        <f t="shared" si="3132"/>
        <v>1</v>
      </c>
      <c r="BL2639" s="14">
        <f t="shared" si="3133"/>
        <v>0</v>
      </c>
      <c r="BM2639" s="14">
        <f t="shared" si="3134"/>
        <v>0</v>
      </c>
      <c r="BN2639" s="14">
        <f t="shared" si="3135"/>
        <v>1</v>
      </c>
    </row>
    <row r="2640" spans="1:66" x14ac:dyDescent="0.25">
      <c r="A2640" t="s">
        <v>485</v>
      </c>
      <c r="B2640" t="s">
        <v>488</v>
      </c>
      <c r="C2640" t="s">
        <v>492</v>
      </c>
      <c r="D2640" s="7" t="s">
        <v>554</v>
      </c>
      <c r="E2640" s="10">
        <f>VLOOKUP(A2640,home!$A$2:$E$405,3,FALSE)</f>
        <v>1.3768115942029</v>
      </c>
      <c r="F2640" s="10">
        <f>VLOOKUP(B2640,home!$B$2:$E$405,3,FALSE)</f>
        <v>2.0299999999999998</v>
      </c>
      <c r="G2640" s="10">
        <f>VLOOKUP(C2640,away!$B$2:$E$405,4,FALSE)</f>
        <v>0.85</v>
      </c>
      <c r="H2640" s="10">
        <f>VLOOKUP(A2640,away!$A$2:$E$405,3,FALSE)</f>
        <v>1.1739130434782601</v>
      </c>
      <c r="I2640" s="10">
        <f>VLOOKUP(C2640,away!$B$2:$E$405,3,FALSE)</f>
        <v>1.21</v>
      </c>
      <c r="J2640" s="10">
        <f>VLOOKUP(B2640,home!$B$2:$E$405,4,FALSE)</f>
        <v>0.85</v>
      </c>
      <c r="K2640" s="12">
        <f t="shared" ref="K2640:K2675" si="3136">E2640*F2640*G2640</f>
        <v>2.3756884057971037</v>
      </c>
      <c r="L2640" s="12">
        <f t="shared" ref="L2640:L2675" si="3137">H2640*I2640*J2640</f>
        <v>1.2073695652173906</v>
      </c>
      <c r="M2640" s="13">
        <f t="shared" ref="M2640:M2675" si="3138">_xlfn.POISSON.DIST(0,K2640,FALSE) * _xlfn.POISSON.DIST(0,L2640,FALSE)</f>
        <v>2.7790585380650944E-2</v>
      </c>
      <c r="N2640" s="13">
        <f t="shared" ref="N2640:N2675" si="3139">_xlfn.POISSON.DIST(1,K2640,FALSE) * _xlfn.POISSON.DIST(0,L2640,FALSE)</f>
        <v>6.6021771479126939E-2</v>
      </c>
      <c r="O2640" s="13">
        <f t="shared" ref="O2640:O2675" si="3140">_xlfn.POISSON.DIST(0,K2640,FALSE) * _xlfn.POISSON.DIST(1,L2640,FALSE)</f>
        <v>3.3553506988173304E-2</v>
      </c>
      <c r="P2640" s="13">
        <f t="shared" ref="P2640:P2675" si="3141">_xlfn.POISSON.DIST(1,K2640,FALSE) * _xlfn.POISSON.DIST(1,L2640,FALSE)</f>
        <v>7.971267752563542E-2</v>
      </c>
      <c r="Q2640" s="13">
        <f t="shared" ref="Q2640:Q2675" si="3142">_xlfn.POISSON.DIST(2,K2640,FALSE) * _xlfn.POISSON.DIST(0,L2640,FALSE)</f>
        <v>7.8423578516573889E-2</v>
      </c>
      <c r="R2640" s="13">
        <f t="shared" ref="R2640:R2675" si="3143">_xlfn.POISSON.DIST(0,K2640,FALSE) * _xlfn.POISSON.DIST(2,L2640,FALSE)</f>
        <v>2.0255741571914739E-2</v>
      </c>
      <c r="S2640" s="13">
        <f t="shared" ref="S2640:S2675" si="3144">_xlfn.POISSON.DIST(2,K2640,FALSE) * _xlfn.POISSON.DIST(2,L2640,FALSE)</f>
        <v>5.7160643355231008E-2</v>
      </c>
      <c r="T2640" s="13">
        <f t="shared" ref="T2640:T2675" si="3145">_xlfn.POISSON.DIST(2,K2640,FALSE) * _xlfn.POISSON.DIST(1,L2640,FALSE)</f>
        <v>9.4686241896347723E-2</v>
      </c>
      <c r="U2640" s="13">
        <f t="shared" ref="U2640:U2675" si="3146">_xlfn.POISSON.DIST(1,K2640,FALSE) * _xlfn.POISSON.DIST(2,L2640,FALSE)</f>
        <v>4.8121330403220246E-2</v>
      </c>
      <c r="V2640" s="13">
        <f t="shared" ref="V2640:V2675" si="3147">_xlfn.POISSON.DIST(3,K2640,FALSE) * _xlfn.POISSON.DIST(3,L2640,FALSE)</f>
        <v>1.8217312200130814E-2</v>
      </c>
      <c r="W2640" s="13">
        <f t="shared" ref="W2640:W2675" si="3148">_xlfn.POISSON.DIST(3,K2640,FALSE) * _xlfn.POISSON.DIST(0,L2640,FALSE)</f>
        <v>6.2103328740981137E-2</v>
      </c>
      <c r="X2640" s="13">
        <f t="shared" ref="X2640:X2675" si="3149">_xlfn.POISSON.DIST(3,K2640,FALSE) * _xlfn.POISSON.DIST(1,L2640,FALSE)</f>
        <v>7.4981669020551076E-2</v>
      </c>
      <c r="Y2640" s="13">
        <f t="shared" ref="Y2640:Y2675" si="3150">_xlfn.POISSON.DIST(3,K2640,FALSE) * _xlfn.POISSON.DIST(2,L2640,FALSE)</f>
        <v>4.5265292562308518E-2</v>
      </c>
      <c r="Z2640" s="13">
        <f t="shared" ref="Z2640:Z2675" si="3151">_xlfn.POISSON.DIST(0,K2640,FALSE) * _xlfn.POISSON.DIST(3,L2640,FALSE)</f>
        <v>8.1520552982795105E-3</v>
      </c>
      <c r="AA2640" s="13">
        <f t="shared" ref="AA2640:AA2675" si="3152">_xlfn.POISSON.DIST(1,K2640,FALSE) * _xlfn.POISSON.DIST(3,L2640,FALSE)</f>
        <v>1.9366743255539484E-2</v>
      </c>
      <c r="AB2640" s="13">
        <f t="shared" ref="AB2640:AB2675" si="3153">_xlfn.POISSON.DIST(2,K2640,FALSE) * _xlfn.POISSON.DIST(3,L2640,FALSE)</f>
        <v>2.3004673705117204E-2</v>
      </c>
      <c r="AC2640" s="13">
        <f t="shared" ref="AC2640:AC2675" si="3154">_xlfn.POISSON.DIST(4,K2640,FALSE) * _xlfn.POISSON.DIST(4,L2640,FALSE)</f>
        <v>3.2658333589023285E-3</v>
      </c>
      <c r="AD2640" s="13">
        <f t="shared" ref="AD2640:AD2675" si="3155">_xlfn.POISSON.DIST(4,K2640,FALSE) * _xlfn.POISSON.DIST(0,L2640,FALSE)</f>
        <v>3.6884539512838738E-2</v>
      </c>
      <c r="AE2640" s="13">
        <f t="shared" ref="AE2640:AE2675" si="3156">_xlfn.POISSON.DIST(4,K2640,FALSE) * _xlfn.POISSON.DIST(1,L2640,FALSE)</f>
        <v>4.4533270434859773E-2</v>
      </c>
      <c r="AF2640" s="13">
        <f t="shared" ref="AF2640:AF2675" si="3157">_xlfn.POISSON.DIST(4,K2640,FALSE) * _xlfn.POISSON.DIST(2,L2640,FALSE)</f>
        <v>2.6884057681322557E-2</v>
      </c>
      <c r="AG2640" s="13">
        <f t="shared" ref="AG2640:AG2675" si="3158">_xlfn.POISSON.DIST(4,K2640,FALSE) * _xlfn.POISSON.DIST(3,L2640,FALSE)</f>
        <v>1.0819664344659226E-2</v>
      </c>
      <c r="AH2640" s="13">
        <f t="shared" ref="AH2640:AH2675" si="3159">_xlfn.POISSON.DIST(0,K2640,FALSE) * _xlfn.POISSON.DIST(4,L2640,FALSE)</f>
        <v>2.4606358652779644E-3</v>
      </c>
      <c r="AI2640" s="13">
        <f t="shared" ref="AI2640:AI2675" si="3160">_xlfn.POISSON.DIST(1,K2640,FALSE) * _xlfn.POISSON.DIST(4,L2640,FALSE)</f>
        <v>5.8457040960293843E-3</v>
      </c>
      <c r="AJ2640" s="13">
        <f t="shared" ref="AJ2640:AJ2675" si="3161">_xlfn.POISSON.DIST(2,K2640,FALSE) * _xlfn.POISSON.DIST(4,L2640,FALSE)</f>
        <v>6.9437857223288244E-3</v>
      </c>
      <c r="AK2640" s="13">
        <f t="shared" ref="AK2640:AK2675" si="3162">_xlfn.POISSON.DIST(3,K2640,FALSE) * _xlfn.POISSON.DIST(4,L2640,FALSE)</f>
        <v>5.4987570776253514E-3</v>
      </c>
      <c r="AL2640" s="13">
        <f t="shared" ref="AL2640:AL2675" si="3163">_xlfn.POISSON.DIST(5,K2640,FALSE) * _xlfn.POISSON.DIST(5,L2640,FALSE)</f>
        <v>3.7470001847733094E-4</v>
      </c>
      <c r="AM2640" s="13">
        <f t="shared" ref="AM2640:AM2675" si="3164">_xlfn.POISSON.DIST(5,K2640,FALSE) * _xlfn.POISSON.DIST(0,L2640,FALSE)</f>
        <v>1.7525234574763231E-2</v>
      </c>
      <c r="AN2640" s="13">
        <f t="shared" ref="AN2640:AN2675" si="3165">_xlfn.POISSON.DIST(5,K2640,FALSE) * _xlfn.POISSON.DIST(1,L2640,FALSE)</f>
        <v>2.1159434848864664E-2</v>
      </c>
      <c r="AO2640" s="13">
        <f t="shared" ref="AO2640:AO2675" si="3166">_xlfn.POISSON.DIST(5,K2640,FALSE) * _xlfn.POISSON.DIST(2,L2640,FALSE)</f>
        <v>1.2773628826859715E-2</v>
      </c>
      <c r="AP2640" s="13">
        <f t="shared" ref="AP2640:AP2675" si="3167">_xlfn.POISSON.DIST(5,K2640,FALSE) * _xlfn.POISSON.DIST(3,L2640,FALSE)</f>
        <v>5.1408302276446487E-3</v>
      </c>
      <c r="AQ2640" s="13">
        <f t="shared" ref="AQ2640:AQ2675" si="3168">_xlfn.POISSON.DIST(5,K2640,FALSE) * _xlfn.POISSON.DIST(4,L2640,FALSE)</f>
        <v>1.5517204892019347E-3</v>
      </c>
      <c r="AR2640" s="13">
        <f t="shared" ref="AR2640:AR2675" si="3169">_xlfn.POISSON.DIST(0,K2640,FALSE) * _xlfn.POISSON.DIST(5,L2640,FALSE)</f>
        <v>5.9417937096379421E-4</v>
      </c>
      <c r="AS2640" s="13">
        <f t="shared" ref="AS2640:AS2675" si="3170">_xlfn.POISSON.DIST(1,K2640,FALSE) * _xlfn.POISSON.DIST(5,L2640,FALSE)</f>
        <v>1.4115850425625021E-3</v>
      </c>
      <c r="AT2640" s="13">
        <f t="shared" ref="AT2640:AT2675" si="3171">_xlfn.POISSON.DIST(2,K2640,FALSE) * _xlfn.POISSON.DIST(5,L2640,FALSE)</f>
        <v>1.6767431097061739E-3</v>
      </c>
      <c r="AU2640" s="13">
        <f t="shared" ref="AU2640:AU2675" si="3172">_xlfn.POISSON.DIST(3,K2640,FALSE) * _xlfn.POISSON.DIST(5,L2640,FALSE)</f>
        <v>1.3278063884097128E-3</v>
      </c>
      <c r="AV2640" s="13">
        <f t="shared" ref="AV2640:AV2675" si="3173">_xlfn.POISSON.DIST(4,K2640,FALSE) * _xlfn.POISSON.DIST(5,L2640,FALSE)</f>
        <v>7.8861356052207013E-4</v>
      </c>
      <c r="AW2640" s="13">
        <f t="shared" ref="AW2640:AW2675" si="3174">_xlfn.POISSON.DIST(6,K2640,FALSE) * _xlfn.POISSON.DIST(6,L2640,FALSE)</f>
        <v>2.9854576581544237E-5</v>
      </c>
      <c r="AX2640" s="13">
        <f t="shared" ref="AX2640:AX2675" si="3175">_xlfn.POISSON.DIST(6,K2640,FALSE) * _xlfn.POISSON.DIST(0,L2640,FALSE)</f>
        <v>6.9390827646899269E-3</v>
      </c>
      <c r="AY2640" s="13">
        <f t="shared" ref="AY2640:AY2675" si="3176">_xlfn.POISSON.DIST(6,K2640,FALSE) * _xlfn.POISSON.DIST(1,L2640,FALSE)</f>
        <v>8.3780373406111656E-3</v>
      </c>
      <c r="AZ2640" s="13">
        <f t="shared" ref="AZ2640:AZ2675" si="3177">_xlfn.POISSON.DIST(6,K2640,FALSE) * _xlfn.POISSON.DIST(2,L2640,FALSE)</f>
        <v>5.0576936506543831E-3</v>
      </c>
      <c r="BA2640" s="13">
        <f t="shared" ref="BA2640:BA2675" si="3178">_xlfn.POISSON.DIST(6,K2640,FALSE) * _xlfn.POISSON.DIST(3,L2640,FALSE)</f>
        <v>2.0355017946644474E-3</v>
      </c>
      <c r="BB2640" s="13">
        <f t="shared" ref="BB2640:BB2675" si="3179">_xlfn.POISSON.DIST(6,K2640,FALSE) * _xlfn.POISSON.DIST(4,L2640,FALSE)</f>
        <v>6.1440072920580801E-4</v>
      </c>
      <c r="BC2640" s="13">
        <f t="shared" ref="BC2640:BC2675" si="3180">_xlfn.POISSON.DIST(6,K2640,FALSE) * _xlfn.POISSON.DIST(5,L2640,FALSE)</f>
        <v>1.4836174825809268E-4</v>
      </c>
      <c r="BD2640" s="13">
        <f t="shared" ref="BD2640:BD2675" si="3181">_xlfn.POISSON.DIST(0,K2640,FALSE) * _xlfn.POISSON.DIST(6,L2640,FALSE)</f>
        <v>1.1956568146361653E-4</v>
      </c>
      <c r="BE2640" s="13">
        <f t="shared" ref="BE2640:BE2675" si="3182">_xlfn.POISSON.DIST(1,K2640,FALSE) * _xlfn.POISSON.DIST(6,L2640,FALSE)</f>
        <v>2.8405080318434346E-4</v>
      </c>
      <c r="BF2640" s="13">
        <f t="shared" ref="BF2640:BF2675" si="3183">_xlfn.POISSON.DIST(2,K2640,FALSE) * _xlfn.POISSON.DIST(6,L2640,FALSE)</f>
        <v>3.3740809989119995E-4</v>
      </c>
      <c r="BG2640" s="13">
        <f t="shared" ref="BG2640:BG2675" si="3184">_xlfn.POISSON.DIST(3,K2640,FALSE) * _xlfn.POISSON.DIST(6,L2640,FALSE)</f>
        <v>2.6719217031118489E-4</v>
      </c>
      <c r="BH2640" s="13">
        <f t="shared" ref="BH2640:BH2675" si="3185">_xlfn.POISSON.DIST(4,K2640,FALSE) * _xlfn.POISSON.DIST(6,L2640,FALSE)</f>
        <v>1.5869133528201179E-4</v>
      </c>
      <c r="BI2640" s="13">
        <f t="shared" ref="BI2640:BI2675" si="3186">_xlfn.POISSON.DIST(5,K2640,FALSE) * _xlfn.POISSON.DIST(6,L2640,FALSE)</f>
        <v>7.5400233065987248E-5</v>
      </c>
      <c r="BJ2640" s="14">
        <f t="shared" ref="BJ2640:BJ2675" si="3187">SUM(N2640,Q2640,T2640,W2640,X2640,Y2640,AD2640,AE2640,AF2640,AG2640,AM2640,AN2640,AO2640,AP2640,AQ2640,AX2640,AY2640,AZ2640,BA2640,BB2640,BC2640)</f>
        <v>0.62192734118498749</v>
      </c>
      <c r="BK2640" s="14">
        <f t="shared" ref="BK2640:BK2675" si="3188">SUM(M2640,P2640,S2640,V2640,AC2640,AL2640,AY2640)</f>
        <v>0.19489978917963902</v>
      </c>
      <c r="BL2640" s="14">
        <f t="shared" ref="BL2640:BL2675" si="3189">SUM(O2640,R2640,U2640,AA2640,AB2640,AH2640,AI2640,AJ2640,AK2640,AR2640,AS2640,AT2640,AU2640,AV2640,BD2640,BE2640,BF2640,BG2640,BH2640,BI2640)</f>
        <v>0.17209211448058906</v>
      </c>
      <c r="BM2640" s="14">
        <f t="shared" ref="BM2640:BM2675" si="3190">SUM(S2640:BI2640)</f>
        <v>0.68296525591739043</v>
      </c>
      <c r="BN2640" s="14">
        <f t="shared" ref="BN2640:BN2675" si="3191">SUM(M2640:R2640)</f>
        <v>0.30575786146207523</v>
      </c>
    </row>
    <row r="2641" spans="1:66" x14ac:dyDescent="0.25">
      <c r="A2641" t="s">
        <v>22</v>
      </c>
      <c r="B2641" t="s">
        <v>175</v>
      </c>
      <c r="C2641" t="s">
        <v>24</v>
      </c>
      <c r="D2641" s="7" t="s">
        <v>554</v>
      </c>
      <c r="E2641" s="10">
        <f>VLOOKUP(A2641,home!$A$2:$E$405,3,FALSE)</f>
        <v>1.6923076923076901</v>
      </c>
      <c r="F2641" s="10">
        <f>VLOOKUP(B2641,home!$B$2:$E$405,3,FALSE)</f>
        <v>0</v>
      </c>
      <c r="G2641" s="10">
        <f>VLOOKUP(C2641,away!$B$2:$E$405,4,FALSE)</f>
        <v>0.93</v>
      </c>
      <c r="H2641" s="10">
        <f>VLOOKUP(A2641,away!$A$2:$E$405,3,FALSE)</f>
        <v>1.40769230769231</v>
      </c>
      <c r="I2641" s="10">
        <f>VLOOKUP(C2641,away!$B$2:$E$405,3,FALSE)</f>
        <v>1.18</v>
      </c>
      <c r="J2641" s="10">
        <f>VLOOKUP(B2641,home!$B$2:$E$405,4,FALSE)</f>
        <v>0</v>
      </c>
      <c r="K2641" s="12">
        <f t="shared" si="3136"/>
        <v>0</v>
      </c>
      <c r="L2641" s="12">
        <f t="shared" si="3137"/>
        <v>0</v>
      </c>
      <c r="M2641" s="13">
        <f t="shared" si="3138"/>
        <v>1</v>
      </c>
      <c r="N2641" s="13">
        <f t="shared" si="3139"/>
        <v>0</v>
      </c>
      <c r="O2641" s="13">
        <f t="shared" si="3140"/>
        <v>0</v>
      </c>
      <c r="P2641" s="13">
        <f t="shared" si="3141"/>
        <v>0</v>
      </c>
      <c r="Q2641" s="13">
        <f t="shared" si="3142"/>
        <v>0</v>
      </c>
      <c r="R2641" s="13">
        <f t="shared" si="3143"/>
        <v>0</v>
      </c>
      <c r="S2641" s="13">
        <f t="shared" si="3144"/>
        <v>0</v>
      </c>
      <c r="T2641" s="13">
        <f t="shared" si="3145"/>
        <v>0</v>
      </c>
      <c r="U2641" s="13">
        <f t="shared" si="3146"/>
        <v>0</v>
      </c>
      <c r="V2641" s="13">
        <f t="shared" si="3147"/>
        <v>0</v>
      </c>
      <c r="W2641" s="13">
        <f t="shared" si="3148"/>
        <v>0</v>
      </c>
      <c r="X2641" s="13">
        <f t="shared" si="3149"/>
        <v>0</v>
      </c>
      <c r="Y2641" s="13">
        <f t="shared" si="3150"/>
        <v>0</v>
      </c>
      <c r="Z2641" s="13">
        <f t="shared" si="3151"/>
        <v>0</v>
      </c>
      <c r="AA2641" s="13">
        <f t="shared" si="3152"/>
        <v>0</v>
      </c>
      <c r="AB2641" s="13">
        <f t="shared" si="3153"/>
        <v>0</v>
      </c>
      <c r="AC2641" s="13">
        <f t="shared" si="3154"/>
        <v>0</v>
      </c>
      <c r="AD2641" s="13">
        <f t="shared" si="3155"/>
        <v>0</v>
      </c>
      <c r="AE2641" s="13">
        <f t="shared" si="3156"/>
        <v>0</v>
      </c>
      <c r="AF2641" s="13">
        <f t="shared" si="3157"/>
        <v>0</v>
      </c>
      <c r="AG2641" s="13">
        <f t="shared" si="3158"/>
        <v>0</v>
      </c>
      <c r="AH2641" s="13">
        <f t="shared" si="3159"/>
        <v>0</v>
      </c>
      <c r="AI2641" s="13">
        <f t="shared" si="3160"/>
        <v>0</v>
      </c>
      <c r="AJ2641" s="13">
        <f t="shared" si="3161"/>
        <v>0</v>
      </c>
      <c r="AK2641" s="13">
        <f t="shared" si="3162"/>
        <v>0</v>
      </c>
      <c r="AL2641" s="13">
        <f t="shared" si="3163"/>
        <v>0</v>
      </c>
      <c r="AM2641" s="13">
        <f t="shared" si="3164"/>
        <v>0</v>
      </c>
      <c r="AN2641" s="13">
        <f t="shared" si="3165"/>
        <v>0</v>
      </c>
      <c r="AO2641" s="13">
        <f t="shared" si="3166"/>
        <v>0</v>
      </c>
      <c r="AP2641" s="13">
        <f t="shared" si="3167"/>
        <v>0</v>
      </c>
      <c r="AQ2641" s="13">
        <f t="shared" si="3168"/>
        <v>0</v>
      </c>
      <c r="AR2641" s="13">
        <f t="shared" si="3169"/>
        <v>0</v>
      </c>
      <c r="AS2641" s="13">
        <f t="shared" si="3170"/>
        <v>0</v>
      </c>
      <c r="AT2641" s="13">
        <f t="shared" si="3171"/>
        <v>0</v>
      </c>
      <c r="AU2641" s="13">
        <f t="shared" si="3172"/>
        <v>0</v>
      </c>
      <c r="AV2641" s="13">
        <f t="shared" si="3173"/>
        <v>0</v>
      </c>
      <c r="AW2641" s="13">
        <f t="shared" si="3174"/>
        <v>0</v>
      </c>
      <c r="AX2641" s="13">
        <f t="shared" si="3175"/>
        <v>0</v>
      </c>
      <c r="AY2641" s="13">
        <f t="shared" si="3176"/>
        <v>0</v>
      </c>
      <c r="AZ2641" s="13">
        <f t="shared" si="3177"/>
        <v>0</v>
      </c>
      <c r="BA2641" s="13">
        <f t="shared" si="3178"/>
        <v>0</v>
      </c>
      <c r="BB2641" s="13">
        <f t="shared" si="3179"/>
        <v>0</v>
      </c>
      <c r="BC2641" s="13">
        <f t="shared" si="3180"/>
        <v>0</v>
      </c>
      <c r="BD2641" s="13">
        <f t="shared" si="3181"/>
        <v>0</v>
      </c>
      <c r="BE2641" s="13">
        <f t="shared" si="3182"/>
        <v>0</v>
      </c>
      <c r="BF2641" s="13">
        <f t="shared" si="3183"/>
        <v>0</v>
      </c>
      <c r="BG2641" s="13">
        <f t="shared" si="3184"/>
        <v>0</v>
      </c>
      <c r="BH2641" s="13">
        <f t="shared" si="3185"/>
        <v>0</v>
      </c>
      <c r="BI2641" s="13">
        <f t="shared" si="3186"/>
        <v>0</v>
      </c>
      <c r="BJ2641" s="14">
        <f t="shared" si="3187"/>
        <v>0</v>
      </c>
      <c r="BK2641" s="14">
        <f t="shared" si="3188"/>
        <v>1</v>
      </c>
      <c r="BL2641" s="14">
        <f t="shared" si="3189"/>
        <v>0</v>
      </c>
      <c r="BM2641" s="14">
        <f t="shared" si="3190"/>
        <v>0</v>
      </c>
      <c r="BN2641" s="14">
        <f t="shared" si="3191"/>
        <v>1</v>
      </c>
    </row>
    <row r="2642" spans="1:66" x14ac:dyDescent="0.25">
      <c r="A2642" t="s">
        <v>22</v>
      </c>
      <c r="B2642" t="s">
        <v>166</v>
      </c>
      <c r="C2642" t="s">
        <v>162</v>
      </c>
      <c r="D2642" s="7" t="s">
        <v>554</v>
      </c>
      <c r="E2642" s="10">
        <f>VLOOKUP(A2642,home!$A$2:$E$405,3,FALSE)</f>
        <v>1.6923076923076901</v>
      </c>
      <c r="F2642" s="10">
        <f>VLOOKUP(B2642,home!$B$2:$E$405,3,FALSE)</f>
        <v>0.76</v>
      </c>
      <c r="G2642" s="10">
        <f>VLOOKUP(C2642,away!$B$2:$E$405,4,FALSE)</f>
        <v>1.48</v>
      </c>
      <c r="H2642" s="10">
        <f>VLOOKUP(A2642,away!$A$2:$E$405,3,FALSE)</f>
        <v>1.40769230769231</v>
      </c>
      <c r="I2642" s="10">
        <f>VLOOKUP(C2642,away!$B$2:$E$405,3,FALSE)</f>
        <v>0.59</v>
      </c>
      <c r="J2642" s="10">
        <f>VLOOKUP(B2642,home!$B$2:$E$405,4,FALSE)</f>
        <v>1.62</v>
      </c>
      <c r="K2642" s="12">
        <f t="shared" si="3136"/>
        <v>1.9035076923076897</v>
      </c>
      <c r="L2642" s="12">
        <f t="shared" si="3137"/>
        <v>1.3454723076923101</v>
      </c>
      <c r="M2642" s="13">
        <f t="shared" si="3138"/>
        <v>3.8813777700912953E-2</v>
      </c>
      <c r="N2642" s="13">
        <f t="shared" si="3139"/>
        <v>7.388232442120847E-2</v>
      </c>
      <c r="O2642" s="13">
        <f t="shared" si="3140"/>
        <v>5.2222863053503682E-2</v>
      </c>
      <c r="P2642" s="13">
        <f t="shared" si="3141"/>
        <v>9.9406621536675288E-2</v>
      </c>
      <c r="Q2642" s="13">
        <f t="shared" si="3142"/>
        <v>7.0317786430671325E-2</v>
      </c>
      <c r="R2642" s="13">
        <f t="shared" si="3143"/>
        <v>3.5132208033448541E-2</v>
      </c>
      <c r="S2642" s="13">
        <f t="shared" si="3144"/>
        <v>6.3647994286210444E-2</v>
      </c>
      <c r="T2642" s="13">
        <f t="shared" si="3145"/>
        <v>9.4610634380690367E-2</v>
      </c>
      <c r="U2642" s="13">
        <f t="shared" si="3146"/>
        <v>6.68744282394233E-2</v>
      </c>
      <c r="V2642" s="13">
        <f t="shared" si="3147"/>
        <v>1.811221700228878E-2</v>
      </c>
      <c r="W2642" s="13">
        <f t="shared" si="3148"/>
        <v>4.461681579227738E-2</v>
      </c>
      <c r="X2642" s="13">
        <f t="shared" si="3149"/>
        <v>6.0030690105918161E-2</v>
      </c>
      <c r="Y2642" s="13">
        <f t="shared" si="3150"/>
        <v>4.0384815574585821E-2</v>
      </c>
      <c r="Z2642" s="13">
        <f t="shared" si="3151"/>
        <v>1.5756471005696777E-2</v>
      </c>
      <c r="AA2642" s="13">
        <f t="shared" si="3152"/>
        <v>2.9992563762966891E-2</v>
      </c>
      <c r="AB2642" s="13">
        <f t="shared" si="3153"/>
        <v>2.8545537917418182E-2</v>
      </c>
      <c r="AC2642" s="13">
        <f t="shared" si="3154"/>
        <v>2.8992190521407086E-3</v>
      </c>
      <c r="AD2642" s="13">
        <f t="shared" si="3155"/>
        <v>2.1232113016718797E-2</v>
      </c>
      <c r="AE2642" s="13">
        <f t="shared" si="3156"/>
        <v>2.8567220097788577E-2</v>
      </c>
      <c r="AF2642" s="13">
        <f t="shared" si="3157"/>
        <v>1.9218201774662869E-2</v>
      </c>
      <c r="AG2642" s="13">
        <f t="shared" si="3158"/>
        <v>8.6191860971507016E-3</v>
      </c>
      <c r="AH2642" s="13">
        <f t="shared" si="3159"/>
        <v>5.2999738512804562E-3</v>
      </c>
      <c r="AI2642" s="13">
        <f t="shared" si="3160"/>
        <v>1.0088540994941959E-2</v>
      </c>
      <c r="AJ2642" s="13">
        <f t="shared" si="3161"/>
        <v>9.601807694016749E-3</v>
      </c>
      <c r="AK2642" s="13">
        <f t="shared" si="3162"/>
        <v>6.0923716018733472E-3</v>
      </c>
      <c r="AL2642" s="13">
        <f t="shared" si="3163"/>
        <v>2.9700955499757089E-4</v>
      </c>
      <c r="AM2642" s="13">
        <f t="shared" si="3164"/>
        <v>8.0830980902540893E-3</v>
      </c>
      <c r="AN2642" s="13">
        <f t="shared" si="3165"/>
        <v>1.0875584640797476E-2</v>
      </c>
      <c r="AO2642" s="13">
        <f t="shared" si="3166"/>
        <v>7.3163989820784125E-3</v>
      </c>
      <c r="AP2642" s="13">
        <f t="shared" si="3167"/>
        <v>3.2813374074715704E-3</v>
      </c>
      <c r="AQ2642" s="13">
        <f t="shared" si="3168"/>
        <v>1.1037371534869695E-3</v>
      </c>
      <c r="AR2642" s="13">
        <f t="shared" si="3169"/>
        <v>1.4261936096782435E-3</v>
      </c>
      <c r="AS2642" s="13">
        <f t="shared" si="3170"/>
        <v>2.7147705067426071E-3</v>
      </c>
      <c r="AT2642" s="13">
        <f t="shared" si="3171"/>
        <v>2.5837932712172995E-3</v>
      </c>
      <c r="AU2642" s="13">
        <f t="shared" si="3172"/>
        <v>1.639423455698326E-3</v>
      </c>
      <c r="AV2642" s="13">
        <f t="shared" si="3173"/>
        <v>7.8016378971785443E-4</v>
      </c>
      <c r="AW2642" s="13">
        <f t="shared" si="3174"/>
        <v>2.112989408463854E-5</v>
      </c>
      <c r="AX2642" s="13">
        <f t="shared" si="3175"/>
        <v>2.5643732320793757E-3</v>
      </c>
      <c r="AY2642" s="13">
        <f t="shared" si="3176"/>
        <v>3.4502931703502258E-3</v>
      </c>
      <c r="AZ2642" s="13">
        <f t="shared" si="3177"/>
        <v>2.3211369570630678E-3</v>
      </c>
      <c r="BA2642" s="13">
        <f t="shared" si="3178"/>
        <v>1.0410084993631842E-3</v>
      </c>
      <c r="BB2642" s="13">
        <f t="shared" si="3179"/>
        <v>3.5016202699137317E-4</v>
      </c>
      <c r="BC2642" s="13">
        <f t="shared" si="3180"/>
        <v>9.4226662104459992E-5</v>
      </c>
      <c r="BD2642" s="13">
        <f t="shared" si="3181"/>
        <v>3.1981733453830176E-4</v>
      </c>
      <c r="BE2642" s="13">
        <f t="shared" si="3182"/>
        <v>6.0877475642699913E-4</v>
      </c>
      <c r="BF2642" s="13">
        <f t="shared" si="3183"/>
        <v>5.7940371587076667E-4</v>
      </c>
      <c r="BG2642" s="13">
        <f t="shared" si="3184"/>
        <v>3.6763314337055444E-4</v>
      </c>
      <c r="BH2642" s="13">
        <f t="shared" si="3185"/>
        <v>1.7494812908827649E-4</v>
      </c>
      <c r="BI2642" s="13">
        <f t="shared" si="3186"/>
        <v>6.6603021894874584E-5</v>
      </c>
      <c r="BJ2642" s="14">
        <f t="shared" si="3187"/>
        <v>0.50196114451371254</v>
      </c>
      <c r="BK2642" s="14">
        <f t="shared" si="3188"/>
        <v>0.22662713230357598</v>
      </c>
      <c r="BL2642" s="14">
        <f t="shared" si="3189"/>
        <v>0.25511181988311726</v>
      </c>
      <c r="BM2642" s="14">
        <f t="shared" si="3190"/>
        <v>0.62625182325341666</v>
      </c>
      <c r="BN2642" s="14">
        <f t="shared" si="3191"/>
        <v>0.36977558117642023</v>
      </c>
    </row>
    <row r="2643" spans="1:66" x14ac:dyDescent="0.25">
      <c r="A2643" t="s">
        <v>22</v>
      </c>
      <c r="B2643" t="s">
        <v>167</v>
      </c>
      <c r="C2643" t="s">
        <v>259</v>
      </c>
      <c r="D2643" s="7" t="s">
        <v>554</v>
      </c>
      <c r="E2643" s="10">
        <f>VLOOKUP(A2643,home!$A$2:$E$405,3,FALSE)</f>
        <v>1.6923076923076901</v>
      </c>
      <c r="F2643" s="10">
        <f>VLOOKUP(B2643,home!$B$2:$E$405,3,FALSE)</f>
        <v>0.84</v>
      </c>
      <c r="G2643" s="10">
        <f>VLOOKUP(C2643,away!$B$2:$E$405,4,FALSE)</f>
        <v>1.18</v>
      </c>
      <c r="H2643" s="10">
        <f>VLOOKUP(A2643,away!$A$2:$E$405,3,FALSE)</f>
        <v>1.40769230769231</v>
      </c>
      <c r="I2643" s="10">
        <f>VLOOKUP(C2643,away!$B$2:$E$405,3,FALSE)</f>
        <v>1.08</v>
      </c>
      <c r="J2643" s="10">
        <f>VLOOKUP(B2643,home!$B$2:$E$405,4,FALSE)</f>
        <v>1.1200000000000001</v>
      </c>
      <c r="K2643" s="12">
        <f t="shared" si="3136"/>
        <v>1.6774153846153823</v>
      </c>
      <c r="L2643" s="12">
        <f t="shared" si="3137"/>
        <v>1.7027446153846186</v>
      </c>
      <c r="M2643" s="13">
        <f t="shared" si="3138"/>
        <v>3.4042007577625953E-2</v>
      </c>
      <c r="N2643" s="13">
        <f t="shared" si="3139"/>
        <v>5.7102587233903199E-2</v>
      </c>
      <c r="O2643" s="13">
        <f t="shared" si="3140"/>
        <v>5.796484509968497E-2</v>
      </c>
      <c r="P2643" s="13">
        <f t="shared" si="3141"/>
        <v>9.7231122937059128E-2</v>
      </c>
      <c r="Q2643" s="13">
        <f t="shared" si="3142"/>
        <v>4.7892379163745585E-2</v>
      </c>
      <c r="R2643" s="13">
        <f t="shared" si="3143"/>
        <v>4.934966393754605E-2</v>
      </c>
      <c r="S2643" s="13">
        <f t="shared" si="3144"/>
        <v>6.9428126749309746E-2</v>
      </c>
      <c r="T2643" s="13">
        <f t="shared" si="3145"/>
        <v>8.15484907390263E-2</v>
      </c>
      <c r="U2643" s="13">
        <f t="shared" si="3146"/>
        <v>8.2779885514438684E-2</v>
      </c>
      <c r="V2643" s="13">
        <f t="shared" si="3147"/>
        <v>2.2033478985432037E-2</v>
      </c>
      <c r="W2643" s="13">
        <f t="shared" si="3148"/>
        <v>2.6778471205033332E-2</v>
      </c>
      <c r="X2643" s="13">
        <f t="shared" si="3149"/>
        <v>4.5596897652602567E-2</v>
      </c>
      <c r="Y2643" s="13">
        <f t="shared" si="3150"/>
        <v>3.8819935978106297E-2</v>
      </c>
      <c r="Z2643" s="13">
        <f t="shared" si="3151"/>
        <v>2.8009958180232341E-2</v>
      </c>
      <c r="AA2643" s="13">
        <f t="shared" si="3152"/>
        <v>4.6984334773955208E-2</v>
      </c>
      <c r="AB2643" s="13">
        <f t="shared" si="3153"/>
        <v>3.9406122992875985E-2</v>
      </c>
      <c r="AC2643" s="13">
        <f t="shared" si="3154"/>
        <v>3.9332652074765212E-3</v>
      </c>
      <c r="AD2643" s="13">
        <f t="shared" si="3155"/>
        <v>1.1229654893950737E-2</v>
      </c>
      <c r="AE2643" s="13">
        <f t="shared" si="3156"/>
        <v>1.9121234403302146E-2</v>
      </c>
      <c r="AF2643" s="13">
        <f t="shared" si="3157"/>
        <v>1.627928945986493E-2</v>
      </c>
      <c r="AG2643" s="13">
        <f t="shared" si="3158"/>
        <v>9.2398241566908589E-3</v>
      </c>
      <c r="AH2643" s="13">
        <f t="shared" si="3159"/>
        <v>1.1923451367134741E-2</v>
      </c>
      <c r="AI2643" s="13">
        <f t="shared" si="3160"/>
        <v>2.000058076094513E-2</v>
      </c>
      <c r="AJ2643" s="13">
        <f t="shared" si="3161"/>
        <v>1.6774640934825898E-2</v>
      </c>
      <c r="AK2643" s="13">
        <f t="shared" si="3162"/>
        <v>9.3793469251586374E-3</v>
      </c>
      <c r="AL2643" s="13">
        <f t="shared" si="3163"/>
        <v>4.4936925891945611E-4</v>
      </c>
      <c r="AM2643" s="13">
        <f t="shared" si="3164"/>
        <v>3.7673591766068772E-3</v>
      </c>
      <c r="AN2643" s="13">
        <f t="shared" si="3165"/>
        <v>6.4148505521871907E-3</v>
      </c>
      <c r="AO2643" s="13">
        <f t="shared" si="3166"/>
        <v>5.4614261181168949E-3</v>
      </c>
      <c r="AP2643" s="13">
        <f t="shared" si="3167"/>
        <v>3.0998046383148201E-3</v>
      </c>
      <c r="AQ2643" s="13">
        <f t="shared" si="3168"/>
        <v>1.3195439141587063E-3</v>
      </c>
      <c r="AR2643" s="13">
        <f t="shared" si="3169"/>
        <v>4.06051852243781E-3</v>
      </c>
      <c r="AS2643" s="13">
        <f t="shared" si="3170"/>
        <v>6.8111762390529037E-3</v>
      </c>
      <c r="AT2643" s="13">
        <f t="shared" si="3171"/>
        <v>5.7125859053570411E-3</v>
      </c>
      <c r="AU2643" s="13">
        <f t="shared" si="3172"/>
        <v>3.19412649452763E-3</v>
      </c>
      <c r="AV2643" s="13">
        <f t="shared" si="3173"/>
        <v>1.3394692305820624E-3</v>
      </c>
      <c r="AW2643" s="13">
        <f t="shared" si="3174"/>
        <v>3.5652582702007871E-5</v>
      </c>
      <c r="AX2643" s="13">
        <f t="shared" si="3175"/>
        <v>1.0532377070353856E-3</v>
      </c>
      <c r="AY2643" s="13">
        <f t="shared" si="3176"/>
        <v>1.793394834374545E-3</v>
      </c>
      <c r="AZ2643" s="13">
        <f t="shared" si="3177"/>
        <v>1.5268466987449238E-3</v>
      </c>
      <c r="BA2643" s="13">
        <f t="shared" si="3178"/>
        <v>8.666099982685664E-4</v>
      </c>
      <c r="BB2643" s="13">
        <f t="shared" si="3179"/>
        <v>3.6890387704756875E-4</v>
      </c>
      <c r="BC2643" s="13">
        <f t="shared" si="3180"/>
        <v>1.2562981804745143E-4</v>
      </c>
      <c r="BD2643" s="13">
        <f t="shared" si="3181"/>
        <v>1.1523376749584145E-3</v>
      </c>
      <c r="BE2643" s="13">
        <f t="shared" si="3182"/>
        <v>1.9329489442471643E-3</v>
      </c>
      <c r="BF2643" s="13">
        <f t="shared" si="3183"/>
        <v>1.6211791483781274E-3</v>
      </c>
      <c r="BG2643" s="13">
        <f t="shared" si="3184"/>
        <v>9.0646361490237797E-4</v>
      </c>
      <c r="BH2643" s="13">
        <f t="shared" si="3185"/>
        <v>3.8012900330783067E-4</v>
      </c>
      <c r="BI2643" s="13">
        <f t="shared" si="3186"/>
        <v>1.2752684765741335E-4</v>
      </c>
      <c r="BJ2643" s="14">
        <f t="shared" si="3187"/>
        <v>0.37940637221912887</v>
      </c>
      <c r="BK2643" s="14">
        <f t="shared" si="3188"/>
        <v>0.2289107655501974</v>
      </c>
      <c r="BL2643" s="14">
        <f t="shared" si="3189"/>
        <v>0.36180133393197406</v>
      </c>
      <c r="BM2643" s="14">
        <f t="shared" si="3190"/>
        <v>0.65278808168029512</v>
      </c>
      <c r="BN2643" s="14">
        <f t="shared" si="3191"/>
        <v>0.34358260594956486</v>
      </c>
    </row>
    <row r="2644" spans="1:66" x14ac:dyDescent="0.25">
      <c r="A2644" t="s">
        <v>22</v>
      </c>
      <c r="B2644" t="s">
        <v>23</v>
      </c>
      <c r="C2644" t="s">
        <v>267</v>
      </c>
      <c r="D2644" s="7" t="s">
        <v>554</v>
      </c>
      <c r="E2644" s="10">
        <f>VLOOKUP(A2644,home!$A$2:$E$405,3,FALSE)</f>
        <v>1.6923076923076901</v>
      </c>
      <c r="F2644" s="10">
        <f>VLOOKUP(B2644,home!$B$2:$E$405,3,FALSE)</f>
        <v>1.52</v>
      </c>
      <c r="G2644" s="10">
        <f>VLOOKUP(C2644,away!$B$2:$E$405,4,FALSE)</f>
        <v>1.38</v>
      </c>
      <c r="H2644" s="10">
        <f>VLOOKUP(A2644,away!$A$2:$E$405,3,FALSE)</f>
        <v>1.40769230769231</v>
      </c>
      <c r="I2644" s="10">
        <f>VLOOKUP(C2644,away!$B$2:$E$405,3,FALSE)</f>
        <v>0.49</v>
      </c>
      <c r="J2644" s="10">
        <f>VLOOKUP(B2644,home!$B$2:$E$405,4,FALSE)</f>
        <v>0.81</v>
      </c>
      <c r="K2644" s="12">
        <f t="shared" si="3136"/>
        <v>3.5497846153846102</v>
      </c>
      <c r="L2644" s="12">
        <f t="shared" si="3137"/>
        <v>0.55871307692307792</v>
      </c>
      <c r="M2644" s="13">
        <f t="shared" si="3138"/>
        <v>1.6432442577038912E-2</v>
      </c>
      <c r="N2644" s="13">
        <f t="shared" si="3139"/>
        <v>5.8331631853163764E-2</v>
      </c>
      <c r="O2644" s="13">
        <f t="shared" si="3140"/>
        <v>9.1810205535792014E-3</v>
      </c>
      <c r="P2644" s="13">
        <f t="shared" si="3141"/>
        <v>3.2590645514625344E-2</v>
      </c>
      <c r="Q2644" s="13">
        <f t="shared" si="3142"/>
        <v>0.10353236467131983</v>
      </c>
      <c r="R2644" s="13">
        <f t="shared" si="3143"/>
        <v>2.5647781213921279E-3</v>
      </c>
      <c r="S2644" s="13">
        <f t="shared" si="3144"/>
        <v>1.6159347128103074E-2</v>
      </c>
      <c r="T2644" s="13">
        <f t="shared" si="3145"/>
        <v>5.7844886026635262E-2</v>
      </c>
      <c r="U2644" s="13">
        <f t="shared" si="3146"/>
        <v>9.1044099171928173E-3</v>
      </c>
      <c r="V2644" s="13">
        <f t="shared" si="3147"/>
        <v>3.5610013648357539E-3</v>
      </c>
      <c r="W2644" s="13">
        <f t="shared" si="3148"/>
        <v>0.12250586510154676</v>
      </c>
      <c r="X2644" s="13">
        <f t="shared" si="3149"/>
        <v>6.8445628832008693E-2</v>
      </c>
      <c r="Y2644" s="13">
        <f t="shared" si="3150"/>
        <v>1.9120733943333256E-2</v>
      </c>
      <c r="Z2644" s="13">
        <f t="shared" si="3151"/>
        <v>4.7765835860932908E-4</v>
      </c>
      <c r="AA2644" s="13">
        <f t="shared" si="3152"/>
        <v>1.6955842928012613E-3</v>
      </c>
      <c r="AB2644" s="13">
        <f t="shared" si="3153"/>
        <v>3.0094795183368567E-3</v>
      </c>
      <c r="AC2644" s="13">
        <f t="shared" si="3154"/>
        <v>4.4141084250852431E-4</v>
      </c>
      <c r="AD2644" s="13">
        <f t="shared" si="3155"/>
        <v>0.10871735880796328</v>
      </c>
      <c r="AE2644" s="13">
        <f t="shared" si="3156"/>
        <v>6.0741810054547436E-2</v>
      </c>
      <c r="AF2644" s="13">
        <f t="shared" si="3157"/>
        <v>1.6968621796726677E-2</v>
      </c>
      <c r="AG2644" s="13">
        <f t="shared" si="3158"/>
        <v>3.1601969650643896E-3</v>
      </c>
      <c r="AH2644" s="13">
        <f t="shared" si="3159"/>
        <v>6.6718492814161299E-5</v>
      </c>
      <c r="AI2644" s="13">
        <f t="shared" si="3160"/>
        <v>2.3683627935335841E-4</v>
      </c>
      <c r="AJ2644" s="13">
        <f t="shared" si="3161"/>
        <v>4.2035889040674184E-4</v>
      </c>
      <c r="AK2644" s="13">
        <f t="shared" si="3162"/>
        <v>4.9739450736866592E-4</v>
      </c>
      <c r="AL2644" s="13">
        <f t="shared" si="3163"/>
        <v>3.5018200677259846E-5</v>
      </c>
      <c r="AM2644" s="13">
        <f t="shared" si="3164"/>
        <v>7.7184641544351312E-2</v>
      </c>
      <c r="AN2644" s="13">
        <f t="shared" si="3165"/>
        <v>4.3124068568449338E-2</v>
      </c>
      <c r="AO2644" s="13">
        <f t="shared" si="3166"/>
        <v>1.2046990519660062E-2</v>
      </c>
      <c r="AP2644" s="13">
        <f t="shared" si="3167"/>
        <v>2.2436037136341408E-3</v>
      </c>
      <c r="AQ2644" s="13">
        <f t="shared" si="3168"/>
        <v>3.1338268356014373E-4</v>
      </c>
      <c r="AR2644" s="13">
        <f t="shared" si="3169"/>
        <v>7.4552988815740665E-6</v>
      </c>
      <c r="AS2644" s="13">
        <f t="shared" si="3170"/>
        <v>2.6464705272905709E-5</v>
      </c>
      <c r="AT2644" s="13">
        <f t="shared" si="3171"/>
        <v>4.6972001814224345E-5</v>
      </c>
      <c r="AU2644" s="13">
        <f t="shared" si="3172"/>
        <v>5.5580163131317191E-5</v>
      </c>
      <c r="AV2644" s="13">
        <f t="shared" si="3173"/>
        <v>4.9324402001029176E-5</v>
      </c>
      <c r="AW2644" s="13">
        <f t="shared" si="3174"/>
        <v>1.9292218215447933E-6</v>
      </c>
      <c r="AX2644" s="13">
        <f t="shared" si="3175"/>
        <v>4.5664808849685677E-2</v>
      </c>
      <c r="AY2644" s="13">
        <f t="shared" si="3176"/>
        <v>2.5513525859512078E-2</v>
      </c>
      <c r="AZ2644" s="13">
        <f t="shared" si="3177"/>
        <v>7.1273702680622547E-3</v>
      </c>
      <c r="BA2644" s="13">
        <f t="shared" si="3178"/>
        <v>1.3273849909463751E-3</v>
      </c>
      <c r="BB2644" s="13">
        <f t="shared" si="3179"/>
        <v>1.8540683813829026E-4</v>
      </c>
      <c r="BC2644" s="13">
        <f t="shared" si="3180"/>
        <v>2.0717845003764651E-5</v>
      </c>
      <c r="BD2644" s="13">
        <f t="shared" si="3181"/>
        <v>6.9422882958423772E-7</v>
      </c>
      <c r="BE2644" s="13">
        <f t="shared" si="3182"/>
        <v>2.4643628188145912E-6</v>
      </c>
      <c r="BF2644" s="13">
        <f t="shared" si="3183"/>
        <v>4.3739786104769449E-6</v>
      </c>
      <c r="BG2644" s="13">
        <f t="shared" si="3184"/>
        <v>5.1755606598308044E-6</v>
      </c>
      <c r="BH2644" s="13">
        <f t="shared" si="3185"/>
        <v>4.5930314015643033E-6</v>
      </c>
      <c r="BI2644" s="13">
        <f t="shared" si="3186"/>
        <v>3.2608544414502749E-6</v>
      </c>
      <c r="BJ2644" s="14">
        <f t="shared" si="3187"/>
        <v>0.834120999733313</v>
      </c>
      <c r="BK2644" s="14">
        <f t="shared" si="3188"/>
        <v>9.473339148730095E-2</v>
      </c>
      <c r="BL2644" s="14">
        <f t="shared" si="3189"/>
        <v>2.6982939161107961E-2</v>
      </c>
      <c r="BM2644" s="14">
        <f t="shared" si="3190"/>
        <v>0.70817050881152133</v>
      </c>
      <c r="BN2644" s="14">
        <f t="shared" si="3191"/>
        <v>0.22263288329111922</v>
      </c>
    </row>
    <row r="2645" spans="1:66" x14ac:dyDescent="0.25">
      <c r="A2645" t="s">
        <v>22</v>
      </c>
      <c r="B2645" t="s">
        <v>255</v>
      </c>
      <c r="C2645" t="s">
        <v>163</v>
      </c>
      <c r="D2645" s="7" t="s">
        <v>554</v>
      </c>
      <c r="E2645" s="10">
        <f>VLOOKUP(A2645,home!$A$2:$E$405,3,FALSE)</f>
        <v>1.6923076923076901</v>
      </c>
      <c r="F2645" s="10">
        <f>VLOOKUP(B2645,home!$B$2:$E$405,3,FALSE)</f>
        <v>1.08</v>
      </c>
      <c r="G2645" s="10">
        <f>VLOOKUP(C2645,away!$B$2:$E$405,4,FALSE)</f>
        <v>1.08</v>
      </c>
      <c r="H2645" s="10">
        <f>VLOOKUP(A2645,away!$A$2:$E$405,3,FALSE)</f>
        <v>1.40769230769231</v>
      </c>
      <c r="I2645" s="10">
        <f>VLOOKUP(C2645,away!$B$2:$E$405,3,FALSE)</f>
        <v>0.89</v>
      </c>
      <c r="J2645" s="10">
        <f>VLOOKUP(B2645,home!$B$2:$E$405,4,FALSE)</f>
        <v>0.24</v>
      </c>
      <c r="K2645" s="12">
        <f t="shared" si="3136"/>
        <v>1.9739076923076901</v>
      </c>
      <c r="L2645" s="12">
        <f t="shared" si="3137"/>
        <v>0.30068307692307744</v>
      </c>
      <c r="M2645" s="13">
        <f t="shared" si="3138"/>
        <v>0.10283898470206437</v>
      </c>
      <c r="N2645" s="13">
        <f t="shared" si="3139"/>
        <v>0.20299466297251775</v>
      </c>
      <c r="O2645" s="13">
        <f t="shared" si="3140"/>
        <v>3.0921942347862004E-2</v>
      </c>
      <c r="P2645" s="13">
        <f t="shared" si="3141"/>
        <v>6.1037059861539733E-2</v>
      </c>
      <c r="Q2645" s="13">
        <f t="shared" si="3142"/>
        <v>0.20034636336942993</v>
      </c>
      <c r="R2645" s="13">
        <f t="shared" si="3143"/>
        <v>4.6488523847965776E-3</v>
      </c>
      <c r="S2645" s="13">
        <f t="shared" si="3144"/>
        <v>9.0566886850702213E-3</v>
      </c>
      <c r="T2645" s="13">
        <f t="shared" si="3145"/>
        <v>6.0240760988269124E-2</v>
      </c>
      <c r="U2645" s="13">
        <f t="shared" si="3146"/>
        <v>9.1764054827529144E-3</v>
      </c>
      <c r="V2645" s="13">
        <f t="shared" si="3147"/>
        <v>5.9725907232495933E-4</v>
      </c>
      <c r="W2645" s="13">
        <f t="shared" si="3148"/>
        <v>0.1318217425935965</v>
      </c>
      <c r="X2645" s="13">
        <f t="shared" si="3149"/>
        <v>3.9636567168404489E-2</v>
      </c>
      <c r="Y2645" s="13">
        <f t="shared" si="3150"/>
        <v>5.9590224874320448E-3</v>
      </c>
      <c r="Z2645" s="13">
        <f t="shared" si="3151"/>
        <v>4.6594374640727374E-4</v>
      </c>
      <c r="AA2645" s="13">
        <f t="shared" si="3152"/>
        <v>9.1972994521598143E-4</v>
      </c>
      <c r="AB2645" s="13">
        <f t="shared" si="3153"/>
        <v>9.0773100685377812E-4</v>
      </c>
      <c r="AC2645" s="13">
        <f t="shared" si="3154"/>
        <v>2.215534912171203E-5</v>
      </c>
      <c r="AD2645" s="13">
        <f t="shared" si="3155"/>
        <v>6.5050987929726092E-2</v>
      </c>
      <c r="AE2645" s="13">
        <f t="shared" si="3156"/>
        <v>1.9559731207596014E-2</v>
      </c>
      <c r="AF2645" s="13">
        <f t="shared" si="3157"/>
        <v>2.9406400816441546E-3</v>
      </c>
      <c r="AG2645" s="13">
        <f t="shared" si="3158"/>
        <v>2.9473356929069801E-4</v>
      </c>
      <c r="AH2645" s="13">
        <f t="shared" si="3159"/>
        <v>3.5025349835701292E-5</v>
      </c>
      <c r="AI2645" s="13">
        <f t="shared" si="3160"/>
        <v>6.9136807466458684E-5</v>
      </c>
      <c r="AJ2645" s="13">
        <f t="shared" si="3161"/>
        <v>6.8234838039819273E-5</v>
      </c>
      <c r="AK2645" s="13">
        <f t="shared" si="3162"/>
        <v>4.4896423896722897E-5</v>
      </c>
      <c r="AL2645" s="13">
        <f t="shared" si="3163"/>
        <v>5.2598627826324832E-7</v>
      </c>
      <c r="AM2645" s="13">
        <f t="shared" si="3164"/>
        <v>2.5680929093340202E-2</v>
      </c>
      <c r="AN2645" s="13">
        <f t="shared" si="3165"/>
        <v>7.7218207780289094E-3</v>
      </c>
      <c r="AO2645" s="13">
        <f t="shared" si="3166"/>
        <v>1.1609104154931419E-3</v>
      </c>
      <c r="AP2645" s="13">
        <f t="shared" si="3167"/>
        <v>1.1635537192084206E-4</v>
      </c>
      <c r="AQ2645" s="13">
        <f t="shared" si="3168"/>
        <v>8.7465228114219578E-6</v>
      </c>
      <c r="AR2645" s="13">
        <f t="shared" si="3169"/>
        <v>2.1063059917811752E-6</v>
      </c>
      <c r="AS2645" s="13">
        <f t="shared" si="3170"/>
        <v>4.1576535995306407E-6</v>
      </c>
      <c r="AT2645" s="13">
        <f t="shared" si="3171"/>
        <v>4.1034122110321439E-6</v>
      </c>
      <c r="AU2645" s="13">
        <f t="shared" si="3172"/>
        <v>2.6999189760218861E-6</v>
      </c>
      <c r="AV2645" s="13">
        <f t="shared" si="3173"/>
        <v>1.3323477088442756E-6</v>
      </c>
      <c r="AW2645" s="13">
        <f t="shared" si="3174"/>
        <v>8.6717697697016952E-9</v>
      </c>
      <c r="AX2645" s="13">
        <f t="shared" si="3175"/>
        <v>8.4486305804921009E-3</v>
      </c>
      <c r="AY2645" s="13">
        <f t="shared" si="3176"/>
        <v>2.5403602387287709E-3</v>
      </c>
      <c r="AZ2645" s="13">
        <f t="shared" si="3177"/>
        <v>3.8192166653700508E-4</v>
      </c>
      <c r="BA2645" s="13">
        <f t="shared" si="3178"/>
        <v>3.8279127279312074E-5</v>
      </c>
      <c r="BB2645" s="13">
        <f t="shared" si="3179"/>
        <v>2.877471443068416E-6</v>
      </c>
      <c r="BC2645" s="13">
        <f t="shared" si="3180"/>
        <v>1.7304139345201994E-7</v>
      </c>
      <c r="BD2645" s="13">
        <f t="shared" si="3181"/>
        <v>1.0555509442504623E-7</v>
      </c>
      <c r="BE2645" s="13">
        <f t="shared" si="3182"/>
        <v>2.0835601284786336E-7</v>
      </c>
      <c r="BF2645" s="13">
        <f t="shared" si="3183"/>
        <v>2.0563776824947872E-7</v>
      </c>
      <c r="BG2645" s="13">
        <f t="shared" si="3184"/>
        <v>1.3530332419221074E-7</v>
      </c>
      <c r="BH2645" s="13">
        <f t="shared" si="3185"/>
        <v>6.6769068104451486E-8</v>
      </c>
      <c r="BI2645" s="13">
        <f t="shared" si="3186"/>
        <v>2.6359195427918561E-8</v>
      </c>
      <c r="BJ2645" s="14">
        <f t="shared" si="3187"/>
        <v>0.77494621667537511</v>
      </c>
      <c r="BK2645" s="14">
        <f t="shared" si="3188"/>
        <v>0.17609303389512804</v>
      </c>
      <c r="BL2645" s="14">
        <f t="shared" si="3189"/>
        <v>4.6807102205670428E-2</v>
      </c>
      <c r="BM2645" s="14">
        <f t="shared" si="3190"/>
        <v>0.39298407931741119</v>
      </c>
      <c r="BN2645" s="14">
        <f t="shared" si="3191"/>
        <v>0.60278786563821041</v>
      </c>
    </row>
    <row r="2646" spans="1:66" x14ac:dyDescent="0.25">
      <c r="A2646" t="s">
        <v>22</v>
      </c>
      <c r="B2646" t="s">
        <v>291</v>
      </c>
      <c r="C2646" t="s">
        <v>263</v>
      </c>
      <c r="D2646" s="7" t="s">
        <v>554</v>
      </c>
      <c r="E2646" s="10">
        <f>VLOOKUP(A2646,home!$A$2:$E$405,3,FALSE)</f>
        <v>1.6923076923076901</v>
      </c>
      <c r="F2646" s="10">
        <f>VLOOKUP(B2646,home!$B$2:$E$405,3,FALSE)</f>
        <v>1.28</v>
      </c>
      <c r="G2646" s="10">
        <f>VLOOKUP(C2646,away!$B$2:$E$405,4,FALSE)</f>
        <v>0.76</v>
      </c>
      <c r="H2646" s="10">
        <f>VLOOKUP(A2646,away!$A$2:$E$405,3,FALSE)</f>
        <v>1.40769230769231</v>
      </c>
      <c r="I2646" s="10">
        <f>VLOOKUP(C2646,away!$B$2:$E$405,3,FALSE)</f>
        <v>1.18</v>
      </c>
      <c r="J2646" s="10">
        <f>VLOOKUP(B2646,home!$B$2:$E$405,4,FALSE)</f>
        <v>0.47</v>
      </c>
      <c r="K2646" s="12">
        <f t="shared" si="3136"/>
        <v>1.646276923076921</v>
      </c>
      <c r="L2646" s="12">
        <f t="shared" si="3137"/>
        <v>0.78070615384615505</v>
      </c>
      <c r="M2646" s="13">
        <f t="shared" si="3138"/>
        <v>8.8302833985337004E-2</v>
      </c>
      <c r="N2646" s="13">
        <f t="shared" si="3139"/>
        <v>0.14537091783235276</v>
      </c>
      <c r="O2646" s="13">
        <f t="shared" si="3140"/>
        <v>6.8938565894407999E-2</v>
      </c>
      <c r="P2646" s="13">
        <f t="shared" si="3141"/>
        <v>0.11349197014198155</v>
      </c>
      <c r="Q2646" s="13">
        <f t="shared" si="3142"/>
        <v>0.11966039365695685</v>
      </c>
      <c r="R2646" s="13">
        <f t="shared" si="3143"/>
        <v>2.6910381315546492E-2</v>
      </c>
      <c r="S2646" s="13">
        <f t="shared" si="3144"/>
        <v>3.6466630529794999E-2</v>
      </c>
      <c r="T2646" s="13">
        <f t="shared" si="3145"/>
        <v>9.3419605699639627E-2</v>
      </c>
      <c r="U2646" s="13">
        <f t="shared" si="3146"/>
        <v>4.4301939750984537E-2</v>
      </c>
      <c r="V2646" s="13">
        <f t="shared" si="3147"/>
        <v>5.2076719731622752E-3</v>
      </c>
      <c r="W2646" s="13">
        <f t="shared" si="3148"/>
        <v>6.5664714894582671E-2</v>
      </c>
      <c r="X2646" s="13">
        <f t="shared" si="3149"/>
        <v>5.1264847008753965E-2</v>
      </c>
      <c r="Y2646" s="13">
        <f t="shared" si="3150"/>
        <v>2.0011390767857937E-2</v>
      </c>
      <c r="Z2646" s="13">
        <f t="shared" si="3151"/>
        <v>7.0030334317979122E-3</v>
      </c>
      <c r="AA2646" s="13">
        <f t="shared" si="3152"/>
        <v>1.1528932330305075E-2</v>
      </c>
      <c r="AB2646" s="13">
        <f t="shared" si="3153"/>
        <v>9.4899076215483429E-3</v>
      </c>
      <c r="AC2646" s="13">
        <f t="shared" si="3154"/>
        <v>4.1832529986064043E-4</v>
      </c>
      <c r="AD2646" s="13">
        <f t="shared" si="3155"/>
        <v>2.7025576197844212E-2</v>
      </c>
      <c r="AE2646" s="13">
        <f t="shared" si="3156"/>
        <v>2.1099033648895149E-2</v>
      </c>
      <c r="AF2646" s="13">
        <f t="shared" si="3157"/>
        <v>8.2360727049497692E-3</v>
      </c>
      <c r="AG2646" s="13">
        <f t="shared" si="3158"/>
        <v>2.1433175480928776E-3</v>
      </c>
      <c r="AH2646" s="13">
        <f t="shared" si="3159"/>
        <v>1.3668278239487468E-3</v>
      </c>
      <c r="AI2646" s="13">
        <f t="shared" si="3160"/>
        <v>2.250177104386266E-3</v>
      </c>
      <c r="AJ2646" s="13">
        <f t="shared" si="3161"/>
        <v>1.8522073198935798E-3</v>
      </c>
      <c r="AK2646" s="13">
        <f t="shared" si="3162"/>
        <v>1.0164153891649842E-3</v>
      </c>
      <c r="AL2646" s="13">
        <f t="shared" si="3163"/>
        <v>2.1506246311099335E-5</v>
      </c>
      <c r="AM2646" s="13">
        <f t="shared" si="3164"/>
        <v>8.8983164854735623E-3</v>
      </c>
      <c r="AN2646" s="13">
        <f t="shared" si="3165"/>
        <v>6.9469704390799003E-3</v>
      </c>
      <c r="AO2646" s="13">
        <f t="shared" si="3166"/>
        <v>2.7117712861885017E-3</v>
      </c>
      <c r="AP2646" s="13">
        <f t="shared" si="3167"/>
        <v>7.056988436502221E-4</v>
      </c>
      <c r="AQ2646" s="13">
        <f t="shared" si="3168"/>
        <v>1.3773585749996098E-4</v>
      </c>
      <c r="AR2646" s="13">
        <f t="shared" si="3169"/>
        <v>2.1341817868098726E-4</v>
      </c>
      <c r="AS2646" s="13">
        <f t="shared" si="3170"/>
        <v>3.5134542252761617E-4</v>
      </c>
      <c r="AT2646" s="13">
        <f t="shared" si="3171"/>
        <v>2.8920593056796243E-4</v>
      </c>
      <c r="AU2646" s="13">
        <f t="shared" si="3172"/>
        <v>1.5870434983700761E-4</v>
      </c>
      <c r="AV2646" s="13">
        <f t="shared" si="3173"/>
        <v>6.5317827182148053E-5</v>
      </c>
      <c r="AW2646" s="13">
        <f t="shared" si="3174"/>
        <v>7.6780795576060418E-7</v>
      </c>
      <c r="AX2646" s="13">
        <f t="shared" si="3175"/>
        <v>2.4415155140450093E-3</v>
      </c>
      <c r="AY2646" s="13">
        <f t="shared" si="3176"/>
        <v>1.9061061865257973E-3</v>
      </c>
      <c r="AZ2646" s="13">
        <f t="shared" si="3177"/>
        <v>7.4405441485245844E-4</v>
      </c>
      <c r="BA2646" s="13">
        <f t="shared" si="3178"/>
        <v>1.9362928682390475E-4</v>
      </c>
      <c r="BB2646" s="13">
        <f t="shared" si="3179"/>
        <v>3.7791893947066163E-5</v>
      </c>
      <c r="BC2646" s="13">
        <f t="shared" si="3180"/>
        <v>5.900872833995166E-6</v>
      </c>
      <c r="BD2646" s="13">
        <f t="shared" si="3181"/>
        <v>2.7769480906480831E-5</v>
      </c>
      <c r="BE2646" s="13">
        <f t="shared" si="3182"/>
        <v>4.5716255582164557E-5</v>
      </c>
      <c r="BF2646" s="13">
        <f t="shared" si="3183"/>
        <v>3.7630808287202005E-5</v>
      </c>
      <c r="BG2646" s="13">
        <f t="shared" si="3184"/>
        <v>2.0650243759984139E-5</v>
      </c>
      <c r="BH2646" s="13">
        <f t="shared" si="3185"/>
        <v>8.4990049394937699E-6</v>
      </c>
      <c r="BI2646" s="13">
        <f t="shared" si="3186"/>
        <v>2.7983431402010693E-6</v>
      </c>
      <c r="BJ2646" s="14">
        <f t="shared" si="3187"/>
        <v>0.57862536104084616</v>
      </c>
      <c r="BK2646" s="14">
        <f t="shared" si="3188"/>
        <v>0.2458150443629733</v>
      </c>
      <c r="BL2646" s="14">
        <f t="shared" si="3189"/>
        <v>0.16887641039559728</v>
      </c>
      <c r="BM2646" s="14">
        <f t="shared" si="3190"/>
        <v>0.43573944802606218</v>
      </c>
      <c r="BN2646" s="14">
        <f t="shared" si="3191"/>
        <v>0.56267506282658264</v>
      </c>
    </row>
    <row r="2647" spans="1:66" x14ac:dyDescent="0.25">
      <c r="A2647" t="s">
        <v>25</v>
      </c>
      <c r="B2647" t="s">
        <v>177</v>
      </c>
      <c r="C2647" t="s">
        <v>260</v>
      </c>
      <c r="D2647" s="7" t="s">
        <v>554</v>
      </c>
      <c r="E2647" s="10">
        <f>VLOOKUP(A2647,home!$A$2:$E$405,3,FALSE)</f>
        <v>1.37692307692308</v>
      </c>
      <c r="F2647" s="10">
        <f>VLOOKUP(B2647,home!$B$2:$E$405,3,FALSE)</f>
        <v>1.69</v>
      </c>
      <c r="G2647" s="10">
        <f>VLOOKUP(C2647,away!$B$2:$E$405,4,FALSE)</f>
        <v>1.45</v>
      </c>
      <c r="H2647" s="10">
        <f>VLOOKUP(A2647,away!$A$2:$E$405,3,FALSE)</f>
        <v>1.1615384615384601</v>
      </c>
      <c r="I2647" s="10">
        <f>VLOOKUP(C2647,away!$B$2:$E$405,3,FALSE)</f>
        <v>1.25</v>
      </c>
      <c r="J2647" s="10">
        <f>VLOOKUP(B2647,home!$B$2:$E$405,4,FALSE)</f>
        <v>0.56999999999999995</v>
      </c>
      <c r="K2647" s="12">
        <f t="shared" si="3136"/>
        <v>3.3741500000000078</v>
      </c>
      <c r="L2647" s="12">
        <f t="shared" si="3137"/>
        <v>0.8275961538461527</v>
      </c>
      <c r="M2647" s="13">
        <f t="shared" si="3138"/>
        <v>1.496941508419283E-2</v>
      </c>
      <c r="N2647" s="13">
        <f t="shared" si="3139"/>
        <v>5.0509051906329344E-2</v>
      </c>
      <c r="O2647" s="13">
        <f t="shared" si="3140"/>
        <v>1.2388630349004568E-2</v>
      </c>
      <c r="P2647" s="13">
        <f t="shared" si="3141"/>
        <v>4.1801097092093849E-2</v>
      </c>
      <c r="Q2647" s="13">
        <f t="shared" si="3142"/>
        <v>8.5212558744870798E-2</v>
      </c>
      <c r="R2647" s="13">
        <f t="shared" si="3143"/>
        <v>5.12639141412895E-3</v>
      </c>
      <c r="S2647" s="13">
        <f t="shared" si="3144"/>
        <v>2.9181696617321038E-2</v>
      </c>
      <c r="T2647" s="13">
        <f t="shared" si="3145"/>
        <v>7.0521585876644421E-2</v>
      </c>
      <c r="U2647" s="13">
        <f t="shared" si="3146"/>
        <v>1.7297213589983235E-2</v>
      </c>
      <c r="V2647" s="13">
        <f t="shared" si="3147"/>
        <v>9.0542165605444532E-3</v>
      </c>
      <c r="W2647" s="13">
        <f t="shared" si="3148"/>
        <v>9.5839985029668825E-2</v>
      </c>
      <c r="X2647" s="13">
        <f t="shared" si="3149"/>
        <v>7.9316802995226768E-2</v>
      </c>
      <c r="Y2647" s="13">
        <f t="shared" si="3150"/>
        <v>3.2821140547111334E-2</v>
      </c>
      <c r="Z2647" s="13">
        <f t="shared" si="3151"/>
        <v>1.4141939391476865E-3</v>
      </c>
      <c r="AA2647" s="13">
        <f t="shared" si="3152"/>
        <v>4.7717024797751771E-3</v>
      </c>
      <c r="AB2647" s="13">
        <f t="shared" si="3153"/>
        <v>8.050219961066727E-3</v>
      </c>
      <c r="AC2647" s="13">
        <f t="shared" si="3154"/>
        <v>1.5802061378629786E-3</v>
      </c>
      <c r="AD2647" s="13">
        <f t="shared" si="3155"/>
        <v>8.0844621371964451E-2</v>
      </c>
      <c r="AE2647" s="13">
        <f t="shared" si="3156"/>
        <v>6.6906697706586249E-2</v>
      </c>
      <c r="AF2647" s="13">
        <f t="shared" si="3157"/>
        <v>2.7685862844258991E-2</v>
      </c>
      <c r="AG2647" s="13">
        <f t="shared" si="3158"/>
        <v>7.6375712019402841E-3</v>
      </c>
      <c r="AH2647" s="13">
        <f t="shared" si="3159"/>
        <v>2.9259536620779129E-4</v>
      </c>
      <c r="AI2647" s="13">
        <f t="shared" si="3160"/>
        <v>9.8726065489002112E-4</v>
      </c>
      <c r="AJ2647" s="13">
        <f t="shared" si="3161"/>
        <v>1.6655827693485867E-3</v>
      </c>
      <c r="AK2647" s="13">
        <f t="shared" si="3162"/>
        <v>1.873308700399182E-3</v>
      </c>
      <c r="AL2647" s="13">
        <f t="shared" si="3163"/>
        <v>1.7650482620148355E-4</v>
      </c>
      <c r="AM2647" s="13">
        <f t="shared" si="3164"/>
        <v>5.4556375840442886E-2</v>
      </c>
      <c r="AN2647" s="13">
        <f t="shared" si="3165"/>
        <v>4.5150646813335693E-2</v>
      </c>
      <c r="AO2647" s="13">
        <f t="shared" si="3166"/>
        <v>1.8683250823191336E-2</v>
      </c>
      <c r="AP2647" s="13">
        <f t="shared" si="3167"/>
        <v>5.1540621742053724E-3</v>
      </c>
      <c r="AQ2647" s="13">
        <f t="shared" si="3168"/>
        <v>1.0663705080140762E-3</v>
      </c>
      <c r="AR2647" s="13">
        <f t="shared" si="3169"/>
        <v>4.8430159941354949E-5</v>
      </c>
      <c r="AS2647" s="13">
        <f t="shared" si="3170"/>
        <v>1.6341062416612315E-4</v>
      </c>
      <c r="AT2647" s="13">
        <f t="shared" si="3171"/>
        <v>2.7568597876506294E-4</v>
      </c>
      <c r="AU2647" s="13">
        <f t="shared" si="3172"/>
        <v>3.1006861508337972E-4</v>
      </c>
      <c r="AV2647" s="13">
        <f t="shared" si="3173"/>
        <v>2.6155450439589701E-4</v>
      </c>
      <c r="AW2647" s="13">
        <f t="shared" si="3174"/>
        <v>1.3691055573007008E-5</v>
      </c>
      <c r="AX2647" s="13">
        <f t="shared" si="3175"/>
        <v>3.0680232590338457E-2</v>
      </c>
      <c r="AY2647" s="13">
        <f t="shared" si="3176"/>
        <v>2.5390842490869491E-2</v>
      </c>
      <c r="AZ2647" s="13">
        <f t="shared" si="3177"/>
        <v>1.0506681794178529E-2</v>
      </c>
      <c r="BA2647" s="13">
        <f t="shared" si="3178"/>
        <v>2.8984298141825158E-3</v>
      </c>
      <c r="BB2647" s="13">
        <f t="shared" si="3179"/>
        <v>5.9968234160261711E-4</v>
      </c>
      <c r="BC2647" s="13">
        <f t="shared" si="3180"/>
        <v>9.9258959887956166E-5</v>
      </c>
      <c r="BD2647" s="13">
        <f t="shared" si="3181"/>
        <v>6.680102349603227E-6</v>
      </c>
      <c r="BE2647" s="13">
        <f t="shared" si="3182"/>
        <v>2.2539667342913777E-5</v>
      </c>
      <c r="BF2647" s="13">
        <f t="shared" si="3183"/>
        <v>3.8026109282546355E-5</v>
      </c>
      <c r="BG2647" s="13">
        <f t="shared" si="3184"/>
        <v>4.2768598878568028E-5</v>
      </c>
      <c r="BH2647" s="13">
        <f t="shared" si="3185"/>
        <v>3.607691697653016E-5</v>
      </c>
      <c r="BI2647" s="13">
        <f t="shared" si="3186"/>
        <v>2.4345785883271899E-5</v>
      </c>
      <c r="BJ2647" s="14">
        <f t="shared" si="3187"/>
        <v>0.79208171237485048</v>
      </c>
      <c r="BK2647" s="14">
        <f t="shared" si="3188"/>
        <v>0.12215397880908611</v>
      </c>
      <c r="BL2647" s="14">
        <f t="shared" si="3189"/>
        <v>5.3682492347869482E-2</v>
      </c>
      <c r="BM2647" s="14">
        <f t="shared" si="3190"/>
        <v>0.73394808144503687</v>
      </c>
      <c r="BN2647" s="14">
        <f t="shared" si="3191"/>
        <v>0.21000714459062036</v>
      </c>
    </row>
    <row r="2648" spans="1:66" x14ac:dyDescent="0.25">
      <c r="A2648" t="s">
        <v>25</v>
      </c>
      <c r="B2648" t="s">
        <v>257</v>
      </c>
      <c r="C2648" t="s">
        <v>170</v>
      </c>
      <c r="D2648" s="7" t="s">
        <v>554</v>
      </c>
      <c r="E2648" s="10">
        <f>VLOOKUP(A2648,home!$A$2:$E$405,3,FALSE)</f>
        <v>1.37692307692308</v>
      </c>
      <c r="F2648" s="10">
        <f>VLOOKUP(B2648,home!$B$2:$E$405,3,FALSE)</f>
        <v>0.83</v>
      </c>
      <c r="G2648" s="10">
        <f>VLOOKUP(C2648,away!$B$2:$E$405,4,FALSE)</f>
        <v>0.83</v>
      </c>
      <c r="H2648" s="10">
        <f>VLOOKUP(A2648,away!$A$2:$E$405,3,FALSE)</f>
        <v>1.1615384615384601</v>
      </c>
      <c r="I2648" s="10">
        <f>VLOOKUP(C2648,away!$B$2:$E$405,3,FALSE)</f>
        <v>0.42</v>
      </c>
      <c r="J2648" s="10">
        <f>VLOOKUP(B2648,home!$B$2:$E$405,4,FALSE)</f>
        <v>1.48</v>
      </c>
      <c r="K2648" s="12">
        <f t="shared" si="3136"/>
        <v>0.94856230769230965</v>
      </c>
      <c r="L2648" s="12">
        <f t="shared" si="3137"/>
        <v>0.72201230769230673</v>
      </c>
      <c r="M2648" s="13">
        <f t="shared" si="3138"/>
        <v>0.1881389270507455</v>
      </c>
      <c r="N2648" s="13">
        <f t="shared" si="3139"/>
        <v>0.17846149481001022</v>
      </c>
      <c r="O2648" s="13">
        <f t="shared" si="3140"/>
        <v>0.13583862088666332</v>
      </c>
      <c r="P2648" s="13">
        <f t="shared" si="3141"/>
        <v>0.12885139570199411</v>
      </c>
      <c r="Q2648" s="13">
        <f t="shared" si="3142"/>
        <v>8.4640923675601207E-2</v>
      </c>
      <c r="R2648" s="13">
        <f t="shared" si="3143"/>
        <v>4.9038578070060075E-2</v>
      </c>
      <c r="S2648" s="13">
        <f t="shared" si="3144"/>
        <v>2.2061731767336126E-2</v>
      </c>
      <c r="T2648" s="13">
        <f t="shared" si="3145"/>
        <v>6.1111788628229233E-2</v>
      </c>
      <c r="U2648" s="13">
        <f t="shared" si="3146"/>
        <v>4.6516146780085671E-2</v>
      </c>
      <c r="V2648" s="13">
        <f t="shared" si="3147"/>
        <v>1.6788332220391247E-3</v>
      </c>
      <c r="W2648" s="13">
        <f t="shared" si="3148"/>
        <v>2.6762396628978984E-2</v>
      </c>
      <c r="X2648" s="13">
        <f t="shared" si="3149"/>
        <v>1.9322779749465929E-2</v>
      </c>
      <c r="Y2648" s="13">
        <f t="shared" si="3150"/>
        <v>6.9756423989710331E-3</v>
      </c>
      <c r="Z2648" s="13">
        <f t="shared" si="3151"/>
        <v>1.1802152306104473E-2</v>
      </c>
      <c r="AA2648" s="13">
        <f t="shared" si="3152"/>
        <v>1.1195076827214573E-2</v>
      </c>
      <c r="AB2648" s="13">
        <f t="shared" si="3153"/>
        <v>5.3096139550076766E-3</v>
      </c>
      <c r="AC2648" s="13">
        <f t="shared" si="3154"/>
        <v>7.1861790912185308E-5</v>
      </c>
      <c r="AD2648" s="13">
        <f t="shared" si="3155"/>
        <v>6.3464501764402964E-3</v>
      </c>
      <c r="AE2648" s="13">
        <f t="shared" si="3156"/>
        <v>4.5822151375459058E-3</v>
      </c>
      <c r="AF2648" s="13">
        <f t="shared" si="3157"/>
        <v>1.65420786290107E-3</v>
      </c>
      <c r="AG2648" s="13">
        <f t="shared" si="3158"/>
        <v>3.9811947883198687E-4</v>
      </c>
      <c r="AH2648" s="13">
        <f t="shared" si="3159"/>
        <v>2.1303248055666423E-3</v>
      </c>
      <c r="AI2648" s="13">
        <f t="shared" si="3160"/>
        <v>2.0207458137024648E-3</v>
      </c>
      <c r="AJ2648" s="13">
        <f t="shared" si="3161"/>
        <v>9.584016561525919E-4</v>
      </c>
      <c r="AK2648" s="13">
        <f t="shared" si="3162"/>
        <v>3.0303456221874474E-4</v>
      </c>
      <c r="AL2648" s="13">
        <f t="shared" si="3163"/>
        <v>1.9686499124516548E-6</v>
      </c>
      <c r="AM2648" s="13">
        <f t="shared" si="3164"/>
        <v>1.2040006850036953E-3</v>
      </c>
      <c r="AN2648" s="13">
        <f t="shared" si="3165"/>
        <v>8.6930331304263617E-4</v>
      </c>
      <c r="AO2648" s="13">
        <f t="shared" si="3166"/>
        <v>3.138238455672407E-4</v>
      </c>
      <c r="AP2648" s="13">
        <f t="shared" si="3167"/>
        <v>7.5528226315625853E-5</v>
      </c>
      <c r="AQ2648" s="13">
        <f t="shared" si="3168"/>
        <v>1.3633077244512956E-5</v>
      </c>
      <c r="AR2648" s="13">
        <f t="shared" si="3169"/>
        <v>3.0762414580026725E-4</v>
      </c>
      <c r="AS2648" s="13">
        <f t="shared" si="3170"/>
        <v>2.9180066964217699E-4</v>
      </c>
      <c r="AT2648" s="13">
        <f t="shared" si="3171"/>
        <v>1.3839555829097232E-4</v>
      </c>
      <c r="AU2648" s="13">
        <f t="shared" si="3172"/>
        <v>4.3758936715616765E-5</v>
      </c>
      <c r="AV2648" s="13">
        <f t="shared" si="3173"/>
        <v>1.0377019498281791E-5</v>
      </c>
      <c r="AW2648" s="13">
        <f t="shared" si="3174"/>
        <v>3.7452124230809202E-8</v>
      </c>
      <c r="AX2648" s="13">
        <f t="shared" si="3175"/>
        <v>1.903449447050377E-4</v>
      </c>
      <c r="AY2648" s="13">
        <f t="shared" si="3176"/>
        <v>1.3743139278404881E-4</v>
      </c>
      <c r="AZ2648" s="13">
        <f t="shared" si="3177"/>
        <v>4.9613578526689452E-5</v>
      </c>
      <c r="BA2648" s="13">
        <f t="shared" si="3178"/>
        <v>1.1940538108309509E-5</v>
      </c>
      <c r="BB2648" s="13">
        <f t="shared" si="3179"/>
        <v>2.1553038686671193E-6</v>
      </c>
      <c r="BC2648" s="13">
        <f t="shared" si="3180"/>
        <v>3.1123118399890068E-7</v>
      </c>
      <c r="BD2648" s="13">
        <f t="shared" si="3181"/>
        <v>3.701806990185426E-5</v>
      </c>
      <c r="BE2648" s="13">
        <f t="shared" si="3182"/>
        <v>3.5113945812418105E-5</v>
      </c>
      <c r="BF2648" s="13">
        <f t="shared" si="3183"/>
        <v>1.6653882736005014E-5</v>
      </c>
      <c r="BG2648" s="13">
        <f t="shared" si="3184"/>
        <v>5.2657484800340117E-6</v>
      </c>
      <c r="BH2648" s="13">
        <f t="shared" si="3185"/>
        <v>1.2487226324870831E-6</v>
      </c>
      <c r="BI2648" s="13">
        <f t="shared" si="3186"/>
        <v>2.3689824438791281E-7</v>
      </c>
      <c r="BJ2648" s="14">
        <f t="shared" si="3187"/>
        <v>0.39312410468332637</v>
      </c>
      <c r="BK2648" s="14">
        <f t="shared" si="3188"/>
        <v>0.34094214957572355</v>
      </c>
      <c r="BL2648" s="14">
        <f t="shared" si="3189"/>
        <v>0.25419803695442628</v>
      </c>
      <c r="BM2648" s="14">
        <f t="shared" si="3190"/>
        <v>0.23495910938384634</v>
      </c>
      <c r="BN2648" s="14">
        <f t="shared" si="3191"/>
        <v>0.76496994019507436</v>
      </c>
    </row>
    <row r="2649" spans="1:66" x14ac:dyDescent="0.25">
      <c r="A2649" t="s">
        <v>25</v>
      </c>
      <c r="B2649" t="s">
        <v>168</v>
      </c>
      <c r="C2649" t="s">
        <v>172</v>
      </c>
      <c r="D2649" s="7" t="s">
        <v>554</v>
      </c>
      <c r="E2649" s="10">
        <f>VLOOKUP(A2649,home!$A$2:$E$405,3,FALSE)</f>
        <v>1.37692307692308</v>
      </c>
      <c r="F2649" s="10">
        <f>VLOOKUP(B2649,home!$B$2:$E$405,3,FALSE)</f>
        <v>1.04</v>
      </c>
      <c r="G2649" s="10">
        <f>VLOOKUP(C2649,away!$B$2:$E$405,4,FALSE)</f>
        <v>0.97</v>
      </c>
      <c r="H2649" s="10">
        <f>VLOOKUP(A2649,away!$A$2:$E$405,3,FALSE)</f>
        <v>1.1615384615384601</v>
      </c>
      <c r="I2649" s="10">
        <f>VLOOKUP(C2649,away!$B$2:$E$405,3,FALSE)</f>
        <v>1.21</v>
      </c>
      <c r="J2649" s="10">
        <f>VLOOKUP(B2649,home!$B$2:$E$405,4,FALSE)</f>
        <v>0.74</v>
      </c>
      <c r="K2649" s="12">
        <f t="shared" si="3136"/>
        <v>1.3890400000000032</v>
      </c>
      <c r="L2649" s="12">
        <f t="shared" si="3137"/>
        <v>1.0400415384615371</v>
      </c>
      <c r="M2649" s="13">
        <f t="shared" si="3138"/>
        <v>8.8117728171123955E-2</v>
      </c>
      <c r="N2649" s="13">
        <f t="shared" si="3139"/>
        <v>0.1223990491388183</v>
      </c>
      <c r="O2649" s="13">
        <f t="shared" si="3140"/>
        <v>9.1646097572831292E-2</v>
      </c>
      <c r="P2649" s="13">
        <f t="shared" si="3141"/>
        <v>0.12730009537256587</v>
      </c>
      <c r="Q2649" s="13">
        <f t="shared" si="3142"/>
        <v>8.5008587607892303E-2</v>
      </c>
      <c r="R2649" s="13">
        <f t="shared" si="3143"/>
        <v>4.7657874156821795E-2</v>
      </c>
      <c r="S2649" s="13">
        <f t="shared" si="3144"/>
        <v>4.5976316622671459E-2</v>
      </c>
      <c r="T2649" s="13">
        <f t="shared" si="3145"/>
        <v>8.8412462238154674E-2</v>
      </c>
      <c r="U2649" s="13">
        <f t="shared" si="3146"/>
        <v>6.6198693518791887E-2</v>
      </c>
      <c r="V2649" s="13">
        <f t="shared" si="3147"/>
        <v>7.3800125915125378E-3</v>
      </c>
      <c r="W2649" s="13">
        <f t="shared" si="3148"/>
        <v>3.9360109510289003E-2</v>
      </c>
      <c r="X2649" s="13">
        <f t="shared" si="3149"/>
        <v>4.0936148849095556E-2</v>
      </c>
      <c r="Y2649" s="13">
        <f t="shared" si="3150"/>
        <v>2.1287647613851907E-2</v>
      </c>
      <c r="Z2649" s="13">
        <f t="shared" si="3151"/>
        <v>1.6522056252622427E-2</v>
      </c>
      <c r="AA2649" s="13">
        <f t="shared" si="3152"/>
        <v>2.2949797017142705E-2</v>
      </c>
      <c r="AB2649" s="13">
        <f t="shared" si="3153"/>
        <v>1.5939093024345992E-2</v>
      </c>
      <c r="AC2649" s="13">
        <f t="shared" si="3154"/>
        <v>6.6635023837500877E-4</v>
      </c>
      <c r="AD2649" s="13">
        <f t="shared" si="3155"/>
        <v>1.3668191628542988E-2</v>
      </c>
      <c r="AE2649" s="13">
        <f t="shared" si="3156"/>
        <v>1.4215487049336954E-2</v>
      </c>
      <c r="AF2649" s="13">
        <f t="shared" si="3157"/>
        <v>7.3923485103862298E-3</v>
      </c>
      <c r="AG2649" s="13">
        <f t="shared" si="3158"/>
        <v>2.5627831725286493E-3</v>
      </c>
      <c r="AH2649" s="13">
        <f t="shared" si="3159"/>
        <v>4.2959062008813718E-3</v>
      </c>
      <c r="AI2649" s="13">
        <f t="shared" si="3160"/>
        <v>5.9671855492722733E-3</v>
      </c>
      <c r="AJ2649" s="13">
        <f t="shared" si="3161"/>
        <v>4.1443297076805899E-3</v>
      </c>
      <c r="AK2649" s="13">
        <f t="shared" si="3162"/>
        <v>1.9188799123855537E-3</v>
      </c>
      <c r="AL2649" s="13">
        <f t="shared" si="3163"/>
        <v>3.8505962719301303E-5</v>
      </c>
      <c r="AM2649" s="13">
        <f t="shared" si="3164"/>
        <v>3.7971329799422792E-3</v>
      </c>
      <c r="AN2649" s="13">
        <f t="shared" si="3165"/>
        <v>3.9491760262022092E-3</v>
      </c>
      <c r="AO2649" s="13">
        <f t="shared" si="3166"/>
        <v>2.0536535549733823E-3</v>
      </c>
      <c r="AP2649" s="13">
        <f t="shared" si="3167"/>
        <v>7.1196166759384056E-4</v>
      </c>
      <c r="AQ2649" s="13">
        <f t="shared" si="3168"/>
        <v>1.8511742702248486E-4</v>
      </c>
      <c r="AR2649" s="13">
        <f t="shared" si="3169"/>
        <v>8.9358417885022391E-4</v>
      </c>
      <c r="AS2649" s="13">
        <f t="shared" si="3170"/>
        <v>1.2412241677901179E-3</v>
      </c>
      <c r="AT2649" s="13">
        <f t="shared" si="3171"/>
        <v>8.620550090135948E-4</v>
      </c>
      <c r="AU2649" s="13">
        <f t="shared" si="3172"/>
        <v>3.9914296324008227E-4</v>
      </c>
      <c r="AV2649" s="13">
        <f t="shared" si="3173"/>
        <v>1.3860638541475127E-4</v>
      </c>
      <c r="AW2649" s="13">
        <f t="shared" si="3174"/>
        <v>1.5452221414830879E-6</v>
      </c>
      <c r="AX2649" s="13">
        <f t="shared" si="3175"/>
        <v>8.7906159907650541E-4</v>
      </c>
      <c r="AY2649" s="13">
        <f t="shared" si="3176"/>
        <v>9.1426057790598757E-4</v>
      </c>
      <c r="AZ2649" s="13">
        <f t="shared" si="3177"/>
        <v>4.754344890000386E-4</v>
      </c>
      <c r="BA2649" s="13">
        <f t="shared" si="3178"/>
        <v>1.6482387245909166E-4</v>
      </c>
      <c r="BB2649" s="13">
        <f t="shared" si="3179"/>
        <v>4.2855918471885463E-5</v>
      </c>
      <c r="BC2649" s="13">
        <f t="shared" si="3180"/>
        <v>8.9143870759363953E-6</v>
      </c>
      <c r="BD2649" s="13">
        <f t="shared" si="3181"/>
        <v>1.5489411068604595E-4</v>
      </c>
      <c r="BE2649" s="13">
        <f t="shared" si="3182"/>
        <v>2.1515411550734575E-4</v>
      </c>
      <c r="BF2649" s="13">
        <f t="shared" si="3183"/>
        <v>1.4942883630216216E-4</v>
      </c>
      <c r="BG2649" s="13">
        <f t="shared" si="3184"/>
        <v>6.9187543592385284E-5</v>
      </c>
      <c r="BH2649" s="13">
        <f t="shared" si="3185"/>
        <v>2.4026066387891763E-5</v>
      </c>
      <c r="BI2649" s="13">
        <f t="shared" si="3186"/>
        <v>6.6746334510874501E-6</v>
      </c>
      <c r="BJ2649" s="14">
        <f t="shared" si="3187"/>
        <v>0.44842520781862033</v>
      </c>
      <c r="BK2649" s="14">
        <f t="shared" si="3188"/>
        <v>0.2703932695368742</v>
      </c>
      <c r="BL2649" s="14">
        <f t="shared" si="3189"/>
        <v>0.26487183467038899</v>
      </c>
      <c r="BM2649" s="14">
        <f t="shared" si="3190"/>
        <v>0.43717022090268787</v>
      </c>
      <c r="BN2649" s="14">
        <f t="shared" si="3191"/>
        <v>0.5621294320200535</v>
      </c>
    </row>
    <row r="2650" spans="1:66" x14ac:dyDescent="0.25">
      <c r="A2650" t="s">
        <v>178</v>
      </c>
      <c r="B2650" t="s">
        <v>270</v>
      </c>
      <c r="C2650" t="s">
        <v>268</v>
      </c>
      <c r="D2650" s="7" t="s">
        <v>554</v>
      </c>
      <c r="E2650" s="10">
        <f>VLOOKUP(A2650,home!$A$2:$E$405,3,FALSE)</f>
        <v>1.73913043478261</v>
      </c>
      <c r="F2650" s="10">
        <f>VLOOKUP(B2650,home!$B$2:$E$405,3,FALSE)</f>
        <v>0.48</v>
      </c>
      <c r="G2650" s="10">
        <f>VLOOKUP(C2650,away!$B$2:$E$405,4,FALSE)</f>
        <v>1.05</v>
      </c>
      <c r="H2650" s="10">
        <f>VLOOKUP(A2650,away!$A$2:$E$405,3,FALSE)</f>
        <v>1.3217391304347801</v>
      </c>
      <c r="I2650" s="10">
        <f>VLOOKUP(C2650,away!$B$2:$E$405,3,FALSE)</f>
        <v>0.86</v>
      </c>
      <c r="J2650" s="10">
        <f>VLOOKUP(B2650,home!$B$2:$E$405,4,FALSE)</f>
        <v>0.5</v>
      </c>
      <c r="K2650" s="12">
        <f t="shared" si="3136"/>
        <v>0.87652173913043552</v>
      </c>
      <c r="L2650" s="12">
        <f t="shared" si="3137"/>
        <v>0.56834782608695544</v>
      </c>
      <c r="M2650" s="13">
        <f t="shared" si="3138"/>
        <v>0.2357768280495986</v>
      </c>
      <c r="N2650" s="13">
        <f t="shared" si="3139"/>
        <v>0.20666351536869185</v>
      </c>
      <c r="O2650" s="13">
        <f t="shared" si="3140"/>
        <v>0.13400324766366728</v>
      </c>
      <c r="P2650" s="13">
        <f t="shared" si="3141"/>
        <v>0.11745675969128412</v>
      </c>
      <c r="Q2650" s="13">
        <f t="shared" si="3142"/>
        <v>9.0572531952887628E-2</v>
      </c>
      <c r="R2650" s="13">
        <f t="shared" si="3143"/>
        <v>3.8080227249118595E-2</v>
      </c>
      <c r="S2650" s="13">
        <f t="shared" si="3144"/>
        <v>1.4628335735216824E-2</v>
      </c>
      <c r="T2650" s="13">
        <f t="shared" si="3145"/>
        <v>5.1476701638614994E-2</v>
      </c>
      <c r="U2650" s="13">
        <f t="shared" si="3146"/>
        <v>3.3378147014879636E-2</v>
      </c>
      <c r="V2650" s="13">
        <f t="shared" si="3147"/>
        <v>8.0970963061793822E-4</v>
      </c>
      <c r="W2650" s="13">
        <f t="shared" si="3148"/>
        <v>2.6462931074930668E-2</v>
      </c>
      <c r="X2650" s="13">
        <f t="shared" si="3149"/>
        <v>1.5040149348325786E-2</v>
      </c>
      <c r="Y2650" s="13">
        <f t="shared" si="3150"/>
        <v>4.2740180930720502E-3</v>
      </c>
      <c r="Z2650" s="13">
        <f t="shared" si="3151"/>
        <v>7.2142714579779329E-3</v>
      </c>
      <c r="AA2650" s="13">
        <f t="shared" si="3152"/>
        <v>6.3234657649058812E-3</v>
      </c>
      <c r="AB2650" s="13">
        <f t="shared" si="3153"/>
        <v>2.7713276047935361E-3</v>
      </c>
      <c r="AC2650" s="13">
        <f t="shared" si="3154"/>
        <v>2.5210776195106748E-5</v>
      </c>
      <c r="AD2650" s="13">
        <f t="shared" si="3155"/>
        <v>5.7988335920717672E-3</v>
      </c>
      <c r="AE2650" s="13">
        <f t="shared" si="3156"/>
        <v>3.2957544658939997E-3</v>
      </c>
      <c r="AF2650" s="13">
        <f t="shared" si="3157"/>
        <v>9.3656744300361493E-4</v>
      </c>
      <c r="AG2650" s="13">
        <f t="shared" si="3158"/>
        <v>1.7743202340497437E-4</v>
      </c>
      <c r="AH2650" s="13">
        <f t="shared" si="3159"/>
        <v>1.0250538749857323E-3</v>
      </c>
      <c r="AI2650" s="13">
        <f t="shared" si="3160"/>
        <v>8.9848200520488625E-4</v>
      </c>
      <c r="AJ2650" s="13">
        <f t="shared" si="3161"/>
        <v>3.937695048897939E-4</v>
      </c>
      <c r="AK2650" s="13">
        <f t="shared" si="3162"/>
        <v>1.1504917708084423E-4</v>
      </c>
      <c r="AL2650" s="13">
        <f t="shared" si="3163"/>
        <v>5.0236931350293345E-7</v>
      </c>
      <c r="AM2650" s="13">
        <f t="shared" si="3164"/>
        <v>1.0165607410101475E-3</v>
      </c>
      <c r="AN2650" s="13">
        <f t="shared" si="3165"/>
        <v>5.7776008723846187E-4</v>
      </c>
      <c r="AO2650" s="13">
        <f t="shared" si="3166"/>
        <v>1.6418434479089478E-4</v>
      </c>
      <c r="AP2650" s="13">
        <f t="shared" si="3167"/>
        <v>3.1104605146472069E-5</v>
      </c>
      <c r="AQ2650" s="13">
        <f t="shared" si="3168"/>
        <v>4.4195586790726319E-6</v>
      </c>
      <c r="AR2650" s="13">
        <f t="shared" si="3169"/>
        <v>1.1651742829403017E-4</v>
      </c>
      <c r="AS2650" s="13">
        <f t="shared" si="3170"/>
        <v>1.0213005888728916E-4</v>
      </c>
      <c r="AT2650" s="13">
        <f t="shared" si="3171"/>
        <v>4.4759608416690234E-5</v>
      </c>
      <c r="AU2650" s="13">
        <f t="shared" si="3172"/>
        <v>1.3077589937398201E-5</v>
      </c>
      <c r="AV2650" s="13">
        <f t="shared" si="3173"/>
        <v>2.8656979688907379E-6</v>
      </c>
      <c r="AW2650" s="13">
        <f t="shared" si="3174"/>
        <v>6.9518036541054581E-9</v>
      </c>
      <c r="AX2650" s="13">
        <f t="shared" si="3175"/>
        <v>1.4850626477365641E-4</v>
      </c>
      <c r="AY2650" s="13">
        <f t="shared" si="3176"/>
        <v>8.4403212744401439E-5</v>
      </c>
      <c r="AZ2650" s="13">
        <f t="shared" si="3177"/>
        <v>2.3985191239017686E-5</v>
      </c>
      <c r="BA2650" s="13">
        <f t="shared" si="3178"/>
        <v>4.5439770996585309E-6</v>
      </c>
      <c r="BB2650" s="13">
        <f t="shared" si="3179"/>
        <v>6.4563987659495872E-7</v>
      </c>
      <c r="BC2650" s="13">
        <f t="shared" si="3180"/>
        <v>7.3389604059559006E-8</v>
      </c>
      <c r="BD2650" s="13">
        <f t="shared" si="3181"/>
        <v>1.1037071178692456E-5</v>
      </c>
      <c r="BE2650" s="13">
        <f t="shared" si="3182"/>
        <v>9.6742328244539191E-6</v>
      </c>
      <c r="BF2650" s="13">
        <f t="shared" si="3183"/>
        <v>4.2398376900215466E-6</v>
      </c>
      <c r="BG2650" s="13">
        <f t="shared" si="3184"/>
        <v>1.2387699685628183E-6</v>
      </c>
      <c r="BH2650" s="13">
        <f t="shared" si="3185"/>
        <v>2.71452201806809E-7</v>
      </c>
      <c r="BI2650" s="13">
        <f t="shared" si="3186"/>
        <v>4.7586751203698055E-8</v>
      </c>
      <c r="BJ2650" s="14">
        <f t="shared" si="3187"/>
        <v>0.40675462201309975</v>
      </c>
      <c r="BK2650" s="14">
        <f t="shared" si="3188"/>
        <v>0.36878174946497044</v>
      </c>
      <c r="BL2650" s="14">
        <f t="shared" si="3189"/>
        <v>0.2172946291936452</v>
      </c>
      <c r="BM2650" s="14">
        <f t="shared" si="3190"/>
        <v>0.17740776589350457</v>
      </c>
      <c r="BN2650" s="14">
        <f t="shared" si="3191"/>
        <v>0.822553109975248</v>
      </c>
    </row>
    <row r="2651" spans="1:66" x14ac:dyDescent="0.25">
      <c r="A2651" t="s">
        <v>178</v>
      </c>
      <c r="B2651" t="s">
        <v>185</v>
      </c>
      <c r="C2651" t="s">
        <v>181</v>
      </c>
      <c r="D2651" s="7" t="s">
        <v>554</v>
      </c>
      <c r="E2651" s="10">
        <f>VLOOKUP(A2651,home!$A$2:$E$405,3,FALSE)</f>
        <v>1.73913043478261</v>
      </c>
      <c r="F2651" s="10">
        <f>VLOOKUP(B2651,home!$B$2:$E$405,3,FALSE)</f>
        <v>0.67</v>
      </c>
      <c r="G2651" s="10">
        <f>VLOOKUP(C2651,away!$B$2:$E$405,4,FALSE)</f>
        <v>0.86</v>
      </c>
      <c r="H2651" s="10">
        <f>VLOOKUP(A2651,away!$A$2:$E$405,3,FALSE)</f>
        <v>1.3217391304347801</v>
      </c>
      <c r="I2651" s="10">
        <f>VLOOKUP(C2651,away!$B$2:$E$405,3,FALSE)</f>
        <v>1.1499999999999999</v>
      </c>
      <c r="J2651" s="10">
        <f>VLOOKUP(B2651,home!$B$2:$E$405,4,FALSE)</f>
        <v>1.89</v>
      </c>
      <c r="K2651" s="12">
        <f t="shared" si="3136"/>
        <v>1.0020869565217398</v>
      </c>
      <c r="L2651" s="12">
        <f t="shared" si="3137"/>
        <v>2.872799999999994</v>
      </c>
      <c r="M2651" s="13">
        <f t="shared" si="3138"/>
        <v>2.0756684148855151E-2</v>
      </c>
      <c r="N2651" s="13">
        <f t="shared" si="3139"/>
        <v>2.0800002446209293E-2</v>
      </c>
      <c r="O2651" s="13">
        <f t="shared" si="3140"/>
        <v>5.9629802222830951E-2</v>
      </c>
      <c r="P2651" s="13">
        <f t="shared" si="3141"/>
        <v>5.9754247027469939E-2</v>
      </c>
      <c r="Q2651" s="13">
        <f t="shared" si="3142"/>
        <v>1.0421705573483306E-2</v>
      </c>
      <c r="R2651" s="13">
        <f t="shared" si="3143"/>
        <v>8.5652247912874221E-2</v>
      </c>
      <c r="S2651" s="13">
        <f t="shared" si="3144"/>
        <v>4.3005062998186516E-2</v>
      </c>
      <c r="T2651" s="13">
        <f t="shared" si="3145"/>
        <v>2.9939475771502778E-2</v>
      </c>
      <c r="U2651" s="13">
        <f t="shared" si="3146"/>
        <v>8.5831000430257667E-2</v>
      </c>
      <c r="V2651" s="13">
        <f t="shared" si="3147"/>
        <v>1.3755864212205163E-2</v>
      </c>
      <c r="W2651" s="13">
        <f t="shared" si="3148"/>
        <v>3.4811517399658473E-3</v>
      </c>
      <c r="X2651" s="13">
        <f t="shared" si="3149"/>
        <v>1.0000652718573866E-2</v>
      </c>
      <c r="Y2651" s="13">
        <f t="shared" si="3150"/>
        <v>1.4364937564959476E-2</v>
      </c>
      <c r="Z2651" s="13">
        <f t="shared" si="3151"/>
        <v>8.2020592601368181E-2</v>
      </c>
      <c r="AA2651" s="13">
        <f t="shared" si="3152"/>
        <v>8.2191766012014555E-2</v>
      </c>
      <c r="AB2651" s="13">
        <f t="shared" si="3153"/>
        <v>4.1181648327063315E-2</v>
      </c>
      <c r="AC2651" s="13">
        <f t="shared" si="3154"/>
        <v>2.4750199210460625E-3</v>
      </c>
      <c r="AD2651" s="13">
        <f t="shared" si="3155"/>
        <v>8.7210418807318372E-4</v>
      </c>
      <c r="AE2651" s="13">
        <f t="shared" si="3156"/>
        <v>2.505380911496637E-3</v>
      </c>
      <c r="AF2651" s="13">
        <f t="shared" si="3157"/>
        <v>3.5987291412737628E-3</v>
      </c>
      <c r="AG2651" s="13">
        <f t="shared" si="3158"/>
        <v>3.4461430256837477E-3</v>
      </c>
      <c r="AH2651" s="13">
        <f t="shared" si="3159"/>
        <v>5.8907189606302507E-2</v>
      </c>
      <c r="AI2651" s="13">
        <f t="shared" si="3160"/>
        <v>5.9030126349828738E-2</v>
      </c>
      <c r="AJ2651" s="13">
        <f t="shared" si="3161"/>
        <v>2.9576659828496818E-2</v>
      </c>
      <c r="AK2651" s="13">
        <f t="shared" si="3162"/>
        <v>9.8794616772057281E-3</v>
      </c>
      <c r="AL2651" s="13">
        <f t="shared" si="3163"/>
        <v>2.8500303940550689E-4</v>
      </c>
      <c r="AM2651" s="13">
        <f t="shared" si="3164"/>
        <v>1.74784846319224E-4</v>
      </c>
      <c r="AN2651" s="13">
        <f t="shared" si="3165"/>
        <v>5.0212190650586561E-4</v>
      </c>
      <c r="AO2651" s="13">
        <f t="shared" si="3166"/>
        <v>7.212479065050241E-4</v>
      </c>
      <c r="AP2651" s="13">
        <f t="shared" si="3167"/>
        <v>6.9066699526920954E-4</v>
      </c>
      <c r="AQ2651" s="13">
        <f t="shared" si="3168"/>
        <v>4.9603703600234537E-4</v>
      </c>
      <c r="AR2651" s="13">
        <f t="shared" si="3169"/>
        <v>3.3845714860197093E-2</v>
      </c>
      <c r="AS2651" s="13">
        <f t="shared" si="3170"/>
        <v>3.3916349395557523E-2</v>
      </c>
      <c r="AT2651" s="13">
        <f t="shared" si="3171"/>
        <v>1.6993565671061094E-2</v>
      </c>
      <c r="AU2651" s="13">
        <f t="shared" si="3172"/>
        <v>5.6763435012553111E-3</v>
      </c>
      <c r="AV2651" s="13">
        <f t="shared" si="3173"/>
        <v>1.4220474458362226E-3</v>
      </c>
      <c r="AW2651" s="13">
        <f t="shared" si="3174"/>
        <v>2.2790706702913258E-5</v>
      </c>
      <c r="AX2651" s="13">
        <f t="shared" si="3175"/>
        <v>2.9191602449025188E-5</v>
      </c>
      <c r="AY2651" s="13">
        <f t="shared" si="3176"/>
        <v>8.3861635515559383E-5</v>
      </c>
      <c r="AZ2651" s="13">
        <f t="shared" si="3177"/>
        <v>1.204588532545493E-4</v>
      </c>
      <c r="BA2651" s="13">
        <f t="shared" si="3178"/>
        <v>1.1535139787655614E-4</v>
      </c>
      <c r="BB2651" s="13">
        <f t="shared" si="3179"/>
        <v>8.2845373954942462E-5</v>
      </c>
      <c r="BC2651" s="13">
        <f t="shared" si="3180"/>
        <v>4.7599638059551635E-5</v>
      </c>
      <c r="BD2651" s="13">
        <f t="shared" si="3181"/>
        <v>1.6205328275062322E-2</v>
      </c>
      <c r="BE2651" s="13">
        <f t="shared" si="3182"/>
        <v>1.6239148090592896E-2</v>
      </c>
      <c r="BF2651" s="13">
        <f t="shared" si="3183"/>
        <v>8.136519243304028E-3</v>
      </c>
      <c r="BG2651" s="13">
        <f t="shared" si="3184"/>
        <v>2.7178332684010351E-3</v>
      </c>
      <c r="BH2651" s="13">
        <f t="shared" si="3185"/>
        <v>6.8087631706638147E-4</v>
      </c>
      <c r="BI2651" s="13">
        <f t="shared" si="3186"/>
        <v>1.3645945526735633E-4</v>
      </c>
      <c r="BJ2651" s="14">
        <f t="shared" si="3187"/>
        <v>0.10249445027293373</v>
      </c>
      <c r="BK2651" s="14">
        <f t="shared" si="3188"/>
        <v>0.14011574298268389</v>
      </c>
      <c r="BL2651" s="14">
        <f t="shared" si="3189"/>
        <v>0.64785008789047571</v>
      </c>
      <c r="BM2651" s="14">
        <f t="shared" si="3190"/>
        <v>0.71540511348692615</v>
      </c>
      <c r="BN2651" s="14">
        <f t="shared" si="3191"/>
        <v>0.25701468933172289</v>
      </c>
    </row>
    <row r="2652" spans="1:66" x14ac:dyDescent="0.25">
      <c r="A2652" t="s">
        <v>178</v>
      </c>
      <c r="B2652" t="s">
        <v>274</v>
      </c>
      <c r="C2652" t="s">
        <v>186</v>
      </c>
      <c r="D2652" s="7" t="s">
        <v>554</v>
      </c>
      <c r="E2652" s="10">
        <f>VLOOKUP(A2652,home!$A$2:$E$405,3,FALSE)</f>
        <v>1.73913043478261</v>
      </c>
      <c r="F2652" s="10">
        <f>VLOOKUP(B2652,home!$B$2:$E$405,3,FALSE)</f>
        <v>1.63</v>
      </c>
      <c r="G2652" s="10">
        <f>VLOOKUP(C2652,away!$B$2:$E$405,4,FALSE)</f>
        <v>0.99</v>
      </c>
      <c r="H2652" s="10">
        <f>VLOOKUP(A2652,away!$A$2:$E$405,3,FALSE)</f>
        <v>1.3217391304347801</v>
      </c>
      <c r="I2652" s="10">
        <f>VLOOKUP(C2652,away!$B$2:$E$405,3,FALSE)</f>
        <v>0.74</v>
      </c>
      <c r="J2652" s="10">
        <f>VLOOKUP(B2652,home!$B$2:$E$405,4,FALSE)</f>
        <v>0.76</v>
      </c>
      <c r="K2652" s="12">
        <f t="shared" si="3136"/>
        <v>2.8064347826086973</v>
      </c>
      <c r="L2652" s="12">
        <f t="shared" si="3137"/>
        <v>0.74334608695652038</v>
      </c>
      <c r="M2652" s="13">
        <f t="shared" si="3138"/>
        <v>2.8730934786718194E-2</v>
      </c>
      <c r="N2652" s="13">
        <f t="shared" si="3139"/>
        <v>8.0631494722308142E-2</v>
      </c>
      <c r="O2652" s="13">
        <f t="shared" si="3140"/>
        <v>2.1357027948309938E-2</v>
      </c>
      <c r="P2652" s="13">
        <f t="shared" si="3141"/>
        <v>5.9937106087283074E-2</v>
      </c>
      <c r="Q2652" s="13">
        <f t="shared" si="3142"/>
        <v>0.1131435156812076</v>
      </c>
      <c r="R2652" s="13">
        <f t="shared" si="3143"/>
        <v>7.9378315771986164E-3</v>
      </c>
      <c r="S2652" s="13">
        <f t="shared" si="3144"/>
        <v>3.1259483138875763E-2</v>
      </c>
      <c r="T2652" s="13">
        <f t="shared" si="3145"/>
        <v>8.4104789646129371E-2</v>
      </c>
      <c r="U2652" s="13">
        <f t="shared" si="3146"/>
        <v>2.2277006636739854E-2</v>
      </c>
      <c r="V2652" s="13">
        <f t="shared" si="3147"/>
        <v>7.2457825647859108E-3</v>
      </c>
      <c r="W2652" s="13">
        <f t="shared" si="3148"/>
        <v>0.10584329927812453</v>
      </c>
      <c r="X2652" s="13">
        <f t="shared" si="3149"/>
        <v>7.8678202348961765E-2</v>
      </c>
      <c r="Y2652" s="13">
        <f t="shared" si="3150"/>
        <v>2.9242566922437017E-2</v>
      </c>
      <c r="Z2652" s="13">
        <f t="shared" si="3151"/>
        <v>1.966852013943499E-3</v>
      </c>
      <c r="AA2652" s="13">
        <f t="shared" si="3152"/>
        <v>5.5198419041750015E-3</v>
      </c>
      <c r="AB2652" s="13">
        <f t="shared" si="3153"/>
        <v>7.7455381571888762E-3</v>
      </c>
      <c r="AC2652" s="13">
        <f t="shared" si="3154"/>
        <v>9.4473787899455235E-4</v>
      </c>
      <c r="AD2652" s="13">
        <f t="shared" si="3155"/>
        <v>7.4260579150047676E-2</v>
      </c>
      <c r="AE2652" s="13">
        <f t="shared" si="3156"/>
        <v>5.5201310926312905E-2</v>
      </c>
      <c r="AF2652" s="13">
        <f t="shared" si="3157"/>
        <v>2.0516839235972452E-2</v>
      </c>
      <c r="AG2652" s="13">
        <f t="shared" si="3158"/>
        <v>5.0837040542587092E-3</v>
      </c>
      <c r="AH2652" s="13">
        <f t="shared" si="3159"/>
        <v>3.6551293704686281E-4</v>
      </c>
      <c r="AI2652" s="13">
        <f t="shared" si="3160"/>
        <v>1.0257882200217789E-3</v>
      </c>
      <c r="AJ2652" s="13">
        <f t="shared" si="3161"/>
        <v>1.4394038701296922E-3</v>
      </c>
      <c r="AK2652" s="13">
        <f t="shared" si="3162"/>
        <v>1.3465310291178466E-3</v>
      </c>
      <c r="AL2652" s="13">
        <f t="shared" si="3163"/>
        <v>7.8834684493660087E-5</v>
      </c>
      <c r="AM2652" s="13">
        <f t="shared" si="3164"/>
        <v>4.1681494460672E-2</v>
      </c>
      <c r="AN2652" s="13">
        <f t="shared" si="3165"/>
        <v>3.098377580584041E-2</v>
      </c>
      <c r="AO2652" s="13">
        <f t="shared" si="3166"/>
        <v>1.1515834252204787E-2</v>
      </c>
      <c r="AP2652" s="13">
        <f t="shared" si="3167"/>
        <v>2.8534167764720985E-3</v>
      </c>
      <c r="AQ2652" s="13">
        <f t="shared" si="3168"/>
        <v>5.3026904881165566E-4</v>
      </c>
      <c r="AR2652" s="13">
        <f t="shared" si="3169"/>
        <v>5.4340522297154099E-5</v>
      </c>
      <c r="AS2652" s="13">
        <f t="shared" si="3170"/>
        <v>1.5250313187985674E-4</v>
      </c>
      <c r="AT2652" s="13">
        <f t="shared" si="3171"/>
        <v>2.1399504688219566E-4</v>
      </c>
      <c r="AU2652" s="13">
        <f t="shared" si="3172"/>
        <v>2.0018771429205758E-4</v>
      </c>
      <c r="AV2652" s="13">
        <f t="shared" si="3173"/>
        <v>1.4045344111004066E-4</v>
      </c>
      <c r="AW2652" s="13">
        <f t="shared" si="3174"/>
        <v>4.5683655410009406E-6</v>
      </c>
      <c r="AX2652" s="13">
        <f t="shared" si="3175"/>
        <v>1.9496065974256929E-2</v>
      </c>
      <c r="AY2652" s="13">
        <f t="shared" si="3176"/>
        <v>1.4492324353010047E-2</v>
      </c>
      <c r="AZ2652" s="13">
        <f t="shared" si="3177"/>
        <v>5.3864062993573521E-3</v>
      </c>
      <c r="BA2652" s="13">
        <f t="shared" si="3178"/>
        <v>1.3346546817950798E-3</v>
      </c>
      <c r="BB2652" s="13">
        <f t="shared" si="3179"/>
        <v>2.4802758378764307E-4</v>
      </c>
      <c r="BC2652" s="13">
        <f t="shared" si="3180"/>
        <v>3.6874066773165007E-5</v>
      </c>
      <c r="BD2652" s="13">
        <f t="shared" si="3181"/>
        <v>6.7323024354605051E-6</v>
      </c>
      <c r="BE2652" s="13">
        <f t="shared" si="3182"/>
        <v>1.8893767721917607E-5</v>
      </c>
      <c r="BF2652" s="13">
        <f t="shared" si="3183"/>
        <v>2.6512063454659536E-5</v>
      </c>
      <c r="BG2652" s="13">
        <f t="shared" si="3184"/>
        <v>2.4801459012628473E-5</v>
      </c>
      <c r="BH2652" s="13">
        <f t="shared" si="3185"/>
        <v>1.7400919308121126E-5</v>
      </c>
      <c r="BI2652" s="13">
        <f t="shared" si="3186"/>
        <v>9.7669090391356793E-6</v>
      </c>
      <c r="BJ2652" s="14">
        <f t="shared" si="3187"/>
        <v>0.77526544526874153</v>
      </c>
      <c r="BK2652" s="14">
        <f t="shared" si="3188"/>
        <v>0.14268920349416117</v>
      </c>
      <c r="BL2652" s="14">
        <f t="shared" si="3189"/>
        <v>6.9880069557361688E-2</v>
      </c>
      <c r="BM2652" s="14">
        <f t="shared" si="3190"/>
        <v>0.66357590354371321</v>
      </c>
      <c r="BN2652" s="14">
        <f t="shared" si="3191"/>
        <v>0.3117379108030256</v>
      </c>
    </row>
    <row r="2653" spans="1:66" x14ac:dyDescent="0.25">
      <c r="A2653" t="s">
        <v>178</v>
      </c>
      <c r="B2653" t="s">
        <v>179</v>
      </c>
      <c r="C2653" t="s">
        <v>182</v>
      </c>
      <c r="D2653" s="7" t="s">
        <v>554</v>
      </c>
      <c r="E2653" s="10">
        <f>VLOOKUP(A2653,home!$A$2:$E$405,3,FALSE)</f>
        <v>1.73913043478261</v>
      </c>
      <c r="F2653" s="10">
        <f>VLOOKUP(B2653,home!$B$2:$E$405,3,FALSE)</f>
        <v>0.67</v>
      </c>
      <c r="G2653" s="10">
        <f>VLOOKUP(C2653,away!$B$2:$E$405,4,FALSE)</f>
        <v>0.82</v>
      </c>
      <c r="H2653" s="10">
        <f>VLOOKUP(A2653,away!$A$2:$E$405,3,FALSE)</f>
        <v>1.3217391304347801</v>
      </c>
      <c r="I2653" s="10">
        <f>VLOOKUP(C2653,away!$B$2:$E$405,3,FALSE)</f>
        <v>0.57999999999999996</v>
      </c>
      <c r="J2653" s="10">
        <f>VLOOKUP(B2653,home!$B$2:$E$405,4,FALSE)</f>
        <v>1.51</v>
      </c>
      <c r="K2653" s="12">
        <f t="shared" si="3136"/>
        <v>0.95547826086956589</v>
      </c>
      <c r="L2653" s="12">
        <f t="shared" si="3137"/>
        <v>1.1575791304347802</v>
      </c>
      <c r="M2653" s="13">
        <f t="shared" si="3138"/>
        <v>0.12086786059653662</v>
      </c>
      <c r="N2653" s="13">
        <f t="shared" si="3139"/>
        <v>0.11548661323780393</v>
      </c>
      <c r="O2653" s="13">
        <f t="shared" si="3140"/>
        <v>0.13991411296685108</v>
      </c>
      <c r="P2653" s="13">
        <f t="shared" si="3141"/>
        <v>0.13368489332867486</v>
      </c>
      <c r="Q2653" s="13">
        <f t="shared" si="3142"/>
        <v>5.5172474185086542E-2</v>
      </c>
      <c r="R2653" s="13">
        <f t="shared" si="3143"/>
        <v>8.0980828611860567E-2</v>
      </c>
      <c r="S2653" s="13">
        <f t="shared" si="3144"/>
        <v>3.6965266482120715E-2</v>
      </c>
      <c r="T2653" s="13">
        <f t="shared" si="3145"/>
        <v>6.3866504691107842E-2</v>
      </c>
      <c r="U2653" s="13">
        <f t="shared" si="3146"/>
        <v>7.7375421285836909E-2</v>
      </c>
      <c r="V2653" s="13">
        <f t="shared" si="3147"/>
        <v>4.5427917747336037E-3</v>
      </c>
      <c r="W2653" s="13">
        <f t="shared" si="3148"/>
        <v>1.7572033227412503E-2</v>
      </c>
      <c r="X2653" s="13">
        <f t="shared" si="3149"/>
        <v>2.034101894335923E-2</v>
      </c>
      <c r="Y2653" s="13">
        <f t="shared" si="3150"/>
        <v>1.1773169510305586E-2</v>
      </c>
      <c r="Z2653" s="13">
        <f t="shared" si="3151"/>
        <v>3.1247239055468515E-2</v>
      </c>
      <c r="AA2653" s="13">
        <f t="shared" si="3152"/>
        <v>2.9856057629694632E-2</v>
      </c>
      <c r="AB2653" s="13">
        <f t="shared" si="3153"/>
        <v>1.426340701022108E-2</v>
      </c>
      <c r="AC2653" s="13">
        <f t="shared" si="3154"/>
        <v>3.1403231948009934E-4</v>
      </c>
      <c r="AD2653" s="13">
        <f t="shared" si="3155"/>
        <v>4.1974239370175803E-3</v>
      </c>
      <c r="AE2653" s="13">
        <f t="shared" si="3156"/>
        <v>4.8588503510789416E-3</v>
      </c>
      <c r="AF2653" s="13">
        <f t="shared" si="3157"/>
        <v>2.8122518821573446E-3</v>
      </c>
      <c r="AG2653" s="13">
        <f t="shared" si="3158"/>
        <v>1.0851346961037579E-3</v>
      </c>
      <c r="AH2653" s="13">
        <f t="shared" si="3159"/>
        <v>9.0427879535792347E-3</v>
      </c>
      <c r="AI2653" s="13">
        <f t="shared" si="3160"/>
        <v>8.6401873072981476E-3</v>
      </c>
      <c r="AJ2653" s="13">
        <f t="shared" si="3161"/>
        <v>4.1277555709822653E-3</v>
      </c>
      <c r="AK2653" s="13">
        <f t="shared" si="3162"/>
        <v>1.314660238085599E-3</v>
      </c>
      <c r="AL2653" s="13">
        <f t="shared" si="3163"/>
        <v>1.3893313548947298E-5</v>
      </c>
      <c r="AM2653" s="13">
        <f t="shared" si="3164"/>
        <v>8.0210946469476917E-4</v>
      </c>
      <c r="AN2653" s="13">
        <f t="shared" si="3165"/>
        <v>9.2850517665487783E-4</v>
      </c>
      <c r="AO2653" s="13">
        <f t="shared" si="3166"/>
        <v>5.3740910749817288E-4</v>
      </c>
      <c r="AP2653" s="13">
        <f t="shared" si="3167"/>
        <v>2.073645224484888E-4</v>
      </c>
      <c r="AQ2653" s="13">
        <f t="shared" si="3168"/>
        <v>6.0010210894736268E-5</v>
      </c>
      <c r="AR2653" s="13">
        <f t="shared" si="3169"/>
        <v>2.0935485232020682E-3</v>
      </c>
      <c r="AS2653" s="13">
        <f t="shared" si="3170"/>
        <v>2.0003401019951603E-3</v>
      </c>
      <c r="AT2653" s="13">
        <f t="shared" si="3171"/>
        <v>9.556407409009928E-4</v>
      </c>
      <c r="AU2653" s="13">
        <f t="shared" si="3172"/>
        <v>3.0436465104406133E-4</v>
      </c>
      <c r="AV2653" s="13">
        <f t="shared" si="3173"/>
        <v>7.2703451862437995E-5</v>
      </c>
      <c r="AW2653" s="13">
        <f t="shared" si="3174"/>
        <v>4.2684955716794114E-7</v>
      </c>
      <c r="AX2653" s="13">
        <f t="shared" si="3175"/>
        <v>1.2773302605892934E-4</v>
      </c>
      <c r="AY2653" s="13">
        <f t="shared" si="3176"/>
        <v>1.4786108523309855E-4</v>
      </c>
      <c r="AZ2653" s="13">
        <f t="shared" si="3177"/>
        <v>8.5580453234636579E-5</v>
      </c>
      <c r="BA2653" s="13">
        <f t="shared" si="3178"/>
        <v>3.3022048879188339E-5</v>
      </c>
      <c r="BB2653" s="13">
        <f t="shared" si="3179"/>
        <v>9.5564086566864098E-6</v>
      </c>
      <c r="BC2653" s="13">
        <f t="shared" si="3180"/>
        <v>2.212459844577289E-6</v>
      </c>
      <c r="BD2653" s="13">
        <f t="shared" si="3181"/>
        <v>4.0390801316854467E-4</v>
      </c>
      <c r="BE2653" s="13">
        <f t="shared" si="3182"/>
        <v>3.8592532597356277E-4</v>
      </c>
      <c r="BF2653" s="13">
        <f t="shared" si="3183"/>
        <v>1.8437162964337004E-4</v>
      </c>
      <c r="BG2653" s="13">
        <f t="shared" si="3184"/>
        <v>5.8721028015111636E-5</v>
      </c>
      <c r="BH2653" s="13">
        <f t="shared" si="3185"/>
        <v>1.4026666431087977E-5</v>
      </c>
      <c r="BI2653" s="13">
        <f t="shared" si="3186"/>
        <v>2.6804349694746937E-6</v>
      </c>
      <c r="BJ2653" s="14">
        <f t="shared" si="3187"/>
        <v>0.3001068386255315</v>
      </c>
      <c r="BK2653" s="14">
        <f t="shared" si="3188"/>
        <v>0.29653659890032796</v>
      </c>
      <c r="BL2653" s="14">
        <f t="shared" si="3189"/>
        <v>0.3719914491416153</v>
      </c>
      <c r="BM2653" s="14">
        <f t="shared" si="3190"/>
        <v>0.35362790856045356</v>
      </c>
      <c r="BN2653" s="14">
        <f t="shared" si="3191"/>
        <v>0.64610678292681367</v>
      </c>
    </row>
    <row r="2654" spans="1:66" x14ac:dyDescent="0.25">
      <c r="A2654" t="s">
        <v>178</v>
      </c>
      <c r="B2654" t="s">
        <v>273</v>
      </c>
      <c r="C2654" t="s">
        <v>465</v>
      </c>
      <c r="D2654" s="7" t="s">
        <v>554</v>
      </c>
      <c r="E2654" s="10">
        <f>VLOOKUP(A2654,home!$A$2:$E$405,3,FALSE)</f>
        <v>1.73913043478261</v>
      </c>
      <c r="F2654" s="10">
        <f>VLOOKUP(B2654,home!$B$2:$E$405,3,FALSE)</f>
        <v>2.2200000000000002</v>
      </c>
      <c r="G2654" s="10">
        <f>VLOOKUP(C2654,away!$B$2:$E$405,4,FALSE)</f>
        <v>1.34</v>
      </c>
      <c r="H2654" s="10">
        <f>VLOOKUP(A2654,away!$A$2:$E$405,3,FALSE)</f>
        <v>1.3217391304347801</v>
      </c>
      <c r="I2654" s="10">
        <f>VLOOKUP(C2654,away!$B$2:$E$405,3,FALSE)</f>
        <v>0.48</v>
      </c>
      <c r="J2654" s="10">
        <f>VLOOKUP(B2654,home!$B$2:$E$405,4,FALSE)</f>
        <v>0.11</v>
      </c>
      <c r="K2654" s="12">
        <f t="shared" si="3136"/>
        <v>5.1735652173913085</v>
      </c>
      <c r="L2654" s="12">
        <f t="shared" si="3137"/>
        <v>6.9787826086956398E-2</v>
      </c>
      <c r="M2654" s="13">
        <f t="shared" si="3138"/>
        <v>5.2825146061104928E-3</v>
      </c>
      <c r="N2654" s="13">
        <f t="shared" si="3139"/>
        <v>2.7329433826534792E-2</v>
      </c>
      <c r="O2654" s="13">
        <f t="shared" si="3140"/>
        <v>3.6865521063304607E-4</v>
      </c>
      <c r="P2654" s="13">
        <f t="shared" si="3141"/>
        <v>1.9072617749411934E-3</v>
      </c>
      <c r="Q2654" s="13">
        <f t="shared" si="3142"/>
        <v>7.0695304127978947E-2</v>
      </c>
      <c r="R2654" s="13">
        <f t="shared" si="3143"/>
        <v>1.2863822862854646E-5</v>
      </c>
      <c r="S2654" s="13">
        <f t="shared" si="3144"/>
        <v>1.7215510743425212E-4</v>
      </c>
      <c r="T2654" s="13">
        <f t="shared" si="3145"/>
        <v>4.9336715896478849E-3</v>
      </c>
      <c r="U2654" s="13">
        <f t="shared" si="3146"/>
        <v>6.655182652594787E-5</v>
      </c>
      <c r="V2654" s="13">
        <f t="shared" si="3147"/>
        <v>6.9063248230394364E-6</v>
      </c>
      <c r="W2654" s="13">
        <f t="shared" si="3148"/>
        <v>0.12191558882313738</v>
      </c>
      <c r="X2654" s="13">
        <f t="shared" si="3149"/>
        <v>8.5082239100779961E-3</v>
      </c>
      <c r="Y2654" s="13">
        <f t="shared" si="3150"/>
        <v>2.9688522527270358E-4</v>
      </c>
      <c r="Z2654" s="13">
        <f t="shared" si="3151"/>
        <v>2.9924607758877117E-7</v>
      </c>
      <c r="AA2654" s="13">
        <f t="shared" si="3152"/>
        <v>1.5481690984540471E-6</v>
      </c>
      <c r="AB2654" s="13">
        <f t="shared" si="3153"/>
        <v>4.0047768992009598E-6</v>
      </c>
      <c r="AC2654" s="13">
        <f t="shared" si="3154"/>
        <v>1.5584634310657946E-7</v>
      </c>
      <c r="AD2654" s="13">
        <f t="shared" si="3155"/>
        <v>0.15768456244829099</v>
      </c>
      <c r="AE2654" s="13">
        <f t="shared" si="3156"/>
        <v>1.1004462820739145E-2</v>
      </c>
      <c r="AF2654" s="13">
        <f t="shared" si="3157"/>
        <v>3.8398876875706049E-4</v>
      </c>
      <c r="AG2654" s="13">
        <f t="shared" si="3158"/>
        <v>8.9325804711207503E-6</v>
      </c>
      <c r="AH2654" s="13">
        <f t="shared" si="3159"/>
        <v>5.2209333049922545E-9</v>
      </c>
      <c r="AI2654" s="13">
        <f t="shared" si="3160"/>
        <v>2.7010838949027772E-8</v>
      </c>
      <c r="AJ2654" s="13">
        <f t="shared" si="3161"/>
        <v>6.9871168439624252E-8</v>
      </c>
      <c r="AK2654" s="13">
        <f t="shared" si="3162"/>
        <v>1.204943489125765E-7</v>
      </c>
      <c r="AL2654" s="13">
        <f t="shared" si="3163"/>
        <v>2.2507445422126804E-9</v>
      </c>
      <c r="AM2654" s="13">
        <f t="shared" si="3164"/>
        <v>0.16315827352040915</v>
      </c>
      <c r="AN2654" s="13">
        <f t="shared" si="3165"/>
        <v>1.1386461217090376E-2</v>
      </c>
      <c r="AO2654" s="13">
        <f t="shared" si="3166"/>
        <v>3.9731818758208845E-4</v>
      </c>
      <c r="AP2654" s="13">
        <f t="shared" si="3167"/>
        <v>9.2426575253878348E-6</v>
      </c>
      <c r="AQ2654" s="13">
        <f t="shared" si="3168"/>
        <v>1.6125624399076621E-7</v>
      </c>
      <c r="AR2654" s="13">
        <f t="shared" si="3169"/>
        <v>7.2871517100079593E-11</v>
      </c>
      <c r="AS2654" s="13">
        <f t="shared" si="3170"/>
        <v>3.7700554620750769E-10</v>
      </c>
      <c r="AT2654" s="13">
        <f t="shared" si="3171"/>
        <v>9.7523139031138691E-10</v>
      </c>
      <c r="AU2654" s="13">
        <f t="shared" si="3172"/>
        <v>1.6818077332743866E-9</v>
      </c>
      <c r="AV2654" s="13">
        <f t="shared" si="3173"/>
        <v>2.1752354978020205E-9</v>
      </c>
      <c r="AW2654" s="13">
        <f t="shared" si="3174"/>
        <v>2.2573209029160692E-11</v>
      </c>
      <c r="AX2654" s="13">
        <f t="shared" si="3175"/>
        <v>0.14068499480246768</v>
      </c>
      <c r="AY2654" s="13">
        <f t="shared" si="3176"/>
        <v>9.8180999503189783E-3</v>
      </c>
      <c r="AZ2654" s="13">
        <f t="shared" si="3177"/>
        <v>3.4259192591860801E-4</v>
      </c>
      <c r="BA2654" s="13">
        <f t="shared" si="3178"/>
        <v>7.9695819149344206E-6</v>
      </c>
      <c r="BB2654" s="13">
        <f t="shared" si="3179"/>
        <v>1.3904494916629905E-7</v>
      </c>
      <c r="BC2654" s="13">
        <f t="shared" si="3180"/>
        <v>1.9407289461374742E-9</v>
      </c>
      <c r="BD2654" s="13">
        <f t="shared" si="3181"/>
        <v>8.475907936788369E-13</v>
      </c>
      <c r="BE2654" s="13">
        <f t="shared" si="3182"/>
        <v>4.3850662487579227E-12</v>
      </c>
      <c r="BF2654" s="13">
        <f t="shared" si="3183"/>
        <v>1.1343213110265289E-11</v>
      </c>
      <c r="BG2654" s="13">
        <f t="shared" si="3184"/>
        <v>1.9561617600241865E-11</v>
      </c>
      <c r="BH2654" s="13">
        <f t="shared" si="3185"/>
        <v>2.530082610313023E-11</v>
      </c>
      <c r="BI2654" s="13">
        <f t="shared" si="3186"/>
        <v>2.6179094779684126E-11</v>
      </c>
      <c r="BJ2654" s="14">
        <f t="shared" si="3187"/>
        <v>0.72856630820605739</v>
      </c>
      <c r="BK2654" s="14">
        <f t="shared" si="3188"/>
        <v>1.7187095860715602E-2</v>
      </c>
      <c r="BL2654" s="14">
        <f t="shared" si="3189"/>
        <v>4.5385177307820309E-4</v>
      </c>
      <c r="BM2654" s="14">
        <f t="shared" si="3190"/>
        <v>0.63079342178912168</v>
      </c>
      <c r="BN2654" s="14">
        <f t="shared" si="3191"/>
        <v>0.10559603336906133</v>
      </c>
    </row>
    <row r="2655" spans="1:66" x14ac:dyDescent="0.25">
      <c r="A2655" t="s">
        <v>28</v>
      </c>
      <c r="B2655" t="s">
        <v>190</v>
      </c>
      <c r="C2655" t="s">
        <v>279</v>
      </c>
      <c r="D2655" s="7" t="s">
        <v>554</v>
      </c>
      <c r="E2655" s="10">
        <f>VLOOKUP(A2655,home!$A$2:$E$405,3,FALSE)</f>
        <v>1.3737373737373699</v>
      </c>
      <c r="F2655" s="10">
        <f>VLOOKUP(B2655,home!$B$2:$E$405,3,FALSE)</f>
        <v>1.46</v>
      </c>
      <c r="G2655" s="10">
        <f>VLOOKUP(C2655,away!$B$2:$E$405,4,FALSE)</f>
        <v>1.21</v>
      </c>
      <c r="H2655" s="10">
        <f>VLOOKUP(A2655,away!$A$2:$E$405,3,FALSE)</f>
        <v>1.1818181818181801</v>
      </c>
      <c r="I2655" s="10">
        <f>VLOOKUP(C2655,away!$B$2:$E$405,3,FALSE)</f>
        <v>0.73</v>
      </c>
      <c r="J2655" s="10">
        <f>VLOOKUP(B2655,home!$B$2:$E$405,4,FALSE)</f>
        <v>1.69</v>
      </c>
      <c r="K2655" s="12">
        <f t="shared" si="3136"/>
        <v>2.4268444444444373</v>
      </c>
      <c r="L2655" s="12">
        <f t="shared" si="3137"/>
        <v>1.4580090909090888</v>
      </c>
      <c r="M2655" s="13">
        <f t="shared" si="3138"/>
        <v>2.0550838512311511E-2</v>
      </c>
      <c r="N2655" s="13">
        <f t="shared" si="3139"/>
        <v>4.9873688272277977E-2</v>
      </c>
      <c r="O2655" s="13">
        <f t="shared" si="3140"/>
        <v>2.9963309376754798E-2</v>
      </c>
      <c r="P2655" s="13">
        <f t="shared" si="3141"/>
        <v>7.2716290898147296E-2</v>
      </c>
      <c r="Q2655" s="13">
        <f t="shared" si="3142"/>
        <v>6.0517841653765753E-2</v>
      </c>
      <c r="R2655" s="13">
        <f t="shared" si="3143"/>
        <v>2.1843388732515023E-2</v>
      </c>
      <c r="S2655" s="13">
        <f t="shared" si="3144"/>
        <v>6.4324126711621424E-2</v>
      </c>
      <c r="T2655" s="13">
        <f t="shared" si="3145"/>
        <v>8.8235563293387193E-2</v>
      </c>
      <c r="U2655" s="13">
        <f t="shared" si="3146"/>
        <v>5.3010506593344296E-2</v>
      </c>
      <c r="V2655" s="13">
        <f t="shared" si="3147"/>
        <v>2.5289110909185997E-2</v>
      </c>
      <c r="W2655" s="13">
        <f t="shared" si="3148"/>
        <v>4.8955795935736519E-2</v>
      </c>
      <c r="X2655" s="13">
        <f t="shared" si="3149"/>
        <v>7.1377995526994059E-2</v>
      </c>
      <c r="Y2655" s="13">
        <f t="shared" si="3150"/>
        <v>5.2034883184612822E-2</v>
      </c>
      <c r="Z2655" s="13">
        <f t="shared" si="3151"/>
        <v>1.0615953116089358E-2</v>
      </c>
      <c r="AA2655" s="13">
        <f t="shared" si="3152"/>
        <v>2.5763266842264067E-2</v>
      </c>
      <c r="AB2655" s="13">
        <f t="shared" si="3153"/>
        <v>3.1261720503444071E-2</v>
      </c>
      <c r="AC2655" s="13">
        <f t="shared" si="3154"/>
        <v>5.5926256498190453E-3</v>
      </c>
      <c r="AD2655" s="13">
        <f t="shared" si="3155"/>
        <v>2.9702025347499446E-2</v>
      </c>
      <c r="AE2655" s="13">
        <f t="shared" si="3156"/>
        <v>4.3305822975066383E-2</v>
      </c>
      <c r="AF2655" s="13">
        <f t="shared" si="3157"/>
        <v>3.1570141793473235E-2</v>
      </c>
      <c r="AG2655" s="13">
        <f t="shared" si="3158"/>
        <v>1.5343184578724319E-2</v>
      </c>
      <c r="AH2655" s="13">
        <f t="shared" si="3159"/>
        <v>3.8695390379807353E-3</v>
      </c>
      <c r="AI2655" s="13">
        <f t="shared" si="3160"/>
        <v>9.3907693168844199E-3</v>
      </c>
      <c r="AJ2655" s="13">
        <f t="shared" si="3161"/>
        <v>1.1394968172870121E-2</v>
      </c>
      <c r="AK2655" s="13">
        <f t="shared" si="3162"/>
        <v>9.2179384016503434E-3</v>
      </c>
      <c r="AL2655" s="13">
        <f t="shared" si="3163"/>
        <v>7.9154919813719969E-4</v>
      </c>
      <c r="AM2655" s="13">
        <f t="shared" si="3164"/>
        <v>1.4416439040665375E-2</v>
      </c>
      <c r="AN2655" s="13">
        <f t="shared" si="3165"/>
        <v>2.1019299179826818E-2</v>
      </c>
      <c r="AO2655" s="13">
        <f t="shared" si="3166"/>
        <v>1.532316464436273E-2</v>
      </c>
      <c r="AP2655" s="13">
        <f t="shared" si="3167"/>
        <v>7.4471044509925345E-3</v>
      </c>
      <c r="AQ2655" s="13">
        <f t="shared" si="3168"/>
        <v>2.7144864976241618E-3</v>
      </c>
      <c r="AR2655" s="13">
        <f t="shared" si="3169"/>
        <v>1.1283646190007037E-3</v>
      </c>
      <c r="AS2655" s="13">
        <f t="shared" si="3170"/>
        <v>2.7383654069295222E-3</v>
      </c>
      <c r="AT2655" s="13">
        <f t="shared" si="3171"/>
        <v>3.3227934373328714E-3</v>
      </c>
      <c r="AU2655" s="13">
        <f t="shared" si="3172"/>
        <v>2.6879675978092377E-3</v>
      </c>
      <c r="AV2655" s="13">
        <f t="shared" si="3173"/>
        <v>1.6308198078975027E-3</v>
      </c>
      <c r="AW2655" s="13">
        <f t="shared" si="3174"/>
        <v>7.7799639439769965E-5</v>
      </c>
      <c r="AX2655" s="13">
        <f t="shared" si="3175"/>
        <v>5.8310758324184404E-3</v>
      </c>
      <c r="AY2655" s="13">
        <f t="shared" si="3176"/>
        <v>8.5017615734463686E-3</v>
      </c>
      <c r="AZ2655" s="13">
        <f t="shared" si="3177"/>
        <v>6.1978228314131826E-3</v>
      </c>
      <c r="BA2655" s="13">
        <f t="shared" si="3178"/>
        <v>3.012160677348111E-3</v>
      </c>
      <c r="BB2655" s="13">
        <f t="shared" si="3179"/>
        <v>1.0979394127131053E-3</v>
      </c>
      <c r="BC2655" s="13">
        <f t="shared" si="3180"/>
        <v>3.2016112900061852E-4</v>
      </c>
      <c r="BD2655" s="13">
        <f t="shared" si="3181"/>
        <v>2.7419431206053302E-4</v>
      </c>
      <c r="BE2655" s="13">
        <f t="shared" si="3182"/>
        <v>6.6542694292236898E-4</v>
      </c>
      <c r="BF2655" s="13">
        <f t="shared" si="3183"/>
        <v>8.0744383980739846E-4</v>
      </c>
      <c r="BG2655" s="13">
        <f t="shared" si="3184"/>
        <v>6.5318019894582298E-4</v>
      </c>
      <c r="BH2655" s="13">
        <f t="shared" si="3185"/>
        <v>3.9629168425819584E-4</v>
      </c>
      <c r="BI2655" s="13">
        <f t="shared" si="3186"/>
        <v>1.9234765446430631E-4</v>
      </c>
      <c r="BJ2655" s="14">
        <f t="shared" si="3187"/>
        <v>0.57679835783134914</v>
      </c>
      <c r="BK2655" s="14">
        <f t="shared" si="3188"/>
        <v>0.19776630345266888</v>
      </c>
      <c r="BL2655" s="14">
        <f t="shared" si="3189"/>
        <v>0.21021260247913631</v>
      </c>
      <c r="BM2655" s="14">
        <f t="shared" si="3190"/>
        <v>0.73150389749946454</v>
      </c>
      <c r="BN2655" s="14">
        <f t="shared" si="3191"/>
        <v>0.25546535744577237</v>
      </c>
    </row>
    <row r="2656" spans="1:66" x14ac:dyDescent="0.25">
      <c r="A2656" t="s">
        <v>28</v>
      </c>
      <c r="B2656" t="s">
        <v>276</v>
      </c>
      <c r="C2656" t="s">
        <v>30</v>
      </c>
      <c r="D2656" s="7" t="s">
        <v>554</v>
      </c>
      <c r="E2656" s="10">
        <f>VLOOKUP(A2656,home!$A$2:$E$405,3,FALSE)</f>
        <v>1.3737373737373699</v>
      </c>
      <c r="F2656" s="10">
        <f>VLOOKUP(B2656,home!$B$2:$E$405,3,FALSE)</f>
        <v>0.49</v>
      </c>
      <c r="G2656" s="10">
        <f>VLOOKUP(C2656,away!$B$2:$E$405,4,FALSE)</f>
        <v>0.61</v>
      </c>
      <c r="H2656" s="10">
        <f>VLOOKUP(A2656,away!$A$2:$E$405,3,FALSE)</f>
        <v>1.1818181818181801</v>
      </c>
      <c r="I2656" s="10">
        <f>VLOOKUP(C2656,away!$B$2:$E$405,3,FALSE)</f>
        <v>1.46</v>
      </c>
      <c r="J2656" s="10">
        <f>VLOOKUP(B2656,home!$B$2:$E$405,4,FALSE)</f>
        <v>1.83</v>
      </c>
      <c r="K2656" s="12">
        <f t="shared" si="3136"/>
        <v>0.41061010101009987</v>
      </c>
      <c r="L2656" s="12">
        <f t="shared" si="3137"/>
        <v>3.1575818181818138</v>
      </c>
      <c r="M2656" s="13">
        <f t="shared" si="3138"/>
        <v>2.8206807789666947E-2</v>
      </c>
      <c r="N2656" s="13">
        <f t="shared" si="3139"/>
        <v>1.1582000195687617E-2</v>
      </c>
      <c r="O2656" s="13">
        <f t="shared" si="3140"/>
        <v>8.9065303425601497E-2</v>
      </c>
      <c r="P2656" s="13">
        <f t="shared" si="3141"/>
        <v>3.6571113236081428E-2</v>
      </c>
      <c r="Q2656" s="13">
        <f t="shared" si="3142"/>
        <v>2.3778431351251443E-3</v>
      </c>
      <c r="R2656" s="13">
        <f t="shared" si="3143"/>
        <v>0.14061549136376289</v>
      </c>
      <c r="S2656" s="13">
        <f t="shared" si="3144"/>
        <v>1.1853931977161199E-2</v>
      </c>
      <c r="T2656" s="13">
        <f t="shared" si="3145"/>
        <v>7.5082342499595972E-3</v>
      </c>
      <c r="U2656" s="13">
        <f t="shared" si="3146"/>
        <v>5.7738141112459507E-2</v>
      </c>
      <c r="V2656" s="13">
        <f t="shared" si="3147"/>
        <v>1.7076708410339383E-3</v>
      </c>
      <c r="W2656" s="13">
        <f t="shared" si="3148"/>
        <v>3.2545546996663602E-4</v>
      </c>
      <c r="X2656" s="13">
        <f t="shared" si="3149"/>
        <v>1.0276522745944672E-3</v>
      </c>
      <c r="Y2656" s="13">
        <f t="shared" si="3150"/>
        <v>1.6224480688363375E-3</v>
      </c>
      <c r="Z2656" s="13">
        <f t="shared" si="3151"/>
        <v>0.14800163962830651</v>
      </c>
      <c r="AA2656" s="13">
        <f t="shared" si="3152"/>
        <v>6.0770968197439337E-2</v>
      </c>
      <c r="AB2656" s="13">
        <f t="shared" si="3153"/>
        <v>1.2476586695016067E-2</v>
      </c>
      <c r="AC2656" s="13">
        <f t="shared" si="3154"/>
        <v>1.3837843722669613E-4</v>
      </c>
      <c r="AD2656" s="13">
        <f t="shared" si="3155"/>
        <v>3.3408825849322484E-5</v>
      </c>
      <c r="AE2656" s="13">
        <f t="shared" si="3156"/>
        <v>1.0549110106862326E-4</v>
      </c>
      <c r="AF2656" s="13">
        <f t="shared" si="3157"/>
        <v>1.665483913571325E-4</v>
      </c>
      <c r="AG2656" s="13">
        <f t="shared" si="3158"/>
        <v>1.7529672413223689E-4</v>
      </c>
      <c r="AH2656" s="13">
        <f t="shared" si="3159"/>
        <v>0.11683182158785943</v>
      </c>
      <c r="AI2656" s="13">
        <f t="shared" si="3160"/>
        <v>4.7972326063384925E-2</v>
      </c>
      <c r="AJ2656" s="13">
        <f t="shared" si="3161"/>
        <v>9.8489608252879651E-3</v>
      </c>
      <c r="AK2656" s="13">
        <f t="shared" si="3162"/>
        <v>1.3480275997720028E-3</v>
      </c>
      <c r="AL2656" s="13">
        <f t="shared" si="3163"/>
        <v>7.1764994252250928E-6</v>
      </c>
      <c r="AM2656" s="13">
        <f t="shared" si="3164"/>
        <v>2.743600271323828E-6</v>
      </c>
      <c r="AN2656" s="13">
        <f t="shared" si="3165"/>
        <v>8.663142333090809E-6</v>
      </c>
      <c r="AO2656" s="13">
        <f t="shared" si="3166"/>
        <v>1.3677290359644363E-5</v>
      </c>
      <c r="AP2656" s="13">
        <f t="shared" si="3167"/>
        <v>1.4395721120535479E-5</v>
      </c>
      <c r="AQ2656" s="13">
        <f t="shared" si="3168"/>
        <v>1.1363916817454691E-5</v>
      </c>
      <c r="AR2656" s="13">
        <f t="shared" si="3169"/>
        <v>7.3781207126177278E-2</v>
      </c>
      <c r="AS2656" s="13">
        <f t="shared" si="3170"/>
        <v>3.0295308910726751E-2</v>
      </c>
      <c r="AT2656" s="13">
        <f t="shared" si="3171"/>
        <v>6.219779925982845E-3</v>
      </c>
      <c r="AU2656" s="13">
        <f t="shared" si="3172"/>
        <v>8.5130148788946911E-4</v>
      </c>
      <c r="AV2656" s="13">
        <f t="shared" si="3173"/>
        <v>8.7388247483085807E-5</v>
      </c>
      <c r="AW2656" s="13">
        <f t="shared" si="3174"/>
        <v>2.5846062793268592E-7</v>
      </c>
      <c r="AX2656" s="13">
        <f t="shared" si="3175"/>
        <v>1.877583307566024E-7</v>
      </c>
      <c r="AY2656" s="13">
        <f t="shared" si="3176"/>
        <v>5.9286229140921493E-7</v>
      </c>
      <c r="AZ2656" s="13">
        <f t="shared" si="3177"/>
        <v>9.3600559601967275E-7</v>
      </c>
      <c r="BA2656" s="13">
        <f t="shared" si="3178"/>
        <v>9.8517141723605017E-7</v>
      </c>
      <c r="BB2656" s="13">
        <f t="shared" si="3179"/>
        <v>7.7768983871424049E-7</v>
      </c>
      <c r="BC2656" s="13">
        <f t="shared" si="3180"/>
        <v>4.9112385898176655E-7</v>
      </c>
      <c r="BD2656" s="13">
        <f t="shared" si="3181"/>
        <v>3.8828366357520655E-2</v>
      </c>
      <c r="BE2656" s="13">
        <f t="shared" si="3182"/>
        <v>1.5943319432118717E-2</v>
      </c>
      <c r="BF2656" s="13">
        <f t="shared" si="3183"/>
        <v>3.2732440012292773E-3</v>
      </c>
      <c r="BG2656" s="13">
        <f t="shared" si="3184"/>
        <v>4.4800901665848571E-4</v>
      </c>
      <c r="BH2656" s="13">
        <f t="shared" si="3185"/>
        <v>4.598925689589408E-5</v>
      </c>
      <c r="BI2656" s="13">
        <f t="shared" si="3186"/>
        <v>3.7767306838804994E-6</v>
      </c>
      <c r="BJ2656" s="14">
        <f t="shared" si="3187"/>
        <v>2.4979192718812285E-2</v>
      </c>
      <c r="BK2656" s="14">
        <f t="shared" si="3188"/>
        <v>7.8485671642886848E-2</v>
      </c>
      <c r="BL2656" s="14">
        <f t="shared" si="3189"/>
        <v>0.70644531736395011</v>
      </c>
      <c r="BM2656" s="14">
        <f t="shared" si="3190"/>
        <v>0.64949292780636669</v>
      </c>
      <c r="BN2656" s="14">
        <f t="shared" si="3191"/>
        <v>0.30841855914592553</v>
      </c>
    </row>
    <row r="2657" spans="1:66" x14ac:dyDescent="0.25">
      <c r="A2657" t="s">
        <v>28</v>
      </c>
      <c r="B2657" t="s">
        <v>187</v>
      </c>
      <c r="C2657" t="s">
        <v>29</v>
      </c>
      <c r="D2657" s="7" t="s">
        <v>554</v>
      </c>
      <c r="E2657" s="10">
        <f>VLOOKUP(A2657,home!$A$2:$E$405,3,FALSE)</f>
        <v>1.3737373737373699</v>
      </c>
      <c r="F2657" s="10">
        <f>VLOOKUP(B2657,home!$B$2:$E$405,3,FALSE)</f>
        <v>0.61</v>
      </c>
      <c r="G2657" s="10">
        <f>VLOOKUP(C2657,away!$B$2:$E$405,4,FALSE)</f>
        <v>0.44</v>
      </c>
      <c r="H2657" s="10">
        <f>VLOOKUP(A2657,away!$A$2:$E$405,3,FALSE)</f>
        <v>1.1818181818181801</v>
      </c>
      <c r="I2657" s="10">
        <f>VLOOKUP(C2657,away!$B$2:$E$405,3,FALSE)</f>
        <v>1.1599999999999999</v>
      </c>
      <c r="J2657" s="10">
        <f>VLOOKUP(B2657,home!$B$2:$E$405,4,FALSE)</f>
        <v>0.99</v>
      </c>
      <c r="K2657" s="12">
        <f t="shared" si="3136"/>
        <v>0.36871111111111005</v>
      </c>
      <c r="L2657" s="12">
        <f t="shared" si="3137"/>
        <v>1.357199999999998</v>
      </c>
      <c r="M2657" s="13">
        <f t="shared" si="3138"/>
        <v>0.17801079025608832</v>
      </c>
      <c r="N2657" s="13">
        <f t="shared" si="3139"/>
        <v>6.5634556265089072E-2</v>
      </c>
      <c r="O2657" s="13">
        <f t="shared" si="3140"/>
        <v>0.24159624453556267</v>
      </c>
      <c r="P2657" s="13">
        <f t="shared" si="3141"/>
        <v>8.9079219762978751E-2</v>
      </c>
      <c r="Q2657" s="13">
        <f t="shared" si="3142"/>
        <v>1.210009508389283E-2</v>
      </c>
      <c r="R2657" s="13">
        <f t="shared" si="3143"/>
        <v>0.16394721154183262</v>
      </c>
      <c r="S2657" s="13">
        <f t="shared" si="3144"/>
        <v>1.1144138203877324E-2</v>
      </c>
      <c r="T2657" s="13">
        <f t="shared" si="3145"/>
        <v>1.6422249047859324E-2</v>
      </c>
      <c r="U2657" s="13">
        <f t="shared" si="3146"/>
        <v>6.0449158531157308E-2</v>
      </c>
      <c r="V2657" s="13">
        <f t="shared" si="3147"/>
        <v>6.1963231099272783E-4</v>
      </c>
      <c r="W2657" s="13">
        <f t="shared" si="3148"/>
        <v>1.4871465009774021E-3</v>
      </c>
      <c r="X2657" s="13">
        <f t="shared" si="3149"/>
        <v>2.0183552311265271E-3</v>
      </c>
      <c r="Y2657" s="13">
        <f t="shared" si="3150"/>
        <v>1.3696558598424596E-3</v>
      </c>
      <c r="Z2657" s="13">
        <f t="shared" si="3151"/>
        <v>7.416971850152497E-2</v>
      </c>
      <c r="AA2657" s="13">
        <f t="shared" si="3152"/>
        <v>2.734719931949553E-2</v>
      </c>
      <c r="AB2657" s="13">
        <f t="shared" si="3153"/>
        <v>5.041608123434094E-3</v>
      </c>
      <c r="AC2657" s="13">
        <f t="shared" si="3154"/>
        <v>1.9379570588023592E-5</v>
      </c>
      <c r="AD2657" s="13">
        <f t="shared" si="3155"/>
        <v>1.3708185969009437E-4</v>
      </c>
      <c r="AE2657" s="13">
        <f t="shared" si="3156"/>
        <v>1.8604749997139578E-4</v>
      </c>
      <c r="AF2657" s="13">
        <f t="shared" si="3157"/>
        <v>1.2625183348058901E-4</v>
      </c>
      <c r="AG2657" s="13">
        <f t="shared" si="3158"/>
        <v>5.7116329466618396E-5</v>
      </c>
      <c r="AH2657" s="13">
        <f t="shared" si="3159"/>
        <v>2.5165785487567389E-2</v>
      </c>
      <c r="AI2657" s="13">
        <f t="shared" si="3160"/>
        <v>9.2789047291048192E-3</v>
      </c>
      <c r="AJ2657" s="13">
        <f t="shared" si="3161"/>
        <v>1.7106176362811857E-3</v>
      </c>
      <c r="AK2657" s="13">
        <f t="shared" si="3162"/>
        <v>2.1024124311983224E-4</v>
      </c>
      <c r="AL2657" s="13">
        <f t="shared" si="3163"/>
        <v>3.8791289558104115E-7</v>
      </c>
      <c r="AM2657" s="13">
        <f t="shared" si="3164"/>
        <v>1.0108720959902402E-5</v>
      </c>
      <c r="AN2657" s="13">
        <f t="shared" si="3165"/>
        <v>1.3719556086779518E-5</v>
      </c>
      <c r="AO2657" s="13">
        <f t="shared" si="3166"/>
        <v>9.310090760488569E-6</v>
      </c>
      <c r="AP2657" s="13">
        <f t="shared" si="3167"/>
        <v>4.2118850600450231E-6</v>
      </c>
      <c r="AQ2657" s="13">
        <f t="shared" si="3168"/>
        <v>1.4290926008732743E-6</v>
      </c>
      <c r="AR2657" s="13">
        <f t="shared" si="3169"/>
        <v>6.8310008127452845E-3</v>
      </c>
      <c r="AS2657" s="13">
        <f t="shared" si="3170"/>
        <v>2.5186658996682095E-3</v>
      </c>
      <c r="AT2657" s="13">
        <f t="shared" si="3171"/>
        <v>4.6433005119216454E-4</v>
      </c>
      <c r="AU2657" s="13">
        <f t="shared" si="3172"/>
        <v>5.7067883032447206E-5</v>
      </c>
      <c r="AV2657" s="13">
        <f t="shared" si="3173"/>
        <v>5.2603906404131179E-6</v>
      </c>
      <c r="AW2657" s="13">
        <f t="shared" si="3174"/>
        <v>5.392147861849294E-9</v>
      </c>
      <c r="AX2657" s="13">
        <f t="shared" si="3175"/>
        <v>6.2119962283962965E-7</v>
      </c>
      <c r="AY2657" s="13">
        <f t="shared" si="3176"/>
        <v>8.43092128117944E-7</v>
      </c>
      <c r="AZ2657" s="13">
        <f t="shared" si="3177"/>
        <v>5.7212231814083612E-7</v>
      </c>
      <c r="BA2657" s="13">
        <f t="shared" si="3178"/>
        <v>2.5882813672691389E-7</v>
      </c>
      <c r="BB2657" s="13">
        <f t="shared" si="3179"/>
        <v>8.782038679144175E-8</v>
      </c>
      <c r="BC2657" s="13">
        <f t="shared" si="3180"/>
        <v>2.3837965790668923E-8</v>
      </c>
      <c r="BD2657" s="13">
        <f t="shared" si="3181"/>
        <v>1.5451723838429787E-3</v>
      </c>
      <c r="BE2657" s="13">
        <f t="shared" si="3182"/>
        <v>5.6972222650494722E-4</v>
      </c>
      <c r="BF2657" s="13">
        <f t="shared" si="3183"/>
        <v>1.050314575796673E-4</v>
      </c>
      <c r="BG2657" s="13">
        <f t="shared" si="3184"/>
        <v>1.2908755141939519E-5</v>
      </c>
      <c r="BH2657" s="13">
        <f t="shared" si="3185"/>
        <v>1.1899003628614438E-6</v>
      </c>
      <c r="BI2657" s="13">
        <f t="shared" si="3186"/>
        <v>8.7745896980431243E-8</v>
      </c>
      <c r="BJ2657" s="14">
        <f t="shared" si="3187"/>
        <v>9.9579741757422818E-2</v>
      </c>
      <c r="BK2657" s="14">
        <f t="shared" si="3188"/>
        <v>0.27887439110954881</v>
      </c>
      <c r="BL2657" s="14">
        <f t="shared" si="3189"/>
        <v>0.54685740865416355</v>
      </c>
      <c r="BM2657" s="14">
        <f t="shared" si="3190"/>
        <v>0.24911230487723551</v>
      </c>
      <c r="BN2657" s="14">
        <f t="shared" si="3191"/>
        <v>0.75036811744544418</v>
      </c>
    </row>
    <row r="2658" spans="1:66" x14ac:dyDescent="0.25">
      <c r="A2658" t="s">
        <v>28</v>
      </c>
      <c r="B2658" t="s">
        <v>31</v>
      </c>
      <c r="C2658" t="s">
        <v>188</v>
      </c>
      <c r="D2658" s="7" t="s">
        <v>554</v>
      </c>
      <c r="E2658" s="10">
        <f>VLOOKUP(A2658,home!$A$2:$E$405,3,FALSE)</f>
        <v>1.3737373737373699</v>
      </c>
      <c r="F2658" s="10">
        <f>VLOOKUP(B2658,home!$B$2:$E$405,3,FALSE)</f>
        <v>1.89</v>
      </c>
      <c r="G2658" s="10">
        <f>VLOOKUP(C2658,away!$B$2:$E$405,4,FALSE)</f>
        <v>1.0900000000000001</v>
      </c>
      <c r="H2658" s="10">
        <f>VLOOKUP(A2658,away!$A$2:$E$405,3,FALSE)</f>
        <v>1.1818181818181801</v>
      </c>
      <c r="I2658" s="10">
        <f>VLOOKUP(C2658,away!$B$2:$E$405,3,FALSE)</f>
        <v>0.97</v>
      </c>
      <c r="J2658" s="10">
        <f>VLOOKUP(B2658,home!$B$2:$E$405,4,FALSE)</f>
        <v>0.68</v>
      </c>
      <c r="K2658" s="12">
        <f t="shared" si="3136"/>
        <v>2.8300363636363559</v>
      </c>
      <c r="L2658" s="12">
        <f t="shared" si="3137"/>
        <v>0.77952727272727163</v>
      </c>
      <c r="M2658" s="13">
        <f t="shared" si="3138"/>
        <v>2.7063653884508942E-2</v>
      </c>
      <c r="N2658" s="13">
        <f t="shared" si="3139"/>
        <v>7.6591124626028628E-2</v>
      </c>
      <c r="O2658" s="13">
        <f t="shared" si="3140"/>
        <v>2.1096856302626085E-2</v>
      </c>
      <c r="P2658" s="13">
        <f t="shared" si="3141"/>
        <v>5.9704870494842653E-2</v>
      </c>
      <c r="Q2658" s="13">
        <f t="shared" si="3142"/>
        <v>0.10837783391173253</v>
      </c>
      <c r="R2658" s="13">
        <f t="shared" si="3143"/>
        <v>8.2227874283526316E-3</v>
      </c>
      <c r="S2658" s="13">
        <f t="shared" si="3144"/>
        <v>3.2928587322482064E-2</v>
      </c>
      <c r="T2658" s="13">
        <f t="shared" si="3145"/>
        <v>8.4483477293302051E-2</v>
      </c>
      <c r="U2658" s="13">
        <f t="shared" si="3146"/>
        <v>2.3270787432689823E-2</v>
      </c>
      <c r="V2658" s="13">
        <f t="shared" si="3147"/>
        <v>8.0714938445840718E-3</v>
      </c>
      <c r="W2658" s="13">
        <f t="shared" si="3148"/>
        <v>0.1022377369941148</v>
      </c>
      <c r="X2658" s="13">
        <f t="shared" si="3149"/>
        <v>7.9697104288830381E-2</v>
      </c>
      <c r="Y2658" s="13">
        <f t="shared" si="3150"/>
        <v>3.1063033175266447E-2</v>
      </c>
      <c r="Z2658" s="13">
        <f t="shared" si="3151"/>
        <v>2.1366290194132745E-3</v>
      </c>
      <c r="AA2658" s="13">
        <f t="shared" si="3152"/>
        <v>6.0467378205402555E-3</v>
      </c>
      <c r="AB2658" s="13">
        <f t="shared" si="3153"/>
        <v>8.5562439567520871E-3</v>
      </c>
      <c r="AC2658" s="13">
        <f t="shared" si="3154"/>
        <v>1.1129028824676101E-3</v>
      </c>
      <c r="AD2658" s="13">
        <f t="shared" si="3155"/>
        <v>7.2334128357308708E-2</v>
      </c>
      <c r="AE2658" s="13">
        <f t="shared" si="3156"/>
        <v>5.6386425803477247E-2</v>
      </c>
      <c r="AF2658" s="13">
        <f t="shared" si="3157"/>
        <v>2.1977378362711637E-2</v>
      </c>
      <c r="AG2658" s="13">
        <f t="shared" si="3158"/>
        <v>5.7106552722599856E-3</v>
      </c>
      <c r="AH2658" s="13">
        <f t="shared" si="3159"/>
        <v>4.163901480832935E-4</v>
      </c>
      <c r="AI2658" s="13">
        <f t="shared" si="3160"/>
        <v>1.1783992605356476E-3</v>
      </c>
      <c r="AJ2658" s="13">
        <f t="shared" si="3161"/>
        <v>1.6674563790990381E-3</v>
      </c>
      <c r="AK2658" s="13">
        <f t="shared" si="3162"/>
        <v>1.5729873958758953E-3</v>
      </c>
      <c r="AL2658" s="13">
        <f t="shared" si="3163"/>
        <v>9.8206580315600073E-5</v>
      </c>
      <c r="AM2658" s="13">
        <f t="shared" si="3164"/>
        <v>4.0941642716624649E-2</v>
      </c>
      <c r="AN2658" s="13">
        <f t="shared" si="3165"/>
        <v>3.1915127087864772E-2</v>
      </c>
      <c r="AO2658" s="13">
        <f t="shared" si="3166"/>
        <v>1.2439355988773748E-2</v>
      </c>
      <c r="AP2658" s="13">
        <f t="shared" si="3167"/>
        <v>3.2322724161374852E-3</v>
      </c>
      <c r="AQ2658" s="13">
        <f t="shared" si="3168"/>
        <v>6.299111253158105E-4</v>
      </c>
      <c r="AR2658" s="13">
        <f t="shared" si="3169"/>
        <v>6.4917495305174915E-5</v>
      </c>
      <c r="AS2658" s="13">
        <f t="shared" si="3170"/>
        <v>1.8371887234983742E-4</v>
      </c>
      <c r="AT2658" s="13">
        <f t="shared" si="3171"/>
        <v>2.5996554471815293E-4</v>
      </c>
      <c r="AU2658" s="13">
        <f t="shared" si="3172"/>
        <v>2.4523731494830196E-4</v>
      </c>
      <c r="AV2658" s="13">
        <f t="shared" si="3173"/>
        <v>1.7350762975605909E-4</v>
      </c>
      <c r="AW2658" s="13">
        <f t="shared" si="3174"/>
        <v>6.0181279624302068E-6</v>
      </c>
      <c r="AX2658" s="13">
        <f t="shared" si="3175"/>
        <v>1.9311056279175873E-2</v>
      </c>
      <c r="AY2658" s="13">
        <f t="shared" si="3176"/>
        <v>1.5053495034788821E-2</v>
      </c>
      <c r="AZ2658" s="13">
        <f t="shared" si="3177"/>
        <v>5.8673049647412273E-3</v>
      </c>
      <c r="BA2658" s="13">
        <f t="shared" si="3178"/>
        <v>1.52457474580797E-3</v>
      </c>
      <c r="BB2658" s="13">
        <f t="shared" si="3179"/>
        <v>2.9711189841714002E-4</v>
      </c>
      <c r="BC2658" s="13">
        <f t="shared" si="3180"/>
        <v>4.632136557358706E-5</v>
      </c>
      <c r="BD2658" s="13">
        <f t="shared" si="3181"/>
        <v>8.4341596779214073E-6</v>
      </c>
      <c r="BE2658" s="13">
        <f t="shared" si="3182"/>
        <v>2.3868978585233079E-5</v>
      </c>
      <c r="BF2658" s="13">
        <f t="shared" si="3183"/>
        <v>3.3775038679533542E-5</v>
      </c>
      <c r="BG2658" s="13">
        <f t="shared" si="3184"/>
        <v>3.1861529215434786E-5</v>
      </c>
      <c r="BH2658" s="13">
        <f t="shared" si="3185"/>
        <v>2.254232157018565E-5</v>
      </c>
      <c r="BI2658" s="13">
        <f t="shared" si="3186"/>
        <v>1.2759117952881911E-5</v>
      </c>
      <c r="BJ2658" s="14">
        <f t="shared" si="3187"/>
        <v>0.77011707170825361</v>
      </c>
      <c r="BK2658" s="14">
        <f t="shared" si="3188"/>
        <v>0.14403321004398972</v>
      </c>
      <c r="BL2658" s="14">
        <f t="shared" si="3189"/>
        <v>7.3089234127313468E-2</v>
      </c>
      <c r="BM2658" s="14">
        <f t="shared" si="3190"/>
        <v>0.67327154134405187</v>
      </c>
      <c r="BN2658" s="14">
        <f t="shared" si="3191"/>
        <v>0.30105712664809148</v>
      </c>
    </row>
    <row r="2659" spans="1:66" x14ac:dyDescent="0.25">
      <c r="A2659" t="s">
        <v>192</v>
      </c>
      <c r="B2659" t="s">
        <v>205</v>
      </c>
      <c r="C2659" t="s">
        <v>193</v>
      </c>
      <c r="D2659" s="7" t="s">
        <v>554</v>
      </c>
      <c r="E2659" s="10">
        <f>VLOOKUP(A2659,home!$A$2:$E$405,3,FALSE)</f>
        <v>1.41772151898734</v>
      </c>
      <c r="F2659" s="10">
        <f>VLOOKUP(B2659,home!$B$2:$E$405,3,FALSE)</f>
        <v>0.81</v>
      </c>
      <c r="G2659" s="10">
        <f>VLOOKUP(C2659,away!$B$2:$E$405,4,FALSE)</f>
        <v>0.81</v>
      </c>
      <c r="H2659" s="10">
        <f>VLOOKUP(A2659,away!$A$2:$E$405,3,FALSE)</f>
        <v>1.21518987341772</v>
      </c>
      <c r="I2659" s="10">
        <f>VLOOKUP(C2659,away!$B$2:$E$405,3,FALSE)</f>
        <v>1.21</v>
      </c>
      <c r="J2659" s="10">
        <f>VLOOKUP(B2659,home!$B$2:$E$405,4,FALSE)</f>
        <v>1.76</v>
      </c>
      <c r="K2659" s="12">
        <f t="shared" si="3136"/>
        <v>0.93016708860759389</v>
      </c>
      <c r="L2659" s="12">
        <f t="shared" si="3137"/>
        <v>2.5878683544303764</v>
      </c>
      <c r="M2659" s="13">
        <f t="shared" si="3138"/>
        <v>2.9657642101020357E-2</v>
      </c>
      <c r="N2659" s="13">
        <f t="shared" si="3139"/>
        <v>2.7586562608072109E-2</v>
      </c>
      <c r="O2659" s="13">
        <f t="shared" si="3140"/>
        <v>7.6750073460252602E-2</v>
      </c>
      <c r="P2659" s="13">
        <f t="shared" si="3141"/>
        <v>7.1390392380942122E-2</v>
      </c>
      <c r="Q2659" s="13">
        <f t="shared" si="3142"/>
        <v>1.2830056312920774E-2</v>
      </c>
      <c r="R2659" s="13">
        <f t="shared" si="3143"/>
        <v>9.9309543153997232E-2</v>
      </c>
      <c r="S2659" s="13">
        <f t="shared" si="3144"/>
        <v>4.2961845271994287E-2</v>
      </c>
      <c r="T2659" s="13">
        <f t="shared" si="3145"/>
        <v>3.3202496717767344E-2</v>
      </c>
      <c r="U2659" s="13">
        <f t="shared" si="3146"/>
        <v>9.2374468626503808E-2</v>
      </c>
      <c r="V2659" s="13">
        <f t="shared" si="3147"/>
        <v>1.1490622742660368E-2</v>
      </c>
      <c r="W2659" s="13">
        <f t="shared" si="3148"/>
        <v>3.9780320424203323E-3</v>
      </c>
      <c r="X2659" s="13">
        <f t="shared" si="3149"/>
        <v>1.0294623235489615E-2</v>
      </c>
      <c r="Y2659" s="13">
        <f t="shared" si="3150"/>
        <v>1.3320564845953616E-2</v>
      </c>
      <c r="Z2659" s="13">
        <f t="shared" si="3151"/>
        <v>8.5666674673722409E-2</v>
      </c>
      <c r="AA2659" s="13">
        <f t="shared" si="3152"/>
        <v>7.9684321371950279E-2</v>
      </c>
      <c r="AB2659" s="13">
        <f t="shared" si="3153"/>
        <v>3.7059866609109426E-2</v>
      </c>
      <c r="AC2659" s="13">
        <f t="shared" si="3154"/>
        <v>1.7287282640038293E-3</v>
      </c>
      <c r="AD2659" s="13">
        <f t="shared" si="3155"/>
        <v>9.2505862082145997E-4</v>
      </c>
      <c r="AE2659" s="13">
        <f t="shared" si="3156"/>
        <v>2.3939299308168654E-3</v>
      </c>
      <c r="AF2659" s="13">
        <f t="shared" si="3157"/>
        <v>3.0975877553423336E-3</v>
      </c>
      <c r="AG2659" s="13">
        <f t="shared" si="3158"/>
        <v>2.6720497757071492E-3</v>
      </c>
      <c r="AH2659" s="13">
        <f t="shared" si="3159"/>
        <v>5.5423519104352115E-2</v>
      </c>
      <c r="AI2659" s="13">
        <f t="shared" si="3160"/>
        <v>5.1553133405682565E-2</v>
      </c>
      <c r="AJ2659" s="13">
        <f t="shared" si="3161"/>
        <v>2.3976514004281319E-2</v>
      </c>
      <c r="AK2659" s="13">
        <f t="shared" si="3162"/>
        <v>7.4340547421071872E-3</v>
      </c>
      <c r="AL2659" s="13">
        <f t="shared" si="3163"/>
        <v>1.6645232775671306E-4</v>
      </c>
      <c r="AM2659" s="13">
        <f t="shared" si="3164"/>
        <v>1.720918168241708E-4</v>
      </c>
      <c r="AN2659" s="13">
        <f t="shared" si="3165"/>
        <v>4.453509668157007E-4</v>
      </c>
      <c r="AO2659" s="13">
        <f t="shared" si="3166"/>
        <v>5.7625483681866244E-4</v>
      </c>
      <c r="AP2659" s="13">
        <f t="shared" si="3167"/>
        <v>4.9709055209681894E-4</v>
      </c>
      <c r="AQ2659" s="13">
        <f t="shared" si="3168"/>
        <v>3.2160122726442058E-4</v>
      </c>
      <c r="AR2659" s="13">
        <f t="shared" si="3169"/>
        <v>2.8685754236264037E-2</v>
      </c>
      <c r="AS2659" s="13">
        <f t="shared" si="3170"/>
        <v>2.6682544502458671E-2</v>
      </c>
      <c r="AT2659" s="13">
        <f t="shared" si="3171"/>
        <v>1.240961236824727E-2</v>
      </c>
      <c r="AU2659" s="13">
        <f t="shared" si="3172"/>
        <v>3.847671002440451E-3</v>
      </c>
      <c r="AV2659" s="13">
        <f t="shared" si="3173"/>
        <v>8.9474423356497395E-4</v>
      </c>
      <c r="AW2659" s="13">
        <f t="shared" si="3174"/>
        <v>1.1129881007094714E-5</v>
      </c>
      <c r="AX2659" s="13">
        <f t="shared" si="3175"/>
        <v>2.667902403808837E-5</v>
      </c>
      <c r="AY2659" s="13">
        <f t="shared" si="3176"/>
        <v>6.9041802035256207E-5</v>
      </c>
      <c r="AZ2659" s="13">
        <f t="shared" si="3177"/>
        <v>8.9335547309943159E-5</v>
      </c>
      <c r="BA2659" s="13">
        <f t="shared" si="3178"/>
        <v>7.7062878603039879E-5</v>
      </c>
      <c r="BB2659" s="13">
        <f t="shared" si="3179"/>
        <v>4.9857146209529178E-5</v>
      </c>
      <c r="BC2659" s="13">
        <f t="shared" si="3180"/>
        <v>2.580474618356978E-5</v>
      </c>
      <c r="BD2659" s="13">
        <f t="shared" si="3181"/>
        <v>1.2372492601832472E-2</v>
      </c>
      <c r="BE2659" s="13">
        <f t="shared" si="3182"/>
        <v>1.1508485422265504E-2</v>
      </c>
      <c r="BF2659" s="13">
        <f t="shared" si="3183"/>
        <v>5.3524071897558204E-3</v>
      </c>
      <c r="BG2659" s="13">
        <f t="shared" si="3184"/>
        <v>1.6595443375791749E-3</v>
      </c>
      <c r="BH2659" s="13">
        <f t="shared" si="3185"/>
        <v>3.8591338122530972E-4</v>
      </c>
      <c r="BI2659" s="13">
        <f t="shared" si="3186"/>
        <v>7.1792785253811797E-5</v>
      </c>
      <c r="BJ2659" s="14">
        <f t="shared" si="3187"/>
        <v>0.1126511323895108</v>
      </c>
      <c r="BK2659" s="14">
        <f t="shared" si="3188"/>
        <v>0.15746472489041294</v>
      </c>
      <c r="BL2659" s="14">
        <f t="shared" si="3189"/>
        <v>0.62743645653912394</v>
      </c>
      <c r="BM2659" s="14">
        <f t="shared" si="3190"/>
        <v>0.66563680655453672</v>
      </c>
      <c r="BN2659" s="14">
        <f t="shared" si="3191"/>
        <v>0.31752427001720518</v>
      </c>
    </row>
    <row r="2660" spans="1:66" x14ac:dyDescent="0.25">
      <c r="A2660" t="s">
        <v>192</v>
      </c>
      <c r="B2660" t="s">
        <v>281</v>
      </c>
      <c r="C2660" t="s">
        <v>199</v>
      </c>
      <c r="D2660" s="7" t="s">
        <v>554</v>
      </c>
      <c r="E2660" s="10">
        <f>VLOOKUP(A2660,home!$A$2:$E$405,3,FALSE)</f>
        <v>1.41772151898734</v>
      </c>
      <c r="F2660" s="10">
        <f>VLOOKUP(B2660,home!$B$2:$E$405,3,FALSE)</f>
        <v>1.41</v>
      </c>
      <c r="G2660" s="10">
        <f>VLOOKUP(C2660,away!$B$2:$E$405,4,FALSE)</f>
        <v>1.41</v>
      </c>
      <c r="H2660" s="10">
        <f>VLOOKUP(A2660,away!$A$2:$E$405,3,FALSE)</f>
        <v>1.21518987341772</v>
      </c>
      <c r="I2660" s="10">
        <f>VLOOKUP(C2660,away!$B$2:$E$405,3,FALSE)</f>
        <v>0.91</v>
      </c>
      <c r="J2660" s="10">
        <f>VLOOKUP(B2660,home!$B$2:$E$405,4,FALSE)</f>
        <v>0.82</v>
      </c>
      <c r="K2660" s="12">
        <f t="shared" si="3136"/>
        <v>2.8185721518987306</v>
      </c>
      <c r="L2660" s="12">
        <f t="shared" si="3137"/>
        <v>0.90677468354430257</v>
      </c>
      <c r="M2660" s="13">
        <f t="shared" si="3138"/>
        <v>2.4104738599120358E-2</v>
      </c>
      <c r="N2660" s="13">
        <f t="shared" si="3139"/>
        <v>6.7940944944279061E-2</v>
      </c>
      <c r="O2660" s="13">
        <f t="shared" si="3140"/>
        <v>2.1857566715135498E-2</v>
      </c>
      <c r="P2660" s="13">
        <f t="shared" si="3141"/>
        <v>6.1607128851549522E-2</v>
      </c>
      <c r="Q2660" s="13">
        <f t="shared" si="3142"/>
        <v>9.574822769681493E-2</v>
      </c>
      <c r="R2660" s="13">
        <f t="shared" si="3143"/>
        <v>9.9099440705827345E-3</v>
      </c>
      <c r="S2660" s="13">
        <f t="shared" si="3144"/>
        <v>3.9364027011995185E-2</v>
      </c>
      <c r="T2660" s="13">
        <f t="shared" si="3145"/>
        <v>8.6822068869707184E-2</v>
      </c>
      <c r="U2660" s="13">
        <f t="shared" si="3146"/>
        <v>2.7931892384218442E-2</v>
      </c>
      <c r="V2660" s="13">
        <f t="shared" si="3147"/>
        <v>1.1178552089211584E-2</v>
      </c>
      <c r="W2660" s="13">
        <f t="shared" si="3148"/>
        <v>8.9957762726633764E-2</v>
      </c>
      <c r="X2660" s="13">
        <f t="shared" si="3149"/>
        <v>8.1571421828796772E-2</v>
      </c>
      <c r="Y2660" s="13">
        <f t="shared" si="3150"/>
        <v>3.6983450107533004E-2</v>
      </c>
      <c r="Z2660" s="13">
        <f t="shared" si="3151"/>
        <v>2.9953621328481328E-3</v>
      </c>
      <c r="AA2660" s="13">
        <f t="shared" si="3152"/>
        <v>8.4426442924977335E-3</v>
      </c>
      <c r="AB2660" s="13">
        <f t="shared" si="3153"/>
        <v>1.1898101045610439E-2</v>
      </c>
      <c r="AC2660" s="13">
        <f t="shared" si="3154"/>
        <v>1.7856408608776294E-3</v>
      </c>
      <c r="AD2660" s="13">
        <f t="shared" si="3155"/>
        <v>6.338811121710089E-2</v>
      </c>
      <c r="AE2660" s="13">
        <f t="shared" si="3156"/>
        <v>5.7478734489357704E-2</v>
      </c>
      <c r="AF2660" s="13">
        <f t="shared" si="3157"/>
        <v>2.6060130638557159E-2</v>
      </c>
      <c r="AG2660" s="13">
        <f t="shared" si="3158"/>
        <v>7.876888904300286E-3</v>
      </c>
      <c r="AH2660" s="13">
        <f t="shared" si="3159"/>
        <v>6.7902963752848806E-4</v>
      </c>
      <c r="AI2660" s="13">
        <f t="shared" si="3160"/>
        <v>1.9138940266516854E-3</v>
      </c>
      <c r="AJ2660" s="13">
        <f t="shared" si="3161"/>
        <v>2.6972242026028848E-3</v>
      </c>
      <c r="AK2660" s="13">
        <f t="shared" si="3162"/>
        <v>2.5341070082945832E-3</v>
      </c>
      <c r="AL2660" s="13">
        <f t="shared" si="3163"/>
        <v>1.8255034153773309E-4</v>
      </c>
      <c r="AM2660" s="13">
        <f t="shared" si="3164"/>
        <v>3.5732793007596027E-2</v>
      </c>
      <c r="AN2660" s="13">
        <f t="shared" si="3165"/>
        <v>3.2401592071616948E-2</v>
      </c>
      <c r="AO2660" s="13">
        <f t="shared" si="3166"/>
        <v>1.4690471698536019E-2</v>
      </c>
      <c r="AP2660" s="13">
        <f t="shared" si="3167"/>
        <v>4.4403159418521781E-3</v>
      </c>
      <c r="AQ2660" s="13">
        <f t="shared" si="3168"/>
        <v>1.0065915207524325E-3</v>
      </c>
      <c r="AR2660" s="13">
        <f t="shared" si="3169"/>
        <v>1.2314537693741947E-4</v>
      </c>
      <c r="AS2660" s="13">
        <f t="shared" si="3170"/>
        <v>3.4709413007088272E-4</v>
      </c>
      <c r="AT2660" s="13">
        <f t="shared" si="3171"/>
        <v>4.8915492455265308E-4</v>
      </c>
      <c r="AU2660" s="13">
        <f t="shared" si="3172"/>
        <v>4.5957281610274414E-4</v>
      </c>
      <c r="AV2660" s="13">
        <f t="shared" si="3173"/>
        <v>3.2383478530921778E-4</v>
      </c>
      <c r="AW2660" s="13">
        <f t="shared" si="3174"/>
        <v>1.2960110135334202E-5</v>
      </c>
      <c r="AX2660" s="13">
        <f t="shared" si="3175"/>
        <v>1.6785909213461962E-2</v>
      </c>
      <c r="AY2660" s="13">
        <f t="shared" si="3176"/>
        <v>1.5221037515040363E-2</v>
      </c>
      <c r="AZ2660" s="13">
        <f t="shared" si="3177"/>
        <v>6.901025737958341E-3</v>
      </c>
      <c r="BA2660" s="13">
        <f t="shared" si="3178"/>
        <v>2.085891809889421E-3</v>
      </c>
      <c r="BB2660" s="13">
        <f t="shared" si="3179"/>
        <v>4.7285847145503294E-4</v>
      </c>
      <c r="BC2660" s="13">
        <f t="shared" si="3180"/>
        <v>8.5755218162976042E-5</v>
      </c>
      <c r="BD2660" s="13">
        <f t="shared" si="3181"/>
        <v>1.8610851700395397E-5</v>
      </c>
      <c r="BE2660" s="13">
        <f t="shared" si="3182"/>
        <v>5.24560283258516E-5</v>
      </c>
      <c r="BF2660" s="13">
        <f t="shared" si="3183"/>
        <v>7.392555031922817E-5</v>
      </c>
      <c r="BG2660" s="13">
        <f t="shared" si="3184"/>
        <v>6.9454832481188276E-5</v>
      </c>
      <c r="BH2660" s="13">
        <f t="shared" si="3185"/>
        <v>4.894086416156717E-5</v>
      </c>
      <c r="BI2660" s="13">
        <f t="shared" si="3186"/>
        <v>2.7588671363130373E-5</v>
      </c>
      <c r="BJ2660" s="14">
        <f t="shared" si="3187"/>
        <v>0.74365198362940244</v>
      </c>
      <c r="BK2660" s="14">
        <f t="shared" si="3188"/>
        <v>0.15344367526933239</v>
      </c>
      <c r="BL2660" s="14">
        <f t="shared" si="3189"/>
        <v>8.9898182214446745E-2</v>
      </c>
      <c r="BM2660" s="14">
        <f t="shared" si="3190"/>
        <v>0.69361257496364259</v>
      </c>
      <c r="BN2660" s="14">
        <f t="shared" si="3191"/>
        <v>0.2811685508774821</v>
      </c>
    </row>
    <row r="2661" spans="1:66" x14ac:dyDescent="0.25">
      <c r="A2661" t="s">
        <v>301</v>
      </c>
      <c r="B2661" t="s">
        <v>385</v>
      </c>
      <c r="C2661" t="s">
        <v>341</v>
      </c>
      <c r="D2661" s="7" t="s">
        <v>554</v>
      </c>
      <c r="E2661" s="10">
        <f>VLOOKUP(A2661,home!$A$2:$E$405,3,FALSE)</f>
        <v>1.36029411764706</v>
      </c>
      <c r="F2661" s="10">
        <f>VLOOKUP(B2661,home!$B$2:$E$405,3,FALSE)</f>
        <v>1.35</v>
      </c>
      <c r="G2661" s="10">
        <f>VLOOKUP(C2661,away!$B$2:$E$405,4,FALSE)</f>
        <v>1.05</v>
      </c>
      <c r="H2661" s="10">
        <f>VLOOKUP(A2661,away!$A$2:$E$405,3,FALSE)</f>
        <v>1.0661764705882399</v>
      </c>
      <c r="I2661" s="10">
        <f>VLOOKUP(C2661,away!$B$2:$E$405,3,FALSE)</f>
        <v>0.21</v>
      </c>
      <c r="J2661" s="10">
        <f>VLOOKUP(B2661,home!$B$2:$E$405,4,FALSE)</f>
        <v>0.94</v>
      </c>
      <c r="K2661" s="12">
        <f t="shared" si="3136"/>
        <v>1.9282169117647077</v>
      </c>
      <c r="L2661" s="12">
        <f t="shared" si="3137"/>
        <v>0.21046323529411856</v>
      </c>
      <c r="M2661" s="13">
        <f t="shared" si="3138"/>
        <v>0.11781023263554667</v>
      </c>
      <c r="N2661" s="13">
        <f t="shared" si="3139"/>
        <v>0.22716368294679556</v>
      </c>
      <c r="O2661" s="13">
        <f t="shared" si="3140"/>
        <v>2.4794722711229903E-2</v>
      </c>
      <c r="P2661" s="13">
        <f t="shared" si="3141"/>
        <v>4.780960365430998E-2</v>
      </c>
      <c r="Q2661" s="13">
        <f t="shared" si="3142"/>
        <v>0.21901042759838371</v>
      </c>
      <c r="R2661" s="13">
        <f t="shared" si="3143"/>
        <v>2.6091887800130018E-3</v>
      </c>
      <c r="S2661" s="13">
        <f t="shared" si="3144"/>
        <v>4.8505086325000028E-3</v>
      </c>
      <c r="T2661" s="13">
        <f t="shared" si="3145"/>
        <v>4.6093643155504141E-2</v>
      </c>
      <c r="U2661" s="13">
        <f t="shared" si="3146"/>
        <v>5.031081931607795E-3</v>
      </c>
      <c r="V2661" s="13">
        <f t="shared" si="3147"/>
        <v>2.187141605744084E-4</v>
      </c>
      <c r="W2661" s="13">
        <f t="shared" si="3148"/>
        <v>0.14076653678267451</v>
      </c>
      <c r="X2661" s="13">
        <f t="shared" si="3149"/>
        <v>2.9626180752430217E-2</v>
      </c>
      <c r="Y2661" s="13">
        <f t="shared" si="3150"/>
        <v>3.1176109252824035E-3</v>
      </c>
      <c r="Z2661" s="13">
        <f t="shared" si="3151"/>
        <v>1.8304610404488354E-4</v>
      </c>
      <c r="AA2661" s="13">
        <f t="shared" si="3152"/>
        <v>3.5295259345198668E-4</v>
      </c>
      <c r="AB2661" s="13">
        <f t="shared" si="3153"/>
        <v>3.4028457987266713E-4</v>
      </c>
      <c r="AC2661" s="13">
        <f t="shared" si="3154"/>
        <v>5.5473944711342687E-6</v>
      </c>
      <c r="AD2661" s="13">
        <f t="shared" si="3155"/>
        <v>6.7857104208725469E-2</v>
      </c>
      <c r="AE2661" s="13">
        <f t="shared" si="3156"/>
        <v>1.4281425689458508E-2</v>
      </c>
      <c r="AF2661" s="13">
        <f t="shared" si="3157"/>
        <v>1.5028575276079875E-3</v>
      </c>
      <c r="AG2661" s="13">
        <f t="shared" si="3158"/>
        <v>1.0543208581549906E-4</v>
      </c>
      <c r="AH2661" s="13">
        <f t="shared" si="3159"/>
        <v>9.6311188163175057E-6</v>
      </c>
      <c r="AI2661" s="13">
        <f t="shared" si="3160"/>
        <v>1.8570886180838706E-5</v>
      </c>
      <c r="AJ2661" s="13">
        <f t="shared" si="3161"/>
        <v>1.7904348400175351E-5</v>
      </c>
      <c r="AK2661" s="13">
        <f t="shared" si="3162"/>
        <v>1.1507822459781832E-5</v>
      </c>
      <c r="AL2661" s="13">
        <f t="shared" si="3163"/>
        <v>9.0049471950203416E-8</v>
      </c>
      <c r="AM2661" s="13">
        <f t="shared" si="3164"/>
        <v>2.6168643183728905E-2</v>
      </c>
      <c r="AN2661" s="13">
        <f t="shared" si="3165"/>
        <v>5.5075373077049681E-3</v>
      </c>
      <c r="AO2661" s="13">
        <f t="shared" si="3166"/>
        <v>5.7956706014132336E-4</v>
      </c>
      <c r="AP2661" s="13">
        <f t="shared" si="3167"/>
        <v>4.0659186182414644E-5</v>
      </c>
      <c r="AQ2661" s="13">
        <f t="shared" si="3168"/>
        <v>2.1393159670942261E-6</v>
      </c>
      <c r="AR2661" s="13">
        <f t="shared" si="3169"/>
        <v>4.053992851168489E-7</v>
      </c>
      <c r="AS2661" s="13">
        <f t="shared" si="3170"/>
        <v>7.8169775757963056E-7</v>
      </c>
      <c r="AT2661" s="13">
        <f t="shared" si="3171"/>
        <v>7.5364141802679628E-7</v>
      </c>
      <c r="AU2661" s="13">
        <f t="shared" si="3172"/>
        <v>4.8439470921520147E-7</v>
      </c>
      <c r="AV2661" s="13">
        <f t="shared" si="3173"/>
        <v>2.3350451756952488E-7</v>
      </c>
      <c r="AW2661" s="13">
        <f t="shared" si="3174"/>
        <v>1.0151046086071195E-9</v>
      </c>
      <c r="AX2661" s="13">
        <f t="shared" si="3175"/>
        <v>8.4098033908003907E-3</v>
      </c>
      <c r="AY2661" s="13">
        <f t="shared" si="3176"/>
        <v>1.7699544298152986E-3</v>
      </c>
      <c r="AZ2661" s="13">
        <f t="shared" si="3177"/>
        <v>1.862551678110423E-4</v>
      </c>
      <c r="BA2661" s="13">
        <f t="shared" si="3178"/>
        <v>1.3066621735920312E-5</v>
      </c>
      <c r="BB2661" s="13">
        <f t="shared" si="3179"/>
        <v>6.8751087122655996E-7</v>
      </c>
      <c r="BC2661" s="13">
        <f t="shared" si="3180"/>
        <v>2.8939152451643997E-8</v>
      </c>
      <c r="BD2661" s="13">
        <f t="shared" si="3181"/>
        <v>1.4220274188602468E-8</v>
      </c>
      <c r="BE2661" s="13">
        <f t="shared" si="3182"/>
        <v>2.741977318039443E-8</v>
      </c>
      <c r="BF2661" s="13">
        <f t="shared" si="3183"/>
        <v>2.6435635181594459E-8</v>
      </c>
      <c r="BG2661" s="13">
        <f t="shared" si="3184"/>
        <v>1.6991212943464175E-8</v>
      </c>
      <c r="BH2661" s="13">
        <f t="shared" si="3185"/>
        <v>8.1906860372457571E-9</v>
      </c>
      <c r="BI2661" s="13">
        <f t="shared" si="3186"/>
        <v>3.1586838671944645E-9</v>
      </c>
      <c r="BJ2661" s="14">
        <f t="shared" si="3187"/>
        <v>0.79220324378658902</v>
      </c>
      <c r="BK2661" s="14">
        <f t="shared" si="3188"/>
        <v>0.17246465095668945</v>
      </c>
      <c r="BL2661" s="14">
        <f t="shared" si="3189"/>
        <v>3.3188599825985377E-2</v>
      </c>
      <c r="BM2661" s="14">
        <f t="shared" si="3190"/>
        <v>0.35707172893231931</v>
      </c>
      <c r="BN2661" s="14">
        <f t="shared" si="3191"/>
        <v>0.63919785832627884</v>
      </c>
    </row>
    <row r="2662" spans="1:66" x14ac:dyDescent="0.25">
      <c r="A2662" t="s">
        <v>301</v>
      </c>
      <c r="B2662" t="s">
        <v>382</v>
      </c>
      <c r="C2662" t="s">
        <v>313</v>
      </c>
      <c r="D2662" s="7" t="s">
        <v>554</v>
      </c>
      <c r="E2662" s="10">
        <f>VLOOKUP(A2662,home!$A$2:$E$405,3,FALSE)</f>
        <v>1.36029411764706</v>
      </c>
      <c r="F2662" s="10">
        <f>VLOOKUP(B2662,home!$B$2:$E$405,3,FALSE)</f>
        <v>1.37</v>
      </c>
      <c r="G2662" s="10">
        <f>VLOOKUP(C2662,away!$B$2:$E$405,4,FALSE)</f>
        <v>1.1000000000000001</v>
      </c>
      <c r="H2662" s="10">
        <f>VLOOKUP(A2662,away!$A$2:$E$405,3,FALSE)</f>
        <v>1.0661764705882399</v>
      </c>
      <c r="I2662" s="10">
        <f>VLOOKUP(C2662,away!$B$2:$E$405,3,FALSE)</f>
        <v>1.35</v>
      </c>
      <c r="J2662" s="10">
        <f>VLOOKUP(B2662,home!$B$2:$E$405,4,FALSE)</f>
        <v>1.07</v>
      </c>
      <c r="K2662" s="12">
        <f t="shared" si="3136"/>
        <v>2.0499632352941197</v>
      </c>
      <c r="L2662" s="12">
        <f t="shared" si="3137"/>
        <v>1.5400919117647127</v>
      </c>
      <c r="M2662" s="13">
        <f t="shared" si="3138"/>
        <v>2.7596808498462983E-2</v>
      </c>
      <c r="N2662" s="13">
        <f t="shared" si="3139"/>
        <v>5.6572442833301415E-2</v>
      </c>
      <c r="O2662" s="13">
        <f t="shared" si="3140"/>
        <v>4.2501621559002521E-2</v>
      </c>
      <c r="P2662" s="13">
        <f t="shared" si="3141"/>
        <v>8.712676163633909E-2</v>
      </c>
      <c r="Q2662" s="13">
        <f t="shared" si="3142"/>
        <v>5.7985713969523123E-2</v>
      </c>
      <c r="R2662" s="13">
        <f t="shared" si="3143"/>
        <v>3.272820179995227E-2</v>
      </c>
      <c r="S2662" s="13">
        <f t="shared" si="3144"/>
        <v>6.8767667406706159E-2</v>
      </c>
      <c r="T2662" s="13">
        <f t="shared" si="3145"/>
        <v>8.9303329082364671E-2</v>
      </c>
      <c r="U2662" s="13">
        <f t="shared" si="3146"/>
        <v>6.7091610447188976E-2</v>
      </c>
      <c r="V2662" s="13">
        <f t="shared" si="3147"/>
        <v>2.4123176605588034E-2</v>
      </c>
      <c r="W2662" s="13">
        <f t="shared" si="3148"/>
        <v>3.9622860603267689E-2</v>
      </c>
      <c r="X2662" s="13">
        <f t="shared" si="3149"/>
        <v>6.1022847136073248E-2</v>
      </c>
      <c r="Y2662" s="13">
        <f t="shared" si="3150"/>
        <v>4.6990396653560453E-2</v>
      </c>
      <c r="Z2662" s="13">
        <f t="shared" si="3151"/>
        <v>1.6801479626236609E-2</v>
      </c>
      <c r="AA2662" s="13">
        <f t="shared" si="3152"/>
        <v>3.4442415532328227E-2</v>
      </c>
      <c r="AB2662" s="13">
        <f t="shared" si="3153"/>
        <v>3.5302842787998015E-2</v>
      </c>
      <c r="AC2662" s="13">
        <f t="shared" si="3154"/>
        <v>4.7600029957799266E-3</v>
      </c>
      <c r="AD2662" s="13">
        <f t="shared" si="3155"/>
        <v>2.030635187847064E-2</v>
      </c>
      <c r="AE2662" s="13">
        <f t="shared" si="3156"/>
        <v>3.1273648285480807E-2</v>
      </c>
      <c r="AF2662" s="13">
        <f t="shared" si="3157"/>
        <v>2.4082146387921693E-2</v>
      </c>
      <c r="AG2662" s="13">
        <f t="shared" si="3158"/>
        <v>1.2362906289990669E-2</v>
      </c>
      <c r="AH2662" s="13">
        <f t="shared" si="3159"/>
        <v>6.4689557195116475E-3</v>
      </c>
      <c r="AI2662" s="13">
        <f t="shared" si="3160"/>
        <v>1.3261121395744493E-2</v>
      </c>
      <c r="AJ2662" s="13">
        <f t="shared" si="3161"/>
        <v>1.3592405660024232E-2</v>
      </c>
      <c r="AK2662" s="13">
        <f t="shared" si="3162"/>
        <v>9.2879772940844593E-3</v>
      </c>
      <c r="AL2662" s="13">
        <f t="shared" si="3163"/>
        <v>6.0111827267950342E-4</v>
      </c>
      <c r="AM2662" s="13">
        <f t="shared" si="3164"/>
        <v>8.3254549587620987E-3</v>
      </c>
      <c r="AN2662" s="13">
        <f t="shared" si="3165"/>
        <v>1.2821965843750926E-2</v>
      </c>
      <c r="AO2662" s="13">
        <f t="shared" si="3166"/>
        <v>9.8735029444421089E-3</v>
      </c>
      <c r="AP2662" s="13">
        <f t="shared" si="3167"/>
        <v>5.0687006751734577E-3</v>
      </c>
      <c r="AQ2662" s="13">
        <f t="shared" si="3168"/>
        <v>1.9515662282477439E-3</v>
      </c>
      <c r="AR2662" s="13">
        <f t="shared" si="3169"/>
        <v>1.9925572762367928E-3</v>
      </c>
      <c r="AS2662" s="13">
        <f t="shared" si="3170"/>
        <v>4.084669160503214E-3</v>
      </c>
      <c r="AT2662" s="13">
        <f t="shared" si="3171"/>
        <v>4.1867108036856438E-3</v>
      </c>
      <c r="AU2662" s="13">
        <f t="shared" si="3172"/>
        <v>2.8608677414547557E-3</v>
      </c>
      <c r="AV2662" s="13">
        <f t="shared" si="3173"/>
        <v>1.4661684227552931E-3</v>
      </c>
      <c r="AW2662" s="13">
        <f t="shared" si="3174"/>
        <v>5.2716933696952682E-5</v>
      </c>
      <c r="AX2662" s="13">
        <f t="shared" si="3175"/>
        <v>2.844479430426572E-3</v>
      </c>
      <c r="AY2662" s="13">
        <f t="shared" si="3176"/>
        <v>4.3807597639810595E-3</v>
      </c>
      <c r="AZ2662" s="13">
        <f t="shared" si="3177"/>
        <v>3.373386339945762E-3</v>
      </c>
      <c r="BA2662" s="13">
        <f t="shared" si="3178"/>
        <v>1.7317750058026794E-3</v>
      </c>
      <c r="BB2662" s="13">
        <f t="shared" si="3179"/>
        <v>6.6677316985824819E-4</v>
      </c>
      <c r="BC2662" s="13">
        <f t="shared" si="3180"/>
        <v>2.0537839317608138E-4</v>
      </c>
      <c r="BD2662" s="13">
        <f t="shared" si="3181"/>
        <v>5.1145355747670199E-4</v>
      </c>
      <c r="BE2662" s="13">
        <f t="shared" si="3182"/>
        <v>1.0484609893876269E-3</v>
      </c>
      <c r="BF2662" s="13">
        <f t="shared" si="3183"/>
        <v>1.074653240942367E-3</v>
      </c>
      <c r="BG2662" s="13">
        <f t="shared" si="3184"/>
        <v>7.3433321154050863E-4</v>
      </c>
      <c r="BH2662" s="13">
        <f t="shared" si="3185"/>
        <v>3.763390215283756E-4</v>
      </c>
      <c r="BI2662" s="13">
        <f t="shared" si="3186"/>
        <v>1.5429623162794643E-4</v>
      </c>
      <c r="BJ2662" s="14">
        <f t="shared" si="3187"/>
        <v>0.49076638587352123</v>
      </c>
      <c r="BK2662" s="14">
        <f t="shared" si="3188"/>
        <v>0.21735629517953672</v>
      </c>
      <c r="BL2662" s="14">
        <f t="shared" si="3189"/>
        <v>0.27316766185297414</v>
      </c>
      <c r="BM2662" s="14">
        <f t="shared" si="3190"/>
        <v>0.68925222940540343</v>
      </c>
      <c r="BN2662" s="14">
        <f t="shared" si="3191"/>
        <v>0.30451155029658139</v>
      </c>
    </row>
    <row r="2663" spans="1:66" x14ac:dyDescent="0.25">
      <c r="A2663" t="s">
        <v>301</v>
      </c>
      <c r="B2663" t="s">
        <v>355</v>
      </c>
      <c r="C2663" t="s">
        <v>334</v>
      </c>
      <c r="D2663" s="7" t="s">
        <v>554</v>
      </c>
      <c r="E2663" s="10">
        <f>VLOOKUP(A2663,home!$A$2:$E$405,3,FALSE)</f>
        <v>1.36029411764706</v>
      </c>
      <c r="F2663" s="10">
        <f>VLOOKUP(B2663,home!$B$2:$E$405,3,FALSE)</f>
        <v>0.84</v>
      </c>
      <c r="G2663" s="10">
        <f>VLOOKUP(C2663,away!$B$2:$E$405,4,FALSE)</f>
        <v>1.1599999999999999</v>
      </c>
      <c r="H2663" s="10">
        <f>VLOOKUP(A2663,away!$A$2:$E$405,3,FALSE)</f>
        <v>1.0661764705882399</v>
      </c>
      <c r="I2663" s="10">
        <f>VLOOKUP(C2663,away!$B$2:$E$405,3,FALSE)</f>
        <v>0.53</v>
      </c>
      <c r="J2663" s="10">
        <f>VLOOKUP(B2663,home!$B$2:$E$405,4,FALSE)</f>
        <v>0.94</v>
      </c>
      <c r="K2663" s="12">
        <f t="shared" si="3136"/>
        <v>1.3254705882352951</v>
      </c>
      <c r="L2663" s="12">
        <f t="shared" si="3137"/>
        <v>0.53116911764706121</v>
      </c>
      <c r="M2663" s="13">
        <f t="shared" si="3138"/>
        <v>0.15619661607208865</v>
      </c>
      <c r="N2663" s="13">
        <f t="shared" si="3139"/>
        <v>0.20703402058543388</v>
      </c>
      <c r="O2663" s="13">
        <f t="shared" si="3140"/>
        <v>8.2966818738468104E-2</v>
      </c>
      <c r="P2663" s="13">
        <f t="shared" si="3141"/>
        <v>0.10997007803728841</v>
      </c>
      <c r="Q2663" s="13">
        <f t="shared" si="3142"/>
        <v>0.13720875252504663</v>
      </c>
      <c r="R2663" s="13">
        <f t="shared" si="3143"/>
        <v>2.203470595164788E-2</v>
      </c>
      <c r="S2663" s="13">
        <f t="shared" si="3144"/>
        <v>1.9356082045250408E-2</v>
      </c>
      <c r="T2663" s="13">
        <f t="shared" si="3145"/>
        <v>7.2881052012182992E-2</v>
      </c>
      <c r="U2663" s="13">
        <f t="shared" si="3146"/>
        <v>2.9206354659322472E-2</v>
      </c>
      <c r="V2663" s="13">
        <f t="shared" si="3147"/>
        <v>1.5141812263005951E-3</v>
      </c>
      <c r="W2663" s="13">
        <f t="shared" si="3148"/>
        <v>6.0622055306801551E-2</v>
      </c>
      <c r="X2663" s="13">
        <f t="shared" si="3149"/>
        <v>3.2200563627265116E-2</v>
      </c>
      <c r="Y2663" s="13">
        <f t="shared" si="3150"/>
        <v>8.551972484816232E-3</v>
      </c>
      <c r="Z2663" s="13">
        <f t="shared" si="3151"/>
        <v>3.9013851059830863E-3</v>
      </c>
      <c r="AA2663" s="13">
        <f t="shared" si="3152"/>
        <v>5.1711712113598199E-3</v>
      </c>
      <c r="AB2663" s="13">
        <f t="shared" si="3153"/>
        <v>3.4271176736932621E-3</v>
      </c>
      <c r="AC2663" s="13">
        <f t="shared" si="3154"/>
        <v>6.6628615189566091E-5</v>
      </c>
      <c r="AD2663" s="13">
        <f t="shared" si="3155"/>
        <v>2.00881878268847E-2</v>
      </c>
      <c r="AE2663" s="13">
        <f t="shared" si="3156"/>
        <v>1.0670225003134781E-2</v>
      </c>
      <c r="AF2663" s="13">
        <f t="shared" si="3157"/>
        <v>2.833847000005356E-3</v>
      </c>
      <c r="AG2663" s="13">
        <f t="shared" si="3158"/>
        <v>5.0175067017987234E-4</v>
      </c>
      <c r="AH2663" s="13">
        <f t="shared" si="3159"/>
        <v>5.1807382108660547E-4</v>
      </c>
      <c r="AI2663" s="13">
        <f t="shared" si="3160"/>
        <v>6.866916123849699E-4</v>
      </c>
      <c r="AJ2663" s="13">
        <f t="shared" si="3161"/>
        <v>4.5509476770207467E-4</v>
      </c>
      <c r="AK2663" s="13">
        <f t="shared" si="3162"/>
        <v>2.0107157648295801E-4</v>
      </c>
      <c r="AL2663" s="13">
        <f t="shared" si="3163"/>
        <v>1.8763925099456384E-6</v>
      </c>
      <c r="AM2663" s="13">
        <f t="shared" si="3164"/>
        <v>5.3252604270963896E-3</v>
      </c>
      <c r="AN2663" s="13">
        <f t="shared" si="3165"/>
        <v>2.8286138823016014E-3</v>
      </c>
      <c r="AO2663" s="13">
        <f t="shared" si="3166"/>
        <v>7.5123617001318481E-4</v>
      </c>
      <c r="AP2663" s="13">
        <f t="shared" si="3167"/>
        <v>1.3301115119015373E-4</v>
      </c>
      <c r="AQ2663" s="13">
        <f t="shared" si="3168"/>
        <v>1.766285395372345E-5</v>
      </c>
      <c r="AR2663" s="13">
        <f t="shared" si="3169"/>
        <v>5.5036962884522738E-5</v>
      </c>
      <c r="AS2663" s="13">
        <f t="shared" si="3170"/>
        <v>7.2949875569232455E-5</v>
      </c>
      <c r="AT2663" s="13">
        <f t="shared" si="3171"/>
        <v>4.8346457241221063E-5</v>
      </c>
      <c r="AU2663" s="13">
        <f t="shared" si="3172"/>
        <v>2.1360602372871282E-5</v>
      </c>
      <c r="AV2663" s="13">
        <f t="shared" si="3173"/>
        <v>7.078212548057481E-6</v>
      </c>
      <c r="AW2663" s="13">
        <f t="shared" si="3174"/>
        <v>3.6696454182832828E-8</v>
      </c>
      <c r="AX2663" s="13">
        <f t="shared" si="3175"/>
        <v>1.1764126784682657E-3</v>
      </c>
      <c r="AY2663" s="13">
        <f t="shared" si="3176"/>
        <v>6.248740844108045E-4</v>
      </c>
      <c r="AZ2663" s="13">
        <f t="shared" si="3177"/>
        <v>1.6595690802850111E-4</v>
      </c>
      <c r="BA2663" s="13">
        <f t="shared" si="3178"/>
        <v>2.9383728134977822E-5</v>
      </c>
      <c r="BB2663" s="13">
        <f t="shared" si="3179"/>
        <v>3.9019322366593232E-6</v>
      </c>
      <c r="BC2663" s="13">
        <f t="shared" si="3180"/>
        <v>4.1451718065299143E-7</v>
      </c>
      <c r="BD2663" s="13">
        <f t="shared" si="3181"/>
        <v>4.8723225022243337E-6</v>
      </c>
      <c r="BE2663" s="13">
        <f t="shared" si="3182"/>
        <v>6.4581201730953525E-6</v>
      </c>
      <c r="BF2663" s="13">
        <f t="shared" si="3183"/>
        <v>4.2800241723634615E-6</v>
      </c>
      <c r="BG2663" s="13">
        <f t="shared" si="3184"/>
        <v>1.8910153858012936E-6</v>
      </c>
      <c r="BH2663" s="13">
        <f t="shared" si="3185"/>
        <v>6.2662131894500819E-7</v>
      </c>
      <c r="BI2663" s="13">
        <f t="shared" si="3186"/>
        <v>1.6611362564456324E-7</v>
      </c>
      <c r="BJ2663" s="14">
        <f t="shared" si="3187"/>
        <v>0.5636491553747659</v>
      </c>
      <c r="BK2663" s="14">
        <f t="shared" si="3188"/>
        <v>0.28773033647303836</v>
      </c>
      <c r="BL2663" s="14">
        <f t="shared" si="3189"/>
        <v>0.14489016633994217</v>
      </c>
      <c r="BM2663" s="14">
        <f t="shared" si="3190"/>
        <v>0.28413521399579933</v>
      </c>
      <c r="BN2663" s="14">
        <f t="shared" si="3191"/>
        <v>0.71541099190997359</v>
      </c>
    </row>
    <row r="2664" spans="1:66" x14ac:dyDescent="0.25">
      <c r="A2664" t="s">
        <v>301</v>
      </c>
      <c r="B2664" t="s">
        <v>360</v>
      </c>
      <c r="C2664" t="s">
        <v>372</v>
      </c>
      <c r="D2664" s="7" t="s">
        <v>554</v>
      </c>
      <c r="E2664" s="10">
        <f>VLOOKUP(A2664,home!$A$2:$E$405,3,FALSE)</f>
        <v>1.36029411764706</v>
      </c>
      <c r="F2664" s="10">
        <f>VLOOKUP(B2664,home!$B$2:$E$405,3,FALSE)</f>
        <v>0.42</v>
      </c>
      <c r="G2664" s="10">
        <f>VLOOKUP(C2664,away!$B$2:$E$405,4,FALSE)</f>
        <v>0.95</v>
      </c>
      <c r="H2664" s="10">
        <f>VLOOKUP(A2664,away!$A$2:$E$405,3,FALSE)</f>
        <v>1.0661764705882399</v>
      </c>
      <c r="I2664" s="10">
        <f>VLOOKUP(C2664,away!$B$2:$E$405,3,FALSE)</f>
        <v>1.47</v>
      </c>
      <c r="J2664" s="10">
        <f>VLOOKUP(B2664,home!$B$2:$E$405,4,FALSE)</f>
        <v>1.34</v>
      </c>
      <c r="K2664" s="12">
        <f t="shared" si="3136"/>
        <v>0.54275735294117688</v>
      </c>
      <c r="L2664" s="12">
        <f t="shared" si="3137"/>
        <v>2.1001544117647151</v>
      </c>
      <c r="M2664" s="13">
        <f t="shared" si="3138"/>
        <v>7.1153784550677043E-2</v>
      </c>
      <c r="N2664" s="13">
        <f t="shared" si="3139"/>
        <v>3.8619239754472276E-2</v>
      </c>
      <c r="O2664" s="13">
        <f t="shared" si="3140"/>
        <v>0.14943393453786041</v>
      </c>
      <c r="P2664" s="13">
        <f t="shared" si="3141"/>
        <v>8.1106366749354231E-2</v>
      </c>
      <c r="Q2664" s="13">
        <f t="shared" si="3142"/>
        <v>1.0480438170869018E-2</v>
      </c>
      <c r="R2664" s="13">
        <f t="shared" si="3143"/>
        <v>0.15691716844352363</v>
      </c>
      <c r="S2664" s="13">
        <f t="shared" si="3144"/>
        <v>2.3112764727909896E-2</v>
      </c>
      <c r="T2664" s="13">
        <f t="shared" si="3145"/>
        <v>2.201053846177789E-2</v>
      </c>
      <c r="U2664" s="13">
        <f t="shared" si="3146"/>
        <v>8.516794697543166E-2</v>
      </c>
      <c r="V2664" s="13">
        <f t="shared" si="3147"/>
        <v>2.9272939270453299E-3</v>
      </c>
      <c r="W2664" s="13">
        <f t="shared" si="3148"/>
        <v>1.89611162642818E-3</v>
      </c>
      <c r="X2664" s="13">
        <f t="shared" si="3149"/>
        <v>3.9821271974415113E-3</v>
      </c>
      <c r="Y2664" s="13">
        <f t="shared" si="3150"/>
        <v>4.1815410009575261E-3</v>
      </c>
      <c r="Z2664" s="13">
        <f t="shared" si="3151"/>
        <v>0.10985009452943101</v>
      </c>
      <c r="AA2664" s="13">
        <f t="shared" si="3152"/>
        <v>5.9621946527132028E-2</v>
      </c>
      <c r="AB2664" s="13">
        <f t="shared" si="3153"/>
        <v>1.6180124937133285E-2</v>
      </c>
      <c r="AC2664" s="13">
        <f t="shared" si="3154"/>
        <v>2.0854668547268148E-4</v>
      </c>
      <c r="AD2664" s="13">
        <f t="shared" si="3155"/>
        <v>2.5728213181028709E-4</v>
      </c>
      <c r="AE2664" s="13">
        <f t="shared" si="3156"/>
        <v>5.4033220418960536E-4</v>
      </c>
      <c r="AF2664" s="13">
        <f t="shared" si="3157"/>
        <v>5.6739053122367635E-4</v>
      </c>
      <c r="AG2664" s="13">
        <f t="shared" si="3158"/>
        <v>3.9720257578097637E-4</v>
      </c>
      <c r="AH2664" s="13">
        <f t="shared" si="3159"/>
        <v>5.7675540164688878E-2</v>
      </c>
      <c r="AI2664" s="13">
        <f t="shared" si="3160"/>
        <v>3.1303823509239062E-2</v>
      </c>
      <c r="AJ2664" s="13">
        <f t="shared" si="3161"/>
        <v>8.4951901924061862E-3</v>
      </c>
      <c r="AK2664" s="13">
        <f t="shared" si="3162"/>
        <v>1.5369423138540768E-3</v>
      </c>
      <c r="AL2664" s="13">
        <f t="shared" si="3163"/>
        <v>9.508679861863278E-6</v>
      </c>
      <c r="AM2664" s="13">
        <f t="shared" si="3164"/>
        <v>2.7928353764082878E-5</v>
      </c>
      <c r="AN2664" s="13">
        <f t="shared" si="3165"/>
        <v>5.8653855370964349E-5</v>
      </c>
      <c r="AO2664" s="13">
        <f t="shared" si="3166"/>
        <v>6.1591076562170165E-5</v>
      </c>
      <c r="AP2664" s="13">
        <f t="shared" si="3167"/>
        <v>4.3116923722459998E-5</v>
      </c>
      <c r="AQ2664" s="13">
        <f t="shared" si="3168"/>
        <v>2.2638049394361765E-5</v>
      </c>
      <c r="AR2664" s="13">
        <f t="shared" si="3169"/>
        <v>2.4225508025556869E-2</v>
      </c>
      <c r="AS2664" s="13">
        <f t="shared" si="3170"/>
        <v>1.3148572609606482E-2</v>
      </c>
      <c r="AT2664" s="13">
        <f t="shared" si="3171"/>
        <v>3.5682422322724379E-3</v>
      </c>
      <c r="AU2664" s="13">
        <f t="shared" si="3172"/>
        <v>6.4556323621370163E-4</v>
      </c>
      <c r="AV2664" s="13">
        <f t="shared" si="3173"/>
        <v>8.7596048310872073E-5</v>
      </c>
      <c r="AW2664" s="13">
        <f t="shared" si="3174"/>
        <v>3.0107498109300951E-7</v>
      </c>
      <c r="AX2664" s="13">
        <f t="shared" si="3175"/>
        <v>2.5263865601663963E-6</v>
      </c>
      <c r="AY2664" s="13">
        <f t="shared" si="3176"/>
        <v>5.3058018801565403E-6</v>
      </c>
      <c r="AZ2664" s="13">
        <f t="shared" si="3177"/>
        <v>5.5715016132801398E-6</v>
      </c>
      <c r="BA2664" s="13">
        <f t="shared" si="3178"/>
        <v>3.9003378977615041E-6</v>
      </c>
      <c r="BB2664" s="13">
        <f t="shared" si="3179"/>
        <v>2.0478279608392338E-6</v>
      </c>
      <c r="BC2664" s="13">
        <f t="shared" si="3180"/>
        <v>8.6015098529833137E-7</v>
      </c>
      <c r="BD2664" s="13">
        <f t="shared" si="3181"/>
        <v>8.4795512595191285E-3</v>
      </c>
      <c r="BE2664" s="13">
        <f t="shared" si="3182"/>
        <v>4.602338795745624E-3</v>
      </c>
      <c r="BF2664" s="13">
        <f t="shared" si="3183"/>
        <v>1.2489766110586893E-3</v>
      </c>
      <c r="BG2664" s="13">
        <f t="shared" si="3184"/>
        <v>2.2596374643455206E-4</v>
      </c>
      <c r="BH2664" s="13">
        <f t="shared" si="3185"/>
        <v>3.0660871218872186E-5</v>
      </c>
      <c r="BI2664" s="13">
        <f t="shared" si="3186"/>
        <v>3.328282660325077E-6</v>
      </c>
      <c r="BJ2664" s="14">
        <f t="shared" si="3187"/>
        <v>8.3166343920662467E-2</v>
      </c>
      <c r="BK2664" s="14">
        <f t="shared" si="3188"/>
        <v>0.17852357112220121</v>
      </c>
      <c r="BL2664" s="14">
        <f t="shared" si="3189"/>
        <v>0.62259891931986688</v>
      </c>
      <c r="BM2664" s="14">
        <f t="shared" si="3190"/>
        <v>0.48642299195850569</v>
      </c>
      <c r="BN2664" s="14">
        <f t="shared" si="3191"/>
        <v>0.50771093220675656</v>
      </c>
    </row>
    <row r="2665" spans="1:66" x14ac:dyDescent="0.25">
      <c r="A2665" t="s">
        <v>301</v>
      </c>
      <c r="B2665" t="s">
        <v>316</v>
      </c>
      <c r="C2665" t="s">
        <v>369</v>
      </c>
      <c r="D2665" s="7" t="s">
        <v>554</v>
      </c>
      <c r="E2665" s="10">
        <f>VLOOKUP(A2665,home!$A$2:$E$405,3,FALSE)</f>
        <v>1.36029411764706</v>
      </c>
      <c r="F2665" s="10">
        <f>VLOOKUP(B2665,home!$B$2:$E$405,3,FALSE)</f>
        <v>1.26</v>
      </c>
      <c r="G2665" s="10">
        <f>VLOOKUP(C2665,away!$B$2:$E$405,4,FALSE)</f>
        <v>0.32</v>
      </c>
      <c r="H2665" s="10">
        <f>VLOOKUP(A2665,away!$A$2:$E$405,3,FALSE)</f>
        <v>1.0661764705882399</v>
      </c>
      <c r="I2665" s="10">
        <f>VLOOKUP(C2665,away!$B$2:$E$405,3,FALSE)</f>
        <v>0.63</v>
      </c>
      <c r="J2665" s="10">
        <f>VLOOKUP(B2665,home!$B$2:$E$405,4,FALSE)</f>
        <v>1.21</v>
      </c>
      <c r="K2665" s="12">
        <f t="shared" si="3136"/>
        <v>0.5484705882352946</v>
      </c>
      <c r="L2665" s="12">
        <f t="shared" si="3137"/>
        <v>0.81274632352941534</v>
      </c>
      <c r="M2665" s="13">
        <f t="shared" si="3138"/>
        <v>0.25634863339864411</v>
      </c>
      <c r="N2665" s="13">
        <f t="shared" si="3139"/>
        <v>0.14059968575346821</v>
      </c>
      <c r="O2665" s="13">
        <f t="shared" si="3140"/>
        <v>0.20834640933653789</v>
      </c>
      <c r="P2665" s="13">
        <f t="shared" si="3141"/>
        <v>0.1142718776855224</v>
      </c>
      <c r="Q2665" s="13">
        <f t="shared" si="3142"/>
        <v>3.8557396175451134E-2</v>
      </c>
      <c r="R2665" s="13">
        <f t="shared" si="3143"/>
        <v>8.4666389104412904E-2</v>
      </c>
      <c r="S2665" s="13">
        <f t="shared" si="3144"/>
        <v>1.2734670999268196E-2</v>
      </c>
      <c r="T2665" s="13">
        <f t="shared" si="3145"/>
        <v>3.1337381986465046E-2</v>
      </c>
      <c r="U2665" s="13">
        <f t="shared" si="3146"/>
        <v>4.6437024235855676E-2</v>
      </c>
      <c r="V2665" s="13">
        <f t="shared" si="3147"/>
        <v>6.3074465231225481E-4</v>
      </c>
      <c r="W2665" s="13">
        <f t="shared" si="3148"/>
        <v>7.0491992537236601E-3</v>
      </c>
      <c r="X2665" s="13">
        <f t="shared" si="3149"/>
        <v>5.7292107772902029E-3</v>
      </c>
      <c r="Y2665" s="13">
        <f t="shared" si="3150"/>
        <v>2.3281974979838579E-3</v>
      </c>
      <c r="Z2665" s="13">
        <f t="shared" si="3151"/>
        <v>2.293743215704085E-2</v>
      </c>
      <c r="AA2665" s="13">
        <f t="shared" si="3152"/>
        <v>1.2580506907779355E-2</v>
      </c>
      <c r="AB2665" s="13">
        <f t="shared" si="3153"/>
        <v>3.450019012003965E-3</v>
      </c>
      <c r="AC2665" s="13">
        <f t="shared" si="3154"/>
        <v>1.7572839867586295E-5</v>
      </c>
      <c r="AD2665" s="13">
        <f t="shared" si="3155"/>
        <v>9.6656961531940385E-4</v>
      </c>
      <c r="AE2665" s="13">
        <f t="shared" si="3156"/>
        <v>7.8557590128608683E-4</v>
      </c>
      <c r="AF2665" s="13">
        <f t="shared" si="3157"/>
        <v>3.1923696281178693E-4</v>
      </c>
      <c r="AG2665" s="13">
        <f t="shared" si="3158"/>
        <v>8.6486222619992195E-5</v>
      </c>
      <c r="AH2665" s="13">
        <f t="shared" si="3159"/>
        <v>4.6605784142100823E-3</v>
      </c>
      <c r="AI2665" s="13">
        <f t="shared" si="3160"/>
        <v>2.5561901843585201E-3</v>
      </c>
      <c r="AJ2665" s="13">
        <f t="shared" si="3161"/>
        <v>7.0099756702820171E-4</v>
      </c>
      <c r="AK2665" s="13">
        <f t="shared" si="3162"/>
        <v>1.2815884931315603E-4</v>
      </c>
      <c r="AL2665" s="13">
        <f t="shared" si="3163"/>
        <v>3.1333600359996549E-7</v>
      </c>
      <c r="AM2665" s="13">
        <f t="shared" si="3164"/>
        <v>1.0602700109691922E-4</v>
      </c>
      <c r="AN2665" s="13">
        <f t="shared" si="3165"/>
        <v>8.617305533637039E-5</v>
      </c>
      <c r="AO2665" s="13">
        <f t="shared" si="3166"/>
        <v>3.5018416955965945E-5</v>
      </c>
      <c r="AP2665" s="13">
        <f t="shared" si="3167"/>
        <v>9.4870298789271565E-6</v>
      </c>
      <c r="AQ2665" s="13">
        <f t="shared" si="3168"/>
        <v>1.9276371638279393E-6</v>
      </c>
      <c r="AR2665" s="13">
        <f t="shared" si="3169"/>
        <v>7.5757359433395964E-4</v>
      </c>
      <c r="AS2665" s="13">
        <f t="shared" si="3170"/>
        <v>4.1550683491587326E-4</v>
      </c>
      <c r="AT2665" s="13">
        <f t="shared" si="3171"/>
        <v>1.1394663908104722E-4</v>
      </c>
      <c r="AU2665" s="13">
        <f t="shared" si="3172"/>
        <v>2.0832126721405592E-5</v>
      </c>
      <c r="AV2665" s="13">
        <f t="shared" si="3173"/>
        <v>2.856452199270381E-6</v>
      </c>
      <c r="AW2665" s="13">
        <f t="shared" si="3174"/>
        <v>3.879860906083256E-9</v>
      </c>
      <c r="AX2665" s="13">
        <f t="shared" si="3175"/>
        <v>9.6921152767419126E-6</v>
      </c>
      <c r="AY2665" s="13">
        <f t="shared" si="3176"/>
        <v>7.8772310583952725E-6</v>
      </c>
      <c r="AZ2665" s="13">
        <f t="shared" si="3177"/>
        <v>3.2010952911512408E-6</v>
      </c>
      <c r="BA2665" s="13">
        <f t="shared" si="3178"/>
        <v>8.67226143050165E-7</v>
      </c>
      <c r="BB2665" s="13">
        <f t="shared" si="3179"/>
        <v>1.7620871485815402E-7</v>
      </c>
      <c r="BC2665" s="13">
        <f t="shared" si="3180"/>
        <v>2.8642597034961561E-8</v>
      </c>
      <c r="BD2665" s="13">
        <f t="shared" si="3181"/>
        <v>1.0261919226631504E-4</v>
      </c>
      <c r="BE2665" s="13">
        <f t="shared" si="3182"/>
        <v>5.6283608746536594E-5</v>
      </c>
      <c r="BF2665" s="13">
        <f t="shared" si="3183"/>
        <v>1.5434951998609049E-5</v>
      </c>
      <c r="BG2665" s="13">
        <f t="shared" si="3184"/>
        <v>2.8218724006868801E-6</v>
      </c>
      <c r="BH2665" s="13">
        <f t="shared" si="3185"/>
        <v>3.8692850388241903E-7</v>
      </c>
      <c r="BI2665" s="13">
        <f t="shared" si="3186"/>
        <v>4.2443780825878586E-8</v>
      </c>
      <c r="BJ2665" s="14">
        <f t="shared" si="3187"/>
        <v>0.22801941580593257</v>
      </c>
      <c r="BK2665" s="14">
        <f t="shared" si="3188"/>
        <v>0.3840116901426765</v>
      </c>
      <c r="BL2665" s="14">
        <f t="shared" si="3189"/>
        <v>0.36501457825644823</v>
      </c>
      <c r="BM2665" s="14">
        <f t="shared" si="3190"/>
        <v>0.15718485155686399</v>
      </c>
      <c r="BN2665" s="14">
        <f t="shared" si="3191"/>
        <v>0.84279039145403667</v>
      </c>
    </row>
    <row r="2666" spans="1:66" x14ac:dyDescent="0.25">
      <c r="A2666" t="s">
        <v>303</v>
      </c>
      <c r="B2666" t="s">
        <v>306</v>
      </c>
      <c r="C2666" t="s">
        <v>470</v>
      </c>
      <c r="D2666" s="7" t="s">
        <v>554</v>
      </c>
      <c r="E2666" s="10">
        <f>VLOOKUP(A2666,home!$A$2:$E$405,3,FALSE)</f>
        <v>1.32085561497326</v>
      </c>
      <c r="F2666" s="10">
        <f>VLOOKUP(B2666,home!$B$2:$E$405,3,FALSE)</f>
        <v>0.76</v>
      </c>
      <c r="G2666" s="10">
        <f>VLOOKUP(C2666,away!$B$2:$E$405,4,FALSE)</f>
        <v>1.0900000000000001</v>
      </c>
      <c r="H2666" s="10">
        <f>VLOOKUP(A2666,away!$A$2:$E$405,3,FALSE)</f>
        <v>1.0053475935828899</v>
      </c>
      <c r="I2666" s="10">
        <f>VLOOKUP(C2666,away!$B$2:$E$405,3,FALSE)</f>
        <v>0.42</v>
      </c>
      <c r="J2666" s="10">
        <f>VLOOKUP(B2666,home!$B$2:$E$405,4,FALSE)</f>
        <v>2.36</v>
      </c>
      <c r="K2666" s="12">
        <f t="shared" si="3136"/>
        <v>1.0941967914438486</v>
      </c>
      <c r="L2666" s="12">
        <f t="shared" si="3137"/>
        <v>0.9965005347593604</v>
      </c>
      <c r="M2666" s="13">
        <f t="shared" si="3138"/>
        <v>0.12360091560195099</v>
      </c>
      <c r="N2666" s="13">
        <f t="shared" si="3139"/>
        <v>0.13524372527117673</v>
      </c>
      <c r="O2666" s="13">
        <f t="shared" si="3140"/>
        <v>0.12316837849409074</v>
      </c>
      <c r="P2666" s="13">
        <f t="shared" si="3141"/>
        <v>0.13477044455557563</v>
      </c>
      <c r="Q2666" s="13">
        <f t="shared" si="3142"/>
        <v>7.3991625127317454E-2</v>
      </c>
      <c r="R2666" s="13">
        <f t="shared" si="3143"/>
        <v>6.1368677517402354E-2</v>
      </c>
      <c r="S2666" s="13">
        <f t="shared" si="3144"/>
        <v>3.6737334503654719E-2</v>
      </c>
      <c r="T2666" s="13">
        <f t="shared" si="3145"/>
        <v>7.3732694007085972E-2</v>
      </c>
      <c r="U2666" s="13">
        <f t="shared" si="3146"/>
        <v>6.7149410034693907E-2</v>
      </c>
      <c r="V2666" s="13">
        <f t="shared" si="3147"/>
        <v>4.4508002754330223E-3</v>
      </c>
      <c r="W2666" s="13">
        <f t="shared" si="3148"/>
        <v>2.6987132936008934E-2</v>
      </c>
      <c r="X2666" s="13">
        <f t="shared" si="3149"/>
        <v>2.689269240235485E-2</v>
      </c>
      <c r="Y2666" s="13">
        <f t="shared" si="3150"/>
        <v>1.3399291180032797E-2</v>
      </c>
      <c r="Z2666" s="13">
        <f t="shared" si="3151"/>
        <v>2.0384639987855398E-2</v>
      </c>
      <c r="AA2666" s="13">
        <f t="shared" si="3152"/>
        <v>2.230480766944935E-2</v>
      </c>
      <c r="AB2666" s="13">
        <f t="shared" si="3153"/>
        <v>1.2202924492841813E-2</v>
      </c>
      <c r="AC2666" s="13">
        <f t="shared" si="3154"/>
        <v>3.0331305032557459E-4</v>
      </c>
      <c r="AD2666" s="13">
        <f t="shared" si="3155"/>
        <v>7.3823085672123957E-3</v>
      </c>
      <c r="AE2666" s="13">
        <f t="shared" si="3156"/>
        <v>7.3564744349857601E-3</v>
      </c>
      <c r="AF2666" s="13">
        <f t="shared" si="3157"/>
        <v>3.665365354203436E-3</v>
      </c>
      <c r="AG2666" s="13">
        <f t="shared" si="3158"/>
        <v>1.2175128451840523E-3</v>
      </c>
      <c r="AH2666" s="13">
        <f t="shared" si="3159"/>
        <v>5.0783261621937361E-3</v>
      </c>
      <c r="AI2666" s="13">
        <f t="shared" si="3160"/>
        <v>5.5566881925777391E-3</v>
      </c>
      <c r="AJ2666" s="13">
        <f t="shared" si="3161"/>
        <v>3.0400551956862405E-3</v>
      </c>
      <c r="AK2666" s="13">
        <f t="shared" si="3162"/>
        <v>1.1088062136440286E-3</v>
      </c>
      <c r="AL2666" s="13">
        <f t="shared" si="3163"/>
        <v>1.3228909974592505E-5</v>
      </c>
      <c r="AM2666" s="13">
        <f t="shared" si="3164"/>
        <v>1.6155396695384484E-3</v>
      </c>
      <c r="AN2666" s="13">
        <f t="shared" si="3165"/>
        <v>1.6098861446200241E-3</v>
      </c>
      <c r="AO2666" s="13">
        <f t="shared" si="3166"/>
        <v>8.0212620200776946E-4</v>
      </c>
      <c r="AP2666" s="13">
        <f t="shared" si="3167"/>
        <v>2.664397297484124E-4</v>
      </c>
      <c r="AQ2666" s="13">
        <f t="shared" si="3168"/>
        <v>6.6376833293858086E-5</v>
      </c>
      <c r="AR2666" s="13">
        <f t="shared" si="3169"/>
        <v>1.0121109472617019E-3</v>
      </c>
      <c r="AS2666" s="13">
        <f t="shared" si="3170"/>
        <v>1.1074485510789486E-3</v>
      </c>
      <c r="AT2666" s="13">
        <f t="shared" si="3171"/>
        <v>6.0588332563986228E-4</v>
      </c>
      <c r="AU2666" s="13">
        <f t="shared" si="3172"/>
        <v>2.2098519696815529E-4</v>
      </c>
      <c r="AV2666" s="13">
        <f t="shared" si="3173"/>
        <v>6.0450323369785592E-5</v>
      </c>
      <c r="AW2666" s="13">
        <f t="shared" si="3174"/>
        <v>4.0067711058853126E-7</v>
      </c>
      <c r="AX2666" s="13">
        <f t="shared" si="3175"/>
        <v>2.9461972047653746E-4</v>
      </c>
      <c r="AY2666" s="13">
        <f t="shared" si="3176"/>
        <v>2.9358870900552287E-4</v>
      </c>
      <c r="AZ2666" s="13">
        <f t="shared" si="3177"/>
        <v>1.4628065276165686E-4</v>
      </c>
      <c r="BA2666" s="13">
        <f t="shared" si="3178"/>
        <v>4.8589582900646471E-5</v>
      </c>
      <c r="BB2666" s="13">
        <f t="shared" si="3179"/>
        <v>1.2104886336057118E-5</v>
      </c>
      <c r="BC2666" s="13">
        <f t="shared" si="3180"/>
        <v>2.4125051414164396E-6</v>
      </c>
      <c r="BD2666" s="13">
        <f t="shared" si="3181"/>
        <v>1.6809485003034809E-4</v>
      </c>
      <c r="BE2666" s="13">
        <f t="shared" si="3182"/>
        <v>1.8392884556144181E-4</v>
      </c>
      <c r="BF2666" s="13">
        <f t="shared" si="3183"/>
        <v>1.0062717633365038E-4</v>
      </c>
      <c r="BG2666" s="13">
        <f t="shared" si="3184"/>
        <v>3.6701977825444882E-5</v>
      </c>
      <c r="BH2666" s="13">
        <f t="shared" si="3185"/>
        <v>1.0039796594061266E-5</v>
      </c>
      <c r="BI2666" s="13">
        <f t="shared" si="3186"/>
        <v>2.197102643994144E-6</v>
      </c>
      <c r="BJ2666" s="14">
        <f t="shared" si="3187"/>
        <v>0.37502678676139284</v>
      </c>
      <c r="BK2666" s="14">
        <f t="shared" si="3188"/>
        <v>0.30016962560592003</v>
      </c>
      <c r="BL2666" s="14">
        <f t="shared" si="3189"/>
        <v>0.30448654206588738</v>
      </c>
      <c r="BM2666" s="14">
        <f t="shared" si="3190"/>
        <v>0.34763063982164683</v>
      </c>
      <c r="BN2666" s="14">
        <f t="shared" si="3191"/>
        <v>0.65214376656751405</v>
      </c>
    </row>
    <row r="2667" spans="1:66" x14ac:dyDescent="0.25">
      <c r="A2667" t="s">
        <v>303</v>
      </c>
      <c r="B2667" t="s">
        <v>390</v>
      </c>
      <c r="C2667" t="s">
        <v>374</v>
      </c>
      <c r="D2667" s="7" t="s">
        <v>554</v>
      </c>
      <c r="E2667" s="10">
        <f>VLOOKUP(A2667,home!$A$2:$E$405,3,FALSE)</f>
        <v>1.32085561497326</v>
      </c>
      <c r="F2667" s="10">
        <f>VLOOKUP(B2667,home!$B$2:$E$405,3,FALSE)</f>
        <v>0.42</v>
      </c>
      <c r="G2667" s="10">
        <f>VLOOKUP(C2667,away!$B$2:$E$405,4,FALSE)</f>
        <v>1.18</v>
      </c>
      <c r="H2667" s="10">
        <f>VLOOKUP(A2667,away!$A$2:$E$405,3,FALSE)</f>
        <v>1.0053475935828899</v>
      </c>
      <c r="I2667" s="10">
        <f>VLOOKUP(C2667,away!$B$2:$E$405,3,FALSE)</f>
        <v>0.67</v>
      </c>
      <c r="J2667" s="10">
        <f>VLOOKUP(B2667,home!$B$2:$E$405,4,FALSE)</f>
        <v>0.66</v>
      </c>
      <c r="K2667" s="12">
        <f t="shared" si="3136"/>
        <v>0.65461604278074759</v>
      </c>
      <c r="L2667" s="12">
        <f t="shared" si="3137"/>
        <v>0.44456470588235397</v>
      </c>
      <c r="M2667" s="13">
        <f t="shared" si="3138"/>
        <v>0.33314390051592646</v>
      </c>
      <c r="N2667" s="13">
        <f t="shared" si="3139"/>
        <v>0.21808134183227887</v>
      </c>
      <c r="O2667" s="13">
        <f t="shared" si="3140"/>
        <v>0.14810402014936305</v>
      </c>
      <c r="P2667" s="13">
        <f t="shared" si="3141"/>
        <v>9.6951267590096146E-2</v>
      </c>
      <c r="Q2667" s="13">
        <f t="shared" si="3142"/>
        <v>7.1379772497280947E-2</v>
      </c>
      <c r="R2667" s="13">
        <f t="shared" si="3143"/>
        <v>3.2920910078847898E-2</v>
      </c>
      <c r="S2667" s="13">
        <f t="shared" si="3144"/>
        <v>7.0536698051275465E-3</v>
      </c>
      <c r="T2667" s="13">
        <f t="shared" si="3145"/>
        <v>3.1732927566203037E-2</v>
      </c>
      <c r="U2667" s="13">
        <f t="shared" si="3146"/>
        <v>2.1550555880556242E-2</v>
      </c>
      <c r="V2667" s="13">
        <f t="shared" si="3147"/>
        <v>2.2808369586770587E-4</v>
      </c>
      <c r="W2667" s="13">
        <f t="shared" si="3148"/>
        <v>1.5575448068920033E-2</v>
      </c>
      <c r="X2667" s="13">
        <f t="shared" si="3149"/>
        <v>6.9242944897453121E-3</v>
      </c>
      <c r="Y2667" s="13">
        <f t="shared" si="3150"/>
        <v>1.5391484716382141E-3</v>
      </c>
      <c r="Z2667" s="13">
        <f t="shared" si="3151"/>
        <v>4.8784915688608148E-3</v>
      </c>
      <c r="AA2667" s="13">
        <f t="shared" si="3152"/>
        <v>3.1935388455469082E-3</v>
      </c>
      <c r="AB2667" s="13">
        <f t="shared" si="3153"/>
        <v>1.0452708807692568E-3</v>
      </c>
      <c r="AC2667" s="13">
        <f t="shared" si="3154"/>
        <v>4.1485457554457937E-6</v>
      </c>
      <c r="AD2667" s="13">
        <f t="shared" si="3155"/>
        <v>2.5489845448533658E-3</v>
      </c>
      <c r="AE2667" s="13">
        <f t="shared" si="3156"/>
        <v>1.1331885644814024E-3</v>
      </c>
      <c r="AF2667" s="13">
        <f t="shared" si="3157"/>
        <v>2.5188782043896076E-4</v>
      </c>
      <c r="AG2667" s="13">
        <f t="shared" si="3158"/>
        <v>3.7326811602931279E-5</v>
      </c>
      <c r="AH2667" s="13">
        <f t="shared" si="3159"/>
        <v>5.4220129236503775E-4</v>
      </c>
      <c r="AI2667" s="13">
        <f t="shared" si="3160"/>
        <v>3.5493366439860827E-4</v>
      </c>
      <c r="AJ2667" s="13">
        <f t="shared" si="3161"/>
        <v>1.1617263541914339E-4</v>
      </c>
      <c r="AK2667" s="13">
        <f t="shared" si="3162"/>
        <v>2.5349490292496727E-5</v>
      </c>
      <c r="AL2667" s="13">
        <f t="shared" si="3163"/>
        <v>4.8292256772295891E-8</v>
      </c>
      <c r="AM2667" s="13">
        <f t="shared" si="3164"/>
        <v>3.3372123517223931E-4</v>
      </c>
      <c r="AN2667" s="13">
        <f t="shared" si="3165"/>
        <v>1.4836068276104244E-4</v>
      </c>
      <c r="AO2667" s="13">
        <f t="shared" si="3166"/>
        <v>3.2977961648084019E-5</v>
      </c>
      <c r="AP2667" s="13">
        <f t="shared" si="3167"/>
        <v>4.8869459402266761E-6</v>
      </c>
      <c r="AQ2667" s="13">
        <f t="shared" si="3168"/>
        <v>5.4314092114495882E-7</v>
      </c>
      <c r="AR2667" s="13">
        <f t="shared" si="3169"/>
        <v>4.8208711613859049E-5</v>
      </c>
      <c r="AS2667" s="13">
        <f t="shared" si="3170"/>
        <v>3.1558196024222684E-5</v>
      </c>
      <c r="AT2667" s="13">
        <f t="shared" si="3171"/>
        <v>1.0329250699337885E-5</v>
      </c>
      <c r="AU2667" s="13">
        <f t="shared" si="3172"/>
        <v>2.2538977392302791E-6</v>
      </c>
      <c r="AV2667" s="13">
        <f t="shared" si="3173"/>
        <v>3.6885940472184952E-7</v>
      </c>
      <c r="AW2667" s="13">
        <f t="shared" si="3174"/>
        <v>3.9038814938610218E-10</v>
      </c>
      <c r="AX2667" s="13">
        <f t="shared" si="3175"/>
        <v>3.6409879060059069E-5</v>
      </c>
      <c r="AY2667" s="13">
        <f t="shared" si="3176"/>
        <v>1.6186547175547236E-5</v>
      </c>
      <c r="AZ2667" s="13">
        <f t="shared" si="3177"/>
        <v>3.5979837921740015E-6</v>
      </c>
      <c r="BA2667" s="13">
        <f t="shared" si="3178"/>
        <v>5.3317886877910412E-7</v>
      </c>
      <c r="BB2667" s="13">
        <f t="shared" si="3179"/>
        <v>5.9258126745367144E-8</v>
      </c>
      <c r="BC2667" s="13">
        <f t="shared" si="3180"/>
        <v>5.2688143375386799E-9</v>
      </c>
      <c r="BD2667" s="13">
        <f t="shared" si="3181"/>
        <v>3.5719819499304122E-6</v>
      </c>
      <c r="BE2667" s="13">
        <f t="shared" si="3182"/>
        <v>2.3382766889477052E-6</v>
      </c>
      <c r="BF2667" s="13">
        <f t="shared" si="3183"/>
        <v>7.6533671652270773E-7</v>
      </c>
      <c r="BG2667" s="13">
        <f t="shared" si="3184"/>
        <v>1.670005642549686E-7</v>
      </c>
      <c r="BH2667" s="13">
        <f t="shared" si="3185"/>
        <v>2.7330312128684866E-8</v>
      </c>
      <c r="BI2667" s="13">
        <f t="shared" si="3186"/>
        <v>3.5781721547284735E-9</v>
      </c>
      <c r="BJ2667" s="14">
        <f t="shared" si="3187"/>
        <v>0.34978160274972342</v>
      </c>
      <c r="BK2667" s="14">
        <f t="shared" si="3188"/>
        <v>0.43739730499220558</v>
      </c>
      <c r="BL2667" s="14">
        <f t="shared" si="3189"/>
        <v>0.20795254533744389</v>
      </c>
      <c r="BM2667" s="14">
        <f t="shared" si="3190"/>
        <v>9.941254582765309E-2</v>
      </c>
      <c r="BN2667" s="14">
        <f t="shared" si="3191"/>
        <v>0.90058121266379332</v>
      </c>
    </row>
    <row r="2668" spans="1:66" x14ac:dyDescent="0.25">
      <c r="A2668" t="s">
        <v>303</v>
      </c>
      <c r="B2668" t="s">
        <v>308</v>
      </c>
      <c r="C2668" t="s">
        <v>473</v>
      </c>
      <c r="D2668" s="7" t="s">
        <v>554</v>
      </c>
      <c r="E2668" s="10">
        <f>VLOOKUP(A2668,home!$A$2:$E$405,3,FALSE)</f>
        <v>1.32085561497326</v>
      </c>
      <c r="F2668" s="10">
        <f>VLOOKUP(B2668,home!$B$2:$E$405,3,FALSE)</f>
        <v>1.61</v>
      </c>
      <c r="G2668" s="10">
        <f>VLOOKUP(C2668,away!$B$2:$E$405,4,FALSE)</f>
        <v>1.18</v>
      </c>
      <c r="H2668" s="10">
        <f>VLOOKUP(A2668,away!$A$2:$E$405,3,FALSE)</f>
        <v>1.0053475935828899</v>
      </c>
      <c r="I2668" s="10">
        <f>VLOOKUP(C2668,away!$B$2:$E$405,3,FALSE)</f>
        <v>0.42</v>
      </c>
      <c r="J2668" s="10">
        <f>VLOOKUP(B2668,home!$B$2:$E$405,4,FALSE)</f>
        <v>0.62</v>
      </c>
      <c r="K2668" s="12">
        <f t="shared" si="3136"/>
        <v>2.5093614973261995</v>
      </c>
      <c r="L2668" s="12">
        <f t="shared" si="3137"/>
        <v>0.26179251336898451</v>
      </c>
      <c r="M2668" s="13">
        <f t="shared" si="3138"/>
        <v>6.2589733827223937E-2</v>
      </c>
      <c r="N2668" s="13">
        <f t="shared" si="3139"/>
        <v>0.15706026819393093</v>
      </c>
      <c r="O2668" s="13">
        <f t="shared" si="3140"/>
        <v>1.6385523729724703E-2</v>
      </c>
      <c r="P2668" s="13">
        <f t="shared" si="3141"/>
        <v>4.1117202360895957E-2</v>
      </c>
      <c r="Q2668" s="13">
        <f t="shared" si="3142"/>
        <v>0.19706049488278854</v>
      </c>
      <c r="R2668" s="13">
        <f t="shared" si="3143"/>
        <v>2.1448037200358836E-3</v>
      </c>
      <c r="S2668" s="13">
        <f t="shared" si="3144"/>
        <v>6.7528020435977509E-3</v>
      </c>
      <c r="T2668" s="13">
        <f t="shared" si="3145"/>
        <v>5.158896224110112E-2</v>
      </c>
      <c r="U2668" s="13">
        <f t="shared" si="3146"/>
        <v>5.3820878743800473E-3</v>
      </c>
      <c r="V2668" s="13">
        <f t="shared" si="3147"/>
        <v>4.9290356803053336E-4</v>
      </c>
      <c r="W2668" s="13">
        <f t="shared" si="3148"/>
        <v>0.16483200616763871</v>
      </c>
      <c r="X2668" s="13">
        <f t="shared" si="3149"/>
        <v>4.3151785178278092E-2</v>
      </c>
      <c r="Y2668" s="13">
        <f t="shared" si="3150"/>
        <v>5.6484071490899568E-3</v>
      </c>
      <c r="Z2668" s="13">
        <f t="shared" si="3151"/>
        <v>1.8716451885044722E-4</v>
      </c>
      <c r="AA2668" s="13">
        <f t="shared" si="3152"/>
        <v>4.6966343726889589E-4</v>
      </c>
      <c r="AB2668" s="13">
        <f t="shared" si="3153"/>
        <v>5.8927767309222326E-4</v>
      </c>
      <c r="AC2668" s="13">
        <f t="shared" si="3154"/>
        <v>2.0237759565195517E-5</v>
      </c>
      <c r="AD2668" s="13">
        <f t="shared" si="3155"/>
        <v>0.10340577245102681</v>
      </c>
      <c r="AE2668" s="13">
        <f t="shared" si="3156"/>
        <v>2.7070857066815602E-2</v>
      </c>
      <c r="AF2668" s="13">
        <f t="shared" si="3157"/>
        <v>3.543473855287096E-3</v>
      </c>
      <c r="AG2668" s="13">
        <f t="shared" si="3158"/>
        <v>3.0921830887763131E-4</v>
      </c>
      <c r="AH2668" s="13">
        <f t="shared" si="3159"/>
        <v>1.2249567450838812E-5</v>
      </c>
      <c r="AI2668" s="13">
        <f t="shared" si="3160"/>
        <v>3.0738592920035155E-5</v>
      </c>
      <c r="AJ2668" s="13">
        <f t="shared" si="3161"/>
        <v>3.8567120777759977E-5</v>
      </c>
      <c r="AK2668" s="13">
        <f t="shared" si="3162"/>
        <v>3.2259615980813385E-5</v>
      </c>
      <c r="AL2668" s="13">
        <f t="shared" si="3163"/>
        <v>5.3179331784367778E-7</v>
      </c>
      <c r="AM2668" s="13">
        <f t="shared" si="3164"/>
        <v>5.1896492797976167E-2</v>
      </c>
      <c r="AN2668" s="13">
        <f t="shared" si="3165"/>
        <v>1.3586113284617583E-2</v>
      </c>
      <c r="AO2668" s="13">
        <f t="shared" si="3166"/>
        <v>1.7783713718478934E-3</v>
      </c>
      <c r="AP2668" s="13">
        <f t="shared" si="3167"/>
        <v>1.5518810371316962E-4</v>
      </c>
      <c r="AQ2668" s="13">
        <f t="shared" si="3168"/>
        <v>1.0156770929009326E-5</v>
      </c>
      <c r="AR2668" s="13">
        <f t="shared" si="3169"/>
        <v>6.4136901012759984E-7</v>
      </c>
      <c r="AS2668" s="13">
        <f t="shared" si="3170"/>
        <v>1.6094266995924163E-6</v>
      </c>
      <c r="AT2668" s="13">
        <f t="shared" si="3171"/>
        <v>2.019316696362995E-6</v>
      </c>
      <c r="AU2668" s="13">
        <f t="shared" si="3172"/>
        <v>1.6890651895870799E-6</v>
      </c>
      <c r="AV2668" s="13">
        <f t="shared" si="3173"/>
        <v>1.0596187883059489E-6</v>
      </c>
      <c r="AW2668" s="13">
        <f t="shared" si="3174"/>
        <v>9.7042243400448664E-9</v>
      </c>
      <c r="AX2668" s="13">
        <f t="shared" si="3175"/>
        <v>2.1704510145584631E-2</v>
      </c>
      <c r="AY2668" s="13">
        <f t="shared" si="3176"/>
        <v>5.6820782624552243E-3</v>
      </c>
      <c r="AZ2668" s="13">
        <f t="shared" si="3177"/>
        <v>7.4376277474371279E-4</v>
      </c>
      <c r="BA2668" s="13">
        <f t="shared" si="3178"/>
        <v>6.4903842050148804E-5</v>
      </c>
      <c r="BB2668" s="13">
        <f t="shared" si="3179"/>
        <v>4.247834984403009E-6</v>
      </c>
      <c r="BC2668" s="13">
        <f t="shared" si="3180"/>
        <v>2.224102793887131E-7</v>
      </c>
      <c r="BD2668" s="13">
        <f t="shared" si="3181"/>
        <v>2.798426752638031E-8</v>
      </c>
      <c r="BE2668" s="13">
        <f t="shared" si="3182"/>
        <v>7.0222643461574638E-8</v>
      </c>
      <c r="BF2668" s="13">
        <f t="shared" si="3183"/>
        <v>8.8106998871470406E-8</v>
      </c>
      <c r="BG2668" s="13">
        <f t="shared" si="3184"/>
        <v>7.3697436871010248E-8</v>
      </c>
      <c r="BH2668" s="13">
        <f t="shared" si="3185"/>
        <v>4.6233377633935332E-8</v>
      </c>
      <c r="BI2668" s="13">
        <f t="shared" si="3186"/>
        <v>2.3203251545187916E-8</v>
      </c>
      <c r="BJ2668" s="14">
        <f t="shared" si="3187"/>
        <v>0.8492972930940158</v>
      </c>
      <c r="BK2668" s="14">
        <f t="shared" si="3188"/>
        <v>0.11665548961508643</v>
      </c>
      <c r="BL2668" s="14">
        <f t="shared" si="3189"/>
        <v>2.5092519575991082E-2</v>
      </c>
      <c r="BM2668" s="14">
        <f t="shared" si="3190"/>
        <v>0.50919237153111319</v>
      </c>
      <c r="BN2668" s="14">
        <f t="shared" si="3191"/>
        <v>0.47635802671459998</v>
      </c>
    </row>
    <row r="2669" spans="1:66" x14ac:dyDescent="0.25">
      <c r="A2669" t="s">
        <v>303</v>
      </c>
      <c r="B2669" t="s">
        <v>321</v>
      </c>
      <c r="C2669" t="s">
        <v>354</v>
      </c>
      <c r="D2669" s="7" t="s">
        <v>554</v>
      </c>
      <c r="E2669" s="10">
        <f>VLOOKUP(A2669,home!$A$2:$E$405,3,FALSE)</f>
        <v>1.32085561497326</v>
      </c>
      <c r="F2669" s="10">
        <f>VLOOKUP(B2669,home!$B$2:$E$405,3,FALSE)</f>
        <v>1.32</v>
      </c>
      <c r="G2669" s="10">
        <f>VLOOKUP(C2669,away!$B$2:$E$405,4,FALSE)</f>
        <v>1.51</v>
      </c>
      <c r="H2669" s="10">
        <f>VLOOKUP(A2669,away!$A$2:$E$405,3,FALSE)</f>
        <v>1.0053475935828899</v>
      </c>
      <c r="I2669" s="10">
        <f>VLOOKUP(C2669,away!$B$2:$E$405,3,FALSE)</f>
        <v>0.56999999999999995</v>
      </c>
      <c r="J2669" s="10">
        <f>VLOOKUP(B2669,home!$B$2:$E$405,4,FALSE)</f>
        <v>0.87</v>
      </c>
      <c r="K2669" s="12">
        <f t="shared" si="3136"/>
        <v>2.6327294117647022</v>
      </c>
      <c r="L2669" s="12">
        <f t="shared" si="3137"/>
        <v>0.49855187165775505</v>
      </c>
      <c r="M2669" s="13">
        <f t="shared" si="3138"/>
        <v>4.3661818234017331E-2</v>
      </c>
      <c r="N2669" s="13">
        <f t="shared" si="3139"/>
        <v>0.11494975303582178</v>
      </c>
      <c r="O2669" s="13">
        <f t="shared" si="3140"/>
        <v>2.1767681200550035E-2</v>
      </c>
      <c r="P2669" s="13">
        <f t="shared" si="3141"/>
        <v>5.7308414522605655E-2</v>
      </c>
      <c r="Q2669" s="13">
        <f t="shared" si="3142"/>
        <v>0.15131579784624846</v>
      </c>
      <c r="R2669" s="13">
        <f t="shared" si="3143"/>
        <v>5.4261591020917741E-3</v>
      </c>
      <c r="S2669" s="13">
        <f t="shared" si="3144"/>
        <v>1.8805071043376788E-2</v>
      </c>
      <c r="T2669" s="13">
        <f t="shared" si="3145"/>
        <v>7.5438774227633662E-2</v>
      </c>
      <c r="U2669" s="13">
        <f t="shared" si="3146"/>
        <v>1.428560866099176E-2</v>
      </c>
      <c r="V2669" s="13">
        <f t="shared" si="3147"/>
        <v>2.7425152126808439E-3</v>
      </c>
      <c r="W2669" s="13">
        <f t="shared" si="3148"/>
        <v>0.13279118381815344</v>
      </c>
      <c r="X2669" s="13">
        <f t="shared" si="3149"/>
        <v>6.6203293232189375E-2</v>
      </c>
      <c r="Y2669" s="13">
        <f t="shared" si="3150"/>
        <v>1.6502887875407601E-2</v>
      </c>
      <c r="Z2669" s="13">
        <f t="shared" si="3151"/>
        <v>9.0174059208687242E-4</v>
      </c>
      <c r="AA2669" s="13">
        <f t="shared" si="3152"/>
        <v>2.3740389785692258E-3</v>
      </c>
      <c r="AB2669" s="13">
        <f t="shared" si="3153"/>
        <v>3.1251011217775164E-3</v>
      </c>
      <c r="AC2669" s="13">
        <f t="shared" si="3154"/>
        <v>2.2498089434868902E-4</v>
      </c>
      <c r="AD2669" s="13">
        <f t="shared" si="3155"/>
        <v>8.7400813815276396E-2</v>
      </c>
      <c r="AE2669" s="13">
        <f t="shared" si="3156"/>
        <v>4.3573839312017019E-2</v>
      </c>
      <c r="AF2669" s="13">
        <f t="shared" si="3157"/>
        <v>1.0861909572160176E-2</v>
      </c>
      <c r="AG2669" s="13">
        <f t="shared" si="3158"/>
        <v>1.8050751156592469E-3</v>
      </c>
      <c r="AH2669" s="13">
        <f t="shared" si="3159"/>
        <v>1.123911149836706E-4</v>
      </c>
      <c r="AI2669" s="13">
        <f t="shared" si="3160"/>
        <v>2.9589539403853808E-4</v>
      </c>
      <c r="AJ2669" s="13">
        <f t="shared" si="3161"/>
        <v>3.8950625334548263E-4</v>
      </c>
      <c r="AK2669" s="13">
        <f t="shared" si="3162"/>
        <v>3.4182152308297517E-4</v>
      </c>
      <c r="AL2669" s="13">
        <f t="shared" si="3163"/>
        <v>1.1811966495665483E-5</v>
      </c>
      <c r="AM2669" s="13">
        <f t="shared" si="3164"/>
        <v>4.6020538628729776E-2</v>
      </c>
      <c r="AN2669" s="13">
        <f t="shared" si="3165"/>
        <v>2.2943625668051242E-2</v>
      </c>
      <c r="AO2669" s="13">
        <f t="shared" si="3166"/>
        <v>5.719293759710929E-3</v>
      </c>
      <c r="AP2669" s="13">
        <f t="shared" si="3167"/>
        <v>9.5045486948813404E-4</v>
      </c>
      <c r="AQ2669" s="13">
        <f t="shared" si="3168"/>
        <v>1.1846276352738412E-4</v>
      </c>
      <c r="AR2669" s="13">
        <f t="shared" si="3169"/>
        <v>1.1206560146562191E-5</v>
      </c>
      <c r="AS2669" s="13">
        <f t="shared" si="3170"/>
        <v>2.9503840502564434E-5</v>
      </c>
      <c r="AT2669" s="13">
        <f t="shared" si="3171"/>
        <v>3.8837814325558029E-5</v>
      </c>
      <c r="AU2669" s="13">
        <f t="shared" si="3172"/>
        <v>3.4083152021184377E-5</v>
      </c>
      <c r="AV2669" s="13">
        <f t="shared" si="3173"/>
        <v>2.2432929192954921E-5</v>
      </c>
      <c r="AW2669" s="13">
        <f t="shared" si="3174"/>
        <v>4.3066173123350798E-7</v>
      </c>
      <c r="AX2669" s="13">
        <f t="shared" si="3175"/>
        <v>2.0193270932185099E-2</v>
      </c>
      <c r="AY2669" s="13">
        <f t="shared" si="3176"/>
        <v>1.006739301813302E-2</v>
      </c>
      <c r="AZ2669" s="13">
        <f t="shared" si="3177"/>
        <v>2.5095588159522162E-3</v>
      </c>
      <c r="BA2669" s="13">
        <f t="shared" si="3178"/>
        <v>4.1704841490939899E-4</v>
      </c>
      <c r="BB2669" s="13">
        <f t="shared" si="3179"/>
        <v>5.1980066956245209E-5</v>
      </c>
      <c r="BC2669" s="13">
        <f t="shared" si="3180"/>
        <v>5.1829519339862972E-6</v>
      </c>
      <c r="BD2669" s="13">
        <f t="shared" si="3181"/>
        <v>9.311752559856304E-7</v>
      </c>
      <c r="BE2669" s="13">
        <f t="shared" si="3182"/>
        <v>2.4515324839408943E-6</v>
      </c>
      <c r="BF2669" s="13">
        <f t="shared" si="3183"/>
        <v>3.2271108371838856E-6</v>
      </c>
      <c r="BG2669" s="13">
        <f t="shared" si="3184"/>
        <v>2.8320365386928754E-6</v>
      </c>
      <c r="BH2669" s="13">
        <f t="shared" si="3185"/>
        <v>1.8639964726522598E-6</v>
      </c>
      <c r="BI2669" s="13">
        <f t="shared" si="3186"/>
        <v>9.8147966739545267E-7</v>
      </c>
      <c r="BJ2669" s="14">
        <f t="shared" si="3187"/>
        <v>0.80984013774014441</v>
      </c>
      <c r="BK2669" s="14">
        <f t="shared" si="3188"/>
        <v>0.13282200489165799</v>
      </c>
      <c r="BL2669" s="14">
        <f t="shared" si="3189"/>
        <v>4.8266554976875639E-2</v>
      </c>
      <c r="BM2669" s="14">
        <f t="shared" si="3190"/>
        <v>0.58733385190302811</v>
      </c>
      <c r="BN2669" s="14">
        <f t="shared" si="3191"/>
        <v>0.39442962394133502</v>
      </c>
    </row>
    <row r="2670" spans="1:66" x14ac:dyDescent="0.25">
      <c r="A2670" t="s">
        <v>303</v>
      </c>
      <c r="B2670" t="s">
        <v>469</v>
      </c>
      <c r="C2670" t="s">
        <v>466</v>
      </c>
      <c r="D2670" s="7" t="s">
        <v>554</v>
      </c>
      <c r="E2670" s="10">
        <f>VLOOKUP(A2670,home!$A$2:$E$405,3,FALSE)</f>
        <v>1.32085561497326</v>
      </c>
      <c r="F2670" s="10">
        <f>VLOOKUP(B2670,home!$B$2:$E$405,3,FALSE)</f>
        <v>0.5</v>
      </c>
      <c r="G2670" s="10">
        <f>VLOOKUP(C2670,away!$B$2:$E$405,4,FALSE)</f>
        <v>0.93</v>
      </c>
      <c r="H2670" s="10">
        <f>VLOOKUP(A2670,away!$A$2:$E$405,3,FALSE)</f>
        <v>1.0053475935828899</v>
      </c>
      <c r="I2670" s="10">
        <f>VLOOKUP(C2670,away!$B$2:$E$405,3,FALSE)</f>
        <v>0.76</v>
      </c>
      <c r="J2670" s="10">
        <f>VLOOKUP(B2670,home!$B$2:$E$405,4,FALSE)</f>
        <v>1.22</v>
      </c>
      <c r="K2670" s="12">
        <f t="shared" si="3136"/>
        <v>0.6141978609625659</v>
      </c>
      <c r="L2670" s="12">
        <f t="shared" si="3137"/>
        <v>0.93215828877005558</v>
      </c>
      <c r="M2670" s="13">
        <f t="shared" si="3138"/>
        <v>0.21302278445257039</v>
      </c>
      <c r="N2670" s="13">
        <f t="shared" si="3139"/>
        <v>0.13083813854705847</v>
      </c>
      <c r="O2670" s="13">
        <f t="shared" si="3140"/>
        <v>0.1985709542243404</v>
      </c>
      <c r="P2670" s="13">
        <f t="shared" si="3141"/>
        <v>0.12196185533388547</v>
      </c>
      <c r="Q2670" s="13">
        <f t="shared" si="3142"/>
        <v>4.0180252413963578E-2</v>
      </c>
      <c r="R2670" s="13">
        <f t="shared" si="3143"/>
        <v>9.2549780444599092E-2</v>
      </c>
      <c r="S2670" s="13">
        <f t="shared" si="3144"/>
        <v>1.7456693886887323E-2</v>
      </c>
      <c r="T2670" s="13">
        <f t="shared" si="3145"/>
        <v>3.7454355332549177E-2</v>
      </c>
      <c r="U2670" s="13">
        <f t="shared" si="3146"/>
        <v>5.6843877181627873E-2</v>
      </c>
      <c r="V2670" s="13">
        <f t="shared" si="3147"/>
        <v>1.110497160047794E-3</v>
      </c>
      <c r="W2670" s="13">
        <f t="shared" si="3148"/>
        <v>8.2262083618641346E-3</v>
      </c>
      <c r="X2670" s="13">
        <f t="shared" si="3149"/>
        <v>7.6681283096611931E-3</v>
      </c>
      <c r="Y2670" s="13">
        <f t="shared" si="3150"/>
        <v>3.5739546816014986E-3</v>
      </c>
      <c r="Z2670" s="13">
        <f t="shared" si="3151"/>
        <v>2.8757014988427285E-2</v>
      </c>
      <c r="AA2670" s="13">
        <f t="shared" si="3152"/>
        <v>1.7662497093560485E-2</v>
      </c>
      <c r="AB2670" s="13">
        <f t="shared" si="3153"/>
        <v>5.4241339670611935E-3</v>
      </c>
      <c r="AC2670" s="13">
        <f t="shared" si="3154"/>
        <v>3.9737032804522332E-5</v>
      </c>
      <c r="AD2670" s="13">
        <f t="shared" si="3155"/>
        <v>1.2631298949223311E-3</v>
      </c>
      <c r="AE2670" s="13">
        <f t="shared" si="3156"/>
        <v>1.1774370013451002E-3</v>
      </c>
      <c r="AF2670" s="13">
        <f t="shared" si="3157"/>
        <v>5.487788301541971E-4</v>
      </c>
      <c r="AG2670" s="13">
        <f t="shared" si="3158"/>
        <v>1.7051624507658981E-4</v>
      </c>
      <c r="AH2670" s="13">
        <f t="shared" si="3159"/>
        <v>6.7015224704368038E-3</v>
      </c>
      <c r="AI2670" s="13">
        <f t="shared" si="3160"/>
        <v>4.1160607665348551E-3</v>
      </c>
      <c r="AJ2670" s="13">
        <f t="shared" si="3161"/>
        <v>1.2640378591988236E-3</v>
      </c>
      <c r="AK2670" s="13">
        <f t="shared" si="3162"/>
        <v>2.5878978309853951E-4</v>
      </c>
      <c r="AL2670" s="13">
        <f t="shared" si="3163"/>
        <v>9.1002514285171578E-7</v>
      </c>
      <c r="AM2670" s="13">
        <f t="shared" si="3164"/>
        <v>1.5516233591583329E-4</v>
      </c>
      <c r="AN2670" s="13">
        <f t="shared" si="3165"/>
        <v>1.4463585752886768E-4</v>
      </c>
      <c r="AO2670" s="13">
        <f t="shared" si="3166"/>
        <v>6.7411756724449428E-5</v>
      </c>
      <c r="AP2670" s="13">
        <f t="shared" si="3167"/>
        <v>2.0946142597082023E-5</v>
      </c>
      <c r="AQ2670" s="13">
        <f t="shared" si="3168"/>
        <v>4.8812801099073865E-6</v>
      </c>
      <c r="AR2670" s="13">
        <f t="shared" si="3169"/>
        <v>1.2493759436392894E-3</v>
      </c>
      <c r="AS2670" s="13">
        <f t="shared" si="3170"/>
        <v>7.6736403212133888E-4</v>
      </c>
      <c r="AT2670" s="13">
        <f t="shared" si="3171"/>
        <v>2.3565667355426799E-4</v>
      </c>
      <c r="AU2670" s="13">
        <f t="shared" si="3172"/>
        <v>4.8246608272861698E-5</v>
      </c>
      <c r="AV2670" s="13">
        <f t="shared" si="3173"/>
        <v>7.4082408999726216E-6</v>
      </c>
      <c r="AW2670" s="13">
        <f t="shared" si="3174"/>
        <v>1.4472676545414187E-8</v>
      </c>
      <c r="AX2670" s="13">
        <f t="shared" si="3175"/>
        <v>1.5883395803576648E-5</v>
      </c>
      <c r="AY2670" s="13">
        <f t="shared" si="3176"/>
        <v>1.4805839052119489E-5</v>
      </c>
      <c r="AZ2670" s="13">
        <f t="shared" si="3177"/>
        <v>6.9006927973142821E-6</v>
      </c>
      <c r="BA2670" s="13">
        <f t="shared" si="3178"/>
        <v>2.1441793297574436E-6</v>
      </c>
      <c r="BB2670" s="13">
        <f t="shared" si="3179"/>
        <v>4.996786337107057E-7</v>
      </c>
      <c r="BC2670" s="13">
        <f t="shared" si="3180"/>
        <v>9.3155916026946186E-8</v>
      </c>
      <c r="BD2670" s="13">
        <f t="shared" si="3181"/>
        <v>1.941026902755455E-4</v>
      </c>
      <c r="BE2670" s="13">
        <f t="shared" si="3182"/>
        <v>1.192174571743195E-4</v>
      </c>
      <c r="BF2670" s="13">
        <f t="shared" si="3183"/>
        <v>3.6611553592931667E-5</v>
      </c>
      <c r="BG2670" s="13">
        <f t="shared" si="3184"/>
        <v>7.4955793010983253E-6</v>
      </c>
      <c r="BH2670" s="13">
        <f t="shared" si="3185"/>
        <v>1.1509421933524687E-6</v>
      </c>
      <c r="BI2670" s="13">
        <f t="shared" si="3186"/>
        <v>1.4138124664973008E-7</v>
      </c>
      <c r="BJ2670" s="14">
        <f t="shared" si="3187"/>
        <v>0.23153426393260493</v>
      </c>
      <c r="BK2670" s="14">
        <f t="shared" si="3188"/>
        <v>0.35360728373039046</v>
      </c>
      <c r="BL2670" s="14">
        <f t="shared" si="3189"/>
        <v>0.38605842489272957</v>
      </c>
      <c r="BM2670" s="14">
        <f t="shared" si="3190"/>
        <v>0.20281843076135947</v>
      </c>
      <c r="BN2670" s="14">
        <f t="shared" si="3191"/>
        <v>0.7971237654164175</v>
      </c>
    </row>
    <row r="2671" spans="1:66" x14ac:dyDescent="0.25">
      <c r="A2671" t="s">
        <v>35</v>
      </c>
      <c r="B2671" t="s">
        <v>212</v>
      </c>
      <c r="C2671" t="s">
        <v>211</v>
      </c>
      <c r="D2671" s="7" t="s">
        <v>554</v>
      </c>
      <c r="E2671" s="10">
        <f>VLOOKUP(A2671,home!$A$2:$E$405,3,FALSE)</f>
        <v>1.57692307692308</v>
      </c>
      <c r="F2671" s="10">
        <f>VLOOKUP(B2671,home!$B$2:$E$405,3,FALSE)</f>
        <v>0.21</v>
      </c>
      <c r="G2671" s="10">
        <f>VLOOKUP(C2671,away!$B$2:$E$405,4,FALSE)</f>
        <v>0.42</v>
      </c>
      <c r="H2671" s="10">
        <f>VLOOKUP(A2671,away!$A$2:$E$405,3,FALSE)</f>
        <v>1.1000000000000001</v>
      </c>
      <c r="I2671" s="10">
        <f>VLOOKUP(C2671,away!$B$2:$E$405,3,FALSE)</f>
        <v>0.63</v>
      </c>
      <c r="J2671" s="10">
        <f>VLOOKUP(B2671,home!$B$2:$E$405,4,FALSE)</f>
        <v>1.21</v>
      </c>
      <c r="K2671" s="12">
        <f t="shared" si="3136"/>
        <v>0.13908461538461564</v>
      </c>
      <c r="L2671" s="12">
        <f t="shared" si="3137"/>
        <v>0.83853</v>
      </c>
      <c r="M2671" s="13">
        <f t="shared" si="3138"/>
        <v>0.37620742879339542</v>
      </c>
      <c r="N2671" s="13">
        <f t="shared" si="3139"/>
        <v>5.2324665538564567E-2</v>
      </c>
      <c r="O2671" s="13">
        <f t="shared" si="3140"/>
        <v>0.31546121526612592</v>
      </c>
      <c r="P2671" s="13">
        <f t="shared" si="3141"/>
        <v>4.3875801794052552E-2</v>
      </c>
      <c r="Q2671" s="13">
        <f t="shared" si="3142"/>
        <v>3.6387779907799526E-3</v>
      </c>
      <c r="R2671" s="13">
        <f t="shared" si="3143"/>
        <v>0.13226184641855226</v>
      </c>
      <c r="S2671" s="13">
        <f t="shared" si="3144"/>
        <v>1.2792716436018322E-3</v>
      </c>
      <c r="T2671" s="13">
        <f t="shared" si="3145"/>
        <v>3.0512245086087141E-3</v>
      </c>
      <c r="U2671" s="13">
        <f t="shared" si="3146"/>
        <v>1.8395588039183442E-2</v>
      </c>
      <c r="V2671" s="13">
        <f t="shared" si="3147"/>
        <v>1.6577459011389835E-5</v>
      </c>
      <c r="W2671" s="13">
        <f t="shared" si="3148"/>
        <v>1.6869934577254476E-4</v>
      </c>
      <c r="X2671" s="13">
        <f t="shared" si="3149"/>
        <v>1.4145946241065198E-4</v>
      </c>
      <c r="Y2671" s="13">
        <f t="shared" si="3150"/>
        <v>5.930900150760199E-5</v>
      </c>
      <c r="Z2671" s="13">
        <f t="shared" si="3151"/>
        <v>3.6968508692449539E-2</v>
      </c>
      <c r="AA2671" s="13">
        <f t="shared" si="3152"/>
        <v>5.141750812832164E-3</v>
      </c>
      <c r="AB2671" s="13">
        <f t="shared" si="3153"/>
        <v>3.5756921710314819E-4</v>
      </c>
      <c r="AC2671" s="13">
        <f t="shared" si="3154"/>
        <v>1.2083581592301138E-7</v>
      </c>
      <c r="AD2671" s="13">
        <f t="shared" si="3155"/>
        <v>5.8658709056026646E-6</v>
      </c>
      <c r="AE2671" s="13">
        <f t="shared" si="3156"/>
        <v>4.9187087304750035E-6</v>
      </c>
      <c r="AF2671" s="13">
        <f t="shared" si="3157"/>
        <v>2.0622424158826017E-6</v>
      </c>
      <c r="AG2671" s="13">
        <f t="shared" si="3158"/>
        <v>5.7641737766334605E-7</v>
      </c>
      <c r="AH2671" s="13">
        <f t="shared" si="3159"/>
        <v>7.7498008984699281E-3</v>
      </c>
      <c r="AI2671" s="13">
        <f t="shared" si="3160"/>
        <v>1.0778780772710385E-3</v>
      </c>
      <c r="AJ2671" s="13">
        <f t="shared" si="3161"/>
        <v>7.4958128904375709E-5</v>
      </c>
      <c r="AK2671" s="13">
        <f t="shared" si="3162"/>
        <v>3.475174176205179E-6</v>
      </c>
      <c r="AL2671" s="13">
        <f t="shared" si="3163"/>
        <v>5.6370692371120469E-10</v>
      </c>
      <c r="AM2671" s="13">
        <f t="shared" si="3164"/>
        <v>1.6317047976031092E-7</v>
      </c>
      <c r="AN2671" s="13">
        <f t="shared" si="3165"/>
        <v>1.3682334239341353E-7</v>
      </c>
      <c r="AO2671" s="13">
        <f t="shared" si="3166"/>
        <v>5.7365238648574512E-8</v>
      </c>
      <c r="AP2671" s="13">
        <f t="shared" si="3167"/>
        <v>1.6034157854663063E-8</v>
      </c>
      <c r="AQ2671" s="13">
        <f t="shared" si="3168"/>
        <v>3.3612805964676542E-9</v>
      </c>
      <c r="AR2671" s="13">
        <f t="shared" si="3169"/>
        <v>1.2996881094787984E-3</v>
      </c>
      <c r="AS2671" s="13">
        <f t="shared" si="3170"/>
        <v>1.8076662082681686E-4</v>
      </c>
      <c r="AT2671" s="13">
        <f t="shared" si="3171"/>
        <v>1.2570927966037237E-5</v>
      </c>
      <c r="AU2671" s="13">
        <f t="shared" si="3172"/>
        <v>5.8280756039466606E-7</v>
      </c>
      <c r="AV2671" s="13">
        <f t="shared" si="3173"/>
        <v>2.0264891345184559E-8</v>
      </c>
      <c r="AW2671" s="13">
        <f t="shared" si="3174"/>
        <v>1.8262009614995559E-12</v>
      </c>
      <c r="AX2671" s="13">
        <f t="shared" si="3175"/>
        <v>3.7824172365976717E-9</v>
      </c>
      <c r="AY2671" s="13">
        <f t="shared" si="3176"/>
        <v>3.1716703254042462E-9</v>
      </c>
      <c r="AZ2671" s="13">
        <f t="shared" si="3177"/>
        <v>1.3297703589806112E-9</v>
      </c>
      <c r="BA2671" s="13">
        <f t="shared" si="3178"/>
        <v>3.7168411303867063E-10</v>
      </c>
      <c r="BB2671" s="13">
        <f t="shared" si="3179"/>
        <v>7.7917069826579119E-11</v>
      </c>
      <c r="BC2671" s="13">
        <f t="shared" si="3180"/>
        <v>1.3067160112336283E-11</v>
      </c>
      <c r="BD2671" s="13">
        <f t="shared" si="3181"/>
        <v>1.8163791174020933E-4</v>
      </c>
      <c r="BE2671" s="13">
        <f t="shared" si="3182"/>
        <v>2.5263039093651773E-5</v>
      </c>
      <c r="BF2671" s="13">
        <f t="shared" si="3183"/>
        <v>1.7568500378935329E-6</v>
      </c>
      <c r="BG2671" s="13">
        <f t="shared" si="3184"/>
        <v>8.1450270602956491E-8</v>
      </c>
      <c r="BH2671" s="13">
        <f t="shared" si="3185"/>
        <v>2.832119889946266E-9</v>
      </c>
      <c r="BI2671" s="13">
        <f t="shared" si="3186"/>
        <v>7.8780861123259357E-11</v>
      </c>
      <c r="BJ2671" s="14">
        <f t="shared" si="3187"/>
        <v>5.9397944588099168E-2</v>
      </c>
      <c r="BK2671" s="14">
        <f t="shared" si="3188"/>
        <v>0.4213792042612543</v>
      </c>
      <c r="BL2671" s="14">
        <f t="shared" si="3189"/>
        <v>0.48222645292538502</v>
      </c>
      <c r="BM2671" s="14">
        <f t="shared" si="3190"/>
        <v>7.6202371495873264E-2</v>
      </c>
      <c r="BN2671" s="14">
        <f t="shared" si="3191"/>
        <v>0.9237697358014707</v>
      </c>
    </row>
    <row r="2672" spans="1:66" x14ac:dyDescent="0.25">
      <c r="A2672" t="s">
        <v>35</v>
      </c>
      <c r="B2672" t="s">
        <v>474</v>
      </c>
      <c r="C2672" t="s">
        <v>282</v>
      </c>
      <c r="D2672" s="7" t="s">
        <v>554</v>
      </c>
      <c r="E2672" s="10">
        <f>VLOOKUP(A2672,home!$A$2:$E$405,3,FALSE)</f>
        <v>1.57692307692308</v>
      </c>
      <c r="F2672" s="10">
        <f>VLOOKUP(B2672,home!$B$2:$E$405,3,FALSE)</f>
        <v>0.95</v>
      </c>
      <c r="G2672" s="10">
        <f>VLOOKUP(C2672,away!$B$2:$E$405,4,FALSE)</f>
        <v>0.42</v>
      </c>
      <c r="H2672" s="10">
        <f>VLOOKUP(A2672,away!$A$2:$E$405,3,FALSE)</f>
        <v>1.1000000000000001</v>
      </c>
      <c r="I2672" s="10">
        <f>VLOOKUP(C2672,away!$B$2:$E$405,3,FALSE)</f>
        <v>0.85</v>
      </c>
      <c r="J2672" s="10">
        <f>VLOOKUP(B2672,home!$B$2:$E$405,4,FALSE)</f>
        <v>0.76</v>
      </c>
      <c r="K2672" s="12">
        <f t="shared" si="3136"/>
        <v>0.62919230769230894</v>
      </c>
      <c r="L2672" s="12">
        <f t="shared" si="3137"/>
        <v>0.71060000000000001</v>
      </c>
      <c r="M2672" s="13">
        <f t="shared" si="3138"/>
        <v>0.26190005755938311</v>
      </c>
      <c r="N2672" s="13">
        <f t="shared" si="3139"/>
        <v>0.16478550160053682</v>
      </c>
      <c r="O2672" s="13">
        <f t="shared" si="3140"/>
        <v>0.18610618090169764</v>
      </c>
      <c r="P2672" s="13">
        <f t="shared" si="3141"/>
        <v>0.11709657743734145</v>
      </c>
      <c r="Q2672" s="13">
        <f t="shared" si="3142"/>
        <v>5.1840885013138209E-2</v>
      </c>
      <c r="R2672" s="13">
        <f t="shared" si="3143"/>
        <v>6.6123526074373162E-2</v>
      </c>
      <c r="S2672" s="13">
        <f t="shared" si="3144"/>
        <v>1.3088588615936382E-2</v>
      </c>
      <c r="T2672" s="13">
        <f t="shared" si="3145"/>
        <v>3.6838132890336009E-2</v>
      </c>
      <c r="U2672" s="13">
        <f t="shared" si="3146"/>
        <v>4.1604413963487415E-2</v>
      </c>
      <c r="V2672" s="13">
        <f t="shared" si="3147"/>
        <v>6.5021789214553228E-4</v>
      </c>
      <c r="W2672" s="13">
        <f t="shared" si="3148"/>
        <v>1.0872628691409356E-2</v>
      </c>
      <c r="X2672" s="13">
        <f t="shared" si="3149"/>
        <v>7.7260899481154882E-3</v>
      </c>
      <c r="Y2672" s="13">
        <f t="shared" si="3150"/>
        <v>2.7450797585654328E-3</v>
      </c>
      <c r="Z2672" s="13">
        <f t="shared" si="3151"/>
        <v>1.5662459209483195E-2</v>
      </c>
      <c r="AA2672" s="13">
        <f t="shared" si="3152"/>
        <v>9.854698854151387E-3</v>
      </c>
      <c r="AB2672" s="13">
        <f t="shared" si="3153"/>
        <v>3.1002503568281319E-3</v>
      </c>
      <c r="AC2672" s="13">
        <f t="shared" si="3154"/>
        <v>1.8169690966348078E-5</v>
      </c>
      <c r="AD2672" s="13">
        <f t="shared" si="3155"/>
        <v>1.7102435842573651E-3</v>
      </c>
      <c r="AE2672" s="13">
        <f t="shared" si="3156"/>
        <v>1.2152990909732836E-3</v>
      </c>
      <c r="AF2672" s="13">
        <f t="shared" si="3157"/>
        <v>4.3179576702280764E-4</v>
      </c>
      <c r="AG2672" s="13">
        <f t="shared" si="3158"/>
        <v>1.0227802401546906E-4</v>
      </c>
      <c r="AH2672" s="13">
        <f t="shared" si="3159"/>
        <v>2.7824358785646891E-3</v>
      </c>
      <c r="AI2672" s="13">
        <f t="shared" si="3160"/>
        <v>1.7506872514399937E-3</v>
      </c>
      <c r="AJ2672" s="13">
        <f t="shared" si="3161"/>
        <v>5.5075947589051759E-4</v>
      </c>
      <c r="AK2672" s="13">
        <f t="shared" si="3162"/>
        <v>1.1551120853965381E-4</v>
      </c>
      <c r="AL2672" s="13">
        <f t="shared" si="3163"/>
        <v>3.2494969952744347E-7</v>
      </c>
      <c r="AM2672" s="13">
        <f t="shared" si="3164"/>
        <v>2.1521442149897153E-4</v>
      </c>
      <c r="AN2672" s="13">
        <f t="shared" si="3165"/>
        <v>1.5293136791716917E-4</v>
      </c>
      <c r="AO2672" s="13">
        <f t="shared" si="3166"/>
        <v>5.4336515020970196E-5</v>
      </c>
      <c r="AP2672" s="13">
        <f t="shared" si="3167"/>
        <v>1.2870509191300476E-5</v>
      </c>
      <c r="AQ2672" s="13">
        <f t="shared" si="3168"/>
        <v>2.2864459578345295E-6</v>
      </c>
      <c r="AR2672" s="13">
        <f t="shared" si="3169"/>
        <v>3.9543978706161378E-4</v>
      </c>
      <c r="AS2672" s="13">
        <f t="shared" si="3170"/>
        <v>2.4880767217465202E-4</v>
      </c>
      <c r="AT2672" s="13">
        <f t="shared" si="3171"/>
        <v>7.8273936713560383E-5</v>
      </c>
      <c r="AU2672" s="13">
        <f t="shared" si="3172"/>
        <v>1.6416452957655606E-5</v>
      </c>
      <c r="AV2672" s="13">
        <f t="shared" si="3173"/>
        <v>2.5822764801373896E-6</v>
      </c>
      <c r="AW2672" s="13">
        <f t="shared" si="3174"/>
        <v>4.0357313320780485E-9</v>
      </c>
      <c r="AX2672" s="13">
        <f t="shared" si="3175"/>
        <v>2.2568543085267192E-5</v>
      </c>
      <c r="AY2672" s="13">
        <f t="shared" si="3176"/>
        <v>1.6037206716390867E-5</v>
      </c>
      <c r="AZ2672" s="13">
        <f t="shared" si="3177"/>
        <v>5.6980195463336741E-6</v>
      </c>
      <c r="BA2672" s="13">
        <f t="shared" si="3178"/>
        <v>1.3496708965415698E-6</v>
      </c>
      <c r="BB2672" s="13">
        <f t="shared" si="3179"/>
        <v>2.3976903477060985E-7</v>
      </c>
      <c r="BC2672" s="13">
        <f t="shared" si="3180"/>
        <v>3.4075975221599088E-8</v>
      </c>
      <c r="BD2672" s="13">
        <f t="shared" si="3181"/>
        <v>4.683325211433042E-5</v>
      </c>
      <c r="BE2672" s="13">
        <f t="shared" si="3182"/>
        <v>2.9467121974551262E-5</v>
      </c>
      <c r="BF2672" s="13">
        <f t="shared" si="3183"/>
        <v>9.2702432381093275E-6</v>
      </c>
      <c r="BG2672" s="13">
        <f t="shared" si="3184"/>
        <v>1.9442552452850104E-6</v>
      </c>
      <c r="BH2672" s="13">
        <f t="shared" si="3185"/>
        <v>3.0582761113093795E-7</v>
      </c>
      <c r="BI2672" s="13">
        <f t="shared" si="3186"/>
        <v>3.8484876080700188E-8</v>
      </c>
      <c r="BJ2672" s="14">
        <f t="shared" si="3187"/>
        <v>0.27875150091321094</v>
      </c>
      <c r="BK2672" s="14">
        <f t="shared" si="3188"/>
        <v>0.39276997335218872</v>
      </c>
      <c r="BL2672" s="14">
        <f t="shared" si="3189"/>
        <v>0.31281784327541978</v>
      </c>
      <c r="BM2672" s="14">
        <f t="shared" si="3190"/>
        <v>0.15213301499284712</v>
      </c>
      <c r="BN2672" s="14">
        <f t="shared" si="3191"/>
        <v>0.84785272858647032</v>
      </c>
    </row>
    <row r="2673" spans="1:66" x14ac:dyDescent="0.25">
      <c r="A2673" t="s">
        <v>35</v>
      </c>
      <c r="B2673" t="s">
        <v>36</v>
      </c>
      <c r="C2673" t="s">
        <v>286</v>
      </c>
      <c r="D2673" s="7" t="s">
        <v>554</v>
      </c>
      <c r="E2673" s="10">
        <f>VLOOKUP(A2673,home!$A$2:$E$405,3,FALSE)</f>
        <v>1.57692307692308</v>
      </c>
      <c r="F2673" s="10">
        <f>VLOOKUP(B2673,home!$B$2:$E$405,3,FALSE)</f>
        <v>1.27</v>
      </c>
      <c r="G2673" s="10">
        <f>VLOOKUP(C2673,away!$B$2:$E$405,4,FALSE)</f>
        <v>1.0900000000000001</v>
      </c>
      <c r="H2673" s="10">
        <f>VLOOKUP(A2673,away!$A$2:$E$405,3,FALSE)</f>
        <v>1.1000000000000001</v>
      </c>
      <c r="I2673" s="10">
        <f>VLOOKUP(C2673,away!$B$2:$E$405,3,FALSE)</f>
        <v>1</v>
      </c>
      <c r="J2673" s="10">
        <f>VLOOKUP(B2673,home!$B$2:$E$405,4,FALSE)</f>
        <v>0.76</v>
      </c>
      <c r="K2673" s="12">
        <f t="shared" si="3136"/>
        <v>2.1829346153846201</v>
      </c>
      <c r="L2673" s="12">
        <f t="shared" si="3137"/>
        <v>0.83600000000000008</v>
      </c>
      <c r="M2673" s="13">
        <f t="shared" si="3138"/>
        <v>4.88532381348801E-2</v>
      </c>
      <c r="N2673" s="13">
        <f t="shared" si="3139"/>
        <v>0.10664342459825775</v>
      </c>
      <c r="O2673" s="13">
        <f t="shared" si="3140"/>
        <v>4.0841307080759767E-2</v>
      </c>
      <c r="P2673" s="13">
        <f t="shared" si="3141"/>
        <v>8.915390296414348E-2</v>
      </c>
      <c r="Q2673" s="13">
        <f t="shared" si="3142"/>
        <v>0.11639781152934828</v>
      </c>
      <c r="R2673" s="13">
        <f t="shared" si="3143"/>
        <v>1.7071666359757584E-2</v>
      </c>
      <c r="S2673" s="13">
        <f t="shared" si="3144"/>
        <v>4.0674982443307708E-2</v>
      </c>
      <c r="T2673" s="13">
        <f t="shared" si="3145"/>
        <v>9.7308570438535164E-2</v>
      </c>
      <c r="U2673" s="13">
        <f t="shared" si="3146"/>
        <v>3.7266331439011979E-2</v>
      </c>
      <c r="V2673" s="13">
        <f t="shared" si="3147"/>
        <v>8.2476812780144602E-3</v>
      </c>
      <c r="W2673" s="13">
        <f t="shared" si="3148"/>
        <v>8.4696270647476452E-2</v>
      </c>
      <c r="X2673" s="13">
        <f t="shared" si="3149"/>
        <v>7.0806082261290315E-2</v>
      </c>
      <c r="Y2673" s="13">
        <f t="shared" si="3150"/>
        <v>2.9596942385219357E-2</v>
      </c>
      <c r="Z2673" s="13">
        <f t="shared" si="3151"/>
        <v>4.7573043589191136E-3</v>
      </c>
      <c r="AA2673" s="13">
        <f t="shared" si="3152"/>
        <v>1.0384884361004671E-2</v>
      </c>
      <c r="AB2673" s="13">
        <f t="shared" si="3153"/>
        <v>1.1334761774201747E-2</v>
      </c>
      <c r="AC2673" s="13">
        <f t="shared" si="3154"/>
        <v>9.4071678307835549E-4</v>
      </c>
      <c r="AD2673" s="13">
        <f t="shared" si="3155"/>
        <v>4.6221605247590176E-2</v>
      </c>
      <c r="AE2673" s="13">
        <f t="shared" si="3156"/>
        <v>3.8641261986985385E-2</v>
      </c>
      <c r="AF2673" s="13">
        <f t="shared" si="3157"/>
        <v>1.6152047510559896E-2</v>
      </c>
      <c r="AG2673" s="13">
        <f t="shared" si="3158"/>
        <v>4.5010372396093569E-3</v>
      </c>
      <c r="AH2673" s="13">
        <f t="shared" si="3159"/>
        <v>9.9427661101409467E-4</v>
      </c>
      <c r="AI2673" s="13">
        <f t="shared" si="3160"/>
        <v>2.1704408314499762E-3</v>
      </c>
      <c r="AJ2673" s="13">
        <f t="shared" si="3161"/>
        <v>2.368965210808165E-3</v>
      </c>
      <c r="AK2673" s="13">
        <f t="shared" si="3162"/>
        <v>1.723765387105022E-3</v>
      </c>
      <c r="AL2673" s="13">
        <f t="shared" si="3163"/>
        <v>6.8669816779599484E-5</v>
      </c>
      <c r="AM2673" s="13">
        <f t="shared" si="3164"/>
        <v>2.0179748414721605E-2</v>
      </c>
      <c r="AN2673" s="13">
        <f t="shared" si="3165"/>
        <v>1.6870269674707263E-2</v>
      </c>
      <c r="AO2673" s="13">
        <f t="shared" si="3166"/>
        <v>7.051772724027636E-3</v>
      </c>
      <c r="AP2673" s="13">
        <f t="shared" si="3167"/>
        <v>1.9650939990957014E-3</v>
      </c>
      <c r="AQ2673" s="13">
        <f t="shared" si="3168"/>
        <v>4.1070464581100154E-4</v>
      </c>
      <c r="AR2673" s="13">
        <f t="shared" si="3169"/>
        <v>1.662430493615567E-4</v>
      </c>
      <c r="AS2673" s="13">
        <f t="shared" si="3170"/>
        <v>3.6289770701843619E-4</v>
      </c>
      <c r="AT2673" s="13">
        <f t="shared" si="3171"/>
        <v>3.9609098324712536E-4</v>
      </c>
      <c r="AU2673" s="13">
        <f t="shared" si="3172"/>
        <v>2.8821357272395984E-4</v>
      </c>
      <c r="AV2673" s="13">
        <f t="shared" si="3173"/>
        <v>1.5728784613070111E-4</v>
      </c>
      <c r="AW2673" s="13">
        <f t="shared" si="3174"/>
        <v>3.4810510551982434E-6</v>
      </c>
      <c r="AX2673" s="13">
        <f t="shared" si="3175"/>
        <v>7.341845224041443E-3</v>
      </c>
      <c r="AY2673" s="13">
        <f t="shared" si="3176"/>
        <v>6.1377826072986467E-3</v>
      </c>
      <c r="AZ2673" s="13">
        <f t="shared" si="3177"/>
        <v>2.5655931298508346E-3</v>
      </c>
      <c r="BA2673" s="13">
        <f t="shared" si="3178"/>
        <v>7.1494528551843261E-4</v>
      </c>
      <c r="BB2673" s="13">
        <f t="shared" si="3179"/>
        <v>1.4942356467335238E-4</v>
      </c>
      <c r="BC2673" s="13">
        <f t="shared" si="3180"/>
        <v>2.4983620013384531E-5</v>
      </c>
      <c r="BD2673" s="13">
        <f t="shared" si="3181"/>
        <v>2.3163198211043558E-5</v>
      </c>
      <c r="BE2673" s="13">
        <f t="shared" si="3182"/>
        <v>5.0563747177902093E-5</v>
      </c>
      <c r="BF2673" s="13">
        <f t="shared" si="3183"/>
        <v>5.5188676999099448E-5</v>
      </c>
      <c r="BG2673" s="13">
        <f t="shared" si="3184"/>
        <v>4.0157757799538386E-5</v>
      </c>
      <c r="BH2673" s="13">
        <f t="shared" si="3185"/>
        <v>2.1915439894211016E-5</v>
      </c>
      <c r="BI2673" s="13">
        <f t="shared" si="3186"/>
        <v>9.5679944712908589E-6</v>
      </c>
      <c r="BJ2673" s="14">
        <f t="shared" si="3187"/>
        <v>0.67437721673463158</v>
      </c>
      <c r="BK2673" s="14">
        <f t="shared" si="3188"/>
        <v>0.19407697402750232</v>
      </c>
      <c r="BL2673" s="14">
        <f t="shared" si="3189"/>
        <v>0.12572768902814788</v>
      </c>
      <c r="BM2673" s="14">
        <f t="shared" si="3190"/>
        <v>0.57384353192581039</v>
      </c>
      <c r="BN2673" s="14">
        <f t="shared" si="3191"/>
        <v>0.41896135066714696</v>
      </c>
    </row>
    <row r="2674" spans="1:66" x14ac:dyDescent="0.25">
      <c r="A2674" t="s">
        <v>35</v>
      </c>
      <c r="B2674" t="s">
        <v>295</v>
      </c>
      <c r="C2674" t="s">
        <v>216</v>
      </c>
      <c r="D2674" s="7" t="s">
        <v>554</v>
      </c>
      <c r="E2674" s="10">
        <f>VLOOKUP(A2674,home!$A$2:$E$405,3,FALSE)</f>
        <v>1.57692307692308</v>
      </c>
      <c r="F2674" s="10">
        <f>VLOOKUP(B2674,home!$B$2:$E$405,3,FALSE)</f>
        <v>1.06</v>
      </c>
      <c r="G2674" s="10">
        <f>VLOOKUP(C2674,away!$B$2:$E$405,4,FALSE)</f>
        <v>1.45</v>
      </c>
      <c r="H2674" s="10">
        <f>VLOOKUP(A2674,away!$A$2:$E$405,3,FALSE)</f>
        <v>1.1000000000000001</v>
      </c>
      <c r="I2674" s="10">
        <f>VLOOKUP(C2674,away!$B$2:$E$405,3,FALSE)</f>
        <v>0.72</v>
      </c>
      <c r="J2674" s="10">
        <f>VLOOKUP(B2674,home!$B$2:$E$405,4,FALSE)</f>
        <v>1.06</v>
      </c>
      <c r="K2674" s="12">
        <f t="shared" si="3136"/>
        <v>2.4237307692307741</v>
      </c>
      <c r="L2674" s="12">
        <f t="shared" si="3137"/>
        <v>0.83952000000000004</v>
      </c>
      <c r="M2674" s="13">
        <f t="shared" si="3138"/>
        <v>3.8263808809556175E-2</v>
      </c>
      <c r="N2674" s="13">
        <f t="shared" si="3139"/>
        <v>9.2741170759684841E-2</v>
      </c>
      <c r="O2674" s="13">
        <f t="shared" si="3140"/>
        <v>3.2123232771798599E-2</v>
      </c>
      <c r="P2674" s="13">
        <f t="shared" si="3141"/>
        <v>7.7858067676170623E-2</v>
      </c>
      <c r="Q2674" s="13">
        <f t="shared" si="3142"/>
        <v>0.1123898145723668</v>
      </c>
      <c r="R2674" s="13">
        <f t="shared" si="3143"/>
        <v>1.3484048188290181E-2</v>
      </c>
      <c r="S2674" s="13">
        <f t="shared" si="3144"/>
        <v>3.9605823955202069E-2</v>
      </c>
      <c r="T2674" s="13">
        <f t="shared" si="3145"/>
        <v>9.4353497129793365E-2</v>
      </c>
      <c r="U2674" s="13">
        <f t="shared" si="3146"/>
        <v>3.2681702487749383E-2</v>
      </c>
      <c r="V2674" s="13">
        <f t="shared" si="3147"/>
        <v>8.9543067161344005E-3</v>
      </c>
      <c r="W2674" s="13">
        <f t="shared" si="3148"/>
        <v>9.0800883909062213E-2</v>
      </c>
      <c r="X2674" s="13">
        <f t="shared" si="3149"/>
        <v>7.6229158059335902E-2</v>
      </c>
      <c r="Y2674" s="13">
        <f t="shared" si="3150"/>
        <v>3.1997951386986842E-2</v>
      </c>
      <c r="Z2674" s="13">
        <f t="shared" si="3151"/>
        <v>3.7733760450111252E-3</v>
      </c>
      <c r="AA2674" s="13">
        <f t="shared" si="3152"/>
        <v>9.1456476241717887E-3</v>
      </c>
      <c r="AB2674" s="13">
        <f t="shared" si="3153"/>
        <v>1.1083293775623749E-2</v>
      </c>
      <c r="AC2674" s="13">
        <f t="shared" si="3154"/>
        <v>1.1387474221526462E-3</v>
      </c>
      <c r="AD2674" s="13">
        <f t="shared" si="3155"/>
        <v>5.5019224050936379E-2</v>
      </c>
      <c r="AE2674" s="13">
        <f t="shared" si="3156"/>
        <v>4.6189738975242103E-2</v>
      </c>
      <c r="AF2674" s="13">
        <f t="shared" si="3157"/>
        <v>1.9388604832247625E-2</v>
      </c>
      <c r="AG2674" s="13">
        <f t="shared" si="3158"/>
        <v>5.4257071762561773E-3</v>
      </c>
      <c r="AH2674" s="13">
        <f t="shared" si="3159"/>
        <v>7.9195616432693478E-4</v>
      </c>
      <c r="AI2674" s="13">
        <f t="shared" si="3160"/>
        <v>1.9194885233611747E-3</v>
      </c>
      <c r="AJ2674" s="13">
        <f t="shared" si="3161"/>
        <v>2.3261616976279118E-3</v>
      </c>
      <c r="AK2674" s="13">
        <f t="shared" si="3162"/>
        <v>1.8793298935822877E-3</v>
      </c>
      <c r="AL2674" s="13">
        <f t="shared" si="3163"/>
        <v>9.2683584429664175E-5</v>
      </c>
      <c r="AM2674" s="13">
        <f t="shared" si="3164"/>
        <v>2.6670357246291285E-2</v>
      </c>
      <c r="AN2674" s="13">
        <f t="shared" si="3165"/>
        <v>2.2390298315406457E-2</v>
      </c>
      <c r="AO2674" s="13">
        <f t="shared" si="3166"/>
        <v>9.3985516208750161E-3</v>
      </c>
      <c r="AP2674" s="13">
        <f t="shared" si="3167"/>
        <v>2.6300906855856654E-3</v>
      </c>
      <c r="AQ2674" s="13">
        <f t="shared" si="3168"/>
        <v>5.5200343309071923E-4</v>
      </c>
      <c r="AR2674" s="13">
        <f t="shared" si="3169"/>
        <v>1.3297260781514972E-4</v>
      </c>
      <c r="AS2674" s="13">
        <f t="shared" si="3170"/>
        <v>3.2228980102643482E-4</v>
      </c>
      <c r="AT2674" s="13">
        <f t="shared" si="3171"/>
        <v>3.9057185367851713E-4</v>
      </c>
      <c r="AU2674" s="13">
        <f t="shared" si="3172"/>
        <v>3.1554700645204057E-4</v>
      </c>
      <c r="AV2674" s="13">
        <f t="shared" si="3173"/>
        <v>1.91200247169118E-4</v>
      </c>
      <c r="AW2674" s="13">
        <f t="shared" si="3174"/>
        <v>5.2386060915729529E-6</v>
      </c>
      <c r="AX2674" s="13">
        <f t="shared" si="3175"/>
        <v>1.0773627580702176E-2</v>
      </c>
      <c r="AY2674" s="13">
        <f t="shared" si="3176"/>
        <v>9.04467582655109E-3</v>
      </c>
      <c r="AZ2674" s="13">
        <f t="shared" si="3177"/>
        <v>3.7965931249530861E-3</v>
      </c>
      <c r="BA2674" s="13">
        <f t="shared" si="3178"/>
        <v>1.0624386200868718E-3</v>
      </c>
      <c r="BB2674" s="13">
        <f t="shared" si="3179"/>
        <v>2.2298461758383262E-4</v>
      </c>
      <c r="BC2674" s="13">
        <f t="shared" si="3180"/>
        <v>3.744000923079585E-5</v>
      </c>
      <c r="BD2674" s="13">
        <f t="shared" si="3181"/>
        <v>1.8605527285495739E-5</v>
      </c>
      <c r="BE2674" s="13">
        <f t="shared" si="3182"/>
        <v>4.5094788959618738E-5</v>
      </c>
      <c r="BF2674" s="13">
        <f t="shared" si="3183"/>
        <v>5.4648813766698093E-5</v>
      </c>
      <c r="BG2674" s="13">
        <f t="shared" si="3184"/>
        <v>4.4151337142769497E-5</v>
      </c>
      <c r="BH2674" s="13">
        <f t="shared" si="3185"/>
        <v>2.6752738583902978E-5</v>
      </c>
      <c r="BI2674" s="13">
        <f t="shared" si="3186"/>
        <v>1.2968287133398606E-5</v>
      </c>
      <c r="BJ2674" s="14">
        <f t="shared" si="3187"/>
        <v>0.71111481193226922</v>
      </c>
      <c r="BK2674" s="14">
        <f t="shared" si="3188"/>
        <v>0.17495811399019665</v>
      </c>
      <c r="BL2674" s="14">
        <f t="shared" si="3189"/>
        <v>0.10698966413554517</v>
      </c>
      <c r="BM2674" s="14">
        <f t="shared" si="3190"/>
        <v>0.62093638610469559</v>
      </c>
      <c r="BN2674" s="14">
        <f t="shared" si="3191"/>
        <v>0.36686014277786722</v>
      </c>
    </row>
    <row r="2675" spans="1:66" s="15" customFormat="1" x14ac:dyDescent="0.25">
      <c r="A2675" s="15" t="s">
        <v>303</v>
      </c>
      <c r="B2675" s="15" t="s">
        <v>380</v>
      </c>
      <c r="C2675" s="15" t="s">
        <v>342</v>
      </c>
      <c r="D2675" s="30" t="s">
        <v>555</v>
      </c>
      <c r="E2675" s="15">
        <f>VLOOKUP(A2675,home!$A$2:$E$405,3,FALSE)</f>
        <v>1.32085561497326</v>
      </c>
      <c r="F2675" s="15">
        <f>VLOOKUP(B2675,home!$B$2:$E$405,3,FALSE)</f>
        <v>1.1399999999999999</v>
      </c>
      <c r="G2675" s="15">
        <f>VLOOKUP(C2675,away!$B$2:$E$405,4,FALSE)</f>
        <v>0.95</v>
      </c>
      <c r="H2675" s="15">
        <f>VLOOKUP(A2675,away!$A$2:$E$405,3,FALSE)</f>
        <v>1.0053475935828899</v>
      </c>
      <c r="I2675" s="15">
        <f>VLOOKUP(C2675,away!$B$2:$E$405,3,FALSE)</f>
        <v>0.76</v>
      </c>
      <c r="J2675" s="15">
        <f>VLOOKUP(B2675,home!$B$2:$E$405,4,FALSE)</f>
        <v>0.62</v>
      </c>
      <c r="K2675" s="20">
        <f t="shared" si="3136"/>
        <v>1.4304866310160405</v>
      </c>
      <c r="L2675" s="20">
        <f t="shared" si="3137"/>
        <v>0.47371978609625776</v>
      </c>
      <c r="M2675" s="21">
        <f t="shared" si="3138"/>
        <v>0.14894079259932727</v>
      </c>
      <c r="N2675" s="21">
        <f t="shared" si="3139"/>
        <v>0.21305781262627047</v>
      </c>
      <c r="O2675" s="21">
        <f t="shared" si="3140"/>
        <v>7.0556200411160397E-2</v>
      </c>
      <c r="P2675" s="21">
        <f t="shared" si="3141"/>
        <v>0.10092970142345341</v>
      </c>
      <c r="Q2675" s="21">
        <f t="shared" si="3142"/>
        <v>0.15238817629770024</v>
      </c>
      <c r="R2675" s="21">
        <f t="shared" si="3143"/>
        <v>1.6711934083269795E-2</v>
      </c>
      <c r="S2675" s="21">
        <f t="shared" si="3144"/>
        <v>1.7098748522225642E-2</v>
      </c>
      <c r="T2675" s="21">
        <f t="shared" si="3145"/>
        <v>7.2189294279345381E-2</v>
      </c>
      <c r="U2675" s="21">
        <f t="shared" si="3146"/>
        <v>2.390619828453875E-2</v>
      </c>
      <c r="V2675" s="21">
        <f t="shared" si="3147"/>
        <v>1.2874404303322587E-3</v>
      </c>
      <c r="W2675" s="21">
        <f t="shared" si="3148"/>
        <v>7.266308297292523E-2</v>
      </c>
      <c r="X2675" s="21">
        <f t="shared" si="3149"/>
        <v>3.4421940123028773E-2</v>
      </c>
      <c r="Y2675" s="21">
        <f t="shared" si="3150"/>
        <v>8.1531770560496885E-3</v>
      </c>
      <c r="Z2675" s="21">
        <f t="shared" si="3151"/>
        <v>2.6389246130604431E-3</v>
      </c>
      <c r="AA2675" s="21">
        <f t="shared" si="3152"/>
        <v>3.7749463792421415E-3</v>
      </c>
      <c r="AB2675" s="21">
        <f t="shared" si="3153"/>
        <v>2.7000051641541461E-3</v>
      </c>
      <c r="AC2675" s="21">
        <f t="shared" si="3154"/>
        <v>5.4527111061288321E-5</v>
      </c>
      <c r="AD2675" s="21">
        <f t="shared" si="3155"/>
        <v>2.5985892190294714E-2</v>
      </c>
      <c r="AE2675" s="21">
        <f t="shared" si="3156"/>
        <v>1.2310031289906827E-2</v>
      </c>
      <c r="AF2675" s="21">
        <f t="shared" si="3157"/>
        <v>2.9157526947464502E-3</v>
      </c>
      <c r="AG2675" s="21">
        <f t="shared" si="3158"/>
        <v>4.6041658095495868E-4</v>
      </c>
      <c r="AH2675" s="21">
        <f t="shared" si="3159"/>
        <v>3.1252770080578563E-4</v>
      </c>
      <c r="AI2675" s="21">
        <f t="shared" si="3160"/>
        <v>4.4706669782485734E-4</v>
      </c>
      <c r="AJ2675" s="21">
        <f t="shared" si="3161"/>
        <v>3.1976146720547321E-4</v>
      </c>
      <c r="AK2675" s="21">
        <f t="shared" si="3162"/>
        <v>1.5247150131716787E-4</v>
      </c>
      <c r="AL2675" s="21">
        <f t="shared" si="3163"/>
        <v>1.4780114817044869E-6</v>
      </c>
      <c r="AM2675" s="21">
        <f t="shared" si="3164"/>
        <v>7.4344942746481365E-3</v>
      </c>
      <c r="AN2675" s="21">
        <f t="shared" si="3165"/>
        <v>3.5218670375201685E-3</v>
      </c>
      <c r="AO2675" s="21">
        <f t="shared" si="3166"/>
        <v>8.3418904983675727E-4</v>
      </c>
      <c r="AP2675" s="21">
        <f t="shared" si="3167"/>
        <v>1.3172395275083644E-4</v>
      </c>
      <c r="AQ2675" s="21">
        <f t="shared" si="3168"/>
        <v>1.5600060680219946E-5</v>
      </c>
      <c r="AR2675" s="21">
        <f t="shared" si="3169"/>
        <v>2.9610111114974405E-5</v>
      </c>
      <c r="AS2675" s="21">
        <f t="shared" si="3170"/>
        <v>4.2356868092870353E-5</v>
      </c>
      <c r="AT2675" s="21">
        <f t="shared" si="3171"/>
        <v>3.0295466769280468E-5</v>
      </c>
      <c r="AU2675" s="21">
        <f t="shared" si="3172"/>
        <v>1.4445753397948811E-5</v>
      </c>
      <c r="AV2675" s="21">
        <f t="shared" si="3173"/>
        <v>5.1661142776800798E-6</v>
      </c>
      <c r="AW2675" s="21">
        <f t="shared" si="3174"/>
        <v>2.7821505994550455E-8</v>
      </c>
      <c r="AX2675" s="21">
        <f t="shared" si="3175"/>
        <v>1.7724907780415785E-3</v>
      </c>
      <c r="AY2675" s="21">
        <f t="shared" si="3176"/>
        <v>8.3966395223144597E-4</v>
      </c>
      <c r="AZ2675" s="21">
        <f t="shared" si="3177"/>
        <v>1.9888271392190943E-4</v>
      </c>
      <c r="BA2675" s="21">
        <f t="shared" si="3178"/>
        <v>3.1404892232443398E-5</v>
      </c>
      <c r="BB2675" s="21">
        <f t="shared" si="3179"/>
        <v>3.7192797076822773E-6</v>
      </c>
      <c r="BC2675" s="21">
        <f t="shared" si="3180"/>
        <v>3.5237927751108015E-7</v>
      </c>
      <c r="BD2675" s="21">
        <f t="shared" si="3181"/>
        <v>2.3378159172786835E-6</v>
      </c>
      <c r="BE2675" s="21">
        <f t="shared" si="3182"/>
        <v>3.3442144154436581E-6</v>
      </c>
      <c r="BF2675" s="21">
        <f t="shared" si="3183"/>
        <v>2.3919270062716382E-6</v>
      </c>
      <c r="BG2675" s="21">
        <f t="shared" si="3184"/>
        <v>1.1405398682792667E-6</v>
      </c>
      <c r="BH2675" s="21">
        <f t="shared" si="3185"/>
        <v>4.0788175842857172E-7</v>
      </c>
      <c r="BI2675" s="21">
        <f t="shared" si="3186"/>
        <v>1.1669388049347709E-7</v>
      </c>
      <c r="BJ2675" s="22">
        <f t="shared" si="3187"/>
        <v>0.60932996448207144</v>
      </c>
      <c r="BK2675" s="22">
        <f t="shared" si="3188"/>
        <v>0.26915235205011301</v>
      </c>
      <c r="BL2675" s="22">
        <f t="shared" si="3189"/>
        <v>0.11901272507601744</v>
      </c>
      <c r="BM2675" s="22">
        <f t="shared" si="3190"/>
        <v>0.29670971264935547</v>
      </c>
      <c r="BN2675" s="22">
        <f t="shared" si="3191"/>
        <v>0.70258461744118161</v>
      </c>
    </row>
    <row r="2676" spans="1:66" x14ac:dyDescent="0.25">
      <c r="A2676" t="s">
        <v>91</v>
      </c>
      <c r="B2676" t="s">
        <v>117</v>
      </c>
      <c r="C2676" t="s">
        <v>109</v>
      </c>
      <c r="D2676" s="7" t="s">
        <v>556</v>
      </c>
      <c r="E2676" s="10">
        <f>VLOOKUP(A2676,home!$A$2:$E$405,3,FALSE)</f>
        <v>1.5169082125603901</v>
      </c>
      <c r="F2676" s="10">
        <f>VLOOKUP(B2676,home!$B$2:$E$405,3,FALSE)</f>
        <v>0.91</v>
      </c>
      <c r="G2676" s="10">
        <f>VLOOKUP(C2676,away!$B$2:$E$405,4,FALSE)</f>
        <v>1.1000000000000001</v>
      </c>
      <c r="H2676" s="10">
        <f>VLOOKUP(A2676,away!$A$2:$E$405,3,FALSE)</f>
        <v>1.2367149758454099</v>
      </c>
      <c r="I2676" s="10">
        <f>VLOOKUP(C2676,away!$B$2:$E$405,3,FALSE)</f>
        <v>0.28999999999999998</v>
      </c>
      <c r="J2676" s="10">
        <f>VLOOKUP(B2676,home!$B$2:$E$405,4,FALSE)</f>
        <v>1.31</v>
      </c>
      <c r="K2676" s="12">
        <f t="shared" ref="K2676:K2729" si="3192">E2676*F2676*G2676</f>
        <v>1.5184251207729507</v>
      </c>
      <c r="L2676" s="12">
        <f t="shared" ref="L2676:L2729" si="3193">H2676*I2676*J2676</f>
        <v>0.46982801932367124</v>
      </c>
      <c r="M2676" s="13">
        <f t="shared" ref="M2676:M2729" si="3194">_xlfn.POISSON.DIST(0,K2676,FALSE) * _xlfn.POISSON.DIST(0,L2676,FALSE)</f>
        <v>0.1369344218890868</v>
      </c>
      <c r="N2676" s="13">
        <f t="shared" ref="N2676:N2729" si="3195">_xlfn.POISSON.DIST(1,K2676,FALSE) * _xlfn.POISSON.DIST(0,L2676,FALSE)</f>
        <v>0.20792466609491084</v>
      </c>
      <c r="O2676" s="13">
        <f t="shared" ref="O2676:O2729" si="3196">_xlfn.POISSON.DIST(0,K2676,FALSE) * _xlfn.POISSON.DIST(1,L2676,FALSE)</f>
        <v>6.4335628213381624E-2</v>
      </c>
      <c r="P2676" s="13">
        <f t="shared" ref="P2676:P2729" si="3197">_xlfn.POISSON.DIST(1,K2676,FALSE) * _xlfn.POISSON.DIST(1,L2676,FALSE)</f>
        <v>9.7688834039907649E-2</v>
      </c>
      <c r="Q2676" s="13">
        <f t="shared" ref="Q2676:Q2729" si="3198">_xlfn.POISSON.DIST(2,K2676,FALSE) * _xlfn.POISSON.DIST(0,L2676,FALSE)</f>
        <v>0.15785901811342024</v>
      </c>
      <c r="R2676" s="13">
        <f t="shared" ref="R2676:R2729" si="3199">_xlfn.POISSON.DIST(0,K2676,FALSE) * _xlfn.POISSON.DIST(2,L2676,FALSE)</f>
        <v>1.5113340387718593E-2</v>
      </c>
      <c r="S2676" s="13">
        <f t="shared" ref="S2676:S2729" si="3200">_xlfn.POISSON.DIST(2,K2676,FALSE) * _xlfn.POISSON.DIST(2,L2676,FALSE)</f>
        <v>1.7422770995824337E-2</v>
      </c>
      <c r="T2676" s="13">
        <f t="shared" ref="T2676:T2729" si="3201">_xlfn.POISSON.DIST(2,K2676,FALSE) * _xlfn.POISSON.DIST(1,L2676,FALSE)</f>
        <v>7.4166589812607764E-2</v>
      </c>
      <c r="U2676" s="13">
        <f t="shared" ref="U2676:U2729" si="3202">_xlfn.POISSON.DIST(1,K2676,FALSE) * _xlfn.POISSON.DIST(2,L2676,FALSE)</f>
        <v>2.294847570350432E-2</v>
      </c>
      <c r="V2676" s="13">
        <f t="shared" ref="V2676:V2729" si="3203">_xlfn.POISSON.DIST(3,K2676,FALSE) * _xlfn.POISSON.DIST(3,L2676,FALSE)</f>
        <v>1.3810424003988511E-3</v>
      </c>
      <c r="W2676" s="13">
        <f t="shared" ref="W2676:W2729" si="3204">_xlfn.POISSON.DIST(3,K2676,FALSE) * _xlfn.POISSON.DIST(0,L2676,FALSE)</f>
        <v>7.989903288132319E-2</v>
      </c>
      <c r="X2676" s="13">
        <f t="shared" ref="X2676:X2729" si="3205">_xlfn.POISSON.DIST(3,K2676,FALSE) * _xlfn.POISSON.DIST(1,L2676,FALSE)</f>
        <v>3.7538804364508953E-2</v>
      </c>
      <c r="Y2676" s="13">
        <f t="shared" ref="Y2676:Y2729" si="3206">_xlfn.POISSON.DIST(3,K2676,FALSE) * _xlfn.POISSON.DIST(2,L2676,FALSE)</f>
        <v>8.8183910511780116E-3</v>
      </c>
      <c r="Z2676" s="13">
        <f t="shared" ref="Z2676:Z2729" si="3207">_xlfn.POISSON.DIST(0,K2676,FALSE) * _xlfn.POISSON.DIST(3,L2676,FALSE)</f>
        <v>2.3668902599087577E-3</v>
      </c>
      <c r="AA2676" s="13">
        <f t="shared" ref="AA2676:AA2729" si="3208">_xlfn.POISSON.DIST(1,K2676,FALSE) * _xlfn.POISSON.DIST(3,L2676,FALSE)</f>
        <v>3.5939456287582762E-3</v>
      </c>
      <c r="AB2676" s="13">
        <f t="shared" ref="AB2676:AB2729" si="3209">_xlfn.POISSON.DIST(2,K2676,FALSE) * _xlfn.POISSON.DIST(3,L2676,FALSE)</f>
        <v>2.7285686626993522E-3</v>
      </c>
      <c r="AC2676" s="13">
        <f t="shared" ref="AC2676:AC2729" si="3210">_xlfn.POISSON.DIST(4,K2676,FALSE) * _xlfn.POISSON.DIST(4,L2676,FALSE)</f>
        <v>6.1577112968313059E-5</v>
      </c>
      <c r="AD2676" s="13">
        <f t="shared" ref="AD2676:AD2729" si="3211">_xlfn.POISSON.DIST(4,K2676,FALSE) * _xlfn.POISSON.DIST(0,L2676,FALSE)</f>
        <v>3.0330174663116282E-2</v>
      </c>
      <c r="AE2676" s="13">
        <f t="shared" ref="AE2676:AE2729" si="3212">_xlfn.POISSON.DIST(4,K2676,FALSE) * _xlfn.POISSON.DIST(1,L2676,FALSE)</f>
        <v>1.4249965887712919E-2</v>
      </c>
      <c r="AF2676" s="13">
        <f t="shared" ref="AF2676:AF2729" si="3213">_xlfn.POISSON.DIST(4,K2676,FALSE) * _xlfn.POISSON.DIST(2,L2676,FALSE)</f>
        <v>3.3475166242270199E-3</v>
      </c>
      <c r="AG2676" s="13">
        <f t="shared" ref="AG2676:AG2729" si="3214">_xlfn.POISSON.DIST(4,K2676,FALSE) * _xlfn.POISSON.DIST(3,L2676,FALSE)</f>
        <v>5.2425236840454776E-4</v>
      </c>
      <c r="AH2676" s="13">
        <f t="shared" ref="AH2676:AH2729" si="3215">_xlfn.POISSON.DIST(0,K2676,FALSE) * _xlfn.POISSON.DIST(4,L2676,FALSE)</f>
        <v>2.7800784069235518E-4</v>
      </c>
      <c r="AI2676" s="13">
        <f t="shared" ref="AI2676:AI2729" si="3216">_xlfn.POISSON.DIST(1,K2676,FALSE) * _xlfn.POISSON.DIST(4,L2676,FALSE)</f>
        <v>4.221340890791167E-4</v>
      </c>
      <c r="AJ2676" s="13">
        <f t="shared" ref="AJ2676:AJ2729" si="3217">_xlfn.POISSON.DIST(2,K2676,FALSE) * _xlfn.POISSON.DIST(4,L2676,FALSE)</f>
        <v>3.204895025961687E-4</v>
      </c>
      <c r="AK2676" s="13">
        <f t="shared" ref="AK2676:AK2729" si="3218">_xlfn.POISSON.DIST(3,K2676,FALSE) * _xlfn.POISSON.DIST(4,L2676,FALSE)</f>
        <v>1.6221310389535014E-4</v>
      </c>
      <c r="AL2676" s="13">
        <f t="shared" ref="AL2676:AL2729" si="3219">_xlfn.POISSON.DIST(5,K2676,FALSE) * _xlfn.POISSON.DIST(5,L2676,FALSE)</f>
        <v>1.7571612123328617E-6</v>
      </c>
      <c r="AM2676" s="13">
        <f t="shared" ref="AM2676:AM2729" si="3220">_xlfn.POISSON.DIST(5,K2676,FALSE) * _xlfn.POISSON.DIST(0,L2676,FALSE)</f>
        <v>9.2108198251814096E-3</v>
      </c>
      <c r="AN2676" s="13">
        <f t="shared" ref="AN2676:AN2729" si="3221">_xlfn.POISSON.DIST(5,K2676,FALSE) * _xlfn.POISSON.DIST(1,L2676,FALSE)</f>
        <v>4.3275012348121845E-3</v>
      </c>
      <c r="AO2676" s="13">
        <f t="shared" ref="AO2676:AO2729" si="3222">_xlfn.POISSON.DIST(5,K2676,FALSE) * _xlfn.POISSON.DIST(2,L2676,FALSE)</f>
        <v>1.0165906668862749E-3</v>
      </c>
      <c r="AP2676" s="13">
        <f t="shared" ref="AP2676:AP2729" si="3223">_xlfn.POISSON.DIST(5,K2676,FALSE) * _xlfn.POISSON.DIST(3,L2676,FALSE)</f>
        <v>1.5920759316203622E-4</v>
      </c>
      <c r="AQ2676" s="13">
        <f t="shared" ref="AQ2676:AQ2729" si="3224">_xlfn.POISSON.DIST(5,K2676,FALSE) * _xlfn.POISSON.DIST(4,L2676,FALSE)</f>
        <v>1.8700047039152081E-5</v>
      </c>
      <c r="AR2676" s="13">
        <f t="shared" ref="AR2676:AR2729" si="3225">_xlfn.POISSON.DIST(0,K2676,FALSE) * _xlfn.POISSON.DIST(5,L2676,FALSE)</f>
        <v>2.6123174629788003E-5</v>
      </c>
      <c r="AS2676" s="13">
        <f t="shared" ref="AS2676:AS2729" si="3226">_xlfn.POISSON.DIST(1,K2676,FALSE) * _xlfn.POISSON.DIST(5,L2676,FALSE)</f>
        <v>3.9666084592208729E-5</v>
      </c>
      <c r="AT2676" s="13">
        <f t="shared" ref="AT2676:AT2729" si="3227">_xlfn.POISSON.DIST(2,K2676,FALSE) * _xlfn.POISSON.DIST(5,L2676,FALSE)</f>
        <v>3.0114989643757314E-5</v>
      </c>
      <c r="AU2676" s="13">
        <f t="shared" ref="AU2676:AU2729" si="3228">_xlfn.POISSON.DIST(3,K2676,FALSE) * _xlfn.POISSON.DIST(5,L2676,FALSE)</f>
        <v>1.5242452262299455E-5</v>
      </c>
      <c r="AV2676" s="13">
        <f t="shared" ref="AV2676:AV2729" si="3229">_xlfn.POISSON.DIST(4,K2676,FALSE) * _xlfn.POISSON.DIST(5,L2676,FALSE)</f>
        <v>5.7861306043144966E-6</v>
      </c>
      <c r="AW2676" s="13">
        <f t="shared" ref="AW2676:AW2729" si="3230">_xlfn.POISSON.DIST(6,K2676,FALSE) * _xlfn.POISSON.DIST(6,L2676,FALSE)</f>
        <v>3.4821012959843378E-8</v>
      </c>
      <c r="AX2676" s="13">
        <f t="shared" ref="AX2676:AX2729" si="3231">_xlfn.POISSON.DIST(6,K2676,FALSE) * _xlfn.POISSON.DIST(0,L2676,FALSE)</f>
        <v>2.3309900342448294E-3</v>
      </c>
      <c r="AY2676" s="13">
        <f t="shared" ref="AY2676:AY2729" si="3232">_xlfn.POISSON.DIST(6,K2676,FALSE) * _xlfn.POISSON.DIST(1,L2676,FALSE)</f>
        <v>1.0951644308524646E-3</v>
      </c>
      <c r="AZ2676" s="13">
        <f t="shared" ref="AZ2676:AZ2729" si="3233">_xlfn.POISSON.DIST(6,K2676,FALSE) * _xlfn.POISSON.DIST(2,L2676,FALSE)</f>
        <v>2.5726946769057455E-4</v>
      </c>
      <c r="BA2676" s="13">
        <f t="shared" ref="BA2676:BA2729" si="3234">_xlfn.POISSON.DIST(6,K2676,FALSE) * _xlfn.POISSON.DIST(3,L2676,FALSE)</f>
        <v>4.029080147917263E-5</v>
      </c>
      <c r="BB2676" s="13">
        <f t="shared" ref="BB2676:BB2729" si="3235">_xlfn.POISSON.DIST(6,K2676,FALSE) * _xlfn.POISSON.DIST(4,L2676,FALSE)</f>
        <v>4.7324368639807288E-6</v>
      </c>
      <c r="BC2676" s="13">
        <f t="shared" ref="BC2676:BC2729" si="3236">_xlfn.POISSON.DIST(6,K2676,FALSE) * _xlfn.POISSON.DIST(5,L2676,FALSE)</f>
        <v>4.4468628767567852E-7</v>
      </c>
      <c r="BD2676" s="13">
        <f t="shared" ref="BD2676:BD2729" si="3237">_xlfn.POISSON.DIST(0,K2676,FALSE) * _xlfn.POISSON.DIST(6,L2676,FALSE)</f>
        <v>2.0455665657932786E-6</v>
      </c>
      <c r="BE2676" s="13">
        <f t="shared" ref="BE2676:BE2729" si="3238">_xlfn.POISSON.DIST(1,K2676,FALSE) * _xlfn.POISSON.DIST(6,L2676,FALSE)</f>
        <v>3.1060396597137692E-6</v>
      </c>
      <c r="BF2676" s="13">
        <f t="shared" ref="BF2676:BF2729" si="3239">_xlfn.POISSON.DIST(2,K2676,FALSE) * _xlfn.POISSON.DIST(6,L2676,FALSE)</f>
        <v>2.3581443227132275E-6</v>
      </c>
      <c r="BG2676" s="13">
        <f t="shared" ref="BG2676:BG2729" si="3240">_xlfn.POISSON.DIST(3,K2676,FALSE) * _xlfn.POISSON.DIST(6,L2676,FALSE)</f>
        <v>1.1935551926719603E-6</v>
      </c>
      <c r="BH2676" s="13">
        <f t="shared" ref="BH2676:BH2729" si="3241">_xlfn.POISSON.DIST(4,K2676,FALSE) * _xlfn.POISSON.DIST(6,L2676,FALSE)</f>
        <v>4.5308104689552597E-7</v>
      </c>
      <c r="BI2676" s="13">
        <f t="shared" ref="BI2676:BI2729" si="3242">_xlfn.POISSON.DIST(5,K2676,FALSE) * _xlfn.POISSON.DIST(6,L2676,FALSE)</f>
        <v>1.3759392867045483E-7</v>
      </c>
      <c r="BJ2676" s="14">
        <f t="shared" ref="BJ2676:BJ2729" si="3243">SUM(N2676,Q2676,T2676,W2676,X2676,Y2676,AD2676,AE2676,AF2676,AG2676,AM2676,AN2676,AO2676,AP2676,AQ2676,AX2676,AY2676,AZ2676,BA2676,BB2676,BC2676)</f>
        <v>0.63312012308590959</v>
      </c>
      <c r="BK2676" s="14">
        <f t="shared" ref="BK2676:BK2729" si="3244">SUM(M2676,P2676,S2676,V2676,AC2676,AL2676,AY2676)</f>
        <v>0.25458556803025073</v>
      </c>
      <c r="BL2676" s="14">
        <f t="shared" ref="BL2676:BL2729" si="3245">SUM(O2676,R2676,U2676,AA2676,AB2676,AH2676,AI2676,AJ2676,AK2676,AR2676,AS2676,AT2676,AU2676,AV2676,BD2676,BE2676,BF2676,BG2676,BH2676,BI2676)</f>
        <v>0.11002902994477394</v>
      </c>
      <c r="BM2676" s="14">
        <f t="shared" ref="BM2676:BM2729" si="3246">SUM(S2676:BI2676)</f>
        <v>0.31915057297257771</v>
      </c>
      <c r="BN2676" s="14">
        <f t="shared" ref="BN2676:BN2729" si="3247">SUM(M2676:R2676)</f>
        <v>0.67985590873842572</v>
      </c>
    </row>
    <row r="2677" spans="1:66" x14ac:dyDescent="0.25">
      <c r="A2677" t="s">
        <v>114</v>
      </c>
      <c r="B2677" t="s">
        <v>345</v>
      </c>
      <c r="C2677" t="s">
        <v>130</v>
      </c>
      <c r="D2677" s="7" t="s">
        <v>556</v>
      </c>
      <c r="E2677" s="10">
        <f>VLOOKUP(A2677,home!$A$2:$E$405,3,FALSE)</f>
        <v>1.3564356435643601</v>
      </c>
      <c r="F2677" s="10">
        <f>VLOOKUP(B2677,home!$B$2:$E$405,3,FALSE)</f>
        <v>1.1499999999999999</v>
      </c>
      <c r="G2677" s="10">
        <f>VLOOKUP(C2677,away!$B$2:$E$405,4,FALSE)</f>
        <v>1.06</v>
      </c>
      <c r="H2677" s="10">
        <f>VLOOKUP(A2677,away!$A$2:$E$405,3,FALSE)</f>
        <v>1.15346534653465</v>
      </c>
      <c r="I2677" s="10">
        <f>VLOOKUP(C2677,away!$B$2:$E$405,3,FALSE)</f>
        <v>1.06</v>
      </c>
      <c r="J2677" s="10">
        <f>VLOOKUP(B2677,home!$B$2:$E$405,4,FALSE)</f>
        <v>0.96</v>
      </c>
      <c r="K2677" s="12">
        <f t="shared" si="3192"/>
        <v>1.653495049504955</v>
      </c>
      <c r="L2677" s="12">
        <f t="shared" si="3193"/>
        <v>1.1737663366336599</v>
      </c>
      <c r="M2677" s="13">
        <f t="shared" si="3194"/>
        <v>5.9174688589037024E-2</v>
      </c>
      <c r="N2677" s="13">
        <f t="shared" si="3195"/>
        <v>9.7845054637970053E-2</v>
      </c>
      <c r="O2677" s="13">
        <f t="shared" si="3196"/>
        <v>6.9457257446591605E-2</v>
      </c>
      <c r="P2677" s="13">
        <f t="shared" si="3197"/>
        <v>0.11484723134013039</v>
      </c>
      <c r="Q2677" s="13">
        <f t="shared" si="3198"/>
        <v>8.0893156731212668E-2</v>
      </c>
      <c r="R2677" s="13">
        <f t="shared" si="3199"/>
        <v>4.0763295312853429E-2</v>
      </c>
      <c r="S2677" s="13">
        <f t="shared" si="3200"/>
        <v>5.5724359776931111E-2</v>
      </c>
      <c r="T2677" s="13">
        <f t="shared" si="3201"/>
        <v>9.4949664235127962E-2</v>
      </c>
      <c r="U2677" s="13">
        <f t="shared" si="3202"/>
        <v>6.7401907001311684E-2</v>
      </c>
      <c r="V2677" s="13">
        <f t="shared" si="3203"/>
        <v>1.2016752791473306E-2</v>
      </c>
      <c r="W2677" s="13">
        <f t="shared" si="3204"/>
        <v>4.4585478064629536E-2</v>
      </c>
      <c r="X2677" s="13">
        <f t="shared" si="3205"/>
        <v>5.2332933254980604E-2</v>
      </c>
      <c r="Y2677" s="13">
        <f t="shared" si="3206"/>
        <v>3.0713317675996221E-2</v>
      </c>
      <c r="Z2677" s="13">
        <f t="shared" si="3207"/>
        <v>1.5948861269494671E-2</v>
      </c>
      <c r="AA2677" s="13">
        <f t="shared" si="3208"/>
        <v>2.6371363154350746E-2</v>
      </c>
      <c r="AB2677" s="13">
        <f t="shared" si="3209"/>
        <v>2.1802459212208167E-2</v>
      </c>
      <c r="AC2677" s="13">
        <f t="shared" si="3210"/>
        <v>1.4576447513988003E-3</v>
      </c>
      <c r="AD2677" s="13">
        <f t="shared" si="3211"/>
        <v>1.8430466814919166E-2</v>
      </c>
      <c r="AE2677" s="13">
        <f t="shared" si="3212"/>
        <v>2.1633061515795905E-2</v>
      </c>
      <c r="AF2677" s="13">
        <f t="shared" si="3213"/>
        <v>1.2696079682783188E-2</v>
      </c>
      <c r="AG2677" s="13">
        <f t="shared" si="3214"/>
        <v>4.9674103129564873E-3</v>
      </c>
      <c r="AH2677" s="13">
        <f t="shared" si="3215"/>
        <v>4.6800591164433076E-3</v>
      </c>
      <c r="AI2677" s="13">
        <f t="shared" si="3216"/>
        <v>7.7384545804295417E-3</v>
      </c>
      <c r="AJ2677" s="13">
        <f t="shared" si="3217"/>
        <v>6.3977481697795957E-3</v>
      </c>
      <c r="AK2677" s="13">
        <f t="shared" si="3218"/>
        <v>3.5262149755699835E-3</v>
      </c>
      <c r="AL2677" s="13">
        <f t="shared" si="3219"/>
        <v>1.1316085844625064E-4</v>
      </c>
      <c r="AM2677" s="13">
        <f t="shared" si="3220"/>
        <v>6.0949371277068337E-3</v>
      </c>
      <c r="AN2677" s="13">
        <f t="shared" si="3221"/>
        <v>7.1540320244009303E-3</v>
      </c>
      <c r="AO2677" s="13">
        <f t="shared" si="3222"/>
        <v>4.1985809807204844E-3</v>
      </c>
      <c r="AP2677" s="13">
        <f t="shared" si="3223"/>
        <v>1.6427176722666808E-3</v>
      </c>
      <c r="AQ2677" s="13">
        <f t="shared" si="3224"/>
        <v>4.8204167607495893E-4</v>
      </c>
      <c r="AR2677" s="13">
        <f t="shared" si="3225"/>
        <v>1.0986591688673234E-3</v>
      </c>
      <c r="AS2677" s="13">
        <f t="shared" si="3226"/>
        <v>1.8166274968153475E-3</v>
      </c>
      <c r="AT2677" s="13">
        <f t="shared" si="3227"/>
        <v>1.5018922863893778E-3</v>
      </c>
      <c r="AU2677" s="13">
        <f t="shared" si="3228"/>
        <v>8.2779048681150497E-4</v>
      </c>
      <c r="AV2677" s="13">
        <f t="shared" si="3229"/>
        <v>3.4218686799252992E-4</v>
      </c>
      <c r="AW2677" s="13">
        <f t="shared" si="3230"/>
        <v>6.100680506079329E-6</v>
      </c>
      <c r="AX2677" s="13">
        <f t="shared" si="3231"/>
        <v>1.6796580612845348E-3</v>
      </c>
      <c r="AY2677" s="13">
        <f t="shared" si="3232"/>
        <v>1.9715260893911437E-3</v>
      </c>
      <c r="AZ2677" s="13">
        <f t="shared" si="3233"/>
        <v>1.1570554777611643E-3</v>
      </c>
      <c r="BA2677" s="13">
        <f t="shared" si="3234"/>
        <v>4.5270425647121038E-4</v>
      </c>
      <c r="BB2677" s="13">
        <f t="shared" si="3235"/>
        <v>1.3284225417416941E-4</v>
      </c>
      <c r="BC2677" s="13">
        <f t="shared" si="3236"/>
        <v>3.118515320643443E-5</v>
      </c>
      <c r="BD2677" s="13">
        <f t="shared" si="3237"/>
        <v>2.1492819130839661E-4</v>
      </c>
      <c r="BE2677" s="13">
        <f t="shared" si="3238"/>
        <v>3.5538270032748769E-4</v>
      </c>
      <c r="BF2677" s="13">
        <f t="shared" si="3239"/>
        <v>2.938117678356019E-4</v>
      </c>
      <c r="BG2677" s="13">
        <f t="shared" si="3240"/>
        <v>1.6193876786748903E-4</v>
      </c>
      <c r="BH2677" s="13">
        <f t="shared" si="3241"/>
        <v>6.6941237747956259E-5</v>
      </c>
      <c r="BI2677" s="13">
        <f t="shared" si="3242"/>
        <v>2.2137401044795959E-5</v>
      </c>
      <c r="BJ2677" s="14">
        <f t="shared" si="3243"/>
        <v>0.48404390369983041</v>
      </c>
      <c r="BK2677" s="14">
        <f t="shared" si="3244"/>
        <v>0.24530536419680801</v>
      </c>
      <c r="BL2677" s="14">
        <f t="shared" si="3245"/>
        <v>0.25484105534254586</v>
      </c>
      <c r="BM2677" s="14">
        <f t="shared" si="3246"/>
        <v>0.53519307504199876</v>
      </c>
      <c r="BN2677" s="14">
        <f t="shared" si="3247"/>
        <v>0.46298068405779519</v>
      </c>
    </row>
    <row r="2678" spans="1:66" x14ac:dyDescent="0.25">
      <c r="A2678" t="s">
        <v>304</v>
      </c>
      <c r="B2678" t="s">
        <v>332</v>
      </c>
      <c r="C2678" t="s">
        <v>378</v>
      </c>
      <c r="D2678" s="7" t="s">
        <v>556</v>
      </c>
      <c r="E2678" s="10">
        <f>VLOOKUP(A2678,home!$A$2:$E$405,3,FALSE)</f>
        <v>1.34782608695652</v>
      </c>
      <c r="F2678" s="10">
        <f>VLOOKUP(B2678,home!$B$2:$E$405,3,FALSE)</f>
        <v>1.17</v>
      </c>
      <c r="G2678" s="10">
        <f>VLOOKUP(C2678,away!$B$2:$E$405,4,FALSE)</f>
        <v>1.06</v>
      </c>
      <c r="H2678" s="10">
        <f>VLOOKUP(A2678,away!$A$2:$E$405,3,FALSE)</f>
        <v>1.2028985507246399</v>
      </c>
      <c r="I2678" s="10">
        <f>VLOOKUP(C2678,away!$B$2:$E$405,3,FALSE)</f>
        <v>0.85</v>
      </c>
      <c r="J2678" s="10">
        <f>VLOOKUP(B2678,home!$B$2:$E$405,4,FALSE)</f>
        <v>1.31</v>
      </c>
      <c r="K2678" s="12">
        <f t="shared" si="3192"/>
        <v>1.6715739130434759</v>
      </c>
      <c r="L2678" s="12">
        <f t="shared" si="3193"/>
        <v>1.3394275362318866</v>
      </c>
      <c r="M2678" s="13">
        <f t="shared" si="3194"/>
        <v>4.9242340353565478E-2</v>
      </c>
      <c r="N2678" s="13">
        <f t="shared" si="3195"/>
        <v>8.2312211552228093E-2</v>
      </c>
      <c r="O2678" s="13">
        <f t="shared" si="3196"/>
        <v>6.5956546618068213E-2</v>
      </c>
      <c r="P2678" s="13">
        <f t="shared" si="3197"/>
        <v>0.1102512427211987</v>
      </c>
      <c r="Q2678" s="13">
        <f t="shared" si="3198"/>
        <v>6.8795472777810174E-2</v>
      </c>
      <c r="R2678" s="13">
        <f t="shared" si="3199"/>
        <v>4.4172007367501341E-2</v>
      </c>
      <c r="S2678" s="13">
        <f t="shared" si="3200"/>
        <v>6.1711813625692891E-2</v>
      </c>
      <c r="T2678" s="13">
        <f t="shared" si="3201"/>
        <v>9.2146550606690095E-2</v>
      </c>
      <c r="U2678" s="13">
        <f t="shared" si="3202"/>
        <v>7.383677520227945E-2</v>
      </c>
      <c r="V2678" s="13">
        <f t="shared" si="3203"/>
        <v>1.5352199604287183E-2</v>
      </c>
      <c r="W2678" s="13">
        <f t="shared" si="3204"/>
        <v>3.8332239210293363E-2</v>
      </c>
      <c r="X2678" s="13">
        <f t="shared" si="3205"/>
        <v>5.1343256723694553E-2</v>
      </c>
      <c r="Y2678" s="13">
        <f t="shared" si="3206"/>
        <v>3.4385285927769724E-2</v>
      </c>
      <c r="Z2678" s="13">
        <f t="shared" si="3207"/>
        <v>1.9721734332889686E-2</v>
      </c>
      <c r="AA2678" s="13">
        <f t="shared" si="3208"/>
        <v>3.2966336630832267E-2</v>
      </c>
      <c r="AB2678" s="13">
        <f t="shared" si="3209"/>
        <v>2.7552834160354395E-2</v>
      </c>
      <c r="AC2678" s="13">
        <f t="shared" si="3210"/>
        <v>2.1483024983219566E-3</v>
      </c>
      <c r="AD2678" s="13">
        <f t="shared" si="3211"/>
        <v>1.6018792773117161E-2</v>
      </c>
      <c r="AE2678" s="13">
        <f t="shared" si="3212"/>
        <v>2.1456012137505469E-2</v>
      </c>
      <c r="AF2678" s="13">
        <f t="shared" si="3213"/>
        <v>1.4369386737350203E-2</v>
      </c>
      <c r="AG2678" s="13">
        <f t="shared" si="3214"/>
        <v>6.4155840915907083E-3</v>
      </c>
      <c r="AH2678" s="13">
        <f t="shared" si="3215"/>
        <v>6.6039585069305583E-3</v>
      </c>
      <c r="AI2678" s="13">
        <f t="shared" si="3216"/>
        <v>1.1039004763006661E-2</v>
      </c>
      <c r="AJ2678" s="13">
        <f t="shared" si="3217"/>
        <v>9.2262561939023095E-3</v>
      </c>
      <c r="AK2678" s="13">
        <f t="shared" si="3218"/>
        <v>5.1407897229276299E-3</v>
      </c>
      <c r="AL2678" s="13">
        <f t="shared" si="3219"/>
        <v>1.9239785800627692E-4</v>
      </c>
      <c r="AM2678" s="13">
        <f t="shared" si="3220"/>
        <v>5.3553192235983949E-3</v>
      </c>
      <c r="AN2678" s="13">
        <f t="shared" si="3221"/>
        <v>7.1730620333996581E-3</v>
      </c>
      <c r="AO2678" s="13">
        <f t="shared" si="3222"/>
        <v>4.8038984033174957E-3</v>
      </c>
      <c r="AP2678" s="13">
        <f t="shared" si="3223"/>
        <v>2.1448246008879484E-3</v>
      </c>
      <c r="AQ2678" s="13">
        <f t="shared" si="3224"/>
        <v>7.1820928270422085E-4</v>
      </c>
      <c r="AR2678" s="13">
        <f t="shared" si="3225"/>
        <v>1.7691047744631202E-3</v>
      </c>
      <c r="AS2678" s="13">
        <f t="shared" si="3226"/>
        <v>2.9571893904332129E-3</v>
      </c>
      <c r="AT2678" s="13">
        <f t="shared" si="3227"/>
        <v>2.471580320488549E-3</v>
      </c>
      <c r="AU2678" s="13">
        <f t="shared" si="3228"/>
        <v>1.377143062573431E-3</v>
      </c>
      <c r="AV2678" s="13">
        <f t="shared" si="3229"/>
        <v>5.7549910448163671E-4</v>
      </c>
      <c r="AW2678" s="13">
        <f t="shared" si="3230"/>
        <v>1.1965822044484237E-5</v>
      </c>
      <c r="AX2678" s="13">
        <f t="shared" si="3231"/>
        <v>1.491968651697889E-3</v>
      </c>
      <c r="AY2678" s="13">
        <f t="shared" si="3232"/>
        <v>1.9983838952789133E-3</v>
      </c>
      <c r="AZ2678" s="13">
        <f t="shared" si="3233"/>
        <v>1.3383452086494576E-3</v>
      </c>
      <c r="BA2678" s="13">
        <f t="shared" si="3234"/>
        <v>5.9753880848303095E-4</v>
      </c>
      <c r="BB2678" s="13">
        <f t="shared" si="3235"/>
        <v>2.0008998351234077E-4</v>
      </c>
      <c r="BC2678" s="13">
        <f t="shared" si="3236"/>
        <v>5.3601206728122648E-5</v>
      </c>
      <c r="BD2678" s="13">
        <f t="shared" si="3237"/>
        <v>3.9493127489920117E-4</v>
      </c>
      <c r="BE2678" s="13">
        <f t="shared" si="3238"/>
        <v>6.6015681656650621E-4</v>
      </c>
      <c r="BF2678" s="13">
        <f t="shared" si="3239"/>
        <v>5.5175045654519959E-4</v>
      </c>
      <c r="BG2678" s="13">
        <f t="shared" si="3240"/>
        <v>3.0743055655692791E-4</v>
      </c>
      <c r="BH2678" s="13">
        <f t="shared" si="3241"/>
        <v>1.2847322460324943E-4</v>
      </c>
      <c r="BI2678" s="13">
        <f t="shared" si="3242"/>
        <v>4.2950498154273352E-5</v>
      </c>
      <c r="BJ2678" s="14">
        <f t="shared" si="3243"/>
        <v>0.45145003383630711</v>
      </c>
      <c r="BK2678" s="14">
        <f t="shared" si="3244"/>
        <v>0.24089668055635144</v>
      </c>
      <c r="BL2678" s="14">
        <f t="shared" si="3245"/>
        <v>0.28773071864556815</v>
      </c>
      <c r="BM2678" s="14">
        <f t="shared" si="3246"/>
        <v>0.57708292790750992</v>
      </c>
      <c r="BN2678" s="14">
        <f t="shared" si="3247"/>
        <v>0.42072982139037196</v>
      </c>
    </row>
    <row r="2679" spans="1:66" x14ac:dyDescent="0.25">
      <c r="A2679" t="s">
        <v>303</v>
      </c>
      <c r="B2679" t="s">
        <v>374</v>
      </c>
      <c r="C2679" t="s">
        <v>469</v>
      </c>
      <c r="D2679" s="7" t="s">
        <v>556</v>
      </c>
      <c r="E2679" s="10">
        <f>VLOOKUP(A2679,home!$A$2:$E$405,3,FALSE)</f>
        <v>1.32085561497326</v>
      </c>
      <c r="F2679" s="10">
        <f>VLOOKUP(B2679,home!$B$2:$E$405,3,FALSE)</f>
        <v>0.85</v>
      </c>
      <c r="G2679" s="10">
        <f>VLOOKUP(C2679,away!$B$2:$E$405,4,FALSE)</f>
        <v>0.85</v>
      </c>
      <c r="H2679" s="10">
        <f>VLOOKUP(A2679,away!$A$2:$E$405,3,FALSE)</f>
        <v>1.0053475935828899</v>
      </c>
      <c r="I2679" s="10">
        <f>VLOOKUP(C2679,away!$B$2:$E$405,3,FALSE)</f>
        <v>0.95</v>
      </c>
      <c r="J2679" s="10">
        <f>VLOOKUP(B2679,home!$B$2:$E$405,4,FALSE)</f>
        <v>0.87</v>
      </c>
      <c r="K2679" s="12">
        <f t="shared" si="3192"/>
        <v>0.95431818181818029</v>
      </c>
      <c r="L2679" s="12">
        <f t="shared" si="3193"/>
        <v>0.83091978609625849</v>
      </c>
      <c r="M2679" s="13">
        <f t="shared" si="3194"/>
        <v>0.16775713543422097</v>
      </c>
      <c r="N2679" s="13">
        <f t="shared" si="3195"/>
        <v>0.16009368447461195</v>
      </c>
      <c r="O2679" s="13">
        <f t="shared" si="3196"/>
        <v>0.13939272309112394</v>
      </c>
      <c r="P2679" s="13">
        <f t="shared" si="3197"/>
        <v>0.13302501005900647</v>
      </c>
      <c r="Q2679" s="13">
        <f t="shared" si="3198"/>
        <v>7.6390156944192558E-2</v>
      </c>
      <c r="R2679" s="13">
        <f t="shared" si="3199"/>
        <v>5.7912085827125849E-2</v>
      </c>
      <c r="S2679" s="13">
        <f t="shared" si="3200"/>
        <v>2.6370939834236429E-2</v>
      </c>
      <c r="T2679" s="13">
        <f t="shared" si="3201"/>
        <v>6.34740928679281E-2</v>
      </c>
      <c r="U2679" s="13">
        <f t="shared" si="3202"/>
        <v>5.5266556451841142E-2</v>
      </c>
      <c r="V2679" s="13">
        <f t="shared" si="3203"/>
        <v>2.323461054203081E-3</v>
      </c>
      <c r="W2679" s="13">
        <f t="shared" si="3204"/>
        <v>2.4300171894595764E-2</v>
      </c>
      <c r="X2679" s="13">
        <f t="shared" si="3205"/>
        <v>2.0191493632759829E-2</v>
      </c>
      <c r="Y2679" s="13">
        <f t="shared" si="3206"/>
        <v>8.3887557851483798E-3</v>
      </c>
      <c r="Z2679" s="13">
        <f t="shared" si="3207"/>
        <v>1.6040099322621192E-2</v>
      </c>
      <c r="AA2679" s="13">
        <f t="shared" si="3208"/>
        <v>1.5307358421746881E-2</v>
      </c>
      <c r="AB2679" s="13">
        <f t="shared" si="3209"/>
        <v>7.3040452287403464E-3</v>
      </c>
      <c r="AC2679" s="13">
        <f t="shared" si="3210"/>
        <v>1.1515099987664415E-4</v>
      </c>
      <c r="AD2679" s="13">
        <f t="shared" si="3211"/>
        <v>5.7975239650799662E-3</v>
      </c>
      <c r="AE2679" s="13">
        <f t="shared" si="3212"/>
        <v>4.8172773729521787E-3</v>
      </c>
      <c r="AF2679" s="13">
        <f t="shared" si="3213"/>
        <v>2.0013855421498849E-3</v>
      </c>
      <c r="AG2679" s="13">
        <f t="shared" si="3214"/>
        <v>5.5433028219310895E-4</v>
      </c>
      <c r="AH2679" s="13">
        <f t="shared" si="3215"/>
        <v>3.3320089745287849E-3</v>
      </c>
      <c r="AI2679" s="13">
        <f t="shared" si="3216"/>
        <v>3.179796746374169E-3</v>
      </c>
      <c r="AJ2679" s="13">
        <f t="shared" si="3217"/>
        <v>1.5172689247755812E-3</v>
      </c>
      <c r="AK2679" s="13">
        <f t="shared" si="3218"/>
        <v>4.8265244054035276E-4</v>
      </c>
      <c r="AL2679" s="13">
        <f t="shared" si="3219"/>
        <v>3.6524140394377591E-6</v>
      </c>
      <c r="AM2679" s="13">
        <f t="shared" si="3220"/>
        <v>1.1065365058804887E-3</v>
      </c>
      <c r="AN2679" s="13">
        <f t="shared" si="3221"/>
        <v>9.1944307677391702E-4</v>
      </c>
      <c r="AO2679" s="13">
        <f t="shared" si="3222"/>
        <v>3.8199172234033445E-4</v>
      </c>
      <c r="AP2679" s="13">
        <f t="shared" si="3223"/>
        <v>1.0580149340585736E-4</v>
      </c>
      <c r="AQ2679" s="13">
        <f t="shared" si="3224"/>
        <v>2.1978138567364921E-5</v>
      </c>
      <c r="AR2679" s="13">
        <f t="shared" si="3225"/>
        <v>5.5372643687725447E-4</v>
      </c>
      <c r="AS2679" s="13">
        <f t="shared" si="3226"/>
        <v>5.2843120646536075E-4</v>
      </c>
      <c r="AT2679" s="13">
        <f t="shared" si="3227"/>
        <v>2.5214575408500527E-4</v>
      </c>
      <c r="AU2679" s="13">
        <f t="shared" si="3228"/>
        <v>8.0209092530525428E-5</v>
      </c>
      <c r="AV2679" s="13">
        <f t="shared" si="3229"/>
        <v>1.9136248837254294E-5</v>
      </c>
      <c r="AW2679" s="13">
        <f t="shared" si="3230"/>
        <v>8.0450695233098983E-8</v>
      </c>
      <c r="AX2679" s="13">
        <f t="shared" si="3231"/>
        <v>1.7599798440121828E-4</v>
      </c>
      <c r="AY2679" s="13">
        <f t="shared" si="3232"/>
        <v>1.4624020755203294E-4</v>
      </c>
      <c r="AZ2679" s="13">
        <f t="shared" si="3233"/>
        <v>6.0756940988903828E-5</v>
      </c>
      <c r="BA2679" s="13">
        <f t="shared" si="3234"/>
        <v>1.6828048136787656E-5</v>
      </c>
      <c r="BB2679" s="13">
        <f t="shared" si="3235"/>
        <v>3.4956895395592845E-6</v>
      </c>
      <c r="BC2679" s="13">
        <f t="shared" si="3236"/>
        <v>5.8092752089390596E-7</v>
      </c>
      <c r="BD2679" s="13">
        <f t="shared" si="3237"/>
        <v>7.668370874764858E-5</v>
      </c>
      <c r="BE2679" s="13">
        <f t="shared" si="3238"/>
        <v>7.3180657507130868E-5</v>
      </c>
      <c r="BF2679" s="13">
        <f t="shared" si="3239"/>
        <v>3.4918816008232055E-5</v>
      </c>
      <c r="BG2679" s="13">
        <f t="shared" si="3240"/>
        <v>1.1107887001406529E-5</v>
      </c>
      <c r="BH2679" s="13">
        <f t="shared" si="3241"/>
        <v>2.6501146317560181E-6</v>
      </c>
      <c r="BI2679" s="13">
        <f t="shared" si="3242"/>
        <v>5.0581051539743222E-7</v>
      </c>
      <c r="BJ2679" s="14">
        <f t="shared" si="3243"/>
        <v>0.36894852349671914</v>
      </c>
      <c r="BK2679" s="14">
        <f t="shared" si="3244"/>
        <v>0.32974159000313508</v>
      </c>
      <c r="BL2679" s="14">
        <f t="shared" si="3245"/>
        <v>0.28532719184000405</v>
      </c>
      <c r="BM2679" s="14">
        <f t="shared" si="3246"/>
        <v>0.26534044907534077</v>
      </c>
      <c r="BN2679" s="14">
        <f t="shared" si="3247"/>
        <v>0.73457079583028173</v>
      </c>
    </row>
    <row r="2680" spans="1:66" x14ac:dyDescent="0.25">
      <c r="A2680" t="s">
        <v>91</v>
      </c>
      <c r="B2680" t="s">
        <v>94</v>
      </c>
      <c r="C2680" t="s">
        <v>108</v>
      </c>
      <c r="D2680" s="7" t="s">
        <v>557</v>
      </c>
      <c r="E2680" s="10">
        <f>VLOOKUP(A2680,home!$A$2:$E$405,3,FALSE)</f>
        <v>1.5169082125603901</v>
      </c>
      <c r="F2680" s="10">
        <f>VLOOKUP(B2680,home!$B$2:$E$405,3,FALSE)</f>
        <v>0.99</v>
      </c>
      <c r="G2680" s="10">
        <f>VLOOKUP(C2680,away!$B$2:$E$405,4,FALSE)</f>
        <v>0.81</v>
      </c>
      <c r="H2680" s="10">
        <f>VLOOKUP(A2680,away!$A$2:$E$405,3,FALSE)</f>
        <v>1.2367149758454099</v>
      </c>
      <c r="I2680" s="10">
        <f>VLOOKUP(C2680,away!$B$2:$E$405,3,FALSE)</f>
        <v>1.17</v>
      </c>
      <c r="J2680" s="10">
        <f>VLOOKUP(B2680,home!$B$2:$E$405,4,FALSE)</f>
        <v>1.52</v>
      </c>
      <c r="K2680" s="12">
        <f t="shared" si="3192"/>
        <v>1.2164086956521769</v>
      </c>
      <c r="L2680" s="12">
        <f t="shared" si="3193"/>
        <v>2.1993739130434768</v>
      </c>
      <c r="M2680" s="13">
        <f t="shared" si="3194"/>
        <v>3.2850687405132202E-2</v>
      </c>
      <c r="N2680" s="13">
        <f t="shared" si="3195"/>
        <v>3.9959861817754252E-2</v>
      </c>
      <c r="O2680" s="13">
        <f t="shared" si="3196"/>
        <v>7.2250944904393669E-2</v>
      </c>
      <c r="P2680" s="13">
        <f t="shared" si="3197"/>
        <v>8.7886677650790807E-2</v>
      </c>
      <c r="Q2680" s="13">
        <f t="shared" si="3198"/>
        <v>2.4303761696087844E-2</v>
      </c>
      <c r="R2680" s="13">
        <f t="shared" si="3199"/>
        <v>7.9453421707732494E-2</v>
      </c>
      <c r="S2680" s="13">
        <f t="shared" si="3200"/>
        <v>5.8781632277862907E-2</v>
      </c>
      <c r="T2680" s="13">
        <f t="shared" si="3201"/>
        <v>5.3453059463200892E-2</v>
      </c>
      <c r="U2680" s="13">
        <f t="shared" si="3202"/>
        <v>9.664783306460524E-2</v>
      </c>
      <c r="V2680" s="13">
        <f t="shared" si="3203"/>
        <v>1.747341202764726E-2</v>
      </c>
      <c r="W2680" s="13">
        <f t="shared" si="3204"/>
        <v>9.8544356880598503E-3</v>
      </c>
      <c r="X2680" s="13">
        <f t="shared" si="3205"/>
        <v>2.1673588780083481E-2</v>
      </c>
      <c r="Y2680" s="13">
        <f t="shared" si="3206"/>
        <v>2.3834162882473704E-2</v>
      </c>
      <c r="Z2680" s="13">
        <f t="shared" si="3207"/>
        <v>5.8249261002009708E-2</v>
      </c>
      <c r="AA2680" s="13">
        <f t="shared" si="3208"/>
        <v>7.0854907598157851E-2</v>
      </c>
      <c r="AB2680" s="13">
        <f t="shared" si="3209"/>
        <v>4.3094262866015358E-2</v>
      </c>
      <c r="AC2680" s="13">
        <f t="shared" si="3210"/>
        <v>2.9217047108376672E-3</v>
      </c>
      <c r="AD2680" s="13">
        <f t="shared" si="3211"/>
        <v>2.9967553154252868E-3</v>
      </c>
      <c r="AE2680" s="13">
        <f t="shared" si="3212"/>
        <v>6.5909854645207523E-3</v>
      </c>
      <c r="AF2680" s="13">
        <f t="shared" si="3213"/>
        <v>7.2480207459578432E-3</v>
      </c>
      <c r="AG2680" s="13">
        <f t="shared" si="3214"/>
        <v>5.3137025832858667E-3</v>
      </c>
      <c r="AH2680" s="13">
        <f t="shared" si="3215"/>
        <v>3.2027976275470223E-2</v>
      </c>
      <c r="AI2680" s="13">
        <f t="shared" si="3216"/>
        <v>3.8959108845623598E-2</v>
      </c>
      <c r="AJ2680" s="13">
        <f t="shared" si="3217"/>
        <v>2.36950993873381E-2</v>
      </c>
      <c r="AK2680" s="13">
        <f t="shared" si="3218"/>
        <v>9.6076416463668768E-3</v>
      </c>
      <c r="AL2680" s="13">
        <f t="shared" si="3219"/>
        <v>3.1266185324581146E-4</v>
      </c>
      <c r="AM2680" s="13">
        <f t="shared" si="3220"/>
        <v>7.2905584488503958E-4</v>
      </c>
      <c r="AN2680" s="13">
        <f t="shared" si="3221"/>
        <v>1.6034664063920277E-3</v>
      </c>
      <c r="AO2680" s="13">
        <f t="shared" si="3222"/>
        <v>1.763311092330098E-3</v>
      </c>
      <c r="AP2680" s="13">
        <f t="shared" si="3223"/>
        <v>1.2927268056836718E-3</v>
      </c>
      <c r="AQ2680" s="13">
        <f t="shared" si="3224"/>
        <v>7.1079740327817289E-4</v>
      </c>
      <c r="AR2680" s="13">
        <f t="shared" si="3225"/>
        <v>1.4088299101568917E-2</v>
      </c>
      <c r="AS2680" s="13">
        <f t="shared" si="3226"/>
        <v>1.7137129534097181E-2</v>
      </c>
      <c r="AT2680" s="13">
        <f t="shared" si="3227"/>
        <v>1.0422876691896777E-2</v>
      </c>
      <c r="AU2680" s="13">
        <f t="shared" si="3228"/>
        <v>4.2261592805778779E-3</v>
      </c>
      <c r="AV2680" s="13">
        <f t="shared" si="3229"/>
        <v>1.28518422452652E-3</v>
      </c>
      <c r="AW2680" s="13">
        <f t="shared" si="3230"/>
        <v>2.3235444370049025E-5</v>
      </c>
      <c r="AX2680" s="13">
        <f t="shared" si="3231"/>
        <v>1.4780497822236782E-4</v>
      </c>
      <c r="AY2680" s="13">
        <f t="shared" si="3232"/>
        <v>3.2507841332023505E-4</v>
      </c>
      <c r="AZ2680" s="13">
        <f t="shared" si="3233"/>
        <v>3.5748449097504505E-4</v>
      </c>
      <c r="BA2680" s="13">
        <f t="shared" si="3234"/>
        <v>2.6208068792271346E-4</v>
      </c>
      <c r="BB2680" s="13">
        <f t="shared" si="3235"/>
        <v>1.4410335703242614E-4</v>
      </c>
      <c r="BC2680" s="13">
        <f t="shared" si="3236"/>
        <v>6.3387432847821653E-5</v>
      </c>
      <c r="BD2680" s="13">
        <f t="shared" si="3237"/>
        <v>5.1642395871907545E-3</v>
      </c>
      <c r="BE2680" s="13">
        <f t="shared" si="3238"/>
        <v>6.2818259402900424E-3</v>
      </c>
      <c r="BF2680" s="13">
        <f t="shared" si="3239"/>
        <v>3.820633849171111E-3</v>
      </c>
      <c r="BG2680" s="13">
        <f t="shared" si="3240"/>
        <v>1.5491507456782622E-3</v>
      </c>
      <c r="BH2680" s="13">
        <f t="shared" si="3241"/>
        <v>4.7110010947977313E-4</v>
      </c>
      <c r="BI2680" s="13">
        <f t="shared" si="3242"/>
        <v>1.1461005393877761E-4</v>
      </c>
      <c r="BJ2680" s="14">
        <f t="shared" si="3243"/>
        <v>0.20262763134973943</v>
      </c>
      <c r="BK2680" s="14">
        <f t="shared" si="3244"/>
        <v>0.20055185433883688</v>
      </c>
      <c r="BL2680" s="14">
        <f t="shared" si="3245"/>
        <v>0.53115240541411923</v>
      </c>
      <c r="BM2680" s="14">
        <f t="shared" si="3246"/>
        <v>0.65557395395386375</v>
      </c>
      <c r="BN2680" s="14">
        <f t="shared" si="3247"/>
        <v>0.33670535518189132</v>
      </c>
    </row>
    <row r="2681" spans="1:66" x14ac:dyDescent="0.25">
      <c r="A2681" t="s">
        <v>91</v>
      </c>
      <c r="B2681" t="s">
        <v>98</v>
      </c>
      <c r="C2681" t="s">
        <v>97</v>
      </c>
      <c r="D2681" s="7" t="s">
        <v>557</v>
      </c>
      <c r="E2681" s="10">
        <f>VLOOKUP(A2681,home!$A$2:$E$405,3,FALSE)</f>
        <v>1.5169082125603901</v>
      </c>
      <c r="F2681" s="10">
        <f>VLOOKUP(B2681,home!$B$2:$E$405,3,FALSE)</f>
        <v>0.88</v>
      </c>
      <c r="G2681" s="10">
        <f>VLOOKUP(C2681,away!$B$2:$E$405,4,FALSE)</f>
        <v>0.82</v>
      </c>
      <c r="H2681" s="10">
        <f>VLOOKUP(A2681,away!$A$2:$E$405,3,FALSE)</f>
        <v>1.2367149758454099</v>
      </c>
      <c r="I2681" s="10">
        <f>VLOOKUP(C2681,away!$B$2:$E$405,3,FALSE)</f>
        <v>0.74</v>
      </c>
      <c r="J2681" s="10">
        <f>VLOOKUP(B2681,home!$B$2:$E$405,4,FALSE)</f>
        <v>1.08</v>
      </c>
      <c r="K2681" s="12">
        <f t="shared" si="3192"/>
        <v>1.0946009661835774</v>
      </c>
      <c r="L2681" s="12">
        <f t="shared" si="3193"/>
        <v>0.98838260869565164</v>
      </c>
      <c r="M2681" s="13">
        <f t="shared" si="3194"/>
        <v>0.12455802905004532</v>
      </c>
      <c r="N2681" s="13">
        <f t="shared" si="3195"/>
        <v>0.13634133894410169</v>
      </c>
      <c r="O2681" s="13">
        <f t="shared" si="3196"/>
        <v>0.12311098968647254</v>
      </c>
      <c r="P2681" s="13">
        <f t="shared" si="3197"/>
        <v>0.13475740825862925</v>
      </c>
      <c r="Q2681" s="13">
        <f t="shared" si="3198"/>
        <v>7.4619680669488167E-2</v>
      </c>
      <c r="R2681" s="13">
        <f t="shared" si="3199"/>
        <v>6.0840380572709594E-2</v>
      </c>
      <c r="S2681" s="13">
        <f t="shared" si="3200"/>
        <v>3.6447989782510688E-2</v>
      </c>
      <c r="T2681" s="13">
        <f t="shared" si="3201"/>
        <v>7.3752794640145197E-2</v>
      </c>
      <c r="U2681" s="13">
        <f t="shared" si="3202"/>
        <v>6.6595939357864467E-2</v>
      </c>
      <c r="V2681" s="13">
        <f t="shared" si="3203"/>
        <v>4.3813908146421105E-3</v>
      </c>
      <c r="W2681" s="13">
        <f t="shared" si="3204"/>
        <v>2.7226258185710589E-2</v>
      </c>
      <c r="X2681" s="13">
        <f t="shared" si="3205"/>
        <v>2.6909960090613968E-2</v>
      </c>
      <c r="Y2681" s="13">
        <f t="shared" si="3206"/>
        <v>1.3298668277128453E-2</v>
      </c>
      <c r="Z2681" s="13">
        <f t="shared" si="3207"/>
        <v>2.0044524688163656E-2</v>
      </c>
      <c r="AA2681" s="13">
        <f t="shared" si="3208"/>
        <v>2.1940756090354504E-2</v>
      </c>
      <c r="AB2681" s="13">
        <f t="shared" si="3209"/>
        <v>1.2008186407650126E-2</v>
      </c>
      <c r="AC2681" s="13">
        <f t="shared" si="3210"/>
        <v>2.9625994167752133E-4</v>
      </c>
      <c r="AD2681" s="13">
        <f t="shared" si="3211"/>
        <v>7.4504721289105841E-3</v>
      </c>
      <c r="AE2681" s="13">
        <f t="shared" si="3212"/>
        <v>7.3639170787868878E-3</v>
      </c>
      <c r="AF2681" s="13">
        <f t="shared" si="3213"/>
        <v>3.639183786274923E-3</v>
      </c>
      <c r="AG2681" s="13">
        <f t="shared" si="3214"/>
        <v>1.198968654733776E-3</v>
      </c>
      <c r="AH2681" s="13">
        <f t="shared" si="3215"/>
        <v>4.9529149003378955E-3</v>
      </c>
      <c r="AI2681" s="13">
        <f t="shared" si="3216"/>
        <v>5.4214654353348969E-3</v>
      </c>
      <c r="AJ2681" s="13">
        <f t="shared" si="3217"/>
        <v>2.9671706518242234E-3</v>
      </c>
      <c r="AK2681" s="13">
        <f t="shared" si="3218"/>
        <v>1.0826226207727835E-3</v>
      </c>
      <c r="AL2681" s="13">
        <f t="shared" si="3219"/>
        <v>1.2820762247377887E-5</v>
      </c>
      <c r="AM2681" s="13">
        <f t="shared" si="3220"/>
        <v>1.6310587981658688E-3</v>
      </c>
      <c r="AN2681" s="13">
        <f t="shared" si="3221"/>
        <v>1.6121101498671757E-3</v>
      </c>
      <c r="AO2681" s="13">
        <f t="shared" si="3222"/>
        <v>7.9669081771522839E-4</v>
      </c>
      <c r="AP2681" s="13">
        <f t="shared" si="3223"/>
        <v>2.6247844957908318E-4</v>
      </c>
      <c r="AQ2681" s="13">
        <f t="shared" si="3224"/>
        <v>6.4857283680341051E-5</v>
      </c>
      <c r="AR2681" s="13">
        <f t="shared" si="3225"/>
        <v>9.7907498996870697E-4</v>
      </c>
      <c r="AS2681" s="13">
        <f t="shared" si="3226"/>
        <v>1.0716964299859228E-3</v>
      </c>
      <c r="AT2681" s="13">
        <f t="shared" si="3227"/>
        <v>5.865399738590409E-4</v>
      </c>
      <c r="AU2681" s="13">
        <f t="shared" si="3228"/>
        <v>2.1400907403046549E-4</v>
      </c>
      <c r="AV2681" s="13">
        <f t="shared" si="3229"/>
        <v>5.8563634801450048E-5</v>
      </c>
      <c r="AW2681" s="13">
        <f t="shared" si="3230"/>
        <v>3.8529401952316889E-7</v>
      </c>
      <c r="AX2681" s="13">
        <f t="shared" si="3231"/>
        <v>2.9755975606243057E-4</v>
      </c>
      <c r="AY2681" s="13">
        <f t="shared" si="3232"/>
        <v>2.9410288793982689E-4</v>
      </c>
      <c r="AZ2681" s="13">
        <f t="shared" si="3233"/>
        <v>1.4534308980344548E-4</v>
      </c>
      <c r="BA2681" s="13">
        <f t="shared" si="3234"/>
        <v>4.7884860751938615E-5</v>
      </c>
      <c r="BB2681" s="13">
        <f t="shared" si="3235"/>
        <v>1.1832140896757275E-5</v>
      </c>
      <c r="BC2681" s="13">
        <f t="shared" si="3236"/>
        <v>2.3389364571982936E-6</v>
      </c>
      <c r="BD2681" s="13">
        <f t="shared" si="3237"/>
        <v>1.6128344878232317E-4</v>
      </c>
      <c r="BE2681" s="13">
        <f t="shared" si="3238"/>
        <v>1.7654101886655044E-4</v>
      </c>
      <c r="BF2681" s="13">
        <f t="shared" si="3239"/>
        <v>9.6620984911179638E-5</v>
      </c>
      <c r="BG2681" s="13">
        <f t="shared" si="3240"/>
        <v>3.5253807812462033E-5</v>
      </c>
      <c r="BH2681" s="13">
        <f t="shared" si="3241"/>
        <v>9.6472130232927711E-6</v>
      </c>
      <c r="BI2681" s="13">
        <f t="shared" si="3242"/>
        <v>2.1119697392550123E-6</v>
      </c>
      <c r="BJ2681" s="14">
        <f t="shared" si="3243"/>
        <v>0.37696749962681358</v>
      </c>
      <c r="BK2681" s="14">
        <f t="shared" si="3244"/>
        <v>0.30074800149769215</v>
      </c>
      <c r="BL2681" s="14">
        <f t="shared" si="3245"/>
        <v>0.30231176826910161</v>
      </c>
      <c r="BM2681" s="14">
        <f t="shared" si="3246"/>
        <v>0.34555024930640416</v>
      </c>
      <c r="BN2681" s="14">
        <f t="shared" si="3247"/>
        <v>0.65422782718144668</v>
      </c>
    </row>
    <row r="2682" spans="1:66" x14ac:dyDescent="0.25">
      <c r="A2682" t="s">
        <v>91</v>
      </c>
      <c r="B2682" t="s">
        <v>99</v>
      </c>
      <c r="C2682" t="s">
        <v>105</v>
      </c>
      <c r="D2682" s="7" t="s">
        <v>557</v>
      </c>
      <c r="E2682" s="10">
        <f>VLOOKUP(A2682,home!$A$2:$E$405,3,FALSE)</f>
        <v>1.5169082125603901</v>
      </c>
      <c r="F2682" s="10">
        <f>VLOOKUP(B2682,home!$B$2:$E$405,3,FALSE)</f>
        <v>1.39</v>
      </c>
      <c r="G2682" s="10">
        <f>VLOOKUP(C2682,away!$B$2:$E$405,4,FALSE)</f>
        <v>0.85</v>
      </c>
      <c r="H2682" s="10">
        <f>VLOOKUP(A2682,away!$A$2:$E$405,3,FALSE)</f>
        <v>1.2367149758454099</v>
      </c>
      <c r="I2682" s="10">
        <f>VLOOKUP(C2682,away!$B$2:$E$405,3,FALSE)</f>
        <v>0.75</v>
      </c>
      <c r="J2682" s="10">
        <f>VLOOKUP(B2682,home!$B$2:$E$405,4,FALSE)</f>
        <v>1.26</v>
      </c>
      <c r="K2682" s="12">
        <f t="shared" si="3192"/>
        <v>1.7922270531401006</v>
      </c>
      <c r="L2682" s="12">
        <f t="shared" si="3193"/>
        <v>1.1686956521739125</v>
      </c>
      <c r="M2682" s="13">
        <f t="shared" si="3194"/>
        <v>5.177112563462799E-2</v>
      </c>
      <c r="N2682" s="13">
        <f t="shared" si="3195"/>
        <v>9.2785611933895243E-2</v>
      </c>
      <c r="O2682" s="13">
        <f t="shared" si="3196"/>
        <v>6.0504689437339131E-2</v>
      </c>
      <c r="P2682" s="13">
        <f t="shared" si="3197"/>
        <v>0.10843814125143927</v>
      </c>
      <c r="Q2682" s="13">
        <f t="shared" si="3198"/>
        <v>8.3146441925043002E-2</v>
      </c>
      <c r="R2682" s="13">
        <f t="shared" si="3199"/>
        <v>3.5355783740775554E-2</v>
      </c>
      <c r="S2682" s="13">
        <f t="shared" si="3200"/>
        <v>5.6782764204580116E-2</v>
      </c>
      <c r="T2682" s="13">
        <f t="shared" si="3201"/>
        <v>9.71728851715285E-2</v>
      </c>
      <c r="U2682" s="13">
        <f t="shared" si="3202"/>
        <v>6.3365592105188842E-2</v>
      </c>
      <c r="V2682" s="13">
        <f t="shared" si="3203"/>
        <v>1.3215039872309172E-2</v>
      </c>
      <c r="W2682" s="13">
        <f t="shared" si="3204"/>
        <v>4.9672434196801445E-2</v>
      </c>
      <c r="X2682" s="13">
        <f t="shared" si="3205"/>
        <v>5.8051957878696631E-2</v>
      </c>
      <c r="Y2682" s="13">
        <f t="shared" si="3206"/>
        <v>3.3922535386507933E-2</v>
      </c>
      <c r="Z2682" s="13">
        <f t="shared" si="3207"/>
        <v>1.3773383579015166E-2</v>
      </c>
      <c r="AA2682" s="13">
        <f t="shared" si="3208"/>
        <v>2.4685030663586603E-2</v>
      </c>
      <c r="AB2682" s="13">
        <f t="shared" si="3209"/>
        <v>2.2120589881436416E-2</v>
      </c>
      <c r="AC2682" s="13">
        <f t="shared" si="3210"/>
        <v>1.7299874480592317E-3</v>
      </c>
      <c r="AD2682" s="13">
        <f t="shared" si="3211"/>
        <v>2.2256070090707247E-2</v>
      </c>
      <c r="AE2682" s="13">
        <f t="shared" si="3212"/>
        <v>2.6010572349487417E-2</v>
      </c>
      <c r="AF2682" s="13">
        <f t="shared" si="3213"/>
        <v>1.5199221407700469E-2</v>
      </c>
      <c r="AG2682" s="13">
        <f t="shared" si="3214"/>
        <v>5.9210879918693976E-3</v>
      </c>
      <c r="AH2682" s="13">
        <f t="shared" si="3215"/>
        <v>4.024223376129646E-3</v>
      </c>
      <c r="AI2682" s="13">
        <f t="shared" si="3216"/>
        <v>7.2123220025783422E-3</v>
      </c>
      <c r="AJ2682" s="13">
        <f t="shared" si="3217"/>
        <v>6.4630593044892447E-3</v>
      </c>
      <c r="AK2682" s="13">
        <f t="shared" si="3218"/>
        <v>3.8610899105181559E-3</v>
      </c>
      <c r="AL2682" s="13">
        <f t="shared" si="3219"/>
        <v>1.4494305152243917E-4</v>
      </c>
      <c r="AM2682" s="13">
        <f t="shared" si="3220"/>
        <v>7.9775861826295626E-3</v>
      </c>
      <c r="AN2682" s="13">
        <f t="shared" si="3221"/>
        <v>9.3233702864818514E-3</v>
      </c>
      <c r="AO2682" s="13">
        <f t="shared" si="3222"/>
        <v>5.4480911587093932E-3</v>
      </c>
      <c r="AP2682" s="13">
        <f t="shared" si="3223"/>
        <v>2.1223868166102672E-3</v>
      </c>
      <c r="AQ2682" s="13">
        <f t="shared" si="3224"/>
        <v>6.2010606120091244E-4</v>
      </c>
      <c r="AR2682" s="13">
        <f t="shared" si="3225"/>
        <v>9.4061847261186723E-4</v>
      </c>
      <c r="AS2682" s="13">
        <f t="shared" si="3226"/>
        <v>1.6858018732983093E-3</v>
      </c>
      <c r="AT2682" s="13">
        <f t="shared" si="3227"/>
        <v>1.5106698617797451E-3</v>
      </c>
      <c r="AU2682" s="13">
        <f t="shared" si="3228"/>
        <v>9.024877982150251E-4</v>
      </c>
      <c r="AV2682" s="13">
        <f t="shared" si="3229"/>
        <v>4.0436576177245291E-4</v>
      </c>
      <c r="AW2682" s="13">
        <f t="shared" si="3230"/>
        <v>8.433140900741399E-6</v>
      </c>
      <c r="AX2682" s="13">
        <f t="shared" si="3231"/>
        <v>2.3829409625442262E-3</v>
      </c>
      <c r="AY2682" s="13">
        <f t="shared" si="3232"/>
        <v>2.7849327423125556E-3</v>
      </c>
      <c r="AZ2682" s="13">
        <f t="shared" si="3233"/>
        <v>1.6273693937687277E-3</v>
      </c>
      <c r="BA2682" s="13">
        <f t="shared" si="3234"/>
        <v>6.3396651165946937E-4</v>
      </c>
      <c r="BB2682" s="13">
        <f t="shared" si="3235"/>
        <v>1.8522847645007092E-4</v>
      </c>
      <c r="BC2682" s="13">
        <f t="shared" si="3236"/>
        <v>4.3295143017199129E-5</v>
      </c>
      <c r="BD2682" s="13">
        <f t="shared" si="3237"/>
        <v>1.8321611988265943E-4</v>
      </c>
      <c r="BE2682" s="13">
        <f t="shared" si="3238"/>
        <v>3.2836488662506209E-4</v>
      </c>
      <c r="BF2682" s="13">
        <f t="shared" si="3239"/>
        <v>2.9425221655535915E-4</v>
      </c>
      <c r="BG2682" s="13">
        <f t="shared" si="3240"/>
        <v>1.7578892765231802E-4</v>
      </c>
      <c r="BH2682" s="13">
        <f t="shared" si="3241"/>
        <v>7.8763417945243035E-5</v>
      </c>
      <c r="BI2682" s="13">
        <f t="shared" si="3242"/>
        <v>2.8232385687849029E-5</v>
      </c>
      <c r="BJ2682" s="14">
        <f t="shared" si="3243"/>
        <v>0.51728809206762139</v>
      </c>
      <c r="BK2682" s="14">
        <f t="shared" si="3244"/>
        <v>0.2348669342048508</v>
      </c>
      <c r="BL2682" s="14">
        <f t="shared" si="3245"/>
        <v>0.23412494214406782</v>
      </c>
      <c r="BM2682" s="14">
        <f t="shared" si="3246"/>
        <v>0.565275058471023</v>
      </c>
      <c r="BN2682" s="14">
        <f t="shared" si="3247"/>
        <v>0.43200179392312021</v>
      </c>
    </row>
    <row r="2683" spans="1:66" x14ac:dyDescent="0.25">
      <c r="A2683" t="s">
        <v>91</v>
      </c>
      <c r="B2683" t="s">
        <v>107</v>
      </c>
      <c r="C2683" t="s">
        <v>122</v>
      </c>
      <c r="D2683" s="7" t="s">
        <v>557</v>
      </c>
      <c r="E2683" s="10">
        <f>VLOOKUP(A2683,home!$A$2:$E$405,3,FALSE)</f>
        <v>1.5169082125603901</v>
      </c>
      <c r="F2683" s="10">
        <f>VLOOKUP(B2683,home!$B$2:$E$405,3,FALSE)</f>
        <v>1.1000000000000001</v>
      </c>
      <c r="G2683" s="10">
        <f>VLOOKUP(C2683,away!$B$2:$E$405,4,FALSE)</f>
        <v>1.32</v>
      </c>
      <c r="H2683" s="10">
        <f>VLOOKUP(A2683,away!$A$2:$E$405,3,FALSE)</f>
        <v>1.2367149758454099</v>
      </c>
      <c r="I2683" s="10">
        <f>VLOOKUP(C2683,away!$B$2:$E$405,3,FALSE)</f>
        <v>0.88</v>
      </c>
      <c r="J2683" s="10">
        <f>VLOOKUP(B2683,home!$B$2:$E$405,4,FALSE)</f>
        <v>0.9</v>
      </c>
      <c r="K2683" s="12">
        <f t="shared" si="3192"/>
        <v>2.2025507246376868</v>
      </c>
      <c r="L2683" s="12">
        <f t="shared" si="3193"/>
        <v>0.97947826086956469</v>
      </c>
      <c r="M2683" s="13">
        <f t="shared" si="3194"/>
        <v>4.1501363971300852E-2</v>
      </c>
      <c r="N2683" s="13">
        <f t="shared" si="3195"/>
        <v>9.1408859288441072E-2</v>
      </c>
      <c r="O2683" s="13">
        <f t="shared" si="3196"/>
        <v>4.0649683806324562E-2</v>
      </c>
      <c r="P2683" s="13">
        <f t="shared" si="3197"/>
        <v>8.9532990523913003E-2</v>
      </c>
      <c r="Q2683" s="13">
        <f t="shared" si="3198"/>
        <v>0.10066632463203014</v>
      </c>
      <c r="R2683" s="13">
        <f t="shared" si="3199"/>
        <v>1.9907740799758246E-2</v>
      </c>
      <c r="S2683" s="13">
        <f t="shared" si="3200"/>
        <v>4.8288511660113484E-2</v>
      </c>
      <c r="T2683" s="13">
        <f t="shared" si="3201"/>
        <v>9.860047657871189E-2</v>
      </c>
      <c r="U2683" s="13">
        <f t="shared" si="3202"/>
        <v>4.3847808924406761E-2</v>
      </c>
      <c r="V2683" s="13">
        <f t="shared" si="3203"/>
        <v>1.1575027482814366E-2</v>
      </c>
      <c r="W2683" s="13">
        <f t="shared" si="3204"/>
        <v>7.3907562088296866E-2</v>
      </c>
      <c r="X2683" s="13">
        <f t="shared" si="3205"/>
        <v>7.2390850379354374E-2</v>
      </c>
      <c r="Y2683" s="13">
        <f t="shared" si="3206"/>
        <v>3.5452632116219442E-2</v>
      </c>
      <c r="Z2683" s="13">
        <f t="shared" si="3207"/>
        <v>6.4997331121297609E-3</v>
      </c>
      <c r="AA2683" s="13">
        <f t="shared" si="3208"/>
        <v>1.4315991876072973E-2</v>
      </c>
      <c r="AB2683" s="13">
        <f t="shared" si="3209"/>
        <v>1.5765849140275883E-2</v>
      </c>
      <c r="AC2683" s="13">
        <f t="shared" si="3210"/>
        <v>1.5607119964923162E-3</v>
      </c>
      <c r="AD2683" s="13">
        <f t="shared" si="3211"/>
        <v>4.0696288608445784E-2</v>
      </c>
      <c r="AE2683" s="13">
        <f t="shared" si="3212"/>
        <v>3.9861129990046353E-2</v>
      </c>
      <c r="AF2683" s="13">
        <f t="shared" si="3213"/>
        <v>1.9521555139473123E-2</v>
      </c>
      <c r="AG2683" s="13">
        <f t="shared" si="3214"/>
        <v>6.3736462924934827E-3</v>
      </c>
      <c r="AH2683" s="13">
        <f t="shared" si="3215"/>
        <v>1.5915868211962951E-3</v>
      </c>
      <c r="AI2683" s="13">
        <f t="shared" si="3216"/>
        <v>3.5055507063496924E-3</v>
      </c>
      <c r="AJ2683" s="13">
        <f t="shared" si="3217"/>
        <v>3.8605766242623355E-3</v>
      </c>
      <c r="AK2683" s="13">
        <f t="shared" si="3218"/>
        <v>2.8343719470961073E-3</v>
      </c>
      <c r="AL2683" s="13">
        <f t="shared" si="3219"/>
        <v>1.3468011556355973E-4</v>
      </c>
      <c r="AM2683" s="13">
        <f t="shared" si="3220"/>
        <v>1.7927127992919328E-2</v>
      </c>
      <c r="AN2683" s="13">
        <f t="shared" si="3221"/>
        <v>1.755923214889071E-2</v>
      </c>
      <c r="AO2683" s="13">
        <f t="shared" si="3222"/>
        <v>8.59944308370021E-3</v>
      </c>
      <c r="AP2683" s="13">
        <f t="shared" si="3223"/>
        <v>2.807655852023163E-3</v>
      </c>
      <c r="AQ2683" s="13">
        <f t="shared" si="3224"/>
        <v>6.8750946776497584E-4</v>
      </c>
      <c r="AR2683" s="13">
        <f t="shared" si="3225"/>
        <v>3.117849383296533E-4</v>
      </c>
      <c r="AS2683" s="13">
        <f t="shared" si="3226"/>
        <v>6.8672214184909428E-4</v>
      </c>
      <c r="AT2683" s="13">
        <f t="shared" si="3227"/>
        <v>7.562701755772336E-4</v>
      </c>
      <c r="AU2683" s="13">
        <f t="shared" si="3228"/>
        <v>5.5524114107983547E-4</v>
      </c>
      <c r="AV2683" s="13">
        <f t="shared" si="3229"/>
        <v>3.0573669440851206E-4</v>
      </c>
      <c r="AW2683" s="13">
        <f t="shared" si="3230"/>
        <v>8.0708950506156283E-6</v>
      </c>
      <c r="AX2683" s="13">
        <f t="shared" si="3231"/>
        <v>6.5809014585795104E-3</v>
      </c>
      <c r="AY2683" s="13">
        <f t="shared" si="3232"/>
        <v>6.4458499156034394E-3</v>
      </c>
      <c r="AZ2683" s="13">
        <f t="shared" si="3233"/>
        <v>3.1567849325807437E-3</v>
      </c>
      <c r="BA2683" s="13">
        <f t="shared" si="3234"/>
        <v>1.0306674052344776E-3</v>
      </c>
      <c r="BB2683" s="13">
        <f t="shared" si="3235"/>
        <v>2.523790794035032E-4</v>
      </c>
      <c r="BC2683" s="13">
        <f t="shared" si="3236"/>
        <v>4.943996435480103E-5</v>
      </c>
      <c r="BD2683" s="13">
        <f t="shared" si="3237"/>
        <v>5.0897761526742196E-5</v>
      </c>
      <c r="BE2683" s="13">
        <f t="shared" si="3238"/>
        <v>1.1210490153316219E-4</v>
      </c>
      <c r="BF2683" s="13">
        <f t="shared" si="3239"/>
        <v>1.2345836605365148E-4</v>
      </c>
      <c r="BG2683" s="13">
        <f t="shared" si="3240"/>
        <v>9.0641104538018285E-5</v>
      </c>
      <c r="BH2683" s="13">
        <f t="shared" si="3241"/>
        <v>4.9910407620543142E-5</v>
      </c>
      <c r="BI2683" s="13">
        <f t="shared" si="3242"/>
        <v>2.1986040894317906E-5</v>
      </c>
      <c r="BJ2683" s="14">
        <f t="shared" si="3243"/>
        <v>0.64397631641456721</v>
      </c>
      <c r="BK2683" s="14">
        <f t="shared" si="3244"/>
        <v>0.199039135665801</v>
      </c>
      <c r="BL2683" s="14">
        <f t="shared" si="3245"/>
        <v>0.14934391431915356</v>
      </c>
      <c r="BM2683" s="14">
        <f t="shared" si="3246"/>
        <v>0.60875435746933115</v>
      </c>
      <c r="BN2683" s="14">
        <f t="shared" si="3247"/>
        <v>0.38366696302176784</v>
      </c>
    </row>
    <row r="2684" spans="1:66" x14ac:dyDescent="0.25">
      <c r="A2684" t="s">
        <v>91</v>
      </c>
      <c r="B2684" t="s">
        <v>370</v>
      </c>
      <c r="C2684" t="s">
        <v>95</v>
      </c>
      <c r="D2684" s="7" t="s">
        <v>557</v>
      </c>
      <c r="E2684" s="10">
        <f>VLOOKUP(A2684,home!$A$2:$E$405,3,FALSE)</f>
        <v>1.5169082125603901</v>
      </c>
      <c r="F2684" s="10">
        <f>VLOOKUP(B2684,home!$B$2:$E$405,3,FALSE)</f>
        <v>0.91</v>
      </c>
      <c r="G2684" s="10">
        <f>VLOOKUP(C2684,away!$B$2:$E$405,4,FALSE)</f>
        <v>0.86</v>
      </c>
      <c r="H2684" s="10">
        <f>VLOOKUP(A2684,away!$A$2:$E$405,3,FALSE)</f>
        <v>1.2367149758454099</v>
      </c>
      <c r="I2684" s="10">
        <f>VLOOKUP(C2684,away!$B$2:$E$405,3,FALSE)</f>
        <v>0.59</v>
      </c>
      <c r="J2684" s="10">
        <f>VLOOKUP(B2684,home!$B$2:$E$405,4,FALSE)</f>
        <v>0.51</v>
      </c>
      <c r="K2684" s="12">
        <f t="shared" si="3192"/>
        <v>1.1871323671497613</v>
      </c>
      <c r="L2684" s="12">
        <f t="shared" si="3193"/>
        <v>0.37212753623188383</v>
      </c>
      <c r="M2684" s="13">
        <f t="shared" si="3194"/>
        <v>0.21029164976093651</v>
      </c>
      <c r="N2684" s="13">
        <f t="shared" si="3195"/>
        <v>0.24964402397252908</v>
      </c>
      <c r="O2684" s="13">
        <f t="shared" si="3196"/>
        <v>7.8255313515675523E-2</v>
      </c>
      <c r="P2684" s="13">
        <f t="shared" si="3197"/>
        <v>9.2899415575910596E-2</v>
      </c>
      <c r="Q2684" s="13">
        <f t="shared" si="3198"/>
        <v>0.14818025056165016</v>
      </c>
      <c r="R2684" s="13">
        <f t="shared" si="3199"/>
        <v>1.4560478507820985E-2</v>
      </c>
      <c r="S2684" s="13">
        <f t="shared" si="3200"/>
        <v>1.025991928847012E-2</v>
      </c>
      <c r="T2684" s="13">
        <f t="shared" si="3201"/>
        <v>5.5141951559730097E-2</v>
      </c>
      <c r="U2684" s="13">
        <f t="shared" si="3202"/>
        <v>1.728521531782275E-2</v>
      </c>
      <c r="V2684" s="13">
        <f t="shared" si="3203"/>
        <v>5.0360773126192167E-4</v>
      </c>
      <c r="W2684" s="13">
        <f t="shared" si="3204"/>
        <v>5.8636523871365497E-2</v>
      </c>
      <c r="X2684" s="13">
        <f t="shared" si="3205"/>
        <v>2.1820265161453287E-2</v>
      </c>
      <c r="Y2684" s="13">
        <f t="shared" si="3206"/>
        <v>4.0599607572290091E-3</v>
      </c>
      <c r="Z2684" s="13">
        <f t="shared" si="3207"/>
        <v>1.8061183311575732E-3</v>
      </c>
      <c r="AA2684" s="13">
        <f t="shared" si="3208"/>
        <v>2.1441015298196663E-3</v>
      </c>
      <c r="AB2684" s="13">
        <f t="shared" si="3209"/>
        <v>1.272666162252123E-3</v>
      </c>
      <c r="AC2684" s="13">
        <f t="shared" si="3210"/>
        <v>1.3904755599820738E-5</v>
      </c>
      <c r="AD2684" s="13">
        <f t="shared" si="3211"/>
        <v>1.7402328846211908E-2</v>
      </c>
      <c r="AE2684" s="13">
        <f t="shared" si="3212"/>
        <v>6.4758857582378785E-3</v>
      </c>
      <c r="AF2684" s="13">
        <f t="shared" si="3213"/>
        <v>1.2049277060661033E-3</v>
      </c>
      <c r="AG2684" s="13">
        <f t="shared" si="3214"/>
        <v>1.4946225953197152E-4</v>
      </c>
      <c r="AH2684" s="13">
        <f t="shared" si="3215"/>
        <v>1.6802659117922734E-4</v>
      </c>
      <c r="AI2684" s="13">
        <f t="shared" si="3216"/>
        <v>1.9946980493070135E-4</v>
      </c>
      <c r="AJ2684" s="13">
        <f t="shared" si="3217"/>
        <v>1.1839853085114235E-4</v>
      </c>
      <c r="AK2684" s="13">
        <f t="shared" si="3218"/>
        <v>4.6851576065456888E-5</v>
      </c>
      <c r="AL2684" s="13">
        <f t="shared" si="3219"/>
        <v>2.4570517572479801E-7</v>
      </c>
      <c r="AM2684" s="13">
        <f t="shared" si="3220"/>
        <v>4.1317735674244165E-3</v>
      </c>
      <c r="AN2684" s="13">
        <f t="shared" si="3221"/>
        <v>1.5375467179136694E-3</v>
      </c>
      <c r="AO2684" s="13">
        <f t="shared" si="3222"/>
        <v>2.8608173598931652E-4</v>
      </c>
      <c r="AP2684" s="13">
        <f t="shared" si="3223"/>
        <v>3.5486297191548205E-5</v>
      </c>
      <c r="AQ2684" s="13">
        <f t="shared" si="3224"/>
        <v>3.3013570859708128E-6</v>
      </c>
      <c r="AR2684" s="13">
        <f t="shared" si="3225"/>
        <v>1.2505464279393571E-5</v>
      </c>
      <c r="AS2684" s="13">
        <f t="shared" si="3226"/>
        <v>1.4845641412303275E-5</v>
      </c>
      <c r="AT2684" s="13">
        <f t="shared" si="3227"/>
        <v>8.8118707158220591E-6</v>
      </c>
      <c r="AU2684" s="13">
        <f t="shared" si="3228"/>
        <v>3.4869523139638337E-6</v>
      </c>
      <c r="AV2684" s="13">
        <f t="shared" si="3229"/>
        <v>1.0348684886535563E-6</v>
      </c>
      <c r="AW2684" s="13">
        <f t="shared" si="3230"/>
        <v>3.0151072008220557E-9</v>
      </c>
      <c r="AX2684" s="13">
        <f t="shared" si="3231"/>
        <v>8.1749368927056117E-4</v>
      </c>
      <c r="AY2684" s="13">
        <f t="shared" si="3232"/>
        <v>3.0421191247336713E-4</v>
      </c>
      <c r="AZ2684" s="13">
        <f t="shared" si="3233"/>
        <v>5.660281474055179E-5</v>
      </c>
      <c r="BA2684" s="13">
        <f t="shared" si="3234"/>
        <v>7.021155331063766E-6</v>
      </c>
      <c r="BB2684" s="13">
        <f t="shared" si="3235"/>
        <v>6.5319130871252895E-7</v>
      </c>
      <c r="BC2684" s="13">
        <f t="shared" si="3236"/>
        <v>4.8614094479854645E-8</v>
      </c>
      <c r="BD2684" s="13">
        <f t="shared" si="3237"/>
        <v>7.7560460195442677E-7</v>
      </c>
      <c r="BE2684" s="13">
        <f t="shared" si="3238"/>
        <v>9.2074532709040703E-7</v>
      </c>
      <c r="BF2684" s="13">
        <f t="shared" si="3239"/>
        <v>5.4652328984545828E-7</v>
      </c>
      <c r="BG2684" s="13">
        <f t="shared" si="3240"/>
        <v>2.1626516225890464E-7</v>
      </c>
      <c r="BH2684" s="13">
        <f t="shared" si="3241"/>
        <v>6.4183843501110198E-8</v>
      </c>
      <c r="BI2684" s="13">
        <f t="shared" si="3242"/>
        <v>1.5238943613648527E-8</v>
      </c>
      <c r="BJ2684" s="14">
        <f t="shared" si="3243"/>
        <v>0.5698958015068285</v>
      </c>
      <c r="BK2684" s="14">
        <f t="shared" si="3244"/>
        <v>0.31427295472982802</v>
      </c>
      <c r="BL2684" s="14">
        <f t="shared" si="3245"/>
        <v>0.11409374489479597</v>
      </c>
      <c r="BM2684" s="14">
        <f t="shared" si="3246"/>
        <v>0.20593327867072125</v>
      </c>
      <c r="BN2684" s="14">
        <f t="shared" si="3247"/>
        <v>0.79383113189452281</v>
      </c>
    </row>
    <row r="2685" spans="1:66" x14ac:dyDescent="0.25">
      <c r="A2685" t="s">
        <v>91</v>
      </c>
      <c r="B2685" t="s">
        <v>389</v>
      </c>
      <c r="C2685" t="s">
        <v>101</v>
      </c>
      <c r="D2685" s="7" t="s">
        <v>557</v>
      </c>
      <c r="E2685" s="10">
        <f>VLOOKUP(A2685,home!$A$2:$E$405,3,FALSE)</f>
        <v>1.5169082125603901</v>
      </c>
      <c r="F2685" s="10">
        <f>VLOOKUP(B2685,home!$B$2:$E$405,3,FALSE)</f>
        <v>1.1000000000000001</v>
      </c>
      <c r="G2685" s="10">
        <f>VLOOKUP(C2685,away!$B$2:$E$405,4,FALSE)</f>
        <v>0.88</v>
      </c>
      <c r="H2685" s="10">
        <f>VLOOKUP(A2685,away!$A$2:$E$405,3,FALSE)</f>
        <v>1.2367149758454099</v>
      </c>
      <c r="I2685" s="10">
        <f>VLOOKUP(C2685,away!$B$2:$E$405,3,FALSE)</f>
        <v>0.59</v>
      </c>
      <c r="J2685" s="10">
        <f>VLOOKUP(B2685,home!$B$2:$E$405,4,FALSE)</f>
        <v>0.99</v>
      </c>
      <c r="K2685" s="12">
        <f t="shared" si="3192"/>
        <v>1.4683671497584576</v>
      </c>
      <c r="L2685" s="12">
        <f t="shared" si="3193"/>
        <v>0.72236521739130388</v>
      </c>
      <c r="M2685" s="13">
        <f t="shared" si="3194"/>
        <v>0.11183481447373322</v>
      </c>
      <c r="N2685" s="13">
        <f t="shared" si="3195"/>
        <v>0.16421456777256155</v>
      </c>
      <c r="O2685" s="13">
        <f t="shared" si="3196"/>
        <v>8.0785580069234433E-2</v>
      </c>
      <c r="P2685" s="13">
        <f t="shared" si="3197"/>
        <v>0.11862289194784542</v>
      </c>
      <c r="Q2685" s="13">
        <f t="shared" si="3198"/>
        <v>0.12056363841450667</v>
      </c>
      <c r="R2685" s="13">
        <f t="shared" si="3199"/>
        <v>2.9178346554397553E-2</v>
      </c>
      <c r="S2685" s="13">
        <f t="shared" si="3200"/>
        <v>3.1455746943129179E-2</v>
      </c>
      <c r="T2685" s="13">
        <f t="shared" si="3201"/>
        <v>8.7090978872781652E-2</v>
      </c>
      <c r="U2685" s="13">
        <f t="shared" si="3202"/>
        <v>4.2844525564745245E-2</v>
      </c>
      <c r="V2685" s="13">
        <f t="shared" si="3203"/>
        <v>3.7072252881105538E-3</v>
      </c>
      <c r="W2685" s="13">
        <f t="shared" si="3204"/>
        <v>5.9010562034406161E-2</v>
      </c>
      <c r="X2685" s="13">
        <f t="shared" si="3205"/>
        <v>4.2627177472366828E-2</v>
      </c>
      <c r="Y2685" s="13">
        <f t="shared" si="3206"/>
        <v>1.5396195160801974E-2</v>
      </c>
      <c r="Z2685" s="13">
        <f t="shared" si="3207"/>
        <v>7.0258075506287321E-3</v>
      </c>
      <c r="AA2685" s="13">
        <f t="shared" si="3208"/>
        <v>1.0316465007868161E-2</v>
      </c>
      <c r="AB2685" s="13">
        <f t="shared" si="3209"/>
        <v>7.5741791595931194E-3</v>
      </c>
      <c r="AC2685" s="13">
        <f t="shared" si="3210"/>
        <v>2.4576525367305533E-4</v>
      </c>
      <c r="AD2685" s="13">
        <f t="shared" si="3211"/>
        <v>2.1662292695026394E-2</v>
      </c>
      <c r="AE2685" s="13">
        <f t="shared" si="3212"/>
        <v>1.5648086771836794E-2</v>
      </c>
      <c r="AF2685" s="13">
        <f t="shared" si="3213"/>
        <v>5.6518168013479355E-3</v>
      </c>
      <c r="AG2685" s="13">
        <f t="shared" si="3214"/>
        <v>1.360891957453842E-3</v>
      </c>
      <c r="AH2685" s="13">
        <f t="shared" si="3215"/>
        <v>1.2687997496648468E-3</v>
      </c>
      <c r="AI2685" s="13">
        <f t="shared" si="3216"/>
        <v>1.8630638720296155E-3</v>
      </c>
      <c r="AJ2685" s="13">
        <f t="shared" si="3217"/>
        <v>1.3678308937950415E-3</v>
      </c>
      <c r="AK2685" s="13">
        <f t="shared" si="3218"/>
        <v>6.6949265029112969E-4</v>
      </c>
      <c r="AL2685" s="13">
        <f t="shared" si="3219"/>
        <v>1.0427302184273203E-5</v>
      </c>
      <c r="AM2685" s="13">
        <f t="shared" si="3220"/>
        <v>6.3616397963658713E-3</v>
      </c>
      <c r="AN2685" s="13">
        <f t="shared" si="3221"/>
        <v>4.5954273144670028E-3</v>
      </c>
      <c r="AO2685" s="13">
        <f t="shared" si="3222"/>
        <v>1.6597884255104456E-3</v>
      </c>
      <c r="AP2685" s="13">
        <f t="shared" si="3223"/>
        <v>3.9965780893914114E-4</v>
      </c>
      <c r="AQ2685" s="13">
        <f t="shared" si="3224"/>
        <v>7.2174725009113702E-5</v>
      </c>
      <c r="AR2685" s="13">
        <f t="shared" si="3225"/>
        <v>1.8330736139853587E-4</v>
      </c>
      <c r="AS2685" s="13">
        <f t="shared" si="3226"/>
        <v>2.6916250778651161E-4</v>
      </c>
      <c r="AT2685" s="13">
        <f t="shared" si="3227"/>
        <v>1.9761469219015939E-4</v>
      </c>
      <c r="AU2685" s="13">
        <f t="shared" si="3228"/>
        <v>9.6723640773886454E-5</v>
      </c>
      <c r="AV2685" s="13">
        <f t="shared" si="3229"/>
        <v>3.5506454179353125E-5</v>
      </c>
      <c r="AW2685" s="13">
        <f t="shared" si="3230"/>
        <v>3.0722810695130899E-7</v>
      </c>
      <c r="AX2685" s="13">
        <f t="shared" si="3231"/>
        <v>1.5568704825966223E-3</v>
      </c>
      <c r="AY2685" s="13">
        <f t="shared" si="3232"/>
        <v>1.1246290846110131E-3</v>
      </c>
      <c r="AZ2685" s="13">
        <f t="shared" si="3233"/>
        <v>4.0619646659480869E-4</v>
      </c>
      <c r="BA2685" s="13">
        <f t="shared" si="3234"/>
        <v>9.7807399631779526E-5</v>
      </c>
      <c r="BB2685" s="13">
        <f t="shared" si="3235"/>
        <v>1.7663165874372133E-5</v>
      </c>
      <c r="BC2685" s="13">
        <f t="shared" si="3236"/>
        <v>2.5518513313318982E-6</v>
      </c>
      <c r="BD2685" s="13">
        <f t="shared" si="3237"/>
        <v>2.2069143661013266E-5</v>
      </c>
      <c r="BE2685" s="13">
        <f t="shared" si="3238"/>
        <v>3.2405605575131977E-5</v>
      </c>
      <c r="BF2685" s="13">
        <f t="shared" si="3239"/>
        <v>2.3791663347276668E-5</v>
      </c>
      <c r="BG2685" s="13">
        <f t="shared" si="3240"/>
        <v>1.1644965632417806E-5</v>
      </c>
      <c r="BH2685" s="13">
        <f t="shared" si="3241"/>
        <v>4.27477124867713E-6</v>
      </c>
      <c r="BI2685" s="13">
        <f t="shared" si="3242"/>
        <v>1.2553867348578877E-6</v>
      </c>
      <c r="BJ2685" s="14">
        <f t="shared" si="3243"/>
        <v>0.54952061447402134</v>
      </c>
      <c r="BK2685" s="14">
        <f t="shared" si="3244"/>
        <v>0.26700150029328673</v>
      </c>
      <c r="BL2685" s="14">
        <f t="shared" si="3245"/>
        <v>0.17674603971414699</v>
      </c>
      <c r="BM2685" s="14">
        <f t="shared" si="3246"/>
        <v>0.37396980094330096</v>
      </c>
      <c r="BN2685" s="14">
        <f t="shared" si="3247"/>
        <v>0.62519983923227884</v>
      </c>
    </row>
    <row r="2686" spans="1:66" x14ac:dyDescent="0.25">
      <c r="A2686" t="s">
        <v>114</v>
      </c>
      <c r="B2686" t="s">
        <v>124</v>
      </c>
      <c r="C2686" t="s">
        <v>119</v>
      </c>
      <c r="D2686" s="7" t="s">
        <v>557</v>
      </c>
      <c r="E2686" s="10">
        <f>VLOOKUP(A2686,home!$A$2:$E$405,3,FALSE)</f>
        <v>1.3564356435643601</v>
      </c>
      <c r="F2686" s="10">
        <f>VLOOKUP(B2686,home!$B$2:$E$405,3,FALSE)</f>
        <v>1.29</v>
      </c>
      <c r="G2686" s="10">
        <f>VLOOKUP(C2686,away!$B$2:$E$405,4,FALSE)</f>
        <v>0.83</v>
      </c>
      <c r="H2686" s="10">
        <f>VLOOKUP(A2686,away!$A$2:$E$405,3,FALSE)</f>
        <v>1.15346534653465</v>
      </c>
      <c r="I2686" s="10">
        <f>VLOOKUP(C2686,away!$B$2:$E$405,3,FALSE)</f>
        <v>0.74</v>
      </c>
      <c r="J2686" s="10">
        <f>VLOOKUP(B2686,home!$B$2:$E$405,4,FALSE)</f>
        <v>0.76</v>
      </c>
      <c r="K2686" s="12">
        <f t="shared" si="3192"/>
        <v>1.4523356435643602</v>
      </c>
      <c r="L2686" s="12">
        <f t="shared" si="3193"/>
        <v>0.64870891089108718</v>
      </c>
      <c r="M2686" s="13">
        <f t="shared" si="3194"/>
        <v>0.12232858262773511</v>
      </c>
      <c r="N2686" s="13">
        <f t="shared" si="3195"/>
        <v>0.17766216077696767</v>
      </c>
      <c r="O2686" s="13">
        <f t="shared" si="3196"/>
        <v>7.9355641607288419E-2</v>
      </c>
      <c r="P2686" s="13">
        <f t="shared" si="3197"/>
        <v>0.11525102682418394</v>
      </c>
      <c r="Q2686" s="13">
        <f t="shared" si="3198"/>
        <v>0.12901254430452611</v>
      </c>
      <c r="R2686" s="13">
        <f t="shared" si="3199"/>
        <v>2.5739355920063753E-2</v>
      </c>
      <c r="S2686" s="13">
        <f t="shared" si="3200"/>
        <v>2.7145739161489324E-2</v>
      </c>
      <c r="T2686" s="13">
        <f t="shared" si="3201"/>
        <v>8.3691587107077275E-2</v>
      </c>
      <c r="U2686" s="13">
        <f t="shared" si="3202"/>
        <v>3.738218404509791E-2</v>
      </c>
      <c r="V2686" s="13">
        <f t="shared" si="3203"/>
        <v>2.8416855698156314E-3</v>
      </c>
      <c r="W2686" s="13">
        <f t="shared" si="3204"/>
        <v>6.2456505520129796E-2</v>
      </c>
      <c r="X2686" s="13">
        <f t="shared" si="3205"/>
        <v>4.0516091674026582E-2</v>
      </c>
      <c r="Y2686" s="13">
        <f t="shared" si="3206"/>
        <v>1.3141574851710611E-2</v>
      </c>
      <c r="Z2686" s="13">
        <f t="shared" si="3207"/>
        <v>5.5657831819808726E-3</v>
      </c>
      <c r="AA2686" s="13">
        <f t="shared" si="3208"/>
        <v>8.0833852995418828E-3</v>
      </c>
      <c r="AB2686" s="13">
        <f t="shared" si="3209"/>
        <v>5.8698942955944253E-3</v>
      </c>
      <c r="AC2686" s="13">
        <f t="shared" si="3210"/>
        <v>1.6732964855675485E-4</v>
      </c>
      <c r="AD2686" s="13">
        <f t="shared" si="3211"/>
        <v>2.2676952284839694E-2</v>
      </c>
      <c r="AE2686" s="13">
        <f t="shared" si="3212"/>
        <v>1.4710741019027508E-2</v>
      </c>
      <c r="AF2686" s="13">
        <f t="shared" si="3213"/>
        <v>4.7714943924270885E-3</v>
      </c>
      <c r="AG2686" s="13">
        <f t="shared" si="3214"/>
        <v>1.0317703102114355E-3</v>
      </c>
      <c r="AH2686" s="13">
        <f t="shared" si="3215"/>
        <v>9.0264328655968523E-4</v>
      </c>
      <c r="AI2686" s="13">
        <f t="shared" si="3216"/>
        <v>1.3109410184947096E-3</v>
      </c>
      <c r="AJ2686" s="13">
        <f t="shared" si="3217"/>
        <v>9.5196318388521609E-4</v>
      </c>
      <c r="AK2686" s="13">
        <f t="shared" si="3218"/>
        <v>4.6085668777250404E-4</v>
      </c>
      <c r="AL2686" s="13">
        <f t="shared" si="3219"/>
        <v>6.3059387757259714E-6</v>
      </c>
      <c r="AM2686" s="13">
        <f t="shared" si="3220"/>
        <v>6.586909218136189E-3</v>
      </c>
      <c r="AN2686" s="13">
        <f t="shared" si="3221"/>
        <v>4.2729867050355901E-3</v>
      </c>
      <c r="AO2686" s="13">
        <f t="shared" si="3222"/>
        <v>1.3859622758378661E-3</v>
      </c>
      <c r="AP2686" s="13">
        <f t="shared" si="3223"/>
        <v>2.9969535949830498E-4</v>
      </c>
      <c r="AQ2686" s="13">
        <f t="shared" si="3224"/>
        <v>4.8603762564814552E-5</v>
      </c>
      <c r="AR2686" s="13">
        <f t="shared" si="3225"/>
        <v>1.1711054866945702E-4</v>
      </c>
      <c r="AS2686" s="13">
        <f t="shared" si="3226"/>
        <v>1.7008382407003117E-4</v>
      </c>
      <c r="AT2686" s="13">
        <f t="shared" si="3227"/>
        <v>1.2350940004531811E-4</v>
      </c>
      <c r="AU2686" s="13">
        <f t="shared" si="3228"/>
        <v>5.9792368000355001E-5</v>
      </c>
      <c r="AV2686" s="13">
        <f t="shared" si="3229"/>
        <v>2.1709646815008172E-5</v>
      </c>
      <c r="AW2686" s="13">
        <f t="shared" si="3230"/>
        <v>1.6503045944447034E-7</v>
      </c>
      <c r="AX2686" s="13">
        <f t="shared" si="3231"/>
        <v>1.5944005064036394E-3</v>
      </c>
      <c r="AY2686" s="13">
        <f t="shared" si="3232"/>
        <v>1.0343018160333028E-3</v>
      </c>
      <c r="AZ2686" s="13">
        <f t="shared" si="3233"/>
        <v>3.3548040230581874E-4</v>
      </c>
      <c r="BA2686" s="13">
        <f t="shared" si="3234"/>
        <v>7.2543042135037172E-5</v>
      </c>
      <c r="BB2686" s="13">
        <f t="shared" si="3235"/>
        <v>1.176482946403655E-5</v>
      </c>
      <c r="BC2686" s="13">
        <f t="shared" si="3236"/>
        <v>1.5263899416869051E-6</v>
      </c>
      <c r="BD2686" s="13">
        <f t="shared" si="3237"/>
        <v>1.2661776080203516E-5</v>
      </c>
      <c r="BE2686" s="13">
        <f t="shared" si="3238"/>
        <v>1.8389148712110195E-5</v>
      </c>
      <c r="BF2686" s="13">
        <f t="shared" si="3239"/>
        <v>1.3353608064701646E-5</v>
      </c>
      <c r="BG2686" s="13">
        <f t="shared" si="3240"/>
        <v>6.4646403208515625E-6</v>
      </c>
      <c r="BH2686" s="13">
        <f t="shared" si="3241"/>
        <v>2.3472068901990175E-6</v>
      </c>
      <c r="BI2686" s="13">
        <f t="shared" si="3242"/>
        <v>6.8178644589117812E-7</v>
      </c>
      <c r="BJ2686" s="14">
        <f t="shared" si="3243"/>
        <v>0.56531559654829988</v>
      </c>
      <c r="BK2686" s="14">
        <f t="shared" si="3244"/>
        <v>0.26877497158658975</v>
      </c>
      <c r="BL2686" s="14">
        <f t="shared" si="3245"/>
        <v>0.16060296929841261</v>
      </c>
      <c r="BM2686" s="14">
        <f t="shared" si="3246"/>
        <v>0.34987587176894458</v>
      </c>
      <c r="BN2686" s="14">
        <f t="shared" si="3247"/>
        <v>0.64934931206076496</v>
      </c>
    </row>
    <row r="2687" spans="1:66" x14ac:dyDescent="0.25">
      <c r="A2687" t="s">
        <v>114</v>
      </c>
      <c r="B2687" t="s">
        <v>320</v>
      </c>
      <c r="C2687" t="s">
        <v>115</v>
      </c>
      <c r="D2687" s="7" t="s">
        <v>557</v>
      </c>
      <c r="E2687" s="10">
        <f>VLOOKUP(A2687,home!$A$2:$E$405,3,FALSE)</f>
        <v>1.3564356435643601</v>
      </c>
      <c r="F2687" s="10">
        <f>VLOOKUP(B2687,home!$B$2:$E$405,3,FALSE)</f>
        <v>0.46</v>
      </c>
      <c r="G2687" s="10">
        <f>VLOOKUP(C2687,away!$B$2:$E$405,4,FALSE)</f>
        <v>0.83</v>
      </c>
      <c r="H2687" s="10">
        <f>VLOOKUP(A2687,away!$A$2:$E$405,3,FALSE)</f>
        <v>1.15346534653465</v>
      </c>
      <c r="I2687" s="10">
        <f>VLOOKUP(C2687,away!$B$2:$E$405,3,FALSE)</f>
        <v>0.83</v>
      </c>
      <c r="J2687" s="10">
        <f>VLOOKUP(B2687,home!$B$2:$E$405,4,FALSE)</f>
        <v>0.76</v>
      </c>
      <c r="K2687" s="12">
        <f t="shared" si="3192"/>
        <v>0.51788712871287268</v>
      </c>
      <c r="L2687" s="12">
        <f t="shared" si="3193"/>
        <v>0.72760594059405714</v>
      </c>
      <c r="M2687" s="13">
        <f t="shared" si="3194"/>
        <v>0.28779896830272345</v>
      </c>
      <c r="N2687" s="13">
        <f t="shared" si="3195"/>
        <v>0.14904738134082451</v>
      </c>
      <c r="O2687" s="13">
        <f t="shared" si="3196"/>
        <v>0.20940423903390235</v>
      </c>
      <c r="P2687" s="13">
        <f t="shared" si="3197"/>
        <v>0.10844776009357175</v>
      </c>
      <c r="Q2687" s="13">
        <f t="shared" si="3198"/>
        <v>3.8594860182386094E-2</v>
      </c>
      <c r="R2687" s="13">
        <f t="shared" si="3199"/>
        <v>7.6181884153322624E-2</v>
      </c>
      <c r="S2687" s="13">
        <f t="shared" si="3200"/>
        <v>1.0216260275942059E-2</v>
      </c>
      <c r="T2687" s="13">
        <f t="shared" si="3201"/>
        <v>2.8081849545101158E-2</v>
      </c>
      <c r="U2687" s="13">
        <f t="shared" si="3202"/>
        <v>3.9453617244100951E-2</v>
      </c>
      <c r="V2687" s="13">
        <f t="shared" si="3203"/>
        <v>4.2774091388737373E-4</v>
      </c>
      <c r="W2687" s="13">
        <f t="shared" si="3204"/>
        <v>6.6625937743102388E-3</v>
      </c>
      <c r="X2687" s="13">
        <f t="shared" si="3205"/>
        <v>4.847742809953111E-3</v>
      </c>
      <c r="Y2687" s="13">
        <f t="shared" si="3206"/>
        <v>1.7636232334970049E-3</v>
      </c>
      <c r="Z2687" s="13">
        <f t="shared" si="3207"/>
        <v>1.8476797158535275E-2</v>
      </c>
      <c r="AA2687" s="13">
        <f t="shared" si="3208"/>
        <v>9.5688954282439984E-3</v>
      </c>
      <c r="AB2687" s="13">
        <f t="shared" si="3209"/>
        <v>2.4778038891435086E-3</v>
      </c>
      <c r="AC2687" s="13">
        <f t="shared" si="3210"/>
        <v>1.0073773084783512E-5</v>
      </c>
      <c r="AD2687" s="13">
        <f t="shared" si="3211"/>
        <v>8.6261788988944749E-4</v>
      </c>
      <c r="AE2687" s="13">
        <f t="shared" si="3212"/>
        <v>6.2764590114627232E-4</v>
      </c>
      <c r="AF2687" s="13">
        <f t="shared" si="3213"/>
        <v>2.2833944313176897E-4</v>
      </c>
      <c r="AG2687" s="13">
        <f t="shared" si="3214"/>
        <v>5.5380378431538007E-5</v>
      </c>
      <c r="AH2687" s="13">
        <f t="shared" si="3215"/>
        <v>3.3609568439254148E-3</v>
      </c>
      <c r="AI2687" s="13">
        <f t="shared" si="3216"/>
        <v>1.7405962896284116E-3</v>
      </c>
      <c r="AJ2687" s="13">
        <f t="shared" si="3217"/>
        <v>4.5071620734196883E-4</v>
      </c>
      <c r="AK2687" s="13">
        <f t="shared" si="3218"/>
        <v>7.7806707494896022E-5</v>
      </c>
      <c r="AL2687" s="13">
        <f t="shared" si="3219"/>
        <v>1.5183906088037838E-7</v>
      </c>
      <c r="AM2687" s="13">
        <f t="shared" si="3220"/>
        <v>8.9347740434240596E-5</v>
      </c>
      <c r="AN2687" s="13">
        <f t="shared" si="3221"/>
        <v>6.500994671860931E-5</v>
      </c>
      <c r="AO2687" s="13">
        <f t="shared" si="3222"/>
        <v>2.3650811715081624E-5</v>
      </c>
      <c r="AP2687" s="13">
        <f t="shared" si="3223"/>
        <v>5.7361570345883059E-6</v>
      </c>
      <c r="AQ2687" s="13">
        <f t="shared" si="3224"/>
        <v>1.0434154836367102E-6</v>
      </c>
      <c r="AR2687" s="13">
        <f t="shared" si="3225"/>
        <v>4.8909043314407721E-4</v>
      </c>
      <c r="AS2687" s="13">
        <f t="shared" si="3226"/>
        <v>2.5329364010192137E-4</v>
      </c>
      <c r="AT2687" s="13">
        <f t="shared" si="3227"/>
        <v>6.5588757996807895E-5</v>
      </c>
      <c r="AU2687" s="13">
        <f t="shared" si="3228"/>
        <v>1.1322524518270103E-5</v>
      </c>
      <c r="AV2687" s="13">
        <f t="shared" si="3229"/>
        <v>1.4659474281370011E-6</v>
      </c>
      <c r="AW2687" s="13">
        <f t="shared" si="3230"/>
        <v>1.5893237082486283E-9</v>
      </c>
      <c r="AX2687" s="13">
        <f t="shared" si="3231"/>
        <v>7.7120074584119839E-6</v>
      </c>
      <c r="AY2687" s="13">
        <f t="shared" si="3232"/>
        <v>5.6113024406462357E-6</v>
      </c>
      <c r="AZ2687" s="13">
        <f t="shared" si="3233"/>
        <v>2.0414084951420657E-6</v>
      </c>
      <c r="BA2687" s="13">
        <f t="shared" si="3234"/>
        <v>4.951136494148473E-7</v>
      </c>
      <c r="BB2687" s="13">
        <f t="shared" si="3235"/>
        <v>9.0061908145861548E-8</v>
      </c>
      <c r="BC2687" s="13">
        <f t="shared" si="3236"/>
        <v>1.3105915877633038E-8</v>
      </c>
      <c r="BD2687" s="13">
        <f t="shared" si="3237"/>
        <v>5.931085077389182E-5</v>
      </c>
      <c r="BE2687" s="13">
        <f t="shared" si="3238"/>
        <v>3.0716326208808503E-5</v>
      </c>
      <c r="BF2687" s="13">
        <f t="shared" si="3239"/>
        <v>7.9537949924438948E-6</v>
      </c>
      <c r="BG2687" s="13">
        <f t="shared" si="3240"/>
        <v>1.3730560170025314E-6</v>
      </c>
      <c r="BH2687" s="13">
        <f t="shared" si="3241"/>
        <v>1.7777200955184352E-7</v>
      </c>
      <c r="BI2687" s="13">
        <f t="shared" si="3242"/>
        <v>1.8413167118464328E-8</v>
      </c>
      <c r="BJ2687" s="14">
        <f t="shared" si="3243"/>
        <v>0.2309727855699249</v>
      </c>
      <c r="BK2687" s="14">
        <f t="shared" si="3244"/>
        <v>0.40690656650071094</v>
      </c>
      <c r="BL2687" s="14">
        <f t="shared" si="3245"/>
        <v>0.34363682731346212</v>
      </c>
      <c r="BM2687" s="14">
        <f t="shared" si="3246"/>
        <v>0.13051227372278559</v>
      </c>
      <c r="BN2687" s="14">
        <f t="shared" si="3247"/>
        <v>0.86947509310673077</v>
      </c>
    </row>
    <row r="2688" spans="1:66" x14ac:dyDescent="0.25">
      <c r="A2688" t="s">
        <v>114</v>
      </c>
      <c r="B2688" t="s">
        <v>96</v>
      </c>
      <c r="C2688" t="s">
        <v>104</v>
      </c>
      <c r="D2688" s="7" t="s">
        <v>557</v>
      </c>
      <c r="E2688" s="10">
        <f>VLOOKUP(A2688,home!$A$2:$E$405,3,FALSE)</f>
        <v>1.3564356435643601</v>
      </c>
      <c r="F2688" s="10">
        <f>VLOOKUP(B2688,home!$B$2:$E$405,3,FALSE)</f>
        <v>0.98</v>
      </c>
      <c r="G2688" s="10">
        <f>VLOOKUP(C2688,away!$B$2:$E$405,4,FALSE)</f>
        <v>0.66</v>
      </c>
      <c r="H2688" s="10">
        <f>VLOOKUP(A2688,away!$A$2:$E$405,3,FALSE)</f>
        <v>1.15346534653465</v>
      </c>
      <c r="I2688" s="10">
        <f>VLOOKUP(C2688,away!$B$2:$E$405,3,FALSE)</f>
        <v>0.74</v>
      </c>
      <c r="J2688" s="10">
        <f>VLOOKUP(B2688,home!$B$2:$E$405,4,FALSE)</f>
        <v>1.35</v>
      </c>
      <c r="K2688" s="12">
        <f t="shared" si="3192"/>
        <v>0.87734257425742812</v>
      </c>
      <c r="L2688" s="12">
        <f t="shared" si="3193"/>
        <v>1.1523118811881154</v>
      </c>
      <c r="M2688" s="13">
        <f t="shared" si="3194"/>
        <v>0.13138091126433468</v>
      </c>
      <c r="N2688" s="13">
        <f t="shared" si="3195"/>
        <v>0.11526606689693812</v>
      </c>
      <c r="O2688" s="13">
        <f t="shared" si="3196"/>
        <v>0.15139178501121436</v>
      </c>
      <c r="P2688" s="13">
        <f t="shared" si="3197"/>
        <v>0.13282245838316592</v>
      </c>
      <c r="Q2688" s="13">
        <f t="shared" si="3198"/>
        <v>5.0563913927944314E-2</v>
      </c>
      <c r="R2688" s="13">
        <f t="shared" si="3199"/>
        <v>8.7225276291349588E-2</v>
      </c>
      <c r="S2688" s="13">
        <f t="shared" si="3200"/>
        <v>3.3569955637339575E-2</v>
      </c>
      <c r="T2688" s="13">
        <f t="shared" si="3201"/>
        <v>5.8265398778543462E-2</v>
      </c>
      <c r="U2688" s="13">
        <f t="shared" si="3202"/>
        <v>7.6526448441768063E-2</v>
      </c>
      <c r="V2688" s="13">
        <f t="shared" si="3203"/>
        <v>3.770921591996127E-3</v>
      </c>
      <c r="W2688" s="13">
        <f t="shared" si="3204"/>
        <v>1.4787291470024562E-2</v>
      </c>
      <c r="X2688" s="13">
        <f t="shared" si="3205"/>
        <v>1.7039571651500975E-2</v>
      </c>
      <c r="Y2688" s="13">
        <f t="shared" si="3206"/>
        <v>9.8174504321903878E-3</v>
      </c>
      <c r="Z2688" s="13">
        <f t="shared" si="3207"/>
        <v>3.3503574070146057E-2</v>
      </c>
      <c r="AA2688" s="13">
        <f t="shared" si="3208"/>
        <v>2.9394111921526359E-2</v>
      </c>
      <c r="AB2688" s="13">
        <f t="shared" si="3209"/>
        <v>1.2894352910621448E-2</v>
      </c>
      <c r="AC2688" s="13">
        <f t="shared" si="3210"/>
        <v>2.3826857313168055E-4</v>
      </c>
      <c r="AD2688" s="13">
        <f t="shared" si="3211"/>
        <v>3.2433800911515634E-3</v>
      </c>
      <c r="AE2688" s="13">
        <f t="shared" si="3212"/>
        <v>3.7373854142429392E-3</v>
      </c>
      <c r="AF2688" s="13">
        <f t="shared" si="3213"/>
        <v>2.1533168087056534E-3</v>
      </c>
      <c r="AG2688" s="13">
        <f t="shared" si="3214"/>
        <v>8.2709751421120015E-4</v>
      </c>
      <c r="AH2688" s="13">
        <f t="shared" si="3215"/>
        <v>9.6516416158238423E-3</v>
      </c>
      <c r="AI2688" s="13">
        <f t="shared" si="3216"/>
        <v>8.4677961010370135E-3</v>
      </c>
      <c r="AJ2688" s="13">
        <f t="shared" si="3217"/>
        <v>3.7145790147854133E-3</v>
      </c>
      <c r="AK2688" s="13">
        <f t="shared" si="3218"/>
        <v>1.0863194383714852E-3</v>
      </c>
      <c r="AL2688" s="13">
        <f t="shared" si="3219"/>
        <v>9.6353168308066517E-6</v>
      </c>
      <c r="AM2688" s="13">
        <f t="shared" si="3220"/>
        <v>5.691110876932412E-4</v>
      </c>
      <c r="AN2688" s="13">
        <f t="shared" si="3221"/>
        <v>6.5579346806481325E-4</v>
      </c>
      <c r="AO2688" s="13">
        <f t="shared" si="3222"/>
        <v>3.7783930242832174E-4</v>
      </c>
      <c r="AP2688" s="13">
        <f t="shared" si="3223"/>
        <v>1.4512957245599488E-4</v>
      </c>
      <c r="AQ2688" s="13">
        <f t="shared" si="3224"/>
        <v>4.1808632663198594E-5</v>
      </c>
      <c r="AR2688" s="13">
        <f t="shared" si="3225"/>
        <v>2.2243402613766946E-3</v>
      </c>
      <c r="AS2688" s="13">
        <f t="shared" si="3226"/>
        <v>1.95150841094067E-3</v>
      </c>
      <c r="AT2688" s="13">
        <f t="shared" si="3227"/>
        <v>8.5607070646985517E-4</v>
      </c>
      <c r="AU2688" s="13">
        <f t="shared" si="3228"/>
        <v>2.5035575912021261E-4</v>
      </c>
      <c r="AV2688" s="13">
        <f t="shared" si="3229"/>
        <v>5.4911941546674967E-5</v>
      </c>
      <c r="AW2688" s="13">
        <f t="shared" si="3230"/>
        <v>2.7058439304726442E-7</v>
      </c>
      <c r="AX2688" s="13">
        <f t="shared" si="3231"/>
        <v>8.3217564452538827E-5</v>
      </c>
      <c r="AY2688" s="13">
        <f t="shared" si="3232"/>
        <v>9.5892588242198261E-5</v>
      </c>
      <c r="AZ2688" s="13">
        <f t="shared" si="3233"/>
        <v>5.5249084374682431E-5</v>
      </c>
      <c r="BA2688" s="13">
        <f t="shared" si="3234"/>
        <v>2.1221392116570407E-5</v>
      </c>
      <c r="BB2688" s="13">
        <f t="shared" si="3235"/>
        <v>6.1134155678189725E-6</v>
      </c>
      <c r="BC2688" s="13">
        <f t="shared" si="3236"/>
        <v>1.4089122786876381E-6</v>
      </c>
      <c r="BD2688" s="13">
        <f t="shared" si="3237"/>
        <v>4.271889518315739E-4</v>
      </c>
      <c r="BE2688" s="13">
        <f t="shared" si="3238"/>
        <v>3.7479105469424552E-4</v>
      </c>
      <c r="BF2688" s="13">
        <f t="shared" si="3239"/>
        <v>1.6441007436705297E-4</v>
      </c>
      <c r="BG2688" s="13">
        <f t="shared" si="3240"/>
        <v>4.8081319293015146E-5</v>
      </c>
      <c r="BH2688" s="13">
        <f t="shared" si="3241"/>
        <v>1.0545947110556811E-5</v>
      </c>
      <c r="BI2688" s="13">
        <f t="shared" si="3242"/>
        <v>1.8504816771917204E-6</v>
      </c>
      <c r="BJ2688" s="14">
        <f t="shared" si="3243"/>
        <v>0.27775365800579133</v>
      </c>
      <c r="BK2688" s="14">
        <f t="shared" si="3244"/>
        <v>0.30188804335504094</v>
      </c>
      <c r="BL2688" s="14">
        <f t="shared" si="3245"/>
        <v>0.38671636565492529</v>
      </c>
      <c r="BM2688" s="14">
        <f t="shared" si="3246"/>
        <v>0.33111560730710748</v>
      </c>
      <c r="BN2688" s="14">
        <f t="shared" si="3247"/>
        <v>0.668650411774947</v>
      </c>
    </row>
    <row r="2689" spans="1:66" x14ac:dyDescent="0.25">
      <c r="A2689" t="s">
        <v>114</v>
      </c>
      <c r="B2689" t="s">
        <v>127</v>
      </c>
      <c r="C2689" t="s">
        <v>135</v>
      </c>
      <c r="D2689" s="7" t="s">
        <v>557</v>
      </c>
      <c r="E2689" s="10">
        <f>VLOOKUP(A2689,home!$A$2:$E$405,3,FALSE)</f>
        <v>1.3564356435643601</v>
      </c>
      <c r="F2689" s="10">
        <f>VLOOKUP(B2689,home!$B$2:$E$405,3,FALSE)</f>
        <v>1.31</v>
      </c>
      <c r="G2689" s="10">
        <f>VLOOKUP(C2689,away!$B$2:$E$405,4,FALSE)</f>
        <v>0.92</v>
      </c>
      <c r="H2689" s="10">
        <f>VLOOKUP(A2689,away!$A$2:$E$405,3,FALSE)</f>
        <v>1.15346534653465</v>
      </c>
      <c r="I2689" s="10">
        <f>VLOOKUP(C2689,away!$B$2:$E$405,3,FALSE)</f>
        <v>0.46</v>
      </c>
      <c r="J2689" s="10">
        <f>VLOOKUP(B2689,home!$B$2:$E$405,4,FALSE)</f>
        <v>0.77</v>
      </c>
      <c r="K2689" s="12">
        <f t="shared" si="3192"/>
        <v>1.6347762376237669</v>
      </c>
      <c r="L2689" s="12">
        <f t="shared" si="3193"/>
        <v>0.40855742574257309</v>
      </c>
      <c r="M2689" s="13">
        <f t="shared" si="3194"/>
        <v>0.12959596065096204</v>
      </c>
      <c r="N2689" s="13">
        <f t="shared" si="3195"/>
        <v>0.21186039696421746</v>
      </c>
      <c r="O2689" s="13">
        <f t="shared" si="3196"/>
        <v>5.2947392070192847E-2</v>
      </c>
      <c r="P2689" s="13">
        <f t="shared" si="3197"/>
        <v>8.6557138400500347E-2</v>
      </c>
      <c r="Q2689" s="13">
        <f t="shared" si="3198"/>
        <v>0.17317217132532062</v>
      </c>
      <c r="R2689" s="13">
        <f t="shared" si="3199"/>
        <v>1.0816025101990359E-2</v>
      </c>
      <c r="S2689" s="13">
        <f t="shared" si="3200"/>
        <v>1.4452877563564235E-2</v>
      </c>
      <c r="T2689" s="13">
        <f t="shared" si="3201"/>
        <v>7.0750776526924825E-2</v>
      </c>
      <c r="U2689" s="13">
        <f t="shared" si="3202"/>
        <v>1.7681780822276019E-2</v>
      </c>
      <c r="V2689" s="13">
        <f t="shared" si="3203"/>
        <v>1.0725640566702935E-3</v>
      </c>
      <c r="W2689" s="13">
        <f t="shared" si="3204"/>
        <v>9.4365916900115351E-2</v>
      </c>
      <c r="X2689" s="13">
        <f t="shared" si="3205"/>
        <v>3.8553896086548703E-2</v>
      </c>
      <c r="Y2689" s="13">
        <f t="shared" si="3206"/>
        <v>7.8757402687334999E-3</v>
      </c>
      <c r="Z2689" s="13">
        <f t="shared" si="3207"/>
        <v>1.4729891241454113E-3</v>
      </c>
      <c r="AA2689" s="13">
        <f t="shared" si="3208"/>
        <v>2.4080076184311633E-3</v>
      </c>
      <c r="AB2689" s="13">
        <f t="shared" si="3209"/>
        <v>1.9682768173141323E-3</v>
      </c>
      <c r="AC2689" s="13">
        <f t="shared" si="3210"/>
        <v>4.4772843917301632E-5</v>
      </c>
      <c r="AD2689" s="13">
        <f t="shared" si="3211"/>
        <v>3.8566789647471893E-2</v>
      </c>
      <c r="AE2689" s="13">
        <f t="shared" si="3212"/>
        <v>1.5756748297526435E-2</v>
      </c>
      <c r="AF2689" s="13">
        <f t="shared" si="3213"/>
        <v>3.2187682612555353E-3</v>
      </c>
      <c r="AG2689" s="13">
        <f t="shared" si="3214"/>
        <v>4.3835055829348658E-4</v>
      </c>
      <c r="AH2689" s="13">
        <f t="shared" si="3215"/>
        <v>1.504501611769141E-4</v>
      </c>
      <c r="AI2689" s="13">
        <f t="shared" si="3216"/>
        <v>2.4595234843868493E-4</v>
      </c>
      <c r="AJ2689" s="13">
        <f t="shared" si="3217"/>
        <v>2.0103852740766161E-4</v>
      </c>
      <c r="AK2689" s="13">
        <f t="shared" si="3218"/>
        <v>1.0955100248430654E-4</v>
      </c>
      <c r="AL2689" s="13">
        <f t="shared" si="3219"/>
        <v>1.196151246710979E-6</v>
      </c>
      <c r="AM2689" s="13">
        <f t="shared" si="3220"/>
        <v>1.260961425542427E-2</v>
      </c>
      <c r="AN2689" s="13">
        <f t="shared" si="3221"/>
        <v>5.1517515398029927E-3</v>
      </c>
      <c r="AO2689" s="13">
        <f t="shared" si="3222"/>
        <v>1.0523931735836238E-3</v>
      </c>
      <c r="AP2689" s="13">
        <f t="shared" si="3223"/>
        <v>1.4332101528946077E-4</v>
      </c>
      <c r="AQ2689" s="13">
        <f t="shared" si="3224"/>
        <v>1.4638716265368507E-5</v>
      </c>
      <c r="AR2689" s="13">
        <f t="shared" si="3225"/>
        <v>1.2293506110599054E-5</v>
      </c>
      <c r="AS2689" s="13">
        <f t="shared" si="3226"/>
        <v>2.0097131666689911E-5</v>
      </c>
      <c r="AT2689" s="13">
        <f t="shared" si="3227"/>
        <v>1.64271566465504E-5</v>
      </c>
      <c r="AU2689" s="13">
        <f t="shared" si="3228"/>
        <v>8.9515751125013075E-6</v>
      </c>
      <c r="AV2689" s="13">
        <f t="shared" si="3229"/>
        <v>3.6584555708053578E-6</v>
      </c>
      <c r="AW2689" s="13">
        <f t="shared" si="3230"/>
        <v>2.2191927315531166E-8</v>
      </c>
      <c r="AX2689" s="13">
        <f t="shared" si="3231"/>
        <v>3.4356496250615826E-3</v>
      </c>
      <c r="AY2689" s="13">
        <f t="shared" si="3232"/>
        <v>1.4036601665685965E-3</v>
      </c>
      <c r="AZ2689" s="13">
        <f t="shared" si="3233"/>
        <v>2.8673789213532857E-4</v>
      </c>
      <c r="BA2689" s="13">
        <f t="shared" si="3234"/>
        <v>3.9049631691220489E-5</v>
      </c>
      <c r="BB2689" s="13">
        <f t="shared" si="3235"/>
        <v>3.9885042499901591E-6</v>
      </c>
      <c r="BC2689" s="13">
        <f t="shared" si="3236"/>
        <v>3.2590660578785854E-7</v>
      </c>
      <c r="BD2689" s="13">
        <f t="shared" si="3237"/>
        <v>8.3710053498282316E-7</v>
      </c>
      <c r="BE2689" s="13">
        <f t="shared" si="3238"/>
        <v>1.3684720630920622E-6</v>
      </c>
      <c r="BF2689" s="13">
        <f t="shared" si="3239"/>
        <v>1.1185728052974381E-6</v>
      </c>
      <c r="BG2689" s="13">
        <f t="shared" si="3240"/>
        <v>6.0953874738413611E-7</v>
      </c>
      <c r="BH2689" s="13">
        <f t="shared" si="3241"/>
        <v>2.4911486503363531E-7</v>
      </c>
      <c r="BI2689" s="13">
        <f t="shared" si="3242"/>
        <v>8.1449412359167793E-8</v>
      </c>
      <c r="BJ2689" s="14">
        <f t="shared" si="3243"/>
        <v>0.67870068526308591</v>
      </c>
      <c r="BK2689" s="14">
        <f t="shared" si="3244"/>
        <v>0.23312816983342954</v>
      </c>
      <c r="BL2689" s="14">
        <f t="shared" si="3245"/>
        <v>8.6594166543247378E-2</v>
      </c>
      <c r="BM2689" s="14">
        <f t="shared" si="3246"/>
        <v>0.33354328827608359</v>
      </c>
      <c r="BN2689" s="14">
        <f t="shared" si="3247"/>
        <v>0.66494908451318357</v>
      </c>
    </row>
    <row r="2690" spans="1:66" x14ac:dyDescent="0.25">
      <c r="A2690" t="s">
        <v>114</v>
      </c>
      <c r="B2690" t="s">
        <v>110</v>
      </c>
      <c r="C2690" t="s">
        <v>128</v>
      </c>
      <c r="D2690" s="7" t="s">
        <v>557</v>
      </c>
      <c r="E2690" s="10">
        <f>VLOOKUP(A2690,home!$A$2:$E$405,3,FALSE)</f>
        <v>1.3564356435643601</v>
      </c>
      <c r="F2690" s="10">
        <f>VLOOKUP(B2690,home!$B$2:$E$405,3,FALSE)</f>
        <v>0.74</v>
      </c>
      <c r="G2690" s="10">
        <f>VLOOKUP(C2690,away!$B$2:$E$405,4,FALSE)</f>
        <v>1.01</v>
      </c>
      <c r="H2690" s="10">
        <f>VLOOKUP(A2690,away!$A$2:$E$405,3,FALSE)</f>
        <v>1.15346534653465</v>
      </c>
      <c r="I2690" s="10">
        <f>VLOOKUP(C2690,away!$B$2:$E$405,3,FALSE)</f>
        <v>1.1100000000000001</v>
      </c>
      <c r="J2690" s="10">
        <f>VLOOKUP(B2690,home!$B$2:$E$405,4,FALSE)</f>
        <v>0.98</v>
      </c>
      <c r="K2690" s="12">
        <f t="shared" si="3192"/>
        <v>1.0138000000000027</v>
      </c>
      <c r="L2690" s="12">
        <f t="shared" si="3193"/>
        <v>1.2547396039603924</v>
      </c>
      <c r="M2690" s="13">
        <f t="shared" si="3194"/>
        <v>0.10346316700525321</v>
      </c>
      <c r="N2690" s="13">
        <f t="shared" si="3195"/>
        <v>0.10489095870992599</v>
      </c>
      <c r="O2690" s="13">
        <f t="shared" si="3196"/>
        <v>0.12981933319265934</v>
      </c>
      <c r="P2690" s="13">
        <f t="shared" si="3197"/>
        <v>0.13161083999071838</v>
      </c>
      <c r="Q2690" s="13">
        <f t="shared" si="3198"/>
        <v>5.3169226970061621E-2</v>
      </c>
      <c r="R2690" s="13">
        <f t="shared" si="3199"/>
        <v>8.144472935827983E-2</v>
      </c>
      <c r="S2690" s="13">
        <f t="shared" si="3200"/>
        <v>4.1854057111413892E-2</v>
      </c>
      <c r="T2690" s="13">
        <f t="shared" si="3201"/>
        <v>6.6713534791295326E-2</v>
      </c>
      <c r="U2690" s="13">
        <f t="shared" si="3202"/>
        <v>8.2568666623424311E-2</v>
      </c>
      <c r="V2690" s="13">
        <f t="shared" si="3203"/>
        <v>5.9156292286799981E-3</v>
      </c>
      <c r="W2690" s="13">
        <f t="shared" si="3204"/>
        <v>1.796765410074954E-2</v>
      </c>
      <c r="X2690" s="13">
        <f t="shared" si="3205"/>
        <v>2.2544727190471795E-2</v>
      </c>
      <c r="Y2690" s="13">
        <f t="shared" si="3206"/>
        <v>1.414388103318384E-2</v>
      </c>
      <c r="Z2690" s="13">
        <f t="shared" si="3207"/>
        <v>3.4063975819889784E-2</v>
      </c>
      <c r="AA2690" s="13">
        <f t="shared" si="3208"/>
        <v>3.4534058686204357E-2</v>
      </c>
      <c r="AB2690" s="13">
        <f t="shared" si="3209"/>
        <v>1.7505314348037034E-2</v>
      </c>
      <c r="AC2690" s="13">
        <f t="shared" si="3210"/>
        <v>4.7031286253583455E-4</v>
      </c>
      <c r="AD2690" s="13">
        <f t="shared" si="3211"/>
        <v>4.5539019318349833E-3</v>
      </c>
      <c r="AE2690" s="13">
        <f t="shared" si="3212"/>
        <v>5.713961106425091E-3</v>
      </c>
      <c r="AF2690" s="13">
        <f t="shared" si="3213"/>
        <v>3.5847666478604537E-3</v>
      </c>
      <c r="AG2690" s="13">
        <f t="shared" si="3214"/>
        <v>1.4993162280089495E-3</v>
      </c>
      <c r="AH2690" s="13">
        <f t="shared" si="3215"/>
        <v>1.0685354882391222E-2</v>
      </c>
      <c r="AI2690" s="13">
        <f t="shared" si="3216"/>
        <v>1.0832812779768249E-2</v>
      </c>
      <c r="AJ2690" s="13">
        <f t="shared" si="3217"/>
        <v>5.4911527980645398E-3</v>
      </c>
      <c r="AK2690" s="13">
        <f t="shared" si="3218"/>
        <v>1.8556435688926152E-3</v>
      </c>
      <c r="AL2690" s="13">
        <f t="shared" si="3219"/>
        <v>2.3930553331559096E-5</v>
      </c>
      <c r="AM2690" s="13">
        <f t="shared" si="3220"/>
        <v>9.2334915569886381E-4</v>
      </c>
      <c r="AN2690" s="13">
        <f t="shared" si="3221"/>
        <v>1.1585627539387549E-3</v>
      </c>
      <c r="AO2690" s="13">
        <f t="shared" si="3222"/>
        <v>7.2684728552018765E-4</v>
      </c>
      <c r="AP2690" s="13">
        <f t="shared" si="3223"/>
        <v>3.0400135839109548E-4</v>
      </c>
      <c r="AQ2690" s="13">
        <f t="shared" si="3224"/>
        <v>9.5360636007766088E-5</v>
      </c>
      <c r="AR2690" s="13">
        <f t="shared" si="3225"/>
        <v>2.6814675906615595E-3</v>
      </c>
      <c r="AS2690" s="13">
        <f t="shared" si="3226"/>
        <v>2.7184718434126965E-3</v>
      </c>
      <c r="AT2690" s="13">
        <f t="shared" si="3227"/>
        <v>1.3779933774258994E-3</v>
      </c>
      <c r="AU2690" s="13">
        <f t="shared" si="3228"/>
        <v>4.6566989534479358E-4</v>
      </c>
      <c r="AV2690" s="13">
        <f t="shared" si="3229"/>
        <v>1.1802403497513823E-4</v>
      </c>
      <c r="AW2690" s="13">
        <f t="shared" si="3230"/>
        <v>8.4558278525913101E-7</v>
      </c>
      <c r="AX2690" s="13">
        <f t="shared" si="3231"/>
        <v>1.5601522900791839E-4</v>
      </c>
      <c r="AY2690" s="13">
        <f t="shared" si="3232"/>
        <v>1.9575848665718539E-4</v>
      </c>
      <c r="AZ2690" s="13">
        <f t="shared" si="3233"/>
        <v>1.2281296301006132E-4</v>
      </c>
      <c r="BA2690" s="13">
        <f t="shared" si="3234"/>
        <v>5.1366096189482211E-5</v>
      </c>
      <c r="BB2690" s="13">
        <f t="shared" si="3235"/>
        <v>1.611276879744558E-5</v>
      </c>
      <c r="BC2690" s="13">
        <f t="shared" si="3236"/>
        <v>4.0434658279224444E-6</v>
      </c>
      <c r="BD2690" s="13">
        <f t="shared" si="3237"/>
        <v>5.6075726378988517E-4</v>
      </c>
      <c r="BE2690" s="13">
        <f t="shared" si="3238"/>
        <v>5.6849571403018711E-4</v>
      </c>
      <c r="BF2690" s="13">
        <f t="shared" si="3239"/>
        <v>2.8817047744190261E-4</v>
      </c>
      <c r="BG2690" s="13">
        <f t="shared" si="3240"/>
        <v>9.7382410010200552E-5</v>
      </c>
      <c r="BH2690" s="13">
        <f t="shared" si="3241"/>
        <v>2.4681571817085394E-5</v>
      </c>
      <c r="BI2690" s="13">
        <f t="shared" si="3242"/>
        <v>5.0044355016322489E-6</v>
      </c>
      <c r="BJ2690" s="14">
        <f t="shared" si="3243"/>
        <v>0.29853615890886437</v>
      </c>
      <c r="BK2690" s="14">
        <f t="shared" si="3244"/>
        <v>0.28353369523859007</v>
      </c>
      <c r="BL2690" s="14">
        <f t="shared" si="3245"/>
        <v>0.38364318485213245</v>
      </c>
      <c r="BM2690" s="14">
        <f t="shared" si="3246"/>
        <v>0.39518384668870637</v>
      </c>
      <c r="BN2690" s="14">
        <f t="shared" si="3247"/>
        <v>0.60439825522689838</v>
      </c>
    </row>
    <row r="2691" spans="1:66" x14ac:dyDescent="0.25">
      <c r="A2691" t="s">
        <v>114</v>
      </c>
      <c r="B2691" t="s">
        <v>116</v>
      </c>
      <c r="C2691" t="s">
        <v>131</v>
      </c>
      <c r="D2691" s="7" t="s">
        <v>557</v>
      </c>
      <c r="E2691" s="10">
        <f>VLOOKUP(A2691,home!$A$2:$E$405,3,FALSE)</f>
        <v>1.3564356435643601</v>
      </c>
      <c r="F2691" s="10">
        <f>VLOOKUP(B2691,home!$B$2:$E$405,3,FALSE)</f>
        <v>0.55000000000000004</v>
      </c>
      <c r="G2691" s="10">
        <f>VLOOKUP(C2691,away!$B$2:$E$405,4,FALSE)</f>
        <v>1.1100000000000001</v>
      </c>
      <c r="H2691" s="10">
        <f>VLOOKUP(A2691,away!$A$2:$E$405,3,FALSE)</f>
        <v>1.15346534653465</v>
      </c>
      <c r="I2691" s="10">
        <f>VLOOKUP(C2691,away!$B$2:$E$405,3,FALSE)</f>
        <v>0.83</v>
      </c>
      <c r="J2691" s="10">
        <f>VLOOKUP(B2691,home!$B$2:$E$405,4,FALSE)</f>
        <v>1.41</v>
      </c>
      <c r="K2691" s="12">
        <f t="shared" si="3192"/>
        <v>0.82810396039604206</v>
      </c>
      <c r="L2691" s="12">
        <f t="shared" si="3193"/>
        <v>1.3499004950495008</v>
      </c>
      <c r="M2691" s="13">
        <f t="shared" si="3194"/>
        <v>0.1132673352780211</v>
      </c>
      <c r="N2691" s="13">
        <f t="shared" si="3195"/>
        <v>9.3797128927235601E-2</v>
      </c>
      <c r="O2691" s="13">
        <f t="shared" si="3196"/>
        <v>0.15289963196473849</v>
      </c>
      <c r="P2691" s="13">
        <f t="shared" si="3197"/>
        <v>0.1266167907730972</v>
      </c>
      <c r="Q2691" s="13">
        <f t="shared" si="3198"/>
        <v>3.8836886969210976E-2</v>
      </c>
      <c r="R2691" s="13">
        <f t="shared" si="3199"/>
        <v>0.1031996444410435</v>
      </c>
      <c r="S2691" s="13">
        <f t="shared" si="3200"/>
        <v>3.5384896418564279E-2</v>
      </c>
      <c r="T2691" s="13">
        <f t="shared" si="3201"/>
        <v>5.2425932945919414E-2</v>
      </c>
      <c r="U2691" s="13">
        <f t="shared" si="3202"/>
        <v>8.5460034273091498E-2</v>
      </c>
      <c r="V2691" s="13">
        <f t="shared" si="3203"/>
        <v>4.3950319592335032E-3</v>
      </c>
      <c r="W2691" s="13">
        <f t="shared" si="3204"/>
        <v>1.0720326636219019E-2</v>
      </c>
      <c r="X2691" s="13">
        <f t="shared" si="3205"/>
        <v>1.4471374233324404E-2</v>
      </c>
      <c r="Y2691" s="13">
        <f t="shared" si="3206"/>
        <v>9.7674576208056033E-3</v>
      </c>
      <c r="Z2691" s="13">
        <f t="shared" si="3207"/>
        <v>4.6436417039965719E-2</v>
      </c>
      <c r="AA2691" s="13">
        <f t="shared" si="3208"/>
        <v>3.8454180857397866E-2</v>
      </c>
      <c r="AB2691" s="13">
        <f t="shared" si="3209"/>
        <v>1.5922029730898419E-2</v>
      </c>
      <c r="AC2691" s="13">
        <f t="shared" si="3210"/>
        <v>3.0706383743458565E-4</v>
      </c>
      <c r="AD2691" s="13">
        <f t="shared" si="3211"/>
        <v>2.2193862360480373E-3</v>
      </c>
      <c r="AE2691" s="13">
        <f t="shared" si="3212"/>
        <v>2.9959505787472938E-3</v>
      </c>
      <c r="AF2691" s="13">
        <f t="shared" si="3213"/>
        <v>2.0221175846974054E-3</v>
      </c>
      <c r="AG2691" s="13">
        <f t="shared" si="3214"/>
        <v>9.0988584287711005E-4</v>
      </c>
      <c r="AH2691" s="13">
        <f t="shared" si="3215"/>
        <v>1.5671135587643693E-2</v>
      </c>
      <c r="AI2691" s="13">
        <f t="shared" si="3216"/>
        <v>1.2977329444031098E-2</v>
      </c>
      <c r="AJ2691" s="13">
        <f t="shared" si="3217"/>
        <v>5.3732889539831593E-3</v>
      </c>
      <c r="AK2691" s="13">
        <f t="shared" si="3218"/>
        <v>1.4832139543819204E-3</v>
      </c>
      <c r="AL2691" s="13">
        <f t="shared" si="3219"/>
        <v>1.3730150025338719E-5</v>
      </c>
      <c r="AM2691" s="13">
        <f t="shared" si="3220"/>
        <v>3.6757650634396897E-4</v>
      </c>
      <c r="AN2691" s="13">
        <f t="shared" si="3221"/>
        <v>4.9619170788228978E-4</v>
      </c>
      <c r="AO2691" s="13">
        <f t="shared" si="3222"/>
        <v>3.3490471605488018E-4</v>
      </c>
      <c r="AP2691" s="13">
        <f t="shared" si="3223"/>
        <v>1.5069601399896518E-4</v>
      </c>
      <c r="AQ2691" s="13">
        <f t="shared" si="3224"/>
        <v>5.0856155974797371E-5</v>
      </c>
      <c r="AR2691" s="13">
        <f t="shared" si="3225"/>
        <v>4.2308947375496141E-3</v>
      </c>
      <c r="AS2691" s="13">
        <f t="shared" si="3226"/>
        <v>3.503620688183608E-3</v>
      </c>
      <c r="AT2691" s="13">
        <f t="shared" si="3227"/>
        <v>1.450681083805176E-3</v>
      </c>
      <c r="AU2691" s="13">
        <f t="shared" si="3228"/>
        <v>4.0043825025689635E-4</v>
      </c>
      <c r="AV2691" s="13">
        <f t="shared" si="3229"/>
        <v>8.2901125232949321E-5</v>
      </c>
      <c r="AW2691" s="13">
        <f t="shared" si="3230"/>
        <v>4.2634325852353836E-7</v>
      </c>
      <c r="AX2691" s="13">
        <f t="shared" si="3231"/>
        <v>5.0731926775330252E-5</v>
      </c>
      <c r="AY2691" s="13">
        <f t="shared" si="3232"/>
        <v>6.8483053068833333E-5</v>
      </c>
      <c r="AZ2691" s="13">
        <f t="shared" si="3233"/>
        <v>4.6222653620059687E-5</v>
      </c>
      <c r="BA2691" s="13">
        <f t="shared" si="3234"/>
        <v>2.0798661001406733E-5</v>
      </c>
      <c r="BB2691" s="13">
        <f t="shared" si="3235"/>
        <v>7.019030695541421E-6</v>
      </c>
      <c r="BC2691" s="13">
        <f t="shared" si="3236"/>
        <v>1.8949986021358011E-6</v>
      </c>
      <c r="BD2691" s="13">
        <f t="shared" si="3237"/>
        <v>9.5188115012009194E-4</v>
      </c>
      <c r="BE2691" s="13">
        <f t="shared" si="3238"/>
        <v>7.882565502407876E-4</v>
      </c>
      <c r="BF2691" s="13">
        <f t="shared" si="3239"/>
        <v>3.2637918553125894E-4</v>
      </c>
      <c r="BG2691" s="13">
        <f t="shared" si="3240"/>
        <v>9.0091965376423375E-5</v>
      </c>
      <c r="BH2691" s="13">
        <f t="shared" si="3241"/>
        <v>1.8651378332019824E-5</v>
      </c>
      <c r="BI2691" s="13">
        <f t="shared" si="3242"/>
        <v>3.0890560527181091E-6</v>
      </c>
      <c r="BJ2691" s="14">
        <f t="shared" si="3243"/>
        <v>0.22976182299910311</v>
      </c>
      <c r="BK2691" s="14">
        <f t="shared" si="3244"/>
        <v>0.28005333146944483</v>
      </c>
      <c r="BL2691" s="14">
        <f t="shared" si="3245"/>
        <v>0.44328737437789117</v>
      </c>
      <c r="BM2691" s="14">
        <f t="shared" si="3246"/>
        <v>0.37085347082324766</v>
      </c>
      <c r="BN2691" s="14">
        <f t="shared" si="3247"/>
        <v>0.62861741835334684</v>
      </c>
    </row>
    <row r="2692" spans="1:66" x14ac:dyDescent="0.25">
      <c r="A2692" t="s">
        <v>114</v>
      </c>
      <c r="B2692" t="s">
        <v>132</v>
      </c>
      <c r="C2692" t="s">
        <v>356</v>
      </c>
      <c r="D2692" s="7" t="s">
        <v>557</v>
      </c>
      <c r="E2692" s="10">
        <f>VLOOKUP(A2692,home!$A$2:$E$405,3,FALSE)</f>
        <v>1.3564356435643601</v>
      </c>
      <c r="F2692" s="10">
        <f>VLOOKUP(B2692,home!$B$2:$E$405,3,FALSE)</f>
        <v>0.74</v>
      </c>
      <c r="G2692" s="10">
        <f>VLOOKUP(C2692,away!$B$2:$E$405,4,FALSE)</f>
        <v>1.05</v>
      </c>
      <c r="H2692" s="10">
        <f>VLOOKUP(A2692,away!$A$2:$E$405,3,FALSE)</f>
        <v>1.15346534653465</v>
      </c>
      <c r="I2692" s="10">
        <f>VLOOKUP(C2692,away!$B$2:$E$405,3,FALSE)</f>
        <v>0.53</v>
      </c>
      <c r="J2692" s="10">
        <f>VLOOKUP(B2692,home!$B$2:$E$405,4,FALSE)</f>
        <v>0.96</v>
      </c>
      <c r="K2692" s="12">
        <f t="shared" si="3192"/>
        <v>1.0539504950495078</v>
      </c>
      <c r="L2692" s="12">
        <f t="shared" si="3193"/>
        <v>0.58688316831682996</v>
      </c>
      <c r="M2692" s="13">
        <f t="shared" si="3194"/>
        <v>0.19381839562464728</v>
      </c>
      <c r="N2692" s="13">
        <f t="shared" si="3195"/>
        <v>0.20427499401829835</v>
      </c>
      <c r="O2692" s="13">
        <f t="shared" si="3196"/>
        <v>0.11374875410227779</v>
      </c>
      <c r="P2692" s="13">
        <f t="shared" si="3197"/>
        <v>0.1198855556973604</v>
      </c>
      <c r="Q2692" s="13">
        <f t="shared" si="3198"/>
        <v>0.10764786553591037</v>
      </c>
      <c r="R2692" s="13">
        <f t="shared" si="3199"/>
        <v>3.3378614599818397E-2</v>
      </c>
      <c r="S2692" s="13">
        <f t="shared" si="3200"/>
        <v>1.8538676912664E-2</v>
      </c>
      <c r="T2692" s="13">
        <f t="shared" si="3201"/>
        <v>6.3176720388259153E-2</v>
      </c>
      <c r="U2692" s="13">
        <f t="shared" si="3202"/>
        <v>3.5179407381545326E-2</v>
      </c>
      <c r="V2692" s="13">
        <f t="shared" si="3203"/>
        <v>1.2741134276786994E-3</v>
      </c>
      <c r="W2692" s="13">
        <f t="shared" si="3204"/>
        <v>3.7818507057531869E-2</v>
      </c>
      <c r="X2692" s="13">
        <f t="shared" si="3205"/>
        <v>2.2195045242936692E-2</v>
      </c>
      <c r="Y2692" s="13">
        <f t="shared" si="3206"/>
        <v>6.5129492365550348E-3</v>
      </c>
      <c r="Z2692" s="13">
        <f t="shared" si="3207"/>
        <v>6.5297823634559403E-3</v>
      </c>
      <c r="AA2692" s="13">
        <f t="shared" si="3208"/>
        <v>6.8820673545299327E-3</v>
      </c>
      <c r="AB2692" s="13">
        <f t="shared" si="3209"/>
        <v>3.6266791476354389E-3</v>
      </c>
      <c r="AC2692" s="13">
        <f t="shared" si="3210"/>
        <v>4.9256094798963259E-5</v>
      </c>
      <c r="AD2692" s="13">
        <f t="shared" si="3211"/>
        <v>9.9647085588297508E-3</v>
      </c>
      <c r="AE2692" s="13">
        <f t="shared" si="3212"/>
        <v>5.8481197303598357E-3</v>
      </c>
      <c r="AF2692" s="13">
        <f t="shared" si="3213"/>
        <v>1.7160815180248729E-3</v>
      </c>
      <c r="AG2692" s="13">
        <f t="shared" si="3214"/>
        <v>3.3571311946279758E-4</v>
      </c>
      <c r="AH2692" s="13">
        <f t="shared" si="3215"/>
        <v>9.5805484047109502E-4</v>
      </c>
      <c r="AI2692" s="13">
        <f t="shared" si="3216"/>
        <v>1.0097423733990876E-3</v>
      </c>
      <c r="AJ2692" s="13">
        <f t="shared" si="3217"/>
        <v>5.3210923715821658E-4</v>
      </c>
      <c r="AK2692" s="13">
        <f t="shared" si="3218"/>
        <v>1.8693893130777281E-4</v>
      </c>
      <c r="AL2692" s="13">
        <f t="shared" si="3219"/>
        <v>1.2186860338874143E-6</v>
      </c>
      <c r="AM2692" s="13">
        <f t="shared" si="3220"/>
        <v>2.1004619037205377E-3</v>
      </c>
      <c r="AN2692" s="13">
        <f t="shared" si="3221"/>
        <v>1.2327257369843091E-3</v>
      </c>
      <c r="AO2692" s="13">
        <f t="shared" si="3222"/>
        <v>3.6173299309352525E-4</v>
      </c>
      <c r="AP2692" s="13">
        <f t="shared" si="3223"/>
        <v>7.0765001690486039E-5</v>
      </c>
      <c r="AQ2692" s="13">
        <f t="shared" si="3224"/>
        <v>1.0382697099514567E-5</v>
      </c>
      <c r="AR2692" s="13">
        <f t="shared" si="3225"/>
        <v>1.124532520393903E-4</v>
      </c>
      <c r="AS2692" s="13">
        <f t="shared" si="3226"/>
        <v>1.1852016065684247E-4</v>
      </c>
      <c r="AT2692" s="13">
        <f t="shared" si="3227"/>
        <v>6.2457190998813149E-5</v>
      </c>
      <c r="AU2692" s="13">
        <f t="shared" si="3228"/>
        <v>2.1942262457533596E-5</v>
      </c>
      <c r="AV2692" s="13">
        <f t="shared" si="3229"/>
        <v>5.7815145949059388E-6</v>
      </c>
      <c r="AW2692" s="13">
        <f t="shared" si="3230"/>
        <v>2.0939253745230232E-8</v>
      </c>
      <c r="AX2692" s="13">
        <f t="shared" si="3231"/>
        <v>3.6896381054314853E-4</v>
      </c>
      <c r="AY2692" s="13">
        <f t="shared" si="3232"/>
        <v>2.1653865012581354E-4</v>
      </c>
      <c r="AZ2692" s="13">
        <f t="shared" si="3233"/>
        <v>6.3541444524443493E-5</v>
      </c>
      <c r="BA2692" s="13">
        <f t="shared" si="3234"/>
        <v>1.2430468093977829E-5</v>
      </c>
      <c r="BB2692" s="13">
        <f t="shared" si="3235"/>
        <v>1.8238081246637435E-6</v>
      </c>
      <c r="BC2692" s="13">
        <f t="shared" si="3236"/>
        <v>2.1407245812092682E-7</v>
      </c>
      <c r="BD2692" s="13">
        <f t="shared" si="3237"/>
        <v>1.0999486807401397E-5</v>
      </c>
      <c r="BE2692" s="13">
        <f t="shared" si="3238"/>
        <v>1.159291456595123E-5</v>
      </c>
      <c r="BF2692" s="13">
        <f t="shared" si="3239"/>
        <v>6.1091790229254735E-6</v>
      </c>
      <c r="BG2692" s="13">
        <f t="shared" si="3240"/>
        <v>2.1462574185194574E-6</v>
      </c>
      <c r="BH2692" s="13">
        <f t="shared" si="3241"/>
        <v>5.6551226718806509E-7</v>
      </c>
      <c r="BI2692" s="13">
        <f t="shared" si="3242"/>
        <v>1.1920438679188619E-7</v>
      </c>
      <c r="BJ2692" s="14">
        <f t="shared" si="3243"/>
        <v>0.46393028499262723</v>
      </c>
      <c r="BK2692" s="14">
        <f t="shared" si="3244"/>
        <v>0.33378375509330899</v>
      </c>
      <c r="BL2692" s="14">
        <f t="shared" si="3245"/>
        <v>0.19585505490335928</v>
      </c>
      <c r="BM2692" s="14">
        <f t="shared" si="3246"/>
        <v>0.22712818006356691</v>
      </c>
      <c r="BN2692" s="14">
        <f t="shared" si="3247"/>
        <v>0.77275417957831249</v>
      </c>
    </row>
    <row r="2693" spans="1:66" x14ac:dyDescent="0.25">
      <c r="A2693" t="s">
        <v>114</v>
      </c>
      <c r="B2693" t="s">
        <v>133</v>
      </c>
      <c r="C2693" t="s">
        <v>379</v>
      </c>
      <c r="D2693" s="7" t="s">
        <v>557</v>
      </c>
      <c r="E2693" s="10">
        <f>VLOOKUP(A2693,home!$A$2:$E$405,3,FALSE)</f>
        <v>1.3564356435643601</v>
      </c>
      <c r="F2693" s="10">
        <f>VLOOKUP(B2693,home!$B$2:$E$405,3,FALSE)</f>
        <v>0.74</v>
      </c>
      <c r="G2693" s="10">
        <f>VLOOKUP(C2693,away!$B$2:$E$405,4,FALSE)</f>
        <v>0.96</v>
      </c>
      <c r="H2693" s="10">
        <f>VLOOKUP(A2693,away!$A$2:$E$405,3,FALSE)</f>
        <v>1.15346534653465</v>
      </c>
      <c r="I2693" s="10">
        <f>VLOOKUP(C2693,away!$B$2:$E$405,3,FALSE)</f>
        <v>0.88</v>
      </c>
      <c r="J2693" s="10">
        <f>VLOOKUP(B2693,home!$B$2:$E$405,4,FALSE)</f>
        <v>0.54</v>
      </c>
      <c r="K2693" s="12">
        <f t="shared" si="3192"/>
        <v>0.96361188118812136</v>
      </c>
      <c r="L2693" s="12">
        <f t="shared" si="3193"/>
        <v>0.54812673267326573</v>
      </c>
      <c r="M2693" s="13">
        <f t="shared" si="3194"/>
        <v>0.22052623449709494</v>
      </c>
      <c r="N2693" s="13">
        <f t="shared" si="3195"/>
        <v>0.21250169967507843</v>
      </c>
      <c r="O2693" s="13">
        <f t="shared" si="3196"/>
        <v>0.12087632438363105</v>
      </c>
      <c r="P2693" s="13">
        <f t="shared" si="3197"/>
        <v>0.11647786233041631</v>
      </c>
      <c r="Q2693" s="13">
        <f t="shared" si="3198"/>
        <v>0.10238458128978775</v>
      </c>
      <c r="R2693" s="13">
        <f t="shared" si="3199"/>
        <v>3.3127772370976742E-2</v>
      </c>
      <c r="S2693" s="13">
        <f t="shared" si="3200"/>
        <v>1.5380361030517367E-2</v>
      </c>
      <c r="T2693" s="13">
        <f t="shared" si="3201"/>
        <v>5.6119726018491731E-2</v>
      </c>
      <c r="U2693" s="13">
        <f t="shared" si="3202"/>
        <v>3.1922315053968774E-2</v>
      </c>
      <c r="V2693" s="13">
        <f t="shared" si="3203"/>
        <v>9.0262456819863537E-4</v>
      </c>
      <c r="W2693" s="13">
        <f t="shared" si="3204"/>
        <v>3.2886332993770175E-2</v>
      </c>
      <c r="X2693" s="13">
        <f t="shared" si="3205"/>
        <v>1.802587825348026E-2</v>
      </c>
      <c r="Y2693" s="13">
        <f t="shared" si="3206"/>
        <v>4.9402328753231041E-3</v>
      </c>
      <c r="Z2693" s="13">
        <f t="shared" si="3207"/>
        <v>6.0527392101490558E-3</v>
      </c>
      <c r="AA2693" s="13">
        <f t="shared" si="3208"/>
        <v>5.8324914166328354E-3</v>
      </c>
      <c r="AB2693" s="13">
        <f t="shared" si="3209"/>
        <v>2.8101290129975685E-3</v>
      </c>
      <c r="AC2693" s="13">
        <f t="shared" si="3210"/>
        <v>2.979684606189028E-5</v>
      </c>
      <c r="AD2693" s="13">
        <f t="shared" si="3211"/>
        <v>7.9224153003764636E-3</v>
      </c>
      <c r="AE2693" s="13">
        <f t="shared" si="3212"/>
        <v>4.342487613476039E-3</v>
      </c>
      <c r="AF2693" s="13">
        <f t="shared" si="3213"/>
        <v>1.1901167736243744E-3</v>
      </c>
      <c r="AG2693" s="13">
        <f t="shared" si="3214"/>
        <v>2.1744493954212565E-4</v>
      </c>
      <c r="AH2693" s="13">
        <f t="shared" si="3215"/>
        <v>8.2941704174559119E-4</v>
      </c>
      <c r="AI2693" s="13">
        <f t="shared" si="3216"/>
        <v>7.9923611588595571E-4</v>
      </c>
      <c r="AJ2693" s="13">
        <f t="shared" si="3217"/>
        <v>3.8507670857117654E-4</v>
      </c>
      <c r="AK2693" s="13">
        <f t="shared" si="3218"/>
        <v>1.2368816384933381E-4</v>
      </c>
      <c r="AL2693" s="13">
        <f t="shared" si="3219"/>
        <v>6.2952563288304591E-7</v>
      </c>
      <c r="AM2693" s="13">
        <f t="shared" si="3220"/>
        <v>1.5268267022298645E-3</v>
      </c>
      <c r="AN2693" s="13">
        <f t="shared" si="3221"/>
        <v>8.3689453165155278E-4</v>
      </c>
      <c r="AO2693" s="13">
        <f t="shared" si="3222"/>
        <v>2.2936213261314431E-4</v>
      </c>
      <c r="AP2693" s="13">
        <f t="shared" si="3223"/>
        <v>4.1906505449405022E-5</v>
      </c>
      <c r="AQ2693" s="13">
        <f t="shared" si="3224"/>
        <v>5.7425189774341944E-6</v>
      </c>
      <c r="AR2693" s="13">
        <f t="shared" si="3225"/>
        <v>9.0925130623107357E-5</v>
      </c>
      <c r="AS2693" s="13">
        <f t="shared" si="3226"/>
        <v>8.761653616700814E-5</v>
      </c>
      <c r="AT2693" s="13">
        <f t="shared" si="3227"/>
        <v>4.2214167619538888E-5</v>
      </c>
      <c r="AU2693" s="13">
        <f t="shared" si="3228"/>
        <v>1.3559357824218183E-5</v>
      </c>
      <c r="AV2693" s="13">
        <f t="shared" si="3229"/>
        <v>3.2664895751744384E-6</v>
      </c>
      <c r="AW2693" s="13">
        <f t="shared" si="3230"/>
        <v>9.2362152849268485E-9</v>
      </c>
      <c r="AX2693" s="13">
        <f t="shared" si="3231"/>
        <v>2.4521139179732907E-4</v>
      </c>
      <c r="AY2693" s="13">
        <f t="shared" si="3232"/>
        <v>1.3440691900013399E-4</v>
      </c>
      <c r="AZ2693" s="13">
        <f t="shared" si="3233"/>
        <v>3.6836012680111868E-5</v>
      </c>
      <c r="BA2693" s="13">
        <f t="shared" si="3234"/>
        <v>6.7302677583535675E-6</v>
      </c>
      <c r="BB2693" s="13">
        <f t="shared" si="3235"/>
        <v>9.222599191006412E-7</v>
      </c>
      <c r="BC2693" s="13">
        <f t="shared" si="3236"/>
        <v>1.0110306322642903E-7</v>
      </c>
      <c r="BD2693" s="13">
        <f t="shared" si="3237"/>
        <v>8.3064157943889466E-6</v>
      </c>
      <c r="BE2693" s="13">
        <f t="shared" si="3238"/>
        <v>8.0041609495618565E-6</v>
      </c>
      <c r="BF2693" s="13">
        <f t="shared" si="3239"/>
        <v>3.8564522949698995E-6</v>
      </c>
      <c r="BG2693" s="13">
        <f t="shared" si="3240"/>
        <v>1.2387077502227312E-6</v>
      </c>
      <c r="BH2693" s="13">
        <f t="shared" si="3241"/>
        <v>2.9840837635860783E-7</v>
      </c>
      <c r="BI2693" s="13">
        <f t="shared" si="3242"/>
        <v>5.7509971381042229E-8</v>
      </c>
      <c r="BJ2693" s="14">
        <f t="shared" si="3243"/>
        <v>0.44359585607809005</v>
      </c>
      <c r="BK2693" s="14">
        <f t="shared" si="3244"/>
        <v>0.35345191571692219</v>
      </c>
      <c r="BL2693" s="14">
        <f t="shared" si="3245"/>
        <v>0.196965793605205</v>
      </c>
      <c r="BM2693" s="14">
        <f t="shared" si="3246"/>
        <v>0.19403743238059629</v>
      </c>
      <c r="BN2693" s="14">
        <f t="shared" si="3247"/>
        <v>0.80589447454698526</v>
      </c>
    </row>
    <row r="2694" spans="1:66" x14ac:dyDescent="0.25">
      <c r="A2694" t="s">
        <v>114</v>
      </c>
      <c r="B2694" t="s">
        <v>134</v>
      </c>
      <c r="C2694" t="s">
        <v>126</v>
      </c>
      <c r="D2694" s="7" t="s">
        <v>557</v>
      </c>
      <c r="E2694" s="10">
        <f>VLOOKUP(A2694,home!$A$2:$E$405,3,FALSE)</f>
        <v>1.3564356435643601</v>
      </c>
      <c r="F2694" s="10">
        <f>VLOOKUP(B2694,home!$B$2:$E$405,3,FALSE)</f>
        <v>0.98</v>
      </c>
      <c r="G2694" s="10">
        <f>VLOOKUP(C2694,away!$B$2:$E$405,4,FALSE)</f>
        <v>1.01</v>
      </c>
      <c r="H2694" s="10">
        <f>VLOOKUP(A2694,away!$A$2:$E$405,3,FALSE)</f>
        <v>1.15346534653465</v>
      </c>
      <c r="I2694" s="10">
        <f>VLOOKUP(C2694,away!$B$2:$E$405,3,FALSE)</f>
        <v>1.29</v>
      </c>
      <c r="J2694" s="10">
        <f>VLOOKUP(B2694,home!$B$2:$E$405,4,FALSE)</f>
        <v>1.25</v>
      </c>
      <c r="K2694" s="12">
        <f t="shared" si="3192"/>
        <v>1.3426000000000036</v>
      </c>
      <c r="L2694" s="12">
        <f t="shared" si="3193"/>
        <v>1.8599628712871232</v>
      </c>
      <c r="M2694" s="13">
        <f t="shared" si="3194"/>
        <v>4.065786945128036E-2</v>
      </c>
      <c r="N2694" s="13">
        <f t="shared" si="3195"/>
        <v>5.4587255525289154E-2</v>
      </c>
      <c r="O2694" s="13">
        <f t="shared" si="3196"/>
        <v>7.5622127605020448E-2</v>
      </c>
      <c r="P2694" s="13">
        <f t="shared" si="3197"/>
        <v>0.1015302685225007</v>
      </c>
      <c r="Q2694" s="13">
        <f t="shared" si="3198"/>
        <v>3.6644424634126711E-2</v>
      </c>
      <c r="R2694" s="13">
        <f t="shared" si="3199"/>
        <v>7.0327174796537523E-2</v>
      </c>
      <c r="S2694" s="13">
        <f t="shared" si="3200"/>
        <v>6.338499511517369E-2</v>
      </c>
      <c r="T2694" s="13">
        <f t="shared" si="3201"/>
        <v>6.8157269259154926E-2</v>
      </c>
      <c r="U2694" s="13">
        <f t="shared" si="3202"/>
        <v>9.4421264881831529E-2</v>
      </c>
      <c r="V2694" s="13">
        <f t="shared" si="3203"/>
        <v>1.7587125775798539E-2</v>
      </c>
      <c r="W2694" s="13">
        <f t="shared" si="3204"/>
        <v>1.6399601504592892E-2</v>
      </c>
      <c r="X2694" s="13">
        <f t="shared" si="3205"/>
        <v>3.0502649902447224E-2</v>
      </c>
      <c r="Y2694" s="13">
        <f t="shared" si="3206"/>
        <v>2.8366898147210814E-2</v>
      </c>
      <c r="Z2694" s="13">
        <f t="shared" si="3207"/>
        <v>4.3601977988026459E-2</v>
      </c>
      <c r="AA2694" s="13">
        <f t="shared" si="3208"/>
        <v>5.854001564672448E-2</v>
      </c>
      <c r="AB2694" s="13">
        <f t="shared" si="3209"/>
        <v>3.9297912503646254E-2</v>
      </c>
      <c r="AC2694" s="13">
        <f t="shared" si="3210"/>
        <v>2.7448954326903183E-3</v>
      </c>
      <c r="AD2694" s="13">
        <f t="shared" si="3211"/>
        <v>5.5045262450166164E-3</v>
      </c>
      <c r="AE2694" s="13">
        <f t="shared" si="3212"/>
        <v>1.0238214439756433E-2</v>
      </c>
      <c r="AF2694" s="13">
        <f t="shared" si="3213"/>
        <v>9.5213493631113311E-3</v>
      </c>
      <c r="AG2694" s="13">
        <f t="shared" si="3214"/>
        <v>5.9031187666467935E-3</v>
      </c>
      <c r="AH2694" s="13">
        <f t="shared" si="3215"/>
        <v>2.0274515043101911E-2</v>
      </c>
      <c r="AI2694" s="13">
        <f t="shared" si="3216"/>
        <v>2.7220563896868697E-2</v>
      </c>
      <c r="AJ2694" s="13">
        <f t="shared" si="3217"/>
        <v>1.8273164543968011E-2</v>
      </c>
      <c r="AK2694" s="13">
        <f t="shared" si="3218"/>
        <v>8.1778502389105081E-3</v>
      </c>
      <c r="AL2694" s="13">
        <f t="shared" si="3219"/>
        <v>2.7418059441720942E-4</v>
      </c>
      <c r="AM2694" s="13">
        <f t="shared" si="3220"/>
        <v>1.4780753873118661E-3</v>
      </c>
      <c r="AN2694" s="13">
        <f t="shared" si="3221"/>
        <v>2.7491653413634055E-3</v>
      </c>
      <c r="AO2694" s="13">
        <f t="shared" si="3222"/>
        <v>2.5566727309826623E-3</v>
      </c>
      <c r="AP2694" s="13">
        <f t="shared" si="3223"/>
        <v>1.5851054512200015E-3</v>
      </c>
      <c r="AQ2694" s="13">
        <f t="shared" si="3224"/>
        <v>7.3705932158600628E-4</v>
      </c>
      <c r="AR2694" s="13">
        <f t="shared" si="3225"/>
        <v>7.5419690427043582E-3</v>
      </c>
      <c r="AS2694" s="13">
        <f t="shared" si="3226"/>
        <v>1.0125847636734898E-2</v>
      </c>
      <c r="AT2694" s="13">
        <f t="shared" si="3227"/>
        <v>6.7974815185401563E-3</v>
      </c>
      <c r="AU2694" s="13">
        <f t="shared" si="3228"/>
        <v>3.0420995622640135E-3</v>
      </c>
      <c r="AV2694" s="13">
        <f t="shared" si="3229"/>
        <v>1.0210807180739186E-3</v>
      </c>
      <c r="AW2694" s="13">
        <f t="shared" si="3230"/>
        <v>1.9018888423580227E-5</v>
      </c>
      <c r="AX2694" s="13">
        <f t="shared" si="3231"/>
        <v>3.3074400250081954E-4</v>
      </c>
      <c r="AY2694" s="13">
        <f t="shared" si="3232"/>
        <v>6.1517156455241986E-4</v>
      </c>
      <c r="AZ2694" s="13">
        <f t="shared" si="3233"/>
        <v>5.7209813476955538E-4</v>
      </c>
      <c r="BA2694" s="13">
        <f t="shared" si="3234"/>
        <v>3.5469376313466343E-4</v>
      </c>
      <c r="BB2694" s="13">
        <f t="shared" si="3235"/>
        <v>1.6492930752689584E-4</v>
      </c>
      <c r="BC2694" s="13">
        <f t="shared" si="3236"/>
        <v>6.1352477677424408E-5</v>
      </c>
      <c r="BD2694" s="13">
        <f t="shared" si="3237"/>
        <v>2.3379637326378308E-3</v>
      </c>
      <c r="BE2694" s="13">
        <f t="shared" si="3238"/>
        <v>3.1389501074395596E-3</v>
      </c>
      <c r="BF2694" s="13">
        <f t="shared" si="3239"/>
        <v>2.1071772071241824E-3</v>
      </c>
      <c r="BG2694" s="13">
        <f t="shared" si="3240"/>
        <v>9.4303203942831197E-4</v>
      </c>
      <c r="BH2694" s="13">
        <f t="shared" si="3241"/>
        <v>3.1652870403411362E-4</v>
      </c>
      <c r="BI2694" s="13">
        <f t="shared" si="3242"/>
        <v>8.4994287607240439E-5</v>
      </c>
      <c r="BJ2694" s="14">
        <f t="shared" si="3243"/>
        <v>0.27703037526997853</v>
      </c>
      <c r="BK2694" s="14">
        <f t="shared" si="3244"/>
        <v>0.22679450645641328</v>
      </c>
      <c r="BL2694" s="14">
        <f t="shared" si="3245"/>
        <v>0.44961171371319791</v>
      </c>
      <c r="BM2694" s="14">
        <f t="shared" si="3246"/>
        <v>0.61707330021673235</v>
      </c>
      <c r="BN2694" s="14">
        <f t="shared" si="3247"/>
        <v>0.37936912053475491</v>
      </c>
    </row>
    <row r="2695" spans="1:66" x14ac:dyDescent="0.25">
      <c r="A2695" t="s">
        <v>136</v>
      </c>
      <c r="B2695" t="s">
        <v>307</v>
      </c>
      <c r="C2695" t="s">
        <v>484</v>
      </c>
      <c r="D2695" s="7" t="s">
        <v>557</v>
      </c>
      <c r="E2695" s="10">
        <f>VLOOKUP(A2695,home!$A$2:$E$405,3,FALSE)</f>
        <v>1.51136363636364</v>
      </c>
      <c r="F2695" s="10">
        <f>VLOOKUP(B2695,home!$B$2:$E$405,3,FALSE)</f>
        <v>0.5</v>
      </c>
      <c r="G2695" s="10">
        <f>VLOOKUP(C2695,away!$B$2:$E$405,4,FALSE)</f>
        <v>0.83</v>
      </c>
      <c r="H2695" s="10">
        <f>VLOOKUP(A2695,away!$A$2:$E$405,3,FALSE)</f>
        <v>1.32386363636364</v>
      </c>
      <c r="I2695" s="10">
        <f>VLOOKUP(C2695,away!$B$2:$E$405,3,FALSE)</f>
        <v>0.83</v>
      </c>
      <c r="J2695" s="10">
        <f>VLOOKUP(B2695,home!$B$2:$E$405,4,FALSE)</f>
        <v>1.7</v>
      </c>
      <c r="K2695" s="12">
        <f t="shared" si="3192"/>
        <v>0.62721590909091063</v>
      </c>
      <c r="L2695" s="12">
        <f t="shared" si="3193"/>
        <v>1.8679715909090959</v>
      </c>
      <c r="M2695" s="13">
        <f t="shared" si="3194"/>
        <v>8.2480984757150808E-2</v>
      </c>
      <c r="N2695" s="13">
        <f t="shared" si="3195"/>
        <v>5.1733385837169889E-2</v>
      </c>
      <c r="O2695" s="13">
        <f t="shared" si="3196"/>
        <v>0.15407213631656386</v>
      </c>
      <c r="P2695" s="13">
        <f t="shared" si="3197"/>
        <v>9.663649504537232E-2</v>
      </c>
      <c r="Q2695" s="13">
        <f t="shared" si="3198"/>
        <v>1.6224001314105674E-2</v>
      </c>
      <c r="R2695" s="13">
        <f t="shared" si="3199"/>
        <v>0.14390118679500749</v>
      </c>
      <c r="S2695" s="13">
        <f t="shared" si="3200"/>
        <v>2.8305348809031544E-2</v>
      </c>
      <c r="T2695" s="13">
        <f t="shared" si="3201"/>
        <v>3.0305973545621232E-2</v>
      </c>
      <c r="U2695" s="13">
        <f t="shared" si="3202"/>
        <v>9.0257113694891575E-2</v>
      </c>
      <c r="V2695" s="13">
        <f t="shared" si="3203"/>
        <v>3.6847950240964395E-3</v>
      </c>
      <c r="W2695" s="13">
        <f t="shared" si="3204"/>
        <v>3.3919839111063066E-3</v>
      </c>
      <c r="X2695" s="13">
        <f t="shared" si="3205"/>
        <v>6.3361295827673034E-3</v>
      </c>
      <c r="Y2695" s="13">
        <f t="shared" si="3206"/>
        <v>5.9178550284640155E-3</v>
      </c>
      <c r="Z2695" s="13">
        <f t="shared" si="3207"/>
        <v>8.960110961039236E-2</v>
      </c>
      <c r="AA2695" s="13">
        <f t="shared" si="3208"/>
        <v>5.6199241419836579E-2</v>
      </c>
      <c r="AB2695" s="13">
        <f t="shared" si="3209"/>
        <v>1.7624529148681175E-2</v>
      </c>
      <c r="AC2695" s="13">
        <f t="shared" si="3210"/>
        <v>2.698240669786899E-4</v>
      </c>
      <c r="AD2695" s="13">
        <f t="shared" si="3211"/>
        <v>5.3187656810657104E-4</v>
      </c>
      <c r="AE2695" s="13">
        <f t="shared" si="3212"/>
        <v>9.9353031909330154E-4</v>
      </c>
      <c r="AF2695" s="13">
        <f t="shared" si="3213"/>
        <v>9.2794320538656841E-4</v>
      </c>
      <c r="AG2695" s="13">
        <f t="shared" si="3214"/>
        <v>5.7779051521307794E-4</v>
      </c>
      <c r="AH2695" s="13">
        <f t="shared" si="3215"/>
        <v>4.1843081816536232E-2</v>
      </c>
      <c r="AI2695" s="13">
        <f t="shared" si="3216"/>
        <v>2.6244646600724127E-2</v>
      </c>
      <c r="AJ2695" s="13">
        <f t="shared" si="3217"/>
        <v>8.2305299382214279E-3</v>
      </c>
      <c r="AK2695" s="13">
        <f t="shared" si="3218"/>
        <v>1.7207731058338368E-3</v>
      </c>
      <c r="AL2695" s="13">
        <f t="shared" si="3219"/>
        <v>1.2645267118708974E-5</v>
      </c>
      <c r="AM2695" s="13">
        <f t="shared" si="3220"/>
        <v>6.6720289037823337E-5</v>
      </c>
      <c r="AN2695" s="13">
        <f t="shared" si="3221"/>
        <v>1.2463160445989755E-4</v>
      </c>
      <c r="AO2695" s="13">
        <f t="shared" si="3222"/>
        <v>1.1640414823025405E-4</v>
      </c>
      <c r="AP2695" s="13">
        <f t="shared" si="3223"/>
        <v>7.247988065269528E-5</v>
      </c>
      <c r="AQ2695" s="13">
        <f t="shared" si="3224"/>
        <v>3.3847589492929151E-5</v>
      </c>
      <c r="AR2695" s="13">
        <f t="shared" si="3225"/>
        <v>1.563233762187493E-2</v>
      </c>
      <c r="AS2695" s="13">
        <f t="shared" si="3226"/>
        <v>9.8048508527203287E-3</v>
      </c>
      <c r="AT2695" s="13">
        <f t="shared" si="3227"/>
        <v>3.0748792205448849E-3</v>
      </c>
      <c r="AU2695" s="13">
        <f t="shared" si="3228"/>
        <v>6.4287105521960367E-4</v>
      </c>
      <c r="AV2695" s="13">
        <f t="shared" si="3229"/>
        <v>1.0080473833194916E-4</v>
      </c>
      <c r="AW2695" s="13">
        <f t="shared" si="3230"/>
        <v>4.115407451057601E-7</v>
      </c>
      <c r="AX2695" s="13">
        <f t="shared" si="3231"/>
        <v>6.9746711239444441E-6</v>
      </c>
      <c r="AY2695" s="13">
        <f t="shared" si="3232"/>
        <v>1.3028487515462234E-5</v>
      </c>
      <c r="AZ2695" s="13">
        <f t="shared" si="3233"/>
        <v>1.2168422275698645E-5</v>
      </c>
      <c r="BA2695" s="13">
        <f t="shared" si="3234"/>
        <v>7.5767557057301591E-6</v>
      </c>
      <c r="BB2695" s="13">
        <f t="shared" si="3235"/>
        <v>3.538291102390584E-6</v>
      </c>
      <c r="BC2695" s="13">
        <f t="shared" si="3236"/>
        <v>1.3218854519264076E-6</v>
      </c>
      <c r="BD2695" s="13">
        <f t="shared" si="3237"/>
        <v>4.8667937628603039E-3</v>
      </c>
      <c r="BE2695" s="13">
        <f t="shared" si="3238"/>
        <v>3.0525304743303995E-3</v>
      </c>
      <c r="BF2695" s="13">
        <f t="shared" si="3239"/>
        <v>9.5729783824242487E-4</v>
      </c>
      <c r="BG2695" s="13">
        <f t="shared" si="3240"/>
        <v>2.0014414462799534E-4</v>
      </c>
      <c r="BH2695" s="13">
        <f t="shared" si="3241"/>
        <v>3.1383397905517699E-5</v>
      </c>
      <c r="BI2695" s="13">
        <f t="shared" si="3242"/>
        <v>3.9368332895342136E-6</v>
      </c>
      <c r="BJ2695" s="14">
        <f t="shared" si="3243"/>
        <v>0.11739916185208267</v>
      </c>
      <c r="BK2695" s="14">
        <f t="shared" si="3244"/>
        <v>0.211403121457264</v>
      </c>
      <c r="BL2695" s="14">
        <f t="shared" si="3245"/>
        <v>0.57846106877624404</v>
      </c>
      <c r="BM2695" s="14">
        <f t="shared" si="3246"/>
        <v>0.45180365468384276</v>
      </c>
      <c r="BN2695" s="14">
        <f t="shared" si="3247"/>
        <v>0.54504819006536998</v>
      </c>
    </row>
    <row r="2696" spans="1:66" x14ac:dyDescent="0.25">
      <c r="A2696" t="s">
        <v>136</v>
      </c>
      <c r="B2696" t="s">
        <v>309</v>
      </c>
      <c r="C2696" t="s">
        <v>317</v>
      </c>
      <c r="D2696" s="7" t="s">
        <v>557</v>
      </c>
      <c r="E2696" s="10">
        <f>VLOOKUP(A2696,home!$A$2:$E$405,3,FALSE)</f>
        <v>1.51136363636364</v>
      </c>
      <c r="F2696" s="10">
        <f>VLOOKUP(B2696,home!$B$2:$E$405,3,FALSE)</f>
        <v>1.32</v>
      </c>
      <c r="G2696" s="10">
        <f>VLOOKUP(C2696,away!$B$2:$E$405,4,FALSE)</f>
        <v>0.74</v>
      </c>
      <c r="H2696" s="10">
        <f>VLOOKUP(A2696,away!$A$2:$E$405,3,FALSE)</f>
        <v>1.32386363636364</v>
      </c>
      <c r="I2696" s="10">
        <f>VLOOKUP(C2696,away!$B$2:$E$405,3,FALSE)</f>
        <v>0.91</v>
      </c>
      <c r="J2696" s="10">
        <f>VLOOKUP(B2696,home!$B$2:$E$405,4,FALSE)</f>
        <v>0.97</v>
      </c>
      <c r="K2696" s="12">
        <f t="shared" si="3192"/>
        <v>1.4763000000000037</v>
      </c>
      <c r="L2696" s="12">
        <f t="shared" si="3193"/>
        <v>1.1685744318181852</v>
      </c>
      <c r="M2696" s="13">
        <f t="shared" si="3194"/>
        <v>7.1014270312612121E-2</v>
      </c>
      <c r="N2696" s="13">
        <f t="shared" si="3195"/>
        <v>0.10483836726250954</v>
      </c>
      <c r="O2696" s="13">
        <f t="shared" si="3196"/>
        <v>8.2985460581543727E-2</v>
      </c>
      <c r="P2696" s="13">
        <f t="shared" si="3197"/>
        <v>0.12251143545653331</v>
      </c>
      <c r="Q2696" s="13">
        <f t="shared" si="3198"/>
        <v>7.738644079482164E-2</v>
      </c>
      <c r="R2696" s="13">
        <f t="shared" si="3199"/>
        <v>4.8487343724123944E-2</v>
      </c>
      <c r="S2696" s="13">
        <f t="shared" si="3200"/>
        <v>5.283815404829531E-2</v>
      </c>
      <c r="T2696" s="13">
        <f t="shared" si="3201"/>
        <v>9.0431816082240324E-2</v>
      </c>
      <c r="U2696" s="13">
        <f t="shared" si="3202"/>
        <v>7.1581865539924364E-2</v>
      </c>
      <c r="V2696" s="13">
        <f t="shared" si="3203"/>
        <v>1.012828997582545E-2</v>
      </c>
      <c r="W2696" s="13">
        <f t="shared" si="3204"/>
        <v>3.8081867515131811E-2</v>
      </c>
      <c r="X2696" s="13">
        <f t="shared" si="3205"/>
        <v>4.4501496694070559E-2</v>
      </c>
      <c r="Y2696" s="13">
        <f t="shared" si="3206"/>
        <v>2.600165560716618E-2</v>
      </c>
      <c r="Z2696" s="13">
        <f t="shared" si="3207"/>
        <v>1.8887023380930398E-2</v>
      </c>
      <c r="AA2696" s="13">
        <f t="shared" si="3208"/>
        <v>2.7882912617267618E-2</v>
      </c>
      <c r="AB2696" s="13">
        <f t="shared" si="3209"/>
        <v>2.0581771948436148E-2</v>
      </c>
      <c r="AC2696" s="13">
        <f t="shared" si="3210"/>
        <v>1.0920616185628304E-3</v>
      </c>
      <c r="AD2696" s="13">
        <f t="shared" si="3211"/>
        <v>1.4055065253147309E-2</v>
      </c>
      <c r="AE2696" s="13">
        <f t="shared" si="3212"/>
        <v>1.6424389892364132E-2</v>
      </c>
      <c r="AF2696" s="13">
        <f t="shared" si="3213"/>
        <v>9.5965610432148813E-3</v>
      </c>
      <c r="AG2696" s="13">
        <f t="shared" si="3214"/>
        <v>3.7380986228277876E-3</v>
      </c>
      <c r="AH2696" s="13">
        <f t="shared" si="3215"/>
        <v>5.5177231540268793E-3</v>
      </c>
      <c r="AI2696" s="13">
        <f t="shared" si="3216"/>
        <v>8.145814692289902E-3</v>
      </c>
      <c r="AJ2696" s="13">
        <f t="shared" si="3217"/>
        <v>6.0128331151138078E-3</v>
      </c>
      <c r="AK2696" s="13">
        <f t="shared" si="3218"/>
        <v>2.9589151759475112E-3</v>
      </c>
      <c r="AL2696" s="13">
        <f t="shared" si="3219"/>
        <v>7.5359521914770009E-5</v>
      </c>
      <c r="AM2696" s="13">
        <f t="shared" si="3220"/>
        <v>4.1498985666442835E-3</v>
      </c>
      <c r="AN2696" s="13">
        <f t="shared" si="3221"/>
        <v>4.8494653596194443E-3</v>
      </c>
      <c r="AO2696" s="13">
        <f t="shared" si="3222"/>
        <v>2.8334806136196323E-3</v>
      </c>
      <c r="AP2696" s="13">
        <f t="shared" si="3223"/>
        <v>1.1037109993761352E-3</v>
      </c>
      <c r="AQ2696" s="13">
        <f t="shared" si="3224"/>
        <v>3.2244211349686207E-4</v>
      </c>
      <c r="AR2696" s="13">
        <f t="shared" si="3225"/>
        <v>1.2895740399294E-3</v>
      </c>
      <c r="AS2696" s="13">
        <f t="shared" si="3226"/>
        <v>1.9037981551477778E-3</v>
      </c>
      <c r="AT2696" s="13">
        <f t="shared" si="3227"/>
        <v>1.4052886082223362E-3</v>
      </c>
      <c r="AU2696" s="13">
        <f t="shared" si="3228"/>
        <v>6.9154252410621314E-4</v>
      </c>
      <c r="AV2696" s="13">
        <f t="shared" si="3229"/>
        <v>2.5523105708450127E-4</v>
      </c>
      <c r="AW2696" s="13">
        <f t="shared" si="3230"/>
        <v>3.6113254907368839E-6</v>
      </c>
      <c r="AX2696" s="13">
        <f t="shared" si="3231"/>
        <v>1.0210825423228296E-3</v>
      </c>
      <c r="AY2696" s="13">
        <f t="shared" si="3232"/>
        <v>1.1932109517343685E-3</v>
      </c>
      <c r="AZ2696" s="13">
        <f t="shared" si="3233"/>
        <v>6.9717790498111305E-4</v>
      </c>
      <c r="BA2696" s="13">
        <f t="shared" si="3234"/>
        <v>2.7156809139649901E-4</v>
      </c>
      <c r="BB2696" s="13">
        <f t="shared" si="3235"/>
        <v>7.9336882025903189E-5</v>
      </c>
      <c r="BC2696" s="13">
        <f t="shared" si="3236"/>
        <v>1.8542210367129227E-5</v>
      </c>
      <c r="BD2696" s="13">
        <f t="shared" si="3237"/>
        <v>2.5116054183299677E-4</v>
      </c>
      <c r="BE2696" s="13">
        <f t="shared" si="3238"/>
        <v>3.7078830790805402E-4</v>
      </c>
      <c r="BF2696" s="13">
        <f t="shared" si="3239"/>
        <v>2.7369738948233082E-4</v>
      </c>
      <c r="BG2696" s="13">
        <f t="shared" si="3240"/>
        <v>1.3468648536425529E-4</v>
      </c>
      <c r="BH2696" s="13">
        <f t="shared" si="3241"/>
        <v>4.9709414585812649E-5</v>
      </c>
      <c r="BI2696" s="13">
        <f t="shared" si="3242"/>
        <v>1.4677201750607076E-5</v>
      </c>
      <c r="BJ2696" s="14">
        <f t="shared" si="3243"/>
        <v>0.44159567500307828</v>
      </c>
      <c r="BK2696" s="14">
        <f t="shared" si="3244"/>
        <v>0.25885278188547817</v>
      </c>
      <c r="BL2696" s="14">
        <f t="shared" si="3245"/>
        <v>0.28079479427408816</v>
      </c>
      <c r="BM2696" s="14">
        <f t="shared" si="3246"/>
        <v>0.49171735678518719</v>
      </c>
      <c r="BN2696" s="14">
        <f t="shared" si="3247"/>
        <v>0.50722331813214427</v>
      </c>
    </row>
    <row r="2697" spans="1:66" x14ac:dyDescent="0.25">
      <c r="A2697" t="s">
        <v>136</v>
      </c>
      <c r="B2697" t="s">
        <v>323</v>
      </c>
      <c r="C2697" t="s">
        <v>387</v>
      </c>
      <c r="D2697" s="7" t="s">
        <v>557</v>
      </c>
      <c r="E2697" s="10">
        <f>VLOOKUP(A2697,home!$A$2:$E$405,3,FALSE)</f>
        <v>1.51136363636364</v>
      </c>
      <c r="F2697" s="10">
        <f>VLOOKUP(B2697,home!$B$2:$E$405,3,FALSE)</f>
        <v>1.61</v>
      </c>
      <c r="G2697" s="10">
        <f>VLOOKUP(C2697,away!$B$2:$E$405,4,FALSE)</f>
        <v>1.65</v>
      </c>
      <c r="H2697" s="10">
        <f>VLOOKUP(A2697,away!$A$2:$E$405,3,FALSE)</f>
        <v>1.32386363636364</v>
      </c>
      <c r="I2697" s="10">
        <f>VLOOKUP(C2697,away!$B$2:$E$405,3,FALSE)</f>
        <v>0.74</v>
      </c>
      <c r="J2697" s="10">
        <f>VLOOKUP(B2697,home!$B$2:$E$405,4,FALSE)</f>
        <v>0.76</v>
      </c>
      <c r="K2697" s="12">
        <f t="shared" si="3192"/>
        <v>4.01493750000001</v>
      </c>
      <c r="L2697" s="12">
        <f t="shared" si="3193"/>
        <v>0.7445409090909112</v>
      </c>
      <c r="M2697" s="13">
        <f t="shared" si="3194"/>
        <v>8.5700783068604451E-3</v>
      </c>
      <c r="N2697" s="13">
        <f t="shared" si="3195"/>
        <v>3.4408328772150595E-2</v>
      </c>
      <c r="O2697" s="13">
        <f t="shared" si="3196"/>
        <v>6.3807738935701729E-3</v>
      </c>
      <c r="P2697" s="13">
        <f t="shared" si="3197"/>
        <v>2.561840838431596E-2</v>
      </c>
      <c r="Q2697" s="13">
        <f t="shared" si="3198"/>
        <v>6.9073644749818378E-2</v>
      </c>
      <c r="R2697" s="13">
        <f t="shared" si="3199"/>
        <v>2.3753735977111445E-3</v>
      </c>
      <c r="S2697" s="13">
        <f t="shared" si="3200"/>
        <v>1.9145182361408893E-2</v>
      </c>
      <c r="T2697" s="13">
        <f t="shared" si="3201"/>
        <v>5.1428154256252419E-2</v>
      </c>
      <c r="U2697" s="13">
        <f t="shared" si="3202"/>
        <v>9.5369765339604114E-3</v>
      </c>
      <c r="V2697" s="13">
        <f t="shared" si="3203"/>
        <v>6.3589345104758206E-3</v>
      </c>
      <c r="W2697" s="13">
        <f t="shared" si="3204"/>
        <v>9.2442122189241541E-2</v>
      </c>
      <c r="X2697" s="13">
        <f t="shared" si="3205"/>
        <v>6.8826941693070992E-2</v>
      </c>
      <c r="Y2697" s="13">
        <f t="shared" si="3206"/>
        <v>2.5622236869053103E-2</v>
      </c>
      <c r="Z2697" s="13">
        <f t="shared" si="3207"/>
        <v>5.8952093929013467E-4</v>
      </c>
      <c r="AA2697" s="13">
        <f t="shared" si="3208"/>
        <v>2.366889726191191E-3</v>
      </c>
      <c r="AB2697" s="13">
        <f t="shared" si="3209"/>
        <v>4.7514571600248854E-3</v>
      </c>
      <c r="AC2697" s="13">
        <f t="shared" si="3210"/>
        <v>1.1880418076816309E-3</v>
      </c>
      <c r="AD2697" s="13">
        <f t="shared" si="3211"/>
        <v>9.2787335739292223E-2</v>
      </c>
      <c r="AE2697" s="13">
        <f t="shared" si="3212"/>
        <v>6.9083967303456228E-2</v>
      </c>
      <c r="AF2697" s="13">
        <f t="shared" si="3213"/>
        <v>2.5717919909861039E-2</v>
      </c>
      <c r="AG2697" s="13">
        <f t="shared" si="3214"/>
        <v>6.3826811565383954E-3</v>
      </c>
      <c r="AH2697" s="13">
        <f t="shared" si="3215"/>
        <v>1.0973061401680116E-4</v>
      </c>
      <c r="AI2697" s="13">
        <f t="shared" si="3216"/>
        <v>4.4056155711408171E-4</v>
      </c>
      <c r="AJ2697" s="13">
        <f t="shared" si="3217"/>
        <v>8.844135583578617E-4</v>
      </c>
      <c r="AK2697" s="13">
        <f t="shared" si="3218"/>
        <v>1.1836217203198087E-3</v>
      </c>
      <c r="AL2697" s="13">
        <f t="shared" si="3219"/>
        <v>1.4205583247688569E-4</v>
      </c>
      <c r="AM2697" s="13">
        <f t="shared" si="3220"/>
        <v>7.4507070756955077E-2</v>
      </c>
      <c r="AN2697" s="13">
        <f t="shared" si="3221"/>
        <v>5.5473562195084182E-2</v>
      </c>
      <c r="AO2697" s="13">
        <f t="shared" si="3222"/>
        <v>2.0651168213619588E-2</v>
      </c>
      <c r="AP2697" s="13">
        <f t="shared" si="3223"/>
        <v>5.1252131851858857E-3</v>
      </c>
      <c r="AQ2697" s="13">
        <f t="shared" si="3224"/>
        <v>9.5398272104575579E-4</v>
      </c>
      <c r="AR2697" s="13">
        <f t="shared" si="3225"/>
        <v>1.6339786223034611E-5</v>
      </c>
      <c r="AS2697" s="13">
        <f t="shared" si="3226"/>
        <v>6.5603220448845188E-5</v>
      </c>
      <c r="AT2697" s="13">
        <f t="shared" si="3227"/>
        <v>1.3169641495041807E-4</v>
      </c>
      <c r="AU2697" s="13">
        <f t="shared" si="3228"/>
        <v>1.762509583333318E-4</v>
      </c>
      <c r="AV2697" s="13">
        <f t="shared" si="3229"/>
        <v>1.7690914550585831E-4</v>
      </c>
      <c r="AW2697" s="13">
        <f t="shared" si="3230"/>
        <v>1.179570555269921E-5</v>
      </c>
      <c r="AX2697" s="13">
        <f t="shared" si="3231"/>
        <v>4.9856872066208834E-2</v>
      </c>
      <c r="AY2697" s="13">
        <f t="shared" si="3232"/>
        <v>3.712048085260438E-2</v>
      </c>
      <c r="AZ2697" s="13">
        <f t="shared" si="3233"/>
        <v>1.3818858279944911E-2</v>
      </c>
      <c r="BA2697" s="13">
        <f t="shared" si="3234"/>
        <v>3.4295684354495506E-3</v>
      </c>
      <c r="BB2697" s="13">
        <f t="shared" si="3235"/>
        <v>6.3836350017977539E-4</v>
      </c>
      <c r="BC2697" s="13">
        <f t="shared" si="3236"/>
        <v>9.5057548150861258E-5</v>
      </c>
      <c r="BD2697" s="13">
        <f t="shared" si="3237"/>
        <v>2.0276065481415548E-6</v>
      </c>
      <c r="BE2697" s="13">
        <f t="shared" si="3238"/>
        <v>8.1407135653791038E-6</v>
      </c>
      <c r="BF2697" s="13">
        <f t="shared" si="3239"/>
        <v>1.6342228085199681E-5</v>
      </c>
      <c r="BG2697" s="13">
        <f t="shared" si="3240"/>
        <v>2.1871008124273851E-5</v>
      </c>
      <c r="BH2697" s="13">
        <f t="shared" si="3241"/>
        <v>2.1952682670237992E-5</v>
      </c>
      <c r="BI2697" s="13">
        <f t="shared" si="3242"/>
        <v>1.7627729775667769E-5</v>
      </c>
      <c r="BJ2697" s="14">
        <f t="shared" si="3243"/>
        <v>0.79744353039316351</v>
      </c>
      <c r="BK2697" s="14">
        <f t="shared" si="3244"/>
        <v>9.8143182055824008E-2</v>
      </c>
      <c r="BL2697" s="14">
        <f t="shared" si="3245"/>
        <v>2.8684559855496748E-2</v>
      </c>
      <c r="BM2697" s="14">
        <f t="shared" si="3246"/>
        <v>0.74132550039229583</v>
      </c>
      <c r="BN2697" s="14">
        <f t="shared" si="3247"/>
        <v>0.1464266077044267</v>
      </c>
    </row>
    <row r="2698" spans="1:66" x14ac:dyDescent="0.25">
      <c r="A2698" t="s">
        <v>136</v>
      </c>
      <c r="B2698" t="s">
        <v>347</v>
      </c>
      <c r="C2698" t="s">
        <v>138</v>
      </c>
      <c r="D2698" s="7" t="s">
        <v>557</v>
      </c>
      <c r="E2698" s="10">
        <f>VLOOKUP(A2698,home!$A$2:$E$405,3,FALSE)</f>
        <v>1.51136363636364</v>
      </c>
      <c r="F2698" s="10">
        <f>VLOOKUP(B2698,home!$B$2:$E$405,3,FALSE)</f>
        <v>0.33</v>
      </c>
      <c r="G2698" s="10">
        <f>VLOOKUP(C2698,away!$B$2:$E$405,4,FALSE)</f>
        <v>1.03</v>
      </c>
      <c r="H2698" s="10">
        <f>VLOOKUP(A2698,away!$A$2:$E$405,3,FALSE)</f>
        <v>1.32386363636364</v>
      </c>
      <c r="I2698" s="10">
        <f>VLOOKUP(C2698,away!$B$2:$E$405,3,FALSE)</f>
        <v>1.76</v>
      </c>
      <c r="J2698" s="10">
        <f>VLOOKUP(B2698,home!$B$2:$E$405,4,FALSE)</f>
        <v>1.42</v>
      </c>
      <c r="K2698" s="12">
        <f t="shared" si="3192"/>
        <v>0.51371250000000135</v>
      </c>
      <c r="L2698" s="12">
        <f t="shared" si="3193"/>
        <v>3.3086000000000086</v>
      </c>
      <c r="M2698" s="13">
        <f t="shared" si="3194"/>
        <v>2.1877151440695426E-2</v>
      </c>
      <c r="N2698" s="13">
        <f t="shared" si="3195"/>
        <v>1.1238566159478276E-2</v>
      </c>
      <c r="O2698" s="13">
        <f t="shared" si="3196"/>
        <v>7.2382743256685075E-2</v>
      </c>
      <c r="P2698" s="13">
        <f t="shared" si="3197"/>
        <v>3.7183919995249927E-2</v>
      </c>
      <c r="Q2698" s="13">
        <f t="shared" si="3198"/>
        <v>2.8866959591004999E-3</v>
      </c>
      <c r="R2698" s="13">
        <f t="shared" si="3199"/>
        <v>0.11974277216953447</v>
      </c>
      <c r="S2698" s="13">
        <f t="shared" si="3200"/>
        <v>1.5800090678638148E-2</v>
      </c>
      <c r="T2698" s="13">
        <f t="shared" si="3201"/>
        <v>9.550922250279939E-3</v>
      </c>
      <c r="U2698" s="13">
        <f t="shared" si="3202"/>
        <v>6.151335884814213E-2</v>
      </c>
      <c r="V2698" s="13">
        <f t="shared" si="3203"/>
        <v>2.9838807920207176E-3</v>
      </c>
      <c r="W2698" s="13">
        <f t="shared" si="3204"/>
        <v>4.943105992964731E-4</v>
      </c>
      <c r="X2698" s="13">
        <f t="shared" si="3205"/>
        <v>1.6354760488323154E-3</v>
      </c>
      <c r="Y2698" s="13">
        <f t="shared" si="3206"/>
        <v>2.7055680275833074E-3</v>
      </c>
      <c r="Z2698" s="13">
        <f t="shared" si="3207"/>
        <v>0.1320603120000409</v>
      </c>
      <c r="AA2698" s="13">
        <f t="shared" si="3208"/>
        <v>6.7841033028321188E-2</v>
      </c>
      <c r="AB2698" s="13">
        <f t="shared" si="3209"/>
        <v>1.742539333978077E-2</v>
      </c>
      <c r="AC2698" s="13">
        <f t="shared" si="3210"/>
        <v>3.1697563822074551E-4</v>
      </c>
      <c r="AD2698" s="13">
        <f t="shared" si="3211"/>
        <v>6.3483383435272521E-5</v>
      </c>
      <c r="AE2698" s="13">
        <f t="shared" si="3212"/>
        <v>2.1004112243394325E-4</v>
      </c>
      <c r="AF2698" s="13">
        <f t="shared" si="3213"/>
        <v>3.474710288424733E-4</v>
      </c>
      <c r="AG2698" s="13">
        <f t="shared" si="3214"/>
        <v>3.8321421534273669E-4</v>
      </c>
      <c r="AH2698" s="13">
        <f t="shared" si="3215"/>
        <v>0.10923368707083413</v>
      </c>
      <c r="AI2698" s="13">
        <f t="shared" si="3216"/>
        <v>5.6114710469376015E-2</v>
      </c>
      <c r="AJ2698" s="13">
        <f t="shared" si="3217"/>
        <v>1.4413414100999701E-2</v>
      </c>
      <c r="AK2698" s="13">
        <f t="shared" si="3218"/>
        <v>2.4681169971199428E-3</v>
      </c>
      <c r="AL2698" s="13">
        <f t="shared" si="3219"/>
        <v>2.1550148892087806E-5</v>
      </c>
      <c r="AM2698" s="13">
        <f t="shared" si="3220"/>
        <v>6.5224415225985076E-6</v>
      </c>
      <c r="AN2698" s="13">
        <f t="shared" si="3221"/>
        <v>2.1580150021669482E-5</v>
      </c>
      <c r="AO2698" s="13">
        <f t="shared" si="3222"/>
        <v>3.5700042180847926E-5</v>
      </c>
      <c r="AP2698" s="13">
        <f t="shared" si="3223"/>
        <v>3.937238651985125E-5</v>
      </c>
      <c r="AQ2698" s="13">
        <f t="shared" si="3224"/>
        <v>3.2566869509895047E-5</v>
      </c>
      <c r="AR2698" s="13">
        <f t="shared" si="3225"/>
        <v>7.2282115408512537E-2</v>
      </c>
      <c r="AS2698" s="13">
        <f t="shared" si="3226"/>
        <v>3.7132226211795592E-2</v>
      </c>
      <c r="AT2698" s="13">
        <f t="shared" si="3227"/>
        <v>9.5376443789135477E-3</v>
      </c>
      <c r="AU2698" s="13">
        <f t="shared" si="3228"/>
        <v>1.633202379334213E-3</v>
      </c>
      <c r="AV2698" s="13">
        <f t="shared" si="3229"/>
        <v>2.0974911932343225E-4</v>
      </c>
      <c r="AW2698" s="13">
        <f t="shared" si="3230"/>
        <v>1.0174478845115993E-6</v>
      </c>
      <c r="AX2698" s="13">
        <f t="shared" si="3231"/>
        <v>5.5844329011298206E-7</v>
      </c>
      <c r="AY2698" s="13">
        <f t="shared" si="3232"/>
        <v>1.8476654696678174E-6</v>
      </c>
      <c r="AZ2698" s="13">
        <f t="shared" si="3233"/>
        <v>3.0565929864714791E-6</v>
      </c>
      <c r="BA2698" s="13">
        <f t="shared" si="3234"/>
        <v>3.3710145183465203E-6</v>
      </c>
      <c r="BB2698" s="13">
        <f t="shared" si="3235"/>
        <v>2.7883346588503315E-6</v>
      </c>
      <c r="BC2698" s="13">
        <f t="shared" si="3236"/>
        <v>1.8450968104544461E-6</v>
      </c>
      <c r="BD2698" s="13">
        <f t="shared" si="3237"/>
        <v>3.985876784010086E-2</v>
      </c>
      <c r="BE2698" s="13">
        <f t="shared" si="3238"/>
        <v>2.0475947274057868E-2</v>
      </c>
      <c r="BF2698" s="13">
        <f t="shared" si="3239"/>
        <v>5.2593750320122402E-3</v>
      </c>
      <c r="BG2698" s="13">
        <f t="shared" si="3240"/>
        <v>9.0060223204419833E-4</v>
      </c>
      <c r="BH2698" s="13">
        <f t="shared" si="3241"/>
        <v>1.1566265603225161E-4</v>
      </c>
      <c r="BI2698" s="13">
        <f t="shared" si="3242"/>
        <v>1.1883470437393647E-5</v>
      </c>
      <c r="BJ2698" s="14">
        <f t="shared" si="3243"/>
        <v>2.9664957832114005E-2</v>
      </c>
      <c r="BK2698" s="14">
        <f t="shared" si="3244"/>
        <v>7.818541635918673E-2</v>
      </c>
      <c r="BL2698" s="14">
        <f t="shared" si="3245"/>
        <v>0.7085524052833575</v>
      </c>
      <c r="BM2698" s="14">
        <f t="shared" si="3246"/>
        <v>0.68315041227637052</v>
      </c>
      <c r="BN2698" s="14">
        <f t="shared" si="3247"/>
        <v>0.26531184898074367</v>
      </c>
    </row>
    <row r="2699" spans="1:66" x14ac:dyDescent="0.25">
      <c r="A2699" t="s">
        <v>136</v>
      </c>
      <c r="B2699" t="s">
        <v>137</v>
      </c>
      <c r="C2699" t="s">
        <v>328</v>
      </c>
      <c r="D2699" s="7" t="s">
        <v>557</v>
      </c>
      <c r="E2699" s="10">
        <f>VLOOKUP(A2699,home!$A$2:$E$405,3,FALSE)</f>
        <v>1.51136363636364</v>
      </c>
      <c r="F2699" s="10">
        <f>VLOOKUP(B2699,home!$B$2:$E$405,3,FALSE)</f>
        <v>1.24</v>
      </c>
      <c r="G2699" s="10">
        <f>VLOOKUP(C2699,away!$B$2:$E$405,4,FALSE)</f>
        <v>0.66</v>
      </c>
      <c r="H2699" s="10">
        <f>VLOOKUP(A2699,away!$A$2:$E$405,3,FALSE)</f>
        <v>1.32386363636364</v>
      </c>
      <c r="I2699" s="10">
        <f>VLOOKUP(C2699,away!$B$2:$E$405,3,FALSE)</f>
        <v>0.91</v>
      </c>
      <c r="J2699" s="10">
        <f>VLOOKUP(B2699,home!$B$2:$E$405,4,FALSE)</f>
        <v>1.7</v>
      </c>
      <c r="K2699" s="12">
        <f t="shared" si="3192"/>
        <v>1.236900000000003</v>
      </c>
      <c r="L2699" s="12">
        <f t="shared" si="3193"/>
        <v>2.0480170454545514</v>
      </c>
      <c r="M2699" s="13">
        <f t="shared" si="3194"/>
        <v>3.7443691088951403E-2</v>
      </c>
      <c r="N2699" s="13">
        <f t="shared" si="3195"/>
        <v>4.6314101507924109E-2</v>
      </c>
      <c r="O2699" s="13">
        <f t="shared" si="3196"/>
        <v>7.6685317594907168E-2</v>
      </c>
      <c r="P2699" s="13">
        <f t="shared" si="3197"/>
        <v>9.4852069333140915E-2</v>
      </c>
      <c r="Q2699" s="13">
        <f t="shared" si="3198"/>
        <v>2.8642956077575735E-2</v>
      </c>
      <c r="R2699" s="13">
        <f t="shared" si="3199"/>
        <v>7.8526418785232879E-2</v>
      </c>
      <c r="S2699" s="13">
        <f t="shared" si="3200"/>
        <v>6.0069632527719165E-2</v>
      </c>
      <c r="T2699" s="13">
        <f t="shared" si="3201"/>
        <v>5.8661262279081139E-2</v>
      </c>
      <c r="U2699" s="13">
        <f t="shared" si="3202"/>
        <v>9.7129327395454795E-2</v>
      </c>
      <c r="V2699" s="13">
        <f t="shared" si="3203"/>
        <v>1.6907547732584984E-2</v>
      </c>
      <c r="W2699" s="13">
        <f t="shared" si="3204"/>
        <v>1.1809490790784504E-2</v>
      </c>
      <c r="X2699" s="13">
        <f t="shared" si="3205"/>
        <v>2.4186038437665213E-2</v>
      </c>
      <c r="Y2699" s="13">
        <f t="shared" si="3206"/>
        <v>2.4766709491178672E-2</v>
      </c>
      <c r="Z2699" s="13">
        <f t="shared" si="3207"/>
        <v>5.3607814730219819E-2</v>
      </c>
      <c r="AA2699" s="13">
        <f t="shared" si="3208"/>
        <v>6.6307506039809061E-2</v>
      </c>
      <c r="AB2699" s="13">
        <f t="shared" si="3209"/>
        <v>4.1007877110320015E-2</v>
      </c>
      <c r="AC2699" s="13">
        <f t="shared" si="3210"/>
        <v>2.6768793405922936E-3</v>
      </c>
      <c r="AD2699" s="13">
        <f t="shared" si="3211"/>
        <v>3.6517897897803474E-3</v>
      </c>
      <c r="AE2699" s="13">
        <f t="shared" si="3212"/>
        <v>7.4789277358870438E-3</v>
      </c>
      <c r="AF2699" s="13">
        <f t="shared" si="3213"/>
        <v>7.6584857424097435E-3</v>
      </c>
      <c r="AG2699" s="13">
        <f t="shared" si="3214"/>
        <v>5.2282364476086045E-3</v>
      </c>
      <c r="AH2699" s="13">
        <f t="shared" si="3215"/>
        <v>2.7447429584264944E-2</v>
      </c>
      <c r="AI2699" s="13">
        <f t="shared" si="3216"/>
        <v>3.3949725652777395E-2</v>
      </c>
      <c r="AJ2699" s="13">
        <f t="shared" si="3217"/>
        <v>2.0996207829960232E-2</v>
      </c>
      <c r="AK2699" s="13">
        <f t="shared" si="3218"/>
        <v>8.656736488292625E-3</v>
      </c>
      <c r="AL2699" s="13">
        <f t="shared" si="3219"/>
        <v>2.7124200358039373E-4</v>
      </c>
      <c r="AM2699" s="13">
        <f t="shared" si="3220"/>
        <v>9.033797581958653E-4</v>
      </c>
      <c r="AN2699" s="13">
        <f t="shared" si="3221"/>
        <v>1.850137143303743E-3</v>
      </c>
      <c r="AO2699" s="13">
        <f t="shared" si="3222"/>
        <v>1.8945562029573286E-3</v>
      </c>
      <c r="AP2699" s="13">
        <f t="shared" si="3223"/>
        <v>1.2933611324094209E-3</v>
      </c>
      <c r="AQ2699" s="13">
        <f t="shared" si="3224"/>
        <v>6.6220641127572369E-4</v>
      </c>
      <c r="AR2699" s="13">
        <f t="shared" si="3225"/>
        <v>1.1242560728497622E-2</v>
      </c>
      <c r="AS2699" s="13">
        <f t="shared" si="3226"/>
        <v>1.3905923365078744E-2</v>
      </c>
      <c r="AT2699" s="13">
        <f t="shared" si="3227"/>
        <v>8.6001183051329696E-3</v>
      </c>
      <c r="AU2699" s="13">
        <f t="shared" si="3228"/>
        <v>3.5458287772063323E-3</v>
      </c>
      <c r="AV2699" s="13">
        <f t="shared" si="3229"/>
        <v>1.0964589036316307E-3</v>
      </c>
      <c r="AW2699" s="13">
        <f t="shared" si="3230"/>
        <v>1.9086337512141651E-5</v>
      </c>
      <c r="AX2699" s="13">
        <f t="shared" si="3231"/>
        <v>1.8623173715207769E-4</v>
      </c>
      <c r="AY2699" s="13">
        <f t="shared" si="3232"/>
        <v>3.8140577209206674E-4</v>
      </c>
      <c r="AZ2699" s="13">
        <f t="shared" si="3233"/>
        <v>3.905627612396534E-4</v>
      </c>
      <c r="BA2699" s="13">
        <f t="shared" si="3234"/>
        <v>2.666263974462022E-4</v>
      </c>
      <c r="BB2699" s="13">
        <f t="shared" si="3235"/>
        <v>1.3651385168449048E-4</v>
      </c>
      <c r="BC2699" s="13">
        <f t="shared" si="3236"/>
        <v>5.5916539038098186E-5</v>
      </c>
      <c r="BD2699" s="13">
        <f t="shared" si="3237"/>
        <v>3.8374926677535114E-3</v>
      </c>
      <c r="BE2699" s="13">
        <f t="shared" si="3238"/>
        <v>4.7465946807443305E-3</v>
      </c>
      <c r="BF2699" s="13">
        <f t="shared" si="3239"/>
        <v>2.935531480306338E-3</v>
      </c>
      <c r="BG2699" s="13">
        <f t="shared" si="3240"/>
        <v>1.210319629330306E-3</v>
      </c>
      <c r="BH2699" s="13">
        <f t="shared" si="3241"/>
        <v>3.7426108737966484E-4</v>
      </c>
      <c r="BI2699" s="13">
        <f t="shared" si="3242"/>
        <v>9.2584707795981798E-5</v>
      </c>
      <c r="BJ2699" s="14">
        <f t="shared" si="3243"/>
        <v>0.22641889600668977</v>
      </c>
      <c r="BK2699" s="14">
        <f t="shared" si="3244"/>
        <v>0.21260246779866121</v>
      </c>
      <c r="BL2699" s="14">
        <f t="shared" si="3245"/>
        <v>0.50229422081387642</v>
      </c>
      <c r="BM2699" s="14">
        <f t="shared" si="3246"/>
        <v>0.63209652552713513</v>
      </c>
      <c r="BN2699" s="14">
        <f t="shared" si="3247"/>
        <v>0.36246455438773223</v>
      </c>
    </row>
    <row r="2700" spans="1:66" x14ac:dyDescent="0.25">
      <c r="A2700" t="s">
        <v>136</v>
      </c>
      <c r="B2700" t="s">
        <v>359</v>
      </c>
      <c r="C2700" t="s">
        <v>373</v>
      </c>
      <c r="D2700" s="7" t="s">
        <v>557</v>
      </c>
      <c r="E2700" s="10">
        <f>VLOOKUP(A2700,home!$A$2:$E$405,3,FALSE)</f>
        <v>1.51136363636364</v>
      </c>
      <c r="F2700" s="10">
        <f>VLOOKUP(B2700,home!$B$2:$E$405,3,FALSE)</f>
        <v>1.1599999999999999</v>
      </c>
      <c r="G2700" s="10">
        <f>VLOOKUP(C2700,away!$B$2:$E$405,4,FALSE)</f>
        <v>0.85</v>
      </c>
      <c r="H2700" s="10">
        <f>VLOOKUP(A2700,away!$A$2:$E$405,3,FALSE)</f>
        <v>1.32386363636364</v>
      </c>
      <c r="I2700" s="10">
        <f>VLOOKUP(C2700,away!$B$2:$E$405,3,FALSE)</f>
        <v>0.56999999999999995</v>
      </c>
      <c r="J2700" s="10">
        <f>VLOOKUP(B2700,home!$B$2:$E$405,4,FALSE)</f>
        <v>1.04</v>
      </c>
      <c r="K2700" s="12">
        <f t="shared" si="3192"/>
        <v>1.4902045454545489</v>
      </c>
      <c r="L2700" s="12">
        <f t="shared" si="3193"/>
        <v>0.78478636363636578</v>
      </c>
      <c r="M2700" s="13">
        <f t="shared" si="3194"/>
        <v>0.10279784295688305</v>
      </c>
      <c r="N2700" s="13">
        <f t="shared" si="3195"/>
        <v>0.15318981283726998</v>
      </c>
      <c r="O2700" s="13">
        <f t="shared" si="3196"/>
        <v>8.0674345363794447E-2</v>
      </c>
      <c r="P2700" s="13">
        <f t="shared" si="3197"/>
        <v>0.12022127616269658</v>
      </c>
      <c r="Q2700" s="13">
        <f t="shared" si="3198"/>
        <v>0.11414207770371571</v>
      </c>
      <c r="R2700" s="13">
        <f t="shared" si="3199"/>
        <v>3.1656063068398264E-2</v>
      </c>
      <c r="S2700" s="13">
        <f t="shared" si="3200"/>
        <v>3.5149461375978262E-2</v>
      </c>
      <c r="T2700" s="13">
        <f t="shared" si="3201"/>
        <v>8.9577146098998556E-2</v>
      </c>
      <c r="U2700" s="13">
        <f t="shared" si="3202"/>
        <v>4.7174009075722965E-2</v>
      </c>
      <c r="V2700" s="13">
        <f t="shared" si="3203"/>
        <v>4.5674467927675289E-3</v>
      </c>
      <c r="W2700" s="13">
        <f t="shared" si="3204"/>
        <v>5.6698347673901146E-2</v>
      </c>
      <c r="X2700" s="13">
        <f t="shared" si="3205"/>
        <v>4.4496090095191281E-2</v>
      </c>
      <c r="Y2700" s="13">
        <f t="shared" si="3206"/>
        <v>1.7459962370920633E-2</v>
      </c>
      <c r="Z2700" s="13">
        <f t="shared" si="3207"/>
        <v>8.2810822074972455E-3</v>
      </c>
      <c r="AA2700" s="13">
        <f t="shared" si="3208"/>
        <v>1.2340506346895184E-2</v>
      </c>
      <c r="AB2700" s="13">
        <f t="shared" si="3209"/>
        <v>9.1949393256769586E-3</v>
      </c>
      <c r="AC2700" s="13">
        <f t="shared" si="3210"/>
        <v>3.3384958917744603E-4</v>
      </c>
      <c r="AD2700" s="13">
        <f t="shared" si="3211"/>
        <v>2.1123033855852475E-2</v>
      </c>
      <c r="AE2700" s="13">
        <f t="shared" si="3212"/>
        <v>1.6577068928702306E-2</v>
      </c>
      <c r="AF2700" s="13">
        <f t="shared" si="3213"/>
        <v>6.5047288221528332E-3</v>
      </c>
      <c r="AG2700" s="13">
        <f t="shared" si="3214"/>
        <v>1.7016074929259945E-3</v>
      </c>
      <c r="AH2700" s="13">
        <f t="shared" si="3215"/>
        <v>1.6247200981488925E-3</v>
      </c>
      <c r="AI2700" s="13">
        <f t="shared" si="3216"/>
        <v>2.4211652753528402E-3</v>
      </c>
      <c r="AJ2700" s="13">
        <f t="shared" si="3217"/>
        <v>1.8040157493137592E-3</v>
      </c>
      <c r="AK2700" s="13">
        <f t="shared" si="3218"/>
        <v>8.9611748989965251E-4</v>
      </c>
      <c r="AL2700" s="13">
        <f t="shared" si="3219"/>
        <v>1.5617379704801336E-5</v>
      </c>
      <c r="AM2700" s="13">
        <f t="shared" si="3220"/>
        <v>6.2955282131563319E-3</v>
      </c>
      <c r="AN2700" s="13">
        <f t="shared" si="3221"/>
        <v>4.9406446935731053E-3</v>
      </c>
      <c r="AO2700" s="13">
        <f t="shared" si="3222"/>
        <v>1.9386752915442715E-3</v>
      </c>
      <c r="AP2700" s="13">
        <f t="shared" si="3223"/>
        <v>5.0714864410756678E-4</v>
      </c>
      <c r="AQ2700" s="13">
        <f t="shared" si="3224"/>
        <v>9.9500835058072677E-5</v>
      </c>
      <c r="AR2700" s="13">
        <f t="shared" si="3225"/>
        <v>2.5501163555063775E-4</v>
      </c>
      <c r="AS2700" s="13">
        <f t="shared" si="3226"/>
        <v>3.800194984413592E-4</v>
      </c>
      <c r="AT2700" s="13">
        <f t="shared" si="3227"/>
        <v>2.8315339196933575E-4</v>
      </c>
      <c r="AU2700" s="13">
        <f t="shared" si="3228"/>
        <v>1.4065215725785922E-4</v>
      </c>
      <c r="AV2700" s="13">
        <f t="shared" si="3229"/>
        <v>5.2400121018412495E-5</v>
      </c>
      <c r="AW2700" s="13">
        <f t="shared" si="3230"/>
        <v>5.0734455132274648E-7</v>
      </c>
      <c r="AX2700" s="13">
        <f t="shared" si="3231"/>
        <v>1.5636041265471544E-3</v>
      </c>
      <c r="AY2700" s="13">
        <f t="shared" si="3232"/>
        <v>1.2270951966397571E-3</v>
      </c>
      <c r="AZ2700" s="13">
        <f t="shared" si="3233"/>
        <v>4.8150378860328303E-4</v>
      </c>
      <c r="BA2700" s="13">
        <f t="shared" si="3234"/>
        <v>1.2595920244503464E-4</v>
      </c>
      <c r="BB2700" s="13">
        <f t="shared" si="3235"/>
        <v>2.471276611334389E-5</v>
      </c>
      <c r="BC2700" s="13">
        <f t="shared" si="3236"/>
        <v>3.8788483706974308E-6</v>
      </c>
      <c r="BD2700" s="13">
        <f t="shared" si="3237"/>
        <v>3.335494235812453E-5</v>
      </c>
      <c r="BE2700" s="13">
        <f t="shared" si="3238"/>
        <v>4.970568671545164E-5</v>
      </c>
      <c r="BF2700" s="13">
        <f t="shared" si="3239"/>
        <v>3.7035820139152921E-5</v>
      </c>
      <c r="BG2700" s="13">
        <f t="shared" si="3240"/>
        <v>1.8396982505334267E-5</v>
      </c>
      <c r="BH2700" s="13">
        <f t="shared" si="3241"/>
        <v>6.8538167380242403E-6</v>
      </c>
      <c r="BI2700" s="13">
        <f t="shared" si="3242"/>
        <v>2.0427177713432365E-6</v>
      </c>
      <c r="BJ2700" s="14">
        <f t="shared" si="3243"/>
        <v>0.53867812748578958</v>
      </c>
      <c r="BK2700" s="14">
        <f t="shared" si="3244"/>
        <v>0.26431258945384739</v>
      </c>
      <c r="BL2700" s="14">
        <f t="shared" si="3245"/>
        <v>0.189044508563668</v>
      </c>
      <c r="BM2700" s="14">
        <f t="shared" si="3246"/>
        <v>0.3964083017659556</v>
      </c>
      <c r="BN2700" s="14">
        <f t="shared" si="3247"/>
        <v>0.6026814180927581</v>
      </c>
    </row>
    <row r="2701" spans="1:66" x14ac:dyDescent="0.25">
      <c r="A2701" t="s">
        <v>136</v>
      </c>
      <c r="B2701" t="s">
        <v>125</v>
      </c>
      <c r="C2701" t="s">
        <v>388</v>
      </c>
      <c r="D2701" s="7" t="s">
        <v>557</v>
      </c>
      <c r="E2701" s="10">
        <f>VLOOKUP(A2701,home!$A$2:$E$405,3,FALSE)</f>
        <v>1.51136363636364</v>
      </c>
      <c r="F2701" s="10">
        <f>VLOOKUP(B2701,home!$B$2:$E$405,3,FALSE)</f>
        <v>0.85</v>
      </c>
      <c r="G2701" s="10">
        <f>VLOOKUP(C2701,away!$B$2:$E$405,4,FALSE)</f>
        <v>0.91</v>
      </c>
      <c r="H2701" s="10">
        <f>VLOOKUP(A2701,away!$A$2:$E$405,3,FALSE)</f>
        <v>1.32386363636364</v>
      </c>
      <c r="I2701" s="10">
        <f>VLOOKUP(C2701,away!$B$2:$E$405,3,FALSE)</f>
        <v>1.32</v>
      </c>
      <c r="J2701" s="10">
        <f>VLOOKUP(B2701,home!$B$2:$E$405,4,FALSE)</f>
        <v>1.4</v>
      </c>
      <c r="K2701" s="12">
        <f t="shared" si="3192"/>
        <v>1.1690397727272757</v>
      </c>
      <c r="L2701" s="12">
        <f t="shared" si="3193"/>
        <v>2.4465000000000066</v>
      </c>
      <c r="M2701" s="13">
        <f t="shared" si="3194"/>
        <v>2.6902400115573093E-2</v>
      </c>
      <c r="N2701" s="13">
        <f t="shared" si="3195"/>
        <v>3.14499757169278E-2</v>
      </c>
      <c r="O2701" s="13">
        <f t="shared" si="3196"/>
        <v>6.5816721882749743E-2</v>
      </c>
      <c r="P2701" s="13">
        <f t="shared" si="3197"/>
        <v>7.6942365591464057E-2</v>
      </c>
      <c r="Q2701" s="13">
        <f t="shared" si="3198"/>
        <v>1.8383136232197807E-2</v>
      </c>
      <c r="R2701" s="13">
        <f t="shared" si="3199"/>
        <v>8.0510305043073854E-2</v>
      </c>
      <c r="S2701" s="13">
        <f t="shared" si="3200"/>
        <v>5.5014864820402291E-2</v>
      </c>
      <c r="T2701" s="13">
        <f t="shared" si="3201"/>
        <v>4.4974342792072054E-2</v>
      </c>
      <c r="U2701" s="13">
        <f t="shared" si="3202"/>
        <v>9.4119748709758685E-2</v>
      </c>
      <c r="V2701" s="13">
        <f t="shared" si="3203"/>
        <v>1.7482842603846388E-2</v>
      </c>
      <c r="W2701" s="13">
        <f t="shared" si="3204"/>
        <v>7.1635391343010234E-3</v>
      </c>
      <c r="X2701" s="13">
        <f t="shared" si="3205"/>
        <v>1.7525598492067501E-2</v>
      </c>
      <c r="Y2701" s="13">
        <f t="shared" si="3206"/>
        <v>2.143818835542163E-2</v>
      </c>
      <c r="Z2701" s="13">
        <f t="shared" si="3207"/>
        <v>6.5656153762626901E-2</v>
      </c>
      <c r="AA2701" s="13">
        <f t="shared" si="3208"/>
        <v>7.6754655072808417E-2</v>
      </c>
      <c r="AB2701" s="13">
        <f t="shared" si="3209"/>
        <v>4.4864622261038191E-2</v>
      </c>
      <c r="AC2701" s="13">
        <f t="shared" si="3210"/>
        <v>3.1251190911970169E-3</v>
      </c>
      <c r="AD2701" s="13">
        <f t="shared" si="3211"/>
        <v>2.0936155403715536E-3</v>
      </c>
      <c r="AE2701" s="13">
        <f t="shared" si="3212"/>
        <v>5.122030419519019E-3</v>
      </c>
      <c r="AF2701" s="13">
        <f t="shared" si="3213"/>
        <v>6.2655237106766576E-3</v>
      </c>
      <c r="AG2701" s="13">
        <f t="shared" si="3214"/>
        <v>5.1095345860568278E-3</v>
      </c>
      <c r="AH2701" s="13">
        <f t="shared" si="3215"/>
        <v>4.0156945045066804E-2</v>
      </c>
      <c r="AI2701" s="13">
        <f t="shared" si="3216"/>
        <v>4.6945065908906583E-2</v>
      </c>
      <c r="AJ2701" s="13">
        <f t="shared" si="3217"/>
        <v>2.7440324590407565E-2</v>
      </c>
      <c r="AK2701" s="13">
        <f t="shared" si="3218"/>
        <v>1.0692943607577578E-2</v>
      </c>
      <c r="AL2701" s="13">
        <f t="shared" si="3219"/>
        <v>3.5752059979593011E-4</v>
      </c>
      <c r="AM2701" s="13">
        <f t="shared" si="3220"/>
        <v>4.8950396709885073E-4</v>
      </c>
      <c r="AN2701" s="13">
        <f t="shared" si="3221"/>
        <v>1.1975714555073414E-3</v>
      </c>
      <c r="AO2701" s="13">
        <f t="shared" si="3222"/>
        <v>1.4649292829493597E-3</v>
      </c>
      <c r="AP2701" s="13">
        <f t="shared" si="3223"/>
        <v>1.194649830245206E-3</v>
      </c>
      <c r="AQ2701" s="13">
        <f t="shared" si="3224"/>
        <v>7.3067770242372639E-4</v>
      </c>
      <c r="AR2701" s="13">
        <f t="shared" si="3225"/>
        <v>1.964879321055123E-2</v>
      </c>
      <c r="AS2701" s="13">
        <f t="shared" si="3226"/>
        <v>2.2970220749228044E-2</v>
      </c>
      <c r="AT2701" s="13">
        <f t="shared" si="3227"/>
        <v>1.3426550822086452E-2</v>
      </c>
      <c r="AU2701" s="13">
        <f t="shared" si="3228"/>
        <v>5.2320573071877206E-3</v>
      </c>
      <c r="AV2701" s="13">
        <f t="shared" si="3229"/>
        <v>1.5291207713227038E-3</v>
      </c>
      <c r="AW2701" s="13">
        <f t="shared" si="3230"/>
        <v>2.8403579624660835E-5</v>
      </c>
      <c r="AX2701" s="13">
        <f t="shared" si="3231"/>
        <v>9.5374934407723246E-5</v>
      </c>
      <c r="AY2701" s="13">
        <f t="shared" si="3232"/>
        <v>2.3333477702849553E-4</v>
      </c>
      <c r="AZ2701" s="13">
        <f t="shared" si="3233"/>
        <v>2.8542676600010794E-4</v>
      </c>
      <c r="BA2701" s="13">
        <f t="shared" si="3234"/>
        <v>2.3276552767308867E-4</v>
      </c>
      <c r="BB2701" s="13">
        <f t="shared" si="3235"/>
        <v>1.4236521586305327E-4</v>
      </c>
      <c r="BC2701" s="13">
        <f t="shared" si="3236"/>
        <v>6.9659300121792129E-5</v>
      </c>
      <c r="BD2701" s="13">
        <f t="shared" si="3237"/>
        <v>8.0117954316022907E-3</v>
      </c>
      <c r="BE2701" s="13">
        <f t="shared" si="3238"/>
        <v>9.3661075104977658E-3</v>
      </c>
      <c r="BF2701" s="13">
        <f t="shared" si="3239"/>
        <v>5.4746760977057692E-3</v>
      </c>
      <c r="BG2701" s="13">
        <f t="shared" si="3240"/>
        <v>2.1333713670058001E-3</v>
      </c>
      <c r="BH2701" s="13">
        <f t="shared" si="3241"/>
        <v>6.2349899450683452E-4</v>
      </c>
      <c r="BI2701" s="13">
        <f t="shared" si="3242"/>
        <v>1.4577902456679097E-4</v>
      </c>
      <c r="BJ2701" s="14">
        <f t="shared" si="3243"/>
        <v>0.16566174373893061</v>
      </c>
      <c r="BK2701" s="14">
        <f t="shared" si="3244"/>
        <v>0.18005844759930728</v>
      </c>
      <c r="BL2701" s="14">
        <f t="shared" si="3245"/>
        <v>0.57586330340764869</v>
      </c>
      <c r="BM2701" s="14">
        <f t="shared" si="3246"/>
        <v>0.68702981272912333</v>
      </c>
      <c r="BN2701" s="14">
        <f t="shared" si="3247"/>
        <v>0.30000490458198636</v>
      </c>
    </row>
    <row r="2702" spans="1:66" x14ac:dyDescent="0.25">
      <c r="A2702" t="s">
        <v>136</v>
      </c>
      <c r="B2702" t="s">
        <v>381</v>
      </c>
      <c r="C2702" t="s">
        <v>482</v>
      </c>
      <c r="D2702" s="7" t="s">
        <v>557</v>
      </c>
      <c r="E2702" s="10">
        <f>VLOOKUP(A2702,home!$A$2:$E$405,3,FALSE)</f>
        <v>1.51136363636364</v>
      </c>
      <c r="F2702" s="10">
        <f>VLOOKUP(B2702,home!$B$2:$E$405,3,FALSE)</f>
        <v>1.1299999999999999</v>
      </c>
      <c r="G2702" s="10">
        <f>VLOOKUP(C2702,away!$B$2:$E$405,4,FALSE)</f>
        <v>2.08</v>
      </c>
      <c r="H2702" s="10">
        <f>VLOOKUP(A2702,away!$A$2:$E$405,3,FALSE)</f>
        <v>1.32386363636364</v>
      </c>
      <c r="I2702" s="10">
        <f>VLOOKUP(C2702,away!$B$2:$E$405,3,FALSE)</f>
        <v>0.56999999999999995</v>
      </c>
      <c r="J2702" s="10">
        <f>VLOOKUP(B2702,home!$B$2:$E$405,4,FALSE)</f>
        <v>1.19</v>
      </c>
      <c r="K2702" s="12">
        <f t="shared" si="3192"/>
        <v>3.5523090909090991</v>
      </c>
      <c r="L2702" s="12">
        <f t="shared" si="3193"/>
        <v>0.89797670454545697</v>
      </c>
      <c r="M2702" s="13">
        <f t="shared" si="3194"/>
        <v>1.1675229765941224E-2</v>
      </c>
      <c r="N2702" s="13">
        <f t="shared" si="3195"/>
        <v>4.1474024836005534E-2</v>
      </c>
      <c r="O2702" s="13">
        <f t="shared" si="3196"/>
        <v>1.0484084350030927E-2</v>
      </c>
      <c r="P2702" s="13">
        <f t="shared" si="3197"/>
        <v>3.7242708146472681E-2</v>
      </c>
      <c r="Q2702" s="13">
        <f t="shared" si="3198"/>
        <v>7.3664277730766101E-2</v>
      </c>
      <c r="R2702" s="13">
        <f t="shared" si="3199"/>
        <v>4.7072317574086853E-3</v>
      </c>
      <c r="S2702" s="13">
        <f t="shared" si="3200"/>
        <v>2.970004312312402E-2</v>
      </c>
      <c r="T2702" s="13">
        <f t="shared" si="3201"/>
        <v>6.614880535939463E-2</v>
      </c>
      <c r="U2702" s="13">
        <f t="shared" si="3202"/>
        <v>1.6721542164858889E-2</v>
      </c>
      <c r="V2702" s="13">
        <f t="shared" si="3203"/>
        <v>1.0526654960467254E-2</v>
      </c>
      <c r="W2702" s="13">
        <f t="shared" si="3204"/>
        <v>8.7226094486084371E-2</v>
      </c>
      <c r="X2702" s="13">
        <f t="shared" si="3205"/>
        <v>7.8327000876984687E-2</v>
      </c>
      <c r="Y2702" s="13">
        <f t="shared" si="3206"/>
        <v>3.5167911062221911E-2</v>
      </c>
      <c r="Z2702" s="13">
        <f t="shared" si="3207"/>
        <v>1.4089948203498573E-3</v>
      </c>
      <c r="AA2702" s="13">
        <f t="shared" si="3208"/>
        <v>5.0051851093726313E-3</v>
      </c>
      <c r="AB2702" s="13">
        <f t="shared" si="3209"/>
        <v>8.8899822828536253E-3</v>
      </c>
      <c r="AC2702" s="13">
        <f t="shared" si="3210"/>
        <v>2.098679995547905E-3</v>
      </c>
      <c r="AD2702" s="13">
        <f t="shared" si="3211"/>
        <v>7.7463512101853399E-2</v>
      </c>
      <c r="AE2702" s="13">
        <f t="shared" si="3212"/>
        <v>6.9560429319739436E-2</v>
      </c>
      <c r="AF2702" s="13">
        <f t="shared" si="3213"/>
        <v>3.1231822543653399E-2</v>
      </c>
      <c r="AG2702" s="13">
        <f t="shared" si="3214"/>
        <v>9.3484830282327975E-3</v>
      </c>
      <c r="AH2702" s="13">
        <f t="shared" si="3215"/>
        <v>3.1631113137484568E-4</v>
      </c>
      <c r="AI2702" s="13">
        <f t="shared" si="3216"/>
        <v>1.1236349075386069E-3</v>
      </c>
      <c r="AJ2702" s="13">
        <f t="shared" si="3217"/>
        <v>1.9957492484560988E-3</v>
      </c>
      <c r="AK2702" s="13">
        <f t="shared" si="3218"/>
        <v>2.3631727328218676E-3</v>
      </c>
      <c r="AL2702" s="13">
        <f t="shared" si="3219"/>
        <v>2.6778240131955169E-4</v>
      </c>
      <c r="AM2702" s="13">
        <f t="shared" si="3220"/>
        <v>5.5034867650632154E-2</v>
      </c>
      <c r="AN2702" s="13">
        <f t="shared" si="3221"/>
        <v>4.9420029088010027E-2</v>
      </c>
      <c r="AO2702" s="13">
        <f t="shared" si="3222"/>
        <v>2.2189017429495934E-2</v>
      </c>
      <c r="AP2702" s="13">
        <f t="shared" si="3223"/>
        <v>6.6417402494801563E-3</v>
      </c>
      <c r="AQ2702" s="13">
        <f t="shared" si="3224"/>
        <v>1.4910320054187776E-3</v>
      </c>
      <c r="AR2702" s="13">
        <f t="shared" si="3225"/>
        <v>5.6808005472605823E-5</v>
      </c>
      <c r="AS2702" s="13">
        <f t="shared" si="3226"/>
        <v>2.0179959427675154E-4</v>
      </c>
      <c r="AT2702" s="13">
        <f t="shared" si="3227"/>
        <v>3.5842726664553614E-4</v>
      </c>
      <c r="AU2702" s="13">
        <f t="shared" si="3228"/>
        <v>4.2441481257821258E-4</v>
      </c>
      <c r="AV2702" s="13">
        <f t="shared" si="3229"/>
        <v>3.7691314925951657E-4</v>
      </c>
      <c r="AW2702" s="13">
        <f t="shared" si="3230"/>
        <v>2.3727683925327133E-5</v>
      </c>
      <c r="AX2702" s="13">
        <f t="shared" si="3231"/>
        <v>3.2583476778719957E-2</v>
      </c>
      <c r="AY2702" s="13">
        <f t="shared" si="3232"/>
        <v>2.9259203100388362E-2</v>
      </c>
      <c r="AZ2702" s="13">
        <f t="shared" si="3233"/>
        <v>1.3137041388856479E-2</v>
      </c>
      <c r="BA2702" s="13">
        <f t="shared" si="3234"/>
        <v>3.9322523779475385E-3</v>
      </c>
      <c r="BB2702" s="13">
        <f t="shared" si="3235"/>
        <v>8.8276775794759164E-4</v>
      </c>
      <c r="BC2702" s="13">
        <f t="shared" si="3236"/>
        <v>1.5854097643215205E-4</v>
      </c>
      <c r="BD2702" s="13">
        <f t="shared" si="3237"/>
        <v>8.5020442576818065E-6</v>
      </c>
      <c r="BE2702" s="13">
        <f t="shared" si="3238"/>
        <v>3.0201889107874589E-5</v>
      </c>
      <c r="BF2702" s="13">
        <f t="shared" si="3239"/>
        <v>5.3643222620265695E-5</v>
      </c>
      <c r="BG2702" s="13">
        <f t="shared" si="3240"/>
        <v>6.3519102459876818E-5</v>
      </c>
      <c r="BH2702" s="13">
        <f t="shared" si="3241"/>
        <v>5.6409871278651746E-5</v>
      </c>
      <c r="BI2702" s="13">
        <f t="shared" si="3242"/>
        <v>4.0077059712033321E-5</v>
      </c>
      <c r="BJ2702" s="14">
        <f t="shared" si="3243"/>
        <v>0.7843423301482656</v>
      </c>
      <c r="BK2702" s="14">
        <f t="shared" si="3244"/>
        <v>0.120770301493261</v>
      </c>
      <c r="BL2702" s="14">
        <f t="shared" si="3245"/>
        <v>5.3277609702385188E-2</v>
      </c>
      <c r="BM2702" s="14">
        <f t="shared" si="3246"/>
        <v>0.7513162041611734</v>
      </c>
      <c r="BN2702" s="14">
        <f t="shared" si="3247"/>
        <v>0.17924755658662517</v>
      </c>
    </row>
    <row r="2703" spans="1:66" x14ac:dyDescent="0.25">
      <c r="A2703" t="s">
        <v>136</v>
      </c>
      <c r="B2703" t="s">
        <v>386</v>
      </c>
      <c r="C2703" t="s">
        <v>315</v>
      </c>
      <c r="D2703" s="7" t="s">
        <v>557</v>
      </c>
      <c r="E2703" s="10">
        <f>VLOOKUP(A2703,home!$A$2:$E$405,3,FALSE)</f>
        <v>1.51136363636364</v>
      </c>
      <c r="F2703" s="10">
        <f>VLOOKUP(B2703,home!$B$2:$E$405,3,FALSE)</f>
        <v>0.57999999999999996</v>
      </c>
      <c r="G2703" s="10">
        <f>VLOOKUP(C2703,away!$B$2:$E$405,4,FALSE)</f>
        <v>1.24</v>
      </c>
      <c r="H2703" s="10">
        <f>VLOOKUP(A2703,away!$A$2:$E$405,3,FALSE)</f>
        <v>1.32386363636364</v>
      </c>
      <c r="I2703" s="10">
        <f>VLOOKUP(C2703,away!$B$2:$E$405,3,FALSE)</f>
        <v>0.91</v>
      </c>
      <c r="J2703" s="10">
        <f>VLOOKUP(B2703,home!$B$2:$E$405,4,FALSE)</f>
        <v>0.56999999999999995</v>
      </c>
      <c r="K2703" s="12">
        <f t="shared" si="3192"/>
        <v>1.0869727272727299</v>
      </c>
      <c r="L2703" s="12">
        <f t="shared" si="3193"/>
        <v>0.68668806818182004</v>
      </c>
      <c r="M2703" s="13">
        <f t="shared" si="3194"/>
        <v>0.1697105745549265</v>
      </c>
      <c r="N2703" s="13">
        <f t="shared" si="3195"/>
        <v>0.18447076607099044</v>
      </c>
      <c r="O2703" s="13">
        <f t="shared" si="3196"/>
        <v>0.11653822659114922</v>
      </c>
      <c r="P2703" s="13">
        <f t="shared" si="3197"/>
        <v>0.12667387398930885</v>
      </c>
      <c r="Q2703" s="13">
        <f t="shared" si="3198"/>
        <v>0.10025734584913709</v>
      </c>
      <c r="R2703" s="13">
        <f t="shared" si="3199"/>
        <v>4.0012704843605737E-2</v>
      </c>
      <c r="S2703" s="13">
        <f t="shared" si="3200"/>
        <v>2.3637699644735381E-2</v>
      </c>
      <c r="T2703" s="13">
        <f t="shared" si="3201"/>
        <v>6.8845523142180565E-2</v>
      </c>
      <c r="U2703" s="13">
        <f t="shared" si="3202"/>
        <v>4.3492718909412906E-2</v>
      </c>
      <c r="V2703" s="13">
        <f t="shared" si="3203"/>
        <v>1.9603826456024843E-3</v>
      </c>
      <c r="W2703" s="13">
        <f t="shared" si="3204"/>
        <v>3.6325666882253957E-2</v>
      </c>
      <c r="X2703" s="13">
        <f t="shared" si="3205"/>
        <v>2.4944402016791285E-2</v>
      </c>
      <c r="Y2703" s="13">
        <f t="shared" si="3206"/>
        <v>8.5645116164305528E-3</v>
      </c>
      <c r="Z2703" s="13">
        <f t="shared" si="3207"/>
        <v>9.1587489972616599E-3</v>
      </c>
      <c r="AA2703" s="13">
        <f t="shared" si="3208"/>
        <v>9.9553103759598884E-3</v>
      </c>
      <c r="AB2703" s="13">
        <f t="shared" si="3209"/>
        <v>5.4105754351018113E-3</v>
      </c>
      <c r="AC2703" s="13">
        <f t="shared" si="3210"/>
        <v>9.1453222961773102E-5</v>
      </c>
      <c r="AD2703" s="13">
        <f t="shared" si="3211"/>
        <v>9.8712523002510658E-3</v>
      </c>
      <c r="AE2703" s="13">
        <f t="shared" si="3212"/>
        <v>6.7784711725947522E-3</v>
      </c>
      <c r="AF2703" s="13">
        <f t="shared" si="3213"/>
        <v>2.3273476373676235E-3</v>
      </c>
      <c r="AG2703" s="13">
        <f t="shared" si="3214"/>
        <v>5.3272061769716553E-4</v>
      </c>
      <c r="AH2703" s="13">
        <f t="shared" si="3215"/>
        <v>1.5723009139729475E-3</v>
      </c>
      <c r="AI2703" s="13">
        <f t="shared" si="3216"/>
        <v>1.7090482125545808E-3</v>
      </c>
      <c r="AJ2703" s="13">
        <f t="shared" si="3217"/>
        <v>9.2884439832051813E-4</v>
      </c>
      <c r="AK2703" s="13">
        <f t="shared" si="3218"/>
        <v>3.3654284295148385E-4</v>
      </c>
      <c r="AL2703" s="13">
        <f t="shared" si="3219"/>
        <v>2.7304684040478435E-6</v>
      </c>
      <c r="AM2703" s="13">
        <f t="shared" si="3220"/>
        <v>2.1459564068802223E-3</v>
      </c>
      <c r="AN2703" s="13">
        <f t="shared" si="3221"/>
        <v>1.4736026594429795E-3</v>
      </c>
      <c r="AO2703" s="13">
        <f t="shared" si="3222"/>
        <v>5.0595268174024612E-4</v>
      </c>
      <c r="AP2703" s="13">
        <f t="shared" si="3223"/>
        <v>1.1581055653854027E-4</v>
      </c>
      <c r="AQ2703" s="13">
        <f t="shared" si="3224"/>
        <v>1.9881431836127914E-5</v>
      </c>
      <c r="AR2703" s="13">
        <f t="shared" si="3225"/>
        <v>2.1593605544331876E-4</v>
      </c>
      <c r="AS2703" s="13">
        <f t="shared" si="3226"/>
        <v>2.3471660310173963E-4</v>
      </c>
      <c r="AT2703" s="13">
        <f t="shared" si="3227"/>
        <v>1.2756527310484438E-4</v>
      </c>
      <c r="AU2703" s="13">
        <f t="shared" si="3228"/>
        <v>4.6219990937354436E-5</v>
      </c>
      <c r="AV2703" s="13">
        <f t="shared" si="3229"/>
        <v>1.2559967400924253E-5</v>
      </c>
      <c r="AW2703" s="13">
        <f t="shared" si="3230"/>
        <v>5.6612561227520661E-8</v>
      </c>
      <c r="AX2703" s="13">
        <f t="shared" si="3231"/>
        <v>3.8876601469916373E-4</v>
      </c>
      <c r="AY2703" s="13">
        <f t="shared" si="3232"/>
        <v>2.6696098360851382E-4</v>
      </c>
      <c r="AZ2703" s="13">
        <f t="shared" si="3233"/>
        <v>9.1659461057024439E-5</v>
      </c>
      <c r="BA2703" s="13">
        <f t="shared" si="3234"/>
        <v>2.0980486081278295E-5</v>
      </c>
      <c r="BB2703" s="13">
        <f t="shared" si="3235"/>
        <v>3.6017623641671381E-6</v>
      </c>
      <c r="BC2703" s="13">
        <f t="shared" si="3236"/>
        <v>4.9465744797998368E-7</v>
      </c>
      <c r="BD2703" s="13">
        <f t="shared" si="3237"/>
        <v>2.4713452127195812E-5</v>
      </c>
      <c r="BE2703" s="13">
        <f t="shared" si="3238"/>
        <v>2.6862848459022083E-5</v>
      </c>
      <c r="BF2703" s="13">
        <f t="shared" si="3239"/>
        <v>1.4599591825908637E-5</v>
      </c>
      <c r="BG2703" s="13">
        <f t="shared" si="3240"/>
        <v>5.2897860480255227E-6</v>
      </c>
      <c r="BH2703" s="13">
        <f t="shared" si="3241"/>
        <v>1.4374632918278844E-6</v>
      </c>
      <c r="BI2703" s="13">
        <f t="shared" si="3242"/>
        <v>3.1249667893451837E-7</v>
      </c>
      <c r="BJ2703" s="14">
        <f t="shared" si="3243"/>
        <v>0.44795167440739081</v>
      </c>
      <c r="BK2703" s="14">
        <f t="shared" si="3244"/>
        <v>0.32234367550954757</v>
      </c>
      <c r="BL2703" s="14">
        <f t="shared" si="3245"/>
        <v>0.22066648605144817</v>
      </c>
      <c r="BM2703" s="14">
        <f t="shared" si="3246"/>
        <v>0.26219018869548311</v>
      </c>
      <c r="BN2703" s="14">
        <f t="shared" si="3247"/>
        <v>0.73766349189911795</v>
      </c>
    </row>
    <row r="2704" spans="1:66" x14ac:dyDescent="0.25">
      <c r="A2704" t="s">
        <v>136</v>
      </c>
      <c r="B2704" t="s">
        <v>483</v>
      </c>
      <c r="C2704" t="s">
        <v>481</v>
      </c>
      <c r="D2704" s="7" t="s">
        <v>557</v>
      </c>
      <c r="E2704" s="10">
        <f>VLOOKUP(A2704,home!$A$2:$E$405,3,FALSE)</f>
        <v>1.51136363636364</v>
      </c>
      <c r="F2704" s="10">
        <f>VLOOKUP(B2704,home!$B$2:$E$405,3,FALSE)</f>
        <v>0.57999999999999996</v>
      </c>
      <c r="G2704" s="10">
        <f>VLOOKUP(C2704,away!$B$2:$E$405,4,FALSE)</f>
        <v>1.04</v>
      </c>
      <c r="H2704" s="10">
        <f>VLOOKUP(A2704,away!$A$2:$E$405,3,FALSE)</f>
        <v>1.32386363636364</v>
      </c>
      <c r="I2704" s="10">
        <f>VLOOKUP(C2704,away!$B$2:$E$405,3,FALSE)</f>
        <v>0.38</v>
      </c>
      <c r="J2704" s="10">
        <f>VLOOKUP(B2704,home!$B$2:$E$405,4,FALSE)</f>
        <v>0.76</v>
      </c>
      <c r="K2704" s="12">
        <f t="shared" si="3192"/>
        <v>0.91165454545454772</v>
      </c>
      <c r="L2704" s="12">
        <f t="shared" si="3193"/>
        <v>0.38233181818181927</v>
      </c>
      <c r="M2704" s="13">
        <f t="shared" si="3194"/>
        <v>0.27417563792357685</v>
      </c>
      <c r="N2704" s="13">
        <f t="shared" si="3195"/>
        <v>0.24995346656592912</v>
      </c>
      <c r="O2704" s="13">
        <f t="shared" si="3196"/>
        <v>0.10482607014848132</v>
      </c>
      <c r="P2704" s="13">
        <f t="shared" si="3197"/>
        <v>9.5565163333000261E-2</v>
      </c>
      <c r="Q2704" s="13">
        <f t="shared" si="3198"/>
        <v>0.1139356069734753</v>
      </c>
      <c r="R2704" s="13">
        <f t="shared" si="3199"/>
        <v>2.0039170996361891E-2</v>
      </c>
      <c r="S2704" s="13">
        <f t="shared" si="3200"/>
        <v>8.3274178844152495E-3</v>
      </c>
      <c r="T2704" s="13">
        <f t="shared" si="3201"/>
        <v>4.3561207769817978E-2</v>
      </c>
      <c r="U2704" s="13">
        <f t="shared" si="3202"/>
        <v>1.8268801325974256E-2</v>
      </c>
      <c r="V2704" s="13">
        <f t="shared" si="3203"/>
        <v>3.2250658993354778E-4</v>
      </c>
      <c r="W2704" s="13">
        <f t="shared" si="3204"/>
        <v>3.462330466216388E-2</v>
      </c>
      <c r="X2704" s="13">
        <f t="shared" si="3205"/>
        <v>1.3237591022948176E-2</v>
      </c>
      <c r="Y2704" s="13">
        <f t="shared" si="3206"/>
        <v>2.530576122075552E-3</v>
      </c>
      <c r="Z2704" s="13">
        <f t="shared" si="3207"/>
        <v>2.5538708939651404E-3</v>
      </c>
      <c r="AA2704" s="13">
        <f t="shared" si="3208"/>
        <v>2.3282480089873896E-3</v>
      </c>
      <c r="AB2704" s="13">
        <f t="shared" si="3209"/>
        <v>1.061278940169427E-3</v>
      </c>
      <c r="AC2704" s="13">
        <f t="shared" si="3210"/>
        <v>7.0256960046627201E-6</v>
      </c>
      <c r="AD2704" s="13">
        <f t="shared" si="3211"/>
        <v>7.891123268479832E-3</v>
      </c>
      <c r="AE2704" s="13">
        <f t="shared" si="3212"/>
        <v>3.0170275067347547E-3</v>
      </c>
      <c r="AF2704" s="13">
        <f t="shared" si="3213"/>
        <v>5.7675280607722974E-4</v>
      </c>
      <c r="AG2704" s="13">
        <f t="shared" si="3214"/>
        <v>7.3503649662991159E-5</v>
      </c>
      <c r="AH2704" s="13">
        <f t="shared" si="3215"/>
        <v>2.4410652557283009E-4</v>
      </c>
      <c r="AI2704" s="13">
        <f t="shared" si="3216"/>
        <v>2.2254082361358735E-4</v>
      </c>
      <c r="AJ2704" s="13">
        <f t="shared" si="3217"/>
        <v>1.0144017669826281E-4</v>
      </c>
      <c r="AK2704" s="13">
        <f t="shared" si="3218"/>
        <v>3.0826132726227936E-5</v>
      </c>
      <c r="AL2704" s="13">
        <f t="shared" si="3219"/>
        <v>9.7953529540177253E-8</v>
      </c>
      <c r="AM2704" s="13">
        <f t="shared" si="3220"/>
        <v>1.4387956792903578E-3</v>
      </c>
      <c r="AN2704" s="13">
        <f t="shared" si="3221"/>
        <v>5.5009736805522826E-4</v>
      </c>
      <c r="AO2704" s="13">
        <f t="shared" si="3222"/>
        <v>1.051598634527944E-4</v>
      </c>
      <c r="AP2704" s="13">
        <f t="shared" si="3223"/>
        <v>1.3401987264552912E-5</v>
      </c>
      <c r="AQ2704" s="13">
        <f t="shared" si="3224"/>
        <v>1.2810015395265253E-6</v>
      </c>
      <c r="AR2704" s="13">
        <f t="shared" si="3225"/>
        <v>1.8665938350461387E-5</v>
      </c>
      <c r="AS2704" s="13">
        <f t="shared" si="3226"/>
        <v>1.7016887542372487E-5</v>
      </c>
      <c r="AT2704" s="13">
        <f t="shared" si="3227"/>
        <v>7.7567614387463716E-6</v>
      </c>
      <c r="AU2704" s="13">
        <f t="shared" si="3228"/>
        <v>2.3571622745465626E-6</v>
      </c>
      <c r="AV2704" s="13">
        <f t="shared" si="3229"/>
        <v>5.3722942549108845E-7</v>
      </c>
      <c r="AW2704" s="13">
        <f t="shared" si="3230"/>
        <v>9.4839298394882511E-10</v>
      </c>
      <c r="AX2704" s="13">
        <f t="shared" si="3231"/>
        <v>2.1861410350090292E-4</v>
      </c>
      <c r="AY2704" s="13">
        <f t="shared" si="3232"/>
        <v>8.358312767168864E-5</v>
      </c>
      <c r="AZ2704" s="13">
        <f t="shared" si="3233"/>
        <v>1.5978244586019923E-5</v>
      </c>
      <c r="BA2704" s="13">
        <f t="shared" si="3234"/>
        <v>2.036330434642269E-6</v>
      </c>
      <c r="BB2704" s="13">
        <f t="shared" si="3235"/>
        <v>1.9463847937393827E-7</v>
      </c>
      <c r="BC2704" s="13">
        <f t="shared" si="3236"/>
        <v>1.4883296741436477E-8</v>
      </c>
      <c r="BD2704" s="13">
        <f t="shared" si="3237"/>
        <v>1.1894303579336077E-6</v>
      </c>
      <c r="BE2704" s="13">
        <f t="shared" si="3238"/>
        <v>1.084349592311803E-6</v>
      </c>
      <c r="BF2704" s="13">
        <f t="shared" si="3239"/>
        <v>4.9427611734642043E-7</v>
      </c>
      <c r="BG2704" s="13">
        <f t="shared" si="3240"/>
        <v>1.5020302302949654E-7</v>
      </c>
      <c r="BH2704" s="13">
        <f t="shared" si="3241"/>
        <v>3.4233317171463653E-8</v>
      </c>
      <c r="BI2704" s="13">
        <f t="shared" si="3242"/>
        <v>6.2417918410704145E-9</v>
      </c>
      <c r="BJ2704" s="14">
        <f t="shared" si="3243"/>
        <v>0.47182931757493674</v>
      </c>
      <c r="BK2704" s="14">
        <f t="shared" si="3244"/>
        <v>0.37848143250813182</v>
      </c>
      <c r="BL2704" s="14">
        <f t="shared" si="3245"/>
        <v>0.14717177579181642</v>
      </c>
      <c r="BM2704" s="14">
        <f t="shared" si="3246"/>
        <v>0.14145769864874649</v>
      </c>
      <c r="BN2704" s="14">
        <f t="shared" si="3247"/>
        <v>0.85849511594082473</v>
      </c>
    </row>
    <row r="2705" spans="1:66" x14ac:dyDescent="0.25">
      <c r="A2705" t="s">
        <v>136</v>
      </c>
      <c r="B2705" t="s">
        <v>377</v>
      </c>
      <c r="C2705" t="s">
        <v>480</v>
      </c>
      <c r="D2705" s="7" t="s">
        <v>557</v>
      </c>
      <c r="E2705" s="10">
        <f>VLOOKUP(A2705,home!$A$2:$E$405,3,FALSE)</f>
        <v>1.51136363636364</v>
      </c>
      <c r="F2705" s="10">
        <f>VLOOKUP(B2705,home!$B$2:$E$405,3,FALSE)</f>
        <v>0.56999999999999995</v>
      </c>
      <c r="G2705" s="10">
        <f>VLOOKUP(C2705,away!$B$2:$E$405,4,FALSE)</f>
        <v>0.95</v>
      </c>
      <c r="H2705" s="10">
        <f>VLOOKUP(A2705,away!$A$2:$E$405,3,FALSE)</f>
        <v>1.32386363636364</v>
      </c>
      <c r="I2705" s="10">
        <f>VLOOKUP(C2705,away!$B$2:$E$405,3,FALSE)</f>
        <v>1.1299999999999999</v>
      </c>
      <c r="J2705" s="10">
        <f>VLOOKUP(B2705,home!$B$2:$E$405,4,FALSE)</f>
        <v>1.08</v>
      </c>
      <c r="K2705" s="12">
        <f t="shared" si="3192"/>
        <v>0.81840340909091092</v>
      </c>
      <c r="L2705" s="12">
        <f t="shared" si="3193"/>
        <v>1.6156431818181862</v>
      </c>
      <c r="M2705" s="13">
        <f t="shared" si="3194"/>
        <v>8.7681303361781093E-2</v>
      </c>
      <c r="N2705" s="13">
        <f t="shared" si="3195"/>
        <v>7.1758677584815994E-2</v>
      </c>
      <c r="O2705" s="13">
        <f t="shared" si="3196"/>
        <v>0.14166169994939365</v>
      </c>
      <c r="P2705" s="13">
        <f t="shared" si="3197"/>
        <v>0.11593641817619747</v>
      </c>
      <c r="Q2705" s="13">
        <f t="shared" si="3198"/>
        <v>2.9363773183634471E-2</v>
      </c>
      <c r="R2705" s="13">
        <f t="shared" si="3199"/>
        <v>0.11443737982400579</v>
      </c>
      <c r="S2705" s="13">
        <f t="shared" si="3200"/>
        <v>3.8324171015302687E-2</v>
      </c>
      <c r="T2705" s="13">
        <f t="shared" si="3201"/>
        <v>4.7441379936594724E-2</v>
      </c>
      <c r="U2705" s="13">
        <f t="shared" si="3202"/>
        <v>9.3655941775397766E-2</v>
      </c>
      <c r="V2705" s="13">
        <f t="shared" si="3203"/>
        <v>5.6304504643916375E-3</v>
      </c>
      <c r="W2705" s="13">
        <f t="shared" si="3204"/>
        <v>8.0104706924195752E-3</v>
      </c>
      <c r="X2705" s="13">
        <f t="shared" si="3205"/>
        <v>1.294206235736209E-2</v>
      </c>
      <c r="Y2705" s="13">
        <f t="shared" si="3206"/>
        <v>1.0454877403168934E-2</v>
      </c>
      <c r="Z2705" s="13">
        <f t="shared" si="3207"/>
        <v>6.1629990819264339E-2</v>
      </c>
      <c r="AA2705" s="13">
        <f t="shared" si="3208"/>
        <v>5.0438194588727475E-2</v>
      </c>
      <c r="AB2705" s="13">
        <f t="shared" si="3209"/>
        <v>2.0639395199902648E-2</v>
      </c>
      <c r="AC2705" s="13">
        <f t="shared" si="3210"/>
        <v>4.653032021452364E-4</v>
      </c>
      <c r="AD2705" s="13">
        <f t="shared" si="3211"/>
        <v>1.6389491307747521E-3</v>
      </c>
      <c r="AE2705" s="13">
        <f t="shared" si="3212"/>
        <v>2.6479569884830709E-3</v>
      </c>
      <c r="AF2705" s="13">
        <f t="shared" si="3213"/>
        <v>2.1390768270952458E-3</v>
      </c>
      <c r="AG2705" s="13">
        <f t="shared" si="3214"/>
        <v>1.1519949636939046E-3</v>
      </c>
      <c r="AH2705" s="13">
        <f t="shared" si="3215"/>
        <v>2.4893018615665459E-2</v>
      </c>
      <c r="AI2705" s="13">
        <f t="shared" si="3216"/>
        <v>2.0372531297624119E-2</v>
      </c>
      <c r="AJ2705" s="13">
        <f t="shared" si="3217"/>
        <v>8.336474532893429E-3</v>
      </c>
      <c r="AK2705" s="13">
        <f t="shared" si="3218"/>
        <v>2.2741997258398472E-3</v>
      </c>
      <c r="AL2705" s="13">
        <f t="shared" si="3219"/>
        <v>2.4609847050311048E-5</v>
      </c>
      <c r="AM2705" s="13">
        <f t="shared" si="3220"/>
        <v>2.6826431119052858E-4</v>
      </c>
      <c r="AN2705" s="13">
        <f t="shared" si="3221"/>
        <v>4.3341940530012966E-4</v>
      </c>
      <c r="AO2705" s="13">
        <f t="shared" si="3222"/>
        <v>3.5012555352042379E-4</v>
      </c>
      <c r="AP2705" s="13">
        <f t="shared" si="3223"/>
        <v>1.885593211085304E-4</v>
      </c>
      <c r="AQ2705" s="13">
        <f t="shared" si="3224"/>
        <v>7.6161145379315782E-5</v>
      </c>
      <c r="AR2705" s="13">
        <f t="shared" si="3225"/>
        <v>8.0436471602546196E-3</v>
      </c>
      <c r="AS2705" s="13">
        <f t="shared" si="3226"/>
        <v>6.5829482574768054E-3</v>
      </c>
      <c r="AT2705" s="13">
        <f t="shared" si="3227"/>
        <v>2.6937536478940445E-3</v>
      </c>
      <c r="AU2705" s="13">
        <f t="shared" si="3228"/>
        <v>7.3485905622918779E-4</v>
      </c>
      <c r="AV2705" s="13">
        <f t="shared" si="3229"/>
        <v>1.5035278920482416E-4</v>
      </c>
      <c r="AW2705" s="13">
        <f t="shared" si="3230"/>
        <v>9.0389773008855619E-7</v>
      </c>
      <c r="AX2705" s="13">
        <f t="shared" si="3231"/>
        <v>3.6591404469292242E-5</v>
      </c>
      <c r="AY2705" s="13">
        <f t="shared" si="3232"/>
        <v>5.9118653143963521E-5</v>
      </c>
      <c r="AZ2705" s="13">
        <f t="shared" si="3233"/>
        <v>4.7757324435159473E-5</v>
      </c>
      <c r="BA2705" s="13">
        <f t="shared" si="3234"/>
        <v>2.5719598535181489E-5</v>
      </c>
      <c r="BB2705" s="13">
        <f t="shared" si="3235"/>
        <v>1.0388423503116745E-5</v>
      </c>
      <c r="BC2705" s="13">
        <f t="shared" si="3236"/>
        <v>3.3567971205300748E-6</v>
      </c>
      <c r="BD2705" s="13">
        <f t="shared" si="3237"/>
        <v>2.1659439485694327E-3</v>
      </c>
      <c r="BE2705" s="13">
        <f t="shared" si="3238"/>
        <v>1.7726159114090521E-3</v>
      </c>
      <c r="BF2705" s="13">
        <f t="shared" si="3239"/>
        <v>7.2535745245298018E-4</v>
      </c>
      <c r="BG2705" s="13">
        <f t="shared" si="3240"/>
        <v>1.9787833729900577E-4</v>
      </c>
      <c r="BH2705" s="13">
        <f t="shared" si="3241"/>
        <v>4.0486076457686866E-5</v>
      </c>
      <c r="BI2705" s="13">
        <f t="shared" si="3242"/>
        <v>6.6267885987372432E-6</v>
      </c>
      <c r="BJ2705" s="14">
        <f t="shared" si="3243"/>
        <v>0.18904868100574893</v>
      </c>
      <c r="BK2705" s="14">
        <f t="shared" si="3244"/>
        <v>0.24812137472001242</v>
      </c>
      <c r="BL2705" s="14">
        <f t="shared" si="3245"/>
        <v>0.49982330493529659</v>
      </c>
      <c r="BM2705" s="14">
        <f t="shared" si="3246"/>
        <v>0.43772588464507989</v>
      </c>
      <c r="BN2705" s="14">
        <f t="shared" si="3247"/>
        <v>0.56083925207982854</v>
      </c>
    </row>
    <row r="2706" spans="1:66" x14ac:dyDescent="0.25">
      <c r="A2706" t="s">
        <v>32</v>
      </c>
      <c r="B2706" t="s">
        <v>208</v>
      </c>
      <c r="C2706" t="s">
        <v>207</v>
      </c>
      <c r="D2706" s="7" t="s">
        <v>557</v>
      </c>
      <c r="E2706" s="10">
        <f>VLOOKUP(A2706,home!$A$2:$E$405,3,FALSE)</f>
        <v>1.21333333333333</v>
      </c>
      <c r="F2706" s="10">
        <f>VLOOKUP(B2706,home!$B$2:$E$405,3,FALSE)</f>
        <v>1.53</v>
      </c>
      <c r="G2706" s="10">
        <f>VLOOKUP(C2706,away!$B$2:$E$405,4,FALSE)</f>
        <v>1.55</v>
      </c>
      <c r="H2706" s="10">
        <f>VLOOKUP(A2706,away!$A$2:$E$405,3,FALSE)</f>
        <v>1.2533333333333301</v>
      </c>
      <c r="I2706" s="10">
        <f>VLOOKUP(C2706,away!$B$2:$E$405,3,FALSE)</f>
        <v>0.93</v>
      </c>
      <c r="J2706" s="10">
        <f>VLOOKUP(B2706,home!$B$2:$E$405,4,FALSE)</f>
        <v>0.68</v>
      </c>
      <c r="K2706" s="12">
        <f t="shared" si="3192"/>
        <v>2.8774199999999923</v>
      </c>
      <c r="L2706" s="12">
        <f t="shared" si="3193"/>
        <v>0.79260799999999809</v>
      </c>
      <c r="M2706" s="13">
        <f t="shared" si="3194"/>
        <v>2.5475756615509434E-2</v>
      </c>
      <c r="N2706" s="13">
        <f t="shared" si="3195"/>
        <v>7.3304451600598966E-2</v>
      </c>
      <c r="O2706" s="13">
        <f t="shared" si="3196"/>
        <v>2.0192288499505655E-2</v>
      </c>
      <c r="P2706" s="13">
        <f t="shared" si="3197"/>
        <v>5.8101694774247412E-2</v>
      </c>
      <c r="Q2706" s="13">
        <f t="shared" si="3198"/>
        <v>0.10546384756229747</v>
      </c>
      <c r="R2706" s="13">
        <f t="shared" si="3199"/>
        <v>8.002284701508067E-3</v>
      </c>
      <c r="S2706" s="13">
        <f t="shared" si="3200"/>
        <v>3.3127641571051948E-2</v>
      </c>
      <c r="T2706" s="13">
        <f t="shared" si="3201"/>
        <v>8.359148928865727E-2</v>
      </c>
      <c r="U2706" s="13">
        <f t="shared" si="3202"/>
        <v>2.3025934045813285E-2</v>
      </c>
      <c r="V2706" s="13">
        <f t="shared" si="3203"/>
        <v>8.3947877200420597E-3</v>
      </c>
      <c r="W2706" s="13">
        <f t="shared" si="3204"/>
        <v>0.10115459475090172</v>
      </c>
      <c r="X2706" s="13">
        <f t="shared" si="3205"/>
        <v>8.0175941036322515E-2</v>
      </c>
      <c r="Y2706" s="13">
        <f t="shared" si="3206"/>
        <v>3.1774046136458678E-2</v>
      </c>
      <c r="Z2706" s="13">
        <f t="shared" si="3207"/>
        <v>2.1142249575642974E-3</v>
      </c>
      <c r="AA2706" s="13">
        <f t="shared" si="3208"/>
        <v>6.0835131773946446E-3</v>
      </c>
      <c r="AB2706" s="13">
        <f t="shared" si="3209"/>
        <v>8.7524112434494272E-3</v>
      </c>
      <c r="AC2706" s="13">
        <f t="shared" si="3210"/>
        <v>1.1966067415725571E-3</v>
      </c>
      <c r="AD2706" s="13">
        <f t="shared" si="3211"/>
        <v>7.2766063507034726E-2</v>
      </c>
      <c r="AE2706" s="13">
        <f t="shared" si="3212"/>
        <v>5.767496406418364E-2</v>
      </c>
      <c r="AF2706" s="13">
        <f t="shared" si="3213"/>
        <v>2.2856818958492175E-2</v>
      </c>
      <c r="AG2706" s="13">
        <f t="shared" si="3214"/>
        <v>6.0388325203508415E-3</v>
      </c>
      <c r="AH2706" s="13">
        <f t="shared" si="3215"/>
        <v>4.1893790379127964E-4</v>
      </c>
      <c r="AI2706" s="13">
        <f t="shared" si="3216"/>
        <v>1.2054603031271007E-3</v>
      </c>
      <c r="AJ2706" s="13">
        <f t="shared" si="3217"/>
        <v>1.7343077927119866E-3</v>
      </c>
      <c r="AK2706" s="13">
        <f t="shared" si="3218"/>
        <v>1.6634439763017702E-3</v>
      </c>
      <c r="AL2706" s="13">
        <f t="shared" si="3219"/>
        <v>1.091624177651772E-4</v>
      </c>
      <c r="AM2706" s="13">
        <f t="shared" si="3220"/>
        <v>4.1875705291282247E-2</v>
      </c>
      <c r="AN2706" s="13">
        <f t="shared" si="3221"/>
        <v>3.3191019019512567E-2</v>
      </c>
      <c r="AO2706" s="13">
        <f t="shared" si="3222"/>
        <v>1.3153733601508873E-2</v>
      </c>
      <c r="AP2706" s="13">
        <f t="shared" si="3223"/>
        <v>3.4752514941415735E-3</v>
      </c>
      <c r="AQ2706" s="13">
        <f t="shared" si="3224"/>
        <v>6.8862803406713935E-4</v>
      </c>
      <c r="AR2706" s="13">
        <f t="shared" si="3225"/>
        <v>6.6410706809639554E-5</v>
      </c>
      <c r="AS2706" s="13">
        <f t="shared" si="3226"/>
        <v>1.9109149598819258E-4</v>
      </c>
      <c r="AT2706" s="13">
        <f t="shared" si="3227"/>
        <v>2.7492524619317183E-4</v>
      </c>
      <c r="AU2706" s="13">
        <f t="shared" si="3228"/>
        <v>2.636918006337181E-4</v>
      </c>
      <c r="AV2706" s="13">
        <f t="shared" si="3229"/>
        <v>1.8968801524486782E-4</v>
      </c>
      <c r="AW2706" s="13">
        <f t="shared" si="3230"/>
        <v>6.9156396341989163E-6</v>
      </c>
      <c r="AX2706" s="13">
        <f t="shared" si="3231"/>
        <v>2.0082331986540164E-2</v>
      </c>
      <c r="AY2706" s="13">
        <f t="shared" si="3232"/>
        <v>1.5917416991187591E-2</v>
      </c>
      <c r="AZ2706" s="13">
        <f t="shared" si="3233"/>
        <v>6.3081360232755896E-3</v>
      </c>
      <c r="BA2706" s="13">
        <f t="shared" si="3234"/>
        <v>1.666626359045469E-3</v>
      </c>
      <c r="BB2706" s="13">
        <f t="shared" si="3235"/>
        <v>3.3024534629757699E-4</v>
      </c>
      <c r="BC2706" s="13">
        <f t="shared" si="3236"/>
        <v>5.2351020687645858E-5</v>
      </c>
      <c r="BD2706" s="13">
        <f t="shared" si="3237"/>
        <v>8.7729429171624423E-6</v>
      </c>
      <c r="BE2706" s="13">
        <f t="shared" si="3238"/>
        <v>2.524344140870149E-5</v>
      </c>
      <c r="BF2706" s="13">
        <f t="shared" si="3239"/>
        <v>3.6317991589112827E-5</v>
      </c>
      <c r="BG2706" s="13">
        <f t="shared" si="3240"/>
        <v>3.483403845278158E-5</v>
      </c>
      <c r="BH2706" s="13">
        <f t="shared" si="3241"/>
        <v>2.5058039731200629E-5</v>
      </c>
      <c r="BI2706" s="13">
        <f t="shared" si="3242"/>
        <v>1.4420500936670223E-5</v>
      </c>
      <c r="BJ2706" s="14">
        <f t="shared" si="3243"/>
        <v>0.77154249459284441</v>
      </c>
      <c r="BK2706" s="14">
        <f t="shared" si="3244"/>
        <v>0.14232306683137622</v>
      </c>
      <c r="BL2706" s="14">
        <f t="shared" si="3245"/>
        <v>7.2209035863508436E-2</v>
      </c>
      <c r="BM2706" s="14">
        <f t="shared" si="3246"/>
        <v>0.6817379971400731</v>
      </c>
      <c r="BN2706" s="14">
        <f t="shared" si="3247"/>
        <v>0.29054032375366701</v>
      </c>
    </row>
    <row r="2707" spans="1:66" x14ac:dyDescent="0.25">
      <c r="A2707" t="s">
        <v>32</v>
      </c>
      <c r="B2707" t="s">
        <v>206</v>
      </c>
      <c r="C2707" t="s">
        <v>362</v>
      </c>
      <c r="D2707" s="7" t="s">
        <v>557</v>
      </c>
      <c r="E2707" s="10">
        <f>VLOOKUP(A2707,home!$A$2:$E$405,3,FALSE)</f>
        <v>1.21333333333333</v>
      </c>
      <c r="F2707" s="10">
        <f>VLOOKUP(B2707,home!$B$2:$E$405,3,FALSE)</f>
        <v>0.93</v>
      </c>
      <c r="G2707" s="10">
        <f>VLOOKUP(C2707,away!$B$2:$E$405,4,FALSE)</f>
        <v>1.03</v>
      </c>
      <c r="H2707" s="10">
        <f>VLOOKUP(A2707,away!$A$2:$E$405,3,FALSE)</f>
        <v>1.2533333333333301</v>
      </c>
      <c r="I2707" s="10">
        <f>VLOOKUP(C2707,away!$B$2:$E$405,3,FALSE)</f>
        <v>1.85</v>
      </c>
      <c r="J2707" s="10">
        <f>VLOOKUP(B2707,home!$B$2:$E$405,4,FALSE)</f>
        <v>1.3</v>
      </c>
      <c r="K2707" s="12">
        <f t="shared" si="3192"/>
        <v>1.162251999999997</v>
      </c>
      <c r="L2707" s="12">
        <f t="shared" si="3193"/>
        <v>3.0142666666666593</v>
      </c>
      <c r="M2707" s="13">
        <f t="shared" si="3194"/>
        <v>1.5351859585264123E-2</v>
      </c>
      <c r="N2707" s="13">
        <f t="shared" si="3195"/>
        <v>1.7842729506692349E-2</v>
      </c>
      <c r="O2707" s="13">
        <f t="shared" si="3196"/>
        <v>4.6274598619208698E-2</v>
      </c>
      <c r="P2707" s="13">
        <f t="shared" si="3197"/>
        <v>5.3782744794372409E-2</v>
      </c>
      <c r="Q2707" s="13">
        <f t="shared" si="3198"/>
        <v>1.0368874027306074E-2</v>
      </c>
      <c r="R2707" s="13">
        <f t="shared" si="3199"/>
        <v>6.9741990065629908E-2</v>
      </c>
      <c r="S2707" s="13">
        <f t="shared" si="3200"/>
        <v>4.7104776160034605E-2</v>
      </c>
      <c r="T2707" s="13">
        <f t="shared" si="3201"/>
        <v>3.1254551351374386E-2</v>
      </c>
      <c r="U2707" s="13">
        <f t="shared" si="3202"/>
        <v>8.1057767437758277E-2</v>
      </c>
      <c r="V2707" s="13">
        <f t="shared" si="3203"/>
        <v>1.8335991883810236E-2</v>
      </c>
      <c r="W2707" s="13">
        <f t="shared" si="3204"/>
        <v>4.017081525328166E-3</v>
      </c>
      <c r="X2707" s="13">
        <f t="shared" si="3205"/>
        <v>1.2108554939079154E-2</v>
      </c>
      <c r="Y2707" s="13">
        <f t="shared" si="3206"/>
        <v>1.8249206767184119E-2</v>
      </c>
      <c r="Z2707" s="13">
        <f t="shared" si="3207"/>
        <v>7.0073651973941831E-2</v>
      </c>
      <c r="AA2707" s="13">
        <f t="shared" si="3208"/>
        <v>8.1443242154017631E-2</v>
      </c>
      <c r="AB2707" s="13">
        <f t="shared" si="3209"/>
        <v>4.7328785539995533E-2</v>
      </c>
      <c r="AC2707" s="13">
        <f t="shared" si="3210"/>
        <v>4.014822954189705E-3</v>
      </c>
      <c r="AD2707" s="13">
        <f t="shared" si="3211"/>
        <v>1.1672152592439259E-3</v>
      </c>
      <c r="AE2707" s="13">
        <f t="shared" si="3212"/>
        <v>3.5182980487636502E-3</v>
      </c>
      <c r="AF2707" s="13">
        <f t="shared" si="3213"/>
        <v>5.3025442658933102E-3</v>
      </c>
      <c r="AG2707" s="13">
        <f t="shared" si="3214"/>
        <v>5.3277608097355442E-3</v>
      </c>
      <c r="AH2707" s="13">
        <f t="shared" si="3215"/>
        <v>5.2805168339163308E-2</v>
      </c>
      <c r="AI2707" s="13">
        <f t="shared" si="3216"/>
        <v>6.1372912512529069E-2</v>
      </c>
      <c r="AJ2707" s="13">
        <f t="shared" si="3217"/>
        <v>3.5665395156755882E-2</v>
      </c>
      <c r="AK2707" s="13">
        <f t="shared" si="3218"/>
        <v>1.38173922839099E-2</v>
      </c>
      <c r="AL2707" s="13">
        <f t="shared" si="3219"/>
        <v>5.6261118632699688E-4</v>
      </c>
      <c r="AM2707" s="13">
        <f t="shared" si="3220"/>
        <v>2.7131965389735359E-4</v>
      </c>
      <c r="AN2707" s="13">
        <f t="shared" si="3221"/>
        <v>8.1782978875432786E-4</v>
      </c>
      <c r="AO2707" s="13">
        <f t="shared" si="3222"/>
        <v>1.2325785356246031E-3</v>
      </c>
      <c r="AP2707" s="13">
        <f t="shared" si="3223"/>
        <v>1.238440131327348E-3</v>
      </c>
      <c r="AQ2707" s="13">
        <f t="shared" si="3224"/>
        <v>9.3324720163057628E-4</v>
      </c>
      <c r="AR2707" s="13">
        <f t="shared" si="3225"/>
        <v>3.1833771750492311E-2</v>
      </c>
      <c r="AS2707" s="13">
        <f t="shared" si="3226"/>
        <v>3.6998864884553097E-2</v>
      </c>
      <c r="AT2707" s="13">
        <f t="shared" si="3227"/>
        <v>2.1501002354900749E-2</v>
      </c>
      <c r="AU2707" s="13">
        <f t="shared" si="3228"/>
        <v>8.3298609963293416E-3</v>
      </c>
      <c r="AV2707" s="13">
        <f t="shared" si="3229"/>
        <v>2.4203494006764382E-3</v>
      </c>
      <c r="AW2707" s="13">
        <f t="shared" si="3230"/>
        <v>5.4750467931239034E-5</v>
      </c>
      <c r="AX2707" s="13">
        <f t="shared" si="3231"/>
        <v>5.2556968396917665E-5</v>
      </c>
      <c r="AY2707" s="13">
        <f t="shared" si="3232"/>
        <v>1.5842071793988201E-4</v>
      </c>
      <c r="AZ2707" s="13">
        <f t="shared" si="3233"/>
        <v>2.3876114469779361E-4</v>
      </c>
      <c r="BA2707" s="13">
        <f t="shared" si="3234"/>
        <v>2.3989658658591138E-4</v>
      </c>
      <c r="BB2707" s="13">
        <f t="shared" si="3235"/>
        <v>1.807780710982562E-4</v>
      </c>
      <c r="BC2707" s="13">
        <f t="shared" si="3236"/>
        <v>1.0898266275515378E-4</v>
      </c>
      <c r="BD2707" s="13">
        <f t="shared" si="3237"/>
        <v>1.5992579510297294E-2</v>
      </c>
      <c r="BE2707" s="13">
        <f t="shared" si="3238"/>
        <v>1.8587407521002002E-2</v>
      </c>
      <c r="BF2707" s="13">
        <f t="shared" si="3239"/>
        <v>1.0801625783049783E-2</v>
      </c>
      <c r="BG2707" s="13">
        <f t="shared" si="3240"/>
        <v>4.1847370565337117E-3</v>
      </c>
      <c r="BH2707" s="13">
        <f t="shared" si="3241"/>
        <v>1.2159297533576028E-3</v>
      </c>
      <c r="BI2707" s="13">
        <f t="shared" si="3242"/>
        <v>2.8264335753987538E-4</v>
      </c>
      <c r="BJ2707" s="14">
        <f t="shared" si="3243"/>
        <v>0.11462962796330881</v>
      </c>
      <c r="BK2707" s="14">
        <f t="shared" si="3244"/>
        <v>0.13931122728193798</v>
      </c>
      <c r="BL2707" s="14">
        <f t="shared" si="3245"/>
        <v>0.64165602447770032</v>
      </c>
      <c r="BM2707" s="14">
        <f t="shared" si="3246"/>
        <v>0.75220406484840685</v>
      </c>
      <c r="BN2707" s="14">
        <f t="shared" si="3247"/>
        <v>0.21336279659847357</v>
      </c>
    </row>
    <row r="2708" spans="1:66" x14ac:dyDescent="0.25">
      <c r="A2708" t="s">
        <v>32</v>
      </c>
      <c r="B2708" t="s">
        <v>195</v>
      </c>
      <c r="C2708" t="s">
        <v>209</v>
      </c>
      <c r="D2708" s="7" t="s">
        <v>557</v>
      </c>
      <c r="E2708" s="10">
        <f>VLOOKUP(A2708,home!$A$2:$E$405,3,FALSE)</f>
        <v>1.21333333333333</v>
      </c>
      <c r="F2708" s="10">
        <f>VLOOKUP(B2708,home!$B$2:$E$405,3,FALSE)</f>
        <v>0.52</v>
      </c>
      <c r="G2708" s="10">
        <f>VLOOKUP(C2708,away!$B$2:$E$405,4,FALSE)</f>
        <v>0.47</v>
      </c>
      <c r="H2708" s="10">
        <f>VLOOKUP(A2708,away!$A$2:$E$405,3,FALSE)</f>
        <v>1.2533333333333301</v>
      </c>
      <c r="I2708" s="10">
        <f>VLOOKUP(C2708,away!$B$2:$E$405,3,FALSE)</f>
        <v>1.3</v>
      </c>
      <c r="J2708" s="10">
        <f>VLOOKUP(B2708,home!$B$2:$E$405,4,FALSE)</f>
        <v>1.6</v>
      </c>
      <c r="K2708" s="12">
        <f t="shared" si="3192"/>
        <v>0.2965386666666659</v>
      </c>
      <c r="L2708" s="12">
        <f t="shared" si="3193"/>
        <v>2.6069333333333269</v>
      </c>
      <c r="M2708" s="13">
        <f t="shared" si="3194"/>
        <v>5.4832510699395515E-2</v>
      </c>
      <c r="N2708" s="13">
        <f t="shared" si="3195"/>
        <v>1.6259959612784439E-2</v>
      </c>
      <c r="O2708" s="13">
        <f t="shared" si="3196"/>
        <v>0.14294469989261047</v>
      </c>
      <c r="P2708" s="13">
        <f t="shared" si="3197"/>
        <v>4.2388630713221409E-2</v>
      </c>
      <c r="Q2708" s="13">
        <f t="shared" si="3198"/>
        <v>2.4108533718144669E-3</v>
      </c>
      <c r="R2708" s="13">
        <f t="shared" si="3199"/>
        <v>0.18632365148668759</v>
      </c>
      <c r="S2708" s="13">
        <f t="shared" si="3200"/>
        <v>8.192201993048924E-3</v>
      </c>
      <c r="T2708" s="13">
        <f t="shared" si="3201"/>
        <v>6.2849340167621792E-3</v>
      </c>
      <c r="U2708" s="13">
        <f t="shared" si="3202"/>
        <v>5.5252167180326883E-2</v>
      </c>
      <c r="V2708" s="13">
        <f t="shared" si="3203"/>
        <v>7.0367058719599169E-4</v>
      </c>
      <c r="W2708" s="13">
        <f t="shared" si="3204"/>
        <v>2.3830374813556596E-4</v>
      </c>
      <c r="X2708" s="13">
        <f t="shared" si="3205"/>
        <v>6.2124198447287662E-4</v>
      </c>
      <c r="Y2708" s="13">
        <f t="shared" si="3206"/>
        <v>8.0976821869424369E-4</v>
      </c>
      <c r="Z2708" s="13">
        <f t="shared" si="3207"/>
        <v>0.1619111126163425</v>
      </c>
      <c r="AA2708" s="13">
        <f t="shared" si="3208"/>
        <v>4.8012905453766595E-2</v>
      </c>
      <c r="AB2708" s="13">
        <f t="shared" si="3209"/>
        <v>7.1188414830263176E-3</v>
      </c>
      <c r="AC2708" s="13">
        <f t="shared" si="3210"/>
        <v>3.3998571609196095E-5</v>
      </c>
      <c r="AD2708" s="13">
        <f t="shared" si="3211"/>
        <v>1.7666568933447422E-5</v>
      </c>
      <c r="AE2708" s="13">
        <f t="shared" si="3212"/>
        <v>4.605556743823509E-5</v>
      </c>
      <c r="AF2708" s="13">
        <f t="shared" si="3213"/>
        <v>6.0031896970158029E-5</v>
      </c>
      <c r="AG2708" s="13">
        <f t="shared" si="3214"/>
        <v>5.2166384424912301E-5</v>
      </c>
      <c r="AH2708" s="13">
        <f t="shared" si="3215"/>
        <v>0.10552286912915736</v>
      </c>
      <c r="AI2708" s="13">
        <f t="shared" si="3216"/>
        <v>3.1291610914401406E-2</v>
      </c>
      <c r="AJ2708" s="13">
        <f t="shared" si="3217"/>
        <v>4.6395862892043404E-3</v>
      </c>
      <c r="AK2708" s="13">
        <f t="shared" si="3218"/>
        <v>4.5860557736186649E-4</v>
      </c>
      <c r="AL2708" s="13">
        <f t="shared" si="3219"/>
        <v>1.0513127181937458E-6</v>
      </c>
      <c r="AM2708" s="13">
        <f t="shared" si="3220"/>
        <v>1.0477641592198489E-6</v>
      </c>
      <c r="AN2708" s="13">
        <f t="shared" si="3221"/>
        <v>2.7314513121421914E-6</v>
      </c>
      <c r="AO2708" s="13">
        <f t="shared" si="3222"/>
        <v>3.5603557370002673E-6</v>
      </c>
      <c r="AP2708" s="13">
        <f t="shared" si="3223"/>
        <v>3.0938700164368465E-6</v>
      </c>
      <c r="AQ2708" s="13">
        <f t="shared" si="3224"/>
        <v>2.0163782187124359E-6</v>
      </c>
      <c r="AR2708" s="13">
        <f t="shared" si="3225"/>
        <v>5.5018216992354152E-2</v>
      </c>
      <c r="AS2708" s="13">
        <f t="shared" si="3226"/>
        <v>1.6315028709290004E-2</v>
      </c>
      <c r="AT2708" s="13">
        <f t="shared" si="3227"/>
        <v>2.4190184300406157E-3</v>
      </c>
      <c r="AU2708" s="13">
        <f t="shared" si="3228"/>
        <v>2.3911083329544524E-4</v>
      </c>
      <c r="AV2708" s="13">
        <f t="shared" si="3229"/>
        <v>1.7726401922746688E-5</v>
      </c>
      <c r="AW2708" s="13">
        <f t="shared" si="3230"/>
        <v>2.2575671301980425E-8</v>
      </c>
      <c r="AX2708" s="13">
        <f t="shared" si="3231"/>
        <v>5.1783764459362326E-8</v>
      </c>
      <c r="AY2708" s="13">
        <f t="shared" si="3232"/>
        <v>1.3499682169459329E-7</v>
      </c>
      <c r="AZ2708" s="13">
        <f t="shared" si="3233"/>
        <v>1.759638571848455E-7</v>
      </c>
      <c r="BA2708" s="13">
        <f t="shared" si="3234"/>
        <v>1.5290868158569291E-7</v>
      </c>
      <c r="BB2708" s="13">
        <f t="shared" si="3235"/>
        <v>9.9655684745448677E-8</v>
      </c>
      <c r="BC2708" s="13">
        <f t="shared" si="3236"/>
        <v>5.1959145283813568E-8</v>
      </c>
      <c r="BD2708" s="13">
        <f t="shared" si="3237"/>
        <v>2.3904803969655653E-2</v>
      </c>
      <c r="BE2708" s="13">
        <f t="shared" si="3238"/>
        <v>7.0886986960897102E-3</v>
      </c>
      <c r="BF2708" s="13">
        <f t="shared" si="3239"/>
        <v>1.0510366298700877E-3</v>
      </c>
      <c r="BG2708" s="13">
        <f t="shared" si="3240"/>
        <v>1.0389100027983396E-4</v>
      </c>
      <c r="BH2708" s="13">
        <f t="shared" si="3241"/>
        <v>7.7019246754120431E-6</v>
      </c>
      <c r="BI2708" s="13">
        <f t="shared" si="3242"/>
        <v>4.5678369480275652E-7</v>
      </c>
      <c r="BJ2708" s="14">
        <f t="shared" si="3243"/>
        <v>2.6814098457828985E-2</v>
      </c>
      <c r="BK2708" s="14">
        <f t="shared" si="3244"/>
        <v>0.10615219887401094</v>
      </c>
      <c r="BL2708" s="14">
        <f t="shared" si="3245"/>
        <v>0.68773062777771121</v>
      </c>
      <c r="BM2708" s="14">
        <f t="shared" si="3246"/>
        <v>0.5374476195282295</v>
      </c>
      <c r="BN2708" s="14">
        <f t="shared" si="3247"/>
        <v>0.44516030577651389</v>
      </c>
    </row>
    <row r="2709" spans="1:66" x14ac:dyDescent="0.25">
      <c r="A2709" t="s">
        <v>32</v>
      </c>
      <c r="B2709" t="s">
        <v>210</v>
      </c>
      <c r="C2709" t="s">
        <v>34</v>
      </c>
      <c r="D2709" s="7" t="s">
        <v>557</v>
      </c>
      <c r="E2709" s="10">
        <f>VLOOKUP(A2709,home!$A$2:$E$405,3,FALSE)</f>
        <v>1.21333333333333</v>
      </c>
      <c r="F2709" s="10">
        <f>VLOOKUP(B2709,home!$B$2:$E$405,3,FALSE)</f>
        <v>1.18</v>
      </c>
      <c r="G2709" s="10">
        <f>VLOOKUP(C2709,away!$B$2:$E$405,4,FALSE)</f>
        <v>1.41</v>
      </c>
      <c r="H2709" s="10">
        <f>VLOOKUP(A2709,away!$A$2:$E$405,3,FALSE)</f>
        <v>1.2533333333333301</v>
      </c>
      <c r="I2709" s="10">
        <f>VLOOKUP(C2709,away!$B$2:$E$405,3,FALSE)</f>
        <v>0.94</v>
      </c>
      <c r="J2709" s="10">
        <f>VLOOKUP(B2709,home!$B$2:$E$405,4,FALSE)</f>
        <v>0.56999999999999995</v>
      </c>
      <c r="K2709" s="12">
        <f t="shared" si="3192"/>
        <v>2.0187439999999941</v>
      </c>
      <c r="L2709" s="12">
        <f t="shared" si="3193"/>
        <v>0.67153599999999813</v>
      </c>
      <c r="M2709" s="13">
        <f t="shared" si="3194"/>
        <v>6.7861935369422352E-2</v>
      </c>
      <c r="N2709" s="13">
        <f t="shared" si="3195"/>
        <v>0.13699587485540876</v>
      </c>
      <c r="O2709" s="13">
        <f t="shared" si="3196"/>
        <v>4.557173263024028E-2</v>
      </c>
      <c r="P2709" s="13">
        <f t="shared" si="3197"/>
        <v>9.1997661816901513E-2</v>
      </c>
      <c r="Q2709" s="13">
        <f t="shared" si="3198"/>
        <v>0.13827980019455327</v>
      </c>
      <c r="R2709" s="13">
        <f t="shared" si="3199"/>
        <v>1.5301529521790475E-2</v>
      </c>
      <c r="S2709" s="13">
        <f t="shared" si="3200"/>
        <v>3.1179370783133264E-2</v>
      </c>
      <c r="T2709" s="13">
        <f t="shared" si="3201"/>
        <v>9.2859863903449261E-2</v>
      </c>
      <c r="U2709" s="13">
        <f t="shared" si="3202"/>
        <v>3.0889870912937299E-2</v>
      </c>
      <c r="V2709" s="13">
        <f t="shared" si="3203"/>
        <v>4.6965114510406844E-3</v>
      </c>
      <c r="W2709" s="13">
        <f t="shared" si="3204"/>
        <v>9.3050505654650825E-2</v>
      </c>
      <c r="X2709" s="13">
        <f t="shared" si="3205"/>
        <v>6.2486764365301421E-2</v>
      </c>
      <c r="Y2709" s="13">
        <f t="shared" si="3206"/>
        <v>2.0981055897408469E-2</v>
      </c>
      <c r="Z2709" s="13">
        <f t="shared" si="3207"/>
        <v>3.4251759763150201E-3</v>
      </c>
      <c r="AA2709" s="13">
        <f t="shared" si="3208"/>
        <v>6.9145534511300686E-3</v>
      </c>
      <c r="AB2709" s="13">
        <f t="shared" si="3209"/>
        <v>6.9793566460740405E-3</v>
      </c>
      <c r="AC2709" s="13">
        <f t="shared" si="3210"/>
        <v>3.9792933055915534E-4</v>
      </c>
      <c r="AD2709" s="13">
        <f t="shared" si="3211"/>
        <v>4.6961287496822983E-2</v>
      </c>
      <c r="AE2709" s="13">
        <f t="shared" si="3212"/>
        <v>3.1536195160466428E-2</v>
      </c>
      <c r="AF2709" s="13">
        <f t="shared" si="3213"/>
        <v>1.0588845176639461E-2</v>
      </c>
      <c r="AG2709" s="13">
        <f t="shared" si="3214"/>
        <v>2.3702635781799124E-3</v>
      </c>
      <c r="AH2709" s="13">
        <f t="shared" si="3215"/>
        <v>5.7503224360766925E-4</v>
      </c>
      <c r="AI2709" s="13">
        <f t="shared" si="3216"/>
        <v>1.1608428915895173E-3</v>
      </c>
      <c r="AJ2709" s="13">
        <f t="shared" si="3217"/>
        <v>1.171722311169491E-3</v>
      </c>
      <c r="AK2709" s="13">
        <f t="shared" si="3218"/>
        <v>7.8846912844651208E-4</v>
      </c>
      <c r="AL2709" s="13">
        <f t="shared" si="3219"/>
        <v>2.1578263443575463E-5</v>
      </c>
      <c r="AM2709" s="13">
        <f t="shared" si="3220"/>
        <v>1.8960563473297217E-2</v>
      </c>
      <c r="AN2709" s="13">
        <f t="shared" si="3221"/>
        <v>1.2732700952604084E-2</v>
      </c>
      <c r="AO2709" s="13">
        <f t="shared" si="3222"/>
        <v>4.2752335334539562E-3</v>
      </c>
      <c r="AP2709" s="13">
        <f t="shared" si="3223"/>
        <v>9.5699107537384261E-4</v>
      </c>
      <c r="AQ2709" s="13">
        <f t="shared" si="3224"/>
        <v>1.6066348969806174E-4</v>
      </c>
      <c r="AR2709" s="13">
        <f t="shared" si="3225"/>
        <v>7.7230970548663753E-5</v>
      </c>
      <c r="AS2709" s="13">
        <f t="shared" si="3226"/>
        <v>1.5590955840929119E-4</v>
      </c>
      <c r="AT2709" s="13">
        <f t="shared" si="3227"/>
        <v>1.5737074279070266E-4</v>
      </c>
      <c r="AU2709" s="13">
        <f t="shared" si="3228"/>
        <v>1.0589708092809113E-4</v>
      </c>
      <c r="AV2709" s="13">
        <f t="shared" si="3229"/>
        <v>5.3444774185274446E-5</v>
      </c>
      <c r="AW2709" s="13">
        <f t="shared" si="3230"/>
        <v>8.1257702457506596E-7</v>
      </c>
      <c r="AX2709" s="13">
        <f t="shared" si="3231"/>
        <v>6.3794206247229663E-3</v>
      </c>
      <c r="AY2709" s="13">
        <f t="shared" si="3232"/>
        <v>4.284010608643949E-3</v>
      </c>
      <c r="AZ2709" s="13">
        <f t="shared" si="3233"/>
        <v>1.4384336740431575E-3</v>
      </c>
      <c r="BA2709" s="13">
        <f t="shared" si="3234"/>
        <v>3.2198666524408108E-4</v>
      </c>
      <c r="BB2709" s="13">
        <f t="shared" si="3235"/>
        <v>5.4056409307837155E-5</v>
      </c>
      <c r="BC2709" s="13">
        <f t="shared" si="3236"/>
        <v>7.2601649761895274E-6</v>
      </c>
      <c r="BD2709" s="13">
        <f t="shared" si="3237"/>
        <v>8.6438961730612175E-6</v>
      </c>
      <c r="BE2709" s="13">
        <f t="shared" si="3238"/>
        <v>1.7449813535990244E-5</v>
      </c>
      <c r="BF2709" s="13">
        <f t="shared" si="3239"/>
        <v>1.7613353188449497E-5</v>
      </c>
      <c r="BG2709" s="13">
        <f t="shared" si="3240"/>
        <v>1.1852283689687731E-5</v>
      </c>
      <c r="BH2709" s="13">
        <f t="shared" si="3241"/>
        <v>5.9816816462137254E-6</v>
      </c>
      <c r="BI2709" s="13">
        <f t="shared" si="3242"/>
        <v>2.4150967866408079E-6</v>
      </c>
      <c r="BJ2709" s="14">
        <f t="shared" si="3243"/>
        <v>0.68568177695424615</v>
      </c>
      <c r="BK2709" s="14">
        <f t="shared" si="3244"/>
        <v>0.20043899762314449</v>
      </c>
      <c r="BL2709" s="14">
        <f t="shared" si="3245"/>
        <v>0.10996691898886743</v>
      </c>
      <c r="BM2709" s="14">
        <f t="shared" si="3246"/>
        <v>0.49922113712263694</v>
      </c>
      <c r="BN2709" s="14">
        <f t="shared" si="3247"/>
        <v>0.49600853438831666</v>
      </c>
    </row>
    <row r="2710" spans="1:66" x14ac:dyDescent="0.25">
      <c r="A2710" t="s">
        <v>32</v>
      </c>
      <c r="B2710" t="s">
        <v>33</v>
      </c>
      <c r="C2710" t="s">
        <v>198</v>
      </c>
      <c r="D2710" s="7" t="s">
        <v>557</v>
      </c>
      <c r="E2710" s="10">
        <f>VLOOKUP(A2710,home!$A$2:$E$405,3,FALSE)</f>
        <v>1.21333333333333</v>
      </c>
      <c r="F2710" s="10">
        <f>VLOOKUP(B2710,home!$B$2:$E$405,3,FALSE)</f>
        <v>0.82</v>
      </c>
      <c r="G2710" s="10">
        <f>VLOOKUP(C2710,away!$B$2:$E$405,4,FALSE)</f>
        <v>0.24</v>
      </c>
      <c r="H2710" s="10">
        <f>VLOOKUP(A2710,away!$A$2:$E$405,3,FALSE)</f>
        <v>1.2533333333333301</v>
      </c>
      <c r="I2710" s="10">
        <f>VLOOKUP(C2710,away!$B$2:$E$405,3,FALSE)</f>
        <v>1.18</v>
      </c>
      <c r="J2710" s="10">
        <f>VLOOKUP(B2710,home!$B$2:$E$405,4,FALSE)</f>
        <v>1.25</v>
      </c>
      <c r="K2710" s="12">
        <f t="shared" si="3192"/>
        <v>0.23878399999999933</v>
      </c>
      <c r="L2710" s="12">
        <f t="shared" si="3193"/>
        <v>1.8486666666666618</v>
      </c>
      <c r="M2710" s="13">
        <f t="shared" si="3194"/>
        <v>0.12400285782502604</v>
      </c>
      <c r="N2710" s="13">
        <f t="shared" si="3195"/>
        <v>2.9609898402890935E-2</v>
      </c>
      <c r="O2710" s="13">
        <f t="shared" si="3196"/>
        <v>0.22923994983253085</v>
      </c>
      <c r="P2710" s="13">
        <f t="shared" si="3197"/>
        <v>5.4738832180810902E-2</v>
      </c>
      <c r="Q2710" s="13">
        <f t="shared" si="3198"/>
        <v>3.5351849901179445E-3</v>
      </c>
      <c r="R2710" s="13">
        <f t="shared" si="3199"/>
        <v>0.21189412696186885</v>
      </c>
      <c r="S2710" s="13">
        <f t="shared" si="3200"/>
        <v>6.040868333750336E-3</v>
      </c>
      <c r="T2710" s="13">
        <f t="shared" si="3201"/>
        <v>6.5353786517313561E-3</v>
      </c>
      <c r="U2710" s="13">
        <f t="shared" si="3202"/>
        <v>5.0596927212462756E-2</v>
      </c>
      <c r="V2710" s="13">
        <f t="shared" si="3203"/>
        <v>2.9629252435288016E-4</v>
      </c>
      <c r="W2710" s="13">
        <f t="shared" si="3204"/>
        <v>2.8138187089344041E-4</v>
      </c>
      <c r="X2710" s="13">
        <f t="shared" si="3205"/>
        <v>5.2018128532500547E-4</v>
      </c>
      <c r="Y2710" s="13">
        <f t="shared" si="3206"/>
        <v>4.8082090140207887E-4</v>
      </c>
      <c r="Z2710" s="13">
        <f t="shared" si="3207"/>
        <v>0.13057386979228011</v>
      </c>
      <c r="AA2710" s="13">
        <f t="shared" si="3208"/>
        <v>3.1178950924479733E-2</v>
      </c>
      <c r="AB2710" s="13">
        <f t="shared" si="3209"/>
        <v>3.7225173087754738E-3</v>
      </c>
      <c r="AC2710" s="13">
        <f t="shared" si="3210"/>
        <v>8.1745629956904489E-6</v>
      </c>
      <c r="AD2710" s="13">
        <f t="shared" si="3211"/>
        <v>1.6797372164854769E-5</v>
      </c>
      <c r="AE2710" s="13">
        <f t="shared" si="3212"/>
        <v>3.1052742008761434E-5</v>
      </c>
      <c r="AF2710" s="13">
        <f t="shared" si="3213"/>
        <v>2.8703084530098419E-5</v>
      </c>
      <c r="AG2710" s="13">
        <f t="shared" si="3214"/>
        <v>1.7687478533769483E-5</v>
      </c>
      <c r="AH2710" s="13">
        <f t="shared" si="3215"/>
        <v>6.0346890155665349E-2</v>
      </c>
      <c r="AI2710" s="13">
        <f t="shared" si="3216"/>
        <v>1.4409871818930357E-2</v>
      </c>
      <c r="AJ2710" s="13">
        <f t="shared" si="3217"/>
        <v>1.7204234162057283E-3</v>
      </c>
      <c r="AK2710" s="13">
        <f t="shared" si="3218"/>
        <v>1.3693652833842254E-4</v>
      </c>
      <c r="AL2710" s="13">
        <f t="shared" si="3219"/>
        <v>1.4434055466817128E-7</v>
      </c>
      <c r="AM2710" s="13">
        <f t="shared" si="3220"/>
        <v>8.0218874300253438E-7</v>
      </c>
      <c r="AN2710" s="13">
        <f t="shared" si="3221"/>
        <v>1.4829795895640147E-6</v>
      </c>
      <c r="AO2710" s="13">
        <f t="shared" si="3222"/>
        <v>1.3707674672870009E-6</v>
      </c>
      <c r="AP2710" s="13">
        <f t="shared" si="3223"/>
        <v>8.446973748415205E-7</v>
      </c>
      <c r="AQ2710" s="13">
        <f t="shared" si="3224"/>
        <v>3.9039097007258867E-7</v>
      </c>
      <c r="AR2710" s="13">
        <f t="shared" si="3225"/>
        <v>2.2312256853554591E-2</v>
      </c>
      <c r="AS2710" s="13">
        <f t="shared" si="3226"/>
        <v>5.3278099405191653E-3</v>
      </c>
      <c r="AT2710" s="13">
        <f t="shared" si="3227"/>
        <v>6.3609788441846237E-4</v>
      </c>
      <c r="AU2710" s="13">
        <f t="shared" si="3228"/>
        <v>5.0629999077659245E-5</v>
      </c>
      <c r="AV2710" s="13">
        <f t="shared" si="3229"/>
        <v>3.0224084249399378E-6</v>
      </c>
      <c r="AW2710" s="13">
        <f t="shared" si="3230"/>
        <v>1.7699039668762492E-9</v>
      </c>
      <c r="AX2710" s="13">
        <f t="shared" si="3231"/>
        <v>3.1924972801519426E-8</v>
      </c>
      <c r="AY2710" s="13">
        <f t="shared" si="3232"/>
        <v>5.901863305240876E-8</v>
      </c>
      <c r="AZ2710" s="13">
        <f t="shared" si="3233"/>
        <v>5.4552889818109697E-8</v>
      </c>
      <c r="BA2710" s="13">
        <f t="shared" si="3234"/>
        <v>3.3616702992359495E-8</v>
      </c>
      <c r="BB2710" s="13">
        <f t="shared" si="3235"/>
        <v>1.5536519566302119E-8</v>
      </c>
      <c r="BC2710" s="13">
        <f t="shared" si="3236"/>
        <v>5.7443691676474164E-9</v>
      </c>
      <c r="BD2710" s="13">
        <f t="shared" si="3237"/>
        <v>6.8746542505451905E-3</v>
      </c>
      <c r="BE2710" s="13">
        <f t="shared" si="3238"/>
        <v>1.6415574405621782E-3</v>
      </c>
      <c r="BF2710" s="13">
        <f t="shared" si="3239"/>
        <v>1.9598882594359902E-4</v>
      </c>
      <c r="BG2710" s="13">
        <f t="shared" si="3240"/>
        <v>1.559966527137208E-5</v>
      </c>
      <c r="BH2710" s="13">
        <f t="shared" si="3241"/>
        <v>9.312376180398249E-7</v>
      </c>
      <c r="BI2710" s="13">
        <f t="shared" si="3242"/>
        <v>4.4472928677204205E-8</v>
      </c>
      <c r="BJ2710" s="14">
        <f t="shared" si="3243"/>
        <v>4.1062178197830403E-2</v>
      </c>
      <c r="BK2710" s="14">
        <f t="shared" si="3244"/>
        <v>0.18508722878612358</v>
      </c>
      <c r="BL2710" s="14">
        <f t="shared" si="3245"/>
        <v>0.64030518713812146</v>
      </c>
      <c r="BM2710" s="14">
        <f t="shared" si="3246"/>
        <v>0.34400755647238068</v>
      </c>
      <c r="BN2710" s="14">
        <f t="shared" si="3247"/>
        <v>0.65302085019324552</v>
      </c>
    </row>
    <row r="2711" spans="1:66" x14ac:dyDescent="0.25">
      <c r="A2711" t="s">
        <v>298</v>
      </c>
      <c r="B2711" t="s">
        <v>203</v>
      </c>
      <c r="C2711" t="s">
        <v>358</v>
      </c>
      <c r="D2711" s="7" t="s">
        <v>557</v>
      </c>
      <c r="E2711" s="10">
        <f>VLOOKUP(A2711,home!$A$2:$E$405,3,FALSE)</f>
        <v>1.61333333333333</v>
      </c>
      <c r="F2711" s="10">
        <f>VLOOKUP(B2711,home!$B$2:$E$405,3,FALSE)</f>
        <v>1.08</v>
      </c>
      <c r="G2711" s="10">
        <f>VLOOKUP(C2711,away!$B$2:$E$405,4,FALSE)</f>
        <v>0.31</v>
      </c>
      <c r="H2711" s="10">
        <f>VLOOKUP(A2711,away!$A$2:$E$405,3,FALSE)</f>
        <v>1.4</v>
      </c>
      <c r="I2711" s="10">
        <f>VLOOKUP(C2711,away!$B$2:$E$405,3,FALSE)</f>
        <v>1.1599999999999999</v>
      </c>
      <c r="J2711" s="10">
        <f>VLOOKUP(B2711,home!$B$2:$E$405,4,FALSE)</f>
        <v>1.25</v>
      </c>
      <c r="K2711" s="12">
        <f t="shared" si="3192"/>
        <v>0.54014399999999885</v>
      </c>
      <c r="L2711" s="12">
        <f t="shared" si="3193"/>
        <v>2.0299999999999998</v>
      </c>
      <c r="M2711" s="13">
        <f t="shared" si="3194"/>
        <v>7.6524525098853019E-2</v>
      </c>
      <c r="N2711" s="13">
        <f t="shared" si="3195"/>
        <v>4.1334263084994764E-2</v>
      </c>
      <c r="O2711" s="13">
        <f t="shared" si="3196"/>
        <v>0.15534478595067158</v>
      </c>
      <c r="P2711" s="13">
        <f t="shared" si="3197"/>
        <v>8.3908554062539345E-2</v>
      </c>
      <c r="Q2711" s="13">
        <f t="shared" si="3198"/>
        <v>1.1163227099890684E-2</v>
      </c>
      <c r="R2711" s="13">
        <f t="shared" si="3199"/>
        <v>0.15767495773993168</v>
      </c>
      <c r="S2711" s="13">
        <f t="shared" si="3200"/>
        <v>2.3001271277969755E-2</v>
      </c>
      <c r="T2711" s="13">
        <f t="shared" si="3201"/>
        <v>2.266135101277808E-2</v>
      </c>
      <c r="U2711" s="13">
        <f t="shared" si="3202"/>
        <v>8.5167182373477451E-2</v>
      </c>
      <c r="V2711" s="13">
        <f t="shared" si="3203"/>
        <v>2.8023019229478185E-3</v>
      </c>
      <c r="W2711" s="13">
        <f t="shared" si="3204"/>
        <v>2.009916712881114E-3</v>
      </c>
      <c r="X2711" s="13">
        <f t="shared" si="3205"/>
        <v>4.0801309271486603E-3</v>
      </c>
      <c r="Y2711" s="13">
        <f t="shared" si="3206"/>
        <v>4.1413328910558907E-3</v>
      </c>
      <c r="Z2711" s="13">
        <f t="shared" si="3207"/>
        <v>0.10669338807068707</v>
      </c>
      <c r="AA2711" s="13">
        <f t="shared" si="3208"/>
        <v>5.7629793406053058E-2</v>
      </c>
      <c r="AB2711" s="13">
        <f t="shared" si="3209"/>
        <v>1.556419356475953E-2</v>
      </c>
      <c r="AC2711" s="13">
        <f t="shared" si="3210"/>
        <v>1.9204390855209421E-4</v>
      </c>
      <c r="AD2711" s="13">
        <f t="shared" si="3211"/>
        <v>2.7141111324061344E-4</v>
      </c>
      <c r="AE2711" s="13">
        <f t="shared" si="3212"/>
        <v>5.5096455987844507E-4</v>
      </c>
      <c r="AF2711" s="13">
        <f t="shared" si="3213"/>
        <v>5.5922902827662178E-4</v>
      </c>
      <c r="AG2711" s="13">
        <f t="shared" si="3214"/>
        <v>3.7841164246718063E-4</v>
      </c>
      <c r="AH2711" s="13">
        <f t="shared" si="3215"/>
        <v>5.41468944458737E-2</v>
      </c>
      <c r="AI2711" s="13">
        <f t="shared" si="3216"/>
        <v>2.9247120153571934E-2</v>
      </c>
      <c r="AJ2711" s="13">
        <f t="shared" si="3217"/>
        <v>7.8988282341154632E-3</v>
      </c>
      <c r="AK2711" s="13">
        <f t="shared" si="3218"/>
        <v>1.4221682258960182E-3</v>
      </c>
      <c r="AL2711" s="13">
        <f t="shared" si="3219"/>
        <v>8.422986833206131E-6</v>
      </c>
      <c r="AM2711" s="13">
        <f t="shared" si="3220"/>
        <v>2.9320216870047525E-5</v>
      </c>
      <c r="AN2711" s="13">
        <f t="shared" si="3221"/>
        <v>5.9520040246196457E-5</v>
      </c>
      <c r="AO2711" s="13">
        <f t="shared" si="3222"/>
        <v>6.0412840849889408E-5</v>
      </c>
      <c r="AP2711" s="13">
        <f t="shared" si="3223"/>
        <v>4.0879355641758487E-5</v>
      </c>
      <c r="AQ2711" s="13">
        <f t="shared" si="3224"/>
        <v>2.0746272988192436E-5</v>
      </c>
      <c r="AR2711" s="13">
        <f t="shared" si="3225"/>
        <v>2.1983639145024724E-2</v>
      </c>
      <c r="AS2711" s="13">
        <f t="shared" si="3226"/>
        <v>1.1874330782350208E-2</v>
      </c>
      <c r="AT2711" s="13">
        <f t="shared" si="3227"/>
        <v>3.2069242630508783E-3</v>
      </c>
      <c r="AU2711" s="13">
        <f t="shared" si="3228"/>
        <v>5.7740029971378346E-4</v>
      </c>
      <c r="AV2711" s="13">
        <f t="shared" si="3229"/>
        <v>7.7969826872150271E-5</v>
      </c>
      <c r="AW2711" s="13">
        <f t="shared" si="3230"/>
        <v>2.5654834372421161E-7</v>
      </c>
      <c r="AX2711" s="13">
        <f t="shared" si="3231"/>
        <v>2.6395232035091522E-6</v>
      </c>
      <c r="AY2711" s="13">
        <f t="shared" si="3232"/>
        <v>5.3582321031235778E-6</v>
      </c>
      <c r="AZ2711" s="13">
        <f t="shared" si="3233"/>
        <v>5.4386055846704315E-6</v>
      </c>
      <c r="BA2711" s="13">
        <f t="shared" si="3234"/>
        <v>3.680123112293658E-6</v>
      </c>
      <c r="BB2711" s="13">
        <f t="shared" si="3235"/>
        <v>1.8676624794890318E-6</v>
      </c>
      <c r="BC2711" s="13">
        <f t="shared" si="3236"/>
        <v>7.5827096667254706E-7</v>
      </c>
      <c r="BD2711" s="13">
        <f t="shared" si="3237"/>
        <v>7.4377979107333606E-3</v>
      </c>
      <c r="BE2711" s="13">
        <f t="shared" si="3238"/>
        <v>4.017481914695151E-3</v>
      </c>
      <c r="BF2711" s="13">
        <f t="shared" si="3239"/>
        <v>1.0850093756655465E-3</v>
      </c>
      <c r="BG2711" s="13">
        <f t="shared" si="3240"/>
        <v>1.9535376806982996E-4</v>
      </c>
      <c r="BH2711" s="13">
        <f t="shared" si="3241"/>
        <v>2.6379791425077491E-5</v>
      </c>
      <c r="BI2711" s="13">
        <f t="shared" si="3242"/>
        <v>2.8497772119014059E-6</v>
      </c>
      <c r="BJ2711" s="14">
        <f t="shared" si="3243"/>
        <v>8.7380859216657919E-2</v>
      </c>
      <c r="BK2711" s="14">
        <f t="shared" si="3244"/>
        <v>0.18644247748979836</v>
      </c>
      <c r="BL2711" s="14">
        <f t="shared" si="3245"/>
        <v>0.61458106094916309</v>
      </c>
      <c r="BM2711" s="14">
        <f t="shared" si="3246"/>
        <v>0.46914237100566575</v>
      </c>
      <c r="BN2711" s="14">
        <f t="shared" si="3247"/>
        <v>0.525950313036881</v>
      </c>
    </row>
    <row r="2712" spans="1:66" x14ac:dyDescent="0.25">
      <c r="A2712" t="s">
        <v>298</v>
      </c>
      <c r="B2712" t="s">
        <v>325</v>
      </c>
      <c r="C2712" t="s">
        <v>363</v>
      </c>
      <c r="D2712" s="7" t="s">
        <v>557</v>
      </c>
      <c r="E2712" s="10">
        <f>VLOOKUP(A2712,home!$A$2:$E$405,3,FALSE)</f>
        <v>1.61333333333333</v>
      </c>
      <c r="F2712" s="10">
        <f>VLOOKUP(B2712,home!$B$2:$E$405,3,FALSE)</f>
        <v>1.51</v>
      </c>
      <c r="G2712" s="10">
        <f>VLOOKUP(C2712,away!$B$2:$E$405,4,FALSE)</f>
        <v>1.51</v>
      </c>
      <c r="H2712" s="10">
        <f>VLOOKUP(A2712,away!$A$2:$E$405,3,FALSE)</f>
        <v>1.4</v>
      </c>
      <c r="I2712" s="10">
        <f>VLOOKUP(C2712,away!$B$2:$E$405,3,FALSE)</f>
        <v>0.71</v>
      </c>
      <c r="J2712" s="10">
        <f>VLOOKUP(B2712,home!$B$2:$E$405,4,FALSE)</f>
        <v>0.71</v>
      </c>
      <c r="K2712" s="12">
        <f t="shared" si="3192"/>
        <v>3.678561333333326</v>
      </c>
      <c r="L2712" s="12">
        <f t="shared" si="3193"/>
        <v>0.70573999999999992</v>
      </c>
      <c r="M2712" s="13">
        <f t="shared" si="3194"/>
        <v>1.2471598581337768E-2</v>
      </c>
      <c r="N2712" s="13">
        <f t="shared" si="3195"/>
        <v>4.587754030616388E-2</v>
      </c>
      <c r="O2712" s="13">
        <f t="shared" si="3196"/>
        <v>8.8017059827933172E-3</v>
      </c>
      <c r="P2712" s="13">
        <f t="shared" si="3197"/>
        <v>3.2377615295672096E-2</v>
      </c>
      <c r="Q2712" s="13">
        <f t="shared" si="3198"/>
        <v>8.4381672919347825E-2</v>
      </c>
      <c r="R2712" s="13">
        <f t="shared" si="3199"/>
        <v>3.1058579901482768E-3</v>
      </c>
      <c r="S2712" s="13">
        <f t="shared" si="3200"/>
        <v>2.1013945513833489E-2</v>
      </c>
      <c r="T2712" s="13">
        <f t="shared" si="3201"/>
        <v>5.9551521846100526E-2</v>
      </c>
      <c r="U2712" s="13">
        <f t="shared" si="3202"/>
        <v>1.142508910938381E-2</v>
      </c>
      <c r="V2712" s="13">
        <f t="shared" si="3203"/>
        <v>6.0616077157121476E-3</v>
      </c>
      <c r="W2712" s="13">
        <f t="shared" si="3204"/>
        <v>0.10346771974769757</v>
      </c>
      <c r="X2712" s="13">
        <f t="shared" si="3205"/>
        <v>7.3021308534740079E-2</v>
      </c>
      <c r="Y2712" s="13">
        <f t="shared" si="3206"/>
        <v>2.5767029142653726E-2</v>
      </c>
      <c r="Z2712" s="13">
        <f t="shared" si="3207"/>
        <v>7.3064273932241502E-4</v>
      </c>
      <c r="AA2712" s="13">
        <f t="shared" si="3208"/>
        <v>2.6877141293521769E-3</v>
      </c>
      <c r="AB2712" s="13">
        <f t="shared" si="3209"/>
        <v>4.9434606356442822E-3</v>
      </c>
      <c r="AC2712" s="13">
        <f t="shared" si="3210"/>
        <v>9.8353672051655324E-4</v>
      </c>
      <c r="AD2712" s="13">
        <f t="shared" si="3211"/>
        <v>9.5153088278012332E-2</v>
      </c>
      <c r="AE2712" s="13">
        <f t="shared" si="3212"/>
        <v>6.715334052132442E-2</v>
      </c>
      <c r="AF2712" s="13">
        <f t="shared" si="3213"/>
        <v>2.3696399269759742E-2</v>
      </c>
      <c r="AG2712" s="13">
        <f t="shared" si="3214"/>
        <v>5.5744989402134138E-3</v>
      </c>
      <c r="AH2712" s="13">
        <f t="shared" si="3215"/>
        <v>1.2891095171235024E-4</v>
      </c>
      <c r="AI2712" s="13">
        <f t="shared" si="3216"/>
        <v>4.742068424122512E-4</v>
      </c>
      <c r="AJ2712" s="13">
        <f t="shared" si="3217"/>
        <v>8.7219947724989871E-4</v>
      </c>
      <c r="AK2712" s="13">
        <f t="shared" si="3218"/>
        <v>1.0694797573216723E-3</v>
      </c>
      <c r="AL2712" s="13">
        <f t="shared" si="3219"/>
        <v>1.0213469703459981E-4</v>
      </c>
      <c r="AM2712" s="13">
        <f t="shared" si="3220"/>
        <v>7.0005294257349762E-2</v>
      </c>
      <c r="AN2712" s="13">
        <f t="shared" si="3221"/>
        <v>4.9405536369182018E-2</v>
      </c>
      <c r="AO2712" s="13">
        <f t="shared" si="3222"/>
        <v>1.7433731618593254E-2</v>
      </c>
      <c r="AP2712" s="13">
        <f t="shared" si="3223"/>
        <v>4.101227250835335E-3</v>
      </c>
      <c r="AQ2712" s="13">
        <f t="shared" si="3224"/>
        <v>7.2360003000113203E-4</v>
      </c>
      <c r="AR2712" s="13">
        <f t="shared" si="3225"/>
        <v>1.8195523012294817E-5</v>
      </c>
      <c r="AS2712" s="13">
        <f t="shared" si="3226"/>
        <v>6.6933347392804442E-5</v>
      </c>
      <c r="AT2712" s="13">
        <f t="shared" si="3227"/>
        <v>1.2310921181486872E-4</v>
      </c>
      <c r="AU2712" s="13">
        <f t="shared" si="3228"/>
        <v>1.5095492878643946E-4</v>
      </c>
      <c r="AV2712" s="13">
        <f t="shared" si="3229"/>
        <v>1.3882424102747051E-4</v>
      </c>
      <c r="AW2712" s="13">
        <f t="shared" si="3230"/>
        <v>7.3653525367154172E-6</v>
      </c>
      <c r="AX2712" s="13">
        <f t="shared" si="3231"/>
        <v>4.2919794763951385E-2</v>
      </c>
      <c r="AY2712" s="13">
        <f t="shared" si="3232"/>
        <v>3.0290215956711046E-2</v>
      </c>
      <c r="AZ2712" s="13">
        <f t="shared" si="3233"/>
        <v>1.0688508504644624E-2</v>
      </c>
      <c r="BA2712" s="13">
        <f t="shared" si="3234"/>
        <v>2.5144359973559662E-3</v>
      </c>
      <c r="BB2712" s="13">
        <f t="shared" si="3235"/>
        <v>4.4363451519349972E-4</v>
      </c>
      <c r="BC2712" s="13">
        <f t="shared" si="3236"/>
        <v>6.2618124550532108E-5</v>
      </c>
      <c r="BD2712" s="13">
        <f t="shared" si="3237"/>
        <v>2.1402180684494892E-6</v>
      </c>
      <c r="BE2712" s="13">
        <f t="shared" si="3238"/>
        <v>7.8729234314996288E-6</v>
      </c>
      <c r="BF2712" s="13">
        <f t="shared" si="3239"/>
        <v>1.4480515857704233E-5</v>
      </c>
      <c r="BG2712" s="13">
        <f t="shared" si="3240"/>
        <v>1.7755821906956952E-5</v>
      </c>
      <c r="BH2712" s="13">
        <f t="shared" si="3241"/>
        <v>1.6328969977121163E-5</v>
      </c>
      <c r="BI2712" s="13">
        <f t="shared" si="3242"/>
        <v>1.2013423514199737E-5</v>
      </c>
      <c r="BJ2712" s="14">
        <f t="shared" si="3243"/>
        <v>0.81223271689438215</v>
      </c>
      <c r="BK2712" s="14">
        <f t="shared" si="3244"/>
        <v>0.10330065448081771</v>
      </c>
      <c r="BL2712" s="14">
        <f t="shared" si="3245"/>
        <v>3.4077234000807845E-2</v>
      </c>
      <c r="BM2712" s="14">
        <f t="shared" si="3246"/>
        <v>0.73304240643569285</v>
      </c>
      <c r="BN2712" s="14">
        <f t="shared" si="3247"/>
        <v>0.18701599107546318</v>
      </c>
    </row>
    <row r="2713" spans="1:66" x14ac:dyDescent="0.25">
      <c r="A2713" t="s">
        <v>298</v>
      </c>
      <c r="B2713" t="s">
        <v>330</v>
      </c>
      <c r="C2713" t="s">
        <v>338</v>
      </c>
      <c r="D2713" s="7" t="s">
        <v>557</v>
      </c>
      <c r="E2713" s="10">
        <f>VLOOKUP(A2713,home!$A$2:$E$405,3,FALSE)</f>
        <v>1.61333333333333</v>
      </c>
      <c r="F2713" s="10">
        <f>VLOOKUP(B2713,home!$B$2:$E$405,3,FALSE)</f>
        <v>0.89</v>
      </c>
      <c r="G2713" s="10">
        <f>VLOOKUP(C2713,away!$B$2:$E$405,4,FALSE)</f>
        <v>0.62</v>
      </c>
      <c r="H2713" s="10">
        <f>VLOOKUP(A2713,away!$A$2:$E$405,3,FALSE)</f>
        <v>1.4</v>
      </c>
      <c r="I2713" s="10">
        <f>VLOOKUP(C2713,away!$B$2:$E$405,3,FALSE)</f>
        <v>0.97</v>
      </c>
      <c r="J2713" s="10">
        <f>VLOOKUP(B2713,home!$B$2:$E$405,4,FALSE)</f>
        <v>1.33</v>
      </c>
      <c r="K2713" s="12">
        <f t="shared" si="3192"/>
        <v>0.89023733333333155</v>
      </c>
      <c r="L2713" s="12">
        <f t="shared" si="3193"/>
        <v>1.8061399999999999</v>
      </c>
      <c r="M2713" s="13">
        <f t="shared" si="3194"/>
        <v>6.7449417436531295E-2</v>
      </c>
      <c r="N2713" s="13">
        <f t="shared" si="3195"/>
        <v>6.0045989513584343E-2</v>
      </c>
      <c r="O2713" s="13">
        <f t="shared" si="3196"/>
        <v>0.12182309080881662</v>
      </c>
      <c r="P2713" s="13">
        <f t="shared" si="3197"/>
        <v>0.10845146350006521</v>
      </c>
      <c r="Q2713" s="13">
        <f t="shared" si="3198"/>
        <v>2.6727590790967256E-2</v>
      </c>
      <c r="R2713" s="13">
        <f t="shared" si="3199"/>
        <v>0.11001477861671805</v>
      </c>
      <c r="S2713" s="13">
        <f t="shared" si="3200"/>
        <v>4.3594594224529611E-2</v>
      </c>
      <c r="T2713" s="13">
        <f t="shared" si="3201"/>
        <v>4.827377083119759E-2</v>
      </c>
      <c r="U2713" s="13">
        <f t="shared" si="3202"/>
        <v>9.7939263143003899E-2</v>
      </c>
      <c r="V2713" s="13">
        <f t="shared" si="3203"/>
        <v>7.7883837894615129E-3</v>
      </c>
      <c r="W2713" s="13">
        <f t="shared" si="3204"/>
        <v>7.9312997173917339E-3</v>
      </c>
      <c r="X2713" s="13">
        <f t="shared" si="3205"/>
        <v>1.4325037671569903E-2</v>
      </c>
      <c r="Y2713" s="13">
        <f t="shared" si="3206"/>
        <v>1.2936511770064633E-2</v>
      </c>
      <c r="Z2713" s="13">
        <f t="shared" si="3207"/>
        <v>6.6234030750266376E-2</v>
      </c>
      <c r="AA2713" s="13">
        <f t="shared" si="3208"/>
        <v>5.8964006911035018E-2</v>
      </c>
      <c r="AB2713" s="13">
        <f t="shared" si="3209"/>
        <v>2.6245980137563969E-2</v>
      </c>
      <c r="AC2713" s="13">
        <f t="shared" si="3210"/>
        <v>7.8268061123553821E-4</v>
      </c>
      <c r="AD2713" s="13">
        <f t="shared" si="3211"/>
        <v>1.7651847775695556E-3</v>
      </c>
      <c r="AE2713" s="13">
        <f t="shared" si="3212"/>
        <v>3.1881708341594765E-3</v>
      </c>
      <c r="AF2713" s="13">
        <f t="shared" si="3213"/>
        <v>2.879141435204399E-3</v>
      </c>
      <c r="AG2713" s="13">
        <f t="shared" si="3214"/>
        <v>1.7333775039266909E-3</v>
      </c>
      <c r="AH2713" s="13">
        <f t="shared" si="3215"/>
        <v>2.9906983074821522E-2</v>
      </c>
      <c r="AI2713" s="13">
        <f t="shared" si="3216"/>
        <v>2.6624312860574192E-2</v>
      </c>
      <c r="AJ2713" s="13">
        <f t="shared" si="3217"/>
        <v>1.1850978641414945E-2</v>
      </c>
      <c r="AK2713" s="13">
        <f t="shared" si="3218"/>
        <v>3.5167278743745032E-3</v>
      </c>
      <c r="AL2713" s="13">
        <f t="shared" si="3219"/>
        <v>5.033867509470665E-5</v>
      </c>
      <c r="AM2713" s="13">
        <f t="shared" si="3220"/>
        <v>3.1428667784482231E-4</v>
      </c>
      <c r="AN2713" s="13">
        <f t="shared" si="3221"/>
        <v>5.6764574032264735E-4</v>
      </c>
      <c r="AO2713" s="13">
        <f t="shared" si="3222"/>
        <v>5.1262383871317316E-4</v>
      </c>
      <c r="AP2713" s="13">
        <f t="shared" si="3223"/>
        <v>3.0862347335113688E-4</v>
      </c>
      <c r="AQ2713" s="13">
        <f t="shared" si="3224"/>
        <v>1.3935430003960555E-4</v>
      </c>
      <c r="AR2713" s="13">
        <f t="shared" si="3225"/>
        <v>1.0803239682151633E-2</v>
      </c>
      <c r="AS2713" s="13">
        <f t="shared" si="3226"/>
        <v>9.6174472859994978E-3</v>
      </c>
      <c r="AT2713" s="13">
        <f t="shared" si="3227"/>
        <v>4.2809053126810397E-3</v>
      </c>
      <c r="AU2713" s="13">
        <f t="shared" si="3228"/>
        <v>1.2703405766045536E-3</v>
      </c>
      <c r="AV2713" s="13">
        <f t="shared" si="3229"/>
        <v>2.8272615183539112E-4</v>
      </c>
      <c r="AW2713" s="13">
        <f t="shared" si="3230"/>
        <v>2.2483115628472917E-6</v>
      </c>
      <c r="AX2713" s="13">
        <f t="shared" si="3231"/>
        <v>4.6631622331127733E-5</v>
      </c>
      <c r="AY2713" s="13">
        <f t="shared" si="3232"/>
        <v>8.4223238357143034E-5</v>
      </c>
      <c r="AZ2713" s="13">
        <f t="shared" si="3233"/>
        <v>7.6059479863185169E-5</v>
      </c>
      <c r="BA2713" s="13">
        <f t="shared" si="3234"/>
        <v>4.5791356320031087E-5</v>
      </c>
      <c r="BB2713" s="13">
        <f t="shared" si="3235"/>
        <v>2.0676400075965232E-5</v>
      </c>
      <c r="BC2713" s="13">
        <f t="shared" si="3236"/>
        <v>7.4688946466407711E-6</v>
      </c>
      <c r="BD2713" s="13">
        <f t="shared" si="3237"/>
        <v>3.252027219920222E-3</v>
      </c>
      <c r="BE2713" s="13">
        <f t="shared" si="3238"/>
        <v>2.8950760401891861E-3</v>
      </c>
      <c r="BF2713" s="13">
        <f t="shared" si="3239"/>
        <v>1.2886523869076209E-3</v>
      </c>
      <c r="BG2713" s="13">
        <f t="shared" si="3240"/>
        <v>3.8240215483809103E-4</v>
      </c>
      <c r="BH2713" s="13">
        <f t="shared" si="3241"/>
        <v>8.5107168645995481E-5</v>
      </c>
      <c r="BI2713" s="13">
        <f t="shared" si="3242"/>
        <v>1.5153115772592233E-5</v>
      </c>
      <c r="BJ2713" s="14">
        <f t="shared" si="3243"/>
        <v>0.18192945986750106</v>
      </c>
      <c r="BK2713" s="14">
        <f t="shared" si="3244"/>
        <v>0.228201101475275</v>
      </c>
      <c r="BL2713" s="14">
        <f t="shared" si="3245"/>
        <v>0.52105919916386867</v>
      </c>
      <c r="BM2713" s="14">
        <f t="shared" si="3246"/>
        <v>0.50282948566343411</v>
      </c>
      <c r="BN2713" s="14">
        <f t="shared" si="3247"/>
        <v>0.49451233066668276</v>
      </c>
    </row>
    <row r="2714" spans="1:66" x14ac:dyDescent="0.25">
      <c r="A2714" t="s">
        <v>298</v>
      </c>
      <c r="B2714" t="s">
        <v>331</v>
      </c>
      <c r="C2714" t="s">
        <v>299</v>
      </c>
      <c r="D2714" s="7" t="s">
        <v>557</v>
      </c>
      <c r="E2714" s="10">
        <f>VLOOKUP(A2714,home!$A$2:$E$405,3,FALSE)</f>
        <v>1.61333333333333</v>
      </c>
      <c r="F2714" s="10">
        <f>VLOOKUP(B2714,home!$B$2:$E$405,3,FALSE)</f>
        <v>0.89</v>
      </c>
      <c r="G2714" s="10">
        <f>VLOOKUP(C2714,away!$B$2:$E$405,4,FALSE)</f>
        <v>0.62</v>
      </c>
      <c r="H2714" s="10">
        <f>VLOOKUP(A2714,away!$A$2:$E$405,3,FALSE)</f>
        <v>1.4</v>
      </c>
      <c r="I2714" s="10">
        <f>VLOOKUP(C2714,away!$B$2:$E$405,3,FALSE)</f>
        <v>0.89</v>
      </c>
      <c r="J2714" s="10">
        <f>VLOOKUP(B2714,home!$B$2:$E$405,4,FALSE)</f>
        <v>0.92</v>
      </c>
      <c r="K2714" s="12">
        <f t="shared" si="3192"/>
        <v>0.89023733333333155</v>
      </c>
      <c r="L2714" s="12">
        <f t="shared" si="3193"/>
        <v>1.14632</v>
      </c>
      <c r="M2714" s="13">
        <f t="shared" si="3194"/>
        <v>0.13047712781921972</v>
      </c>
      <c r="N2714" s="13">
        <f t="shared" si="3195"/>
        <v>0.1161556103307744</v>
      </c>
      <c r="O2714" s="13">
        <f t="shared" si="3196"/>
        <v>0.14956854116172794</v>
      </c>
      <c r="P2714" s="13">
        <f t="shared" si="3197"/>
        <v>0.13315149923437331</v>
      </c>
      <c r="Q2714" s="13">
        <f t="shared" si="3198"/>
        <v>5.1703030396287084E-2</v>
      </c>
      <c r="R2714" s="13">
        <f t="shared" si="3199"/>
        <v>8.5726705052256005E-2</v>
      </c>
      <c r="S2714" s="13">
        <f t="shared" si="3200"/>
        <v>3.3970171716467178E-2</v>
      </c>
      <c r="T2714" s="13">
        <f t="shared" si="3201"/>
        <v>5.9268217803871807E-2</v>
      </c>
      <c r="U2714" s="13">
        <f t="shared" si="3202"/>
        <v>7.6317113301173425E-2</v>
      </c>
      <c r="V2714" s="13">
        <f t="shared" si="3203"/>
        <v>3.8518281742781942E-3</v>
      </c>
      <c r="W2714" s="13">
        <f t="shared" si="3204"/>
        <v>1.5342655968414267E-2</v>
      </c>
      <c r="X2714" s="13">
        <f t="shared" si="3205"/>
        <v>1.7587593389712643E-2</v>
      </c>
      <c r="Y2714" s="13">
        <f t="shared" si="3206"/>
        <v>1.0080505027247701E-2</v>
      </c>
      <c r="Z2714" s="13">
        <f t="shared" si="3207"/>
        <v>3.2756745511834023E-2</v>
      </c>
      <c r="AA2714" s="13">
        <f t="shared" si="3208"/>
        <v>2.9161277773133702E-2</v>
      </c>
      <c r="AB2714" s="13">
        <f t="shared" si="3209"/>
        <v>1.2980229080673549E-2</v>
      </c>
      <c r="AC2714" s="13">
        <f t="shared" si="3210"/>
        <v>2.4567365980656194E-4</v>
      </c>
      <c r="AD2714" s="13">
        <f t="shared" si="3211"/>
        <v>3.4146512838929602E-3</v>
      </c>
      <c r="AE2714" s="13">
        <f t="shared" si="3212"/>
        <v>3.9142830597521773E-3</v>
      </c>
      <c r="AF2714" s="13">
        <f t="shared" si="3213"/>
        <v>2.2435104785275589E-3</v>
      </c>
      <c r="AG2714" s="13">
        <f t="shared" si="3214"/>
        <v>8.5726031058190361E-4</v>
      </c>
      <c r="AH2714" s="13">
        <f t="shared" si="3215"/>
        <v>9.3874281287813967E-3</v>
      </c>
      <c r="AI2714" s="13">
        <f t="shared" si="3216"/>
        <v>8.3570389842246573E-3</v>
      </c>
      <c r="AJ2714" s="13">
        <f t="shared" si="3217"/>
        <v>3.719874049939426E-3</v>
      </c>
      <c r="AK2714" s="13">
        <f t="shared" si="3218"/>
        <v>1.1038569181846451E-3</v>
      </c>
      <c r="AL2714" s="13">
        <f t="shared" si="3219"/>
        <v>1.0028367936168056E-5</v>
      </c>
      <c r="AM2714" s="13">
        <f t="shared" si="3220"/>
        <v>6.0797001064722127E-4</v>
      </c>
      <c r="AN2714" s="13">
        <f t="shared" si="3221"/>
        <v>6.9692818260512273E-4</v>
      </c>
      <c r="AO2714" s="13">
        <f t="shared" si="3222"/>
        <v>3.9945135714195224E-4</v>
      </c>
      <c r="AP2714" s="13">
        <f t="shared" si="3223"/>
        <v>1.5263302657298752E-4</v>
      </c>
      <c r="AQ2714" s="13">
        <f t="shared" si="3224"/>
        <v>4.3741572755286775E-5</v>
      </c>
      <c r="AR2714" s="13">
        <f t="shared" si="3225"/>
        <v>2.1521993225169359E-3</v>
      </c>
      <c r="AS2714" s="13">
        <f t="shared" si="3226"/>
        <v>1.9159681856792798E-3</v>
      </c>
      <c r="AT2714" s="13">
        <f t="shared" si="3227"/>
        <v>8.5283320418531167E-4</v>
      </c>
      <c r="AU2714" s="13">
        <f t="shared" si="3228"/>
        <v>2.530746524906842E-4</v>
      </c>
      <c r="AV2714" s="13">
        <f t="shared" si="3229"/>
        <v>5.6324125941891557E-5</v>
      </c>
      <c r="AW2714" s="13">
        <f t="shared" si="3230"/>
        <v>2.8427549970136968E-7</v>
      </c>
      <c r="AX2714" s="13">
        <f t="shared" si="3231"/>
        <v>9.020626683753656E-5</v>
      </c>
      <c r="AY2714" s="13">
        <f t="shared" si="3232"/>
        <v>1.0340524780120489E-4</v>
      </c>
      <c r="AZ2714" s="13">
        <f t="shared" si="3233"/>
        <v>5.9267751829738616E-5</v>
      </c>
      <c r="BA2714" s="13">
        <f t="shared" si="3234"/>
        <v>2.2646603092488652E-5</v>
      </c>
      <c r="BB2714" s="13">
        <f t="shared" si="3235"/>
        <v>6.4900635142453993E-6</v>
      </c>
      <c r="BC2714" s="13">
        <f t="shared" si="3236"/>
        <v>1.4879379215299555E-6</v>
      </c>
      <c r="BD2714" s="13">
        <f t="shared" si="3237"/>
        <v>4.1118485456460217E-4</v>
      </c>
      <c r="BE2714" s="13">
        <f t="shared" si="3238"/>
        <v>3.6605210843464523E-4</v>
      </c>
      <c r="BF2714" s="13">
        <f t="shared" si="3239"/>
        <v>1.6293662643695103E-4</v>
      </c>
      <c r="BG2714" s="13">
        <f t="shared" si="3240"/>
        <v>4.8350755940520165E-5</v>
      </c>
      <c r="BH2714" s="13">
        <f t="shared" si="3241"/>
        <v>1.0760912008284853E-5</v>
      </c>
      <c r="BI2714" s="13">
        <f t="shared" si="3242"/>
        <v>1.9159531220980271E-6</v>
      </c>
      <c r="BJ2714" s="14">
        <f t="shared" si="3243"/>
        <v>0.28275154606978187</v>
      </c>
      <c r="BK2714" s="14">
        <f t="shared" si="3244"/>
        <v>0.30180973421988233</v>
      </c>
      <c r="BL2714" s="14">
        <f t="shared" si="3245"/>
        <v>0.38255366515141603</v>
      </c>
      <c r="BM2714" s="14">
        <f t="shared" si="3246"/>
        <v>0.33298605598597419</v>
      </c>
      <c r="BN2714" s="14">
        <f t="shared" si="3247"/>
        <v>0.6667825139946385</v>
      </c>
    </row>
    <row r="2715" spans="1:66" x14ac:dyDescent="0.25">
      <c r="A2715" t="s">
        <v>298</v>
      </c>
      <c r="B2715" t="s">
        <v>366</v>
      </c>
      <c r="C2715" t="s">
        <v>324</v>
      </c>
      <c r="D2715" s="7" t="s">
        <v>557</v>
      </c>
      <c r="E2715" s="10">
        <f>VLOOKUP(A2715,home!$A$2:$E$405,3,FALSE)</f>
        <v>1.61333333333333</v>
      </c>
      <c r="F2715" s="10">
        <f>VLOOKUP(B2715,home!$B$2:$E$405,3,FALSE)</f>
        <v>1.01</v>
      </c>
      <c r="G2715" s="10">
        <f>VLOOKUP(C2715,away!$B$2:$E$405,4,FALSE)</f>
        <v>1.08</v>
      </c>
      <c r="H2715" s="10">
        <f>VLOOKUP(A2715,away!$A$2:$E$405,3,FALSE)</f>
        <v>1.4</v>
      </c>
      <c r="I2715" s="10">
        <f>VLOOKUP(C2715,away!$B$2:$E$405,3,FALSE)</f>
        <v>0.62</v>
      </c>
      <c r="J2715" s="10">
        <f>VLOOKUP(B2715,home!$B$2:$E$405,4,FALSE)</f>
        <v>0.71</v>
      </c>
      <c r="K2715" s="12">
        <f t="shared" si="3192"/>
        <v>1.7598239999999965</v>
      </c>
      <c r="L2715" s="12">
        <f t="shared" si="3193"/>
        <v>0.61627999999999994</v>
      </c>
      <c r="M2715" s="13">
        <f t="shared" si="3194"/>
        <v>9.2911857877495216E-2</v>
      </c>
      <c r="N2715" s="13">
        <f t="shared" si="3195"/>
        <v>0.16350851737740482</v>
      </c>
      <c r="O2715" s="13">
        <f t="shared" si="3196"/>
        <v>5.7259719772742745E-2</v>
      </c>
      <c r="P2715" s="13">
        <f t="shared" si="3197"/>
        <v>0.10076702908934702</v>
      </c>
      <c r="Q2715" s="13">
        <f t="shared" si="3198"/>
        <v>0.14387310654258678</v>
      </c>
      <c r="R2715" s="13">
        <f t="shared" si="3199"/>
        <v>1.7644010050772943E-2</v>
      </c>
      <c r="S2715" s="13">
        <f t="shared" si="3200"/>
        <v>2.7321577631354132E-2</v>
      </c>
      <c r="T2715" s="13">
        <f t="shared" si="3201"/>
        <v>8.8666118100065361E-2</v>
      </c>
      <c r="U2715" s="13">
        <f t="shared" si="3202"/>
        <v>3.1050352343591381E-2</v>
      </c>
      <c r="V2715" s="13">
        <f t="shared" si="3203"/>
        <v>3.2923846928553041E-3</v>
      </c>
      <c r="W2715" s="13">
        <f t="shared" si="3204"/>
        <v>8.439711528273354E-2</v>
      </c>
      <c r="X2715" s="13">
        <f t="shared" si="3205"/>
        <v>5.2012254206443023E-2</v>
      </c>
      <c r="Y2715" s="13">
        <f t="shared" si="3206"/>
        <v>1.6027056011173345E-2</v>
      </c>
      <c r="Z2715" s="13">
        <f t="shared" si="3207"/>
        <v>3.624550171363451E-3</v>
      </c>
      <c r="AA2715" s="13">
        <f t="shared" si="3208"/>
        <v>6.3785703807695011E-3</v>
      </c>
      <c r="AB2715" s="13">
        <f t="shared" si="3209"/>
        <v>5.6125806208836429E-3</v>
      </c>
      <c r="AC2715" s="13">
        <f t="shared" si="3210"/>
        <v>2.2317107289719125E-4</v>
      </c>
      <c r="AD2715" s="13">
        <f t="shared" si="3211"/>
        <v>3.7131017251330257E-2</v>
      </c>
      <c r="AE2715" s="13">
        <f t="shared" si="3212"/>
        <v>2.2883103311649805E-2</v>
      </c>
      <c r="AF2715" s="13">
        <f t="shared" si="3213"/>
        <v>7.0511994544517689E-3</v>
      </c>
      <c r="AG2715" s="13">
        <f t="shared" si="3214"/>
        <v>1.4485043999298457E-3</v>
      </c>
      <c r="AH2715" s="13">
        <f t="shared" si="3215"/>
        <v>5.5843444490196663E-4</v>
      </c>
      <c r="AI2715" s="13">
        <f t="shared" si="3216"/>
        <v>9.8274633856515665E-4</v>
      </c>
      <c r="AJ2715" s="13">
        <f t="shared" si="3217"/>
        <v>8.6473029625954258E-4</v>
      </c>
      <c r="AK2715" s="13">
        <f t="shared" si="3218"/>
        <v>5.0725770962821654E-4</v>
      </c>
      <c r="AL2715" s="13">
        <f t="shared" si="3219"/>
        <v>9.6815569113613034E-6</v>
      </c>
      <c r="AM2715" s="13">
        <f t="shared" si="3220"/>
        <v>1.3068811060660981E-2</v>
      </c>
      <c r="AN2715" s="13">
        <f t="shared" si="3221"/>
        <v>8.0540468804641482E-3</v>
      </c>
      <c r="AO2715" s="13">
        <f t="shared" si="3222"/>
        <v>2.4817740057462216E-3</v>
      </c>
      <c r="AP2715" s="13">
        <f t="shared" si="3223"/>
        <v>5.0982256142042734E-4</v>
      </c>
      <c r="AQ2715" s="13">
        <f t="shared" si="3224"/>
        <v>7.8548362038045208E-5</v>
      </c>
      <c r="AR2715" s="13">
        <f t="shared" si="3225"/>
        <v>6.8830395940836829E-5</v>
      </c>
      <c r="AS2715" s="13">
        <f t="shared" si="3226"/>
        <v>1.2112938270618698E-4</v>
      </c>
      <c r="AT2715" s="13">
        <f t="shared" si="3227"/>
        <v>1.0658319739576622E-4</v>
      </c>
      <c r="AU2715" s="13">
        <f t="shared" si="3228"/>
        <v>6.2522556257935474E-5</v>
      </c>
      <c r="AV2715" s="13">
        <f t="shared" si="3229"/>
        <v>2.7507173761016212E-5</v>
      </c>
      <c r="AW2715" s="13">
        <f t="shared" si="3230"/>
        <v>2.9166882498572584E-7</v>
      </c>
      <c r="AX2715" s="13">
        <f t="shared" si="3231"/>
        <v>3.8331345593360985E-3</v>
      </c>
      <c r="AY2715" s="13">
        <f t="shared" si="3232"/>
        <v>2.3622841662276507E-3</v>
      </c>
      <c r="AZ2715" s="13">
        <f t="shared" si="3233"/>
        <v>7.2791424298138791E-4</v>
      </c>
      <c r="BA2715" s="13">
        <f t="shared" si="3234"/>
        <v>1.4953299655485664E-4</v>
      </c>
      <c r="BB2715" s="13">
        <f t="shared" si="3235"/>
        <v>2.3038548779206751E-5</v>
      </c>
      <c r="BC2715" s="13">
        <f t="shared" si="3236"/>
        <v>2.8396393683299083E-6</v>
      </c>
      <c r="BD2715" s="13">
        <f t="shared" si="3237"/>
        <v>7.0697994017364828E-6</v>
      </c>
      <c r="BE2715" s="13">
        <f t="shared" si="3238"/>
        <v>1.2441602662361479E-5</v>
      </c>
      <c r="BF2715" s="13">
        <f t="shared" si="3239"/>
        <v>1.0947515481843793E-5</v>
      </c>
      <c r="BG2715" s="13">
        <f t="shared" si="3240"/>
        <v>6.4219001617734092E-6</v>
      </c>
      <c r="BH2715" s="13">
        <f t="shared" si="3241"/>
        <v>2.8253535075731771E-6</v>
      </c>
      <c r="BI2715" s="13">
        <f t="shared" si="3242"/>
        <v>9.9442498222228998E-7</v>
      </c>
      <c r="BJ2715" s="14">
        <f t="shared" si="3243"/>
        <v>0.64828973896134567</v>
      </c>
      <c r="BK2715" s="14">
        <f t="shared" si="3244"/>
        <v>0.22688798608708788</v>
      </c>
      <c r="BL2715" s="14">
        <f t="shared" si="3245"/>
        <v>0.12128567526037434</v>
      </c>
      <c r="BM2715" s="14">
        <f t="shared" si="3246"/>
        <v>0.42176171727241935</v>
      </c>
      <c r="BN2715" s="14">
        <f t="shared" si="3247"/>
        <v>0.57596424071034957</v>
      </c>
    </row>
    <row r="2716" spans="1:66" x14ac:dyDescent="0.25">
      <c r="A2716" t="s">
        <v>304</v>
      </c>
      <c r="B2716" t="s">
        <v>305</v>
      </c>
      <c r="C2716" t="s">
        <v>376</v>
      </c>
      <c r="D2716" s="7" t="s">
        <v>557</v>
      </c>
      <c r="E2716" s="10">
        <f>VLOOKUP(A2716,home!$A$2:$E$405,3,FALSE)</f>
        <v>1.34782608695652</v>
      </c>
      <c r="F2716" s="10">
        <f>VLOOKUP(B2716,home!$B$2:$E$405,3,FALSE)</f>
        <v>0.95</v>
      </c>
      <c r="G2716" s="10">
        <f>VLOOKUP(C2716,away!$B$2:$E$405,4,FALSE)</f>
        <v>0.74</v>
      </c>
      <c r="H2716" s="10">
        <f>VLOOKUP(A2716,away!$A$2:$E$405,3,FALSE)</f>
        <v>1.2028985507246399</v>
      </c>
      <c r="I2716" s="10">
        <f>VLOOKUP(C2716,away!$B$2:$E$405,3,FALSE)</f>
        <v>1.06</v>
      </c>
      <c r="J2716" s="10">
        <f>VLOOKUP(B2716,home!$B$2:$E$405,4,FALSE)</f>
        <v>0.83</v>
      </c>
      <c r="K2716" s="12">
        <f t="shared" si="3192"/>
        <v>0.94752173913043347</v>
      </c>
      <c r="L2716" s="12">
        <f t="shared" si="3193"/>
        <v>1.0583101449275383</v>
      </c>
      <c r="M2716" s="13">
        <f t="shared" si="3194"/>
        <v>0.13454832052391261</v>
      </c>
      <c r="N2716" s="13">
        <f t="shared" si="3195"/>
        <v>0.12748745865989666</v>
      </c>
      <c r="O2716" s="13">
        <f t="shared" si="3196"/>
        <v>0.14239385259341883</v>
      </c>
      <c r="P2716" s="13">
        <f t="shared" si="3197"/>
        <v>0.13492127085079877</v>
      </c>
      <c r="Q2716" s="13">
        <f t="shared" si="3198"/>
        <v>6.0398569273372255E-2</v>
      </c>
      <c r="R2716" s="13">
        <f t="shared" si="3199"/>
        <v>7.534842938746579E-2</v>
      </c>
      <c r="S2716" s="13">
        <f t="shared" si="3200"/>
        <v>3.3823813736789346E-2</v>
      </c>
      <c r="T2716" s="13">
        <f t="shared" si="3201"/>
        <v>6.392041860111855E-2</v>
      </c>
      <c r="U2716" s="13">
        <f t="shared" si="3202"/>
        <v>7.1394274853958245E-2</v>
      </c>
      <c r="V2716" s="13">
        <f t="shared" si="3203"/>
        <v>3.7686187688461686E-3</v>
      </c>
      <c r="W2716" s="13">
        <f t="shared" si="3204"/>
        <v>1.907631913296522E-2</v>
      </c>
      <c r="X2716" s="13">
        <f t="shared" si="3205"/>
        <v>2.0188662066292391E-2</v>
      </c>
      <c r="Y2716" s="13">
        <f t="shared" si="3206"/>
        <v>1.0682932938635497E-2</v>
      </c>
      <c r="Z2716" s="13">
        <f t="shared" si="3207"/>
        <v>2.6580669075037103E-2</v>
      </c>
      <c r="AA2716" s="13">
        <f t="shared" si="3208"/>
        <v>2.5185761789229686E-2</v>
      </c>
      <c r="AB2716" s="13">
        <f t="shared" si="3209"/>
        <v>1.1932028405927863E-2</v>
      </c>
      <c r="AC2716" s="13">
        <f t="shared" si="3210"/>
        <v>2.3619155541341851E-4</v>
      </c>
      <c r="AD2716" s="13">
        <f t="shared" si="3211"/>
        <v>4.5188067702685904E-3</v>
      </c>
      <c r="AE2716" s="13">
        <f t="shared" si="3212"/>
        <v>4.7822990479424931E-3</v>
      </c>
      <c r="AF2716" s="13">
        <f t="shared" si="3213"/>
        <v>2.5305777992574241E-3</v>
      </c>
      <c r="AG2716" s="13">
        <f t="shared" si="3214"/>
        <v>8.9271205249417853E-4</v>
      </c>
      <c r="AH2716" s="13">
        <f t="shared" si="3215"/>
        <v>7.0326479352683614E-3</v>
      </c>
      <c r="AI2716" s="13">
        <f t="shared" si="3216"/>
        <v>6.6635868023175292E-3</v>
      </c>
      <c r="AJ2716" s="13">
        <f t="shared" si="3217"/>
        <v>3.1569466778892546E-3</v>
      </c>
      <c r="AK2716" s="13">
        <f t="shared" si="3218"/>
        <v>9.9709186885855723E-4</v>
      </c>
      <c r="AL2716" s="13">
        <f t="shared" si="3219"/>
        <v>9.4738498991346991E-6</v>
      </c>
      <c r="AM2716" s="13">
        <f t="shared" si="3220"/>
        <v>8.5633352995185478E-4</v>
      </c>
      <c r="AN2716" s="13">
        <f t="shared" si="3221"/>
        <v>9.0626646218965794E-4</v>
      </c>
      <c r="AO2716" s="13">
        <f t="shared" si="3222"/>
        <v>4.7955549547145211E-4</v>
      </c>
      <c r="AP2716" s="13">
        <f t="shared" si="3223"/>
        <v>1.6917281530439665E-4</v>
      </c>
      <c r="AQ2716" s="13">
        <f t="shared" si="3224"/>
        <v>4.4759326670648908E-5</v>
      </c>
      <c r="AR2716" s="13">
        <f t="shared" si="3225"/>
        <v>1.4885445311196429E-3</v>
      </c>
      <c r="AS2716" s="13">
        <f t="shared" si="3226"/>
        <v>1.4104283028995798E-3</v>
      </c>
      <c r="AT2716" s="13">
        <f t="shared" si="3227"/>
        <v>6.6820573924109776E-4</v>
      </c>
      <c r="AU2716" s="13">
        <f t="shared" si="3228"/>
        <v>2.11046488047554E-4</v>
      </c>
      <c r="AV2716" s="13">
        <f t="shared" si="3229"/>
        <v>4.9992783848047144E-5</v>
      </c>
      <c r="AW2716" s="13">
        <f t="shared" si="3230"/>
        <v>2.6389194918221711E-7</v>
      </c>
      <c r="AX2716" s="13">
        <f t="shared" si="3231"/>
        <v>1.3523243926261402E-4</v>
      </c>
      <c r="AY2716" s="13">
        <f t="shared" si="3232"/>
        <v>1.4311786239492157E-4</v>
      </c>
      <c r="AZ2716" s="13">
        <f t="shared" si="3233"/>
        <v>7.5731542846444442E-5</v>
      </c>
      <c r="BA2716" s="13">
        <f t="shared" si="3234"/>
        <v>2.67158200284689E-5</v>
      </c>
      <c r="BB2716" s="13">
        <f t="shared" si="3235"/>
        <v>7.0684058415467363E-6</v>
      </c>
      <c r="BC2716" s="13">
        <f t="shared" si="3236"/>
        <v>1.4961131221147977E-6</v>
      </c>
      <c r="BD2716" s="13">
        <f t="shared" si="3237"/>
        <v>2.6255696307672053E-4</v>
      </c>
      <c r="BE2716" s="13">
        <f t="shared" si="3238"/>
        <v>2.4877843027525922E-4</v>
      </c>
      <c r="BF2716" s="13">
        <f t="shared" si="3239"/>
        <v>1.1786148545627646E-4</v>
      </c>
      <c r="BG2716" s="13">
        <f t="shared" si="3240"/>
        <v>3.7225439892009127E-5</v>
      </c>
      <c r="BH2716" s="13">
        <f t="shared" si="3241"/>
        <v>8.817978386592975E-6</v>
      </c>
      <c r="BI2716" s="13">
        <f t="shared" si="3242"/>
        <v>1.6710452432958306E-6</v>
      </c>
      <c r="BJ2716" s="14">
        <f t="shared" si="3243"/>
        <v>0.31732420615532725</v>
      </c>
      <c r="BK2716" s="14">
        <f t="shared" si="3244"/>
        <v>0.30745080714805434</v>
      </c>
      <c r="BL2716" s="14">
        <f t="shared" si="3245"/>
        <v>0.34860974950182011</v>
      </c>
      <c r="BM2716" s="14">
        <f t="shared" si="3246"/>
        <v>0.32472467662092824</v>
      </c>
      <c r="BN2716" s="14">
        <f t="shared" si="3247"/>
        <v>0.67509790128886493</v>
      </c>
    </row>
    <row r="2717" spans="1:66" x14ac:dyDescent="0.25">
      <c r="A2717" t="s">
        <v>304</v>
      </c>
      <c r="B2717" t="s">
        <v>335</v>
      </c>
      <c r="C2717" t="s">
        <v>327</v>
      </c>
      <c r="D2717" s="7" t="s">
        <v>557</v>
      </c>
      <c r="E2717" s="10">
        <f>VLOOKUP(A2717,home!$A$2:$E$405,3,FALSE)</f>
        <v>1.34782608695652</v>
      </c>
      <c r="F2717" s="10">
        <f>VLOOKUP(B2717,home!$B$2:$E$405,3,FALSE)</f>
        <v>0.74</v>
      </c>
      <c r="G2717" s="10">
        <f>VLOOKUP(C2717,away!$B$2:$E$405,4,FALSE)</f>
        <v>1.39</v>
      </c>
      <c r="H2717" s="10">
        <f>VLOOKUP(A2717,away!$A$2:$E$405,3,FALSE)</f>
        <v>1.2028985507246399</v>
      </c>
      <c r="I2717" s="10">
        <f>VLOOKUP(C2717,away!$B$2:$E$405,3,FALSE)</f>
        <v>0.28000000000000003</v>
      </c>
      <c r="J2717" s="10">
        <f>VLOOKUP(B2717,home!$B$2:$E$405,4,FALSE)</f>
        <v>0.83</v>
      </c>
      <c r="K2717" s="12">
        <f t="shared" si="3192"/>
        <v>1.3863739130434762</v>
      </c>
      <c r="L2717" s="12">
        <f t="shared" si="3193"/>
        <v>0.27955362318840632</v>
      </c>
      <c r="M2717" s="13">
        <f t="shared" si="3194"/>
        <v>0.18901525814939499</v>
      </c>
      <c r="N2717" s="13">
        <f t="shared" si="3195"/>
        <v>0.26204582306549951</v>
      </c>
      <c r="O2717" s="13">
        <f t="shared" si="3196"/>
        <v>5.2839900253555311E-2</v>
      </c>
      <c r="P2717" s="13">
        <f t="shared" si="3197"/>
        <v>7.325585927934844E-2</v>
      </c>
      <c r="Q2717" s="13">
        <f t="shared" si="3198"/>
        <v>0.18164674656000754</v>
      </c>
      <c r="R2717" s="13">
        <f t="shared" si="3199"/>
        <v>7.3857927823976861E-3</v>
      </c>
      <c r="S2717" s="13">
        <f t="shared" si="3200"/>
        <v>7.0978673511560625E-3</v>
      </c>
      <c r="T2717" s="13">
        <f t="shared" si="3201"/>
        <v>5.0780006141236289E-2</v>
      </c>
      <c r="U2717" s="13">
        <f t="shared" si="3202"/>
        <v>1.0239470440660944E-2</v>
      </c>
      <c r="V2717" s="13">
        <f t="shared" si="3203"/>
        <v>3.0565455517576429E-4</v>
      </c>
      <c r="W2717" s="13">
        <f t="shared" si="3204"/>
        <v>8.3943436940004723E-2</v>
      </c>
      <c r="X2717" s="13">
        <f t="shared" si="3205"/>
        <v>2.3466691939465826E-2</v>
      </c>
      <c r="Y2717" s="13">
        <f t="shared" si="3206"/>
        <v>3.2800993779619203E-3</v>
      </c>
      <c r="Z2717" s="13">
        <f t="shared" si="3207"/>
        <v>6.8824171081268489E-4</v>
      </c>
      <c r="AA2717" s="13">
        <f t="shared" si="3208"/>
        <v>9.5416035373911841E-4</v>
      </c>
      <c r="AB2717" s="13">
        <f t="shared" si="3209"/>
        <v>6.614115116421247E-4</v>
      </c>
      <c r="AC2717" s="13">
        <f t="shared" si="3210"/>
        <v>7.4038292269605151E-6</v>
      </c>
      <c r="AD2717" s="13">
        <f t="shared" si="3211"/>
        <v>2.9094247786208168E-2</v>
      </c>
      <c r="AE2717" s="13">
        <f t="shared" si="3212"/>
        <v>8.1334023825757624E-3</v>
      </c>
      <c r="AF2717" s="13">
        <f t="shared" si="3213"/>
        <v>1.1368610524491352E-3</v>
      </c>
      <c r="AG2717" s="13">
        <f t="shared" si="3214"/>
        <v>1.0593787542464689E-4</v>
      </c>
      <c r="AH2717" s="13">
        <f t="shared" si="3215"/>
        <v>4.8100115971768339E-5</v>
      </c>
      <c r="AI2717" s="13">
        <f t="shared" si="3216"/>
        <v>6.6684745997625477E-5</v>
      </c>
      <c r="AJ2717" s="13">
        <f t="shared" si="3217"/>
        <v>4.6224996124519177E-5</v>
      </c>
      <c r="AK2717" s="13">
        <f t="shared" si="3218"/>
        <v>2.1361709585856383E-5</v>
      </c>
      <c r="AL2717" s="13">
        <f t="shared" si="3219"/>
        <v>1.1477885484776298E-7</v>
      </c>
      <c r="AM2717" s="13">
        <f t="shared" si="3220"/>
        <v>8.0671012300843788E-3</v>
      </c>
      <c r="AN2717" s="13">
        <f t="shared" si="3221"/>
        <v>2.2551873774977376E-3</v>
      </c>
      <c r="AO2717" s="13">
        <f t="shared" si="3222"/>
        <v>3.1522290117412636E-4</v>
      </c>
      <c r="AP2717" s="13">
        <f t="shared" si="3223"/>
        <v>2.9373901378395994E-5</v>
      </c>
      <c r="AQ2717" s="13">
        <f t="shared" si="3224"/>
        <v>2.05289513937738E-6</v>
      </c>
      <c r="AR2717" s="13">
        <f t="shared" si="3225"/>
        <v>2.6893123391380738E-6</v>
      </c>
      <c r="AS2717" s="13">
        <f t="shared" si="3226"/>
        <v>3.7283924710069555E-6</v>
      </c>
      <c r="AT2717" s="13">
        <f t="shared" si="3227"/>
        <v>2.5844730296958747E-6</v>
      </c>
      <c r="AU2717" s="13">
        <f t="shared" si="3228"/>
        <v>1.1943486624449325E-6</v>
      </c>
      <c r="AV2717" s="13">
        <f t="shared" si="3229"/>
        <v>4.1395345717300586E-7</v>
      </c>
      <c r="AW2717" s="13">
        <f t="shared" si="3230"/>
        <v>1.2356767915774928E-9</v>
      </c>
      <c r="AX2717" s="13">
        <f t="shared" si="3231"/>
        <v>1.864003116544988E-3</v>
      </c>
      <c r="AY2717" s="13">
        <f t="shared" si="3232"/>
        <v>5.2108882486463261E-4</v>
      </c>
      <c r="AZ2717" s="13">
        <f t="shared" si="3233"/>
        <v>7.2836134496948469E-5</v>
      </c>
      <c r="BA2717" s="13">
        <f t="shared" si="3234"/>
        <v>6.7872017658866736E-6</v>
      </c>
      <c r="BB2717" s="13">
        <f t="shared" si="3235"/>
        <v>4.7434671124109214E-7</v>
      </c>
      <c r="BC2717" s="13">
        <f t="shared" si="3236"/>
        <v>2.6521068354990408E-8</v>
      </c>
      <c r="BD2717" s="13">
        <f t="shared" si="3237"/>
        <v>1.2530116804855616E-7</v>
      </c>
      <c r="BE2717" s="13">
        <f t="shared" si="3238"/>
        <v>1.7371427065639499E-7</v>
      </c>
      <c r="BF2717" s="13">
        <f t="shared" si="3239"/>
        <v>1.2041646658069994E-7</v>
      </c>
      <c r="BG2717" s="13">
        <f t="shared" si="3240"/>
        <v>5.5647415989451305E-8</v>
      </c>
      <c r="BH2717" s="13">
        <f t="shared" si="3241"/>
        <v>1.9287031464013432E-8</v>
      </c>
      <c r="BI2717" s="13">
        <f t="shared" si="3242"/>
        <v>5.347807456351388E-9</v>
      </c>
      <c r="BJ2717" s="14">
        <f t="shared" si="3243"/>
        <v>0.6567674075715596</v>
      </c>
      <c r="BK2717" s="14">
        <f t="shared" si="3244"/>
        <v>0.27020324676802177</v>
      </c>
      <c r="BL2717" s="14">
        <f t="shared" si="3245"/>
        <v>7.2274217103794614E-2</v>
      </c>
      <c r="BM2717" s="14">
        <f t="shared" si="3246"/>
        <v>0.23322264547479732</v>
      </c>
      <c r="BN2717" s="14">
        <f t="shared" si="3247"/>
        <v>0.76618938009020354</v>
      </c>
    </row>
    <row r="2718" spans="1:66" x14ac:dyDescent="0.25">
      <c r="A2718" t="s">
        <v>304</v>
      </c>
      <c r="B2718" t="s">
        <v>459</v>
      </c>
      <c r="C2718" t="s">
        <v>339</v>
      </c>
      <c r="D2718" s="7" t="s">
        <v>557</v>
      </c>
      <c r="E2718" s="10">
        <f>VLOOKUP(A2718,home!$A$2:$E$405,3,FALSE)</f>
        <v>1.34782608695652</v>
      </c>
      <c r="F2718" s="10">
        <f>VLOOKUP(B2718,home!$B$2:$E$405,3,FALSE)</f>
        <v>1.02</v>
      </c>
      <c r="G2718" s="10">
        <f>VLOOKUP(C2718,away!$B$2:$E$405,4,FALSE)</f>
        <v>0.74</v>
      </c>
      <c r="H2718" s="10">
        <f>VLOOKUP(A2718,away!$A$2:$E$405,3,FALSE)</f>
        <v>1.2028985507246399</v>
      </c>
      <c r="I2718" s="10">
        <f>VLOOKUP(C2718,away!$B$2:$E$405,3,FALSE)</f>
        <v>0.85</v>
      </c>
      <c r="J2718" s="10">
        <f>VLOOKUP(B2718,home!$B$2:$E$405,4,FALSE)</f>
        <v>0.31</v>
      </c>
      <c r="K2718" s="12">
        <f t="shared" si="3192"/>
        <v>1.0173391304347812</v>
      </c>
      <c r="L2718" s="12">
        <f t="shared" si="3193"/>
        <v>0.31696376811594257</v>
      </c>
      <c r="M2718" s="13">
        <f t="shared" si="3194"/>
        <v>0.26334168735730268</v>
      </c>
      <c r="N2718" s="13">
        <f t="shared" si="3195"/>
        <v>0.26790780322330632</v>
      </c>
      <c r="O2718" s="13">
        <f t="shared" si="3196"/>
        <v>8.346977352678113E-2</v>
      </c>
      <c r="P2718" s="13">
        <f t="shared" si="3197"/>
        <v>8.4917066817323625E-2</v>
      </c>
      <c r="Q2718" s="13">
        <f t="shared" si="3198"/>
        <v>0.13627654578394544</v>
      </c>
      <c r="R2718" s="13">
        <f t="shared" si="3199"/>
        <v>1.3228446970416446E-2</v>
      </c>
      <c r="S2718" s="13">
        <f t="shared" si="3200"/>
        <v>6.8455817888358342E-3</v>
      </c>
      <c r="T2718" s="13">
        <f t="shared" si="3201"/>
        <v>4.3194727457504113E-2</v>
      </c>
      <c r="U2718" s="13">
        <f t="shared" si="3202"/>
        <v>1.3457816737886081E-2</v>
      </c>
      <c r="V2718" s="13">
        <f t="shared" si="3203"/>
        <v>2.4526931868950252E-4</v>
      </c>
      <c r="W2718" s="13">
        <f t="shared" si="3204"/>
        <v>4.6213154195498242E-2</v>
      </c>
      <c r="X2718" s="13">
        <f t="shared" si="3205"/>
        <v>1.4647895490328201E-2</v>
      </c>
      <c r="Y2718" s="13">
        <f t="shared" si="3206"/>
        <v>2.3214260747914744E-3</v>
      </c>
      <c r="Z2718" s="13">
        <f t="shared" si="3207"/>
        <v>1.3976461326883737E-3</v>
      </c>
      <c r="AA2718" s="13">
        <f t="shared" si="3208"/>
        <v>1.4218801012847249E-3</v>
      </c>
      <c r="AB2718" s="13">
        <f t="shared" si="3209"/>
        <v>7.2326713291176025E-4</v>
      </c>
      <c r="AC2718" s="13">
        <f t="shared" si="3210"/>
        <v>4.9430910778894861E-6</v>
      </c>
      <c r="AD2718" s="13">
        <f t="shared" si="3211"/>
        <v>1.1753612525974158E-2</v>
      </c>
      <c r="AE2718" s="13">
        <f t="shared" si="3212"/>
        <v>3.7254693152075106E-3</v>
      </c>
      <c r="AF2718" s="13">
        <f t="shared" si="3213"/>
        <v>5.9041939607424633E-4</v>
      </c>
      <c r="AG2718" s="13">
        <f t="shared" si="3214"/>
        <v>6.238051884947743E-5</v>
      </c>
      <c r="AH2718" s="13">
        <f t="shared" si="3215"/>
        <v>1.107507961773954E-4</v>
      </c>
      <c r="AI2718" s="13">
        <f t="shared" si="3216"/>
        <v>1.1267111867807111E-4</v>
      </c>
      <c r="AJ2718" s="13">
        <f t="shared" si="3217"/>
        <v>5.7312368950531445E-5</v>
      </c>
      <c r="AK2718" s="13">
        <f t="shared" si="3218"/>
        <v>1.9435371863763672E-5</v>
      </c>
      <c r="AL2718" s="13">
        <f t="shared" si="3219"/>
        <v>6.3757895615780138E-8</v>
      </c>
      <c r="AM2718" s="13">
        <f t="shared" si="3220"/>
        <v>2.3914819893283814E-3</v>
      </c>
      <c r="AN2718" s="13">
        <f t="shared" si="3221"/>
        <v>7.5801314271893409E-4</v>
      </c>
      <c r="AO2718" s="13">
        <f t="shared" si="3222"/>
        <v>1.2013135099880053E-4</v>
      </c>
      <c r="AP2718" s="13">
        <f t="shared" si="3223"/>
        <v>1.2692428560479574E-5</v>
      </c>
      <c r="AQ2718" s="13">
        <f t="shared" si="3224"/>
        <v>1.0057599957680035E-6</v>
      </c>
      <c r="AR2718" s="13">
        <f t="shared" si="3225"/>
        <v>7.0207979356455912E-6</v>
      </c>
      <c r="AS2718" s="13">
        <f t="shared" si="3226"/>
        <v>7.142532466807992E-6</v>
      </c>
      <c r="AT2718" s="13">
        <f t="shared" si="3227"/>
        <v>3.6331888844423173E-6</v>
      </c>
      <c r="AU2718" s="13">
        <f t="shared" si="3228"/>
        <v>1.2320617401346202E-6</v>
      </c>
      <c r="AV2718" s="13">
        <f t="shared" si="3229"/>
        <v>3.1335615483762942E-7</v>
      </c>
      <c r="AW2718" s="13">
        <f t="shared" si="3230"/>
        <v>5.7109300937218781E-10</v>
      </c>
      <c r="AX2718" s="13">
        <f t="shared" si="3231"/>
        <v>4.0549136791229585E-4</v>
      </c>
      <c r="AY2718" s="13">
        <f t="shared" si="3232"/>
        <v>1.2852607191196928E-4</v>
      </c>
      <c r="AZ2718" s="13">
        <f t="shared" si="3233"/>
        <v>2.0369054027179195E-5</v>
      </c>
      <c r="BA2718" s="13">
        <f t="shared" si="3234"/>
        <v>2.1520840391373107E-6</v>
      </c>
      <c r="BB2718" s="13">
        <f t="shared" si="3235"/>
        <v>1.7053316658678488E-7</v>
      </c>
      <c r="BC2718" s="13">
        <f t="shared" si="3236"/>
        <v>1.0810567014018214E-8</v>
      </c>
      <c r="BD2718" s="13">
        <f t="shared" si="3237"/>
        <v>3.7088976147714296E-7</v>
      </c>
      <c r="BE2718" s="13">
        <f t="shared" si="3238"/>
        <v>3.7732066742831998E-7</v>
      </c>
      <c r="BF2718" s="13">
        <f t="shared" si="3239"/>
        <v>1.9193153984829915E-7</v>
      </c>
      <c r="BG2718" s="13">
        <f t="shared" si="3240"/>
        <v>6.5086488617425742E-8</v>
      </c>
      <c r="BH2718" s="13">
        <f t="shared" si="3241"/>
        <v>1.6553757933276296E-8</v>
      </c>
      <c r="BI2718" s="13">
        <f t="shared" si="3242"/>
        <v>3.3681571402534347E-9</v>
      </c>
      <c r="BJ2718" s="14">
        <f t="shared" si="3243"/>
        <v>0.53053347857470567</v>
      </c>
      <c r="BK2718" s="14">
        <f t="shared" si="3244"/>
        <v>0.35548313820303717</v>
      </c>
      <c r="BL2718" s="14">
        <f t="shared" si="3245"/>
        <v>0.11262172121250422</v>
      </c>
      <c r="BM2718" s="14">
        <f t="shared" si="3246"/>
        <v>0.15076613494304081</v>
      </c>
      <c r="BN2718" s="14">
        <f t="shared" si="3247"/>
        <v>0.84914132367907558</v>
      </c>
    </row>
    <row r="2719" spans="1:66" x14ac:dyDescent="0.25">
      <c r="A2719" t="s">
        <v>304</v>
      </c>
      <c r="B2719" t="s">
        <v>375</v>
      </c>
      <c r="C2719" t="s">
        <v>310</v>
      </c>
      <c r="D2719" s="7" t="s">
        <v>557</v>
      </c>
      <c r="E2719" s="10">
        <f>VLOOKUP(A2719,home!$A$2:$E$405,3,FALSE)</f>
        <v>1.34782608695652</v>
      </c>
      <c r="F2719" s="10">
        <f>VLOOKUP(B2719,home!$B$2:$E$405,3,FALSE)</f>
        <v>0.95</v>
      </c>
      <c r="G2719" s="10">
        <f>VLOOKUP(C2719,away!$B$2:$E$405,4,FALSE)</f>
        <v>0.74</v>
      </c>
      <c r="H2719" s="10">
        <f>VLOOKUP(A2719,away!$A$2:$E$405,3,FALSE)</f>
        <v>1.2028985507246399</v>
      </c>
      <c r="I2719" s="10">
        <f>VLOOKUP(C2719,away!$B$2:$E$405,3,FALSE)</f>
        <v>1.06</v>
      </c>
      <c r="J2719" s="10">
        <f>VLOOKUP(B2719,home!$B$2:$E$405,4,FALSE)</f>
        <v>1.19</v>
      </c>
      <c r="K2719" s="12">
        <f t="shared" si="3192"/>
        <v>0.94752173913043347</v>
      </c>
      <c r="L2719" s="12">
        <f t="shared" si="3193"/>
        <v>1.5173362318840609</v>
      </c>
      <c r="M2719" s="13">
        <f t="shared" si="3194"/>
        <v>8.5020916948790271E-2</v>
      </c>
      <c r="N2719" s="13">
        <f t="shared" si="3195"/>
        <v>8.0559167089781905E-2</v>
      </c>
      <c r="O2719" s="13">
        <f t="shared" si="3196"/>
        <v>0.12900531775440513</v>
      </c>
      <c r="P2719" s="13">
        <f t="shared" si="3197"/>
        <v>0.12223534303572811</v>
      </c>
      <c r="Q2719" s="13">
        <f t="shared" si="3198"/>
        <v>3.8165781051904664E-2</v>
      </c>
      <c r="R2719" s="13">
        <f t="shared" si="3199"/>
        <v>9.7872221367237527E-2</v>
      </c>
      <c r="S2719" s="13">
        <f t="shared" si="3200"/>
        <v>4.3934715195031566E-2</v>
      </c>
      <c r="T2719" s="13">
        <f t="shared" si="3201"/>
        <v>5.7910322408209113E-2</v>
      </c>
      <c r="U2719" s="13">
        <f t="shared" si="3202"/>
        <v>9.2736057402443672E-2</v>
      </c>
      <c r="V2719" s="13">
        <f t="shared" si="3203"/>
        <v>7.0183709240455115E-3</v>
      </c>
      <c r="W2719" s="13">
        <f t="shared" si="3204"/>
        <v>1.205430241252402E-2</v>
      </c>
      <c r="X2719" s="13">
        <f t="shared" si="3205"/>
        <v>1.8290429800610141E-2</v>
      </c>
      <c r="Y2719" s="13">
        <f t="shared" si="3206"/>
        <v>1.3876365916598866E-2</v>
      </c>
      <c r="Z2719" s="13">
        <f t="shared" si="3207"/>
        <v>4.950168919182895E-2</v>
      </c>
      <c r="AA2719" s="13">
        <f t="shared" si="3208"/>
        <v>4.6903926632935945E-2</v>
      </c>
      <c r="AB2719" s="13">
        <f t="shared" si="3209"/>
        <v>2.2221245067642861E-2</v>
      </c>
      <c r="AC2719" s="13">
        <f t="shared" si="3210"/>
        <v>6.3064846881253993E-4</v>
      </c>
      <c r="AD2719" s="13">
        <f t="shared" si="3211"/>
        <v>2.8554283964797342E-3</v>
      </c>
      <c r="AE2719" s="13">
        <f t="shared" si="3212"/>
        <v>4.3326449635293059E-3</v>
      </c>
      <c r="AF2719" s="13">
        <f t="shared" si="3213"/>
        <v>3.2870395915265069E-3</v>
      </c>
      <c r="AG2719" s="13">
        <f t="shared" si="3214"/>
        <v>1.6625147559535174E-3</v>
      </c>
      <c r="AH2719" s="13">
        <f t="shared" si="3215"/>
        <v>1.8777676637556424E-2</v>
      </c>
      <c r="AI2719" s="13">
        <f t="shared" si="3216"/>
        <v>1.7792256824446372E-2</v>
      </c>
      <c r="AJ2719" s="13">
        <f t="shared" si="3217"/>
        <v>8.4292750646773745E-3</v>
      </c>
      <c r="AK2719" s="13">
        <f t="shared" si="3218"/>
        <v>2.6623071229639685E-3</v>
      </c>
      <c r="AL2719" s="13">
        <f t="shared" si="3219"/>
        <v>3.6267560824679797E-5</v>
      </c>
      <c r="AM2719" s="13">
        <f t="shared" si="3220"/>
        <v>5.4111609603898082E-4</v>
      </c>
      <c r="AN2719" s="13">
        <f t="shared" si="3221"/>
        <v>8.2105505817560063E-4</v>
      </c>
      <c r="AO2719" s="13">
        <f t="shared" si="3222"/>
        <v>6.2290829407075736E-4</v>
      </c>
      <c r="AP2719" s="13">
        <f t="shared" si="3223"/>
        <v>3.1505377457821714E-4</v>
      </c>
      <c r="AQ2719" s="13">
        <f t="shared" si="3224"/>
        <v>1.195106267898406E-4</v>
      </c>
      <c r="AR2719" s="13">
        <f t="shared" si="3225"/>
        <v>5.6984098225534435E-3</v>
      </c>
      <c r="AS2719" s="13">
        <f t="shared" si="3226"/>
        <v>5.3993671853437833E-3</v>
      </c>
      <c r="AT2719" s="13">
        <f t="shared" si="3227"/>
        <v>2.5580088928303674E-3</v>
      </c>
      <c r="AU2719" s="13">
        <f t="shared" si="3228"/>
        <v>8.0792301161524826E-4</v>
      </c>
      <c r="AV2719" s="13">
        <f t="shared" si="3229"/>
        <v>1.9138115426229433E-4</v>
      </c>
      <c r="AW2719" s="13">
        <f t="shared" si="3230"/>
        <v>1.4483944714791811E-6</v>
      </c>
      <c r="AX2719" s="13">
        <f t="shared" si="3231"/>
        <v>8.5453210731720902E-5</v>
      </c>
      <c r="AY2719" s="13">
        <f t="shared" si="3232"/>
        <v>1.2966125277406396E-4</v>
      </c>
      <c r="AZ2719" s="13">
        <f t="shared" si="3233"/>
        <v>9.8369858352782507E-5</v>
      </c>
      <c r="BA2719" s="13">
        <f t="shared" si="3234"/>
        <v>4.9753383401326606E-5</v>
      </c>
      <c r="BB2719" s="13">
        <f t="shared" si="3235"/>
        <v>1.8873152823412976E-5</v>
      </c>
      <c r="BC2719" s="13">
        <f t="shared" si="3236"/>
        <v>5.7273837177698925E-6</v>
      </c>
      <c r="BD2719" s="13">
        <f t="shared" si="3237"/>
        <v>1.4410672813140594E-3</v>
      </c>
      <c r="BE2719" s="13">
        <f t="shared" si="3238"/>
        <v>1.365442576594663E-3</v>
      </c>
      <c r="BF2719" s="13">
        <f t="shared" si="3239"/>
        <v>6.4689326242885756E-4</v>
      </c>
      <c r="BG2719" s="13">
        <f t="shared" si="3240"/>
        <v>2.0431514301611707E-4</v>
      </c>
      <c r="BH2719" s="13">
        <f t="shared" si="3241"/>
        <v>4.8398259910328611E-5</v>
      </c>
      <c r="BI2719" s="13">
        <f t="shared" si="3242"/>
        <v>9.1716806802242647E-6</v>
      </c>
      <c r="BJ2719" s="14">
        <f t="shared" si="3243"/>
        <v>0.23580147847857225</v>
      </c>
      <c r="BK2719" s="14">
        <f t="shared" si="3244"/>
        <v>0.25900592338600681</v>
      </c>
      <c r="BL2719" s="14">
        <f t="shared" si="3245"/>
        <v>0.45477066214485856</v>
      </c>
      <c r="BM2719" s="14">
        <f t="shared" si="3246"/>
        <v>0.44609279309511629</v>
      </c>
      <c r="BN2719" s="14">
        <f t="shared" si="3247"/>
        <v>0.55285874724784767</v>
      </c>
    </row>
    <row r="2720" spans="1:66" x14ac:dyDescent="0.25">
      <c r="A2720" t="s">
        <v>303</v>
      </c>
      <c r="B2720" t="s">
        <v>383</v>
      </c>
      <c r="C2720" t="s">
        <v>340</v>
      </c>
      <c r="D2720" s="7" t="s">
        <v>557</v>
      </c>
      <c r="E2720" s="10">
        <f>VLOOKUP(A2720,home!$A$2:$E$405,3,FALSE)</f>
        <v>1.32085561497326</v>
      </c>
      <c r="F2720" s="10">
        <f>VLOOKUP(B2720,home!$B$2:$E$405,3,FALSE)</f>
        <v>1.32</v>
      </c>
      <c r="G2720" s="10">
        <f>VLOOKUP(C2720,away!$B$2:$E$405,4,FALSE)</f>
        <v>0.85</v>
      </c>
      <c r="H2720" s="10">
        <f>VLOOKUP(A2720,away!$A$2:$E$405,3,FALSE)</f>
        <v>1.0053475935828899</v>
      </c>
      <c r="I2720" s="10">
        <f>VLOOKUP(C2720,away!$B$2:$E$405,3,FALSE)</f>
        <v>0.38</v>
      </c>
      <c r="J2720" s="10">
        <f>VLOOKUP(B2720,home!$B$2:$E$405,4,FALSE)</f>
        <v>0.62</v>
      </c>
      <c r="K2720" s="12">
        <f t="shared" si="3192"/>
        <v>1.4819999999999978</v>
      </c>
      <c r="L2720" s="12">
        <f t="shared" si="3193"/>
        <v>0.23685989304812888</v>
      </c>
      <c r="M2720" s="13">
        <f t="shared" si="3194"/>
        <v>0.1792704188948297</v>
      </c>
      <c r="N2720" s="13">
        <f t="shared" si="3195"/>
        <v>0.2656787608021372</v>
      </c>
      <c r="O2720" s="13">
        <f t="shared" si="3196"/>
        <v>4.2461972246122623E-2</v>
      </c>
      <c r="P2720" s="13">
        <f t="shared" si="3197"/>
        <v>6.2928642868753618E-2</v>
      </c>
      <c r="Q2720" s="13">
        <f t="shared" si="3198"/>
        <v>0.19686796175438342</v>
      </c>
      <c r="R2720" s="13">
        <f t="shared" si="3199"/>
        <v>5.0287691024146104E-3</v>
      </c>
      <c r="S2720" s="13">
        <f t="shared" si="3200"/>
        <v>5.5224031350458178E-3</v>
      </c>
      <c r="T2720" s="13">
        <f t="shared" si="3201"/>
        <v>4.6630124365746373E-2</v>
      </c>
      <c r="U2720" s="13">
        <f t="shared" si="3202"/>
        <v>7.4526358097784405E-3</v>
      </c>
      <c r="V2720" s="13">
        <f t="shared" si="3203"/>
        <v>2.1538989769072906E-4</v>
      </c>
      <c r="W2720" s="13">
        <f t="shared" si="3204"/>
        <v>9.7252773106665261E-2</v>
      </c>
      <c r="X2720" s="13">
        <f t="shared" si="3205"/>
        <v>2.3035281436678674E-2</v>
      </c>
      <c r="Y2720" s="13">
        <f t="shared" si="3206"/>
        <v>2.7280671487126301E-3</v>
      </c>
      <c r="Z2720" s="13">
        <f t="shared" si="3207"/>
        <v>3.9703790392055314E-4</v>
      </c>
      <c r="AA2720" s="13">
        <f t="shared" si="3208"/>
        <v>5.884101736102587E-4</v>
      </c>
      <c r="AB2720" s="13">
        <f t="shared" si="3209"/>
        <v>4.3601193864520121E-4</v>
      </c>
      <c r="AC2720" s="13">
        <f t="shared" si="3210"/>
        <v>4.7254707556036285E-6</v>
      </c>
      <c r="AD2720" s="13">
        <f t="shared" si="3211"/>
        <v>3.6032152436019434E-2</v>
      </c>
      <c r="AE2720" s="13">
        <f t="shared" si="3212"/>
        <v>8.5345717722894385E-3</v>
      </c>
      <c r="AF2720" s="13">
        <f t="shared" si="3213"/>
        <v>1.0107488785980282E-3</v>
      </c>
      <c r="AG2720" s="13">
        <f t="shared" si="3214"/>
        <v>7.9801957094415024E-5</v>
      </c>
      <c r="AH2720" s="13">
        <f t="shared" si="3215"/>
        <v>2.3510588864668873E-5</v>
      </c>
      <c r="AI2720" s="13">
        <f t="shared" si="3216"/>
        <v>3.4842692697439213E-5</v>
      </c>
      <c r="AJ2720" s="13">
        <f t="shared" si="3217"/>
        <v>2.5818435288802425E-5</v>
      </c>
      <c r="AK2720" s="13">
        <f t="shared" si="3218"/>
        <v>1.2754307032668379E-5</v>
      </c>
      <c r="AL2720" s="13">
        <f t="shared" si="3219"/>
        <v>6.6350592228062561E-8</v>
      </c>
      <c r="AM2720" s="13">
        <f t="shared" si="3220"/>
        <v>1.0679929982036138E-2</v>
      </c>
      <c r="AN2720" s="13">
        <f t="shared" si="3221"/>
        <v>2.5296470733065842E-3</v>
      </c>
      <c r="AO2720" s="13">
        <f t="shared" si="3222"/>
        <v>2.995859676164549E-4</v>
      </c>
      <c r="AP2720" s="13">
        <f t="shared" si="3223"/>
        <v>2.3653300082784565E-5</v>
      </c>
      <c r="AQ2720" s="13">
        <f t="shared" si="3224"/>
        <v>1.4006295319609126E-6</v>
      </c>
      <c r="AR2720" s="13">
        <f t="shared" si="3225"/>
        <v>1.1137431127968006E-6</v>
      </c>
      <c r="AS2720" s="13">
        <f t="shared" si="3226"/>
        <v>1.6505672931648557E-6</v>
      </c>
      <c r="AT2720" s="13">
        <f t="shared" si="3227"/>
        <v>1.2230703642351567E-6</v>
      </c>
      <c r="AU2720" s="13">
        <f t="shared" si="3228"/>
        <v>6.041967599321665E-7</v>
      </c>
      <c r="AV2720" s="13">
        <f t="shared" si="3229"/>
        <v>2.238548995548674E-7</v>
      </c>
      <c r="AW2720" s="13">
        <f t="shared" si="3230"/>
        <v>6.4696686036137666E-10</v>
      </c>
      <c r="AX2720" s="13">
        <f t="shared" si="3231"/>
        <v>2.6379427055629222E-3</v>
      </c>
      <c r="AY2720" s="13">
        <f t="shared" si="3232"/>
        <v>6.2482282710672537E-4</v>
      </c>
      <c r="AZ2720" s="13">
        <f t="shared" si="3233"/>
        <v>7.3997734001264245E-5</v>
      </c>
      <c r="BA2720" s="13">
        <f t="shared" si="3234"/>
        <v>5.8423651204477779E-6</v>
      </c>
      <c r="BB2720" s="13">
        <f t="shared" si="3235"/>
        <v>3.4595549439434484E-7</v>
      </c>
      <c r="BC2720" s="13">
        <f t="shared" si="3236"/>
        <v>1.6388596280331426E-8</v>
      </c>
      <c r="BD2720" s="13">
        <f t="shared" si="3237"/>
        <v>4.3966845763356673E-8</v>
      </c>
      <c r="BE2720" s="13">
        <f t="shared" si="3238"/>
        <v>6.5158865421294476E-8</v>
      </c>
      <c r="BF2720" s="13">
        <f t="shared" si="3239"/>
        <v>4.8282719277179153E-8</v>
      </c>
      <c r="BG2720" s="13">
        <f t="shared" si="3240"/>
        <v>2.3851663322926463E-8</v>
      </c>
      <c r="BH2720" s="13">
        <f t="shared" si="3241"/>
        <v>8.8370412611442445E-9</v>
      </c>
      <c r="BI2720" s="13">
        <f t="shared" si="3242"/>
        <v>2.6192990298031487E-9</v>
      </c>
      <c r="BJ2720" s="14">
        <f t="shared" si="3243"/>
        <v>0.69472742858678094</v>
      </c>
      <c r="BK2720" s="14">
        <f t="shared" si="3244"/>
        <v>0.2485664694447744</v>
      </c>
      <c r="BL2720" s="14">
        <f t="shared" si="3245"/>
        <v>5.6069733443318455E-2</v>
      </c>
      <c r="BM2720" s="14">
        <f t="shared" si="3246"/>
        <v>0.24689932153001326</v>
      </c>
      <c r="BN2720" s="14">
        <f t="shared" si="3247"/>
        <v>0.75223652566864108</v>
      </c>
    </row>
    <row r="2721" spans="1:66" x14ac:dyDescent="0.25">
      <c r="A2721" t="s">
        <v>303</v>
      </c>
      <c r="B2721" t="s">
        <v>333</v>
      </c>
      <c r="C2721" t="s">
        <v>306</v>
      </c>
      <c r="D2721" s="7" t="s">
        <v>557</v>
      </c>
      <c r="E2721" s="10">
        <f>VLOOKUP(A2721,home!$A$2:$E$405,3,FALSE)</f>
        <v>1.32085561497326</v>
      </c>
      <c r="F2721" s="10">
        <f>VLOOKUP(B2721,home!$B$2:$E$405,3,FALSE)</f>
        <v>1.23</v>
      </c>
      <c r="G2721" s="10">
        <f>VLOOKUP(C2721,away!$B$2:$E$405,4,FALSE)</f>
        <v>1.26</v>
      </c>
      <c r="H2721" s="10">
        <f>VLOOKUP(A2721,away!$A$2:$E$405,3,FALSE)</f>
        <v>1.0053475935828899</v>
      </c>
      <c r="I2721" s="10">
        <f>VLOOKUP(C2721,away!$B$2:$E$405,3,FALSE)</f>
        <v>0.42</v>
      </c>
      <c r="J2721" s="10">
        <f>VLOOKUP(B2721,home!$B$2:$E$405,4,FALSE)</f>
        <v>0.87</v>
      </c>
      <c r="K2721" s="12">
        <f t="shared" si="3192"/>
        <v>2.0470620320855581</v>
      </c>
      <c r="L2721" s="12">
        <f t="shared" si="3193"/>
        <v>0.36735401069518797</v>
      </c>
      <c r="M2721" s="13">
        <f t="shared" si="3194"/>
        <v>8.9419540864849406E-2</v>
      </c>
      <c r="N2721" s="13">
        <f t="shared" si="3195"/>
        <v>0.18304734703095618</v>
      </c>
      <c r="O2721" s="13">
        <f t="shared" si="3196"/>
        <v>3.2848626971224676E-2</v>
      </c>
      <c r="P2721" s="13">
        <f t="shared" si="3197"/>
        <v>6.7243177078935651E-2</v>
      </c>
      <c r="Q2721" s="13">
        <f t="shared" si="3198"/>
        <v>0.1873546370905298</v>
      </c>
      <c r="R2721" s="13">
        <f t="shared" si="3199"/>
        <v>6.0335374318547545E-3</v>
      </c>
      <c r="S2721" s="13">
        <f t="shared" si="3200"/>
        <v>1.2641657572652966E-2</v>
      </c>
      <c r="T2721" s="13">
        <f t="shared" si="3201"/>
        <v>6.8825477357547529E-2</v>
      </c>
      <c r="U2721" s="13">
        <f t="shared" si="3202"/>
        <v>1.235102539591687E-2</v>
      </c>
      <c r="V2721" s="13">
        <f t="shared" si="3203"/>
        <v>1.0562757318633993E-3</v>
      </c>
      <c r="W2721" s="13">
        <f t="shared" si="3204"/>
        <v>0.12784218804106406</v>
      </c>
      <c r="X2721" s="13">
        <f t="shared" si="3205"/>
        <v>4.6963340512933271E-2</v>
      </c>
      <c r="Y2721" s="13">
        <f t="shared" si="3206"/>
        <v>8.626085746534921E-3</v>
      </c>
      <c r="Z2721" s="13">
        <f t="shared" si="3207"/>
        <v>7.3881472475712949E-4</v>
      </c>
      <c r="AA2721" s="13">
        <f t="shared" si="3208"/>
        <v>1.5123995717960617E-3</v>
      </c>
      <c r="AB2721" s="13">
        <f t="shared" si="3209"/>
        <v>1.5479878703830872E-3</v>
      </c>
      <c r="AC2721" s="13">
        <f t="shared" si="3210"/>
        <v>4.9644724879840005E-5</v>
      </c>
      <c r="AD2721" s="13">
        <f t="shared" si="3211"/>
        <v>6.5425222309401176E-2</v>
      </c>
      <c r="AE2721" s="13">
        <f t="shared" si="3212"/>
        <v>2.4034217815982802E-2</v>
      </c>
      <c r="AF2721" s="13">
        <f t="shared" si="3213"/>
        <v>4.4145331543115115E-3</v>
      </c>
      <c r="AG2721" s="13">
        <f t="shared" si="3214"/>
        <v>5.4056548652773771E-4</v>
      </c>
      <c r="AH2721" s="13">
        <f t="shared" si="3215"/>
        <v>6.7851638075048227E-5</v>
      </c>
      <c r="AI2721" s="13">
        <f t="shared" si="3216"/>
        <v>1.3889651211824203E-4</v>
      </c>
      <c r="AJ2721" s="13">
        <f t="shared" si="3217"/>
        <v>1.4216488817318248E-4</v>
      </c>
      <c r="AK2721" s="13">
        <f t="shared" si="3218"/>
        <v>9.7006781625003666E-5</v>
      </c>
      <c r="AL2721" s="13">
        <f t="shared" si="3219"/>
        <v>1.4933062701252991E-6</v>
      </c>
      <c r="AM2721" s="13">
        <f t="shared" si="3220"/>
        <v>2.6785897706066434E-2</v>
      </c>
      <c r="AN2721" s="13">
        <f t="shared" si="3221"/>
        <v>9.8399069523945372E-3</v>
      </c>
      <c r="AO2721" s="13">
        <f t="shared" si="3222"/>
        <v>1.8073646419147985E-3</v>
      </c>
      <c r="AP2721" s="13">
        <f t="shared" si="3223"/>
        <v>2.2131421666535784E-4</v>
      </c>
      <c r="AQ2721" s="13">
        <f t="shared" si="3224"/>
        <v>2.0325166278970752E-5</v>
      </c>
      <c r="AR2721" s="13">
        <f t="shared" si="3225"/>
        <v>4.9851142758214578E-6</v>
      </c>
      <c r="AS2721" s="13">
        <f t="shared" si="3226"/>
        <v>1.0204838159641797E-5</v>
      </c>
      <c r="AT2721" s="13">
        <f t="shared" si="3227"/>
        <v>1.0444968370090294E-5</v>
      </c>
      <c r="AU2721" s="13">
        <f t="shared" si="3228"/>
        <v>7.1271660589154728E-6</v>
      </c>
      <c r="AV2721" s="13">
        <f t="shared" si="3229"/>
        <v>3.6474377588936816E-6</v>
      </c>
      <c r="AW2721" s="13">
        <f t="shared" si="3230"/>
        <v>3.1193361398765184E-8</v>
      </c>
      <c r="AX2721" s="13">
        <f t="shared" si="3231"/>
        <v>9.1387323649027036E-3</v>
      </c>
      <c r="AY2721" s="13">
        <f t="shared" si="3232"/>
        <v>3.3571499869169273E-3</v>
      </c>
      <c r="AZ2721" s="13">
        <f t="shared" si="3233"/>
        <v>6.1663125609961544E-4</v>
      </c>
      <c r="BA2721" s="13">
        <f t="shared" si="3234"/>
        <v>7.5507321682735117E-5</v>
      </c>
      <c r="BB2721" s="13">
        <f t="shared" si="3235"/>
        <v>6.9344793642511185E-6</v>
      </c>
      <c r="BC2721" s="13">
        <f t="shared" si="3236"/>
        <v>5.0948176130813318E-7</v>
      </c>
      <c r="BD2721" s="13">
        <f t="shared" si="3237"/>
        <v>3.0521695383280823E-7</v>
      </c>
      <c r="BE2721" s="13">
        <f t="shared" si="3238"/>
        <v>6.2479803773995232E-7</v>
      </c>
      <c r="BF2721" s="13">
        <f t="shared" si="3239"/>
        <v>6.3950017038950816E-7</v>
      </c>
      <c r="BG2721" s="13">
        <f t="shared" si="3240"/>
        <v>4.3636550610553574E-7</v>
      </c>
      <c r="BH2721" s="13">
        <f t="shared" si="3241"/>
        <v>2.2331681491511028E-7</v>
      </c>
      <c r="BI2721" s="13">
        <f t="shared" si="3242"/>
        <v>9.1428674587800035E-8</v>
      </c>
      <c r="BJ2721" s="14">
        <f t="shared" si="3243"/>
        <v>0.76894388811983649</v>
      </c>
      <c r="BK2721" s="14">
        <f t="shared" si="3244"/>
        <v>0.1737689392663683</v>
      </c>
      <c r="BL2721" s="14">
        <f t="shared" si="3245"/>
        <v>5.4778227211947847E-2</v>
      </c>
      <c r="BM2721" s="14">
        <f t="shared" si="3246"/>
        <v>0.42892588406100396</v>
      </c>
      <c r="BN2721" s="14">
        <f t="shared" si="3247"/>
        <v>0.56594686646835046</v>
      </c>
    </row>
    <row r="2722" spans="1:66" x14ac:dyDescent="0.25">
      <c r="A2722" t="s">
        <v>303</v>
      </c>
      <c r="B2722" t="s">
        <v>357</v>
      </c>
      <c r="C2722" t="s">
        <v>346</v>
      </c>
      <c r="D2722" s="7" t="s">
        <v>557</v>
      </c>
      <c r="E2722" s="10">
        <f>VLOOKUP(A2722,home!$A$2:$E$405,3,FALSE)</f>
        <v>1.32085561497326</v>
      </c>
      <c r="F2722" s="10">
        <f>VLOOKUP(B2722,home!$B$2:$E$405,3,FALSE)</f>
        <v>1.35</v>
      </c>
      <c r="G2722" s="10">
        <f>VLOOKUP(C2722,away!$B$2:$E$405,4,FALSE)</f>
        <v>0.95</v>
      </c>
      <c r="H2722" s="10">
        <f>VLOOKUP(A2722,away!$A$2:$E$405,3,FALSE)</f>
        <v>1.0053475935828899</v>
      </c>
      <c r="I2722" s="10">
        <f>VLOOKUP(C2722,away!$B$2:$E$405,3,FALSE)</f>
        <v>1.04</v>
      </c>
      <c r="J2722" s="10">
        <f>VLOOKUP(B2722,home!$B$2:$E$405,4,FALSE)</f>
        <v>2.1</v>
      </c>
      <c r="K2722" s="12">
        <f t="shared" si="3192"/>
        <v>1.693997326203206</v>
      </c>
      <c r="L2722" s="12">
        <f t="shared" si="3193"/>
        <v>2.1956791443850316</v>
      </c>
      <c r="M2722" s="13">
        <f t="shared" si="3194"/>
        <v>2.0451961778850263E-2</v>
      </c>
      <c r="N2722" s="13">
        <f t="shared" si="3195"/>
        <v>3.4645568568982509E-2</v>
      </c>
      <c r="O2722" s="13">
        <f t="shared" si="3196"/>
        <v>4.4905945939581311E-2</v>
      </c>
      <c r="P2722" s="13">
        <f t="shared" si="3197"/>
        <v>7.6070552352276458E-2</v>
      </c>
      <c r="Q2722" s="13">
        <f t="shared" si="3198"/>
        <v>2.9344750260323113E-2</v>
      </c>
      <c r="R2722" s="13">
        <f t="shared" si="3199"/>
        <v>4.9299524479210204E-2</v>
      </c>
      <c r="S2722" s="13">
        <f t="shared" si="3200"/>
        <v>7.0735621816541291E-2</v>
      </c>
      <c r="T2722" s="13">
        <f t="shared" si="3201"/>
        <v>6.4431656143778673E-2</v>
      </c>
      <c r="U2722" s="13">
        <f t="shared" si="3202"/>
        <v>8.3513262650871584E-2</v>
      </c>
      <c r="V2722" s="13">
        <f t="shared" si="3203"/>
        <v>2.9233260960762508E-2</v>
      </c>
      <c r="W2722" s="13">
        <f t="shared" si="3204"/>
        <v>1.6569976159696062E-2</v>
      </c>
      <c r="X2722" s="13">
        <f t="shared" si="3205"/>
        <v>3.6382351076801822E-2</v>
      </c>
      <c r="Y2722" s="13">
        <f t="shared" si="3206"/>
        <v>3.9941984741514037E-2</v>
      </c>
      <c r="Z2722" s="13">
        <f t="shared" si="3207"/>
        <v>3.6081979242367057E-2</v>
      </c>
      <c r="AA2722" s="13">
        <f t="shared" si="3208"/>
        <v>6.1122776360689378E-2</v>
      </c>
      <c r="AB2722" s="13">
        <f t="shared" si="3209"/>
        <v>5.1770909862562178E-2</v>
      </c>
      <c r="AC2722" s="13">
        <f t="shared" si="3210"/>
        <v>6.7957732257838488E-3</v>
      </c>
      <c r="AD2722" s="13">
        <f t="shared" si="3211"/>
        <v>7.017373827444E-3</v>
      </c>
      <c r="AE2722" s="13">
        <f t="shared" si="3212"/>
        <v>1.5407901361272154E-2</v>
      </c>
      <c r="AF2722" s="13">
        <f t="shared" si="3213"/>
        <v>1.6915403838843508E-2</v>
      </c>
      <c r="AG2722" s="13">
        <f t="shared" si="3214"/>
        <v>1.2380266475933065E-2</v>
      </c>
      <c r="AH2722" s="13">
        <f t="shared" si="3215"/>
        <v>1.9806112327649738E-2</v>
      </c>
      <c r="AI2722" s="13">
        <f t="shared" si="3216"/>
        <v>3.3551501325519012E-2</v>
      </c>
      <c r="AJ2722" s="13">
        <f t="shared" si="3217"/>
        <v>2.8418076767766275E-2</v>
      </c>
      <c r="AK2722" s="13">
        <f t="shared" si="3218"/>
        <v>1.604671535347784E-2</v>
      </c>
      <c r="AL2722" s="13">
        <f t="shared" si="3219"/>
        <v>1.0110682359690006E-3</v>
      </c>
      <c r="AM2722" s="13">
        <f t="shared" si="3220"/>
        <v>2.3774825001316967E-3</v>
      </c>
      <c r="AN2722" s="13">
        <f t="shared" si="3221"/>
        <v>5.2201887416795482E-3</v>
      </c>
      <c r="AO2722" s="13">
        <f t="shared" si="3222"/>
        <v>5.7309297749296648E-3</v>
      </c>
      <c r="AP2722" s="13">
        <f t="shared" si="3223"/>
        <v>4.1944276615827562E-3</v>
      </c>
      <c r="AQ2722" s="13">
        <f t="shared" si="3224"/>
        <v>2.3024043347922331E-3</v>
      </c>
      <c r="AR2722" s="13">
        <f t="shared" si="3225"/>
        <v>8.6975735538335694E-3</v>
      </c>
      <c r="AS2722" s="13">
        <f t="shared" si="3226"/>
        <v>1.4733666344649782E-2</v>
      </c>
      <c r="AT2722" s="13">
        <f t="shared" si="3227"/>
        <v>1.2479395696503449E-2</v>
      </c>
      <c r="AU2722" s="13">
        <f t="shared" si="3228"/>
        <v>7.0466876475028806E-3</v>
      </c>
      <c r="AV2722" s="13">
        <f t="shared" si="3229"/>
        <v>2.9842675083647601E-3</v>
      </c>
      <c r="AW2722" s="13">
        <f t="shared" si="3230"/>
        <v>1.0446229506498735E-4</v>
      </c>
      <c r="AX2722" s="13">
        <f t="shared" si="3231"/>
        <v>6.7124149971966793E-4</v>
      </c>
      <c r="AY2722" s="13">
        <f t="shared" si="3232"/>
        <v>1.4738309617802058E-3</v>
      </c>
      <c r="AZ2722" s="13">
        <f t="shared" si="3233"/>
        <v>1.6180299525648657E-3</v>
      </c>
      <c r="BA2722" s="13">
        <f t="shared" si="3234"/>
        <v>1.1842248739456591E-3</v>
      </c>
      <c r="BB2722" s="13">
        <f t="shared" si="3235"/>
        <v>6.500444644961191E-4</v>
      </c>
      <c r="BC2722" s="13">
        <f t="shared" si="3236"/>
        <v>2.8545781472341322E-4</v>
      </c>
      <c r="BD2722" s="13">
        <f t="shared" si="3237"/>
        <v>3.1828468098178582E-3</v>
      </c>
      <c r="BE2722" s="13">
        <f t="shared" si="3238"/>
        <v>5.3917339855458551E-3</v>
      </c>
      <c r="BF2722" s="13">
        <f t="shared" si="3239"/>
        <v>4.5667914775568185E-3</v>
      </c>
      <c r="BG2722" s="13">
        <f t="shared" si="3240"/>
        <v>2.5787108507696133E-3</v>
      </c>
      <c r="BH2722" s="13">
        <f t="shared" si="3241"/>
        <v>1.0920823215637299E-3</v>
      </c>
      <c r="BI2722" s="13">
        <f t="shared" si="3242"/>
        <v>3.6999690654454932E-4</v>
      </c>
      <c r="BJ2722" s="14">
        <f t="shared" si="3243"/>
        <v>0.29874549503493469</v>
      </c>
      <c r="BK2722" s="14">
        <f t="shared" si="3244"/>
        <v>0.20577206933196357</v>
      </c>
      <c r="BL2722" s="14">
        <f t="shared" si="3245"/>
        <v>0.45155857816998041</v>
      </c>
      <c r="BM2722" s="14">
        <f t="shared" si="3246"/>
        <v>0.73607044973330671</v>
      </c>
      <c r="BN2722" s="14">
        <f t="shared" si="3247"/>
        <v>0.25471830337922385</v>
      </c>
    </row>
    <row r="2723" spans="1:66" x14ac:dyDescent="0.25">
      <c r="A2723" t="s">
        <v>303</v>
      </c>
      <c r="B2723" t="s">
        <v>348</v>
      </c>
      <c r="C2723" t="s">
        <v>390</v>
      </c>
      <c r="D2723" s="7" t="s">
        <v>557</v>
      </c>
      <c r="E2723" s="10">
        <f>VLOOKUP(A2723,home!$A$2:$E$405,3,FALSE)</f>
        <v>1.32085561497326</v>
      </c>
      <c r="F2723" s="10">
        <f>VLOOKUP(B2723,home!$B$2:$E$405,3,FALSE)</f>
        <v>1.6</v>
      </c>
      <c r="G2723" s="10">
        <f>VLOOKUP(C2723,away!$B$2:$E$405,4,FALSE)</f>
        <v>0.85</v>
      </c>
      <c r="H2723" s="10">
        <f>VLOOKUP(A2723,away!$A$2:$E$405,3,FALSE)</f>
        <v>1.0053475935828899</v>
      </c>
      <c r="I2723" s="10">
        <f>VLOOKUP(C2723,away!$B$2:$E$405,3,FALSE)</f>
        <v>0.95</v>
      </c>
      <c r="J2723" s="10">
        <f>VLOOKUP(B2723,home!$B$2:$E$405,4,FALSE)</f>
        <v>1.1100000000000001</v>
      </c>
      <c r="K2723" s="12">
        <f t="shared" si="3192"/>
        <v>1.7963636363636335</v>
      </c>
      <c r="L2723" s="12">
        <f t="shared" si="3193"/>
        <v>1.0601390374331574</v>
      </c>
      <c r="M2723" s="13">
        <f t="shared" si="3194"/>
        <v>5.7469398445445886E-2</v>
      </c>
      <c r="N2723" s="13">
        <f t="shared" si="3195"/>
        <v>0.10323593757109172</v>
      </c>
      <c r="O2723" s="13">
        <f t="shared" si="3196"/>
        <v>6.0925552749817605E-2</v>
      </c>
      <c r="P2723" s="13">
        <f t="shared" si="3197"/>
        <v>0.1094444474851267</v>
      </c>
      <c r="Q2723" s="13">
        <f t="shared" si="3198"/>
        <v>9.2724642109307712E-2</v>
      </c>
      <c r="R2723" s="13">
        <f t="shared" si="3199"/>
        <v>3.2294778423637344E-2</v>
      </c>
      <c r="S2723" s="13">
        <f t="shared" si="3200"/>
        <v>5.2106370561261085E-2</v>
      </c>
      <c r="T2723" s="13">
        <f t="shared" si="3201"/>
        <v>9.8301012832095497E-2</v>
      </c>
      <c r="U2723" s="13">
        <f t="shared" si="3202"/>
        <v>5.801316560464298E-2</v>
      </c>
      <c r="V2723" s="13">
        <f t="shared" si="3203"/>
        <v>1.1025680315268535E-2</v>
      </c>
      <c r="W2723" s="13">
        <f t="shared" si="3204"/>
        <v>5.55223917599975E-2</v>
      </c>
      <c r="X2723" s="13">
        <f t="shared" si="3205"/>
        <v>5.8861454956430422E-2</v>
      </c>
      <c r="Y2723" s="13">
        <f t="shared" si="3206"/>
        <v>3.1200663099712648E-2</v>
      </c>
      <c r="Z2723" s="13">
        <f t="shared" si="3207"/>
        <v>1.1412318437384E-2</v>
      </c>
      <c r="AA2723" s="13">
        <f t="shared" si="3208"/>
        <v>2.0500673847518858E-2</v>
      </c>
      <c r="AB2723" s="13">
        <f t="shared" si="3209"/>
        <v>1.8413332510316915E-2</v>
      </c>
      <c r="AC2723" s="13">
        <f t="shared" si="3210"/>
        <v>1.3123283030769075E-3</v>
      </c>
      <c r="AD2723" s="13">
        <f t="shared" si="3211"/>
        <v>2.4934601390398849E-2</v>
      </c>
      <c r="AE2723" s="13">
        <f t="shared" si="3212"/>
        <v>2.6434144316796908E-2</v>
      </c>
      <c r="AF2723" s="13">
        <f t="shared" si="3213"/>
        <v>1.401193415568912E-2</v>
      </c>
      <c r="AG2723" s="13">
        <f t="shared" si="3214"/>
        <v>4.951532796129682E-3</v>
      </c>
      <c r="AH2723" s="13">
        <f t="shared" si="3215"/>
        <v>3.0246610707722358E-3</v>
      </c>
      <c r="AI2723" s="13">
        <f t="shared" si="3216"/>
        <v>5.4333911598599344E-3</v>
      </c>
      <c r="AJ2723" s="13">
        <f t="shared" si="3217"/>
        <v>4.880173150856008E-3</v>
      </c>
      <c r="AK2723" s="13">
        <f t="shared" si="3218"/>
        <v>2.9221885291186231E-3</v>
      </c>
      <c r="AL2723" s="13">
        <f t="shared" si="3219"/>
        <v>9.9967669705599733E-5</v>
      </c>
      <c r="AM2723" s="13">
        <f t="shared" si="3220"/>
        <v>8.9583222449869139E-3</v>
      </c>
      <c r="AN2723" s="13">
        <f t="shared" si="3221"/>
        <v>9.4970671218164698E-3</v>
      </c>
      <c r="AO2723" s="13">
        <f t="shared" si="3222"/>
        <v>5.0341057984802989E-3</v>
      </c>
      <c r="AP2723" s="13">
        <f t="shared" si="3223"/>
        <v>1.7789506918458604E-3</v>
      </c>
      <c r="AQ2723" s="13">
        <f t="shared" si="3224"/>
        <v>4.714837685236298E-4</v>
      </c>
      <c r="AR2723" s="13">
        <f t="shared" si="3225"/>
        <v>6.413122552260045E-4</v>
      </c>
      <c r="AS2723" s="13">
        <f t="shared" si="3226"/>
        <v>1.1520300148423479E-3</v>
      </c>
      <c r="AT2723" s="13">
        <f t="shared" si="3227"/>
        <v>1.0347324133311258E-3</v>
      </c>
      <c r="AU2723" s="13">
        <f t="shared" si="3228"/>
        <v>6.1958522689160649E-4</v>
      </c>
      <c r="AV2723" s="13">
        <f t="shared" si="3229"/>
        <v>2.7825009280404842E-4</v>
      </c>
      <c r="AW2723" s="13">
        <f t="shared" si="3230"/>
        <v>5.2882764437624508E-6</v>
      </c>
      <c r="AX2723" s="13">
        <f t="shared" si="3231"/>
        <v>2.6820673872869861E-3</v>
      </c>
      <c r="AY2723" s="13">
        <f t="shared" si="3232"/>
        <v>2.8433643382892891E-3</v>
      </c>
      <c r="AZ2723" s="13">
        <f t="shared" si="3233"/>
        <v>1.5071807663328868E-3</v>
      </c>
      <c r="BA2723" s="13">
        <f t="shared" si="3234"/>
        <v>5.3260705561930511E-4</v>
      </c>
      <c r="BB2723" s="13">
        <f t="shared" si="3235"/>
        <v>1.4115938281858951E-4</v>
      </c>
      <c r="BC2723" s="13">
        <f t="shared" si="3236"/>
        <v>2.9929714445191624E-5</v>
      </c>
      <c r="BD2723" s="13">
        <f t="shared" si="3237"/>
        <v>1.1331335949156394E-4</v>
      </c>
      <c r="BE2723" s="13">
        <f t="shared" si="3238"/>
        <v>2.0355199850484541E-4</v>
      </c>
      <c r="BF2723" s="13">
        <f t="shared" si="3239"/>
        <v>1.8282670411162456E-4</v>
      </c>
      <c r="BG2723" s="13">
        <f t="shared" si="3240"/>
        <v>1.0947441434077865E-4</v>
      </c>
      <c r="BH2723" s="13">
        <f t="shared" si="3241"/>
        <v>4.9163964258495083E-5</v>
      </c>
      <c r="BI2723" s="13">
        <f t="shared" si="3242"/>
        <v>1.766327152268838E-5</v>
      </c>
      <c r="BJ2723" s="14">
        <f t="shared" si="3243"/>
        <v>0.54365455325809542</v>
      </c>
      <c r="BK2723" s="14">
        <f t="shared" si="3244"/>
        <v>0.23430155711817402</v>
      </c>
      <c r="BL2723" s="14">
        <f t="shared" si="3245"/>
        <v>0.21080982076186566</v>
      </c>
      <c r="BM2723" s="14">
        <f t="shared" si="3246"/>
        <v>0.54124541672924631</v>
      </c>
      <c r="BN2723" s="14">
        <f t="shared" si="3247"/>
        <v>0.45609475678442701</v>
      </c>
    </row>
    <row r="2724" spans="1:66" x14ac:dyDescent="0.25">
      <c r="A2724" t="s">
        <v>303</v>
      </c>
      <c r="B2724" t="s">
        <v>470</v>
      </c>
      <c r="C2724" t="s">
        <v>353</v>
      </c>
      <c r="D2724" s="7" t="s">
        <v>558</v>
      </c>
      <c r="E2724" s="10">
        <f>VLOOKUP(A2724,home!$A$2:$E$405,3,FALSE)</f>
        <v>1.32085561497326</v>
      </c>
      <c r="F2724" s="10">
        <f>VLOOKUP(B2724,home!$B$2:$E$405,3,FALSE)</f>
        <v>1.32</v>
      </c>
      <c r="G2724" s="10">
        <f>VLOOKUP(C2724,away!$B$2:$E$405,4,FALSE)</f>
        <v>1.1399999999999999</v>
      </c>
      <c r="H2724" s="10">
        <f>VLOOKUP(A2724,away!$A$2:$E$405,3,FALSE)</f>
        <v>1.0053475935828899</v>
      </c>
      <c r="I2724" s="10">
        <f>VLOOKUP(C2724,away!$B$2:$E$405,3,FALSE)</f>
        <v>1.04</v>
      </c>
      <c r="J2724" s="10">
        <f>VLOOKUP(B2724,home!$B$2:$E$405,4,FALSE)</f>
        <v>1.74</v>
      </c>
      <c r="K2724" s="12">
        <f t="shared" si="3192"/>
        <v>1.9876235294117617</v>
      </c>
      <c r="L2724" s="12">
        <f t="shared" si="3193"/>
        <v>1.8192770053475975</v>
      </c>
      <c r="M2724" s="13">
        <f t="shared" si="3194"/>
        <v>2.2216932963142689E-2</v>
      </c>
      <c r="N2724" s="13">
        <f t="shared" si="3195"/>
        <v>4.4158898708906179E-2</v>
      </c>
      <c r="O2724" s="13">
        <f t="shared" si="3196"/>
        <v>4.0418755269194549E-2</v>
      </c>
      <c r="P2724" s="13">
        <f t="shared" si="3197"/>
        <v>8.0337269002586711E-2</v>
      </c>
      <c r="Q2724" s="13">
        <f t="shared" si="3198"/>
        <v>4.3885633053366305E-2</v>
      </c>
      <c r="R2724" s="13">
        <f t="shared" si="3199"/>
        <v>3.6766456023008855E-2</v>
      </c>
      <c r="S2724" s="13">
        <f t="shared" si="3200"/>
        <v>7.2625650010975068E-2</v>
      </c>
      <c r="T2724" s="13">
        <f t="shared" si="3201"/>
        <v>7.9840123079111786E-2</v>
      </c>
      <c r="U2724" s="13">
        <f t="shared" si="3202"/>
        <v>7.3077873084415171E-2</v>
      </c>
      <c r="V2724" s="13">
        <f t="shared" si="3203"/>
        <v>2.9179677156352269E-2</v>
      </c>
      <c r="W2724" s="13">
        <f t="shared" si="3204"/>
        <v>2.9076038953333799E-2</v>
      </c>
      <c r="X2724" s="13">
        <f t="shared" si="3205"/>
        <v>5.2897369074391194E-2</v>
      </c>
      <c r="Y2724" s="13">
        <f t="shared" si="3206"/>
        <v>4.8117483600212528E-2</v>
      </c>
      <c r="Z2724" s="13">
        <f t="shared" si="3207"/>
        <v>2.2296122670261233E-2</v>
      </c>
      <c r="AA2724" s="13">
        <f t="shared" si="3208"/>
        <v>4.4316298034062222E-2</v>
      </c>
      <c r="AB2724" s="13">
        <f t="shared" si="3209"/>
        <v>4.4042058354463148E-2</v>
      </c>
      <c r="AC2724" s="13">
        <f t="shared" si="3210"/>
        <v>6.5946759421279619E-3</v>
      </c>
      <c r="AD2724" s="13">
        <f t="shared" si="3211"/>
        <v>1.4448054791434803E-2</v>
      </c>
      <c r="AE2724" s="13">
        <f t="shared" si="3212"/>
        <v>2.6285013854059514E-2</v>
      </c>
      <c r="AF2724" s="13">
        <f t="shared" si="3213"/>
        <v>2.3909860644966759E-2</v>
      </c>
      <c r="AG2724" s="13">
        <f t="shared" si="3214"/>
        <v>1.449955322415117E-2</v>
      </c>
      <c r="AH2724" s="13">
        <f t="shared" si="3215"/>
        <v>1.0140705820603885E-2</v>
      </c>
      <c r="AI2724" s="13">
        <f t="shared" si="3216"/>
        <v>2.0155905493875088E-2</v>
      </c>
      <c r="AJ2724" s="13">
        <f t="shared" si="3217"/>
        <v>2.0031176008112966E-2</v>
      </c>
      <c r="AK2724" s="13">
        <f t="shared" si="3218"/>
        <v>1.3271478918504566E-2</v>
      </c>
      <c r="AL2724" s="13">
        <f t="shared" si="3219"/>
        <v>9.5386389476268874E-4</v>
      </c>
      <c r="AM2724" s="13">
        <f t="shared" si="3220"/>
        <v>5.7434587315372335E-3</v>
      </c>
      <c r="AN2724" s="13">
        <f t="shared" si="3221"/>
        <v>1.0448942401448566E-2</v>
      </c>
      <c r="AO2724" s="13">
        <f t="shared" si="3222"/>
        <v>9.5047603205784433E-3</v>
      </c>
      <c r="AP2724" s="13">
        <f t="shared" si="3223"/>
        <v>5.7639306308562089E-3</v>
      </c>
      <c r="AQ2724" s="13">
        <f t="shared" si="3224"/>
        <v>2.6215466142838432E-3</v>
      </c>
      <c r="AR2724" s="13">
        <f t="shared" si="3225"/>
        <v>3.689750583483838E-3</v>
      </c>
      <c r="AS2724" s="13">
        <f t="shared" si="3226"/>
        <v>7.3338350773932519E-3</v>
      </c>
      <c r="AT2724" s="13">
        <f t="shared" si="3227"/>
        <v>7.2884515803260802E-3</v>
      </c>
      <c r="AU2724" s="13">
        <f t="shared" si="3228"/>
        <v>4.8288992846781519E-3</v>
      </c>
      <c r="AV2724" s="13">
        <f t="shared" si="3229"/>
        <v>2.3995084598464811E-3</v>
      </c>
      <c r="AW2724" s="13">
        <f t="shared" si="3230"/>
        <v>9.5811330074394718E-5</v>
      </c>
      <c r="AX2724" s="13">
        <f t="shared" si="3231"/>
        <v>1.9026389525014702E-3</v>
      </c>
      <c r="AY2724" s="13">
        <f t="shared" si="3232"/>
        <v>3.4614272957645639E-3</v>
      </c>
      <c r="AZ2724" s="13">
        <f t="shared" si="3233"/>
        <v>3.1486475424334953E-3</v>
      </c>
      <c r="BA2724" s="13">
        <f t="shared" si="3234"/>
        <v>1.909420690631161E-3</v>
      </c>
      <c r="BB2724" s="13">
        <f t="shared" si="3235"/>
        <v>8.6844128900005009E-4</v>
      </c>
      <c r="BC2724" s="13">
        <f t="shared" si="3236"/>
        <v>3.1598705351444374E-4</v>
      </c>
      <c r="BD2724" s="13">
        <f t="shared" si="3237"/>
        <v>1.1187797320000045E-3</v>
      </c>
      <c r="BE2724" s="13">
        <f t="shared" si="3238"/>
        <v>2.223712919552194E-3</v>
      </c>
      <c r="BF2724" s="13">
        <f t="shared" si="3239"/>
        <v>2.209952060779433E-3</v>
      </c>
      <c r="BG2724" s="13">
        <f t="shared" si="3240"/>
        <v>1.4641842382924041E-3</v>
      </c>
      <c r="BH2724" s="13">
        <f t="shared" si="3241"/>
        <v>7.2756176085595533E-4</v>
      </c>
      <c r="BI2724" s="13">
        <f t="shared" si="3242"/>
        <v>2.8922377499551006E-4</v>
      </c>
      <c r="BJ2724" s="14">
        <f t="shared" si="3243"/>
        <v>0.4228072305064835</v>
      </c>
      <c r="BK2724" s="14">
        <f t="shared" si="3244"/>
        <v>0.21536949626571195</v>
      </c>
      <c r="BL2724" s="14">
        <f t="shared" si="3245"/>
        <v>0.33579456647844397</v>
      </c>
      <c r="BM2724" s="14">
        <f t="shared" si="3246"/>
        <v>0.72511785493500525</v>
      </c>
      <c r="BN2724" s="14">
        <f t="shared" si="3247"/>
        <v>0.26778394502020531</v>
      </c>
    </row>
    <row r="2725" spans="1:66" x14ac:dyDescent="0.25">
      <c r="A2725" t="s">
        <v>303</v>
      </c>
      <c r="B2725" t="s">
        <v>342</v>
      </c>
      <c r="C2725" t="s">
        <v>321</v>
      </c>
      <c r="D2725" s="7" t="s">
        <v>558</v>
      </c>
      <c r="E2725" s="10">
        <f>VLOOKUP(A2725,home!$A$2:$E$405,3,FALSE)</f>
        <v>1.32085561497326</v>
      </c>
      <c r="F2725" s="10">
        <f>VLOOKUP(B2725,home!$B$2:$E$405,3,FALSE)</f>
        <v>1.01</v>
      </c>
      <c r="G2725" s="10">
        <f>VLOOKUP(C2725,away!$B$2:$E$405,4,FALSE)</f>
        <v>1.43</v>
      </c>
      <c r="H2725" s="10">
        <f>VLOOKUP(A2725,away!$A$2:$E$405,3,FALSE)</f>
        <v>1.0053475935828899</v>
      </c>
      <c r="I2725" s="10">
        <f>VLOOKUP(C2725,away!$B$2:$E$405,3,FALSE)</f>
        <v>0.67</v>
      </c>
      <c r="J2725" s="10">
        <f>VLOOKUP(B2725,home!$B$2:$E$405,4,FALSE)</f>
        <v>0.99</v>
      </c>
      <c r="K2725" s="12">
        <f t="shared" si="3192"/>
        <v>1.9077117647058792</v>
      </c>
      <c r="L2725" s="12">
        <f t="shared" si="3193"/>
        <v>0.6668470588235309</v>
      </c>
      <c r="M2725" s="13">
        <f t="shared" si="3194"/>
        <v>7.6187427485628109E-2</v>
      </c>
      <c r="N2725" s="13">
        <f t="shared" si="3195"/>
        <v>0.14534365173700878</v>
      </c>
      <c r="O2725" s="13">
        <f t="shared" si="3196"/>
        <v>5.0805361938122136E-2</v>
      </c>
      <c r="P2725" s="13">
        <f t="shared" si="3197"/>
        <v>9.6921986679495878E-2</v>
      </c>
      <c r="Q2725" s="13">
        <f t="shared" si="3198"/>
        <v>0.13863689717200292</v>
      </c>
      <c r="R2725" s="13">
        <f t="shared" si="3199"/>
        <v>1.6939703090450856E-2</v>
      </c>
      <c r="S2725" s="13">
        <f t="shared" si="3200"/>
        <v>3.0824874299871945E-2</v>
      </c>
      <c r="T2725" s="13">
        <f t="shared" si="3201"/>
        <v>9.2449607123570435E-2</v>
      </c>
      <c r="U2725" s="13">
        <f t="shared" si="3202"/>
        <v>3.2316070876277636E-2</v>
      </c>
      <c r="V2725" s="13">
        <f t="shared" si="3203"/>
        <v>4.3571027616260399E-3</v>
      </c>
      <c r="W2725" s="13">
        <f t="shared" si="3204"/>
        <v>8.8159746585783086E-2</v>
      </c>
      <c r="X2725" s="13">
        <f t="shared" si="3205"/>
        <v>5.8789067717357264E-2</v>
      </c>
      <c r="Y2725" s="13">
        <f t="shared" si="3206"/>
        <v>1.9601658449148539E-2</v>
      </c>
      <c r="Z2725" s="13">
        <f t="shared" si="3207"/>
        <v>3.7653970610703434E-3</v>
      </c>
      <c r="AA2725" s="13">
        <f t="shared" si="3208"/>
        <v>7.183292272192836E-3</v>
      </c>
      <c r="AB2725" s="13">
        <f t="shared" si="3209"/>
        <v>6.8518255884915521E-3</v>
      </c>
      <c r="AC2725" s="13">
        <f t="shared" si="3210"/>
        <v>3.4643105640951699E-4</v>
      </c>
      <c r="AD2725" s="13">
        <f t="shared" si="3211"/>
        <v>4.2045846433796843E-2</v>
      </c>
      <c r="AE2725" s="13">
        <f t="shared" si="3212"/>
        <v>2.803814903012327E-2</v>
      </c>
      <c r="AF2725" s="13">
        <f t="shared" si="3213"/>
        <v>9.3485786077967675E-3</v>
      </c>
      <c r="AG2725" s="13">
        <f t="shared" si="3214"/>
        <v>2.0780240495966184E-3</v>
      </c>
      <c r="AH2725" s="13">
        <f t="shared" si="3215"/>
        <v>6.2773598886938138E-4</v>
      </c>
      <c r="AI2725" s="13">
        <f t="shared" si="3216"/>
        <v>1.1975393310953977E-3</v>
      </c>
      <c r="AJ2725" s="13">
        <f t="shared" si="3217"/>
        <v>1.14227993531435E-3</v>
      </c>
      <c r="AK2725" s="13">
        <f t="shared" si="3218"/>
        <v>7.2638029039555211E-4</v>
      </c>
      <c r="AL2725" s="13">
        <f t="shared" si="3219"/>
        <v>1.7628518165163556E-5</v>
      </c>
      <c r="AM2725" s="13">
        <f t="shared" si="3220"/>
        <v>1.6042271179754198E-2</v>
      </c>
      <c r="AN2725" s="13">
        <f t="shared" si="3221"/>
        <v>1.0697741353068582E-2</v>
      </c>
      <c r="AO2725" s="13">
        <f t="shared" si="3222"/>
        <v>3.5668786786743215E-3</v>
      </c>
      <c r="AP2725" s="13">
        <f t="shared" si="3223"/>
        <v>7.9285418535144465E-4</v>
      </c>
      <c r="AQ2725" s="13">
        <f t="shared" si="3224"/>
        <v>1.3217812039438434E-4</v>
      </c>
      <c r="AR2725" s="13">
        <f t="shared" si="3225"/>
        <v>8.3720779579045542E-5</v>
      </c>
      <c r="AS2725" s="13">
        <f t="shared" si="3226"/>
        <v>1.597151161532929E-4</v>
      </c>
      <c r="AT2725" s="13">
        <f t="shared" si="3227"/>
        <v>1.5234520304350149E-4</v>
      </c>
      <c r="AU2725" s="13">
        <f t="shared" si="3228"/>
        <v>9.6876912047531247E-5</v>
      </c>
      <c r="AV2725" s="13">
        <f t="shared" si="3229"/>
        <v>4.6203306210363026E-5</v>
      </c>
      <c r="AW2725" s="13">
        <f t="shared" si="3230"/>
        <v>6.2294872992497464E-7</v>
      </c>
      <c r="AX2725" s="13">
        <f t="shared" si="3231"/>
        <v>5.1006715770365238E-3</v>
      </c>
      <c r="AY2725" s="13">
        <f t="shared" si="3232"/>
        <v>3.401367839171587E-3</v>
      </c>
      <c r="AZ2725" s="13">
        <f t="shared" si="3233"/>
        <v>1.1340960697642606E-3</v>
      </c>
      <c r="BA2725" s="13">
        <f t="shared" si="3234"/>
        <v>2.5208954284854107E-4</v>
      </c>
      <c r="BB2725" s="13">
        <f t="shared" si="3235"/>
        <v>4.2026292552179517E-5</v>
      </c>
      <c r="BC2725" s="13">
        <f t="shared" si="3236"/>
        <v>5.6050219163356351E-6</v>
      </c>
      <c r="BD2725" s="13">
        <f t="shared" si="3237"/>
        <v>9.3048259374499395E-6</v>
      </c>
      <c r="BE2725" s="13">
        <f t="shared" si="3238"/>
        <v>1.7750925909413659E-5</v>
      </c>
      <c r="BF2725" s="13">
        <f t="shared" si="3239"/>
        <v>1.6931825095905429E-5</v>
      </c>
      <c r="BG2725" s="13">
        <f t="shared" si="3240"/>
        <v>1.0767013977800348E-5</v>
      </c>
      <c r="BH2725" s="13">
        <f t="shared" si="3241"/>
        <v>5.1350898090505924E-6</v>
      </c>
      <c r="BI2725" s="13">
        <f t="shared" si="3242"/>
        <v>1.959254248309417E-6</v>
      </c>
      <c r="BJ2725" s="14">
        <f t="shared" si="3243"/>
        <v>0.66565900676671685</v>
      </c>
      <c r="BK2725" s="14">
        <f t="shared" si="3244"/>
        <v>0.21205681864036824</v>
      </c>
      <c r="BL2725" s="14">
        <f t="shared" si="3245"/>
        <v>0.11839089956322135</v>
      </c>
      <c r="BM2725" s="14">
        <f t="shared" si="3246"/>
        <v>0.47163634903822643</v>
      </c>
      <c r="BN2725" s="14">
        <f t="shared" si="3247"/>
        <v>0.52483502810270866</v>
      </c>
    </row>
    <row r="2726" spans="1:66" x14ac:dyDescent="0.25">
      <c r="A2726" t="s">
        <v>303</v>
      </c>
      <c r="B2726" t="s">
        <v>466</v>
      </c>
      <c r="C2726" t="s">
        <v>308</v>
      </c>
      <c r="D2726" s="7" t="s">
        <v>558</v>
      </c>
      <c r="E2726" s="10">
        <f>VLOOKUP(A2726,home!$A$2:$E$405,3,FALSE)</f>
        <v>1.32085561497326</v>
      </c>
      <c r="F2726" s="10">
        <f>VLOOKUP(B2726,home!$B$2:$E$405,3,FALSE)</f>
        <v>0.85</v>
      </c>
      <c r="G2726" s="10">
        <f>VLOOKUP(C2726,away!$B$2:$E$405,4,FALSE)</f>
        <v>0.59</v>
      </c>
      <c r="H2726" s="10">
        <f>VLOOKUP(A2726,away!$A$2:$E$405,3,FALSE)</f>
        <v>1.0053475935828899</v>
      </c>
      <c r="I2726" s="10">
        <f>VLOOKUP(C2726,away!$B$2:$E$405,3,FALSE)</f>
        <v>1.35</v>
      </c>
      <c r="J2726" s="10">
        <f>VLOOKUP(B2726,home!$B$2:$E$405,4,FALSE)</f>
        <v>0.99</v>
      </c>
      <c r="K2726" s="12">
        <f t="shared" si="3192"/>
        <v>0.66240909090908984</v>
      </c>
      <c r="L2726" s="12">
        <f t="shared" si="3193"/>
        <v>1.3436470588235325</v>
      </c>
      <c r="M2726" s="13">
        <f t="shared" si="3194"/>
        <v>0.13451814933734441</v>
      </c>
      <c r="N2726" s="13">
        <f t="shared" si="3195"/>
        <v>8.910604501332349E-2</v>
      </c>
      <c r="O2726" s="13">
        <f t="shared" si="3196"/>
        <v>0.18074491571550752</v>
      </c>
      <c r="P2726" s="13">
        <f t="shared" si="3197"/>
        <v>0.11972707530554939</v>
      </c>
      <c r="Q2726" s="13">
        <f t="shared" si="3198"/>
        <v>2.9512327135890023E-2</v>
      </c>
      <c r="R2726" s="13">
        <f t="shared" si="3199"/>
        <v>0.12142868719922451</v>
      </c>
      <c r="S2726" s="13">
        <f t="shared" si="3200"/>
        <v>2.6640592053627794E-2</v>
      </c>
      <c r="T2726" s="13">
        <f t="shared" si="3201"/>
        <v>3.9654151555176549E-2</v>
      </c>
      <c r="U2726" s="13">
        <f t="shared" si="3202"/>
        <v>8.0435466297922517E-2</v>
      </c>
      <c r="V2726" s="13">
        <f t="shared" si="3203"/>
        <v>2.6345888695660474E-3</v>
      </c>
      <c r="W2726" s="13">
        <f t="shared" si="3204"/>
        <v>6.5164112628988587E-3</v>
      </c>
      <c r="X2726" s="13">
        <f t="shared" si="3205"/>
        <v>8.7557568274785908E-3</v>
      </c>
      <c r="Y2726" s="13">
        <f t="shared" si="3206"/>
        <v>5.8823234545078377E-3</v>
      </c>
      <c r="Z2726" s="13">
        <f t="shared" si="3207"/>
        <v>5.4385766137346948E-2</v>
      </c>
      <c r="AA2726" s="13">
        <f t="shared" si="3208"/>
        <v>3.6025625905434344E-2</v>
      </c>
      <c r="AB2726" s="13">
        <f t="shared" si="3209"/>
        <v>1.1931851052724861E-2</v>
      </c>
      <c r="AC2726" s="13">
        <f t="shared" si="3210"/>
        <v>1.4655625539172475E-4</v>
      </c>
      <c r="AD2726" s="13">
        <f t="shared" si="3211"/>
        <v>1.0791325151616464E-3</v>
      </c>
      <c r="AE2726" s="13">
        <f t="shared" si="3212"/>
        <v>1.4499732300777874E-3</v>
      </c>
      <c r="AF2726" s="13">
        <f t="shared" si="3213"/>
        <v>9.7412613298343814E-4</v>
      </c>
      <c r="AG2726" s="13">
        <f t="shared" si="3214"/>
        <v>4.3629390450211294E-4</v>
      </c>
      <c r="AH2726" s="13">
        <f t="shared" si="3215"/>
        <v>1.8268818678077666E-2</v>
      </c>
      <c r="AI2726" s="13">
        <f t="shared" si="3216"/>
        <v>1.2101431572528427E-2</v>
      </c>
      <c r="AJ2726" s="13">
        <f t="shared" si="3217"/>
        <v>4.0080491433285561E-3</v>
      </c>
      <c r="AK2726" s="13">
        <f t="shared" si="3218"/>
        <v>8.849893964504084E-4</v>
      </c>
      <c r="AL2726" s="13">
        <f t="shared" si="3219"/>
        <v>5.2176607876995554E-6</v>
      </c>
      <c r="AM2726" s="13">
        <f t="shared" si="3220"/>
        <v>1.4296543766773327E-4</v>
      </c>
      <c r="AN2726" s="13">
        <f t="shared" si="3221"/>
        <v>1.9209508983566886E-4</v>
      </c>
      <c r="AO2726" s="13">
        <f t="shared" si="3222"/>
        <v>1.2905400123606935E-4</v>
      </c>
      <c r="AP2726" s="13">
        <f t="shared" si="3223"/>
        <v>5.7801009730084418E-5</v>
      </c>
      <c r="AQ2726" s="13">
        <f t="shared" si="3224"/>
        <v>1.9416039180214572E-5</v>
      </c>
      <c r="AR2726" s="13">
        <f t="shared" si="3225"/>
        <v>4.9093688969958941E-3</v>
      </c>
      <c r="AS2726" s="13">
        <f t="shared" si="3226"/>
        <v>3.2520105879964107E-3</v>
      </c>
      <c r="AT2726" s="13">
        <f t="shared" si="3227"/>
        <v>1.0770806886107186E-3</v>
      </c>
      <c r="AU2726" s="13">
        <f t="shared" si="3228"/>
        <v>2.3782267992612089E-4</v>
      </c>
      <c r="AV2726" s="13">
        <f t="shared" si="3229"/>
        <v>3.9383976301856286E-5</v>
      </c>
      <c r="AW2726" s="13">
        <f t="shared" si="3230"/>
        <v>1.2899855048991418E-7</v>
      </c>
      <c r="AX2726" s="13">
        <f t="shared" si="3231"/>
        <v>1.5783600932817214E-5</v>
      </c>
      <c r="AY2726" s="13">
        <f t="shared" si="3232"/>
        <v>2.1207588971024212E-5</v>
      </c>
      <c r="AZ2726" s="13">
        <f t="shared" si="3233"/>
        <v>1.4247757272827535E-5</v>
      </c>
      <c r="BA2726" s="13">
        <f t="shared" si="3234"/>
        <v>6.3813190514887752E-6</v>
      </c>
      <c r="BB2726" s="13">
        <f t="shared" si="3235"/>
        <v>2.1435601437368658E-6</v>
      </c>
      <c r="BC2726" s="13">
        <f t="shared" si="3236"/>
        <v>5.7603765650867768E-7</v>
      </c>
      <c r="BD2726" s="13">
        <f t="shared" si="3237"/>
        <v>1.0994098465213773E-3</v>
      </c>
      <c r="BE2726" s="13">
        <f t="shared" si="3238"/>
        <v>7.2825907697072741E-4</v>
      </c>
      <c r="BF2726" s="13">
        <f t="shared" si="3239"/>
        <v>2.412027165612362E-4</v>
      </c>
      <c r="BG2726" s="13">
        <f t="shared" si="3240"/>
        <v>5.3258290734043784E-5</v>
      </c>
      <c r="BH2726" s="13">
        <f t="shared" si="3241"/>
        <v>8.8196939871274843E-6</v>
      </c>
      <c r="BI2726" s="13">
        <f t="shared" si="3242"/>
        <v>1.1684490952218974E-6</v>
      </c>
      <c r="BJ2726" s="14">
        <f t="shared" si="3243"/>
        <v>0.18396821247367853</v>
      </c>
      <c r="BK2726" s="14">
        <f t="shared" si="3244"/>
        <v>0.28369338707123803</v>
      </c>
      <c r="BL2726" s="14">
        <f t="shared" si="3245"/>
        <v>0.47747761986489962</v>
      </c>
      <c r="BM2726" s="14">
        <f t="shared" si="3246"/>
        <v>0.32446670724990323</v>
      </c>
      <c r="BN2726" s="14">
        <f t="shared" si="3247"/>
        <v>0.67503719970683929</v>
      </c>
    </row>
    <row r="2727" spans="1:66" x14ac:dyDescent="0.25">
      <c r="A2727" t="s">
        <v>303</v>
      </c>
      <c r="B2727" t="s">
        <v>473</v>
      </c>
      <c r="C2727" t="s">
        <v>364</v>
      </c>
      <c r="D2727" s="7" t="s">
        <v>558</v>
      </c>
      <c r="E2727" s="10">
        <f>VLOOKUP(A2727,home!$A$2:$E$405,3,FALSE)</f>
        <v>1.32085561497326</v>
      </c>
      <c r="F2727" s="10">
        <f>VLOOKUP(B2727,home!$B$2:$E$405,3,FALSE)</f>
        <v>0.85</v>
      </c>
      <c r="G2727" s="10">
        <f>VLOOKUP(C2727,away!$B$2:$E$405,4,FALSE)</f>
        <v>0.76</v>
      </c>
      <c r="H2727" s="10">
        <f>VLOOKUP(A2727,away!$A$2:$E$405,3,FALSE)</f>
        <v>1.0053475935828899</v>
      </c>
      <c r="I2727" s="10">
        <f>VLOOKUP(C2727,away!$B$2:$E$405,3,FALSE)</f>
        <v>0.66</v>
      </c>
      <c r="J2727" s="10">
        <f>VLOOKUP(B2727,home!$B$2:$E$405,4,FALSE)</f>
        <v>0.5</v>
      </c>
      <c r="K2727" s="12">
        <f t="shared" si="3192"/>
        <v>0.85327272727272596</v>
      </c>
      <c r="L2727" s="12">
        <f t="shared" si="3193"/>
        <v>0.33176470588235368</v>
      </c>
      <c r="M2727" s="13">
        <f t="shared" si="3194"/>
        <v>0.30573473466876894</v>
      </c>
      <c r="N2727" s="13">
        <f t="shared" si="3195"/>
        <v>0.26087511087282372</v>
      </c>
      <c r="O2727" s="13">
        <f t="shared" si="3196"/>
        <v>0.10143199432540359</v>
      </c>
      <c r="P2727" s="13">
        <f t="shared" si="3197"/>
        <v>8.6549154430748787E-2</v>
      </c>
      <c r="Q2727" s="13">
        <f t="shared" si="3198"/>
        <v>0.11129880866601452</v>
      </c>
      <c r="R2727" s="13">
        <f t="shared" si="3199"/>
        <v>1.6825777882214041E-2</v>
      </c>
      <c r="S2727" s="13">
        <f t="shared" si="3200"/>
        <v>6.1252086230838597E-3</v>
      </c>
      <c r="T2727" s="13">
        <f t="shared" si="3201"/>
        <v>3.6925016522136672E-2</v>
      </c>
      <c r="U2727" s="13">
        <f t="shared" si="3202"/>
        <v>1.4356977382041886E-2</v>
      </c>
      <c r="V2727" s="13">
        <f t="shared" si="3203"/>
        <v>1.9266215917322372E-4</v>
      </c>
      <c r="W2727" s="13">
        <f t="shared" si="3204"/>
        <v>3.1656079337551837E-2</v>
      </c>
      <c r="X2727" s="13">
        <f t="shared" si="3205"/>
        <v>1.0502369850811341E-2</v>
      </c>
      <c r="Y2727" s="13">
        <f t="shared" si="3206"/>
        <v>1.7421578223110613E-3</v>
      </c>
      <c r="Z2727" s="13">
        <f t="shared" si="3207"/>
        <v>1.8607330834448513E-3</v>
      </c>
      <c r="AA2727" s="13">
        <f t="shared" si="3208"/>
        <v>1.5877127928375771E-3</v>
      </c>
      <c r="AB2727" s="13">
        <f t="shared" si="3209"/>
        <v>6.7737601243515787E-4</v>
      </c>
      <c r="AC2727" s="13">
        <f t="shared" si="3210"/>
        <v>3.4087447949997713E-6</v>
      </c>
      <c r="AD2727" s="13">
        <f t="shared" si="3211"/>
        <v>6.7528172877786615E-3</v>
      </c>
      <c r="AE2727" s="13">
        <f t="shared" si="3212"/>
        <v>2.2403464413571612E-3</v>
      </c>
      <c r="AF2727" s="13">
        <f t="shared" si="3213"/>
        <v>3.7163393909571808E-4</v>
      </c>
      <c r="AG2727" s="13">
        <f t="shared" si="3214"/>
        <v>4.1098341499997157E-5</v>
      </c>
      <c r="AH2727" s="13">
        <f t="shared" si="3215"/>
        <v>1.5433139103866153E-4</v>
      </c>
      <c r="AI2727" s="13">
        <f t="shared" si="3216"/>
        <v>1.3168676693535227E-4</v>
      </c>
      <c r="AJ2727" s="13">
        <f t="shared" si="3217"/>
        <v>5.6182363384327923E-5</v>
      </c>
      <c r="AK2727" s="13">
        <f t="shared" si="3218"/>
        <v>1.5979626143190943E-5</v>
      </c>
      <c r="AL2727" s="13">
        <f t="shared" si="3219"/>
        <v>3.8598686537474857E-8</v>
      </c>
      <c r="AM2727" s="13">
        <f t="shared" si="3220"/>
        <v>1.1523989647834623E-3</v>
      </c>
      <c r="AN2727" s="13">
        <f t="shared" si="3221"/>
        <v>3.8232530361051432E-4</v>
      </c>
      <c r="AO2727" s="13">
        <f t="shared" si="3222"/>
        <v>6.342102095186191E-5</v>
      </c>
      <c r="AP2727" s="13">
        <f t="shared" si="3223"/>
        <v>7.0136187876176866E-6</v>
      </c>
      <c r="AQ2727" s="13">
        <f t="shared" si="3224"/>
        <v>5.8171779356123295E-7</v>
      </c>
      <c r="AR2727" s="13">
        <f t="shared" si="3225"/>
        <v>1.0240341711271218E-5</v>
      </c>
      <c r="AS2727" s="13">
        <f t="shared" si="3226"/>
        <v>8.7378043001810452E-6</v>
      </c>
      <c r="AT2727" s="13">
        <f t="shared" si="3227"/>
        <v>3.7278650527954162E-6</v>
      </c>
      <c r="AU2727" s="13">
        <f t="shared" si="3228"/>
        <v>1.0602951935011431E-6</v>
      </c>
      <c r="AV2727" s="13">
        <f t="shared" si="3229"/>
        <v>2.2618024286822074E-7</v>
      </c>
      <c r="AW2727" s="13">
        <f t="shared" si="3230"/>
        <v>3.0352053077566353E-10</v>
      </c>
      <c r="AX2727" s="13">
        <f t="shared" si="3231"/>
        <v>1.6388510126450845E-4</v>
      </c>
      <c r="AY2727" s="13">
        <f t="shared" si="3232"/>
        <v>5.4371292419519404E-5</v>
      </c>
      <c r="AZ2727" s="13">
        <f t="shared" si="3233"/>
        <v>9.0192379190026495E-6</v>
      </c>
      <c r="BA2727" s="13">
        <f t="shared" si="3234"/>
        <v>9.9742160516029537E-7</v>
      </c>
      <c r="BB2727" s="13">
        <f t="shared" si="3235"/>
        <v>8.2727321369177613E-8</v>
      </c>
      <c r="BC2727" s="13">
        <f t="shared" si="3236"/>
        <v>5.4892010884960352E-9</v>
      </c>
      <c r="BD2727" s="13">
        <f t="shared" si="3237"/>
        <v>5.6623065932911509E-7</v>
      </c>
      <c r="BE2727" s="13">
        <f t="shared" si="3238"/>
        <v>4.8314917895118779E-7</v>
      </c>
      <c r="BF2727" s="13">
        <f t="shared" si="3239"/>
        <v>2.0612900880162916E-7</v>
      </c>
      <c r="BG2727" s="13">
        <f t="shared" si="3240"/>
        <v>5.8628087170063283E-8</v>
      </c>
      <c r="BH2727" s="13">
        <f t="shared" si="3241"/>
        <v>1.2506436958595752E-8</v>
      </c>
      <c r="BI2727" s="13">
        <f t="shared" si="3242"/>
        <v>2.1342803144250831E-9</v>
      </c>
      <c r="BJ2727" s="14">
        <f t="shared" si="3243"/>
        <v>0.4642395409770384</v>
      </c>
      <c r="BK2727" s="14">
        <f t="shared" si="3244"/>
        <v>0.39865957851767586</v>
      </c>
      <c r="BL2727" s="14">
        <f t="shared" si="3245"/>
        <v>0.13526333980658592</v>
      </c>
      <c r="BM2727" s="14">
        <f t="shared" si="3246"/>
        <v>0.11725324054987242</v>
      </c>
      <c r="BN2727" s="14">
        <f t="shared" si="3247"/>
        <v>0.88271558084597368</v>
      </c>
    </row>
    <row r="2728" spans="1:66" x14ac:dyDescent="0.25">
      <c r="A2728" t="s">
        <v>303</v>
      </c>
      <c r="B2728" t="s">
        <v>349</v>
      </c>
      <c r="C2728" t="s">
        <v>361</v>
      </c>
      <c r="D2728" s="7" t="s">
        <v>558</v>
      </c>
      <c r="E2728" s="10">
        <f>VLOOKUP(A2728,home!$A$2:$E$405,3,FALSE)</f>
        <v>1.32085561497326</v>
      </c>
      <c r="F2728" s="10">
        <f>VLOOKUP(B2728,home!$B$2:$E$405,3,FALSE)</f>
        <v>0.47</v>
      </c>
      <c r="G2728" s="10">
        <f>VLOOKUP(C2728,away!$B$2:$E$405,4,FALSE)</f>
        <v>0.66</v>
      </c>
      <c r="H2728" s="10">
        <f>VLOOKUP(A2728,away!$A$2:$E$405,3,FALSE)</f>
        <v>1.0053475935828899</v>
      </c>
      <c r="I2728" s="10">
        <f>VLOOKUP(C2728,away!$B$2:$E$405,3,FALSE)</f>
        <v>0.66</v>
      </c>
      <c r="J2728" s="10">
        <f>VLOOKUP(B2728,home!$B$2:$E$405,4,FALSE)</f>
        <v>0.99</v>
      </c>
      <c r="K2728" s="12">
        <f t="shared" si="3192"/>
        <v>0.40972941176470529</v>
      </c>
      <c r="L2728" s="12">
        <f t="shared" si="3193"/>
        <v>0.65689411764706029</v>
      </c>
      <c r="M2728" s="13">
        <f t="shared" si="3194"/>
        <v>0.3441686330352508</v>
      </c>
      <c r="N2728" s="13">
        <f t="shared" si="3195"/>
        <v>0.14101601156139601</v>
      </c>
      <c r="O2728" s="13">
        <f t="shared" si="3196"/>
        <v>0.22608235051948597</v>
      </c>
      <c r="P2728" s="13">
        <f t="shared" si="3197"/>
        <v>9.2632588488730877E-2</v>
      </c>
      <c r="Q2728" s="13">
        <f t="shared" si="3198"/>
        <v>2.8889203733227835E-2</v>
      </c>
      <c r="R2728" s="13">
        <f t="shared" si="3199"/>
        <v>7.4256083080035548E-2</v>
      </c>
      <c r="S2728" s="13">
        <f t="shared" si="3200"/>
        <v>6.2329884441006608E-3</v>
      </c>
      <c r="T2728" s="13">
        <f t="shared" si="3201"/>
        <v>1.8977147995864859E-2</v>
      </c>
      <c r="U2728" s="13">
        <f t="shared" si="3202"/>
        <v>3.0424901240334045E-2</v>
      </c>
      <c r="V2728" s="13">
        <f t="shared" si="3203"/>
        <v>1.8640017911679906E-4</v>
      </c>
      <c r="W2728" s="13">
        <f t="shared" si="3204"/>
        <v>3.9455854839887229E-3</v>
      </c>
      <c r="X2728" s="13">
        <f t="shared" si="3205"/>
        <v>2.5918318951058212E-3</v>
      </c>
      <c r="Y2728" s="13">
        <f t="shared" si="3206"/>
        <v>8.5127956291252316E-4</v>
      </c>
      <c r="Z2728" s="13">
        <f t="shared" si="3207"/>
        <v>1.6259461391595589E-2</v>
      </c>
      <c r="AA2728" s="13">
        <f t="shared" si="3208"/>
        <v>6.6619795515893959E-3</v>
      </c>
      <c r="AB2728" s="13">
        <f t="shared" si="3209"/>
        <v>1.3648044814306092E-3</v>
      </c>
      <c r="AC2728" s="13">
        <f t="shared" si="3210"/>
        <v>3.1355870039047943E-6</v>
      </c>
      <c r="AD2728" s="13">
        <f t="shared" si="3211"/>
        <v>4.0415560485551486E-4</v>
      </c>
      <c r="AE2728" s="13">
        <f t="shared" si="3212"/>
        <v>2.6548743944367737E-4</v>
      </c>
      <c r="AF2728" s="13">
        <f t="shared" si="3213"/>
        <v>8.7198568639865881E-5</v>
      </c>
      <c r="AG2728" s="13">
        <f t="shared" si="3214"/>
        <v>1.9093408935590443E-5</v>
      </c>
      <c r="AH2728" s="13">
        <f t="shared" si="3215"/>
        <v>2.6701861360621561E-3</v>
      </c>
      <c r="AI2728" s="13">
        <f t="shared" si="3216"/>
        <v>1.0940537948310183E-3</v>
      </c>
      <c r="AJ2728" s="13">
        <f t="shared" si="3217"/>
        <v>2.2413300889752836E-4</v>
      </c>
      <c r="AK2728" s="13">
        <f t="shared" si="3218"/>
        <v>3.0611295297545919E-5</v>
      </c>
      <c r="AL2728" s="13">
        <f t="shared" si="3219"/>
        <v>3.375758424488102E-8</v>
      </c>
      <c r="AM2728" s="13">
        <f t="shared" si="3220"/>
        <v>3.3118887647771757E-5</v>
      </c>
      <c r="AN2728" s="13">
        <f t="shared" si="3221"/>
        <v>2.175560247883515E-5</v>
      </c>
      <c r="AO2728" s="13">
        <f t="shared" si="3222"/>
        <v>7.1455636471073053E-6</v>
      </c>
      <c r="AP2728" s="13">
        <f t="shared" si="3223"/>
        <v>1.5646262423524882E-6</v>
      </c>
      <c r="AQ2728" s="13">
        <f t="shared" si="3224"/>
        <v>2.5694844372939325E-7</v>
      </c>
      <c r="AR2728" s="13">
        <f t="shared" si="3225"/>
        <v>3.5080591316039267E-4</v>
      </c>
      <c r="AS2728" s="13">
        <f t="shared" si="3226"/>
        <v>1.4373550044278794E-4</v>
      </c>
      <c r="AT2728" s="13">
        <f t="shared" si="3227"/>
        <v>2.9446331023064522E-5</v>
      </c>
      <c r="AU2728" s="13">
        <f t="shared" si="3228"/>
        <v>4.0216759629030064E-6</v>
      </c>
      <c r="AV2728" s="13">
        <f t="shared" si="3229"/>
        <v>4.1194973164712588E-7</v>
      </c>
      <c r="AW2728" s="13">
        <f t="shared" si="3230"/>
        <v>2.523837404091387E-10</v>
      </c>
      <c r="AX2728" s="13">
        <f t="shared" si="3231"/>
        <v>2.2616303923704801E-6</v>
      </c>
      <c r="AY2728" s="13">
        <f t="shared" si="3232"/>
        <v>1.4856517010399811E-6</v>
      </c>
      <c r="AZ2728" s="13">
        <f t="shared" si="3233"/>
        <v>4.8795793164275623E-7</v>
      </c>
      <c r="BA2728" s="13">
        <f t="shared" si="3234"/>
        <v>1.0684556498511766E-7</v>
      </c>
      <c r="BB2728" s="13">
        <f t="shared" si="3235"/>
        <v>1.7546555783850121E-8</v>
      </c>
      <c r="BC2728" s="13">
        <f t="shared" si="3236"/>
        <v>2.3052458558754296E-9</v>
      </c>
      <c r="BD2728" s="13">
        <f t="shared" si="3237"/>
        <v>3.8407056798477895E-5</v>
      </c>
      <c r="BE2728" s="13">
        <f t="shared" si="3238"/>
        <v>1.5736500789653971E-5</v>
      </c>
      <c r="BF2728" s="13">
        <f t="shared" si="3239"/>
        <v>3.2238536058898707E-6</v>
      </c>
      <c r="BG2728" s="13">
        <f t="shared" si="3240"/>
        <v>4.4030254718559357E-7</v>
      </c>
      <c r="BH2728" s="13">
        <f t="shared" si="3241"/>
        <v>4.5101225914213662E-8</v>
      </c>
      <c r="BI2728" s="13">
        <f t="shared" si="3242"/>
        <v>3.6958597527395693E-9</v>
      </c>
      <c r="BJ2728" s="14">
        <f t="shared" si="3243"/>
        <v>0.19711519882022188</v>
      </c>
      <c r="BK2728" s="14">
        <f t="shared" si="3244"/>
        <v>0.44322526514348831</v>
      </c>
      <c r="BL2728" s="14">
        <f t="shared" si="3245"/>
        <v>0.34339538098911149</v>
      </c>
      <c r="BM2728" s="14">
        <f t="shared" si="3246"/>
        <v>9.2948950526972926E-2</v>
      </c>
      <c r="BN2728" s="14">
        <f t="shared" si="3247"/>
        <v>0.90704487041812698</v>
      </c>
    </row>
    <row r="2729" spans="1:66" s="15" customFormat="1" x14ac:dyDescent="0.25">
      <c r="A2729" s="15" t="s">
        <v>303</v>
      </c>
      <c r="B2729" s="15" t="s">
        <v>354</v>
      </c>
      <c r="C2729" s="15" t="s">
        <v>380</v>
      </c>
      <c r="D2729" s="30" t="s">
        <v>559</v>
      </c>
      <c r="E2729" s="15">
        <f>VLOOKUP(A2729,home!$A$2:$E$405,3,FALSE)</f>
        <v>1.32085561497326</v>
      </c>
      <c r="F2729" s="15">
        <f>VLOOKUP(B2729,home!$B$2:$E$405,3,FALSE)</f>
        <v>0.93</v>
      </c>
      <c r="G2729" s="15">
        <f>VLOOKUP(C2729,away!$B$2:$E$405,4,FALSE)</f>
        <v>0.76</v>
      </c>
      <c r="H2729" s="15">
        <f>VLOOKUP(A2729,away!$A$2:$E$405,3,FALSE)</f>
        <v>1.0053475935828899</v>
      </c>
      <c r="I2729" s="15">
        <f>VLOOKUP(C2729,away!$B$2:$E$405,3,FALSE)</f>
        <v>0.84</v>
      </c>
      <c r="J2729" s="15">
        <f>VLOOKUP(B2729,home!$B$2:$E$405,4,FALSE)</f>
        <v>0.33</v>
      </c>
      <c r="K2729" s="20">
        <f t="shared" si="3192"/>
        <v>0.93358074866310015</v>
      </c>
      <c r="L2729" s="20">
        <f t="shared" si="3193"/>
        <v>0.2786823529411771</v>
      </c>
      <c r="M2729" s="21">
        <f t="shared" si="3194"/>
        <v>0.29752319174058622</v>
      </c>
      <c r="N2729" s="21">
        <f t="shared" si="3195"/>
        <v>0.27776192408981165</v>
      </c>
      <c r="O2729" s="21">
        <f t="shared" si="3196"/>
        <v>8.2914463128835575E-2</v>
      </c>
      <c r="P2729" s="21">
        <f t="shared" si="3197"/>
        <v>7.7407346562817336E-2</v>
      </c>
      <c r="Q2729" s="21">
        <f t="shared" si="3198"/>
        <v>0.12965659252093475</v>
      </c>
      <c r="R2729" s="21">
        <f t="shared" si="3199"/>
        <v>1.1553398838799182E-2</v>
      </c>
      <c r="S2729" s="21">
        <f t="shared" si="3200"/>
        <v>5.0348153255230154E-3</v>
      </c>
      <c r="T2729" s="21">
        <f t="shared" si="3201"/>
        <v>3.6133004278069522E-2</v>
      </c>
      <c r="U2729" s="21">
        <f t="shared" si="3202"/>
        <v>1.0786030737529534E-2</v>
      </c>
      <c r="V2729" s="21">
        <f t="shared" si="3203"/>
        <v>1.455467097847677E-4</v>
      </c>
      <c r="W2729" s="21">
        <f t="shared" si="3204"/>
        <v>4.0348299571600264E-2</v>
      </c>
      <c r="X2729" s="21">
        <f t="shared" si="3205"/>
        <v>1.124435906178905E-2</v>
      </c>
      <c r="Y2729" s="21">
        <f t="shared" si="3206"/>
        <v>1.5668022203274093E-3</v>
      </c>
      <c r="Z2729" s="21">
        <f t="shared" si="3207"/>
        <v>1.0732427909548067E-3</v>
      </c>
      <c r="AA2729" s="21">
        <f t="shared" si="3208"/>
        <v>1.0019588082768637E-3</v>
      </c>
      <c r="AB2729" s="21">
        <f t="shared" si="3209"/>
        <v>4.6770472718035092E-4</v>
      </c>
      <c r="AC2729" s="21">
        <f t="shared" si="3210"/>
        <v>2.3667030247869267E-6</v>
      </c>
      <c r="AD2729" s="21">
        <f t="shared" si="3211"/>
        <v>9.4170989303344003E-3</v>
      </c>
      <c r="AE2729" s="21">
        <f t="shared" si="3212"/>
        <v>2.6243792877854331E-3</v>
      </c>
      <c r="AF2729" s="21">
        <f t="shared" si="3213"/>
        <v>3.6568409746506745E-4</v>
      </c>
      <c r="AG2729" s="21">
        <f t="shared" si="3214"/>
        <v>3.3969901571578582E-5</v>
      </c>
      <c r="AH2729" s="21">
        <f t="shared" si="3215"/>
        <v>7.4773456565110328E-5</v>
      </c>
      <c r="AI2729" s="21">
        <f t="shared" si="3216"/>
        <v>6.9807059560183504E-5</v>
      </c>
      <c r="AJ2729" s="21">
        <f t="shared" si="3217"/>
        <v>3.2585263463082867E-5</v>
      </c>
      <c r="AK2729" s="21">
        <f t="shared" si="3218"/>
        <v>1.0140324886416423E-5</v>
      </c>
      <c r="AL2729" s="21">
        <f t="shared" si="3219"/>
        <v>2.4630039786704632E-8</v>
      </c>
      <c r="AM2729" s="21">
        <f t="shared" si="3220"/>
        <v>1.7583244539232149E-3</v>
      </c>
      <c r="AN2729" s="21">
        <f t="shared" si="3221"/>
        <v>4.9001399605333191E-4</v>
      </c>
      <c r="AO2729" s="21">
        <f t="shared" si="3222"/>
        <v>6.8279126697125584E-5</v>
      </c>
      <c r="AP2729" s="21">
        <f t="shared" si="3223"/>
        <v>6.342729228241235E-6</v>
      </c>
      <c r="AQ2729" s="21">
        <f t="shared" si="3224"/>
        <v>4.4190167634876078E-7</v>
      </c>
      <c r="AR2729" s="21">
        <f t="shared" si="3225"/>
        <v>4.1676085626219704E-6</v>
      </c>
      <c r="AS2729" s="21">
        <f t="shared" si="3226"/>
        <v>3.890799122027366E-6</v>
      </c>
      <c r="AT2729" s="21">
        <f t="shared" si="3227"/>
        <v>1.8161875786200204E-6</v>
      </c>
      <c r="AU2729" s="21">
        <f t="shared" si="3228"/>
        <v>5.6518591978690056E-7</v>
      </c>
      <c r="AV2729" s="21">
        <f t="shared" si="3229"/>
        <v>1.3191167353212434E-7</v>
      </c>
      <c r="AW2729" s="21">
        <f t="shared" si="3230"/>
        <v>1.7800162573243869E-10</v>
      </c>
      <c r="AX2729" s="21">
        <f t="shared" si="3231"/>
        <v>2.7358964334771177E-4</v>
      </c>
      <c r="AY2729" s="21">
        <f t="shared" si="3232"/>
        <v>7.6244605548477786E-5</v>
      </c>
      <c r="AZ2729" s="21">
        <f t="shared" si="3233"/>
        <v>1.0624013036660856E-5</v>
      </c>
      <c r="BA2729" s="21">
        <f t="shared" si="3234"/>
        <v>9.8690831691146263E-7</v>
      </c>
      <c r="BB2729" s="21">
        <f t="shared" si="3235"/>
        <v>6.8758482973525791E-8</v>
      </c>
      <c r="BC2729" s="21">
        <f t="shared" si="3236"/>
        <v>3.8323551639456066E-9</v>
      </c>
      <c r="BD2729" s="21">
        <f t="shared" si="3237"/>
        <v>1.9357316006154794E-7</v>
      </c>
      <c r="BE2729" s="21">
        <f t="shared" si="3238"/>
        <v>1.8071617569134209E-7</v>
      </c>
      <c r="BF2729" s="21">
        <f t="shared" si="3239"/>
        <v>8.4356571298727726E-8</v>
      </c>
      <c r="BG2729" s="21">
        <f t="shared" si="3240"/>
        <v>2.6251223662572808E-8</v>
      </c>
      <c r="BH2729" s="21">
        <f t="shared" si="3241"/>
        <v>6.1269092600568007E-9</v>
      </c>
      <c r="BI2729" s="21">
        <f t="shared" si="3242"/>
        <v>1.1439929067989424E-9</v>
      </c>
      <c r="BJ2729" s="22">
        <f t="shared" si="3243"/>
        <v>0.51183703392835544</v>
      </c>
      <c r="BK2729" s="22">
        <f t="shared" si="3244"/>
        <v>0.38018953627732444</v>
      </c>
      <c r="BL2729" s="22">
        <f t="shared" si="3245"/>
        <v>0.10692192620598576</v>
      </c>
      <c r="BM2729" s="22">
        <f t="shared" si="3246"/>
        <v>0.12312857789328867</v>
      </c>
      <c r="BN2729" s="22">
        <f t="shared" si="3247"/>
        <v>0.87681691688178465</v>
      </c>
    </row>
    <row r="2730" spans="1:66" x14ac:dyDescent="0.25">
      <c r="A2730" t="s">
        <v>10</v>
      </c>
      <c r="B2730" t="s">
        <v>42</v>
      </c>
      <c r="C2730" t="s">
        <v>224</v>
      </c>
      <c r="D2730" t="s">
        <v>560</v>
      </c>
      <c r="E2730" s="10">
        <f>VLOOKUP(A2730,home!$A$2:$E$405,3,FALSE)</f>
        <v>1.5777777777777799</v>
      </c>
      <c r="F2730" s="10">
        <f>VLOOKUP(B2730,home!$B$2:$E$405,3,FALSE)</f>
        <v>1.27</v>
      </c>
      <c r="G2730" s="10">
        <f>VLOOKUP(C2730,away!$B$2:$E$405,4,FALSE)</f>
        <v>0.87</v>
      </c>
      <c r="H2730" s="10">
        <f>VLOOKUP(A2730,away!$A$2:$E$405,3,FALSE)</f>
        <v>1.4666666666666699</v>
      </c>
      <c r="I2730" s="10">
        <f>VLOOKUP(C2730,away!$B$2:$E$405,3,FALSE)</f>
        <v>0.95</v>
      </c>
      <c r="J2730" s="10">
        <f>VLOOKUP(B2730,home!$B$2:$E$405,4,FALSE)</f>
        <v>0.94</v>
      </c>
      <c r="K2730" s="12">
        <f t="shared" ref="K2730:K2793" si="3248">E2730*F2730*G2730</f>
        <v>1.7432866666666693</v>
      </c>
      <c r="L2730" s="12">
        <f t="shared" ref="L2730:L2793" si="3249">H2730*I2730*J2730</f>
        <v>1.3097333333333361</v>
      </c>
      <c r="M2730" s="13">
        <f t="shared" ref="M2730:M2793" si="3250">_xlfn.POISSON.DIST(0,K2730,FALSE) * _xlfn.POISSON.DIST(0,L2730,FALSE)</f>
        <v>4.7216116188404531E-2</v>
      </c>
      <c r="N2730" s="13">
        <f t="shared" ref="N2730:N2793" si="3251">_xlfn.POISSON.DIST(1,K2730,FALSE) * _xlfn.POISSON.DIST(0,L2730,FALSE)</f>
        <v>8.2311225803029894E-2</v>
      </c>
      <c r="O2730" s="13">
        <f t="shared" ref="O2730:O2793" si="3252">_xlfn.POISSON.DIST(0,K2730,FALSE) * _xlfn.POISSON.DIST(1,L2730,FALSE)</f>
        <v>6.184052124249316E-2</v>
      </c>
      <c r="P2730" s="13">
        <f t="shared" ref="P2730:P2793" si="3253">_xlfn.POISSON.DIST(1,K2730,FALSE) * _xlfn.POISSON.DIST(1,L2730,FALSE)</f>
        <v>0.10780575614175525</v>
      </c>
      <c r="Q2730" s="13">
        <f t="shared" ref="Q2730:Q2793" si="3254">_xlfn.POISSON.DIST(2,K2730,FALSE) * _xlfn.POISSON.DIST(0,L2730,FALSE)</f>
        <v>7.174603122970577E-2</v>
      </c>
      <c r="R2730" s="13">
        <f t="shared" ref="R2730:R2793" si="3255">_xlfn.POISSON.DIST(0,K2730,FALSE) * _xlfn.POISSON.DIST(2,L2730,FALSE)</f>
        <v>4.0497296011000786E-2</v>
      </c>
      <c r="S2730" s="13">
        <f t="shared" ref="S2730:S2793" si="3256">_xlfn.POISSON.DIST(2,K2730,FALSE) * _xlfn.POISSON.DIST(2,L2730,FALSE)</f>
        <v>6.1536621367376407E-2</v>
      </c>
      <c r="T2730" s="13">
        <f t="shared" ref="T2730:T2793" si="3257">_xlfn.POISSON.DIST(2,K2730,FALSE) * _xlfn.POISSON.DIST(1,L2730,FALSE)</f>
        <v>9.3968168635920182E-2</v>
      </c>
      <c r="U2730" s="13">
        <f t="shared" ref="U2730:U2793" si="3258">_xlfn.POISSON.DIST(1,K2730,FALSE) * _xlfn.POISSON.DIST(2,L2730,FALSE)</f>
        <v>7.0598396172030953E-2</v>
      </c>
      <c r="V2730" s="13">
        <f t="shared" ref="V2730:V2793" si="3259">_xlfn.POISSON.DIST(3,K2730,FALSE) * _xlfn.POISSON.DIST(3,L2730,FALSE)</f>
        <v>1.5611435088174645E-2</v>
      </c>
      <c r="W2730" s="13">
        <f t="shared" ref="W2730:W2793" si="3260">_xlfn.POISSON.DIST(3,K2730,FALSE) * _xlfn.POISSON.DIST(0,L2730,FALSE)</f>
        <v>4.1691299876332182E-2</v>
      </c>
      <c r="X2730" s="13">
        <f t="shared" ref="X2730:X2793" si="3261">_xlfn.POISSON.DIST(3,K2730,FALSE) * _xlfn.POISSON.DIST(1,L2730,FALSE)</f>
        <v>5.4604485158028251E-2</v>
      </c>
      <c r="Y2730" s="13">
        <f t="shared" ref="Y2730:Y2793" si="3262">_xlfn.POISSON.DIST(3,K2730,FALSE) * _xlfn.POISSON.DIST(2,L2730,FALSE)</f>
        <v>3.575865718048752E-2</v>
      </c>
      <c r="Z2730" s="13">
        <f t="shared" ref="Z2730:Z2793" si="3263">_xlfn.POISSON.DIST(0,K2730,FALSE) * _xlfn.POISSON.DIST(3,L2730,FALSE)</f>
        <v>1.7680219498491617E-2</v>
      </c>
      <c r="AA2730" s="13">
        <f t="shared" ref="AA2730:AA2793" si="3264">_xlfn.POISSON.DIST(1,K2730,FALSE) * _xlfn.POISSON.DIST(3,L2730,FALSE)</f>
        <v>3.0821690915460501E-2</v>
      </c>
      <c r="AB2730" s="13">
        <f t="shared" ref="AB2730:AB2793" si="3265">_xlfn.POISSON.DIST(2,K2730,FALSE) * _xlfn.POISSON.DIST(3,L2730,FALSE)</f>
        <v>2.6865521408521754E-2</v>
      </c>
      <c r="AC2730" s="13">
        <f t="shared" ref="AC2730:AC2793" si="3266">_xlfn.POISSON.DIST(4,K2730,FALSE) * _xlfn.POISSON.DIST(4,L2730,FALSE)</f>
        <v>2.2277914566063914E-3</v>
      </c>
      <c r="AD2730" s="13">
        <f t="shared" ref="AD2730:AD2793" si="3267">_xlfn.POISSON.DIST(4,K2730,FALSE) * _xlfn.POISSON.DIST(0,L2730,FALSE)</f>
        <v>1.8169971797602911E-2</v>
      </c>
      <c r="AE2730" s="13">
        <f t="shared" ref="AE2730:AE2793" si="3268">_xlfn.POISSON.DIST(4,K2730,FALSE) * _xlfn.POISSON.DIST(1,L2730,FALSE)</f>
        <v>2.3797817729047169E-2</v>
      </c>
      <c r="AF2730" s="13">
        <f t="shared" ref="AF2730:AF2793" si="3269">_xlfn.POISSON.DIST(4,K2730,FALSE) * _xlfn.POISSON.DIST(2,L2730,FALSE)</f>
        <v>1.558439757016206E-2</v>
      </c>
      <c r="AG2730" s="13">
        <f t="shared" ref="AG2730:AG2793" si="3270">_xlfn.POISSON.DIST(4,K2730,FALSE) * _xlfn.POISSON.DIST(3,L2730,FALSE)</f>
        <v>6.8038016591867633E-3</v>
      </c>
      <c r="AH2730" s="13">
        <f t="shared" ref="AH2730:AH2793" si="3271">_xlfn.POISSON.DIST(0,K2730,FALSE) * _xlfn.POISSON.DIST(4,L2730,FALSE)</f>
        <v>5.7890932044561199E-3</v>
      </c>
      <c r="AI2730" s="13">
        <f t="shared" ref="AI2730:AI2793" si="3272">_xlfn.POISSON.DIST(1,K2730,FALSE) * _xlfn.POISSON.DIST(4,L2730,FALSE)</f>
        <v>1.0092048995418974E-2</v>
      </c>
      <c r="AJ2730" s="13">
        <f t="shared" ref="AJ2730:AJ2793" si="3273">_xlfn.POISSON.DIST(2,K2730,FALSE) * _xlfn.POISSON.DIST(4,L2730,FALSE)</f>
        <v>8.7966672265303286E-3</v>
      </c>
      <c r="AK2730" s="13">
        <f t="shared" ref="AK2730:AK2793" si="3274">_xlfn.POISSON.DIST(3,K2730,FALSE) * _xlfn.POISSON.DIST(4,L2730,FALSE)</f>
        <v>5.1117042290379968E-3</v>
      </c>
      <c r="AL2730" s="13">
        <f t="shared" ref="AL2730:AL2793" si="3275">_xlfn.POISSON.DIST(5,K2730,FALSE) * _xlfn.POISSON.DIST(5,L2730,FALSE)</f>
        <v>2.0346336115173805E-4</v>
      </c>
      <c r="AM2730" s="13">
        <f t="shared" ref="AM2730:AM2793" si="3276">_xlfn.POISSON.DIST(5,K2730,FALSE) * _xlfn.POISSON.DIST(0,L2730,FALSE)</f>
        <v>6.3350939136941134E-3</v>
      </c>
      <c r="AN2730" s="13">
        <f t="shared" ref="AN2730:AN2793" si="3277">_xlfn.POISSON.DIST(5,K2730,FALSE) * _xlfn.POISSON.DIST(1,L2730,FALSE)</f>
        <v>8.2972836685623209E-3</v>
      </c>
      <c r="AO2730" s="13">
        <f t="shared" ref="AO2730:AO2793" si="3278">_xlfn.POISSON.DIST(5,K2730,FALSE) * _xlfn.POISSON.DIST(2,L2730,FALSE)</f>
        <v>5.433614498419192E-3</v>
      </c>
      <c r="AP2730" s="13">
        <f t="shared" ref="AP2730:AP2793" si="3279">_xlfn.POISSON.DIST(5,K2730,FALSE) * _xlfn.POISSON.DIST(3,L2730,FALSE)</f>
        <v>2.3721953430209694E-3</v>
      </c>
      <c r="AQ2730" s="13">
        <f t="shared" ref="AQ2730:AQ2793" si="3280">_xlfn.POISSON.DIST(5,K2730,FALSE) * _xlfn.POISSON.DIST(4,L2730,FALSE)</f>
        <v>7.76735828483168E-4</v>
      </c>
      <c r="AR2730" s="13">
        <f t="shared" ref="AR2730:AR2793" si="3281">_xlfn.POISSON.DIST(0,K2730,FALSE) * _xlfn.POISSON.DIST(5,L2730,FALSE)</f>
        <v>1.5164336679299357E-3</v>
      </c>
      <c r="AS2730" s="13">
        <f t="shared" ref="AS2730:AS2793" si="3282">_xlfn.POISSON.DIST(1,K2730,FALSE) * _xlfn.POISSON.DIST(5,L2730,FALSE)</f>
        <v>2.6435785941866883E-3</v>
      </c>
      <c r="AT2730" s="13">
        <f t="shared" ref="AT2730:AT2793" si="3283">_xlfn.POISSON.DIST(2,K2730,FALSE) * _xlfn.POISSON.DIST(5,L2730,FALSE)</f>
        <v>2.3042576577655361E-3</v>
      </c>
      <c r="AU2730" s="13">
        <f t="shared" ref="AU2730:AU2793" si="3284">_xlfn.POISSON.DIST(3,K2730,FALSE) * _xlfn.POISSON.DIST(5,L2730,FALSE)</f>
        <v>1.3389938837824096E-3</v>
      </c>
      <c r="AV2730" s="13">
        <f t="shared" ref="AV2730:AV2793" si="3285">_xlfn.POISSON.DIST(4,K2730,FALSE) * _xlfn.POISSON.DIST(5,L2730,FALSE)</f>
        <v>5.8356254608652347E-4</v>
      </c>
      <c r="AW2730" s="13">
        <f t="shared" ref="AW2730:AW2793" si="3286">_xlfn.POISSON.DIST(6,K2730,FALSE) * _xlfn.POISSON.DIST(6,L2730,FALSE)</f>
        <v>1.2904328288025452E-5</v>
      </c>
      <c r="AX2730" s="13">
        <f t="shared" ref="AX2730:AX2793" si="3287">_xlfn.POISSON.DIST(6,K2730,FALSE) * _xlfn.POISSON.DIST(0,L2730,FALSE)</f>
        <v>1.8406474586373513E-3</v>
      </c>
      <c r="AY2730" s="13">
        <f t="shared" ref="AY2730:AY2793" si="3288">_xlfn.POISSON.DIST(6,K2730,FALSE) * _xlfn.POISSON.DIST(1,L2730,FALSE)</f>
        <v>2.4107573314926319E-3</v>
      </c>
      <c r="AZ2730" s="13">
        <f t="shared" ref="AZ2730:AZ2793" si="3289">_xlfn.POISSON.DIST(6,K2730,FALSE) * _xlfn.POISSON.DIST(2,L2730,FALSE)</f>
        <v>1.5787246178168121E-3</v>
      </c>
      <c r="BA2730" s="13">
        <f t="shared" ref="BA2730:BA2793" si="3290">_xlfn.POISSON.DIST(6,K2730,FALSE) * _xlfn.POISSON.DIST(3,L2730,FALSE)</f>
        <v>6.892360853695365E-4</v>
      </c>
      <c r="BB2730" s="13">
        <f t="shared" ref="BB2730:BB2793" si="3291">_xlfn.POISSON.DIST(6,K2730,FALSE) * _xlfn.POISSON.DIST(4,L2730,FALSE)</f>
        <v>2.2567886888616581E-4</v>
      </c>
      <c r="BC2730" s="13">
        <f t="shared" ref="BC2730:BC2793" si="3292">_xlfn.POISSON.DIST(6,K2730,FALSE) * _xlfn.POISSON.DIST(5,L2730,FALSE)</f>
        <v>5.9115827441834972E-5</v>
      </c>
      <c r="BD2730" s="13">
        <f t="shared" ref="BD2730:BD2793" si="3293">_xlfn.POISSON.DIST(0,K2730,FALSE) * _xlfn.POISSON.DIST(6,L2730,FALSE)</f>
        <v>3.3102062044612819E-4</v>
      </c>
      <c r="BE2730" s="13">
        <f t="shared" ref="BE2730:BE2793" si="3294">_xlfn.POISSON.DIST(1,K2730,FALSE) * _xlfn.POISSON.DIST(6,L2730,FALSE)</f>
        <v>5.7706383401546352E-4</v>
      </c>
      <c r="BF2730" s="13">
        <f t="shared" ref="BF2730:BF2793" si="3295">_xlfn.POISSON.DIST(2,K2730,FALSE) * _xlfn.POISSON.DIST(6,L2730,FALSE)</f>
        <v>5.029938438273528E-4</v>
      </c>
      <c r="BG2730" s="13">
        <f t="shared" ref="BG2730:BG2793" si="3296">_xlfn.POISSON.DIST(3,K2730,FALSE) * _xlfn.POISSON.DIST(6,L2730,FALSE)</f>
        <v>2.9228748711988042E-4</v>
      </c>
      <c r="BH2730" s="13">
        <f t="shared" ref="BH2730:BH2793" si="3297">_xlfn.POISSON.DIST(4,K2730,FALSE) * _xlfn.POISSON.DIST(6,L2730,FALSE)</f>
        <v>1.2738521978239832E-4</v>
      </c>
      <c r="BI2730" s="13">
        <f t="shared" ref="BI2730:BI2793" si="3298">_xlfn.POISSON.DIST(5,K2730,FALSE) * _xlfn.POISSON.DIST(6,L2730,FALSE)</f>
        <v>4.4413791035411649E-5</v>
      </c>
      <c r="BJ2730" s="14">
        <f t="shared" ref="BJ2730:BJ2793" si="3299">SUM(N2730,Q2730,T2730,W2730,X2730,Y2730,AD2730,AE2730,AF2730,AG2730,AM2730,AN2730,AO2730,AP2730,AQ2730,AX2730,AY2730,AZ2730,BA2730,BB2730,BC2730)</f>
        <v>0.47445494008132683</v>
      </c>
      <c r="BK2730" s="14">
        <f t="shared" ref="BK2730:BK2793" si="3300">SUM(M2730,P2730,S2730,V2730,AC2730,AL2730,AY2730)</f>
        <v>0.23701194093496161</v>
      </c>
      <c r="BL2730" s="14">
        <f t="shared" ref="BL2730:BL2793" si="3301">SUM(O2730,R2730,U2730,AA2730,AB2730,AH2730,AI2730,AJ2730,AK2730,AR2730,AS2730,AT2730,AU2730,AV2730,BD2730,BE2730,BF2730,BG2730,BH2730,BI2730)</f>
        <v>0.27067493055092828</v>
      </c>
      <c r="BM2730" s="14">
        <f t="shared" ref="BM2730:BM2793" si="3302">SUM(S2730:BI2730)</f>
        <v>0.58600723144611422</v>
      </c>
      <c r="BN2730" s="14">
        <f t="shared" ref="BN2730:BN2793" si="3303">SUM(M2730:R2730)</f>
        <v>0.41141694661638933</v>
      </c>
    </row>
    <row r="2731" spans="1:66" x14ac:dyDescent="0.25">
      <c r="A2731" t="s">
        <v>13</v>
      </c>
      <c r="B2731" t="s">
        <v>50</v>
      </c>
      <c r="C2731" t="s">
        <v>227</v>
      </c>
      <c r="D2731" t="s">
        <v>560</v>
      </c>
      <c r="E2731" s="10">
        <f>VLOOKUP(A2731,home!$A$2:$E$405,3,FALSE)</f>
        <v>1.7962962962963001</v>
      </c>
      <c r="F2731" s="10">
        <f>VLOOKUP(B2731,home!$B$2:$E$405,3,FALSE)</f>
        <v>0.84</v>
      </c>
      <c r="G2731" s="10">
        <f>VLOOKUP(C2731,away!$B$2:$E$405,4,FALSE)</f>
        <v>0.74</v>
      </c>
      <c r="H2731" s="10">
        <f>VLOOKUP(A2731,away!$A$2:$E$405,3,FALSE)</f>
        <v>1.18518518518519</v>
      </c>
      <c r="I2731" s="10">
        <f>VLOOKUP(C2731,away!$B$2:$E$405,3,FALSE)</f>
        <v>1.76</v>
      </c>
      <c r="J2731" s="10">
        <f>VLOOKUP(B2731,home!$B$2:$E$405,4,FALSE)</f>
        <v>1.55</v>
      </c>
      <c r="K2731" s="12">
        <f t="shared" si="3248"/>
        <v>1.1165777777777801</v>
      </c>
      <c r="L2731" s="12">
        <f t="shared" si="3249"/>
        <v>3.2331851851851989</v>
      </c>
      <c r="M2731" s="13">
        <f t="shared" si="3250"/>
        <v>1.2909872335714664E-2</v>
      </c>
      <c r="N2731" s="13">
        <f t="shared" si="3251"/>
        <v>1.4414876564007117E-2</v>
      </c>
      <c r="O2731" s="13">
        <f t="shared" si="3252"/>
        <v>4.1740007978464888E-2</v>
      </c>
      <c r="P2731" s="13">
        <f t="shared" si="3253"/>
        <v>4.6605965353021132E-2</v>
      </c>
      <c r="Q2731" s="13">
        <f t="shared" si="3254"/>
        <v>8.047665420390036E-3</v>
      </c>
      <c r="R2731" s="13">
        <f t="shared" si="3255"/>
        <v>6.7476587712742342E-2</v>
      </c>
      <c r="S2731" s="13">
        <f t="shared" si="3256"/>
        <v>4.2063080679696815E-2</v>
      </c>
      <c r="T2731" s="13">
        <f t="shared" si="3257"/>
        <v>2.6019592612532279E-2</v>
      </c>
      <c r="U2731" s="13">
        <f t="shared" si="3258"/>
        <v>7.5342858360321313E-2</v>
      </c>
      <c r="V2731" s="13">
        <f t="shared" si="3259"/>
        <v>1.6872449151232871E-2</v>
      </c>
      <c r="W2731" s="13">
        <f t="shared" si="3260"/>
        <v>2.9952814571327304E-3</v>
      </c>
      <c r="X2731" s="13">
        <f t="shared" si="3261"/>
        <v>9.6842996326614791E-3</v>
      </c>
      <c r="Y2731" s="13">
        <f t="shared" si="3262"/>
        <v>1.5655567050607781E-2</v>
      </c>
      <c r="Z2731" s="13">
        <f t="shared" si="3263"/>
        <v>7.2721434579896063E-2</v>
      </c>
      <c r="AA2731" s="13">
        <f t="shared" si="3264"/>
        <v>8.1199137820032546E-2</v>
      </c>
      <c r="AB2731" s="13">
        <f t="shared" si="3265"/>
        <v>4.5332576432281835E-2</v>
      </c>
      <c r="AC2731" s="13">
        <f t="shared" si="3266"/>
        <v>3.8069546705912435E-3</v>
      </c>
      <c r="AD2731" s="13">
        <f t="shared" si="3267"/>
        <v>8.3611617830606363E-4</v>
      </c>
      <c r="AE2731" s="13">
        <f t="shared" si="3268"/>
        <v>2.7033184407928312E-3</v>
      </c>
      <c r="AF2731" s="13">
        <f t="shared" si="3269"/>
        <v>4.3701645668046667E-3</v>
      </c>
      <c r="AG2731" s="13">
        <f t="shared" si="3270"/>
        <v>4.7098504447380465E-3</v>
      </c>
      <c r="AH2731" s="13">
        <f t="shared" si="3271"/>
        <v>5.878046623228364E-2</v>
      </c>
      <c r="AI2731" s="13">
        <f t="shared" si="3272"/>
        <v>6.5632962362385111E-2</v>
      </c>
      <c r="AJ2731" s="13">
        <f t="shared" si="3273"/>
        <v>3.6642153631782332E-2</v>
      </c>
      <c r="AK2731" s="13">
        <f t="shared" si="3274"/>
        <v>1.3637938158389176E-2</v>
      </c>
      <c r="AL2731" s="13">
        <f t="shared" si="3275"/>
        <v>5.497398978524463E-4</v>
      </c>
      <c r="AM2731" s="13">
        <f t="shared" si="3276"/>
        <v>1.8671774886740703E-4</v>
      </c>
      <c r="AN2731" s="13">
        <f t="shared" si="3277"/>
        <v>6.0369305944923089E-4</v>
      </c>
      <c r="AO2731" s="13">
        <f t="shared" si="3278"/>
        <v>9.759257281051905E-4</v>
      </c>
      <c r="AP2731" s="13">
        <f t="shared" si="3279"/>
        <v>1.05178286865026E-3</v>
      </c>
      <c r="AQ2731" s="13">
        <f t="shared" si="3280"/>
        <v>8.5015219723790273E-4</v>
      </c>
      <c r="AR2731" s="13">
        <f t="shared" si="3281"/>
        <v>3.8009626520099656E-2</v>
      </c>
      <c r="AS2731" s="13">
        <f t="shared" si="3282"/>
        <v>4.244070431397625E-2</v>
      </c>
      <c r="AT2731" s="13">
        <f t="shared" si="3283"/>
        <v>2.3694173655111728E-2</v>
      </c>
      <c r="AU2731" s="13">
        <f t="shared" si="3284"/>
        <v>8.8187959220351574E-3</v>
      </c>
      <c r="AV2731" s="13">
        <f t="shared" si="3285"/>
        <v>2.461717888325441E-3</v>
      </c>
      <c r="AW2731" s="13">
        <f t="shared" si="3286"/>
        <v>5.5128264044366929E-5</v>
      </c>
      <c r="AX2731" s="13">
        <f t="shared" si="3287"/>
        <v>3.4747481517006441E-5</v>
      </c>
      <c r="AY2731" s="13">
        <f t="shared" si="3288"/>
        <v>1.1234504246328175E-4</v>
      </c>
      <c r="AZ2731" s="13">
        <f t="shared" si="3289"/>
        <v>1.8161616346064235E-4</v>
      </c>
      <c r="BA2731" s="13">
        <f t="shared" si="3290"/>
        <v>1.9573289636370741E-4</v>
      </c>
      <c r="BB2731" s="13">
        <f t="shared" si="3291"/>
        <v>1.5821017519413217E-4</v>
      </c>
      <c r="BC2731" s="13">
        <f t="shared" si="3292"/>
        <v>1.0230455891664458E-4</v>
      </c>
      <c r="BD2731" s="13">
        <f t="shared" si="3293"/>
        <v>2.048202689320144E-2</v>
      </c>
      <c r="BE2731" s="13">
        <f t="shared" si="3294"/>
        <v>2.2869776072795594E-2</v>
      </c>
      <c r="BF2731" s="13">
        <f t="shared" si="3295"/>
        <v>1.2767941872818779E-2</v>
      </c>
      <c r="BG2731" s="13">
        <f t="shared" si="3296"/>
        <v>4.7521333877159526E-3</v>
      </c>
      <c r="BH2731" s="13">
        <f t="shared" si="3297"/>
        <v>1.3265316344398678E-3</v>
      </c>
      <c r="BI2731" s="13">
        <f t="shared" si="3298"/>
        <v>2.9623514890695897E-4</v>
      </c>
      <c r="BJ2731" s="14">
        <f t="shared" si="3299"/>
        <v>9.3889960288198432E-2</v>
      </c>
      <c r="BK2731" s="14">
        <f t="shared" si="3300"/>
        <v>0.12292040713057246</v>
      </c>
      <c r="BL2731" s="14">
        <f t="shared" si="3301"/>
        <v>0.66370435199811018</v>
      </c>
      <c r="BM2731" s="14">
        <f t="shared" si="3302"/>
        <v>0.76198396185401807</v>
      </c>
      <c r="BN2731" s="14">
        <f t="shared" si="3303"/>
        <v>0.19119497536434019</v>
      </c>
    </row>
    <row r="2732" spans="1:66" x14ac:dyDescent="0.25">
      <c r="A2732" t="s">
        <v>16</v>
      </c>
      <c r="B2732" t="s">
        <v>59</v>
      </c>
      <c r="C2732" t="s">
        <v>18</v>
      </c>
      <c r="D2732" t="s">
        <v>560</v>
      </c>
      <c r="E2732" s="10">
        <f>VLOOKUP(A2732,home!$A$2:$E$405,3,FALSE)</f>
        <v>1.512</v>
      </c>
      <c r="F2732" s="10">
        <f>VLOOKUP(B2732,home!$B$2:$E$405,3,FALSE)</f>
        <v>0.38</v>
      </c>
      <c r="G2732" s="10">
        <f>VLOOKUP(C2732,away!$B$2:$E$405,4,FALSE)</f>
        <v>0.56999999999999995</v>
      </c>
      <c r="H2732" s="10">
        <f>VLOOKUP(A2732,away!$A$2:$E$405,3,FALSE)</f>
        <v>1.32</v>
      </c>
      <c r="I2732" s="10">
        <f>VLOOKUP(C2732,away!$B$2:$E$405,3,FALSE)</f>
        <v>1.7</v>
      </c>
      <c r="J2732" s="10">
        <f>VLOOKUP(B2732,home!$B$2:$E$405,4,FALSE)</f>
        <v>0.76</v>
      </c>
      <c r="K2732" s="12">
        <f t="shared" si="3248"/>
        <v>0.32749919999999993</v>
      </c>
      <c r="L2732" s="12">
        <f t="shared" si="3249"/>
        <v>1.7054400000000003</v>
      </c>
      <c r="M2732" s="13">
        <f t="shared" si="3250"/>
        <v>0.13095006652633795</v>
      </c>
      <c r="N2732" s="13">
        <f t="shared" si="3251"/>
        <v>4.2886042027322456E-2</v>
      </c>
      <c r="O2732" s="13">
        <f t="shared" si="3252"/>
        <v>0.2233274814566778</v>
      </c>
      <c r="P2732" s="13">
        <f t="shared" si="3253"/>
        <v>7.3139571515076815E-2</v>
      </c>
      <c r="Q2732" s="13">
        <f t="shared" si="3254"/>
        <v>7.0225722275572382E-3</v>
      </c>
      <c r="R2732" s="13">
        <f t="shared" si="3255"/>
        <v>0.19043580998773837</v>
      </c>
      <c r="S2732" s="13">
        <f t="shared" si="3256"/>
        <v>1.02126655283774E-2</v>
      </c>
      <c r="T2732" s="13">
        <f t="shared" si="3257"/>
        <v>1.1976575579765216E-2</v>
      </c>
      <c r="U2732" s="13">
        <f t="shared" si="3258"/>
        <v>6.2367575422336327E-2</v>
      </c>
      <c r="V2732" s="13">
        <f t="shared" si="3259"/>
        <v>6.3378694268431538E-4</v>
      </c>
      <c r="W2732" s="13">
        <f t="shared" si="3260"/>
        <v>7.6662892882240462E-4</v>
      </c>
      <c r="X2732" s="13">
        <f t="shared" si="3261"/>
        <v>1.3074396403708818E-3</v>
      </c>
      <c r="Y2732" s="13">
        <f t="shared" si="3262"/>
        <v>1.1148799301370588E-3</v>
      </c>
      <c r="Z2732" s="13">
        <f t="shared" si="3263"/>
        <v>0.10825894926182955</v>
      </c>
      <c r="AA2732" s="13">
        <f t="shared" si="3264"/>
        <v>3.5454719276089765E-2</v>
      </c>
      <c r="AB2732" s="13">
        <f t="shared" si="3265"/>
        <v>5.805696099571986E-3</v>
      </c>
      <c r="AC2732" s="13">
        <f t="shared" si="3266"/>
        <v>2.2124323153005999E-5</v>
      </c>
      <c r="AD2732" s="13">
        <f t="shared" si="3267"/>
        <v>6.2767590221548587E-5</v>
      </c>
      <c r="AE2732" s="13">
        <f t="shared" si="3268"/>
        <v>1.0704635906743783E-4</v>
      </c>
      <c r="AF2732" s="13">
        <f t="shared" si="3269"/>
        <v>9.1280571303985626E-5</v>
      </c>
      <c r="AG2732" s="13">
        <f t="shared" si="3270"/>
        <v>5.1891179174889764E-5</v>
      </c>
      <c r="AH2732" s="13">
        <f t="shared" si="3271"/>
        <v>4.6157285607273647E-2</v>
      </c>
      <c r="AI2732" s="13">
        <f t="shared" si="3272"/>
        <v>1.5116474110553632E-2</v>
      </c>
      <c r="AJ2732" s="13">
        <f t="shared" si="3273"/>
        <v>2.475316589013512E-3</v>
      </c>
      <c r="AK2732" s="13">
        <f t="shared" si="3274"/>
        <v>2.7022140088288468E-4</v>
      </c>
      <c r="AL2732" s="13">
        <f t="shared" si="3275"/>
        <v>4.9428413696803777E-7</v>
      </c>
      <c r="AM2732" s="13">
        <f t="shared" si="3276"/>
        <v>4.1112671166969976E-6</v>
      </c>
      <c r="AN2732" s="13">
        <f t="shared" si="3277"/>
        <v>7.0115193914997277E-6</v>
      </c>
      <c r="AO2732" s="13">
        <f t="shared" si="3278"/>
        <v>5.9788628155196504E-6</v>
      </c>
      <c r="AP2732" s="13">
        <f t="shared" si="3279"/>
        <v>3.3988639333666116E-6</v>
      </c>
      <c r="AQ2732" s="13">
        <f t="shared" si="3280"/>
        <v>1.4491396266301885E-6</v>
      </c>
      <c r="AR2732" s="13">
        <f t="shared" si="3281"/>
        <v>1.5743696233213755E-2</v>
      </c>
      <c r="AS2732" s="13">
        <f t="shared" si="3282"/>
        <v>5.1560479214205176E-3</v>
      </c>
      <c r="AT2732" s="13">
        <f t="shared" si="3283"/>
        <v>8.443007847134409E-4</v>
      </c>
      <c r="AU2732" s="13">
        <f t="shared" si="3284"/>
        <v>9.2169277184341389E-5</v>
      </c>
      <c r="AV2732" s="13">
        <f t="shared" si="3285"/>
        <v>7.5463411356125106E-6</v>
      </c>
      <c r="AW2732" s="13">
        <f t="shared" si="3286"/>
        <v>7.6686843193840638E-9</v>
      </c>
      <c r="AX2732" s="13">
        <f t="shared" si="3287"/>
        <v>2.2440611528409543E-7</v>
      </c>
      <c r="AY2732" s="13">
        <f t="shared" si="3288"/>
        <v>3.8271116525010771E-7</v>
      </c>
      <c r="AZ2732" s="13">
        <f t="shared" si="3289"/>
        <v>3.2634546483207198E-7</v>
      </c>
      <c r="BA2732" s="13">
        <f t="shared" si="3290"/>
        <v>1.8552086984773634E-7</v>
      </c>
      <c r="BB2732" s="13">
        <f t="shared" si="3291"/>
        <v>7.909867806828087E-8</v>
      </c>
      <c r="BC2732" s="13">
        <f t="shared" si="3292"/>
        <v>2.6979609904953787E-8</v>
      </c>
      <c r="BD2732" s="13">
        <f t="shared" si="3293"/>
        <v>4.4749882173286768E-3</v>
      </c>
      <c r="BE2732" s="13">
        <f t="shared" si="3294"/>
        <v>1.4655550611845677E-3</v>
      </c>
      <c r="BF2732" s="13">
        <f t="shared" si="3295"/>
        <v>2.3998405504694842E-4</v>
      </c>
      <c r="BG2732" s="13">
        <f t="shared" si="3296"/>
        <v>2.6198195346877192E-5</v>
      </c>
      <c r="BH2732" s="13">
        <f t="shared" si="3297"/>
        <v>2.1449720043864997E-6</v>
      </c>
      <c r="BI2732" s="13">
        <f t="shared" si="3298"/>
        <v>1.4049532309179505E-7</v>
      </c>
      <c r="BJ2732" s="14">
        <f t="shared" si="3299"/>
        <v>6.5410298748530035E-2</v>
      </c>
      <c r="BK2732" s="14">
        <f t="shared" si="3300"/>
        <v>0.21495909183093176</v>
      </c>
      <c r="BL2732" s="14">
        <f t="shared" si="3301"/>
        <v>0.60946335150404007</v>
      </c>
      <c r="BM2732" s="14">
        <f t="shared" si="3302"/>
        <v>0.33032977256213969</v>
      </c>
      <c r="BN2732" s="14">
        <f t="shared" si="3303"/>
        <v>0.66776154374071062</v>
      </c>
    </row>
    <row r="2733" spans="1:66" x14ac:dyDescent="0.25">
      <c r="A2733" t="s">
        <v>16</v>
      </c>
      <c r="B2733" t="s">
        <v>236</v>
      </c>
      <c r="C2733" t="s">
        <v>56</v>
      </c>
      <c r="D2733" t="s">
        <v>560</v>
      </c>
      <c r="E2733" s="10">
        <f>VLOOKUP(A2733,home!$A$2:$E$405,3,FALSE)</f>
        <v>1.512</v>
      </c>
      <c r="F2733" s="10">
        <f>VLOOKUP(B2733,home!$B$2:$E$405,3,FALSE)</f>
        <v>0.47</v>
      </c>
      <c r="G2733" s="10">
        <f>VLOOKUP(C2733,away!$B$2:$E$405,4,FALSE)</f>
        <v>0.85</v>
      </c>
      <c r="H2733" s="10">
        <f>VLOOKUP(A2733,away!$A$2:$E$405,3,FALSE)</f>
        <v>1.32</v>
      </c>
      <c r="I2733" s="10">
        <f>VLOOKUP(C2733,away!$B$2:$E$405,3,FALSE)</f>
        <v>0.85</v>
      </c>
      <c r="J2733" s="10">
        <f>VLOOKUP(B2733,home!$B$2:$E$405,4,FALSE)</f>
        <v>1.84</v>
      </c>
      <c r="K2733" s="12">
        <f t="shared" si="3248"/>
        <v>0.60404399999999991</v>
      </c>
      <c r="L2733" s="12">
        <f t="shared" si="3249"/>
        <v>2.0644800000000001</v>
      </c>
      <c r="M2733" s="13">
        <f t="shared" si="3250"/>
        <v>6.9354517066648608E-2</v>
      </c>
      <c r="N2733" s="13">
        <f t="shared" si="3251"/>
        <v>4.1893179907006681E-2</v>
      </c>
      <c r="O2733" s="13">
        <f t="shared" si="3252"/>
        <v>0.14318101339375472</v>
      </c>
      <c r="P2733" s="13">
        <f t="shared" si="3253"/>
        <v>8.648763205441716E-2</v>
      </c>
      <c r="Q2733" s="13">
        <f t="shared" si="3254"/>
        <v>1.2652661981873968E-2</v>
      </c>
      <c r="R2733" s="13">
        <f t="shared" si="3255"/>
        <v>0.14779716926556941</v>
      </c>
      <c r="S2733" s="13">
        <f t="shared" si="3256"/>
        <v>2.6963314052032034E-2</v>
      </c>
      <c r="T2733" s="13">
        <f t="shared" si="3257"/>
        <v>2.6121167608339171E-2</v>
      </c>
      <c r="U2733" s="13">
        <f t="shared" si="3258"/>
        <v>8.9275993311851584E-2</v>
      </c>
      <c r="V2733" s="13">
        <f t="shared" si="3259"/>
        <v>3.7360270796282392E-3</v>
      </c>
      <c r="W2733" s="13">
        <f t="shared" si="3260"/>
        <v>2.54758818472636E-3</v>
      </c>
      <c r="X2733" s="13">
        <f t="shared" si="3261"/>
        <v>5.2594448556038753E-3</v>
      </c>
      <c r="Y2733" s="13">
        <f t="shared" si="3262"/>
        <v>5.4290093577485455E-3</v>
      </c>
      <c r="Z2733" s="13">
        <f t="shared" si="3263"/>
        <v>0.10170810000179424</v>
      </c>
      <c r="AA2733" s="13">
        <f t="shared" si="3264"/>
        <v>6.1436167557483781E-2</v>
      </c>
      <c r="AB2733" s="13">
        <f t="shared" si="3265"/>
        <v>1.8555074198046365E-2</v>
      </c>
      <c r="AC2733" s="13">
        <f t="shared" si="3266"/>
        <v>2.9118519336825648E-4</v>
      </c>
      <c r="AD2733" s="13">
        <f t="shared" si="3267"/>
        <v>3.8471383936371228E-4</v>
      </c>
      <c r="AE2733" s="13">
        <f t="shared" si="3268"/>
        <v>7.9423402708959673E-4</v>
      </c>
      <c r="AF2733" s="13">
        <f t="shared" si="3269"/>
        <v>8.1984013212296552E-4</v>
      </c>
      <c r="AG2733" s="13">
        <f t="shared" si="3270"/>
        <v>5.6418118532173991E-4</v>
      </c>
      <c r="AH2733" s="13">
        <f t="shared" si="3271"/>
        <v>5.2493584572926057E-2</v>
      </c>
      <c r="AI2733" s="13">
        <f t="shared" si="3272"/>
        <v>3.1708434799768537E-2</v>
      </c>
      <c r="AJ2733" s="13">
        <f t="shared" si="3273"/>
        <v>9.5766448950956908E-3</v>
      </c>
      <c r="AK2733" s="13">
        <f t="shared" si="3274"/>
        <v>1.9282382963377272E-3</v>
      </c>
      <c r="AL2733" s="13">
        <f t="shared" si="3275"/>
        <v>1.4524745570372425E-5</v>
      </c>
      <c r="AM2733" s="13">
        <f t="shared" si="3276"/>
        <v>4.6476817276922848E-5</v>
      </c>
      <c r="AN2733" s="13">
        <f t="shared" si="3277"/>
        <v>9.5950459731861684E-5</v>
      </c>
      <c r="AO2733" s="13">
        <f t="shared" si="3278"/>
        <v>9.904390255361692E-5</v>
      </c>
      <c r="AP2733" s="13">
        <f t="shared" si="3279"/>
        <v>6.8158051981297027E-5</v>
      </c>
      <c r="AQ2733" s="13">
        <f t="shared" si="3280"/>
        <v>3.5177733788587027E-5</v>
      </c>
      <c r="AR2733" s="13">
        <f t="shared" si="3281"/>
        <v>2.1674391095822868E-2</v>
      </c>
      <c r="AS2733" s="13">
        <f t="shared" si="3282"/>
        <v>1.3092285895085225E-2</v>
      </c>
      <c r="AT2733" s="13">
        <f t="shared" si="3283"/>
        <v>3.9541583706054293E-3</v>
      </c>
      <c r="AU2733" s="13">
        <f t="shared" si="3284"/>
        <v>7.9616187960466198E-4</v>
      </c>
      <c r="AV2733" s="13">
        <f t="shared" si="3285"/>
        <v>1.2022920160097959E-4</v>
      </c>
      <c r="AW2733" s="13">
        <f t="shared" si="3286"/>
        <v>5.031358781686194E-7</v>
      </c>
      <c r="AX2733" s="13">
        <f t="shared" si="3287"/>
        <v>4.6790071025369284E-6</v>
      </c>
      <c r="AY2733" s="13">
        <f t="shared" si="3288"/>
        <v>9.659716583045438E-6</v>
      </c>
      <c r="AZ2733" s="13">
        <f t="shared" si="3289"/>
        <v>9.9711458456828241E-6</v>
      </c>
      <c r="BA2733" s="13">
        <f t="shared" si="3290"/>
        <v>6.8617437251650926E-6</v>
      </c>
      <c r="BB2733" s="13">
        <f t="shared" si="3291"/>
        <v>3.5414831714322087E-6</v>
      </c>
      <c r="BC2733" s="13">
        <f t="shared" si="3292"/>
        <v>1.4622642355516727E-6</v>
      </c>
      <c r="BD2733" s="13">
        <f t="shared" si="3293"/>
        <v>7.4577244882507304E-3</v>
      </c>
      <c r="BE2733" s="13">
        <f t="shared" si="3294"/>
        <v>4.5047937307809227E-3</v>
      </c>
      <c r="BF2733" s="13">
        <f t="shared" si="3295"/>
        <v>1.3605468121579156E-3</v>
      </c>
      <c r="BG2733" s="13">
        <f t="shared" si="3296"/>
        <v>2.7394337953437199E-4</v>
      </c>
      <c r="BH2733" s="13">
        <f t="shared" si="3297"/>
        <v>4.1368463686865042E-5</v>
      </c>
      <c r="BI2733" s="13">
        <f t="shared" si="3298"/>
        <v>4.9976744558537421E-6</v>
      </c>
      <c r="BJ2733" s="14">
        <f t="shared" si="3299"/>
        <v>9.6847003405192325E-2</v>
      </c>
      <c r="BK2733" s="14">
        <f t="shared" si="3300"/>
        <v>0.18685685990824771</v>
      </c>
      <c r="BL2733" s="14">
        <f t="shared" si="3301"/>
        <v>0.60923292128241957</v>
      </c>
      <c r="BM2733" s="14">
        <f t="shared" si="3302"/>
        <v>0.4932695543476785</v>
      </c>
      <c r="BN2733" s="14">
        <f t="shared" si="3303"/>
        <v>0.5013661736692705</v>
      </c>
    </row>
    <row r="2734" spans="1:66" x14ac:dyDescent="0.25">
      <c r="A2734" t="s">
        <v>72</v>
      </c>
      <c r="B2734" t="s">
        <v>365</v>
      </c>
      <c r="C2734" t="s">
        <v>78</v>
      </c>
      <c r="D2734" t="s">
        <v>560</v>
      </c>
      <c r="E2734" s="10">
        <f>VLOOKUP(A2734,home!$A$2:$E$405,3,FALSE)</f>
        <v>1.4212962962963001</v>
      </c>
      <c r="F2734" s="10">
        <f>VLOOKUP(B2734,home!$B$2:$E$405,3,FALSE)</f>
        <v>1.17</v>
      </c>
      <c r="G2734" s="10">
        <f>VLOOKUP(C2734,away!$B$2:$E$405,4,FALSE)</f>
        <v>1.0900000000000001</v>
      </c>
      <c r="H2734" s="10">
        <f>VLOOKUP(A2734,away!$A$2:$E$405,3,FALSE)</f>
        <v>1.1111111111111101</v>
      </c>
      <c r="I2734" s="10">
        <f>VLOOKUP(C2734,away!$B$2:$E$405,3,FALSE)</f>
        <v>0.86</v>
      </c>
      <c r="J2734" s="10">
        <f>VLOOKUP(B2734,home!$B$2:$E$405,4,FALSE)</f>
        <v>0.8</v>
      </c>
      <c r="K2734" s="12">
        <f t="shared" si="3248"/>
        <v>1.8125791666666715</v>
      </c>
      <c r="L2734" s="12">
        <f t="shared" si="3249"/>
        <v>0.7644444444444437</v>
      </c>
      <c r="M2734" s="13">
        <f t="shared" si="3250"/>
        <v>7.5999872896542781E-2</v>
      </c>
      <c r="N2734" s="13">
        <f t="shared" si="3251"/>
        <v>0.13775578628158849</v>
      </c>
      <c r="O2734" s="13">
        <f t="shared" si="3252"/>
        <v>5.8097680614245972E-2</v>
      </c>
      <c r="P2734" s="13">
        <f t="shared" si="3253"/>
        <v>0.10530664551303641</v>
      </c>
      <c r="Q2734" s="13">
        <f t="shared" si="3254"/>
        <v>0.12484663415089688</v>
      </c>
      <c r="R2734" s="13">
        <f t="shared" si="3255"/>
        <v>2.2206224590333994E-2</v>
      </c>
      <c r="S2734" s="13">
        <f t="shared" si="3256"/>
        <v>3.6478645182420985E-2</v>
      </c>
      <c r="T2734" s="13">
        <f t="shared" si="3257"/>
        <v>9.5438315884241051E-2</v>
      </c>
      <c r="U2734" s="13">
        <f t="shared" si="3258"/>
        <v>4.0250540062760541E-2</v>
      </c>
      <c r="V2734" s="13">
        <f t="shared" si="3259"/>
        <v>5.6161552361341568E-3</v>
      </c>
      <c r="W2734" s="13">
        <f t="shared" si="3260"/>
        <v>7.5431469363457168E-2</v>
      </c>
      <c r="X2734" s="13">
        <f t="shared" si="3261"/>
        <v>5.7663167691176083E-2</v>
      </c>
      <c r="Y2734" s="13">
        <f t="shared" si="3262"/>
        <v>2.2040144095293947E-2</v>
      </c>
      <c r="Z2734" s="13">
        <f t="shared" si="3263"/>
        <v>5.658475006722139E-3</v>
      </c>
      <c r="AA2734" s="13">
        <f t="shared" si="3264"/>
        <v>1.0256433912288603E-2</v>
      </c>
      <c r="AB2734" s="13">
        <f t="shared" si="3265"/>
        <v>9.2952992168539323E-3</v>
      </c>
      <c r="AC2734" s="13">
        <f t="shared" si="3266"/>
        <v>4.8636468560517385E-4</v>
      </c>
      <c r="AD2734" s="13">
        <f t="shared" si="3267"/>
        <v>3.4181377469814457E-2</v>
      </c>
      <c r="AE2734" s="13">
        <f t="shared" si="3268"/>
        <v>2.6129764110258136E-2</v>
      </c>
      <c r="AF2734" s="13">
        <f t="shared" si="3269"/>
        <v>9.9873765043653213E-3</v>
      </c>
      <c r="AG2734" s="13">
        <f t="shared" si="3270"/>
        <v>2.5449314944456796E-3</v>
      </c>
      <c r="AH2734" s="13">
        <f t="shared" si="3271"/>
        <v>1.0813974457291188E-3</v>
      </c>
      <c r="AI2734" s="13">
        <f t="shared" si="3272"/>
        <v>1.9601184810151533E-3</v>
      </c>
      <c r="AJ2734" s="13">
        <f t="shared" si="3273"/>
        <v>1.7764349614431943E-3</v>
      </c>
      <c r="AK2734" s="13">
        <f t="shared" si="3274"/>
        <v>1.0733096673500823E-3</v>
      </c>
      <c r="AL2734" s="13">
        <f t="shared" si="3275"/>
        <v>2.6956589049460533E-5</v>
      </c>
      <c r="AM2734" s="13">
        <f t="shared" si="3276"/>
        <v>1.2391290537951042E-2</v>
      </c>
      <c r="AN2734" s="13">
        <f t="shared" si="3277"/>
        <v>9.4724532112336751E-3</v>
      </c>
      <c r="AO2734" s="13">
        <f t="shared" si="3278"/>
        <v>3.6205821162937565E-3</v>
      </c>
      <c r="AP2734" s="13">
        <f t="shared" si="3279"/>
        <v>9.2257796148522309E-4</v>
      </c>
      <c r="AQ2734" s="13">
        <f t="shared" si="3280"/>
        <v>1.7631489930606468E-4</v>
      </c>
      <c r="AR2734" s="13">
        <f t="shared" si="3281"/>
        <v>1.6533365392480735E-4</v>
      </c>
      <c r="AS2734" s="13">
        <f t="shared" si="3282"/>
        <v>2.9968033665298319E-4</v>
      </c>
      <c r="AT2734" s="13">
        <f t="shared" si="3283"/>
        <v>2.7159716743842591E-4</v>
      </c>
      <c r="AU2734" s="13">
        <f t="shared" si="3284"/>
        <v>1.6409712247485687E-4</v>
      </c>
      <c r="AV2734" s="13">
        <f t="shared" si="3285"/>
        <v>7.4359756376968746E-5</v>
      </c>
      <c r="AW2734" s="13">
        <f t="shared" si="3286"/>
        <v>1.0375411969206043E-6</v>
      </c>
      <c r="AX2734" s="13">
        <f t="shared" si="3287"/>
        <v>3.7433658462006545E-3</v>
      </c>
      <c r="AY2734" s="13">
        <f t="shared" si="3288"/>
        <v>2.8615952246511638E-3</v>
      </c>
      <c r="AZ2734" s="13">
        <f t="shared" si="3289"/>
        <v>1.0937652858666659E-3</v>
      </c>
      <c r="BA2734" s="13">
        <f t="shared" si="3290"/>
        <v>2.7870759876898725E-4</v>
      </c>
      <c r="BB2734" s="13">
        <f t="shared" si="3291"/>
        <v>5.3264118875850837E-5</v>
      </c>
      <c r="BC2734" s="13">
        <f t="shared" si="3292"/>
        <v>8.1434919525745209E-6</v>
      </c>
      <c r="BD2734" s="13">
        <f t="shared" si="3293"/>
        <v>2.1064732203753206E-5</v>
      </c>
      <c r="BE2734" s="13">
        <f t="shared" si="3294"/>
        <v>3.8181494743935584E-5</v>
      </c>
      <c r="BF2734" s="13">
        <f t="shared" si="3295"/>
        <v>3.4603490962525328E-5</v>
      </c>
      <c r="BG2734" s="13">
        <f t="shared" si="3296"/>
        <v>2.0907188937537292E-5</v>
      </c>
      <c r="BH2734" s="13">
        <f t="shared" si="3297"/>
        <v>9.4739837754360047E-6</v>
      </c>
      <c r="BI2734" s="13">
        <f t="shared" si="3298"/>
        <v>3.4344691233386707E-6</v>
      </c>
      <c r="BJ2734" s="14">
        <f t="shared" si="3299"/>
        <v>0.62064102733812287</v>
      </c>
      <c r="BK2734" s="14">
        <f t="shared" si="3300"/>
        <v>0.22677623532744012</v>
      </c>
      <c r="BL2734" s="14">
        <f t="shared" si="3301"/>
        <v>0.14710017234863523</v>
      </c>
      <c r="BM2734" s="14">
        <f t="shared" si="3302"/>
        <v>0.4731025082908214</v>
      </c>
      <c r="BN2734" s="14">
        <f t="shared" si="3303"/>
        <v>0.52421284404664448</v>
      </c>
    </row>
    <row r="2735" spans="1:66" x14ac:dyDescent="0.25">
      <c r="A2735" t="s">
        <v>136</v>
      </c>
      <c r="B2735" t="s">
        <v>484</v>
      </c>
      <c r="C2735" t="s">
        <v>125</v>
      </c>
      <c r="D2735" t="s">
        <v>560</v>
      </c>
      <c r="E2735" s="10">
        <f>VLOOKUP(A2735,home!$A$2:$E$405,3,FALSE)</f>
        <v>1.51136363636364</v>
      </c>
      <c r="F2735" s="10">
        <f>VLOOKUP(B2735,home!$B$2:$E$405,3,FALSE)</f>
        <v>1.57</v>
      </c>
      <c r="G2735" s="10">
        <f>VLOOKUP(C2735,away!$B$2:$E$405,4,FALSE)</f>
        <v>0.91</v>
      </c>
      <c r="H2735" s="10">
        <f>VLOOKUP(A2735,away!$A$2:$E$405,3,FALSE)</f>
        <v>1.32386363636364</v>
      </c>
      <c r="I2735" s="10">
        <f>VLOOKUP(C2735,away!$B$2:$E$405,3,FALSE)</f>
        <v>0.17</v>
      </c>
      <c r="J2735" s="10">
        <f>VLOOKUP(B2735,home!$B$2:$E$405,4,FALSE)</f>
        <v>0.47</v>
      </c>
      <c r="K2735" s="12">
        <f t="shared" si="3248"/>
        <v>2.1592852272727328</v>
      </c>
      <c r="L2735" s="12">
        <f t="shared" si="3249"/>
        <v>0.10577670454545485</v>
      </c>
      <c r="M2735" s="13">
        <f t="shared" si="3250"/>
        <v>0.10382360435709388</v>
      </c>
      <c r="N2735" s="13">
        <f t="shared" si="3251"/>
        <v>0.22418477513048174</v>
      </c>
      <c r="O2735" s="13">
        <f t="shared" si="3252"/>
        <v>1.098211872292452E-2</v>
      </c>
      <c r="P2735" s="13">
        <f t="shared" si="3253"/>
        <v>2.3713526722566203E-2</v>
      </c>
      <c r="Q2735" s="13">
        <f t="shared" si="3254"/>
        <v>0.24203943655935445</v>
      </c>
      <c r="R2735" s="13">
        <f t="shared" si="3255"/>
        <v>5.8082616371894758E-4</v>
      </c>
      <c r="S2735" s="13">
        <f t="shared" si="3256"/>
        <v>1.3540546803012231E-3</v>
      </c>
      <c r="T2735" s="13">
        <f t="shared" si="3257"/>
        <v>2.5602133969287202E-2</v>
      </c>
      <c r="U2735" s="13">
        <f t="shared" si="3258"/>
        <v>1.2541693549318171E-3</v>
      </c>
      <c r="V2735" s="13">
        <f t="shared" si="3259"/>
        <v>3.4363211037894275E-5</v>
      </c>
      <c r="W2735" s="13">
        <f t="shared" si="3260"/>
        <v>0.17421072659334327</v>
      </c>
      <c r="X2735" s="13">
        <f t="shared" si="3261"/>
        <v>1.8427436555513089E-2</v>
      </c>
      <c r="Y2735" s="13">
        <f t="shared" si="3262"/>
        <v>9.7459675603131122E-4</v>
      </c>
      <c r="Z2735" s="13">
        <f t="shared" si="3263"/>
        <v>2.0479292503989717E-5</v>
      </c>
      <c r="AA2735" s="13">
        <f t="shared" si="3264"/>
        <v>4.4220633768862206E-5</v>
      </c>
      <c r="AB2735" s="13">
        <f t="shared" si="3265"/>
        <v>4.7742480618870966E-5</v>
      </c>
      <c r="AC2735" s="13">
        <f t="shared" si="3266"/>
        <v>4.905392951500641E-7</v>
      </c>
      <c r="AD2735" s="13">
        <f t="shared" si="3267"/>
        <v>9.4042662091363777E-2</v>
      </c>
      <c r="AE2735" s="13">
        <f t="shared" si="3268"/>
        <v>9.9475228827062348E-3</v>
      </c>
      <c r="AF2735" s="13">
        <f t="shared" si="3269"/>
        <v>5.2610809446158445E-4</v>
      </c>
      <c r="AG2735" s="13">
        <f t="shared" si="3270"/>
        <v>1.8549993488945104E-5</v>
      </c>
      <c r="AH2735" s="13">
        <f t="shared" si="3271"/>
        <v>5.4155801812361683E-7</v>
      </c>
      <c r="AI2735" s="13">
        <f t="shared" si="3272"/>
        <v>1.1693782282454246E-6</v>
      </c>
      <c r="AJ2735" s="13">
        <f t="shared" si="3273"/>
        <v>1.262510566672354E-6</v>
      </c>
      <c r="AK2735" s="13">
        <f t="shared" si="3274"/>
        <v>9.0870680529711342E-7</v>
      </c>
      <c r="AL2735" s="13">
        <f t="shared" si="3275"/>
        <v>4.481607725349609E-9</v>
      </c>
      <c r="AM2735" s="13">
        <f t="shared" si="3276"/>
        <v>4.0612986197456645E-2</v>
      </c>
      <c r="AN2735" s="13">
        <f t="shared" si="3277"/>
        <v>4.2959078417170076E-3</v>
      </c>
      <c r="AO2735" s="13">
        <f t="shared" si="3278"/>
        <v>2.2720348726390133E-4</v>
      </c>
      <c r="AP2735" s="13">
        <f t="shared" si="3279"/>
        <v>8.0109453813369074E-6</v>
      </c>
      <c r="AQ2735" s="13">
        <f t="shared" si="3280"/>
        <v>2.1184285068286244E-7</v>
      </c>
      <c r="AR2735" s="13">
        <f t="shared" si="3281"/>
        <v>1.1456844495456778E-8</v>
      </c>
      <c r="AS2735" s="13">
        <f t="shared" si="3282"/>
        <v>2.4738595070200748E-8</v>
      </c>
      <c r="AT2735" s="13">
        <f t="shared" si="3283"/>
        <v>2.6708841439283271E-8</v>
      </c>
      <c r="AU2735" s="13">
        <f t="shared" si="3284"/>
        <v>1.9224002252471386E-8</v>
      </c>
      <c r="AV2735" s="13">
        <f t="shared" si="3285"/>
        <v>1.0377526018204799E-8</v>
      </c>
      <c r="AW2735" s="13">
        <f t="shared" si="3286"/>
        <v>2.8433569614224635E-11</v>
      </c>
      <c r="AX2735" s="13">
        <f t="shared" si="3287"/>
        <v>1.4615836855266589E-2</v>
      </c>
      <c r="AY2735" s="13">
        <f t="shared" si="3288"/>
        <v>1.5460150567241039E-3</v>
      </c>
      <c r="AZ2735" s="13">
        <f t="shared" si="3289"/>
        <v>8.1766188938965103E-5</v>
      </c>
      <c r="BA2735" s="13">
        <f t="shared" si="3290"/>
        <v>2.8829860030682521E-6</v>
      </c>
      <c r="BB2735" s="13">
        <f t="shared" si="3291"/>
        <v>7.6238189663808029E-8</v>
      </c>
      <c r="BC2735" s="13">
        <f t="shared" si="3292"/>
        <v>1.6128448926297942E-9</v>
      </c>
      <c r="BD2735" s="13">
        <f t="shared" si="3293"/>
        <v>2.01977875869859E-10</v>
      </c>
      <c r="BE2735" s="13">
        <f t="shared" si="3294"/>
        <v>4.3612784360171227E-10</v>
      </c>
      <c r="BF2735" s="13">
        <f t="shared" si="3295"/>
        <v>4.7086220494574519E-10</v>
      </c>
      <c r="BG2735" s="13">
        <f t="shared" si="3296"/>
        <v>3.3890860107347115E-10</v>
      </c>
      <c r="BH2735" s="13">
        <f t="shared" si="3297"/>
        <v>1.8295008392340351E-10</v>
      </c>
      <c r="BI2735" s="13">
        <f t="shared" si="3298"/>
        <v>7.900828270882236E-11</v>
      </c>
      <c r="BJ2735" s="14">
        <f t="shared" si="3299"/>
        <v>0.85136484787866851</v>
      </c>
      <c r="BK2735" s="14">
        <f t="shared" si="3300"/>
        <v>0.13047205904862619</v>
      </c>
      <c r="BL2735" s="14">
        <f t="shared" si="3301"/>
        <v>1.2913053725225524E-2</v>
      </c>
      <c r="BM2735" s="14">
        <f t="shared" si="3302"/>
        <v>0.38790013726059386</v>
      </c>
      <c r="BN2735" s="14">
        <f t="shared" si="3303"/>
        <v>0.60532428765613966</v>
      </c>
    </row>
    <row r="2736" spans="1:66" x14ac:dyDescent="0.25">
      <c r="A2736" t="s">
        <v>19</v>
      </c>
      <c r="B2736" t="s">
        <v>21</v>
      </c>
      <c r="C2736" t="s">
        <v>251</v>
      </c>
      <c r="D2736" t="s">
        <v>560</v>
      </c>
      <c r="E2736" s="10">
        <f>VLOOKUP(A2736,home!$A$2:$E$405,3,FALSE)</f>
        <v>1.6834532374100699</v>
      </c>
      <c r="F2736" s="10">
        <f>VLOOKUP(B2736,home!$B$2:$E$405,3,FALSE)</f>
        <v>1.02</v>
      </c>
      <c r="G2736" s="10">
        <f>VLOOKUP(C2736,away!$B$2:$E$405,4,FALSE)</f>
        <v>0.97</v>
      </c>
      <c r="H2736" s="10">
        <f>VLOOKUP(A2736,away!$A$2:$E$405,3,FALSE)</f>
        <v>1.19424460431655</v>
      </c>
      <c r="I2736" s="10">
        <f>VLOOKUP(C2736,away!$B$2:$E$405,3,FALSE)</f>
        <v>0.74</v>
      </c>
      <c r="J2736" s="10">
        <f>VLOOKUP(B2736,home!$B$2:$E$405,4,FALSE)</f>
        <v>1.08</v>
      </c>
      <c r="K2736" s="12">
        <f t="shared" si="3248"/>
        <v>1.6656086330935231</v>
      </c>
      <c r="L2736" s="12">
        <f t="shared" si="3249"/>
        <v>0.95444028776978684</v>
      </c>
      <c r="M2736" s="13">
        <f t="shared" si="3250"/>
        <v>7.2799301335650976E-2</v>
      </c>
      <c r="N2736" s="13">
        <f t="shared" si="3251"/>
        <v>0.12125514478783711</v>
      </c>
      <c r="O2736" s="13">
        <f t="shared" si="3252"/>
        <v>6.9482586116238129E-2</v>
      </c>
      <c r="P2736" s="13">
        <f t="shared" si="3253"/>
        <v>0.1157307952848704</v>
      </c>
      <c r="Q2736" s="13">
        <f t="shared" si="3254"/>
        <v>0.10098180798281332</v>
      </c>
      <c r="R2736" s="13">
        <f t="shared" si="3255"/>
        <v>3.3158489743885661E-2</v>
      </c>
      <c r="S2736" s="13">
        <f t="shared" si="3256"/>
        <v>4.5995005211367047E-2</v>
      </c>
      <c r="T2736" s="13">
        <f t="shared" si="3257"/>
        <v>9.6381105870629702E-2</v>
      </c>
      <c r="U2736" s="13">
        <f t="shared" si="3258"/>
        <v>5.5229066777759003E-2</v>
      </c>
      <c r="V2736" s="13">
        <f t="shared" si="3259"/>
        <v>8.1243736540527172E-3</v>
      </c>
      <c r="W2736" s="13">
        <f t="shared" si="3260"/>
        <v>5.606539038718876E-2</v>
      </c>
      <c r="X2736" s="13">
        <f t="shared" si="3261"/>
        <v>5.3511067335073874E-2</v>
      </c>
      <c r="Y2736" s="13">
        <f t="shared" si="3262"/>
        <v>2.5536559253078177E-2</v>
      </c>
      <c r="Z2736" s="13">
        <f t="shared" si="3263"/>
        <v>1.0549266164388586E-2</v>
      </c>
      <c r="AA2736" s="13">
        <f t="shared" si="3264"/>
        <v>1.7570948796207027E-2</v>
      </c>
      <c r="AB2736" s="13">
        <f t="shared" si="3265"/>
        <v>1.463316200330334E-2</v>
      </c>
      <c r="AC2736" s="13">
        <f t="shared" si="3266"/>
        <v>8.0721947783525517E-4</v>
      </c>
      <c r="AD2736" s="13">
        <f t="shared" si="3267"/>
        <v>2.3345749561665054E-2</v>
      </c>
      <c r="AE2736" s="13">
        <f t="shared" si="3268"/>
        <v>2.2282123929836965E-2</v>
      </c>
      <c r="AF2736" s="13">
        <f t="shared" si="3269"/>
        <v>1.0633478387857822E-2</v>
      </c>
      <c r="AG2736" s="13">
        <f t="shared" si="3270"/>
        <v>3.3830067241669435E-3</v>
      </c>
      <c r="AH2736" s="13">
        <f t="shared" si="3271"/>
        <v>2.5171611584247789E-3</v>
      </c>
      <c r="AI2736" s="13">
        <f t="shared" si="3272"/>
        <v>4.1926053563600052E-3</v>
      </c>
      <c r="AJ2736" s="13">
        <f t="shared" si="3273"/>
        <v>3.4916198383536869E-3</v>
      </c>
      <c r="AK2736" s="13">
        <f t="shared" si="3274"/>
        <v>1.9385573820808368E-3</v>
      </c>
      <c r="AL2736" s="13">
        <f t="shared" si="3275"/>
        <v>5.1330246541013243E-5</v>
      </c>
      <c r="AM2736" s="13">
        <f t="shared" si="3276"/>
        <v>7.7769764031897295E-3</v>
      </c>
      <c r="AN2736" s="13">
        <f t="shared" si="3277"/>
        <v>7.4226595962392462E-3</v>
      </c>
      <c r="AO2736" s="13">
        <f t="shared" si="3278"/>
        <v>3.542242680525878E-3</v>
      </c>
      <c r="AP2736" s="13">
        <f t="shared" si="3279"/>
        <v>1.1269530411171802E-3</v>
      </c>
      <c r="AQ2736" s="13">
        <f t="shared" si="3280"/>
        <v>2.6890234621672939E-4</v>
      </c>
      <c r="AR2736" s="13">
        <f t="shared" si="3281"/>
        <v>4.8049600408197544E-4</v>
      </c>
      <c r="AS2736" s="13">
        <f t="shared" si="3282"/>
        <v>8.0031829256587902E-4</v>
      </c>
      <c r="AT2736" s="13">
        <f t="shared" si="3283"/>
        <v>6.665085286601982E-4</v>
      </c>
      <c r="AU2736" s="13">
        <f t="shared" si="3284"/>
        <v>3.700474531222959E-4</v>
      </c>
      <c r="AV2736" s="13">
        <f t="shared" si="3285"/>
        <v>1.540885581436917E-4</v>
      </c>
      <c r="AW2736" s="13">
        <f t="shared" si="3286"/>
        <v>2.2666923328816994E-6</v>
      </c>
      <c r="AX2736" s="13">
        <f t="shared" si="3287"/>
        <v>2.1588998394195696E-3</v>
      </c>
      <c r="AY2736" s="13">
        <f t="shared" si="3288"/>
        <v>2.0605409840017603E-3</v>
      </c>
      <c r="AZ2736" s="13">
        <f t="shared" si="3289"/>
        <v>9.8333166486603988E-4</v>
      </c>
      <c r="BA2736" s="13">
        <f t="shared" si="3290"/>
        <v>3.1284378572929558E-4</v>
      </c>
      <c r="BB2736" s="13">
        <f t="shared" si="3291"/>
        <v>7.4647678219614589E-5</v>
      </c>
      <c r="BC2736" s="13">
        <f t="shared" si="3292"/>
        <v>1.4249350296255087E-5</v>
      </c>
      <c r="BD2736" s="13">
        <f t="shared" si="3293"/>
        <v>7.6434124068038849E-5</v>
      </c>
      <c r="BE2736" s="13">
        <f t="shared" si="3294"/>
        <v>1.2730933691066696E-4</v>
      </c>
      <c r="BF2736" s="13">
        <f t="shared" si="3295"/>
        <v>1.0602376531590943E-4</v>
      </c>
      <c r="BG2736" s="13">
        <f t="shared" si="3296"/>
        <v>5.8864699607753447E-5</v>
      </c>
      <c r="BH2736" s="13">
        <f t="shared" si="3297"/>
        <v>2.4511387962782759E-5</v>
      </c>
      <c r="BI2736" s="13">
        <f t="shared" si="3298"/>
        <v>8.1652758799831264E-6</v>
      </c>
      <c r="BJ2736" s="14">
        <f t="shared" si="3299"/>
        <v>0.53911768158996898</v>
      </c>
      <c r="BK2736" s="14">
        <f t="shared" si="3300"/>
        <v>0.24556856619431919</v>
      </c>
      <c r="BL2736" s="14">
        <f t="shared" si="3301"/>
        <v>0.20508696459893169</v>
      </c>
      <c r="BM2736" s="14">
        <f t="shared" si="3302"/>
        <v>0.48485607900464406</v>
      </c>
      <c r="BN2736" s="14">
        <f t="shared" si="3303"/>
        <v>0.51340812525129564</v>
      </c>
    </row>
    <row r="2737" spans="1:66" x14ac:dyDescent="0.25">
      <c r="A2737" t="s">
        <v>32</v>
      </c>
      <c r="B2737" t="s">
        <v>207</v>
      </c>
      <c r="C2737" t="s">
        <v>210</v>
      </c>
      <c r="D2737" t="s">
        <v>560</v>
      </c>
      <c r="E2737" s="10">
        <f>VLOOKUP(A2737,home!$A$2:$E$405,3,FALSE)</f>
        <v>1.21333333333333</v>
      </c>
      <c r="F2737" s="10">
        <f>VLOOKUP(B2737,home!$B$2:$E$405,3,FALSE)</f>
        <v>0.47</v>
      </c>
      <c r="G2737" s="10">
        <f>VLOOKUP(C2737,away!$B$2:$E$405,4,FALSE)</f>
        <v>0.62</v>
      </c>
      <c r="H2737" s="10">
        <f>VLOOKUP(A2737,away!$A$2:$E$405,3,FALSE)</f>
        <v>1.2533333333333301</v>
      </c>
      <c r="I2737" s="10">
        <f>VLOOKUP(C2737,away!$B$2:$E$405,3,FALSE)</f>
        <v>0.82</v>
      </c>
      <c r="J2737" s="10">
        <f>VLOOKUP(B2737,home!$B$2:$E$405,4,FALSE)</f>
        <v>0.91</v>
      </c>
      <c r="K2737" s="12">
        <f t="shared" si="3248"/>
        <v>0.35356533333333234</v>
      </c>
      <c r="L2737" s="12">
        <f t="shared" si="3249"/>
        <v>0.93523733333333081</v>
      </c>
      <c r="M2737" s="13">
        <f t="shared" si="3250"/>
        <v>0.27560057136788974</v>
      </c>
      <c r="N2737" s="13">
        <f t="shared" si="3251"/>
        <v>9.7442807882544766E-2</v>
      </c>
      <c r="O2737" s="13">
        <f t="shared" si="3252"/>
        <v>0.25775194343124752</v>
      </c>
      <c r="P2737" s="13">
        <f t="shared" si="3253"/>
        <v>9.1132151796583238E-2</v>
      </c>
      <c r="Q2737" s="13">
        <f t="shared" si="3254"/>
        <v>1.7226199424963902E-2</v>
      </c>
      <c r="R2737" s="13">
        <f t="shared" si="3255"/>
        <v>0.12052962011806172</v>
      </c>
      <c r="S2737" s="13">
        <f t="shared" si="3256"/>
        <v>7.5336101897892456E-3</v>
      </c>
      <c r="T2737" s="13">
        <f t="shared" si="3257"/>
        <v>1.6110584813671395E-2</v>
      </c>
      <c r="U2737" s="13">
        <f t="shared" si="3258"/>
        <v>4.2615095313582409E-2</v>
      </c>
      <c r="V2737" s="13">
        <f t="shared" si="3259"/>
        <v>2.7679111596764936E-4</v>
      </c>
      <c r="W2737" s="13">
        <f t="shared" si="3260"/>
        <v>2.0301956472512728E-3</v>
      </c>
      <c r="X2737" s="13">
        <f t="shared" si="3261"/>
        <v>1.8987147632802159E-3</v>
      </c>
      <c r="Y2737" s="13">
        <f t="shared" si="3262"/>
        <v>8.8787446598540779E-4</v>
      </c>
      <c r="Z2737" s="13">
        <f t="shared" si="3263"/>
        <v>3.7574600168965147E-2</v>
      </c>
      <c r="AA2737" s="13">
        <f t="shared" si="3264"/>
        <v>1.3285076033606846E-2</v>
      </c>
      <c r="AB2737" s="13">
        <f t="shared" si="3265"/>
        <v>2.3485711680904342E-3</v>
      </c>
      <c r="AC2737" s="13">
        <f t="shared" si="3266"/>
        <v>5.7203641376522401E-6</v>
      </c>
      <c r="AD2737" s="13">
        <f t="shared" si="3267"/>
        <v>1.7945170018806913E-4</v>
      </c>
      <c r="AE2737" s="13">
        <f t="shared" si="3268"/>
        <v>1.6782992954602217E-4</v>
      </c>
      <c r="AF2737" s="13">
        <f t="shared" si="3269"/>
        <v>7.8480407881071279E-5</v>
      </c>
      <c r="AG2737" s="13">
        <f t="shared" si="3270"/>
        <v>2.4465935795201742E-5</v>
      </c>
      <c r="AH2737" s="13">
        <f t="shared" si="3271"/>
        <v>8.7852922157722717E-3</v>
      </c>
      <c r="AI2737" s="13">
        <f t="shared" si="3272"/>
        <v>3.1061747707002525E-3</v>
      </c>
      <c r="AJ2737" s="13">
        <f t="shared" si="3273"/>
        <v>5.4911785909711095E-4</v>
      </c>
      <c r="AK2737" s="13">
        <f t="shared" si="3274"/>
        <v>6.4716346296985277E-5</v>
      </c>
      <c r="AL2737" s="13">
        <f t="shared" si="3275"/>
        <v>7.5661540226399273E-8</v>
      </c>
      <c r="AM2737" s="13">
        <f t="shared" si="3276"/>
        <v>1.2689580038845583E-5</v>
      </c>
      <c r="AN2737" s="13">
        <f t="shared" si="3277"/>
        <v>1.1867768996649807E-5</v>
      </c>
      <c r="AO2737" s="13">
        <f t="shared" si="3278"/>
        <v>5.5495903145213721E-6</v>
      </c>
      <c r="AP2737" s="13">
        <f t="shared" si="3279"/>
        <v>1.7300613489484831E-6</v>
      </c>
      <c r="AQ2737" s="13">
        <f t="shared" si="3280"/>
        <v>4.045044906234111E-7</v>
      </c>
      <c r="AR2737" s="13">
        <f t="shared" si="3281"/>
        <v>1.6432666528865857E-3</v>
      </c>
      <c r="AS2737" s="13">
        <f t="shared" si="3282"/>
        <v>5.8100212188339493E-4</v>
      </c>
      <c r="AT2737" s="13">
        <f t="shared" si="3283"/>
        <v>1.0271110444553795E-4</v>
      </c>
      <c r="AU2737" s="13">
        <f t="shared" si="3284"/>
        <v>1.2105028626773778E-5</v>
      </c>
      <c r="AV2737" s="13">
        <f t="shared" si="3285"/>
        <v>1.0699796203587001E-6</v>
      </c>
      <c r="AW2737" s="13">
        <f t="shared" si="3286"/>
        <v>6.9496700876164129E-10</v>
      </c>
      <c r="AX2737" s="13">
        <f t="shared" si="3287"/>
        <v>7.4776593271573897E-7</v>
      </c>
      <c r="AY2737" s="13">
        <f t="shared" si="3288"/>
        <v>6.9933861687057858E-7</v>
      </c>
      <c r="AZ2737" s="13">
        <f t="shared" si="3289"/>
        <v>3.2702379156952988E-7</v>
      </c>
      <c r="BA2737" s="13">
        <f t="shared" si="3290"/>
        <v>1.0194828625468072E-7</v>
      </c>
      <c r="BB2737" s="13">
        <f t="shared" si="3291"/>
        <v>2.3836460843682664E-8</v>
      </c>
      <c r="BC2737" s="13">
        <f t="shared" si="3292"/>
        <v>4.4585496151100271E-9</v>
      </c>
      <c r="BD2737" s="13">
        <f t="shared" si="3293"/>
        <v>2.5614072040020631E-4</v>
      </c>
      <c r="BE2737" s="13">
        <f t="shared" si="3294"/>
        <v>9.0562479188538816E-5</v>
      </c>
      <c r="BF2737" s="13">
        <f t="shared" si="3295"/>
        <v>1.6009876570894347E-5</v>
      </c>
      <c r="BG2737" s="13">
        <f t="shared" si="3296"/>
        <v>1.8868457821379223E-6</v>
      </c>
      <c r="BH2737" s="13">
        <f t="shared" si="3297"/>
        <v>1.6678081447754664E-7</v>
      </c>
      <c r="BI2737" s="13">
        <f t="shared" si="3298"/>
        <v>1.1793582852871693E-8</v>
      </c>
      <c r="BJ2737" s="14">
        <f t="shared" si="3299"/>
        <v>0.13608075084793478</v>
      </c>
      <c r="BK2737" s="14">
        <f t="shared" si="3300"/>
        <v>0.37454961983452456</v>
      </c>
      <c r="BL2737" s="14">
        <f t="shared" si="3301"/>
        <v>0.45174054064025737</v>
      </c>
      <c r="BM2737" s="14">
        <f t="shared" si="3302"/>
        <v>0.14026151882674107</v>
      </c>
      <c r="BN2737" s="14">
        <f t="shared" si="3303"/>
        <v>0.85968329402129096</v>
      </c>
    </row>
    <row r="2738" spans="1:66" x14ac:dyDescent="0.25">
      <c r="A2738" t="s">
        <v>301</v>
      </c>
      <c r="B2738" t="s">
        <v>350</v>
      </c>
      <c r="C2738" t="s">
        <v>312</v>
      </c>
      <c r="D2738" t="s">
        <v>560</v>
      </c>
      <c r="E2738" s="10">
        <f>VLOOKUP(A2738,home!$A$2:$E$405,3,FALSE)</f>
        <v>1.36029411764706</v>
      </c>
      <c r="F2738" s="10">
        <f>VLOOKUP(B2738,home!$B$2:$E$405,3,FALSE)</f>
        <v>0.63</v>
      </c>
      <c r="G2738" s="10">
        <f>VLOOKUP(C2738,away!$B$2:$E$405,4,FALSE)</f>
        <v>0.32</v>
      </c>
      <c r="H2738" s="10">
        <f>VLOOKUP(A2738,away!$A$2:$E$405,3,FALSE)</f>
        <v>1.0661764705882399</v>
      </c>
      <c r="I2738" s="10">
        <f>VLOOKUP(C2738,away!$B$2:$E$405,3,FALSE)</f>
        <v>0.42</v>
      </c>
      <c r="J2738" s="10">
        <f>VLOOKUP(B2738,home!$B$2:$E$405,4,FALSE)</f>
        <v>1.47</v>
      </c>
      <c r="K2738" s="12">
        <f t="shared" si="3248"/>
        <v>0.2742352941176473</v>
      </c>
      <c r="L2738" s="12">
        <f t="shared" si="3249"/>
        <v>0.65825735294117937</v>
      </c>
      <c r="M2738" s="13">
        <f t="shared" si="3250"/>
        <v>0.39357145194626952</v>
      </c>
      <c r="N2738" s="13">
        <f t="shared" si="3251"/>
        <v>0.10793118288079472</v>
      </c>
      <c r="O2738" s="13">
        <f t="shared" si="3252"/>
        <v>0.25907130215136798</v>
      </c>
      <c r="P2738" s="13">
        <f t="shared" si="3253"/>
        <v>7.1046494742922267E-2</v>
      </c>
      <c r="Q2738" s="13">
        <f t="shared" si="3254"/>
        <v>1.4799269840890158E-2</v>
      </c>
      <c r="R2738" s="13">
        <f t="shared" si="3255"/>
        <v>8.5267794788591963E-2</v>
      </c>
      <c r="S2738" s="13">
        <f t="shared" si="3256"/>
        <v>3.2062821060158987E-3</v>
      </c>
      <c r="T2738" s="13">
        <f t="shared" si="3257"/>
        <v>9.7417281909265852E-3</v>
      </c>
      <c r="U2738" s="13">
        <f t="shared" si="3258"/>
        <v>2.3383438782612714E-2</v>
      </c>
      <c r="V2738" s="13">
        <f t="shared" si="3259"/>
        <v>6.4309967284608541E-5</v>
      </c>
      <c r="W2738" s="13">
        <f t="shared" si="3260"/>
        <v>1.3528273725143135E-3</v>
      </c>
      <c r="X2738" s="13">
        <f t="shared" si="3261"/>
        <v>8.905085652176428E-4</v>
      </c>
      <c r="Y2738" s="13">
        <f t="shared" si="3262"/>
        <v>2.9309190545580657E-4</v>
      </c>
      <c r="Z2738" s="13">
        <f t="shared" si="3263"/>
        <v>1.8709384296223413E-2</v>
      </c>
      <c r="AA2738" s="13">
        <f t="shared" si="3264"/>
        <v>5.1307735052349198E-3</v>
      </c>
      <c r="AB2738" s="13">
        <f t="shared" si="3265"/>
        <v>7.0351959062956511E-4</v>
      </c>
      <c r="AC2738" s="13">
        <f t="shared" si="3266"/>
        <v>7.2556675065116322E-7</v>
      </c>
      <c r="AD2738" s="13">
        <f t="shared" si="3267"/>
        <v>9.2748253097966685E-5</v>
      </c>
      <c r="AE2738" s="13">
        <f t="shared" si="3268"/>
        <v>6.1052219574186088E-5</v>
      </c>
      <c r="AF2738" s="13">
        <f t="shared" si="3269"/>
        <v>2.0094036224043694E-5</v>
      </c>
      <c r="AG2738" s="13">
        <f t="shared" si="3270"/>
        <v>4.4090156982477246E-6</v>
      </c>
      <c r="AH2738" s="13">
        <f t="shared" si="3271"/>
        <v>3.0788974454978237E-3</v>
      </c>
      <c r="AI2738" s="13">
        <f t="shared" si="3272"/>
        <v>8.4434234652416861E-4</v>
      </c>
      <c r="AJ2738" s="13">
        <f t="shared" si="3273"/>
        <v>1.1577423586751991E-4</v>
      </c>
      <c r="AK2738" s="13">
        <f t="shared" si="3274"/>
        <v>1.0583127208125066E-5</v>
      </c>
      <c r="AL2738" s="13">
        <f t="shared" si="3275"/>
        <v>5.2390968990113207E-9</v>
      </c>
      <c r="AM2738" s="13">
        <f t="shared" si="3276"/>
        <v>5.0869688934437812E-6</v>
      </c>
      <c r="AN2738" s="13">
        <f t="shared" si="3277"/>
        <v>3.3485346782924242E-6</v>
      </c>
      <c r="AO2738" s="13">
        <f t="shared" si="3278"/>
        <v>1.1020987867822572E-6</v>
      </c>
      <c r="AP2738" s="13">
        <f t="shared" si="3279"/>
        <v>2.4182154335565798E-7</v>
      </c>
      <c r="AQ2738" s="13">
        <f t="shared" si="3280"/>
        <v>3.9795202253361516E-8</v>
      </c>
      <c r="AR2738" s="13">
        <f t="shared" si="3281"/>
        <v>4.0534137649015126E-4</v>
      </c>
      <c r="AS2738" s="13">
        <f t="shared" si="3282"/>
        <v>1.1115891159982863E-4</v>
      </c>
      <c r="AT2738" s="13">
        <f t="shared" si="3283"/>
        <v>1.5241848408188279E-5</v>
      </c>
      <c r="AU2738" s="13">
        <f t="shared" si="3284"/>
        <v>1.3932842603720361E-6</v>
      </c>
      <c r="AV2738" s="13">
        <f t="shared" si="3285"/>
        <v>9.5521929733153477E-8</v>
      </c>
      <c r="AW2738" s="13">
        <f t="shared" si="3286"/>
        <v>2.6270781783685093E-11</v>
      </c>
      <c r="AX2738" s="13">
        <f t="shared" si="3287"/>
        <v>2.3250440177681286E-7</v>
      </c>
      <c r="AY2738" s="13">
        <f t="shared" si="3288"/>
        <v>1.5304773206077728E-7</v>
      </c>
      <c r="AZ2738" s="13">
        <f t="shared" si="3289"/>
        <v>5.0372397489989052E-8</v>
      </c>
      <c r="BA2738" s="13">
        <f t="shared" si="3290"/>
        <v>1.1052667011020368E-8</v>
      </c>
      <c r="BB2738" s="13">
        <f t="shared" si="3291"/>
        <v>1.818874832403641E-9</v>
      </c>
      <c r="BC2738" s="13">
        <f t="shared" si="3292"/>
        <v>2.3945754650187037E-10</v>
      </c>
      <c r="BD2738" s="13">
        <f t="shared" si="3293"/>
        <v>4.4469823587656824E-5</v>
      </c>
      <c r="BE2738" s="13">
        <f t="shared" si="3294"/>
        <v>1.2195195150920959E-5</v>
      </c>
      <c r="BF2738" s="13">
        <f t="shared" si="3295"/>
        <v>1.6721764645174575E-6</v>
      </c>
      <c r="BG2738" s="13">
        <f t="shared" si="3296"/>
        <v>1.528566015211842E-7</v>
      </c>
      <c r="BH2738" s="13">
        <f t="shared" si="3297"/>
        <v>1.047966876899649E-8</v>
      </c>
      <c r="BI2738" s="13">
        <f t="shared" si="3298"/>
        <v>5.7477900942425561E-10</v>
      </c>
      <c r="BJ2738" s="14">
        <f t="shared" si="3299"/>
        <v>0.13519718053502855</v>
      </c>
      <c r="BK2738" s="14">
        <f t="shared" si="3300"/>
        <v>0.46788942261607186</v>
      </c>
      <c r="BL2738" s="14">
        <f t="shared" si="3301"/>
        <v>0.37819815802247558</v>
      </c>
      <c r="BM2738" s="14">
        <f t="shared" si="3302"/>
        <v>6.8306496097501362E-2</v>
      </c>
      <c r="BN2738" s="14">
        <f t="shared" si="3303"/>
        <v>0.93168749635083659</v>
      </c>
    </row>
    <row r="2739" spans="1:66" x14ac:dyDescent="0.25">
      <c r="A2739" t="s">
        <v>303</v>
      </c>
      <c r="B2739" t="s">
        <v>340</v>
      </c>
      <c r="C2739" t="s">
        <v>357</v>
      </c>
      <c r="D2739" t="s">
        <v>560</v>
      </c>
      <c r="E2739" s="10">
        <f>VLOOKUP(A2739,home!$A$2:$E$405,3,FALSE)</f>
        <v>1.32085561497326</v>
      </c>
      <c r="F2739" s="10">
        <f>VLOOKUP(B2739,home!$B$2:$E$405,3,FALSE)</f>
        <v>0.76</v>
      </c>
      <c r="G2739" s="10">
        <f>VLOOKUP(C2739,away!$B$2:$E$405,4,FALSE)</f>
        <v>0.85</v>
      </c>
      <c r="H2739" s="10">
        <f>VLOOKUP(A2739,away!$A$2:$E$405,3,FALSE)</f>
        <v>1.0053475935828899</v>
      </c>
      <c r="I2739" s="10">
        <f>VLOOKUP(C2739,away!$B$2:$E$405,3,FALSE)</f>
        <v>0.76</v>
      </c>
      <c r="J2739" s="10">
        <f>VLOOKUP(B2739,home!$B$2:$E$405,4,FALSE)</f>
        <v>0.99</v>
      </c>
      <c r="K2739" s="12">
        <f t="shared" si="3248"/>
        <v>0.85327272727272596</v>
      </c>
      <c r="L2739" s="12">
        <f t="shared" si="3249"/>
        <v>0.75642352941176638</v>
      </c>
      <c r="M2739" s="13">
        <f t="shared" si="3250"/>
        <v>0.19994833782352209</v>
      </c>
      <c r="N2739" s="13">
        <f t="shared" si="3251"/>
        <v>0.17061046352832504</v>
      </c>
      <c r="O2739" s="13">
        <f t="shared" si="3252"/>
        <v>0.15124562739648476</v>
      </c>
      <c r="P2739" s="13">
        <f t="shared" si="3253"/>
        <v>0.12905376897667306</v>
      </c>
      <c r="Q2739" s="13">
        <f t="shared" si="3254"/>
        <v>7.2788627758038918E-2</v>
      </c>
      <c r="R2739" s="13">
        <f t="shared" si="3255"/>
        <v>5.7202875641672958E-2</v>
      </c>
      <c r="S2739" s="13">
        <f t="shared" si="3256"/>
        <v>2.0823973167739436E-2</v>
      </c>
      <c r="T2739" s="13">
        <f t="shared" si="3257"/>
        <v>5.505903070977506E-2</v>
      </c>
      <c r="U2739" s="13">
        <f t="shared" si="3258"/>
        <v>4.8809653706612867E-2</v>
      </c>
      <c r="V2739" s="13">
        <f t="shared" si="3259"/>
        <v>1.4933925497505496E-3</v>
      </c>
      <c r="W2739" s="13">
        <f t="shared" si="3260"/>
        <v>2.070285030718037E-2</v>
      </c>
      <c r="X2739" s="13">
        <f t="shared" si="3261"/>
        <v>1.5660123098240848E-2</v>
      </c>
      <c r="Y2739" s="13">
        <f t="shared" si="3262"/>
        <v>5.9228427924970326E-3</v>
      </c>
      <c r="Z2739" s="13">
        <f t="shared" si="3263"/>
        <v>1.442320036179221E-2</v>
      </c>
      <c r="AA2739" s="13">
        <f t="shared" si="3264"/>
        <v>1.2306923508707407E-2</v>
      </c>
      <c r="AB2739" s="13">
        <f t="shared" si="3265"/>
        <v>5.2505810933057969E-3</v>
      </c>
      <c r="AC2739" s="13">
        <f t="shared" si="3266"/>
        <v>6.0243041779214859E-5</v>
      </c>
      <c r="AD2739" s="13">
        <f t="shared" si="3267"/>
        <v>4.4162943859816966E-3</v>
      </c>
      <c r="AE2739" s="13">
        <f t="shared" si="3268"/>
        <v>3.3405889863656443E-3</v>
      </c>
      <c r="AF2739" s="13">
        <f t="shared" si="3269"/>
        <v>1.2634500556903876E-3</v>
      </c>
      <c r="AG2739" s="13">
        <f t="shared" si="3270"/>
        <v>3.1856778345360534E-4</v>
      </c>
      <c r="AH2739" s="13">
        <f t="shared" si="3271"/>
        <v>2.7275120307699817E-3</v>
      </c>
      <c r="AI2739" s="13">
        <f t="shared" si="3272"/>
        <v>2.3273116291642735E-3</v>
      </c>
      <c r="AJ2739" s="13">
        <f t="shared" si="3273"/>
        <v>9.9291577051526534E-4</v>
      </c>
      <c r="AK2739" s="13">
        <f t="shared" si="3274"/>
        <v>2.8240931581988686E-4</v>
      </c>
      <c r="AL2739" s="13">
        <f t="shared" si="3275"/>
        <v>1.5553200753464336E-6</v>
      </c>
      <c r="AM2739" s="13">
        <f t="shared" si="3276"/>
        <v>7.5366071103316634E-4</v>
      </c>
      <c r="AN2739" s="13">
        <f t="shared" si="3277"/>
        <v>5.7008669501868901E-4</v>
      </c>
      <c r="AO2739" s="13">
        <f t="shared" si="3278"/>
        <v>2.1561349495836295E-4</v>
      </c>
      <c r="AP2739" s="13">
        <f t="shared" si="3279"/>
        <v>5.4365040281737017E-5</v>
      </c>
      <c r="AQ2739" s="13">
        <f t="shared" si="3280"/>
        <v>1.0280748911631089E-5</v>
      </c>
      <c r="AR2739" s="13">
        <f t="shared" si="3281"/>
        <v>4.1263085536561697E-4</v>
      </c>
      <c r="AS2739" s="13">
        <f t="shared" si="3282"/>
        <v>3.5208665531469773E-4</v>
      </c>
      <c r="AT2739" s="13">
        <f t="shared" si="3283"/>
        <v>1.5021297030835216E-4</v>
      </c>
      <c r="AU2739" s="13">
        <f t="shared" si="3284"/>
        <v>4.2724210282248218E-5</v>
      </c>
      <c r="AV2739" s="13">
        <f t="shared" si="3285"/>
        <v>9.1138508570268442E-6</v>
      </c>
      <c r="AW2739" s="13">
        <f t="shared" si="3286"/>
        <v>2.7884969336665343E-8</v>
      </c>
      <c r="AX2739" s="13">
        <f t="shared" si="3287"/>
        <v>1.0717968839026191E-4</v>
      </c>
      <c r="AY2739" s="13">
        <f t="shared" si="3288"/>
        <v>8.1073238173415236E-5</v>
      </c>
      <c r="AZ2739" s="13">
        <f t="shared" si="3289"/>
        <v>3.0662852479987743E-5</v>
      </c>
      <c r="BA2739" s="13">
        <f t="shared" si="3290"/>
        <v>7.7313676982482219E-6</v>
      </c>
      <c r="BB2739" s="13">
        <f t="shared" si="3291"/>
        <v>1.462047110372261E-6</v>
      </c>
      <c r="BC2739" s="13">
        <f t="shared" si="3292"/>
        <v>2.2118536707881209E-7</v>
      </c>
      <c r="BD2739" s="13">
        <f t="shared" si="3293"/>
        <v>5.202061465997598E-5</v>
      </c>
      <c r="BE2739" s="13">
        <f t="shared" si="3294"/>
        <v>4.4387771745321254E-5</v>
      </c>
      <c r="BF2739" s="13">
        <f t="shared" si="3295"/>
        <v>1.8937437527344756E-5</v>
      </c>
      <c r="BG2739" s="13">
        <f t="shared" si="3296"/>
        <v>5.3862663221714429E-6</v>
      </c>
      <c r="BH2739" s="13">
        <f t="shared" si="3297"/>
        <v>1.1489885386341154E-6</v>
      </c>
      <c r="BI2739" s="13">
        <f t="shared" si="3298"/>
        <v>1.9608011679308716E-7</v>
      </c>
      <c r="BJ2739" s="14">
        <f t="shared" si="3299"/>
        <v>0.35191517647497156</v>
      </c>
      <c r="BK2739" s="14">
        <f t="shared" si="3300"/>
        <v>0.3514623441177131</v>
      </c>
      <c r="BL2739" s="14">
        <f t="shared" si="3301"/>
        <v>0.28223465579409146</v>
      </c>
      <c r="BM2739" s="14">
        <f t="shared" si="3302"/>
        <v>0.21910463027064733</v>
      </c>
      <c r="BN2739" s="14">
        <f t="shared" si="3303"/>
        <v>0.78084970112471686</v>
      </c>
    </row>
    <row r="2740" spans="1:66" x14ac:dyDescent="0.25">
      <c r="A2740" t="s">
        <v>10</v>
      </c>
      <c r="B2740" t="s">
        <v>221</v>
      </c>
      <c r="C2740" t="s">
        <v>41</v>
      </c>
      <c r="D2740" t="s">
        <v>561</v>
      </c>
      <c r="E2740" s="10">
        <f>VLOOKUP(A2740,home!$A$2:$E$405,3,FALSE)</f>
        <v>1.5777777777777799</v>
      </c>
      <c r="F2740" s="10">
        <f>VLOOKUP(B2740,home!$B$2:$E$405,3,FALSE)</f>
        <v>0.4</v>
      </c>
      <c r="G2740" s="10">
        <f>VLOOKUP(C2740,away!$B$2:$E$405,4,FALSE)</f>
        <v>1.03</v>
      </c>
      <c r="H2740" s="10">
        <f>VLOOKUP(A2740,away!$A$2:$E$405,3,FALSE)</f>
        <v>1.4666666666666699</v>
      </c>
      <c r="I2740" s="10">
        <f>VLOOKUP(C2740,away!$B$2:$E$405,3,FALSE)</f>
        <v>1.27</v>
      </c>
      <c r="J2740" s="10">
        <f>VLOOKUP(B2740,home!$B$2:$E$405,4,FALSE)</f>
        <v>1.1100000000000001</v>
      </c>
      <c r="K2740" s="12">
        <f t="shared" si="3248"/>
        <v>0.65004444444444542</v>
      </c>
      <c r="L2740" s="12">
        <f t="shared" si="3249"/>
        <v>2.0675600000000047</v>
      </c>
      <c r="M2740" s="13">
        <f t="shared" si="3250"/>
        <v>6.6032750228643161E-2</v>
      </c>
      <c r="N2740" s="13">
        <f t="shared" si="3251"/>
        <v>4.2924222437517166E-2</v>
      </c>
      <c r="O2740" s="13">
        <f t="shared" si="3252"/>
        <v>0.13652667306273375</v>
      </c>
      <c r="P2740" s="13">
        <f t="shared" si="3253"/>
        <v>8.8748405342913186E-2</v>
      </c>
      <c r="Q2740" s="13">
        <f t="shared" si="3254"/>
        <v>1.3951326163802824E-2</v>
      </c>
      <c r="R2740" s="13">
        <f t="shared" si="3255"/>
        <v>0.14113854407879325</v>
      </c>
      <c r="S2740" s="13">
        <f t="shared" si="3256"/>
        <v>2.981959491175909E-2</v>
      </c>
      <c r="T2740" s="13">
        <f t="shared" si="3257"/>
        <v>2.8845203923232227E-2</v>
      </c>
      <c r="U2740" s="13">
        <f t="shared" si="3258"/>
        <v>9.174632647539703E-2</v>
      </c>
      <c r="V2740" s="13">
        <f t="shared" si="3259"/>
        <v>4.4530790272449376E-3</v>
      </c>
      <c r="W2740" s="13">
        <f t="shared" si="3260"/>
        <v>3.0229940218041542E-3</v>
      </c>
      <c r="X2740" s="13">
        <f t="shared" si="3261"/>
        <v>6.2502215197214103E-3</v>
      </c>
      <c r="Y2740" s="13">
        <f t="shared" si="3262"/>
        <v>6.4613540026576171E-3</v>
      </c>
      <c r="Z2740" s="13">
        <f t="shared" si="3263"/>
        <v>9.7270802731850153E-2</v>
      </c>
      <c r="AA2740" s="13">
        <f t="shared" si="3264"/>
        <v>6.3230344922490772E-2</v>
      </c>
      <c r="AB2740" s="13">
        <f t="shared" si="3265"/>
        <v>2.0551267218585589E-2</v>
      </c>
      <c r="AC2740" s="13">
        <f t="shared" si="3266"/>
        <v>3.7406027801123118E-4</v>
      </c>
      <c r="AD2740" s="13">
        <f t="shared" si="3267"/>
        <v>4.9127011736564024E-4</v>
      </c>
      <c r="AE2740" s="13">
        <f t="shared" si="3268"/>
        <v>1.0157304438605053E-3</v>
      </c>
      <c r="AF2740" s="13">
        <f t="shared" si="3269"/>
        <v>1.050041818254116E-3</v>
      </c>
      <c r="AG2740" s="13">
        <f t="shared" si="3270"/>
        <v>7.2367482058316153E-4</v>
      </c>
      <c r="AH2740" s="13">
        <f t="shared" si="3271"/>
        <v>5.0278305224066129E-2</v>
      </c>
      <c r="AI2740" s="13">
        <f t="shared" si="3272"/>
        <v>3.2683132986986323E-2</v>
      </c>
      <c r="AJ2740" s="13">
        <f t="shared" si="3273"/>
        <v>1.0622744512614727E-2</v>
      </c>
      <c r="AK2740" s="13">
        <f t="shared" si="3274"/>
        <v>2.3017520183926405E-3</v>
      </c>
      <c r="AL2740" s="13">
        <f t="shared" si="3275"/>
        <v>2.010956869776024E-5</v>
      </c>
      <c r="AM2740" s="13">
        <f t="shared" si="3276"/>
        <v>6.3869482103021019E-5</v>
      </c>
      <c r="AN2740" s="13">
        <f t="shared" si="3277"/>
        <v>1.3205398641692243E-4</v>
      </c>
      <c r="AO2740" s="13">
        <f t="shared" si="3278"/>
        <v>1.3651477007808644E-4</v>
      </c>
      <c r="AP2740" s="13">
        <f t="shared" si="3279"/>
        <v>9.4084159340883006E-5</v>
      </c>
      <c r="AQ2740" s="13">
        <f t="shared" si="3280"/>
        <v>4.8631161121709117E-5</v>
      </c>
      <c r="AR2740" s="13">
        <f t="shared" si="3281"/>
        <v>2.0790682549814095E-2</v>
      </c>
      <c r="AS2740" s="13">
        <f t="shared" si="3282"/>
        <v>1.3514867687714727E-2</v>
      </c>
      <c r="AT2740" s="13">
        <f t="shared" si="3283"/>
        <v>4.3926323289003536E-3</v>
      </c>
      <c r="AU2740" s="13">
        <f t="shared" si="3284"/>
        <v>9.5180208062958023E-4</v>
      </c>
      <c r="AV2740" s="13">
        <f t="shared" si="3285"/>
        <v>1.5467841368098066E-4</v>
      </c>
      <c r="AW2740" s="13">
        <f t="shared" si="3286"/>
        <v>7.5076052240086196E-7</v>
      </c>
      <c r="AX2740" s="13">
        <f t="shared" si="3287"/>
        <v>6.91966700176879E-6</v>
      </c>
      <c r="AY2740" s="13">
        <f t="shared" si="3288"/>
        <v>1.4306826706177109E-5</v>
      </c>
      <c r="AZ2740" s="13">
        <f t="shared" si="3289"/>
        <v>1.4790111312311811E-5</v>
      </c>
      <c r="BA2740" s="13">
        <f t="shared" si="3290"/>
        <v>1.0193147514961159E-5</v>
      </c>
      <c r="BB2740" s="13">
        <f t="shared" si="3291"/>
        <v>5.2687360190082844E-6</v>
      </c>
      <c r="BC2740" s="13">
        <f t="shared" si="3292"/>
        <v>2.1786855686921599E-6</v>
      </c>
      <c r="BD2740" s="13">
        <f t="shared" si="3293"/>
        <v>7.1643306021156195E-3</v>
      </c>
      <c r="BE2740" s="13">
        <f t="shared" si="3294"/>
        <v>4.6571333060685862E-3</v>
      </c>
      <c r="BF2740" s="13">
        <f t="shared" si="3295"/>
        <v>1.513671816323539E-3</v>
      </c>
      <c r="BG2740" s="13">
        <f t="shared" si="3296"/>
        <v>3.2798465163774986E-4</v>
      </c>
      <c r="BH2740" s="13">
        <f t="shared" si="3297"/>
        <v>5.3301150165041504E-5</v>
      </c>
      <c r="BI2740" s="13">
        <f t="shared" si="3298"/>
        <v>6.9296233094568738E-6</v>
      </c>
      <c r="BJ2740" s="14">
        <f t="shared" si="3299"/>
        <v>0.10526485000198238</v>
      </c>
      <c r="BK2740" s="14">
        <f t="shared" si="3300"/>
        <v>0.18946230618397555</v>
      </c>
      <c r="BL2740" s="14">
        <f t="shared" si="3301"/>
        <v>0.60260710471042001</v>
      </c>
      <c r="BM2740" s="14">
        <f t="shared" si="3302"/>
        <v>0.50526958624764096</v>
      </c>
      <c r="BN2740" s="14">
        <f t="shared" si="3303"/>
        <v>0.48932192131440333</v>
      </c>
    </row>
    <row r="2741" spans="1:66" x14ac:dyDescent="0.25">
      <c r="A2741" t="s">
        <v>10</v>
      </c>
      <c r="B2741" t="s">
        <v>226</v>
      </c>
      <c r="C2741" t="s">
        <v>447</v>
      </c>
      <c r="D2741" t="s">
        <v>561</v>
      </c>
      <c r="E2741" s="10">
        <f>VLOOKUP(A2741,home!$A$2:$E$405,3,FALSE)</f>
        <v>1.5777777777777799</v>
      </c>
      <c r="F2741" s="10">
        <f>VLOOKUP(B2741,home!$B$2:$E$405,3,FALSE)</f>
        <v>0.87</v>
      </c>
      <c r="G2741" s="10">
        <f>VLOOKUP(C2741,away!$B$2:$E$405,4,FALSE)</f>
        <v>1.51</v>
      </c>
      <c r="H2741" s="10">
        <f>VLOOKUP(A2741,away!$A$2:$E$405,3,FALSE)</f>
        <v>1.4666666666666699</v>
      </c>
      <c r="I2741" s="10">
        <f>VLOOKUP(C2741,away!$B$2:$E$405,3,FALSE)</f>
        <v>0.63</v>
      </c>
      <c r="J2741" s="10">
        <f>VLOOKUP(B2741,home!$B$2:$E$405,4,FALSE)</f>
        <v>0.94</v>
      </c>
      <c r="K2741" s="12">
        <f t="shared" si="3248"/>
        <v>2.0727266666666693</v>
      </c>
      <c r="L2741" s="12">
        <f t="shared" si="3249"/>
        <v>0.86856000000000189</v>
      </c>
      <c r="M2741" s="13">
        <f t="shared" si="3250"/>
        <v>5.2797751908512006E-2</v>
      </c>
      <c r="N2741" s="13">
        <f t="shared" si="3251"/>
        <v>0.10943530832082386</v>
      </c>
      <c r="O2741" s="13">
        <f t="shared" si="3252"/>
        <v>4.5858015397657291E-2</v>
      </c>
      <c r="P2741" s="13">
        <f t="shared" si="3253"/>
        <v>9.5051131395134991E-2</v>
      </c>
      <c r="Q2741" s="13">
        <f t="shared" si="3254"/>
        <v>0.11341474091573027</v>
      </c>
      <c r="R2741" s="13">
        <f t="shared" si="3255"/>
        <v>1.9915218926894646E-2</v>
      </c>
      <c r="S2741" s="13">
        <f t="shared" si="3256"/>
        <v>4.2779840300542452E-2</v>
      </c>
      <c r="T2741" s="13">
        <f t="shared" si="3257"/>
        <v>9.8507507369766906E-2</v>
      </c>
      <c r="U2741" s="13">
        <f t="shared" si="3258"/>
        <v>4.1278805342279304E-2</v>
      </c>
      <c r="V2741" s="13">
        <f t="shared" si="3259"/>
        <v>8.5573345128528103E-3</v>
      </c>
      <c r="W2741" s="13">
        <f t="shared" si="3260"/>
        <v>7.8359252629708484E-2</v>
      </c>
      <c r="X2741" s="13">
        <f t="shared" si="3261"/>
        <v>6.8059712464059757E-2</v>
      </c>
      <c r="Y2741" s="13">
        <f t="shared" si="3262"/>
        <v>2.955697192889193E-2</v>
      </c>
      <c r="Z2741" s="13">
        <f t="shared" si="3263"/>
        <v>5.7658541837145513E-3</v>
      </c>
      <c r="AA2741" s="13">
        <f t="shared" si="3264"/>
        <v>1.1951039722696731E-2</v>
      </c>
      <c r="AB2741" s="13">
        <f t="shared" si="3265"/>
        <v>1.2385619363813079E-2</v>
      </c>
      <c r="AC2741" s="13">
        <f t="shared" si="3266"/>
        <v>9.6285388318087051E-4</v>
      </c>
      <c r="AD2741" s="13">
        <f t="shared" si="3267"/>
        <v>4.0604328126416789E-2</v>
      </c>
      <c r="AE2741" s="13">
        <f t="shared" si="3268"/>
        <v>3.5267295237480643E-2</v>
      </c>
      <c r="AF2741" s="13">
        <f t="shared" si="3269"/>
        <v>1.5315880975733125E-2</v>
      </c>
      <c r="AG2741" s="13">
        <f t="shared" si="3270"/>
        <v>4.4342538600942649E-3</v>
      </c>
      <c r="AH2741" s="13">
        <f t="shared" si="3271"/>
        <v>1.2519975774517801E-3</v>
      </c>
      <c r="AI2741" s="13">
        <f t="shared" si="3272"/>
        <v>2.5950487653863732E-3</v>
      </c>
      <c r="AJ2741" s="13">
        <f t="shared" si="3273"/>
        <v>2.6894133886583775E-3</v>
      </c>
      <c r="AK2741" s="13">
        <f t="shared" si="3274"/>
        <v>1.8581396161208631E-3</v>
      </c>
      <c r="AL2741" s="13">
        <f t="shared" si="3275"/>
        <v>6.9336551391905796E-5</v>
      </c>
      <c r="AM2741" s="13">
        <f t="shared" si="3276"/>
        <v>1.6832334737941507E-2</v>
      </c>
      <c r="AN2741" s="13">
        <f t="shared" si="3277"/>
        <v>1.4619892659986509E-2</v>
      </c>
      <c r="AO2741" s="13">
        <f t="shared" si="3278"/>
        <v>6.3491269843789534E-3</v>
      </c>
      <c r="AP2741" s="13">
        <f t="shared" si="3279"/>
        <v>1.8381992445173987E-3</v>
      </c>
      <c r="AQ2741" s="13">
        <f t="shared" si="3280"/>
        <v>3.9914658395450873E-4</v>
      </c>
      <c r="AR2741" s="13">
        <f t="shared" si="3281"/>
        <v>2.1748700317430418E-4</v>
      </c>
      <c r="AS2741" s="13">
        <f t="shared" si="3282"/>
        <v>4.5079111113279879E-4</v>
      </c>
      <c r="AT2741" s="13">
        <f t="shared" si="3283"/>
        <v>4.6718337857062524E-4</v>
      </c>
      <c r="AU2741" s="13">
        <f t="shared" si="3284"/>
        <v>3.2278114899558818E-4</v>
      </c>
      <c r="AV2741" s="13">
        <f t="shared" si="3285"/>
        <v>1.672592737551158E-4</v>
      </c>
      <c r="AW2741" s="13">
        <f t="shared" si="3286"/>
        <v>3.4673812481519719E-6</v>
      </c>
      <c r="AX2741" s="13">
        <f t="shared" si="3287"/>
        <v>5.8148048455985129E-3</v>
      </c>
      <c r="AY2741" s="13">
        <f t="shared" si="3288"/>
        <v>5.0505068966930555E-3</v>
      </c>
      <c r="AZ2741" s="13">
        <f t="shared" si="3289"/>
        <v>2.1933341350958645E-3</v>
      </c>
      <c r="BA2741" s="13">
        <f t="shared" si="3290"/>
        <v>6.3501409879295617E-4</v>
      </c>
      <c r="BB2741" s="13">
        <f t="shared" si="3291"/>
        <v>1.3788696141190277E-4</v>
      </c>
      <c r="BC2741" s="13">
        <f t="shared" si="3292"/>
        <v>2.3952619840784511E-5</v>
      </c>
      <c r="BD2741" s="13">
        <f t="shared" si="3293"/>
        <v>3.1483418579512329E-5</v>
      </c>
      <c r="BE2741" s="13">
        <f t="shared" si="3294"/>
        <v>6.5256521247584063E-5</v>
      </c>
      <c r="BF2741" s="13">
        <f t="shared" si="3295"/>
        <v>6.7629465881883824E-5</v>
      </c>
      <c r="BG2741" s="13">
        <f t="shared" si="3296"/>
        <v>4.6725799128601424E-5</v>
      </c>
      <c r="BH2741" s="13">
        <f t="shared" si="3297"/>
        <v>2.4212452468790603E-5</v>
      </c>
      <c r="BI2741" s="13">
        <f t="shared" si="3298"/>
        <v>1.0037159179492301E-5</v>
      </c>
      <c r="BJ2741" s="14">
        <f t="shared" si="3299"/>
        <v>0.64684945159691798</v>
      </c>
      <c r="BK2741" s="14">
        <f t="shared" si="3300"/>
        <v>0.20526875544830808</v>
      </c>
      <c r="BL2741" s="14">
        <f t="shared" si="3301"/>
        <v>0.14165414483307273</v>
      </c>
      <c r="BM2741" s="14">
        <f t="shared" si="3302"/>
        <v>0.55801899968181523</v>
      </c>
      <c r="BN2741" s="14">
        <f t="shared" si="3303"/>
        <v>0.43647216686475304</v>
      </c>
    </row>
    <row r="2742" spans="1:66" x14ac:dyDescent="0.25">
      <c r="A2742" t="s">
        <v>10</v>
      </c>
      <c r="B2742" t="s">
        <v>40</v>
      </c>
      <c r="C2742" t="s">
        <v>219</v>
      </c>
      <c r="D2742" t="s">
        <v>561</v>
      </c>
      <c r="E2742" s="10">
        <f>VLOOKUP(A2742,home!$A$2:$E$405,3,FALSE)</f>
        <v>1.5777777777777799</v>
      </c>
      <c r="F2742" s="10">
        <f>VLOOKUP(B2742,home!$B$2:$E$405,3,FALSE)</f>
        <v>0.95</v>
      </c>
      <c r="G2742" s="10">
        <f>VLOOKUP(C2742,away!$B$2:$E$405,4,FALSE)</f>
        <v>0.55000000000000004</v>
      </c>
      <c r="H2742" s="10">
        <f>VLOOKUP(A2742,away!$A$2:$E$405,3,FALSE)</f>
        <v>1.4666666666666699</v>
      </c>
      <c r="I2742" s="10">
        <f>VLOOKUP(C2742,away!$B$2:$E$405,3,FALSE)</f>
        <v>0.55000000000000004</v>
      </c>
      <c r="J2742" s="10">
        <f>VLOOKUP(B2742,home!$B$2:$E$405,4,FALSE)</f>
        <v>1.96</v>
      </c>
      <c r="K2742" s="12">
        <f t="shared" si="3248"/>
        <v>0.82438888888889006</v>
      </c>
      <c r="L2742" s="12">
        <f t="shared" si="3249"/>
        <v>1.5810666666666704</v>
      </c>
      <c r="M2742" s="13">
        <f t="shared" si="3250"/>
        <v>9.0224384026799831E-2</v>
      </c>
      <c r="N2742" s="13">
        <f t="shared" si="3251"/>
        <v>7.4379979698538032E-2</v>
      </c>
      <c r="O2742" s="13">
        <f t="shared" si="3252"/>
        <v>0.142650766105306</v>
      </c>
      <c r="P2742" s="13">
        <f t="shared" si="3253"/>
        <v>0.11759970656870214</v>
      </c>
      <c r="Q2742" s="13">
        <f t="shared" si="3254"/>
        <v>3.0659014409627979E-2</v>
      </c>
      <c r="R2742" s="13">
        <f t="shared" si="3255"/>
        <v>0.11277018563178152</v>
      </c>
      <c r="S2742" s="13">
        <f t="shared" si="3256"/>
        <v>3.8320269886622169E-2</v>
      </c>
      <c r="T2742" s="13">
        <f t="shared" si="3257"/>
        <v>4.8473945715915928E-2</v>
      </c>
      <c r="U2742" s="13">
        <f t="shared" si="3258"/>
        <v>9.2966488032778238E-2</v>
      </c>
      <c r="V2742" s="13">
        <f t="shared" si="3259"/>
        <v>5.5496853673437886E-3</v>
      </c>
      <c r="W2742" s="13">
        <f t="shared" si="3260"/>
        <v>8.424983607860561E-3</v>
      </c>
      <c r="X2742" s="13">
        <f t="shared" si="3261"/>
        <v>1.3320460749601436E-2</v>
      </c>
      <c r="Y2742" s="13">
        <f t="shared" si="3262"/>
        <v>1.0530268237918283E-2</v>
      </c>
      <c r="Z2742" s="13">
        <f t="shared" si="3263"/>
        <v>5.9432393832074139E-2</v>
      </c>
      <c r="AA2742" s="13">
        <f t="shared" si="3264"/>
        <v>4.8995405115230518E-2</v>
      </c>
      <c r="AB2742" s="13">
        <f t="shared" si="3265"/>
        <v>2.0195633791802961E-2</v>
      </c>
      <c r="AC2742" s="13">
        <f t="shared" si="3266"/>
        <v>4.5209602827157592E-4</v>
      </c>
      <c r="AD2742" s="13">
        <f t="shared" si="3267"/>
        <v>1.7363657188478197E-3</v>
      </c>
      <c r="AE2742" s="13">
        <f t="shared" si="3268"/>
        <v>2.745309959212999E-3</v>
      </c>
      <c r="AF2742" s="13">
        <f t="shared" si="3269"/>
        <v>2.1702590330898554E-3</v>
      </c>
      <c r="AG2742" s="13">
        <f t="shared" si="3270"/>
        <v>1.1437747384168693E-3</v>
      </c>
      <c r="AH2742" s="13">
        <f t="shared" si="3271"/>
        <v>2.349164420202458E-2</v>
      </c>
      <c r="AI2742" s="13">
        <f t="shared" si="3272"/>
        <v>1.9366250461880178E-2</v>
      </c>
      <c r="AJ2742" s="13">
        <f t="shared" si="3273"/>
        <v>7.9826608501066768E-3</v>
      </c>
      <c r="AK2742" s="13">
        <f t="shared" si="3274"/>
        <v>2.193605636198762E-3</v>
      </c>
      <c r="AL2742" s="13">
        <f t="shared" si="3275"/>
        <v>2.3570727953020196E-5</v>
      </c>
      <c r="AM2742" s="13">
        <f t="shared" si="3276"/>
        <v>2.8628812113314274E-4</v>
      </c>
      <c r="AN2742" s="13">
        <f t="shared" si="3277"/>
        <v>4.5264060538624193E-4</v>
      </c>
      <c r="AO2742" s="13">
        <f t="shared" si="3278"/>
        <v>3.5782748657800474E-4</v>
      </c>
      <c r="AP2742" s="13">
        <f t="shared" si="3279"/>
        <v>1.8858303714853285E-4</v>
      </c>
      <c r="AQ2742" s="13">
        <f t="shared" si="3280"/>
        <v>7.4540588483576988E-5</v>
      </c>
      <c r="AR2742" s="13">
        <f t="shared" si="3281"/>
        <v>7.428371118602878E-3</v>
      </c>
      <c r="AS2742" s="13">
        <f t="shared" si="3282"/>
        <v>6.1238666127193479E-3</v>
      </c>
      <c r="AT2742" s="13">
        <f t="shared" si="3283"/>
        <v>2.5242237962817366E-3</v>
      </c>
      <c r="AU2742" s="13">
        <f t="shared" si="3284"/>
        <v>6.9364735024119903E-4</v>
      </c>
      <c r="AV2742" s="13">
        <f t="shared" si="3285"/>
        <v>1.4295879208651616E-4</v>
      </c>
      <c r="AW2742" s="13">
        <f t="shared" si="3286"/>
        <v>8.5340033098373251E-7</v>
      </c>
      <c r="AX2742" s="13">
        <f t="shared" si="3287"/>
        <v>3.9335457680506567E-5</v>
      </c>
      <c r="AY2742" s="13">
        <f t="shared" si="3288"/>
        <v>6.2191980956726386E-5</v>
      </c>
      <c r="AZ2742" s="13">
        <f t="shared" si="3289"/>
        <v>4.9164834012324235E-5</v>
      </c>
      <c r="BA2742" s="13">
        <f t="shared" si="3290"/>
        <v>2.5910960076361864E-5</v>
      </c>
      <c r="BB2742" s="13">
        <f t="shared" si="3291"/>
        <v>1.0241738819516666E-5</v>
      </c>
      <c r="BC2742" s="13">
        <f t="shared" si="3292"/>
        <v>3.2385743712487686E-6</v>
      </c>
      <c r="BD2742" s="13">
        <f t="shared" si="3293"/>
        <v>1.957458327208735E-3</v>
      </c>
      <c r="BE2742" s="13">
        <f t="shared" si="3294"/>
        <v>1.6137068954139144E-3</v>
      </c>
      <c r="BF2742" s="13">
        <f t="shared" si="3295"/>
        <v>6.6516101725130851E-4</v>
      </c>
      <c r="BG2742" s="13">
        <f t="shared" si="3296"/>
        <v>1.8278378398133669E-4</v>
      </c>
      <c r="BH2742" s="13">
        <f t="shared" si="3297"/>
        <v>3.7671230145820261E-5</v>
      </c>
      <c r="BI2742" s="13">
        <f t="shared" si="3298"/>
        <v>6.2111487125980876E-6</v>
      </c>
      <c r="BJ2742" s="14">
        <f t="shared" si="3299"/>
        <v>0.19513432525367597</v>
      </c>
      <c r="BK2742" s="14">
        <f t="shared" si="3300"/>
        <v>0.25223190458664924</v>
      </c>
      <c r="BL2742" s="14">
        <f t="shared" si="3301"/>
        <v>0.4919886998997548</v>
      </c>
      <c r="BM2742" s="14">
        <f t="shared" si="3302"/>
        <v>0.43044194855077289</v>
      </c>
      <c r="BN2742" s="14">
        <f t="shared" si="3303"/>
        <v>0.56828403644075542</v>
      </c>
    </row>
    <row r="2743" spans="1:66" x14ac:dyDescent="0.25">
      <c r="A2743" t="s">
        <v>10</v>
      </c>
      <c r="B2743" t="s">
        <v>222</v>
      </c>
      <c r="C2743" t="s">
        <v>11</v>
      </c>
      <c r="D2743" t="s">
        <v>561</v>
      </c>
      <c r="E2743" s="10">
        <f>VLOOKUP(A2743,home!$A$2:$E$405,3,FALSE)</f>
        <v>1.5777777777777799</v>
      </c>
      <c r="F2743" s="10">
        <f>VLOOKUP(B2743,home!$B$2:$E$405,3,FALSE)</f>
        <v>0.71</v>
      </c>
      <c r="G2743" s="10">
        <f>VLOOKUP(C2743,away!$B$2:$E$405,4,FALSE)</f>
        <v>0.87</v>
      </c>
      <c r="H2743" s="10">
        <f>VLOOKUP(A2743,away!$A$2:$E$405,3,FALSE)</f>
        <v>1.4666666666666699</v>
      </c>
      <c r="I2743" s="10">
        <f>VLOOKUP(C2743,away!$B$2:$E$405,3,FALSE)</f>
        <v>1.1100000000000001</v>
      </c>
      <c r="J2743" s="10">
        <f>VLOOKUP(B2743,home!$B$2:$E$405,4,FALSE)</f>
        <v>1.02</v>
      </c>
      <c r="K2743" s="12">
        <f t="shared" si="3248"/>
        <v>0.97459333333333464</v>
      </c>
      <c r="L2743" s="12">
        <f t="shared" si="3249"/>
        <v>1.6605600000000038</v>
      </c>
      <c r="M2743" s="13">
        <f t="shared" si="3250"/>
        <v>7.1707973343001011E-2</v>
      </c>
      <c r="N2743" s="13">
        <f t="shared" si="3251"/>
        <v>6.9886112766933253E-2</v>
      </c>
      <c r="O2743" s="13">
        <f t="shared" si="3252"/>
        <v>0.11907539221445403</v>
      </c>
      <c r="P2743" s="13">
        <f t="shared" si="3253"/>
        <v>0.11605008341625894</v>
      </c>
      <c r="Q2743" s="13">
        <f t="shared" si="3254"/>
        <v>3.4055269797617395E-2</v>
      </c>
      <c r="R2743" s="13">
        <f t="shared" si="3255"/>
        <v>9.8865916647817131E-2</v>
      </c>
      <c r="S2743" s="13">
        <f t="shared" si="3256"/>
        <v>4.6953013845827639E-2</v>
      </c>
      <c r="T2743" s="13">
        <f t="shared" si="3257"/>
        <v>5.6550818815131666E-2</v>
      </c>
      <c r="U2743" s="13">
        <f t="shared" si="3258"/>
        <v>9.6354063258851722E-2</v>
      </c>
      <c r="V2743" s="13">
        <f t="shared" si="3259"/>
        <v>8.4430424608576589E-3</v>
      </c>
      <c r="W2743" s="13">
        <f t="shared" si="3260"/>
        <v>1.106334630320866E-2</v>
      </c>
      <c r="X2743" s="13">
        <f t="shared" si="3261"/>
        <v>1.8371350337256211E-2</v>
      </c>
      <c r="Y2743" s="13">
        <f t="shared" si="3262"/>
        <v>1.5253364758017127E-2</v>
      </c>
      <c r="Z2743" s="13">
        <f t="shared" si="3263"/>
        <v>5.4724262182899858E-2</v>
      </c>
      <c r="AA2743" s="13">
        <f t="shared" si="3264"/>
        <v>5.3333901095039715E-2</v>
      </c>
      <c r="AB2743" s="13">
        <f t="shared" si="3265"/>
        <v>2.5989432223942569E-2</v>
      </c>
      <c r="AC2743" s="13">
        <f t="shared" si="3266"/>
        <v>8.5399828654931327E-4</v>
      </c>
      <c r="AD2743" s="13">
        <f t="shared" si="3267"/>
        <v>2.6955658878662879E-3</v>
      </c>
      <c r="AE2743" s="13">
        <f t="shared" si="3268"/>
        <v>4.4761488907552527E-3</v>
      </c>
      <c r="AF2743" s="13">
        <f t="shared" si="3269"/>
        <v>3.7164569010162802E-3</v>
      </c>
      <c r="AG2743" s="13">
        <f t="shared" si="3270"/>
        <v>2.0571332238505358E-3</v>
      </c>
      <c r="AH2743" s="13">
        <f t="shared" si="3271"/>
        <v>2.2718230202609095E-2</v>
      </c>
      <c r="AI2743" s="13">
        <f t="shared" si="3272"/>
        <v>2.2141035700594836E-2</v>
      </c>
      <c r="AJ2743" s="13">
        <f t="shared" si="3273"/>
        <v>1.0789252893447541E-2</v>
      </c>
      <c r="AK2743" s="13">
        <f t="shared" si="3274"/>
        <v>3.5050446472004557E-3</v>
      </c>
      <c r="AL2743" s="13">
        <f t="shared" si="3275"/>
        <v>5.528343238336033E-5</v>
      </c>
      <c r="AM2743" s="13">
        <f t="shared" si="3276"/>
        <v>5.2541610877504725E-4</v>
      </c>
      <c r="AN2743" s="13">
        <f t="shared" si="3277"/>
        <v>8.7248497358749424E-4</v>
      </c>
      <c r="AO2743" s="13">
        <f t="shared" si="3278"/>
        <v>7.2440682387022652E-4</v>
      </c>
      <c r="AP2743" s="13">
        <f t="shared" si="3279"/>
        <v>4.0097366514864867E-4</v>
      </c>
      <c r="AQ2743" s="13">
        <f t="shared" si="3280"/>
        <v>1.6646020734981037E-4</v>
      </c>
      <c r="AR2743" s="13">
        <f t="shared" si="3281"/>
        <v>7.5449968690489274E-3</v>
      </c>
      <c r="AS2743" s="13">
        <f t="shared" si="3282"/>
        <v>7.3533036485959671E-3</v>
      </c>
      <c r="AT2743" s="13">
        <f t="shared" si="3283"/>
        <v>3.583240356948657E-3</v>
      </c>
      <c r="AU2743" s="13">
        <f t="shared" si="3284"/>
        <v>1.1640673878710399E-3</v>
      </c>
      <c r="AV2743" s="13">
        <f t="shared" si="3285"/>
        <v>2.8362307894246611E-4</v>
      </c>
      <c r="AW2743" s="13">
        <f t="shared" si="3286"/>
        <v>2.4852524298402523E-6</v>
      </c>
      <c r="AX2743" s="13">
        <f t="shared" si="3287"/>
        <v>8.5344506139683823E-5</v>
      </c>
      <c r="AY2743" s="13">
        <f t="shared" si="3288"/>
        <v>1.4171967311531368E-4</v>
      </c>
      <c r="AZ2743" s="13">
        <f t="shared" si="3289"/>
        <v>1.1766701019418294E-4</v>
      </c>
      <c r="BA2743" s="13">
        <f t="shared" si="3290"/>
        <v>6.5131043482684274E-5</v>
      </c>
      <c r="BB2743" s="13">
        <f t="shared" si="3291"/>
        <v>2.7038501391401611E-5</v>
      </c>
      <c r="BC2743" s="13">
        <f t="shared" si="3292"/>
        <v>8.9798107741011886E-6</v>
      </c>
      <c r="BD2743" s="13">
        <f t="shared" si="3293"/>
        <v>2.0881533334779871E-3</v>
      </c>
      <c r="BE2743" s="13">
        <f t="shared" si="3294"/>
        <v>2.0351003177854258E-3</v>
      </c>
      <c r="BF2743" s="13">
        <f t="shared" si="3295"/>
        <v>9.9169760118911318E-4</v>
      </c>
      <c r="BG2743" s="13">
        <f t="shared" si="3296"/>
        <v>3.2216729026719E-4</v>
      </c>
      <c r="BH2743" s="13">
        <f t="shared" si="3297"/>
        <v>7.8495523328117156E-5</v>
      </c>
      <c r="BI2743" s="13">
        <f t="shared" si="3298"/>
        <v>1.5300242746418848E-5</v>
      </c>
      <c r="BJ2743" s="14">
        <f t="shared" si="3299"/>
        <v>0.22126119000548131</v>
      </c>
      <c r="BK2743" s="14">
        <f t="shared" si="3300"/>
        <v>0.24420511445799326</v>
      </c>
      <c r="BL2743" s="14">
        <f t="shared" si="3301"/>
        <v>0.47823241453415849</v>
      </c>
      <c r="BM2743" s="14">
        <f t="shared" si="3302"/>
        <v>0.48864299857376553</v>
      </c>
      <c r="BN2743" s="14">
        <f t="shared" si="3303"/>
        <v>0.50964074818608185</v>
      </c>
    </row>
    <row r="2744" spans="1:66" x14ac:dyDescent="0.25">
      <c r="A2744" t="s">
        <v>13</v>
      </c>
      <c r="B2744" t="s">
        <v>48</v>
      </c>
      <c r="C2744" t="s">
        <v>51</v>
      </c>
      <c r="D2744" t="s">
        <v>561</v>
      </c>
      <c r="E2744" s="10">
        <f>VLOOKUP(A2744,home!$A$2:$E$405,3,FALSE)</f>
        <v>1.7962962962963001</v>
      </c>
      <c r="F2744" s="10">
        <f>VLOOKUP(B2744,home!$B$2:$E$405,3,FALSE)</f>
        <v>0.4</v>
      </c>
      <c r="G2744" s="10">
        <f>VLOOKUP(C2744,away!$B$2:$E$405,4,FALSE)</f>
        <v>0.74</v>
      </c>
      <c r="H2744" s="10">
        <f>VLOOKUP(A2744,away!$A$2:$E$405,3,FALSE)</f>
        <v>1.18518518518519</v>
      </c>
      <c r="I2744" s="10">
        <f>VLOOKUP(C2744,away!$B$2:$E$405,3,FALSE)</f>
        <v>0.84</v>
      </c>
      <c r="J2744" s="10">
        <f>VLOOKUP(B2744,home!$B$2:$E$405,4,FALSE)</f>
        <v>1.45</v>
      </c>
      <c r="K2744" s="12">
        <f t="shared" si="3248"/>
        <v>0.5317037037037049</v>
      </c>
      <c r="L2744" s="12">
        <f t="shared" si="3249"/>
        <v>1.4435555555555613</v>
      </c>
      <c r="M2744" s="13">
        <f t="shared" si="3250"/>
        <v>0.13872534175097137</v>
      </c>
      <c r="N2744" s="13">
        <f t="shared" si="3251"/>
        <v>7.3760778006553687E-2</v>
      </c>
      <c r="O2744" s="13">
        <f t="shared" si="3252"/>
        <v>0.20025773778095857</v>
      </c>
      <c r="P2744" s="13">
        <f t="shared" si="3253"/>
        <v>0.10647778087346103</v>
      </c>
      <c r="Q2744" s="13">
        <f t="shared" si="3254"/>
        <v>1.9609439427075687E-2</v>
      </c>
      <c r="R2744" s="13">
        <f t="shared" si="3255"/>
        <v>0.14454158495834582</v>
      </c>
      <c r="S2744" s="13">
        <f t="shared" si="3256"/>
        <v>2.0431591078883392E-2</v>
      </c>
      <c r="T2744" s="13">
        <f t="shared" si="3257"/>
        <v>2.8307315226285372E-2</v>
      </c>
      <c r="U2744" s="13">
        <f t="shared" si="3258"/>
        <v>7.6853296061556192E-2</v>
      </c>
      <c r="V2744" s="13">
        <f t="shared" si="3259"/>
        <v>1.7424601977584109E-3</v>
      </c>
      <c r="W2744" s="13">
        <f t="shared" si="3260"/>
        <v>3.4754705236432009E-3</v>
      </c>
      <c r="X2744" s="13">
        <f t="shared" si="3261"/>
        <v>5.0170347825747377E-3</v>
      </c>
      <c r="Y2744" s="13">
        <f t="shared" si="3262"/>
        <v>3.6211842164006257E-3</v>
      </c>
      <c r="Z2744" s="13">
        <f t="shared" si="3263"/>
        <v>6.9551269325142051E-2</v>
      </c>
      <c r="AA2744" s="13">
        <f t="shared" si="3264"/>
        <v>3.6980667497471906E-2</v>
      </c>
      <c r="AB2744" s="13">
        <f t="shared" si="3265"/>
        <v>9.8313789369205169E-3</v>
      </c>
      <c r="AC2744" s="13">
        <f t="shared" si="3266"/>
        <v>8.3588411450222919E-5</v>
      </c>
      <c r="AD2744" s="13">
        <f t="shared" si="3267"/>
        <v>4.6198013738353604E-4</v>
      </c>
      <c r="AE2744" s="13">
        <f t="shared" si="3268"/>
        <v>6.6689399387632488E-4</v>
      </c>
      <c r="AF2744" s="13">
        <f t="shared" si="3269"/>
        <v>4.8134926491340269E-4</v>
      </c>
      <c r="AG2744" s="13">
        <f t="shared" si="3270"/>
        <v>2.3161813517610924E-4</v>
      </c>
      <c r="AH2744" s="13">
        <f t="shared" si="3271"/>
        <v>2.5100280307562488E-2</v>
      </c>
      <c r="AI2744" s="13">
        <f t="shared" si="3272"/>
        <v>1.3345912003532145E-2</v>
      </c>
      <c r="AJ2744" s="13">
        <f t="shared" si="3273"/>
        <v>3.5480354207908871E-3</v>
      </c>
      <c r="AK2744" s="13">
        <f t="shared" si="3274"/>
        <v>6.2883452470214934E-4</v>
      </c>
      <c r="AL2744" s="13">
        <f t="shared" si="3275"/>
        <v>2.5663107967496412E-6</v>
      </c>
      <c r="AM2744" s="13">
        <f t="shared" si="3276"/>
        <v>4.912731001687453E-5</v>
      </c>
      <c r="AN2744" s="13">
        <f t="shared" si="3277"/>
        <v>7.0918001304359603E-5</v>
      </c>
      <c r="AO2744" s="13">
        <f t="shared" si="3278"/>
        <v>5.1187037385902428E-5</v>
      </c>
      <c r="AP2744" s="13">
        <f t="shared" si="3279"/>
        <v>2.4630444063616546E-5</v>
      </c>
      <c r="AQ2744" s="13">
        <f t="shared" si="3280"/>
        <v>8.888853590958545E-6</v>
      </c>
      <c r="AR2744" s="13">
        <f t="shared" si="3281"/>
        <v>7.2467298167967365E-3</v>
      </c>
      <c r="AS2744" s="13">
        <f t="shared" si="3282"/>
        <v>3.8531130833308956E-3</v>
      </c>
      <c r="AT2744" s="13">
        <f t="shared" si="3283"/>
        <v>1.0243572485981198E-3</v>
      </c>
      <c r="AU2744" s="13">
        <f t="shared" si="3284"/>
        <v>1.815515143317857E-4</v>
      </c>
      <c r="AV2744" s="13">
        <f t="shared" si="3285"/>
        <v>2.4132903145806675E-5</v>
      </c>
      <c r="AW2744" s="13">
        <f t="shared" si="3286"/>
        <v>5.4715445326178482E-8</v>
      </c>
      <c r="AX2744" s="13">
        <f t="shared" si="3287"/>
        <v>4.3535287814953822E-6</v>
      </c>
      <c r="AY2744" s="13">
        <f t="shared" si="3288"/>
        <v>6.2845606587986912E-6</v>
      </c>
      <c r="AZ2744" s="13">
        <f t="shared" si="3289"/>
        <v>4.5360562266173853E-6</v>
      </c>
      <c r="BA2744" s="13">
        <f t="shared" si="3290"/>
        <v>2.1826830554153065E-6</v>
      </c>
      <c r="BB2744" s="13">
        <f t="shared" si="3291"/>
        <v>7.8770606266543868E-7</v>
      </c>
      <c r="BC2744" s="13">
        <f t="shared" si="3292"/>
        <v>2.2741949258109818E-7</v>
      </c>
      <c r="BD2744" s="13">
        <f t="shared" si="3293"/>
        <v>1.7435095144411764E-3</v>
      </c>
      <c r="BE2744" s="13">
        <f t="shared" si="3294"/>
        <v>9.270304662710217E-4</v>
      </c>
      <c r="BF2744" s="13">
        <f t="shared" si="3295"/>
        <v>2.4645276618123736E-4</v>
      </c>
      <c r="BG2744" s="13">
        <f t="shared" si="3296"/>
        <v>4.3679949522195706E-5</v>
      </c>
      <c r="BH2744" s="13">
        <f t="shared" si="3297"/>
        <v>5.8061977346355814E-6</v>
      </c>
      <c r="BI2744" s="13">
        <f t="shared" si="3298"/>
        <v>6.1743536798836027E-7</v>
      </c>
      <c r="BJ2744" s="14">
        <f t="shared" si="3299"/>
        <v>0.1358561873145219</v>
      </c>
      <c r="BK2744" s="14">
        <f t="shared" si="3300"/>
        <v>0.26746961318397999</v>
      </c>
      <c r="BL2744" s="14">
        <f t="shared" si="3301"/>
        <v>0.52638470838756224</v>
      </c>
      <c r="BM2744" s="14">
        <f t="shared" si="3302"/>
        <v>0.3158828855686267</v>
      </c>
      <c r="BN2744" s="14">
        <f t="shared" si="3303"/>
        <v>0.68337266279736619</v>
      </c>
    </row>
    <row r="2745" spans="1:66" x14ac:dyDescent="0.25">
      <c r="A2745" t="s">
        <v>13</v>
      </c>
      <c r="B2745" t="s">
        <v>43</v>
      </c>
      <c r="C2745" t="s">
        <v>53</v>
      </c>
      <c r="D2745" t="s">
        <v>561</v>
      </c>
      <c r="E2745" s="10">
        <f>VLOOKUP(A2745,home!$A$2:$E$405,3,FALSE)</f>
        <v>1.7962962962963001</v>
      </c>
      <c r="F2745" s="10">
        <f>VLOOKUP(B2745,home!$B$2:$E$405,3,FALSE)</f>
        <v>1.67</v>
      </c>
      <c r="G2745" s="10">
        <f>VLOOKUP(C2745,away!$B$2:$E$405,4,FALSE)</f>
        <v>1.1100000000000001</v>
      </c>
      <c r="H2745" s="10">
        <f>VLOOKUP(A2745,away!$A$2:$E$405,3,FALSE)</f>
        <v>1.18518518518519</v>
      </c>
      <c r="I2745" s="10">
        <f>VLOOKUP(C2745,away!$B$2:$E$405,3,FALSE)</f>
        <v>0.37</v>
      </c>
      <c r="J2745" s="10">
        <f>VLOOKUP(B2745,home!$B$2:$E$405,4,FALSE)</f>
        <v>1.08</v>
      </c>
      <c r="K2745" s="12">
        <f t="shared" si="3248"/>
        <v>3.3297944444444516</v>
      </c>
      <c r="L2745" s="12">
        <f t="shared" si="3249"/>
        <v>0.47360000000000196</v>
      </c>
      <c r="M2745" s="13">
        <f t="shared" si="3250"/>
        <v>2.2294964249065199E-2</v>
      </c>
      <c r="N2745" s="13">
        <f t="shared" si="3251"/>
        <v>7.423764809562497E-2</v>
      </c>
      <c r="O2745" s="13">
        <f t="shared" si="3252"/>
        <v>1.0558895068357324E-2</v>
      </c>
      <c r="P2745" s="13">
        <f t="shared" si="3253"/>
        <v>3.5158950138088139E-2</v>
      </c>
      <c r="Q2745" s="13">
        <f t="shared" si="3254"/>
        <v>0.12359805409871714</v>
      </c>
      <c r="R2745" s="13">
        <f t="shared" si="3255"/>
        <v>2.5003463521870244E-3</v>
      </c>
      <c r="S2745" s="13">
        <f t="shared" si="3256"/>
        <v>1.3861333898129012E-2</v>
      </c>
      <c r="T2745" s="13">
        <f t="shared" si="3257"/>
        <v>5.8536038421152688E-2</v>
      </c>
      <c r="U2745" s="13">
        <f t="shared" si="3258"/>
        <v>8.3256393926993046E-3</v>
      </c>
      <c r="V2745" s="13">
        <f t="shared" si="3259"/>
        <v>2.4287993264973519E-3</v>
      </c>
      <c r="W2745" s="13">
        <f t="shared" si="3260"/>
        <v>0.1371853712940177</v>
      </c>
      <c r="X2745" s="13">
        <f t="shared" si="3261"/>
        <v>6.4970991844847073E-2</v>
      </c>
      <c r="Y2745" s="13">
        <f t="shared" si="3262"/>
        <v>1.5385130868859847E-2</v>
      </c>
      <c r="Z2745" s="13">
        <f t="shared" si="3263"/>
        <v>3.9472134413192668E-4</v>
      </c>
      <c r="AA2745" s="13">
        <f t="shared" si="3264"/>
        <v>1.3143409387941362E-3</v>
      </c>
      <c r="AB2745" s="13">
        <f t="shared" si="3265"/>
        <v>2.1882425780513099E-3</v>
      </c>
      <c r="AC2745" s="13">
        <f t="shared" si="3266"/>
        <v>2.3938711411962369E-4</v>
      </c>
      <c r="AD2745" s="13">
        <f t="shared" si="3267"/>
        <v>0.11419977179846739</v>
      </c>
      <c r="AE2745" s="13">
        <f t="shared" si="3268"/>
        <v>5.4085011923754388E-2</v>
      </c>
      <c r="AF2745" s="13">
        <f t="shared" si="3269"/>
        <v>1.280733082354509E-2</v>
      </c>
      <c r="AG2745" s="13">
        <f t="shared" si="3270"/>
        <v>2.0218506260103273E-3</v>
      </c>
      <c r="AH2745" s="13">
        <f t="shared" si="3271"/>
        <v>4.6735007145220307E-5</v>
      </c>
      <c r="AI2745" s="13">
        <f t="shared" si="3272"/>
        <v>1.5561796715322633E-4</v>
      </c>
      <c r="AJ2745" s="13">
        <f t="shared" si="3273"/>
        <v>2.590879212412761E-4</v>
      </c>
      <c r="AK2745" s="13">
        <f t="shared" si="3274"/>
        <v>2.8756984025728763E-4</v>
      </c>
      <c r="AL2745" s="13">
        <f t="shared" si="3275"/>
        <v>1.5100449617245851E-5</v>
      </c>
      <c r="AM2745" s="13">
        <f t="shared" si="3276"/>
        <v>7.6052353138272175E-2</v>
      </c>
      <c r="AN2745" s="13">
        <f t="shared" si="3277"/>
        <v>3.6018394446285858E-2</v>
      </c>
      <c r="AO2745" s="13">
        <f t="shared" si="3278"/>
        <v>8.5291558048805251E-3</v>
      </c>
      <c r="AP2745" s="13">
        <f t="shared" si="3279"/>
        <v>1.3464693963971448E-3</v>
      </c>
      <c r="AQ2745" s="13">
        <f t="shared" si="3280"/>
        <v>1.594219765334226E-4</v>
      </c>
      <c r="AR2745" s="13">
        <f t="shared" si="3281"/>
        <v>4.4267398767952866E-6</v>
      </c>
      <c r="AS2745" s="13">
        <f t="shared" si="3282"/>
        <v>1.4740133848753661E-5</v>
      </c>
      <c r="AT2745" s="13">
        <f t="shared" si="3283"/>
        <v>2.454080789997378E-5</v>
      </c>
      <c r="AU2745" s="13">
        <f t="shared" si="3284"/>
        <v>2.7238615269170399E-5</v>
      </c>
      <c r="AV2745" s="13">
        <f t="shared" si="3285"/>
        <v>2.2674747449410854E-5</v>
      </c>
      <c r="AW2745" s="13">
        <f t="shared" si="3286"/>
        <v>6.6147966223374092E-7</v>
      </c>
      <c r="AX2745" s="13">
        <f t="shared" si="3287"/>
        <v>4.2206450494457724E-2</v>
      </c>
      <c r="AY2745" s="13">
        <f t="shared" si="3288"/>
        <v>1.9988974954175263E-2</v>
      </c>
      <c r="AZ2745" s="13">
        <f t="shared" si="3289"/>
        <v>4.7333892691487217E-3</v>
      </c>
      <c r="BA2745" s="13">
        <f t="shared" si="3290"/>
        <v>7.4724438595628146E-4</v>
      </c>
      <c r="BB2745" s="13">
        <f t="shared" si="3291"/>
        <v>8.8473735297224087E-5</v>
      </c>
      <c r="BC2745" s="13">
        <f t="shared" si="3292"/>
        <v>8.3802322073531004E-6</v>
      </c>
      <c r="BD2745" s="13">
        <f t="shared" si="3293"/>
        <v>3.4941733427504275E-7</v>
      </c>
      <c r="BE2745" s="13">
        <f t="shared" si="3294"/>
        <v>1.1634878984616273E-6</v>
      </c>
      <c r="BF2745" s="13">
        <f t="shared" si="3295"/>
        <v>1.9370877702379387E-6</v>
      </c>
      <c r="BG2745" s="13">
        <f t="shared" si="3296"/>
        <v>2.1500346985798593E-6</v>
      </c>
      <c r="BH2745" s="13">
        <f t="shared" si="3297"/>
        <v>1.7897933986735045E-6</v>
      </c>
      <c r="BI2745" s="13">
        <f t="shared" si="3298"/>
        <v>1.1919288231212776E-6</v>
      </c>
      <c r="BJ2745" s="14">
        <f t="shared" si="3299"/>
        <v>0.84690590762860829</v>
      </c>
      <c r="BK2745" s="14">
        <f t="shared" si="3300"/>
        <v>9.3987510129691837E-2</v>
      </c>
      <c r="BL2745" s="14">
        <f t="shared" si="3301"/>
        <v>2.5738677860153568E-2</v>
      </c>
      <c r="BM2745" s="14">
        <f t="shared" si="3302"/>
        <v>0.67868964548603283</v>
      </c>
      <c r="BN2745" s="14">
        <f t="shared" si="3303"/>
        <v>0.26834885800203984</v>
      </c>
    </row>
    <row r="2746" spans="1:66" x14ac:dyDescent="0.25">
      <c r="A2746" t="s">
        <v>13</v>
      </c>
      <c r="B2746" t="s">
        <v>47</v>
      </c>
      <c r="C2746" t="s">
        <v>52</v>
      </c>
      <c r="D2746" t="s">
        <v>561</v>
      </c>
      <c r="E2746" s="10">
        <f>VLOOKUP(A2746,home!$A$2:$E$405,3,FALSE)</f>
        <v>1.7962962962963001</v>
      </c>
      <c r="F2746" s="10">
        <f>VLOOKUP(B2746,home!$B$2:$E$405,3,FALSE)</f>
        <v>1.3</v>
      </c>
      <c r="G2746" s="10">
        <f>VLOOKUP(C2746,away!$B$2:$E$405,4,FALSE)</f>
        <v>0.65</v>
      </c>
      <c r="H2746" s="10">
        <f>VLOOKUP(A2746,away!$A$2:$E$405,3,FALSE)</f>
        <v>1.18518518518519</v>
      </c>
      <c r="I2746" s="10">
        <f>VLOOKUP(C2746,away!$B$2:$E$405,3,FALSE)</f>
        <v>0.28000000000000003</v>
      </c>
      <c r="J2746" s="10">
        <f>VLOOKUP(B2746,home!$B$2:$E$405,4,FALSE)</f>
        <v>0.7</v>
      </c>
      <c r="K2746" s="12">
        <f t="shared" si="3248"/>
        <v>1.5178703703703738</v>
      </c>
      <c r="L2746" s="12">
        <f t="shared" si="3249"/>
        <v>0.23229629629629725</v>
      </c>
      <c r="M2746" s="13">
        <f t="shared" si="3250"/>
        <v>0.17374498353992887</v>
      </c>
      <c r="N2746" s="13">
        <f t="shared" si="3251"/>
        <v>0.26372236251574632</v>
      </c>
      <c r="O2746" s="13">
        <f t="shared" si="3252"/>
        <v>4.0360316176386607E-2</v>
      </c>
      <c r="P2746" s="13">
        <f t="shared" si="3253"/>
        <v>6.1261728062917326E-2</v>
      </c>
      <c r="Q2746" s="13">
        <f t="shared" si="3254"/>
        <v>0.20014818003336296</v>
      </c>
      <c r="R2746" s="13">
        <f t="shared" si="3255"/>
        <v>4.6877759825610715E-3</v>
      </c>
      <c r="S2746" s="13">
        <f t="shared" si="3256"/>
        <v>5.4001549408653066E-3</v>
      </c>
      <c r="T2746" s="13">
        <f t="shared" si="3257"/>
        <v>4.6493680932194727E-2</v>
      </c>
      <c r="U2746" s="13">
        <f t="shared" si="3258"/>
        <v>7.1154362668633155E-3</v>
      </c>
      <c r="V2746" s="13">
        <f t="shared" si="3259"/>
        <v>2.1156346934112091E-4</v>
      </c>
      <c r="W2746" s="13">
        <f t="shared" si="3260"/>
        <v>0.10126633071873228</v>
      </c>
      <c r="X2746" s="13">
        <f t="shared" si="3261"/>
        <v>2.3523793565477461E-2</v>
      </c>
      <c r="Y2746" s="13">
        <f t="shared" si="3262"/>
        <v>2.7322450600495416E-3</v>
      </c>
      <c r="Z2746" s="13">
        <f t="shared" si="3263"/>
        <v>3.6298433287189081E-4</v>
      </c>
      <c r="AA2746" s="13">
        <f t="shared" si="3264"/>
        <v>5.5096316377489991E-4</v>
      </c>
      <c r="AB2746" s="13">
        <f t="shared" si="3265"/>
        <v>4.1814533072972022E-4</v>
      </c>
      <c r="AC2746" s="13">
        <f t="shared" si="3266"/>
        <v>4.6622726390272149E-6</v>
      </c>
      <c r="AD2746" s="13">
        <f t="shared" si="3267"/>
        <v>3.8427290728522752E-2</v>
      </c>
      <c r="AE2746" s="13">
        <f t="shared" si="3268"/>
        <v>8.9265173129368779E-3</v>
      </c>
      <c r="AF2746" s="13">
        <f t="shared" si="3269"/>
        <v>1.0367984553100061E-3</v>
      </c>
      <c r="AG2746" s="13">
        <f t="shared" si="3270"/>
        <v>8.0281480391412142E-5</v>
      </c>
      <c r="AH2746" s="13">
        <f t="shared" si="3271"/>
        <v>2.107997903493064E-5</v>
      </c>
      <c r="AI2746" s="13">
        <f t="shared" si="3272"/>
        <v>3.1996675585149885E-5</v>
      </c>
      <c r="AJ2746" s="13">
        <f t="shared" si="3273"/>
        <v>2.428340291052608E-5</v>
      </c>
      <c r="AK2746" s="13">
        <f t="shared" si="3274"/>
        <v>1.2286352589884409E-5</v>
      </c>
      <c r="AL2746" s="13">
        <f t="shared" si="3275"/>
        <v>6.5755884917765465E-8</v>
      </c>
      <c r="AM2746" s="13">
        <f t="shared" si="3276"/>
        <v>1.1665529202086574E-2</v>
      </c>
      <c r="AN2746" s="13">
        <f t="shared" si="3277"/>
        <v>2.709859227981011E-3</v>
      </c>
      <c r="AO2746" s="13">
        <f t="shared" si="3278"/>
        <v>3.1474513107216615E-4</v>
      </c>
      <c r="AP2746" s="13">
        <f t="shared" si="3279"/>
        <v>2.4371376075118937E-5</v>
      </c>
      <c r="AQ2746" s="13">
        <f t="shared" si="3280"/>
        <v>1.41534509947358E-6</v>
      </c>
      <c r="AR2746" s="13">
        <f t="shared" si="3281"/>
        <v>9.7936021116359708E-7</v>
      </c>
      <c r="AS2746" s="13">
        <f t="shared" si="3282"/>
        <v>1.4865418464448967E-6</v>
      </c>
      <c r="AT2746" s="13">
        <f t="shared" si="3283"/>
        <v>1.1281889115171875E-6</v>
      </c>
      <c r="AU2746" s="13">
        <f t="shared" si="3284"/>
        <v>5.7081484032411403E-7</v>
      </c>
      <c r="AV2746" s="13">
        <f t="shared" si="3285"/>
        <v>2.1660573327391728E-7</v>
      </c>
      <c r="AW2746" s="13">
        <f t="shared" si="3286"/>
        <v>6.4403444415655831E-10</v>
      </c>
      <c r="AX2746" s="13">
        <f t="shared" si="3287"/>
        <v>2.9511268550895908E-3</v>
      </c>
      <c r="AY2746" s="13">
        <f t="shared" si="3288"/>
        <v>6.8553583833785142E-4</v>
      </c>
      <c r="AZ2746" s="13">
        <f t="shared" si="3289"/>
        <v>7.9623718112130043E-5</v>
      </c>
      <c r="BA2746" s="13">
        <f t="shared" si="3290"/>
        <v>6.1654316049294028E-6</v>
      </c>
      <c r="BB2746" s="13">
        <f t="shared" si="3291"/>
        <v>3.5805173172330911E-7</v>
      </c>
      <c r="BC2746" s="13">
        <f t="shared" si="3292"/>
        <v>1.6634818232360041E-8</v>
      </c>
      <c r="BD2746" s="13">
        <f t="shared" si="3293"/>
        <v>3.7916958298877145E-8</v>
      </c>
      <c r="BE2746" s="13">
        <f t="shared" si="3294"/>
        <v>5.7553027536434665E-8</v>
      </c>
      <c r="BF2746" s="13">
        <f t="shared" si="3295"/>
        <v>4.3679017611332211E-8</v>
      </c>
      <c r="BG2746" s="13">
        <f t="shared" si="3296"/>
        <v>2.2099695546375629E-8</v>
      </c>
      <c r="BH2746" s="13">
        <f t="shared" si="3297"/>
        <v>8.3861182660124236E-9</v>
      </c>
      <c r="BI2746" s="13">
        <f t="shared" si="3298"/>
        <v>2.5458080876804076E-9</v>
      </c>
      <c r="BJ2746" s="14">
        <f t="shared" si="3299"/>
        <v>0.70479622761473326</v>
      </c>
      <c r="BK2746" s="14">
        <f t="shared" si="3300"/>
        <v>0.24130869387991447</v>
      </c>
      <c r="BL2746" s="14">
        <f t="shared" si="3301"/>
        <v>5.3226837022604175E-2</v>
      </c>
      <c r="BM2746" s="14">
        <f t="shared" si="3302"/>
        <v>0.25508386134491706</v>
      </c>
      <c r="BN2746" s="14">
        <f t="shared" si="3303"/>
        <v>0.74392534631090312</v>
      </c>
    </row>
    <row r="2747" spans="1:66" x14ac:dyDescent="0.25">
      <c r="A2747" t="s">
        <v>13</v>
      </c>
      <c r="B2747" t="s">
        <v>15</v>
      </c>
      <c r="C2747" t="s">
        <v>55</v>
      </c>
      <c r="D2747" t="s">
        <v>561</v>
      </c>
      <c r="E2747" s="10">
        <f>VLOOKUP(A2747,home!$A$2:$E$405,3,FALSE)</f>
        <v>1.7962962962963001</v>
      </c>
      <c r="F2747" s="10">
        <f>VLOOKUP(B2747,home!$B$2:$E$405,3,FALSE)</f>
        <v>0.93</v>
      </c>
      <c r="G2747" s="10">
        <f>VLOOKUP(C2747,away!$B$2:$E$405,4,FALSE)</f>
        <v>1.27</v>
      </c>
      <c r="H2747" s="10">
        <f>VLOOKUP(A2747,away!$A$2:$E$405,3,FALSE)</f>
        <v>1.18518518518519</v>
      </c>
      <c r="I2747" s="10">
        <f>VLOOKUP(C2747,away!$B$2:$E$405,3,FALSE)</f>
        <v>0.24</v>
      </c>
      <c r="J2747" s="10">
        <f>VLOOKUP(B2747,home!$B$2:$E$405,4,FALSE)</f>
        <v>1.55</v>
      </c>
      <c r="K2747" s="12">
        <f t="shared" si="3248"/>
        <v>2.12160555555556</v>
      </c>
      <c r="L2747" s="12">
        <f t="shared" si="3249"/>
        <v>0.44088888888889072</v>
      </c>
      <c r="M2747" s="13">
        <f t="shared" si="3250"/>
        <v>7.7112148367950495E-2</v>
      </c>
      <c r="N2747" s="13">
        <f t="shared" si="3251"/>
        <v>0.16360156237826837</v>
      </c>
      <c r="O2747" s="13">
        <f t="shared" si="3252"/>
        <v>3.3997889413780978E-2</v>
      </c>
      <c r="P2747" s="13">
        <f t="shared" si="3253"/>
        <v>7.2130111057441271E-2</v>
      </c>
      <c r="Q2747" s="13">
        <f t="shared" si="3254"/>
        <v>0.17354899181965189</v>
      </c>
      <c r="R2747" s="13">
        <f t="shared" si="3255"/>
        <v>7.494645844104638E-3</v>
      </c>
      <c r="S2747" s="13">
        <f t="shared" si="3256"/>
        <v>1.6867487909729906E-2</v>
      </c>
      <c r="T2747" s="13">
        <f t="shared" si="3257"/>
        <v>7.6515822171153491E-2</v>
      </c>
      <c r="U2747" s="13">
        <f t="shared" si="3258"/>
        <v>1.5900682259773789E-2</v>
      </c>
      <c r="V2747" s="13">
        <f t="shared" si="3259"/>
        <v>1.7530798424241466E-3</v>
      </c>
      <c r="W2747" s="13">
        <f t="shared" si="3260"/>
        <v>0.12273416840187996</v>
      </c>
      <c r="X2747" s="13">
        <f t="shared" si="3261"/>
        <v>5.4112131135406846E-2</v>
      </c>
      <c r="Y2747" s="13">
        <f t="shared" si="3262"/>
        <v>1.1928718685849738E-2</v>
      </c>
      <c r="Z2747" s="13">
        <f t="shared" si="3263"/>
        <v>1.1014353596076789E-3</v>
      </c>
      <c r="AA2747" s="13">
        <f t="shared" si="3264"/>
        <v>2.3368113780289873E-3</v>
      </c>
      <c r="AB2747" s="13">
        <f t="shared" si="3265"/>
        <v>2.4788960009558725E-3</v>
      </c>
      <c r="AC2747" s="13">
        <f t="shared" si="3266"/>
        <v>1.0248858837653869E-4</v>
      </c>
      <c r="AD2747" s="13">
        <f t="shared" si="3267"/>
        <v>6.5098373384480046E-2</v>
      </c>
      <c r="AE2747" s="13">
        <f t="shared" si="3268"/>
        <v>2.8701149509957537E-2</v>
      </c>
      <c r="AF2747" s="13">
        <f t="shared" si="3269"/>
        <v>6.3270089586395543E-3</v>
      </c>
      <c r="AG2747" s="13">
        <f t="shared" si="3270"/>
        <v>9.298359832548836E-4</v>
      </c>
      <c r="AH2747" s="13">
        <f t="shared" si="3271"/>
        <v>1.2140265297009131E-4</v>
      </c>
      <c r="AI2747" s="13">
        <f t="shared" si="3272"/>
        <v>2.5756854300052943E-4</v>
      </c>
      <c r="AJ2747" s="13">
        <f t="shared" si="3273"/>
        <v>2.7322942588313724E-4</v>
      </c>
      <c r="AK2747" s="13">
        <f t="shared" si="3274"/>
        <v>1.9322835596497336E-4</v>
      </c>
      <c r="AL2747" s="13">
        <f t="shared" si="3275"/>
        <v>3.8346815220065183E-6</v>
      </c>
      <c r="AM2747" s="13">
        <f t="shared" si="3276"/>
        <v>2.7622614126028594E-2</v>
      </c>
      <c r="AN2747" s="13">
        <f t="shared" si="3277"/>
        <v>1.217850365023132E-2</v>
      </c>
      <c r="AO2747" s="13">
        <f t="shared" si="3278"/>
        <v>2.6846834713398935E-3</v>
      </c>
      <c r="AP2747" s="13">
        <f t="shared" si="3279"/>
        <v>3.9454903756580529E-4</v>
      </c>
      <c r="AQ2747" s="13">
        <f t="shared" si="3280"/>
        <v>4.348807169614227E-5</v>
      </c>
      <c r="AR2747" s="13">
        <f t="shared" si="3281"/>
        <v>1.0705016155229434E-5</v>
      </c>
      <c r="AS2747" s="13">
        <f t="shared" si="3282"/>
        <v>2.2711821747246787E-5</v>
      </c>
      <c r="AT2747" s="13">
        <f t="shared" si="3283"/>
        <v>2.4092763597873191E-5</v>
      </c>
      <c r="AU2747" s="13">
        <f t="shared" si="3284"/>
        <v>1.7038447032644841E-5</v>
      </c>
      <c r="AV2747" s="13">
        <f t="shared" si="3285"/>
        <v>9.0372159706246086E-6</v>
      </c>
      <c r="AW2747" s="13">
        <f t="shared" si="3286"/>
        <v>9.9636989727263104E-8</v>
      </c>
      <c r="AX2747" s="13">
        <f t="shared" si="3287"/>
        <v>9.7673819314582997E-3</v>
      </c>
      <c r="AY2747" s="13">
        <f t="shared" si="3288"/>
        <v>4.3063301671140758E-3</v>
      </c>
      <c r="AZ2747" s="13">
        <f t="shared" si="3289"/>
        <v>9.4930656128381816E-4</v>
      </c>
      <c r="BA2747" s="13">
        <f t="shared" si="3290"/>
        <v>1.3951290500645208E-4</v>
      </c>
      <c r="BB2747" s="13">
        <f t="shared" si="3291"/>
        <v>1.5377422418489004E-5</v>
      </c>
      <c r="BC2747" s="13">
        <f t="shared" si="3292"/>
        <v>1.3559469368125475E-6</v>
      </c>
      <c r="BD2747" s="13">
        <f t="shared" si="3293"/>
        <v>7.8662044636945445E-7</v>
      </c>
      <c r="BE2747" s="13">
        <f t="shared" si="3294"/>
        <v>1.6688983091310289E-6</v>
      </c>
      <c r="BF2747" s="13">
        <f t="shared" si="3295"/>
        <v>1.7703719621548361E-6</v>
      </c>
      <c r="BG2747" s="13">
        <f t="shared" si="3296"/>
        <v>1.2520103301024993E-6</v>
      </c>
      <c r="BH2747" s="13">
        <f t="shared" si="3297"/>
        <v>6.6406801798960325E-7</v>
      </c>
      <c r="BI2747" s="13">
        <f t="shared" si="3298"/>
        <v>2.8177807924670215E-7</v>
      </c>
      <c r="BJ2747" s="14">
        <f t="shared" si="3299"/>
        <v>0.76160086571962216</v>
      </c>
      <c r="BK2747" s="14">
        <f t="shared" si="3300"/>
        <v>0.17227548061455844</v>
      </c>
      <c r="BL2747" s="14">
        <f t="shared" si="3301"/>
        <v>6.3144362886111582E-2</v>
      </c>
      <c r="BM2747" s="14">
        <f t="shared" si="3302"/>
        <v>0.46593056516857762</v>
      </c>
      <c r="BN2747" s="14">
        <f t="shared" si="3303"/>
        <v>0.52788534888119765</v>
      </c>
    </row>
    <row r="2748" spans="1:66" x14ac:dyDescent="0.25">
      <c r="A2748" t="s">
        <v>13</v>
      </c>
      <c r="B2748" t="s">
        <v>54</v>
      </c>
      <c r="C2748" t="s">
        <v>17</v>
      </c>
      <c r="D2748" t="s">
        <v>561</v>
      </c>
      <c r="E2748" s="10">
        <f>VLOOKUP(A2748,home!$A$2:$E$405,3,FALSE)</f>
        <v>1.7962962962963001</v>
      </c>
      <c r="F2748" s="10">
        <f>VLOOKUP(B2748,home!$B$2:$E$405,3,FALSE)</f>
        <v>1.1100000000000001</v>
      </c>
      <c r="G2748" s="10">
        <f>VLOOKUP(C2748,away!$B$2:$E$405,4,FALSE)</f>
        <v>1.91</v>
      </c>
      <c r="H2748" s="10">
        <f>VLOOKUP(A2748,away!$A$2:$E$405,3,FALSE)</f>
        <v>1.18518518518519</v>
      </c>
      <c r="I2748" s="10">
        <f>VLOOKUP(C2748,away!$B$2:$E$405,3,FALSE)</f>
        <v>0.4</v>
      </c>
      <c r="J2748" s="10">
        <f>VLOOKUP(B2748,home!$B$2:$E$405,4,FALSE)</f>
        <v>0.56000000000000005</v>
      </c>
      <c r="K2748" s="12">
        <f t="shared" si="3248"/>
        <v>3.808327777777786</v>
      </c>
      <c r="L2748" s="12">
        <f t="shared" si="3249"/>
        <v>0.2654814814814826</v>
      </c>
      <c r="M2748" s="13">
        <f t="shared" si="3250"/>
        <v>1.701246005036355E-2</v>
      </c>
      <c r="N2748" s="13">
        <f t="shared" si="3251"/>
        <v>6.4789024178134369E-2</v>
      </c>
      <c r="O2748" s="13">
        <f t="shared" si="3252"/>
        <v>4.5164930978150528E-3</v>
      </c>
      <c r="P2748" s="13">
        <f t="shared" si="3253"/>
        <v>1.7200286122550708E-2</v>
      </c>
      <c r="Q2748" s="13">
        <f t="shared" si="3254"/>
        <v>0.12336892023635286</v>
      </c>
      <c r="R2748" s="13">
        <f t="shared" si="3255"/>
        <v>5.9952263935441534E-4</v>
      </c>
      <c r="S2748" s="13">
        <f t="shared" si="3256"/>
        <v>4.347546472141286E-3</v>
      </c>
      <c r="T2748" s="13">
        <f t="shared" si="3257"/>
        <v>3.2752163713117816E-2</v>
      </c>
      <c r="U2748" s="13">
        <f t="shared" si="3258"/>
        <v>2.2831787208600733E-3</v>
      </c>
      <c r="V2748" s="13">
        <f t="shared" si="3259"/>
        <v>4.8839395119512283E-4</v>
      </c>
      <c r="W2748" s="13">
        <f t="shared" si="3260"/>
        <v>0.15660976195018492</v>
      </c>
      <c r="X2748" s="13">
        <f t="shared" si="3261"/>
        <v>4.1576991616997412E-2</v>
      </c>
      <c r="Y2748" s="13">
        <f t="shared" si="3262"/>
        <v>5.5189606650118267E-3</v>
      </c>
      <c r="Z2748" s="13">
        <f t="shared" si="3263"/>
        <v>5.3054052825832945E-5</v>
      </c>
      <c r="AA2748" s="13">
        <f t="shared" si="3264"/>
        <v>2.0204722310030964E-4</v>
      </c>
      <c r="AB2748" s="13">
        <f t="shared" si="3265"/>
        <v>3.8473102607788738E-4</v>
      </c>
      <c r="AC2748" s="13">
        <f t="shared" si="3266"/>
        <v>3.0861629050892533E-5</v>
      </c>
      <c r="AD2748" s="13">
        <f t="shared" si="3267"/>
        <v>0.14910532667651394</v>
      </c>
      <c r="AE2748" s="13">
        <f t="shared" si="3268"/>
        <v>3.9584703022861344E-2</v>
      </c>
      <c r="AF2748" s="13">
        <f t="shared" si="3269"/>
        <v>5.2545028012568754E-3</v>
      </c>
      <c r="AG2748" s="13">
        <f t="shared" si="3270"/>
        <v>4.6499106270875864E-4</v>
      </c>
      <c r="AH2748" s="13">
        <f t="shared" si="3271"/>
        <v>3.5212171356997401E-6</v>
      </c>
      <c r="AI2748" s="13">
        <f t="shared" si="3272"/>
        <v>1.340994902947245E-5</v>
      </c>
      <c r="AJ2748" s="13">
        <f t="shared" si="3273"/>
        <v>2.5534740693762099E-5</v>
      </c>
      <c r="AK2748" s="13">
        <f t="shared" si="3274"/>
        <v>3.2414887427469012E-5</v>
      </c>
      <c r="AL2748" s="13">
        <f t="shared" si="3275"/>
        <v>1.2480942751651751E-6</v>
      </c>
      <c r="AM2748" s="13">
        <f t="shared" si="3276"/>
        <v>0.11356839147935983</v>
      </c>
      <c r="AN2748" s="13">
        <f t="shared" si="3277"/>
        <v>3.0150304819409432E-2</v>
      </c>
      <c r="AO2748" s="13">
        <f t="shared" si="3278"/>
        <v>4.0021737952875497E-3</v>
      </c>
      <c r="AP2748" s="13">
        <f t="shared" si="3279"/>
        <v>3.5416767610643561E-4</v>
      </c>
      <c r="AQ2748" s="13">
        <f t="shared" si="3280"/>
        <v>2.3506239836397587E-5</v>
      </c>
      <c r="AR2748" s="13">
        <f t="shared" si="3281"/>
        <v>1.8696358836070995E-7</v>
      </c>
      <c r="AS2748" s="13">
        <f t="shared" si="3282"/>
        <v>7.1201862698710322E-7</v>
      </c>
      <c r="AT2748" s="13">
        <f t="shared" si="3283"/>
        <v>1.3558001577250926E-6</v>
      </c>
      <c r="AU2748" s="13">
        <f t="shared" si="3284"/>
        <v>1.7211104672599918E-6</v>
      </c>
      <c r="AV2748" s="13">
        <f t="shared" si="3285"/>
        <v>1.6386382002725826E-6</v>
      </c>
      <c r="AW2748" s="13">
        <f t="shared" si="3286"/>
        <v>3.5052051681215635E-8</v>
      </c>
      <c r="AX2748" s="13">
        <f t="shared" si="3287"/>
        <v>7.2084276658064633E-2</v>
      </c>
      <c r="AY2748" s="13">
        <f t="shared" si="3288"/>
        <v>1.9137040558704056E-2</v>
      </c>
      <c r="AZ2748" s="13">
        <f t="shared" si="3289"/>
        <v>2.5402649393479857E-3</v>
      </c>
      <c r="BA2748" s="13">
        <f t="shared" si="3290"/>
        <v>2.2479776648452396E-4</v>
      </c>
      <c r="BB2748" s="13">
        <f t="shared" si="3291"/>
        <v>1.4919911020009941E-5</v>
      </c>
      <c r="BC2748" s="13">
        <f t="shared" si="3292"/>
        <v>7.921920162328275E-7</v>
      </c>
      <c r="BD2748" s="13">
        <f t="shared" si="3293"/>
        <v>8.272561736849227E-9</v>
      </c>
      <c r="BE2748" s="13">
        <f t="shared" si="3294"/>
        <v>3.150462665582456E-8</v>
      </c>
      <c r="BF2748" s="13">
        <f t="shared" si="3295"/>
        <v>5.9989972410947564E-8</v>
      </c>
      <c r="BG2748" s="13">
        <f t="shared" si="3296"/>
        <v>7.6153826106911571E-8</v>
      </c>
      <c r="BH2748" s="13">
        <f t="shared" si="3297"/>
        <v>7.2504682836752612E-8</v>
      </c>
      <c r="BI2748" s="13">
        <f t="shared" si="3298"/>
        <v>5.5224319533234654E-8</v>
      </c>
      <c r="BJ2748" s="14">
        <f t="shared" si="3299"/>
        <v>0.8611259819587771</v>
      </c>
      <c r="BK2748" s="14">
        <f t="shared" si="3300"/>
        <v>5.8217836878280776E-2</v>
      </c>
      <c r="BL2748" s="14">
        <f t="shared" si="3301"/>
        <v>8.0667716825240272E-3</v>
      </c>
      <c r="BM2748" s="14">
        <f t="shared" si="3302"/>
        <v>0.68083993274118437</v>
      </c>
      <c r="BN2748" s="14">
        <f t="shared" si="3303"/>
        <v>0.22748670632457096</v>
      </c>
    </row>
    <row r="2749" spans="1:66" x14ac:dyDescent="0.25">
      <c r="A2749" t="s">
        <v>13</v>
      </c>
      <c r="B2749" t="s">
        <v>14</v>
      </c>
      <c r="C2749" t="s">
        <v>46</v>
      </c>
      <c r="D2749" t="s">
        <v>561</v>
      </c>
      <c r="E2749" s="10">
        <f>VLOOKUP(A2749,home!$A$2:$E$405,3,FALSE)</f>
        <v>1.7962962962963001</v>
      </c>
      <c r="F2749" s="10">
        <f>VLOOKUP(B2749,home!$B$2:$E$405,3,FALSE)</f>
        <v>0.8</v>
      </c>
      <c r="G2749" s="10">
        <f>VLOOKUP(C2749,away!$B$2:$E$405,4,FALSE)</f>
        <v>1.59</v>
      </c>
      <c r="H2749" s="10">
        <f>VLOOKUP(A2749,away!$A$2:$E$405,3,FALSE)</f>
        <v>1.18518518518519</v>
      </c>
      <c r="I2749" s="10">
        <f>VLOOKUP(C2749,away!$B$2:$E$405,3,FALSE)</f>
        <v>0.48</v>
      </c>
      <c r="J2749" s="10">
        <f>VLOOKUP(B2749,home!$B$2:$E$405,4,FALSE)</f>
        <v>0.84</v>
      </c>
      <c r="K2749" s="12">
        <f t="shared" si="3248"/>
        <v>2.2848888888888941</v>
      </c>
      <c r="L2749" s="12">
        <f t="shared" si="3249"/>
        <v>0.4778666666666686</v>
      </c>
      <c r="M2749" s="13">
        <f t="shared" si="3250"/>
        <v>6.3117604445090542E-2</v>
      </c>
      <c r="N2749" s="13">
        <f t="shared" si="3251"/>
        <v>0.14421671308987163</v>
      </c>
      <c r="O2749" s="13">
        <f t="shared" si="3252"/>
        <v>3.0161799244160726E-2</v>
      </c>
      <c r="P2749" s="13">
        <f t="shared" si="3253"/>
        <v>6.8916359961880266E-2</v>
      </c>
      <c r="Q2749" s="13">
        <f t="shared" si="3254"/>
        <v>0.16475958266556265</v>
      </c>
      <c r="R2749" s="13">
        <f t="shared" si="3255"/>
        <v>7.2066592327381645E-3</v>
      </c>
      <c r="S2749" s="13">
        <f t="shared" si="3256"/>
        <v>1.8811965030007097E-2</v>
      </c>
      <c r="T2749" s="13">
        <f t="shared" si="3257"/>
        <v>7.8733112569783853E-2</v>
      </c>
      <c r="U2749" s="13">
        <f t="shared" si="3258"/>
        <v>1.6466415606891993E-2</v>
      </c>
      <c r="V2749" s="13">
        <f t="shared" si="3259"/>
        <v>2.2822513711529438E-3</v>
      </c>
      <c r="W2749" s="13">
        <f t="shared" si="3260"/>
        <v>0.1254857799235051</v>
      </c>
      <c r="X2749" s="13">
        <f t="shared" si="3261"/>
        <v>5.9965471366112549E-2</v>
      </c>
      <c r="Y2749" s="13">
        <f t="shared" si="3262"/>
        <v>1.4327749958409882E-2</v>
      </c>
      <c r="Z2749" s="13">
        <f t="shared" si="3263"/>
        <v>1.1479407417837196E-3</v>
      </c>
      <c r="AA2749" s="13">
        <f t="shared" si="3264"/>
        <v>2.6229170460044951E-3</v>
      </c>
      <c r="AB2749" s="13">
        <f t="shared" si="3265"/>
        <v>2.9965370074464762E-3</v>
      </c>
      <c r="AC2749" s="13">
        <f t="shared" si="3266"/>
        <v>1.5574543188135158E-4</v>
      </c>
      <c r="AD2749" s="13">
        <f t="shared" si="3267"/>
        <v>7.1680266065193482E-2</v>
      </c>
      <c r="AE2749" s="13">
        <f t="shared" si="3268"/>
        <v>3.4253609810353934E-2</v>
      </c>
      <c r="AF2749" s="13">
        <f t="shared" si="3269"/>
        <v>8.1843291706872653E-3</v>
      </c>
      <c r="AG2749" s="13">
        <f t="shared" si="3270"/>
        <v>1.3036726998997014E-3</v>
      </c>
      <c r="AH2749" s="13">
        <f t="shared" si="3271"/>
        <v>1.3714065395176221E-4</v>
      </c>
      <c r="AI2749" s="13">
        <f t="shared" si="3272"/>
        <v>3.1335115642933825E-4</v>
      </c>
      <c r="AJ2749" s="13">
        <f t="shared" si="3273"/>
        <v>3.5798628782294042E-4</v>
      </c>
      <c r="AK2749" s="13">
        <f t="shared" si="3274"/>
        <v>2.7265296380707269E-4</v>
      </c>
      <c r="AL2749" s="13">
        <f t="shared" si="3275"/>
        <v>6.8021645246636795E-6</v>
      </c>
      <c r="AM2749" s="13">
        <f t="shared" si="3276"/>
        <v>3.2756288696992056E-2</v>
      </c>
      <c r="AN2749" s="13">
        <f t="shared" si="3277"/>
        <v>1.5653138492002668E-2</v>
      </c>
      <c r="AO2749" s="13">
        <f t="shared" si="3278"/>
        <v>3.7400565570225191E-3</v>
      </c>
      <c r="AP2749" s="13">
        <f t="shared" si="3279"/>
        <v>5.9574945334972291E-4</v>
      </c>
      <c r="AQ2749" s="13">
        <f t="shared" si="3280"/>
        <v>7.1172201360180499E-5</v>
      </c>
      <c r="AR2749" s="13">
        <f t="shared" si="3281"/>
        <v>1.3106989433683144E-5</v>
      </c>
      <c r="AS2749" s="13">
        <f t="shared" si="3282"/>
        <v>2.9948014523806747E-5</v>
      </c>
      <c r="AT2749" s="13">
        <f t="shared" si="3283"/>
        <v>3.4213942814864638E-5</v>
      </c>
      <c r="AU2749" s="13">
        <f t="shared" si="3284"/>
        <v>2.6058352594254741E-5</v>
      </c>
      <c r="AV2749" s="13">
        <f t="shared" si="3285"/>
        <v>1.488511007634044E-5</v>
      </c>
      <c r="AW2749" s="13">
        <f t="shared" si="3286"/>
        <v>2.0630818322884863E-7</v>
      </c>
      <c r="AX2749" s="13">
        <f t="shared" si="3287"/>
        <v>1.2474080014165669E-2</v>
      </c>
      <c r="AY2749" s="13">
        <f t="shared" si="3288"/>
        <v>5.9609470361026585E-3</v>
      </c>
      <c r="AZ2749" s="13">
        <f t="shared" si="3289"/>
        <v>1.4242689451594676E-3</v>
      </c>
      <c r="BA2749" s="13">
        <f t="shared" si="3290"/>
        <v>2.2687021775340236E-4</v>
      </c>
      <c r="BB2749" s="13">
        <f t="shared" si="3291"/>
        <v>2.7103428680939905E-5</v>
      </c>
      <c r="BC2749" s="13">
        <f t="shared" si="3292"/>
        <v>2.5903650237997076E-6</v>
      </c>
      <c r="BD2749" s="13">
        <f t="shared" si="3293"/>
        <v>1.0438988917849016E-6</v>
      </c>
      <c r="BE2749" s="13">
        <f t="shared" si="3294"/>
        <v>2.3851929789627514E-6</v>
      </c>
      <c r="BF2749" s="13">
        <f t="shared" si="3295"/>
        <v>2.7249504677438967E-6</v>
      </c>
      <c r="BG2749" s="13">
        <f t="shared" si="3296"/>
        <v>2.0754030155068744E-6</v>
      </c>
      <c r="BH2749" s="13">
        <f t="shared" si="3297"/>
        <v>1.1855163225245411E-6</v>
      </c>
      <c r="BI2749" s="13">
        <f t="shared" si="3298"/>
        <v>5.417546145865494E-7</v>
      </c>
      <c r="BJ2749" s="14">
        <f t="shared" si="3299"/>
        <v>0.77584255272699321</v>
      </c>
      <c r="BK2749" s="14">
        <f t="shared" si="3300"/>
        <v>0.15925167544063953</v>
      </c>
      <c r="BL2749" s="14">
        <f t="shared" si="3301"/>
        <v>6.0663628324987035E-2</v>
      </c>
      <c r="BM2749" s="14">
        <f t="shared" si="3302"/>
        <v>0.51256633786717998</v>
      </c>
      <c r="BN2749" s="14">
        <f t="shared" si="3303"/>
        <v>0.47837871863930398</v>
      </c>
    </row>
    <row r="2750" spans="1:66" x14ac:dyDescent="0.25">
      <c r="A2750" t="s">
        <v>16</v>
      </c>
      <c r="B2750" t="s">
        <v>232</v>
      </c>
      <c r="C2750" t="s">
        <v>60</v>
      </c>
      <c r="D2750" t="s">
        <v>561</v>
      </c>
      <c r="E2750" s="10">
        <f>VLOOKUP(A2750,home!$A$2:$E$405,3,FALSE)</f>
        <v>1.512</v>
      </c>
      <c r="F2750" s="10">
        <f>VLOOKUP(B2750,home!$B$2:$E$405,3,FALSE)</f>
        <v>1.89</v>
      </c>
      <c r="G2750" s="10">
        <f>VLOOKUP(C2750,away!$B$2:$E$405,4,FALSE)</f>
        <v>1.1299999999999999</v>
      </c>
      <c r="H2750" s="10">
        <f>VLOOKUP(A2750,away!$A$2:$E$405,3,FALSE)</f>
        <v>1.32</v>
      </c>
      <c r="I2750" s="10">
        <f>VLOOKUP(C2750,away!$B$2:$E$405,3,FALSE)</f>
        <v>0.85</v>
      </c>
      <c r="J2750" s="10">
        <f>VLOOKUP(B2750,home!$B$2:$E$405,4,FALSE)</f>
        <v>0.32</v>
      </c>
      <c r="K2750" s="12">
        <f t="shared" si="3248"/>
        <v>3.2291783999999994</v>
      </c>
      <c r="L2750" s="12">
        <f t="shared" si="3249"/>
        <v>0.35904000000000003</v>
      </c>
      <c r="M2750" s="13">
        <f t="shared" si="3250"/>
        <v>2.7647543434664686E-2</v>
      </c>
      <c r="N2750" s="13">
        <f t="shared" si="3251"/>
        <v>8.9278850072281007E-2</v>
      </c>
      <c r="O2750" s="13">
        <f t="shared" si="3252"/>
        <v>9.9265739947820095E-3</v>
      </c>
      <c r="P2750" s="13">
        <f t="shared" si="3253"/>
        <v>3.205467832995177E-2</v>
      </c>
      <c r="Q2750" s="13">
        <f t="shared" si="3254"/>
        <v>0.14414866711512414</v>
      </c>
      <c r="R2750" s="13">
        <f t="shared" si="3255"/>
        <v>1.7820185635432657E-3</v>
      </c>
      <c r="S2750" s="13">
        <f t="shared" si="3256"/>
        <v>9.2910822734108608E-3</v>
      </c>
      <c r="T2750" s="13">
        <f t="shared" si="3257"/>
        <v>5.1755137441014169E-2</v>
      </c>
      <c r="U2750" s="13">
        <f t="shared" si="3258"/>
        <v>5.7544558537929403E-3</v>
      </c>
      <c r="V2750" s="13">
        <f t="shared" si="3259"/>
        <v>1.1969022142965912E-3</v>
      </c>
      <c r="W2750" s="13">
        <f t="shared" si="3260"/>
        <v>0.15516058741231634</v>
      </c>
      <c r="X2750" s="13">
        <f t="shared" si="3261"/>
        <v>5.5708857304518057E-2</v>
      </c>
      <c r="Y2750" s="13">
        <f t="shared" si="3262"/>
        <v>1.0000854063307078E-2</v>
      </c>
      <c r="Z2750" s="13">
        <f t="shared" si="3263"/>
        <v>2.1327198168485806E-4</v>
      </c>
      <c r="AA2750" s="13">
        <f t="shared" si="3264"/>
        <v>6.886932765819392E-4</v>
      </c>
      <c r="AB2750" s="13">
        <f t="shared" si="3265"/>
        <v>1.1119567264818121E-3</v>
      </c>
      <c r="AC2750" s="13">
        <f t="shared" si="3266"/>
        <v>8.6730841843032152E-5</v>
      </c>
      <c r="AD2750" s="13">
        <f t="shared" si="3267"/>
        <v>0.12526030435079097</v>
      </c>
      <c r="AE2750" s="13">
        <f t="shared" si="3268"/>
        <v>4.4973459674107985E-2</v>
      </c>
      <c r="AF2750" s="13">
        <f t="shared" si="3269"/>
        <v>8.0736354806958625E-3</v>
      </c>
      <c r="AG2750" s="13">
        <f t="shared" si="3270"/>
        <v>9.6625269432968101E-4</v>
      </c>
      <c r="AH2750" s="13">
        <f t="shared" si="3271"/>
        <v>1.9143293076032856E-5</v>
      </c>
      <c r="AI2750" s="13">
        <f t="shared" si="3272"/>
        <v>6.1817108505994847E-5</v>
      </c>
      <c r="AJ2750" s="13">
        <f t="shared" si="3273"/>
        <v>9.9809235769007432E-5</v>
      </c>
      <c r="AK2750" s="13">
        <f t="shared" si="3274"/>
        <v>1.0743394275526201E-4</v>
      </c>
      <c r="AL2750" s="13">
        <f t="shared" si="3275"/>
        <v>4.0222441362780473E-6</v>
      </c>
      <c r="AM2750" s="13">
        <f t="shared" si="3276"/>
        <v>8.0897573837399983E-2</v>
      </c>
      <c r="AN2750" s="13">
        <f t="shared" si="3277"/>
        <v>2.9045464910580087E-2</v>
      </c>
      <c r="AO2750" s="13">
        <f t="shared" si="3278"/>
        <v>5.2142418607473359E-3</v>
      </c>
      <c r="AP2750" s="13">
        <f t="shared" si="3279"/>
        <v>6.2404046589424123E-4</v>
      </c>
      <c r="AQ2750" s="13">
        <f t="shared" si="3280"/>
        <v>5.6013872218667084E-5</v>
      </c>
      <c r="AR2750" s="13">
        <f t="shared" si="3281"/>
        <v>1.3746415892037677E-6</v>
      </c>
      <c r="AS2750" s="13">
        <f t="shared" si="3282"/>
        <v>4.4389629275984788E-6</v>
      </c>
      <c r="AT2750" s="13">
        <f t="shared" si="3283"/>
        <v>7.1671016021008868E-6</v>
      </c>
      <c r="AU2750" s="13">
        <f t="shared" si="3284"/>
        <v>7.714616561369857E-6</v>
      </c>
      <c r="AV2750" s="13">
        <f t="shared" si="3285"/>
        <v>6.2279682910644539E-6</v>
      </c>
      <c r="AW2750" s="13">
        <f t="shared" si="3286"/>
        <v>1.2953907767370671E-7</v>
      </c>
      <c r="AX2750" s="13">
        <f t="shared" si="3287"/>
        <v>4.3538783008022865E-2</v>
      </c>
      <c r="AY2750" s="13">
        <f t="shared" si="3288"/>
        <v>1.5632164651200531E-2</v>
      </c>
      <c r="AZ2750" s="13">
        <f t="shared" si="3289"/>
        <v>2.8062861981835185E-3</v>
      </c>
      <c r="BA2750" s="13">
        <f t="shared" si="3290"/>
        <v>3.3585633219860352E-4</v>
      </c>
      <c r="BB2750" s="13">
        <f t="shared" si="3291"/>
        <v>3.0146464378146646E-5</v>
      </c>
      <c r="BC2750" s="13">
        <f t="shared" si="3292"/>
        <v>2.164757314065955E-6</v>
      </c>
      <c r="BD2750" s="13">
        <f t="shared" si="3293"/>
        <v>8.225855269795344E-8</v>
      </c>
      <c r="BE2750" s="13">
        <f t="shared" si="3294"/>
        <v>2.656275415874929E-7</v>
      </c>
      <c r="BF2750" s="13">
        <f t="shared" si="3295"/>
        <v>4.2887935986971698E-7</v>
      </c>
      <c r="BG2750" s="13">
        <f t="shared" si="3296"/>
        <v>4.6164265503237206E-7</v>
      </c>
      <c r="BH2750" s="13">
        <f t="shared" si="3297"/>
        <v>3.7268162253729685E-7</v>
      </c>
      <c r="BI2750" s="13">
        <f t="shared" si="3298"/>
        <v>2.4069108911487826E-7</v>
      </c>
      <c r="BJ2750" s="14">
        <f t="shared" si="3299"/>
        <v>0.86350934196662343</v>
      </c>
      <c r="BK2750" s="14">
        <f t="shared" si="3300"/>
        <v>8.5913123989503737E-2</v>
      </c>
      <c r="BL2750" s="14">
        <f t="shared" si="3301"/>
        <v>1.9580677067080443E-2</v>
      </c>
      <c r="BM2750" s="14">
        <f t="shared" si="3302"/>
        <v>0.64874604838242267</v>
      </c>
      <c r="BN2750" s="14">
        <f t="shared" si="3303"/>
        <v>0.30483833151034684</v>
      </c>
    </row>
    <row r="2751" spans="1:66" x14ac:dyDescent="0.25">
      <c r="A2751" t="s">
        <v>16</v>
      </c>
      <c r="B2751" t="s">
        <v>287</v>
      </c>
      <c r="C2751" t="s">
        <v>235</v>
      </c>
      <c r="D2751" t="s">
        <v>561</v>
      </c>
      <c r="E2751" s="10">
        <f>VLOOKUP(A2751,home!$A$2:$E$405,3,FALSE)</f>
        <v>1.512</v>
      </c>
      <c r="F2751" s="10">
        <f>VLOOKUP(B2751,home!$B$2:$E$405,3,FALSE)</f>
        <v>1.23</v>
      </c>
      <c r="G2751" s="10">
        <f>VLOOKUP(C2751,away!$B$2:$E$405,4,FALSE)</f>
        <v>0.76</v>
      </c>
      <c r="H2751" s="10">
        <f>VLOOKUP(A2751,away!$A$2:$E$405,3,FALSE)</f>
        <v>1.32</v>
      </c>
      <c r="I2751" s="10">
        <f>VLOOKUP(C2751,away!$B$2:$E$405,3,FALSE)</f>
        <v>1.04</v>
      </c>
      <c r="J2751" s="10">
        <f>VLOOKUP(B2751,home!$B$2:$E$405,4,FALSE)</f>
        <v>0.97</v>
      </c>
      <c r="K2751" s="12">
        <f t="shared" si="3248"/>
        <v>1.4134176000000001</v>
      </c>
      <c r="L2751" s="12">
        <f t="shared" si="3249"/>
        <v>1.3316159999999999</v>
      </c>
      <c r="M2751" s="13">
        <f t="shared" si="3250"/>
        <v>6.4246142237857837E-2</v>
      </c>
      <c r="N2751" s="13">
        <f t="shared" si="3251"/>
        <v>9.0806628171091655E-2</v>
      </c>
      <c r="O2751" s="13">
        <f t="shared" si="3252"/>
        <v>8.5551190942207297E-2</v>
      </c>
      <c r="P2751" s="13">
        <f t="shared" si="3253"/>
        <v>0.12091955897867637</v>
      </c>
      <c r="Q2751" s="13">
        <f t="shared" si="3254"/>
        <v>6.417384322683839E-2</v>
      </c>
      <c r="R2751" s="13">
        <f t="shared" si="3255"/>
        <v>5.6960667338849164E-2</v>
      </c>
      <c r="S2751" s="13">
        <f t="shared" si="3256"/>
        <v>5.6896566993331767E-2</v>
      </c>
      <c r="T2751" s="13">
        <f t="shared" si="3257"/>
        <v>8.5454916422349619E-2</v>
      </c>
      <c r="U2751" s="13">
        <f t="shared" si="3258"/>
        <v>8.0509209724474576E-2</v>
      </c>
      <c r="V2751" s="13">
        <f t="shared" si="3259"/>
        <v>1.1898522962866054E-2</v>
      </c>
      <c r="W2751" s="13">
        <f t="shared" si="3260"/>
        <v>3.0234813158818052E-2</v>
      </c>
      <c r="X2751" s="13">
        <f t="shared" si="3261"/>
        <v>4.0261160959292656E-2</v>
      </c>
      <c r="Y2751" s="13">
        <f t="shared" si="3262"/>
        <v>2.6806203055984731E-2</v>
      </c>
      <c r="Z2751" s="13">
        <f t="shared" si="3263"/>
        <v>2.5283245333029659E-2</v>
      </c>
      <c r="AA2751" s="13">
        <f t="shared" si="3264"/>
        <v>3.5735783938821979E-2</v>
      </c>
      <c r="AB2751" s="13">
        <f t="shared" si="3265"/>
        <v>2.5254792984464158E-2</v>
      </c>
      <c r="AC2751" s="13">
        <f t="shared" si="3266"/>
        <v>1.3996600603666375E-3</v>
      </c>
      <c r="AD2751" s="13">
        <f t="shared" si="3267"/>
        <v>1.0683604262846267E-2</v>
      </c>
      <c r="AE2751" s="13">
        <f t="shared" si="3268"/>
        <v>1.4226458374074291E-2</v>
      </c>
      <c r="AF2751" s="13">
        <f t="shared" si="3269"/>
        <v>9.4720897971256584E-3</v>
      </c>
      <c r="AG2751" s="13">
        <f t="shared" si="3270"/>
        <v>4.20439544242976E-3</v>
      </c>
      <c r="AH2751" s="13">
        <f t="shared" si="3271"/>
        <v>8.4168935043469079E-3</v>
      </c>
      <c r="AI2751" s="13">
        <f t="shared" si="3272"/>
        <v>1.1896585416369596E-2</v>
      </c>
      <c r="AJ2751" s="13">
        <f t="shared" si="3273"/>
        <v>8.4074216037000604E-3</v>
      </c>
      <c r="AK2751" s="13">
        <f t="shared" si="3274"/>
        <v>3.9610658884299621E-3</v>
      </c>
      <c r="AL2751" s="13">
        <f t="shared" si="3275"/>
        <v>1.0537365907076707E-4</v>
      </c>
      <c r="AM2751" s="13">
        <f t="shared" si="3276"/>
        <v>3.0200788593083851E-3</v>
      </c>
      <c r="AN2751" s="13">
        <f t="shared" si="3277"/>
        <v>4.0215853303167941E-3</v>
      </c>
      <c r="AO2751" s="13">
        <f t="shared" si="3278"/>
        <v>2.6776036856075648E-3</v>
      </c>
      <c r="AP2751" s="13">
        <f t="shared" si="3279"/>
        <v>1.188513303138001E-3</v>
      </c>
      <c r="AQ2751" s="13">
        <f t="shared" si="3280"/>
        <v>3.9566083266785322E-4</v>
      </c>
      <c r="AR2751" s="13">
        <f t="shared" si="3281"/>
        <v>2.2416140121368795E-3</v>
      </c>
      <c r="AS2751" s="13">
        <f t="shared" si="3282"/>
        <v>3.1683366971608793E-3</v>
      </c>
      <c r="AT2751" s="13">
        <f t="shared" si="3283"/>
        <v>2.2390914252465289E-3</v>
      </c>
      <c r="AU2751" s="13">
        <f t="shared" si="3284"/>
        <v>1.0549237428175093E-3</v>
      </c>
      <c r="AV2751" s="13">
        <f t="shared" si="3285"/>
        <v>3.7276194618903559E-4</v>
      </c>
      <c r="AW2751" s="13">
        <f t="shared" si="3286"/>
        <v>5.5090797581938672E-6</v>
      </c>
      <c r="AX2751" s="13">
        <f t="shared" si="3287"/>
        <v>7.114387688557332E-4</v>
      </c>
      <c r="AY2751" s="13">
        <f t="shared" si="3288"/>
        <v>9.4736324762859591E-4</v>
      </c>
      <c r="AZ2751" s="13">
        <f t="shared" si="3289"/>
        <v>6.3076202917710029E-4</v>
      </c>
      <c r="BA2751" s="13">
        <f t="shared" si="3290"/>
        <v>2.799776034148979E-4</v>
      </c>
      <c r="BB2751" s="13">
        <f t="shared" si="3291"/>
        <v>9.3205664087233202E-5</v>
      </c>
      <c r="BC2751" s="13">
        <f t="shared" si="3292"/>
        <v>2.4822830717836991E-5</v>
      </c>
      <c r="BD2751" s="13">
        <f t="shared" si="3293"/>
        <v>4.9749484739761011E-4</v>
      </c>
      <c r="BE2751" s="13">
        <f t="shared" si="3294"/>
        <v>7.0316797322109636E-4</v>
      </c>
      <c r="BF2751" s="13">
        <f t="shared" si="3295"/>
        <v>4.9693499455351331E-4</v>
      </c>
      <c r="BG2751" s="13">
        <f t="shared" si="3296"/>
        <v>2.3412555578594655E-4</v>
      </c>
      <c r="BH2751" s="13">
        <f t="shared" si="3297"/>
        <v>8.2729295289409746E-5</v>
      </c>
      <c r="BI2751" s="13">
        <f t="shared" si="3298"/>
        <v>2.3386208399529746E-5</v>
      </c>
      <c r="BJ2751" s="14">
        <f t="shared" si="3299"/>
        <v>0.39031512502577109</v>
      </c>
      <c r="BK2751" s="14">
        <f t="shared" si="3300"/>
        <v>0.25641318813979802</v>
      </c>
      <c r="BL2751" s="14">
        <f t="shared" si="3301"/>
        <v>0.32780817803986168</v>
      </c>
      <c r="BM2751" s="14">
        <f t="shared" si="3302"/>
        <v>0.51621985147506899</v>
      </c>
      <c r="BN2751" s="14">
        <f t="shared" si="3303"/>
        <v>0.48265803089552073</v>
      </c>
    </row>
    <row r="2752" spans="1:66" x14ac:dyDescent="0.25">
      <c r="A2752" t="s">
        <v>16</v>
      </c>
      <c r="B2752" t="s">
        <v>450</v>
      </c>
      <c r="C2752" t="s">
        <v>57</v>
      </c>
      <c r="D2752" t="s">
        <v>561</v>
      </c>
      <c r="E2752" s="10">
        <f>VLOOKUP(A2752,home!$A$2:$E$405,3,FALSE)</f>
        <v>1.512</v>
      </c>
      <c r="F2752" s="10">
        <f>VLOOKUP(B2752,home!$B$2:$E$405,3,FALSE)</f>
        <v>0.76</v>
      </c>
      <c r="G2752" s="10">
        <f>VLOOKUP(C2752,away!$B$2:$E$405,4,FALSE)</f>
        <v>1.04</v>
      </c>
      <c r="H2752" s="10">
        <f>VLOOKUP(A2752,away!$A$2:$E$405,3,FALSE)</f>
        <v>1.32</v>
      </c>
      <c r="I2752" s="10">
        <f>VLOOKUP(C2752,away!$B$2:$E$405,3,FALSE)</f>
        <v>0.66</v>
      </c>
      <c r="J2752" s="10">
        <f>VLOOKUP(B2752,home!$B$2:$E$405,4,FALSE)</f>
        <v>1.41</v>
      </c>
      <c r="K2752" s="12">
        <f t="shared" si="3248"/>
        <v>1.1950848000000001</v>
      </c>
      <c r="L2752" s="12">
        <f t="shared" si="3249"/>
        <v>1.2283920000000002</v>
      </c>
      <c r="M2752" s="13">
        <f t="shared" si="3250"/>
        <v>8.8612991605879848E-2</v>
      </c>
      <c r="N2752" s="13">
        <f t="shared" si="3251"/>
        <v>0.10590003935071463</v>
      </c>
      <c r="O2752" s="13">
        <f t="shared" si="3252"/>
        <v>0.10885148998472996</v>
      </c>
      <c r="P2752" s="13">
        <f t="shared" si="3253"/>
        <v>0.13008676113810305</v>
      </c>
      <c r="Q2752" s="13">
        <f t="shared" si="3254"/>
        <v>6.3279763673720457E-2</v>
      </c>
      <c r="R2752" s="13">
        <f t="shared" si="3255"/>
        <v>6.6856149742661228E-2</v>
      </c>
      <c r="S2752" s="13">
        <f t="shared" si="3256"/>
        <v>4.7742901793304857E-2</v>
      </c>
      <c r="T2752" s="13">
        <f t="shared" si="3257"/>
        <v>7.7732355458688826E-2</v>
      </c>
      <c r="U2752" s="13">
        <f t="shared" si="3258"/>
        <v>7.9898768343978355E-2</v>
      </c>
      <c r="V2752" s="13">
        <f t="shared" si="3259"/>
        <v>7.7875707351113448E-3</v>
      </c>
      <c r="W2752" s="13">
        <f t="shared" si="3260"/>
        <v>2.5208227904685153E-2</v>
      </c>
      <c r="X2752" s="13">
        <f t="shared" si="3261"/>
        <v>3.0965585492292006E-2</v>
      </c>
      <c r="Y2752" s="13">
        <f t="shared" si="3262"/>
        <v>1.9018938747023786E-2</v>
      </c>
      <c r="Z2752" s="13">
        <f t="shared" si="3263"/>
        <v>2.7375186498229027E-2</v>
      </c>
      <c r="AA2752" s="13">
        <f t="shared" si="3264"/>
        <v>3.2715669281198741E-2</v>
      </c>
      <c r="AB2752" s="13">
        <f t="shared" si="3265"/>
        <v>1.9548999539893773E-2</v>
      </c>
      <c r="AC2752" s="13">
        <f t="shared" si="3266"/>
        <v>7.1452548584118264E-4</v>
      </c>
      <c r="AD2752" s="13">
        <f t="shared" si="3267"/>
        <v>7.5314925009562685E-3</v>
      </c>
      <c r="AE2752" s="13">
        <f t="shared" si="3268"/>
        <v>9.2516251362346723E-3</v>
      </c>
      <c r="AF2752" s="13">
        <f t="shared" si="3269"/>
        <v>5.6823111521747925E-3</v>
      </c>
      <c r="AG2752" s="13">
        <f t="shared" si="3270"/>
        <v>2.3267018536140987E-3</v>
      </c>
      <c r="AH2752" s="13">
        <f t="shared" si="3271"/>
        <v>8.4068650232331406E-3</v>
      </c>
      <c r="AI2752" s="13">
        <f t="shared" si="3272"/>
        <v>1.0046916604917574E-2</v>
      </c>
      <c r="AJ2752" s="13">
        <f t="shared" si="3273"/>
        <v>6.0034586607022999E-3</v>
      </c>
      <c r="AK2752" s="13">
        <f t="shared" si="3274"/>
        <v>2.3915473976112243E-3</v>
      </c>
      <c r="AL2752" s="13">
        <f t="shared" si="3275"/>
        <v>4.1957868488232528E-5</v>
      </c>
      <c r="AM2752" s="13">
        <f t="shared" si="3276"/>
        <v>1.8001544418413667E-3</v>
      </c>
      <c r="AN2752" s="13">
        <f t="shared" si="3277"/>
        <v>2.2112953151224002E-3</v>
      </c>
      <c r="AO2752" s="13">
        <f t="shared" si="3278"/>
        <v>1.3581687373669181E-3</v>
      </c>
      <c r="AP2752" s="13">
        <f t="shared" si="3279"/>
        <v>5.5612120387720757E-4</v>
      </c>
      <c r="AQ2752" s="13">
        <f t="shared" si="3280"/>
        <v>1.7078370946828274E-4</v>
      </c>
      <c r="AR2752" s="13">
        <f t="shared" si="3281"/>
        <v>2.0653851479238796E-3</v>
      </c>
      <c r="AS2752" s="13">
        <f t="shared" si="3282"/>
        <v>2.4683103964295806E-3</v>
      </c>
      <c r="AT2752" s="13">
        <f t="shared" si="3283"/>
        <v>1.4749201182274831E-3</v>
      </c>
      <c r="AU2752" s="13">
        <f t="shared" si="3284"/>
        <v>5.8755153816928915E-4</v>
      </c>
      <c r="AV2752" s="13">
        <f t="shared" si="3285"/>
        <v>1.7554347812068433E-4</v>
      </c>
      <c r="AW2752" s="13">
        <f t="shared" si="3286"/>
        <v>1.7109866413295305E-6</v>
      </c>
      <c r="AX2752" s="13">
        <f t="shared" si="3287"/>
        <v>3.5855620184951594E-4</v>
      </c>
      <c r="AY2752" s="13">
        <f t="shared" si="3288"/>
        <v>4.4044756990233063E-4</v>
      </c>
      <c r="AZ2752" s="13">
        <f t="shared" si="3289"/>
        <v>2.7052113564373189E-4</v>
      </c>
      <c r="BA2752" s="13">
        <f t="shared" si="3290"/>
        <v>1.1076866628522501E-4</v>
      </c>
      <c r="BB2752" s="13">
        <f t="shared" si="3291"/>
        <v>3.4016835878860039E-5</v>
      </c>
      <c r="BC2752" s="13">
        <f t="shared" si="3292"/>
        <v>8.3572018117809247E-6</v>
      </c>
      <c r="BD2752" s="13">
        <f t="shared" si="3293"/>
        <v>4.2285043210475129E-4</v>
      </c>
      <c r="BE2752" s="13">
        <f t="shared" si="3294"/>
        <v>5.0534212408182044E-4</v>
      </c>
      <c r="BF2752" s="13">
        <f t="shared" si="3295"/>
        <v>3.0196334564494879E-4</v>
      </c>
      <c r="BG2752" s="13">
        <f t="shared" si="3296"/>
        <v>1.2029060151247479E-4</v>
      </c>
      <c r="BH2752" s="13">
        <f t="shared" si="3297"/>
        <v>3.5939367362603908E-5</v>
      </c>
      <c r="BI2752" s="13">
        <f t="shared" si="3298"/>
        <v>8.5901183313328143E-6</v>
      </c>
      <c r="BJ2752" s="14">
        <f t="shared" si="3299"/>
        <v>0.35421623228915222</v>
      </c>
      <c r="BK2752" s="14">
        <f t="shared" si="3300"/>
        <v>0.27542715619663083</v>
      </c>
      <c r="BL2752" s="14">
        <f t="shared" si="3301"/>
        <v>0.34288655124683515</v>
      </c>
      <c r="BM2752" s="14">
        <f t="shared" si="3302"/>
        <v>0.43587919415177706</v>
      </c>
      <c r="BN2752" s="14">
        <f t="shared" si="3303"/>
        <v>0.56358719549580916</v>
      </c>
    </row>
    <row r="2753" spans="1:66" x14ac:dyDescent="0.25">
      <c r="A2753" t="s">
        <v>16</v>
      </c>
      <c r="B2753" t="s">
        <v>49</v>
      </c>
      <c r="C2753" t="s">
        <v>230</v>
      </c>
      <c r="D2753" t="s">
        <v>561</v>
      </c>
      <c r="E2753" s="10">
        <f>VLOOKUP(A2753,home!$A$2:$E$405,3,FALSE)</f>
        <v>1.512</v>
      </c>
      <c r="F2753" s="10">
        <f>VLOOKUP(B2753,home!$B$2:$E$405,3,FALSE)</f>
        <v>0.94</v>
      </c>
      <c r="G2753" s="10">
        <f>VLOOKUP(C2753,away!$B$2:$E$405,4,FALSE)</f>
        <v>0.56999999999999995</v>
      </c>
      <c r="H2753" s="10">
        <f>VLOOKUP(A2753,away!$A$2:$E$405,3,FALSE)</f>
        <v>1.32</v>
      </c>
      <c r="I2753" s="10">
        <f>VLOOKUP(C2753,away!$B$2:$E$405,3,FALSE)</f>
        <v>0.85</v>
      </c>
      <c r="J2753" s="10">
        <f>VLOOKUP(B2753,home!$B$2:$E$405,4,FALSE)</f>
        <v>0.97</v>
      </c>
      <c r="K2753" s="12">
        <f t="shared" si="3248"/>
        <v>0.81012959999999989</v>
      </c>
      <c r="L2753" s="12">
        <f t="shared" si="3249"/>
        <v>1.0883400000000001</v>
      </c>
      <c r="M2753" s="13">
        <f t="shared" si="3250"/>
        <v>0.14979769428101786</v>
      </c>
      <c r="N2753" s="13">
        <f t="shared" si="3251"/>
        <v>0.12135554614880327</v>
      </c>
      <c r="O2753" s="13">
        <f t="shared" si="3252"/>
        <v>0.16303082259380297</v>
      </c>
      <c r="P2753" s="13">
        <f t="shared" si="3253"/>
        <v>0.13207609509558854</v>
      </c>
      <c r="Q2753" s="13">
        <f t="shared" si="3254"/>
        <v>4.9156860029655754E-2</v>
      </c>
      <c r="R2753" s="13">
        <f t="shared" si="3255"/>
        <v>8.8716482730869781E-2</v>
      </c>
      <c r="S2753" s="13">
        <f t="shared" si="3256"/>
        <v>2.9112756006401095E-2</v>
      </c>
      <c r="T2753" s="13">
        <f t="shared" si="3257"/>
        <v>5.3499377044675542E-2</v>
      </c>
      <c r="U2753" s="13">
        <f t="shared" si="3258"/>
        <v>7.1871848668166427E-2</v>
      </c>
      <c r="V2753" s="13">
        <f t="shared" si="3259"/>
        <v>2.8520681763875484E-3</v>
      </c>
      <c r="W2753" s="13">
        <f t="shared" si="3260"/>
        <v>1.3274475784360336E-2</v>
      </c>
      <c r="X2753" s="13">
        <f t="shared" si="3261"/>
        <v>1.4447142975150727E-2</v>
      </c>
      <c r="Y2753" s="13">
        <f t="shared" si="3262"/>
        <v>7.8617017927877716E-3</v>
      </c>
      <c r="Z2753" s="13">
        <f t="shared" si="3263"/>
        <v>3.2184565605104944E-2</v>
      </c>
      <c r="AA2753" s="13">
        <f t="shared" si="3264"/>
        <v>2.607366925983742E-2</v>
      </c>
      <c r="AB2753" s="13">
        <f t="shared" si="3265"/>
        <v>1.0561525624002191E-2</v>
      </c>
      <c r="AC2753" s="13">
        <f t="shared" si="3266"/>
        <v>1.5716614893993282E-4</v>
      </c>
      <c r="AD2753" s="13">
        <f t="shared" si="3267"/>
        <v>2.6885114393483804E-3</v>
      </c>
      <c r="AE2753" s="13">
        <f t="shared" si="3268"/>
        <v>2.9260145399004163E-3</v>
      </c>
      <c r="AF2753" s="13">
        <f t="shared" si="3269"/>
        <v>1.5922493321776096E-3</v>
      </c>
      <c r="AG2753" s="13">
        <f t="shared" si="3270"/>
        <v>5.7763621272739329E-4</v>
      </c>
      <c r="AH2753" s="13">
        <f t="shared" si="3271"/>
        <v>8.7569375326649775E-3</v>
      </c>
      <c r="AI2753" s="13">
        <f t="shared" si="3272"/>
        <v>7.0942543005628649E-3</v>
      </c>
      <c r="AJ2753" s="13">
        <f t="shared" si="3273"/>
        <v>2.873632699406636E-3</v>
      </c>
      <c r="AK2753" s="13">
        <f t="shared" si="3274"/>
        <v>7.760049697724061E-4</v>
      </c>
      <c r="AL2753" s="13">
        <f t="shared" si="3275"/>
        <v>5.5429134160787744E-6</v>
      </c>
      <c r="AM2753" s="13">
        <f t="shared" si="3276"/>
        <v>4.3560853939094568E-4</v>
      </c>
      <c r="AN2753" s="13">
        <f t="shared" si="3277"/>
        <v>4.7409019776074179E-4</v>
      </c>
      <c r="AO2753" s="13">
        <f t="shared" si="3278"/>
        <v>2.5798566291546288E-4</v>
      </c>
      <c r="AP2753" s="13">
        <f t="shared" si="3279"/>
        <v>9.359203879247163E-5</v>
      </c>
      <c r="AQ2753" s="13">
        <f t="shared" si="3280"/>
        <v>2.5464989874849646E-5</v>
      </c>
      <c r="AR2753" s="13">
        <f t="shared" si="3281"/>
        <v>1.9061050788601209E-3</v>
      </c>
      <c r="AS2753" s="13">
        <f t="shared" si="3282"/>
        <v>1.5441921450949181E-3</v>
      </c>
      <c r="AT2753" s="13">
        <f t="shared" si="3283"/>
        <v>6.2549788241444385E-4</v>
      </c>
      <c r="AU2753" s="13">
        <f t="shared" si="3284"/>
        <v>1.6891144976042015E-4</v>
      </c>
      <c r="AV2753" s="13">
        <f t="shared" si="3285"/>
        <v>3.4210041307457305E-5</v>
      </c>
      <c r="AW2753" s="13">
        <f t="shared" si="3286"/>
        <v>1.3575464098103542E-7</v>
      </c>
      <c r="AX2753" s="13">
        <f t="shared" si="3287"/>
        <v>5.8816561962228475E-5</v>
      </c>
      <c r="AY2753" s="13">
        <f t="shared" si="3288"/>
        <v>6.4012417045971728E-5</v>
      </c>
      <c r="AZ2753" s="13">
        <f t="shared" si="3289"/>
        <v>3.4833636983906441E-5</v>
      </c>
      <c r="BA2753" s="13">
        <f t="shared" si="3290"/>
        <v>1.263694682502158E-5</v>
      </c>
      <c r="BB2753" s="13">
        <f t="shared" si="3291"/>
        <v>3.4383236768859966E-6</v>
      </c>
      <c r="BC2753" s="13">
        <f t="shared" si="3292"/>
        <v>7.4841303810042134E-7</v>
      </c>
      <c r="BD2753" s="13">
        <f t="shared" si="3293"/>
        <v>3.4574840025443734E-4</v>
      </c>
      <c r="BE2753" s="13">
        <f t="shared" si="3294"/>
        <v>2.8010101319876716E-4</v>
      </c>
      <c r="BF2753" s="13">
        <f t="shared" si="3295"/>
        <v>1.1345906089115595E-4</v>
      </c>
      <c r="BG2753" s="13">
        <f t="shared" si="3296"/>
        <v>3.0638847872042609E-5</v>
      </c>
      <c r="BH2753" s="13">
        <f t="shared" si="3297"/>
        <v>6.2053593927596801E-6</v>
      </c>
      <c r="BI2753" s="13">
        <f t="shared" si="3298"/>
        <v>1.0054290645425287E-6</v>
      </c>
      <c r="BJ2753" s="14">
        <f t="shared" si="3299"/>
        <v>0.26884074302785377</v>
      </c>
      <c r="BK2753" s="14">
        <f t="shared" si="3300"/>
        <v>0.31406533503879708</v>
      </c>
      <c r="BL2753" s="14">
        <f t="shared" si="3301"/>
        <v>0.38481125308719683</v>
      </c>
      <c r="BM2753" s="14">
        <f t="shared" si="3302"/>
        <v>0.2957045192168094</v>
      </c>
      <c r="BN2753" s="14">
        <f t="shared" si="3303"/>
        <v>0.70413350087973814</v>
      </c>
    </row>
    <row r="2754" spans="1:66" x14ac:dyDescent="0.25">
      <c r="A2754" t="s">
        <v>61</v>
      </c>
      <c r="B2754" t="s">
        <v>70</v>
      </c>
      <c r="C2754" t="s">
        <v>69</v>
      </c>
      <c r="D2754" t="s">
        <v>561</v>
      </c>
      <c r="E2754" s="10">
        <f>VLOOKUP(A2754,home!$A$2:$E$405,3,FALSE)</f>
        <v>1.50833333333333</v>
      </c>
      <c r="F2754" s="10">
        <f>VLOOKUP(B2754,home!$B$2:$E$405,3,FALSE)</f>
        <v>0.77</v>
      </c>
      <c r="G2754" s="10">
        <f>VLOOKUP(C2754,away!$B$2:$E$405,4,FALSE)</f>
        <v>0.11</v>
      </c>
      <c r="H2754" s="10">
        <f>VLOOKUP(A2754,away!$A$2:$E$405,3,FALSE)</f>
        <v>1.30833333333333</v>
      </c>
      <c r="I2754" s="10">
        <f>VLOOKUP(C2754,away!$B$2:$E$405,3,FALSE)</f>
        <v>1.44</v>
      </c>
      <c r="J2754" s="10">
        <f>VLOOKUP(B2754,home!$B$2:$E$405,4,FALSE)</f>
        <v>1.27</v>
      </c>
      <c r="K2754" s="12">
        <f t="shared" si="3248"/>
        <v>0.12775583333333304</v>
      </c>
      <c r="L2754" s="12">
        <f t="shared" si="3249"/>
        <v>2.3926799999999941</v>
      </c>
      <c r="M2754" s="13">
        <f t="shared" si="3250"/>
        <v>8.0424547411493644E-2</v>
      </c>
      <c r="N2754" s="13">
        <f t="shared" si="3251"/>
        <v>1.0274705075011523E-2</v>
      </c>
      <c r="O2754" s="13">
        <f t="shared" si="3252"/>
        <v>0.1924302061005321</v>
      </c>
      <c r="P2754" s="13">
        <f t="shared" si="3253"/>
        <v>2.4584081338878509E-2</v>
      </c>
      <c r="Q2754" s="13">
        <f t="shared" si="3254"/>
        <v>6.5632675455616163E-4</v>
      </c>
      <c r="R2754" s="13">
        <f t="shared" si="3255"/>
        <v>0.23021195276631007</v>
      </c>
      <c r="S2754" s="13">
        <f t="shared" si="3256"/>
        <v>1.8787082884790403E-3</v>
      </c>
      <c r="T2754" s="13">
        <f t="shared" si="3257"/>
        <v>1.5703798990914328E-3</v>
      </c>
      <c r="U2754" s="13">
        <f t="shared" si="3258"/>
        <v>2.9410919868953847E-2</v>
      </c>
      <c r="V2754" s="13">
        <f t="shared" si="3259"/>
        <v>6.3809038495673376E-5</v>
      </c>
      <c r="W2754" s="13">
        <f t="shared" si="3260"/>
        <v>2.7949857155761452E-5</v>
      </c>
      <c r="X2754" s="13">
        <f t="shared" si="3261"/>
        <v>6.6875064219447142E-5</v>
      </c>
      <c r="Y2754" s="13">
        <f t="shared" si="3262"/>
        <v>8.0005314328293202E-5</v>
      </c>
      <c r="Z2754" s="13">
        <f t="shared" si="3263"/>
        <v>0.18360784504829783</v>
      </c>
      <c r="AA2754" s="13">
        <f t="shared" si="3264"/>
        <v>2.3456973250682776E-2</v>
      </c>
      <c r="AB2754" s="13">
        <f t="shared" si="3265"/>
        <v>1.4983825825593399E-3</v>
      </c>
      <c r="AC2754" s="13">
        <f t="shared" si="3266"/>
        <v>1.2190670036561191E-6</v>
      </c>
      <c r="AD2754" s="13">
        <f t="shared" si="3267"/>
        <v>8.9268932312048182E-7</v>
      </c>
      <c r="AE2754" s="13">
        <f t="shared" si="3268"/>
        <v>2.1359198896439092E-6</v>
      </c>
      <c r="AF2754" s="13">
        <f t="shared" si="3269"/>
        <v>2.5552864007765883E-6</v>
      </c>
      <c r="AG2754" s="13">
        <f t="shared" si="3270"/>
        <v>2.0379942218033708E-6</v>
      </c>
      <c r="AH2754" s="13">
        <f t="shared" si="3271"/>
        <v>0.10982870467254001</v>
      </c>
      <c r="AI2754" s="13">
        <f t="shared" si="3272"/>
        <v>1.4031257689360878E-2</v>
      </c>
      <c r="AJ2754" s="13">
        <f t="shared" si="3273"/>
        <v>8.9628750940951799E-4</v>
      </c>
      <c r="AK2754" s="13">
        <f t="shared" si="3274"/>
        <v>3.8168652556956846E-5</v>
      </c>
      <c r="AL2754" s="13">
        <f t="shared" si="3275"/>
        <v>1.4905718883109034E-8</v>
      </c>
      <c r="AM2754" s="13">
        <f t="shared" si="3276"/>
        <v>2.2809253676605254E-8</v>
      </c>
      <c r="AN2754" s="13">
        <f t="shared" si="3277"/>
        <v>5.4575245086939713E-8</v>
      </c>
      <c r="AO2754" s="13">
        <f t="shared" si="3278"/>
        <v>6.5290548707309304E-8</v>
      </c>
      <c r="AP2754" s="13">
        <f t="shared" si="3279"/>
        <v>5.2073130027001492E-8</v>
      </c>
      <c r="AQ2754" s="13">
        <f t="shared" si="3280"/>
        <v>3.1148584188251395E-8</v>
      </c>
      <c r="AR2754" s="13">
        <f t="shared" si="3281"/>
        <v>5.2556989019178477E-2</v>
      </c>
      <c r="AS2754" s="13">
        <f t="shared" si="3282"/>
        <v>6.7144619296359807E-3</v>
      </c>
      <c r="AT2754" s="13">
        <f t="shared" si="3283"/>
        <v>4.2890583960279201E-4</v>
      </c>
      <c r="AU2754" s="13">
        <f t="shared" si="3284"/>
        <v>1.8265074319995855E-5</v>
      </c>
      <c r="AV2754" s="13">
        <f t="shared" si="3285"/>
        <v>5.833674476615832E-7</v>
      </c>
      <c r="AW2754" s="13">
        <f t="shared" si="3286"/>
        <v>1.2656562967367229E-10</v>
      </c>
      <c r="AX2754" s="13">
        <f t="shared" si="3287"/>
        <v>4.8566920186101492E-10</v>
      </c>
      <c r="AY2754" s="13">
        <f t="shared" si="3288"/>
        <v>1.1620509859088104E-9</v>
      </c>
      <c r="AZ2754" s="13">
        <f t="shared" si="3289"/>
        <v>1.390208076482143E-9</v>
      </c>
      <c r="BA2754" s="13">
        <f t="shared" si="3290"/>
        <v>1.1087743534790952E-9</v>
      </c>
      <c r="BB2754" s="13">
        <f t="shared" si="3291"/>
        <v>6.6323555502058866E-10</v>
      </c>
      <c r="BC2754" s="13">
        <f t="shared" si="3292"/>
        <v>3.1738208955733166E-10</v>
      </c>
      <c r="BD2754" s="13">
        <f t="shared" si="3293"/>
        <v>2.0958676081067926E-2</v>
      </c>
      <c r="BE2754" s="13">
        <f t="shared" si="3294"/>
        <v>2.6775931283002279E-3</v>
      </c>
      <c r="BF2754" s="13">
        <f t="shared" si="3295"/>
        <v>1.7103907071680085E-4</v>
      </c>
      <c r="BG2754" s="13">
        <f t="shared" si="3296"/>
        <v>7.2837463373279238E-6</v>
      </c>
      <c r="BH2754" s="13">
        <f t="shared" si="3297"/>
        <v>2.3263527077848539E-7</v>
      </c>
      <c r="BI2754" s="13">
        <f t="shared" si="3298"/>
        <v>5.9441025762062016E-9</v>
      </c>
      <c r="BJ2754" s="14">
        <f t="shared" si="3299"/>
        <v>1.2684094878279911E-2</v>
      </c>
      <c r="BK2754" s="14">
        <f t="shared" si="3300"/>
        <v>0.10695238121212038</v>
      </c>
      <c r="BL2754" s="14">
        <f t="shared" si="3301"/>
        <v>0.685336888928886</v>
      </c>
      <c r="BM2754" s="14">
        <f t="shared" si="3302"/>
        <v>0.44999938958531699</v>
      </c>
      <c r="BN2754" s="14">
        <f t="shared" si="3303"/>
        <v>0.53858181944678196</v>
      </c>
    </row>
    <row r="2755" spans="1:66" x14ac:dyDescent="0.25">
      <c r="A2755" t="s">
        <v>61</v>
      </c>
      <c r="B2755" t="s">
        <v>311</v>
      </c>
      <c r="C2755" t="s">
        <v>65</v>
      </c>
      <c r="D2755" t="s">
        <v>561</v>
      </c>
      <c r="E2755" s="10">
        <f>VLOOKUP(A2755,home!$A$2:$E$405,3,FALSE)</f>
        <v>1.50833333333333</v>
      </c>
      <c r="F2755" s="10">
        <f>VLOOKUP(B2755,home!$B$2:$E$405,3,FALSE)</f>
        <v>1.22</v>
      </c>
      <c r="G2755" s="10">
        <f>VLOOKUP(C2755,away!$B$2:$E$405,4,FALSE)</f>
        <v>0.66</v>
      </c>
      <c r="H2755" s="10">
        <f>VLOOKUP(A2755,away!$A$2:$E$405,3,FALSE)</f>
        <v>1.30833333333333</v>
      </c>
      <c r="I2755" s="10">
        <f>VLOOKUP(C2755,away!$B$2:$E$405,3,FALSE)</f>
        <v>0.66</v>
      </c>
      <c r="J2755" s="10">
        <f>VLOOKUP(B2755,home!$B$2:$E$405,4,FALSE)</f>
        <v>1.02</v>
      </c>
      <c r="K2755" s="12">
        <f t="shared" si="3248"/>
        <v>1.2145099999999973</v>
      </c>
      <c r="L2755" s="12">
        <f t="shared" si="3249"/>
        <v>0.88076999999999783</v>
      </c>
      <c r="M2755" s="13">
        <f t="shared" si="3250"/>
        <v>0.12303578880964852</v>
      </c>
      <c r="N2755" s="13">
        <f t="shared" si="3251"/>
        <v>0.14942819586720588</v>
      </c>
      <c r="O2755" s="13">
        <f t="shared" si="3252"/>
        <v>0.10836623170987386</v>
      </c>
      <c r="P2755" s="13">
        <f t="shared" si="3253"/>
        <v>0.13161187207395861</v>
      </c>
      <c r="Q2755" s="13">
        <f t="shared" si="3254"/>
        <v>9.0741019081339941E-2</v>
      </c>
      <c r="R2755" s="13">
        <f t="shared" si="3255"/>
        <v>4.7722862951552675E-2</v>
      </c>
      <c r="S2755" s="13">
        <f t="shared" si="3256"/>
        <v>3.5196435602999267E-2</v>
      </c>
      <c r="T2755" s="13">
        <f t="shared" si="3257"/>
        <v>7.992196737627158E-2</v>
      </c>
      <c r="U2755" s="13">
        <f t="shared" si="3258"/>
        <v>5.7959894283290112E-2</v>
      </c>
      <c r="V2755" s="13">
        <f t="shared" si="3259"/>
        <v>4.1833074432675397E-3</v>
      </c>
      <c r="W2755" s="13">
        <f t="shared" si="3260"/>
        <v>3.6735291694825964E-2</v>
      </c>
      <c r="X2755" s="13">
        <f t="shared" si="3261"/>
        <v>3.2355342866051781E-2</v>
      </c>
      <c r="Y2755" s="13">
        <f t="shared" si="3262"/>
        <v>1.4248807668066178E-2</v>
      </c>
      <c r="Z2755" s="13">
        <f t="shared" si="3263"/>
        <v>1.4010955333946321E-2</v>
      </c>
      <c r="AA2755" s="13">
        <f t="shared" si="3264"/>
        <v>1.7016445362631107E-2</v>
      </c>
      <c r="AB2755" s="13">
        <f t="shared" si="3265"/>
        <v>1.0333321528684533E-2</v>
      </c>
      <c r="AC2755" s="13">
        <f t="shared" si="3266"/>
        <v>2.7968128694304663E-4</v>
      </c>
      <c r="AD2755" s="13">
        <f t="shared" si="3267"/>
        <v>1.1153844779070748E-2</v>
      </c>
      <c r="AE2755" s="13">
        <f t="shared" si="3268"/>
        <v>9.8239718660621186E-3</v>
      </c>
      <c r="AF2755" s="13">
        <f t="shared" si="3269"/>
        <v>4.3263298502357554E-3</v>
      </c>
      <c r="AG2755" s="13">
        <f t="shared" si="3270"/>
        <v>1.2701671807307125E-3</v>
      </c>
      <c r="AH2755" s="13">
        <f t="shared" si="3271"/>
        <v>3.0851072823699665E-3</v>
      </c>
      <c r="AI2755" s="13">
        <f t="shared" si="3272"/>
        <v>3.7468936455111396E-3</v>
      </c>
      <c r="AJ2755" s="13">
        <f t="shared" si="3273"/>
        <v>2.2753199007048627E-3</v>
      </c>
      <c r="AK2755" s="13">
        <f t="shared" si="3274"/>
        <v>9.211329242016852E-4</v>
      </c>
      <c r="AL2755" s="13">
        <f t="shared" si="3275"/>
        <v>1.1967047349312972E-5</v>
      </c>
      <c r="AM2755" s="13">
        <f t="shared" si="3276"/>
        <v>2.7092912045258359E-3</v>
      </c>
      <c r="AN2755" s="13">
        <f t="shared" si="3277"/>
        <v>2.3862624142102148E-3</v>
      </c>
      <c r="AO2755" s="13">
        <f t="shared" si="3278"/>
        <v>1.0508741732819626E-3</v>
      </c>
      <c r="AP2755" s="13">
        <f t="shared" si="3279"/>
        <v>3.0852614853385074E-4</v>
      </c>
      <c r="AQ2755" s="13">
        <f t="shared" si="3280"/>
        <v>6.7935143961039737E-5</v>
      </c>
      <c r="AR2755" s="13">
        <f t="shared" si="3281"/>
        <v>5.4345398821859805E-4</v>
      </c>
      <c r="AS2755" s="13">
        <f t="shared" si="3282"/>
        <v>6.6003030323136789E-4</v>
      </c>
      <c r="AT2755" s="13">
        <f t="shared" si="3283"/>
        <v>4.0080670178876357E-4</v>
      </c>
      <c r="AU2755" s="13">
        <f t="shared" si="3284"/>
        <v>1.6226124912982332E-4</v>
      </c>
      <c r="AV2755" s="13">
        <f t="shared" si="3285"/>
        <v>4.9266977420165338E-5</v>
      </c>
      <c r="AW2755" s="13">
        <f t="shared" si="3286"/>
        <v>3.5558883586247312E-7</v>
      </c>
      <c r="AX2755" s="13">
        <f t="shared" si="3287"/>
        <v>5.48410210134778E-4</v>
      </c>
      <c r="AY2755" s="13">
        <f t="shared" si="3288"/>
        <v>4.8302326078040721E-4</v>
      </c>
      <c r="AZ2755" s="13">
        <f t="shared" si="3289"/>
        <v>2.1271619869877906E-4</v>
      </c>
      <c r="BA2755" s="13">
        <f t="shared" si="3290"/>
        <v>6.2451348775974412E-5</v>
      </c>
      <c r="BB2755" s="13">
        <f t="shared" si="3291"/>
        <v>1.3751318615353708E-5</v>
      </c>
      <c r="BC2755" s="13">
        <f t="shared" si="3292"/>
        <v>2.4223497793690119E-6</v>
      </c>
      <c r="BD2755" s="13">
        <f t="shared" si="3293"/>
        <v>7.9776328200548868E-5</v>
      </c>
      <c r="BE2755" s="13">
        <f t="shared" si="3294"/>
        <v>9.6889148362848374E-5</v>
      </c>
      <c r="BF2755" s="13">
        <f t="shared" si="3295"/>
        <v>5.8836419789081375E-5</v>
      </c>
      <c r="BG2755" s="13">
        <f t="shared" si="3296"/>
        <v>2.3819140066012347E-5</v>
      </c>
      <c r="BH2755" s="13">
        <f t="shared" si="3297"/>
        <v>7.2321459503931501E-6</v>
      </c>
      <c r="BI2755" s="13">
        <f t="shared" si="3298"/>
        <v>1.7567027156423924E-6</v>
      </c>
      <c r="BJ2755" s="14">
        <f t="shared" si="3299"/>
        <v>0.43785060200115822</v>
      </c>
      <c r="BK2755" s="14">
        <f t="shared" si="3300"/>
        <v>0.29480207552494675</v>
      </c>
      <c r="BL2755" s="14">
        <f t="shared" si="3301"/>
        <v>0.25351133869369319</v>
      </c>
      <c r="BM2755" s="14">
        <f t="shared" si="3302"/>
        <v>0.34878633338822035</v>
      </c>
      <c r="BN2755" s="14">
        <f t="shared" si="3303"/>
        <v>0.65090597049357946</v>
      </c>
    </row>
    <row r="2756" spans="1:66" x14ac:dyDescent="0.25">
      <c r="A2756" t="s">
        <v>61</v>
      </c>
      <c r="B2756" t="s">
        <v>67</v>
      </c>
      <c r="C2756" t="s">
        <v>242</v>
      </c>
      <c r="D2756" t="s">
        <v>561</v>
      </c>
      <c r="E2756" s="10">
        <f>VLOOKUP(A2756,home!$A$2:$E$405,3,FALSE)</f>
        <v>1.50833333333333</v>
      </c>
      <c r="F2756" s="10">
        <f>VLOOKUP(B2756,home!$B$2:$E$405,3,FALSE)</f>
        <v>0.88</v>
      </c>
      <c r="G2756" s="10">
        <f>VLOOKUP(C2756,away!$B$2:$E$405,4,FALSE)</f>
        <v>1.44</v>
      </c>
      <c r="H2756" s="10">
        <f>VLOOKUP(A2756,away!$A$2:$E$405,3,FALSE)</f>
        <v>1.30833333333333</v>
      </c>
      <c r="I2756" s="10">
        <f>VLOOKUP(C2756,away!$B$2:$E$405,3,FALSE)</f>
        <v>0.99</v>
      </c>
      <c r="J2756" s="10">
        <f>VLOOKUP(B2756,home!$B$2:$E$405,4,FALSE)</f>
        <v>1.02</v>
      </c>
      <c r="K2756" s="12">
        <f t="shared" si="3248"/>
        <v>1.9113599999999957</v>
      </c>
      <c r="L2756" s="12">
        <f t="shared" si="3249"/>
        <v>1.3211549999999967</v>
      </c>
      <c r="M2756" s="13">
        <f t="shared" si="3250"/>
        <v>3.9458136679172522E-2</v>
      </c>
      <c r="N2756" s="13">
        <f t="shared" si="3251"/>
        <v>7.5418704123103003E-2</v>
      </c>
      <c r="O2756" s="13">
        <f t="shared" si="3252"/>
        <v>5.2130314564372046E-2</v>
      </c>
      <c r="P2756" s="13">
        <f t="shared" si="3253"/>
        <v>9.9639798045757913E-2</v>
      </c>
      <c r="Q2756" s="13">
        <f t="shared" si="3254"/>
        <v>7.207614715636694E-2</v>
      </c>
      <c r="R2756" s="13">
        <f t="shared" si="3255"/>
        <v>3.4436112869146392E-2</v>
      </c>
      <c r="S2756" s="13">
        <f t="shared" si="3256"/>
        <v>6.290267477227228E-2</v>
      </c>
      <c r="T2756" s="13">
        <f t="shared" si="3257"/>
        <v>9.5223762196369729E-2</v>
      </c>
      <c r="U2756" s="13">
        <f t="shared" si="3258"/>
        <v>6.5819808693571485E-2</v>
      </c>
      <c r="V2756" s="13">
        <f t="shared" si="3259"/>
        <v>1.7649112418978465E-2</v>
      </c>
      <c r="W2756" s="13">
        <f t="shared" si="3260"/>
        <v>4.5921154876264393E-2</v>
      </c>
      <c r="X2756" s="13">
        <f t="shared" si="3261"/>
        <v>6.0668963370550943E-2</v>
      </c>
      <c r="Y2756" s="13">
        <f t="shared" si="3262"/>
        <v>4.0076552150910015E-2</v>
      </c>
      <c r="Z2756" s="13">
        <f t="shared" si="3263"/>
        <v>1.5165147565878997E-2</v>
      </c>
      <c r="AA2756" s="13">
        <f t="shared" si="3264"/>
        <v>2.8986056451518409E-2</v>
      </c>
      <c r="AB2756" s="13">
        <f t="shared" si="3265"/>
        <v>2.7701394429587058E-2</v>
      </c>
      <c r="AC2756" s="13">
        <f t="shared" si="3266"/>
        <v>2.7854742790637856E-3</v>
      </c>
      <c r="AD2756" s="13">
        <f t="shared" si="3267"/>
        <v>2.1942964646074141E-2</v>
      </c>
      <c r="AE2756" s="13">
        <f t="shared" si="3268"/>
        <v>2.8990057456984016E-2</v>
      </c>
      <c r="AF2756" s="13">
        <f t="shared" si="3269"/>
        <v>1.915017967979081E-2</v>
      </c>
      <c r="AG2756" s="13">
        <f t="shared" si="3270"/>
        <v>8.4334518782846566E-3</v>
      </c>
      <c r="AH2756" s="13">
        <f t="shared" si="3271"/>
        <v>5.0088776330997065E-3</v>
      </c>
      <c r="AI2756" s="13">
        <f t="shared" si="3272"/>
        <v>9.573768352801432E-3</v>
      </c>
      <c r="AJ2756" s="13">
        <f t="shared" si="3273"/>
        <v>9.1494589394052542E-3</v>
      </c>
      <c r="AK2756" s="13">
        <f t="shared" si="3274"/>
        <v>5.8293032794738617E-3</v>
      </c>
      <c r="AL2756" s="13">
        <f t="shared" si="3275"/>
        <v>2.8135550027030734E-4</v>
      </c>
      <c r="AM2756" s="13">
        <f t="shared" si="3276"/>
        <v>8.3881809811840371E-3</v>
      </c>
      <c r="AN2756" s="13">
        <f t="shared" si="3277"/>
        <v>1.1082087244196169E-2</v>
      </c>
      <c r="AO2756" s="13">
        <f t="shared" si="3278"/>
        <v>7.3205774865529776E-3</v>
      </c>
      <c r="AP2756" s="13">
        <f t="shared" si="3279"/>
        <v>3.2238725164156251E-3</v>
      </c>
      <c r="AQ2756" s="13">
        <f t="shared" si="3280"/>
        <v>1.0648088236062691E-3</v>
      </c>
      <c r="AR2756" s="13">
        <f t="shared" si="3281"/>
        <v>1.3235007458715651E-3</v>
      </c>
      <c r="AS2756" s="13">
        <f t="shared" si="3282"/>
        <v>2.5296863856290683E-3</v>
      </c>
      <c r="AT2756" s="13">
        <f t="shared" si="3283"/>
        <v>2.4175706850179833E-3</v>
      </c>
      <c r="AU2756" s="13">
        <f t="shared" si="3284"/>
        <v>1.5402826348386539E-3</v>
      </c>
      <c r="AV2756" s="13">
        <f t="shared" si="3285"/>
        <v>7.360086542313011E-4</v>
      </c>
      <c r="AW2756" s="13">
        <f t="shared" si="3286"/>
        <v>1.9735547303615839E-5</v>
      </c>
      <c r="AX2756" s="13">
        <f t="shared" si="3287"/>
        <v>2.6721389333659771E-3</v>
      </c>
      <c r="AY2756" s="13">
        <f t="shared" si="3288"/>
        <v>3.5303097125111193E-3</v>
      </c>
      <c r="AZ2756" s="13">
        <f t="shared" si="3289"/>
        <v>2.332043164116308E-3</v>
      </c>
      <c r="BA2756" s="13">
        <f t="shared" si="3290"/>
        <v>1.0269968288293579E-3</v>
      </c>
      <c r="BB2756" s="13">
        <f t="shared" si="3291"/>
        <v>3.3920549884801192E-4</v>
      </c>
      <c r="BC2756" s="13">
        <f t="shared" si="3292"/>
        <v>8.9628608166108785E-5</v>
      </c>
      <c r="BD2756" s="13">
        <f t="shared" si="3293"/>
        <v>2.9142493798532351E-4</v>
      </c>
      <c r="BE2756" s="13">
        <f t="shared" si="3294"/>
        <v>5.5701796946762666E-4</v>
      </c>
      <c r="BF2756" s="13">
        <f t="shared" si="3295"/>
        <v>5.3233093306082036E-4</v>
      </c>
      <c r="BG2756" s="13">
        <f t="shared" si="3296"/>
        <v>3.3915868407170905E-4</v>
      </c>
      <c r="BH2756" s="13">
        <f t="shared" si="3297"/>
        <v>1.6206358559682518E-4</v>
      </c>
      <c r="BI2756" s="13">
        <f t="shared" si="3298"/>
        <v>6.1952370993269423E-5</v>
      </c>
      <c r="BJ2756" s="14">
        <f t="shared" si="3299"/>
        <v>0.5089717873324906</v>
      </c>
      <c r="BK2756" s="14">
        <f t="shared" si="3300"/>
        <v>0.22624686140802638</v>
      </c>
      <c r="BL2756" s="14">
        <f t="shared" si="3301"/>
        <v>0.24912609279973982</v>
      </c>
      <c r="BM2756" s="14">
        <f t="shared" si="3302"/>
        <v>0.62284010150300939</v>
      </c>
      <c r="BN2756" s="14">
        <f t="shared" si="3303"/>
        <v>0.3731592134379188</v>
      </c>
    </row>
    <row r="2757" spans="1:66" x14ac:dyDescent="0.25">
      <c r="A2757" t="s">
        <v>61</v>
      </c>
      <c r="B2757" t="s">
        <v>289</v>
      </c>
      <c r="C2757" t="s">
        <v>318</v>
      </c>
      <c r="D2757" t="s">
        <v>561</v>
      </c>
      <c r="E2757" s="10">
        <f>VLOOKUP(A2757,home!$A$2:$E$405,3,FALSE)</f>
        <v>1.50833333333333</v>
      </c>
      <c r="F2757" s="10">
        <f>VLOOKUP(B2757,home!$B$2:$E$405,3,FALSE)</f>
        <v>1.1000000000000001</v>
      </c>
      <c r="G2757" s="10">
        <f>VLOOKUP(C2757,away!$B$2:$E$405,4,FALSE)</f>
        <v>0.88</v>
      </c>
      <c r="H2757" s="10">
        <f>VLOOKUP(A2757,away!$A$2:$E$405,3,FALSE)</f>
        <v>1.30833333333333</v>
      </c>
      <c r="I2757" s="10">
        <f>VLOOKUP(C2757,away!$B$2:$E$405,3,FALSE)</f>
        <v>0.99</v>
      </c>
      <c r="J2757" s="10">
        <f>VLOOKUP(B2757,home!$B$2:$E$405,4,FALSE)</f>
        <v>2.04</v>
      </c>
      <c r="K2757" s="12">
        <f t="shared" si="3248"/>
        <v>1.4600666666666635</v>
      </c>
      <c r="L2757" s="12">
        <f t="shared" si="3249"/>
        <v>2.6423099999999935</v>
      </c>
      <c r="M2757" s="13">
        <f t="shared" si="3250"/>
        <v>1.6533334445244807E-2</v>
      </c>
      <c r="N2757" s="13">
        <f t="shared" si="3251"/>
        <v>2.4139770512353713E-2</v>
      </c>
      <c r="O2757" s="13">
        <f t="shared" si="3252"/>
        <v>4.3686194938014698E-2</v>
      </c>
      <c r="P2757" s="13">
        <f t="shared" si="3253"/>
        <v>6.3784757022497182E-2</v>
      </c>
      <c r="Q2757" s="13">
        <f t="shared" si="3254"/>
        <v>1.7622837133035255E-2</v>
      </c>
      <c r="R2757" s="13">
        <f t="shared" si="3255"/>
        <v>5.7716234873332682E-2</v>
      </c>
      <c r="S2757" s="13">
        <f t="shared" si="3256"/>
        <v>6.1519580969783688E-2</v>
      </c>
      <c r="T2757" s="13">
        <f t="shared" si="3257"/>
        <v>4.6564998784990271E-2</v>
      </c>
      <c r="U2757" s="13">
        <f t="shared" si="3258"/>
        <v>8.4269550664057086E-2</v>
      </c>
      <c r="V2757" s="13">
        <f t="shared" si="3259"/>
        <v>2.6371043416553105E-2</v>
      </c>
      <c r="W2757" s="13">
        <f t="shared" si="3260"/>
        <v>8.5768390233467613E-3</v>
      </c>
      <c r="X2757" s="13">
        <f t="shared" si="3261"/>
        <v>2.2662667519779328E-2</v>
      </c>
      <c r="Y2757" s="13">
        <f t="shared" si="3262"/>
        <v>2.994089650709399E-2</v>
      </c>
      <c r="Z2757" s="13">
        <f t="shared" si="3263"/>
        <v>5.0834728189385094E-2</v>
      </c>
      <c r="AA2757" s="13">
        <f t="shared" si="3264"/>
        <v>7.4222092138381365E-2</v>
      </c>
      <c r="AB2757" s="13">
        <f t="shared" si="3265"/>
        <v>5.4184601330756234E-2</v>
      </c>
      <c r="AC2757" s="13">
        <f t="shared" si="3266"/>
        <v>6.358633380660653E-3</v>
      </c>
      <c r="AD2757" s="13">
        <f t="shared" si="3267"/>
        <v>3.1306891908386165E-3</v>
      </c>
      <c r="AE2757" s="13">
        <f t="shared" si="3268"/>
        <v>8.2722513558447647E-3</v>
      </c>
      <c r="AF2757" s="13">
        <f t="shared" si="3269"/>
        <v>1.0928926240031065E-2</v>
      </c>
      <c r="AG2757" s="13">
        <f t="shared" si="3270"/>
        <v>9.6258703644321354E-3</v>
      </c>
      <c r="AH2757" s="13">
        <f t="shared" si="3271"/>
        <v>3.3580277660523447E-2</v>
      </c>
      <c r="AI2757" s="13">
        <f t="shared" si="3272"/>
        <v>4.9029444069541489E-2</v>
      </c>
      <c r="AJ2757" s="13">
        <f t="shared" si="3273"/>
        <v>3.5793128485567538E-2</v>
      </c>
      <c r="AK2757" s="13">
        <f t="shared" si="3274"/>
        <v>1.7420117932498064E-2</v>
      </c>
      <c r="AL2757" s="13">
        <f t="shared" si="3275"/>
        <v>9.8125126912249777E-4</v>
      </c>
      <c r="AM2757" s="13">
        <f t="shared" si="3276"/>
        <v>9.1420298624741818E-4</v>
      </c>
      <c r="AN2757" s="13">
        <f t="shared" si="3277"/>
        <v>2.4156076925914097E-3</v>
      </c>
      <c r="AO2757" s="13">
        <f t="shared" si="3278"/>
        <v>3.1913921811055966E-3</v>
      </c>
      <c r="AP2757" s="13">
        <f t="shared" si="3279"/>
        <v>2.8108824913523692E-3</v>
      </c>
      <c r="AQ2757" s="13">
        <f t="shared" si="3280"/>
        <v>1.8568057289313148E-3</v>
      </c>
      <c r="AR2757" s="13">
        <f t="shared" si="3281"/>
        <v>1.7745900693035492E-2</v>
      </c>
      <c r="AS2757" s="13">
        <f t="shared" si="3282"/>
        <v>2.5910198071877961E-2</v>
      </c>
      <c r="AT2757" s="13">
        <f t="shared" si="3283"/>
        <v>1.8915308265739939E-2</v>
      </c>
      <c r="AU2757" s="13">
        <f t="shared" si="3284"/>
        <v>9.2058703628437669E-3</v>
      </c>
      <c r="AV2757" s="13">
        <f t="shared" si="3285"/>
        <v>3.3602961136106808E-3</v>
      </c>
      <c r="AW2757" s="13">
        <f t="shared" si="3286"/>
        <v>1.0515603086311239E-4</v>
      </c>
      <c r="AX2757" s="13">
        <f t="shared" si="3287"/>
        <v>2.2246621779782979E-4</v>
      </c>
      <c r="AY2757" s="13">
        <f t="shared" si="3288"/>
        <v>5.8782471194938218E-4</v>
      </c>
      <c r="AZ2757" s="13">
        <f t="shared" si="3289"/>
        <v>7.7660755731548425E-4</v>
      </c>
      <c r="BA2757" s="13">
        <f t="shared" si="3290"/>
        <v>6.8401263825675724E-4</v>
      </c>
      <c r="BB2757" s="13">
        <f t="shared" si="3291"/>
        <v>4.5184335854805193E-4</v>
      </c>
      <c r="BC2757" s="13">
        <f t="shared" si="3292"/>
        <v>2.3878204494501995E-4</v>
      </c>
      <c r="BD2757" s="13">
        <f t="shared" si="3293"/>
        <v>7.8150284767024188E-3</v>
      </c>
      <c r="BE2757" s="13">
        <f t="shared" si="3294"/>
        <v>1.1410462577883952E-2</v>
      </c>
      <c r="BF2757" s="13">
        <f t="shared" si="3295"/>
        <v>8.330018030607865E-3</v>
      </c>
      <c r="BG2757" s="13">
        <f t="shared" si="3296"/>
        <v>4.0541272197409436E-3</v>
      </c>
      <c r="BH2757" s="13">
        <f t="shared" si="3297"/>
        <v>1.4798240039924364E-3</v>
      </c>
      <c r="BI2757" s="13">
        <f t="shared" si="3298"/>
        <v>4.3212834015251026E-4</v>
      </c>
      <c r="BJ2757" s="14">
        <f t="shared" si="3299"/>
        <v>0.19561617424078651</v>
      </c>
      <c r="BK2757" s="14">
        <f t="shared" si="3300"/>
        <v>0.1761364252158113</v>
      </c>
      <c r="BL2757" s="14">
        <f t="shared" si="3301"/>
        <v>0.55856080424886057</v>
      </c>
      <c r="BM2757" s="14">
        <f t="shared" si="3302"/>
        <v>0.75718233428927939</v>
      </c>
      <c r="BN2757" s="14">
        <f t="shared" si="3303"/>
        <v>0.22348312892447833</v>
      </c>
    </row>
    <row r="2758" spans="1:66" x14ac:dyDescent="0.25">
      <c r="A2758" t="s">
        <v>61</v>
      </c>
      <c r="B2758" t="s">
        <v>82</v>
      </c>
      <c r="C2758" t="s">
        <v>71</v>
      </c>
      <c r="D2758" t="s">
        <v>561</v>
      </c>
      <c r="E2758" s="10">
        <f>VLOOKUP(A2758,home!$A$2:$E$405,3,FALSE)</f>
        <v>1.50833333333333</v>
      </c>
      <c r="F2758" s="10">
        <f>VLOOKUP(B2758,home!$B$2:$E$405,3,FALSE)</f>
        <v>0.55000000000000004</v>
      </c>
      <c r="G2758" s="10">
        <f>VLOOKUP(C2758,away!$B$2:$E$405,4,FALSE)</f>
        <v>1.1000000000000001</v>
      </c>
      <c r="H2758" s="10">
        <f>VLOOKUP(A2758,away!$A$2:$E$405,3,FALSE)</f>
        <v>1.30833333333333</v>
      </c>
      <c r="I2758" s="10">
        <f>VLOOKUP(C2758,away!$B$2:$E$405,3,FALSE)</f>
        <v>0.66</v>
      </c>
      <c r="J2758" s="10">
        <f>VLOOKUP(B2758,home!$B$2:$E$405,4,FALSE)</f>
        <v>1.4</v>
      </c>
      <c r="K2758" s="12">
        <f t="shared" si="3248"/>
        <v>0.91254166666666481</v>
      </c>
      <c r="L2758" s="12">
        <f t="shared" si="3249"/>
        <v>1.208899999999997</v>
      </c>
      <c r="M2758" s="13">
        <f t="shared" si="3250"/>
        <v>0.11985870759080024</v>
      </c>
      <c r="N2758" s="13">
        <f t="shared" si="3251"/>
        <v>0.10937606478942127</v>
      </c>
      <c r="O2758" s="13">
        <f t="shared" si="3252"/>
        <v>0.14489719160651804</v>
      </c>
      <c r="P2758" s="13">
        <f t="shared" si="3253"/>
        <v>0.13222472472393104</v>
      </c>
      <c r="Q2758" s="13">
        <f t="shared" si="3254"/>
        <v>4.990510822818979E-2</v>
      </c>
      <c r="R2758" s="13">
        <f t="shared" si="3255"/>
        <v>8.7583107466559632E-2</v>
      </c>
      <c r="S2758" s="13">
        <f t="shared" si="3256"/>
        <v>3.6466640971984918E-2</v>
      </c>
      <c r="T2758" s="13">
        <f t="shared" si="3257"/>
        <v>6.0330285337058483E-2</v>
      </c>
      <c r="U2758" s="13">
        <f t="shared" si="3258"/>
        <v>7.9923234859379938E-2</v>
      </c>
      <c r="V2758" s="13">
        <f t="shared" si="3259"/>
        <v>4.4698848252679637E-3</v>
      </c>
      <c r="W2758" s="13">
        <f t="shared" si="3260"/>
        <v>1.5180163545910869E-2</v>
      </c>
      <c r="X2758" s="13">
        <f t="shared" si="3261"/>
        <v>1.8351299710651602E-2</v>
      </c>
      <c r="Y2758" s="13">
        <f t="shared" si="3262"/>
        <v>1.1092443110103337E-2</v>
      </c>
      <c r="Z2758" s="13">
        <f t="shared" si="3263"/>
        <v>3.5293072872107895E-2</v>
      </c>
      <c r="AA2758" s="13">
        <f t="shared" si="3264"/>
        <v>3.220639954050139E-2</v>
      </c>
      <c r="AB2758" s="13">
        <f t="shared" si="3265"/>
        <v>1.4694840757010819E-2</v>
      </c>
      <c r="AC2758" s="13">
        <f t="shared" si="3266"/>
        <v>3.081906304768223E-4</v>
      </c>
      <c r="AD2758" s="13">
        <f t="shared" si="3267"/>
        <v>3.4631329356145128E-3</v>
      </c>
      <c r="AE2758" s="13">
        <f t="shared" si="3268"/>
        <v>4.1865814058643742E-3</v>
      </c>
      <c r="AF2758" s="13">
        <f t="shared" si="3269"/>
        <v>2.5305791307747151E-3</v>
      </c>
      <c r="AG2758" s="13">
        <f t="shared" si="3270"/>
        <v>1.0197390370645153E-3</v>
      </c>
      <c r="AH2758" s="13">
        <f t="shared" si="3271"/>
        <v>1.0666448948772779E-2</v>
      </c>
      <c r="AI2758" s="13">
        <f t="shared" si="3272"/>
        <v>9.7335791011280062E-3</v>
      </c>
      <c r="AJ2758" s="13">
        <f t="shared" si="3273"/>
        <v>4.4411482477875828E-3</v>
      </c>
      <c r="AK2758" s="13">
        <f t="shared" si="3274"/>
        <v>1.3509109413166068E-3</v>
      </c>
      <c r="AL2758" s="13">
        <f t="shared" si="3275"/>
        <v>1.3599486293950444E-5</v>
      </c>
      <c r="AM2758" s="13">
        <f t="shared" si="3276"/>
        <v>6.3205062019077763E-4</v>
      </c>
      <c r="AN2758" s="13">
        <f t="shared" si="3277"/>
        <v>7.6408599474862924E-4</v>
      </c>
      <c r="AO2758" s="13">
        <f t="shared" si="3278"/>
        <v>4.6185177952580788E-4</v>
      </c>
      <c r="AP2758" s="13">
        <f t="shared" si="3279"/>
        <v>1.8611087208958262E-4</v>
      </c>
      <c r="AQ2758" s="13">
        <f t="shared" si="3280"/>
        <v>5.6247358317273949E-5</v>
      </c>
      <c r="AR2758" s="13">
        <f t="shared" si="3281"/>
        <v>2.5789340268342728E-3</v>
      </c>
      <c r="AS2758" s="13">
        <f t="shared" si="3282"/>
        <v>2.3533847550707204E-3</v>
      </c>
      <c r="AT2758" s="13">
        <f t="shared" si="3283"/>
        <v>1.0737808233500777E-3</v>
      </c>
      <c r="AU2758" s="13">
        <f t="shared" si="3284"/>
        <v>3.266232473915279E-4</v>
      </c>
      <c r="AV2758" s="13">
        <f t="shared" si="3285"/>
        <v>7.4514330636685808E-5</v>
      </c>
      <c r="AW2758" s="13">
        <f t="shared" si="3286"/>
        <v>4.1673798159438721E-7</v>
      </c>
      <c r="AX2758" s="13">
        <f t="shared" si="3287"/>
        <v>9.612875439443185E-5</v>
      </c>
      <c r="AY2758" s="13">
        <f t="shared" si="3288"/>
        <v>1.1621005118742836E-4</v>
      </c>
      <c r="AZ2758" s="13">
        <f t="shared" si="3289"/>
        <v>7.0243165440240918E-5</v>
      </c>
      <c r="BA2758" s="13">
        <f t="shared" si="3290"/>
        <v>2.8305654233569013E-5</v>
      </c>
      <c r="BB2758" s="13">
        <f t="shared" si="3291"/>
        <v>8.5546763507403724E-6</v>
      </c>
      <c r="BC2758" s="13">
        <f t="shared" si="3292"/>
        <v>2.0683496480819994E-6</v>
      </c>
      <c r="BD2758" s="13">
        <f t="shared" si="3293"/>
        <v>5.1961222417332424E-4</v>
      </c>
      <c r="BE2758" s="13">
        <f t="shared" si="3294"/>
        <v>4.7416780506749791E-4</v>
      </c>
      <c r="BF2758" s="13">
        <f t="shared" si="3295"/>
        <v>2.1634893955798433E-4</v>
      </c>
      <c r="BG2758" s="13">
        <f t="shared" si="3296"/>
        <v>6.5809140628602872E-5</v>
      </c>
      <c r="BH2758" s="13">
        <f t="shared" si="3297"/>
        <v>1.5013395717781546E-5</v>
      </c>
      <c r="BI2758" s="13">
        <f t="shared" si="3298"/>
        <v>2.7400698301261091E-6</v>
      </c>
      <c r="BJ2758" s="14">
        <f t="shared" si="3299"/>
        <v>0.27785725450678</v>
      </c>
      <c r="BK2758" s="14">
        <f t="shared" si="3300"/>
        <v>0.29345795827994237</v>
      </c>
      <c r="BL2758" s="14">
        <f t="shared" si="3301"/>
        <v>0.39319779022723345</v>
      </c>
      <c r="BM2758" s="14">
        <f t="shared" si="3302"/>
        <v>0.35584537816743783</v>
      </c>
      <c r="BN2758" s="14">
        <f t="shared" si="3303"/>
        <v>0.64384490440541997</v>
      </c>
    </row>
    <row r="2759" spans="1:66" x14ac:dyDescent="0.25">
      <c r="A2759" t="s">
        <v>61</v>
      </c>
      <c r="B2759" t="s">
        <v>87</v>
      </c>
      <c r="C2759" t="s">
        <v>240</v>
      </c>
      <c r="D2759" t="s">
        <v>561</v>
      </c>
      <c r="E2759" s="10">
        <f>VLOOKUP(A2759,home!$A$2:$E$405,3,FALSE)</f>
        <v>1.50833333333333</v>
      </c>
      <c r="F2759" s="10">
        <f>VLOOKUP(B2759,home!$B$2:$E$405,3,FALSE)</f>
        <v>0.88</v>
      </c>
      <c r="G2759" s="10">
        <f>VLOOKUP(C2759,away!$B$2:$E$405,4,FALSE)</f>
        <v>1.1000000000000001</v>
      </c>
      <c r="H2759" s="10">
        <f>VLOOKUP(A2759,away!$A$2:$E$405,3,FALSE)</f>
        <v>1.30833333333333</v>
      </c>
      <c r="I2759" s="10">
        <f>VLOOKUP(C2759,away!$B$2:$E$405,3,FALSE)</f>
        <v>1.1000000000000001</v>
      </c>
      <c r="J2759" s="10">
        <f>VLOOKUP(B2759,home!$B$2:$E$405,4,FALSE)</f>
        <v>1.53</v>
      </c>
      <c r="K2759" s="12">
        <f t="shared" si="3248"/>
        <v>1.4600666666666635</v>
      </c>
      <c r="L2759" s="12">
        <f t="shared" si="3249"/>
        <v>2.2019249999999948</v>
      </c>
      <c r="M2759" s="13">
        <f t="shared" si="3250"/>
        <v>2.568131314169116E-2</v>
      </c>
      <c r="N2759" s="13">
        <f t="shared" si="3251"/>
        <v>3.749642927441179E-2</v>
      </c>
      <c r="O2759" s="13">
        <f t="shared" si="3252"/>
        <v>5.6548325439518175E-2</v>
      </c>
      <c r="P2759" s="13">
        <f t="shared" si="3253"/>
        <v>8.2564325030058991E-2</v>
      </c>
      <c r="Q2759" s="13">
        <f t="shared" si="3254"/>
        <v>2.7373643251296365E-2</v>
      </c>
      <c r="R2759" s="13">
        <f t="shared" si="3255"/>
        <v>6.2257585746705389E-2</v>
      </c>
      <c r="S2759" s="13">
        <f t="shared" si="3256"/>
        <v>6.6360194765534536E-2</v>
      </c>
      <c r="T2759" s="13">
        <f t="shared" si="3257"/>
        <v>6.0274709416110614E-2</v>
      </c>
      <c r="U2759" s="13">
        <f t="shared" si="3258"/>
        <v>9.0900225695906112E-2</v>
      </c>
      <c r="V2759" s="13">
        <f t="shared" si="3259"/>
        <v>2.3705021362119456E-2</v>
      </c>
      <c r="W2759" s="13">
        <f t="shared" si="3260"/>
        <v>1.332244801881423E-2</v>
      </c>
      <c r="X2759" s="13">
        <f t="shared" si="3261"/>
        <v>2.9335031353827458E-2</v>
      </c>
      <c r="Y2759" s="13">
        <f t="shared" si="3262"/>
        <v>3.229676945688819E-2</v>
      </c>
      <c r="Z2759" s="13">
        <f t="shared" si="3263"/>
        <v>4.569551149843798E-2</v>
      </c>
      <c r="AA2759" s="13">
        <f t="shared" si="3264"/>
        <v>6.6718493155152533E-2</v>
      </c>
      <c r="AB2759" s="13">
        <f t="shared" si="3265"/>
        <v>4.8706723953033097E-2</v>
      </c>
      <c r="AC2759" s="13">
        <f t="shared" si="3266"/>
        <v>4.7631644597672758E-3</v>
      </c>
      <c r="AD2759" s="13">
        <f t="shared" si="3267"/>
        <v>4.8629155676674961E-3</v>
      </c>
      <c r="AE2759" s="13">
        <f t="shared" si="3268"/>
        <v>1.0707775361336228E-2</v>
      </c>
      <c r="AF2759" s="13">
        <f t="shared" si="3269"/>
        <v>1.178885913125511E-2</v>
      </c>
      <c r="AG2759" s="13">
        <f t="shared" si="3270"/>
        <v>8.6527278808629492E-3</v>
      </c>
      <c r="AH2759" s="13">
        <f t="shared" si="3271"/>
        <v>2.5154522289049453E-2</v>
      </c>
      <c r="AI2759" s="13">
        <f t="shared" si="3272"/>
        <v>3.6727279510164725E-2</v>
      </c>
      <c r="AJ2759" s="13">
        <f t="shared" si="3273"/>
        <v>2.6812138285070536E-2</v>
      </c>
      <c r="AK2759" s="13">
        <f t="shared" si="3274"/>
        <v>1.3049169790696188E-2</v>
      </c>
      <c r="AL2759" s="13">
        <f t="shared" si="3275"/>
        <v>6.125348130885382E-4</v>
      </c>
      <c r="AM2759" s="13">
        <f t="shared" si="3276"/>
        <v>1.420036184633141E-3</v>
      </c>
      <c r="AN2759" s="13">
        <f t="shared" si="3277"/>
        <v>3.1268131758483216E-3</v>
      </c>
      <c r="AO2759" s="13">
        <f t="shared" si="3278"/>
        <v>3.4425040511148999E-3</v>
      </c>
      <c r="AP2759" s="13">
        <f t="shared" si="3279"/>
        <v>2.5267119109170528E-3</v>
      </c>
      <c r="AQ2759" s="13">
        <f t="shared" si="3280"/>
        <v>1.3909075311115046E-3</v>
      </c>
      <c r="AR2759" s="13">
        <f t="shared" si="3281"/>
        <v>1.1077674298263012E-2</v>
      </c>
      <c r="AS2759" s="13">
        <f t="shared" si="3282"/>
        <v>1.6174142987083848E-2</v>
      </c>
      <c r="AT2759" s="13">
        <f t="shared" si="3283"/>
        <v>1.1807663518670755E-2</v>
      </c>
      <c r="AU2759" s="13">
        <f t="shared" si="3284"/>
        <v>5.7466586382757248E-3</v>
      </c>
      <c r="AV2759" s="13">
        <f t="shared" si="3285"/>
        <v>2.0976261806146057E-3</v>
      </c>
      <c r="AW2759" s="13">
        <f t="shared" si="3286"/>
        <v>5.4702035160568046E-5</v>
      </c>
      <c r="AX2759" s="13">
        <f t="shared" si="3287"/>
        <v>3.4555791644055975E-4</v>
      </c>
      <c r="AY2759" s="13">
        <f t="shared" si="3288"/>
        <v>7.6089261515837779E-4</v>
      </c>
      <c r="AZ2759" s="13">
        <f t="shared" si="3289"/>
        <v>8.3771423581630359E-4</v>
      </c>
      <c r="BA2759" s="13">
        <f t="shared" si="3290"/>
        <v>6.1486130623327005E-4</v>
      </c>
      <c r="BB2759" s="13">
        <f t="shared" si="3291"/>
        <v>3.3846962043192246E-4</v>
      </c>
      <c r="BC2759" s="13">
        <f t="shared" si="3292"/>
        <v>1.4905694379391176E-4</v>
      </c>
      <c r="BD2759" s="13">
        <f t="shared" si="3293"/>
        <v>4.0653679965337863E-3</v>
      </c>
      <c r="BE2759" s="13">
        <f t="shared" si="3294"/>
        <v>5.935708299472417E-3</v>
      </c>
      <c r="BF2759" s="13">
        <f t="shared" si="3295"/>
        <v>4.3332649155581717E-3</v>
      </c>
      <c r="BG2759" s="13">
        <f t="shared" si="3296"/>
        <v>2.1089518870142068E-3</v>
      </c>
      <c r="BH2759" s="13">
        <f t="shared" si="3297"/>
        <v>7.6980258795830063E-4</v>
      </c>
      <c r="BI2759" s="13">
        <f t="shared" si="3298"/>
        <v>2.2479261971832933E-4</v>
      </c>
      <c r="BJ2759" s="14">
        <f t="shared" si="3299"/>
        <v>0.25106483420396969</v>
      </c>
      <c r="BK2759" s="14">
        <f t="shared" si="3300"/>
        <v>0.20444744618741834</v>
      </c>
      <c r="BL2759" s="14">
        <f t="shared" si="3301"/>
        <v>0.49121611779445945</v>
      </c>
      <c r="BM2759" s="14">
        <f t="shared" si="3302"/>
        <v>0.69979609722060565</v>
      </c>
      <c r="BN2759" s="14">
        <f t="shared" si="3303"/>
        <v>0.29192162188368187</v>
      </c>
    </row>
    <row r="2760" spans="1:66" x14ac:dyDescent="0.25">
      <c r="A2760" t="s">
        <v>61</v>
      </c>
      <c r="B2760" t="s">
        <v>62</v>
      </c>
      <c r="C2760" t="s">
        <v>66</v>
      </c>
      <c r="D2760" t="s">
        <v>561</v>
      </c>
      <c r="E2760" s="10">
        <f>VLOOKUP(A2760,home!$A$2:$E$405,3,FALSE)</f>
        <v>1.50833333333333</v>
      </c>
      <c r="F2760" s="10">
        <f>VLOOKUP(B2760,home!$B$2:$E$405,3,FALSE)</f>
        <v>0.55000000000000004</v>
      </c>
      <c r="G2760" s="10">
        <f>VLOOKUP(C2760,away!$B$2:$E$405,4,FALSE)</f>
        <v>0.55000000000000004</v>
      </c>
      <c r="H2760" s="10">
        <f>VLOOKUP(A2760,away!$A$2:$E$405,3,FALSE)</f>
        <v>1.30833333333333</v>
      </c>
      <c r="I2760" s="10">
        <f>VLOOKUP(C2760,away!$B$2:$E$405,3,FALSE)</f>
        <v>1.22</v>
      </c>
      <c r="J2760" s="10">
        <f>VLOOKUP(B2760,home!$B$2:$E$405,4,FALSE)</f>
        <v>0.76</v>
      </c>
      <c r="K2760" s="12">
        <f t="shared" si="3248"/>
        <v>0.4562708333333324</v>
      </c>
      <c r="L2760" s="12">
        <f t="shared" si="3249"/>
        <v>1.2130866666666635</v>
      </c>
      <c r="M2760" s="13">
        <f t="shared" si="3250"/>
        <v>0.18836805324152581</v>
      </c>
      <c r="N2760" s="13">
        <f t="shared" si="3251"/>
        <v>8.5946848625888472E-2</v>
      </c>
      <c r="O2760" s="13">
        <f t="shared" si="3252"/>
        <v>0.22850677381325113</v>
      </c>
      <c r="P2760" s="13">
        <f t="shared" si="3253"/>
        <v>0.10426097611008336</v>
      </c>
      <c r="Q2760" s="13">
        <f t="shared" si="3254"/>
        <v>1.9607520122453957E-2</v>
      </c>
      <c r="R2760" s="13">
        <f t="shared" si="3255"/>
        <v>0.13859926027793504</v>
      </c>
      <c r="S2760" s="13">
        <f t="shared" si="3256"/>
        <v>1.4427009984396609E-2</v>
      </c>
      <c r="T2760" s="13">
        <f t="shared" si="3257"/>
        <v>2.37856212269472E-2</v>
      </c>
      <c r="U2760" s="13">
        <f t="shared" si="3258"/>
        <v>6.3238799986396838E-2</v>
      </c>
      <c r="V2760" s="13">
        <f t="shared" si="3259"/>
        <v>8.8725480511782655E-4</v>
      </c>
      <c r="W2760" s="13">
        <f t="shared" si="3260"/>
        <v>2.9821131819573838E-3</v>
      </c>
      <c r="X2760" s="13">
        <f t="shared" si="3261"/>
        <v>3.6175617395234E-3</v>
      </c>
      <c r="Y2760" s="13">
        <f t="shared" si="3262"/>
        <v>2.1942079560296496E-3</v>
      </c>
      <c r="Z2760" s="13">
        <f t="shared" si="3263"/>
        <v>5.6044304884341832E-2</v>
      </c>
      <c r="AA2760" s="13">
        <f t="shared" si="3264"/>
        <v>2.5571381693165991E-2</v>
      </c>
      <c r="AB2760" s="13">
        <f t="shared" si="3265"/>
        <v>5.8337378173127837E-3</v>
      </c>
      <c r="AC2760" s="13">
        <f t="shared" si="3266"/>
        <v>3.0693252666806713E-5</v>
      </c>
      <c r="AD2760" s="13">
        <f t="shared" si="3267"/>
        <v>3.4016281665650265E-4</v>
      </c>
      <c r="AE2760" s="13">
        <f t="shared" si="3268"/>
        <v>4.1264697738178024E-4</v>
      </c>
      <c r="AF2760" s="13">
        <f t="shared" si="3269"/>
        <v>2.5028827315106897E-4</v>
      </c>
      <c r="AG2760" s="13">
        <f t="shared" si="3270"/>
        <v>1.0120712232752853E-4</v>
      </c>
      <c r="AH2760" s="13">
        <f t="shared" si="3271"/>
        <v>1.6996649749449113E-2</v>
      </c>
      <c r="AI2760" s="13">
        <f t="shared" si="3272"/>
        <v>7.7550755450559198E-3</v>
      </c>
      <c r="AJ2760" s="13">
        <f t="shared" si="3273"/>
        <v>1.7692073907528058E-3</v>
      </c>
      <c r="AK2760" s="13">
        <f t="shared" si="3274"/>
        <v>2.6907924350609114E-4</v>
      </c>
      <c r="AL2760" s="13">
        <f t="shared" si="3275"/>
        <v>6.7954378207253727E-7</v>
      </c>
      <c r="AM2760" s="13">
        <f t="shared" si="3276"/>
        <v>3.1041274364975214E-5</v>
      </c>
      <c r="AN2760" s="13">
        <f t="shared" si="3277"/>
        <v>3.7655756048493137E-5</v>
      </c>
      <c r="AO2760" s="13">
        <f t="shared" si="3278"/>
        <v>2.2839847792839799E-5</v>
      </c>
      <c r="AP2760" s="13">
        <f t="shared" si="3279"/>
        <v>9.235571608729993E-6</v>
      </c>
      <c r="AQ2760" s="13">
        <f t="shared" si="3280"/>
        <v>2.8008871943988857E-6</v>
      </c>
      <c r="AR2760" s="13">
        <f t="shared" si="3281"/>
        <v>4.123681837812E-3</v>
      </c>
      <c r="AS2760" s="13">
        <f t="shared" si="3282"/>
        <v>1.8815157485400082E-3</v>
      </c>
      <c r="AT2760" s="13">
        <f t="shared" si="3283"/>
        <v>4.2924037925806918E-4</v>
      </c>
      <c r="AU2760" s="13">
        <f t="shared" si="3284"/>
        <v>6.5283288514798293E-5</v>
      </c>
      <c r="AV2760" s="13">
        <f t="shared" si="3285"/>
        <v>7.446715113346845E-6</v>
      </c>
      <c r="AW2760" s="13">
        <f t="shared" si="3286"/>
        <v>1.0447911358346088E-8</v>
      </c>
      <c r="AX2760" s="13">
        <f t="shared" si="3287"/>
        <v>2.3605380203726407E-6</v>
      </c>
      <c r="AY2760" s="13">
        <f t="shared" si="3288"/>
        <v>2.8635371986737713E-6</v>
      </c>
      <c r="AZ2760" s="13">
        <f t="shared" si="3289"/>
        <v>1.7368593976075806E-6</v>
      </c>
      <c r="BA2760" s="13">
        <f t="shared" si="3290"/>
        <v>7.0232032570414947E-7</v>
      </c>
      <c r="BB2760" s="13">
        <f t="shared" si="3291"/>
        <v>2.1299385571017305E-7</v>
      </c>
      <c r="BC2760" s="13">
        <f t="shared" si="3292"/>
        <v>5.1676001288786813E-8</v>
      </c>
      <c r="BD2760" s="13">
        <f t="shared" si="3293"/>
        <v>8.3373057583753562E-4</v>
      </c>
      <c r="BE2760" s="13">
        <f t="shared" si="3294"/>
        <v>3.8040694461287134E-4</v>
      </c>
      <c r="BF2760" s="13">
        <f t="shared" si="3295"/>
        <v>8.6784296812150827E-5</v>
      </c>
      <c r="BG2760" s="13">
        <f t="shared" si="3296"/>
        <v>1.3199047808909108E-5</v>
      </c>
      <c r="BH2760" s="13">
        <f t="shared" si="3297"/>
        <v>1.505585135744363E-6</v>
      </c>
      <c r="BI2760" s="13">
        <f t="shared" si="3298"/>
        <v>1.3739091690807181E-7</v>
      </c>
      <c r="BJ2760" s="14">
        <f t="shared" si="3299"/>
        <v>0.13934967930412573</v>
      </c>
      <c r="BK2760" s="14">
        <f t="shared" si="3300"/>
        <v>0.30797753047477117</v>
      </c>
      <c r="BL2760" s="14">
        <f t="shared" si="3301"/>
        <v>0.49636289732718791</v>
      </c>
      <c r="BM2760" s="14">
        <f t="shared" si="3302"/>
        <v>0.23444212671000178</v>
      </c>
      <c r="BN2760" s="14">
        <f t="shared" si="3303"/>
        <v>0.76528943219113765</v>
      </c>
    </row>
    <row r="2761" spans="1:66" x14ac:dyDescent="0.25">
      <c r="A2761" t="s">
        <v>61</v>
      </c>
      <c r="B2761" t="s">
        <v>239</v>
      </c>
      <c r="C2761" t="s">
        <v>288</v>
      </c>
      <c r="D2761" t="s">
        <v>561</v>
      </c>
      <c r="E2761" s="10">
        <f>VLOOKUP(A2761,home!$A$2:$E$405,3,FALSE)</f>
        <v>1.50833333333333</v>
      </c>
      <c r="F2761" s="10">
        <f>VLOOKUP(B2761,home!$B$2:$E$405,3,FALSE)</f>
        <v>1.55</v>
      </c>
      <c r="G2761" s="10">
        <f>VLOOKUP(C2761,away!$B$2:$E$405,4,FALSE)</f>
        <v>1.22</v>
      </c>
      <c r="H2761" s="10">
        <f>VLOOKUP(A2761,away!$A$2:$E$405,3,FALSE)</f>
        <v>1.30833333333333</v>
      </c>
      <c r="I2761" s="10">
        <f>VLOOKUP(C2761,away!$B$2:$E$405,3,FALSE)</f>
        <v>0.33</v>
      </c>
      <c r="J2761" s="10">
        <f>VLOOKUP(B2761,home!$B$2:$E$405,4,FALSE)</f>
        <v>0.64</v>
      </c>
      <c r="K2761" s="12">
        <f t="shared" si="3248"/>
        <v>2.8522583333333267</v>
      </c>
      <c r="L2761" s="12">
        <f t="shared" si="3249"/>
        <v>0.27631999999999929</v>
      </c>
      <c r="M2761" s="13">
        <f t="shared" si="3250"/>
        <v>4.3779993588598715E-2</v>
      </c>
      <c r="N2761" s="13">
        <f t="shared" si="3251"/>
        <v>0.12487185154636031</v>
      </c>
      <c r="O2761" s="13">
        <f t="shared" si="3252"/>
        <v>1.2097287828401566E-2</v>
      </c>
      <c r="P2761" s="13">
        <f t="shared" si="3253"/>
        <v>3.4504590019290196E-2</v>
      </c>
      <c r="Q2761" s="13">
        <f t="shared" si="3254"/>
        <v>0.17808338958593414</v>
      </c>
      <c r="R2761" s="13">
        <f t="shared" si="3255"/>
        <v>1.671361286371956E-3</v>
      </c>
      <c r="S2761" s="13">
        <f t="shared" si="3256"/>
        <v>6.7985775853868016E-3</v>
      </c>
      <c r="T2761" s="13">
        <f t="shared" si="3257"/>
        <v>4.9208002210385203E-2</v>
      </c>
      <c r="U2761" s="13">
        <f t="shared" si="3258"/>
        <v>4.7671541570651213E-3</v>
      </c>
      <c r="V2761" s="13">
        <f t="shared" si="3259"/>
        <v>5.9535598865971995E-4</v>
      </c>
      <c r="W2761" s="13">
        <f t="shared" si="3260"/>
        <v>0.16931327732490867</v>
      </c>
      <c r="X2761" s="13">
        <f t="shared" si="3261"/>
        <v>4.6784644790418647E-2</v>
      </c>
      <c r="Y2761" s="13">
        <f t="shared" si="3262"/>
        <v>6.4637665242442228E-3</v>
      </c>
      <c r="Z2761" s="13">
        <f t="shared" si="3263"/>
        <v>1.5394351688343265E-4</v>
      </c>
      <c r="AA2761" s="13">
        <f t="shared" si="3264"/>
        <v>4.390866788934105E-4</v>
      </c>
      <c r="AB2761" s="13">
        <f t="shared" si="3265"/>
        <v>6.2619431946469239E-4</v>
      </c>
      <c r="AC2761" s="13">
        <f t="shared" si="3266"/>
        <v>2.9326343810815646E-5</v>
      </c>
      <c r="AD2761" s="13">
        <f t="shared" si="3267"/>
        <v>0.12073130154848684</v>
      </c>
      <c r="AE2761" s="13">
        <f t="shared" si="3268"/>
        <v>3.3360473243877801E-2</v>
      </c>
      <c r="AF2761" s="13">
        <f t="shared" si="3269"/>
        <v>4.6090829833741447E-3</v>
      </c>
      <c r="AG2761" s="13">
        <f t="shared" si="3270"/>
        <v>4.2452726998864701E-4</v>
      </c>
      <c r="AH2761" s="13">
        <f t="shared" si="3271"/>
        <v>1.0634418146307495E-5</v>
      </c>
      <c r="AI2761" s="13">
        <f t="shared" si="3272"/>
        <v>3.0332107777956709E-5</v>
      </c>
      <c r="AJ2761" s="13">
        <f t="shared" si="3273"/>
        <v>4.3257503588620819E-5</v>
      </c>
      <c r="AK2761" s="13">
        <f t="shared" si="3274"/>
        <v>4.1127191696613337E-5</v>
      </c>
      <c r="AL2761" s="13">
        <f t="shared" si="3275"/>
        <v>9.2452591881645421E-7</v>
      </c>
      <c r="AM2761" s="13">
        <f t="shared" si="3276"/>
        <v>6.8871372187170085E-2</v>
      </c>
      <c r="AN2761" s="13">
        <f t="shared" si="3277"/>
        <v>1.9030537562758791E-2</v>
      </c>
      <c r="AO2761" s="13">
        <f t="shared" si="3278"/>
        <v>2.6292590696707476E-3</v>
      </c>
      <c r="AP2761" s="13">
        <f t="shared" si="3279"/>
        <v>2.4217228871047314E-4</v>
      </c>
      <c r="AQ2761" s="13">
        <f t="shared" si="3280"/>
        <v>1.6729261704119433E-5</v>
      </c>
      <c r="AR2761" s="13">
        <f t="shared" si="3281"/>
        <v>5.8770048443753599E-7</v>
      </c>
      <c r="AS2761" s="13">
        <f t="shared" si="3282"/>
        <v>1.6762736042409954E-6</v>
      </c>
      <c r="AT2761" s="13">
        <f t="shared" si="3283"/>
        <v>2.3905826783215355E-6</v>
      </c>
      <c r="AU2761" s="13">
        <f t="shared" si="3284"/>
        <v>2.2728531219216341E-6</v>
      </c>
      <c r="AV2761" s="13">
        <f t="shared" si="3285"/>
        <v>1.620691064360912E-6</v>
      </c>
      <c r="AW2761" s="13">
        <f t="shared" si="3286"/>
        <v>2.0240338347451155E-8</v>
      </c>
      <c r="AX2761" s="13">
        <f t="shared" si="3287"/>
        <v>3.2739824208159456E-2</v>
      </c>
      <c r="AY2761" s="13">
        <f t="shared" si="3288"/>
        <v>9.0466682251985984E-3</v>
      </c>
      <c r="AZ2761" s="13">
        <f t="shared" si="3289"/>
        <v>1.2498876819934351E-3</v>
      </c>
      <c r="BA2761" s="13">
        <f t="shared" si="3290"/>
        <v>1.1512298809614176E-4</v>
      </c>
      <c r="BB2761" s="13">
        <f t="shared" si="3291"/>
        <v>7.9526960176814485E-6</v>
      </c>
      <c r="BC2761" s="13">
        <f t="shared" si="3292"/>
        <v>4.3949779272114651E-7</v>
      </c>
      <c r="BD2761" s="13">
        <f t="shared" si="3293"/>
        <v>2.7065566309963263E-8</v>
      </c>
      <c r="BE2761" s="13">
        <f t="shared" si="3294"/>
        <v>7.7197987053978465E-8</v>
      </c>
      <c r="BF2761" s="13">
        <f t="shared" si="3295"/>
        <v>1.1009430094563418E-7</v>
      </c>
      <c r="BG2761" s="13">
        <f t="shared" si="3296"/>
        <v>1.0467246244156407E-7</v>
      </c>
      <c r="BH2761" s="13">
        <f t="shared" si="3297"/>
        <v>7.4638225817367688E-8</v>
      </c>
      <c r="BI2761" s="13">
        <f t="shared" si="3298"/>
        <v>4.2577500314560335E-8</v>
      </c>
      <c r="BJ2761" s="14">
        <f t="shared" si="3299"/>
        <v>0.86780028269525089</v>
      </c>
      <c r="BK2761" s="14">
        <f t="shared" si="3300"/>
        <v>9.4755436276863669E-2</v>
      </c>
      <c r="BL2761" s="14">
        <f t="shared" si="3301"/>
        <v>1.9735419838402407E-2</v>
      </c>
      <c r="BM2761" s="14">
        <f t="shared" si="3302"/>
        <v>0.57838996048758318</v>
      </c>
      <c r="BN2761" s="14">
        <f t="shared" si="3303"/>
        <v>0.39500847385495691</v>
      </c>
    </row>
    <row r="2762" spans="1:66" x14ac:dyDescent="0.25">
      <c r="A2762" t="s">
        <v>72</v>
      </c>
      <c r="B2762" t="s">
        <v>237</v>
      </c>
      <c r="C2762" t="s">
        <v>326</v>
      </c>
      <c r="D2762" t="s">
        <v>561</v>
      </c>
      <c r="E2762" s="10">
        <f>VLOOKUP(A2762,home!$A$2:$E$405,3,FALSE)</f>
        <v>1.4212962962963001</v>
      </c>
      <c r="F2762" s="10">
        <f>VLOOKUP(B2762,home!$B$2:$E$405,3,FALSE)</f>
        <v>1.02</v>
      </c>
      <c r="G2762" s="10">
        <f>VLOOKUP(C2762,away!$B$2:$E$405,4,FALSE)</f>
        <v>1.02</v>
      </c>
      <c r="H2762" s="10">
        <f>VLOOKUP(A2762,away!$A$2:$E$405,3,FALSE)</f>
        <v>1.1111111111111101</v>
      </c>
      <c r="I2762" s="10">
        <f>VLOOKUP(C2762,away!$B$2:$E$405,3,FALSE)</f>
        <v>0.47</v>
      </c>
      <c r="J2762" s="10">
        <f>VLOOKUP(B2762,home!$B$2:$E$405,4,FALSE)</f>
        <v>1.1000000000000001</v>
      </c>
      <c r="K2762" s="12">
        <f t="shared" si="3248"/>
        <v>1.4787166666666707</v>
      </c>
      <c r="L2762" s="12">
        <f t="shared" si="3249"/>
        <v>0.57444444444444387</v>
      </c>
      <c r="M2762" s="13">
        <f t="shared" si="3250"/>
        <v>0.12832860077618655</v>
      </c>
      <c r="N2762" s="13">
        <f t="shared" si="3251"/>
        <v>0.18976164077776048</v>
      </c>
      <c r="O2762" s="13">
        <f t="shared" si="3252"/>
        <v>7.3717651779209317E-2</v>
      </c>
      <c r="P2762" s="13">
        <f t="shared" si="3253"/>
        <v>0.10900752031344675</v>
      </c>
      <c r="Q2762" s="13">
        <f t="shared" si="3254"/>
        <v>0.14030185045604412</v>
      </c>
      <c r="R2762" s="13">
        <f t="shared" si="3255"/>
        <v>2.117334776102843E-2</v>
      </c>
      <c r="S2762" s="13">
        <f t="shared" si="3256"/>
        <v>2.3148852658361418E-2</v>
      </c>
      <c r="T2762" s="13">
        <f t="shared" si="3257"/>
        <v>8.0595618539749711E-2</v>
      </c>
      <c r="U2762" s="13">
        <f t="shared" si="3258"/>
        <v>3.1309382223362173E-2</v>
      </c>
      <c r="V2762" s="13">
        <f t="shared" si="3259"/>
        <v>2.1848416323638582E-3</v>
      </c>
      <c r="W2762" s="13">
        <f t="shared" si="3260"/>
        <v>6.9155561544509123E-2</v>
      </c>
      <c r="X2762" s="13">
        <f t="shared" si="3261"/>
        <v>3.9726028131679088E-2</v>
      </c>
      <c r="Y2762" s="13">
        <f t="shared" si="3262"/>
        <v>1.1410198080043371E-2</v>
      </c>
      <c r="Z2762" s="13">
        <f t="shared" si="3263"/>
        <v>4.0543039972043291E-3</v>
      </c>
      <c r="AA2762" s="13">
        <f t="shared" si="3264"/>
        <v>5.9951668923993442E-3</v>
      </c>
      <c r="AB2762" s="13">
        <f t="shared" si="3265"/>
        <v>4.4325766016195716E-3</v>
      </c>
      <c r="AC2762" s="13">
        <f t="shared" si="3266"/>
        <v>1.1599332065350593E-4</v>
      </c>
      <c r="AD2762" s="13">
        <f t="shared" si="3267"/>
        <v>2.5565370362139569E-2</v>
      </c>
      <c r="AE2762" s="13">
        <f t="shared" si="3268"/>
        <v>1.4685884974695716E-2</v>
      </c>
      <c r="AF2762" s="13">
        <f t="shared" si="3269"/>
        <v>4.2181125177320434E-3</v>
      </c>
      <c r="AG2762" s="13">
        <f t="shared" si="3270"/>
        <v>8.0769043395091276E-4</v>
      </c>
      <c r="AH2762" s="13">
        <f t="shared" si="3271"/>
        <v>5.8224310182073205E-4</v>
      </c>
      <c r="AI2762" s="13">
        <f t="shared" si="3272"/>
        <v>8.6097257871401572E-4</v>
      </c>
      <c r="AJ2762" s="13">
        <f t="shared" si="3273"/>
        <v>6.3656725084369878E-4</v>
      </c>
      <c r="AK2762" s="13">
        <f t="shared" si="3274"/>
        <v>3.1376753442558702E-4</v>
      </c>
      <c r="AL2762" s="13">
        <f t="shared" si="3275"/>
        <v>3.9411773153868963E-6</v>
      </c>
      <c r="AM2762" s="13">
        <f t="shared" si="3276"/>
        <v>7.5607878488003809E-3</v>
      </c>
      <c r="AN2762" s="13">
        <f t="shared" si="3277"/>
        <v>4.3432525753664374E-3</v>
      </c>
      <c r="AO2762" s="13">
        <f t="shared" si="3278"/>
        <v>1.2474786563691363E-3</v>
      </c>
      <c r="AP2762" s="13">
        <f t="shared" si="3279"/>
        <v>2.3886906123808999E-4</v>
      </c>
      <c r="AQ2762" s="13">
        <f t="shared" si="3280"/>
        <v>3.4304251294470098E-5</v>
      </c>
      <c r="AR2762" s="13">
        <f t="shared" si="3281"/>
        <v>6.6893263031404069E-5</v>
      </c>
      <c r="AS2762" s="13">
        <f t="shared" si="3282"/>
        <v>9.8916182932254644E-5</v>
      </c>
      <c r="AT2762" s="13">
        <f t="shared" si="3283"/>
        <v>7.3134504152487127E-5</v>
      </c>
      <c r="AU2762" s="13">
        <f t="shared" si="3284"/>
        <v>3.6048403399561867E-5</v>
      </c>
      <c r="AV2762" s="13">
        <f t="shared" si="3285"/>
        <v>1.3326343728413895E-5</v>
      </c>
      <c r="AW2762" s="13">
        <f t="shared" si="3286"/>
        <v>9.2994331147499262E-8</v>
      </c>
      <c r="AX2762" s="13">
        <f t="shared" si="3287"/>
        <v>1.8633771675253307E-3</v>
      </c>
      <c r="AY2762" s="13">
        <f t="shared" si="3288"/>
        <v>1.0704066617895499E-3</v>
      </c>
      <c r="AZ2762" s="13">
        <f t="shared" si="3289"/>
        <v>3.0744458008066485E-4</v>
      </c>
      <c r="BA2762" s="13">
        <f t="shared" si="3290"/>
        <v>5.8869943667297626E-5</v>
      </c>
      <c r="BB2762" s="13">
        <f t="shared" si="3291"/>
        <v>8.4543780211091212E-6</v>
      </c>
      <c r="BC2762" s="13">
        <f t="shared" si="3292"/>
        <v>9.7131409709186953E-7</v>
      </c>
      <c r="BD2762" s="13">
        <f t="shared" si="3293"/>
        <v>6.4044105531918272E-6</v>
      </c>
      <c r="BE2762" s="13">
        <f t="shared" si="3294"/>
        <v>9.4703086251806662E-6</v>
      </c>
      <c r="BF2762" s="13">
        <f t="shared" si="3295"/>
        <v>7.0019516012658897E-6</v>
      </c>
      <c r="BG2762" s="13">
        <f t="shared" si="3296"/>
        <v>3.4513008439950859E-6</v>
      </c>
      <c r="BH2762" s="13">
        <f t="shared" si="3297"/>
        <v>1.2758740199240698E-6</v>
      </c>
      <c r="BI2762" s="13">
        <f t="shared" si="3298"/>
        <v>3.7733123556574499E-7</v>
      </c>
      <c r="BJ2762" s="14">
        <f t="shared" si="3299"/>
        <v>0.59296217225655379</v>
      </c>
      <c r="BK2762" s="14">
        <f t="shared" si="3300"/>
        <v>0.26386015654011702</v>
      </c>
      <c r="BL2762" s="14">
        <f t="shared" si="3301"/>
        <v>0.13933797559754621</v>
      </c>
      <c r="BM2762" s="14">
        <f t="shared" si="3302"/>
        <v>0.336853682860287</v>
      </c>
      <c r="BN2762" s="14">
        <f t="shared" si="3303"/>
        <v>0.66229061186367566</v>
      </c>
    </row>
    <row r="2763" spans="1:66" x14ac:dyDescent="0.25">
      <c r="A2763" t="s">
        <v>72</v>
      </c>
      <c r="B2763" t="s">
        <v>79</v>
      </c>
      <c r="C2763" t="s">
        <v>75</v>
      </c>
      <c r="D2763" t="s">
        <v>561</v>
      </c>
      <c r="E2763" s="10">
        <f>VLOOKUP(A2763,home!$A$2:$E$405,3,FALSE)</f>
        <v>1.4212962962963001</v>
      </c>
      <c r="F2763" s="10">
        <f>VLOOKUP(B2763,home!$B$2:$E$405,3,FALSE)</f>
        <v>0.55000000000000004</v>
      </c>
      <c r="G2763" s="10">
        <f>VLOOKUP(C2763,away!$B$2:$E$405,4,FALSE)</f>
        <v>0.86</v>
      </c>
      <c r="H2763" s="10">
        <f>VLOOKUP(A2763,away!$A$2:$E$405,3,FALSE)</f>
        <v>1.1111111111111101</v>
      </c>
      <c r="I2763" s="10">
        <f>VLOOKUP(C2763,away!$B$2:$E$405,3,FALSE)</f>
        <v>0.78</v>
      </c>
      <c r="J2763" s="10">
        <f>VLOOKUP(B2763,home!$B$2:$E$405,4,FALSE)</f>
        <v>1</v>
      </c>
      <c r="K2763" s="12">
        <f t="shared" si="3248"/>
        <v>0.67227314814814998</v>
      </c>
      <c r="L2763" s="12">
        <f t="shared" si="3249"/>
        <v>0.86666666666666592</v>
      </c>
      <c r="M2763" s="13">
        <f t="shared" si="3250"/>
        <v>0.21460850561867179</v>
      </c>
      <c r="N2763" s="13">
        <f t="shared" si="3251"/>
        <v>0.1442755356916344</v>
      </c>
      <c r="O2763" s="13">
        <f t="shared" si="3252"/>
        <v>0.18599403820284871</v>
      </c>
      <c r="P2763" s="13">
        <f t="shared" si="3253"/>
        <v>0.12503879759941636</v>
      </c>
      <c r="Q2763" s="13">
        <f t="shared" si="3254"/>
        <v>4.849628429008792E-2</v>
      </c>
      <c r="R2763" s="13">
        <f t="shared" si="3255"/>
        <v>8.0597416554567716E-2</v>
      </c>
      <c r="S2763" s="13">
        <f t="shared" si="3256"/>
        <v>1.8213048988944099E-2</v>
      </c>
      <c r="T2763" s="13">
        <f t="shared" si="3257"/>
        <v>4.2030113051409496E-2</v>
      </c>
      <c r="U2763" s="13">
        <f t="shared" si="3258"/>
        <v>5.4183478959747046E-2</v>
      </c>
      <c r="V2763" s="13">
        <f t="shared" si="3259"/>
        <v>1.1790656974463773E-3</v>
      </c>
      <c r="W2763" s="13">
        <f t="shared" si="3260"/>
        <v>1.0867583237728358E-2</v>
      </c>
      <c r="X2763" s="13">
        <f t="shared" si="3261"/>
        <v>9.4185721393645686E-3</v>
      </c>
      <c r="Y2763" s="13">
        <f t="shared" si="3262"/>
        <v>4.0813812603913095E-3</v>
      </c>
      <c r="Z2763" s="13">
        <f t="shared" si="3263"/>
        <v>2.3283698115763984E-2</v>
      </c>
      <c r="AA2763" s="13">
        <f t="shared" si="3264"/>
        <v>1.56530050328158E-2</v>
      </c>
      <c r="AB2763" s="13">
        <f t="shared" si="3265"/>
        <v>5.2615474856949574E-3</v>
      </c>
      <c r="AC2763" s="13">
        <f t="shared" si="3266"/>
        <v>4.2935436282687509E-5</v>
      </c>
      <c r="AD2763" s="13">
        <f t="shared" si="3267"/>
        <v>1.8264960989974269E-3</v>
      </c>
      <c r="AE2763" s="13">
        <f t="shared" si="3268"/>
        <v>1.5829632857977686E-3</v>
      </c>
      <c r="AF2763" s="13">
        <f t="shared" si="3269"/>
        <v>6.8595075717903253E-4</v>
      </c>
      <c r="AG2763" s="13">
        <f t="shared" si="3270"/>
        <v>1.9816355207394256E-4</v>
      </c>
      <c r="AH2763" s="13">
        <f t="shared" si="3271"/>
        <v>5.0448012584155249E-3</v>
      </c>
      <c r="AI2763" s="13">
        <f t="shared" si="3272"/>
        <v>3.3914844237767534E-3</v>
      </c>
      <c r="AJ2763" s="13">
        <f t="shared" si="3273"/>
        <v>1.1400019552339064E-3</v>
      </c>
      <c r="AK2763" s="13">
        <f t="shared" si="3274"/>
        <v>2.5546423444671481E-4</v>
      </c>
      <c r="AL2763" s="13">
        <f t="shared" si="3275"/>
        <v>1.0006304851183897E-6</v>
      </c>
      <c r="AM2763" s="13">
        <f t="shared" si="3276"/>
        <v>2.4558085651066308E-4</v>
      </c>
      <c r="AN2763" s="13">
        <f t="shared" si="3277"/>
        <v>2.1283674230924117E-4</v>
      </c>
      <c r="AO2763" s="13">
        <f t="shared" si="3278"/>
        <v>9.2229255000671092E-5</v>
      </c>
      <c r="AP2763" s="13">
        <f t="shared" si="3279"/>
        <v>2.6644007000193849E-5</v>
      </c>
      <c r="AQ2763" s="13">
        <f t="shared" si="3280"/>
        <v>5.7728681833753285E-6</v>
      </c>
      <c r="AR2763" s="13">
        <f t="shared" si="3281"/>
        <v>8.7443221812535715E-4</v>
      </c>
      <c r="AS2763" s="13">
        <f t="shared" si="3282"/>
        <v>5.8785730012130357E-4</v>
      </c>
      <c r="AT2763" s="13">
        <f t="shared" si="3283"/>
        <v>1.9760033890721033E-4</v>
      </c>
      <c r="AU2763" s="13">
        <f t="shared" si="3284"/>
        <v>4.4280467304097215E-5</v>
      </c>
      <c r="AV2763" s="13">
        <f t="shared" si="3285"/>
        <v>7.4421422889991638E-6</v>
      </c>
      <c r="AW2763" s="13">
        <f t="shared" si="3286"/>
        <v>1.6194557560603963E-8</v>
      </c>
      <c r="AX2763" s="13">
        <f t="shared" si="3287"/>
        <v>2.7516235921890417E-5</v>
      </c>
      <c r="AY2763" s="13">
        <f t="shared" si="3288"/>
        <v>2.384740446563834E-5</v>
      </c>
      <c r="AZ2763" s="13">
        <f t="shared" si="3289"/>
        <v>1.0333875268443273E-5</v>
      </c>
      <c r="BA2763" s="13">
        <f t="shared" si="3290"/>
        <v>2.9853417442169428E-6</v>
      </c>
      <c r="BB2763" s="13">
        <f t="shared" si="3291"/>
        <v>6.4682404458033697E-7</v>
      </c>
      <c r="BC2763" s="13">
        <f t="shared" si="3292"/>
        <v>1.1211616772725834E-7</v>
      </c>
      <c r="BD2763" s="13">
        <f t="shared" si="3293"/>
        <v>1.2630687595144034E-4</v>
      </c>
      <c r="BE2763" s="13">
        <f t="shared" si="3294"/>
        <v>8.4912721128632641E-5</v>
      </c>
      <c r="BF2763" s="13">
        <f t="shared" si="3295"/>
        <v>2.8542271175485901E-5</v>
      </c>
      <c r="BG2763" s="13">
        <f t="shared" si="3296"/>
        <v>6.3960674994807009E-6</v>
      </c>
      <c r="BH2763" s="13">
        <f t="shared" si="3297"/>
        <v>1.0749761084109891E-6</v>
      </c>
      <c r="BI2763" s="13">
        <f t="shared" si="3298"/>
        <v>1.4453551451710057E-7</v>
      </c>
      <c r="BJ2763" s="14">
        <f t="shared" si="3299"/>
        <v>0.26411154889128091</v>
      </c>
      <c r="BK2763" s="14">
        <f t="shared" si="3300"/>
        <v>0.35910720137571206</v>
      </c>
      <c r="BL2763" s="14">
        <f t="shared" si="3301"/>
        <v>0.35348022802167195</v>
      </c>
      <c r="BM2763" s="14">
        <f t="shared" si="3302"/>
        <v>0.20094826723729403</v>
      </c>
      <c r="BN2763" s="14">
        <f t="shared" si="3303"/>
        <v>0.79901057795722696</v>
      </c>
    </row>
    <row r="2764" spans="1:66" x14ac:dyDescent="0.25">
      <c r="A2764" t="s">
        <v>72</v>
      </c>
      <c r="B2764" t="s">
        <v>68</v>
      </c>
      <c r="C2764" t="s">
        <v>89</v>
      </c>
      <c r="D2764" t="s">
        <v>561</v>
      </c>
      <c r="E2764" s="10">
        <f>VLOOKUP(A2764,home!$A$2:$E$405,3,FALSE)</f>
        <v>1.4212962962963001</v>
      </c>
      <c r="F2764" s="10">
        <f>VLOOKUP(B2764,home!$B$2:$E$405,3,FALSE)</f>
        <v>1.8</v>
      </c>
      <c r="G2764" s="10">
        <f>VLOOKUP(C2764,away!$B$2:$E$405,4,FALSE)</f>
        <v>1.33</v>
      </c>
      <c r="H2764" s="10">
        <f>VLOOKUP(A2764,away!$A$2:$E$405,3,FALSE)</f>
        <v>1.1111111111111101</v>
      </c>
      <c r="I2764" s="10">
        <f>VLOOKUP(C2764,away!$B$2:$E$405,3,FALSE)</f>
        <v>0.47</v>
      </c>
      <c r="J2764" s="10">
        <f>VLOOKUP(B2764,home!$B$2:$E$405,4,FALSE)</f>
        <v>0.6</v>
      </c>
      <c r="K2764" s="12">
        <f t="shared" si="3248"/>
        <v>3.4025833333333426</v>
      </c>
      <c r="L2764" s="12">
        <f t="shared" si="3249"/>
        <v>0.31333333333333302</v>
      </c>
      <c r="M2764" s="13">
        <f t="shared" si="3250"/>
        <v>2.4333125523543411E-2</v>
      </c>
      <c r="N2764" s="13">
        <f t="shared" si="3251"/>
        <v>8.2795487354316993E-2</v>
      </c>
      <c r="O2764" s="13">
        <f t="shared" si="3252"/>
        <v>7.624379330710261E-3</v>
      </c>
      <c r="P2764" s="13">
        <f t="shared" si="3253"/>
        <v>2.5942586037685962E-2</v>
      </c>
      <c r="Q2764" s="13">
        <f t="shared" si="3254"/>
        <v>0.14085927267350526</v>
      </c>
      <c r="R2764" s="13">
        <f t="shared" si="3255"/>
        <v>1.1944860951446062E-3</v>
      </c>
      <c r="S2764" s="13">
        <f t="shared" si="3256"/>
        <v>6.914625185239387E-3</v>
      </c>
      <c r="T2764" s="13">
        <f t="shared" si="3257"/>
        <v>4.4135905437698263E-2</v>
      </c>
      <c r="U2764" s="13">
        <f t="shared" si="3258"/>
        <v>4.0643384792374629E-3</v>
      </c>
      <c r="V2764" s="13">
        <f t="shared" si="3259"/>
        <v>8.1910863358703487E-4</v>
      </c>
      <c r="W2764" s="13">
        <f t="shared" si="3260"/>
        <v>0.15976180451477526</v>
      </c>
      <c r="X2764" s="13">
        <f t="shared" si="3261"/>
        <v>5.0058698747962864E-2</v>
      </c>
      <c r="Y2764" s="13">
        <f t="shared" si="3262"/>
        <v>7.8425294705141736E-3</v>
      </c>
      <c r="Z2764" s="13">
        <f t="shared" si="3263"/>
        <v>1.2475743660399205E-4</v>
      </c>
      <c r="AA2764" s="13">
        <f t="shared" si="3264"/>
        <v>4.2449757449813453E-4</v>
      </c>
      <c r="AB2764" s="13">
        <f t="shared" si="3265"/>
        <v>7.221941860138906E-4</v>
      </c>
      <c r="AC2764" s="13">
        <f t="shared" si="3266"/>
        <v>5.4580422119640175E-5</v>
      </c>
      <c r="AD2764" s="13">
        <f t="shared" si="3267"/>
        <v>0.13590071333630849</v>
      </c>
      <c r="AE2764" s="13">
        <f t="shared" si="3268"/>
        <v>4.2582223512043278E-2</v>
      </c>
      <c r="AF2764" s="13">
        <f t="shared" si="3269"/>
        <v>6.6712150168867727E-3</v>
      </c>
      <c r="AG2764" s="13">
        <f t="shared" si="3270"/>
        <v>6.9677134620817324E-4</v>
      </c>
      <c r="AH2764" s="13">
        <f t="shared" si="3271"/>
        <v>9.7726658673127013E-6</v>
      </c>
      <c r="AI2764" s="13">
        <f t="shared" si="3272"/>
        <v>3.3252310002353838E-5</v>
      </c>
      <c r="AJ2764" s="13">
        <f t="shared" si="3273"/>
        <v>5.6571877904421378E-5</v>
      </c>
      <c r="AK2764" s="13">
        <f t="shared" si="3274"/>
        <v>6.4163509630984334E-5</v>
      </c>
      <c r="AL2764" s="13">
        <f t="shared" si="3275"/>
        <v>2.3276209140366793E-6</v>
      </c>
      <c r="AM2764" s="13">
        <f t="shared" si="3276"/>
        <v>9.2482700437247115E-2</v>
      </c>
      <c r="AN2764" s="13">
        <f t="shared" si="3277"/>
        <v>2.8977912803670729E-2</v>
      </c>
      <c r="AO2764" s="13">
        <f t="shared" si="3278"/>
        <v>4.539873005908409E-3</v>
      </c>
      <c r="AP2764" s="13">
        <f t="shared" si="3279"/>
        <v>4.7416451395043327E-4</v>
      </c>
      <c r="AQ2764" s="13">
        <f t="shared" si="3280"/>
        <v>3.7142886926117237E-5</v>
      </c>
      <c r="AR2764" s="13">
        <f t="shared" si="3281"/>
        <v>6.1242039435159567E-7</v>
      </c>
      <c r="AS2764" s="13">
        <f t="shared" si="3282"/>
        <v>2.0838114268141727E-6</v>
      </c>
      <c r="AT2764" s="13">
        <f t="shared" si="3283"/>
        <v>3.5451710153437382E-6</v>
      </c>
      <c r="AU2764" s="13">
        <f t="shared" si="3284"/>
        <v>4.0209132702083498E-6</v>
      </c>
      <c r="AV2764" s="13">
        <f t="shared" si="3285"/>
        <v>3.4203731194974496E-6</v>
      </c>
      <c r="AW2764" s="13">
        <f t="shared" si="3286"/>
        <v>6.8932672969575467E-8</v>
      </c>
      <c r="AX2764" s="13">
        <f t="shared" si="3287"/>
        <v>5.2446682521572877E-2</v>
      </c>
      <c r="AY2764" s="13">
        <f t="shared" si="3288"/>
        <v>1.6433293856759484E-2</v>
      </c>
      <c r="AZ2764" s="13">
        <f t="shared" si="3289"/>
        <v>2.5745493708923162E-3</v>
      </c>
      <c r="BA2764" s="13">
        <f t="shared" si="3290"/>
        <v>2.688973787376416E-4</v>
      </c>
      <c r="BB2764" s="13">
        <f t="shared" si="3291"/>
        <v>2.1063628001115237E-5</v>
      </c>
      <c r="BC2764" s="13">
        <f t="shared" si="3292"/>
        <v>1.3199873547365544E-6</v>
      </c>
      <c r="BD2764" s="13">
        <f t="shared" si="3293"/>
        <v>3.1981953927249928E-8</v>
      </c>
      <c r="BE2764" s="13">
        <f t="shared" si="3294"/>
        <v>1.0882126340029547E-7</v>
      </c>
      <c r="BF2764" s="13">
        <f t="shared" si="3295"/>
        <v>1.851367085790615E-7</v>
      </c>
      <c r="BG2764" s="13">
        <f t="shared" si="3296"/>
        <v>2.0998102633310227E-7</v>
      </c>
      <c r="BH2764" s="13">
        <f t="shared" si="3297"/>
        <v>1.7861948512931089E-7</v>
      </c>
      <c r="BI2764" s="13">
        <f t="shared" si="3298"/>
        <v>1.2155353662191522E-7</v>
      </c>
      <c r="BJ2764" s="14">
        <f t="shared" si="3299"/>
        <v>0.86956222180124054</v>
      </c>
      <c r="BK2764" s="14">
        <f t="shared" si="3300"/>
        <v>7.4499647279848952E-2</v>
      </c>
      <c r="BL2764" s="14">
        <f t="shared" si="3301"/>
        <v>1.4208174812209632E-2</v>
      </c>
      <c r="BM2764" s="14">
        <f t="shared" si="3302"/>
        <v>0.65921223939091023</v>
      </c>
      <c r="BN2764" s="14">
        <f t="shared" si="3303"/>
        <v>0.28274933701490651</v>
      </c>
    </row>
    <row r="2765" spans="1:66" x14ac:dyDescent="0.25">
      <c r="A2765" t="s">
        <v>72</v>
      </c>
      <c r="B2765" t="s">
        <v>88</v>
      </c>
      <c r="C2765" t="s">
        <v>63</v>
      </c>
      <c r="D2765" t="s">
        <v>561</v>
      </c>
      <c r="E2765" s="10">
        <f>VLOOKUP(A2765,home!$A$2:$E$405,3,FALSE)</f>
        <v>1.4212962962963001</v>
      </c>
      <c r="F2765" s="10">
        <f>VLOOKUP(B2765,home!$B$2:$E$405,3,FALSE)</f>
        <v>1.02</v>
      </c>
      <c r="G2765" s="10">
        <f>VLOOKUP(C2765,away!$B$2:$E$405,4,FALSE)</f>
        <v>0.86</v>
      </c>
      <c r="H2765" s="10">
        <f>VLOOKUP(A2765,away!$A$2:$E$405,3,FALSE)</f>
        <v>1.1111111111111101</v>
      </c>
      <c r="I2765" s="10">
        <f>VLOOKUP(C2765,away!$B$2:$E$405,3,FALSE)</f>
        <v>0.86</v>
      </c>
      <c r="J2765" s="10">
        <f>VLOOKUP(B2765,home!$B$2:$E$405,4,FALSE)</f>
        <v>0.9</v>
      </c>
      <c r="K2765" s="12">
        <f t="shared" si="3248"/>
        <v>1.2467611111111145</v>
      </c>
      <c r="L2765" s="12">
        <f t="shared" si="3249"/>
        <v>0.85999999999999921</v>
      </c>
      <c r="M2765" s="13">
        <f t="shared" si="3250"/>
        <v>0.1216312793403419</v>
      </c>
      <c r="N2765" s="13">
        <f t="shared" si="3251"/>
        <v>0.15164514897623102</v>
      </c>
      <c r="O2765" s="13">
        <f t="shared" si="3252"/>
        <v>0.10460290023269393</v>
      </c>
      <c r="P2765" s="13">
        <f t="shared" si="3253"/>
        <v>0.13041482811955854</v>
      </c>
      <c r="Q2765" s="13">
        <f t="shared" si="3254"/>
        <v>9.4532637216108148E-2</v>
      </c>
      <c r="R2765" s="13">
        <f t="shared" si="3255"/>
        <v>4.4979247100058344E-2</v>
      </c>
      <c r="S2765" s="13">
        <f t="shared" si="3256"/>
        <v>3.4958169242516726E-2</v>
      </c>
      <c r="T2765" s="13">
        <f t="shared" si="3257"/>
        <v>8.129806800585293E-2</v>
      </c>
      <c r="U2765" s="13">
        <f t="shared" si="3258"/>
        <v>5.6078376091410122E-2</v>
      </c>
      <c r="V2765" s="13">
        <f t="shared" si="3259"/>
        <v>4.1647397663778923E-3</v>
      </c>
      <c r="W2765" s="13">
        <f t="shared" si="3260"/>
        <v>3.9286538603939623E-2</v>
      </c>
      <c r="X2765" s="13">
        <f t="shared" si="3261"/>
        <v>3.3786423199388044E-2</v>
      </c>
      <c r="Y2765" s="13">
        <f t="shared" si="3262"/>
        <v>1.4528161975736843E-2</v>
      </c>
      <c r="Z2765" s="13">
        <f t="shared" si="3263"/>
        <v>1.289405083535005E-2</v>
      </c>
      <c r="AA2765" s="13">
        <f t="shared" si="3264"/>
        <v>1.6075801146204223E-2</v>
      </c>
      <c r="AB2765" s="13">
        <f t="shared" si="3265"/>
        <v>1.0021341849521455E-2</v>
      </c>
      <c r="AC2765" s="13">
        <f t="shared" si="3266"/>
        <v>2.7909341235071445E-4</v>
      </c>
      <c r="AD2765" s="13">
        <f t="shared" si="3267"/>
        <v>1.2245232130389375E-2</v>
      </c>
      <c r="AE2765" s="13">
        <f t="shared" si="3268"/>
        <v>1.0530899632134851E-2</v>
      </c>
      <c r="AF2765" s="13">
        <f t="shared" si="3269"/>
        <v>4.5282868418179819E-3</v>
      </c>
      <c r="AG2765" s="13">
        <f t="shared" si="3270"/>
        <v>1.2981088946544873E-3</v>
      </c>
      <c r="AH2765" s="13">
        <f t="shared" si="3271"/>
        <v>2.7722209296002576E-3</v>
      </c>
      <c r="AI2765" s="13">
        <f t="shared" si="3272"/>
        <v>3.4562972464339042E-3</v>
      </c>
      <c r="AJ2765" s="13">
        <f t="shared" si="3273"/>
        <v>2.1545884976471104E-3</v>
      </c>
      <c r="AK2765" s="13">
        <f t="shared" si="3274"/>
        <v>8.9541904977124588E-4</v>
      </c>
      <c r="AL2765" s="13">
        <f t="shared" si="3275"/>
        <v>1.1969920763284201E-5</v>
      </c>
      <c r="AM2765" s="13">
        <f t="shared" si="3276"/>
        <v>3.0533758433395528E-3</v>
      </c>
      <c r="AN2765" s="13">
        <f t="shared" si="3277"/>
        <v>2.6259032252720126E-3</v>
      </c>
      <c r="AO2765" s="13">
        <f t="shared" si="3278"/>
        <v>1.1291383868669643E-3</v>
      </c>
      <c r="AP2765" s="13">
        <f t="shared" si="3279"/>
        <v>3.2368633756852956E-4</v>
      </c>
      <c r="AQ2765" s="13">
        <f t="shared" si="3280"/>
        <v>6.9592562577233775E-5</v>
      </c>
      <c r="AR2765" s="13">
        <f t="shared" si="3281"/>
        <v>4.7682199989124396E-4</v>
      </c>
      <c r="AS2765" s="13">
        <f t="shared" si="3282"/>
        <v>5.9448312638663112E-4</v>
      </c>
      <c r="AT2765" s="13">
        <f t="shared" si="3283"/>
        <v>3.7058922159530271E-4</v>
      </c>
      <c r="AU2765" s="13">
        <f t="shared" si="3284"/>
        <v>1.5401207656065417E-4</v>
      </c>
      <c r="AV2765" s="13">
        <f t="shared" si="3285"/>
        <v>4.8004066924322851E-5</v>
      </c>
      <c r="AW2765" s="13">
        <f t="shared" si="3286"/>
        <v>3.5650897975666661E-7</v>
      </c>
      <c r="AX2765" s="13">
        <f t="shared" si="3287"/>
        <v>6.3447170984697575E-4</v>
      </c>
      <c r="AY2765" s="13">
        <f t="shared" si="3288"/>
        <v>5.4564567046839856E-4</v>
      </c>
      <c r="AZ2765" s="13">
        <f t="shared" si="3289"/>
        <v>2.3462763830141116E-4</v>
      </c>
      <c r="BA2765" s="13">
        <f t="shared" si="3290"/>
        <v>6.7259922979737819E-5</v>
      </c>
      <c r="BB2765" s="13">
        <f t="shared" si="3291"/>
        <v>1.4460883440643616E-5</v>
      </c>
      <c r="BC2765" s="13">
        <f t="shared" si="3292"/>
        <v>2.4872719517907001E-6</v>
      </c>
      <c r="BD2765" s="13">
        <f t="shared" si="3293"/>
        <v>6.8344486651078222E-5</v>
      </c>
      <c r="BE2765" s="13">
        <f t="shared" si="3294"/>
        <v>8.5209248115417023E-5</v>
      </c>
      <c r="BF2765" s="13">
        <f t="shared" si="3295"/>
        <v>5.3117788428659992E-5</v>
      </c>
      <c r="BG2765" s="13">
        <f t="shared" si="3296"/>
        <v>2.2075064307027075E-5</v>
      </c>
      <c r="BH2765" s="13">
        <f t="shared" si="3297"/>
        <v>6.8805829258196005E-6</v>
      </c>
      <c r="BI2765" s="13">
        <f t="shared" si="3298"/>
        <v>1.7156886427374002E-6</v>
      </c>
      <c r="BJ2765" s="14">
        <f t="shared" si="3299"/>
        <v>0.45238015492886641</v>
      </c>
      <c r="BK2765" s="14">
        <f t="shared" si="3300"/>
        <v>0.29200572547237741</v>
      </c>
      <c r="BL2765" s="14">
        <f t="shared" si="3301"/>
        <v>0.24291744549376942</v>
      </c>
      <c r="BM2765" s="14">
        <f t="shared" si="3302"/>
        <v>0.35184604658388297</v>
      </c>
      <c r="BN2765" s="14">
        <f t="shared" si="3303"/>
        <v>0.64780604098499184</v>
      </c>
    </row>
    <row r="2766" spans="1:66" x14ac:dyDescent="0.25">
      <c r="A2766" t="s">
        <v>72</v>
      </c>
      <c r="B2766" t="s">
        <v>102</v>
      </c>
      <c r="C2766" t="s">
        <v>74</v>
      </c>
      <c r="D2766" t="s">
        <v>561</v>
      </c>
      <c r="E2766" s="10">
        <f>VLOOKUP(A2766,home!$A$2:$E$405,3,FALSE)</f>
        <v>1.4212962962963001</v>
      </c>
      <c r="F2766" s="10">
        <f>VLOOKUP(B2766,home!$B$2:$E$405,3,FALSE)</f>
        <v>0.55000000000000004</v>
      </c>
      <c r="G2766" s="10">
        <f>VLOOKUP(C2766,away!$B$2:$E$405,4,FALSE)</f>
        <v>0.7</v>
      </c>
      <c r="H2766" s="10">
        <f>VLOOKUP(A2766,away!$A$2:$E$405,3,FALSE)</f>
        <v>1.1111111111111101</v>
      </c>
      <c r="I2766" s="10">
        <f>VLOOKUP(C2766,away!$B$2:$E$405,3,FALSE)</f>
        <v>0.7</v>
      </c>
      <c r="J2766" s="10">
        <f>VLOOKUP(B2766,home!$B$2:$E$405,4,FALSE)</f>
        <v>1.1000000000000001</v>
      </c>
      <c r="K2766" s="12">
        <f t="shared" si="3248"/>
        <v>0.54719907407407553</v>
      </c>
      <c r="L2766" s="12">
        <f t="shared" si="3249"/>
        <v>0.85555555555555474</v>
      </c>
      <c r="M2766" s="13">
        <f t="shared" si="3250"/>
        <v>0.24591861536663945</v>
      </c>
      <c r="N2766" s="13">
        <f t="shared" si="3251"/>
        <v>0.13456643862620382</v>
      </c>
      <c r="O2766" s="13">
        <f t="shared" si="3252"/>
        <v>0.21039703759145797</v>
      </c>
      <c r="P2766" s="13">
        <f t="shared" si="3253"/>
        <v>0.11512906415797428</v>
      </c>
      <c r="Q2766" s="13">
        <f t="shared" si="3254"/>
        <v>3.6817315308852322E-2</v>
      </c>
      <c r="R2766" s="13">
        <f t="shared" si="3255"/>
        <v>9.000317719190136E-2</v>
      </c>
      <c r="S2766" s="13">
        <f t="shared" si="3256"/>
        <v>1.347468286828302E-2</v>
      </c>
      <c r="T2766" s="13">
        <f t="shared" si="3257"/>
        <v>3.1499258653129178E-2</v>
      </c>
      <c r="U2766" s="13">
        <f t="shared" si="3258"/>
        <v>4.9249655223133376E-2</v>
      </c>
      <c r="V2766" s="13">
        <f t="shared" si="3259"/>
        <v>7.0092187302518911E-4</v>
      </c>
      <c r="W2766" s="13">
        <f t="shared" si="3260"/>
        <v>6.7154669489657608E-3</v>
      </c>
      <c r="X2766" s="13">
        <f t="shared" si="3261"/>
        <v>5.7454550563373671E-3</v>
      </c>
      <c r="Y2766" s="13">
        <f t="shared" si="3262"/>
        <v>2.4577779963220929E-3</v>
      </c>
      <c r="Z2766" s="13">
        <f t="shared" si="3263"/>
        <v>2.5667572754727412E-2</v>
      </c>
      <c r="AA2766" s="13">
        <f t="shared" si="3264"/>
        <v>1.4045272045115808E-2</v>
      </c>
      <c r="AB2766" s="13">
        <f t="shared" si="3265"/>
        <v>3.8427799291029332E-3</v>
      </c>
      <c r="AC2766" s="13">
        <f t="shared" si="3266"/>
        <v>2.0508939301152098E-5</v>
      </c>
      <c r="AD2766" s="13">
        <f t="shared" si="3267"/>
        <v>9.1867432411228006E-4</v>
      </c>
      <c r="AE2766" s="13">
        <f t="shared" si="3268"/>
        <v>7.8597692174050551E-4</v>
      </c>
      <c r="AF2766" s="13">
        <f t="shared" si="3269"/>
        <v>3.362234609667714E-4</v>
      </c>
      <c r="AG2766" s="13">
        <f t="shared" si="3270"/>
        <v>9.5885949979412525E-5</v>
      </c>
      <c r="AH2766" s="13">
        <f t="shared" si="3271"/>
        <v>5.4900086169833561E-3</v>
      </c>
      <c r="AI2766" s="13">
        <f t="shared" si="3272"/>
        <v>3.0041276318719884E-3</v>
      </c>
      <c r="AJ2766" s="13">
        <f t="shared" si="3273"/>
        <v>8.219279292803486E-4</v>
      </c>
      <c r="AK2766" s="13">
        <f t="shared" si="3274"/>
        <v>1.4991940061927637E-4</v>
      </c>
      <c r="AL2766" s="13">
        <f t="shared" si="3275"/>
        <v>3.840579510573564E-7</v>
      </c>
      <c r="AM2766" s="13">
        <f t="shared" si="3276"/>
        <v>1.0053954790597341E-4</v>
      </c>
      <c r="AN2766" s="13">
        <f t="shared" si="3277"/>
        <v>8.6017168763999384E-5</v>
      </c>
      <c r="AO2766" s="13">
        <f t="shared" si="3278"/>
        <v>3.6796233304599691E-5</v>
      </c>
      <c r="AP2766" s="13">
        <f t="shared" si="3279"/>
        <v>1.0493740609089536E-5</v>
      </c>
      <c r="AQ2766" s="13">
        <f t="shared" si="3280"/>
        <v>2.2444945191663704E-6</v>
      </c>
      <c r="AR2766" s="13">
        <f t="shared" si="3281"/>
        <v>9.3940147446159585E-4</v>
      </c>
      <c r="AS2766" s="13">
        <f t="shared" si="3282"/>
        <v>5.1403961700920663E-4</v>
      </c>
      <c r="AT2766" s="13">
        <f t="shared" si="3283"/>
        <v>1.406410012324151E-4</v>
      </c>
      <c r="AU2766" s="13">
        <f t="shared" si="3284"/>
        <v>2.5652875217076162E-5</v>
      </c>
      <c r="AV2766" s="13">
        <f t="shared" si="3285"/>
        <v>3.5093073915304678E-6</v>
      </c>
      <c r="AW2766" s="13">
        <f t="shared" si="3286"/>
        <v>4.9944518367659316E-9</v>
      </c>
      <c r="AX2766" s="13">
        <f t="shared" si="3287"/>
        <v>9.1691912536624634E-6</v>
      </c>
      <c r="AY2766" s="13">
        <f t="shared" si="3288"/>
        <v>7.8447525170223213E-6</v>
      </c>
      <c r="AZ2766" s="13">
        <f t="shared" si="3289"/>
        <v>3.3558107989484335E-6</v>
      </c>
      <c r="BA2766" s="13">
        <f t="shared" si="3290"/>
        <v>9.5702752414455274E-7</v>
      </c>
      <c r="BB2766" s="13">
        <f t="shared" si="3291"/>
        <v>2.0469755377536244E-7</v>
      </c>
      <c r="BC2766" s="13">
        <f t="shared" si="3292"/>
        <v>3.502602586822866E-8</v>
      </c>
      <c r="BD2766" s="13">
        <f t="shared" si="3293"/>
        <v>1.3395169172878294E-4</v>
      </c>
      <c r="BE2766" s="13">
        <f t="shared" si="3294"/>
        <v>7.3298241684646026E-5</v>
      </c>
      <c r="BF2766" s="13">
        <f t="shared" si="3295"/>
        <v>2.0054364990548054E-5</v>
      </c>
      <c r="BG2766" s="13">
        <f t="shared" si="3296"/>
        <v>3.6579099846571518E-6</v>
      </c>
      <c r="BH2766" s="13">
        <f t="shared" si="3297"/>
        <v>5.0040123916267718E-7</v>
      </c>
      <c r="BI2766" s="13">
        <f t="shared" si="3298"/>
        <v>5.4763818947067421E-8</v>
      </c>
      <c r="BJ2766" s="14">
        <f t="shared" si="3299"/>
        <v>0.22019613093738574</v>
      </c>
      <c r="BK2766" s="14">
        <f t="shared" si="3300"/>
        <v>0.37525202201569113</v>
      </c>
      <c r="BL2766" s="14">
        <f t="shared" si="3301"/>
        <v>0.37885866720822486</v>
      </c>
      <c r="BM2766" s="14">
        <f t="shared" si="3302"/>
        <v>0.16713490491493491</v>
      </c>
      <c r="BN2766" s="14">
        <f t="shared" si="3303"/>
        <v>0.83283164824302924</v>
      </c>
    </row>
    <row r="2767" spans="1:66" x14ac:dyDescent="0.25">
      <c r="A2767" t="s">
        <v>72</v>
      </c>
      <c r="B2767" t="s">
        <v>73</v>
      </c>
      <c r="C2767" t="s">
        <v>86</v>
      </c>
      <c r="D2767" t="s">
        <v>561</v>
      </c>
      <c r="E2767" s="10">
        <f>VLOOKUP(A2767,home!$A$2:$E$405,3,FALSE)</f>
        <v>1.4212962962963001</v>
      </c>
      <c r="F2767" s="10">
        <f>VLOOKUP(B2767,home!$B$2:$E$405,3,FALSE)</f>
        <v>1.02</v>
      </c>
      <c r="G2767" s="10">
        <f>VLOOKUP(C2767,away!$B$2:$E$405,4,FALSE)</f>
        <v>0.7</v>
      </c>
      <c r="H2767" s="10">
        <f>VLOOKUP(A2767,away!$A$2:$E$405,3,FALSE)</f>
        <v>1.1111111111111101</v>
      </c>
      <c r="I2767" s="10">
        <f>VLOOKUP(C2767,away!$B$2:$E$405,3,FALSE)</f>
        <v>0.63</v>
      </c>
      <c r="J2767" s="10">
        <f>VLOOKUP(B2767,home!$B$2:$E$405,4,FALSE)</f>
        <v>1</v>
      </c>
      <c r="K2767" s="12">
        <f t="shared" si="3248"/>
        <v>1.0148055555555582</v>
      </c>
      <c r="L2767" s="12">
        <f t="shared" si="3249"/>
        <v>0.69999999999999929</v>
      </c>
      <c r="M2767" s="13">
        <f t="shared" si="3250"/>
        <v>0.17999871706111853</v>
      </c>
      <c r="N2767" s="13">
        <f t="shared" si="3251"/>
        <v>0.18266369806649607</v>
      </c>
      <c r="O2767" s="13">
        <f t="shared" si="3252"/>
        <v>0.12599910194278285</v>
      </c>
      <c r="P2767" s="13">
        <f t="shared" si="3253"/>
        <v>0.12786458864654715</v>
      </c>
      <c r="Q2767" s="13">
        <f t="shared" si="3254"/>
        <v>9.2684067798101649E-2</v>
      </c>
      <c r="R2767" s="13">
        <f t="shared" si="3255"/>
        <v>4.4099685679973945E-2</v>
      </c>
      <c r="S2767" s="13">
        <f t="shared" si="3256"/>
        <v>2.2707596610534855E-2</v>
      </c>
      <c r="T2767" s="13">
        <f t="shared" si="3257"/>
        <v>6.4878847458671091E-2</v>
      </c>
      <c r="U2767" s="13">
        <f t="shared" si="3258"/>
        <v>4.4752606026291442E-2</v>
      </c>
      <c r="V2767" s="13">
        <f t="shared" si="3259"/>
        <v>1.79229518173108E-3</v>
      </c>
      <c r="W2767" s="13">
        <f t="shared" si="3260"/>
        <v>3.1352102304333856E-2</v>
      </c>
      <c r="X2767" s="13">
        <f t="shared" si="3261"/>
        <v>2.1946471613033678E-2</v>
      </c>
      <c r="Y2767" s="13">
        <f t="shared" si="3262"/>
        <v>7.6812650645617783E-3</v>
      </c>
      <c r="Z2767" s="13">
        <f t="shared" si="3263"/>
        <v>1.0289926658660577E-2</v>
      </c>
      <c r="AA2767" s="13">
        <f t="shared" si="3264"/>
        <v>1.0442274739467993E-2</v>
      </c>
      <c r="AB2767" s="13">
        <f t="shared" si="3265"/>
        <v>5.298439209124795E-3</v>
      </c>
      <c r="AC2767" s="13">
        <f t="shared" si="3266"/>
        <v>7.9573860958206833E-5</v>
      </c>
      <c r="AD2767" s="13">
        <f t="shared" si="3267"/>
        <v>7.9540718991960527E-3</v>
      </c>
      <c r="AE2767" s="13">
        <f t="shared" si="3268"/>
        <v>5.5678503294372319E-3</v>
      </c>
      <c r="AF2767" s="13">
        <f t="shared" si="3269"/>
        <v>1.9487476153030288E-3</v>
      </c>
      <c r="AG2767" s="13">
        <f t="shared" si="3270"/>
        <v>4.5470777690403963E-4</v>
      </c>
      <c r="AH2767" s="13">
        <f t="shared" si="3271"/>
        <v>1.8007371652655989E-3</v>
      </c>
      <c r="AI2767" s="13">
        <f t="shared" si="3272"/>
        <v>1.8273980794068967E-3</v>
      </c>
      <c r="AJ2767" s="13">
        <f t="shared" si="3273"/>
        <v>9.27226861596838E-4</v>
      </c>
      <c r="AK2767" s="13">
        <f t="shared" si="3274"/>
        <v>3.1365165680293861E-4</v>
      </c>
      <c r="AL2767" s="13">
        <f t="shared" si="3275"/>
        <v>2.2610558929670269E-6</v>
      </c>
      <c r="AM2767" s="13">
        <f t="shared" si="3276"/>
        <v>1.6143672705185013E-3</v>
      </c>
      <c r="AN2767" s="13">
        <f t="shared" si="3277"/>
        <v>1.13005708936295E-3</v>
      </c>
      <c r="AO2767" s="13">
        <f t="shared" si="3278"/>
        <v>3.9551998127703201E-4</v>
      </c>
      <c r="AP2767" s="13">
        <f t="shared" si="3279"/>
        <v>9.2287995631307385E-5</v>
      </c>
      <c r="AQ2767" s="13">
        <f t="shared" si="3280"/>
        <v>1.6150399235478772E-5</v>
      </c>
      <c r="AR2767" s="13">
        <f t="shared" si="3281"/>
        <v>2.5210320313718372E-4</v>
      </c>
      <c r="AS2767" s="13">
        <f t="shared" si="3282"/>
        <v>2.5583573111696541E-4</v>
      </c>
      <c r="AT2767" s="13">
        <f t="shared" si="3283"/>
        <v>1.2981176062355724E-4</v>
      </c>
      <c r="AU2767" s="13">
        <f t="shared" si="3284"/>
        <v>4.391123195241138E-5</v>
      </c>
      <c r="AV2767" s="13">
        <f t="shared" si="3285"/>
        <v>1.1140340534148951E-5</v>
      </c>
      <c r="AW2767" s="13">
        <f t="shared" si="3286"/>
        <v>4.4615901586755478E-8</v>
      </c>
      <c r="AX2767" s="13">
        <f t="shared" si="3287"/>
        <v>2.7304481247153949E-4</v>
      </c>
      <c r="AY2767" s="13">
        <f t="shared" si="3288"/>
        <v>1.9113136873007749E-4</v>
      </c>
      <c r="AZ2767" s="13">
        <f t="shared" si="3289"/>
        <v>6.6895979055527042E-5</v>
      </c>
      <c r="BA2767" s="13">
        <f t="shared" si="3290"/>
        <v>1.5609061779622961E-5</v>
      </c>
      <c r="BB2767" s="13">
        <f t="shared" si="3291"/>
        <v>2.7315858114340147E-6</v>
      </c>
      <c r="BC2767" s="13">
        <f t="shared" si="3292"/>
        <v>3.8242201360076188E-7</v>
      </c>
      <c r="BD2767" s="13">
        <f t="shared" si="3293"/>
        <v>2.9412040366004717E-5</v>
      </c>
      <c r="BE2767" s="13">
        <f t="shared" si="3294"/>
        <v>2.9847501963645912E-5</v>
      </c>
      <c r="BF2767" s="13">
        <f t="shared" si="3295"/>
        <v>1.5144705406081653E-5</v>
      </c>
      <c r="BG2767" s="13">
        <f t="shared" si="3296"/>
        <v>5.1229770611146523E-6</v>
      </c>
      <c r="BH2767" s="13">
        <f t="shared" si="3297"/>
        <v>1.2997063956507087E-6</v>
      </c>
      <c r="BI2767" s="13">
        <f t="shared" si="3298"/>
        <v>2.6378985417948602E-7</v>
      </c>
      <c r="BJ2767" s="14">
        <f t="shared" si="3299"/>
        <v>0.42093000789192553</v>
      </c>
      <c r="BK2767" s="14">
        <f t="shared" si="3300"/>
        <v>0.33263616378551281</v>
      </c>
      <c r="BL2767" s="14">
        <f t="shared" si="3301"/>
        <v>0.23623501434912419</v>
      </c>
      <c r="BM2767" s="14">
        <f t="shared" si="3302"/>
        <v>0.24659016673737449</v>
      </c>
      <c r="BN2767" s="14">
        <f t="shared" si="3303"/>
        <v>0.75330985919502025</v>
      </c>
    </row>
    <row r="2768" spans="1:66" x14ac:dyDescent="0.25">
      <c r="A2768" t="s">
        <v>72</v>
      </c>
      <c r="B2768" t="s">
        <v>80</v>
      </c>
      <c r="C2768" t="s">
        <v>81</v>
      </c>
      <c r="D2768" t="s">
        <v>561</v>
      </c>
      <c r="E2768" s="10">
        <f>VLOOKUP(A2768,home!$A$2:$E$405,3,FALSE)</f>
        <v>1.4212962962963001</v>
      </c>
      <c r="F2768" s="10">
        <f>VLOOKUP(B2768,home!$B$2:$E$405,3,FALSE)</f>
        <v>0.94</v>
      </c>
      <c r="G2768" s="10">
        <f>VLOOKUP(C2768,away!$B$2:$E$405,4,FALSE)</f>
        <v>1.41</v>
      </c>
      <c r="H2768" s="10">
        <f>VLOOKUP(A2768,away!$A$2:$E$405,3,FALSE)</f>
        <v>1.1111111111111101</v>
      </c>
      <c r="I2768" s="10">
        <f>VLOOKUP(C2768,away!$B$2:$E$405,3,FALSE)</f>
        <v>0.94</v>
      </c>
      <c r="J2768" s="10">
        <f>VLOOKUP(B2768,home!$B$2:$E$405,4,FALSE)</f>
        <v>1</v>
      </c>
      <c r="K2768" s="12">
        <f t="shared" si="3248"/>
        <v>1.883786111111116</v>
      </c>
      <c r="L2768" s="12">
        <f t="shared" si="3249"/>
        <v>1.0444444444444434</v>
      </c>
      <c r="M2768" s="13">
        <f t="shared" si="3250"/>
        <v>5.3491604878309444E-2</v>
      </c>
      <c r="N2768" s="13">
        <f t="shared" si="3251"/>
        <v>0.10076674233080295</v>
      </c>
      <c r="O2768" s="13">
        <f t="shared" si="3252"/>
        <v>5.5869009539567575E-2</v>
      </c>
      <c r="P2768" s="13">
        <f t="shared" si="3253"/>
        <v>0.10524526421217185</v>
      </c>
      <c r="Q2768" s="13">
        <f t="shared" si="3254"/>
        <v>9.4911494832339599E-2</v>
      </c>
      <c r="R2768" s="13">
        <f t="shared" si="3255"/>
        <v>2.9176038315107483E-2</v>
      </c>
      <c r="S2768" s="13">
        <f t="shared" si="3256"/>
        <v>5.1767775823367342E-2</v>
      </c>
      <c r="T2768" s="13">
        <f t="shared" si="3257"/>
        <v>9.9129783491554588E-2</v>
      </c>
      <c r="U2768" s="13">
        <f t="shared" si="3258"/>
        <v>5.4961415755245241E-2</v>
      </c>
      <c r="V2768" s="13">
        <f t="shared" si="3259"/>
        <v>1.1317068157187993E-2</v>
      </c>
      <c r="W2768" s="13">
        <f t="shared" si="3260"/>
        <v>5.9597651916651929E-2</v>
      </c>
      <c r="X2768" s="13">
        <f t="shared" si="3261"/>
        <v>6.2246436446280834E-2</v>
      </c>
      <c r="Y2768" s="13">
        <f t="shared" si="3262"/>
        <v>3.2506472366391065E-2</v>
      </c>
      <c r="Z2768" s="13">
        <f t="shared" si="3263"/>
        <v>1.015758370970408E-2</v>
      </c>
      <c r="AA2768" s="13">
        <f t="shared" si="3264"/>
        <v>1.9134715114789071E-2</v>
      </c>
      <c r="AB2768" s="13">
        <f t="shared" si="3265"/>
        <v>1.8022855286653802E-2</v>
      </c>
      <c r="AC2768" s="13">
        <f t="shared" si="3266"/>
        <v>1.3916527544602824E-3</v>
      </c>
      <c r="AD2768" s="13">
        <f t="shared" si="3267"/>
        <v>2.806730723385592E-2</v>
      </c>
      <c r="AE2768" s="13">
        <f t="shared" si="3268"/>
        <v>2.9314743110916149E-2</v>
      </c>
      <c r="AF2768" s="13">
        <f t="shared" si="3269"/>
        <v>1.5308810291256195E-2</v>
      </c>
      <c r="AG2768" s="13">
        <f t="shared" si="3270"/>
        <v>5.3297339532521531E-3</v>
      </c>
      <c r="AH2768" s="13">
        <f t="shared" si="3271"/>
        <v>2.6522579686449502E-3</v>
      </c>
      <c r="AI2768" s="13">
        <f t="shared" si="3272"/>
        <v>4.9962867244171391E-3</v>
      </c>
      <c r="AJ2768" s="13">
        <f t="shared" si="3273"/>
        <v>4.7059677692929307E-3</v>
      </c>
      <c r="AK2768" s="13">
        <f t="shared" si="3274"/>
        <v>2.9550122410435275E-3</v>
      </c>
      <c r="AL2768" s="13">
        <f t="shared" si="3275"/>
        <v>1.0952362500094657E-4</v>
      </c>
      <c r="AM2768" s="13">
        <f t="shared" si="3276"/>
        <v>1.0574560708685265E-2</v>
      </c>
      <c r="AN2768" s="13">
        <f t="shared" si="3277"/>
        <v>1.1044541184626821E-2</v>
      </c>
      <c r="AO2768" s="13">
        <f t="shared" si="3278"/>
        <v>5.7677048408606669E-3</v>
      </c>
      <c r="AP2768" s="13">
        <f t="shared" si="3279"/>
        <v>2.0080157594107493E-3</v>
      </c>
      <c r="AQ2768" s="13">
        <f t="shared" si="3280"/>
        <v>5.2431522606836154E-4</v>
      </c>
      <c r="AR2768" s="13">
        <f t="shared" si="3281"/>
        <v>5.5402722011694487E-4</v>
      </c>
      <c r="AS2768" s="13">
        <f t="shared" si="3282"/>
        <v>1.0436687824338018E-3</v>
      </c>
      <c r="AT2768" s="13">
        <f t="shared" si="3283"/>
        <v>9.8302437847452265E-4</v>
      </c>
      <c r="AU2768" s="13">
        <f t="shared" si="3284"/>
        <v>6.1726922368464767E-4</v>
      </c>
      <c r="AV2768" s="13">
        <f t="shared" si="3285"/>
        <v>2.9070079759836996E-4</v>
      </c>
      <c r="AW2768" s="13">
        <f t="shared" si="3286"/>
        <v>5.9858005740248698E-6</v>
      </c>
      <c r="AX2768" s="13">
        <f t="shared" si="3287"/>
        <v>3.3200350990204405E-3</v>
      </c>
      <c r="AY2768" s="13">
        <f t="shared" si="3288"/>
        <v>3.4675922145324558E-3</v>
      </c>
      <c r="AZ2768" s="13">
        <f t="shared" si="3289"/>
        <v>1.810853712033614E-3</v>
      </c>
      <c r="BA2768" s="13">
        <f t="shared" si="3290"/>
        <v>6.3044536641170218E-4</v>
      </c>
      <c r="BB2768" s="13">
        <f t="shared" si="3291"/>
        <v>1.6461629011861088E-4</v>
      </c>
      <c r="BC2768" s="13">
        <f t="shared" si="3292"/>
        <v>3.4386513935887594E-5</v>
      </c>
      <c r="BD2768" s="13">
        <f t="shared" si="3293"/>
        <v>9.644177535369029E-5</v>
      </c>
      <c r="BE2768" s="13">
        <f t="shared" si="3294"/>
        <v>1.8167567694218008E-4</v>
      </c>
      <c r="BF2768" s="13">
        <f t="shared" si="3295"/>
        <v>1.7111905847519448E-4</v>
      </c>
      <c r="BG2768" s="13">
        <f t="shared" si="3296"/>
        <v>1.0745056856732741E-4</v>
      </c>
      <c r="BH2768" s="13">
        <f t="shared" si="3297"/>
        <v>5.0603472174531004E-5</v>
      </c>
      <c r="BI2768" s="13">
        <f t="shared" si="3298"/>
        <v>1.9065223611275863E-5</v>
      </c>
      <c r="BJ2768" s="14">
        <f t="shared" si="3299"/>
        <v>0.56652624288900588</v>
      </c>
      <c r="BK2768" s="14">
        <f t="shared" si="3300"/>
        <v>0.22679048166503032</v>
      </c>
      <c r="BL2768" s="14">
        <f t="shared" si="3301"/>
        <v>0.19658860489219426</v>
      </c>
      <c r="BM2768" s="14">
        <f t="shared" si="3302"/>
        <v>0.55714115263367725</v>
      </c>
      <c r="BN2768" s="14">
        <f t="shared" si="3303"/>
        <v>0.43946015410829897</v>
      </c>
    </row>
    <row r="2769" spans="1:66" x14ac:dyDescent="0.25">
      <c r="A2769" t="s">
        <v>72</v>
      </c>
      <c r="B2769" t="s">
        <v>367</v>
      </c>
      <c r="C2769" t="s">
        <v>85</v>
      </c>
      <c r="D2769" t="s">
        <v>561</v>
      </c>
      <c r="E2769" s="10">
        <f>VLOOKUP(A2769,home!$A$2:$E$405,3,FALSE)</f>
        <v>1.4212962962963001</v>
      </c>
      <c r="F2769" s="10">
        <f>VLOOKUP(B2769,home!$B$2:$E$405,3,FALSE)</f>
        <v>1.17</v>
      </c>
      <c r="G2769" s="10">
        <f>VLOOKUP(C2769,away!$B$2:$E$405,4,FALSE)</f>
        <v>0.63</v>
      </c>
      <c r="H2769" s="10">
        <f>VLOOKUP(A2769,away!$A$2:$E$405,3,FALSE)</f>
        <v>1.1111111111111101</v>
      </c>
      <c r="I2769" s="10">
        <f>VLOOKUP(C2769,away!$B$2:$E$405,3,FALSE)</f>
        <v>1.0900000000000001</v>
      </c>
      <c r="J2769" s="10">
        <f>VLOOKUP(B2769,home!$B$2:$E$405,4,FALSE)</f>
        <v>1.4</v>
      </c>
      <c r="K2769" s="12">
        <f t="shared" si="3248"/>
        <v>1.0476375000000027</v>
      </c>
      <c r="L2769" s="12">
        <f t="shared" si="3249"/>
        <v>1.6955555555555542</v>
      </c>
      <c r="M2769" s="13">
        <f t="shared" si="3250"/>
        <v>6.436449900506365E-2</v>
      </c>
      <c r="N2769" s="13">
        <f t="shared" si="3251"/>
        <v>6.7430662826417534E-2</v>
      </c>
      <c r="O2769" s="13">
        <f t="shared" si="3252"/>
        <v>0.1091335838685856</v>
      </c>
      <c r="P2769" s="13">
        <f t="shared" si="3253"/>
        <v>0.11433243497012563</v>
      </c>
      <c r="Q2769" s="13">
        <f t="shared" si="3254"/>
        <v>3.5321445513405589E-2</v>
      </c>
      <c r="R2769" s="13">
        <f t="shared" si="3255"/>
        <v>9.2521027213034193E-2</v>
      </c>
      <c r="S2769" s="13">
        <f t="shared" si="3256"/>
        <v>5.077296447677479E-2</v>
      </c>
      <c r="T2769" s="13">
        <f t="shared" si="3257"/>
        <v>5.9889473170507648E-2</v>
      </c>
      <c r="U2769" s="13">
        <f t="shared" si="3258"/>
        <v>9.6928497646895345E-2</v>
      </c>
      <c r="V2769" s="13">
        <f t="shared" si="3259"/>
        <v>1.0021046365299853E-2</v>
      </c>
      <c r="W2769" s="13">
        <f t="shared" si="3260"/>
        <v>1.2334690291350182E-2</v>
      </c>
      <c r="X2769" s="13">
        <f t="shared" si="3261"/>
        <v>2.0914152649555956E-2</v>
      </c>
      <c r="Y2769" s="13">
        <f t="shared" si="3262"/>
        <v>1.7730553857345763E-2</v>
      </c>
      <c r="Z2769" s="13">
        <f t="shared" si="3263"/>
        <v>5.2291513898922219E-2</v>
      </c>
      <c r="AA2769" s="13">
        <f t="shared" si="3264"/>
        <v>5.4782550892282268E-2</v>
      </c>
      <c r="AB2769" s="13">
        <f t="shared" si="3265"/>
        <v>2.8696127330206753E-2</v>
      </c>
      <c r="AC2769" s="13">
        <f t="shared" si="3266"/>
        <v>1.1125413170340248E-3</v>
      </c>
      <c r="AD2769" s="13">
        <f t="shared" si="3267"/>
        <v>3.2305710250261012E-3</v>
      </c>
      <c r="AE2769" s="13">
        <f t="shared" si="3268"/>
        <v>5.4776126490998066E-3</v>
      </c>
      <c r="AF2769" s="13">
        <f t="shared" si="3269"/>
        <v>4.6437982791812781E-3</v>
      </c>
      <c r="AG2769" s="13">
        <f t="shared" si="3270"/>
        <v>2.6246059903817119E-3</v>
      </c>
      <c r="AH2769" s="13">
        <f t="shared" si="3271"/>
        <v>2.2165791724932014E-2</v>
      </c>
      <c r="AI2769" s="13">
        <f t="shared" si="3272"/>
        <v>2.3221714628228519E-2</v>
      </c>
      <c r="AJ2769" s="13">
        <f t="shared" si="3273"/>
        <v>1.2163969529415409E-2</v>
      </c>
      <c r="AK2769" s="13">
        <f t="shared" si="3274"/>
        <v>4.2478102092909894E-3</v>
      </c>
      <c r="AL2769" s="13">
        <f t="shared" si="3275"/>
        <v>7.9049513161821408E-5</v>
      </c>
      <c r="AM2769" s="13">
        <f t="shared" si="3276"/>
        <v>6.7689347044615851E-4</v>
      </c>
      <c r="AN2769" s="13">
        <f t="shared" si="3277"/>
        <v>1.1477104843342632E-3</v>
      </c>
      <c r="AO2769" s="13">
        <f t="shared" si="3278"/>
        <v>9.730034439411582E-4</v>
      </c>
      <c r="AP2769" s="13">
        <f t="shared" si="3279"/>
        <v>5.4992713164970575E-4</v>
      </c>
      <c r="AQ2769" s="13">
        <f t="shared" si="3280"/>
        <v>2.3310800080484731E-4</v>
      </c>
      <c r="AR2769" s="13">
        <f t="shared" si="3281"/>
        <v>7.5166662604991535E-3</v>
      </c>
      <c r="AS2769" s="13">
        <f t="shared" si="3282"/>
        <v>7.8747414494837013E-3</v>
      </c>
      <c r="AT2769" s="13">
        <f t="shared" si="3283"/>
        <v>4.1249372226417509E-3</v>
      </c>
      <c r="AU2769" s="13">
        <f t="shared" si="3284"/>
        <v>1.4404796398617863E-3</v>
      </c>
      <c r="AV2769" s="13">
        <f t="shared" si="3285"/>
        <v>3.7727512217642631E-4</v>
      </c>
      <c r="AW2769" s="13">
        <f t="shared" si="3286"/>
        <v>3.9004952966226404E-6</v>
      </c>
      <c r="AX2769" s="13">
        <f t="shared" si="3287"/>
        <v>1.1818983052408984E-4</v>
      </c>
      <c r="AY2769" s="13">
        <f t="shared" si="3288"/>
        <v>2.0039742375528992E-4</v>
      </c>
      <c r="AZ2769" s="13">
        <f t="shared" si="3289"/>
        <v>1.6989248258365125E-4</v>
      </c>
      <c r="BA2769" s="13">
        <f t="shared" si="3290"/>
        <v>9.6020714230611657E-5</v>
      </c>
      <c r="BB2769" s="13">
        <f t="shared" si="3291"/>
        <v>4.0702113865531462E-5</v>
      </c>
      <c r="BC2769" s="13">
        <f t="shared" si="3292"/>
        <v>1.3802539057511312E-5</v>
      </c>
      <c r="BD2769" s="13">
        <f t="shared" si="3293"/>
        <v>2.1241542062077237E-3</v>
      </c>
      <c r="BE2769" s="13">
        <f t="shared" si="3294"/>
        <v>2.2253436022059495E-3</v>
      </c>
      <c r="BF2769" s="13">
        <f t="shared" si="3295"/>
        <v>1.1656767040280208E-3</v>
      </c>
      <c r="BG2769" s="13">
        <f t="shared" si="3296"/>
        <v>4.0706887600538624E-4</v>
      </c>
      <c r="BH2769" s="13">
        <f t="shared" si="3297"/>
        <v>1.0661515489652345E-4</v>
      </c>
      <c r="BI2769" s="13">
        <f t="shared" si="3298"/>
        <v>2.2338806867581384E-5</v>
      </c>
      <c r="BJ2769" s="14">
        <f t="shared" si="3299"/>
        <v>0.23381721388746435</v>
      </c>
      <c r="BK2769" s="14">
        <f t="shared" si="3300"/>
        <v>0.24088293307121506</v>
      </c>
      <c r="BL2769" s="14">
        <f t="shared" si="3301"/>
        <v>0.471246370087745</v>
      </c>
      <c r="BM2769" s="14">
        <f t="shared" si="3302"/>
        <v>0.51493788062025592</v>
      </c>
      <c r="BN2769" s="14">
        <f t="shared" si="3303"/>
        <v>0.48310365339663219</v>
      </c>
    </row>
    <row r="2770" spans="1:66" x14ac:dyDescent="0.25">
      <c r="A2770" t="s">
        <v>72</v>
      </c>
      <c r="B2770" t="s">
        <v>76</v>
      </c>
      <c r="C2770" t="s">
        <v>106</v>
      </c>
      <c r="D2770" t="s">
        <v>561</v>
      </c>
      <c r="E2770" s="10">
        <f>VLOOKUP(A2770,home!$A$2:$E$405,3,FALSE)</f>
        <v>1.4212962962963001</v>
      </c>
      <c r="F2770" s="10">
        <f>VLOOKUP(B2770,home!$B$2:$E$405,3,FALSE)</f>
        <v>1.17</v>
      </c>
      <c r="G2770" s="10">
        <f>VLOOKUP(C2770,away!$B$2:$E$405,4,FALSE)</f>
        <v>1.88</v>
      </c>
      <c r="H2770" s="10">
        <f>VLOOKUP(A2770,away!$A$2:$E$405,3,FALSE)</f>
        <v>1.1111111111111101</v>
      </c>
      <c r="I2770" s="10">
        <f>VLOOKUP(C2770,away!$B$2:$E$405,3,FALSE)</f>
        <v>0.39</v>
      </c>
      <c r="J2770" s="10">
        <f>VLOOKUP(B2770,home!$B$2:$E$405,4,FALSE)</f>
        <v>0.8</v>
      </c>
      <c r="K2770" s="12">
        <f t="shared" si="3248"/>
        <v>3.1262833333333413</v>
      </c>
      <c r="L2770" s="12">
        <f t="shared" si="3249"/>
        <v>0.3466666666666664</v>
      </c>
      <c r="M2770" s="13">
        <f t="shared" si="3250"/>
        <v>3.1025370685546949E-2</v>
      </c>
      <c r="N2770" s="13">
        <f t="shared" si="3251"/>
        <v>9.6994099284714239E-2</v>
      </c>
      <c r="O2770" s="13">
        <f t="shared" si="3252"/>
        <v>1.0755461837656268E-2</v>
      </c>
      <c r="P2770" s="13">
        <f t="shared" si="3253"/>
        <v>3.3624621085367574E-2</v>
      </c>
      <c r="Q2770" s="13">
        <f t="shared" si="3254"/>
        <v>0.15161551801274076</v>
      </c>
      <c r="R2770" s="13">
        <f t="shared" si="3255"/>
        <v>1.8642800518604184E-3</v>
      </c>
      <c r="S2770" s="13">
        <f t="shared" si="3256"/>
        <v>9.1104080156988992E-3</v>
      </c>
      <c r="T2770" s="13">
        <f t="shared" si="3257"/>
        <v>5.2560046244416764E-2</v>
      </c>
      <c r="U2770" s="13">
        <f t="shared" si="3258"/>
        <v>5.8282676547970428E-3</v>
      </c>
      <c r="V2770" s="13">
        <f t="shared" si="3259"/>
        <v>1.0970735336636953E-3</v>
      </c>
      <c r="W2770" s="13">
        <f t="shared" si="3260"/>
        <v>0.15799768901264416</v>
      </c>
      <c r="X2770" s="13">
        <f t="shared" si="3261"/>
        <v>5.4772532191049932E-2</v>
      </c>
      <c r="Y2770" s="13">
        <f t="shared" si="3262"/>
        <v>9.4939055797819815E-3</v>
      </c>
      <c r="Z2770" s="13">
        <f t="shared" si="3263"/>
        <v>2.1542791710387049E-4</v>
      </c>
      <c r="AA2770" s="13">
        <f t="shared" si="3264"/>
        <v>6.7348870677654687E-4</v>
      </c>
      <c r="AB2770" s="13">
        <f t="shared" si="3265"/>
        <v>1.0527582595918723E-3</v>
      </c>
      <c r="AC2770" s="13">
        <f t="shared" si="3266"/>
        <v>7.4311525247568286E-5</v>
      </c>
      <c r="AD2770" s="13">
        <f t="shared" si="3267"/>
        <v>0.12348638546635345</v>
      </c>
      <c r="AE2770" s="13">
        <f t="shared" si="3268"/>
        <v>4.280861362833583E-2</v>
      </c>
      <c r="AF2770" s="13">
        <f t="shared" si="3269"/>
        <v>7.4201596955782052E-3</v>
      </c>
      <c r="AG2770" s="13">
        <f t="shared" si="3270"/>
        <v>8.5744067593348117E-4</v>
      </c>
      <c r="AH2770" s="13">
        <f t="shared" si="3271"/>
        <v>1.8670419482335423E-5</v>
      </c>
      <c r="AI2770" s="13">
        <f t="shared" si="3272"/>
        <v>5.8369021253967339E-5</v>
      </c>
      <c r="AJ2770" s="13">
        <f t="shared" si="3273"/>
        <v>9.1239049164628842E-5</v>
      </c>
      <c r="AK2770" s="13">
        <f t="shared" si="3274"/>
        <v>9.5079706250853497E-5</v>
      </c>
      <c r="AL2770" s="13">
        <f t="shared" si="3275"/>
        <v>3.2214885089372583E-6</v>
      </c>
      <c r="AM2770" s="13">
        <f t="shared" si="3276"/>
        <v>7.7210685755407432E-2</v>
      </c>
      <c r="AN2770" s="13">
        <f t="shared" si="3277"/>
        <v>2.6766371061874555E-2</v>
      </c>
      <c r="AO2770" s="13">
        <f t="shared" si="3278"/>
        <v>4.6395043173915861E-3</v>
      </c>
      <c r="AP2770" s="13">
        <f t="shared" si="3279"/>
        <v>5.361204988985831E-4</v>
      </c>
      <c r="AQ2770" s="13">
        <f t="shared" si="3280"/>
        <v>4.6463776571210486E-5</v>
      </c>
      <c r="AR2770" s="13">
        <f t="shared" si="3281"/>
        <v>1.2944824174419218E-6</v>
      </c>
      <c r="AS2770" s="13">
        <f t="shared" si="3282"/>
        <v>4.0469188069417329E-6</v>
      </c>
      <c r="AT2770" s="13">
        <f t="shared" si="3283"/>
        <v>6.3259074087475951E-6</v>
      </c>
      <c r="AU2770" s="13">
        <f t="shared" si="3284"/>
        <v>6.5921929667258372E-6</v>
      </c>
      <c r="AV2770" s="13">
        <f t="shared" si="3285"/>
        <v>5.152265750498065E-6</v>
      </c>
      <c r="AW2770" s="13">
        <f t="shared" si="3286"/>
        <v>9.6982752475704095E-8</v>
      </c>
      <c r="AX2770" s="13">
        <f t="shared" si="3287"/>
        <v>4.0230413338728052E-2</v>
      </c>
      <c r="AY2770" s="13">
        <f t="shared" si="3288"/>
        <v>1.3946543290759048E-2</v>
      </c>
      <c r="AZ2770" s="13">
        <f t="shared" si="3289"/>
        <v>2.4174008370649001E-3</v>
      </c>
      <c r="BA2770" s="13">
        <f t="shared" si="3290"/>
        <v>2.7934409672749944E-4</v>
      </c>
      <c r="BB2770" s="13">
        <f t="shared" si="3291"/>
        <v>2.4209821716383262E-5</v>
      </c>
      <c r="BC2770" s="13">
        <f t="shared" si="3292"/>
        <v>1.6785476390025716E-6</v>
      </c>
      <c r="BD2770" s="13">
        <f t="shared" si="3293"/>
        <v>7.4792317452199892E-8</v>
      </c>
      <c r="BE2770" s="13">
        <f t="shared" si="3294"/>
        <v>2.3382197551218889E-7</v>
      </c>
      <c r="BF2770" s="13">
        <f t="shared" si="3295"/>
        <v>3.6549687250541648E-7</v>
      </c>
      <c r="BG2770" s="13">
        <f t="shared" si="3296"/>
        <v>3.8088226029971493E-7</v>
      </c>
      <c r="BH2770" s="13">
        <f t="shared" si="3297"/>
        <v>2.9768646558433251E-7</v>
      </c>
      <c r="BI2770" s="13">
        <f t="shared" si="3298"/>
        <v>1.8613044718304151E-7</v>
      </c>
      <c r="BJ2770" s="14">
        <f t="shared" si="3299"/>
        <v>0.86410512513432713</v>
      </c>
      <c r="BK2770" s="14">
        <f t="shared" si="3300"/>
        <v>8.888154962479268E-2</v>
      </c>
      <c r="BL2770" s="14">
        <f t="shared" si="3301"/>
        <v>2.0462565284522827E-2</v>
      </c>
      <c r="BM2770" s="14">
        <f t="shared" si="3302"/>
        <v>0.63383887069485367</v>
      </c>
      <c r="BN2770" s="14">
        <f t="shared" si="3303"/>
        <v>0.32587935095788617</v>
      </c>
    </row>
    <row r="2771" spans="1:66" x14ac:dyDescent="0.25">
      <c r="A2771" t="s">
        <v>72</v>
      </c>
      <c r="B2771" t="s">
        <v>90</v>
      </c>
      <c r="C2771" t="s">
        <v>103</v>
      </c>
      <c r="D2771" t="s">
        <v>561</v>
      </c>
      <c r="E2771" s="10">
        <f>VLOOKUP(A2771,home!$A$2:$E$405,3,FALSE)</f>
        <v>1.4212962962963001</v>
      </c>
      <c r="F2771" s="10">
        <f>VLOOKUP(B2771,home!$B$2:$E$405,3,FALSE)</f>
        <v>0.86</v>
      </c>
      <c r="G2771" s="10">
        <f>VLOOKUP(C2771,away!$B$2:$E$405,4,FALSE)</f>
        <v>0.94</v>
      </c>
      <c r="H2771" s="10">
        <f>VLOOKUP(A2771,away!$A$2:$E$405,3,FALSE)</f>
        <v>1.1111111111111101</v>
      </c>
      <c r="I2771" s="10">
        <f>VLOOKUP(C2771,away!$B$2:$E$405,3,FALSE)</f>
        <v>1.02</v>
      </c>
      <c r="J2771" s="10">
        <f>VLOOKUP(B2771,home!$B$2:$E$405,4,FALSE)</f>
        <v>0.5</v>
      </c>
      <c r="K2771" s="12">
        <f t="shared" si="3248"/>
        <v>1.1489759259259289</v>
      </c>
      <c r="L2771" s="12">
        <f t="shared" si="3249"/>
        <v>0.5666666666666661</v>
      </c>
      <c r="M2771" s="13">
        <f t="shared" si="3250"/>
        <v>0.17984811450706997</v>
      </c>
      <c r="N2771" s="13">
        <f t="shared" si="3251"/>
        <v>0.20664115389179316</v>
      </c>
      <c r="O2771" s="13">
        <f t="shared" si="3252"/>
        <v>0.10191393155400622</v>
      </c>
      <c r="P2771" s="13">
        <f t="shared" si="3253"/>
        <v>0.11709665387201602</v>
      </c>
      <c r="Q2771" s="13">
        <f t="shared" si="3254"/>
        <v>0.11871285556361277</v>
      </c>
      <c r="R2771" s="13">
        <f t="shared" si="3255"/>
        <v>2.887561394030173E-2</v>
      </c>
      <c r="S2771" s="13">
        <f t="shared" si="3256"/>
        <v>1.9060008476602233E-2</v>
      </c>
      <c r="T2771" s="13">
        <f t="shared" si="3257"/>
        <v>6.7270618152713846E-2</v>
      </c>
      <c r="U2771" s="13">
        <f t="shared" si="3258"/>
        <v>3.3177385263737834E-2</v>
      </c>
      <c r="V2771" s="13">
        <f t="shared" si="3259"/>
        <v>1.3788568336611901E-3</v>
      </c>
      <c r="W2771" s="13">
        <f t="shared" si="3260"/>
        <v>4.5466071046837676E-2</v>
      </c>
      <c r="X2771" s="13">
        <f t="shared" si="3261"/>
        <v>2.5764106926541325E-2</v>
      </c>
      <c r="Y2771" s="13">
        <f t="shared" si="3262"/>
        <v>7.2998302958533672E-3</v>
      </c>
      <c r="Z2771" s="13">
        <f t="shared" si="3263"/>
        <v>5.4542826331680991E-3</v>
      </c>
      <c r="AA2771" s="13">
        <f t="shared" si="3264"/>
        <v>6.2668394387060296E-3</v>
      </c>
      <c r="AB2771" s="13">
        <f t="shared" si="3265"/>
        <v>3.6002238233581959E-3</v>
      </c>
      <c r="AC2771" s="13">
        <f t="shared" si="3266"/>
        <v>5.6109679629120201E-5</v>
      </c>
      <c r="AD2771" s="13">
        <f t="shared" si="3267"/>
        <v>1.3059855269813594E-2</v>
      </c>
      <c r="AE2771" s="13">
        <f t="shared" si="3268"/>
        <v>7.4005846528943627E-3</v>
      </c>
      <c r="AF2771" s="13">
        <f t="shared" si="3269"/>
        <v>2.0968323183200672E-3</v>
      </c>
      <c r="AG2771" s="13">
        <f t="shared" si="3270"/>
        <v>3.9606832679379002E-4</v>
      </c>
      <c r="AH2771" s="13">
        <f t="shared" si="3271"/>
        <v>7.7269003969881328E-4</v>
      </c>
      <c r="AI2771" s="13">
        <f t="shared" si="3272"/>
        <v>8.8780225381668667E-4</v>
      </c>
      <c r="AJ2771" s="13">
        <f t="shared" si="3273"/>
        <v>5.1003170830907728E-4</v>
      </c>
      <c r="AK2771" s="13">
        <f t="shared" si="3274"/>
        <v>1.9533805143533508E-4</v>
      </c>
      <c r="AL2771" s="13">
        <f t="shared" si="3275"/>
        <v>1.461289878386246E-6</v>
      </c>
      <c r="AM2771" s="13">
        <f t="shared" si="3276"/>
        <v>3.0010918602185379E-3</v>
      </c>
      <c r="AN2771" s="13">
        <f t="shared" si="3277"/>
        <v>1.7006187207905033E-3</v>
      </c>
      <c r="AO2771" s="13">
        <f t="shared" si="3278"/>
        <v>4.8184197089064208E-4</v>
      </c>
      <c r="AP2771" s="13">
        <f t="shared" si="3279"/>
        <v>9.1014594501565631E-5</v>
      </c>
      <c r="AQ2771" s="13">
        <f t="shared" si="3280"/>
        <v>1.2893734221055119E-5</v>
      </c>
      <c r="AR2771" s="13">
        <f t="shared" si="3281"/>
        <v>8.7571537832532124E-5</v>
      </c>
      <c r="AS2771" s="13">
        <f t="shared" si="3282"/>
        <v>1.0061758876589109E-4</v>
      </c>
      <c r="AT2771" s="13">
        <f t="shared" si="3283"/>
        <v>5.7803593608362059E-5</v>
      </c>
      <c r="AU2771" s="13">
        <f t="shared" si="3284"/>
        <v>2.2138312496004629E-5</v>
      </c>
      <c r="AV2771" s="13">
        <f t="shared" si="3285"/>
        <v>6.3590970246336196E-6</v>
      </c>
      <c r="AW2771" s="13">
        <f t="shared" si="3286"/>
        <v>2.6428497359356841E-8</v>
      </c>
      <c r="AX2771" s="13">
        <f t="shared" si="3287"/>
        <v>5.7469704981389421E-4</v>
      </c>
      <c r="AY2771" s="13">
        <f t="shared" si="3288"/>
        <v>3.2566166156120641E-4</v>
      </c>
      <c r="AZ2771" s="13">
        <f t="shared" si="3289"/>
        <v>9.2270804109008378E-5</v>
      </c>
      <c r="BA2771" s="13">
        <f t="shared" si="3290"/>
        <v>1.7428929665034899E-5</v>
      </c>
      <c r="BB2771" s="13">
        <f t="shared" si="3291"/>
        <v>2.469098369213275E-6</v>
      </c>
      <c r="BC2771" s="13">
        <f t="shared" si="3292"/>
        <v>2.7983114851083765E-7</v>
      </c>
      <c r="BD2771" s="13">
        <f t="shared" si="3293"/>
        <v>8.2706452397391298E-6</v>
      </c>
      <c r="BE2771" s="13">
        <f t="shared" si="3294"/>
        <v>9.5027722723341419E-6</v>
      </c>
      <c r="BF2771" s="13">
        <f t="shared" si="3295"/>
        <v>5.4592282852341845E-6</v>
      </c>
      <c r="BG2771" s="13">
        <f t="shared" si="3296"/>
        <v>2.0908406246226555E-6</v>
      </c>
      <c r="BH2771" s="13">
        <f t="shared" si="3297"/>
        <v>6.0058138565984072E-7</v>
      </c>
      <c r="BI2771" s="13">
        <f t="shared" si="3298"/>
        <v>1.3801071073647854E-7</v>
      </c>
      <c r="BJ2771" s="14">
        <f t="shared" si="3299"/>
        <v>0.50040824470046308</v>
      </c>
      <c r="BK2771" s="14">
        <f t="shared" si="3300"/>
        <v>0.31776686632041812</v>
      </c>
      <c r="BL2771" s="14">
        <f t="shared" si="3301"/>
        <v>0.17650040828161567</v>
      </c>
      <c r="BM2771" s="14">
        <f t="shared" si="3302"/>
        <v>0.24671584337380129</v>
      </c>
      <c r="BN2771" s="14">
        <f t="shared" si="3303"/>
        <v>0.75308832332879982</v>
      </c>
    </row>
    <row r="2772" spans="1:66" x14ac:dyDescent="0.25">
      <c r="A2772" t="s">
        <v>91</v>
      </c>
      <c r="B2772" t="s">
        <v>94</v>
      </c>
      <c r="C2772" t="s">
        <v>370</v>
      </c>
      <c r="D2772" t="s">
        <v>561</v>
      </c>
      <c r="E2772" s="10">
        <f>VLOOKUP(A2772,home!$A$2:$E$405,3,FALSE)</f>
        <v>1.5169082125603901</v>
      </c>
      <c r="F2772" s="10">
        <f>VLOOKUP(B2772,home!$B$2:$E$405,3,FALSE)</f>
        <v>0.99</v>
      </c>
      <c r="G2772" s="10">
        <f>VLOOKUP(C2772,away!$B$2:$E$405,4,FALSE)</f>
        <v>0.86</v>
      </c>
      <c r="H2772" s="10">
        <f>VLOOKUP(A2772,away!$A$2:$E$405,3,FALSE)</f>
        <v>1.2367149758454099</v>
      </c>
      <c r="I2772" s="10">
        <f>VLOOKUP(C2772,away!$B$2:$E$405,3,FALSE)</f>
        <v>0.86</v>
      </c>
      <c r="J2772" s="10">
        <f>VLOOKUP(B2772,home!$B$2:$E$405,4,FALSE)</f>
        <v>1.52</v>
      </c>
      <c r="K2772" s="12">
        <f t="shared" si="3248"/>
        <v>1.291495652173916</v>
      </c>
      <c r="L2772" s="12">
        <f t="shared" si="3249"/>
        <v>1.6166338164251199</v>
      </c>
      <c r="M2772" s="13">
        <f t="shared" si="3250"/>
        <v>5.4577723794181542E-2</v>
      </c>
      <c r="N2772" s="13">
        <f t="shared" si="3251"/>
        <v>7.0486892985734365E-2</v>
      </c>
      <c r="O2772" s="13">
        <f t="shared" si="3252"/>
        <v>8.8232193909183798E-2</v>
      </c>
      <c r="P2772" s="13">
        <f t="shared" si="3253"/>
        <v>0.11395149481547677</v>
      </c>
      <c r="Q2772" s="13">
        <f t="shared" si="3254"/>
        <v>4.5516757913162023E-2</v>
      </c>
      <c r="R2772" s="13">
        <f t="shared" si="3255"/>
        <v>7.1319574185482515E-2</v>
      </c>
      <c r="S2772" s="13">
        <f t="shared" si="3256"/>
        <v>5.947913483736169E-2</v>
      </c>
      <c r="T2772" s="13">
        <f t="shared" si="3257"/>
        <v>7.3583930056453403E-2</v>
      </c>
      <c r="U2772" s="13">
        <f t="shared" si="3258"/>
        <v>9.2108919975445749E-2</v>
      </c>
      <c r="V2772" s="13">
        <f t="shared" si="3259"/>
        <v>1.379833678543004E-2</v>
      </c>
      <c r="W2772" s="13">
        <f t="shared" si="3260"/>
        <v>1.9594898315300476E-2</v>
      </c>
      <c r="X2772" s="13">
        <f t="shared" si="3261"/>
        <v>3.1677775245926361E-2</v>
      </c>
      <c r="Y2772" s="13">
        <f t="shared" si="3262"/>
        <v>2.5605681345839567E-2</v>
      </c>
      <c r="Z2772" s="13">
        <f t="shared" si="3263"/>
        <v>3.8432545133763686E-2</v>
      </c>
      <c r="AA2772" s="13">
        <f t="shared" si="3264"/>
        <v>4.9635464942233608E-2</v>
      </c>
      <c r="AB2772" s="13">
        <f t="shared" si="3265"/>
        <v>3.2051993583262779E-2</v>
      </c>
      <c r="AC2772" s="13">
        <f t="shared" si="3266"/>
        <v>1.8005756210590172E-3</v>
      </c>
      <c r="AD2772" s="13">
        <f t="shared" si="3267"/>
        <v>6.3266814947501434E-3</v>
      </c>
      <c r="AE2772" s="13">
        <f t="shared" si="3268"/>
        <v>1.0227927250164108E-2</v>
      </c>
      <c r="AF2772" s="13">
        <f t="shared" si="3269"/>
        <v>8.2674065322756434E-3</v>
      </c>
      <c r="AG2772" s="13">
        <f t="shared" si="3270"/>
        <v>4.4551229914035796E-3</v>
      </c>
      <c r="AH2772" s="13">
        <f t="shared" si="3271"/>
        <v>1.5532838028631771E-2</v>
      </c>
      <c r="AI2772" s="13">
        <f t="shared" si="3272"/>
        <v>2.0060592779899598E-2</v>
      </c>
      <c r="AJ2772" s="13">
        <f t="shared" si="3273"/>
        <v>1.2954084177635895E-2</v>
      </c>
      <c r="AK2772" s="13">
        <f t="shared" si="3274"/>
        <v>5.5767144644372239E-3</v>
      </c>
      <c r="AL2772" s="13">
        <f t="shared" si="3275"/>
        <v>1.5037511225036011E-4</v>
      </c>
      <c r="AM2772" s="13">
        <f t="shared" si="3276"/>
        <v>1.6341763286317941E-3</v>
      </c>
      <c r="AN2772" s="13">
        <f t="shared" si="3277"/>
        <v>2.6418647148676085E-3</v>
      </c>
      <c r="AO2772" s="13">
        <f t="shared" si="3278"/>
        <v>2.1354639182376419E-3</v>
      </c>
      <c r="AP2772" s="13">
        <f t="shared" si="3279"/>
        <v>1.150754394659553E-3</v>
      </c>
      <c r="AQ2772" s="13">
        <f t="shared" si="3280"/>
        <v>4.6508711720161315E-4</v>
      </c>
      <c r="AR2772" s="13">
        <f t="shared" si="3281"/>
        <v>5.0221822444280412E-3</v>
      </c>
      <c r="AS2772" s="13">
        <f t="shared" si="3282"/>
        <v>6.4861265331038562E-3</v>
      </c>
      <c r="AT2772" s="13">
        <f t="shared" si="3283"/>
        <v>4.1884021084767535E-3</v>
      </c>
      <c r="AU2772" s="13">
        <f t="shared" si="3284"/>
        <v>1.8031010375512628E-3</v>
      </c>
      <c r="AV2772" s="13">
        <f t="shared" si="3285"/>
        <v>5.8217428760693368E-4</v>
      </c>
      <c r="AW2772" s="13">
        <f t="shared" si="3286"/>
        <v>8.7212366515205235E-6</v>
      </c>
      <c r="AX2772" s="13">
        <f t="shared" si="3287"/>
        <v>3.5175527055224926E-4</v>
      </c>
      <c r="AY2772" s="13">
        <f t="shared" si="3288"/>
        <v>5.6865946548053335E-4</v>
      </c>
      <c r="AZ2772" s="13">
        <f t="shared" si="3289"/>
        <v>4.5965706096303175E-4</v>
      </c>
      <c r="BA2772" s="13">
        <f t="shared" si="3290"/>
        <v>2.4769904957047336E-4</v>
      </c>
      <c r="BB2772" s="13">
        <f t="shared" si="3291"/>
        <v>1.0010966495799736E-4</v>
      </c>
      <c r="BC2772" s="13">
        <f t="shared" si="3292"/>
        <v>3.236813394441746E-5</v>
      </c>
      <c r="BD2772" s="13">
        <f t="shared" si="3293"/>
        <v>1.3531716080986984E-3</v>
      </c>
      <c r="BE2772" s="13">
        <f t="shared" si="3294"/>
        <v>1.7476152485046555E-3</v>
      </c>
      <c r="BF2772" s="13">
        <f t="shared" si="3295"/>
        <v>1.1285187475583004E-3</v>
      </c>
      <c r="BG2772" s="13">
        <f t="shared" si="3296"/>
        <v>4.8582568528943257E-4</v>
      </c>
      <c r="BH2772" s="13">
        <f t="shared" si="3297"/>
        <v>1.5686044006642898E-4</v>
      </c>
      <c r="BI2772" s="13">
        <f t="shared" si="3298"/>
        <v>4.0516915268775968E-5</v>
      </c>
      <c r="BJ2772" s="14">
        <f t="shared" si="3299"/>
        <v>0.30553066925007649</v>
      </c>
      <c r="BK2772" s="14">
        <f t="shared" si="3300"/>
        <v>0.24432630043123996</v>
      </c>
      <c r="BL2772" s="14">
        <f t="shared" si="3301"/>
        <v>0.41046687090216605</v>
      </c>
      <c r="BM2772" s="14">
        <f t="shared" si="3302"/>
        <v>0.55411180988519604</v>
      </c>
      <c r="BN2772" s="14">
        <f t="shared" si="3303"/>
        <v>0.44408463760322098</v>
      </c>
    </row>
    <row r="2773" spans="1:66" x14ac:dyDescent="0.25">
      <c r="A2773" t="s">
        <v>91</v>
      </c>
      <c r="B2773" t="s">
        <v>97</v>
      </c>
      <c r="C2773" t="s">
        <v>108</v>
      </c>
      <c r="D2773" t="s">
        <v>561</v>
      </c>
      <c r="E2773" s="10">
        <f>VLOOKUP(A2773,home!$A$2:$E$405,3,FALSE)</f>
        <v>1.5169082125603901</v>
      </c>
      <c r="F2773" s="10">
        <f>VLOOKUP(B2773,home!$B$2:$E$405,3,FALSE)</f>
        <v>0.99</v>
      </c>
      <c r="G2773" s="10">
        <f>VLOOKUP(C2773,away!$B$2:$E$405,4,FALSE)</f>
        <v>0.81</v>
      </c>
      <c r="H2773" s="10">
        <f>VLOOKUP(A2773,away!$A$2:$E$405,3,FALSE)</f>
        <v>1.2367149758454099</v>
      </c>
      <c r="I2773" s="10">
        <f>VLOOKUP(C2773,away!$B$2:$E$405,3,FALSE)</f>
        <v>1.17</v>
      </c>
      <c r="J2773" s="10">
        <f>VLOOKUP(B2773,home!$B$2:$E$405,4,FALSE)</f>
        <v>1.1299999999999999</v>
      </c>
      <c r="K2773" s="12">
        <f t="shared" si="3248"/>
        <v>1.2164086956521769</v>
      </c>
      <c r="L2773" s="12">
        <f t="shared" si="3249"/>
        <v>1.6350608695652162</v>
      </c>
      <c r="M2773" s="13">
        <f t="shared" si="3250"/>
        <v>5.7759377303203401E-2</v>
      </c>
      <c r="N2773" s="13">
        <f t="shared" si="3251"/>
        <v>7.0259008807071602E-2</v>
      </c>
      <c r="O2773" s="13">
        <f t="shared" si="3252"/>
        <v>9.4440097678921156E-2</v>
      </c>
      <c r="P2773" s="13">
        <f t="shared" si="3253"/>
        <v>0.11487775603488065</v>
      </c>
      <c r="Q2773" s="13">
        <f t="shared" si="3254"/>
        <v>4.2731834630412392E-2</v>
      </c>
      <c r="R2773" s="13">
        <f t="shared" si="3255"/>
        <v>7.7207654116360422E-2</v>
      </c>
      <c r="S2773" s="13">
        <f t="shared" si="3256"/>
        <v>5.7120157140603617E-2</v>
      </c>
      <c r="T2773" s="13">
        <f t="shared" si="3257"/>
        <v>6.9869150688919093E-2</v>
      </c>
      <c r="U2773" s="13">
        <f t="shared" si="3258"/>
        <v>9.3916061838046405E-2</v>
      </c>
      <c r="V2773" s="13">
        <f t="shared" si="3259"/>
        <v>1.2622934401007323E-2</v>
      </c>
      <c r="W2773" s="13">
        <f t="shared" si="3260"/>
        <v>1.732645840853482E-2</v>
      </c>
      <c r="X2773" s="13">
        <f t="shared" si="3261"/>
        <v>2.832981415194449E-2</v>
      </c>
      <c r="Y2773" s="13">
        <f t="shared" si="3262"/>
        <v>2.3160485280949675E-2</v>
      </c>
      <c r="Z2773" s="13">
        <f t="shared" si="3263"/>
        <v>4.2079738025528911E-2</v>
      </c>
      <c r="AA2773" s="13">
        <f t="shared" si="3264"/>
        <v>5.1186159245018931E-2</v>
      </c>
      <c r="AB2773" s="13">
        <f t="shared" si="3265"/>
        <v>3.1131644601339051E-2</v>
      </c>
      <c r="AC2773" s="13">
        <f t="shared" si="3266"/>
        <v>1.5691114221062575E-3</v>
      </c>
      <c r="AD2773" s="13">
        <f t="shared" si="3267"/>
        <v>5.2690136682493841E-3</v>
      </c>
      <c r="AE2773" s="13">
        <f t="shared" si="3268"/>
        <v>8.615158070158847E-3</v>
      </c>
      <c r="AF2773" s="13">
        <f t="shared" si="3269"/>
        <v>7.0431539228178594E-3</v>
      </c>
      <c r="AG2773" s="13">
        <f t="shared" si="3270"/>
        <v>3.838661792508078E-3</v>
      </c>
      <c r="AH2773" s="13">
        <f t="shared" si="3271"/>
        <v>1.7200733261774449E-2</v>
      </c>
      <c r="AI2773" s="13">
        <f t="shared" si="3272"/>
        <v>2.0923121511216069E-2</v>
      </c>
      <c r="AJ2773" s="13">
        <f t="shared" si="3273"/>
        <v>1.2725533473215174E-2</v>
      </c>
      <c r="AK2773" s="13">
        <f t="shared" si="3274"/>
        <v>5.1598165245439285E-3</v>
      </c>
      <c r="AL2773" s="13">
        <f t="shared" si="3275"/>
        <v>1.248323701234015E-4</v>
      </c>
      <c r="AM2773" s="13">
        <f t="shared" si="3276"/>
        <v>1.281854808713744E-3</v>
      </c>
      <c r="AN2773" s="13">
        <f t="shared" si="3277"/>
        <v>2.0959106381918478E-3</v>
      </c>
      <c r="AO2773" s="13">
        <f t="shared" si="3278"/>
        <v>1.7134707353064756E-3</v>
      </c>
      <c r="AP2773" s="13">
        <f t="shared" si="3279"/>
        <v>9.3387631681491896E-4</v>
      </c>
      <c r="AQ2773" s="13">
        <f t="shared" si="3280"/>
        <v>3.8173615565944067E-4</v>
      </c>
      <c r="AR2773" s="13">
        <f t="shared" si="3281"/>
        <v>5.6248491768312514E-3</v>
      </c>
      <c r="AS2773" s="13">
        <f t="shared" si="3282"/>
        <v>6.8421154504295228E-3</v>
      </c>
      <c r="AT2773" s="13">
        <f t="shared" si="3283"/>
        <v>4.1614043652792925E-3</v>
      </c>
      <c r="AU2773" s="13">
        <f t="shared" si="3284"/>
        <v>1.687322818683553E-3</v>
      </c>
      <c r="AV2773" s="13">
        <f t="shared" si="3285"/>
        <v>5.1311853725475394E-4</v>
      </c>
      <c r="AW2773" s="13">
        <f t="shared" si="3286"/>
        <v>6.8966495282531699E-6</v>
      </c>
      <c r="AX2773" s="13">
        <f t="shared" si="3287"/>
        <v>2.5987655598049274E-4</v>
      </c>
      <c r="AY2773" s="13">
        <f t="shared" si="3288"/>
        <v>4.2491398760107797E-4</v>
      </c>
      <c r="AZ2773" s="13">
        <f t="shared" si="3289"/>
        <v>3.4738011702872113E-4</v>
      </c>
      <c r="BA2773" s="13">
        <f t="shared" si="3290"/>
        <v>1.8932921207288249E-4</v>
      </c>
      <c r="BB2773" s="13">
        <f t="shared" si="3291"/>
        <v>7.739119653149612E-5</v>
      </c>
      <c r="BC2773" s="13">
        <f t="shared" si="3292"/>
        <v>2.5307863419496107E-5</v>
      </c>
      <c r="BD2773" s="13">
        <f t="shared" si="3293"/>
        <v>1.5328284643738156E-3</v>
      </c>
      <c r="BE2773" s="13">
        <f t="shared" si="3294"/>
        <v>1.8645458730074823E-3</v>
      </c>
      <c r="BF2773" s="13">
        <f t="shared" si="3295"/>
        <v>1.1340249066843406E-3</v>
      </c>
      <c r="BG2773" s="13">
        <f t="shared" si="3296"/>
        <v>4.5981258585899352E-4</v>
      </c>
      <c r="BH2773" s="13">
        <f t="shared" si="3297"/>
        <v>1.3983000695229824E-4</v>
      </c>
      <c r="BI2773" s="13">
        <f t="shared" si="3298"/>
        <v>3.4018087273975954E-5</v>
      </c>
      <c r="BJ2773" s="14">
        <f t="shared" si="3299"/>
        <v>0.28417378700888679</v>
      </c>
      <c r="BK2773" s="14">
        <f t="shared" si="3300"/>
        <v>0.24449908265952572</v>
      </c>
      <c r="BL2773" s="14">
        <f t="shared" si="3301"/>
        <v>0.42788469252306494</v>
      </c>
      <c r="BM2773" s="14">
        <f t="shared" si="3302"/>
        <v>0.54094355430808394</v>
      </c>
      <c r="BN2773" s="14">
        <f t="shared" si="3303"/>
        <v>0.45727572857084964</v>
      </c>
    </row>
    <row r="2774" spans="1:66" x14ac:dyDescent="0.25">
      <c r="A2774" t="s">
        <v>91</v>
      </c>
      <c r="B2774" t="s">
        <v>118</v>
      </c>
      <c r="C2774" t="s">
        <v>371</v>
      </c>
      <c r="D2774" t="s">
        <v>561</v>
      </c>
      <c r="E2774" s="10">
        <f>VLOOKUP(A2774,home!$A$2:$E$405,3,FALSE)</f>
        <v>1.5169082125603901</v>
      </c>
      <c r="F2774" s="10">
        <f>VLOOKUP(B2774,home!$B$2:$E$405,3,FALSE)</f>
        <v>0.95</v>
      </c>
      <c r="G2774" s="10">
        <f>VLOOKUP(C2774,away!$B$2:$E$405,4,FALSE)</f>
        <v>1.03</v>
      </c>
      <c r="H2774" s="10">
        <f>VLOOKUP(A2774,away!$A$2:$E$405,3,FALSE)</f>
        <v>1.2367149758454099</v>
      </c>
      <c r="I2774" s="10">
        <f>VLOOKUP(C2774,away!$B$2:$E$405,3,FALSE)</f>
        <v>0.37</v>
      </c>
      <c r="J2774" s="10">
        <f>VLOOKUP(B2774,home!$B$2:$E$405,4,FALSE)</f>
        <v>0.99</v>
      </c>
      <c r="K2774" s="12">
        <f t="shared" si="3248"/>
        <v>1.4842946859903416</v>
      </c>
      <c r="L2774" s="12">
        <f t="shared" si="3249"/>
        <v>0.45300869565217367</v>
      </c>
      <c r="M2774" s="13">
        <f t="shared" si="3250"/>
        <v>0.14409198744632409</v>
      </c>
      <c r="N2774" s="13">
        <f t="shared" si="3251"/>
        <v>0.21387497126036584</v>
      </c>
      <c r="O2774" s="13">
        <f t="shared" si="3252"/>
        <v>6.5274923286988668E-2</v>
      </c>
      <c r="P2774" s="13">
        <f t="shared" si="3253"/>
        <v>9.6887221763304457E-2</v>
      </c>
      <c r="Q2774" s="13">
        <f t="shared" si="3254"/>
        <v>0.15872674165404907</v>
      </c>
      <c r="R2774" s="13">
        <f t="shared" si="3255"/>
        <v>1.4785053928517212E-2</v>
      </c>
      <c r="S2774" s="13">
        <f t="shared" si="3256"/>
        <v>1.6286703215382732E-2</v>
      </c>
      <c r="T2774" s="13">
        <f t="shared" si="3257"/>
        <v>7.1904594201820313E-2</v>
      </c>
      <c r="U2774" s="13">
        <f t="shared" si="3258"/>
        <v>2.1945376978178721E-2</v>
      </c>
      <c r="V2774" s="13">
        <f t="shared" si="3259"/>
        <v>1.2167947975360949E-3</v>
      </c>
      <c r="W2774" s="13">
        <f t="shared" si="3260"/>
        <v>7.8532419720555607E-2</v>
      </c>
      <c r="X2774" s="13">
        <f t="shared" si="3261"/>
        <v>3.5575869024017936E-2</v>
      </c>
      <c r="Y2774" s="13">
        <f t="shared" si="3262"/>
        <v>8.0580890116314658E-3</v>
      </c>
      <c r="Z2774" s="13">
        <f t="shared" si="3263"/>
        <v>2.2325859984348765E-3</v>
      </c>
      <c r="AA2774" s="13">
        <f t="shared" si="3264"/>
        <v>3.3138155334933284E-3</v>
      </c>
      <c r="AB2774" s="13">
        <f t="shared" si="3265"/>
        <v>2.4593393933581989E-3</v>
      </c>
      <c r="AC2774" s="13">
        <f t="shared" si="3266"/>
        <v>5.1135679661417185E-5</v>
      </c>
      <c r="AD2774" s="13">
        <f t="shared" si="3267"/>
        <v>2.9141313317295966E-2</v>
      </c>
      <c r="AE2774" s="13">
        <f t="shared" si="3268"/>
        <v>1.3201268335459563E-2</v>
      </c>
      <c r="AF2774" s="13">
        <f t="shared" si="3269"/>
        <v>2.9901446748004392E-3</v>
      </c>
      <c r="AG2774" s="13">
        <f t="shared" si="3270"/>
        <v>4.5152051298088006E-4</v>
      </c>
      <c r="AH2774" s="13">
        <f t="shared" si="3271"/>
        <v>2.5284521777057221E-4</v>
      </c>
      <c r="AI2774" s="13">
        <f t="shared" si="3272"/>
        <v>3.7529681311493102E-4</v>
      </c>
      <c r="AJ2774" s="13">
        <f t="shared" si="3273"/>
        <v>2.7852553268780132E-4</v>
      </c>
      <c r="AK2774" s="13">
        <f t="shared" si="3274"/>
        <v>1.3780465602704421E-4</v>
      </c>
      <c r="AL2774" s="13">
        <f t="shared" si="3275"/>
        <v>1.3753419668025866E-6</v>
      </c>
      <c r="AM2774" s="13">
        <f t="shared" si="3276"/>
        <v>8.6508592999283915E-3</v>
      </c>
      <c r="AN2774" s="13">
        <f t="shared" si="3277"/>
        <v>3.9189144877310369E-3</v>
      </c>
      <c r="AO2774" s="13">
        <f t="shared" si="3278"/>
        <v>8.8765117022972164E-4</v>
      </c>
      <c r="AP2774" s="13">
        <f t="shared" si="3279"/>
        <v>1.3403789960663061E-4</v>
      </c>
      <c r="AQ2774" s="13">
        <f t="shared" si="3280"/>
        <v>1.5180083517189179E-5</v>
      </c>
      <c r="AR2774" s="13">
        <f t="shared" si="3281"/>
        <v>2.2908216460827352E-5</v>
      </c>
      <c r="AS2774" s="13">
        <f t="shared" si="3282"/>
        <v>3.4002543958322508E-5</v>
      </c>
      <c r="AT2774" s="13">
        <f t="shared" si="3283"/>
        <v>2.5234897653745554E-5</v>
      </c>
      <c r="AU2774" s="13">
        <f t="shared" si="3284"/>
        <v>1.2485341496321553E-5</v>
      </c>
      <c r="AV2774" s="13">
        <f t="shared" si="3285"/>
        <v>4.6329815089411982E-6</v>
      </c>
      <c r="AW2774" s="13">
        <f t="shared" si="3286"/>
        <v>2.568827048524195E-8</v>
      </c>
      <c r="AX2774" s="13">
        <f t="shared" si="3287"/>
        <v>2.1400707480223051E-3</v>
      </c>
      <c r="AY2774" s="13">
        <f t="shared" si="3288"/>
        <v>9.6947065816495597E-4</v>
      </c>
      <c r="AZ2774" s="13">
        <f t="shared" si="3289"/>
        <v>2.195893191641805E-4</v>
      </c>
      <c r="BA2774" s="13">
        <f t="shared" si="3290"/>
        <v>3.3158623684571433E-5</v>
      </c>
      <c r="BB2774" s="13">
        <f t="shared" si="3291"/>
        <v>3.7552862162422424E-6</v>
      </c>
      <c r="BC2774" s="13">
        <f t="shared" si="3292"/>
        <v>3.4023546212409709E-7</v>
      </c>
      <c r="BD2774" s="13">
        <f t="shared" si="3293"/>
        <v>1.7296035431061749E-6</v>
      </c>
      <c r="BE2774" s="13">
        <f t="shared" si="3294"/>
        <v>2.5672413479025622E-6</v>
      </c>
      <c r="BF2774" s="13">
        <f t="shared" si="3295"/>
        <v>1.9052713451732279E-6</v>
      </c>
      <c r="BG2774" s="13">
        <f t="shared" si="3296"/>
        <v>9.4266137767009726E-7</v>
      </c>
      <c r="BH2774" s="13">
        <f t="shared" si="3297"/>
        <v>3.4979681839101515E-7</v>
      </c>
      <c r="BI2774" s="13">
        <f t="shared" si="3298"/>
        <v>1.0384031174282244E-7</v>
      </c>
      <c r="BJ2774" s="14">
        <f t="shared" si="3299"/>
        <v>0.62942995952470471</v>
      </c>
      <c r="BK2774" s="14">
        <f t="shared" si="3300"/>
        <v>0.25950468890234057</v>
      </c>
      <c r="BL2774" s="14">
        <f t="shared" si="3301"/>
        <v>0.10892984373595863</v>
      </c>
      <c r="BM2774" s="14">
        <f t="shared" si="3302"/>
        <v>0.30548673385199471</v>
      </c>
      <c r="BN2774" s="14">
        <f t="shared" si="3303"/>
        <v>0.69364089933954942</v>
      </c>
    </row>
    <row r="2775" spans="1:66" x14ac:dyDescent="0.25">
      <c r="A2775" t="s">
        <v>91</v>
      </c>
      <c r="B2775" t="s">
        <v>109</v>
      </c>
      <c r="C2775" t="s">
        <v>95</v>
      </c>
      <c r="D2775" t="s">
        <v>561</v>
      </c>
      <c r="E2775" s="10">
        <f>VLOOKUP(A2775,home!$A$2:$E$405,3,FALSE)</f>
        <v>1.5169082125603901</v>
      </c>
      <c r="F2775" s="10">
        <f>VLOOKUP(B2775,home!$B$2:$E$405,3,FALSE)</f>
        <v>0.73</v>
      </c>
      <c r="G2775" s="10">
        <f>VLOOKUP(C2775,away!$B$2:$E$405,4,FALSE)</f>
        <v>0.86</v>
      </c>
      <c r="H2775" s="10">
        <f>VLOOKUP(A2775,away!$A$2:$E$405,3,FALSE)</f>
        <v>1.2367149758454099</v>
      </c>
      <c r="I2775" s="10">
        <f>VLOOKUP(C2775,away!$B$2:$E$405,3,FALSE)</f>
        <v>0.59</v>
      </c>
      <c r="J2775" s="10">
        <f>VLOOKUP(B2775,home!$B$2:$E$405,4,FALSE)</f>
        <v>1.44</v>
      </c>
      <c r="K2775" s="12">
        <f t="shared" si="3248"/>
        <v>0.95231497584541291</v>
      </c>
      <c r="L2775" s="12">
        <f t="shared" si="3249"/>
        <v>1.0507130434782601</v>
      </c>
      <c r="M2775" s="13">
        <f t="shared" si="3250"/>
        <v>0.13492610519594717</v>
      </c>
      <c r="N2775" s="13">
        <f t="shared" si="3251"/>
        <v>0.12849215061059407</v>
      </c>
      <c r="O2775" s="13">
        <f t="shared" si="3252"/>
        <v>0.14176861863510148</v>
      </c>
      <c r="P2775" s="13">
        <f t="shared" si="3253"/>
        <v>0.13500837863112425</v>
      </c>
      <c r="Q2775" s="13">
        <f t="shared" si="3254"/>
        <v>6.1182499652526506E-2</v>
      </c>
      <c r="R2775" s="13">
        <f t="shared" si="3255"/>
        <v>7.4479068377898139E-2</v>
      </c>
      <c r="S2775" s="13">
        <f t="shared" si="3256"/>
        <v>3.3772675558473964E-2</v>
      </c>
      <c r="T2775" s="13">
        <f t="shared" si="3257"/>
        <v>6.4285250417513706E-2</v>
      </c>
      <c r="U2775" s="13">
        <f t="shared" si="3258"/>
        <v>7.092753220328693E-2</v>
      </c>
      <c r="V2775" s="13">
        <f t="shared" si="3259"/>
        <v>3.7548076676347927E-3</v>
      </c>
      <c r="W2775" s="13">
        <f t="shared" si="3260"/>
        <v>1.9421670226252592E-2</v>
      </c>
      <c r="X2775" s="13">
        <f t="shared" si="3261"/>
        <v>2.0406602232856966E-2</v>
      </c>
      <c r="Y2775" s="13">
        <f t="shared" si="3262"/>
        <v>1.0720741569567701E-2</v>
      </c>
      <c r="Z2775" s="13">
        <f t="shared" si="3263"/>
        <v>2.6085376203588931E-2</v>
      </c>
      <c r="AA2775" s="13">
        <f t="shared" si="3264"/>
        <v>2.4841494409239304E-2</v>
      </c>
      <c r="AB2775" s="13">
        <f t="shared" si="3265"/>
        <v>1.1828463574149342E-2</v>
      </c>
      <c r="AC2775" s="13">
        <f t="shared" si="3266"/>
        <v>2.3481857650104756E-4</v>
      </c>
      <c r="AD2775" s="13">
        <f t="shared" si="3267"/>
        <v>4.6238868530978266E-3</v>
      </c>
      <c r="AE2775" s="13">
        <f t="shared" si="3268"/>
        <v>4.8583782281175309E-3</v>
      </c>
      <c r="AF2775" s="13">
        <f t="shared" si="3269"/>
        <v>2.5523806872169443E-3</v>
      </c>
      <c r="AG2775" s="13">
        <f t="shared" si="3270"/>
        <v>8.9393989332694948E-4</v>
      </c>
      <c r="AH2775" s="13">
        <f t="shared" si="3271"/>
        <v>6.8520612552870766E-3</v>
      </c>
      <c r="AI2775" s="13">
        <f t="shared" si="3272"/>
        <v>6.5253205488200027E-3</v>
      </c>
      <c r="AJ2775" s="13">
        <f t="shared" si="3273"/>
        <v>3.1070802404165481E-3</v>
      </c>
      <c r="AK2775" s="13">
        <f t="shared" si="3274"/>
        <v>9.8630634803401496E-4</v>
      </c>
      <c r="AL2775" s="13">
        <f t="shared" si="3275"/>
        <v>9.3984704412344762E-6</v>
      </c>
      <c r="AM2775" s="13">
        <f t="shared" si="3276"/>
        <v>8.806793393639562E-4</v>
      </c>
      <c r="AN2775" s="13">
        <f t="shared" si="3277"/>
        <v>9.2534126899152566E-4</v>
      </c>
      <c r="AO2775" s="13">
        <f t="shared" si="3278"/>
        <v>4.8613407049906068E-4</v>
      </c>
      <c r="AP2775" s="13">
        <f t="shared" si="3279"/>
        <v>1.7026246958418105E-4</v>
      </c>
      <c r="AQ2775" s="13">
        <f t="shared" si="3280"/>
        <v>4.4724249401729887E-5</v>
      </c>
      <c r="AR2775" s="13">
        <f t="shared" si="3281"/>
        <v>1.439910027128431E-3</v>
      </c>
      <c r="AS2775" s="13">
        <f t="shared" si="3282"/>
        <v>1.3712478827043798E-3</v>
      </c>
      <c r="AT2775" s="13">
        <f t="shared" si="3283"/>
        <v>6.5292994714784736E-4</v>
      </c>
      <c r="AU2775" s="13">
        <f t="shared" si="3284"/>
        <v>2.072649889489497E-4</v>
      </c>
      <c r="AV2775" s="13">
        <f t="shared" si="3285"/>
        <v>4.934538823612969E-5</v>
      </c>
      <c r="AW2775" s="13">
        <f t="shared" si="3286"/>
        <v>2.61227814299803E-7</v>
      </c>
      <c r="AX2775" s="13">
        <f t="shared" si="3287"/>
        <v>1.3978068729898999E-4</v>
      </c>
      <c r="AY2775" s="13">
        <f t="shared" si="3288"/>
        <v>1.4686939137140471E-4</v>
      </c>
      <c r="AZ2775" s="13">
        <f t="shared" si="3289"/>
        <v>7.7158792600824175E-5</v>
      </c>
      <c r="BA2775" s="13">
        <f t="shared" si="3290"/>
        <v>2.7023916601573276E-5</v>
      </c>
      <c r="BB2775" s="13">
        <f t="shared" si="3291"/>
        <v>7.0985954147854339E-6</v>
      </c>
      <c r="BC2775" s="13">
        <f t="shared" si="3292"/>
        <v>1.4917173585380058E-6</v>
      </c>
      <c r="BD2775" s="13">
        <f t="shared" si="3293"/>
        <v>2.521553744898295E-4</v>
      </c>
      <c r="BE2775" s="13">
        <f t="shared" si="3294"/>
        <v>2.4013133936657305E-4</v>
      </c>
      <c r="BF2775" s="13">
        <f t="shared" si="3295"/>
        <v>1.1434033532430231E-4</v>
      </c>
      <c r="BG2775" s="13">
        <f t="shared" si="3296"/>
        <v>3.6296004557506458E-5</v>
      </c>
      <c r="BH2775" s="13">
        <f t="shared" si="3297"/>
        <v>8.6413071758666884E-6</v>
      </c>
      <c r="BI2775" s="13">
        <f t="shared" si="3298"/>
        <v>1.6458492468916562E-6</v>
      </c>
      <c r="BJ2775" s="14">
        <f t="shared" si="3299"/>
        <v>0.32034406486955741</v>
      </c>
      <c r="BK2775" s="14">
        <f t="shared" si="3300"/>
        <v>0.30785305349149389</v>
      </c>
      <c r="BL2775" s="14">
        <f t="shared" si="3301"/>
        <v>0.34568985403655961</v>
      </c>
      <c r="BM2775" s="14">
        <f t="shared" si="3302"/>
        <v>0.32396891933445116</v>
      </c>
      <c r="BN2775" s="14">
        <f t="shared" si="3303"/>
        <v>0.67585682110319167</v>
      </c>
    </row>
    <row r="2776" spans="1:66" x14ac:dyDescent="0.25">
      <c r="A2776" t="s">
        <v>91</v>
      </c>
      <c r="B2776" t="s">
        <v>113</v>
      </c>
      <c r="C2776" t="s">
        <v>351</v>
      </c>
      <c r="D2776" t="s">
        <v>561</v>
      </c>
      <c r="E2776" s="10">
        <f>VLOOKUP(A2776,home!$A$2:$E$405,3,FALSE)</f>
        <v>1.5169082125603901</v>
      </c>
      <c r="F2776" s="10">
        <f>VLOOKUP(B2776,home!$B$2:$E$405,3,FALSE)</f>
        <v>0.66</v>
      </c>
      <c r="G2776" s="10">
        <f>VLOOKUP(C2776,away!$B$2:$E$405,4,FALSE)</f>
        <v>0.81</v>
      </c>
      <c r="H2776" s="10">
        <f>VLOOKUP(A2776,away!$A$2:$E$405,3,FALSE)</f>
        <v>1.2367149758454099</v>
      </c>
      <c r="I2776" s="10">
        <f>VLOOKUP(C2776,away!$B$2:$E$405,3,FALSE)</f>
        <v>0.88</v>
      </c>
      <c r="J2776" s="10">
        <f>VLOOKUP(B2776,home!$B$2:$E$405,4,FALSE)</f>
        <v>0.81</v>
      </c>
      <c r="K2776" s="12">
        <f t="shared" si="3248"/>
        <v>0.81093913043478461</v>
      </c>
      <c r="L2776" s="12">
        <f t="shared" si="3249"/>
        <v>0.88153043478260829</v>
      </c>
      <c r="M2776" s="13">
        <f t="shared" si="3250"/>
        <v>0.18406440320115061</v>
      </c>
      <c r="N2776" s="13">
        <f t="shared" si="3251"/>
        <v>0.14926502707593867</v>
      </c>
      <c r="O2776" s="13">
        <f t="shared" si="3252"/>
        <v>0.16225837338191162</v>
      </c>
      <c r="P2776" s="13">
        <f t="shared" si="3253"/>
        <v>0.13158166421609002</v>
      </c>
      <c r="Q2776" s="13">
        <f t="shared" si="3254"/>
        <v>6.052242563064314E-2</v>
      </c>
      <c r="R2776" s="13">
        <f t="shared" si="3255"/>
        <v>7.1517847217237668E-2</v>
      </c>
      <c r="S2776" s="13">
        <f t="shared" si="3256"/>
        <v>2.3515864633199796E-2</v>
      </c>
      <c r="T2776" s="13">
        <f t="shared" si="3257"/>
        <v>5.3352360180278932E-2</v>
      </c>
      <c r="U2776" s="13">
        <f t="shared" si="3258"/>
        <v>5.79966208329145E-2</v>
      </c>
      <c r="V2776" s="13">
        <f t="shared" si="3259"/>
        <v>1.8678586589518855E-3</v>
      </c>
      <c r="W2776" s="13">
        <f t="shared" si="3260"/>
        <v>1.6360001070905891E-2</v>
      </c>
      <c r="X2776" s="13">
        <f t="shared" si="3261"/>
        <v>1.4421838857079608E-2</v>
      </c>
      <c r="Y2776" s="13">
        <f t="shared" si="3262"/>
        <v>6.3566449390230501E-3</v>
      </c>
      <c r="Z2776" s="13">
        <f t="shared" si="3263"/>
        <v>2.1015052984042559E-2</v>
      </c>
      <c r="AA2776" s="13">
        <f t="shared" si="3264"/>
        <v>1.7041928792920401E-2</v>
      </c>
      <c r="AB2776" s="13">
        <f t="shared" si="3265"/>
        <v>6.9099834581311933E-3</v>
      </c>
      <c r="AC2776" s="13">
        <f t="shared" si="3266"/>
        <v>8.3454468446545732E-5</v>
      </c>
      <c r="AD2776" s="13">
        <f t="shared" si="3267"/>
        <v>3.3167412605881416E-3</v>
      </c>
      <c r="AE2776" s="13">
        <f t="shared" si="3268"/>
        <v>2.9238083655076809E-3</v>
      </c>
      <c r="AF2776" s="13">
        <f t="shared" si="3269"/>
        <v>1.2887130298335065E-3</v>
      </c>
      <c r="AG2776" s="13">
        <f t="shared" si="3270"/>
        <v>3.7867991916638118E-4</v>
      </c>
      <c r="AH2776" s="13">
        <f t="shared" si="3271"/>
        <v>4.6313521985006465E-3</v>
      </c>
      <c r="AI2776" s="13">
        <f t="shared" si="3272"/>
        <v>3.7557447245893422E-3</v>
      </c>
      <c r="AJ2776" s="13">
        <f t="shared" si="3273"/>
        <v>1.5228401805467554E-3</v>
      </c>
      <c r="AK2776" s="13">
        <f t="shared" si="3274"/>
        <v>4.1164356393457872E-4</v>
      </c>
      <c r="AL2776" s="13">
        <f t="shared" si="3275"/>
        <v>2.3863555697872212E-6</v>
      </c>
      <c r="AM2776" s="13">
        <f t="shared" si="3276"/>
        <v>5.3793505474770389E-4</v>
      </c>
      <c r="AN2776" s="13">
        <f t="shared" si="3277"/>
        <v>4.7420612269654966E-4</v>
      </c>
      <c r="AO2776" s="13">
        <f t="shared" si="3278"/>
        <v>2.0901356475863211E-4</v>
      </c>
      <c r="AP2776" s="13">
        <f t="shared" si="3279"/>
        <v>6.141727287237995E-5</v>
      </c>
      <c r="AQ2776" s="13">
        <f t="shared" si="3280"/>
        <v>1.3535298814587796E-5</v>
      </c>
      <c r="AR2776" s="13">
        <f t="shared" si="3281"/>
        <v>8.1653558343513296E-4</v>
      </c>
      <c r="AS2776" s="13">
        <f t="shared" si="3282"/>
        <v>6.6216065599994627E-4</v>
      </c>
      <c r="AT2776" s="13">
        <f t="shared" si="3283"/>
        <v>2.684859932923615E-4</v>
      </c>
      <c r="AU2776" s="13">
        <f t="shared" si="3284"/>
        <v>7.2575265978142345E-5</v>
      </c>
      <c r="AV2776" s="13">
        <f t="shared" si="3285"/>
        <v>1.471353077084699E-5</v>
      </c>
      <c r="AW2776" s="13">
        <f t="shared" si="3286"/>
        <v>4.7386891614354857E-8</v>
      </c>
      <c r="AX2776" s="13">
        <f t="shared" si="3287"/>
        <v>7.2705430921248516E-5</v>
      </c>
      <c r="AY2776" s="13">
        <f t="shared" si="3288"/>
        <v>6.4092050131065107E-5</v>
      </c>
      <c r="AZ2776" s="13">
        <f t="shared" si="3289"/>
        <v>2.8249546409073271E-5</v>
      </c>
      <c r="BA2776" s="13">
        <f t="shared" si="3290"/>
        <v>8.300944976133944E-6</v>
      </c>
      <c r="BB2776" s="13">
        <f t="shared" si="3291"/>
        <v>1.8293839084794658E-6</v>
      </c>
      <c r="BC2776" s="13">
        <f t="shared" si="3292"/>
        <v>3.225315184452423E-7</v>
      </c>
      <c r="BD2776" s="13">
        <f t="shared" si="3293"/>
        <v>1.1996682798017387E-4</v>
      </c>
      <c r="BE2776" s="13">
        <f t="shared" si="3294"/>
        <v>9.7285795163261585E-5</v>
      </c>
      <c r="BF2776" s="13">
        <f t="shared" si="3295"/>
        <v>3.9446429066675962E-5</v>
      </c>
      <c r="BG2776" s="13">
        <f t="shared" si="3296"/>
        <v>1.0662884295362539E-5</v>
      </c>
      <c r="BH2776" s="13">
        <f t="shared" si="3297"/>
        <v>2.1617375296020046E-6</v>
      </c>
      <c r="BI2776" s="13">
        <f t="shared" si="3298"/>
        <v>3.5060751049673787E-7</v>
      </c>
      <c r="BJ2776" s="14">
        <f t="shared" si="3299"/>
        <v>0.30965784753071929</v>
      </c>
      <c r="BK2776" s="14">
        <f t="shared" si="3300"/>
        <v>0.34117972358353971</v>
      </c>
      <c r="BL2776" s="14">
        <f t="shared" si="3301"/>
        <v>0.32815067966170874</v>
      </c>
      <c r="BM2776" s="14">
        <f t="shared" si="3302"/>
        <v>0.240729518373799</v>
      </c>
      <c r="BN2776" s="14">
        <f t="shared" si="3303"/>
        <v>0.75920974072297176</v>
      </c>
    </row>
    <row r="2777" spans="1:66" x14ac:dyDescent="0.25">
      <c r="A2777" t="s">
        <v>91</v>
      </c>
      <c r="B2777" t="s">
        <v>100</v>
      </c>
      <c r="C2777" t="s">
        <v>129</v>
      </c>
      <c r="D2777" t="s">
        <v>561</v>
      </c>
      <c r="E2777" s="10">
        <f>VLOOKUP(A2777,home!$A$2:$E$405,3,FALSE)</f>
        <v>1.5169082125603901</v>
      </c>
      <c r="F2777" s="10">
        <f>VLOOKUP(B2777,home!$B$2:$E$405,3,FALSE)</f>
        <v>1.1000000000000001</v>
      </c>
      <c r="G2777" s="10">
        <f>VLOOKUP(C2777,away!$B$2:$E$405,4,FALSE)</f>
        <v>1.46</v>
      </c>
      <c r="H2777" s="10">
        <f>VLOOKUP(A2777,away!$A$2:$E$405,3,FALSE)</f>
        <v>1.2367149758454099</v>
      </c>
      <c r="I2777" s="10">
        <f>VLOOKUP(C2777,away!$B$2:$E$405,3,FALSE)</f>
        <v>1.1000000000000001</v>
      </c>
      <c r="J2777" s="10">
        <f>VLOOKUP(B2777,home!$B$2:$E$405,4,FALSE)</f>
        <v>1.44</v>
      </c>
      <c r="K2777" s="12">
        <f t="shared" si="3248"/>
        <v>2.4361545893719865</v>
      </c>
      <c r="L2777" s="12">
        <f t="shared" si="3249"/>
        <v>1.9589565217391292</v>
      </c>
      <c r="M2777" s="13">
        <f t="shared" si="3250"/>
        <v>1.2337509414890754E-2</v>
      </c>
      <c r="N2777" s="13">
        <f t="shared" si="3251"/>
        <v>3.00560801825062E-2</v>
      </c>
      <c r="O2777" s="13">
        <f t="shared" si="3252"/>
        <v>2.416864453031815E-2</v>
      </c>
      <c r="P2777" s="13">
        <f t="shared" si="3253"/>
        <v>5.8878554291434716E-2</v>
      </c>
      <c r="Q2777" s="13">
        <f t="shared" si="3254"/>
        <v>3.6610628837572455E-2</v>
      </c>
      <c r="R2777" s="13">
        <f t="shared" si="3255"/>
        <v>2.3672661912130737E-2</v>
      </c>
      <c r="S2777" s="13">
        <f t="shared" si="3256"/>
        <v>7.0246839108088405E-2</v>
      </c>
      <c r="T2777" s="13">
        <f t="shared" si="3257"/>
        <v>7.1718630126333199E-2</v>
      </c>
      <c r="U2777" s="13">
        <f t="shared" si="3258"/>
        <v>5.7670263959888723E-2</v>
      </c>
      <c r="V2777" s="13">
        <f t="shared" si="3259"/>
        <v>3.7248939988517006E-2</v>
      </c>
      <c r="W2777" s="13">
        <f t="shared" si="3260"/>
        <v>2.9729717154148842E-2</v>
      </c>
      <c r="X2777" s="13">
        <f t="shared" si="3261"/>
        <v>5.8239223308579537E-2</v>
      </c>
      <c r="Y2777" s="13">
        <f t="shared" si="3262"/>
        <v>5.7044053160681701E-2</v>
      </c>
      <c r="Z2777" s="13">
        <f t="shared" si="3263"/>
        <v>1.5457905146564668E-2</v>
      </c>
      <c r="AA2777" s="13">
        <f t="shared" si="3264"/>
        <v>3.7657846564880366E-2</v>
      </c>
      <c r="AB2777" s="13">
        <f t="shared" si="3265"/>
        <v>4.5870167867449706E-2</v>
      </c>
      <c r="AC2777" s="13">
        <f t="shared" si="3266"/>
        <v>1.1110243474086297E-2</v>
      </c>
      <c r="AD2777" s="13">
        <f t="shared" si="3267"/>
        <v>1.8106546721452694E-2</v>
      </c>
      <c r="AE2777" s="13">
        <f t="shared" si="3268"/>
        <v>3.5469937786164002E-2</v>
      </c>
      <c r="AF2777" s="13">
        <f t="shared" si="3269"/>
        <v>3.4742032975943575E-2</v>
      </c>
      <c r="AG2777" s="13">
        <f t="shared" si="3270"/>
        <v>2.2686044025566853E-2</v>
      </c>
      <c r="AH2777" s="13">
        <f t="shared" si="3271"/>
        <v>7.5703410248219244E-3</v>
      </c>
      <c r="AI2777" s="13">
        <f t="shared" si="3272"/>
        <v>1.8442521030730959E-2</v>
      </c>
      <c r="AJ2777" s="13">
        <f t="shared" si="3273"/>
        <v>2.2464416124302305E-2</v>
      </c>
      <c r="AK2777" s="13">
        <f t="shared" si="3274"/>
        <v>1.8242263479593707E-2</v>
      </c>
      <c r="AL2777" s="13">
        <f t="shared" si="3275"/>
        <v>2.1208658946691981E-3</v>
      </c>
      <c r="AM2777" s="13">
        <f t="shared" si="3276"/>
        <v>8.8220693786290535E-3</v>
      </c>
      <c r="AN2777" s="13">
        <f t="shared" si="3277"/>
        <v>1.7282050344500453E-2</v>
      </c>
      <c r="AO2777" s="13">
        <f t="shared" si="3278"/>
        <v>1.6927392615691563E-2</v>
      </c>
      <c r="AP2777" s="13">
        <f t="shared" si="3279"/>
        <v>1.1053342053515925E-2</v>
      </c>
      <c r="AQ2777" s="13">
        <f t="shared" si="3280"/>
        <v>5.413254125687098E-3</v>
      </c>
      <c r="AR2777" s="13">
        <f t="shared" si="3281"/>
        <v>2.9659937844728388E-3</v>
      </c>
      <c r="AS2777" s="13">
        <f t="shared" si="3282"/>
        <v>7.2256193700922927E-3</v>
      </c>
      <c r="AT2777" s="13">
        <f t="shared" si="3283"/>
        <v>8.801362894752732E-3</v>
      </c>
      <c r="AU2777" s="13">
        <f t="shared" si="3284"/>
        <v>7.1471602029267263E-3</v>
      </c>
      <c r="AV2777" s="13">
        <f t="shared" si="3285"/>
        <v>4.3528967823341907E-3</v>
      </c>
      <c r="AW2777" s="13">
        <f t="shared" si="3286"/>
        <v>2.8115146331591037E-4</v>
      </c>
      <c r="AX2777" s="13">
        <f t="shared" si="3287"/>
        <v>3.5819874674175405E-3</v>
      </c>
      <c r="AY2777" s="13">
        <f t="shared" si="3288"/>
        <v>7.0169577100854174E-3</v>
      </c>
      <c r="AZ2777" s="13">
        <f t="shared" si="3289"/>
        <v>6.8729575344697478E-3</v>
      </c>
      <c r="BA2777" s="13">
        <f t="shared" si="3290"/>
        <v>4.4879416619285333E-3</v>
      </c>
      <c r="BB2777" s="13">
        <f t="shared" si="3291"/>
        <v>2.197920646954911E-3</v>
      </c>
      <c r="BC2777" s="13">
        <f t="shared" si="3292"/>
        <v>8.6112619712348196E-4</v>
      </c>
      <c r="BD2777" s="13">
        <f t="shared" si="3293"/>
        <v>9.683754779217993E-4</v>
      </c>
      <c r="BE2777" s="13">
        <f t="shared" si="3294"/>
        <v>2.3591123647744823E-3</v>
      </c>
      <c r="BF2777" s="13">
        <f t="shared" si="3295"/>
        <v>2.8735812071447779E-3</v>
      </c>
      <c r="BG2777" s="13">
        <f t="shared" si="3296"/>
        <v>2.3334960152396147E-3</v>
      </c>
      <c r="BH2777" s="13">
        <f t="shared" si="3297"/>
        <v>1.4211892567018074E-3</v>
      </c>
      <c r="BI2777" s="13">
        <f t="shared" si="3298"/>
        <v>6.9244734601605403E-4</v>
      </c>
      <c r="BJ2777" s="14">
        <f t="shared" si="3299"/>
        <v>0.47891989401495277</v>
      </c>
      <c r="BK2777" s="14">
        <f t="shared" si="3300"/>
        <v>0.19895990988177178</v>
      </c>
      <c r="BL2777" s="14">
        <f t="shared" si="3301"/>
        <v>0.29690036119649388</v>
      </c>
      <c r="BM2777" s="14">
        <f t="shared" si="3302"/>
        <v>0.7977781848241603</v>
      </c>
      <c r="BN2777" s="14">
        <f t="shared" si="3303"/>
        <v>0.18572407916885303</v>
      </c>
    </row>
    <row r="2778" spans="1:66" x14ac:dyDescent="0.25">
      <c r="A2778" t="s">
        <v>91</v>
      </c>
      <c r="B2778" t="s">
        <v>107</v>
      </c>
      <c r="C2778" t="s">
        <v>98</v>
      </c>
      <c r="D2778" t="s">
        <v>561</v>
      </c>
      <c r="E2778" s="10">
        <f>VLOOKUP(A2778,home!$A$2:$E$405,3,FALSE)</f>
        <v>1.5169082125603901</v>
      </c>
      <c r="F2778" s="10">
        <f>VLOOKUP(B2778,home!$B$2:$E$405,3,FALSE)</f>
        <v>1.1000000000000001</v>
      </c>
      <c r="G2778" s="10">
        <f>VLOOKUP(C2778,away!$B$2:$E$405,4,FALSE)</f>
        <v>0.81</v>
      </c>
      <c r="H2778" s="10">
        <f>VLOOKUP(A2778,away!$A$2:$E$405,3,FALSE)</f>
        <v>1.2367149758454099</v>
      </c>
      <c r="I2778" s="10">
        <f>VLOOKUP(C2778,away!$B$2:$E$405,3,FALSE)</f>
        <v>0.28999999999999998</v>
      </c>
      <c r="J2778" s="10">
        <f>VLOOKUP(B2778,home!$B$2:$E$405,4,FALSE)</f>
        <v>0.9</v>
      </c>
      <c r="K2778" s="12">
        <f t="shared" si="3248"/>
        <v>1.3515652173913077</v>
      </c>
      <c r="L2778" s="12">
        <f t="shared" si="3249"/>
        <v>0.32278260869565201</v>
      </c>
      <c r="M2778" s="13">
        <f t="shared" si="3250"/>
        <v>0.18743037683294531</v>
      </c>
      <c r="N2778" s="13">
        <f t="shared" si="3251"/>
        <v>0.2533243780099545</v>
      </c>
      <c r="O2778" s="13">
        <f t="shared" si="3252"/>
        <v>6.0499265982947185E-2</v>
      </c>
      <c r="P2778" s="13">
        <f t="shared" si="3253"/>
        <v>8.1768703580256563E-2</v>
      </c>
      <c r="Q2778" s="13">
        <f t="shared" si="3254"/>
        <v>0.17119220901777099</v>
      </c>
      <c r="R2778" s="13">
        <f t="shared" si="3255"/>
        <v>9.7640554490739054E-3</v>
      </c>
      <c r="S2778" s="13">
        <f t="shared" si="3256"/>
        <v>8.9181393621631713E-3</v>
      </c>
      <c r="T2778" s="13">
        <f t="shared" si="3257"/>
        <v>5.525786781512744E-2</v>
      </c>
      <c r="U2778" s="13">
        <f t="shared" si="3258"/>
        <v>1.3196757725648357E-2</v>
      </c>
      <c r="V2778" s="13">
        <f t="shared" si="3259"/>
        <v>4.3229367281987191E-4</v>
      </c>
      <c r="W2778" s="13">
        <f t="shared" si="3260"/>
        <v>7.7125811732267319E-2</v>
      </c>
      <c r="X2778" s="13">
        <f t="shared" si="3261"/>
        <v>2.4894870708710968E-2</v>
      </c>
      <c r="Y2778" s="13">
        <f t="shared" si="3262"/>
        <v>4.0178156552493505E-3</v>
      </c>
      <c r="Z2778" s="13">
        <f t="shared" si="3263"/>
        <v>1.0505557631003571E-3</v>
      </c>
      <c r="AA2778" s="13">
        <f t="shared" si="3264"/>
        <v>1.4198946283364253E-3</v>
      </c>
      <c r="AB2778" s="13">
        <f t="shared" si="3265"/>
        <v>9.5954009601013554E-4</v>
      </c>
      <c r="AC2778" s="13">
        <f t="shared" si="3266"/>
        <v>1.178707454926513E-5</v>
      </c>
      <c r="AD2778" s="13">
        <f t="shared" si="3267"/>
        <v>2.6060141125100734E-2</v>
      </c>
      <c r="AE2778" s="13">
        <f t="shared" si="3268"/>
        <v>8.4117603353368597E-3</v>
      </c>
      <c r="AF2778" s="13">
        <f t="shared" si="3269"/>
        <v>1.357584972381322E-3</v>
      </c>
      <c r="AG2778" s="13">
        <f t="shared" si="3270"/>
        <v>1.4606827297041926E-4</v>
      </c>
      <c r="AH2778" s="13">
        <f t="shared" si="3271"/>
        <v>8.4775282448446156E-5</v>
      </c>
      <c r="AI2778" s="13">
        <f t="shared" si="3272"/>
        <v>1.1457932305184365E-4</v>
      </c>
      <c r="AJ2778" s="13">
        <f t="shared" si="3273"/>
        <v>7.7430713834556985E-5</v>
      </c>
      <c r="AK2778" s="13">
        <f t="shared" si="3274"/>
        <v>3.4884219858855731E-5</v>
      </c>
      <c r="AL2778" s="13">
        <f t="shared" si="3275"/>
        <v>2.0568998924998885E-7</v>
      </c>
      <c r="AM2778" s="13">
        <f t="shared" si="3276"/>
        <v>7.0443960609989859E-3</v>
      </c>
      <c r="AN2778" s="13">
        <f t="shared" si="3277"/>
        <v>2.2738085372546279E-3</v>
      </c>
      <c r="AO2778" s="13">
        <f t="shared" si="3278"/>
        <v>3.669729256647467E-4</v>
      </c>
      <c r="AP2778" s="13">
        <f t="shared" si="3279"/>
        <v>3.9484159422247508E-5</v>
      </c>
      <c r="AQ2778" s="13">
        <f t="shared" si="3280"/>
        <v>3.1861999951170144E-6</v>
      </c>
      <c r="AR2778" s="13">
        <f t="shared" si="3281"/>
        <v>5.4727973643240372E-6</v>
      </c>
      <c r="AS2778" s="13">
        <f t="shared" si="3282"/>
        <v>7.3968425594511941E-6</v>
      </c>
      <c r="AT2778" s="13">
        <f t="shared" si="3283"/>
        <v>4.9986575609369653E-6</v>
      </c>
      <c r="AU2778" s="13">
        <f t="shared" si="3284"/>
        <v>2.2520038976708258E-6</v>
      </c>
      <c r="AV2778" s="13">
        <f t="shared" si="3285"/>
        <v>7.609325343803854E-7</v>
      </c>
      <c r="AW2778" s="13">
        <f t="shared" si="3286"/>
        <v>2.4926298329786776E-9</v>
      </c>
      <c r="AX2778" s="13">
        <f t="shared" si="3287"/>
        <v>1.5868267822624258E-3</v>
      </c>
      <c r="AY2778" s="13">
        <f t="shared" si="3288"/>
        <v>5.1220008832679324E-4</v>
      </c>
      <c r="AZ2778" s="13">
        <f t="shared" si="3289"/>
        <v>8.2664640342132841E-5</v>
      </c>
      <c r="BA2778" s="13">
        <f t="shared" si="3290"/>
        <v>8.8942360855071566E-6</v>
      </c>
      <c r="BB2778" s="13">
        <f t="shared" si="3291"/>
        <v>7.177261815087511E-7</v>
      </c>
      <c r="BC2778" s="13">
        <f t="shared" si="3292"/>
        <v>4.6333905839312767E-8</v>
      </c>
      <c r="BD2778" s="13">
        <f t="shared" si="3293"/>
        <v>2.9442063501986661E-7</v>
      </c>
      <c r="BE2778" s="13">
        <f t="shared" si="3294"/>
        <v>3.9792868957511295E-7</v>
      </c>
      <c r="BF2778" s="13">
        <f t="shared" si="3295"/>
        <v>2.6891328791591288E-7</v>
      </c>
      <c r="BG2778" s="13">
        <f t="shared" si="3296"/>
        <v>1.2115128214716077E-7</v>
      </c>
      <c r="BH2778" s="13">
        <f t="shared" si="3297"/>
        <v>4.093596474811575E-8</v>
      </c>
      <c r="BI2778" s="13">
        <f t="shared" si="3298"/>
        <v>1.1065525218781993E-8</v>
      </c>
      <c r="BJ2778" s="14">
        <f t="shared" si="3299"/>
        <v>0.63370770533530973</v>
      </c>
      <c r="BK2778" s="14">
        <f t="shared" si="3300"/>
        <v>0.27907370630105022</v>
      </c>
      <c r="BL2778" s="14">
        <f t="shared" si="3301"/>
        <v>8.6173199070511089E-2</v>
      </c>
      <c r="BM2778" s="14">
        <f t="shared" si="3302"/>
        <v>0.23551398000132612</v>
      </c>
      <c r="BN2778" s="14">
        <f t="shared" si="3303"/>
        <v>0.76397898887294846</v>
      </c>
    </row>
    <row r="2779" spans="1:66" x14ac:dyDescent="0.25">
      <c r="A2779" t="s">
        <v>91</v>
      </c>
      <c r="B2779" t="s">
        <v>101</v>
      </c>
      <c r="C2779" t="s">
        <v>92</v>
      </c>
      <c r="D2779" t="s">
        <v>561</v>
      </c>
      <c r="E2779" s="10">
        <f>VLOOKUP(A2779,home!$A$2:$E$405,3,FALSE)</f>
        <v>1.5169082125603901</v>
      </c>
      <c r="F2779" s="10">
        <f>VLOOKUP(B2779,home!$B$2:$E$405,3,FALSE)</f>
        <v>1.03</v>
      </c>
      <c r="G2779" s="10">
        <f>VLOOKUP(C2779,away!$B$2:$E$405,4,FALSE)</f>
        <v>1.1000000000000001</v>
      </c>
      <c r="H2779" s="10">
        <f>VLOOKUP(A2779,away!$A$2:$E$405,3,FALSE)</f>
        <v>1.2367149758454099</v>
      </c>
      <c r="I2779" s="10">
        <f>VLOOKUP(C2779,away!$B$2:$E$405,3,FALSE)</f>
        <v>0.81</v>
      </c>
      <c r="J2779" s="10">
        <f>VLOOKUP(B2779,home!$B$2:$E$405,4,FALSE)</f>
        <v>0.9</v>
      </c>
      <c r="K2779" s="12">
        <f t="shared" si="3248"/>
        <v>1.7186570048309222</v>
      </c>
      <c r="L2779" s="12">
        <f t="shared" si="3249"/>
        <v>0.9015652173913038</v>
      </c>
      <c r="M2779" s="13">
        <f t="shared" si="3250"/>
        <v>7.2786686210942073E-2</v>
      </c>
      <c r="N2779" s="13">
        <f t="shared" si="3251"/>
        <v>0.12509534811486586</v>
      </c>
      <c r="O2779" s="13">
        <f t="shared" si="3252"/>
        <v>6.5621944576960606E-2</v>
      </c>
      <c r="P2779" s="13">
        <f t="shared" si="3253"/>
        <v>0.11278161471781988</v>
      </c>
      <c r="Q2779" s="13">
        <f t="shared" si="3254"/>
        <v>0.1074979981546885</v>
      </c>
      <c r="R2779" s="13">
        <f t="shared" si="3255"/>
        <v>2.9581231364083783E-2</v>
      </c>
      <c r="S2779" s="13">
        <f t="shared" si="3256"/>
        <v>4.3688252895234189E-2</v>
      </c>
      <c r="T2779" s="13">
        <f t="shared" si="3257"/>
        <v>9.6916456075461704E-2</v>
      </c>
      <c r="U2779" s="13">
        <f t="shared" si="3258"/>
        <v>5.0839990495406766E-2</v>
      </c>
      <c r="V2779" s="13">
        <f t="shared" si="3259"/>
        <v>7.5215704687857645E-3</v>
      </c>
      <c r="W2779" s="13">
        <f t="shared" si="3260"/>
        <v>6.1584062511285641E-2</v>
      </c>
      <c r="X2779" s="13">
        <f t="shared" si="3261"/>
        <v>5.5522048705826881E-2</v>
      </c>
      <c r="Y2779" s="13">
        <f t="shared" si="3262"/>
        <v>2.5028373955739681E-2</v>
      </c>
      <c r="Z2779" s="13">
        <f t="shared" si="3263"/>
        <v>8.8898030951542178E-3</v>
      </c>
      <c r="AA2779" s="13">
        <f t="shared" si="3264"/>
        <v>1.527852236105441E-2</v>
      </c>
      <c r="AB2779" s="13">
        <f t="shared" si="3265"/>
        <v>1.3129269739646024E-2</v>
      </c>
      <c r="AC2779" s="13">
        <f t="shared" si="3266"/>
        <v>7.2840833506375793E-4</v>
      </c>
      <c r="AD2779" s="13">
        <f t="shared" si="3267"/>
        <v>2.6460470105241614E-2</v>
      </c>
      <c r="AE2779" s="13">
        <f t="shared" si="3268"/>
        <v>2.3855839482708252E-2</v>
      </c>
      <c r="AF2779" s="13">
        <f t="shared" si="3269"/>
        <v>1.0753797554639956E-2</v>
      </c>
      <c r="AG2779" s="13">
        <f t="shared" si="3270"/>
        <v>3.2317499433770149E-3</v>
      </c>
      <c r="AH2779" s="13">
        <f t="shared" si="3271"/>
        <v>2.0036843150121491E-3</v>
      </c>
      <c r="AI2779" s="13">
        <f t="shared" si="3272"/>
        <v>3.4436460834654783E-3</v>
      </c>
      <c r="AJ2779" s="13">
        <f t="shared" si="3273"/>
        <v>2.9592232317532581E-3</v>
      </c>
      <c r="AK2779" s="13">
        <f t="shared" si="3274"/>
        <v>1.6952965787037121E-3</v>
      </c>
      <c r="AL2779" s="13">
        <f t="shared" si="3275"/>
        <v>4.5146205977465998E-5</v>
      </c>
      <c r="AM2779" s="13">
        <f t="shared" si="3276"/>
        <v>9.0952944594985367E-3</v>
      </c>
      <c r="AN2779" s="13">
        <f t="shared" si="3277"/>
        <v>8.2000011266157198E-3</v>
      </c>
      <c r="AO2779" s="13">
        <f t="shared" si="3278"/>
        <v>3.6964178991631181E-3</v>
      </c>
      <c r="AP2779" s="13">
        <f t="shared" si="3279"/>
        <v>1.1108539356093677E-3</v>
      </c>
      <c r="AQ2779" s="13">
        <f t="shared" si="3280"/>
        <v>2.5037681748691124E-4</v>
      </c>
      <c r="AR2779" s="13">
        <f t="shared" si="3281"/>
        <v>3.6129041700949492E-4</v>
      </c>
      <c r="AS2779" s="13">
        <f t="shared" si="3282"/>
        <v>6.2093430597165336E-4</v>
      </c>
      <c r="AT2779" s="13">
        <f t="shared" si="3283"/>
        <v>5.3358654724900475E-4</v>
      </c>
      <c r="AU2779" s="13">
        <f t="shared" si="3284"/>
        <v>3.0568408570434924E-4</v>
      </c>
      <c r="AV2779" s="13">
        <f t="shared" si="3285"/>
        <v>1.3134152379027896E-4</v>
      </c>
      <c r="AW2779" s="13">
        <f t="shared" si="3286"/>
        <v>1.9431445935371239E-6</v>
      </c>
      <c r="AX2779" s="13">
        <f t="shared" si="3287"/>
        <v>2.6052819223028405E-3</v>
      </c>
      <c r="AY2779" s="13">
        <f t="shared" si="3288"/>
        <v>2.3488315626465943E-3</v>
      </c>
      <c r="AZ2779" s="13">
        <f t="shared" si="3289"/>
        <v>1.0588124191965162E-3</v>
      </c>
      <c r="BA2779" s="13">
        <f t="shared" si="3290"/>
        <v>3.1819614962983985E-4</v>
      </c>
      <c r="BB2779" s="13">
        <f t="shared" si="3291"/>
        <v>7.1718645203525583E-5</v>
      </c>
      <c r="BC2779" s="13">
        <f t="shared" si="3292"/>
        <v>1.293180719078527E-5</v>
      </c>
      <c r="BD2779" s="13">
        <f t="shared" si="3293"/>
        <v>5.4287812225426657E-5</v>
      </c>
      <c r="BE2779" s="13">
        <f t="shared" si="3294"/>
        <v>9.3302128758175287E-5</v>
      </c>
      <c r="BF2779" s="13">
        <f t="shared" si="3295"/>
        <v>8.0177178577937324E-5</v>
      </c>
      <c r="BG2779" s="13">
        <f t="shared" si="3296"/>
        <v>4.5932356530183909E-5</v>
      </c>
      <c r="BH2779" s="13">
        <f t="shared" si="3297"/>
        <v>1.9735491574747982E-5</v>
      </c>
      <c r="BI2779" s="13">
        <f t="shared" si="3298"/>
        <v>6.7837081677444492E-6</v>
      </c>
      <c r="BJ2779" s="14">
        <f t="shared" si="3299"/>
        <v>0.56471486134837878</v>
      </c>
      <c r="BK2779" s="14">
        <f t="shared" si="3300"/>
        <v>0.2399005103964697</v>
      </c>
      <c r="BL2779" s="14">
        <f t="shared" si="3301"/>
        <v>0.18680586430164525</v>
      </c>
      <c r="BM2779" s="14">
        <f t="shared" si="3302"/>
        <v>0.4845993275842343</v>
      </c>
      <c r="BN2779" s="14">
        <f t="shared" si="3303"/>
        <v>0.51336482313936072</v>
      </c>
    </row>
    <row r="2780" spans="1:66" x14ac:dyDescent="0.25">
      <c r="A2780" t="s">
        <v>91</v>
      </c>
      <c r="B2780" t="s">
        <v>84</v>
      </c>
      <c r="C2780" t="s">
        <v>122</v>
      </c>
      <c r="D2780" t="s">
        <v>561</v>
      </c>
      <c r="E2780" s="10">
        <f>VLOOKUP(A2780,home!$A$2:$E$405,3,FALSE)</f>
        <v>1.5169082125603901</v>
      </c>
      <c r="F2780" s="10">
        <f>VLOOKUP(B2780,home!$B$2:$E$405,3,FALSE)</f>
        <v>1.45</v>
      </c>
      <c r="G2780" s="10">
        <f>VLOOKUP(C2780,away!$B$2:$E$405,4,FALSE)</f>
        <v>1.32</v>
      </c>
      <c r="H2780" s="10">
        <f>VLOOKUP(A2780,away!$A$2:$E$405,3,FALSE)</f>
        <v>1.2367149758454099</v>
      </c>
      <c r="I2780" s="10">
        <f>VLOOKUP(C2780,away!$B$2:$E$405,3,FALSE)</f>
        <v>0.88</v>
      </c>
      <c r="J2780" s="10">
        <f>VLOOKUP(B2780,home!$B$2:$E$405,4,FALSE)</f>
        <v>0.81</v>
      </c>
      <c r="K2780" s="12">
        <f t="shared" si="3248"/>
        <v>2.9033623188405868</v>
      </c>
      <c r="L2780" s="12">
        <f t="shared" si="3249"/>
        <v>0.88153043478260829</v>
      </c>
      <c r="M2780" s="13">
        <f t="shared" si="3250"/>
        <v>2.2711298350586398E-2</v>
      </c>
      <c r="N2780" s="13">
        <f t="shared" si="3251"/>
        <v>6.5939127843038917E-2</v>
      </c>
      <c r="O2780" s="13">
        <f t="shared" si="3252"/>
        <v>2.0020700709469964E-2</v>
      </c>
      <c r="P2780" s="13">
        <f t="shared" si="3253"/>
        <v>5.8127348036660094E-2</v>
      </c>
      <c r="Q2780" s="13">
        <f t="shared" si="3254"/>
        <v>9.57225895583457E-2</v>
      </c>
      <c r="R2780" s="13">
        <f t="shared" si="3255"/>
        <v>8.8244285005357644E-3</v>
      </c>
      <c r="S2780" s="13">
        <f t="shared" si="3256"/>
        <v>3.7192816298058234E-2</v>
      </c>
      <c r="T2780" s="13">
        <f t="shared" si="3257"/>
        <v>8.4382375991885653E-2</v>
      </c>
      <c r="U2780" s="13">
        <f t="shared" si="3258"/>
        <v>2.5620513193758479E-2</v>
      </c>
      <c r="V2780" s="13">
        <f t="shared" si="3259"/>
        <v>1.0576819735015648E-2</v>
      </c>
      <c r="W2780" s="13">
        <f t="shared" si="3260"/>
        <v>9.2639119861848113E-2</v>
      </c>
      <c r="X2780" s="13">
        <f t="shared" si="3261"/>
        <v>8.1664203609693134E-2</v>
      </c>
      <c r="Y2780" s="13">
        <f t="shared" si="3262"/>
        <v>3.5994740457114108E-2</v>
      </c>
      <c r="Z2780" s="13">
        <f t="shared" si="3263"/>
        <v>2.5930007642617778E-3</v>
      </c>
      <c r="AA2780" s="13">
        <f t="shared" si="3264"/>
        <v>7.5284207116824891E-3</v>
      </c>
      <c r="AB2780" s="13">
        <f t="shared" si="3265"/>
        <v>1.0928866507338987E-2</v>
      </c>
      <c r="AC2780" s="13">
        <f t="shared" si="3266"/>
        <v>1.6918960124157638E-3</v>
      </c>
      <c r="AD2780" s="13">
        <f t="shared" si="3267"/>
        <v>6.7241232464361589E-2</v>
      </c>
      <c r="AE2780" s="13">
        <f t="shared" si="3268"/>
        <v>5.9275192889627112E-2</v>
      </c>
      <c r="AF2780" s="13">
        <f t="shared" si="3269"/>
        <v>2.6126443279907974E-2</v>
      </c>
      <c r="AG2780" s="13">
        <f t="shared" si="3270"/>
        <v>7.6770849679534776E-3</v>
      </c>
      <c r="AH2780" s="13">
        <f t="shared" si="3271"/>
        <v>5.7145227277783002E-4</v>
      </c>
      <c r="AI2780" s="13">
        <f t="shared" si="3272"/>
        <v>1.6591329957989641E-3</v>
      </c>
      <c r="AJ2780" s="13">
        <f t="shared" si="3273"/>
        <v>2.4085321109739055E-3</v>
      </c>
      <c r="AK2780" s="13">
        <f t="shared" si="3274"/>
        <v>2.3309471249064037E-3</v>
      </c>
      <c r="AL2780" s="13">
        <f t="shared" si="3275"/>
        <v>1.7320969825221694E-4</v>
      </c>
      <c r="AM2780" s="13">
        <f t="shared" si="3276"/>
        <v>3.9045132121885574E-2</v>
      </c>
      <c r="AN2780" s="13">
        <f t="shared" si="3277"/>
        <v>3.4419472295550181E-2</v>
      </c>
      <c r="AO2780" s="13">
        <f t="shared" si="3278"/>
        <v>1.5170906188842141E-2</v>
      </c>
      <c r="AP2780" s="13">
        <f t="shared" si="3279"/>
        <v>4.457871842898726E-3</v>
      </c>
      <c r="AQ2780" s="13">
        <f t="shared" si="3280"/>
        <v>9.8243742596891516E-4</v>
      </c>
      <c r="AR2780" s="13">
        <f t="shared" si="3281"/>
        <v>1.0075051409587008E-4</v>
      </c>
      <c r="AS2780" s="13">
        <f t="shared" si="3282"/>
        <v>2.9251524622976658E-4</v>
      </c>
      <c r="AT2780" s="13">
        <f t="shared" si="3283"/>
        <v>4.2463887179494019E-4</v>
      </c>
      <c r="AU2780" s="13">
        <f t="shared" si="3284"/>
        <v>4.1096016649480274E-4</v>
      </c>
      <c r="AV2780" s="13">
        <f t="shared" si="3285"/>
        <v>2.9829156548636602E-4</v>
      </c>
      <c r="AW2780" s="13">
        <f t="shared" si="3286"/>
        <v>1.2314258082049293E-5</v>
      </c>
      <c r="AX2780" s="13">
        <f t="shared" si="3287"/>
        <v>1.8893694222805804E-2</v>
      </c>
      <c r="AY2780" s="13">
        <f t="shared" si="3288"/>
        <v>1.6655366482879658E-2</v>
      </c>
      <c r="AZ2780" s="13">
        <f t="shared" si="3289"/>
        <v>7.3411062285582912E-3</v>
      </c>
      <c r="BA2780" s="13">
        <f t="shared" si="3290"/>
        <v>2.1571361884821019E-3</v>
      </c>
      <c r="BB2780" s="13">
        <f t="shared" si="3291"/>
        <v>4.7539530052948133E-4</v>
      </c>
      <c r="BC2780" s="13">
        <f t="shared" si="3292"/>
        <v>8.3815085193872515E-5</v>
      </c>
      <c r="BD2780" s="13">
        <f t="shared" si="3293"/>
        <v>1.4802440749250603E-5</v>
      </c>
      <c r="BE2780" s="13">
        <f t="shared" si="3294"/>
        <v>4.297684869824462E-5</v>
      </c>
      <c r="BF2780" s="13">
        <f t="shared" si="3295"/>
        <v>6.2388681546498288E-5</v>
      </c>
      <c r="BG2780" s="13">
        <f t="shared" si="3296"/>
        <v>6.0378982374749402E-5</v>
      </c>
      <c r="BH2780" s="13">
        <f t="shared" si="3297"/>
        <v>4.3825515569196833E-5</v>
      </c>
      <c r="BI2780" s="13">
        <f t="shared" si="3298"/>
        <v>2.544827010147352E-5</v>
      </c>
      <c r="BJ2780" s="14">
        <f t="shared" si="3299"/>
        <v>0.75634444430737058</v>
      </c>
      <c r="BK2780" s="14">
        <f t="shared" si="3300"/>
        <v>0.14712875461386801</v>
      </c>
      <c r="BL2780" s="14">
        <f t="shared" si="3301"/>
        <v>8.1669971230383984E-2</v>
      </c>
      <c r="BM2780" s="14">
        <f t="shared" si="3302"/>
        <v>0.69974762569244986</v>
      </c>
      <c r="BN2780" s="14">
        <f t="shared" si="3303"/>
        <v>0.27134549299863686</v>
      </c>
    </row>
    <row r="2781" spans="1:66" x14ac:dyDescent="0.25">
      <c r="A2781" t="s">
        <v>91</v>
      </c>
      <c r="B2781" t="s">
        <v>93</v>
      </c>
      <c r="C2781" t="s">
        <v>99</v>
      </c>
      <c r="D2781" t="s">
        <v>561</v>
      </c>
      <c r="E2781" s="10">
        <f>VLOOKUP(A2781,home!$A$2:$E$405,3,FALSE)</f>
        <v>1.5169082125603901</v>
      </c>
      <c r="F2781" s="10">
        <f>VLOOKUP(B2781,home!$B$2:$E$405,3,FALSE)</f>
        <v>1.32</v>
      </c>
      <c r="G2781" s="10">
        <f>VLOOKUP(C2781,away!$B$2:$E$405,4,FALSE)</f>
        <v>0.95</v>
      </c>
      <c r="H2781" s="10">
        <f>VLOOKUP(A2781,away!$A$2:$E$405,3,FALSE)</f>
        <v>1.2367149758454099</v>
      </c>
      <c r="I2781" s="10">
        <f>VLOOKUP(C2781,away!$B$2:$E$405,3,FALSE)</f>
        <v>1.1000000000000001</v>
      </c>
      <c r="J2781" s="10">
        <f>VLOOKUP(B2781,home!$B$2:$E$405,4,FALSE)</f>
        <v>0.4</v>
      </c>
      <c r="K2781" s="12">
        <f t="shared" si="3248"/>
        <v>1.9022028985507291</v>
      </c>
      <c r="L2781" s="12">
        <f t="shared" si="3249"/>
        <v>0.54415458937198036</v>
      </c>
      <c r="M2781" s="13">
        <f t="shared" si="3250"/>
        <v>8.6608485093182697E-2</v>
      </c>
      <c r="N2781" s="13">
        <f t="shared" si="3251"/>
        <v>0.16474691138333974</v>
      </c>
      <c r="O2781" s="13">
        <f t="shared" si="3252"/>
        <v>4.712840464201011E-2</v>
      </c>
      <c r="P2781" s="13">
        <f t="shared" si="3253"/>
        <v>8.9647787914103272E-2</v>
      </c>
      <c r="Q2781" s="13">
        <f t="shared" si="3254"/>
        <v>0.15669102618033451</v>
      </c>
      <c r="R2781" s="13">
        <f t="shared" si="3255"/>
        <v>1.2822568837864774E-2</v>
      </c>
      <c r="S2781" s="13">
        <f t="shared" si="3256"/>
        <v>2.3198436819571636E-2</v>
      </c>
      <c r="T2781" s="13">
        <f t="shared" si="3257"/>
        <v>8.526414100943415E-2</v>
      </c>
      <c r="U2781" s="13">
        <f t="shared" si="3258"/>
        <v>2.4391127610252625E-2</v>
      </c>
      <c r="V2781" s="13">
        <f t="shared" si="3259"/>
        <v>2.6680585006604151E-3</v>
      </c>
      <c r="W2781" s="13">
        <f t="shared" si="3260"/>
        <v>9.9352708059040173E-2</v>
      </c>
      <c r="X2781" s="13">
        <f t="shared" si="3261"/>
        <v>5.4063232056861248E-2</v>
      </c>
      <c r="Y2781" s="13">
        <f t="shared" si="3262"/>
        <v>1.470937792001171E-2</v>
      </c>
      <c r="Z2781" s="13">
        <f t="shared" si="3263"/>
        <v>2.3258198935540851E-3</v>
      </c>
      <c r="AA2781" s="13">
        <f t="shared" si="3264"/>
        <v>4.42418134302553E-3</v>
      </c>
      <c r="AB2781" s="13">
        <f t="shared" si="3265"/>
        <v>4.207845287208611E-3</v>
      </c>
      <c r="AC2781" s="13">
        <f t="shared" si="3266"/>
        <v>1.7260544849638848E-4</v>
      </c>
      <c r="AD2781" s="13">
        <f t="shared" si="3267"/>
        <v>4.7247252312192643E-2</v>
      </c>
      <c r="AE2781" s="13">
        <f t="shared" si="3268"/>
        <v>2.5709809180895535E-2</v>
      </c>
      <c r="AF2781" s="13">
        <f t="shared" si="3269"/>
        <v>6.9950553288310909E-3</v>
      </c>
      <c r="AG2781" s="13">
        <f t="shared" si="3270"/>
        <v>1.2687971533647884E-3</v>
      </c>
      <c r="AH2781" s="13">
        <f t="shared" si="3271"/>
        <v>3.1640139228252657E-4</v>
      </c>
      <c r="AI2781" s="13">
        <f t="shared" si="3272"/>
        <v>6.0185964550530844E-4</v>
      </c>
      <c r="AJ2781" s="13">
        <f t="shared" si="3273"/>
        <v>5.7242958110045612E-4</v>
      </c>
      <c r="AK2781" s="13">
        <f t="shared" si="3274"/>
        <v>3.6295906946182246E-4</v>
      </c>
      <c r="AL2781" s="13">
        <f t="shared" si="3275"/>
        <v>7.1465037740700162E-6</v>
      </c>
      <c r="AM2781" s="13">
        <f t="shared" si="3276"/>
        <v>1.7974772059362102E-2</v>
      </c>
      <c r="AN2781" s="13">
        <f t="shared" si="3277"/>
        <v>9.7810547090171306E-3</v>
      </c>
      <c r="AO2781" s="13">
        <f t="shared" si="3278"/>
        <v>2.6612029044050457E-3</v>
      </c>
      <c r="AP2781" s="13">
        <f t="shared" si="3279"/>
        <v>4.8270192456068299E-4</v>
      </c>
      <c r="AQ2781" s="13">
        <f t="shared" si="3280"/>
        <v>6.5666116887095778E-5</v>
      </c>
      <c r="AR2781" s="13">
        <f t="shared" si="3281"/>
        <v>3.4434253938844239E-5</v>
      </c>
      <c r="AS2781" s="13">
        <f t="shared" si="3282"/>
        <v>6.5500937651901374E-5</v>
      </c>
      <c r="AT2781" s="13">
        <f t="shared" si="3283"/>
        <v>6.2298036729618701E-5</v>
      </c>
      <c r="AU2781" s="13">
        <f t="shared" si="3284"/>
        <v>3.9501168680366834E-5</v>
      </c>
      <c r="AV2781" s="13">
        <f t="shared" si="3285"/>
        <v>1.8784809389983765E-5</v>
      </c>
      <c r="AW2781" s="13">
        <f t="shared" si="3286"/>
        <v>2.0548033357492094E-7</v>
      </c>
      <c r="AX2781" s="13">
        <f t="shared" si="3287"/>
        <v>5.6986105853512083E-3</v>
      </c>
      <c r="AY2781" s="13">
        <f t="shared" si="3288"/>
        <v>3.1009251030626071E-3</v>
      </c>
      <c r="AZ2781" s="13">
        <f t="shared" si="3289"/>
        <v>8.4369131306514947E-4</v>
      </c>
      <c r="BA2781" s="13">
        <f t="shared" si="3290"/>
        <v>1.5303283333922442E-4</v>
      </c>
      <c r="BB2781" s="13">
        <f t="shared" si="3291"/>
        <v>2.0818379646534092E-5</v>
      </c>
      <c r="BC2781" s="13">
        <f t="shared" si="3292"/>
        <v>2.2656833655899515E-6</v>
      </c>
      <c r="BD2781" s="13">
        <f t="shared" si="3293"/>
        <v>3.1229262187370451E-6</v>
      </c>
      <c r="BE2781" s="13">
        <f t="shared" si="3294"/>
        <v>5.9404393052416759E-6</v>
      </c>
      <c r="BF2781" s="13">
        <f t="shared" si="3295"/>
        <v>5.6499604325476989E-6</v>
      </c>
      <c r="BG2781" s="13">
        <f t="shared" si="3296"/>
        <v>3.5824570371630546E-6</v>
      </c>
      <c r="BH2781" s="13">
        <f t="shared" si="3297"/>
        <v>1.7036400400062548E-6</v>
      </c>
      <c r="BI2781" s="13">
        <f t="shared" si="3298"/>
        <v>6.4813380443739575E-7</v>
      </c>
      <c r="BJ2781" s="14">
        <f t="shared" si="3299"/>
        <v>0.69683305219636793</v>
      </c>
      <c r="BK2781" s="14">
        <f t="shared" si="3300"/>
        <v>0.20540344538285107</v>
      </c>
      <c r="BL2781" s="14">
        <f t="shared" si="3301"/>
        <v>9.5068944171940589E-2</v>
      </c>
      <c r="BM2781" s="14">
        <f t="shared" si="3302"/>
        <v>0.43888535797114953</v>
      </c>
      <c r="BN2781" s="14">
        <f t="shared" si="3303"/>
        <v>0.55764518405083519</v>
      </c>
    </row>
    <row r="2782" spans="1:66" x14ac:dyDescent="0.25">
      <c r="A2782" t="s">
        <v>91</v>
      </c>
      <c r="B2782" t="s">
        <v>111</v>
      </c>
      <c r="C2782" t="s">
        <v>105</v>
      </c>
      <c r="D2782" t="s">
        <v>561</v>
      </c>
      <c r="E2782" s="10">
        <f>VLOOKUP(A2782,home!$A$2:$E$405,3,FALSE)</f>
        <v>1.5169082125603901</v>
      </c>
      <c r="F2782" s="10">
        <f>VLOOKUP(B2782,home!$B$2:$E$405,3,FALSE)</f>
        <v>0.88</v>
      </c>
      <c r="G2782" s="10">
        <f>VLOOKUP(C2782,away!$B$2:$E$405,4,FALSE)</f>
        <v>0.85</v>
      </c>
      <c r="H2782" s="10">
        <f>VLOOKUP(A2782,away!$A$2:$E$405,3,FALSE)</f>
        <v>1.2367149758454099</v>
      </c>
      <c r="I2782" s="10">
        <f>VLOOKUP(C2782,away!$B$2:$E$405,3,FALSE)</f>
        <v>0.75</v>
      </c>
      <c r="J2782" s="10">
        <f>VLOOKUP(B2782,home!$B$2:$E$405,4,FALSE)</f>
        <v>0.72</v>
      </c>
      <c r="K2782" s="12">
        <f t="shared" si="3248"/>
        <v>1.1346473429951718</v>
      </c>
      <c r="L2782" s="12">
        <f t="shared" si="3249"/>
        <v>0.66782608695652135</v>
      </c>
      <c r="M2782" s="13">
        <f t="shared" si="3250"/>
        <v>0.16489053822122401</v>
      </c>
      <c r="N2782" s="13">
        <f t="shared" si="3251"/>
        <v>0.18709261107775568</v>
      </c>
      <c r="O2782" s="13">
        <f t="shared" si="3252"/>
        <v>0.11011820291643476</v>
      </c>
      <c r="P2782" s="13">
        <f t="shared" si="3253"/>
        <v>0.1249453263545359</v>
      </c>
      <c r="Q2782" s="13">
        <f t="shared" si="3254"/>
        <v>0.10614206702670229</v>
      </c>
      <c r="R2782" s="13">
        <f t="shared" si="3255"/>
        <v>3.6769904278183399E-2</v>
      </c>
      <c r="S2782" s="13">
        <f t="shared" si="3256"/>
        <v>2.3669239524369591E-2</v>
      </c>
      <c r="T2782" s="13">
        <f t="shared" si="3257"/>
        <v>7.0884441283919408E-2</v>
      </c>
      <c r="U2782" s="13">
        <f t="shared" si="3258"/>
        <v>4.1720874191427601E-2</v>
      </c>
      <c r="V2782" s="13">
        <f t="shared" si="3259"/>
        <v>1.9928108326616855E-3</v>
      </c>
      <c r="W2782" s="13">
        <f t="shared" si="3260"/>
        <v>4.0144604777287721E-2</v>
      </c>
      <c r="X2782" s="13">
        <f t="shared" si="3261"/>
        <v>2.6809614320832131E-2</v>
      </c>
      <c r="Y2782" s="13">
        <f t="shared" si="3262"/>
        <v>8.9520799123474163E-3</v>
      </c>
      <c r="Z2782" s="13">
        <f t="shared" si="3263"/>
        <v>8.1853004306216941E-3</v>
      </c>
      <c r="AA2782" s="13">
        <f t="shared" si="3264"/>
        <v>9.2874293852221422E-3</v>
      </c>
      <c r="AB2782" s="13">
        <f t="shared" si="3265"/>
        <v>5.2689785375987942E-3</v>
      </c>
      <c r="AC2782" s="13">
        <f t="shared" si="3266"/>
        <v>9.4377913726813607E-5</v>
      </c>
      <c r="AD2782" s="13">
        <f t="shared" si="3267"/>
        <v>1.1387492286535201E-2</v>
      </c>
      <c r="AE2782" s="13">
        <f t="shared" si="3268"/>
        <v>7.6048644139643734E-3</v>
      </c>
      <c r="AF2782" s="13">
        <f t="shared" si="3269"/>
        <v>2.5393634217063627E-3</v>
      </c>
      <c r="AG2782" s="13">
        <f t="shared" si="3270"/>
        <v>5.6528437909289444E-4</v>
      </c>
      <c r="AH2782" s="13">
        <f t="shared" si="3271"/>
        <v>1.3665892892864035E-3</v>
      </c>
      <c r="AI2782" s="13">
        <f t="shared" si="3272"/>
        <v>1.550596906054478E-3</v>
      </c>
      <c r="AJ2782" s="13">
        <f t="shared" si="3273"/>
        <v>8.7969032975562399E-4</v>
      </c>
      <c r="AK2782" s="13">
        <f t="shared" si="3274"/>
        <v>3.3271276510525501E-4</v>
      </c>
      <c r="AL2782" s="13">
        <f t="shared" si="3275"/>
        <v>2.8605835989051633E-6</v>
      </c>
      <c r="AM2782" s="13">
        <f t="shared" si="3276"/>
        <v>2.584157573259035E-3</v>
      </c>
      <c r="AN2782" s="13">
        <f t="shared" si="3277"/>
        <v>1.7257678402286415E-3</v>
      </c>
      <c r="AO2782" s="13">
        <f t="shared" si="3278"/>
        <v>5.7625639186765023E-4</v>
      </c>
      <c r="AP2782" s="13">
        <f t="shared" si="3279"/>
        <v>1.2827968375488558E-4</v>
      </c>
      <c r="AQ2782" s="13">
        <f t="shared" si="3280"/>
        <v>2.1417129809511313E-5</v>
      </c>
      <c r="AR2782" s="13">
        <f t="shared" si="3281"/>
        <v>1.8252879550816658E-4</v>
      </c>
      <c r="AS2782" s="13">
        <f t="shared" si="3282"/>
        <v>2.0710581284345028E-4</v>
      </c>
      <c r="AT2782" s="13">
        <f t="shared" si="3283"/>
        <v>1.1749603013083812E-4</v>
      </c>
      <c r="AU2782" s="13">
        <f t="shared" si="3284"/>
        <v>4.4438852800145365E-5</v>
      </c>
      <c r="AV2782" s="13">
        <f t="shared" si="3285"/>
        <v>1.2605606563859624E-5</v>
      </c>
      <c r="AW2782" s="13">
        <f t="shared" si="3286"/>
        <v>6.021108090273952E-8</v>
      </c>
      <c r="AX2782" s="13">
        <f t="shared" si="3287"/>
        <v>4.8868458739653525E-4</v>
      </c>
      <c r="AY2782" s="13">
        <f t="shared" si="3288"/>
        <v>3.263563157569903E-4</v>
      </c>
      <c r="AZ2782" s="13">
        <f t="shared" si="3289"/>
        <v>1.0897463065276885E-4</v>
      </c>
      <c r="BA2782" s="13">
        <f t="shared" si="3290"/>
        <v>2.4258700388790276E-5</v>
      </c>
      <c r="BB2782" s="13">
        <f t="shared" si="3291"/>
        <v>4.0501482388241125E-6</v>
      </c>
      <c r="BC2782" s="13">
        <f t="shared" si="3292"/>
        <v>5.4095892998555097E-7</v>
      </c>
      <c r="BD2782" s="13">
        <f t="shared" si="3293"/>
        <v>2.0316248543517649E-5</v>
      </c>
      <c r="BE2782" s="13">
        <f t="shared" si="3294"/>
        <v>2.3051777429531833E-5</v>
      </c>
      <c r="BF2782" s="13">
        <f t="shared" si="3295"/>
        <v>1.3077819005867186E-5</v>
      </c>
      <c r="BG2782" s="13">
        <f t="shared" si="3296"/>
        <v>4.9462375290596526E-6</v>
      </c>
      <c r="BH2782" s="13">
        <f t="shared" si="3297"/>
        <v>1.4030588175426351E-6</v>
      </c>
      <c r="BI2782" s="13">
        <f t="shared" si="3298"/>
        <v>3.1839539187813955E-7</v>
      </c>
      <c r="BJ2782" s="14">
        <f t="shared" si="3299"/>
        <v>0.46811116686042709</v>
      </c>
      <c r="BK2782" s="14">
        <f t="shared" si="3300"/>
        <v>0.31592150974587391</v>
      </c>
      <c r="BL2782" s="14">
        <f t="shared" si="3301"/>
        <v>0.2079222672336323</v>
      </c>
      <c r="BM2782" s="14">
        <f t="shared" si="3302"/>
        <v>0.26985529829104282</v>
      </c>
      <c r="BN2782" s="14">
        <f t="shared" si="3303"/>
        <v>0.72995864987483594</v>
      </c>
    </row>
    <row r="2783" spans="1:66" x14ac:dyDescent="0.25">
      <c r="A2783" t="s">
        <v>91</v>
      </c>
      <c r="B2783" t="s">
        <v>389</v>
      </c>
      <c r="C2783" t="s">
        <v>117</v>
      </c>
      <c r="D2783" t="s">
        <v>561</v>
      </c>
      <c r="E2783" s="10">
        <f>VLOOKUP(A2783,home!$A$2:$E$405,3,FALSE)</f>
        <v>1.5169082125603901</v>
      </c>
      <c r="F2783" s="10">
        <f>VLOOKUP(B2783,home!$B$2:$E$405,3,FALSE)</f>
        <v>1.1000000000000001</v>
      </c>
      <c r="G2783" s="10">
        <f>VLOOKUP(C2783,away!$B$2:$E$405,4,FALSE)</f>
        <v>0.92</v>
      </c>
      <c r="H2783" s="10">
        <f>VLOOKUP(A2783,away!$A$2:$E$405,3,FALSE)</f>
        <v>1.2367149758454099</v>
      </c>
      <c r="I2783" s="10">
        <f>VLOOKUP(C2783,away!$B$2:$E$405,3,FALSE)</f>
        <v>0.86</v>
      </c>
      <c r="J2783" s="10">
        <f>VLOOKUP(B2783,home!$B$2:$E$405,4,FALSE)</f>
        <v>0.99</v>
      </c>
      <c r="K2783" s="12">
        <f t="shared" si="3248"/>
        <v>1.5351111111111149</v>
      </c>
      <c r="L2783" s="12">
        <f t="shared" si="3249"/>
        <v>1.0529391304347819</v>
      </c>
      <c r="M2783" s="13">
        <f t="shared" si="3250"/>
        <v>7.5166453731949814E-2</v>
      </c>
      <c r="N2783" s="13">
        <f t="shared" si="3251"/>
        <v>0.1153888583067357</v>
      </c>
      <c r="O2783" s="13">
        <f t="shared" si="3252"/>
        <v>7.9145700430385504E-2</v>
      </c>
      <c r="P2783" s="13">
        <f t="shared" si="3253"/>
        <v>0.12149744412735654</v>
      </c>
      <c r="Q2783" s="13">
        <f t="shared" si="3254"/>
        <v>8.8567359242548035E-2</v>
      </c>
      <c r="R2783" s="13">
        <f t="shared" si="3255"/>
        <v>4.1667802494410926E-2</v>
      </c>
      <c r="S2783" s="13">
        <f t="shared" si="3256"/>
        <v>4.9096465898608811E-2</v>
      </c>
      <c r="T2783" s="13">
        <f t="shared" si="3257"/>
        <v>9.3256038225753457E-2</v>
      </c>
      <c r="U2783" s="13">
        <f t="shared" si="3258"/>
        <v>6.3964706584753644E-2</v>
      </c>
      <c r="V2783" s="13">
        <f t="shared" si="3259"/>
        <v>8.8176083082649598E-3</v>
      </c>
      <c r="W2783" s="13">
        <f t="shared" si="3260"/>
        <v>4.5320245751668382E-2</v>
      </c>
      <c r="X2783" s="13">
        <f t="shared" si="3261"/>
        <v>4.7719460152852326E-2</v>
      </c>
      <c r="Y2783" s="13">
        <f t="shared" si="3262"/>
        <v>2.5122843439080774E-2</v>
      </c>
      <c r="Z2783" s="13">
        <f t="shared" si="3263"/>
        <v>1.4624553241864428E-2</v>
      </c>
      <c r="AA2783" s="13">
        <f t="shared" si="3264"/>
        <v>2.245031417662216E-2</v>
      </c>
      <c r="AB2783" s="13">
        <f t="shared" si="3265"/>
        <v>1.7231863370234031E-2</v>
      </c>
      <c r="AC2783" s="13">
        <f t="shared" si="3266"/>
        <v>8.9078706289539395E-4</v>
      </c>
      <c r="AD2783" s="13">
        <f t="shared" si="3267"/>
        <v>1.7392903202918125E-2</v>
      </c>
      <c r="AE2783" s="13">
        <f t="shared" si="3268"/>
        <v>1.8313668374216944E-2</v>
      </c>
      <c r="AF2783" s="13">
        <f t="shared" si="3269"/>
        <v>9.6415890265094759E-3</v>
      </c>
      <c r="AG2783" s="13">
        <f t="shared" si="3270"/>
        <v>3.3840021218608084E-3</v>
      </c>
      <c r="AH2783" s="13">
        <f t="shared" si="3271"/>
        <v>3.8496910933714748E-3</v>
      </c>
      <c r="AI2783" s="13">
        <f t="shared" si="3272"/>
        <v>5.9097035717800483E-3</v>
      </c>
      <c r="AJ2783" s="13">
        <f t="shared" si="3273"/>
        <v>4.5360258082062978E-3</v>
      </c>
      <c r="AK2783" s="13">
        <f t="shared" si="3274"/>
        <v>2.3211012061547538E-3</v>
      </c>
      <c r="AL2783" s="13">
        <f t="shared" si="3275"/>
        <v>5.7593964344497013E-5</v>
      </c>
      <c r="AM2783" s="13">
        <f t="shared" si="3276"/>
        <v>5.3400077922559352E-3</v>
      </c>
      <c r="AN2783" s="13">
        <f t="shared" si="3277"/>
        <v>5.6227031612929241E-3</v>
      </c>
      <c r="AO2783" s="13">
        <f t="shared" si="3278"/>
        <v>2.9601820886723347E-3</v>
      </c>
      <c r="AP2783" s="13">
        <f t="shared" si="3279"/>
        <v>1.0389638514584217E-3</v>
      </c>
      <c r="AQ2783" s="13">
        <f t="shared" si="3280"/>
        <v>2.7349142357695059E-4</v>
      </c>
      <c r="AR2783" s="13">
        <f t="shared" si="3281"/>
        <v>8.1069807845941734E-4</v>
      </c>
      <c r="AS2783" s="13">
        <f t="shared" si="3282"/>
        <v>1.2445116279994821E-3</v>
      </c>
      <c r="AT2783" s="13">
        <f t="shared" si="3283"/>
        <v>9.5523181402449382E-4</v>
      </c>
      <c r="AU2783" s="13">
        <f t="shared" si="3284"/>
        <v>4.8879565713194205E-4</v>
      </c>
      <c r="AV2783" s="13">
        <f t="shared" si="3285"/>
        <v>1.8758891108152596E-4</v>
      </c>
      <c r="AW2783" s="13">
        <f t="shared" si="3286"/>
        <v>2.5859346961893192E-6</v>
      </c>
      <c r="AX2783" s="13">
        <f t="shared" si="3287"/>
        <v>1.3662508825520046E-3</v>
      </c>
      <c r="AY2783" s="13">
        <f t="shared" si="3288"/>
        <v>1.4385790162300611E-3</v>
      </c>
      <c r="AZ2783" s="13">
        <f t="shared" si="3289"/>
        <v>7.5736806920550213E-4</v>
      </c>
      <c r="BA2783" s="13">
        <f t="shared" si="3290"/>
        <v>2.6582082540277044E-4</v>
      </c>
      <c r="BB2783" s="13">
        <f t="shared" si="3291"/>
        <v>6.9973287187762275E-5</v>
      </c>
      <c r="BC2783" s="13">
        <f t="shared" si="3292"/>
        <v>1.4735522433029138E-5</v>
      </c>
      <c r="BD2783" s="13">
        <f t="shared" si="3293"/>
        <v>1.4226928829636786E-4</v>
      </c>
      <c r="BE2783" s="13">
        <f t="shared" si="3294"/>
        <v>2.183991652336248E-4</v>
      </c>
      <c r="BF2783" s="13">
        <f t="shared" si="3295"/>
        <v>1.6763349260376489E-4</v>
      </c>
      <c r="BG2783" s="13">
        <f t="shared" si="3296"/>
        <v>8.5778679030134114E-5</v>
      </c>
      <c r="BH2783" s="13">
        <f t="shared" si="3297"/>
        <v>3.2919950818898246E-5</v>
      </c>
      <c r="BI2783" s="13">
        <f t="shared" si="3298"/>
        <v>1.0107156455864416E-5</v>
      </c>
      <c r="BJ2783" s="14">
        <f t="shared" si="3299"/>
        <v>0.4832550437644117</v>
      </c>
      <c r="BK2783" s="14">
        <f t="shared" si="3300"/>
        <v>0.2569649321096501</v>
      </c>
      <c r="BL2783" s="14">
        <f t="shared" si="3301"/>
        <v>0.24542084255705432</v>
      </c>
      <c r="BM2783" s="14">
        <f t="shared" si="3302"/>
        <v>0.47739576025806024</v>
      </c>
      <c r="BN2783" s="14">
        <f t="shared" si="3303"/>
        <v>0.52143361833338653</v>
      </c>
    </row>
    <row r="2784" spans="1:66" x14ac:dyDescent="0.25">
      <c r="A2784" t="s">
        <v>114</v>
      </c>
      <c r="B2784" t="s">
        <v>115</v>
      </c>
      <c r="C2784" t="s">
        <v>120</v>
      </c>
      <c r="D2784" t="s">
        <v>561</v>
      </c>
      <c r="E2784" s="10">
        <f>VLOOKUP(A2784,home!$A$2:$E$405,3,FALSE)</f>
        <v>1.3564356435643601</v>
      </c>
      <c r="F2784" s="10">
        <f>VLOOKUP(B2784,home!$B$2:$E$405,3,FALSE)</f>
        <v>0.9</v>
      </c>
      <c r="G2784" s="10">
        <f>VLOOKUP(C2784,away!$B$2:$E$405,4,FALSE)</f>
        <v>1.1100000000000001</v>
      </c>
      <c r="H2784" s="10">
        <f>VLOOKUP(A2784,away!$A$2:$E$405,3,FALSE)</f>
        <v>1.15346534653465</v>
      </c>
      <c r="I2784" s="10">
        <f>VLOOKUP(C2784,away!$B$2:$E$405,3,FALSE)</f>
        <v>0.74</v>
      </c>
      <c r="J2784" s="10">
        <f>VLOOKUP(B2784,home!$B$2:$E$405,4,FALSE)</f>
        <v>1.1599999999999999</v>
      </c>
      <c r="K2784" s="12">
        <f t="shared" si="3248"/>
        <v>1.3550792079207958</v>
      </c>
      <c r="L2784" s="12">
        <f t="shared" si="3249"/>
        <v>0.99013465346534346</v>
      </c>
      <c r="M2784" s="13">
        <f t="shared" si="3250"/>
        <v>9.5826706306704229E-2</v>
      </c>
      <c r="N2784" s="13">
        <f t="shared" si="3251"/>
        <v>0.12985277727974751</v>
      </c>
      <c r="O2784" s="13">
        <f t="shared" si="3252"/>
        <v>9.4881342641713842E-2</v>
      </c>
      <c r="P2784" s="13">
        <f t="shared" si="3253"/>
        <v>0.12857173463339522</v>
      </c>
      <c r="Q2784" s="13">
        <f t="shared" si="3254"/>
        <v>8.7980399291277891E-2</v>
      </c>
      <c r="R2784" s="13">
        <f t="shared" si="3255"/>
        <v>4.6972652658439917E-2</v>
      </c>
      <c r="S2784" s="13">
        <f t="shared" si="3256"/>
        <v>4.3126523867291891E-2</v>
      </c>
      <c r="T2784" s="13">
        <f t="shared" si="3257"/>
        <v>8.7112442164011983E-2</v>
      </c>
      <c r="U2784" s="13">
        <f t="shared" si="3258"/>
        <v>6.3651664958337434E-2</v>
      </c>
      <c r="V2784" s="13">
        <f t="shared" si="3259"/>
        <v>6.4292584859489401E-3</v>
      </c>
      <c r="W2784" s="13">
        <f t="shared" si="3260"/>
        <v>3.9740136594726708E-2</v>
      </c>
      <c r="X2784" s="13">
        <f t="shared" si="3261"/>
        <v>3.9348086375885147E-2</v>
      </c>
      <c r="Y2784" s="13">
        <f t="shared" si="3262"/>
        <v>1.947995193415572E-2</v>
      </c>
      <c r="Z2784" s="13">
        <f t="shared" si="3263"/>
        <v>1.5503083720770786E-2</v>
      </c>
      <c r="AA2784" s="13">
        <f t="shared" si="3264"/>
        <v>2.100790640867186E-2</v>
      </c>
      <c r="AB2784" s="13">
        <f t="shared" si="3265"/>
        <v>1.423368858816864E-2</v>
      </c>
      <c r="AC2784" s="13">
        <f t="shared" si="3266"/>
        <v>5.3913787959279712E-4</v>
      </c>
      <c r="AD2784" s="13">
        <f t="shared" si="3267"/>
        <v>1.3462758204861635E-2</v>
      </c>
      <c r="AE2784" s="13">
        <f t="shared" si="3268"/>
        <v>1.3329943429858384E-2</v>
      </c>
      <c r="AF2784" s="13">
        <f t="shared" si="3269"/>
        <v>6.5992194593177313E-3</v>
      </c>
      <c r="AG2784" s="13">
        <f t="shared" si="3270"/>
        <v>2.1780386241644378E-3</v>
      </c>
      <c r="AH2784" s="13">
        <f t="shared" si="3271"/>
        <v>3.8375351068773962E-3</v>
      </c>
      <c r="AI2784" s="13">
        <f t="shared" si="3272"/>
        <v>5.2001640329956689E-3</v>
      </c>
      <c r="AJ2784" s="13">
        <f t="shared" si="3273"/>
        <v>3.5233170794449916E-3</v>
      </c>
      <c r="AK2784" s="13">
        <f t="shared" si="3274"/>
        <v>1.5914579057560428E-3</v>
      </c>
      <c r="AL2784" s="13">
        <f t="shared" si="3275"/>
        <v>2.8934686396903438E-5</v>
      </c>
      <c r="AM2784" s="13">
        <f t="shared" si="3276"/>
        <v>3.6486207449346131E-3</v>
      </c>
      <c r="AN2784" s="13">
        <f t="shared" si="3277"/>
        <v>3.6126258369122968E-3</v>
      </c>
      <c r="AO2784" s="13">
        <f t="shared" si="3278"/>
        <v>1.7884930155655516E-3</v>
      </c>
      <c r="AP2784" s="13">
        <f t="shared" si="3279"/>
        <v>5.9028297073072825E-4</v>
      </c>
      <c r="AQ2784" s="13">
        <f t="shared" si="3280"/>
        <v>1.4611490616774073E-4</v>
      </c>
      <c r="AR2784" s="13">
        <f t="shared" si="3281"/>
        <v>7.5993529864182838E-4</v>
      </c>
      <c r="AS2784" s="13">
        <f t="shared" si="3282"/>
        <v>1.0297725225546222E-3</v>
      </c>
      <c r="AT2784" s="13">
        <f t="shared" si="3283"/>
        <v>6.9771166710095873E-4</v>
      </c>
      <c r="AU2784" s="13">
        <f t="shared" si="3284"/>
        <v>3.1515152440408825E-4</v>
      </c>
      <c r="AV2784" s="13">
        <f t="shared" si="3285"/>
        <v>1.0676381951613088E-4</v>
      </c>
      <c r="AW2784" s="13">
        <f t="shared" si="3286"/>
        <v>1.0783884334615415E-6</v>
      </c>
      <c r="AX2784" s="13">
        <f t="shared" si="3287"/>
        <v>8.2402835150822951E-4</v>
      </c>
      <c r="AY2784" s="13">
        <f t="shared" si="3288"/>
        <v>8.1589902626621905E-4</v>
      </c>
      <c r="AZ2784" s="13">
        <f t="shared" si="3289"/>
        <v>4.0392494981740697E-4</v>
      </c>
      <c r="BA2784" s="13">
        <f t="shared" si="3290"/>
        <v>1.3331336340448817E-4</v>
      </c>
      <c r="BB2784" s="13">
        <f t="shared" si="3291"/>
        <v>3.2999545219200564E-5</v>
      </c>
      <c r="BC2784" s="13">
        <f t="shared" si="3292"/>
        <v>6.5347986540254187E-6</v>
      </c>
      <c r="BD2784" s="13">
        <f t="shared" si="3293"/>
        <v>1.2540637892946812E-4</v>
      </c>
      <c r="BE2784" s="13">
        <f t="shared" si="3294"/>
        <v>1.6993557662795886E-4</v>
      </c>
      <c r="BF2784" s="13">
        <f t="shared" si="3295"/>
        <v>1.1513808328728911E-4</v>
      </c>
      <c r="BG2784" s="13">
        <f t="shared" si="3296"/>
        <v>5.2007074234152759E-5</v>
      </c>
      <c r="BH2784" s="13">
        <f t="shared" si="3297"/>
        <v>1.7618426239873451E-5</v>
      </c>
      <c r="BI2784" s="13">
        <f t="shared" si="3298"/>
        <v>4.7748726147877277E-6</v>
      </c>
      <c r="BJ2784" s="14">
        <f t="shared" si="3299"/>
        <v>0.45108659086718766</v>
      </c>
      <c r="BK2784" s="14">
        <f t="shared" si="3300"/>
        <v>0.27533819488559624</v>
      </c>
      <c r="BL2784" s="14">
        <f t="shared" si="3301"/>
        <v>0.25829394462455696</v>
      </c>
      <c r="BM2784" s="14">
        <f t="shared" si="3302"/>
        <v>0.41532138064900026</v>
      </c>
      <c r="BN2784" s="14">
        <f t="shared" si="3303"/>
        <v>0.58408561281127858</v>
      </c>
    </row>
    <row r="2785" spans="1:66" x14ac:dyDescent="0.25">
      <c r="A2785" t="s">
        <v>114</v>
      </c>
      <c r="B2785" t="s">
        <v>119</v>
      </c>
      <c r="C2785" t="s">
        <v>104</v>
      </c>
      <c r="D2785" t="s">
        <v>561</v>
      </c>
      <c r="E2785" s="10">
        <f>VLOOKUP(A2785,home!$A$2:$E$405,3,FALSE)</f>
        <v>1.3564356435643601</v>
      </c>
      <c r="F2785" s="10">
        <f>VLOOKUP(B2785,home!$B$2:$E$405,3,FALSE)</f>
        <v>1.23</v>
      </c>
      <c r="G2785" s="10">
        <f>VLOOKUP(C2785,away!$B$2:$E$405,4,FALSE)</f>
        <v>0.66</v>
      </c>
      <c r="H2785" s="10">
        <f>VLOOKUP(A2785,away!$A$2:$E$405,3,FALSE)</f>
        <v>1.15346534653465</v>
      </c>
      <c r="I2785" s="10">
        <f>VLOOKUP(C2785,away!$B$2:$E$405,3,FALSE)</f>
        <v>0.74</v>
      </c>
      <c r="J2785" s="10">
        <f>VLOOKUP(B2785,home!$B$2:$E$405,4,FALSE)</f>
        <v>1.06</v>
      </c>
      <c r="K2785" s="12">
        <f t="shared" si="3248"/>
        <v>1.1011544554455475</v>
      </c>
      <c r="L2785" s="12">
        <f t="shared" si="3249"/>
        <v>0.90477821782177947</v>
      </c>
      <c r="M2785" s="13">
        <f t="shared" si="3250"/>
        <v>0.13453476018844615</v>
      </c>
      <c r="N2785" s="13">
        <f t="shared" si="3251"/>
        <v>0.14814355059380571</v>
      </c>
      <c r="O2785" s="13">
        <f t="shared" si="3252"/>
        <v>0.12172412055838279</v>
      </c>
      <c r="P2785" s="13">
        <f t="shared" si="3253"/>
        <v>0.13403705768805416</v>
      </c>
      <c r="Q2785" s="13">
        <f t="shared" si="3254"/>
        <v>8.1564465390946042E-2</v>
      </c>
      <c r="R2785" s="13">
        <f t="shared" si="3255"/>
        <v>5.5066666432368502E-2</v>
      </c>
      <c r="S2785" s="13">
        <f t="shared" si="3256"/>
        <v>3.3385299101335295E-2</v>
      </c>
      <c r="T2785" s="13">
        <f t="shared" si="3257"/>
        <v>7.379775163400637E-2</v>
      </c>
      <c r="U2785" s="13">
        <f t="shared" si="3258"/>
        <v>6.0636905088536343E-2</v>
      </c>
      <c r="V2785" s="13">
        <f t="shared" si="3259"/>
        <v>3.6957547091345405E-3</v>
      </c>
      <c r="W2785" s="13">
        <f t="shared" si="3260"/>
        <v>2.9938358157091467E-2</v>
      </c>
      <c r="X2785" s="13">
        <f t="shared" si="3261"/>
        <v>2.7087574337883346E-2</v>
      </c>
      <c r="Y2785" s="13">
        <f t="shared" si="3262"/>
        <v>1.2254123617272532E-2</v>
      </c>
      <c r="Z2785" s="13">
        <f t="shared" si="3263"/>
        <v>1.6607706772021596E-2</v>
      </c>
      <c r="AA2785" s="13">
        <f t="shared" si="3264"/>
        <v>1.8287650306744771E-2</v>
      </c>
      <c r="AB2785" s="13">
        <f t="shared" si="3265"/>
        <v>1.0068763807451071E-2</v>
      </c>
      <c r="AC2785" s="13">
        <f t="shared" si="3266"/>
        <v>2.3013015672273575E-4</v>
      </c>
      <c r="AD2785" s="13">
        <f t="shared" si="3267"/>
        <v>8.2416891183514605E-3</v>
      </c>
      <c r="AE2785" s="13">
        <f t="shared" si="3268"/>
        <v>7.4569007923431865E-3</v>
      </c>
      <c r="AF2785" s="13">
        <f t="shared" si="3269"/>
        <v>3.3734207046850419E-3</v>
      </c>
      <c r="AG2785" s="13">
        <f t="shared" si="3270"/>
        <v>1.0173991910493413E-3</v>
      </c>
      <c r="AH2785" s="13">
        <f t="shared" si="3271"/>
        <v>3.7565728338240984E-3</v>
      </c>
      <c r="AI2785" s="13">
        <f t="shared" si="3272"/>
        <v>4.136566913171112E-3</v>
      </c>
      <c r="AJ2785" s="13">
        <f t="shared" si="3273"/>
        <v>2.2774995433435031E-3</v>
      </c>
      <c r="AK2785" s="13">
        <f t="shared" si="3274"/>
        <v>8.3595958980929932E-4</v>
      </c>
      <c r="AL2785" s="13">
        <f t="shared" si="3275"/>
        <v>9.1711522135096027E-6</v>
      </c>
      <c r="AM2785" s="13">
        <f t="shared" si="3276"/>
        <v>1.8150745386139591E-3</v>
      </c>
      <c r="AN2785" s="13">
        <f t="shared" si="3277"/>
        <v>1.6422399062608263E-3</v>
      </c>
      <c r="AO2785" s="13">
        <f t="shared" si="3278"/>
        <v>7.4293144781123835E-4</v>
      </c>
      <c r="AP2785" s="13">
        <f t="shared" si="3279"/>
        <v>2.2406273043813557E-4</v>
      </c>
      <c r="AQ2785" s="13">
        <f t="shared" si="3280"/>
        <v>5.0681769481524504E-5</v>
      </c>
      <c r="AR2785" s="13">
        <f t="shared" si="3281"/>
        <v>6.7977305474101613E-4</v>
      </c>
      <c r="AS2785" s="13">
        <f t="shared" si="3282"/>
        <v>7.4853512791989987E-4</v>
      </c>
      <c r="AT2785" s="13">
        <f t="shared" si="3283"/>
        <v>4.1212639558325042E-4</v>
      </c>
      <c r="AU2785" s="13">
        <f t="shared" si="3284"/>
        <v>1.5127160556773679E-4</v>
      </c>
      <c r="AV2785" s="13">
        <f t="shared" si="3285"/>
        <v>4.1643350613328742E-5</v>
      </c>
      <c r="AW2785" s="13">
        <f t="shared" si="3286"/>
        <v>2.5381178163469002E-7</v>
      </c>
      <c r="AX2785" s="13">
        <f t="shared" si="3287"/>
        <v>3.3311290252675498E-4</v>
      </c>
      <c r="AY2785" s="13">
        <f t="shared" si="3288"/>
        <v>3.0139329828159751E-4</v>
      </c>
      <c r="AZ2785" s="13">
        <f t="shared" si="3289"/>
        <v>1.3634704564132588E-4</v>
      </c>
      <c r="BA2785" s="13">
        <f t="shared" si="3290"/>
        <v>4.1121278986874565E-5</v>
      </c>
      <c r="BB2785" s="13">
        <f t="shared" si="3291"/>
        <v>9.3014093790741372E-6</v>
      </c>
      <c r="BC2785" s="13">
        <f t="shared" si="3292"/>
        <v>1.683142520245897E-6</v>
      </c>
      <c r="BD2785" s="13">
        <f t="shared" si="3293"/>
        <v>1.0250730883197387E-4</v>
      </c>
      <c r="BE2785" s="13">
        <f t="shared" si="3294"/>
        <v>1.1287637983606072E-4</v>
      </c>
      <c r="BF2785" s="13">
        <f t="shared" si="3295"/>
        <v>6.2147164285521127E-5</v>
      </c>
      <c r="BG2785" s="13">
        <f t="shared" si="3296"/>
        <v>2.281120894876933E-5</v>
      </c>
      <c r="BH2785" s="13">
        <f t="shared" si="3297"/>
        <v>6.279666092009178E-6</v>
      </c>
      <c r="BI2785" s="13">
        <f t="shared" si="3298"/>
        <v>1.3829764591852469E-6</v>
      </c>
      <c r="BJ2785" s="14">
        <f t="shared" si="3299"/>
        <v>0.39817318300737592</v>
      </c>
      <c r="BK2785" s="14">
        <f t="shared" si="3300"/>
        <v>0.30619356629418798</v>
      </c>
      <c r="BL2785" s="14">
        <f t="shared" si="3301"/>
        <v>0.27913205931251023</v>
      </c>
      <c r="BM2785" s="14">
        <f t="shared" si="3302"/>
        <v>0.32473475504759253</v>
      </c>
      <c r="BN2785" s="14">
        <f t="shared" si="3303"/>
        <v>0.67507062085200331</v>
      </c>
    </row>
    <row r="2786" spans="1:66" x14ac:dyDescent="0.25">
      <c r="A2786" t="s">
        <v>114</v>
      </c>
      <c r="B2786" t="s">
        <v>96</v>
      </c>
      <c r="C2786" t="s">
        <v>133</v>
      </c>
      <c r="D2786" t="s">
        <v>561</v>
      </c>
      <c r="E2786" s="10">
        <f>VLOOKUP(A2786,home!$A$2:$E$405,3,FALSE)</f>
        <v>1.3564356435643601</v>
      </c>
      <c r="F2786" s="10">
        <f>VLOOKUP(B2786,home!$B$2:$E$405,3,FALSE)</f>
        <v>0.98</v>
      </c>
      <c r="G2786" s="10">
        <f>VLOOKUP(C2786,away!$B$2:$E$405,4,FALSE)</f>
        <v>0.66</v>
      </c>
      <c r="H2786" s="10">
        <f>VLOOKUP(A2786,away!$A$2:$E$405,3,FALSE)</f>
        <v>1.15346534653465</v>
      </c>
      <c r="I2786" s="10">
        <f>VLOOKUP(C2786,away!$B$2:$E$405,3,FALSE)</f>
        <v>0.41</v>
      </c>
      <c r="J2786" s="10">
        <f>VLOOKUP(B2786,home!$B$2:$E$405,4,FALSE)</f>
        <v>1.35</v>
      </c>
      <c r="K2786" s="12">
        <f t="shared" si="3248"/>
        <v>0.87734257425742812</v>
      </c>
      <c r="L2786" s="12">
        <f t="shared" si="3249"/>
        <v>0.63844306930692885</v>
      </c>
      <c r="M2786" s="13">
        <f t="shared" si="3250"/>
        <v>0.21963556178092292</v>
      </c>
      <c r="N2786" s="13">
        <f t="shared" si="3251"/>
        <v>0.1926956291713513</v>
      </c>
      <c r="O2786" s="13">
        <f t="shared" si="3252"/>
        <v>0.14022480219236402</v>
      </c>
      <c r="P2786" s="13">
        <f t="shared" si="3253"/>
        <v>0.1230251889301873</v>
      </c>
      <c r="Q2786" s="13">
        <f t="shared" si="3254"/>
        <v>8.453003967267407E-2</v>
      </c>
      <c r="R2786" s="13">
        <f t="shared" si="3255"/>
        <v>4.4762776552324926E-2</v>
      </c>
      <c r="S2786" s="13">
        <f t="shared" si="3256"/>
        <v>1.7227625832292353E-2</v>
      </c>
      <c r="T2786" s="13">
        <f t="shared" si="3257"/>
        <v>5.3967617977258492E-2</v>
      </c>
      <c r="U2786" s="13">
        <f t="shared" si="3258"/>
        <v>3.927228961132679E-2</v>
      </c>
      <c r="V2786" s="13">
        <f t="shared" si="3259"/>
        <v>1.0721962962700834E-3</v>
      </c>
      <c r="W2786" s="13">
        <f t="shared" si="3260"/>
        <v>2.4720600869502129E-2</v>
      </c>
      <c r="X2786" s="13">
        <f t="shared" si="3261"/>
        <v>1.5782696294236471E-2</v>
      </c>
      <c r="Y2786" s="13">
        <f t="shared" si="3262"/>
        <v>5.0381765320157128E-3</v>
      </c>
      <c r="Z2786" s="13">
        <f t="shared" si="3263"/>
        <v>9.5261614842555176E-3</v>
      </c>
      <c r="AA2786" s="13">
        <f t="shared" si="3264"/>
        <v>8.3577070393886978E-3</v>
      </c>
      <c r="AB2786" s="13">
        <f t="shared" si="3265"/>
        <v>3.6662861044133546E-3</v>
      </c>
      <c r="AC2786" s="13">
        <f t="shared" si="3266"/>
        <v>3.7535802162824892E-5</v>
      </c>
      <c r="AD2786" s="13">
        <f t="shared" si="3267"/>
        <v>5.4221089010098519E-3</v>
      </c>
      <c r="AE2786" s="13">
        <f t="shared" si="3268"/>
        <v>3.4617078488771488E-3</v>
      </c>
      <c r="AF2786" s="13">
        <f t="shared" si="3269"/>
        <v>1.1050516920405066E-3</v>
      </c>
      <c r="AG2786" s="13">
        <f t="shared" si="3270"/>
        <v>2.3517086466971871E-4</v>
      </c>
      <c r="AH2786" s="13">
        <f t="shared" si="3271"/>
        <v>1.520477944180385E-3</v>
      </c>
      <c r="AI2786" s="13">
        <f t="shared" si="3272"/>
        <v>1.3339800336488611E-3</v>
      </c>
      <c r="AJ2786" s="13">
        <f t="shared" si="3273"/>
        <v>5.8517873836475129E-4</v>
      </c>
      <c r="AK2786" s="13">
        <f t="shared" si="3274"/>
        <v>1.7113407357254829E-4</v>
      </c>
      <c r="AL2786" s="13">
        <f t="shared" si="3275"/>
        <v>8.4100208823811105E-7</v>
      </c>
      <c r="AM2786" s="13">
        <f t="shared" si="3276"/>
        <v>9.514093962232201E-4</v>
      </c>
      <c r="AN2786" s="13">
        <f t="shared" si="3277"/>
        <v>6.0742073509220467E-4</v>
      </c>
      <c r="AO2786" s="13">
        <f t="shared" si="3278"/>
        <v>1.9390177923646904E-4</v>
      </c>
      <c r="AP2786" s="13">
        <f t="shared" si="3279"/>
        <v>4.126508235993527E-5</v>
      </c>
      <c r="AQ2786" s="13">
        <f t="shared" si="3280"/>
        <v>6.5863514592700692E-6</v>
      </c>
      <c r="AR2786" s="13">
        <f t="shared" si="3281"/>
        <v>1.9414772109920296E-4</v>
      </c>
      <c r="AS2786" s="13">
        <f t="shared" si="3282"/>
        <v>1.7033406141538792E-4</v>
      </c>
      <c r="AT2786" s="13">
        <f t="shared" si="3283"/>
        <v>7.4720661962949654E-5</v>
      </c>
      <c r="AU2786" s="13">
        <f t="shared" si="3284"/>
        <v>2.1851872638931111E-5</v>
      </c>
      <c r="AV2786" s="13">
        <f t="shared" si="3285"/>
        <v>4.7928945483463192E-6</v>
      </c>
      <c r="AW2786" s="13">
        <f t="shared" si="3286"/>
        <v>1.3085368421371192E-8</v>
      </c>
      <c r="AX2786" s="13">
        <f t="shared" si="3287"/>
        <v>1.3911866147586416E-4</v>
      </c>
      <c r="AY2786" s="13">
        <f t="shared" si="3288"/>
        <v>8.8819345230522315E-5</v>
      </c>
      <c r="AZ2786" s="13">
        <f t="shared" si="3289"/>
        <v>2.8353047691403199E-5</v>
      </c>
      <c r="BA2786" s="13">
        <f t="shared" si="3290"/>
        <v>6.0339355974350643E-6</v>
      </c>
      <c r="BB2786" s="13">
        <f t="shared" si="3291"/>
        <v>9.6308109070669478E-7</v>
      </c>
      <c r="BC2786" s="13">
        <f t="shared" si="3292"/>
        <v>1.2297448950844945E-7</v>
      </c>
      <c r="BD2786" s="13">
        <f t="shared" si="3293"/>
        <v>2.0658711159586777E-5</v>
      </c>
      <c r="BE2786" s="13">
        <f t="shared" si="3294"/>
        <v>1.8124766829592519E-5</v>
      </c>
      <c r="BF2786" s="13">
        <f t="shared" si="3295"/>
        <v>7.9508147940451734E-6</v>
      </c>
      <c r="BG2786" s="13">
        <f t="shared" si="3296"/>
        <v>2.3251961062838783E-6</v>
      </c>
      <c r="BH2786" s="13">
        <f t="shared" si="3297"/>
        <v>5.0999838438511142E-7</v>
      </c>
      <c r="BI2786" s="13">
        <f t="shared" si="3298"/>
        <v>8.9488659084712647E-8</v>
      </c>
      <c r="BJ2786" s="14">
        <f t="shared" si="3299"/>
        <v>0.38902279421358199</v>
      </c>
      <c r="BK2786" s="14">
        <f t="shared" si="3300"/>
        <v>0.36108776898915429</v>
      </c>
      <c r="BL2786" s="14">
        <f t="shared" si="3301"/>
        <v>0.24041013847718221</v>
      </c>
      <c r="BM2786" s="14">
        <f t="shared" si="3302"/>
        <v>0.19508405860448733</v>
      </c>
      <c r="BN2786" s="14">
        <f t="shared" si="3303"/>
        <v>0.80487399829982453</v>
      </c>
    </row>
    <row r="2787" spans="1:66" x14ac:dyDescent="0.25">
      <c r="A2787" t="s">
        <v>114</v>
      </c>
      <c r="B2787" t="s">
        <v>127</v>
      </c>
      <c r="C2787" t="s">
        <v>320</v>
      </c>
      <c r="D2787" t="s">
        <v>561</v>
      </c>
      <c r="E2787" s="10">
        <f>VLOOKUP(A2787,home!$A$2:$E$405,3,FALSE)</f>
        <v>1.3564356435643601</v>
      </c>
      <c r="F2787" s="10">
        <f>VLOOKUP(B2787,home!$B$2:$E$405,3,FALSE)</f>
        <v>1.31</v>
      </c>
      <c r="G2787" s="10">
        <f>VLOOKUP(C2787,away!$B$2:$E$405,4,FALSE)</f>
        <v>1.56</v>
      </c>
      <c r="H2787" s="10">
        <f>VLOOKUP(A2787,away!$A$2:$E$405,3,FALSE)</f>
        <v>1.15346534653465</v>
      </c>
      <c r="I2787" s="10">
        <f>VLOOKUP(C2787,away!$B$2:$E$405,3,FALSE)</f>
        <v>0.56999999999999995</v>
      </c>
      <c r="J2787" s="10">
        <f>VLOOKUP(B2787,home!$B$2:$E$405,4,FALSE)</f>
        <v>0.77</v>
      </c>
      <c r="K2787" s="12">
        <f t="shared" si="3248"/>
        <v>2.7720118811881265</v>
      </c>
      <c r="L2787" s="12">
        <f t="shared" si="3249"/>
        <v>0.50625594059405787</v>
      </c>
      <c r="M2787" s="13">
        <f t="shared" si="3250"/>
        <v>3.7693492137289675E-2</v>
      </c>
      <c r="N2787" s="13">
        <f t="shared" si="3251"/>
        <v>0.1044868080480382</v>
      </c>
      <c r="O2787" s="13">
        <f t="shared" si="3252"/>
        <v>1.9082554316238308E-2</v>
      </c>
      <c r="P2787" s="13">
        <f t="shared" si="3253"/>
        <v>5.2897067288030356E-2</v>
      </c>
      <c r="Q2787" s="13">
        <f t="shared" si="3254"/>
        <v>0.14481933666829255</v>
      </c>
      <c r="R2787" s="13">
        <f t="shared" si="3255"/>
        <v>4.8303282421522115E-3</v>
      </c>
      <c r="S2787" s="13">
        <f t="shared" si="3256"/>
        <v>1.8558241549250676E-2</v>
      </c>
      <c r="T2787" s="13">
        <f t="shared" si="3257"/>
        <v>7.3315649501213984E-2</v>
      </c>
      <c r="U2787" s="13">
        <f t="shared" si="3258"/>
        <v>1.3389727277284488E-2</v>
      </c>
      <c r="V2787" s="13">
        <f t="shared" si="3259"/>
        <v>2.8937401725673316E-3</v>
      </c>
      <c r="W2787" s="13">
        <f t="shared" si="3260"/>
        <v>0.13381364062343007</v>
      </c>
      <c r="X2787" s="13">
        <f t="shared" si="3261"/>
        <v>6.7743950498129826E-2</v>
      </c>
      <c r="Y2787" s="13">
        <f t="shared" si="3262"/>
        <v>1.7147888689494004E-2</v>
      </c>
      <c r="Z2787" s="13">
        <f t="shared" si="3263"/>
        <v>8.1512745586960359E-4</v>
      </c>
      <c r="AA2787" s="13">
        <f t="shared" si="3264"/>
        <v>2.2595429923531912E-3</v>
      </c>
      <c r="AB2787" s="13">
        <f t="shared" si="3265"/>
        <v>3.1317400104292096E-3</v>
      </c>
      <c r="AC2787" s="13">
        <f t="shared" si="3266"/>
        <v>2.5380768659091053E-4</v>
      </c>
      <c r="AD2787" s="13">
        <f t="shared" si="3267"/>
        <v>9.2733250418296567E-2</v>
      </c>
      <c r="AE2787" s="13">
        <f t="shared" si="3268"/>
        <v>4.6946758914859041E-2</v>
      </c>
      <c r="AF2787" s="13">
        <f t="shared" si="3269"/>
        <v>1.1883537796142216E-2</v>
      </c>
      <c r="AG2787" s="13">
        <f t="shared" si="3270"/>
        <v>2.0053705348570057E-3</v>
      </c>
      <c r="AH2787" s="13">
        <f t="shared" si="3271"/>
        <v>1.0316577921882687E-4</v>
      </c>
      <c r="AI2787" s="13">
        <f t="shared" si="3272"/>
        <v>2.8597676572661917E-4</v>
      </c>
      <c r="AJ2787" s="13">
        <f t="shared" si="3273"/>
        <v>3.9636549616897096E-4</v>
      </c>
      <c r="AK2787" s="13">
        <f t="shared" si="3274"/>
        <v>3.662432882244714E-4</v>
      </c>
      <c r="AL2787" s="13">
        <f t="shared" si="3275"/>
        <v>1.4247215118109862E-5</v>
      </c>
      <c r="AM2787" s="13">
        <f t="shared" si="3276"/>
        <v>5.141153438814236E-2</v>
      </c>
      <c r="AN2787" s="13">
        <f t="shared" si="3277"/>
        <v>2.6027394699052762E-2</v>
      </c>
      <c r="AO2787" s="13">
        <f t="shared" si="3278"/>
        <v>6.5882615922908758E-3</v>
      </c>
      <c r="AP2787" s="13">
        <f t="shared" si="3279"/>
        <v>1.1117821897616413E-3</v>
      </c>
      <c r="AQ2787" s="13">
        <f t="shared" si="3280"/>
        <v>1.407115845533752E-4</v>
      </c>
      <c r="AR2787" s="13">
        <f t="shared" si="3281"/>
        <v>1.0445657719109225E-5</v>
      </c>
      <c r="AS2787" s="13">
        <f t="shared" si="3282"/>
        <v>2.8955487304195239E-5</v>
      </c>
      <c r="AT2787" s="13">
        <f t="shared" si="3283"/>
        <v>4.0132477416410585E-5</v>
      </c>
      <c r="AU2787" s="13">
        <f t="shared" si="3284"/>
        <v>3.7082568073268101E-5</v>
      </c>
      <c r="AV2787" s="13">
        <f t="shared" si="3285"/>
        <v>2.5698329821016663E-5</v>
      </c>
      <c r="AW2787" s="13">
        <f t="shared" si="3286"/>
        <v>5.5538315180712444E-7</v>
      </c>
      <c r="AX2787" s="13">
        <f t="shared" si="3287"/>
        <v>2.3752230692340417E-2</v>
      </c>
      <c r="AY2787" s="13">
        <f t="shared" si="3288"/>
        <v>1.2024707890357849E-2</v>
      </c>
      <c r="AZ2787" s="13">
        <f t="shared" si="3289"/>
        <v>3.0437899017009508E-3</v>
      </c>
      <c r="BA2787" s="13">
        <f t="shared" si="3290"/>
        <v>5.1364557321877005E-4</v>
      </c>
      <c r="BB2787" s="13">
        <f t="shared" si="3291"/>
        <v>6.5009030700460593E-5</v>
      </c>
      <c r="BC2787" s="13">
        <f t="shared" si="3292"/>
        <v>6.5822415968739364E-6</v>
      </c>
      <c r="BD2787" s="13">
        <f t="shared" si="3293"/>
        <v>8.8136271228520329E-7</v>
      </c>
      <c r="BE2787" s="13">
        <f t="shared" si="3294"/>
        <v>2.443147910090776E-6</v>
      </c>
      <c r="BF2787" s="13">
        <f t="shared" si="3295"/>
        <v>3.3862175171357864E-6</v>
      </c>
      <c r="BG2787" s="13">
        <f t="shared" si="3296"/>
        <v>3.1288783965959188E-6</v>
      </c>
      <c r="BH2787" s="13">
        <f t="shared" si="3297"/>
        <v>2.1683220225391853E-6</v>
      </c>
      <c r="BI2787" s="13">
        <f t="shared" si="3298"/>
        <v>1.2021228817440977E-6</v>
      </c>
      <c r="BJ2787" s="14">
        <f t="shared" si="3299"/>
        <v>0.81958184147647006</v>
      </c>
      <c r="BK2787" s="14">
        <f t="shared" si="3300"/>
        <v>0.1243353039392049</v>
      </c>
      <c r="BL2787" s="14">
        <f t="shared" si="3301"/>
        <v>4.4001168739570676E-2</v>
      </c>
      <c r="BM2787" s="14">
        <f t="shared" si="3302"/>
        <v>0.6128997024038676</v>
      </c>
      <c r="BN2787" s="14">
        <f t="shared" si="3303"/>
        <v>0.36380958670004132</v>
      </c>
    </row>
    <row r="2788" spans="1:66" x14ac:dyDescent="0.25">
      <c r="A2788" t="s">
        <v>114</v>
      </c>
      <c r="B2788" t="s">
        <v>126</v>
      </c>
      <c r="C2788" t="s">
        <v>131</v>
      </c>
      <c r="D2788" t="s">
        <v>561</v>
      </c>
      <c r="E2788" s="10">
        <f>VLOOKUP(A2788,home!$A$2:$E$405,3,FALSE)</f>
        <v>1.3564356435643601</v>
      </c>
      <c r="F2788" s="10">
        <f>VLOOKUP(B2788,home!$B$2:$E$405,3,FALSE)</f>
        <v>1.31</v>
      </c>
      <c r="G2788" s="10">
        <f>VLOOKUP(C2788,away!$B$2:$E$405,4,FALSE)</f>
        <v>1.1100000000000001</v>
      </c>
      <c r="H2788" s="10">
        <f>VLOOKUP(A2788,away!$A$2:$E$405,3,FALSE)</f>
        <v>1.15346534653465</v>
      </c>
      <c r="I2788" s="10">
        <f>VLOOKUP(C2788,away!$B$2:$E$405,3,FALSE)</f>
        <v>0.83</v>
      </c>
      <c r="J2788" s="10">
        <f>VLOOKUP(B2788,home!$B$2:$E$405,4,FALSE)</f>
        <v>1.1599999999999999</v>
      </c>
      <c r="K2788" s="12">
        <f t="shared" si="3248"/>
        <v>1.9723930693069363</v>
      </c>
      <c r="L2788" s="12">
        <f t="shared" si="3249"/>
        <v>1.1105564356435609</v>
      </c>
      <c r="M2788" s="13">
        <f t="shared" si="3250"/>
        <v>4.5823899310735709E-2</v>
      </c>
      <c r="N2788" s="13">
        <f t="shared" si="3251"/>
        <v>9.0382741409114009E-2</v>
      </c>
      <c r="O2788" s="13">
        <f t="shared" si="3252"/>
        <v>5.0890026285820074E-2</v>
      </c>
      <c r="P2788" s="13">
        <f t="shared" si="3253"/>
        <v>0.10037513514299932</v>
      </c>
      <c r="Q2788" s="13">
        <f t="shared" si="3254"/>
        <v>8.9135146370148771E-2</v>
      </c>
      <c r="R2788" s="13">
        <f t="shared" si="3255"/>
        <v>2.8258123100893737E-2</v>
      </c>
      <c r="S2788" s="13">
        <f t="shared" si="3256"/>
        <v>5.4966774469883191E-2</v>
      </c>
      <c r="T2788" s="13">
        <f t="shared" si="3257"/>
        <v>9.8989610443399503E-2</v>
      </c>
      <c r="U2788" s="13">
        <f t="shared" si="3258"/>
        <v>5.5736126155825037E-2</v>
      </c>
      <c r="V2788" s="13">
        <f t="shared" si="3259"/>
        <v>1.3378020103478782E-2</v>
      </c>
      <c r="W2788" s="13">
        <f t="shared" si="3260"/>
        <v>5.8603181644046917E-2</v>
      </c>
      <c r="X2788" s="13">
        <f t="shared" si="3261"/>
        <v>6.5082140523984894E-2</v>
      </c>
      <c r="Y2788" s="13">
        <f t="shared" si="3262"/>
        <v>3.6138695002185015E-2</v>
      </c>
      <c r="Z2788" s="13">
        <f t="shared" si="3263"/>
        <v>1.0460746822968502E-2</v>
      </c>
      <c r="AA2788" s="13">
        <f t="shared" si="3264"/>
        <v>2.0632704533397626E-2</v>
      </c>
      <c r="AB2788" s="13">
        <f t="shared" si="3265"/>
        <v>2.0347901711365645E-2</v>
      </c>
      <c r="AC2788" s="13">
        <f t="shared" si="3266"/>
        <v>1.8314959497535684E-3</v>
      </c>
      <c r="AD2788" s="13">
        <f t="shared" si="3267"/>
        <v>2.8897127328513402E-2</v>
      </c>
      <c r="AE2788" s="13">
        <f t="shared" si="3268"/>
        <v>3.2091890726291976E-2</v>
      </c>
      <c r="AF2788" s="13">
        <f t="shared" si="3269"/>
        <v>1.7819927889026733E-2</v>
      </c>
      <c r="AG2788" s="13">
        <f t="shared" si="3270"/>
        <v>6.5966785332876032E-3</v>
      </c>
      <c r="AH2788" s="13">
        <f t="shared" si="3271"/>
        <v>2.9043124264714012E-3</v>
      </c>
      <c r="AI2788" s="13">
        <f t="shared" si="3272"/>
        <v>5.7284457010742026E-3</v>
      </c>
      <c r="AJ2788" s="13">
        <f t="shared" si="3273"/>
        <v>5.6493732993499364E-3</v>
      </c>
      <c r="AK2788" s="13">
        <f t="shared" si="3274"/>
        <v>3.7142615805218246E-3</v>
      </c>
      <c r="AL2788" s="13">
        <f t="shared" si="3275"/>
        <v>1.6047229173908438E-4</v>
      </c>
      <c r="AM2788" s="13">
        <f t="shared" si="3276"/>
        <v>1.1399298733127974E-2</v>
      </c>
      <c r="AN2788" s="13">
        <f t="shared" si="3277"/>
        <v>1.2659564569898762E-2</v>
      </c>
      <c r="AO2788" s="13">
        <f t="shared" si="3278"/>
        <v>7.0295804527731398E-3</v>
      </c>
      <c r="AP2788" s="13">
        <f t="shared" si="3279"/>
        <v>2.6022486039004619E-3</v>
      </c>
      <c r="AQ2788" s="13">
        <f t="shared" si="3280"/>
        <v>7.2248598355153235E-4</v>
      </c>
      <c r="AR2788" s="13">
        <f t="shared" si="3281"/>
        <v>6.4508057126747595E-4</v>
      </c>
      <c r="AS2788" s="13">
        <f t="shared" si="3282"/>
        <v>1.2723524479125287E-3</v>
      </c>
      <c r="AT2788" s="13">
        <f t="shared" si="3283"/>
        <v>1.2547895749891935E-3</v>
      </c>
      <c r="AU2788" s="13">
        <f t="shared" si="3284"/>
        <v>8.249794203824271E-4</v>
      </c>
      <c r="AV2788" s="13">
        <f t="shared" si="3285"/>
        <v>4.0679592277078816E-4</v>
      </c>
      <c r="AW2788" s="13">
        <f t="shared" si="3286"/>
        <v>9.764087331125084E-6</v>
      </c>
      <c r="AX2788" s="13">
        <f t="shared" si="3287"/>
        <v>3.747316302696826E-3</v>
      </c>
      <c r="AY2788" s="13">
        <f t="shared" si="3288"/>
        <v>4.1616062363519944E-3</v>
      </c>
      <c r="AZ2788" s="13">
        <f t="shared" si="3289"/>
        <v>2.3108492941975429E-3</v>
      </c>
      <c r="BA2788" s="13">
        <f t="shared" si="3290"/>
        <v>8.5544285182448702E-4</v>
      </c>
      <c r="BB2788" s="13">
        <f t="shared" si="3291"/>
        <v>2.3750439110474129E-4</v>
      </c>
      <c r="BC2788" s="13">
        <f t="shared" si="3292"/>
        <v>5.2752406006995133E-5</v>
      </c>
      <c r="BD2788" s="13">
        <f t="shared" si="3293"/>
        <v>1.1939972998828675E-4</v>
      </c>
      <c r="BE2788" s="13">
        <f t="shared" si="3294"/>
        <v>2.3550319990601633E-4</v>
      </c>
      <c r="BF2788" s="13">
        <f t="shared" si="3295"/>
        <v>2.3225243964711633E-4</v>
      </c>
      <c r="BG2788" s="13">
        <f t="shared" si="3296"/>
        <v>1.5269770076319991E-4</v>
      </c>
      <c r="BH2788" s="13">
        <f t="shared" si="3297"/>
        <v>7.5294971671109988E-5</v>
      </c>
      <c r="BI2788" s="13">
        <f t="shared" si="3298"/>
        <v>2.9702256055551878E-5</v>
      </c>
      <c r="BJ2788" s="14">
        <f t="shared" si="3299"/>
        <v>0.56951578969543337</v>
      </c>
      <c r="BK2788" s="14">
        <f t="shared" si="3300"/>
        <v>0.22069740350494163</v>
      </c>
      <c r="BL2788" s="14">
        <f t="shared" si="3301"/>
        <v>0.19911012303007317</v>
      </c>
      <c r="BM2788" s="14">
        <f t="shared" si="3302"/>
        <v>0.5907671492846841</v>
      </c>
      <c r="BN2788" s="14">
        <f t="shared" si="3303"/>
        <v>0.40486507161971169</v>
      </c>
    </row>
    <row r="2789" spans="1:66" x14ac:dyDescent="0.25">
      <c r="A2789" t="s">
        <v>114</v>
      </c>
      <c r="B2789" t="s">
        <v>345</v>
      </c>
      <c r="C2789" t="s">
        <v>123</v>
      </c>
      <c r="D2789" t="s">
        <v>561</v>
      </c>
      <c r="E2789" s="10">
        <f>VLOOKUP(A2789,home!$A$2:$E$405,3,FALSE)</f>
        <v>1.3564356435643601</v>
      </c>
      <c r="F2789" s="10">
        <f>VLOOKUP(B2789,home!$B$2:$E$405,3,FALSE)</f>
        <v>1.1499999999999999</v>
      </c>
      <c r="G2789" s="10">
        <f>VLOOKUP(C2789,away!$B$2:$E$405,4,FALSE)</f>
        <v>0.41</v>
      </c>
      <c r="H2789" s="10">
        <f>VLOOKUP(A2789,away!$A$2:$E$405,3,FALSE)</f>
        <v>1.15346534653465</v>
      </c>
      <c r="I2789" s="10">
        <f>VLOOKUP(C2789,away!$B$2:$E$405,3,FALSE)</f>
        <v>1.47</v>
      </c>
      <c r="J2789" s="10">
        <f>VLOOKUP(B2789,home!$B$2:$E$405,4,FALSE)</f>
        <v>0.96</v>
      </c>
      <c r="K2789" s="12">
        <f t="shared" si="3248"/>
        <v>0.63955940594059568</v>
      </c>
      <c r="L2789" s="12">
        <f t="shared" si="3249"/>
        <v>1.6277702970296981</v>
      </c>
      <c r="M2789" s="13">
        <f t="shared" si="3250"/>
        <v>0.10358842295181901</v>
      </c>
      <c r="N2789" s="13">
        <f t="shared" si="3251"/>
        <v>6.6250950245388532E-2</v>
      </c>
      <c r="O2789" s="13">
        <f t="shared" si="3252"/>
        <v>0.1686181579971204</v>
      </c>
      <c r="P2789" s="13">
        <f t="shared" si="3253"/>
        <v>0.10784132895943582</v>
      </c>
      <c r="Q2789" s="13">
        <f t="shared" si="3254"/>
        <v>2.1185709190970323E-2</v>
      </c>
      <c r="R2789" s="13">
        <f t="shared" si="3255"/>
        <v>0.13723581456378667</v>
      </c>
      <c r="S2789" s="13">
        <f t="shared" si="3256"/>
        <v>2.8067210360820147E-2</v>
      </c>
      <c r="T2789" s="13">
        <f t="shared" si="3257"/>
        <v>3.4485468142570565E-2</v>
      </c>
      <c r="U2789" s="13">
        <f t="shared" si="3258"/>
        <v>8.7770456036189146E-2</v>
      </c>
      <c r="V2789" s="13">
        <f t="shared" si="3259"/>
        <v>3.24661469479581E-3</v>
      </c>
      <c r="W2789" s="13">
        <f t="shared" si="3260"/>
        <v>4.5165065282024002E-3</v>
      </c>
      <c r="X2789" s="13">
        <f t="shared" si="3261"/>
        <v>7.3518351729485914E-3</v>
      </c>
      <c r="Y2789" s="13">
        <f t="shared" si="3262"/>
        <v>5.9835494615919568E-3</v>
      </c>
      <c r="Z2789" s="13">
        <f t="shared" si="3263"/>
        <v>7.4462794211869202E-2</v>
      </c>
      <c r="AA2789" s="13">
        <f t="shared" si="3264"/>
        <v>4.7623380430819894E-2</v>
      </c>
      <c r="AB2789" s="13">
        <f t="shared" si="3265"/>
        <v>1.5228990448609078E-2</v>
      </c>
      <c r="AC2789" s="13">
        <f t="shared" si="3266"/>
        <v>2.112441919962792E-4</v>
      </c>
      <c r="AD2789" s="13">
        <f t="shared" si="3267"/>
        <v>7.2214355802598714E-4</v>
      </c>
      <c r="AE2789" s="13">
        <f t="shared" si="3268"/>
        <v>1.1754838339460441E-3</v>
      </c>
      <c r="AF2789" s="13">
        <f t="shared" si="3269"/>
        <v>9.5670883476798056E-4</v>
      </c>
      <c r="AG2789" s="13">
        <f t="shared" si="3270"/>
        <v>5.191007413804041E-4</v>
      </c>
      <c r="AH2789" s="13">
        <f t="shared" si="3271"/>
        <v>3.0302081162978906E-2</v>
      </c>
      <c r="AI2789" s="13">
        <f t="shared" si="3272"/>
        <v>1.9379981027358502E-2</v>
      </c>
      <c r="AJ2789" s="13">
        <f t="shared" si="3273"/>
        <v>6.1973245764987087E-3</v>
      </c>
      <c r="AK2789" s="13">
        <f t="shared" si="3274"/>
        <v>1.3211857415221897E-3</v>
      </c>
      <c r="AL2789" s="13">
        <f t="shared" si="3275"/>
        <v>8.7966796870483415E-6</v>
      </c>
      <c r="AM2789" s="13">
        <f t="shared" si="3276"/>
        <v>9.2370740994985719E-5</v>
      </c>
      <c r="AN2789" s="13">
        <f t="shared" si="3277"/>
        <v>1.5035834850626119E-4</v>
      </c>
      <c r="AO2789" s="13">
        <f t="shared" si="3278"/>
        <v>1.2237442680446587E-4</v>
      </c>
      <c r="AP2789" s="13">
        <f t="shared" si="3279"/>
        <v>6.6399152356114824E-5</v>
      </c>
      <c r="AQ2789" s="13">
        <f t="shared" si="3280"/>
        <v>2.7020641988308301E-5</v>
      </c>
      <c r="AR2789" s="13">
        <f t="shared" si="3281"/>
        <v>9.8649655310560323E-3</v>
      </c>
      <c r="AS2789" s="13">
        <f t="shared" si="3282"/>
        <v>6.309231494666649E-3</v>
      </c>
      <c r="AT2789" s="13">
        <f t="shared" si="3283"/>
        <v>2.017564173335349E-3</v>
      </c>
      <c r="AU2789" s="13">
        <f t="shared" si="3284"/>
        <v>4.3011738138179506E-4</v>
      </c>
      <c r="AV2789" s="13">
        <f t="shared" si="3285"/>
        <v>6.8771404230316357E-5</v>
      </c>
      <c r="AW2789" s="13">
        <f t="shared" si="3286"/>
        <v>2.5438429015775928E-7</v>
      </c>
      <c r="AX2789" s="13">
        <f t="shared" si="3287"/>
        <v>9.8460960395076135E-6</v>
      </c>
      <c r="AY2789" s="13">
        <f t="shared" si="3288"/>
        <v>1.6027182674812242E-5</v>
      </c>
      <c r="AZ2789" s="13">
        <f t="shared" si="3289"/>
        <v>1.3044285951564181E-5</v>
      </c>
      <c r="BA2789" s="13">
        <f t="shared" si="3290"/>
        <v>7.0777004059726493E-6</v>
      </c>
      <c r="BB2789" s="13">
        <f t="shared" si="3291"/>
        <v>2.8802176230293281E-6</v>
      </c>
      <c r="BC2789" s="13">
        <f t="shared" si="3292"/>
        <v>9.3766653914972366E-7</v>
      </c>
      <c r="BD2789" s="13">
        <f t="shared" si="3293"/>
        <v>2.6763163121124706E-3</v>
      </c>
      <c r="BE2789" s="13">
        <f t="shared" si="3294"/>
        <v>1.7116632706837772E-3</v>
      </c>
      <c r="BF2789" s="13">
        <f t="shared" si="3295"/>
        <v>5.4735517228442676E-4</v>
      </c>
      <c r="BG2789" s="13">
        <f t="shared" si="3296"/>
        <v>1.1668871627491349E-4</v>
      </c>
      <c r="BH2789" s="13">
        <f t="shared" si="3297"/>
        <v>1.8657341515188594E-5</v>
      </c>
      <c r="BI2789" s="13">
        <f t="shared" si="3298"/>
        <v>2.3864956511769667E-6</v>
      </c>
      <c r="BJ2789" s="14">
        <f t="shared" si="3299"/>
        <v>0.14365579216967705</v>
      </c>
      <c r="BK2789" s="14">
        <f t="shared" si="3300"/>
        <v>0.24297964502122898</v>
      </c>
      <c r="BL2789" s="14">
        <f t="shared" si="3301"/>
        <v>0.53744108927807555</v>
      </c>
      <c r="BM2789" s="14">
        <f t="shared" si="3302"/>
        <v>0.39380316397394516</v>
      </c>
      <c r="BN2789" s="14">
        <f t="shared" si="3303"/>
        <v>0.60472038390852079</v>
      </c>
    </row>
    <row r="2790" spans="1:66" x14ac:dyDescent="0.25">
      <c r="A2790" t="s">
        <v>114</v>
      </c>
      <c r="B2790" t="s">
        <v>128</v>
      </c>
      <c r="C2790" t="s">
        <v>379</v>
      </c>
      <c r="D2790" t="s">
        <v>561</v>
      </c>
      <c r="E2790" s="10">
        <f>VLOOKUP(A2790,home!$A$2:$E$405,3,FALSE)</f>
        <v>1.3564356435643601</v>
      </c>
      <c r="F2790" s="10">
        <f>VLOOKUP(B2790,home!$B$2:$E$405,3,FALSE)</f>
        <v>1.56</v>
      </c>
      <c r="G2790" s="10">
        <f>VLOOKUP(C2790,away!$B$2:$E$405,4,FALSE)</f>
        <v>0.96</v>
      </c>
      <c r="H2790" s="10">
        <f>VLOOKUP(A2790,away!$A$2:$E$405,3,FALSE)</f>
        <v>1.15346534653465</v>
      </c>
      <c r="I2790" s="10">
        <f>VLOOKUP(C2790,away!$B$2:$E$405,3,FALSE)</f>
        <v>0.88</v>
      </c>
      <c r="J2790" s="10">
        <f>VLOOKUP(B2790,home!$B$2:$E$405,4,FALSE)</f>
        <v>0.39</v>
      </c>
      <c r="K2790" s="12">
        <f t="shared" si="3248"/>
        <v>2.0313980198019856</v>
      </c>
      <c r="L2790" s="12">
        <f t="shared" si="3249"/>
        <v>0.39586930693069189</v>
      </c>
      <c r="M2790" s="13">
        <f t="shared" si="3250"/>
        <v>8.827773748859559E-2</v>
      </c>
      <c r="N2790" s="13">
        <f t="shared" si="3251"/>
        <v>0.17932722112693256</v>
      </c>
      <c r="O2790" s="13">
        <f t="shared" si="3252"/>
        <v>3.4946446757019897E-2</v>
      </c>
      <c r="P2790" s="13">
        <f t="shared" si="3253"/>
        <v>7.0990142741325715E-2</v>
      </c>
      <c r="Q2790" s="13">
        <f t="shared" si="3254"/>
        <v>0.18214248094692184</v>
      </c>
      <c r="R2790" s="13">
        <f t="shared" si="3255"/>
        <v>6.9171128286958936E-3</v>
      </c>
      <c r="S2790" s="13">
        <f t="shared" si="3256"/>
        <v>1.4272002516729819E-2</v>
      </c>
      <c r="T2790" s="13">
        <f t="shared" si="3257"/>
        <v>7.2104617695094714E-2</v>
      </c>
      <c r="U2790" s="13">
        <f t="shared" si="3258"/>
        <v>1.4051409302959747E-2</v>
      </c>
      <c r="V2790" s="13">
        <f t="shared" si="3259"/>
        <v>1.27523216899907E-3</v>
      </c>
      <c r="W2790" s="13">
        <f t="shared" si="3260"/>
        <v>0.12333462503913266</v>
      </c>
      <c r="X2790" s="13">
        <f t="shared" si="3261"/>
        <v>4.88243925347982E-2</v>
      </c>
      <c r="Y2790" s="13">
        <f t="shared" si="3262"/>
        <v>9.6640392170313037E-3</v>
      </c>
      <c r="Z2790" s="13">
        <f t="shared" si="3263"/>
        <v>9.127575538190807E-4</v>
      </c>
      <c r="AA2790" s="13">
        <f t="shared" si="3264"/>
        <v>1.8541738873873845E-3</v>
      </c>
      <c r="AB2790" s="13">
        <f t="shared" si="3265"/>
        <v>1.883282581603642E-3</v>
      </c>
      <c r="AC2790" s="13">
        <f t="shared" si="3266"/>
        <v>6.4093816488323022E-5</v>
      </c>
      <c r="AD2790" s="13">
        <f t="shared" si="3267"/>
        <v>6.2635428269378624E-2</v>
      </c>
      <c r="AE2790" s="13">
        <f t="shared" si="3268"/>
        <v>2.4795443578305983E-2</v>
      </c>
      <c r="AF2790" s="13">
        <f t="shared" si="3269"/>
        <v>4.907877532191531E-3</v>
      </c>
      <c r="AG2790" s="13">
        <f t="shared" si="3270"/>
        <v>6.4762602572312545E-4</v>
      </c>
      <c r="AH2790" s="13">
        <f t="shared" si="3271"/>
        <v>9.0333175056528291E-5</v>
      </c>
      <c r="AI2790" s="13">
        <f t="shared" si="3272"/>
        <v>1.8350263293225765E-4</v>
      </c>
      <c r="AJ2790" s="13">
        <f t="shared" si="3273"/>
        <v>1.8638344258351946E-4</v>
      </c>
      <c r="AK2790" s="13">
        <f t="shared" si="3274"/>
        <v>1.2620631872934618E-4</v>
      </c>
      <c r="AL2790" s="13">
        <f t="shared" si="3275"/>
        <v>2.0616881722552982E-6</v>
      </c>
      <c r="AM2790" s="13">
        <f t="shared" si="3276"/>
        <v>2.5447496991173015E-2</v>
      </c>
      <c r="AN2790" s="13">
        <f t="shared" si="3277"/>
        <v>1.0073882997016529E-2</v>
      </c>
      <c r="AO2790" s="13">
        <f t="shared" si="3278"/>
        <v>1.9939705400649067E-3</v>
      </c>
      <c r="AP2790" s="13">
        <f t="shared" si="3279"/>
        <v>2.6311724524523742E-4</v>
      </c>
      <c r="AQ2790" s="13">
        <f t="shared" si="3280"/>
        <v>2.6040010379186254E-5</v>
      </c>
      <c r="AR2790" s="13">
        <f t="shared" si="3281"/>
        <v>7.1520262804953456E-6</v>
      </c>
      <c r="AS2790" s="13">
        <f t="shared" si="3282"/>
        <v>1.4528612023770004E-5</v>
      </c>
      <c r="AT2790" s="13">
        <f t="shared" si="3283"/>
        <v>1.4756696847778856E-5</v>
      </c>
      <c r="AU2790" s="13">
        <f t="shared" si="3284"/>
        <v>9.9922415851320586E-6</v>
      </c>
      <c r="AV2790" s="13">
        <f t="shared" si="3285"/>
        <v>5.0745549423550795E-6</v>
      </c>
      <c r="AW2790" s="13">
        <f t="shared" si="3286"/>
        <v>4.6053997619166386E-8</v>
      </c>
      <c r="AX2790" s="13">
        <f t="shared" si="3287"/>
        <v>8.6156658327976327E-3</v>
      </c>
      <c r="AY2790" s="13">
        <f t="shared" si="3288"/>
        <v>3.4106776619760417E-3</v>
      </c>
      <c r="AZ2790" s="13">
        <f t="shared" si="3289"/>
        <v>6.7509130110522393E-4</v>
      </c>
      <c r="BA2790" s="13">
        <f t="shared" si="3290"/>
        <v>8.9082641827821371E-5</v>
      </c>
      <c r="BB2790" s="13">
        <f t="shared" si="3291"/>
        <v>8.816270919983677E-6</v>
      </c>
      <c r="BC2790" s="13">
        <f t="shared" si="3292"/>
        <v>6.9801821176143055E-7</v>
      </c>
      <c r="BD2790" s="13">
        <f t="shared" si="3293"/>
        <v>4.7187794780163095E-7</v>
      </c>
      <c r="BE2790" s="13">
        <f t="shared" si="3294"/>
        <v>9.5857192875245753E-7</v>
      </c>
      <c r="BF2790" s="13">
        <f t="shared" si="3295"/>
        <v>9.7362055895275655E-7</v>
      </c>
      <c r="BG2790" s="13">
        <f t="shared" si="3296"/>
        <v>6.5927029183171065E-7</v>
      </c>
      <c r="BH2790" s="13">
        <f t="shared" si="3297"/>
        <v>3.3481009133530358E-7</v>
      </c>
      <c r="BI2790" s="13">
        <f t="shared" si="3298"/>
        <v>1.3602651130965156E-7</v>
      </c>
      <c r="BJ2790" s="14">
        <f t="shared" si="3299"/>
        <v>0.75898829147622771</v>
      </c>
      <c r="BK2790" s="14">
        <f t="shared" si="3300"/>
        <v>0.17829194808228685</v>
      </c>
      <c r="BL2790" s="14">
        <f t="shared" si="3301"/>
        <v>6.0293889235977727E-2</v>
      </c>
      <c r="BM2790" s="14">
        <f t="shared" si="3302"/>
        <v>0.43247511285084173</v>
      </c>
      <c r="BN2790" s="14">
        <f t="shared" si="3303"/>
        <v>0.56260114188949151</v>
      </c>
    </row>
    <row r="2791" spans="1:66" x14ac:dyDescent="0.25">
      <c r="A2791" t="s">
        <v>114</v>
      </c>
      <c r="B2791" t="s">
        <v>356</v>
      </c>
      <c r="C2791" t="s">
        <v>116</v>
      </c>
      <c r="D2791" t="s">
        <v>561</v>
      </c>
      <c r="E2791" s="10">
        <f>VLOOKUP(A2791,home!$A$2:$E$405,3,FALSE)</f>
        <v>1.3564356435643601</v>
      </c>
      <c r="F2791" s="10">
        <f>VLOOKUP(B2791,home!$B$2:$E$405,3,FALSE)</f>
        <v>1.03</v>
      </c>
      <c r="G2791" s="10">
        <f>VLOOKUP(C2791,away!$B$2:$E$405,4,FALSE)</f>
        <v>1.64</v>
      </c>
      <c r="H2791" s="10">
        <f>VLOOKUP(A2791,away!$A$2:$E$405,3,FALSE)</f>
        <v>1.15346534653465</v>
      </c>
      <c r="I2791" s="10">
        <f>VLOOKUP(C2791,away!$B$2:$E$405,3,FALSE)</f>
        <v>0.56999999999999995</v>
      </c>
      <c r="J2791" s="10">
        <f>VLOOKUP(B2791,home!$B$2:$E$405,4,FALSE)</f>
        <v>1.04</v>
      </c>
      <c r="K2791" s="12">
        <f t="shared" si="3248"/>
        <v>2.2912910891089169</v>
      </c>
      <c r="L2791" s="12">
        <f t="shared" si="3249"/>
        <v>0.68377425742574049</v>
      </c>
      <c r="M2791" s="13">
        <f t="shared" si="3250"/>
        <v>5.1044098340227301E-2</v>
      </c>
      <c r="N2791" s="13">
        <f t="shared" si="3251"/>
        <v>0.11695688767856205</v>
      </c>
      <c r="O2791" s="13">
        <f t="shared" si="3252"/>
        <v>3.4902640438555399E-2</v>
      </c>
      <c r="P2791" s="13">
        <f t="shared" si="3253"/>
        <v>7.9972109023234511E-2</v>
      </c>
      <c r="Q2791" s="13">
        <f t="shared" si="3254"/>
        <v>0.13399113727390088</v>
      </c>
      <c r="R2791" s="13">
        <f t="shared" si="3255"/>
        <v>1.1932763524035418E-2</v>
      </c>
      <c r="S2791" s="13">
        <f t="shared" si="3256"/>
        <v>3.1323592881372604E-2</v>
      </c>
      <c r="T2791" s="13">
        <f t="shared" si="3257"/>
        <v>9.1619690391092037E-2</v>
      </c>
      <c r="U2791" s="13">
        <f t="shared" si="3258"/>
        <v>2.7341434731066268E-2</v>
      </c>
      <c r="V2791" s="13">
        <f t="shared" si="3259"/>
        <v>5.4528314543757029E-3</v>
      </c>
      <c r="W2791" s="13">
        <f t="shared" si="3260"/>
        <v>0.10233756628508625</v>
      </c>
      <c r="X2791" s="13">
        <f t="shared" si="3261"/>
        <v>6.9975793393342353E-2</v>
      </c>
      <c r="Y2791" s="13">
        <f t="shared" si="3262"/>
        <v>2.3923823082654852E-2</v>
      </c>
      <c r="Z2791" s="13">
        <f t="shared" si="3263"/>
        <v>2.7197721725614266E-3</v>
      </c>
      <c r="AA2791" s="13">
        <f t="shared" si="3264"/>
        <v>6.2317897433963954E-3</v>
      </c>
      <c r="AB2791" s="13">
        <f t="shared" si="3265"/>
        <v>7.1394221541222535E-3</v>
      </c>
      <c r="AC2791" s="13">
        <f t="shared" si="3266"/>
        <v>5.3394325413496258E-4</v>
      </c>
      <c r="AD2791" s="13">
        <f t="shared" si="3267"/>
        <v>5.8621288427527812E-2</v>
      </c>
      <c r="AE2791" s="13">
        <f t="shared" si="3268"/>
        <v>4.0083727963872988E-2</v>
      </c>
      <c r="AF2791" s="13">
        <f t="shared" si="3269"/>
        <v>1.370411066167632E-2</v>
      </c>
      <c r="AG2791" s="13">
        <f t="shared" si="3270"/>
        <v>3.1235060304559662E-3</v>
      </c>
      <c r="AH2791" s="13">
        <f t="shared" si="3271"/>
        <v>4.6492754941509557E-4</v>
      </c>
      <c r="AI2791" s="13">
        <f t="shared" si="3272"/>
        <v>1.0652843510560539E-3</v>
      </c>
      <c r="AJ2791" s="13">
        <f t="shared" si="3273"/>
        <v>1.2204382704709561E-3</v>
      </c>
      <c r="AK2791" s="13">
        <f t="shared" si="3274"/>
        <v>9.321264446458667E-4</v>
      </c>
      <c r="AL2791" s="13">
        <f t="shared" si="3275"/>
        <v>3.3461708225140714E-5</v>
      </c>
      <c r="AM2791" s="13">
        <f t="shared" si="3276"/>
        <v>2.6863687161215642E-2</v>
      </c>
      <c r="AN2791" s="13">
        <f t="shared" si="3277"/>
        <v>1.8368697740377627E-2</v>
      </c>
      <c r="AO2791" s="13">
        <f t="shared" si="3278"/>
        <v>6.280021328652294E-3</v>
      </c>
      <c r="AP2791" s="13">
        <f t="shared" si="3279"/>
        <v>1.4313723068723448E-3</v>
      </c>
      <c r="AQ2791" s="13">
        <f t="shared" si="3280"/>
        <v>2.4468388405785165E-4</v>
      </c>
      <c r="AR2791" s="13">
        <f t="shared" si="3281"/>
        <v>6.3581097971615277E-5</v>
      </c>
      <c r="AS2791" s="13">
        <f t="shared" si="3282"/>
        <v>1.456828032181231E-4</v>
      </c>
      <c r="AT2791" s="13">
        <f t="shared" si="3283"/>
        <v>1.6690085442504668E-4</v>
      </c>
      <c r="AU2791" s="13">
        <f t="shared" si="3284"/>
        <v>1.2747281350292467E-4</v>
      </c>
      <c r="AV2791" s="13">
        <f t="shared" si="3285"/>
        <v>7.3019330420723538E-5</v>
      </c>
      <c r="AW2791" s="13">
        <f t="shared" si="3286"/>
        <v>1.4562589915706503E-6</v>
      </c>
      <c r="AX2791" s="13">
        <f t="shared" si="3287"/>
        <v>1.0258754502183821E-2</v>
      </c>
      <c r="AY2791" s="13">
        <f t="shared" si="3288"/>
        <v>7.0146722418437148E-3</v>
      </c>
      <c r="AZ2791" s="13">
        <f t="shared" si="3289"/>
        <v>2.3982261516258202E-3</v>
      </c>
      <c r="BA2791" s="13">
        <f t="shared" si="3290"/>
        <v>5.4661510198897876E-4</v>
      </c>
      <c r="BB2791" s="13">
        <f t="shared" si="3291"/>
        <v>9.3440333865052331E-5</v>
      </c>
      <c r="BC2791" s="13">
        <f t="shared" si="3292"/>
        <v>1.2778418980437892E-5</v>
      </c>
      <c r="BD2791" s="13">
        <f t="shared" si="3293"/>
        <v>7.2458530086424111E-6</v>
      </c>
      <c r="BE2791" s="13">
        <f t="shared" si="3294"/>
        <v>1.660235843169539E-5</v>
      </c>
      <c r="BF2791" s="13">
        <f t="shared" si="3295"/>
        <v>1.9020417966367972E-5</v>
      </c>
      <c r="BG2791" s="13">
        <f t="shared" si="3296"/>
        <v>1.4527104732488695E-5</v>
      </c>
      <c r="BH2791" s="13">
        <f t="shared" si="3297"/>
        <v>8.3214564060258306E-6</v>
      </c>
      <c r="BI2791" s="13">
        <f t="shared" si="3298"/>
        <v>3.8133757823070615E-6</v>
      </c>
      <c r="BJ2791" s="14">
        <f t="shared" si="3299"/>
        <v>0.72785048035983479</v>
      </c>
      <c r="BK2791" s="14">
        <f t="shared" si="3300"/>
        <v>0.17537470890341392</v>
      </c>
      <c r="BL2791" s="14">
        <f t="shared" si="3301"/>
        <v>9.1877014672629667E-2</v>
      </c>
      <c r="BM2791" s="14">
        <f t="shared" si="3302"/>
        <v>0.56200912384707236</v>
      </c>
      <c r="BN2791" s="14">
        <f t="shared" si="3303"/>
        <v>0.42879963627851558</v>
      </c>
    </row>
    <row r="2792" spans="1:66" x14ac:dyDescent="0.25">
      <c r="A2792" t="s">
        <v>114</v>
      </c>
      <c r="B2792" t="s">
        <v>130</v>
      </c>
      <c r="C2792" t="s">
        <v>112</v>
      </c>
      <c r="D2792" t="s">
        <v>561</v>
      </c>
      <c r="E2792" s="10">
        <f>VLOOKUP(A2792,home!$A$2:$E$405,3,FALSE)</f>
        <v>1.3564356435643601</v>
      </c>
      <c r="F2792" s="10">
        <f>VLOOKUP(B2792,home!$B$2:$E$405,3,FALSE)</f>
        <v>1.38</v>
      </c>
      <c r="G2792" s="10">
        <f>VLOOKUP(C2792,away!$B$2:$E$405,4,FALSE)</f>
        <v>0.56999999999999995</v>
      </c>
      <c r="H2792" s="10">
        <f>VLOOKUP(A2792,away!$A$2:$E$405,3,FALSE)</f>
        <v>1.15346534653465</v>
      </c>
      <c r="I2792" s="10">
        <f>VLOOKUP(C2792,away!$B$2:$E$405,3,FALSE)</f>
        <v>1.47</v>
      </c>
      <c r="J2792" s="10">
        <f>VLOOKUP(B2792,home!$B$2:$E$405,4,FALSE)</f>
        <v>0.87</v>
      </c>
      <c r="K2792" s="12">
        <f t="shared" si="3248"/>
        <v>1.0669722772277255</v>
      </c>
      <c r="L2792" s="12">
        <f t="shared" si="3249"/>
        <v>1.4751668316831639</v>
      </c>
      <c r="M2792" s="13">
        <f t="shared" si="3250"/>
        <v>7.8697876281443743E-2</v>
      </c>
      <c r="N2792" s="13">
        <f t="shared" si="3251"/>
        <v>8.3968452268997809E-2</v>
      </c>
      <c r="O2792" s="13">
        <f t="shared" si="3252"/>
        <v>0.11609249681429097</v>
      </c>
      <c r="P2792" s="13">
        <f t="shared" si="3253"/>
        <v>0.12386747569499648</v>
      </c>
      <c r="Q2792" s="13">
        <f t="shared" si="3254"/>
        <v>4.4796005366370094E-2</v>
      </c>
      <c r="R2792" s="13">
        <f t="shared" si="3255"/>
        <v>8.562790035386271E-2</v>
      </c>
      <c r="S2792" s="13">
        <f t="shared" si="3256"/>
        <v>4.874067846564091E-2</v>
      </c>
      <c r="T2792" s="13">
        <f t="shared" si="3257"/>
        <v>6.6081581308370177E-2</v>
      </c>
      <c r="U2792" s="13">
        <f t="shared" si="3258"/>
        <v>9.1362595834789645E-2</v>
      </c>
      <c r="V2792" s="13">
        <f t="shared" si="3259"/>
        <v>8.5239979222835899E-3</v>
      </c>
      <c r="W2792" s="13">
        <f t="shared" si="3260"/>
        <v>1.5932031952153768E-2</v>
      </c>
      <c r="X2792" s="13">
        <f t="shared" si="3261"/>
        <v>2.3502405097133607E-2</v>
      </c>
      <c r="Y2792" s="13">
        <f t="shared" si="3262"/>
        <v>1.7334984232036416E-2</v>
      </c>
      <c r="Z2792" s="13">
        <f t="shared" si="3263"/>
        <v>4.2105146156229789E-2</v>
      </c>
      <c r="AA2792" s="13">
        <f t="shared" si="3264"/>
        <v>4.4925023677318696E-2</v>
      </c>
      <c r="AB2792" s="13">
        <f t="shared" si="3265"/>
        <v>2.3966877408749112E-2</v>
      </c>
      <c r="AC2792" s="13">
        <f t="shared" si="3266"/>
        <v>8.3852811167887075E-4</v>
      </c>
      <c r="AD2792" s="13">
        <f t="shared" si="3267"/>
        <v>4.249759103213597E-3</v>
      </c>
      <c r="AE2792" s="13">
        <f t="shared" si="3268"/>
        <v>6.2691036717042858E-3</v>
      </c>
      <c r="AF2792" s="13">
        <f t="shared" si="3269"/>
        <v>4.6239869004406509E-3</v>
      </c>
      <c r="AG2792" s="13">
        <f t="shared" si="3270"/>
        <v>2.2737173685558301E-3</v>
      </c>
      <c r="AH2792" s="13">
        <f t="shared" si="3271"/>
        <v>1.5528028763210503E-2</v>
      </c>
      <c r="AI2792" s="13">
        <f t="shared" si="3272"/>
        <v>1.656797621034033E-2</v>
      </c>
      <c r="AJ2792" s="13">
        <f t="shared" si="3273"/>
        <v>8.8387856531008027E-3</v>
      </c>
      <c r="AK2792" s="13">
        <f t="shared" si="3274"/>
        <v>3.143579752072237E-3</v>
      </c>
      <c r="AL2792" s="13">
        <f t="shared" si="3275"/>
        <v>5.2792459161922566E-5</v>
      </c>
      <c r="AM2792" s="13">
        <f t="shared" si="3276"/>
        <v>9.0687502960501399E-4</v>
      </c>
      <c r="AN2792" s="13">
        <f t="shared" si="3277"/>
        <v>1.3377919641550039E-3</v>
      </c>
      <c r="AO2792" s="13">
        <f t="shared" si="3278"/>
        <v>9.8673316660686703E-4</v>
      </c>
      <c r="AP2792" s="13">
        <f t="shared" si="3279"/>
        <v>4.8519867970004934E-4</v>
      </c>
      <c r="AQ2792" s="13">
        <f t="shared" si="3280"/>
        <v>1.7893724976749393E-4</v>
      </c>
      <c r="AR2792" s="13">
        <f t="shared" si="3281"/>
        <v>4.5812865985820532E-3</v>
      </c>
      <c r="AS2792" s="13">
        <f t="shared" si="3282"/>
        <v>4.8881057947219525E-3</v>
      </c>
      <c r="AT2792" s="13">
        <f t="shared" si="3283"/>
        <v>2.6077366855622617E-3</v>
      </c>
      <c r="AU2792" s="13">
        <f t="shared" si="3284"/>
        <v>9.2746091660154918E-4</v>
      </c>
      <c r="AV2792" s="13">
        <f t="shared" si="3285"/>
        <v>2.4739377155651708E-4</v>
      </c>
      <c r="AW2792" s="13">
        <f t="shared" si="3286"/>
        <v>2.3081480724857618E-6</v>
      </c>
      <c r="AX2792" s="13">
        <f t="shared" si="3287"/>
        <v>1.6126841924977037E-4</v>
      </c>
      <c r="AY2792" s="13">
        <f t="shared" si="3288"/>
        <v>2.3789782307523591E-4</v>
      </c>
      <c r="AZ2792" s="13">
        <f t="shared" si="3289"/>
        <v>1.7546948896510884E-4</v>
      </c>
      <c r="BA2792" s="13">
        <f t="shared" si="3290"/>
        <v>8.6282256697907842E-5</v>
      </c>
      <c r="BB2792" s="13">
        <f t="shared" si="3291"/>
        <v>3.182018081088153E-5</v>
      </c>
      <c r="BC2792" s="13">
        <f t="shared" si="3292"/>
        <v>9.3880150620746977E-6</v>
      </c>
      <c r="BD2792" s="13">
        <f t="shared" si="3293"/>
        <v>1.1263603394438058E-3</v>
      </c>
      <c r="BE2792" s="13">
        <f t="shared" si="3294"/>
        <v>1.2017952563553511E-3</v>
      </c>
      <c r="BF2792" s="13">
        <f t="shared" si="3295"/>
        <v>6.4114111071747362E-4</v>
      </c>
      <c r="BG2792" s="13">
        <f t="shared" si="3296"/>
        <v>2.2802659697551201E-4</v>
      </c>
      <c r="BH2792" s="13">
        <f t="shared" si="3297"/>
        <v>6.0824514360862699E-5</v>
      </c>
      <c r="BI2792" s="13">
        <f t="shared" si="3298"/>
        <v>1.2979614119776039E-5</v>
      </c>
      <c r="BJ2792" s="14">
        <f t="shared" si="3299"/>
        <v>0.27362968954267169</v>
      </c>
      <c r="BK2792" s="14">
        <f t="shared" si="3300"/>
        <v>0.26095924675828075</v>
      </c>
      <c r="BL2792" s="14">
        <f t="shared" si="3301"/>
        <v>0.42257637566673206</v>
      </c>
      <c r="BM2792" s="14">
        <f t="shared" si="3302"/>
        <v>0.4659846616689497</v>
      </c>
      <c r="BN2792" s="14">
        <f t="shared" si="3303"/>
        <v>0.53305020677996173</v>
      </c>
    </row>
    <row r="2793" spans="1:66" x14ac:dyDescent="0.25">
      <c r="A2793" t="s">
        <v>114</v>
      </c>
      <c r="B2793" t="s">
        <v>135</v>
      </c>
      <c r="C2793" t="s">
        <v>124</v>
      </c>
      <c r="D2793" t="s">
        <v>561</v>
      </c>
      <c r="E2793" s="10">
        <f>VLOOKUP(A2793,home!$A$2:$E$405,3,FALSE)</f>
        <v>1.3564356435643601</v>
      </c>
      <c r="F2793" s="10">
        <f>VLOOKUP(B2793,home!$B$2:$E$405,3,FALSE)</f>
        <v>0.82</v>
      </c>
      <c r="G2793" s="10">
        <f>VLOOKUP(C2793,away!$B$2:$E$405,4,FALSE)</f>
        <v>0.98</v>
      </c>
      <c r="H2793" s="10">
        <f>VLOOKUP(A2793,away!$A$2:$E$405,3,FALSE)</f>
        <v>1.15346534653465</v>
      </c>
      <c r="I2793" s="10">
        <f>VLOOKUP(C2793,away!$B$2:$E$405,3,FALSE)</f>
        <v>1.31</v>
      </c>
      <c r="J2793" s="10">
        <f>VLOOKUP(B2793,home!$B$2:$E$405,4,FALSE)</f>
        <v>1.54</v>
      </c>
      <c r="K2793" s="12">
        <f t="shared" si="3248"/>
        <v>1.0900316831683197</v>
      </c>
      <c r="L2793" s="12">
        <f t="shared" si="3249"/>
        <v>2.3270009900990032</v>
      </c>
      <c r="M2793" s="13">
        <f t="shared" si="3250"/>
        <v>3.2809647581211299E-2</v>
      </c>
      <c r="N2793" s="13">
        <f t="shared" si="3251"/>
        <v>3.576355537710714E-2</v>
      </c>
      <c r="O2793" s="13">
        <f t="shared" si="3252"/>
        <v>7.6348082406278064E-2</v>
      </c>
      <c r="P2793" s="13">
        <f t="shared" si="3253"/>
        <v>8.3221828771988846E-2</v>
      </c>
      <c r="Q2793" s="13">
        <f t="shared" si="3254"/>
        <v>1.9491704231895751E-2</v>
      </c>
      <c r="R2793" s="13">
        <f t="shared" si="3255"/>
        <v>8.8831031675784669E-2</v>
      </c>
      <c r="S2793" s="13">
        <f t="shared" si="3256"/>
        <v>5.2773142160481366E-2</v>
      </c>
      <c r="T2793" s="13">
        <f t="shared" si="3257"/>
        <v>4.5357215046338342E-2</v>
      </c>
      <c r="U2793" s="13">
        <f t="shared" si="3258"/>
        <v>9.6828638975133885E-2</v>
      </c>
      <c r="V2793" s="13">
        <f t="shared" si="3259"/>
        <v>1.4873258746255847E-2</v>
      </c>
      <c r="W2793" s="13">
        <f t="shared" si="3260"/>
        <v>7.0821917239041292E-3</v>
      </c>
      <c r="X2793" s="13">
        <f t="shared" si="3261"/>
        <v>1.6480267153595875E-2</v>
      </c>
      <c r="Y2793" s="13">
        <f t="shared" si="3262"/>
        <v>1.9174798991756843E-2</v>
      </c>
      <c r="Z2793" s="13">
        <f t="shared" si="3263"/>
        <v>6.8903299553688957E-2</v>
      </c>
      <c r="AA2793" s="13">
        <f t="shared" si="3264"/>
        <v>7.5106779588358499E-2</v>
      </c>
      <c r="AB2793" s="13">
        <f t="shared" si="3265"/>
        <v>4.0934384686025192E-2</v>
      </c>
      <c r="AC2793" s="13">
        <f t="shared" si="3266"/>
        <v>2.3578807681464043E-3</v>
      </c>
      <c r="AD2793" s="13">
        <f t="shared" si="3267"/>
        <v>1.9299533413319901E-3</v>
      </c>
      <c r="AE2793" s="13">
        <f t="shared" si="3268"/>
        <v>4.4910033361244203E-3</v>
      </c>
      <c r="AF2793" s="13">
        <f t="shared" si="3269"/>
        <v>5.225284604849726E-3</v>
      </c>
      <c r="AG2793" s="13">
        <f t="shared" si="3270"/>
        <v>4.053080816344797E-3</v>
      </c>
      <c r="AH2793" s="13">
        <f t="shared" si="3271"/>
        <v>4.0084511570630588E-2</v>
      </c>
      <c r="AI2793" s="13">
        <f t="shared" si="3272"/>
        <v>4.3693387616314444E-2</v>
      </c>
      <c r="AJ2793" s="13">
        <f t="shared" si="3273"/>
        <v>2.3813588423368517E-2</v>
      </c>
      <c r="AK2793" s="13">
        <f t="shared" si="3274"/>
        <v>8.6525219571340004E-3</v>
      </c>
      <c r="AL2793" s="13">
        <f t="shared" si="3275"/>
        <v>2.3923103601248879E-4</v>
      </c>
      <c r="AM2793" s="13">
        <f t="shared" si="3276"/>
        <v>4.207420578176865E-4</v>
      </c>
      <c r="AN2793" s="13">
        <f t="shared" si="3277"/>
        <v>9.7906718511804841E-4</v>
      </c>
      <c r="AO2793" s="13">
        <f t="shared" si="3278"/>
        <v>1.1391451545715715E-3</v>
      </c>
      <c r="AP2793" s="13">
        <f t="shared" si="3279"/>
        <v>8.8359730085150968E-4</v>
      </c>
      <c r="AQ2793" s="13">
        <f t="shared" si="3280"/>
        <v>5.1403294848256732E-4</v>
      </c>
      <c r="AR2793" s="13">
        <f t="shared" si="3281"/>
        <v>1.8655339622498466E-2</v>
      </c>
      <c r="AS2793" s="13">
        <f t="shared" si="3282"/>
        <v>2.0334911248788647E-2</v>
      </c>
      <c r="AT2793" s="13">
        <f t="shared" si="3283"/>
        <v>1.1082848767797741E-2</v>
      </c>
      <c r="AU2793" s="13">
        <f t="shared" si="3284"/>
        <v>4.0268854322208373E-3</v>
      </c>
      <c r="AV2793" s="13">
        <f t="shared" si="3285"/>
        <v>1.0973581764024162E-3</v>
      </c>
      <c r="AW2793" s="13">
        <f t="shared" si="3286"/>
        <v>1.6855852016203596E-5</v>
      </c>
      <c r="AX2793" s="13">
        <f t="shared" si="3287"/>
        <v>7.643702891045251E-5</v>
      </c>
      <c r="AY2793" s="13">
        <f t="shared" si="3288"/>
        <v>1.7786904195484911E-4</v>
      </c>
      <c r="AZ2793" s="13">
        <f t="shared" si="3289"/>
        <v>2.0695071836844753E-4</v>
      </c>
      <c r="BA2793" s="13">
        <f t="shared" si="3290"/>
        <v>1.6052484218169246E-4</v>
      </c>
      <c r="BB2793" s="13">
        <f t="shared" si="3291"/>
        <v>9.3385366673071125E-5</v>
      </c>
      <c r="BC2793" s="13">
        <f t="shared" si="3292"/>
        <v>4.3461568141798997E-5</v>
      </c>
      <c r="BD2793" s="13">
        <f t="shared" si="3293"/>
        <v>7.2351656286978507E-3</v>
      </c>
      <c r="BE2793" s="13">
        <f t="shared" si="3294"/>
        <v>7.8865597682510908E-3</v>
      </c>
      <c r="BF2793" s="13">
        <f t="shared" si="3295"/>
        <v>4.2983000092971443E-3</v>
      </c>
      <c r="BG2793" s="13">
        <f t="shared" si="3296"/>
        <v>1.5617610646321903E-3</v>
      </c>
      <c r="BH2793" s="13">
        <f t="shared" si="3297"/>
        <v>4.2559226049694327E-4</v>
      </c>
      <c r="BI2793" s="13">
        <f t="shared" si="3298"/>
        <v>9.2781809610578643E-5</v>
      </c>
      <c r="BJ2793" s="14">
        <f t="shared" si="3299"/>
        <v>0.16374426783632073</v>
      </c>
      <c r="BK2793" s="14">
        <f t="shared" si="3300"/>
        <v>0.18645285810605108</v>
      </c>
      <c r="BL2793" s="14">
        <f t="shared" si="3301"/>
        <v>0.57099043068772182</v>
      </c>
      <c r="BM2793" s="14">
        <f t="shared" si="3302"/>
        <v>0.65346399294957813</v>
      </c>
      <c r="BN2793" s="14">
        <f t="shared" si="3303"/>
        <v>0.33646585004426577</v>
      </c>
    </row>
    <row r="2794" spans="1:66" x14ac:dyDescent="0.25">
      <c r="A2794" t="s">
        <v>114</v>
      </c>
      <c r="B2794" t="s">
        <v>132</v>
      </c>
      <c r="C2794" t="s">
        <v>121</v>
      </c>
      <c r="D2794" t="s">
        <v>561</v>
      </c>
      <c r="E2794" s="10">
        <f>VLOOKUP(A2794,home!$A$2:$E$405,3,FALSE)</f>
        <v>1.3564356435643601</v>
      </c>
      <c r="F2794" s="10">
        <f>VLOOKUP(B2794,home!$B$2:$E$405,3,FALSE)</f>
        <v>0.74</v>
      </c>
      <c r="G2794" s="10">
        <f>VLOOKUP(C2794,away!$B$2:$E$405,4,FALSE)</f>
        <v>0.92</v>
      </c>
      <c r="H2794" s="10">
        <f>VLOOKUP(A2794,away!$A$2:$E$405,3,FALSE)</f>
        <v>1.15346534653465</v>
      </c>
      <c r="I2794" s="10">
        <f>VLOOKUP(C2794,away!$B$2:$E$405,3,FALSE)</f>
        <v>0.55000000000000004</v>
      </c>
      <c r="J2794" s="10">
        <f>VLOOKUP(B2794,home!$B$2:$E$405,4,FALSE)</f>
        <v>0.96</v>
      </c>
      <c r="K2794" s="12">
        <f t="shared" ref="K2794:K2857" si="3304">E2794*F2794*G2794</f>
        <v>0.92346138613861639</v>
      </c>
      <c r="L2794" s="12">
        <f t="shared" ref="L2794:L2857" si="3305">H2794*I2794*J2794</f>
        <v>0.60902970297029524</v>
      </c>
      <c r="M2794" s="13">
        <f t="shared" ref="M2794:M2857" si="3306">_xlfn.POISSON.DIST(0,K2794,FALSE) * _xlfn.POISSON.DIST(0,L2794,FALSE)</f>
        <v>0.21599692897466877</v>
      </c>
      <c r="N2794" s="13">
        <f t="shared" ref="N2794:N2857" si="3307">_xlfn.POISSON.DIST(1,K2794,FALSE) * _xlfn.POISSON.DIST(0,L2794,FALSE)</f>
        <v>0.19946482343263186</v>
      </c>
      <c r="O2794" s="13">
        <f t="shared" ref="O2794:O2857" si="3308">_xlfn.POISSON.DIST(0,K2794,FALSE) * _xlfn.POISSON.DIST(1,L2794,FALSE)</f>
        <v>0.13154854549593845</v>
      </c>
      <c r="P2794" s="13">
        <f t="shared" ref="P2794:P2857" si="3309">_xlfn.POISSON.DIST(1,K2794,FALSE) * _xlfn.POISSON.DIST(1,L2794,FALSE)</f>
        <v>0.12148000216819815</v>
      </c>
      <c r="Q2794" s="13">
        <f t="shared" ref="Q2794:Q2857" si="3310">_xlfn.POISSON.DIST(2,K2794,FALSE) * _xlfn.POISSON.DIST(0,L2794,FALSE)</f>
        <v>9.2099031166496287E-2</v>
      </c>
      <c r="R2794" s="13">
        <f t="shared" ref="R2794:R2857" si="3311">_xlfn.POISSON.DIST(0,K2794,FALSE) * _xlfn.POISSON.DIST(2,L2794,FALSE)</f>
        <v>4.0058485794782883E-2</v>
      </c>
      <c r="S2794" s="13">
        <f t="shared" ref="S2794:S2857" si="3312">_xlfn.POISSON.DIST(2,K2794,FALSE) * _xlfn.POISSON.DIST(2,L2794,FALSE)</f>
        <v>1.7080556419063853E-2</v>
      </c>
      <c r="T2794" s="13">
        <f t="shared" ref="T2794:T2857" si="3313">_xlfn.POISSON.DIST(2,K2794,FALSE) * _xlfn.POISSON.DIST(1,L2794,FALSE)</f>
        <v>5.6091045595183193E-2</v>
      </c>
      <c r="U2794" s="13">
        <f t="shared" ref="U2794:U2857" si="3314">_xlfn.POISSON.DIST(1,K2794,FALSE) * _xlfn.POISSON.DIST(2,L2794,FALSE)</f>
        <v>3.6992464818664271E-2</v>
      </c>
      <c r="V2794" s="13">
        <f t="shared" ref="V2794:V2857" si="3315">_xlfn.POISSON.DIST(3,K2794,FALSE) * _xlfn.POISSON.DIST(3,L2794,FALSE)</f>
        <v>1.0673742449701679E-3</v>
      </c>
      <c r="W2794" s="13">
        <f t="shared" ref="W2794:W2857" si="3316">_xlfn.POISSON.DIST(3,K2794,FALSE) * _xlfn.POISSON.DIST(0,L2794,FALSE)</f>
        <v>2.834996632767877E-2</v>
      </c>
      <c r="X2794" s="13">
        <f t="shared" ref="X2794:X2857" si="3317">_xlfn.POISSON.DIST(3,K2794,FALSE) * _xlfn.POISSON.DIST(1,L2794,FALSE)</f>
        <v>1.7265971571764072E-2</v>
      </c>
      <c r="Y2794" s="13">
        <f t="shared" ref="Y2794:Y2857" si="3318">_xlfn.POISSON.DIST(3,K2794,FALSE) * _xlfn.POISSON.DIST(2,L2794,FALSE)</f>
        <v>5.2577447689225168E-3</v>
      </c>
      <c r="Z2794" s="13">
        <f t="shared" ref="Z2794:Z2857" si="3319">_xlfn.POISSON.DIST(0,K2794,FALSE) * _xlfn.POISSON.DIST(3,L2794,FALSE)</f>
        <v>8.1322692350121357E-3</v>
      </c>
      <c r="AA2794" s="13">
        <f t="shared" ref="AA2794:AA2857" si="3320">_xlfn.POISSON.DIST(1,K2794,FALSE) * _xlfn.POISSON.DIST(3,L2794,FALSE)</f>
        <v>7.5098366202167319E-3</v>
      </c>
      <c r="AB2794" s="13">
        <f t="shared" ref="AB2794:AB2857" si="3321">_xlfn.POISSON.DIST(2,K2794,FALSE) * _xlfn.POISSON.DIST(3,L2794,FALSE)</f>
        <v>3.4675220674899427E-3</v>
      </c>
      <c r="AC2794" s="13">
        <f t="shared" ref="AC2794:AC2857" si="3322">_xlfn.POISSON.DIST(4,K2794,FALSE) * _xlfn.POISSON.DIST(4,L2794,FALSE)</f>
        <v>3.7519232972654146E-5</v>
      </c>
      <c r="AD2794" s="13">
        <f t="shared" ref="AD2794:AD2857" si="3323">_xlfn.POISSON.DIST(4,K2794,FALSE) * _xlfn.POISSON.DIST(0,L2794,FALSE)</f>
        <v>6.5450248004853325E-3</v>
      </c>
      <c r="AE2794" s="13">
        <f t="shared" ref="AE2794:AE2857" si="3324">_xlfn.POISSON.DIST(4,K2794,FALSE) * _xlfn.POISSON.DIST(1,L2794,FALSE)</f>
        <v>3.986114510172797E-3</v>
      </c>
      <c r="AF2794" s="13">
        <f t="shared" ref="AF2794:AF2857" si="3325">_xlfn.POISSON.DIST(4,K2794,FALSE) * _xlfn.POISSON.DIST(2,L2794,FALSE)</f>
        <v>1.2138310680680612E-3</v>
      </c>
      <c r="AG2794" s="13">
        <f t="shared" ref="AG2794:AG2857" si="3326">_xlfn.POISSON.DIST(4,K2794,FALSE) * _xlfn.POISSON.DIST(3,L2794,FALSE)</f>
        <v>2.4641972494720253E-4</v>
      </c>
      <c r="AH2794" s="13">
        <f t="shared" ref="AH2794:AH2857" si="3327">_xlfn.POISSON.DIST(0,K2794,FALSE) * _xlfn.POISSON.DIST(4,L2794,FALSE)</f>
        <v>1.2381983791684777E-3</v>
      </c>
      <c r="AI2794" s="13">
        <f t="shared" ref="AI2794:AI2857" si="3328">_xlfn.POISSON.DIST(1,K2794,FALSE) * _xlfn.POISSON.DIST(4,L2794,FALSE)</f>
        <v>1.1434283915415105E-3</v>
      </c>
      <c r="AJ2794" s="13">
        <f t="shared" ref="AJ2794:AJ2857" si="3329">_xlfn.POISSON.DIST(2,K2794,FALSE) * _xlfn.POISSON.DIST(4,L2794,FALSE)</f>
        <v>5.2795598370158588E-4</v>
      </c>
      <c r="AK2794" s="13">
        <f t="shared" ref="AK2794:AK2857" si="3330">_xlfn.POISSON.DIST(3,K2794,FALSE) * _xlfn.POISSON.DIST(4,L2794,FALSE)</f>
        <v>1.6251565484308111E-4</v>
      </c>
      <c r="AL2794" s="13">
        <f t="shared" ref="AL2794:AL2857" si="3331">_xlfn.POISSON.DIST(5,K2794,FALSE) * _xlfn.POISSON.DIST(5,L2794,FALSE)</f>
        <v>8.4405579736769092E-7</v>
      </c>
      <c r="AM2794" s="13">
        <f t="shared" ref="AM2794:AM2857" si="3332">_xlfn.POISSON.DIST(5,K2794,FALSE) * _xlfn.POISSON.DIST(0,L2794,FALSE)</f>
        <v>1.2088155349135618E-3</v>
      </c>
      <c r="AN2794" s="13">
        <f t="shared" ref="AN2794:AN2857" si="3333">_xlfn.POISSON.DIST(5,K2794,FALSE) * _xlfn.POISSON.DIST(1,L2794,FALSE)</f>
        <v>7.3620456617428504E-4</v>
      </c>
      <c r="AO2794" s="13">
        <f t="shared" ref="AO2794:AO2857" si="3334">_xlfn.POISSON.DIST(5,K2794,FALSE) * _xlfn.POISSON.DIST(2,L2794,FALSE)</f>
        <v>2.2418522413124995E-4</v>
      </c>
      <c r="AP2794" s="13">
        <f t="shared" ref="AP2794:AP2857" si="3335">_xlfn.POISSON.DIST(5,K2794,FALSE) * _xlfn.POISSON.DIST(3,L2794,FALSE)</f>
        <v>4.551182015432807E-5</v>
      </c>
      <c r="AQ2794" s="13">
        <f t="shared" ref="AQ2794:AQ2857" si="3336">_xlfn.POISSON.DIST(5,K2794,FALSE) * _xlfn.POISSON.DIST(4,L2794,FALSE)</f>
        <v>6.9295125775569797E-6</v>
      </c>
      <c r="AR2794" s="13">
        <f t="shared" ref="AR2794:AR2857" si="3337">_xlfn.POISSON.DIST(0,K2794,FALSE) * _xlfn.POISSON.DIST(5,L2794,FALSE)</f>
        <v>1.5081991821665587E-4</v>
      </c>
      <c r="AS2794" s="13">
        <f t="shared" ref="AS2794:AS2857" si="3338">_xlfn.POISSON.DIST(1,K2794,FALSE) * _xlfn.POISSON.DIST(5,L2794,FALSE)</f>
        <v>1.3927637073366577E-4</v>
      </c>
      <c r="AT2794" s="13">
        <f t="shared" ref="AT2794:AT2857" si="3339">_xlfn.POISSON.DIST(2,K2794,FALSE) * _xlfn.POISSON.DIST(5,L2794,FALSE)</f>
        <v>6.4308175187033413E-5</v>
      </c>
      <c r="AU2794" s="13">
        <f t="shared" ref="AU2794:AU2857" si="3340">_xlfn.POISSON.DIST(3,K2794,FALSE) * _xlfn.POISSON.DIST(5,L2794,FALSE)</f>
        <v>1.9795372199420955E-5</v>
      </c>
      <c r="AV2794" s="13">
        <f t="shared" ref="AV2794:AV2857" si="3341">_xlfn.POISSON.DIST(4,K2794,FALSE) * _xlfn.POISSON.DIST(5,L2794,FALSE)</f>
        <v>4.5700654626017754E-6</v>
      </c>
      <c r="AW2794" s="13">
        <f t="shared" ref="AW2794:AW2857" si="3342">_xlfn.POISSON.DIST(6,K2794,FALSE) * _xlfn.POISSON.DIST(6,L2794,FALSE)</f>
        <v>1.3186388624062875E-8</v>
      </c>
      <c r="AX2794" s="13">
        <f t="shared" ref="AX2794:AX2857" si="3343">_xlfn.POISSON.DIST(6,K2794,FALSE) * _xlfn.POISSON.DIST(0,L2794,FALSE)</f>
        <v>1.8604907824286171E-4</v>
      </c>
      <c r="AY2794" s="13">
        <f t="shared" ref="AY2794:AY2857" si="3344">_xlfn.POISSON.DIST(6,K2794,FALSE) * _xlfn.POISSON.DIST(1,L2794,FALSE)</f>
        <v>1.1330941486014728E-4</v>
      </c>
      <c r="AZ2794" s="13">
        <f t="shared" ref="AZ2794:AZ2857" si="3345">_xlfn.POISSON.DIST(6,K2794,FALSE) * _xlfn.POISSON.DIST(2,L2794,FALSE)</f>
        <v>3.4504399638006729E-5</v>
      </c>
      <c r="BA2794" s="13">
        <f t="shared" ref="BA2794:BA2857" si="3346">_xlfn.POISSON.DIST(6,K2794,FALSE) * _xlfn.POISSON.DIST(3,L2794,FALSE)</f>
        <v>7.0047347542345329E-6</v>
      </c>
      <c r="BB2794" s="13">
        <f t="shared" ref="BB2794:BB2857" si="3347">_xlfn.POISSON.DIST(6,K2794,FALSE) * _xlfn.POISSON.DIST(4,L2794,FALSE)</f>
        <v>1.0665228816892902E-6</v>
      </c>
      <c r="BC2794" s="13">
        <f t="shared" ref="BC2794:BC2857" si="3348">_xlfn.POISSON.DIST(6,K2794,FALSE) * _xlfn.POISSON.DIST(5,L2794,FALSE)</f>
        <v>1.2990882276925043E-7</v>
      </c>
      <c r="BD2794" s="13">
        <f t="shared" ref="BD2794:BD2857" si="3349">_xlfn.POISSON.DIST(0,K2794,FALSE) * _xlfn.POISSON.DIST(6,L2794,FALSE)</f>
        <v>1.5308968332249013E-5</v>
      </c>
      <c r="BE2794" s="13">
        <f t="shared" ref="BE2794:BE2857" si="3350">_xlfn.POISSON.DIST(1,K2794,FALSE) * _xlfn.POISSON.DIST(6,L2794,FALSE)</f>
        <v>1.4137241116450855E-5</v>
      </c>
      <c r="BF2794" s="13">
        <f t="shared" ref="BF2794:BF2857" si="3351">_xlfn.POISSON.DIST(2,K2794,FALSE) * _xlfn.POISSON.DIST(6,L2794,FALSE)</f>
        <v>6.5275981387867731E-6</v>
      </c>
      <c r="BG2794" s="13">
        <f t="shared" ref="BG2794:BG2857" si="3352">_xlfn.POISSON.DIST(3,K2794,FALSE) * _xlfn.POISSON.DIST(6,L2794,FALSE)</f>
        <v>2.0093282751332956E-6</v>
      </c>
      <c r="BH2794" s="13">
        <f t="shared" ref="BH2794:BH2857" si="3353">_xlfn.POISSON.DIST(4,K2794,FALSE) * _xlfn.POISSON.DIST(6,L2794,FALSE)</f>
        <v>4.63884268540527E-7</v>
      </c>
      <c r="BI2794" s="13">
        <f t="shared" ref="BI2794:BI2857" si="3354">_xlfn.POISSON.DIST(5,K2794,FALSE) * _xlfn.POISSON.DIST(6,L2794,FALSE)</f>
        <v>8.5675841926866687E-8</v>
      </c>
      <c r="BJ2794" s="14">
        <f t="shared" ref="BJ2794:BJ2857" si="3355">SUM(N2794,Q2794,T2794,W2794,X2794,Y2794,AD2794,AE2794,AF2794,AG2794,AM2794,AN2794,AO2794,AP2794,AQ2794,AX2794,AY2794,AZ2794,BA2794,BB2794,BC2794)</f>
        <v>0.41308368368350079</v>
      </c>
      <c r="BK2794" s="14">
        <f t="shared" ref="BK2794:BK2857" si="3356">SUM(M2794,P2794,S2794,V2794,AC2794,AL2794,AY2794)</f>
        <v>0.3557765345105311</v>
      </c>
      <c r="BL2794" s="14">
        <f t="shared" ref="BL2794:BL2857" si="3357">SUM(O2794,R2794,U2794,AA2794,AB2794,AH2794,AI2794,AJ2794,AK2794,AR2794,AS2794,AT2794,AU2794,AV2794,BD2794,BE2794,BF2794,BG2794,BH2794,BI2794)</f>
        <v>0.2230662558041194</v>
      </c>
      <c r="BM2794" s="14">
        <f t="shared" ref="BM2794:BM2857" si="3358">SUM(S2794:BI2794)</f>
        <v>0.19929762997197553</v>
      </c>
      <c r="BN2794" s="14">
        <f t="shared" ref="BN2794:BN2857" si="3359">SUM(M2794:R2794)</f>
        <v>0.80064781703271648</v>
      </c>
    </row>
    <row r="2795" spans="1:66" x14ac:dyDescent="0.25">
      <c r="A2795" t="s">
        <v>114</v>
      </c>
      <c r="B2795" t="s">
        <v>134</v>
      </c>
      <c r="C2795" t="s">
        <v>110</v>
      </c>
      <c r="D2795" t="s">
        <v>561</v>
      </c>
      <c r="E2795" s="10">
        <f>VLOOKUP(A2795,home!$A$2:$E$405,3,FALSE)</f>
        <v>1.3564356435643601</v>
      </c>
      <c r="F2795" s="10">
        <f>VLOOKUP(B2795,home!$B$2:$E$405,3,FALSE)</f>
        <v>0.98</v>
      </c>
      <c r="G2795" s="10">
        <f>VLOOKUP(C2795,away!$B$2:$E$405,4,FALSE)</f>
        <v>0.98</v>
      </c>
      <c r="H2795" s="10">
        <f>VLOOKUP(A2795,away!$A$2:$E$405,3,FALSE)</f>
        <v>1.15346534653465</v>
      </c>
      <c r="I2795" s="10">
        <f>VLOOKUP(C2795,away!$B$2:$E$405,3,FALSE)</f>
        <v>1.06</v>
      </c>
      <c r="J2795" s="10">
        <f>VLOOKUP(B2795,home!$B$2:$E$405,4,FALSE)</f>
        <v>1.25</v>
      </c>
      <c r="K2795" s="12">
        <f t="shared" si="3304"/>
        <v>1.3027207920792114</v>
      </c>
      <c r="L2795" s="12">
        <f t="shared" si="3305"/>
        <v>1.5283415841584114</v>
      </c>
      <c r="M2795" s="13">
        <f t="shared" si="3306"/>
        <v>5.8950193106435157E-2</v>
      </c>
      <c r="N2795" s="13">
        <f t="shared" si="3307"/>
        <v>7.6795642256837673E-2</v>
      </c>
      <c r="O2795" s="13">
        <f t="shared" si="3308"/>
        <v>9.0096031518733369E-2</v>
      </c>
      <c r="P2795" s="13">
        <f t="shared" si="3309"/>
        <v>0.11736997354327793</v>
      </c>
      <c r="Q2795" s="13">
        <f t="shared" si="3310"/>
        <v>5.0021639954529677E-2</v>
      </c>
      <c r="R2795" s="13">
        <f t="shared" si="3311"/>
        <v>6.8848755768863568E-2</v>
      </c>
      <c r="S2795" s="13">
        <f t="shared" si="3312"/>
        <v>5.8420973552527573E-2</v>
      </c>
      <c r="T2795" s="13">
        <f t="shared" si="3313"/>
        <v>7.6450152450307562E-2</v>
      </c>
      <c r="U2795" s="13">
        <f t="shared" si="3314"/>
        <v>8.9690705648882124E-2</v>
      </c>
      <c r="V2795" s="13">
        <f t="shared" si="3315"/>
        <v>1.2924032906997262E-2</v>
      </c>
      <c r="W2795" s="13">
        <f t="shared" si="3316"/>
        <v>2.1721410140888672E-2</v>
      </c>
      <c r="X2795" s="13">
        <f t="shared" si="3317"/>
        <v>3.3197734384880377E-2</v>
      </c>
      <c r="Y2795" s="13">
        <f t="shared" si="3318"/>
        <v>2.5368738980129122E-2</v>
      </c>
      <c r="Z2795" s="13">
        <f t="shared" si="3319"/>
        <v>3.5074805486373505E-2</v>
      </c>
      <c r="AA2795" s="13">
        <f t="shared" si="3320"/>
        <v>4.5692678385232763E-2</v>
      </c>
      <c r="AB2795" s="13">
        <f t="shared" si="3321"/>
        <v>2.9762401089115549E-2</v>
      </c>
      <c r="AC2795" s="13">
        <f t="shared" si="3322"/>
        <v>1.6082362504181661E-3</v>
      </c>
      <c r="AD2795" s="13">
        <f t="shared" si="3323"/>
        <v>7.0742331559539798E-3</v>
      </c>
      <c r="AE2795" s="13">
        <f t="shared" si="3324"/>
        <v>1.0811844708276664E-2</v>
      </c>
      <c r="AF2795" s="13">
        <f t="shared" si="3325"/>
        <v>8.2620959345611478E-3</v>
      </c>
      <c r="AG2795" s="13">
        <f t="shared" si="3326"/>
        <v>4.2091015963653181E-3</v>
      </c>
      <c r="AH2795" s="13">
        <f t="shared" si="3327"/>
        <v>1.3401570945273047E-2</v>
      </c>
      <c r="AI2795" s="13">
        <f t="shared" si="3328"/>
        <v>1.7458505116931849E-2</v>
      </c>
      <c r="AJ2795" s="13">
        <f t="shared" si="3329"/>
        <v>1.1371778807224214E-2</v>
      </c>
      <c r="AK2795" s="13">
        <f t="shared" si="3330"/>
        <v>4.9380842316989054E-3</v>
      </c>
      <c r="AL2795" s="13">
        <f t="shared" si="3331"/>
        <v>1.2808008674177875E-4</v>
      </c>
      <c r="AM2795" s="13">
        <f t="shared" si="3332"/>
        <v>1.8431501240554753E-3</v>
      </c>
      <c r="AN2795" s="13">
        <f t="shared" si="3333"/>
        <v>2.8169629804407174E-3</v>
      </c>
      <c r="AO2795" s="13">
        <f t="shared" si="3334"/>
        <v>2.1526408320211837E-3</v>
      </c>
      <c r="AP2795" s="13">
        <f t="shared" si="3335"/>
        <v>1.0966568331117789E-3</v>
      </c>
      <c r="AQ2795" s="13">
        <f t="shared" si="3336"/>
        <v>4.1901656039905038E-4</v>
      </c>
      <c r="AR2795" s="13">
        <f t="shared" si="3337"/>
        <v>4.0964356337419919E-3</v>
      </c>
      <c r="AS2795" s="13">
        <f t="shared" si="3338"/>
        <v>5.3365118734898746E-3</v>
      </c>
      <c r="AT2795" s="13">
        <f t="shared" si="3339"/>
        <v>3.4759924873864236E-3</v>
      </c>
      <c r="AU2795" s="13">
        <f t="shared" si="3340"/>
        <v>1.5094158954764765E-3</v>
      </c>
      <c r="AV2795" s="13">
        <f t="shared" si="3341"/>
        <v>4.9158686773301708E-4</v>
      </c>
      <c r="AW2795" s="13">
        <f t="shared" si="3342"/>
        <v>7.0835487459545868E-6</v>
      </c>
      <c r="AX2795" s="13">
        <f t="shared" si="3343"/>
        <v>4.0018499825507429E-4</v>
      </c>
      <c r="AY2795" s="13">
        <f t="shared" si="3344"/>
        <v>6.116193741895913E-4</v>
      </c>
      <c r="AZ2795" s="13">
        <f t="shared" si="3345"/>
        <v>4.6738166162544817E-4</v>
      </c>
      <c r="BA2795" s="13">
        <f t="shared" si="3346"/>
        <v>2.3810627637840936E-4</v>
      </c>
      <c r="BB2795" s="13">
        <f t="shared" si="3347"/>
        <v>9.0976930909559607E-5</v>
      </c>
      <c r="BC2795" s="13">
        <f t="shared" si="3348"/>
        <v>2.7808765341637354E-5</v>
      </c>
      <c r="BD2795" s="13">
        <f t="shared" si="3349"/>
        <v>1.043458820979366E-3</v>
      </c>
      <c r="BE2795" s="13">
        <f t="shared" si="3350"/>
        <v>1.3593355017682796E-3</v>
      </c>
      <c r="BF2795" s="13">
        <f t="shared" si="3351"/>
        <v>8.8541731078248297E-4</v>
      </c>
      <c r="BG2795" s="13">
        <f t="shared" si="3352"/>
        <v>3.8448384680773377E-4</v>
      </c>
      <c r="BH2795" s="13">
        <f t="shared" si="3353"/>
        <v>1.2521877536375833E-4</v>
      </c>
      <c r="BI2795" s="13">
        <f t="shared" si="3354"/>
        <v>3.2625020445012782E-5</v>
      </c>
      <c r="BJ2795" s="14">
        <f t="shared" si="3355"/>
        <v>0.32407709889945813</v>
      </c>
      <c r="BK2795" s="14">
        <f t="shared" si="3356"/>
        <v>0.25001310882058747</v>
      </c>
      <c r="BL2795" s="14">
        <f t="shared" si="3357"/>
        <v>0.39000099354592987</v>
      </c>
      <c r="BM2795" s="14">
        <f t="shared" si="3358"/>
        <v>0.53647923477822779</v>
      </c>
      <c r="BN2795" s="14">
        <f t="shared" si="3359"/>
        <v>0.46208223614867738</v>
      </c>
    </row>
    <row r="2796" spans="1:66" x14ac:dyDescent="0.25">
      <c r="A2796" t="s">
        <v>136</v>
      </c>
      <c r="B2796" t="s">
        <v>315</v>
      </c>
      <c r="C2796" t="s">
        <v>381</v>
      </c>
      <c r="D2796" t="s">
        <v>561</v>
      </c>
      <c r="E2796" s="10">
        <f>VLOOKUP(A2796,home!$A$2:$E$405,3,FALSE)</f>
        <v>1.51136363636364</v>
      </c>
      <c r="F2796" s="10">
        <f>VLOOKUP(B2796,home!$B$2:$E$405,3,FALSE)</f>
        <v>0.66</v>
      </c>
      <c r="G2796" s="10">
        <f>VLOOKUP(C2796,away!$B$2:$E$405,4,FALSE)</f>
        <v>1.24</v>
      </c>
      <c r="H2796" s="10">
        <f>VLOOKUP(A2796,away!$A$2:$E$405,3,FALSE)</f>
        <v>1.32386363636364</v>
      </c>
      <c r="I2796" s="10">
        <f>VLOOKUP(C2796,away!$B$2:$E$405,3,FALSE)</f>
        <v>0.83</v>
      </c>
      <c r="J2796" s="10">
        <f>VLOOKUP(B2796,home!$B$2:$E$405,4,FALSE)</f>
        <v>1.32</v>
      </c>
      <c r="K2796" s="12">
        <f t="shared" si="3304"/>
        <v>1.236900000000003</v>
      </c>
      <c r="L2796" s="12">
        <f t="shared" si="3305"/>
        <v>1.4504250000000041</v>
      </c>
      <c r="M2796" s="13">
        <f t="shared" si="3306"/>
        <v>6.8062763966553572E-2</v>
      </c>
      <c r="N2796" s="13">
        <f t="shared" si="3307"/>
        <v>8.4186832750230339E-2</v>
      </c>
      <c r="O2796" s="13">
        <f t="shared" si="3308"/>
        <v>9.8719934426188732E-2</v>
      </c>
      <c r="P2796" s="13">
        <f t="shared" si="3309"/>
        <v>0.12210668689175315</v>
      </c>
      <c r="Q2796" s="13">
        <f t="shared" si="3310"/>
        <v>5.2065346714380074E-2</v>
      </c>
      <c r="R2796" s="13">
        <f t="shared" si="3311"/>
        <v>7.1592930445052619E-2</v>
      </c>
      <c r="S2796" s="13">
        <f t="shared" si="3312"/>
        <v>5.4765785705556728E-2</v>
      </c>
      <c r="T2796" s="13">
        <f t="shared" si="3313"/>
        <v>7.5516880508204917E-2</v>
      </c>
      <c r="U2796" s="13">
        <f t="shared" si="3314"/>
        <v>8.8553295667485807E-2</v>
      </c>
      <c r="V2796" s="13">
        <f t="shared" si="3315"/>
        <v>1.0916833322998797E-2</v>
      </c>
      <c r="W2796" s="13">
        <f t="shared" si="3316"/>
        <v>2.1466542450338955E-2</v>
      </c>
      <c r="X2796" s="13">
        <f t="shared" si="3317"/>
        <v>3.1135609833532963E-2</v>
      </c>
      <c r="Y2796" s="13">
        <f t="shared" si="3318"/>
        <v>2.2579933446401093E-2</v>
      </c>
      <c r="Z2796" s="13">
        <f t="shared" si="3319"/>
        <v>3.4613392046921904E-2</v>
      </c>
      <c r="AA2796" s="13">
        <f t="shared" si="3320"/>
        <v>4.2813304622837813E-2</v>
      </c>
      <c r="AB2796" s="13">
        <f t="shared" si="3321"/>
        <v>2.6477888243994108E-2</v>
      </c>
      <c r="AC2796" s="13">
        <f t="shared" si="3322"/>
        <v>1.2240708710748989E-3</v>
      </c>
      <c r="AD2796" s="13">
        <f t="shared" si="3323"/>
        <v>6.6379915892060808E-3</v>
      </c>
      <c r="AE2796" s="13">
        <f t="shared" si="3324"/>
        <v>9.6279089507742555E-3</v>
      </c>
      <c r="AF2796" s="13">
        <f t="shared" si="3325"/>
        <v>6.9822799199633955E-3</v>
      </c>
      <c r="AG2796" s="13">
        <f t="shared" si="3326"/>
        <v>3.3757577843043117E-3</v>
      </c>
      <c r="AH2796" s="13">
        <f t="shared" si="3327"/>
        <v>1.2551032289914213E-2</v>
      </c>
      <c r="AI2796" s="13">
        <f t="shared" si="3328"/>
        <v>1.5524371839394929E-2</v>
      </c>
      <c r="AJ2796" s="13">
        <f t="shared" si="3329"/>
        <v>9.6010477640738178E-3</v>
      </c>
      <c r="AK2796" s="13">
        <f t="shared" si="3330"/>
        <v>3.9585119931276449E-3</v>
      </c>
      <c r="AL2796" s="13">
        <f t="shared" si="3331"/>
        <v>8.7840828010515322E-5</v>
      </c>
      <c r="AM2796" s="13">
        <f t="shared" si="3332"/>
        <v>1.6421063593378056E-3</v>
      </c>
      <c r="AN2796" s="13">
        <f t="shared" si="3333"/>
        <v>2.3817521162425429E-3</v>
      </c>
      <c r="AO2796" s="13">
        <f t="shared" si="3334"/>
        <v>1.7272764066005506E-3</v>
      </c>
      <c r="AP2796" s="13">
        <f t="shared" si="3335"/>
        <v>8.350949606812033E-4</v>
      </c>
      <c r="AQ2796" s="13">
        <f t="shared" si="3336"/>
        <v>3.028106520865095E-4</v>
      </c>
      <c r="AR2796" s="13">
        <f t="shared" si="3337"/>
        <v>3.6408662018197731E-3</v>
      </c>
      <c r="AS2796" s="13">
        <f t="shared" si="3338"/>
        <v>4.5033874050308892E-3</v>
      </c>
      <c r="AT2796" s="13">
        <f t="shared" si="3339"/>
        <v>2.7851199406413599E-3</v>
      </c>
      <c r="AU2796" s="13">
        <f t="shared" si="3340"/>
        <v>1.1483049515264355E-3</v>
      </c>
      <c r="AV2796" s="13">
        <f t="shared" si="3341"/>
        <v>3.550845986357629E-4</v>
      </c>
      <c r="AW2796" s="13">
        <f t="shared" si="3342"/>
        <v>4.3774761285297283E-6</v>
      </c>
      <c r="AX2796" s="13">
        <f t="shared" si="3343"/>
        <v>3.3852022597748871E-4</v>
      </c>
      <c r="AY2796" s="13">
        <f t="shared" si="3344"/>
        <v>4.9099819876340036E-4</v>
      </c>
      <c r="AZ2796" s="13">
        <f t="shared" si="3345"/>
        <v>3.5607803122070361E-4</v>
      </c>
      <c r="BA2796" s="13">
        <f t="shared" si="3346"/>
        <v>1.7215482614443012E-4</v>
      </c>
      <c r="BB2796" s="13">
        <f t="shared" si="3347"/>
        <v>6.2424415927633952E-5</v>
      </c>
      <c r="BC2796" s="13">
        <f t="shared" si="3348"/>
        <v>1.810838669436774E-5</v>
      </c>
      <c r="BD2796" s="13">
        <f t="shared" si="3349"/>
        <v>8.8013389346240883E-4</v>
      </c>
      <c r="BE2796" s="13">
        <f t="shared" si="3350"/>
        <v>1.0886376128236563E-3</v>
      </c>
      <c r="BF2796" s="13">
        <f t="shared" si="3351"/>
        <v>6.7326793165079185E-4</v>
      </c>
      <c r="BG2796" s="13">
        <f t="shared" si="3352"/>
        <v>2.7758836821962216E-4</v>
      </c>
      <c r="BH2796" s="13">
        <f t="shared" si="3353"/>
        <v>8.5837263162712879E-5</v>
      </c>
      <c r="BI2796" s="13">
        <f t="shared" si="3354"/>
        <v>2.1234422161191981E-5</v>
      </c>
      <c r="BJ2796" s="14">
        <f t="shared" si="3355"/>
        <v>0.32190240852701296</v>
      </c>
      <c r="BK2796" s="14">
        <f t="shared" si="3356"/>
        <v>0.25765497978471108</v>
      </c>
      <c r="BL2796" s="14">
        <f t="shared" si="3357"/>
        <v>0.38525177988120424</v>
      </c>
      <c r="BM2796" s="14">
        <f t="shared" si="3358"/>
        <v>0.5022014443230568</v>
      </c>
      <c r="BN2796" s="14">
        <f t="shared" si="3359"/>
        <v>0.49673449519415841</v>
      </c>
    </row>
    <row r="2797" spans="1:66" x14ac:dyDescent="0.25">
      <c r="A2797" t="s">
        <v>136</v>
      </c>
      <c r="B2797" t="s">
        <v>317</v>
      </c>
      <c r="C2797" t="s">
        <v>137</v>
      </c>
      <c r="D2797" t="s">
        <v>561</v>
      </c>
      <c r="E2797" s="10">
        <f>VLOOKUP(A2797,home!$A$2:$E$405,3,FALSE)</f>
        <v>1.51136363636364</v>
      </c>
      <c r="F2797" s="10">
        <f>VLOOKUP(B2797,home!$B$2:$E$405,3,FALSE)</f>
        <v>1.1599999999999999</v>
      </c>
      <c r="G2797" s="10">
        <f>VLOOKUP(C2797,away!$B$2:$E$405,4,FALSE)</f>
        <v>1.1299999999999999</v>
      </c>
      <c r="H2797" s="10">
        <f>VLOOKUP(A2797,away!$A$2:$E$405,3,FALSE)</f>
        <v>1.32386363636364</v>
      </c>
      <c r="I2797" s="10">
        <f>VLOOKUP(C2797,away!$B$2:$E$405,3,FALSE)</f>
        <v>0.28000000000000003</v>
      </c>
      <c r="J2797" s="10">
        <f>VLOOKUP(B2797,home!$B$2:$E$405,4,FALSE)</f>
        <v>0.28000000000000003</v>
      </c>
      <c r="K2797" s="12">
        <f t="shared" si="3304"/>
        <v>1.9810954545454591</v>
      </c>
      <c r="L2797" s="12">
        <f t="shared" si="3305"/>
        <v>0.10379090909090939</v>
      </c>
      <c r="M2797" s="13">
        <f t="shared" si="3306"/>
        <v>0.12432124677752171</v>
      </c>
      <c r="N2797" s="13">
        <f t="shared" si="3307"/>
        <v>0.24629225689437259</v>
      </c>
      <c r="O2797" s="13">
        <f t="shared" si="3308"/>
        <v>1.2903415222354267E-2</v>
      </c>
      <c r="P2797" s="13">
        <f t="shared" si="3309"/>
        <v>2.5562897245118725E-2</v>
      </c>
      <c r="Q2797" s="13">
        <f t="shared" si="3310"/>
        <v>0.24396423531159203</v>
      </c>
      <c r="R2797" s="13">
        <f t="shared" si="3311"/>
        <v>6.6962859815281398E-4</v>
      </c>
      <c r="S2797" s="13">
        <f t="shared" si="3312"/>
        <v>1.3140588043126223E-3</v>
      </c>
      <c r="T2797" s="13">
        <f t="shared" si="3313"/>
        <v>2.5321269768658675E-2</v>
      </c>
      <c r="U2797" s="13">
        <f t="shared" si="3314"/>
        <v>1.3265981720341877E-3</v>
      </c>
      <c r="V2797" s="13">
        <f t="shared" si="3315"/>
        <v>3.0021819421135945E-5</v>
      </c>
      <c r="W2797" s="13">
        <f t="shared" si="3316"/>
        <v>0.16110547921581791</v>
      </c>
      <c r="X2797" s="13">
        <f t="shared" si="3317"/>
        <v>1.6721284147336347E-2</v>
      </c>
      <c r="Y2797" s="13">
        <f t="shared" si="3318"/>
        <v>8.6775864140972562E-4</v>
      </c>
      <c r="Z2797" s="13">
        <f t="shared" si="3319"/>
        <v>2.3167120318517262E-5</v>
      </c>
      <c r="AA2797" s="13">
        <f t="shared" si="3320"/>
        <v>4.58962767579223E-5</v>
      </c>
      <c r="AB2797" s="13">
        <f t="shared" si="3321"/>
        <v>4.5462452632840137E-5</v>
      </c>
      <c r="AC2797" s="13">
        <f t="shared" si="3322"/>
        <v>3.8581734059272696E-7</v>
      </c>
      <c r="AD2797" s="13">
        <f t="shared" si="3323"/>
        <v>7.9791333144206264E-2</v>
      </c>
      <c r="AE2797" s="13">
        <f t="shared" si="3324"/>
        <v>8.281615004612778E-3</v>
      </c>
      <c r="AF2797" s="13">
        <f t="shared" si="3325"/>
        <v>4.2977817503483793E-4</v>
      </c>
      <c r="AG2797" s="13">
        <f t="shared" si="3326"/>
        <v>1.4869022498099264E-5</v>
      </c>
      <c r="AH2797" s="13">
        <f t="shared" si="3327"/>
        <v>6.0113411971934649E-7</v>
      </c>
      <c r="AI2797" s="13">
        <f t="shared" si="3328"/>
        <v>1.1909040721481834E-6</v>
      </c>
      <c r="AJ2797" s="13">
        <f t="shared" si="3329"/>
        <v>1.1796473220662217E-6</v>
      </c>
      <c r="AK2797" s="13">
        <f t="shared" si="3330"/>
        <v>7.7899798257070503E-7</v>
      </c>
      <c r="AL2797" s="13">
        <f t="shared" si="3331"/>
        <v>3.1732658056772607E-9</v>
      </c>
      <c r="AM2797" s="13">
        <f t="shared" si="3332"/>
        <v>3.1614849480821862E-2</v>
      </c>
      <c r="AN2797" s="13">
        <f t="shared" si="3333"/>
        <v>3.2813339683867657E-3</v>
      </c>
      <c r="AO2797" s="13">
        <f t="shared" si="3334"/>
        <v>1.7028631780487187E-4</v>
      </c>
      <c r="AP2797" s="13">
        <f t="shared" si="3335"/>
        <v>5.8913905769037178E-6</v>
      </c>
      <c r="AQ2797" s="13">
        <f t="shared" si="3336"/>
        <v>1.5286819594661356E-7</v>
      </c>
      <c r="AR2797" s="13">
        <f t="shared" si="3337"/>
        <v>1.2478451354246916E-8</v>
      </c>
      <c r="AS2797" s="13">
        <f t="shared" si="3338"/>
        <v>2.4721003257665197E-8</v>
      </c>
      <c r="AT2797" s="13">
        <f t="shared" si="3339"/>
        <v>2.4487333592782005E-8</v>
      </c>
      <c r="AU2797" s="13">
        <f t="shared" si="3340"/>
        <v>1.6170581758199585E-8</v>
      </c>
      <c r="AV2797" s="13">
        <f t="shared" si="3341"/>
        <v>8.0088665046312349E-9</v>
      </c>
      <c r="AW2797" s="13">
        <f t="shared" si="3342"/>
        <v>1.8124609926254761E-11</v>
      </c>
      <c r="AX2797" s="13">
        <f t="shared" si="3343"/>
        <v>1.0438672433765842E-2</v>
      </c>
      <c r="AY2797" s="13">
        <f t="shared" si="3344"/>
        <v>1.0834393016027723E-3</v>
      </c>
      <c r="AZ2797" s="13">
        <f t="shared" si="3345"/>
        <v>5.6225575029085848E-5</v>
      </c>
      <c r="BA2797" s="13">
        <f t="shared" si="3346"/>
        <v>1.9452345154759842E-6</v>
      </c>
      <c r="BB2797" s="13">
        <f t="shared" si="3347"/>
        <v>5.0474414689066781E-8</v>
      </c>
      <c r="BC2797" s="13">
        <f t="shared" si="3348"/>
        <v>1.0477570772819591E-9</v>
      </c>
      <c r="BD2797" s="13">
        <f t="shared" si="3349"/>
        <v>2.1585830168399579E-10</v>
      </c>
      <c r="BE2797" s="13">
        <f t="shared" si="3350"/>
        <v>4.2763590029206653E-10</v>
      </c>
      <c r="BF2797" s="13">
        <f t="shared" si="3351"/>
        <v>4.2359376913453408E-10</v>
      </c>
      <c r="BG2797" s="13">
        <f t="shared" si="3352"/>
        <v>2.7972656353540138E-10</v>
      </c>
      <c r="BH2797" s="13">
        <f t="shared" si="3353"/>
        <v>1.385412558839014E-10</v>
      </c>
      <c r="BI2797" s="13">
        <f t="shared" si="3354"/>
        <v>5.4892690459723228E-11</v>
      </c>
      <c r="BJ2797" s="14">
        <f t="shared" si="3355"/>
        <v>0.82944272741841085</v>
      </c>
      <c r="BK2797" s="14">
        <f t="shared" si="3356"/>
        <v>0.15231205293858338</v>
      </c>
      <c r="BL2797" s="14">
        <f t="shared" si="3357"/>
        <v>1.4994838811913488E-2</v>
      </c>
      <c r="BM2797" s="14">
        <f t="shared" si="3358"/>
        <v>0.34197566695663556</v>
      </c>
      <c r="BN2797" s="14">
        <f t="shared" si="3359"/>
        <v>0.65371368004911212</v>
      </c>
    </row>
    <row r="2798" spans="1:66" x14ac:dyDescent="0.25">
      <c r="A2798" t="s">
        <v>136</v>
      </c>
      <c r="B2798" t="s">
        <v>480</v>
      </c>
      <c r="C2798" t="s">
        <v>347</v>
      </c>
      <c r="D2798" t="s">
        <v>561</v>
      </c>
      <c r="E2798" s="10">
        <f>VLOOKUP(A2798,home!$A$2:$E$405,3,FALSE)</f>
        <v>1.51136363636364</v>
      </c>
      <c r="F2798" s="10">
        <f>VLOOKUP(B2798,home!$B$2:$E$405,3,FALSE)</f>
        <v>1.49</v>
      </c>
      <c r="G2798" s="10">
        <f>VLOOKUP(C2798,away!$B$2:$E$405,4,FALSE)</f>
        <v>1.51</v>
      </c>
      <c r="H2798" s="10">
        <f>VLOOKUP(A2798,away!$A$2:$E$405,3,FALSE)</f>
        <v>1.32386363636364</v>
      </c>
      <c r="I2798" s="10">
        <f>VLOOKUP(C2798,away!$B$2:$E$405,3,FALSE)</f>
        <v>1.04</v>
      </c>
      <c r="J2798" s="10">
        <f>VLOOKUP(B2798,home!$B$2:$E$405,4,FALSE)</f>
        <v>0.56999999999999995</v>
      </c>
      <c r="K2798" s="12">
        <f t="shared" si="3304"/>
        <v>3.4004170454545535</v>
      </c>
      <c r="L2798" s="12">
        <f t="shared" si="3305"/>
        <v>0.78478636363636578</v>
      </c>
      <c r="M2798" s="13">
        <f t="shared" si="3306"/>
        <v>1.5219109921733134E-2</v>
      </c>
      <c r="N2798" s="13">
        <f t="shared" si="3307"/>
        <v>5.1751320794507859E-2</v>
      </c>
      <c r="O2798" s="13">
        <f t="shared" si="3308"/>
        <v>1.1943749933259081E-2</v>
      </c>
      <c r="P2798" s="13">
        <f t="shared" si="3309"/>
        <v>4.061373085970086E-2</v>
      </c>
      <c r="Q2798" s="13">
        <f t="shared" si="3310"/>
        <v>8.7988036677215622E-2</v>
      </c>
      <c r="R2798" s="13">
        <f t="shared" si="3311"/>
        <v>4.6866460391522397E-3</v>
      </c>
      <c r="S2798" s="13">
        <f t="shared" si="3312"/>
        <v>2.7095459964921163E-2</v>
      </c>
      <c r="T2798" s="13">
        <f t="shared" si="3313"/>
        <v>6.9051811347415226E-2</v>
      </c>
      <c r="U2798" s="13">
        <f t="shared" si="3314"/>
        <v>1.5936551077545342E-2</v>
      </c>
      <c r="V2798" s="13">
        <f t="shared" si="3315"/>
        <v>8.03410773395603E-3</v>
      </c>
      <c r="W2798" s="13">
        <f t="shared" si="3316"/>
        <v>9.9732006571094795E-2</v>
      </c>
      <c r="X2798" s="13">
        <f t="shared" si="3317"/>
        <v>7.8268318775087622E-2</v>
      </c>
      <c r="Y2798" s="13">
        <f t="shared" si="3318"/>
        <v>3.071195463971645E-2</v>
      </c>
      <c r="Z2798" s="13">
        <f t="shared" si="3319"/>
        <v>1.2260053009056878E-3</v>
      </c>
      <c r="AA2798" s="13">
        <f t="shared" si="3320"/>
        <v>4.1689293230173395E-3</v>
      </c>
      <c r="AB2798" s="13">
        <f t="shared" si="3321"/>
        <v>7.0880491656417381E-3</v>
      </c>
      <c r="AC2798" s="13">
        <f t="shared" si="3322"/>
        <v>1.3399892096300288E-3</v>
      </c>
      <c r="AD2798" s="13">
        <f t="shared" si="3323"/>
        <v>8.4782603780434077E-2</v>
      </c>
      <c r="AE2798" s="13">
        <f t="shared" si="3324"/>
        <v>6.6536231320469666E-2</v>
      </c>
      <c r="AF2798" s="13">
        <f t="shared" si="3325"/>
        <v>2.6108363514029721E-2</v>
      </c>
      <c r="AG2798" s="13">
        <f t="shared" si="3326"/>
        <v>6.8298292208905861E-3</v>
      </c>
      <c r="AH2798" s="13">
        <f t="shared" si="3327"/>
        <v>2.4053806047417075E-4</v>
      </c>
      <c r="AI2798" s="13">
        <f t="shared" si="3328"/>
        <v>8.1792972091694833E-4</v>
      </c>
      <c r="AJ2798" s="13">
        <f t="shared" si="3329"/>
        <v>1.3906510824949387E-3</v>
      </c>
      <c r="AK2798" s="13">
        <f t="shared" si="3330"/>
        <v>1.5762645483985386E-3</v>
      </c>
      <c r="AL2798" s="13">
        <f t="shared" si="3331"/>
        <v>1.430358579304348E-4</v>
      </c>
      <c r="AM2798" s="13">
        <f t="shared" si="3332"/>
        <v>5.7659242210601543E-2</v>
      </c>
      <c r="AN2798" s="13">
        <f t="shared" si="3333"/>
        <v>4.5250187024486431E-2</v>
      </c>
      <c r="AO2798" s="13">
        <f t="shared" si="3334"/>
        <v>1.7755864864406081E-2</v>
      </c>
      <c r="AP2798" s="13">
        <f t="shared" si="3335"/>
        <v>4.6448535400519884E-3</v>
      </c>
      <c r="AQ2798" s="13">
        <f t="shared" si="3336"/>
        <v>9.1130442983022495E-4</v>
      </c>
      <c r="AR2798" s="13">
        <f t="shared" si="3337"/>
        <v>3.7754197959133743E-5</v>
      </c>
      <c r="AS2798" s="13">
        <f t="shared" si="3338"/>
        <v>1.2838001827770388E-4</v>
      </c>
      <c r="AT2798" s="13">
        <f t="shared" si="3339"/>
        <v>2.1827280122363576E-4</v>
      </c>
      <c r="AU2798" s="13">
        <f t="shared" si="3340"/>
        <v>2.4740618461332152E-4</v>
      </c>
      <c r="AV2798" s="13">
        <f t="shared" si="3341"/>
        <v>2.1032105182750365E-4</v>
      </c>
      <c r="AW2798" s="13">
        <f t="shared" si="3342"/>
        <v>1.0602933977866547E-5</v>
      </c>
      <c r="AX2798" s="13">
        <f t="shared" si="3343"/>
        <v>3.2677578340153675E-2</v>
      </c>
      <c r="AY2798" s="13">
        <f t="shared" si="3344"/>
        <v>2.5644917878011673E-2</v>
      </c>
      <c r="AZ2798" s="13">
        <f t="shared" si="3345"/>
        <v>1.0062890923619002E-2</v>
      </c>
      <c r="BA2798" s="13">
        <f t="shared" si="3346"/>
        <v>2.6324065252054493E-3</v>
      </c>
      <c r="BB2798" s="13">
        <f t="shared" si="3347"/>
        <v>5.1646918613215643E-4</v>
      </c>
      <c r="BC2798" s="13">
        <f t="shared" si="3348"/>
        <v>8.1063594902977675E-5</v>
      </c>
      <c r="BD2798" s="13">
        <f t="shared" si="3349"/>
        <v>4.9381632880593451E-6</v>
      </c>
      <c r="BE2798" s="13">
        <f t="shared" si="3350"/>
        <v>1.6791814617954902E-5</v>
      </c>
      <c r="BF2798" s="13">
        <f t="shared" si="3351"/>
        <v>2.8549586325503398E-5</v>
      </c>
      <c r="BG2798" s="13">
        <f t="shared" si="3352"/>
        <v>3.2360166660639325E-5</v>
      </c>
      <c r="BH2798" s="13">
        <f t="shared" si="3353"/>
        <v>2.7509515576647033E-5</v>
      </c>
      <c r="BI2798" s="13">
        <f t="shared" si="3354"/>
        <v>1.8708765135805623E-5</v>
      </c>
      <c r="BJ2798" s="14">
        <f t="shared" si="3355"/>
        <v>0.79959725515826297</v>
      </c>
      <c r="BK2798" s="14">
        <f t="shared" si="3356"/>
        <v>0.11809035142588334</v>
      </c>
      <c r="BL2798" s="14">
        <f t="shared" si="3357"/>
        <v>4.8820301216406244E-2</v>
      </c>
      <c r="BM2798" s="14">
        <f t="shared" si="3358"/>
        <v>0.72989700393185564</v>
      </c>
      <c r="BN2798" s="14">
        <f t="shared" si="3359"/>
        <v>0.21220259422556881</v>
      </c>
    </row>
    <row r="2799" spans="1:66" x14ac:dyDescent="0.25">
      <c r="A2799" t="s">
        <v>136</v>
      </c>
      <c r="B2799" t="s">
        <v>328</v>
      </c>
      <c r="C2799" t="s">
        <v>483</v>
      </c>
      <c r="D2799" t="s">
        <v>561</v>
      </c>
      <c r="E2799" s="10">
        <f>VLOOKUP(A2799,home!$A$2:$E$405,3,FALSE)</f>
        <v>1.51136363636364</v>
      </c>
      <c r="F2799" s="10">
        <f>VLOOKUP(B2799,home!$B$2:$E$405,3,FALSE)</f>
        <v>1.82</v>
      </c>
      <c r="G2799" s="10">
        <f>VLOOKUP(C2799,away!$B$2:$E$405,4,FALSE)</f>
        <v>0.55000000000000004</v>
      </c>
      <c r="H2799" s="10">
        <f>VLOOKUP(A2799,away!$A$2:$E$405,3,FALSE)</f>
        <v>1.32386363636364</v>
      </c>
      <c r="I2799" s="10">
        <f>VLOOKUP(C2799,away!$B$2:$E$405,3,FALSE)</f>
        <v>0.77</v>
      </c>
      <c r="J2799" s="10">
        <f>VLOOKUP(B2799,home!$B$2:$E$405,4,FALSE)</f>
        <v>1.23</v>
      </c>
      <c r="K2799" s="12">
        <f t="shared" si="3304"/>
        <v>1.512875000000004</v>
      </c>
      <c r="L2799" s="12">
        <f t="shared" si="3305"/>
        <v>1.2538312500000035</v>
      </c>
      <c r="M2799" s="13">
        <f t="shared" si="3306"/>
        <v>6.2868737997201135E-2</v>
      </c>
      <c r="N2799" s="13">
        <f t="shared" si="3307"/>
        <v>9.5112541997515912E-2</v>
      </c>
      <c r="O2799" s="13">
        <f t="shared" si="3308"/>
        <v>7.8826788348953417E-2</v>
      </c>
      <c r="P2799" s="13">
        <f t="shared" si="3309"/>
        <v>0.1192550774234232</v>
      </c>
      <c r="Q2799" s="13">
        <f t="shared" si="3310"/>
        <v>7.1946693487246152E-2</v>
      </c>
      <c r="R2799" s="13">
        <f t="shared" si="3311"/>
        <v>4.9417745284526998E-2</v>
      </c>
      <c r="S2799" s="13">
        <f t="shared" si="3312"/>
        <v>5.6553439532617204E-2</v>
      </c>
      <c r="T2799" s="13">
        <f t="shared" si="3313"/>
        <v>9.0209012628480953E-2</v>
      </c>
      <c r="U2799" s="13">
        <f t="shared" si="3314"/>
        <v>7.476287139732897E-2</v>
      </c>
      <c r="V2799" s="13">
        <f t="shared" si="3315"/>
        <v>1.1919516802211328E-2</v>
      </c>
      <c r="W2799" s="13">
        <f t="shared" si="3316"/>
        <v>3.628211796983926E-2</v>
      </c>
      <c r="X2799" s="13">
        <f t="shared" si="3317"/>
        <v>4.5491653326771152E-2</v>
      </c>
      <c r="Y2799" s="13">
        <f t="shared" si="3318"/>
        <v>2.8519428277636153E-2</v>
      </c>
      <c r="Z2799" s="13">
        <f t="shared" si="3319"/>
        <v>2.065383778076009E-2</v>
      </c>
      <c r="AA2799" s="13">
        <f t="shared" si="3320"/>
        <v>3.12466748325675E-2</v>
      </c>
      <c r="AB2799" s="13">
        <f t="shared" si="3321"/>
        <v>2.3636156593660348E-2</v>
      </c>
      <c r="AC2799" s="13">
        <f t="shared" si="3322"/>
        <v>1.4131257286817058E-3</v>
      </c>
      <c r="AD2799" s="13">
        <f t="shared" si="3323"/>
        <v>1.3722577305905181E-2</v>
      </c>
      <c r="AE2799" s="13">
        <f t="shared" si="3324"/>
        <v>1.7205796256684773E-2</v>
      </c>
      <c r="AF2799" s="13">
        <f t="shared" si="3325"/>
        <v>1.0786582513882228E-2</v>
      </c>
      <c r="AG2799" s="13">
        <f t="shared" si="3326"/>
        <v>4.5081847455363784E-3</v>
      </c>
      <c r="AH2799" s="13">
        <f t="shared" si="3327"/>
        <v>6.4741068104869287E-3</v>
      </c>
      <c r="AI2799" s="13">
        <f t="shared" si="3328"/>
        <v>9.7945143409154372E-3</v>
      </c>
      <c r="AJ2799" s="13">
        <f t="shared" si="3329"/>
        <v>7.4089379417562424E-3</v>
      </c>
      <c r="AK2799" s="13">
        <f t="shared" si="3330"/>
        <v>3.7362656628781676E-3</v>
      </c>
      <c r="AL2799" s="13">
        <f t="shared" si="3331"/>
        <v>1.0722175984539119E-4</v>
      </c>
      <c r="AM2799" s="13">
        <f t="shared" si="3332"/>
        <v>4.1521088283342682E-3</v>
      </c>
      <c r="AN2799" s="13">
        <f t="shared" si="3333"/>
        <v>5.2060438023664056E-3</v>
      </c>
      <c r="AO2799" s="13">
        <f t="shared" si="3334"/>
        <v>3.263750204137922E-3</v>
      </c>
      <c r="AP2799" s="13">
        <f t="shared" si="3335"/>
        <v>1.3640639993806724E-3</v>
      </c>
      <c r="AQ2799" s="13">
        <f t="shared" si="3336"/>
        <v>4.2757651735586804E-4</v>
      </c>
      <c r="AR2799" s="13">
        <f t="shared" si="3337"/>
        <v>1.6234874869652716E-3</v>
      </c>
      <c r="AS2799" s="13">
        <f t="shared" si="3338"/>
        <v>2.4561336318425914E-3</v>
      </c>
      <c r="AT2799" s="13">
        <f t="shared" si="3339"/>
        <v>1.8579115841369357E-3</v>
      </c>
      <c r="AU2799" s="13">
        <f t="shared" si="3340"/>
        <v>9.369293292837245E-4</v>
      </c>
      <c r="AV2799" s="13">
        <f t="shared" si="3341"/>
        <v>3.5436423976002967E-4</v>
      </c>
      <c r="AW2799" s="13">
        <f t="shared" si="3342"/>
        <v>5.6496633034260566E-6</v>
      </c>
      <c r="AX2799" s="13">
        <f t="shared" si="3343"/>
        <v>1.046936940611037E-3</v>
      </c>
      <c r="AY2799" s="13">
        <f t="shared" si="3344"/>
        <v>1.3126822529175158E-3</v>
      </c>
      <c r="AZ2799" s="13">
        <f t="shared" si="3345"/>
        <v>8.2294101501419507E-4</v>
      </c>
      <c r="BA2799" s="13">
        <f t="shared" si="3346"/>
        <v>3.4394305384383996E-4</v>
      </c>
      <c r="BB2799" s="13">
        <f t="shared" si="3347"/>
        <v>1.0781163728246007E-4</v>
      </c>
      <c r="BC2799" s="13">
        <f t="shared" si="3348"/>
        <v>2.7035519987682766E-5</v>
      </c>
      <c r="BD2799" s="13">
        <f t="shared" si="3349"/>
        <v>3.392632241901716E-4</v>
      </c>
      <c r="BE2799" s="13">
        <f t="shared" si="3350"/>
        <v>5.1326285029670718E-4</v>
      </c>
      <c r="BF2799" s="13">
        <f t="shared" si="3351"/>
        <v>3.8825126732131655E-4</v>
      </c>
      <c r="BG2799" s="13">
        <f t="shared" si="3352"/>
        <v>1.9579187868291274E-4</v>
      </c>
      <c r="BH2799" s="13">
        <f t="shared" si="3353"/>
        <v>7.4052159615603112E-5</v>
      </c>
      <c r="BI2799" s="13">
        <f t="shared" si="3354"/>
        <v>2.2406332195691154E-5</v>
      </c>
      <c r="BJ2799" s="14">
        <f t="shared" si="3355"/>
        <v>0.43185948228072996</v>
      </c>
      <c r="BK2799" s="14">
        <f t="shared" si="3356"/>
        <v>0.25342980149689748</v>
      </c>
      <c r="BL2799" s="14">
        <f t="shared" si="3357"/>
        <v>0.29406591519736497</v>
      </c>
      <c r="BM2799" s="14">
        <f t="shared" si="3358"/>
        <v>0.52127441962727195</v>
      </c>
      <c r="BN2799" s="14">
        <f t="shared" si="3359"/>
        <v>0.4774275845388668</v>
      </c>
    </row>
    <row r="2800" spans="1:66" x14ac:dyDescent="0.25">
      <c r="A2800" t="s">
        <v>136</v>
      </c>
      <c r="B2800" t="s">
        <v>482</v>
      </c>
      <c r="C2800" t="s">
        <v>344</v>
      </c>
      <c r="D2800" t="s">
        <v>561</v>
      </c>
      <c r="E2800" s="10">
        <f>VLOOKUP(A2800,home!$A$2:$E$405,3,FALSE)</f>
        <v>1.51136363636364</v>
      </c>
      <c r="F2800" s="10">
        <f>VLOOKUP(B2800,home!$B$2:$E$405,3,FALSE)</f>
        <v>0.41</v>
      </c>
      <c r="G2800" s="10">
        <f>VLOOKUP(C2800,away!$B$2:$E$405,4,FALSE)</f>
        <v>0.57999999999999996</v>
      </c>
      <c r="H2800" s="10">
        <f>VLOOKUP(A2800,away!$A$2:$E$405,3,FALSE)</f>
        <v>1.32386363636364</v>
      </c>
      <c r="I2800" s="10">
        <f>VLOOKUP(C2800,away!$B$2:$E$405,3,FALSE)</f>
        <v>0.74</v>
      </c>
      <c r="J2800" s="10">
        <f>VLOOKUP(B2800,home!$B$2:$E$405,4,FALSE)</f>
        <v>1.32</v>
      </c>
      <c r="K2800" s="12">
        <f t="shared" si="3304"/>
        <v>0.35940227272727354</v>
      </c>
      <c r="L2800" s="12">
        <f t="shared" si="3305"/>
        <v>1.2931500000000036</v>
      </c>
      <c r="M2800" s="13">
        <f t="shared" si="3306"/>
        <v>0.1915603698606603</v>
      </c>
      <c r="N2800" s="13">
        <f t="shared" si="3307"/>
        <v>6.8847232292398419E-2</v>
      </c>
      <c r="O2800" s="13">
        <f t="shared" si="3308"/>
        <v>0.24771629228531353</v>
      </c>
      <c r="P2800" s="13">
        <f t="shared" si="3309"/>
        <v>8.9029798438915259E-2</v>
      </c>
      <c r="Q2800" s="13">
        <f t="shared" si="3310"/>
        <v>1.2371925878435268E-2</v>
      </c>
      <c r="R2800" s="13">
        <f t="shared" si="3311"/>
        <v>0.16016716168437711</v>
      </c>
      <c r="S2800" s="13">
        <f t="shared" si="3312"/>
        <v>1.0344395628176411E-2</v>
      </c>
      <c r="T2800" s="13">
        <f t="shared" si="3313"/>
        <v>1.5998755949698608E-2</v>
      </c>
      <c r="U2800" s="13">
        <f t="shared" si="3314"/>
        <v>5.7564441925641814E-2</v>
      </c>
      <c r="V2800" s="13">
        <f t="shared" si="3315"/>
        <v>5.3418579590969E-4</v>
      </c>
      <c r="W2800" s="13">
        <f t="shared" si="3316"/>
        <v>1.4821660929076692E-3</v>
      </c>
      <c r="X2800" s="13">
        <f t="shared" si="3317"/>
        <v>1.9166630830435576E-3</v>
      </c>
      <c r="Y2800" s="13">
        <f t="shared" si="3318"/>
        <v>1.2392664329188923E-3</v>
      </c>
      <c r="Z2800" s="13">
        <f t="shared" si="3319"/>
        <v>6.9040055044050946E-2</v>
      </c>
      <c r="AA2800" s="13">
        <f t="shared" si="3320"/>
        <v>2.4813152692047976E-2</v>
      </c>
      <c r="AB2800" s="13">
        <f t="shared" si="3321"/>
        <v>4.4589517355254548E-3</v>
      </c>
      <c r="AC2800" s="13">
        <f t="shared" si="3322"/>
        <v>1.5516796928484262E-5</v>
      </c>
      <c r="AD2800" s="13">
        <f t="shared" si="3323"/>
        <v>1.3317346558757988E-4</v>
      </c>
      <c r="AE2800" s="13">
        <f t="shared" si="3324"/>
        <v>1.7221326702457937E-4</v>
      </c>
      <c r="AF2800" s="13">
        <f t="shared" si="3325"/>
        <v>1.1134879312641776E-4</v>
      </c>
      <c r="AG2800" s="13">
        <f t="shared" si="3326"/>
        <v>4.7996897277142519E-5</v>
      </c>
      <c r="AH2800" s="13">
        <f t="shared" si="3327"/>
        <v>2.2319786795053698E-2</v>
      </c>
      <c r="AI2800" s="13">
        <f t="shared" si="3328"/>
        <v>8.0217821009304861E-3</v>
      </c>
      <c r="AJ2800" s="13">
        <f t="shared" si="3329"/>
        <v>1.4415233591986902E-3</v>
      </c>
      <c r="AK2800" s="13">
        <f t="shared" si="3330"/>
        <v>1.7269559049515448E-4</v>
      </c>
      <c r="AL2800" s="13">
        <f t="shared" si="3331"/>
        <v>2.8846411268998792E-7</v>
      </c>
      <c r="AM2800" s="13">
        <f t="shared" si="3332"/>
        <v>9.5725692398287128E-6</v>
      </c>
      <c r="AN2800" s="13">
        <f t="shared" si="3333"/>
        <v>1.2378767912484534E-5</v>
      </c>
      <c r="AO2800" s="13">
        <f t="shared" si="3334"/>
        <v>8.003801863014713E-6</v>
      </c>
      <c r="AP2800" s="13">
        <f t="shared" si="3335"/>
        <v>3.4500387930525021E-6</v>
      </c>
      <c r="AQ2800" s="13">
        <f t="shared" si="3336"/>
        <v>1.1153544163089643E-6</v>
      </c>
      <c r="AR2800" s="13">
        <f t="shared" si="3337"/>
        <v>5.7725664588047475E-3</v>
      </c>
      <c r="AS2800" s="13">
        <f t="shared" si="3338"/>
        <v>2.0746735047636553E-3</v>
      </c>
      <c r="AT2800" s="13">
        <f t="shared" si="3339"/>
        <v>3.7282118638955788E-4</v>
      </c>
      <c r="AU2800" s="13">
        <f t="shared" si="3340"/>
        <v>4.4664260569761878E-5</v>
      </c>
      <c r="AV2800" s="13">
        <f t="shared" si="3341"/>
        <v>4.0131091896138913E-6</v>
      </c>
      <c r="AW2800" s="13">
        <f t="shared" si="3342"/>
        <v>3.7240801001693812E-9</v>
      </c>
      <c r="AX2800" s="13">
        <f t="shared" si="3343"/>
        <v>5.7340052343893838E-7</v>
      </c>
      <c r="AY2800" s="13">
        <f t="shared" si="3344"/>
        <v>7.4149288688506509E-7</v>
      </c>
      <c r="AZ2800" s="13">
        <f t="shared" si="3345"/>
        <v>4.7943076333771247E-7</v>
      </c>
      <c r="BA2800" s="13">
        <f t="shared" si="3346"/>
        <v>2.0665863053672156E-7</v>
      </c>
      <c r="BB2800" s="13">
        <f t="shared" si="3347"/>
        <v>6.6810152019640599E-8</v>
      </c>
      <c r="BC2800" s="13">
        <f t="shared" si="3348"/>
        <v>1.7279109616839677E-8</v>
      </c>
      <c r="BD2800" s="13">
        <f t="shared" si="3349"/>
        <v>1.2441323860338965E-3</v>
      </c>
      <c r="BE2800" s="13">
        <f t="shared" si="3350"/>
        <v>4.47144007114188E-4</v>
      </c>
      <c r="BF2800" s="13">
        <f t="shared" si="3351"/>
        <v>8.0352286196609671E-5</v>
      </c>
      <c r="BG2800" s="13">
        <f t="shared" si="3352"/>
        <v>9.6262647592979551E-6</v>
      </c>
      <c r="BH2800" s="13">
        <f t="shared" si="3353"/>
        <v>8.6492535809153626E-7</v>
      </c>
      <c r="BI2800" s="13">
        <f t="shared" si="3354"/>
        <v>6.2171227887509817E-8</v>
      </c>
      <c r="BJ2800" s="14">
        <f t="shared" si="3355"/>
        <v>0.10235734775670868</v>
      </c>
      <c r="BK2800" s="14">
        <f t="shared" si="3356"/>
        <v>0.29148529647758969</v>
      </c>
      <c r="BL2800" s="14">
        <f t="shared" si="3357"/>
        <v>0.53672670872899131</v>
      </c>
      <c r="BM2800" s="14">
        <f t="shared" si="3358"/>
        <v>0.22991588979843394</v>
      </c>
      <c r="BN2800" s="14">
        <f t="shared" si="3359"/>
        <v>0.76969278044009992</v>
      </c>
    </row>
    <row r="2801" spans="1:66" x14ac:dyDescent="0.25">
      <c r="A2801" t="s">
        <v>136</v>
      </c>
      <c r="B2801" t="s">
        <v>481</v>
      </c>
      <c r="C2801" t="s">
        <v>359</v>
      </c>
      <c r="D2801" t="s">
        <v>561</v>
      </c>
      <c r="E2801" s="10">
        <f>VLOOKUP(A2801,home!$A$2:$E$405,3,FALSE)</f>
        <v>1.51136363636364</v>
      </c>
      <c r="F2801" s="10">
        <f>VLOOKUP(B2801,home!$B$2:$E$405,3,FALSE)</f>
        <v>1.32</v>
      </c>
      <c r="G2801" s="10">
        <f>VLOOKUP(C2801,away!$B$2:$E$405,4,FALSE)</f>
        <v>0.66</v>
      </c>
      <c r="H2801" s="10">
        <f>VLOOKUP(A2801,away!$A$2:$E$405,3,FALSE)</f>
        <v>1.32386363636364</v>
      </c>
      <c r="I2801" s="10">
        <f>VLOOKUP(C2801,away!$B$2:$E$405,3,FALSE)</f>
        <v>0.99</v>
      </c>
      <c r="J2801" s="10">
        <f>VLOOKUP(B2801,home!$B$2:$E$405,4,FALSE)</f>
        <v>0.94</v>
      </c>
      <c r="K2801" s="12">
        <f t="shared" si="3304"/>
        <v>1.3167000000000033</v>
      </c>
      <c r="L2801" s="12">
        <f t="shared" si="3305"/>
        <v>1.2319875000000033</v>
      </c>
      <c r="M2801" s="13">
        <f t="shared" si="3306"/>
        <v>7.8184215471147386E-2</v>
      </c>
      <c r="N2801" s="13">
        <f t="shared" si="3307"/>
        <v>0.10294515651086</v>
      </c>
      <c r="O2801" s="13">
        <f t="shared" si="3308"/>
        <v>9.6321976157760447E-2</v>
      </c>
      <c r="P2801" s="13">
        <f t="shared" si="3309"/>
        <v>0.12682714600692349</v>
      </c>
      <c r="Q2801" s="13">
        <f t="shared" si="3310"/>
        <v>6.7773943788924873E-2</v>
      </c>
      <c r="R2801" s="13">
        <f t="shared" si="3311"/>
        <v>5.9333735300829617E-2</v>
      </c>
      <c r="S2801" s="13">
        <f t="shared" si="3312"/>
        <v>5.1433415515301326E-2</v>
      </c>
      <c r="T2801" s="13">
        <f t="shared" si="3313"/>
        <v>8.3496651573658306E-2</v>
      </c>
      <c r="U2801" s="13">
        <f t="shared" si="3314"/>
        <v>7.8124729270602544E-2</v>
      </c>
      <c r="V2801" s="13">
        <f t="shared" si="3315"/>
        <v>9.2703470470841612E-3</v>
      </c>
      <c r="W2801" s="13">
        <f t="shared" si="3316"/>
        <v>2.9745983928959198E-2</v>
      </c>
      <c r="X2801" s="13">
        <f t="shared" si="3317"/>
        <v>3.6646680375678718E-2</v>
      </c>
      <c r="Y2801" s="13">
        <f t="shared" si="3318"/>
        <v>2.2574126069665804E-2</v>
      </c>
      <c r="Z2801" s="13">
        <f t="shared" si="3319"/>
        <v>2.4366140072977011E-2</v>
      </c>
      <c r="AA2801" s="13">
        <f t="shared" si="3320"/>
        <v>3.2082896634088906E-2</v>
      </c>
      <c r="AB2801" s="13">
        <f t="shared" si="3321"/>
        <v>2.1121774999052489E-2</v>
      </c>
      <c r="AC2801" s="13">
        <f t="shared" si="3322"/>
        <v>9.3987294253569621E-4</v>
      </c>
      <c r="AD2801" s="13">
        <f t="shared" si="3323"/>
        <v>9.7916342598151681E-3</v>
      </c>
      <c r="AE2801" s="13">
        <f t="shared" si="3324"/>
        <v>1.2063171012664072E-2</v>
      </c>
      <c r="AF2801" s="13">
        <f t="shared" si="3325"/>
        <v>7.4308379489822609E-3</v>
      </c>
      <c r="AG2801" s="13">
        <f t="shared" si="3326"/>
        <v>3.0515664892239364E-3</v>
      </c>
      <c r="AH2801" s="13">
        <f t="shared" si="3327"/>
        <v>7.5046949982892127E-3</v>
      </c>
      <c r="AI2801" s="13">
        <f t="shared" si="3328"/>
        <v>9.88143190424743E-3</v>
      </c>
      <c r="AJ2801" s="13">
        <f t="shared" si="3329"/>
        <v>6.5054406941613139E-3</v>
      </c>
      <c r="AK2801" s="13">
        <f t="shared" si="3330"/>
        <v>2.8552379206674074E-3</v>
      </c>
      <c r="AL2801" s="13">
        <f t="shared" si="3331"/>
        <v>6.0984894300011545E-5</v>
      </c>
      <c r="AM2801" s="13">
        <f t="shared" si="3332"/>
        <v>2.5785289659797299E-3</v>
      </c>
      <c r="AN2801" s="13">
        <f t="shared" si="3333"/>
        <v>3.1767154544749612E-3</v>
      </c>
      <c r="AO2801" s="13">
        <f t="shared" si="3334"/>
        <v>1.956836865484991E-3</v>
      </c>
      <c r="AP2801" s="13">
        <f t="shared" si="3335"/>
        <v>8.0359951927223242E-4</v>
      </c>
      <c r="AQ2801" s="13">
        <f t="shared" si="3336"/>
        <v>2.4750614068735059E-4</v>
      </c>
      <c r="AR2801" s="13">
        <f t="shared" si="3337"/>
        <v>1.8491380858409688E-3</v>
      </c>
      <c r="AS2801" s="13">
        <f t="shared" si="3338"/>
        <v>2.4347601176268096E-3</v>
      </c>
      <c r="AT2801" s="13">
        <f t="shared" si="3339"/>
        <v>1.6029243234396144E-3</v>
      </c>
      <c r="AU2801" s="13">
        <f t="shared" si="3340"/>
        <v>7.035234855576484E-4</v>
      </c>
      <c r="AV2801" s="13">
        <f t="shared" si="3341"/>
        <v>2.3158234335843951E-4</v>
      </c>
      <c r="AW2801" s="13">
        <f t="shared" si="3342"/>
        <v>2.7479758495848921E-6</v>
      </c>
      <c r="AX2801" s="13">
        <f t="shared" si="3343"/>
        <v>5.6585818158425298E-4</v>
      </c>
      <c r="AY2801" s="13">
        <f t="shared" si="3344"/>
        <v>6.9713020648453175E-4</v>
      </c>
      <c r="AZ2801" s="13">
        <f t="shared" si="3345"/>
        <v>4.2942785013068223E-4</v>
      </c>
      <c r="BA2801" s="13">
        <f t="shared" si="3346"/>
        <v>1.7634991450429181E-4</v>
      </c>
      <c r="BB2801" s="13">
        <f t="shared" si="3347"/>
        <v>5.4315222573839199E-5</v>
      </c>
      <c r="BC2801" s="13">
        <f t="shared" si="3348"/>
        <v>1.3383135054137562E-5</v>
      </c>
      <c r="BD2801" s="13">
        <f t="shared" si="3349"/>
        <v>3.7968583458833458E-4</v>
      </c>
      <c r="BE2801" s="13">
        <f t="shared" si="3350"/>
        <v>4.9993233840246135E-4</v>
      </c>
      <c r="BF2801" s="13">
        <f t="shared" si="3351"/>
        <v>3.2913045498726137E-4</v>
      </c>
      <c r="BG2801" s="13">
        <f t="shared" si="3352"/>
        <v>1.4445535669390934E-4</v>
      </c>
      <c r="BH2801" s="13">
        <f t="shared" si="3353"/>
        <v>4.7551092039717732E-5</v>
      </c>
      <c r="BI2801" s="13">
        <f t="shared" si="3354"/>
        <v>1.2522104577739285E-5</v>
      </c>
      <c r="BJ2801" s="14">
        <f t="shared" si="3355"/>
        <v>0.38621940341466326</v>
      </c>
      <c r="BK2801" s="14">
        <f t="shared" si="3356"/>
        <v>0.26741311208377661</v>
      </c>
      <c r="BL2801" s="14">
        <f t="shared" si="3357"/>
        <v>0.32196712341681233</v>
      </c>
      <c r="BM2801" s="14">
        <f t="shared" si="3358"/>
        <v>0.46788522352114842</v>
      </c>
      <c r="BN2801" s="14">
        <f t="shared" si="3359"/>
        <v>0.53138617323644588</v>
      </c>
    </row>
    <row r="2802" spans="1:66" x14ac:dyDescent="0.25">
      <c r="A2802" t="s">
        <v>136</v>
      </c>
      <c r="B2802" t="s">
        <v>373</v>
      </c>
      <c r="C2802" t="s">
        <v>323</v>
      </c>
      <c r="D2802" t="s">
        <v>561</v>
      </c>
      <c r="E2802" s="10">
        <f>VLOOKUP(A2802,home!$A$2:$E$405,3,FALSE)</f>
        <v>1.51136363636364</v>
      </c>
      <c r="F2802" s="10">
        <f>VLOOKUP(B2802,home!$B$2:$E$405,3,FALSE)</f>
        <v>1.03</v>
      </c>
      <c r="G2802" s="10">
        <f>VLOOKUP(C2802,away!$B$2:$E$405,4,FALSE)</f>
        <v>0.44</v>
      </c>
      <c r="H2802" s="10">
        <f>VLOOKUP(A2802,away!$A$2:$E$405,3,FALSE)</f>
        <v>1.32386363636364</v>
      </c>
      <c r="I2802" s="10">
        <f>VLOOKUP(C2802,away!$B$2:$E$405,3,FALSE)</f>
        <v>1.18</v>
      </c>
      <c r="J2802" s="10">
        <f>VLOOKUP(B2802,home!$B$2:$E$405,4,FALSE)</f>
        <v>0.92</v>
      </c>
      <c r="K2802" s="12">
        <f t="shared" si="3304"/>
        <v>0.68495000000000161</v>
      </c>
      <c r="L2802" s="12">
        <f t="shared" si="3305"/>
        <v>1.4371863636363678</v>
      </c>
      <c r="M2802" s="13">
        <f t="shared" si="3306"/>
        <v>0.11977547102528625</v>
      </c>
      <c r="N2802" s="13">
        <f t="shared" si="3307"/>
        <v>8.2040208878770018E-2</v>
      </c>
      <c r="O2802" s="13">
        <f t="shared" si="3308"/>
        <v>0.17213967365566427</v>
      </c>
      <c r="P2802" s="13">
        <f t="shared" si="3309"/>
        <v>0.11790706947044753</v>
      </c>
      <c r="Q2802" s="13">
        <f t="shared" si="3310"/>
        <v>2.8096720535756826E-2</v>
      </c>
      <c r="R2802" s="13">
        <f t="shared" si="3311"/>
        <v>0.12369839580936763</v>
      </c>
      <c r="S2802" s="13">
        <f t="shared" si="3312"/>
        <v>2.9016953371391926E-2</v>
      </c>
      <c r="T2802" s="13">
        <f t="shared" si="3313"/>
        <v>4.0380223616891607E-2</v>
      </c>
      <c r="U2802" s="13">
        <f t="shared" si="3314"/>
        <v>8.472721620962656E-2</v>
      </c>
      <c r="V2802" s="13">
        <f t="shared" si="3315"/>
        <v>3.1738124561962551E-3</v>
      </c>
      <c r="W2802" s="13">
        <f t="shared" si="3316"/>
        <v>6.4149495769888947E-3</v>
      </c>
      <c r="X2802" s="13">
        <f t="shared" si="3317"/>
        <v>9.2194780554633246E-3</v>
      </c>
      <c r="Y2802" s="13">
        <f t="shared" si="3318"/>
        <v>6.6250540705783158E-3</v>
      </c>
      <c r="Z2802" s="13">
        <f t="shared" si="3319"/>
        <v>5.9259215886972388E-2</v>
      </c>
      <c r="AA2802" s="13">
        <f t="shared" si="3320"/>
        <v>4.0589599921781835E-2</v>
      </c>
      <c r="AB2802" s="13">
        <f t="shared" si="3321"/>
        <v>1.3900923233212266E-2</v>
      </c>
      <c r="AC2802" s="13">
        <f t="shared" si="3322"/>
        <v>1.9526897001301573E-4</v>
      </c>
      <c r="AD2802" s="13">
        <f t="shared" si="3323"/>
        <v>1.0984799281896381E-3</v>
      </c>
      <c r="AE2802" s="13">
        <f t="shared" si="3324"/>
        <v>1.5787203735224042E-3</v>
      </c>
      <c r="AF2802" s="13">
        <f t="shared" si="3325"/>
        <v>1.1344576964106565E-3</v>
      </c>
      <c r="AG2802" s="13">
        <f t="shared" si="3326"/>
        <v>5.4347571046790735E-4</v>
      </c>
      <c r="AH2802" s="13">
        <f t="shared" si="3327"/>
        <v>2.1291634248135075E-2</v>
      </c>
      <c r="AI2802" s="13">
        <f t="shared" si="3328"/>
        <v>1.4583704878260155E-2</v>
      </c>
      <c r="AJ2802" s="13">
        <f t="shared" si="3329"/>
        <v>4.9945543281821577E-3</v>
      </c>
      <c r="AK2802" s="13">
        <f t="shared" si="3330"/>
        <v>1.1403399956961258E-3</v>
      </c>
      <c r="AL2802" s="13">
        <f t="shared" si="3331"/>
        <v>7.68891721006442E-6</v>
      </c>
      <c r="AM2802" s="13">
        <f t="shared" si="3332"/>
        <v>1.5048076536269895E-4</v>
      </c>
      <c r="AN2802" s="13">
        <f t="shared" si="3333"/>
        <v>2.162689039688348E-4</v>
      </c>
      <c r="AO2802" s="13">
        <f t="shared" si="3334"/>
        <v>1.5540935983129631E-4</v>
      </c>
      <c r="AP2802" s="13">
        <f t="shared" si="3335"/>
        <v>7.4450737576998847E-5</v>
      </c>
      <c r="AQ2802" s="13">
        <f t="shared" si="3336"/>
        <v>2.6749896202083103E-5</v>
      </c>
      <c r="AR2802" s="13">
        <f t="shared" si="3337"/>
        <v>6.12000928019056E-3</v>
      </c>
      <c r="AS2802" s="13">
        <f t="shared" si="3338"/>
        <v>4.1919003564665344E-3</v>
      </c>
      <c r="AT2802" s="13">
        <f t="shared" si="3339"/>
        <v>1.4356210745808797E-3</v>
      </c>
      <c r="AU2802" s="13">
        <f t="shared" si="3340"/>
        <v>3.2777621834472528E-4</v>
      </c>
      <c r="AV2802" s="13">
        <f t="shared" si="3341"/>
        <v>5.6127580188805012E-5</v>
      </c>
      <c r="AW2802" s="13">
        <f t="shared" si="3342"/>
        <v>2.1024934030482586E-7</v>
      </c>
      <c r="AX2802" s="13">
        <f t="shared" si="3343"/>
        <v>1.7178633372530141E-5</v>
      </c>
      <c r="AY2802" s="13">
        <f t="shared" si="3344"/>
        <v>2.4688897628908941E-5</v>
      </c>
      <c r="AZ2802" s="13">
        <f t="shared" si="3345"/>
        <v>1.7741273502741097E-5</v>
      </c>
      <c r="BA2802" s="13">
        <f t="shared" si="3346"/>
        <v>8.4991721172275743E-6</v>
      </c>
      <c r="BB2802" s="13">
        <f t="shared" si="3347"/>
        <v>3.0537235672694756E-6</v>
      </c>
      <c r="BC2802" s="13">
        <f t="shared" si="3348"/>
        <v>8.7775397383893901E-7</v>
      </c>
      <c r="BD2802" s="13">
        <f t="shared" si="3349"/>
        <v>1.4659323138029813E-3</v>
      </c>
      <c r="BE2802" s="13">
        <f t="shared" si="3350"/>
        <v>1.0040903383393544E-3</v>
      </c>
      <c r="BF2802" s="13">
        <f t="shared" si="3351"/>
        <v>3.4387583862277121E-4</v>
      </c>
      <c r="BG2802" s="13">
        <f t="shared" si="3352"/>
        <v>7.8512585221555904E-5</v>
      </c>
      <c r="BH2802" s="13">
        <f t="shared" si="3353"/>
        <v>1.3444298811876207E-5</v>
      </c>
      <c r="BI2802" s="13">
        <f t="shared" si="3354"/>
        <v>1.8417344942389269E-6</v>
      </c>
      <c r="BJ2802" s="14">
        <f t="shared" si="3355"/>
        <v>0.17782716756014405</v>
      </c>
      <c r="BK2802" s="14">
        <f t="shared" si="3356"/>
        <v>0.270100953108174</v>
      </c>
      <c r="BL2802" s="14">
        <f t="shared" si="3357"/>
        <v>0.49210517389899044</v>
      </c>
      <c r="BM2802" s="14">
        <f t="shared" si="3358"/>
        <v>0.35561049243069975</v>
      </c>
      <c r="BN2802" s="14">
        <f t="shared" si="3359"/>
        <v>0.64365753937529246</v>
      </c>
    </row>
    <row r="2803" spans="1:66" x14ac:dyDescent="0.25">
      <c r="A2803" t="s">
        <v>136</v>
      </c>
      <c r="B2803" t="s">
        <v>387</v>
      </c>
      <c r="C2803" t="s">
        <v>309</v>
      </c>
      <c r="D2803" t="s">
        <v>561</v>
      </c>
      <c r="E2803" s="10">
        <f>VLOOKUP(A2803,home!$A$2:$E$405,3,FALSE)</f>
        <v>1.51136363636364</v>
      </c>
      <c r="F2803" s="10">
        <f>VLOOKUP(B2803,home!$B$2:$E$405,3,FALSE)</f>
        <v>0.74</v>
      </c>
      <c r="G2803" s="10">
        <f>VLOOKUP(C2803,away!$B$2:$E$405,4,FALSE)</f>
        <v>1.08</v>
      </c>
      <c r="H2803" s="10">
        <f>VLOOKUP(A2803,away!$A$2:$E$405,3,FALSE)</f>
        <v>1.32386363636364</v>
      </c>
      <c r="I2803" s="10">
        <f>VLOOKUP(C2803,away!$B$2:$E$405,3,FALSE)</f>
        <v>1.1599999999999999</v>
      </c>
      <c r="J2803" s="10">
        <f>VLOOKUP(B2803,home!$B$2:$E$405,4,FALSE)</f>
        <v>1.1299999999999999</v>
      </c>
      <c r="K2803" s="12">
        <f t="shared" si="3304"/>
        <v>1.2078818181818212</v>
      </c>
      <c r="L2803" s="12">
        <f t="shared" si="3305"/>
        <v>1.735320454545459</v>
      </c>
      <c r="M2803" s="13">
        <f t="shared" si="3306"/>
        <v>5.2696709025047972E-2</v>
      </c>
      <c r="N2803" s="13">
        <f t="shared" si="3307"/>
        <v>6.3651396709373337E-2</v>
      </c>
      <c r="O2803" s="13">
        <f t="shared" si="3308"/>
        <v>9.1445677058396027E-2</v>
      </c>
      <c r="P2803" s="13">
        <f t="shared" si="3309"/>
        <v>0.11045557067016305</v>
      </c>
      <c r="Q2803" s="13">
        <f t="shared" si="3310"/>
        <v>3.844168239356513E-2</v>
      </c>
      <c r="R2803" s="13">
        <f t="shared" si="3311"/>
        <v>7.9343776939596544E-2</v>
      </c>
      <c r="S2803" s="13">
        <f t="shared" si="3312"/>
        <v>5.7880431803968242E-2</v>
      </c>
      <c r="T2803" s="13">
        <f t="shared" si="3313"/>
        <v>6.6708637764693601E-2</v>
      </c>
      <c r="U2803" s="13">
        <f t="shared" si="3314"/>
        <v>9.5837905551212729E-2</v>
      </c>
      <c r="V2803" s="13">
        <f t="shared" si="3315"/>
        <v>1.3480108348794232E-2</v>
      </c>
      <c r="W2803" s="13">
        <f t="shared" si="3316"/>
        <v>1.5477669741169176E-2</v>
      </c>
      <c r="X2803" s="13">
        <f t="shared" si="3317"/>
        <v>2.6858716890550187E-2</v>
      </c>
      <c r="Y2803" s="13">
        <f t="shared" si="3318"/>
        <v>2.3304240401508677E-2</v>
      </c>
      <c r="Z2803" s="13">
        <f t="shared" si="3319"/>
        <v>4.5895626354724731E-2</v>
      </c>
      <c r="AA2803" s="13">
        <f t="shared" si="3320"/>
        <v>5.5436492607938419E-2</v>
      </c>
      <c r="AB2803" s="13">
        <f t="shared" si="3321"/>
        <v>3.3480365742449877E-2</v>
      </c>
      <c r="AC2803" s="13">
        <f t="shared" si="3322"/>
        <v>1.7659464508186409E-3</v>
      </c>
      <c r="AD2803" s="13">
        <f t="shared" si="3323"/>
        <v>4.6737989670452987E-3</v>
      </c>
      <c r="AE2803" s="13">
        <f t="shared" si="3324"/>
        <v>8.1105389479471431E-3</v>
      </c>
      <c r="AF2803" s="13">
        <f t="shared" si="3325"/>
        <v>7.0371920668801441E-3</v>
      </c>
      <c r="AG2803" s="13">
        <f t="shared" si="3326"/>
        <v>4.070594445407384E-3</v>
      </c>
      <c r="AH2803" s="13">
        <f t="shared" si="3327"/>
        <v>1.9910904796882373E-2</v>
      </c>
      <c r="AI2803" s="13">
        <f t="shared" si="3328"/>
        <v>2.4050019887703424E-2</v>
      </c>
      <c r="AJ2803" s="13">
        <f t="shared" si="3329"/>
        <v>1.4524790874634087E-2</v>
      </c>
      <c r="AK2803" s="13">
        <f t="shared" si="3330"/>
        <v>5.8480769367879118E-3</v>
      </c>
      <c r="AL2803" s="13">
        <f t="shared" si="3331"/>
        <v>1.4806133180377996E-4</v>
      </c>
      <c r="AM2803" s="13">
        <f t="shared" si="3332"/>
        <v>1.1290793588261976E-3</v>
      </c>
      <c r="AN2803" s="13">
        <f t="shared" si="3333"/>
        <v>1.9593145061761724E-3</v>
      </c>
      <c r="AO2803" s="13">
        <f t="shared" si="3334"/>
        <v>1.7000192697275737E-3</v>
      </c>
      <c r="AP2803" s="13">
        <f t="shared" si="3335"/>
        <v>9.8335940395989771E-4</v>
      </c>
      <c r="AQ2803" s="13">
        <f t="shared" si="3336"/>
        <v>4.2661092196531037E-4</v>
      </c>
      <c r="AR2803" s="13">
        <f t="shared" si="3337"/>
        <v>6.9103600725074548E-3</v>
      </c>
      <c r="AS2803" s="13">
        <f t="shared" si="3338"/>
        <v>8.3468982886713665E-3</v>
      </c>
      <c r="AT2803" s="13">
        <f t="shared" si="3339"/>
        <v>5.0410333405495516E-3</v>
      </c>
      <c r="AU2803" s="13">
        <f t="shared" si="3340"/>
        <v>2.029657505632723E-3</v>
      </c>
      <c r="AV2803" s="13">
        <f t="shared" si="3341"/>
        <v>6.1289659954750879E-4</v>
      </c>
      <c r="AW2803" s="13">
        <f t="shared" si="3342"/>
        <v>8.6207148632782534E-6</v>
      </c>
      <c r="AX2803" s="13">
        <f t="shared" si="3343"/>
        <v>2.2729907146842545E-4</v>
      </c>
      <c r="AY2803" s="13">
        <f t="shared" si="3344"/>
        <v>3.944367280183488E-4</v>
      </c>
      <c r="AZ2803" s="13">
        <f t="shared" si="3345"/>
        <v>3.4223706107711234E-4</v>
      </c>
      <c r="BA2803" s="13">
        <f t="shared" si="3346"/>
        <v>1.9796365746354558E-4</v>
      </c>
      <c r="BB2803" s="13">
        <f t="shared" si="3347"/>
        <v>8.5882596013280371E-5</v>
      </c>
      <c r="BC2803" s="13">
        <f t="shared" si="3348"/>
        <v>2.9806765110261946E-5</v>
      </c>
      <c r="BD2803" s="13">
        <f t="shared" si="3349"/>
        <v>1.9986148636827392E-3</v>
      </c>
      <c r="BE2803" s="13">
        <f t="shared" si="3350"/>
        <v>2.4140905553903199E-3</v>
      </c>
      <c r="BF2803" s="13">
        <f t="shared" si="3351"/>
        <v>1.4579680446502111E-3</v>
      </c>
      <c r="BG2803" s="13">
        <f t="shared" si="3352"/>
        <v>5.8701769754103026E-4</v>
      </c>
      <c r="BH2803" s="13">
        <f t="shared" si="3353"/>
        <v>1.7726200095269162E-4</v>
      </c>
      <c r="BI2803" s="13">
        <f t="shared" si="3354"/>
        <v>4.2822309601056934E-5</v>
      </c>
      <c r="BJ2803" s="14">
        <f t="shared" si="3355"/>
        <v>0.26581047766794619</v>
      </c>
      <c r="BK2803" s="14">
        <f t="shared" si="3356"/>
        <v>0.23682126435861425</v>
      </c>
      <c r="BL2803" s="14">
        <f t="shared" si="3357"/>
        <v>0.44949663167432807</v>
      </c>
      <c r="BM2803" s="14">
        <f t="shared" si="3358"/>
        <v>0.5616033712463161</v>
      </c>
      <c r="BN2803" s="14">
        <f t="shared" si="3359"/>
        <v>0.43603481279614204</v>
      </c>
    </row>
    <row r="2804" spans="1:66" x14ac:dyDescent="0.25">
      <c r="A2804" t="s">
        <v>136</v>
      </c>
      <c r="B2804" t="s">
        <v>388</v>
      </c>
      <c r="C2804" t="s">
        <v>377</v>
      </c>
      <c r="D2804" t="s">
        <v>561</v>
      </c>
      <c r="E2804" s="10">
        <f>VLOOKUP(A2804,home!$A$2:$E$405,3,FALSE)</f>
        <v>1.51136363636364</v>
      </c>
      <c r="F2804" s="10">
        <f>VLOOKUP(B2804,home!$B$2:$E$405,3,FALSE)</f>
        <v>0.95</v>
      </c>
      <c r="G2804" s="10">
        <f>VLOOKUP(C2804,away!$B$2:$E$405,4,FALSE)</f>
        <v>0.74</v>
      </c>
      <c r="H2804" s="10">
        <f>VLOOKUP(A2804,away!$A$2:$E$405,3,FALSE)</f>
        <v>1.32386363636364</v>
      </c>
      <c r="I2804" s="10">
        <f>VLOOKUP(C2804,away!$B$2:$E$405,3,FALSE)</f>
        <v>1.08</v>
      </c>
      <c r="J2804" s="10">
        <f>VLOOKUP(B2804,home!$B$2:$E$405,4,FALSE)</f>
        <v>1.19</v>
      </c>
      <c r="K2804" s="12">
        <f t="shared" si="3304"/>
        <v>1.0624886363636388</v>
      </c>
      <c r="L2804" s="12">
        <f t="shared" si="3305"/>
        <v>1.7014295454545503</v>
      </c>
      <c r="M2804" s="13">
        <f t="shared" si="3306"/>
        <v>6.3044264902029135E-2</v>
      </c>
      <c r="N2804" s="13">
        <f t="shared" si="3307"/>
        <v>6.6983815046304948E-2</v>
      </c>
      <c r="O2804" s="13">
        <f t="shared" si="3308"/>
        <v>0.10726537497577568</v>
      </c>
      <c r="P2804" s="13">
        <f t="shared" si="3309"/>
        <v>0.11396824198704628</v>
      </c>
      <c r="Q2804" s="13">
        <f t="shared" si="3310"/>
        <v>3.558477115349136E-2</v>
      </c>
      <c r="R2804" s="13">
        <f t="shared" si="3311"/>
        <v>9.1252239094022983E-2</v>
      </c>
      <c r="S2804" s="13">
        <f t="shared" si="3312"/>
        <v>5.1506509758669133E-2</v>
      </c>
      <c r="T2804" s="13">
        <f t="shared" si="3313"/>
        <v>6.0544981008788995E-2</v>
      </c>
      <c r="U2804" s="13">
        <f t="shared" si="3314"/>
        <v>9.6954467080137191E-2</v>
      </c>
      <c r="V2804" s="13">
        <f t="shared" si="3315"/>
        <v>1.0345652247858123E-2</v>
      </c>
      <c r="W2804" s="13">
        <f t="shared" si="3316"/>
        <v>1.2602804992728396E-2</v>
      </c>
      <c r="X2804" s="13">
        <f t="shared" si="3317"/>
        <v>2.1442784770230209E-2</v>
      </c>
      <c r="Y2804" s="13">
        <f t="shared" si="3318"/>
        <v>1.8241693772446277E-2</v>
      </c>
      <c r="Z2804" s="13">
        <f t="shared" si="3319"/>
        <v>5.1753085227817824E-2</v>
      </c>
      <c r="AA2804" s="13">
        <f t="shared" si="3320"/>
        <v>5.4987064951315334E-2</v>
      </c>
      <c r="AB2804" s="13">
        <f t="shared" si="3321"/>
        <v>2.9211565828880931E-2</v>
      </c>
      <c r="AC2804" s="13">
        <f t="shared" si="3322"/>
        <v>1.1688967671464742E-3</v>
      </c>
      <c r="AD2804" s="13">
        <f t="shared" si="3323"/>
        <v>3.3475842727702133E-3</v>
      </c>
      <c r="AE2804" s="13">
        <f t="shared" si="3324"/>
        <v>5.6956787875902248E-3</v>
      </c>
      <c r="AF2804" s="13">
        <f t="shared" si="3325"/>
        <v>4.8453980853123812E-3</v>
      </c>
      <c r="AG2804" s="13">
        <f t="shared" si="3326"/>
        <v>2.748034487279798E-3</v>
      </c>
      <c r="AH2804" s="13">
        <f t="shared" si="3327"/>
        <v>2.2013557068759178E-2</v>
      </c>
      <c r="AI2804" s="13">
        <f t="shared" si="3328"/>
        <v>2.3389154231499079E-2</v>
      </c>
      <c r="AJ2804" s="13">
        <f t="shared" si="3329"/>
        <v>1.2425355292562144E-2</v>
      </c>
      <c r="AK2804" s="13">
        <f t="shared" si="3330"/>
        <v>4.4005996003760248E-3</v>
      </c>
      <c r="AL2804" s="13">
        <f t="shared" si="3331"/>
        <v>8.4522904548443839E-5</v>
      </c>
      <c r="AM2804" s="13">
        <f t="shared" si="3332"/>
        <v>7.1135404981759751E-4</v>
      </c>
      <c r="AN2804" s="13">
        <f t="shared" si="3333"/>
        <v>1.2103187976384084E-3</v>
      </c>
      <c r="AO2804" s="13">
        <f t="shared" si="3334"/>
        <v>1.0296360808605077E-3</v>
      </c>
      <c r="AP2804" s="13">
        <f t="shared" si="3335"/>
        <v>5.839510830140328E-4</v>
      </c>
      <c r="AQ2804" s="13">
        <f t="shared" si="3336"/>
        <v>2.4838790643506463E-4</v>
      </c>
      <c r="AR2804" s="13">
        <f t="shared" si="3337"/>
        <v>7.4909032794673418E-3</v>
      </c>
      <c r="AS2804" s="13">
        <f t="shared" si="3338"/>
        <v>7.9589996105331653E-3</v>
      </c>
      <c r="AT2804" s="13">
        <f t="shared" si="3339"/>
        <v>4.2281733215070571E-3</v>
      </c>
      <c r="AU2804" s="13">
        <f t="shared" si="3340"/>
        <v>1.4974620355590502E-3</v>
      </c>
      <c r="AV2804" s="13">
        <f t="shared" si="3341"/>
        <v>3.9775909904186355E-4</v>
      </c>
      <c r="AW2804" s="13">
        <f t="shared" si="3342"/>
        <v>4.2443400918362833E-6</v>
      </c>
      <c r="AX2804" s="13">
        <f t="shared" si="3343"/>
        <v>1.2596759906040845E-4</v>
      </c>
      <c r="AY2804" s="13">
        <f t="shared" si="3344"/>
        <v>2.1432499481135179E-4</v>
      </c>
      <c r="AZ2804" s="13">
        <f t="shared" si="3345"/>
        <v>1.8232943925071361E-4</v>
      </c>
      <c r="BA2804" s="13">
        <f t="shared" si="3346"/>
        <v>1.0340689831577491E-4</v>
      </c>
      <c r="BB2804" s="13">
        <f t="shared" si="3347"/>
        <v>4.3984887999568467E-5</v>
      </c>
      <c r="BC2804" s="13">
        <f t="shared" si="3348"/>
        <v>1.4967437599195008E-5</v>
      </c>
      <c r="BD2804" s="13">
        <f t="shared" si="3349"/>
        <v>2.1242073603046862E-3</v>
      </c>
      <c r="BE2804" s="13">
        <f t="shared" si="3350"/>
        <v>2.2569461816037304E-3</v>
      </c>
      <c r="BF2804" s="13">
        <f t="shared" si="3351"/>
        <v>1.1989898354191346E-3</v>
      </c>
      <c r="BG2804" s="13">
        <f t="shared" si="3352"/>
        <v>4.2463769174944663E-4</v>
      </c>
      <c r="BH2804" s="13">
        <f t="shared" si="3353"/>
        <v>1.1279318051386819E-4</v>
      </c>
      <c r="BI2804" s="13">
        <f t="shared" si="3354"/>
        <v>2.3968294511059517E-5</v>
      </c>
      <c r="BJ2804" s="14">
        <f t="shared" si="3355"/>
        <v>0.23650617555174541</v>
      </c>
      <c r="BK2804" s="14">
        <f t="shared" si="3356"/>
        <v>0.24033241356210897</v>
      </c>
      <c r="BL2804" s="14">
        <f t="shared" si="3357"/>
        <v>0.46961421801353898</v>
      </c>
      <c r="BM2804" s="14">
        <f t="shared" si="3358"/>
        <v>0.51989710454182114</v>
      </c>
      <c r="BN2804" s="14">
        <f t="shared" si="3359"/>
        <v>0.47809870715867037</v>
      </c>
    </row>
    <row r="2805" spans="1:66" x14ac:dyDescent="0.25">
      <c r="A2805" t="s">
        <v>136</v>
      </c>
      <c r="B2805" t="s">
        <v>138</v>
      </c>
      <c r="C2805" t="s">
        <v>386</v>
      </c>
      <c r="D2805" t="s">
        <v>561</v>
      </c>
      <c r="E2805" s="10">
        <f>VLOOKUP(A2805,home!$A$2:$E$405,3,FALSE)</f>
        <v>1.51136363636364</v>
      </c>
      <c r="F2805" s="10">
        <f>VLOOKUP(B2805,home!$B$2:$E$405,3,FALSE)</f>
        <v>0.55000000000000004</v>
      </c>
      <c r="G2805" s="10">
        <f>VLOOKUP(C2805,away!$B$2:$E$405,4,FALSE)</f>
        <v>1.23</v>
      </c>
      <c r="H2805" s="10">
        <f>VLOOKUP(A2805,away!$A$2:$E$405,3,FALSE)</f>
        <v>1.32386363636364</v>
      </c>
      <c r="I2805" s="10">
        <f>VLOOKUP(C2805,away!$B$2:$E$405,3,FALSE)</f>
        <v>0.56999999999999995</v>
      </c>
      <c r="J2805" s="10">
        <f>VLOOKUP(B2805,home!$B$2:$E$405,4,FALSE)</f>
        <v>0.38</v>
      </c>
      <c r="K2805" s="12">
        <f t="shared" si="3304"/>
        <v>1.0224375000000026</v>
      </c>
      <c r="L2805" s="12">
        <f t="shared" si="3305"/>
        <v>0.28674886363636443</v>
      </c>
      <c r="M2805" s="13">
        <f t="shared" si="3306"/>
        <v>0.27003968112942223</v>
      </c>
      <c r="N2805" s="13">
        <f t="shared" si="3307"/>
        <v>0.27609869647476432</v>
      </c>
      <c r="O2805" s="13">
        <f t="shared" si="3308"/>
        <v>7.7433571700588025E-2</v>
      </c>
      <c r="P2805" s="13">
        <f t="shared" si="3309"/>
        <v>7.9170987465620166E-2</v>
      </c>
      <c r="Q2805" s="13">
        <f t="shared" si="3310"/>
        <v>0.14114683048845877</v>
      </c>
      <c r="R2805" s="13">
        <f t="shared" si="3311"/>
        <v>1.1101994346224279E-2</v>
      </c>
      <c r="S2805" s="13">
        <f t="shared" si="3312"/>
        <v>5.8028927730784975E-3</v>
      </c>
      <c r="T2805" s="13">
        <f t="shared" si="3313"/>
        <v>4.0473693248440107E-2</v>
      </c>
      <c r="U2805" s="13">
        <f t="shared" si="3314"/>
        <v>1.1351095344367715E-2</v>
      </c>
      <c r="V2805" s="13">
        <f t="shared" si="3315"/>
        <v>1.8903425562422703E-4</v>
      </c>
      <c r="W2805" s="13">
        <f t="shared" si="3316"/>
        <v>4.8104604165847983E-2</v>
      </c>
      <c r="X2805" s="13">
        <f t="shared" si="3317"/>
        <v>1.379394058023403E-2</v>
      </c>
      <c r="Y2805" s="13">
        <f t="shared" si="3318"/>
        <v>1.9776983932248203E-3</v>
      </c>
      <c r="Z2805" s="13">
        <f t="shared" si="3319"/>
        <v>1.0611614209590516E-3</v>
      </c>
      <c r="AA2805" s="13">
        <f t="shared" si="3320"/>
        <v>1.0849712303418232E-3</v>
      </c>
      <c r="AB2805" s="13">
        <f t="shared" si="3321"/>
        <v>5.5465763616131022E-4</v>
      </c>
      <c r="AC2805" s="13">
        <f t="shared" si="3322"/>
        <v>3.4638494192788936E-6</v>
      </c>
      <c r="AD2805" s="13">
        <f t="shared" si="3323"/>
        <v>1.2295987805454826E-2</v>
      </c>
      <c r="AE2805" s="13">
        <f t="shared" si="3324"/>
        <v>3.5258605305007653E-3</v>
      </c>
      <c r="AF2805" s="13">
        <f t="shared" si="3325"/>
        <v>5.0551825023070166E-4</v>
      </c>
      <c r="AG2805" s="13">
        <f t="shared" si="3326"/>
        <v>4.831892793369901E-5</v>
      </c>
      <c r="AH2805" s="13">
        <f t="shared" si="3327"/>
        <v>7.6071707898689426E-5</v>
      </c>
      <c r="AI2805" s="13">
        <f t="shared" si="3328"/>
        <v>7.7778566844666474E-5</v>
      </c>
      <c r="AJ2805" s="13">
        <f t="shared" si="3329"/>
        <v>3.9761861719121936E-5</v>
      </c>
      <c r="AK2805" s="13">
        <f t="shared" si="3330"/>
        <v>1.3551339497148279E-5</v>
      </c>
      <c r="AL2805" s="13">
        <f t="shared" si="3331"/>
        <v>4.062164165052344E-8</v>
      </c>
      <c r="AM2805" s="13">
        <f t="shared" si="3332"/>
        <v>2.5143758063679508E-3</v>
      </c>
      <c r="AN2805" s="13">
        <f t="shared" si="3333"/>
        <v>7.2099440523077729E-4</v>
      </c>
      <c r="AO2805" s="13">
        <f t="shared" si="3334"/>
        <v>1.033721631940509E-4</v>
      </c>
      <c r="AP2805" s="13">
        <f t="shared" si="3335"/>
        <v>9.8806167758423051E-6</v>
      </c>
      <c r="AQ2805" s="13">
        <f t="shared" si="3336"/>
        <v>7.0831390812479475E-7</v>
      </c>
      <c r="AR2805" s="13">
        <f t="shared" si="3337"/>
        <v>4.3626951589653298E-6</v>
      </c>
      <c r="AS2805" s="13">
        <f t="shared" si="3338"/>
        <v>4.4605831315946256E-6</v>
      </c>
      <c r="AT2805" s="13">
        <f t="shared" si="3339"/>
        <v>2.2803337328048956E-6</v>
      </c>
      <c r="AU2805" s="13">
        <f t="shared" si="3340"/>
        <v>7.7716624031157046E-7</v>
      </c>
      <c r="AV2805" s="13">
        <f t="shared" si="3341"/>
        <v>1.9865097695714076E-7</v>
      </c>
      <c r="AW2805" s="13">
        <f t="shared" si="3342"/>
        <v>3.3082128568985512E-10</v>
      </c>
      <c r="AX2805" s="13">
        <f t="shared" si="3343"/>
        <v>4.2846535225388952E-4</v>
      </c>
      <c r="AY2805" s="13">
        <f t="shared" si="3344"/>
        <v>1.2286195286635739E-4</v>
      </c>
      <c r="AZ2805" s="13">
        <f t="shared" si="3345"/>
        <v>1.7615262684286273E-5</v>
      </c>
      <c r="BA2805" s="13">
        <f t="shared" si="3346"/>
        <v>1.6837188524583813E-6</v>
      </c>
      <c r="BB2805" s="13">
        <f t="shared" si="3347"/>
        <v>1.2070111690639104E-7</v>
      </c>
      <c r="BC2805" s="13">
        <f t="shared" si="3348"/>
        <v>6.9221816225095241E-9</v>
      </c>
      <c r="BD2805" s="13">
        <f t="shared" si="3349"/>
        <v>2.0849964653752934E-7</v>
      </c>
      <c r="BE2805" s="13">
        <f t="shared" si="3350"/>
        <v>2.1317785735671571E-7</v>
      </c>
      <c r="BF2805" s="13">
        <f t="shared" si="3351"/>
        <v>1.0898051776557877E-7</v>
      </c>
      <c r="BG2805" s="13">
        <f t="shared" si="3352"/>
        <v>3.7141922710981408E-8</v>
      </c>
      <c r="BH2805" s="13">
        <f t="shared" si="3353"/>
        <v>9.4938236504522855E-9</v>
      </c>
      <c r="BI2805" s="13">
        <f t="shared" si="3354"/>
        <v>1.9413682637218669E-9</v>
      </c>
      <c r="BJ2805" s="14">
        <f t="shared" si="3355"/>
        <v>0.54189123408052209</v>
      </c>
      <c r="BK2805" s="14">
        <f t="shared" si="3356"/>
        <v>0.35532896204767245</v>
      </c>
      <c r="BL2805" s="14">
        <f t="shared" si="3357"/>
        <v>0.10174611239801967</v>
      </c>
      <c r="BM2805" s="14">
        <f t="shared" si="3358"/>
        <v>0.14491284672005061</v>
      </c>
      <c r="BN2805" s="14">
        <f t="shared" si="3359"/>
        <v>0.85499176160507784</v>
      </c>
    </row>
    <row r="2806" spans="1:66" x14ac:dyDescent="0.25">
      <c r="A2806" t="s">
        <v>19</v>
      </c>
      <c r="B2806" t="s">
        <v>142</v>
      </c>
      <c r="C2806" t="s">
        <v>245</v>
      </c>
      <c r="D2806" t="s">
        <v>561</v>
      </c>
      <c r="E2806" s="10">
        <f>VLOOKUP(A2806,home!$A$2:$E$405,3,FALSE)</f>
        <v>1.6834532374100699</v>
      </c>
      <c r="F2806" s="10">
        <f>VLOOKUP(B2806,home!$B$2:$E$405,3,FALSE)</f>
        <v>1.61</v>
      </c>
      <c r="G2806" s="10">
        <f>VLOOKUP(C2806,away!$B$2:$E$405,4,FALSE)</f>
        <v>1.02</v>
      </c>
      <c r="H2806" s="10">
        <f>VLOOKUP(A2806,away!$A$2:$E$405,3,FALSE)</f>
        <v>1.19424460431655</v>
      </c>
      <c r="I2806" s="10">
        <f>VLOOKUP(C2806,away!$B$2:$E$405,3,FALSE)</f>
        <v>0.68</v>
      </c>
      <c r="J2806" s="10">
        <f>VLOOKUP(B2806,home!$B$2:$E$405,4,FALSE)</f>
        <v>0.72</v>
      </c>
      <c r="K2806" s="12">
        <f t="shared" si="3304"/>
        <v>2.7645669064748168</v>
      </c>
      <c r="L2806" s="12">
        <f t="shared" si="3305"/>
        <v>0.5847021582733829</v>
      </c>
      <c r="M2806" s="13">
        <f t="shared" si="3306"/>
        <v>3.5110007866522651E-2</v>
      </c>
      <c r="N2806" s="13">
        <f t="shared" si="3307"/>
        <v>9.7063965833859012E-2</v>
      </c>
      <c r="O2806" s="13">
        <f t="shared" si="3308"/>
        <v>2.0528897376551246E-2</v>
      </c>
      <c r="P2806" s="13">
        <f t="shared" si="3309"/>
        <v>5.675351031363126E-2</v>
      </c>
      <c r="Q2806" s="13">
        <f t="shared" si="3310"/>
        <v>0.13416991387774452</v>
      </c>
      <c r="R2806" s="13">
        <f t="shared" si="3311"/>
        <v>6.0016453015211508E-3</v>
      </c>
      <c r="S2806" s="13">
        <f t="shared" si="3312"/>
        <v>2.2934777921188056E-2</v>
      </c>
      <c r="T2806" s="13">
        <f t="shared" si="3313"/>
        <v>7.8449438219671125E-2</v>
      </c>
      <c r="U2806" s="13">
        <f t="shared" si="3314"/>
        <v>1.6591949984985446E-2</v>
      </c>
      <c r="V2806" s="13">
        <f t="shared" si="3315"/>
        <v>4.1192090371731001E-3</v>
      </c>
      <c r="W2806" s="13">
        <f t="shared" si="3316"/>
        <v>0.12364056791699622</v>
      </c>
      <c r="X2806" s="13">
        <f t="shared" si="3317"/>
        <v>7.2292906911214469E-2</v>
      </c>
      <c r="Y2806" s="13">
        <f t="shared" si="3318"/>
        <v>2.1134909349421929E-2</v>
      </c>
      <c r="Z2806" s="13">
        <f t="shared" si="3319"/>
        <v>1.1697249869969083E-3</v>
      </c>
      <c r="AA2806" s="13">
        <f t="shared" si="3320"/>
        <v>3.2337829887283376E-3</v>
      </c>
      <c r="AB2806" s="13">
        <f t="shared" si="3321"/>
        <v>4.4700047166797959E-3</v>
      </c>
      <c r="AC2806" s="13">
        <f t="shared" si="3322"/>
        <v>4.161555115993636E-4</v>
      </c>
      <c r="AD2806" s="13">
        <f t="shared" si="3323"/>
        <v>8.5453155590269947E-2</v>
      </c>
      <c r="AE2806" s="13">
        <f t="shared" si="3324"/>
        <v>4.9964644504902032E-2</v>
      </c>
      <c r="AF2806" s="13">
        <f t="shared" si="3325"/>
        <v>1.4607217739689269E-2</v>
      </c>
      <c r="AG2806" s="13">
        <f t="shared" si="3326"/>
        <v>2.846957246255187E-3</v>
      </c>
      <c r="AH2806" s="13">
        <f t="shared" si="3327"/>
        <v>1.7098518112084921E-4</v>
      </c>
      <c r="AI2806" s="13">
        <f t="shared" si="3328"/>
        <v>4.7269997322430234E-4</v>
      </c>
      <c r="AJ2806" s="13">
        <f t="shared" si="3329"/>
        <v>6.5340535133371941E-4</v>
      </c>
      <c r="AK2806" s="13">
        <f t="shared" si="3330"/>
        <v>6.0212760360358372E-4</v>
      </c>
      <c r="AL2806" s="13">
        <f t="shared" si="3331"/>
        <v>2.6907753720156795E-5</v>
      </c>
      <c r="AM2806" s="13">
        <f t="shared" si="3332"/>
        <v>4.7248193199740753E-2</v>
      </c>
      <c r="AN2806" s="13">
        <f t="shared" si="3333"/>
        <v>2.7626120538406188E-2</v>
      </c>
      <c r="AO2806" s="13">
        <f t="shared" si="3334"/>
        <v>8.0765261517633646E-3</v>
      </c>
      <c r="AP2806" s="13">
        <f t="shared" si="3335"/>
        <v>1.5741207574291531E-3</v>
      </c>
      <c r="AQ2806" s="13">
        <f t="shared" si="3336"/>
        <v>2.3009795106293944E-4</v>
      </c>
      <c r="AR2806" s="13">
        <f t="shared" si="3337"/>
        <v>1.9995080886825169E-5</v>
      </c>
      <c r="AS2806" s="13">
        <f t="shared" si="3338"/>
        <v>5.5277738912003998E-5</v>
      </c>
      <c r="AT2806" s="13">
        <f t="shared" si="3339"/>
        <v>7.6409503830440767E-5</v>
      </c>
      <c r="AU2806" s="13">
        <f t="shared" si="3340"/>
        <v>7.0413061876599091E-5</v>
      </c>
      <c r="AV2806" s="13">
        <f t="shared" si="3341"/>
        <v>4.8665405161902362E-5</v>
      </c>
      <c r="AW2806" s="13">
        <f t="shared" si="3342"/>
        <v>1.2081941961131958E-6</v>
      </c>
      <c r="AX2806" s="13">
        <f t="shared" si="3343"/>
        <v>2.177013188512195E-2</v>
      </c>
      <c r="AY2806" s="13">
        <f t="shared" si="3344"/>
        <v>1.2729043099126994E-2</v>
      </c>
      <c r="AZ2806" s="13">
        <f t="shared" si="3345"/>
        <v>3.7213494864072314E-3</v>
      </c>
      <c r="BA2806" s="13">
        <f t="shared" si="3346"/>
        <v>7.2529369213061769E-4</v>
      </c>
      <c r="BB2806" s="13">
        <f t="shared" si="3347"/>
        <v>1.0602019679271066E-4</v>
      </c>
      <c r="BC2806" s="13">
        <f t="shared" si="3348"/>
        <v>1.2398047577053346E-5</v>
      </c>
      <c r="BD2806" s="13">
        <f t="shared" si="3349"/>
        <v>1.9485278248962568E-6</v>
      </c>
      <c r="BE2806" s="13">
        <f t="shared" si="3350"/>
        <v>5.3868355410535485E-6</v>
      </c>
      <c r="BF2806" s="13">
        <f t="shared" si="3351"/>
        <v>7.4461336337095045E-6</v>
      </c>
      <c r="BG2806" s="13">
        <f t="shared" si="3352"/>
        <v>6.8617782083141228E-6</v>
      </c>
      <c r="BH2806" s="13">
        <f t="shared" si="3353"/>
        <v>4.7424612385688217E-6</v>
      </c>
      <c r="BI2806" s="13">
        <f t="shared" si="3354"/>
        <v>2.622170279077387E-6</v>
      </c>
      <c r="BJ2806" s="14">
        <f t="shared" si="3355"/>
        <v>0.80344297219558269</v>
      </c>
      <c r="BK2806" s="14">
        <f t="shared" si="3356"/>
        <v>0.13208961150296158</v>
      </c>
      <c r="BL2806" s="14">
        <f t="shared" si="3357"/>
        <v>5.3025267175141833E-2</v>
      </c>
      <c r="BM2806" s="14">
        <f t="shared" si="3358"/>
        <v>0.62737180038592233</v>
      </c>
      <c r="BN2806" s="14">
        <f t="shared" si="3359"/>
        <v>0.34962794056982982</v>
      </c>
    </row>
    <row r="2807" spans="1:66" x14ac:dyDescent="0.25">
      <c r="A2807" t="s">
        <v>19</v>
      </c>
      <c r="B2807" t="s">
        <v>244</v>
      </c>
      <c r="C2807" t="s">
        <v>20</v>
      </c>
      <c r="D2807" t="s">
        <v>561</v>
      </c>
      <c r="E2807" s="10">
        <f>VLOOKUP(A2807,home!$A$2:$E$405,3,FALSE)</f>
        <v>1.6834532374100699</v>
      </c>
      <c r="F2807" s="10">
        <f>VLOOKUP(B2807,home!$B$2:$E$405,3,FALSE)</f>
        <v>1.26</v>
      </c>
      <c r="G2807" s="10">
        <f>VLOOKUP(C2807,away!$B$2:$E$405,4,FALSE)</f>
        <v>1.1000000000000001</v>
      </c>
      <c r="H2807" s="10">
        <f>VLOOKUP(A2807,away!$A$2:$E$405,3,FALSE)</f>
        <v>1.19424460431655</v>
      </c>
      <c r="I2807" s="10">
        <f>VLOOKUP(C2807,away!$B$2:$E$405,3,FALSE)</f>
        <v>0.59</v>
      </c>
      <c r="J2807" s="10">
        <f>VLOOKUP(B2807,home!$B$2:$E$405,4,FALSE)</f>
        <v>0.42</v>
      </c>
      <c r="K2807" s="12">
        <f t="shared" si="3304"/>
        <v>2.333266187050357</v>
      </c>
      <c r="L2807" s="12">
        <f t="shared" si="3305"/>
        <v>0.29593381294964105</v>
      </c>
      <c r="M2807" s="13">
        <f t="shared" si="3306"/>
        <v>7.2136148079817081E-2</v>
      </c>
      <c r="N2807" s="13">
        <f t="shared" si="3307"/>
        <v>0.16831283517869475</v>
      </c>
      <c r="O2807" s="13">
        <f t="shared" si="3308"/>
        <v>2.1347525352760199E-2</v>
      </c>
      <c r="P2807" s="13">
        <f t="shared" si="3309"/>
        <v>4.9809459082795618E-2</v>
      </c>
      <c r="Q2807" s="13">
        <f t="shared" si="3310"/>
        <v>0.19635932358451419</v>
      </c>
      <c r="R2807" s="13">
        <f t="shared" si="3311"/>
        <v>3.1587272873407281E-3</v>
      </c>
      <c r="S2807" s="13">
        <f t="shared" si="3312"/>
        <v>8.5982627301347519E-3</v>
      </c>
      <c r="T2807" s="13">
        <f t="shared" si="3313"/>
        <v>5.8109363336577666E-2</v>
      </c>
      <c r="U2807" s="13">
        <f t="shared" si="3314"/>
        <v>7.3701515736654183E-3</v>
      </c>
      <c r="V2807" s="13">
        <f t="shared" si="3315"/>
        <v>6.5967052432559228E-4</v>
      </c>
      <c r="W2807" s="13">
        <f t="shared" si="3316"/>
        <v>0.15271952341060888</v>
      </c>
      <c r="X2807" s="13">
        <f t="shared" si="3317"/>
        <v>4.5194870874753455E-2</v>
      </c>
      <c r="Y2807" s="13">
        <f t="shared" si="3318"/>
        <v>6.6873452318662345E-3</v>
      </c>
      <c r="Z2807" s="13">
        <f t="shared" si="3319"/>
        <v>3.1159140340360615E-4</v>
      </c>
      <c r="AA2807" s="13">
        <f t="shared" si="3320"/>
        <v>7.2702568573720179E-4</v>
      </c>
      <c r="AB2807" s="13">
        <f t="shared" si="3321"/>
        <v>8.4817222482385616E-4</v>
      </c>
      <c r="AC2807" s="13">
        <f t="shared" si="3322"/>
        <v>2.8468591046375795E-5</v>
      </c>
      <c r="AD2807" s="13">
        <f t="shared" si="3323"/>
        <v>8.9083825019104765E-2</v>
      </c>
      <c r="AE2807" s="13">
        <f t="shared" si="3324"/>
        <v>2.6362916010042304E-2</v>
      </c>
      <c r="AF2807" s="13">
        <f t="shared" si="3325"/>
        <v>3.9008391276614783E-3</v>
      </c>
      <c r="AG2807" s="13">
        <f t="shared" si="3326"/>
        <v>3.8479673225067109E-4</v>
      </c>
      <c r="AH2807" s="13">
        <f t="shared" si="3327"/>
        <v>2.3052608022889726E-5</v>
      </c>
      <c r="AI2807" s="13">
        <f t="shared" si="3328"/>
        <v>5.3787870823134385E-5</v>
      </c>
      <c r="AJ2807" s="13">
        <f t="shared" si="3329"/>
        <v>6.2750710132525965E-5</v>
      </c>
      <c r="AK2807" s="13">
        <f t="shared" si="3330"/>
        <v>4.8804703388540354E-5</v>
      </c>
      <c r="AL2807" s="13">
        <f t="shared" si="3331"/>
        <v>7.8629378397100204E-7</v>
      </c>
      <c r="AM2807" s="13">
        <f t="shared" si="3332"/>
        <v>4.1571255346037582E-2</v>
      </c>
      <c r="AN2807" s="13">
        <f t="shared" si="3333"/>
        <v>1.2302340103656051E-2</v>
      </c>
      <c r="AO2807" s="13">
        <f t="shared" si="3334"/>
        <v>1.8203392075391088E-3</v>
      </c>
      <c r="AP2807" s="13">
        <f t="shared" si="3335"/>
        <v>1.7956664084959221E-4</v>
      </c>
      <c r="AQ2807" s="13">
        <f t="shared" si="3336"/>
        <v>1.3284960176294644E-5</v>
      </c>
      <c r="AR2807" s="13">
        <f t="shared" si="3337"/>
        <v>1.3644092381294487E-6</v>
      </c>
      <c r="AS2807" s="13">
        <f t="shared" si="3338"/>
        <v>3.1835299406265819E-6</v>
      </c>
      <c r="AT2807" s="13">
        <f t="shared" si="3339"/>
        <v>3.7140113829632174E-6</v>
      </c>
      <c r="AU2807" s="13">
        <f t="shared" si="3340"/>
        <v>2.8885923927294035E-6</v>
      </c>
      <c r="AV2807" s="13">
        <f t="shared" si="3341"/>
        <v>1.6849637395316002E-6</v>
      </c>
      <c r="AW2807" s="13">
        <f t="shared" si="3342"/>
        <v>1.5081384723457277E-8</v>
      </c>
      <c r="AX2807" s="13">
        <f t="shared" si="3343"/>
        <v>1.6166134075357653E-2</v>
      </c>
      <c r="AY2807" s="13">
        <f t="shared" si="3344"/>
        <v>4.7841056975757102E-3</v>
      </c>
      <c r="AZ2807" s="13">
        <f t="shared" si="3345"/>
        <v>7.0788932031884096E-4</v>
      </c>
      <c r="BA2807" s="13">
        <f t="shared" si="3346"/>
        <v>6.9829461902761508E-5</v>
      </c>
      <c r="BB2807" s="13">
        <f t="shared" si="3347"/>
        <v>5.1662247292764758E-6</v>
      </c>
      <c r="BC2807" s="13">
        <f t="shared" si="3348"/>
        <v>3.0577211653790294E-7</v>
      </c>
      <c r="BD2807" s="13">
        <f t="shared" si="3349"/>
        <v>6.7295804710560454E-8</v>
      </c>
      <c r="BE2807" s="13">
        <f t="shared" si="3350"/>
        <v>1.5701902566149485E-7</v>
      </c>
      <c r="BF2807" s="13">
        <f t="shared" si="3351"/>
        <v>1.8318359164977918E-7</v>
      </c>
      <c r="BG2807" s="13">
        <f t="shared" si="3352"/>
        <v>1.4247202680628994E-7</v>
      </c>
      <c r="BH2807" s="13">
        <f t="shared" si="3353"/>
        <v>8.3106290686912085E-8</v>
      </c>
      <c r="BI2807" s="13">
        <f t="shared" si="3354"/>
        <v>3.8781819598190015E-8</v>
      </c>
      <c r="BJ2807" s="14">
        <f t="shared" si="3355"/>
        <v>0.82473585531633364</v>
      </c>
      <c r="BK2807" s="14">
        <f t="shared" si="3356"/>
        <v>0.13601690099947908</v>
      </c>
      <c r="BL2807" s="14">
        <f t="shared" si="3357"/>
        <v>3.3653505381947599E-2</v>
      </c>
      <c r="BM2807" s="14">
        <f t="shared" si="3358"/>
        <v>0.47880974391905035</v>
      </c>
      <c r="BN2807" s="14">
        <f t="shared" si="3359"/>
        <v>0.51112401856592249</v>
      </c>
    </row>
    <row r="2808" spans="1:66" x14ac:dyDescent="0.25">
      <c r="A2808" t="s">
        <v>143</v>
      </c>
      <c r="B2808" t="s">
        <v>144</v>
      </c>
      <c r="C2808" t="s">
        <v>147</v>
      </c>
      <c r="D2808" t="s">
        <v>561</v>
      </c>
      <c r="E2808" s="10">
        <f>VLOOKUP(A2808,home!$A$2:$E$405,3,FALSE)</f>
        <v>1.175</v>
      </c>
      <c r="F2808" s="10">
        <f>VLOOKUP(B2808,home!$B$2:$E$405,3,FALSE)</f>
        <v>2.34</v>
      </c>
      <c r="G2808" s="10">
        <f>VLOOKUP(C2808,away!$B$2:$E$405,4,FALSE)</f>
        <v>0.85</v>
      </c>
      <c r="H2808" s="10">
        <f>VLOOKUP(A2808,away!$A$2:$E$405,3,FALSE)</f>
        <v>0.99375000000000002</v>
      </c>
      <c r="I2808" s="10">
        <f>VLOOKUP(C2808,away!$B$2:$E$405,3,FALSE)</f>
        <v>0.96</v>
      </c>
      <c r="J2808" s="10">
        <f>VLOOKUP(B2808,home!$B$2:$E$405,4,FALSE)</f>
        <v>1.1299999999999999</v>
      </c>
      <c r="K2808" s="12">
        <f t="shared" si="3304"/>
        <v>2.337075</v>
      </c>
      <c r="L2808" s="12">
        <f t="shared" si="3305"/>
        <v>1.0780199999999998</v>
      </c>
      <c r="M2808" s="13">
        <f t="shared" si="3306"/>
        <v>3.2873283591226904E-2</v>
      </c>
      <c r="N2808" s="13">
        <f t="shared" si="3307"/>
        <v>7.6827329248966611E-2</v>
      </c>
      <c r="O2808" s="13">
        <f t="shared" si="3308"/>
        <v>3.5438057177014419E-2</v>
      </c>
      <c r="P2808" s="13">
        <f t="shared" si="3309"/>
        <v>8.2821397476970968E-2</v>
      </c>
      <c r="Q2808" s="13">
        <f t="shared" si="3310"/>
        <v>8.9775615252264351E-2</v>
      </c>
      <c r="R2808" s="13">
        <f t="shared" si="3311"/>
        <v>1.9101467198982536E-2</v>
      </c>
      <c r="S2808" s="13">
        <f t="shared" si="3312"/>
        <v>5.2165338617626109E-2</v>
      </c>
      <c r="T2808" s="13">
        <f t="shared" si="3313"/>
        <v>9.6779908754245983E-2</v>
      </c>
      <c r="U2808" s="13">
        <f t="shared" si="3314"/>
        <v>4.4641561454062104E-2</v>
      </c>
      <c r="V2808" s="13">
        <f t="shared" si="3315"/>
        <v>1.4602895902049667E-2</v>
      </c>
      <c r="W2808" s="13">
        <f t="shared" si="3316"/>
        <v>6.9937448671895219E-2</v>
      </c>
      <c r="X2808" s="13">
        <f t="shared" si="3317"/>
        <v>7.5393968417276469E-2</v>
      </c>
      <c r="Y2808" s="13">
        <f t="shared" si="3318"/>
        <v>4.0638102916596169E-2</v>
      </c>
      <c r="Z2808" s="13">
        <f t="shared" si="3319"/>
        <v>6.8639212232823833E-3</v>
      </c>
      <c r="AA2808" s="13">
        <f t="shared" si="3320"/>
        <v>1.6041498692902674E-2</v>
      </c>
      <c r="AB2808" s="13">
        <f t="shared" si="3321"/>
        <v>1.8745092778857764E-2</v>
      </c>
      <c r="AC2808" s="13">
        <f t="shared" si="3322"/>
        <v>2.2994209006802239E-3</v>
      </c>
      <c r="AD2808" s="13">
        <f t="shared" si="3323"/>
        <v>4.0862265713717393E-2</v>
      </c>
      <c r="AE2808" s="13">
        <f t="shared" si="3324"/>
        <v>4.4050339684701609E-2</v>
      </c>
      <c r="AF2808" s="13">
        <f t="shared" si="3325"/>
        <v>2.3743573593451004E-2</v>
      </c>
      <c r="AG2808" s="13">
        <f t="shared" si="3326"/>
        <v>8.5320157350706836E-3</v>
      </c>
      <c r="AH2808" s="13">
        <f t="shared" si="3327"/>
        <v>1.8498610892807182E-3</v>
      </c>
      <c r="AI2808" s="13">
        <f t="shared" si="3328"/>
        <v>4.3232641052307341E-3</v>
      </c>
      <c r="AJ2808" s="13">
        <f t="shared" si="3329"/>
        <v>5.0518962293660602E-3</v>
      </c>
      <c r="AK2808" s="13">
        <f t="shared" si="3330"/>
        <v>3.9355534600818941E-3</v>
      </c>
      <c r="AL2808" s="13">
        <f t="shared" si="3331"/>
        <v>2.3172769079011696E-4</v>
      </c>
      <c r="AM2808" s="13">
        <f t="shared" si="3332"/>
        <v>1.9099635928577201E-2</v>
      </c>
      <c r="AN2808" s="13">
        <f t="shared" si="3333"/>
        <v>2.058978952372479E-2</v>
      </c>
      <c r="AO2808" s="13">
        <f t="shared" si="3334"/>
        <v>1.1098102451182895E-2</v>
      </c>
      <c r="AP2808" s="13">
        <f t="shared" si="3335"/>
        <v>3.9879921348080606E-3</v>
      </c>
      <c r="AQ2808" s="13">
        <f t="shared" si="3336"/>
        <v>1.0747838202914463E-3</v>
      </c>
      <c r="AR2808" s="13">
        <f t="shared" si="3337"/>
        <v>3.9883745029327996E-4</v>
      </c>
      <c r="AS2808" s="13">
        <f t="shared" si="3338"/>
        <v>9.3211303414416713E-4</v>
      </c>
      <c r="AT2808" s="13">
        <f t="shared" si="3339"/>
        <v>1.0892090346362401E-3</v>
      </c>
      <c r="AU2808" s="13">
        <f t="shared" si="3340"/>
        <v>8.485210682074967E-4</v>
      </c>
      <c r="AV2808" s="13">
        <f t="shared" si="3341"/>
        <v>4.9576434387025897E-4</v>
      </c>
      <c r="AW2808" s="13">
        <f t="shared" si="3342"/>
        <v>1.6217163713986941E-5</v>
      </c>
      <c r="AX2808" s="13">
        <f t="shared" si="3343"/>
        <v>7.4395469396299312E-3</v>
      </c>
      <c r="AY2808" s="13">
        <f t="shared" si="3344"/>
        <v>8.0199803918598565E-3</v>
      </c>
      <c r="AZ2808" s="13">
        <f t="shared" si="3345"/>
        <v>4.3228496310163799E-3</v>
      </c>
      <c r="BA2808" s="13">
        <f t="shared" si="3346"/>
        <v>1.5533727864094258E-3</v>
      </c>
      <c r="BB2808" s="13">
        <f t="shared" si="3347"/>
        <v>4.1864173280127217E-4</v>
      </c>
      <c r="BC2808" s="13">
        <f t="shared" si="3348"/>
        <v>9.026083215888548E-5</v>
      </c>
      <c r="BD2808" s="13">
        <f t="shared" si="3349"/>
        <v>7.1659124694193555E-5</v>
      </c>
      <c r="BE2808" s="13">
        <f t="shared" si="3350"/>
        <v>1.6747274884468239E-4</v>
      </c>
      <c r="BF2808" s="13">
        <f t="shared" si="3351"/>
        <v>1.9569818725309311E-4</v>
      </c>
      <c r="BG2808" s="13">
        <f t="shared" si="3352"/>
        <v>1.5245378032484081E-4</v>
      </c>
      <c r="BH2808" s="13">
        <f t="shared" si="3353"/>
        <v>8.9073979663169359E-5</v>
      </c>
      <c r="BI2808" s="13">
        <f t="shared" si="3354"/>
        <v>4.1634514204260282E-5</v>
      </c>
      <c r="BJ2808" s="14">
        <f t="shared" si="3355"/>
        <v>0.64423552416064556</v>
      </c>
      <c r="BK2808" s="14">
        <f t="shared" si="3356"/>
        <v>0.19301404457120383</v>
      </c>
      <c r="BL2808" s="14">
        <f t="shared" si="3357"/>
        <v>0.15361068945191458</v>
      </c>
      <c r="BM2808" s="14">
        <f t="shared" si="3358"/>
        <v>0.65288326623347492</v>
      </c>
      <c r="BN2808" s="14">
        <f t="shared" si="3359"/>
        <v>0.3368371499454258</v>
      </c>
    </row>
    <row r="2809" spans="1:66" x14ac:dyDescent="0.25">
      <c r="A2809" t="s">
        <v>143</v>
      </c>
      <c r="B2809" t="s">
        <v>451</v>
      </c>
      <c r="C2809" t="s">
        <v>153</v>
      </c>
      <c r="D2809" t="s">
        <v>561</v>
      </c>
      <c r="E2809" s="10">
        <f>VLOOKUP(A2809,home!$A$2:$E$405,3,FALSE)</f>
        <v>1.175</v>
      </c>
      <c r="F2809" s="10">
        <f>VLOOKUP(B2809,home!$B$2:$E$405,3,FALSE)</f>
        <v>0.74</v>
      </c>
      <c r="G2809" s="10">
        <f>VLOOKUP(C2809,away!$B$2:$E$405,4,FALSE)</f>
        <v>1.04</v>
      </c>
      <c r="H2809" s="10">
        <f>VLOOKUP(A2809,away!$A$2:$E$405,3,FALSE)</f>
        <v>0.99375000000000002</v>
      </c>
      <c r="I2809" s="10">
        <f>VLOOKUP(C2809,away!$B$2:$E$405,3,FALSE)</f>
        <v>0.76</v>
      </c>
      <c r="J2809" s="10">
        <f>VLOOKUP(B2809,home!$B$2:$E$405,4,FALSE)</f>
        <v>0.38</v>
      </c>
      <c r="K2809" s="12">
        <f t="shared" si="3304"/>
        <v>0.90428000000000008</v>
      </c>
      <c r="L2809" s="12">
        <f t="shared" si="3305"/>
        <v>0.286995</v>
      </c>
      <c r="M2809" s="13">
        <f t="shared" si="3306"/>
        <v>0.30383362912480683</v>
      </c>
      <c r="N2809" s="13">
        <f t="shared" si="3307"/>
        <v>0.27475067414498033</v>
      </c>
      <c r="O2809" s="13">
        <f t="shared" si="3308"/>
        <v>8.7198732390673939E-2</v>
      </c>
      <c r="P2809" s="13">
        <f t="shared" si="3309"/>
        <v>7.8852069726238636E-2</v>
      </c>
      <c r="Q2809" s="13">
        <f t="shared" si="3310"/>
        <v>0.12422576980791145</v>
      </c>
      <c r="R2809" s="13">
        <f t="shared" si="3311"/>
        <v>1.251280010123073E-2</v>
      </c>
      <c r="S2809" s="13">
        <f t="shared" si="3312"/>
        <v>5.1159979542270747E-3</v>
      </c>
      <c r="T2809" s="13">
        <f t="shared" si="3313"/>
        <v>3.5652174806021543E-2</v>
      </c>
      <c r="U2809" s="13">
        <f t="shared" si="3314"/>
        <v>1.1315074875540926E-2</v>
      </c>
      <c r="V2809" s="13">
        <f t="shared" si="3315"/>
        <v>1.4752482526119527E-4</v>
      </c>
      <c r="W2809" s="13">
        <f t="shared" si="3316"/>
        <v>3.7444959707299386E-2</v>
      </c>
      <c r="X2809" s="13">
        <f t="shared" si="3317"/>
        <v>1.0746516211196388E-2</v>
      </c>
      <c r="Y2809" s="13">
        <f t="shared" si="3318"/>
        <v>1.5420982100161531E-3</v>
      </c>
      <c r="Z2809" s="13">
        <f t="shared" si="3319"/>
        <v>1.1970370216842377E-3</v>
      </c>
      <c r="AA2809" s="13">
        <f t="shared" si="3320"/>
        <v>1.0824566379686225E-3</v>
      </c>
      <c r="AB2809" s="13">
        <f t="shared" si="3321"/>
        <v>4.8942194429113311E-4</v>
      </c>
      <c r="AC2809" s="13">
        <f t="shared" si="3322"/>
        <v>2.3928880587862283E-6</v>
      </c>
      <c r="AD2809" s="13">
        <f t="shared" si="3323"/>
        <v>8.465182041029173E-3</v>
      </c>
      <c r="AE2809" s="13">
        <f t="shared" si="3324"/>
        <v>2.4294649198651672E-3</v>
      </c>
      <c r="AF2809" s="13">
        <f t="shared" si="3325"/>
        <v>3.4862214233835175E-4</v>
      </c>
      <c r="AG2809" s="13">
        <f t="shared" si="3326"/>
        <v>3.3350937246798418E-5</v>
      </c>
      <c r="AH2809" s="13">
        <f t="shared" si="3327"/>
        <v>8.5885910009566964E-5</v>
      </c>
      <c r="AI2809" s="13">
        <f t="shared" si="3328"/>
        <v>7.7664910703451216E-5</v>
      </c>
      <c r="AJ2809" s="13">
        <f t="shared" si="3329"/>
        <v>3.5115412725458436E-5</v>
      </c>
      <c r="AK2809" s="13">
        <f t="shared" si="3330"/>
        <v>1.0584721806459186E-5</v>
      </c>
      <c r="AL2809" s="13">
        <f t="shared" si="3331"/>
        <v>2.4840459774252194E-8</v>
      </c>
      <c r="AM2809" s="13">
        <f t="shared" si="3332"/>
        <v>1.5309789632123724E-3</v>
      </c>
      <c r="AN2809" s="13">
        <f t="shared" si="3333"/>
        <v>4.3938330754713479E-4</v>
      </c>
      <c r="AO2809" s="13">
        <f t="shared" si="3334"/>
        <v>6.3050406174744962E-5</v>
      </c>
      <c r="AP2809" s="13">
        <f t="shared" si="3335"/>
        <v>6.0317171067069754E-6</v>
      </c>
      <c r="AQ2809" s="13">
        <f t="shared" si="3336"/>
        <v>4.3276816275984216E-7</v>
      </c>
      <c r="AR2809" s="13">
        <f t="shared" si="3337"/>
        <v>4.9297653486391362E-6</v>
      </c>
      <c r="AS2809" s="13">
        <f t="shared" si="3338"/>
        <v>4.4578882094673979E-6</v>
      </c>
      <c r="AT2809" s="13">
        <f t="shared" si="3339"/>
        <v>2.0155895750285897E-6</v>
      </c>
      <c r="AU2809" s="13">
        <f t="shared" si="3340"/>
        <v>6.0755244696895105E-7</v>
      </c>
      <c r="AV2809" s="13">
        <f t="shared" si="3341"/>
        <v>1.3734938168627078E-7</v>
      </c>
      <c r="AW2809" s="13">
        <f t="shared" si="3342"/>
        <v>1.7907476314452257E-10</v>
      </c>
      <c r="AX2809" s="13">
        <f t="shared" si="3343"/>
        <v>2.3073894280894734E-4</v>
      </c>
      <c r="AY2809" s="13">
        <f t="shared" si="3344"/>
        <v>6.6220922891453837E-5</v>
      </c>
      <c r="AZ2809" s="13">
        <f t="shared" si="3345"/>
        <v>9.5025368826163942E-6</v>
      </c>
      <c r="BA2809" s="13">
        <f t="shared" si="3346"/>
        <v>9.0906019087549729E-7</v>
      </c>
      <c r="BB2809" s="13">
        <f t="shared" si="3347"/>
        <v>6.522393237007835E-8</v>
      </c>
      <c r="BC2809" s="13">
        <f t="shared" si="3348"/>
        <v>3.743788494110129E-9</v>
      </c>
      <c r="BD2809" s="13">
        <f t="shared" si="3349"/>
        <v>2.3580300103878123E-7</v>
      </c>
      <c r="BE2809" s="13">
        <f t="shared" si="3350"/>
        <v>2.1323193777934911E-7</v>
      </c>
      <c r="BF2809" s="13">
        <f t="shared" si="3351"/>
        <v>9.6410688347554925E-8</v>
      </c>
      <c r="BG2809" s="13">
        <f t="shared" si="3352"/>
        <v>2.9060752419642325E-8</v>
      </c>
      <c r="BH2809" s="13">
        <f t="shared" si="3353"/>
        <v>6.5697642995085401E-9</v>
      </c>
      <c r="BI2809" s="13">
        <f t="shared" si="3354"/>
        <v>1.1881812921519169E-9</v>
      </c>
      <c r="BJ2809" s="14">
        <f t="shared" si="3355"/>
        <v>0.49798613052060331</v>
      </c>
      <c r="BK2809" s="14">
        <f t="shared" si="3356"/>
        <v>0.38801786028194379</v>
      </c>
      <c r="BL2809" s="14">
        <f t="shared" si="3357"/>
        <v>0.11282046731423721</v>
      </c>
      <c r="BM2809" s="14">
        <f t="shared" si="3358"/>
        <v>0.11858159909880978</v>
      </c>
      <c r="BN2809" s="14">
        <f t="shared" si="3359"/>
        <v>0.88137367529584176</v>
      </c>
    </row>
    <row r="2810" spans="1:66" x14ac:dyDescent="0.25">
      <c r="A2810" t="s">
        <v>143</v>
      </c>
      <c r="B2810" t="s">
        <v>149</v>
      </c>
      <c r="C2810" t="s">
        <v>161</v>
      </c>
      <c r="D2810" t="s">
        <v>561</v>
      </c>
      <c r="E2810" s="10">
        <f>VLOOKUP(A2810,home!$A$2:$E$405,3,FALSE)</f>
        <v>1.175</v>
      </c>
      <c r="F2810" s="10">
        <f>VLOOKUP(B2810,home!$B$2:$E$405,3,FALSE)</f>
        <v>0.95</v>
      </c>
      <c r="G2810" s="10">
        <f>VLOOKUP(C2810,away!$B$2:$E$405,4,FALSE)</f>
        <v>0.85</v>
      </c>
      <c r="H2810" s="10">
        <f>VLOOKUP(A2810,away!$A$2:$E$405,3,FALSE)</f>
        <v>0.99375000000000002</v>
      </c>
      <c r="I2810" s="10">
        <f>VLOOKUP(C2810,away!$B$2:$E$405,3,FALSE)</f>
        <v>0.95</v>
      </c>
      <c r="J2810" s="10">
        <f>VLOOKUP(B2810,home!$B$2:$E$405,4,FALSE)</f>
        <v>1.23</v>
      </c>
      <c r="K2810" s="12">
        <f t="shared" si="3304"/>
        <v>0.94881249999999995</v>
      </c>
      <c r="L2810" s="12">
        <f t="shared" si="3305"/>
        <v>1.1611968749999999</v>
      </c>
      <c r="M2810" s="13">
        <f t="shared" si="3306"/>
        <v>0.12123682983277419</v>
      </c>
      <c r="N2810" s="13">
        <f t="shared" si="3307"/>
        <v>0.11503101960570906</v>
      </c>
      <c r="O2810" s="13">
        <f t="shared" si="3308"/>
        <v>0.14077982793672414</v>
      </c>
      <c r="P2810" s="13">
        <f t="shared" si="3309"/>
        <v>0.13357366049421307</v>
      </c>
      <c r="Q2810" s="13">
        <f t="shared" si="3310"/>
        <v>5.4571434644820893E-2</v>
      </c>
      <c r="R2810" s="13">
        <f t="shared" si="3311"/>
        <v>8.1736548131580919E-2</v>
      </c>
      <c r="S2810" s="13">
        <f t="shared" si="3312"/>
        <v>3.6791465931667038E-2</v>
      </c>
      <c r="T2810" s="13">
        <f t="shared" si="3313"/>
        <v>6.3368179373832753E-2</v>
      </c>
      <c r="U2810" s="13">
        <f t="shared" si="3314"/>
        <v>7.7552658574095615E-2</v>
      </c>
      <c r="V2810" s="13">
        <f t="shared" si="3315"/>
        <v>4.5039217741739647E-3</v>
      </c>
      <c r="W2810" s="13">
        <f t="shared" si="3316"/>
        <v>1.7259353111313047E-2</v>
      </c>
      <c r="X2810" s="13">
        <f t="shared" si="3317"/>
        <v>2.0041506897378235E-2</v>
      </c>
      <c r="Y2810" s="13">
        <f t="shared" si="3318"/>
        <v>1.163606758976328E-2</v>
      </c>
      <c r="Z2810" s="13">
        <f t="shared" si="3319"/>
        <v>3.1637408087892928E-2</v>
      </c>
      <c r="AA2810" s="13">
        <f t="shared" si="3320"/>
        <v>3.0017968261393909E-2</v>
      </c>
      <c r="AB2810" s="13">
        <f t="shared" si="3321"/>
        <v>1.42407117555069E-2</v>
      </c>
      <c r="AC2810" s="13">
        <f t="shared" si="3322"/>
        <v>3.1013952133286367E-4</v>
      </c>
      <c r="AD2810" s="13">
        <f t="shared" si="3323"/>
        <v>4.0939724934819259E-3</v>
      </c>
      <c r="AE2810" s="13">
        <f t="shared" si="3324"/>
        <v>4.7539080657671698E-3</v>
      </c>
      <c r="AF2810" s="13">
        <f t="shared" si="3325"/>
        <v>2.7601115950030668E-3</v>
      </c>
      <c r="AG2810" s="13">
        <f t="shared" si="3326"/>
        <v>1.0683443195896084E-3</v>
      </c>
      <c r="AH2810" s="13">
        <f t="shared" si="3327"/>
        <v>9.1843148511902509E-3</v>
      </c>
      <c r="AI2810" s="13">
        <f t="shared" si="3328"/>
        <v>8.7141927347449497E-3</v>
      </c>
      <c r="AJ2810" s="13">
        <f t="shared" si="3329"/>
        <v>4.1340674970675954E-3</v>
      </c>
      <c r="AK2810" s="13">
        <f t="shared" si="3330"/>
        <v>1.3074849723538162E-3</v>
      </c>
      <c r="AL2810" s="13">
        <f t="shared" si="3331"/>
        <v>1.3667949313915429E-5</v>
      </c>
      <c r="AM2810" s="13">
        <f t="shared" si="3332"/>
        <v>7.7688245529436428E-4</v>
      </c>
      <c r="AN2810" s="13">
        <f t="shared" si="3333"/>
        <v>9.0211347933014281E-4</v>
      </c>
      <c r="AO2810" s="13">
        <f t="shared" si="3334"/>
        <v>5.2376567654676971E-4</v>
      </c>
      <c r="AP2810" s="13">
        <f t="shared" si="3335"/>
        <v>2.0273168894612313E-4</v>
      </c>
      <c r="AQ2810" s="13">
        <f t="shared" si="3336"/>
        <v>5.8852850916927568E-5</v>
      </c>
      <c r="AR2810" s="13">
        <f t="shared" si="3337"/>
        <v>2.1329595408436409E-3</v>
      </c>
      <c r="AS2810" s="13">
        <f t="shared" si="3338"/>
        <v>2.0237786743467069E-3</v>
      </c>
      <c r="AT2810" s="13">
        <f t="shared" si="3339"/>
        <v>9.6009325172679216E-4</v>
      </c>
      <c r="AU2810" s="13">
        <f t="shared" si="3340"/>
        <v>3.036494928013424E-4</v>
      </c>
      <c r="AV2810" s="13">
        <f t="shared" si="3341"/>
        <v>7.2026608597143389E-5</v>
      </c>
      <c r="AW2810" s="13">
        <f t="shared" si="3342"/>
        <v>4.1829927786503764E-7</v>
      </c>
      <c r="AX2810" s="13">
        <f t="shared" si="3343"/>
        <v>1.2285263076899726E-4</v>
      </c>
      <c r="AY2810" s="13">
        <f t="shared" si="3344"/>
        <v>1.4265609093448844E-4</v>
      </c>
      <c r="AZ2810" s="13">
        <f t="shared" si="3345"/>
        <v>8.2825903496421932E-5</v>
      </c>
      <c r="BA2810" s="13">
        <f t="shared" si="3346"/>
        <v>3.2059060103032224E-5</v>
      </c>
      <c r="BB2810" s="13">
        <f t="shared" si="3347"/>
        <v>9.3067201017695516E-6</v>
      </c>
      <c r="BC2810" s="13">
        <f t="shared" si="3348"/>
        <v>2.161386859734896E-6</v>
      </c>
      <c r="BD2810" s="13">
        <f t="shared" si="3349"/>
        <v>4.1279765888817868E-4</v>
      </c>
      <c r="BE2810" s="13">
        <f t="shared" si="3350"/>
        <v>3.9166757872384007E-4</v>
      </c>
      <c r="BF2810" s="13">
        <f t="shared" si="3351"/>
        <v>1.8580954726895668E-4</v>
      </c>
      <c r="BG2810" s="13">
        <f t="shared" si="3352"/>
        <v>5.876614035604234E-5</v>
      </c>
      <c r="BH2810" s="13">
        <f t="shared" si="3353"/>
        <v>1.3939512136641849E-5</v>
      </c>
      <c r="BI2810" s="13">
        <f t="shared" si="3354"/>
        <v>2.6451966718295002E-6</v>
      </c>
      <c r="BJ2810" s="14">
        <f t="shared" si="3355"/>
        <v>0.29744010563995771</v>
      </c>
      <c r="BK2810" s="14">
        <f t="shared" si="3356"/>
        <v>0.29657234159440954</v>
      </c>
      <c r="BL2810" s="14">
        <f t="shared" si="3357"/>
        <v>0.3742259079170191</v>
      </c>
      <c r="BM2810" s="14">
        <f t="shared" si="3358"/>
        <v>0.35280420480180047</v>
      </c>
      <c r="BN2810" s="14">
        <f t="shared" si="3359"/>
        <v>0.64692932064582231</v>
      </c>
    </row>
    <row r="2811" spans="1:66" x14ac:dyDescent="0.25">
      <c r="A2811" t="s">
        <v>143</v>
      </c>
      <c r="B2811" t="s">
        <v>155</v>
      </c>
      <c r="C2811" t="s">
        <v>148</v>
      </c>
      <c r="D2811" t="s">
        <v>561</v>
      </c>
      <c r="E2811" s="10">
        <f>VLOOKUP(A2811,home!$A$2:$E$405,3,FALSE)</f>
        <v>1.175</v>
      </c>
      <c r="F2811" s="10">
        <f>VLOOKUP(B2811,home!$B$2:$E$405,3,FALSE)</f>
        <v>0.56999999999999995</v>
      </c>
      <c r="G2811" s="10">
        <f>VLOOKUP(C2811,away!$B$2:$E$405,4,FALSE)</f>
        <v>0.64</v>
      </c>
      <c r="H2811" s="10">
        <f>VLOOKUP(A2811,away!$A$2:$E$405,3,FALSE)</f>
        <v>0.99375000000000002</v>
      </c>
      <c r="I2811" s="10">
        <f>VLOOKUP(C2811,away!$B$2:$E$405,3,FALSE)</f>
        <v>0.85</v>
      </c>
      <c r="J2811" s="10">
        <f>VLOOKUP(B2811,home!$B$2:$E$405,4,FALSE)</f>
        <v>1.01</v>
      </c>
      <c r="K2811" s="12">
        <f t="shared" si="3304"/>
        <v>0.42863999999999997</v>
      </c>
      <c r="L2811" s="12">
        <f t="shared" si="3305"/>
        <v>0.853134375</v>
      </c>
      <c r="M2811" s="13">
        <f t="shared" si="3306"/>
        <v>0.27754439544668508</v>
      </c>
      <c r="N2811" s="13">
        <f t="shared" si="3307"/>
        <v>0.11896662966426709</v>
      </c>
      <c r="O2811" s="13">
        <f t="shared" si="3308"/>
        <v>0.23678266434416048</v>
      </c>
      <c r="P2811" s="13">
        <f t="shared" si="3309"/>
        <v>0.10149452124448095</v>
      </c>
      <c r="Q2811" s="13">
        <f t="shared" si="3310"/>
        <v>2.5496928069645718E-2</v>
      </c>
      <c r="R2811" s="13">
        <f t="shared" si="3311"/>
        <v>0.10100371517804507</v>
      </c>
      <c r="S2811" s="13">
        <f t="shared" si="3312"/>
        <v>9.2788199038099407E-3</v>
      </c>
      <c r="T2811" s="13">
        <f t="shared" si="3313"/>
        <v>2.1752305793117155E-2</v>
      </c>
      <c r="U2811" s="13">
        <f t="shared" si="3314"/>
        <v>4.3294232473917241E-2</v>
      </c>
      <c r="V2811" s="13">
        <f t="shared" si="3315"/>
        <v>3.7701651391474061E-4</v>
      </c>
      <c r="W2811" s="13">
        <f t="shared" si="3316"/>
        <v>3.6430010825909795E-3</v>
      </c>
      <c r="X2811" s="13">
        <f t="shared" si="3317"/>
        <v>3.1079694517205784E-3</v>
      </c>
      <c r="Y2811" s="13">
        <f t="shared" si="3318"/>
        <v>1.325757787856364E-3</v>
      </c>
      <c r="Z2811" s="13">
        <f t="shared" si="3319"/>
        <v>2.87232471403665E-2</v>
      </c>
      <c r="AA2811" s="13">
        <f t="shared" si="3320"/>
        <v>1.2311932654246696E-2</v>
      </c>
      <c r="AB2811" s="13">
        <f t="shared" si="3321"/>
        <v>2.6386934064581515E-3</v>
      </c>
      <c r="AC2811" s="13">
        <f t="shared" si="3322"/>
        <v>8.6168895879376359E-6</v>
      </c>
      <c r="AD2811" s="13">
        <f t="shared" si="3323"/>
        <v>3.9038399601044931E-4</v>
      </c>
      <c r="AE2811" s="13">
        <f t="shared" si="3324"/>
        <v>3.3305000644637717E-4</v>
      </c>
      <c r="AF2811" s="13">
        <f t="shared" si="3325"/>
        <v>1.4206820454668796E-4</v>
      </c>
      <c r="AG2811" s="13">
        <f t="shared" si="3326"/>
        <v>4.04010896311036E-5</v>
      </c>
      <c r="AH2811" s="13">
        <f t="shared" si="3327"/>
        <v>6.1261973742667772E-3</v>
      </c>
      <c r="AI2811" s="13">
        <f t="shared" si="3328"/>
        <v>2.6259332425057113E-3</v>
      </c>
      <c r="AJ2811" s="13">
        <f t="shared" si="3329"/>
        <v>5.6279001253382399E-4</v>
      </c>
      <c r="AK2811" s="13">
        <f t="shared" si="3330"/>
        <v>8.0411436990832747E-5</v>
      </c>
      <c r="AL2811" s="13">
        <f t="shared" si="3331"/>
        <v>1.2604355882405617E-7</v>
      </c>
      <c r="AM2811" s="13">
        <f t="shared" si="3332"/>
        <v>3.3466839209983814E-5</v>
      </c>
      <c r="AN2811" s="13">
        <f t="shared" si="3333"/>
        <v>2.8551710952635036E-5</v>
      </c>
      <c r="AO2811" s="13">
        <f t="shared" si="3334"/>
        <v>1.2179223039378472E-5</v>
      </c>
      <c r="AP2811" s="13">
        <f t="shared" si="3335"/>
        <v>3.463504611895251E-6</v>
      </c>
      <c r="AQ2811" s="13">
        <f t="shared" si="3336"/>
        <v>7.3870871059471809E-7</v>
      </c>
      <c r="AR2811" s="13">
        <f t="shared" si="3337"/>
        <v>1.0452939136043459E-3</v>
      </c>
      <c r="AS2811" s="13">
        <f t="shared" si="3338"/>
        <v>4.4805478312736686E-4</v>
      </c>
      <c r="AT2811" s="13">
        <f t="shared" si="3339"/>
        <v>9.6027101119857246E-5</v>
      </c>
      <c r="AU2811" s="13">
        <f t="shared" si="3340"/>
        <v>1.37203522080052E-5</v>
      </c>
      <c r="AV2811" s="13">
        <f t="shared" si="3341"/>
        <v>1.4702729426098371E-6</v>
      </c>
      <c r="AW2811" s="13">
        <f t="shared" si="3342"/>
        <v>1.2803487847021613E-9</v>
      </c>
      <c r="AX2811" s="13">
        <f t="shared" si="3343"/>
        <v>2.3908709931612412E-6</v>
      </c>
      <c r="AY2811" s="13">
        <f t="shared" si="3344"/>
        <v>2.0397342304562446E-6</v>
      </c>
      <c r="AZ2811" s="13">
        <f t="shared" si="3345"/>
        <v>8.7008369393319692E-7</v>
      </c>
      <c r="BA2811" s="13">
        <f t="shared" si="3346"/>
        <v>2.4743276947379643E-7</v>
      </c>
      <c r="BB2811" s="13">
        <f t="shared" si="3347"/>
        <v>5.2773350284886599E-8</v>
      </c>
      <c r="BC2811" s="13">
        <f t="shared" si="3348"/>
        <v>9.0045518423905625E-9</v>
      </c>
      <c r="BD2811" s="13">
        <f t="shared" si="3349"/>
        <v>1.486293616123579E-4</v>
      </c>
      <c r="BE2811" s="13">
        <f t="shared" si="3350"/>
        <v>6.370848956152109E-5</v>
      </c>
      <c r="BF2811" s="13">
        <f t="shared" si="3351"/>
        <v>1.3654003482825197E-5</v>
      </c>
      <c r="BG2811" s="13">
        <f t="shared" si="3352"/>
        <v>1.9508840176260638E-6</v>
      </c>
      <c r="BH2811" s="13">
        <f t="shared" si="3353"/>
        <v>2.0905673132880897E-7</v>
      </c>
      <c r="BI2811" s="13">
        <f t="shared" si="3354"/>
        <v>1.7922015463356144E-8</v>
      </c>
      <c r="BJ2811" s="14">
        <f t="shared" si="3355"/>
        <v>0.17528250503194612</v>
      </c>
      <c r="BK2811" s="14">
        <f t="shared" si="3356"/>
        <v>0.38870553577626793</v>
      </c>
      <c r="BL2811" s="14">
        <f t="shared" si="3357"/>
        <v>0.40725930626354806</v>
      </c>
      <c r="BM2811" s="14">
        <f t="shared" si="3358"/>
        <v>0.13867970181096256</v>
      </c>
      <c r="BN2811" s="14">
        <f t="shared" si="3359"/>
        <v>0.86128885394728449</v>
      </c>
    </row>
    <row r="2812" spans="1:66" x14ac:dyDescent="0.25">
      <c r="A2812" t="s">
        <v>143</v>
      </c>
      <c r="B2812" t="s">
        <v>151</v>
      </c>
      <c r="C2812" t="s">
        <v>150</v>
      </c>
      <c r="D2812" t="s">
        <v>561</v>
      </c>
      <c r="E2812" s="10">
        <f>VLOOKUP(A2812,home!$A$2:$E$405,3,FALSE)</f>
        <v>1.175</v>
      </c>
      <c r="F2812" s="10">
        <f>VLOOKUP(B2812,home!$B$2:$E$405,3,FALSE)</f>
        <v>0.85</v>
      </c>
      <c r="G2812" s="10">
        <f>VLOOKUP(C2812,away!$B$2:$E$405,4,FALSE)</f>
        <v>0.96</v>
      </c>
      <c r="H2812" s="10">
        <f>VLOOKUP(A2812,away!$A$2:$E$405,3,FALSE)</f>
        <v>0.99375000000000002</v>
      </c>
      <c r="I2812" s="10">
        <f>VLOOKUP(C2812,away!$B$2:$E$405,3,FALSE)</f>
        <v>0.85</v>
      </c>
      <c r="J2812" s="10">
        <f>VLOOKUP(B2812,home!$B$2:$E$405,4,FALSE)</f>
        <v>0.56000000000000005</v>
      </c>
      <c r="K2812" s="12">
        <f t="shared" si="3304"/>
        <v>0.95879999999999999</v>
      </c>
      <c r="L2812" s="12">
        <f t="shared" si="3305"/>
        <v>0.47302500000000008</v>
      </c>
      <c r="M2812" s="13">
        <f t="shared" si="3306"/>
        <v>0.2388725817424743</v>
      </c>
      <c r="N2812" s="13">
        <f t="shared" si="3307"/>
        <v>0.22903103137468436</v>
      </c>
      <c r="O2812" s="13">
        <f t="shared" si="3308"/>
        <v>0.11299270297873391</v>
      </c>
      <c r="P2812" s="13">
        <f t="shared" si="3309"/>
        <v>0.10833740361601008</v>
      </c>
      <c r="Q2812" s="13">
        <f t="shared" si="3310"/>
        <v>0.10979747644102367</v>
      </c>
      <c r="R2812" s="13">
        <f t="shared" si="3311"/>
        <v>2.672418666325781E-2</v>
      </c>
      <c r="S2812" s="13">
        <f t="shared" si="3312"/>
        <v>1.2283738192807521E-2</v>
      </c>
      <c r="T2812" s="13">
        <f t="shared" si="3313"/>
        <v>5.1936951293515221E-2</v>
      </c>
      <c r="U2812" s="13">
        <f t="shared" si="3314"/>
        <v>2.5623150172731587E-2</v>
      </c>
      <c r="V2812" s="13">
        <f t="shared" si="3315"/>
        <v>6.1901355888847615E-4</v>
      </c>
      <c r="W2812" s="13">
        <f t="shared" si="3316"/>
        <v>3.5091273470551167E-2</v>
      </c>
      <c r="X2812" s="13">
        <f t="shared" si="3317"/>
        <v>1.6599049633407467E-2</v>
      </c>
      <c r="Y2812" s="13">
        <f t="shared" si="3318"/>
        <v>3.9258827264212837E-3</v>
      </c>
      <c r="Z2812" s="13">
        <f t="shared" si="3319"/>
        <v>4.2137361321291766E-3</v>
      </c>
      <c r="AA2812" s="13">
        <f t="shared" si="3320"/>
        <v>4.0401302034854545E-3</v>
      </c>
      <c r="AB2812" s="13">
        <f t="shared" si="3321"/>
        <v>1.9368384195509265E-3</v>
      </c>
      <c r="AC2812" s="13">
        <f t="shared" si="3322"/>
        <v>1.7546572654941293E-5</v>
      </c>
      <c r="AD2812" s="13">
        <f t="shared" si="3323"/>
        <v>8.411378250891114E-3</v>
      </c>
      <c r="AE2812" s="13">
        <f t="shared" si="3324"/>
        <v>3.9787921971277691E-3</v>
      </c>
      <c r="AF2812" s="13">
        <f t="shared" si="3325"/>
        <v>9.4103408952318161E-4</v>
      </c>
      <c r="AG2812" s="13">
        <f t="shared" si="3326"/>
        <v>1.4837755006556771E-4</v>
      </c>
      <c r="AH2812" s="13">
        <f t="shared" si="3327"/>
        <v>4.9830063347510085E-4</v>
      </c>
      <c r="AI2812" s="13">
        <f t="shared" si="3328"/>
        <v>4.7777064737592671E-4</v>
      </c>
      <c r="AJ2812" s="13">
        <f t="shared" si="3329"/>
        <v>2.2904324835201924E-4</v>
      </c>
      <c r="AK2812" s="13">
        <f t="shared" si="3330"/>
        <v>7.3202222173305355E-5</v>
      </c>
      <c r="AL2812" s="13">
        <f t="shared" si="3331"/>
        <v>3.1832035471453372E-7</v>
      </c>
      <c r="AM2812" s="13">
        <f t="shared" si="3332"/>
        <v>1.6129658933908804E-3</v>
      </c>
      <c r="AN2812" s="13">
        <f t="shared" si="3333"/>
        <v>7.6297319172122127E-4</v>
      </c>
      <c r="AO2812" s="13">
        <f t="shared" si="3334"/>
        <v>1.8045269700696538E-4</v>
      </c>
      <c r="AP2812" s="13">
        <f t="shared" si="3335"/>
        <v>2.8452879000573274E-5</v>
      </c>
      <c r="AQ2812" s="13">
        <f t="shared" si="3336"/>
        <v>3.3647307723115434E-6</v>
      </c>
      <c r="AR2812" s="13">
        <f t="shared" si="3337"/>
        <v>4.7141731429911946E-5</v>
      </c>
      <c r="AS2812" s="13">
        <f t="shared" si="3338"/>
        <v>4.5199492094999568E-5</v>
      </c>
      <c r="AT2812" s="13">
        <f t="shared" si="3339"/>
        <v>2.1668636510342792E-5</v>
      </c>
      <c r="AU2812" s="13">
        <f t="shared" si="3340"/>
        <v>6.9252962287055563E-6</v>
      </c>
      <c r="AV2812" s="13">
        <f t="shared" si="3341"/>
        <v>1.6599935060207218E-6</v>
      </c>
      <c r="AW2812" s="13">
        <f t="shared" si="3342"/>
        <v>4.010273838176165E-9</v>
      </c>
      <c r="AX2812" s="13">
        <f t="shared" si="3343"/>
        <v>2.5775194976386257E-4</v>
      </c>
      <c r="AY2812" s="13">
        <f t="shared" si="3344"/>
        <v>1.2192311603705111E-4</v>
      </c>
      <c r="AZ2812" s="13">
        <f t="shared" si="3345"/>
        <v>2.8836340981713053E-5</v>
      </c>
      <c r="BA2812" s="13">
        <f t="shared" si="3346"/>
        <v>4.5467700642916073E-6</v>
      </c>
      <c r="BB2812" s="13">
        <f t="shared" si="3347"/>
        <v>5.3768397741538438E-7</v>
      </c>
      <c r="BC2812" s="13">
        <f t="shared" si="3348"/>
        <v>5.0867592683382461E-8</v>
      </c>
      <c r="BD2812" s="13">
        <f t="shared" si="3349"/>
        <v>3.716536251605683E-6</v>
      </c>
      <c r="BE2812" s="13">
        <f t="shared" si="3350"/>
        <v>3.5634149580395288E-6</v>
      </c>
      <c r="BF2812" s="13">
        <f t="shared" si="3351"/>
        <v>1.70830113088415E-6</v>
      </c>
      <c r="BG2812" s="13">
        <f t="shared" si="3352"/>
        <v>5.4597304143057435E-7</v>
      </c>
      <c r="BH2812" s="13">
        <f t="shared" si="3353"/>
        <v>1.3086973803090866E-7</v>
      </c>
      <c r="BI2812" s="13">
        <f t="shared" si="3354"/>
        <v>2.5095580964807052E-8</v>
      </c>
      <c r="BJ2812" s="14">
        <f t="shared" si="3355"/>
        <v>0.46286310314751977</v>
      </c>
      <c r="BK2812" s="14">
        <f t="shared" si="3356"/>
        <v>0.36025252511922712</v>
      </c>
      <c r="BL2812" s="14">
        <f t="shared" si="3357"/>
        <v>0.172727610529607</v>
      </c>
      <c r="BM2812" s="14">
        <f t="shared" si="3358"/>
        <v>0.1741796730065357</v>
      </c>
      <c r="BN2812" s="14">
        <f t="shared" si="3359"/>
        <v>0.8257553828161841</v>
      </c>
    </row>
    <row r="2813" spans="1:66" x14ac:dyDescent="0.25">
      <c r="A2813" t="s">
        <v>143</v>
      </c>
      <c r="B2813" t="s">
        <v>157</v>
      </c>
      <c r="C2813" t="s">
        <v>158</v>
      </c>
      <c r="D2813" t="s">
        <v>561</v>
      </c>
      <c r="E2813" s="10">
        <f>VLOOKUP(A2813,home!$A$2:$E$405,3,FALSE)</f>
        <v>1.175</v>
      </c>
      <c r="F2813" s="10">
        <f>VLOOKUP(B2813,home!$B$2:$E$405,3,FALSE)</f>
        <v>0.53</v>
      </c>
      <c r="G2813" s="10">
        <f>VLOOKUP(C2813,away!$B$2:$E$405,4,FALSE)</f>
        <v>0.95</v>
      </c>
      <c r="H2813" s="10">
        <f>VLOOKUP(A2813,away!$A$2:$E$405,3,FALSE)</f>
        <v>0.99375000000000002</v>
      </c>
      <c r="I2813" s="10">
        <f>VLOOKUP(C2813,away!$B$2:$E$405,3,FALSE)</f>
        <v>1.04</v>
      </c>
      <c r="J2813" s="10">
        <f>VLOOKUP(B2813,home!$B$2:$E$405,4,FALSE)</f>
        <v>1.76</v>
      </c>
      <c r="K2813" s="12">
        <f t="shared" si="3304"/>
        <v>0.59161249999999999</v>
      </c>
      <c r="L2813" s="12">
        <f t="shared" si="3305"/>
        <v>1.8189600000000001</v>
      </c>
      <c r="M2813" s="13">
        <f t="shared" si="3306"/>
        <v>8.976389003205866E-2</v>
      </c>
      <c r="N2813" s="13">
        <f t="shared" si="3307"/>
        <v>5.3105439391591298E-2</v>
      </c>
      <c r="O2813" s="13">
        <f t="shared" si="3308"/>
        <v>0.16327692541271344</v>
      </c>
      <c r="P2813" s="13">
        <f t="shared" si="3309"/>
        <v>9.6596670035728915E-2</v>
      </c>
      <c r="Q2813" s="13">
        <f t="shared" si="3310"/>
        <v>1.5708920881028904E-2</v>
      </c>
      <c r="R2813" s="13">
        <f t="shared" si="3311"/>
        <v>0.14849709812435463</v>
      </c>
      <c r="S2813" s="13">
        <f t="shared" si="3312"/>
        <v>2.5987389413100873E-2</v>
      </c>
      <c r="T2813" s="13">
        <f t="shared" si="3313"/>
        <v>2.8573898725756334E-2</v>
      </c>
      <c r="U2813" s="13">
        <f t="shared" si="3314"/>
        <v>8.7852739464094748E-2</v>
      </c>
      <c r="V2813" s="13">
        <f t="shared" si="3315"/>
        <v>3.1072817555413221E-3</v>
      </c>
      <c r="W2813" s="13">
        <f t="shared" si="3316"/>
        <v>3.097864651575904E-3</v>
      </c>
      <c r="X2813" s="13">
        <f t="shared" si="3317"/>
        <v>5.6348918866305064E-3</v>
      </c>
      <c r="Y2813" s="13">
        <f t="shared" si="3318"/>
        <v>5.1248214730527141E-3</v>
      </c>
      <c r="Z2813" s="13">
        <f t="shared" si="3319"/>
        <v>9.0036760534758731E-2</v>
      </c>
      <c r="AA2813" s="13">
        <f t="shared" si="3320"/>
        <v>5.326687299186994E-2</v>
      </c>
      <c r="AB2813" s="13">
        <f t="shared" si="3321"/>
        <v>1.5756673948951326E-2</v>
      </c>
      <c r="AC2813" s="13">
        <f t="shared" si="3322"/>
        <v>2.0898790032722759E-4</v>
      </c>
      <c r="AD2813" s="13">
        <f t="shared" si="3323"/>
        <v>4.5818386279511229E-4</v>
      </c>
      <c r="AE2813" s="13">
        <f t="shared" si="3324"/>
        <v>8.3341811906979747E-4</v>
      </c>
      <c r="AF2813" s="13">
        <f t="shared" si="3325"/>
        <v>7.5797711093159958E-4</v>
      </c>
      <c r="AG2813" s="13">
        <f t="shared" si="3326"/>
        <v>4.5957668190004756E-4</v>
      </c>
      <c r="AH2813" s="13">
        <f t="shared" si="3327"/>
        <v>4.0943316485576177E-2</v>
      </c>
      <c r="AI2813" s="13">
        <f t="shared" si="3328"/>
        <v>2.4222577824322931E-2</v>
      </c>
      <c r="AJ2813" s="13">
        <f t="shared" si="3329"/>
        <v>7.1651899115461239E-3</v>
      </c>
      <c r="AK2813" s="13">
        <f t="shared" si="3330"/>
        <v>1.4130053055148605E-3</v>
      </c>
      <c r="AL2813" s="13">
        <f t="shared" si="3331"/>
        <v>8.9958379665405148E-6</v>
      </c>
      <c r="AM2813" s="13">
        <f t="shared" si="3332"/>
        <v>5.4213460105574684E-5</v>
      </c>
      <c r="AN2813" s="13">
        <f t="shared" si="3333"/>
        <v>9.8612115393636131E-5</v>
      </c>
      <c r="AO2813" s="13">
        <f t="shared" si="3334"/>
        <v>8.96857467082042E-5</v>
      </c>
      <c r="AP2813" s="13">
        <f t="shared" si="3335"/>
        <v>5.4378261944118387E-5</v>
      </c>
      <c r="AQ2813" s="13">
        <f t="shared" si="3336"/>
        <v>2.4727970836468389E-5</v>
      </c>
      <c r="AR2813" s="13">
        <f t="shared" si="3337"/>
        <v>1.4894850990920737E-2</v>
      </c>
      <c r="AS2813" s="13">
        <f t="shared" si="3338"/>
        <v>8.8119800318660936E-3</v>
      </c>
      <c r="AT2813" s="13">
        <f t="shared" si="3339"/>
        <v>2.6066387683011893E-3</v>
      </c>
      <c r="AU2813" s="13">
        <f t="shared" si="3340"/>
        <v>5.1404002610386246E-4</v>
      </c>
      <c r="AV2813" s="13">
        <f t="shared" si="3341"/>
        <v>7.6028126235842822E-5</v>
      </c>
      <c r="AW2813" s="13">
        <f t="shared" si="3342"/>
        <v>2.6890545588185973E-7</v>
      </c>
      <c r="AX2813" s="13">
        <f t="shared" si="3343"/>
        <v>5.3455601111182161E-6</v>
      </c>
      <c r="AY2813" s="13">
        <f t="shared" si="3344"/>
        <v>9.7233600197195891E-6</v>
      </c>
      <c r="AZ2813" s="13">
        <f t="shared" si="3345"/>
        <v>8.843201470734574E-6</v>
      </c>
      <c r="BA2813" s="13">
        <f t="shared" si="3346"/>
        <v>5.3618099157357884E-6</v>
      </c>
      <c r="BB2813" s="13">
        <f t="shared" si="3347"/>
        <v>2.4382294410816919E-6</v>
      </c>
      <c r="BC2813" s="13">
        <f t="shared" si="3348"/>
        <v>8.8700836482999138E-7</v>
      </c>
      <c r="BD2813" s="13">
        <f t="shared" si="3349"/>
        <v>4.5155230264075233E-3</v>
      </c>
      <c r="BE2813" s="13">
        <f t="shared" si="3350"/>
        <v>2.6714398664605204E-3</v>
      </c>
      <c r="BF2813" s="13">
        <f t="shared" si="3351"/>
        <v>7.9022860899818719E-4</v>
      </c>
      <c r="BG2813" s="13">
        <f t="shared" si="3352"/>
        <v>1.5583637431364669E-4</v>
      </c>
      <c r="BH2813" s="13">
        <f t="shared" si="3353"/>
        <v>2.304868674965807E-5</v>
      </c>
      <c r="BI2813" s="13">
        <f t="shared" si="3354"/>
        <v>2.7271782379364178E-6</v>
      </c>
      <c r="BJ2813" s="14">
        <f t="shared" si="3355"/>
        <v>0.11410920950864345</v>
      </c>
      <c r="BK2813" s="14">
        <f t="shared" si="3356"/>
        <v>0.21568293833474322</v>
      </c>
      <c r="BL2813" s="14">
        <f t="shared" si="3357"/>
        <v>0.57745674115353929</v>
      </c>
      <c r="BM2813" s="14">
        <f t="shared" si="3358"/>
        <v>0.43032725119964516</v>
      </c>
      <c r="BN2813" s="14">
        <f t="shared" si="3359"/>
        <v>0.56694894387747585</v>
      </c>
    </row>
    <row r="2814" spans="1:66" x14ac:dyDescent="0.25">
      <c r="A2814" t="s">
        <v>143</v>
      </c>
      <c r="B2814" t="s">
        <v>140</v>
      </c>
      <c r="C2814" t="s">
        <v>452</v>
      </c>
      <c r="D2814" t="s">
        <v>561</v>
      </c>
      <c r="E2814" s="10">
        <f>VLOOKUP(A2814,home!$A$2:$E$405,3,FALSE)</f>
        <v>1.175</v>
      </c>
      <c r="F2814" s="10">
        <f>VLOOKUP(B2814,home!$B$2:$E$405,3,FALSE)</f>
        <v>0.85</v>
      </c>
      <c r="G2814" s="10">
        <f>VLOOKUP(C2814,away!$B$2:$E$405,4,FALSE)</f>
        <v>1.1299999999999999</v>
      </c>
      <c r="H2814" s="10">
        <f>VLOOKUP(A2814,away!$A$2:$E$405,3,FALSE)</f>
        <v>0.99375000000000002</v>
      </c>
      <c r="I2814" s="10">
        <f>VLOOKUP(C2814,away!$B$2:$E$405,3,FALSE)</f>
        <v>0.85</v>
      </c>
      <c r="J2814" s="10">
        <f>VLOOKUP(B2814,home!$B$2:$E$405,4,FALSE)</f>
        <v>1.26</v>
      </c>
      <c r="K2814" s="12">
        <f t="shared" si="3304"/>
        <v>1.1285874999999999</v>
      </c>
      <c r="L2814" s="12">
        <f t="shared" si="3305"/>
        <v>1.06430625</v>
      </c>
      <c r="M2814" s="13">
        <f t="shared" si="3306"/>
        <v>0.11159335765797909</v>
      </c>
      <c r="N2814" s="13">
        <f t="shared" si="3307"/>
        <v>0.12594286853582445</v>
      </c>
      <c r="O2814" s="13">
        <f t="shared" si="3308"/>
        <v>0.1187695080138725</v>
      </c>
      <c r="P2814" s="13">
        <f t="shared" si="3309"/>
        <v>0.1340417821256063</v>
      </c>
      <c r="Q2814" s="13">
        <f t="shared" si="3310"/>
        <v>7.1068773571837399E-2</v>
      </c>
      <c r="R2814" s="13">
        <f t="shared" si="3311"/>
        <v>6.3203564844294791E-2</v>
      </c>
      <c r="S2814" s="13">
        <f t="shared" si="3312"/>
        <v>4.0251498235396616E-2</v>
      </c>
      <c r="T2814" s="13">
        <f t="shared" si="3313"/>
        <v>7.5638939892341356E-2</v>
      </c>
      <c r="U2814" s="13">
        <f t="shared" si="3314"/>
        <v>7.133075323871052E-2</v>
      </c>
      <c r="V2814" s="13">
        <f t="shared" si="3315"/>
        <v>5.3720666115416142E-3</v>
      </c>
      <c r="W2814" s="13">
        <f t="shared" si="3316"/>
        <v>2.6735776497835342E-2</v>
      </c>
      <c r="X2814" s="13">
        <f t="shared" si="3317"/>
        <v>2.8455054025249265E-2</v>
      </c>
      <c r="Y2814" s="13">
        <f t="shared" si="3318"/>
        <v>1.5142445921580223E-2</v>
      </c>
      <c r="Z2814" s="13">
        <f t="shared" si="3319"/>
        <v>2.2422649695354409E-2</v>
      </c>
      <c r="AA2814" s="13">
        <f t="shared" si="3320"/>
        <v>2.5305922163055786E-2</v>
      </c>
      <c r="AB2814" s="13">
        <f t="shared" si="3321"/>
        <v>1.4279973714598864E-2</v>
      </c>
      <c r="AC2814" s="13">
        <f t="shared" si="3322"/>
        <v>4.0329538727759218E-4</v>
      </c>
      <c r="AD2814" s="13">
        <f t="shared" si="3323"/>
        <v>7.5434157895626795E-3</v>
      </c>
      <c r="AE2814" s="13">
        <f t="shared" si="3324"/>
        <v>8.0285045711802443E-3</v>
      </c>
      <c r="AF2814" s="13">
        <f t="shared" si="3325"/>
        <v>4.2723937966303513E-3</v>
      </c>
      <c r="AG2814" s="13">
        <f t="shared" si="3326"/>
        <v>1.5157118067383041E-3</v>
      </c>
      <c r="AH2814" s="13">
        <f t="shared" si="3327"/>
        <v>5.9661415530815713E-3</v>
      </c>
      <c r="AI2814" s="13">
        <f t="shared" si="3328"/>
        <v>6.7333127800384461E-3</v>
      </c>
      <c r="AJ2814" s="13">
        <f t="shared" si="3329"/>
        <v>3.7995663185708206E-3</v>
      </c>
      <c r="AK2814" s="13">
        <f t="shared" si="3330"/>
        <v>1.4293810175200151E-3</v>
      </c>
      <c r="AL2814" s="13">
        <f t="shared" si="3331"/>
        <v>1.9376935533890101E-5</v>
      </c>
      <c r="AM2814" s="13">
        <f t="shared" si="3332"/>
        <v>1.7026809534806137E-3</v>
      </c>
      <c r="AN2814" s="13">
        <f t="shared" si="3333"/>
        <v>1.8121739805453763E-3</v>
      </c>
      <c r="AO2814" s="13">
        <f t="shared" si="3334"/>
        <v>9.6435404679091116E-4</v>
      </c>
      <c r="AP2814" s="13">
        <f t="shared" si="3335"/>
        <v>3.4212267973745311E-4</v>
      </c>
      <c r="AQ2814" s="13">
        <f t="shared" si="3336"/>
        <v>9.1030826577829892E-5</v>
      </c>
      <c r="AR2814" s="13">
        <f t="shared" si="3337"/>
        <v>1.2699603486658851E-3</v>
      </c>
      <c r="AS2814" s="13">
        <f t="shared" si="3338"/>
        <v>1.4332613749999594E-3</v>
      </c>
      <c r="AT2814" s="13">
        <f t="shared" si="3339"/>
        <v>8.087804360288834E-4</v>
      </c>
      <c r="AU2814" s="13">
        <f t="shared" si="3340"/>
        <v>3.0425983011558248E-4</v>
      </c>
      <c r="AV2814" s="13">
        <f t="shared" si="3341"/>
        <v>8.5845960255142399E-5</v>
      </c>
      <c r="AW2814" s="13">
        <f t="shared" si="3342"/>
        <v>6.4652368842799011E-7</v>
      </c>
      <c r="AX2814" s="13">
        <f t="shared" si="3343"/>
        <v>3.2027074009771748E-4</v>
      </c>
      <c r="AY2814" s="13">
        <f t="shared" si="3344"/>
        <v>3.4086615037812629E-4</v>
      </c>
      <c r="AZ2814" s="13">
        <f t="shared" si="3345"/>
        <v>1.8139298713043981E-4</v>
      </c>
      <c r="BA2814" s="13">
        <f t="shared" si="3346"/>
        <v>6.4352563303032227E-5</v>
      </c>
      <c r="BB2814" s="13">
        <f t="shared" si="3347"/>
        <v>1.7122708831734455E-5</v>
      </c>
      <c r="BC2814" s="13">
        <f t="shared" si="3348"/>
        <v>3.6447612053090374E-6</v>
      </c>
      <c r="BD2814" s="13">
        <f t="shared" si="3349"/>
        <v>2.2527112272288004E-4</v>
      </c>
      <c r="BE2814" s="13">
        <f t="shared" si="3350"/>
        <v>2.5423817321600832E-4</v>
      </c>
      <c r="BF2814" s="13">
        <f t="shared" si="3351"/>
        <v>1.4346501215721093E-4</v>
      </c>
      <c r="BG2814" s="13">
        <f t="shared" si="3352"/>
        <v>5.3970939802658757E-5</v>
      </c>
      <c r="BH2814" s="13">
        <f t="shared" si="3353"/>
        <v>1.5227732006133271E-5</v>
      </c>
      <c r="BI2814" s="13">
        <f t="shared" si="3354"/>
        <v>3.4371655990943859E-6</v>
      </c>
      <c r="BJ2814" s="14">
        <f t="shared" si="3355"/>
        <v>0.37018389680685826</v>
      </c>
      <c r="BK2814" s="14">
        <f t="shared" si="3356"/>
        <v>0.29202224310371322</v>
      </c>
      <c r="BL2814" s="14">
        <f t="shared" si="3357"/>
        <v>0.31541584173931264</v>
      </c>
      <c r="BM2814" s="14">
        <f t="shared" si="3358"/>
        <v>0.37508455696913423</v>
      </c>
      <c r="BN2814" s="14">
        <f t="shared" si="3359"/>
        <v>0.6246198547494145</v>
      </c>
    </row>
    <row r="2815" spans="1:66" x14ac:dyDescent="0.25">
      <c r="A2815" t="s">
        <v>143</v>
      </c>
      <c r="B2815" t="s">
        <v>159</v>
      </c>
      <c r="C2815" t="s">
        <v>156</v>
      </c>
      <c r="D2815" t="s">
        <v>561</v>
      </c>
      <c r="E2815" s="10">
        <f>VLOOKUP(A2815,home!$A$2:$E$405,3,FALSE)</f>
        <v>1.175</v>
      </c>
      <c r="F2815" s="10">
        <f>VLOOKUP(B2815,home!$B$2:$E$405,3,FALSE)</f>
        <v>1.1299999999999999</v>
      </c>
      <c r="G2815" s="10">
        <f>VLOOKUP(C2815,away!$B$2:$E$405,4,FALSE)</f>
        <v>1.04</v>
      </c>
      <c r="H2815" s="10">
        <f>VLOOKUP(A2815,away!$A$2:$E$405,3,FALSE)</f>
        <v>0.99375000000000002</v>
      </c>
      <c r="I2815" s="10">
        <f>VLOOKUP(C2815,away!$B$2:$E$405,3,FALSE)</f>
        <v>0.76</v>
      </c>
      <c r="J2815" s="10">
        <f>VLOOKUP(B2815,home!$B$2:$E$405,4,FALSE)</f>
        <v>0.56000000000000005</v>
      </c>
      <c r="K2815" s="12">
        <f t="shared" si="3304"/>
        <v>1.38086</v>
      </c>
      <c r="L2815" s="12">
        <f t="shared" si="3305"/>
        <v>0.42294000000000004</v>
      </c>
      <c r="M2815" s="13">
        <f t="shared" si="3306"/>
        <v>0.16467194439403907</v>
      </c>
      <c r="N2815" s="13">
        <f t="shared" si="3307"/>
        <v>0.22738890113595281</v>
      </c>
      <c r="O2815" s="13">
        <f t="shared" si="3308"/>
        <v>6.9646352162014896E-2</v>
      </c>
      <c r="P2815" s="13">
        <f t="shared" si="3309"/>
        <v>9.6171861846439888E-2</v>
      </c>
      <c r="Q2815" s="13">
        <f t="shared" si="3310"/>
        <v>0.15699611901129593</v>
      </c>
      <c r="R2815" s="13">
        <f t="shared" si="3311"/>
        <v>1.4728114091701288E-2</v>
      </c>
      <c r="S2815" s="13">
        <f t="shared" si="3312"/>
        <v>1.4041595010378591E-2</v>
      </c>
      <c r="T2815" s="13">
        <f t="shared" si="3313"/>
        <v>6.6399938574637496E-2</v>
      </c>
      <c r="U2815" s="13">
        <f t="shared" si="3314"/>
        <v>2.0337463624666641E-2</v>
      </c>
      <c r="V2815" s="13">
        <f t="shared" si="3315"/>
        <v>9.1117615046423447E-4</v>
      </c>
      <c r="W2815" s="13">
        <f t="shared" si="3316"/>
        <v>7.2263220299312647E-2</v>
      </c>
      <c r="X2815" s="13">
        <f t="shared" si="3317"/>
        <v>3.0563006393391295E-2</v>
      </c>
      <c r="Y2815" s="13">
        <f t="shared" si="3318"/>
        <v>6.4631589620104566E-3</v>
      </c>
      <c r="Z2815" s="13">
        <f t="shared" si="3319"/>
        <v>2.0763695246480483E-3</v>
      </c>
      <c r="AA2815" s="13">
        <f t="shared" si="3320"/>
        <v>2.8671756218055038E-3</v>
      </c>
      <c r="AB2815" s="13">
        <f t="shared" si="3321"/>
        <v>1.9795840645631746E-3</v>
      </c>
      <c r="AC2815" s="13">
        <f t="shared" si="3322"/>
        <v>3.325912133312878E-5</v>
      </c>
      <c r="AD2815" s="13">
        <f t="shared" si="3323"/>
        <v>2.4946347595627232E-2</v>
      </c>
      <c r="AE2815" s="13">
        <f t="shared" si="3324"/>
        <v>1.0550808252094581E-2</v>
      </c>
      <c r="AF2815" s="13">
        <f t="shared" si="3325"/>
        <v>2.2311794210704409E-3</v>
      </c>
      <c r="AG2815" s="13">
        <f t="shared" si="3326"/>
        <v>3.1455167478251089E-4</v>
      </c>
      <c r="AH2815" s="13">
        <f t="shared" si="3327"/>
        <v>2.1954493168866134E-4</v>
      </c>
      <c r="AI2815" s="13">
        <f t="shared" si="3328"/>
        <v>3.0316081437160489E-4</v>
      </c>
      <c r="AJ2815" s="13">
        <f t="shared" si="3329"/>
        <v>2.0931132106658722E-4</v>
      </c>
      <c r="AK2815" s="13">
        <f t="shared" si="3330"/>
        <v>9.634321026933582E-5</v>
      </c>
      <c r="AL2815" s="13">
        <f t="shared" si="3331"/>
        <v>7.7696091674968486E-7</v>
      </c>
      <c r="AM2815" s="13">
        <f t="shared" si="3332"/>
        <v>6.8894827081795651E-3</v>
      </c>
      <c r="AN2815" s="13">
        <f t="shared" si="3333"/>
        <v>2.9138378165974653E-3</v>
      </c>
      <c r="AO2815" s="13">
        <f t="shared" si="3334"/>
        <v>6.1618928307586587E-4</v>
      </c>
      <c r="AP2815" s="13">
        <f t="shared" si="3335"/>
        <v>8.6870365128035608E-5</v>
      </c>
      <c r="AQ2815" s="13">
        <f t="shared" si="3336"/>
        <v>9.185238056812843E-6</v>
      </c>
      <c r="AR2815" s="13">
        <f t="shared" si="3337"/>
        <v>1.8570866681680487E-5</v>
      </c>
      <c r="AS2815" s="13">
        <f t="shared" si="3338"/>
        <v>2.5643766966065319E-5</v>
      </c>
      <c r="AT2815" s="13">
        <f t="shared" si="3339"/>
        <v>1.7705226026380481E-5</v>
      </c>
      <c r="AU2815" s="13">
        <f t="shared" si="3340"/>
        <v>8.1494794702625784E-6</v>
      </c>
      <c r="AV2815" s="13">
        <f t="shared" si="3341"/>
        <v>2.8133225553266981E-6</v>
      </c>
      <c r="AW2815" s="13">
        <f t="shared" si="3342"/>
        <v>1.2604484331407362E-8</v>
      </c>
      <c r="AX2815" s="13">
        <f t="shared" si="3343"/>
        <v>1.5855685154028015E-3</v>
      </c>
      <c r="AY2815" s="13">
        <f t="shared" si="3344"/>
        <v>6.7060034790446092E-4</v>
      </c>
      <c r="AZ2815" s="13">
        <f t="shared" si="3345"/>
        <v>1.4181185557135634E-4</v>
      </c>
      <c r="BA2815" s="13">
        <f t="shared" si="3346"/>
        <v>1.9992635398449822E-5</v>
      </c>
      <c r="BB2815" s="13">
        <f t="shared" si="3347"/>
        <v>2.1139213038550917E-6</v>
      </c>
      <c r="BC2815" s="13">
        <f t="shared" si="3348"/>
        <v>1.7881237525049452E-7</v>
      </c>
      <c r="BD2815" s="13">
        <f t="shared" si="3349"/>
        <v>1.3090603923916579E-6</v>
      </c>
      <c r="BE2815" s="13">
        <f t="shared" si="3350"/>
        <v>1.8076291334379446E-6</v>
      </c>
      <c r="BF2815" s="13">
        <f t="shared" si="3351"/>
        <v>1.2480413825995603E-6</v>
      </c>
      <c r="BG2815" s="13">
        <f t="shared" si="3352"/>
        <v>5.7445680785880933E-7</v>
      </c>
      <c r="BH2815" s="13">
        <f t="shared" si="3353"/>
        <v>1.9831110692497898E-7</v>
      </c>
      <c r="BI2815" s="13">
        <f t="shared" si="3354"/>
        <v>5.4767975021685301E-8</v>
      </c>
      <c r="BJ2815" s="14">
        <f t="shared" si="3355"/>
        <v>0.61105306281916927</v>
      </c>
      <c r="BK2815" s="14">
        <f t="shared" si="3356"/>
        <v>0.27650121383147613</v>
      </c>
      <c r="BL2815" s="14">
        <f t="shared" si="3357"/>
        <v>0.11046512477064566</v>
      </c>
      <c r="BM2815" s="14">
        <f t="shared" si="3358"/>
        <v>0.26982189056107519</v>
      </c>
      <c r="BN2815" s="14">
        <f t="shared" si="3359"/>
        <v>0.72960329264144386</v>
      </c>
    </row>
    <row r="2816" spans="1:66" x14ac:dyDescent="0.25">
      <c r="A2816" t="s">
        <v>143</v>
      </c>
      <c r="B2816" t="s">
        <v>160</v>
      </c>
      <c r="C2816" t="s">
        <v>145</v>
      </c>
      <c r="D2816" t="s">
        <v>561</v>
      </c>
      <c r="E2816" s="10">
        <f>VLOOKUP(A2816,home!$A$2:$E$405,3,FALSE)</f>
        <v>1.175</v>
      </c>
      <c r="F2816" s="10">
        <f>VLOOKUP(B2816,home!$B$2:$E$405,3,FALSE)</f>
        <v>0.74</v>
      </c>
      <c r="G2816" s="10">
        <f>VLOOKUP(C2816,away!$B$2:$E$405,4,FALSE)</f>
        <v>1.17</v>
      </c>
      <c r="H2816" s="10">
        <f>VLOOKUP(A2816,away!$A$2:$E$405,3,FALSE)</f>
        <v>0.99375000000000002</v>
      </c>
      <c r="I2816" s="10">
        <f>VLOOKUP(C2816,away!$B$2:$E$405,3,FALSE)</f>
        <v>0.32</v>
      </c>
      <c r="J2816" s="10">
        <f>VLOOKUP(B2816,home!$B$2:$E$405,4,FALSE)</f>
        <v>1.89</v>
      </c>
      <c r="K2816" s="12">
        <f t="shared" si="3304"/>
        <v>1.017315</v>
      </c>
      <c r="L2816" s="12">
        <f t="shared" si="3305"/>
        <v>0.60102</v>
      </c>
      <c r="M2816" s="13">
        <f t="shared" si="3306"/>
        <v>0.19822847487975478</v>
      </c>
      <c r="N2816" s="13">
        <f t="shared" si="3307"/>
        <v>0.20166080092229774</v>
      </c>
      <c r="O2816" s="13">
        <f t="shared" si="3308"/>
        <v>0.11913927797223023</v>
      </c>
      <c r="P2816" s="13">
        <f t="shared" si="3309"/>
        <v>0.1212021745703194</v>
      </c>
      <c r="Q2816" s="13">
        <f t="shared" si="3310"/>
        <v>0.10257627884513365</v>
      </c>
      <c r="R2816" s="13">
        <f t="shared" si="3311"/>
        <v>3.5802544423434904E-2</v>
      </c>
      <c r="S2816" s="13">
        <f t="shared" si="3312"/>
        <v>1.8526560234957534E-2</v>
      </c>
      <c r="T2816" s="13">
        <f t="shared" si="3313"/>
        <v>6.1650395111502235E-2</v>
      </c>
      <c r="U2816" s="13">
        <f t="shared" si="3314"/>
        <v>3.6422465480126676E-2</v>
      </c>
      <c r="V2816" s="13">
        <f t="shared" si="3315"/>
        <v>1.2586258744259364E-3</v>
      </c>
      <c r="W2816" s="13">
        <f t="shared" si="3316"/>
        <v>3.4784129037779055E-2</v>
      </c>
      <c r="X2816" s="13">
        <f t="shared" si="3317"/>
        <v>2.0905957234285968E-2</v>
      </c>
      <c r="Y2816" s="13">
        <f t="shared" si="3318"/>
        <v>6.2824492084752751E-3</v>
      </c>
      <c r="Z2816" s="13">
        <f t="shared" si="3319"/>
        <v>7.1726817497909474E-3</v>
      </c>
      <c r="AA2816" s="13">
        <f t="shared" si="3320"/>
        <v>7.2968767342885777E-3</v>
      </c>
      <c r="AB2816" s="13">
        <f t="shared" si="3321"/>
        <v>3.7116110774713918E-3</v>
      </c>
      <c r="AC2816" s="13">
        <f t="shared" si="3322"/>
        <v>4.8097338514127689E-5</v>
      </c>
      <c r="AD2816" s="13">
        <f t="shared" si="3323"/>
        <v>8.846604058017047E-3</v>
      </c>
      <c r="AE2816" s="13">
        <f t="shared" si="3324"/>
        <v>5.3169859709494057E-3</v>
      </c>
      <c r="AF2816" s="13">
        <f t="shared" si="3325"/>
        <v>1.5978074541300057E-3</v>
      </c>
      <c r="AG2816" s="13">
        <f t="shared" si="3326"/>
        <v>3.2010474536040532E-4</v>
      </c>
      <c r="AH2816" s="13">
        <f t="shared" si="3327"/>
        <v>1.0777312963148387E-3</v>
      </c>
      <c r="AI2816" s="13">
        <f t="shared" si="3328"/>
        <v>1.09639221371053E-3</v>
      </c>
      <c r="AJ2816" s="13">
        <f t="shared" si="3329"/>
        <v>5.576881224454639E-4</v>
      </c>
      <c r="AK2816" s="13">
        <f t="shared" si="3330"/>
        <v>1.8911483076186904E-4</v>
      </c>
      <c r="AL2816" s="13">
        <f t="shared" si="3331"/>
        <v>1.1763198042043608E-6</v>
      </c>
      <c r="AM2816" s="13">
        <f t="shared" si="3332"/>
        <v>1.799956601456323E-3</v>
      </c>
      <c r="AN2816" s="13">
        <f t="shared" si="3333"/>
        <v>1.0818099166072792E-3</v>
      </c>
      <c r="AO2816" s="13">
        <f t="shared" si="3334"/>
        <v>3.2509469803965348E-4</v>
      </c>
      <c r="AP2816" s="13">
        <f t="shared" si="3335"/>
        <v>6.5129471805264161E-5</v>
      </c>
      <c r="AQ2816" s="13">
        <f t="shared" si="3336"/>
        <v>9.786028786099966E-6</v>
      </c>
      <c r="AR2816" s="13">
        <f t="shared" si="3337"/>
        <v>1.2954761274222893E-4</v>
      </c>
      <c r="AS2816" s="13">
        <f t="shared" si="3338"/>
        <v>1.317907296568606E-4</v>
      </c>
      <c r="AT2816" s="13">
        <f t="shared" si="3339"/>
        <v>6.7036343070434569E-5</v>
      </c>
      <c r="AU2816" s="13">
        <f t="shared" si="3340"/>
        <v>2.2732359116899719E-5</v>
      </c>
      <c r="AV2816" s="13">
        <f t="shared" si="3341"/>
        <v>5.7814924787522081E-6</v>
      </c>
      <c r="AW2816" s="13">
        <f t="shared" si="3342"/>
        <v>1.9978702514048365E-8</v>
      </c>
      <c r="AX2816" s="13">
        <f t="shared" si="3343"/>
        <v>3.0518714166842309E-4</v>
      </c>
      <c r="AY2816" s="13">
        <f t="shared" si="3344"/>
        <v>1.8342357588555566E-4</v>
      </c>
      <c r="AZ2816" s="13">
        <f t="shared" si="3345"/>
        <v>5.5120618789368318E-5</v>
      </c>
      <c r="BA2816" s="13">
        <f t="shared" si="3346"/>
        <v>1.1042864768262048E-5</v>
      </c>
      <c r="BB2816" s="13">
        <f t="shared" si="3347"/>
        <v>1.6592456457552137E-6</v>
      </c>
      <c r="BC2816" s="13">
        <f t="shared" si="3348"/>
        <v>1.994479636023598E-7</v>
      </c>
      <c r="BD2816" s="13">
        <f t="shared" si="3349"/>
        <v>1.2976784368389061E-5</v>
      </c>
      <c r="BE2816" s="13">
        <f t="shared" si="3350"/>
        <v>1.3201477389727717E-5</v>
      </c>
      <c r="BF2816" s="13">
        <f t="shared" si="3351"/>
        <v>6.7150304853654257E-6</v>
      </c>
      <c r="BG2816" s="13">
        <f t="shared" si="3352"/>
        <v>2.277100412739843E-6</v>
      </c>
      <c r="BH2816" s="13">
        <f t="shared" si="3353"/>
        <v>5.7913210159660816E-7</v>
      </c>
      <c r="BI2816" s="13">
        <f t="shared" si="3354"/>
        <v>1.1783195478715072E-7</v>
      </c>
      <c r="BJ2816" s="14">
        <f t="shared" si="3355"/>
        <v>0.44777992219934648</v>
      </c>
      <c r="BK2816" s="14">
        <f t="shared" si="3356"/>
        <v>0.33944853279366155</v>
      </c>
      <c r="BL2816" s="14">
        <f t="shared" si="3357"/>
        <v>0.20568645804456223</v>
      </c>
      <c r="BM2816" s="14">
        <f t="shared" si="3358"/>
        <v>0.22129463957700737</v>
      </c>
      <c r="BN2816" s="14">
        <f t="shared" si="3359"/>
        <v>0.77860955161317058</v>
      </c>
    </row>
    <row r="2817" spans="1:66" x14ac:dyDescent="0.25">
      <c r="A2817" t="s">
        <v>485</v>
      </c>
      <c r="B2817" t="s">
        <v>490</v>
      </c>
      <c r="C2817" t="s">
        <v>499</v>
      </c>
      <c r="D2817" t="s">
        <v>561</v>
      </c>
      <c r="E2817" s="10">
        <f>VLOOKUP(A2817,home!$A$2:$E$405,3,FALSE)</f>
        <v>1.3768115942029</v>
      </c>
      <c r="F2817" s="10">
        <f>VLOOKUP(B2817,home!$B$2:$E$405,3,FALSE)</f>
        <v>1.0900000000000001</v>
      </c>
      <c r="G2817" s="10">
        <f>VLOOKUP(C2817,away!$B$2:$E$405,4,FALSE)</f>
        <v>0</v>
      </c>
      <c r="H2817" s="10">
        <f>VLOOKUP(A2817,away!$A$2:$E$405,3,FALSE)</f>
        <v>1.1739130434782601</v>
      </c>
      <c r="I2817" s="10">
        <f>VLOOKUP(C2817,away!$B$2:$E$405,3,FALSE)</f>
        <v>0</v>
      </c>
      <c r="J2817" s="10">
        <f>VLOOKUP(B2817,home!$B$2:$E$405,4,FALSE)</f>
        <v>1.28</v>
      </c>
      <c r="K2817" s="12">
        <f t="shared" si="3304"/>
        <v>0</v>
      </c>
      <c r="L2817" s="12">
        <f t="shared" si="3305"/>
        <v>0</v>
      </c>
      <c r="M2817" s="13">
        <f t="shared" si="3306"/>
        <v>1</v>
      </c>
      <c r="N2817" s="13">
        <f t="shared" si="3307"/>
        <v>0</v>
      </c>
      <c r="O2817" s="13">
        <f t="shared" si="3308"/>
        <v>0</v>
      </c>
      <c r="P2817" s="13">
        <f t="shared" si="3309"/>
        <v>0</v>
      </c>
      <c r="Q2817" s="13">
        <f t="shared" si="3310"/>
        <v>0</v>
      </c>
      <c r="R2817" s="13">
        <f t="shared" si="3311"/>
        <v>0</v>
      </c>
      <c r="S2817" s="13">
        <f t="shared" si="3312"/>
        <v>0</v>
      </c>
      <c r="T2817" s="13">
        <f t="shared" si="3313"/>
        <v>0</v>
      </c>
      <c r="U2817" s="13">
        <f t="shared" si="3314"/>
        <v>0</v>
      </c>
      <c r="V2817" s="13">
        <f t="shared" si="3315"/>
        <v>0</v>
      </c>
      <c r="W2817" s="13">
        <f t="shared" si="3316"/>
        <v>0</v>
      </c>
      <c r="X2817" s="13">
        <f t="shared" si="3317"/>
        <v>0</v>
      </c>
      <c r="Y2817" s="13">
        <f t="shared" si="3318"/>
        <v>0</v>
      </c>
      <c r="Z2817" s="13">
        <f t="shared" si="3319"/>
        <v>0</v>
      </c>
      <c r="AA2817" s="13">
        <f t="shared" si="3320"/>
        <v>0</v>
      </c>
      <c r="AB2817" s="13">
        <f t="shared" si="3321"/>
        <v>0</v>
      </c>
      <c r="AC2817" s="13">
        <f t="shared" si="3322"/>
        <v>0</v>
      </c>
      <c r="AD2817" s="13">
        <f t="shared" si="3323"/>
        <v>0</v>
      </c>
      <c r="AE2817" s="13">
        <f t="shared" si="3324"/>
        <v>0</v>
      </c>
      <c r="AF2817" s="13">
        <f t="shared" si="3325"/>
        <v>0</v>
      </c>
      <c r="AG2817" s="13">
        <f t="shared" si="3326"/>
        <v>0</v>
      </c>
      <c r="AH2817" s="13">
        <f t="shared" si="3327"/>
        <v>0</v>
      </c>
      <c r="AI2817" s="13">
        <f t="shared" si="3328"/>
        <v>0</v>
      </c>
      <c r="AJ2817" s="13">
        <f t="shared" si="3329"/>
        <v>0</v>
      </c>
      <c r="AK2817" s="13">
        <f t="shared" si="3330"/>
        <v>0</v>
      </c>
      <c r="AL2817" s="13">
        <f t="shared" si="3331"/>
        <v>0</v>
      </c>
      <c r="AM2817" s="13">
        <f t="shared" si="3332"/>
        <v>0</v>
      </c>
      <c r="AN2817" s="13">
        <f t="shared" si="3333"/>
        <v>0</v>
      </c>
      <c r="AO2817" s="13">
        <f t="shared" si="3334"/>
        <v>0</v>
      </c>
      <c r="AP2817" s="13">
        <f t="shared" si="3335"/>
        <v>0</v>
      </c>
      <c r="AQ2817" s="13">
        <f t="shared" si="3336"/>
        <v>0</v>
      </c>
      <c r="AR2817" s="13">
        <f t="shared" si="3337"/>
        <v>0</v>
      </c>
      <c r="AS2817" s="13">
        <f t="shared" si="3338"/>
        <v>0</v>
      </c>
      <c r="AT2817" s="13">
        <f t="shared" si="3339"/>
        <v>0</v>
      </c>
      <c r="AU2817" s="13">
        <f t="shared" si="3340"/>
        <v>0</v>
      </c>
      <c r="AV2817" s="13">
        <f t="shared" si="3341"/>
        <v>0</v>
      </c>
      <c r="AW2817" s="13">
        <f t="shared" si="3342"/>
        <v>0</v>
      </c>
      <c r="AX2817" s="13">
        <f t="shared" si="3343"/>
        <v>0</v>
      </c>
      <c r="AY2817" s="13">
        <f t="shared" si="3344"/>
        <v>0</v>
      </c>
      <c r="AZ2817" s="13">
        <f t="shared" si="3345"/>
        <v>0</v>
      </c>
      <c r="BA2817" s="13">
        <f t="shared" si="3346"/>
        <v>0</v>
      </c>
      <c r="BB2817" s="13">
        <f t="shared" si="3347"/>
        <v>0</v>
      </c>
      <c r="BC2817" s="13">
        <f t="shared" si="3348"/>
        <v>0</v>
      </c>
      <c r="BD2817" s="13">
        <f t="shared" si="3349"/>
        <v>0</v>
      </c>
      <c r="BE2817" s="13">
        <f t="shared" si="3350"/>
        <v>0</v>
      </c>
      <c r="BF2817" s="13">
        <f t="shared" si="3351"/>
        <v>0</v>
      </c>
      <c r="BG2817" s="13">
        <f t="shared" si="3352"/>
        <v>0</v>
      </c>
      <c r="BH2817" s="13">
        <f t="shared" si="3353"/>
        <v>0</v>
      </c>
      <c r="BI2817" s="13">
        <f t="shared" si="3354"/>
        <v>0</v>
      </c>
      <c r="BJ2817" s="14">
        <f t="shared" si="3355"/>
        <v>0</v>
      </c>
      <c r="BK2817" s="14">
        <f t="shared" si="3356"/>
        <v>1</v>
      </c>
      <c r="BL2817" s="14">
        <f t="shared" si="3357"/>
        <v>0</v>
      </c>
      <c r="BM2817" s="14">
        <f t="shared" si="3358"/>
        <v>0</v>
      </c>
      <c r="BN2817" s="14">
        <f t="shared" si="3359"/>
        <v>1</v>
      </c>
    </row>
    <row r="2818" spans="1:66" x14ac:dyDescent="0.25">
      <c r="A2818" t="s">
        <v>485</v>
      </c>
      <c r="B2818" t="s">
        <v>498</v>
      </c>
      <c r="C2818" t="s">
        <v>493</v>
      </c>
      <c r="D2818" t="s">
        <v>561</v>
      </c>
      <c r="E2818" s="10">
        <f>VLOOKUP(A2818,home!$A$2:$E$405,3,FALSE)</f>
        <v>1.3768115942029</v>
      </c>
      <c r="F2818" s="10">
        <f>VLOOKUP(B2818,home!$B$2:$E$405,3,FALSE)</f>
        <v>0.87</v>
      </c>
      <c r="G2818" s="10">
        <f>VLOOKUP(C2818,away!$B$2:$E$405,4,FALSE)</f>
        <v>0</v>
      </c>
      <c r="H2818" s="10">
        <f>VLOOKUP(A2818,away!$A$2:$E$405,3,FALSE)</f>
        <v>1.1739130434782601</v>
      </c>
      <c r="I2818" s="10">
        <f>VLOOKUP(C2818,away!$B$2:$E$405,3,FALSE)</f>
        <v>0</v>
      </c>
      <c r="J2818" s="10">
        <f>VLOOKUP(B2818,home!$B$2:$E$405,4,FALSE)</f>
        <v>1.02</v>
      </c>
      <c r="K2818" s="12">
        <f t="shared" si="3304"/>
        <v>0</v>
      </c>
      <c r="L2818" s="12">
        <f t="shared" si="3305"/>
        <v>0</v>
      </c>
      <c r="M2818" s="13">
        <f t="shared" si="3306"/>
        <v>1</v>
      </c>
      <c r="N2818" s="13">
        <f t="shared" si="3307"/>
        <v>0</v>
      </c>
      <c r="O2818" s="13">
        <f t="shared" si="3308"/>
        <v>0</v>
      </c>
      <c r="P2818" s="13">
        <f t="shared" si="3309"/>
        <v>0</v>
      </c>
      <c r="Q2818" s="13">
        <f t="shared" si="3310"/>
        <v>0</v>
      </c>
      <c r="R2818" s="13">
        <f t="shared" si="3311"/>
        <v>0</v>
      </c>
      <c r="S2818" s="13">
        <f t="shared" si="3312"/>
        <v>0</v>
      </c>
      <c r="T2818" s="13">
        <f t="shared" si="3313"/>
        <v>0</v>
      </c>
      <c r="U2818" s="13">
        <f t="shared" si="3314"/>
        <v>0</v>
      </c>
      <c r="V2818" s="13">
        <f t="shared" si="3315"/>
        <v>0</v>
      </c>
      <c r="W2818" s="13">
        <f t="shared" si="3316"/>
        <v>0</v>
      </c>
      <c r="X2818" s="13">
        <f t="shared" si="3317"/>
        <v>0</v>
      </c>
      <c r="Y2818" s="13">
        <f t="shared" si="3318"/>
        <v>0</v>
      </c>
      <c r="Z2818" s="13">
        <f t="shared" si="3319"/>
        <v>0</v>
      </c>
      <c r="AA2818" s="13">
        <f t="shared" si="3320"/>
        <v>0</v>
      </c>
      <c r="AB2818" s="13">
        <f t="shared" si="3321"/>
        <v>0</v>
      </c>
      <c r="AC2818" s="13">
        <f t="shared" si="3322"/>
        <v>0</v>
      </c>
      <c r="AD2818" s="13">
        <f t="shared" si="3323"/>
        <v>0</v>
      </c>
      <c r="AE2818" s="13">
        <f t="shared" si="3324"/>
        <v>0</v>
      </c>
      <c r="AF2818" s="13">
        <f t="shared" si="3325"/>
        <v>0</v>
      </c>
      <c r="AG2818" s="13">
        <f t="shared" si="3326"/>
        <v>0</v>
      </c>
      <c r="AH2818" s="13">
        <f t="shared" si="3327"/>
        <v>0</v>
      </c>
      <c r="AI2818" s="13">
        <f t="shared" si="3328"/>
        <v>0</v>
      </c>
      <c r="AJ2818" s="13">
        <f t="shared" si="3329"/>
        <v>0</v>
      </c>
      <c r="AK2818" s="13">
        <f t="shared" si="3330"/>
        <v>0</v>
      </c>
      <c r="AL2818" s="13">
        <f t="shared" si="3331"/>
        <v>0</v>
      </c>
      <c r="AM2818" s="13">
        <f t="shared" si="3332"/>
        <v>0</v>
      </c>
      <c r="AN2818" s="13">
        <f t="shared" si="3333"/>
        <v>0</v>
      </c>
      <c r="AO2818" s="13">
        <f t="shared" si="3334"/>
        <v>0</v>
      </c>
      <c r="AP2818" s="13">
        <f t="shared" si="3335"/>
        <v>0</v>
      </c>
      <c r="AQ2818" s="13">
        <f t="shared" si="3336"/>
        <v>0</v>
      </c>
      <c r="AR2818" s="13">
        <f t="shared" si="3337"/>
        <v>0</v>
      </c>
      <c r="AS2818" s="13">
        <f t="shared" si="3338"/>
        <v>0</v>
      </c>
      <c r="AT2818" s="13">
        <f t="shared" si="3339"/>
        <v>0</v>
      </c>
      <c r="AU2818" s="13">
        <f t="shared" si="3340"/>
        <v>0</v>
      </c>
      <c r="AV2818" s="13">
        <f t="shared" si="3341"/>
        <v>0</v>
      </c>
      <c r="AW2818" s="13">
        <f t="shared" si="3342"/>
        <v>0</v>
      </c>
      <c r="AX2818" s="13">
        <f t="shared" si="3343"/>
        <v>0</v>
      </c>
      <c r="AY2818" s="13">
        <f t="shared" si="3344"/>
        <v>0</v>
      </c>
      <c r="AZ2818" s="13">
        <f t="shared" si="3345"/>
        <v>0</v>
      </c>
      <c r="BA2818" s="13">
        <f t="shared" si="3346"/>
        <v>0</v>
      </c>
      <c r="BB2818" s="13">
        <f t="shared" si="3347"/>
        <v>0</v>
      </c>
      <c r="BC2818" s="13">
        <f t="shared" si="3348"/>
        <v>0</v>
      </c>
      <c r="BD2818" s="13">
        <f t="shared" si="3349"/>
        <v>0</v>
      </c>
      <c r="BE2818" s="13">
        <f t="shared" si="3350"/>
        <v>0</v>
      </c>
      <c r="BF2818" s="13">
        <f t="shared" si="3351"/>
        <v>0</v>
      </c>
      <c r="BG2818" s="13">
        <f t="shared" si="3352"/>
        <v>0</v>
      </c>
      <c r="BH2818" s="13">
        <f t="shared" si="3353"/>
        <v>0</v>
      </c>
      <c r="BI2818" s="13">
        <f t="shared" si="3354"/>
        <v>0</v>
      </c>
      <c r="BJ2818" s="14">
        <f t="shared" si="3355"/>
        <v>0</v>
      </c>
      <c r="BK2818" s="14">
        <f t="shared" si="3356"/>
        <v>1</v>
      </c>
      <c r="BL2818" s="14">
        <f t="shared" si="3357"/>
        <v>0</v>
      </c>
      <c r="BM2818" s="14">
        <f t="shared" si="3358"/>
        <v>0</v>
      </c>
      <c r="BN2818" s="14">
        <f t="shared" si="3359"/>
        <v>1</v>
      </c>
    </row>
    <row r="2819" spans="1:66" x14ac:dyDescent="0.25">
      <c r="A2819" t="s">
        <v>485</v>
      </c>
      <c r="B2819" t="s">
        <v>495</v>
      </c>
      <c r="C2819" t="s">
        <v>487</v>
      </c>
      <c r="D2819" t="s">
        <v>561</v>
      </c>
      <c r="E2819" s="10">
        <f>VLOOKUP(A2819,home!$A$2:$E$405,3,FALSE)</f>
        <v>1.3768115942029</v>
      </c>
      <c r="F2819" s="10">
        <f>VLOOKUP(B2819,home!$B$2:$E$405,3,FALSE)</f>
        <v>0</v>
      </c>
      <c r="G2819" s="10">
        <f>VLOOKUP(C2819,away!$B$2:$E$405,4,FALSE)</f>
        <v>0</v>
      </c>
      <c r="H2819" s="10">
        <f>VLOOKUP(A2819,away!$A$2:$E$405,3,FALSE)</f>
        <v>1.1739130434782601</v>
      </c>
      <c r="I2819" s="10">
        <f>VLOOKUP(C2819,away!$B$2:$E$405,3,FALSE)</f>
        <v>0</v>
      </c>
      <c r="J2819" s="10">
        <f>VLOOKUP(B2819,home!$B$2:$E$405,4,FALSE)</f>
        <v>0</v>
      </c>
      <c r="K2819" s="12">
        <f t="shared" si="3304"/>
        <v>0</v>
      </c>
      <c r="L2819" s="12">
        <f t="shared" si="3305"/>
        <v>0</v>
      </c>
      <c r="M2819" s="13">
        <f t="shared" si="3306"/>
        <v>1</v>
      </c>
      <c r="N2819" s="13">
        <f t="shared" si="3307"/>
        <v>0</v>
      </c>
      <c r="O2819" s="13">
        <f t="shared" si="3308"/>
        <v>0</v>
      </c>
      <c r="P2819" s="13">
        <f t="shared" si="3309"/>
        <v>0</v>
      </c>
      <c r="Q2819" s="13">
        <f t="shared" si="3310"/>
        <v>0</v>
      </c>
      <c r="R2819" s="13">
        <f t="shared" si="3311"/>
        <v>0</v>
      </c>
      <c r="S2819" s="13">
        <f t="shared" si="3312"/>
        <v>0</v>
      </c>
      <c r="T2819" s="13">
        <f t="shared" si="3313"/>
        <v>0</v>
      </c>
      <c r="U2819" s="13">
        <f t="shared" si="3314"/>
        <v>0</v>
      </c>
      <c r="V2819" s="13">
        <f t="shared" si="3315"/>
        <v>0</v>
      </c>
      <c r="W2819" s="13">
        <f t="shared" si="3316"/>
        <v>0</v>
      </c>
      <c r="X2819" s="13">
        <f t="shared" si="3317"/>
        <v>0</v>
      </c>
      <c r="Y2819" s="13">
        <f t="shared" si="3318"/>
        <v>0</v>
      </c>
      <c r="Z2819" s="13">
        <f t="shared" si="3319"/>
        <v>0</v>
      </c>
      <c r="AA2819" s="13">
        <f t="shared" si="3320"/>
        <v>0</v>
      </c>
      <c r="AB2819" s="13">
        <f t="shared" si="3321"/>
        <v>0</v>
      </c>
      <c r="AC2819" s="13">
        <f t="shared" si="3322"/>
        <v>0</v>
      </c>
      <c r="AD2819" s="13">
        <f t="shared" si="3323"/>
        <v>0</v>
      </c>
      <c r="AE2819" s="13">
        <f t="shared" si="3324"/>
        <v>0</v>
      </c>
      <c r="AF2819" s="13">
        <f t="shared" si="3325"/>
        <v>0</v>
      </c>
      <c r="AG2819" s="13">
        <f t="shared" si="3326"/>
        <v>0</v>
      </c>
      <c r="AH2819" s="13">
        <f t="shared" si="3327"/>
        <v>0</v>
      </c>
      <c r="AI2819" s="13">
        <f t="shared" si="3328"/>
        <v>0</v>
      </c>
      <c r="AJ2819" s="13">
        <f t="shared" si="3329"/>
        <v>0</v>
      </c>
      <c r="AK2819" s="13">
        <f t="shared" si="3330"/>
        <v>0</v>
      </c>
      <c r="AL2819" s="13">
        <f t="shared" si="3331"/>
        <v>0</v>
      </c>
      <c r="AM2819" s="13">
        <f t="shared" si="3332"/>
        <v>0</v>
      </c>
      <c r="AN2819" s="13">
        <f t="shared" si="3333"/>
        <v>0</v>
      </c>
      <c r="AO2819" s="13">
        <f t="shared" si="3334"/>
        <v>0</v>
      </c>
      <c r="AP2819" s="13">
        <f t="shared" si="3335"/>
        <v>0</v>
      </c>
      <c r="AQ2819" s="13">
        <f t="shared" si="3336"/>
        <v>0</v>
      </c>
      <c r="AR2819" s="13">
        <f t="shared" si="3337"/>
        <v>0</v>
      </c>
      <c r="AS2819" s="13">
        <f t="shared" si="3338"/>
        <v>0</v>
      </c>
      <c r="AT2819" s="13">
        <f t="shared" si="3339"/>
        <v>0</v>
      </c>
      <c r="AU2819" s="13">
        <f t="shared" si="3340"/>
        <v>0</v>
      </c>
      <c r="AV2819" s="13">
        <f t="shared" si="3341"/>
        <v>0</v>
      </c>
      <c r="AW2819" s="13">
        <f t="shared" si="3342"/>
        <v>0</v>
      </c>
      <c r="AX2819" s="13">
        <f t="shared" si="3343"/>
        <v>0</v>
      </c>
      <c r="AY2819" s="13">
        <f t="shared" si="3344"/>
        <v>0</v>
      </c>
      <c r="AZ2819" s="13">
        <f t="shared" si="3345"/>
        <v>0</v>
      </c>
      <c r="BA2819" s="13">
        <f t="shared" si="3346"/>
        <v>0</v>
      </c>
      <c r="BB2819" s="13">
        <f t="shared" si="3347"/>
        <v>0</v>
      </c>
      <c r="BC2819" s="13">
        <f t="shared" si="3348"/>
        <v>0</v>
      </c>
      <c r="BD2819" s="13">
        <f t="shared" si="3349"/>
        <v>0</v>
      </c>
      <c r="BE2819" s="13">
        <f t="shared" si="3350"/>
        <v>0</v>
      </c>
      <c r="BF2819" s="13">
        <f t="shared" si="3351"/>
        <v>0</v>
      </c>
      <c r="BG2819" s="13">
        <f t="shared" si="3352"/>
        <v>0</v>
      </c>
      <c r="BH2819" s="13">
        <f t="shared" si="3353"/>
        <v>0</v>
      </c>
      <c r="BI2819" s="13">
        <f t="shared" si="3354"/>
        <v>0</v>
      </c>
      <c r="BJ2819" s="14">
        <f t="shared" si="3355"/>
        <v>0</v>
      </c>
      <c r="BK2819" s="14">
        <f t="shared" si="3356"/>
        <v>1</v>
      </c>
      <c r="BL2819" s="14">
        <f t="shared" si="3357"/>
        <v>0</v>
      </c>
      <c r="BM2819" s="14">
        <f t="shared" si="3358"/>
        <v>0</v>
      </c>
      <c r="BN2819" s="14">
        <f t="shared" si="3359"/>
        <v>1</v>
      </c>
    </row>
    <row r="2820" spans="1:66" x14ac:dyDescent="0.25">
      <c r="A2820" t="s">
        <v>22</v>
      </c>
      <c r="B2820" t="s">
        <v>261</v>
      </c>
      <c r="C2820" t="s">
        <v>165</v>
      </c>
      <c r="D2820" t="s">
        <v>561</v>
      </c>
      <c r="E2820" s="10">
        <f>VLOOKUP(A2820,home!$A$2:$E$405,3,FALSE)</f>
        <v>1.6923076923076901</v>
      </c>
      <c r="F2820" s="10">
        <f>VLOOKUP(B2820,home!$B$2:$E$405,3,FALSE)</f>
        <v>1.1000000000000001</v>
      </c>
      <c r="G2820" s="10">
        <f>VLOOKUP(C2820,away!$B$2:$E$405,4,FALSE)</f>
        <v>1.94</v>
      </c>
      <c r="H2820" s="10">
        <f>VLOOKUP(A2820,away!$A$2:$E$405,3,FALSE)</f>
        <v>1.40769230769231</v>
      </c>
      <c r="I2820" s="10">
        <f>VLOOKUP(C2820,away!$B$2:$E$405,3,FALSE)</f>
        <v>0.68</v>
      </c>
      <c r="J2820" s="10">
        <f>VLOOKUP(B2820,home!$B$2:$E$405,4,FALSE)</f>
        <v>1.1200000000000001</v>
      </c>
      <c r="K2820" s="12">
        <f t="shared" si="3304"/>
        <v>3.6113846153846105</v>
      </c>
      <c r="L2820" s="12">
        <f t="shared" si="3305"/>
        <v>1.0720984615384634</v>
      </c>
      <c r="M2820" s="13">
        <f t="shared" si="3306"/>
        <v>9.2467505883192021E-3</v>
      </c>
      <c r="N2820" s="13">
        <f t="shared" si="3307"/>
        <v>3.3393572816954563E-2</v>
      </c>
      <c r="O2820" s="13">
        <f t="shared" si="3308"/>
        <v>9.9134270799668966E-3</v>
      </c>
      <c r="P2820" s="13">
        <f t="shared" si="3309"/>
        <v>3.5801198042329632E-2</v>
      </c>
      <c r="Q2820" s="13">
        <f t="shared" si="3310"/>
        <v>6.0298517561937728E-2</v>
      </c>
      <c r="R2820" s="13">
        <f t="shared" si="3311"/>
        <v>5.314084960503126E-3</v>
      </c>
      <c r="S2820" s="13">
        <f t="shared" si="3312"/>
        <v>3.4653410650148431E-2</v>
      </c>
      <c r="T2820" s="13">
        <f t="shared" si="3313"/>
        <v>6.4645947911203455E-2</v>
      </c>
      <c r="U2820" s="13">
        <f t="shared" si="3314"/>
        <v>1.9191204671207725E-2</v>
      </c>
      <c r="V2820" s="13">
        <f t="shared" si="3315"/>
        <v>1.490774282367723E-2</v>
      </c>
      <c r="W2820" s="13">
        <f t="shared" si="3316"/>
        <v>7.2587046217893553E-2</v>
      </c>
      <c r="X2820" s="13">
        <f t="shared" si="3317"/>
        <v>7.7820460577825004E-2</v>
      </c>
      <c r="Y2820" s="13">
        <f t="shared" si="3318"/>
        <v>4.1715598030850419E-2</v>
      </c>
      <c r="Z2820" s="13">
        <f t="shared" si="3319"/>
        <v>1.8990741035466963E-3</v>
      </c>
      <c r="AA2820" s="13">
        <f t="shared" si="3320"/>
        <v>6.8582870010238592E-3</v>
      </c>
      <c r="AB2820" s="13">
        <f t="shared" si="3321"/>
        <v>1.2383956081694915E-2</v>
      </c>
      <c r="AC2820" s="13">
        <f t="shared" si="3322"/>
        <v>3.6074500448622002E-3</v>
      </c>
      <c r="AD2820" s="13">
        <f t="shared" si="3323"/>
        <v>6.5534935496878111E-2</v>
      </c>
      <c r="AE2820" s="13">
        <f t="shared" si="3324"/>
        <v>7.0259903523225462E-2</v>
      </c>
      <c r="AF2820" s="13">
        <f t="shared" si="3325"/>
        <v>3.7662767237545441E-2</v>
      </c>
      <c r="AG2820" s="13">
        <f t="shared" si="3326"/>
        <v>1.3459398270884573E-2</v>
      </c>
      <c r="AH2820" s="13">
        <f t="shared" si="3327"/>
        <v>5.0899860618998729E-4</v>
      </c>
      <c r="AI2820" s="13">
        <f t="shared" si="3328"/>
        <v>1.83818973564673E-3</v>
      </c>
      <c r="AJ2820" s="13">
        <f t="shared" si="3329"/>
        <v>3.3192050657362528E-3</v>
      </c>
      <c r="AK2820" s="13">
        <f t="shared" si="3330"/>
        <v>3.9956420365688562E-3</v>
      </c>
      <c r="AL2820" s="13">
        <f t="shared" si="3331"/>
        <v>5.5868721558066203E-4</v>
      </c>
      <c r="AM2820" s="13">
        <f t="shared" si="3332"/>
        <v>4.7334371564729673E-2</v>
      </c>
      <c r="AN2820" s="13">
        <f t="shared" si="3333"/>
        <v>5.074710693243667E-2</v>
      </c>
      <c r="AO2820" s="13">
        <f t="shared" si="3334"/>
        <v>2.7202947634896623E-2</v>
      </c>
      <c r="AP2820" s="13">
        <f t="shared" si="3335"/>
        <v>9.7214127695613526E-3</v>
      </c>
      <c r="AQ2820" s="13">
        <f t="shared" si="3336"/>
        <v>2.605577918556774E-3</v>
      </c>
      <c r="AR2820" s="13">
        <f t="shared" si="3337"/>
        <v>1.0913932452430156E-4</v>
      </c>
      <c r="AS2820" s="13">
        <f t="shared" si="3338"/>
        <v>3.9414407752053093E-4</v>
      </c>
      <c r="AT2820" s="13">
        <f t="shared" si="3339"/>
        <v>7.1170292890130249E-4</v>
      </c>
      <c r="AU2820" s="13">
        <f t="shared" si="3340"/>
        <v>8.5674433605277696E-4</v>
      </c>
      <c r="AV2820" s="13">
        <f t="shared" si="3341"/>
        <v>7.7350832863472545E-4</v>
      </c>
      <c r="AW2820" s="13">
        <f t="shared" si="3342"/>
        <v>6.0086187567782378E-5</v>
      </c>
      <c r="AX2820" s="13">
        <f t="shared" si="3343"/>
        <v>2.8490436874627257E-2</v>
      </c>
      <c r="AY2820" s="13">
        <f t="shared" si="3344"/>
        <v>3.0544553541846587E-2</v>
      </c>
      <c r="AZ2820" s="13">
        <f t="shared" si="3345"/>
        <v>1.6373384430296473E-2</v>
      </c>
      <c r="BA2820" s="13">
        <f t="shared" si="3346"/>
        <v>5.8512934192995617E-3</v>
      </c>
      <c r="BB2820" s="13">
        <f t="shared" si="3347"/>
        <v>1.5682906682102985E-3</v>
      </c>
      <c r="BC2820" s="13">
        <f t="shared" si="3348"/>
        <v>3.3627240252667804E-4</v>
      </c>
      <c r="BD2820" s="13">
        <f t="shared" si="3349"/>
        <v>1.9501350319308456E-5</v>
      </c>
      <c r="BE2820" s="13">
        <f t="shared" si="3350"/>
        <v>7.0426876522376321E-5</v>
      </c>
      <c r="BF2820" s="13">
        <f t="shared" si="3351"/>
        <v>1.2716926919125075E-4</v>
      </c>
      <c r="BG2820" s="13">
        <f t="shared" si="3352"/>
        <v>1.5308571410232902E-4</v>
      </c>
      <c r="BH2820" s="13">
        <f t="shared" si="3353"/>
        <v>1.382128481860795E-4</v>
      </c>
      <c r="BI2820" s="13">
        <f t="shared" si="3354"/>
        <v>9.9827950717539232E-5</v>
      </c>
      <c r="BJ2820" s="14">
        <f t="shared" si="3355"/>
        <v>0.75815379580218623</v>
      </c>
      <c r="BK2820" s="14">
        <f t="shared" si="3356"/>
        <v>0.12931979290676396</v>
      </c>
      <c r="BL2820" s="14">
        <f t="shared" si="3357"/>
        <v>6.6776458243210865E-2</v>
      </c>
      <c r="BM2820" s="14">
        <f t="shared" si="3358"/>
        <v>0.77169710265141778</v>
      </c>
      <c r="BN2820" s="14">
        <f t="shared" si="3359"/>
        <v>0.15396755105001114</v>
      </c>
    </row>
    <row r="2821" spans="1:66" x14ac:dyDescent="0.25">
      <c r="A2821" t="s">
        <v>22</v>
      </c>
      <c r="B2821" t="s">
        <v>23</v>
      </c>
      <c r="C2821" t="s">
        <v>264</v>
      </c>
      <c r="D2821" t="s">
        <v>561</v>
      </c>
      <c r="E2821" s="10">
        <f>VLOOKUP(A2821,home!$A$2:$E$405,3,FALSE)</f>
        <v>1.6923076923076901</v>
      </c>
      <c r="F2821" s="10">
        <f>VLOOKUP(B2821,home!$B$2:$E$405,3,FALSE)</f>
        <v>1.52</v>
      </c>
      <c r="G2821" s="10">
        <f>VLOOKUP(C2821,away!$B$2:$E$405,4,FALSE)</f>
        <v>0.76</v>
      </c>
      <c r="H2821" s="10">
        <f>VLOOKUP(A2821,away!$A$2:$E$405,3,FALSE)</f>
        <v>1.40769230769231</v>
      </c>
      <c r="I2821" s="10">
        <f>VLOOKUP(C2821,away!$B$2:$E$405,3,FALSE)</f>
        <v>0.93</v>
      </c>
      <c r="J2821" s="10">
        <f>VLOOKUP(B2821,home!$B$2:$E$405,4,FALSE)</f>
        <v>0.81</v>
      </c>
      <c r="K2821" s="12">
        <f t="shared" si="3304"/>
        <v>1.9549538461538436</v>
      </c>
      <c r="L2821" s="12">
        <f t="shared" si="3305"/>
        <v>1.0604146153846172</v>
      </c>
      <c r="M2821" s="13">
        <f t="shared" si="3306"/>
        <v>4.9027767311936303E-2</v>
      </c>
      <c r="N2821" s="13">
        <f t="shared" si="3307"/>
        <v>9.5847022274805557E-2</v>
      </c>
      <c r="O2821" s="13">
        <f t="shared" si="3308"/>
        <v>5.1989761017253444E-2</v>
      </c>
      <c r="P2821" s="13">
        <f t="shared" si="3309"/>
        <v>0.10163758326129878</v>
      </c>
      <c r="Q2821" s="13">
        <f t="shared" si="3310"/>
        <v>9.3688252419262152E-2</v>
      </c>
      <c r="R2821" s="13">
        <f t="shared" si="3311"/>
        <v>2.7565351216524488E-2</v>
      </c>
      <c r="S2821" s="13">
        <f t="shared" si="3312"/>
        <v>5.2675243528183542E-2</v>
      </c>
      <c r="T2821" s="13">
        <f t="shared" si="3313"/>
        <v>9.934839215522881E-2</v>
      </c>
      <c r="U2821" s="13">
        <f t="shared" si="3314"/>
        <v>5.388898938132608E-2</v>
      </c>
      <c r="V2821" s="13">
        <f t="shared" si="3315"/>
        <v>1.2133225139409957E-2</v>
      </c>
      <c r="W2821" s="13">
        <f t="shared" si="3316"/>
        <v>6.1052069802156231E-2</v>
      </c>
      <c r="X2821" s="13">
        <f t="shared" si="3317"/>
        <v>6.4740507117688306E-2</v>
      </c>
      <c r="Y2821" s="13">
        <f t="shared" si="3318"/>
        <v>3.4325889977504256E-2</v>
      </c>
      <c r="Z2821" s="13">
        <f t="shared" si="3319"/>
        <v>9.7435671027375683E-3</v>
      </c>
      <c r="AA2821" s="13">
        <f t="shared" si="3320"/>
        <v>1.9048223982754874E-2</v>
      </c>
      <c r="AB2821" s="13">
        <f t="shared" si="3321"/>
        <v>1.8619199368743268E-2</v>
      </c>
      <c r="AC2821" s="13">
        <f t="shared" si="3322"/>
        <v>1.5720577184465091E-3</v>
      </c>
      <c r="AD2821" s="13">
        <f t="shared" si="3323"/>
        <v>2.9838494668844556E-2</v>
      </c>
      <c r="AE2821" s="13">
        <f t="shared" si="3324"/>
        <v>3.1641175847918757E-2</v>
      </c>
      <c r="AF2821" s="13">
        <f t="shared" si="3325"/>
        <v>1.6776382658543903E-2</v>
      </c>
      <c r="AG2821" s="13">
        <f t="shared" si="3326"/>
        <v>5.9299737881349989E-3</v>
      </c>
      <c r="AH2821" s="13">
        <f t="shared" si="3327"/>
        <v>2.5830552404309173E-3</v>
      </c>
      <c r="AI2821" s="13">
        <f t="shared" si="3328"/>
        <v>5.0497537771082629E-3</v>
      </c>
      <c r="AJ2821" s="13">
        <f t="shared" si="3329"/>
        <v>4.9360177843438494E-3</v>
      </c>
      <c r="AK2821" s="13">
        <f t="shared" si="3330"/>
        <v>3.2165623173955942E-3</v>
      </c>
      <c r="AL2821" s="13">
        <f t="shared" si="3331"/>
        <v>1.3035890150459647E-4</v>
      </c>
      <c r="AM2821" s="13">
        <f t="shared" si="3332"/>
        <v>1.1666575983259722E-2</v>
      </c>
      <c r="AN2821" s="13">
        <f t="shared" si="3333"/>
        <v>1.237140768414377E-2</v>
      </c>
      <c r="AO2821" s="13">
        <f t="shared" si="3334"/>
        <v>6.5594107605738078E-3</v>
      </c>
      <c r="AP2821" s="13">
        <f t="shared" si="3335"/>
        <v>2.3185650129411979E-3</v>
      </c>
      <c r="AQ2821" s="13">
        <f t="shared" si="3336"/>
        <v>6.1466005661056763E-4</v>
      </c>
      <c r="AR2821" s="13">
        <f t="shared" si="3337"/>
        <v>5.4782190585975427E-4</v>
      </c>
      <c r="AS2821" s="13">
        <f t="shared" si="3338"/>
        <v>1.0709665418678555E-3</v>
      </c>
      <c r="AT2821" s="13">
        <f t="shared" si="3339"/>
        <v>1.046845080063323E-3</v>
      </c>
      <c r="AU2821" s="13">
        <f t="shared" si="3340"/>
        <v>6.8217793853234056E-4</v>
      </c>
      <c r="AV2821" s="13">
        <f t="shared" si="3341"/>
        <v>3.334065961737748E-4</v>
      </c>
      <c r="AW2821" s="13">
        <f t="shared" si="3342"/>
        <v>7.5067232486318393E-6</v>
      </c>
      <c r="AX2821" s="13">
        <f t="shared" si="3343"/>
        <v>3.801269598319946E-3</v>
      </c>
      <c r="AY2821" s="13">
        <f t="shared" si="3344"/>
        <v>4.0309218390756846E-3</v>
      </c>
      <c r="AZ2821" s="13">
        <f t="shared" si="3345"/>
        <v>2.137224215814448E-3</v>
      </c>
      <c r="BA2821" s="13">
        <f t="shared" si="3346"/>
        <v>7.5544793160118933E-4</v>
      </c>
      <c r="BB2821" s="13">
        <f t="shared" si="3347"/>
        <v>2.0027200695799495E-4</v>
      </c>
      <c r="BC2821" s="13">
        <f t="shared" si="3348"/>
        <v>4.2474272646133528E-5</v>
      </c>
      <c r="BD2821" s="13">
        <f t="shared" si="3349"/>
        <v>9.6819725933589847E-5</v>
      </c>
      <c r="BE2821" s="13">
        <f t="shared" si="3350"/>
        <v>1.892780955974325E-4</v>
      </c>
      <c r="BF2821" s="13">
        <f t="shared" si="3351"/>
        <v>1.8501497049043785E-4</v>
      </c>
      <c r="BG2821" s="13">
        <f t="shared" si="3352"/>
        <v>1.2056524271877379E-4</v>
      </c>
      <c r="BH2821" s="13">
        <f t="shared" si="3353"/>
        <v>5.8924871241384613E-5</v>
      </c>
      <c r="BI2821" s="13">
        <f t="shared" si="3354"/>
        <v>2.3039080733492964E-5</v>
      </c>
      <c r="BJ2821" s="14">
        <f t="shared" si="3355"/>
        <v>0.57768639007203204</v>
      </c>
      <c r="BK2821" s="14">
        <f t="shared" si="3356"/>
        <v>0.22120715769985536</v>
      </c>
      <c r="BL2821" s="14">
        <f t="shared" si="3357"/>
        <v>0.19125177413509298</v>
      </c>
      <c r="BM2821" s="14">
        <f t="shared" si="3358"/>
        <v>0.57610973639281005</v>
      </c>
      <c r="BN2821" s="14">
        <f t="shared" si="3359"/>
        <v>0.41975573750108069</v>
      </c>
    </row>
    <row r="2822" spans="1:66" x14ac:dyDescent="0.25">
      <c r="A2822" t="s">
        <v>22</v>
      </c>
      <c r="B2822" t="s">
        <v>256</v>
      </c>
      <c r="C2822" t="s">
        <v>291</v>
      </c>
      <c r="D2822" t="s">
        <v>561</v>
      </c>
      <c r="E2822" s="10">
        <f>VLOOKUP(A2822,home!$A$2:$E$405,3,FALSE)</f>
        <v>1.6923076923076901</v>
      </c>
      <c r="F2822" s="10">
        <f>VLOOKUP(B2822,home!$B$2:$E$405,3,FALSE)</f>
        <v>1.38</v>
      </c>
      <c r="G2822" s="10">
        <f>VLOOKUP(C2822,away!$B$2:$E$405,4,FALSE)</f>
        <v>0.93</v>
      </c>
      <c r="H2822" s="10">
        <f>VLOOKUP(A2822,away!$A$2:$E$405,3,FALSE)</f>
        <v>1.40769230769231</v>
      </c>
      <c r="I2822" s="10">
        <f>VLOOKUP(C2822,away!$B$2:$E$405,3,FALSE)</f>
        <v>1.35</v>
      </c>
      <c r="J2822" s="10">
        <f>VLOOKUP(B2822,home!$B$2:$E$405,4,FALSE)</f>
        <v>1.07</v>
      </c>
      <c r="K2822" s="12">
        <f t="shared" si="3304"/>
        <v>2.1719076923076894</v>
      </c>
      <c r="L2822" s="12">
        <f t="shared" si="3305"/>
        <v>2.0334115384615421</v>
      </c>
      <c r="M2822" s="13">
        <f t="shared" si="3306"/>
        <v>1.4916023655248432E-2</v>
      </c>
      <c r="N2822" s="13">
        <f t="shared" si="3307"/>
        <v>3.2396226515477529E-2</v>
      </c>
      <c r="O2822" s="13">
        <f t="shared" si="3308"/>
        <v>3.0330414608547469E-2</v>
      </c>
      <c r="P2822" s="13">
        <f t="shared" si="3309"/>
        <v>6.5874860799185767E-2</v>
      </c>
      <c r="Q2822" s="13">
        <f t="shared" si="3310"/>
        <v>3.5180806785353999E-2</v>
      </c>
      <c r="R2822" s="13">
        <f t="shared" si="3311"/>
        <v>3.0837107515671477E-2</v>
      </c>
      <c r="S2822" s="13">
        <f t="shared" si="3312"/>
        <v>7.2732140039634227E-2</v>
      </c>
      <c r="T2822" s="13">
        <f t="shared" si="3313"/>
        <v>7.1537058449724925E-2</v>
      </c>
      <c r="U2822" s="13">
        <f t="shared" si="3314"/>
        <v>6.6975351021806143E-2</v>
      </c>
      <c r="V2822" s="13">
        <f t="shared" si="3315"/>
        <v>3.5690325097331936E-2</v>
      </c>
      <c r="W2822" s="13">
        <f t="shared" si="3316"/>
        <v>2.5469821626233635E-2</v>
      </c>
      <c r="X2822" s="13">
        <f t="shared" si="3317"/>
        <v>5.1790629177340786E-2</v>
      </c>
      <c r="Y2822" s="13">
        <f t="shared" si="3318"/>
        <v>5.2655831476693893E-2</v>
      </c>
      <c r="Z2822" s="13">
        <f t="shared" si="3319"/>
        <v>2.0901510078381834E-2</v>
      </c>
      <c r="AA2822" s="13">
        <f t="shared" si="3320"/>
        <v>4.5396150520084201E-2</v>
      </c>
      <c r="AB2822" s="13">
        <f t="shared" si="3321"/>
        <v>4.9298124257864305E-2</v>
      </c>
      <c r="AC2822" s="13">
        <f t="shared" si="3322"/>
        <v>9.8513821947662644E-3</v>
      </c>
      <c r="AD2822" s="13">
        <f t="shared" si="3323"/>
        <v>1.3829525377930401E-2</v>
      </c>
      <c r="AE2822" s="13">
        <f t="shared" si="3324"/>
        <v>2.8121116474930395E-2</v>
      </c>
      <c r="AF2822" s="13">
        <f t="shared" si="3325"/>
        <v>2.8590901357272224E-2</v>
      </c>
      <c r="AG2822" s="13">
        <f t="shared" si="3326"/>
        <v>1.9379022904964363E-2</v>
      </c>
      <c r="AH2822" s="13">
        <f t="shared" si="3327"/>
        <v>1.0625342941162963E-2</v>
      </c>
      <c r="AI2822" s="13">
        <f t="shared" si="3328"/>
        <v>2.3077264067319046E-2</v>
      </c>
      <c r="AJ2822" s="13">
        <f t="shared" si="3329"/>
        <v>2.5060843672613041E-2</v>
      </c>
      <c r="AK2822" s="13">
        <f t="shared" si="3330"/>
        <v>1.8143279716089585E-2</v>
      </c>
      <c r="AL2822" s="13">
        <f t="shared" si="3331"/>
        <v>1.7402987438450688E-3</v>
      </c>
      <c r="AM2822" s="13">
        <f t="shared" si="3332"/>
        <v>6.0072905098582834E-3</v>
      </c>
      <c r="AN2822" s="13">
        <f t="shared" si="3333"/>
        <v>1.2215293837636353E-2</v>
      </c>
      <c r="AO2822" s="13">
        <f t="shared" si="3334"/>
        <v>1.2419359717573969E-2</v>
      </c>
      <c r="AP2822" s="13">
        <f t="shared" si="3335"/>
        <v>8.4178897833397937E-3</v>
      </c>
      <c r="AQ2822" s="13">
        <f t="shared" si="3336"/>
        <v>4.2792585537351682E-3</v>
      </c>
      <c r="AR2822" s="13">
        <f t="shared" si="3337"/>
        <v>4.3211389873343345E-3</v>
      </c>
      <c r="AS2822" s="13">
        <f t="shared" si="3338"/>
        <v>9.3851150061221005E-3</v>
      </c>
      <c r="AT2822" s="13">
        <f t="shared" si="3339"/>
        <v>1.019180173749446E-2</v>
      </c>
      <c r="AU2822" s="13">
        <f t="shared" si="3340"/>
        <v>7.3785508640463651E-3</v>
      </c>
      <c r="AV2822" s="13">
        <f t="shared" si="3341"/>
        <v>4.006382844926464E-3</v>
      </c>
      <c r="AW2822" s="13">
        <f t="shared" si="3342"/>
        <v>2.1349512024691568E-4</v>
      </c>
      <c r="AX2822" s="13">
        <f t="shared" si="3343"/>
        <v>2.1745467447146978E-3</v>
      </c>
      <c r="AY2822" s="13">
        <f t="shared" si="3344"/>
        <v>4.4217484416268511E-3</v>
      </c>
      <c r="AZ2822" s="13">
        <f t="shared" si="3345"/>
        <v>4.4956171506891924E-3</v>
      </c>
      <c r="BA2822" s="13">
        <f t="shared" si="3346"/>
        <v>3.0471465955723342E-3</v>
      </c>
      <c r="BB2822" s="13">
        <f t="shared" si="3347"/>
        <v>1.5490257617051483E-3</v>
      </c>
      <c r="BC2822" s="13">
        <f t="shared" si="3348"/>
        <v>6.2996137144508569E-4</v>
      </c>
      <c r="BD2822" s="13">
        <f t="shared" si="3349"/>
        <v>1.4644423126902758E-3</v>
      </c>
      <c r="BE2822" s="13">
        <f t="shared" si="3350"/>
        <v>3.1806335238728726E-3</v>
      </c>
      <c r="BF2822" s="13">
        <f t="shared" si="3351"/>
        <v>3.4540212084556033E-3</v>
      </c>
      <c r="BG2822" s="13">
        <f t="shared" si="3352"/>
        <v>2.5006050773462088E-3</v>
      </c>
      <c r="BH2822" s="13">
        <f t="shared" si="3353"/>
        <v>1.3577708507279745E-3</v>
      </c>
      <c r="BI2822" s="13">
        <f t="shared" si="3354"/>
        <v>5.8979059101744817E-4</v>
      </c>
      <c r="BJ2822" s="14">
        <f t="shared" si="3355"/>
        <v>0.41860807861381893</v>
      </c>
      <c r="BK2822" s="14">
        <f t="shared" si="3356"/>
        <v>0.20522677897163855</v>
      </c>
      <c r="BL2822" s="14">
        <f t="shared" si="3357"/>
        <v>0.34757413132519227</v>
      </c>
      <c r="BM2822" s="14">
        <f t="shared" si="3358"/>
        <v>0.77856680578816728</v>
      </c>
      <c r="BN2822" s="14">
        <f t="shared" si="3359"/>
        <v>0.2095354398794847</v>
      </c>
    </row>
    <row r="2823" spans="1:66" x14ac:dyDescent="0.25">
      <c r="A2823" t="s">
        <v>25</v>
      </c>
      <c r="B2823" t="s">
        <v>27</v>
      </c>
      <c r="C2823" t="s">
        <v>177</v>
      </c>
      <c r="D2823" t="s">
        <v>561</v>
      </c>
      <c r="E2823" s="10">
        <f>VLOOKUP(A2823,home!$A$2:$E$405,3,FALSE)</f>
        <v>1.37692307692308</v>
      </c>
      <c r="F2823" s="10">
        <f>VLOOKUP(B2823,home!$B$2:$E$405,3,FALSE)</f>
        <v>0.83</v>
      </c>
      <c r="G2823" s="10">
        <f>VLOOKUP(C2823,away!$B$2:$E$405,4,FALSE)</f>
        <v>0.62</v>
      </c>
      <c r="H2823" s="10">
        <f>VLOOKUP(A2823,away!$A$2:$E$405,3,FALSE)</f>
        <v>1.1615384615384601</v>
      </c>
      <c r="I2823" s="10">
        <f>VLOOKUP(C2823,away!$B$2:$E$405,3,FALSE)</f>
        <v>0.73</v>
      </c>
      <c r="J2823" s="10">
        <f>VLOOKUP(B2823,home!$B$2:$E$405,4,FALSE)</f>
        <v>0.86</v>
      </c>
      <c r="K2823" s="12">
        <f t="shared" si="3304"/>
        <v>0.7085646153846169</v>
      </c>
      <c r="L2823" s="12">
        <f t="shared" si="3305"/>
        <v>0.72921384615384521</v>
      </c>
      <c r="M2823" s="13">
        <f t="shared" si="3306"/>
        <v>0.23745468789068186</v>
      </c>
      <c r="N2823" s="13">
        <f t="shared" si="3307"/>
        <v>0.16825198959653523</v>
      </c>
      <c r="O2823" s="13">
        <f t="shared" si="3308"/>
        <v>0.17315524624402501</v>
      </c>
      <c r="P2823" s="13">
        <f t="shared" si="3309"/>
        <v>0.1226916804567262</v>
      </c>
      <c r="Q2823" s="13">
        <f t="shared" si="3310"/>
        <v>5.9608703148082767E-2</v>
      </c>
      <c r="R2823" s="13">
        <f t="shared" si="3311"/>
        <v>6.3133601547660817E-2</v>
      </c>
      <c r="S2823" s="13">
        <f t="shared" si="3312"/>
        <v>1.5848548397816371E-2</v>
      </c>
      <c r="T2823" s="13">
        <f t="shared" si="3313"/>
        <v>4.3467491686856256E-2</v>
      </c>
      <c r="U2823" s="13">
        <f t="shared" si="3314"/>
        <v>4.4734236098463935E-2</v>
      </c>
      <c r="V2823" s="13">
        <f t="shared" si="3315"/>
        <v>9.098741944320568E-4</v>
      </c>
      <c r="W2823" s="13">
        <f t="shared" si="3316"/>
        <v>1.4078872606565689E-2</v>
      </c>
      <c r="X2823" s="13">
        <f t="shared" si="3317"/>
        <v>1.0266508842943778E-2</v>
      </c>
      <c r="Y2823" s="13">
        <f t="shared" si="3318"/>
        <v>3.7432401999677473E-3</v>
      </c>
      <c r="Z2823" s="13">
        <f t="shared" si="3319"/>
        <v>1.5345965468704701E-2</v>
      </c>
      <c r="AA2823" s="13">
        <f t="shared" si="3320"/>
        <v>1.0873608120038358E-2</v>
      </c>
      <c r="AB2823" s="13">
        <f t="shared" si="3321"/>
        <v>3.8523269777090128E-3</v>
      </c>
      <c r="AC2823" s="13">
        <f t="shared" si="3322"/>
        <v>2.9382972734379256E-5</v>
      </c>
      <c r="AD2823" s="13">
        <f t="shared" si="3323"/>
        <v>2.4939477383800592E-3</v>
      </c>
      <c r="AE2823" s="13">
        <f t="shared" si="3324"/>
        <v>1.8186212224108067E-3</v>
      </c>
      <c r="AF2823" s="13">
        <f t="shared" si="3325"/>
        <v>6.6308188814559585E-4</v>
      </c>
      <c r="AG2823" s="13">
        <f t="shared" si="3326"/>
        <v>1.611761646565346E-4</v>
      </c>
      <c r="AH2823" s="13">
        <f t="shared" si="3327"/>
        <v>2.7976226255945619E-3</v>
      </c>
      <c r="AI2823" s="13">
        <f t="shared" si="3328"/>
        <v>1.9822963996957129E-3</v>
      </c>
      <c r="AJ2823" s="13">
        <f t="shared" si="3329"/>
        <v>7.0229254301435167E-4</v>
      </c>
      <c r="AK2823" s="13">
        <f t="shared" si="3330"/>
        <v>1.6587321520948289E-4</v>
      </c>
      <c r="AL2823" s="13">
        <f t="shared" si="3331"/>
        <v>6.0728155482949788E-7</v>
      </c>
      <c r="AM2823" s="13">
        <f t="shared" si="3332"/>
        <v>3.5342462400692043E-4</v>
      </c>
      <c r="AN2823" s="13">
        <f t="shared" si="3333"/>
        <v>2.5772212939756303E-4</v>
      </c>
      <c r="AO2823" s="13">
        <f t="shared" si="3334"/>
        <v>9.396727260847795E-5</v>
      </c>
      <c r="AP2823" s="13">
        <f t="shared" si="3335"/>
        <v>2.284074542380503E-5</v>
      </c>
      <c r="AQ2823" s="13">
        <f t="shared" si="3336"/>
        <v>4.1639469548784248E-6</v>
      </c>
      <c r="AR2823" s="13">
        <f t="shared" si="3337"/>
        <v>4.0801303097936608E-4</v>
      </c>
      <c r="AS2823" s="13">
        <f t="shared" si="3338"/>
        <v>2.8910359636780629E-4</v>
      </c>
      <c r="AT2823" s="13">
        <f t="shared" si="3339"/>
        <v>1.0242428928333208E-4</v>
      </c>
      <c r="AU2823" s="13">
        <f t="shared" si="3340"/>
        <v>2.4191409047362313E-5</v>
      </c>
      <c r="AV2823" s="13">
        <f t="shared" si="3341"/>
        <v>4.2852941118140544E-6</v>
      </c>
      <c r="AW2823" s="13">
        <f t="shared" si="3342"/>
        <v>8.7160950268806077E-9</v>
      </c>
      <c r="AX2823" s="13">
        <f t="shared" si="3343"/>
        <v>4.1737363796152712E-5</v>
      </c>
      <c r="AY2823" s="13">
        <f t="shared" si="3344"/>
        <v>3.0435463582114773E-5</v>
      </c>
      <c r="AZ2823" s="13">
        <f t="shared" si="3345"/>
        <v>1.10969807290946E-5</v>
      </c>
      <c r="BA2823" s="13">
        <f t="shared" si="3346"/>
        <v>2.6973573327193919E-6</v>
      </c>
      <c r="BB2823" s="13">
        <f t="shared" si="3347"/>
        <v>4.9173757876089609E-7</v>
      </c>
      <c r="BC2823" s="13">
        <f t="shared" si="3348"/>
        <v>7.171637022132252E-8</v>
      </c>
      <c r="BD2823" s="13">
        <f t="shared" si="3349"/>
        <v>4.9588125266891891E-5</v>
      </c>
      <c r="BE2823" s="13">
        <f t="shared" si="3350"/>
        <v>3.5136390907379454E-5</v>
      </c>
      <c r="BF2823" s="13">
        <f t="shared" si="3351"/>
        <v>1.2448201654645436E-5</v>
      </c>
      <c r="BG2823" s="13">
        <f t="shared" si="3352"/>
        <v>2.9401184058846647E-6</v>
      </c>
      <c r="BH2823" s="13">
        <f t="shared" si="3353"/>
        <v>5.2081596686272514E-7</v>
      </c>
      <c r="BI2823" s="13">
        <f t="shared" si="3354"/>
        <v>7.3806353049250852E-8</v>
      </c>
      <c r="BJ2823" s="14">
        <f t="shared" si="3355"/>
        <v>0.30537228243232528</v>
      </c>
      <c r="BK2823" s="14">
        <f t="shared" si="3356"/>
        <v>0.37696521665752775</v>
      </c>
      <c r="BL2823" s="14">
        <f t="shared" si="3357"/>
        <v>0.30232582884975556</v>
      </c>
      <c r="BM2823" s="14">
        <f t="shared" si="3358"/>
        <v>0.17568295777711435</v>
      </c>
      <c r="BN2823" s="14">
        <f t="shared" si="3359"/>
        <v>0.82429590888371185</v>
      </c>
    </row>
    <row r="2824" spans="1:66" x14ac:dyDescent="0.25">
      <c r="A2824" t="s">
        <v>25</v>
      </c>
      <c r="B2824" t="s">
        <v>174</v>
      </c>
      <c r="C2824" t="s">
        <v>169</v>
      </c>
      <c r="D2824" t="s">
        <v>561</v>
      </c>
      <c r="E2824" s="10">
        <f>VLOOKUP(A2824,home!$A$2:$E$405,3,FALSE)</f>
        <v>1.37692307692308</v>
      </c>
      <c r="F2824" s="10">
        <f>VLOOKUP(B2824,home!$B$2:$E$405,3,FALSE)</f>
        <v>0.62</v>
      </c>
      <c r="G2824" s="10">
        <f>VLOOKUP(C2824,away!$B$2:$E$405,4,FALSE)</f>
        <v>0.83</v>
      </c>
      <c r="H2824" s="10">
        <f>VLOOKUP(A2824,away!$A$2:$E$405,3,FALSE)</f>
        <v>1.1615384615384601</v>
      </c>
      <c r="I2824" s="10">
        <f>VLOOKUP(C2824,away!$B$2:$E$405,3,FALSE)</f>
        <v>1.25</v>
      </c>
      <c r="J2824" s="10">
        <f>VLOOKUP(B2824,home!$B$2:$E$405,4,FALSE)</f>
        <v>1.97</v>
      </c>
      <c r="K2824" s="12">
        <f t="shared" si="3304"/>
        <v>0.70856461538461701</v>
      </c>
      <c r="L2824" s="12">
        <f t="shared" si="3305"/>
        <v>2.8602884615384578</v>
      </c>
      <c r="M2824" s="13">
        <f t="shared" si="3306"/>
        <v>2.8188164804281511E-2</v>
      </c>
      <c r="N2824" s="13">
        <f t="shared" si="3307"/>
        <v>1.9973136152943924E-2</v>
      </c>
      <c r="O2824" s="13">
        <f t="shared" si="3308"/>
        <v>8.0626282541630873E-2</v>
      </c>
      <c r="P2824" s="13">
        <f t="shared" si="3309"/>
        <v>5.7128930879002136E-2</v>
      </c>
      <c r="Q2824" s="13">
        <f t="shared" si="3310"/>
        <v>7.0761287681176503E-3</v>
      </c>
      <c r="R2824" s="13">
        <f t="shared" si="3311"/>
        <v>0.1153072128252832</v>
      </c>
      <c r="S2824" s="13">
        <f t="shared" si="3312"/>
        <v>2.8945789536483739E-2</v>
      </c>
      <c r="T2824" s="13">
        <f t="shared" si="3313"/>
        <v>2.0239769467807259E-2</v>
      </c>
      <c r="U2824" s="13">
        <f t="shared" si="3314"/>
        <v>8.1702610906618955E-2</v>
      </c>
      <c r="V2824" s="13">
        <f t="shared" si="3315"/>
        <v>6.5182675903152658E-3</v>
      </c>
      <c r="W2824" s="13">
        <f t="shared" si="3316"/>
        <v>1.6712981529977688E-3</v>
      </c>
      <c r="X2824" s="13">
        <f t="shared" si="3317"/>
        <v>4.7803948228100548E-3</v>
      </c>
      <c r="Y2824" s="13">
        <f t="shared" si="3318"/>
        <v>6.83665407664089E-3</v>
      </c>
      <c r="Z2824" s="13">
        <f t="shared" si="3319"/>
        <v>0.10993729679210561</v>
      </c>
      <c r="AA2824" s="13">
        <f t="shared" si="3320"/>
        <v>7.7897678417922792E-2</v>
      </c>
      <c r="AB2824" s="13">
        <f t="shared" si="3321"/>
        <v>2.7597769273775021E-2</v>
      </c>
      <c r="AC2824" s="13">
        <f t="shared" si="3322"/>
        <v>8.2566047932597125E-4</v>
      </c>
      <c r="AD2824" s="13">
        <f t="shared" si="3323"/>
        <v>2.9605568324297124E-4</v>
      </c>
      <c r="AE2824" s="13">
        <f t="shared" si="3324"/>
        <v>8.4680465475275521E-4</v>
      </c>
      <c r="AF2824" s="13">
        <f t="shared" si="3325"/>
        <v>1.2110527915831816E-3</v>
      </c>
      <c r="AG2824" s="13">
        <f t="shared" si="3326"/>
        <v>1.1546534420264376E-3</v>
      </c>
      <c r="AH2824" s="13">
        <f t="shared" si="3327"/>
        <v>7.8613095376797157E-2</v>
      </c>
      <c r="AI2824" s="13">
        <f t="shared" si="3328"/>
        <v>5.5702457689854483E-2</v>
      </c>
      <c r="AJ2824" s="13">
        <f t="shared" si="3329"/>
        <v>1.9734395254494823E-2</v>
      </c>
      <c r="AK2824" s="13">
        <f t="shared" si="3330"/>
        <v>4.6610313944497111E-3</v>
      </c>
      <c r="AL2824" s="13">
        <f t="shared" si="3331"/>
        <v>6.6934617106783269E-5</v>
      </c>
      <c r="AM2824" s="13">
        <f t="shared" si="3332"/>
        <v>4.1954916265897199E-5</v>
      </c>
      <c r="AN2824" s="13">
        <f t="shared" si="3333"/>
        <v>1.2000316290015792E-4</v>
      </c>
      <c r="AO2824" s="13">
        <f t="shared" si="3334"/>
        <v>1.7162183109572081E-4</v>
      </c>
      <c r="AP2824" s="13">
        <f t="shared" si="3335"/>
        <v>1.6362931441039744E-4</v>
      </c>
      <c r="AQ2824" s="13">
        <f t="shared" si="3336"/>
        <v>1.1700675999437711E-4</v>
      </c>
      <c r="AR2824" s="13">
        <f t="shared" si="3337"/>
        <v>4.4971225926415018E-2</v>
      </c>
      <c r="AS2824" s="13">
        <f t="shared" si="3338"/>
        <v>3.1865019401924974E-2</v>
      </c>
      <c r="AT2824" s="13">
        <f t="shared" si="3339"/>
        <v>1.1289212608374162E-2</v>
      </c>
      <c r="AU2824" s="13">
        <f t="shared" si="3340"/>
        <v>2.6663788632826026E-3</v>
      </c>
      <c r="AV2824" s="13">
        <f t="shared" si="3341"/>
        <v>4.7232542843287739E-4</v>
      </c>
      <c r="AW2824" s="13">
        <f t="shared" si="3342"/>
        <v>3.7682315143571243E-6</v>
      </c>
      <c r="AX2824" s="13">
        <f t="shared" si="3343"/>
        <v>4.9546281845732064E-6</v>
      </c>
      <c r="AY2824" s="13">
        <f t="shared" si="3344"/>
        <v>1.4171665827547979E-5</v>
      </c>
      <c r="AZ2824" s="13">
        <f t="shared" si="3345"/>
        <v>2.0267526123657174E-5</v>
      </c>
      <c r="BA2824" s="13">
        <f t="shared" si="3346"/>
        <v>1.9323657038475294E-5</v>
      </c>
      <c r="BB2824" s="13">
        <f t="shared" si="3347"/>
        <v>1.3817808315469324E-5</v>
      </c>
      <c r="BC2824" s="13">
        <f t="shared" si="3348"/>
        <v>7.9045835376974084E-6</v>
      </c>
      <c r="BD2824" s="13">
        <f t="shared" si="3349"/>
        <v>2.1438446436427339E-2</v>
      </c>
      <c r="BE2824" s="13">
        <f t="shared" si="3350"/>
        <v>1.5190524553670849E-2</v>
      </c>
      <c r="BF2824" s="13">
        <f t="shared" si="3351"/>
        <v>5.3817340939311831E-3</v>
      </c>
      <c r="BG2824" s="13">
        <f t="shared" si="3352"/>
        <v>1.2711021161228764E-3</v>
      </c>
      <c r="BH2824" s="13">
        <f t="shared" si="3353"/>
        <v>2.2516449550629466E-4</v>
      </c>
      <c r="BI2824" s="13">
        <f t="shared" si="3354"/>
        <v>3.190871883133781E-5</v>
      </c>
      <c r="BJ2824" s="14">
        <f t="shared" si="3355"/>
        <v>6.4780603866616882E-2</v>
      </c>
      <c r="BK2824" s="14">
        <f t="shared" si="3356"/>
        <v>0.12168791957234296</v>
      </c>
      <c r="BL2824" s="14">
        <f t="shared" si="3357"/>
        <v>0.67664557632374644</v>
      </c>
      <c r="BM2824" s="14">
        <f t="shared" si="3358"/>
        <v>0.66474113714923944</v>
      </c>
      <c r="BN2824" s="14">
        <f t="shared" si="3359"/>
        <v>0.30829985597125931</v>
      </c>
    </row>
    <row r="2825" spans="1:66" x14ac:dyDescent="0.25">
      <c r="A2825" t="s">
        <v>25</v>
      </c>
      <c r="B2825" t="s">
        <v>292</v>
      </c>
      <c r="C2825" t="s">
        <v>478</v>
      </c>
      <c r="D2825" t="s">
        <v>561</v>
      </c>
      <c r="E2825" s="10">
        <f>VLOOKUP(A2825,home!$A$2:$E$405,3,FALSE)</f>
        <v>1.37692307692308</v>
      </c>
      <c r="F2825" s="10">
        <f>VLOOKUP(B2825,home!$B$2:$E$405,3,FALSE)</f>
        <v>1.56</v>
      </c>
      <c r="G2825" s="10">
        <f>VLOOKUP(C2825,away!$B$2:$E$405,4,FALSE)</f>
        <v>1.56</v>
      </c>
      <c r="H2825" s="10">
        <f>VLOOKUP(A2825,away!$A$2:$E$405,3,FALSE)</f>
        <v>1.1615384615384601</v>
      </c>
      <c r="I2825" s="10">
        <f>VLOOKUP(C2825,away!$B$2:$E$405,3,FALSE)</f>
        <v>0.93</v>
      </c>
      <c r="J2825" s="10">
        <f>VLOOKUP(B2825,home!$B$2:$E$405,4,FALSE)</f>
        <v>1.35</v>
      </c>
      <c r="K2825" s="12">
        <f t="shared" si="3304"/>
        <v>3.3508800000000081</v>
      </c>
      <c r="L2825" s="12">
        <f t="shared" si="3305"/>
        <v>1.4583115384615368</v>
      </c>
      <c r="M2825" s="13">
        <f t="shared" si="3306"/>
        <v>8.1544495923455435E-3</v>
      </c>
      <c r="N2825" s="13">
        <f t="shared" si="3307"/>
        <v>2.7324582049998901E-2</v>
      </c>
      <c r="O2825" s="13">
        <f t="shared" si="3308"/>
        <v>1.1891727930320483E-2</v>
      </c>
      <c r="P2825" s="13">
        <f t="shared" si="3309"/>
        <v>3.9847753287152392E-2</v>
      </c>
      <c r="Q2825" s="13">
        <f t="shared" si="3310"/>
        <v>4.5780697749850274E-2</v>
      </c>
      <c r="R2825" s="13">
        <f t="shared" si="3311"/>
        <v>8.6709220265158461E-3</v>
      </c>
      <c r="S2825" s="13">
        <f t="shared" si="3312"/>
        <v>4.8680276456802465E-2</v>
      </c>
      <c r="T2825" s="13">
        <f t="shared" si="3313"/>
        <v>6.6762519767426781E-2</v>
      </c>
      <c r="U2825" s="13">
        <f t="shared" si="3314"/>
        <v>2.905521920021149E-2</v>
      </c>
      <c r="V2825" s="13">
        <f t="shared" si="3315"/>
        <v>2.6431372415945179E-2</v>
      </c>
      <c r="W2825" s="13">
        <f t="shared" si="3316"/>
        <v>5.1135208158672889E-2</v>
      </c>
      <c r="X2825" s="13">
        <f t="shared" si="3317"/>
        <v>7.4571064079425195E-2</v>
      </c>
      <c r="Y2825" s="13">
        <f t="shared" si="3318"/>
        <v>5.4373921591190207E-2</v>
      </c>
      <c r="Z2825" s="13">
        <f t="shared" si="3319"/>
        <v>4.2149685467894483E-3</v>
      </c>
      <c r="AA2825" s="13">
        <f t="shared" si="3320"/>
        <v>1.4123853804065861E-2</v>
      </c>
      <c r="AB2825" s="13">
        <f t="shared" si="3321"/>
        <v>2.366366961748417E-2</v>
      </c>
      <c r="AC2825" s="13">
        <f t="shared" si="3322"/>
        <v>8.0725160780630734E-3</v>
      </c>
      <c r="AD2825" s="13">
        <f t="shared" si="3323"/>
        <v>4.2836986578683546E-2</v>
      </c>
      <c r="AE2825" s="13">
        <f t="shared" si="3324"/>
        <v>6.2469671800616217E-2</v>
      </c>
      <c r="AF2825" s="13">
        <f t="shared" si="3325"/>
        <v>4.5550121595371966E-2</v>
      </c>
      <c r="AG2825" s="13">
        <f t="shared" si="3326"/>
        <v>2.2142089300285647E-2</v>
      </c>
      <c r="AH2825" s="13">
        <f t="shared" si="3327"/>
        <v>1.5366843165088772E-3</v>
      </c>
      <c r="AI2825" s="13">
        <f t="shared" si="3328"/>
        <v>5.1492447425032792E-3</v>
      </c>
      <c r="AJ2825" s="13">
        <f t="shared" si="3329"/>
        <v>8.6272506113797155E-3</v>
      </c>
      <c r="AK2825" s="13">
        <f t="shared" si="3330"/>
        <v>9.6362938428867107E-3</v>
      </c>
      <c r="AL2825" s="13">
        <f t="shared" si="3331"/>
        <v>1.577894990667066E-3</v>
      </c>
      <c r="AM2825" s="13">
        <f t="shared" si="3332"/>
        <v>2.8708320317355894E-2</v>
      </c>
      <c r="AN2825" s="13">
        <f t="shared" si="3333"/>
        <v>4.1865674768649871E-2</v>
      </c>
      <c r="AO2825" s="13">
        <f t="shared" si="3334"/>
        <v>3.0526598290300074E-2</v>
      </c>
      <c r="AP2825" s="13">
        <f t="shared" si="3335"/>
        <v>1.4839096838908269E-2</v>
      </c>
      <c r="AQ2825" s="13">
        <f t="shared" si="3336"/>
        <v>5.4100065351320109E-3</v>
      </c>
      <c r="AR2825" s="13">
        <f t="shared" si="3337"/>
        <v>4.4819289394755512E-4</v>
      </c>
      <c r="AS2825" s="13">
        <f t="shared" si="3338"/>
        <v>1.5018406044709871E-3</v>
      </c>
      <c r="AT2825" s="13">
        <f t="shared" si="3339"/>
        <v>2.5162438223548774E-3</v>
      </c>
      <c r="AU2825" s="13">
        <f t="shared" si="3340"/>
        <v>2.8105436998175103E-3</v>
      </c>
      <c r="AV2825" s="13">
        <f t="shared" si="3341"/>
        <v>2.35444866821113E-3</v>
      </c>
      <c r="AW2825" s="13">
        <f t="shared" si="3342"/>
        <v>2.141828948351612E-4</v>
      </c>
      <c r="AX2825" s="13">
        <f t="shared" si="3343"/>
        <v>1.6033022730836954E-2</v>
      </c>
      <c r="AY2825" s="13">
        <f t="shared" si="3344"/>
        <v>2.3381142044795633E-2</v>
      </c>
      <c r="AZ2825" s="13">
        <f t="shared" si="3345"/>
        <v>1.7048494613166824E-2</v>
      </c>
      <c r="BA2825" s="13">
        <f t="shared" si="3346"/>
        <v>8.2873388025935073E-3</v>
      </c>
      <c r="BB2825" s="13">
        <f t="shared" si="3347"/>
        <v>3.0213804497405323E-3</v>
      </c>
      <c r="BC2825" s="13">
        <f t="shared" si="3348"/>
        <v>8.8122279438774501E-4</v>
      </c>
      <c r="BD2825" s="13">
        <f t="shared" si="3349"/>
        <v>1.089341447833646E-4</v>
      </c>
      <c r="BE2825" s="13">
        <f t="shared" si="3350"/>
        <v>3.6502524707168169E-4</v>
      </c>
      <c r="BF2825" s="13">
        <f t="shared" si="3351"/>
        <v>6.1157789995377988E-4</v>
      </c>
      <c r="BG2825" s="13">
        <f t="shared" si="3352"/>
        <v>6.8310805113237566E-4</v>
      </c>
      <c r="BH2825" s="13">
        <f t="shared" si="3353"/>
        <v>5.7225327659461505E-4</v>
      </c>
      <c r="BI2825" s="13">
        <f t="shared" si="3354"/>
        <v>3.8351041189507365E-4</v>
      </c>
      <c r="BJ2825" s="14">
        <f t="shared" si="3355"/>
        <v>0.68294916085738899</v>
      </c>
      <c r="BK2825" s="14">
        <f t="shared" si="3356"/>
        <v>0.15614540486577136</v>
      </c>
      <c r="BL2825" s="14">
        <f t="shared" si="3357"/>
        <v>0.1247105448121094</v>
      </c>
      <c r="BM2825" s="14">
        <f t="shared" si="3358"/>
        <v>0.8031829872959152</v>
      </c>
      <c r="BN2825" s="14">
        <f t="shared" si="3359"/>
        <v>0.14167013263618344</v>
      </c>
    </row>
    <row r="2826" spans="1:66" x14ac:dyDescent="0.25">
      <c r="A2826" t="s">
        <v>25</v>
      </c>
      <c r="B2826" t="s">
        <v>477</v>
      </c>
      <c r="C2826" t="s">
        <v>168</v>
      </c>
      <c r="D2826" t="s">
        <v>561</v>
      </c>
      <c r="E2826" s="10">
        <f>VLOOKUP(A2826,home!$A$2:$E$405,3,FALSE)</f>
        <v>1.37692307692308</v>
      </c>
      <c r="F2826" s="10">
        <f>VLOOKUP(B2826,home!$B$2:$E$405,3,FALSE)</f>
        <v>1.25</v>
      </c>
      <c r="G2826" s="10">
        <f>VLOOKUP(C2826,away!$B$2:$E$405,4,FALSE)</f>
        <v>0.97</v>
      </c>
      <c r="H2826" s="10">
        <f>VLOOKUP(A2826,away!$A$2:$E$405,3,FALSE)</f>
        <v>1.1615384615384601</v>
      </c>
      <c r="I2826" s="10">
        <f>VLOOKUP(C2826,away!$B$2:$E$405,3,FALSE)</f>
        <v>0.48</v>
      </c>
      <c r="J2826" s="10">
        <f>VLOOKUP(B2826,home!$B$2:$E$405,4,FALSE)</f>
        <v>1.23</v>
      </c>
      <c r="K2826" s="12">
        <f t="shared" si="3304"/>
        <v>1.6695192307692346</v>
      </c>
      <c r="L2826" s="12">
        <f t="shared" si="3305"/>
        <v>0.68577230769230668</v>
      </c>
      <c r="M2826" s="13">
        <f t="shared" si="3306"/>
        <v>9.4865845460047227E-2</v>
      </c>
      <c r="N2826" s="13">
        <f t="shared" si="3307"/>
        <v>0.15838035333873116</v>
      </c>
      <c r="O2826" s="13">
        <f t="shared" si="3308"/>
        <v>6.5056369762318322E-2</v>
      </c>
      <c r="P2826" s="13">
        <f t="shared" si="3309"/>
        <v>0.10861286040222459</v>
      </c>
      <c r="Q2826" s="13">
        <f t="shared" si="3310"/>
        <v>0.13220952283751902</v>
      </c>
      <c r="R2826" s="13">
        <f t="shared" si="3311"/>
        <v>2.2306928410994516E-2</v>
      </c>
      <c r="S2826" s="13">
        <f t="shared" si="3312"/>
        <v>3.1087989011074936E-2</v>
      </c>
      <c r="T2826" s="13">
        <f t="shared" si="3313"/>
        <v>9.0665629575184134E-2</v>
      </c>
      <c r="U2826" s="13">
        <f t="shared" si="3314"/>
        <v>3.7241845961547955E-2</v>
      </c>
      <c r="V2826" s="13">
        <f t="shared" si="3315"/>
        <v>3.9547723586471385E-3</v>
      </c>
      <c r="W2826" s="13">
        <f t="shared" si="3316"/>
        <v>7.3575446956020765E-2</v>
      </c>
      <c r="X2826" s="13">
        <f t="shared" si="3317"/>
        <v>5.0456004048523254E-2</v>
      </c>
      <c r="Y2826" s="13">
        <f t="shared" si="3318"/>
        <v>1.730066516664408E-2</v>
      </c>
      <c r="Z2826" s="13">
        <f t="shared" si="3319"/>
        <v>5.0991579246449301E-3</v>
      </c>
      <c r="AA2826" s="13">
        <f t="shared" si="3320"/>
        <v>8.5131422159240508E-3</v>
      </c>
      <c r="AB2826" s="13">
        <f t="shared" si="3321"/>
        <v>7.1064273218793099E-3</v>
      </c>
      <c r="AC2826" s="13">
        <f t="shared" si="3322"/>
        <v>2.8299116506926779E-4</v>
      </c>
      <c r="AD2826" s="13">
        <f t="shared" si="3323"/>
        <v>3.0708905901379587E-2</v>
      </c>
      <c r="AE2826" s="13">
        <f t="shared" si="3324"/>
        <v>2.1059317266694976E-2</v>
      </c>
      <c r="AF2826" s="13">
        <f t="shared" si="3325"/>
        <v>7.2209483002029264E-3</v>
      </c>
      <c r="AG2826" s="13">
        <f t="shared" si="3326"/>
        <v>1.650642126519E-3</v>
      </c>
      <c r="AH2826" s="13">
        <f t="shared" si="3327"/>
        <v>8.7421532431781676E-4</v>
      </c>
      <c r="AI2826" s="13">
        <f t="shared" si="3328"/>
        <v>1.4595192957817585E-3</v>
      </c>
      <c r="AJ2826" s="13">
        <f t="shared" si="3329"/>
        <v>1.2183477659932084E-3</v>
      </c>
      <c r="AK2826" s="13">
        <f t="shared" si="3330"/>
        <v>6.7801834169679885E-4</v>
      </c>
      <c r="AL2826" s="13">
        <f t="shared" si="3331"/>
        <v>1.2959977221591707E-5</v>
      </c>
      <c r="AM2826" s="13">
        <f t="shared" si="3332"/>
        <v>1.0253821791647209E-2</v>
      </c>
      <c r="AN2826" s="13">
        <f t="shared" si="3333"/>
        <v>7.0317870327235689E-3</v>
      </c>
      <c r="AO2826" s="13">
        <f t="shared" si="3334"/>
        <v>2.4111024103158395E-3</v>
      </c>
      <c r="AP2826" s="13">
        <f t="shared" si="3335"/>
        <v>5.5115575466825866E-4</v>
      </c>
      <c r="AQ2826" s="13">
        <f t="shared" si="3336"/>
        <v>9.4491838444186666E-5</v>
      </c>
      <c r="AR2826" s="13">
        <f t="shared" si="3337"/>
        <v>1.1990253207548155E-4</v>
      </c>
      <c r="AS2826" s="13">
        <f t="shared" si="3338"/>
        <v>2.0017958311794147E-4</v>
      </c>
      <c r="AT2826" s="13">
        <f t="shared" si="3339"/>
        <v>1.6710183181138587E-4</v>
      </c>
      <c r="AU2826" s="13">
        <f t="shared" si="3340"/>
        <v>9.2993240568624966E-5</v>
      </c>
      <c r="AV2826" s="13">
        <f t="shared" si="3341"/>
        <v>3.8813500865217271E-5</v>
      </c>
      <c r="AW2826" s="13">
        <f t="shared" si="3342"/>
        <v>4.1216689560064941E-7</v>
      </c>
      <c r="AX2826" s="13">
        <f t="shared" si="3343"/>
        <v>2.8531587783392795E-3</v>
      </c>
      <c r="AY2826" s="13">
        <f t="shared" si="3344"/>
        <v>1.95661727963429E-3</v>
      </c>
      <c r="AZ2826" s="13">
        <f t="shared" si="3345"/>
        <v>6.7089697356272526E-4</v>
      </c>
      <c r="BA2826" s="13">
        <f t="shared" si="3346"/>
        <v>1.5336085526129818E-4</v>
      </c>
      <c r="BB2826" s="13">
        <f t="shared" si="3347"/>
        <v>2.6292656905551573E-5</v>
      </c>
      <c r="BC2826" s="13">
        <f t="shared" si="3348"/>
        <v>3.6061552002964344E-6</v>
      </c>
      <c r="BD2826" s="13">
        <f t="shared" si="3349"/>
        <v>1.3704306019925623E-5</v>
      </c>
      <c r="BE2826" s="13">
        <f t="shared" si="3350"/>
        <v>2.2879602444612421E-5</v>
      </c>
      <c r="BF2826" s="13">
        <f t="shared" si="3351"/>
        <v>1.9098968136817617E-5</v>
      </c>
      <c r="BG2826" s="13">
        <f t="shared" si="3352"/>
        <v>1.0628698197421955E-5</v>
      </c>
      <c r="BH2826" s="13">
        <f t="shared" si="3353"/>
        <v>4.4362040096595613E-6</v>
      </c>
      <c r="BI2826" s="13">
        <f t="shared" si="3354"/>
        <v>1.4812655811484445E-6</v>
      </c>
      <c r="BJ2826" s="14">
        <f t="shared" si="3355"/>
        <v>0.60923372704412138</v>
      </c>
      <c r="BK2826" s="14">
        <f t="shared" si="3356"/>
        <v>0.24077403565391903</v>
      </c>
      <c r="BL2826" s="14">
        <f t="shared" si="3357"/>
        <v>0.14514603413328198</v>
      </c>
      <c r="BM2826" s="14">
        <f t="shared" si="3358"/>
        <v>0.41686486943139378</v>
      </c>
      <c r="BN2826" s="14">
        <f t="shared" si="3359"/>
        <v>0.58143188021183478</v>
      </c>
    </row>
    <row r="2827" spans="1:66" x14ac:dyDescent="0.25">
      <c r="A2827" t="s">
        <v>25</v>
      </c>
      <c r="B2827" t="s">
        <v>476</v>
      </c>
      <c r="C2827" t="s">
        <v>257</v>
      </c>
      <c r="D2827" t="s">
        <v>561</v>
      </c>
      <c r="E2827" s="10">
        <f>VLOOKUP(A2827,home!$A$2:$E$405,3,FALSE)</f>
        <v>1.37692307692308</v>
      </c>
      <c r="F2827" s="10">
        <f>VLOOKUP(B2827,home!$B$2:$E$405,3,FALSE)</f>
        <v>0.85</v>
      </c>
      <c r="G2827" s="10">
        <f>VLOOKUP(C2827,away!$B$2:$E$405,4,FALSE)</f>
        <v>1.45</v>
      </c>
      <c r="H2827" s="10">
        <f>VLOOKUP(A2827,away!$A$2:$E$405,3,FALSE)</f>
        <v>1.1615384615384601</v>
      </c>
      <c r="I2827" s="10">
        <f>VLOOKUP(C2827,away!$B$2:$E$405,3,FALSE)</f>
        <v>0.61</v>
      </c>
      <c r="J2827" s="10">
        <f>VLOOKUP(B2827,home!$B$2:$E$405,4,FALSE)</f>
        <v>1</v>
      </c>
      <c r="K2827" s="12">
        <f t="shared" si="3304"/>
        <v>1.6970576923076961</v>
      </c>
      <c r="L2827" s="12">
        <f t="shared" si="3305"/>
        <v>0.70853846153846067</v>
      </c>
      <c r="M2827" s="13">
        <f t="shared" si="3306"/>
        <v>9.021169952436614E-2</v>
      </c>
      <c r="N2827" s="13">
        <f t="shared" si="3307"/>
        <v>0.15309445861397605</v>
      </c>
      <c r="O2827" s="13">
        <f t="shared" si="3308"/>
        <v>6.3918458793764274E-2</v>
      </c>
      <c r="P2827" s="13">
        <f t="shared" si="3309"/>
        <v>0.10847331217641014</v>
      </c>
      <c r="Q2827" s="13">
        <f t="shared" si="3310"/>
        <v>0.12990506432026519</v>
      </c>
      <c r="R2827" s="13">
        <f t="shared" si="3311"/>
        <v>2.2644343228821612E-2</v>
      </c>
      <c r="S2827" s="13">
        <f t="shared" si="3312"/>
        <v>3.2607908720705389E-2</v>
      </c>
      <c r="T2827" s="13">
        <f t="shared" si="3313"/>
        <v>9.2042734419535477E-2</v>
      </c>
      <c r="U2827" s="13">
        <f t="shared" si="3314"/>
        <v>3.8428756863727404E-2</v>
      </c>
      <c r="V2827" s="13">
        <f t="shared" si="3315"/>
        <v>4.3565276402678654E-3</v>
      </c>
      <c r="W2827" s="13">
        <f t="shared" si="3316"/>
        <v>7.3485462891477379E-2</v>
      </c>
      <c r="X2827" s="13">
        <f t="shared" si="3317"/>
        <v>5.2067276822569022E-2</v>
      </c>
      <c r="Y2827" s="13">
        <f t="shared" si="3318"/>
        <v>1.8445834108180102E-2</v>
      </c>
      <c r="Z2827" s="13">
        <f t="shared" si="3319"/>
        <v>5.3481293712993767E-3</v>
      </c>
      <c r="AA2827" s="13">
        <f t="shared" si="3320"/>
        <v>9.0760840890203275E-3</v>
      </c>
      <c r="AB2827" s="13">
        <f t="shared" si="3321"/>
        <v>7.7013191596517197E-3</v>
      </c>
      <c r="AC2827" s="13">
        <f t="shared" si="3322"/>
        <v>3.2740139667270592E-4</v>
      </c>
      <c r="AD2827" s="13">
        <f t="shared" si="3323"/>
        <v>3.117726751819334E-2</v>
      </c>
      <c r="AE2827" s="13">
        <f t="shared" si="3324"/>
        <v>2.2090293162313732E-2</v>
      </c>
      <c r="AF2827" s="13">
        <f t="shared" si="3325"/>
        <v>7.825911166079674E-3</v>
      </c>
      <c r="AG2827" s="13">
        <f t="shared" si="3326"/>
        <v>1.8483196859169183E-3</v>
      </c>
      <c r="AH2827" s="13">
        <f t="shared" si="3327"/>
        <v>9.4733883921227838E-4</v>
      </c>
      <c r="AI2827" s="13">
        <f t="shared" si="3328"/>
        <v>1.6076886643070405E-3</v>
      </c>
      <c r="AJ2827" s="13">
        <f t="shared" si="3329"/>
        <v>1.3641702072990747E-3</v>
      </c>
      <c r="AK2827" s="13">
        <f t="shared" si="3330"/>
        <v>7.7169184797129325E-4</v>
      </c>
      <c r="AL2827" s="13">
        <f t="shared" si="3331"/>
        <v>1.5747098921987945E-5</v>
      </c>
      <c r="AM2827" s="13">
        <f t="shared" si="3332"/>
        <v>1.0581924333376984E-2</v>
      </c>
      <c r="AN2827" s="13">
        <f t="shared" si="3333"/>
        <v>7.4977003872873293E-3</v>
      </c>
      <c r="AO2827" s="13">
        <f t="shared" si="3334"/>
        <v>2.6562045487424422E-3</v>
      </c>
      <c r="AP2827" s="13">
        <f t="shared" si="3335"/>
        <v>6.2734102816581062E-4</v>
      </c>
      <c r="AQ2827" s="13">
        <f t="shared" si="3336"/>
        <v>1.1112381173913985E-4</v>
      </c>
      <c r="AR2827" s="13">
        <f t="shared" si="3337"/>
        <v>1.3424520073821984E-4</v>
      </c>
      <c r="AS2827" s="13">
        <f t="shared" si="3338"/>
        <v>2.2782185056818675E-4</v>
      </c>
      <c r="AT2827" s="13">
        <f t="shared" si="3339"/>
        <v>1.9331341199125795E-4</v>
      </c>
      <c r="AU2827" s="13">
        <f t="shared" si="3340"/>
        <v>1.093546709486704E-4</v>
      </c>
      <c r="AV2827" s="13">
        <f t="shared" si="3341"/>
        <v>4.6395296380804487E-5</v>
      </c>
      <c r="AW2827" s="13">
        <f t="shared" si="3342"/>
        <v>5.2596650934648304E-7</v>
      </c>
      <c r="AX2827" s="13">
        <f t="shared" si="3343"/>
        <v>2.9930226815625622E-3</v>
      </c>
      <c r="AY2827" s="13">
        <f t="shared" si="3344"/>
        <v>2.1206716861440558E-3</v>
      </c>
      <c r="AZ2827" s="13">
        <f t="shared" si="3345"/>
        <v>7.5128872696434128E-4</v>
      </c>
      <c r="BA2827" s="13">
        <f t="shared" si="3346"/>
        <v>1.7743898625816772E-4</v>
      </c>
      <c r="BB2827" s="13">
        <f t="shared" si="3347"/>
        <v>3.1430586585076548E-5</v>
      </c>
      <c r="BC2827" s="13">
        <f t="shared" si="3348"/>
        <v>4.4539558928483049E-6</v>
      </c>
      <c r="BD2827" s="13">
        <f t="shared" si="3349"/>
        <v>1.5852981333330013E-5</v>
      </c>
      <c r="BE2827" s="13">
        <f t="shared" si="3350"/>
        <v>2.6903423917738013E-5</v>
      </c>
      <c r="BF2827" s="13">
        <f t="shared" si="3351"/>
        <v>2.282833125450608E-5</v>
      </c>
      <c r="BG2827" s="13">
        <f t="shared" si="3352"/>
        <v>1.2913665052669251E-5</v>
      </c>
      <c r="BH2827" s="13">
        <f t="shared" si="3353"/>
        <v>5.4788086533793529E-6</v>
      </c>
      <c r="BI2827" s="13">
        <f t="shared" si="3354"/>
        <v>1.8595708739798812E-6</v>
      </c>
      <c r="BJ2827" s="14">
        <f t="shared" si="3355"/>
        <v>0.60953522344122602</v>
      </c>
      <c r="BK2827" s="14">
        <f t="shared" si="3356"/>
        <v>0.2381132682434883</v>
      </c>
      <c r="BL2827" s="14">
        <f t="shared" si="3357"/>
        <v>0.14725681890548772</v>
      </c>
      <c r="BM2827" s="14">
        <f t="shared" si="3358"/>
        <v>0.42988595758426279</v>
      </c>
      <c r="BN2827" s="14">
        <f t="shared" si="3359"/>
        <v>0.56824733665760341</v>
      </c>
    </row>
    <row r="2828" spans="1:66" x14ac:dyDescent="0.25">
      <c r="A2828" t="s">
        <v>25</v>
      </c>
      <c r="B2828" t="s">
        <v>26</v>
      </c>
      <c r="C2828" t="s">
        <v>173</v>
      </c>
      <c r="D2828" t="s">
        <v>561</v>
      </c>
      <c r="E2828" s="10">
        <f>VLOOKUP(A2828,home!$A$2:$E$405,3,FALSE)</f>
        <v>1.37692307692308</v>
      </c>
      <c r="F2828" s="10">
        <f>VLOOKUP(B2828,home!$B$2:$E$405,3,FALSE)</f>
        <v>0.48</v>
      </c>
      <c r="G2828" s="10">
        <f>VLOOKUP(C2828,away!$B$2:$E$405,4,FALSE)</f>
        <v>0.83</v>
      </c>
      <c r="H2828" s="10">
        <f>VLOOKUP(A2828,away!$A$2:$E$405,3,FALSE)</f>
        <v>1.1615384615384601</v>
      </c>
      <c r="I2828" s="10">
        <f>VLOOKUP(C2828,away!$B$2:$E$405,3,FALSE)</f>
        <v>1.45</v>
      </c>
      <c r="J2828" s="10">
        <f>VLOOKUP(B2828,home!$B$2:$E$405,4,FALSE)</f>
        <v>1.58</v>
      </c>
      <c r="K2828" s="12">
        <f t="shared" si="3304"/>
        <v>0.54856615384615504</v>
      </c>
      <c r="L2828" s="12">
        <f t="shared" si="3305"/>
        <v>2.6610846153846119</v>
      </c>
      <c r="M2828" s="13">
        <f t="shared" si="3306"/>
        <v>4.0370709504403544E-2</v>
      </c>
      <c r="N2828" s="13">
        <f t="shared" si="3307"/>
        <v>2.2146004840871068E-2</v>
      </c>
      <c r="O2828" s="13">
        <f t="shared" si="3308"/>
        <v>0.10742987397432961</v>
      </c>
      <c r="P2828" s="13">
        <f t="shared" si="3309"/>
        <v>5.8932392774275137E-2</v>
      </c>
      <c r="Q2828" s="13">
        <f t="shared" si="3310"/>
        <v>6.0742743493074867E-3</v>
      </c>
      <c r="R2828" s="13">
        <f t="shared" si="3311"/>
        <v>0.14293999243289815</v>
      </c>
      <c r="S2828" s="13">
        <f t="shared" si="3312"/>
        <v>2.1507096114589019E-2</v>
      </c>
      <c r="T2828" s="13">
        <f t="shared" si="3313"/>
        <v>1.6164158020567528E-2</v>
      </c>
      <c r="U2828" s="13">
        <f t="shared" si="3314"/>
        <v>7.8412041879713443E-2</v>
      </c>
      <c r="V2828" s="13">
        <f t="shared" si="3315"/>
        <v>3.4884054724565838E-3</v>
      </c>
      <c r="W2828" s="13">
        <f t="shared" si="3316"/>
        <v>1.1107137724019882E-3</v>
      </c>
      <c r="X2828" s="13">
        <f t="shared" si="3317"/>
        <v>2.955703331834736E-3</v>
      </c>
      <c r="Y2828" s="13">
        <f t="shared" si="3318"/>
        <v>3.9326883319932282E-3</v>
      </c>
      <c r="Z2828" s="13">
        <f t="shared" si="3319"/>
        <v>0.12679180492879272</v>
      </c>
      <c r="AA2828" s="13">
        <f t="shared" si="3320"/>
        <v>6.9553692768999781E-2</v>
      </c>
      <c r="AB2828" s="13">
        <f t="shared" si="3321"/>
        <v>1.9077400864043668E-2</v>
      </c>
      <c r="AC2828" s="13">
        <f t="shared" si="3322"/>
        <v>3.1826924146007067E-4</v>
      </c>
      <c r="AD2828" s="13">
        <f t="shared" si="3323"/>
        <v>1.5232499553762802E-4</v>
      </c>
      <c r="AE2828" s="13">
        <f t="shared" si="3324"/>
        <v>4.0534970216371161E-4</v>
      </c>
      <c r="AF2828" s="13">
        <f t="shared" si="3325"/>
        <v>5.3933492813929387E-4</v>
      </c>
      <c r="AG2828" s="13">
        <f t="shared" si="3326"/>
        <v>4.7840529327034675E-4</v>
      </c>
      <c r="AH2828" s="13">
        <f t="shared" si="3327"/>
        <v>8.4350930363214255E-2</v>
      </c>
      <c r="AI2828" s="13">
        <f t="shared" si="3328"/>
        <v>4.6272065442693293E-2</v>
      </c>
      <c r="AJ2828" s="13">
        <f t="shared" si="3329"/>
        <v>1.2691644485207923E-2</v>
      </c>
      <c r="AK2828" s="13">
        <f t="shared" si="3330"/>
        <v>2.3207355337444254E-3</v>
      </c>
      <c r="AL2828" s="13">
        <f t="shared" si="3331"/>
        <v>1.8584135058265058E-5</v>
      </c>
      <c r="AM2828" s="13">
        <f t="shared" si="3332"/>
        <v>1.671206738734187E-5</v>
      </c>
      <c r="AN2828" s="13">
        <f t="shared" si="3333"/>
        <v>4.4472225415726358E-5</v>
      </c>
      <c r="AO2828" s="13">
        <f t="shared" si="3334"/>
        <v>5.9172177432852992E-5</v>
      </c>
      <c r="AP2828" s="13">
        <f t="shared" si="3335"/>
        <v>5.2487390341791205E-5</v>
      </c>
      <c r="AQ2828" s="13">
        <f t="shared" si="3336"/>
        <v>3.4918346735056852E-5</v>
      </c>
      <c r="AR2828" s="13">
        <f t="shared" si="3337"/>
        <v>4.4892992616585643E-2</v>
      </c>
      <c r="AS2828" s="13">
        <f t="shared" si="3338"/>
        <v>2.4626776294324217E-2</v>
      </c>
      <c r="AT2828" s="13">
        <f t="shared" si="3339"/>
        <v>6.7547079767035527E-3</v>
      </c>
      <c r="AU2828" s="13">
        <f t="shared" si="3340"/>
        <v>1.2351347250447375E-3</v>
      </c>
      <c r="AV2828" s="13">
        <f t="shared" si="3341"/>
        <v>1.6938827639990492E-4</v>
      </c>
      <c r="AW2828" s="13">
        <f t="shared" si="3342"/>
        <v>7.5357684380910359E-7</v>
      </c>
      <c r="AX2828" s="13">
        <f t="shared" si="3343"/>
        <v>1.5279457549153152E-6</v>
      </c>
      <c r="AY2828" s="13">
        <f t="shared" si="3344"/>
        <v>4.0659929415473724E-6</v>
      </c>
      <c r="AZ2828" s="13">
        <f t="shared" si="3345"/>
        <v>5.4099756315070696E-6</v>
      </c>
      <c r="BA2828" s="13">
        <f t="shared" si="3346"/>
        <v>4.7988009742030381E-6</v>
      </c>
      <c r="BB2828" s="13">
        <f t="shared" si="3347"/>
        <v>3.1925038611860968E-6</v>
      </c>
      <c r="BC2828" s="13">
        <f t="shared" si="3348"/>
        <v>1.699104581911659E-6</v>
      </c>
      <c r="BD2828" s="13">
        <f t="shared" si="3349"/>
        <v>1.991067533176185E-2</v>
      </c>
      <c r="BE2828" s="13">
        <f t="shared" si="3350"/>
        <v>1.0922322587224113E-2</v>
      </c>
      <c r="BF2828" s="13">
        <f t="shared" si="3351"/>
        <v>2.9958082463702592E-3</v>
      </c>
      <c r="BG2828" s="13">
        <f t="shared" si="3352"/>
        <v>5.4779966912397592E-4</v>
      </c>
      <c r="BH2828" s="13">
        <f t="shared" si="3353"/>
        <v>7.5126089392383929E-5</v>
      </c>
      <c r="BI2828" s="13">
        <f t="shared" si="3354"/>
        <v>8.2423259822964982E-6</v>
      </c>
      <c r="BJ2828" s="14">
        <f t="shared" si="3355"/>
        <v>5.4187414097145059E-2</v>
      </c>
      <c r="BK2828" s="14">
        <f t="shared" si="3356"/>
        <v>0.12463952323518417</v>
      </c>
      <c r="BL2828" s="14">
        <f t="shared" si="3357"/>
        <v>0.67518735188375745</v>
      </c>
      <c r="BM2828" s="14">
        <f t="shared" si="3358"/>
        <v>0.60290953385269674</v>
      </c>
      <c r="BN2828" s="14">
        <f t="shared" si="3359"/>
        <v>0.37789324787608503</v>
      </c>
    </row>
    <row r="2829" spans="1:66" x14ac:dyDescent="0.25">
      <c r="A2829" t="s">
        <v>178</v>
      </c>
      <c r="B2829" t="s">
        <v>181</v>
      </c>
      <c r="C2829" t="s">
        <v>179</v>
      </c>
      <c r="D2829" t="s">
        <v>561</v>
      </c>
      <c r="E2829" s="10">
        <f>VLOOKUP(A2829,home!$A$2:$E$405,3,FALSE)</f>
        <v>1.73913043478261</v>
      </c>
      <c r="F2829" s="10">
        <f>VLOOKUP(B2829,home!$B$2:$E$405,3,FALSE)</f>
        <v>1.73</v>
      </c>
      <c r="G2829" s="10">
        <f>VLOOKUP(C2829,away!$B$2:$E$405,4,FALSE)</f>
        <v>0.74</v>
      </c>
      <c r="H2829" s="10">
        <f>VLOOKUP(A2829,away!$A$2:$E$405,3,FALSE)</f>
        <v>1.3217391304347801</v>
      </c>
      <c r="I2829" s="10">
        <f>VLOOKUP(C2829,away!$B$2:$E$405,3,FALSE)</f>
        <v>0.57999999999999996</v>
      </c>
      <c r="J2829" s="10">
        <f>VLOOKUP(B2829,home!$B$2:$E$405,4,FALSE)</f>
        <v>1.19</v>
      </c>
      <c r="K2829" s="12">
        <f t="shared" si="3304"/>
        <v>2.2264347826086972</v>
      </c>
      <c r="L2829" s="12">
        <f t="shared" si="3305"/>
        <v>0.91226434782608512</v>
      </c>
      <c r="M2829" s="13">
        <f t="shared" si="3306"/>
        <v>4.3339139815248715E-2</v>
      </c>
      <c r="N2829" s="13">
        <f t="shared" si="3307"/>
        <v>9.6491768333011194E-2</v>
      </c>
      <c r="O2829" s="13">
        <f t="shared" si="3308"/>
        <v>3.9536752118901383E-2</v>
      </c>
      <c r="P2829" s="13">
        <f t="shared" si="3309"/>
        <v>8.8026000108900146E-2</v>
      </c>
      <c r="Q2829" s="13">
        <f t="shared" si="3310"/>
        <v>0.10741631462601832</v>
      </c>
      <c r="R2829" s="13">
        <f t="shared" si="3311"/>
        <v>1.8033984693455581E-2</v>
      </c>
      <c r="S2829" s="13">
        <f t="shared" si="3312"/>
        <v>4.4697337834828141E-2</v>
      </c>
      <c r="T2829" s="13">
        <f t="shared" si="3313"/>
        <v>9.7992074208186161E-2</v>
      </c>
      <c r="U2829" s="13">
        <f t="shared" si="3314"/>
        <v>4.0151490790542345E-2</v>
      </c>
      <c r="V2829" s="13">
        <f t="shared" si="3315"/>
        <v>1.0087181348183209E-2</v>
      </c>
      <c r="W2829" s="13">
        <f t="shared" si="3316"/>
        <v>7.9718473034335505E-2</v>
      </c>
      <c r="X2829" s="13">
        <f t="shared" si="3317"/>
        <v>7.2724320812359425E-2</v>
      </c>
      <c r="Y2829" s="13">
        <f t="shared" si="3318"/>
        <v>3.3171902548491027E-2</v>
      </c>
      <c r="Z2829" s="13">
        <f t="shared" si="3319"/>
        <v>5.4839204283602871E-3</v>
      </c>
      <c r="AA2829" s="13">
        <f t="shared" si="3320"/>
        <v>1.2209591186759728E-2</v>
      </c>
      <c r="AB2829" s="13">
        <f t="shared" si="3321"/>
        <v>1.3591929249817235E-2</v>
      </c>
      <c r="AC2829" s="13">
        <f t="shared" si="3322"/>
        <v>1.2805027831638777E-3</v>
      </c>
      <c r="AD2829" s="13">
        <f t="shared" si="3323"/>
        <v>4.4371995295024509E-2</v>
      </c>
      <c r="AE2829" s="13">
        <f t="shared" si="3324"/>
        <v>4.0478989349557654E-2</v>
      </c>
      <c r="AF2829" s="13">
        <f t="shared" si="3325"/>
        <v>1.8463769409816626E-2</v>
      </c>
      <c r="AG2829" s="13">
        <f t="shared" si="3326"/>
        <v>5.6146128530191967E-3</v>
      </c>
      <c r="AH2829" s="13">
        <f t="shared" si="3327"/>
        <v>1.2506962732770602E-3</v>
      </c>
      <c r="AI2829" s="13">
        <f t="shared" si="3328"/>
        <v>2.7845936853031191E-3</v>
      </c>
      <c r="AJ2829" s="13">
        <f t="shared" si="3329"/>
        <v>3.0998581181957015E-3</v>
      </c>
      <c r="AK2829" s="13">
        <f t="shared" si="3330"/>
        <v>2.3005439785009508E-3</v>
      </c>
      <c r="AL2829" s="13">
        <f t="shared" si="3331"/>
        <v>1.040330182931515E-4</v>
      </c>
      <c r="AM2829" s="13">
        <f t="shared" si="3332"/>
        <v>1.9758270739718406E-2</v>
      </c>
      <c r="AN2829" s="13">
        <f t="shared" si="3333"/>
        <v>1.8024765970540431E-2</v>
      </c>
      <c r="AO2829" s="13">
        <f t="shared" si="3334"/>
        <v>8.2216756864164388E-3</v>
      </c>
      <c r="AP2829" s="13">
        <f t="shared" si="3335"/>
        <v>2.5001138693687584E-3</v>
      </c>
      <c r="AQ2829" s="13">
        <f t="shared" si="3336"/>
        <v>5.701911871326599E-4</v>
      </c>
      <c r="AR2829" s="13">
        <f t="shared" si="3337"/>
        <v>2.2819312401392257E-4</v>
      </c>
      <c r="AS2829" s="13">
        <f t="shared" si="3338"/>
        <v>5.0805710845673721E-4</v>
      </c>
      <c r="AT2829" s="13">
        <f t="shared" si="3339"/>
        <v>5.6557800890983962E-4</v>
      </c>
      <c r="AU2829" s="13">
        <f t="shared" si="3340"/>
        <v>4.197408504384795E-4</v>
      </c>
      <c r="AV2829" s="13">
        <f t="shared" si="3341"/>
        <v>2.3363140727449645E-4</v>
      </c>
      <c r="AW2829" s="13">
        <f t="shared" si="3342"/>
        <v>5.8694766431043879E-6</v>
      </c>
      <c r="AX2829" s="13">
        <f t="shared" si="3343"/>
        <v>7.3317502031847864E-3</v>
      </c>
      <c r="AY2829" s="13">
        <f t="shared" si="3344"/>
        <v>6.6884943175321366E-3</v>
      </c>
      <c r="AZ2829" s="13">
        <f t="shared" si="3345"/>
        <v>3.050837453260965E-3</v>
      </c>
      <c r="BA2829" s="13">
        <f t="shared" si="3346"/>
        <v>9.2772341320750313E-4</v>
      </c>
      <c r="BB2829" s="13">
        <f t="shared" si="3347"/>
        <v>2.1158224862818307E-4</v>
      </c>
      <c r="BC2829" s="13">
        <f t="shared" si="3348"/>
        <v>3.8603788411273221E-5</v>
      </c>
      <c r="BD2829" s="13">
        <f t="shared" si="3349"/>
        <v>3.4695408576159659E-5</v>
      </c>
      <c r="BE2829" s="13">
        <f t="shared" si="3350"/>
        <v>7.7247064450781952E-5</v>
      </c>
      <c r="BF2829" s="13">
        <f t="shared" si="3351"/>
        <v>8.5992775573818397E-5</v>
      </c>
      <c r="BG2829" s="13">
        <f t="shared" si="3352"/>
        <v>6.3819102196870941E-5</v>
      </c>
      <c r="BH2829" s="13">
        <f t="shared" si="3353"/>
        <v>3.5522267231493149E-5</v>
      </c>
      <c r="BI2829" s="13">
        <f t="shared" si="3354"/>
        <v>1.5817602264263496E-5</v>
      </c>
      <c r="BJ2829" s="14">
        <f t="shared" si="3355"/>
        <v>0.66376822934722102</v>
      </c>
      <c r="BK2829" s="14">
        <f t="shared" si="3356"/>
        <v>0.19422268922614935</v>
      </c>
      <c r="BL2829" s="14">
        <f t="shared" si="3357"/>
        <v>0.13522773481413999</v>
      </c>
      <c r="BM2829" s="14">
        <f t="shared" si="3358"/>
        <v>0.59917598927944626</v>
      </c>
      <c r="BN2829" s="14">
        <f t="shared" si="3359"/>
        <v>0.39284395969553532</v>
      </c>
    </row>
    <row r="2830" spans="1:66" x14ac:dyDescent="0.25">
      <c r="A2830" t="s">
        <v>178</v>
      </c>
      <c r="B2830" t="s">
        <v>180</v>
      </c>
      <c r="C2830" t="s">
        <v>271</v>
      </c>
      <c r="D2830" t="s">
        <v>561</v>
      </c>
      <c r="E2830" s="10">
        <f>VLOOKUP(A2830,home!$A$2:$E$405,3,FALSE)</f>
        <v>1.73913043478261</v>
      </c>
      <c r="F2830" s="10">
        <f>VLOOKUP(B2830,home!$B$2:$E$405,3,FALSE)</f>
        <v>0.49</v>
      </c>
      <c r="G2830" s="10">
        <f>VLOOKUP(C2830,away!$B$2:$E$405,4,FALSE)</f>
        <v>1.07</v>
      </c>
      <c r="H2830" s="10">
        <f>VLOOKUP(A2830,away!$A$2:$E$405,3,FALSE)</f>
        <v>1.3217391304347801</v>
      </c>
      <c r="I2830" s="10">
        <f>VLOOKUP(C2830,away!$B$2:$E$405,3,FALSE)</f>
        <v>0.99</v>
      </c>
      <c r="J2830" s="10">
        <f>VLOOKUP(B2830,home!$B$2:$E$405,4,FALSE)</f>
        <v>1.08</v>
      </c>
      <c r="K2830" s="12">
        <f t="shared" si="3304"/>
        <v>0.91182608695652245</v>
      </c>
      <c r="L2830" s="12">
        <f t="shared" si="3305"/>
        <v>1.4132034782608669</v>
      </c>
      <c r="M2830" s="13">
        <f t="shared" si="3306"/>
        <v>9.7780553105305548E-2</v>
      </c>
      <c r="N2830" s="13">
        <f t="shared" si="3307"/>
        <v>8.9158859118455197E-2</v>
      </c>
      <c r="O2830" s="13">
        <f t="shared" si="3308"/>
        <v>0.13818381775468919</v>
      </c>
      <c r="P2830" s="13">
        <f t="shared" si="3309"/>
        <v>0.12599960982397149</v>
      </c>
      <c r="Q2830" s="13">
        <f t="shared" si="3310"/>
        <v>4.0648686813744429E-2</v>
      </c>
      <c r="R2830" s="13">
        <f t="shared" si="3311"/>
        <v>9.764092594514627E-2</v>
      </c>
      <c r="S2830" s="13">
        <f t="shared" si="3312"/>
        <v>4.0590641931364857E-2</v>
      </c>
      <c r="T2830" s="13">
        <f t="shared" si="3313"/>
        <v>5.7444865591920261E-2</v>
      </c>
      <c r="U2830" s="13">
        <f t="shared" si="3314"/>
        <v>8.9031543431374302E-2</v>
      </c>
      <c r="V2830" s="13">
        <f t="shared" si="3315"/>
        <v>5.8116589574349203E-3</v>
      </c>
      <c r="W2830" s="13">
        <f t="shared" si="3316"/>
        <v>1.2354844345765925E-2</v>
      </c>
      <c r="X2830" s="13">
        <f t="shared" si="3317"/>
        <v>1.745990900280801E-2</v>
      </c>
      <c r="Y2830" s="13">
        <f t="shared" si="3318"/>
        <v>1.2337202066443254E-2</v>
      </c>
      <c r="Z2830" s="13">
        <f t="shared" si="3319"/>
        <v>4.5995498722097482E-2</v>
      </c>
      <c r="AA2830" s="13">
        <f t="shared" si="3320"/>
        <v>4.1939895617383871E-2</v>
      </c>
      <c r="AB2830" s="13">
        <f t="shared" si="3321"/>
        <v>1.9120945454082071E-2</v>
      </c>
      <c r="AC2830" s="13">
        <f t="shared" si="3322"/>
        <v>4.680549568725136E-4</v>
      </c>
      <c r="AD2830" s="13">
        <f t="shared" si="3323"/>
        <v>2.8163673436891645E-3</v>
      </c>
      <c r="AE2830" s="13">
        <f t="shared" si="3324"/>
        <v>3.980100126161846E-3</v>
      </c>
      <c r="AF2830" s="13">
        <f t="shared" si="3325"/>
        <v>2.8123456710592181E-3</v>
      </c>
      <c r="AG2830" s="13">
        <f t="shared" si="3326"/>
        <v>1.3248055614709263E-3</v>
      </c>
      <c r="AH2830" s="13">
        <f t="shared" si="3327"/>
        <v>1.6250249694602859E-2</v>
      </c>
      <c r="AI2830" s="13">
        <f t="shared" si="3328"/>
        <v>1.4817401591096147E-2</v>
      </c>
      <c r="AJ2830" s="13">
        <f t="shared" si="3329"/>
        <v>6.7554466558362751E-3</v>
      </c>
      <c r="AK2830" s="13">
        <f t="shared" si="3330"/>
        <v>2.053264163278239E-3</v>
      </c>
      <c r="AL2830" s="13">
        <f t="shared" si="3331"/>
        <v>2.412534601991838E-5</v>
      </c>
      <c r="AM2830" s="13">
        <f t="shared" si="3332"/>
        <v>5.1360744288564538E-4</v>
      </c>
      <c r="AN2830" s="13">
        <f t="shared" si="3333"/>
        <v>7.2583182474666357E-4</v>
      </c>
      <c r="AO2830" s="13">
        <f t="shared" si="3334"/>
        <v>5.1287402968220859E-4</v>
      </c>
      <c r="AP2830" s="13">
        <f t="shared" si="3335"/>
        <v>2.4159845421885476E-4</v>
      </c>
      <c r="AQ2830" s="13">
        <f t="shared" si="3336"/>
        <v>8.5356943961133612E-5</v>
      </c>
      <c r="AR2830" s="13">
        <f t="shared" si="3337"/>
        <v>4.5929818782040688E-3</v>
      </c>
      <c r="AS2830" s="13">
        <f t="shared" si="3338"/>
        <v>4.1880006934650353E-3</v>
      </c>
      <c r="AT2830" s="13">
        <f t="shared" si="3339"/>
        <v>1.9093641422467127E-3</v>
      </c>
      <c r="AU2830" s="13">
        <f t="shared" si="3340"/>
        <v>5.8033601146663903E-4</v>
      </c>
      <c r="AV2830" s="13">
        <f t="shared" si="3341"/>
        <v>1.3229137861389521E-4</v>
      </c>
      <c r="AW2830" s="13">
        <f t="shared" si="3342"/>
        <v>8.6355054161840523E-7</v>
      </c>
      <c r="AX2830" s="13">
        <f t="shared" si="3343"/>
        <v>7.8053444146360592E-5</v>
      </c>
      <c r="AY2830" s="13">
        <f t="shared" si="3344"/>
        <v>1.1030539875787708E-4</v>
      </c>
      <c r="AZ2830" s="13">
        <f t="shared" si="3345"/>
        <v>7.7941986597791912E-5</v>
      </c>
      <c r="BA2830" s="13">
        <f t="shared" si="3346"/>
        <v>3.6715962187520465E-5</v>
      </c>
      <c r="BB2830" s="13">
        <f t="shared" si="3347"/>
        <v>1.2971781367774601E-5</v>
      </c>
      <c r="BC2830" s="13">
        <f t="shared" si="3348"/>
        <v>3.6663533096357136E-6</v>
      </c>
      <c r="BD2830" s="13">
        <f t="shared" si="3349"/>
        <v>1.0818029943111865E-3</v>
      </c>
      <c r="BE2830" s="13">
        <f t="shared" si="3350"/>
        <v>9.8641619116061831E-4</v>
      </c>
      <c r="BF2830" s="13">
        <f t="shared" si="3351"/>
        <v>4.4972000784827181E-4</v>
      </c>
      <c r="BG2830" s="13">
        <f t="shared" si="3352"/>
        <v>1.3668881166078209E-4</v>
      </c>
      <c r="BH2830" s="13">
        <f t="shared" si="3353"/>
        <v>3.1159106066846994E-5</v>
      </c>
      <c r="BI2830" s="13">
        <f t="shared" si="3354"/>
        <v>5.6823371515992686E-6</v>
      </c>
      <c r="BJ2830" s="14">
        <f t="shared" si="3355"/>
        <v>0.24273690926337971</v>
      </c>
      <c r="BK2830" s="14">
        <f t="shared" si="3356"/>
        <v>0.27078494951972715</v>
      </c>
      <c r="BL2830" s="14">
        <f t="shared" si="3357"/>
        <v>0.43988793385968483</v>
      </c>
      <c r="BM2830" s="14">
        <f t="shared" si="3358"/>
        <v>0.40988339695536063</v>
      </c>
      <c r="BN2830" s="14">
        <f t="shared" si="3359"/>
        <v>0.58941245256131214</v>
      </c>
    </row>
    <row r="2831" spans="1:66" x14ac:dyDescent="0.25">
      <c r="A2831" t="s">
        <v>178</v>
      </c>
      <c r="B2831" t="s">
        <v>186</v>
      </c>
      <c r="C2831" t="s">
        <v>468</v>
      </c>
      <c r="D2831" t="s">
        <v>561</v>
      </c>
      <c r="E2831" s="10">
        <f>VLOOKUP(A2831,home!$A$2:$E$405,3,FALSE)</f>
        <v>1.73913043478261</v>
      </c>
      <c r="F2831" s="10">
        <f>VLOOKUP(B2831,home!$B$2:$E$405,3,FALSE)</f>
        <v>1.61</v>
      </c>
      <c r="G2831" s="10">
        <f>VLOOKUP(C2831,away!$B$2:$E$405,4,FALSE)</f>
        <v>1.1499999999999999</v>
      </c>
      <c r="H2831" s="10">
        <f>VLOOKUP(A2831,away!$A$2:$E$405,3,FALSE)</f>
        <v>1.3217391304347801</v>
      </c>
      <c r="I2831" s="10">
        <f>VLOOKUP(C2831,away!$B$2:$E$405,3,FALSE)</f>
        <v>0.9</v>
      </c>
      <c r="J2831" s="10">
        <f>VLOOKUP(B2831,home!$B$2:$E$405,4,FALSE)</f>
        <v>1.06</v>
      </c>
      <c r="K2831" s="12">
        <f t="shared" si="3304"/>
        <v>3.220000000000002</v>
      </c>
      <c r="L2831" s="12">
        <f t="shared" si="3305"/>
        <v>1.2609391304347803</v>
      </c>
      <c r="M2831" s="13">
        <f t="shared" si="3306"/>
        <v>1.1322774597722091E-2</v>
      </c>
      <c r="N2831" s="13">
        <f t="shared" si="3307"/>
        <v>3.6459334204665163E-2</v>
      </c>
      <c r="O2831" s="13">
        <f t="shared" si="3308"/>
        <v>1.4277329555360711E-2</v>
      </c>
      <c r="P2831" s="13">
        <f t="shared" si="3309"/>
        <v>4.5973001168261522E-2</v>
      </c>
      <c r="Q2831" s="13">
        <f t="shared" si="3310"/>
        <v>5.8699528069510953E-2</v>
      </c>
      <c r="R2831" s="13">
        <f t="shared" si="3311"/>
        <v>9.0014217572336654E-3</v>
      </c>
      <c r="S2831" s="13">
        <f t="shared" si="3312"/>
        <v>4.6665170673850835E-2</v>
      </c>
      <c r="T2831" s="13">
        <f t="shared" si="3313"/>
        <v>7.4016531880901112E-2</v>
      </c>
      <c r="U2831" s="13">
        <f t="shared" si="3314"/>
        <v>2.8984578058292423E-2</v>
      </c>
      <c r="V2831" s="13">
        <f t="shared" si="3315"/>
        <v>2.1052338437118345E-2</v>
      </c>
      <c r="W2831" s="13">
        <f t="shared" si="3316"/>
        <v>6.3004160127941786E-2</v>
      </c>
      <c r="X2831" s="13">
        <f t="shared" si="3317"/>
        <v>7.9444410885500569E-2</v>
      </c>
      <c r="Y2831" s="13">
        <f t="shared" si="3318"/>
        <v>5.008728318993326E-2</v>
      </c>
      <c r="Z2831" s="13">
        <f t="shared" si="3319"/>
        <v>3.7834149744143102E-3</v>
      </c>
      <c r="AA2831" s="13">
        <f t="shared" si="3320"/>
        <v>1.2182596217614087E-2</v>
      </c>
      <c r="AB2831" s="13">
        <f t="shared" si="3321"/>
        <v>1.9613979910358695E-2</v>
      </c>
      <c r="AC2831" s="13">
        <f t="shared" si="3322"/>
        <v>5.3423256111568935E-3</v>
      </c>
      <c r="AD2831" s="13">
        <f t="shared" si="3323"/>
        <v>5.0718348902993177E-2</v>
      </c>
      <c r="AE2831" s="13">
        <f t="shared" si="3324"/>
        <v>6.3952750762827998E-2</v>
      </c>
      <c r="AF2831" s="13">
        <f t="shared" si="3325"/>
        <v>4.03202629678963E-2</v>
      </c>
      <c r="AG2831" s="13">
        <f t="shared" si="3326"/>
        <v>1.6947132441880279E-2</v>
      </c>
      <c r="AH2831" s="13">
        <f t="shared" si="3327"/>
        <v>1.1926639969779768E-3</v>
      </c>
      <c r="AI2831" s="13">
        <f t="shared" si="3328"/>
        <v>3.8403780702690881E-3</v>
      </c>
      <c r="AJ2831" s="13">
        <f t="shared" si="3329"/>
        <v>6.183008693133236E-3</v>
      </c>
      <c r="AK2831" s="13">
        <f t="shared" si="3330"/>
        <v>6.6364293306296774E-3</v>
      </c>
      <c r="AL2831" s="13">
        <f t="shared" si="3331"/>
        <v>8.6764154648935349E-4</v>
      </c>
      <c r="AM2831" s="13">
        <f t="shared" si="3332"/>
        <v>3.2662616693527609E-2</v>
      </c>
      <c r="AN2831" s="13">
        <f t="shared" si="3333"/>
        <v>4.118557149126123E-2</v>
      </c>
      <c r="AO2831" s="13">
        <f t="shared" si="3334"/>
        <v>2.5966249351325219E-2</v>
      </c>
      <c r="AP2831" s="13">
        <f t="shared" si="3335"/>
        <v>1.09139532925709E-2</v>
      </c>
      <c r="AQ2831" s="13">
        <f t="shared" si="3336"/>
        <v>3.4404576935850397E-3</v>
      </c>
      <c r="AR2831" s="13">
        <f t="shared" si="3337"/>
        <v>3.0077534065005572E-4</v>
      </c>
      <c r="AS2831" s="13">
        <f t="shared" si="3338"/>
        <v>9.6849659689318007E-4</v>
      </c>
      <c r="AT2831" s="13">
        <f t="shared" si="3339"/>
        <v>1.5592795209980212E-3</v>
      </c>
      <c r="AU2831" s="13">
        <f t="shared" si="3340"/>
        <v>1.6736266858712102E-3</v>
      </c>
      <c r="AV2831" s="13">
        <f t="shared" si="3341"/>
        <v>1.3472694821263251E-3</v>
      </c>
      <c r="AW2831" s="13">
        <f t="shared" si="3342"/>
        <v>9.7856084179255126E-5</v>
      </c>
      <c r="AX2831" s="13">
        <f t="shared" si="3343"/>
        <v>1.7528937625526497E-2</v>
      </c>
      <c r="AY2831" s="13">
        <f t="shared" si="3344"/>
        <v>2.2102923366976879E-2</v>
      </c>
      <c r="AZ2831" s="13">
        <f t="shared" si="3345"/>
        <v>1.3935220485211211E-2</v>
      </c>
      <c r="BA2831" s="13">
        <f t="shared" si="3346"/>
        <v>5.857154933679721E-3</v>
      </c>
      <c r="BB2831" s="13">
        <f t="shared" si="3347"/>
        <v>1.8463789622239727E-3</v>
      </c>
      <c r="BC2831" s="13">
        <f t="shared" si="3348"/>
        <v>4.6563429661595341E-4</v>
      </c>
      <c r="BD2831" s="13">
        <f t="shared" si="3349"/>
        <v>6.3209899415917663E-5</v>
      </c>
      <c r="BE2831" s="13">
        <f t="shared" si="3350"/>
        <v>2.0353587611925505E-4</v>
      </c>
      <c r="BF2831" s="13">
        <f t="shared" si="3351"/>
        <v>3.2769276055200086E-4</v>
      </c>
      <c r="BG2831" s="13">
        <f t="shared" si="3352"/>
        <v>3.5172356299248111E-4</v>
      </c>
      <c r="BH2831" s="13">
        <f t="shared" si="3353"/>
        <v>2.8313746820894745E-4</v>
      </c>
      <c r="BI2831" s="13">
        <f t="shared" si="3354"/>
        <v>1.8234052952656219E-4</v>
      </c>
      <c r="BJ2831" s="14">
        <f t="shared" si="3355"/>
        <v>0.70955484162655491</v>
      </c>
      <c r="BK2831" s="14">
        <f t="shared" si="3356"/>
        <v>0.15332617540157592</v>
      </c>
      <c r="BL2831" s="14">
        <f t="shared" si="3357"/>
        <v>0.10917347331322351</v>
      </c>
      <c r="BM2831" s="14">
        <f t="shared" si="3358"/>
        <v>0.77809944868021685</v>
      </c>
      <c r="BN2831" s="14">
        <f t="shared" si="3359"/>
        <v>0.17573338935275412</v>
      </c>
    </row>
    <row r="2832" spans="1:66" x14ac:dyDescent="0.25">
      <c r="A2832" t="s">
        <v>178</v>
      </c>
      <c r="B2832" t="s">
        <v>183</v>
      </c>
      <c r="C2832" t="s">
        <v>185</v>
      </c>
      <c r="D2832" t="s">
        <v>561</v>
      </c>
      <c r="E2832" s="10">
        <f>VLOOKUP(A2832,home!$A$2:$E$405,3,FALSE)</f>
        <v>1.73913043478261</v>
      </c>
      <c r="F2832" s="10">
        <f>VLOOKUP(B2832,home!$B$2:$E$405,3,FALSE)</f>
        <v>0.82</v>
      </c>
      <c r="G2832" s="10">
        <f>VLOOKUP(C2832,away!$B$2:$E$405,4,FALSE)</f>
        <v>1.25</v>
      </c>
      <c r="H2832" s="10">
        <f>VLOOKUP(A2832,away!$A$2:$E$405,3,FALSE)</f>
        <v>1.3217391304347801</v>
      </c>
      <c r="I2832" s="10">
        <f>VLOOKUP(C2832,away!$B$2:$E$405,3,FALSE)</f>
        <v>0.67</v>
      </c>
      <c r="J2832" s="10">
        <f>VLOOKUP(B2832,home!$B$2:$E$405,4,FALSE)</f>
        <v>0.86</v>
      </c>
      <c r="K2832" s="12">
        <f t="shared" si="3304"/>
        <v>1.7826086956521749</v>
      </c>
      <c r="L2832" s="12">
        <f t="shared" si="3305"/>
        <v>0.7615860869565203</v>
      </c>
      <c r="M2832" s="13">
        <f t="shared" si="3306"/>
        <v>7.8536265293738361E-2</v>
      </c>
      <c r="N2832" s="13">
        <f t="shared" si="3307"/>
        <v>0.13999942943666413</v>
      </c>
      <c r="O2832" s="13">
        <f t="shared" si="3308"/>
        <v>5.9812126969237378E-2</v>
      </c>
      <c r="P2832" s="13">
        <f t="shared" si="3309"/>
        <v>0.10662161764081451</v>
      </c>
      <c r="Q2832" s="13">
        <f t="shared" si="3310"/>
        <v>0.1247821001500703</v>
      </c>
      <c r="R2832" s="13">
        <f t="shared" si="3311"/>
        <v>2.2776041865524021E-2</v>
      </c>
      <c r="S2832" s="13">
        <f t="shared" si="3312"/>
        <v>3.6187643077453618E-2</v>
      </c>
      <c r="T2832" s="13">
        <f t="shared" si="3313"/>
        <v>9.5032311375508674E-2</v>
      </c>
      <c r="U2832" s="13">
        <f t="shared" si="3314"/>
        <v>4.0600770282021102E-2</v>
      </c>
      <c r="V2832" s="13">
        <f t="shared" si="3315"/>
        <v>5.4587450482561457E-3</v>
      </c>
      <c r="W2832" s="13">
        <f t="shared" si="3316"/>
        <v>7.4145885596418604E-2</v>
      </c>
      <c r="X2832" s="13">
        <f t="shared" si="3317"/>
        <v>5.6468474875302273E-2</v>
      </c>
      <c r="Y2832" s="13">
        <f t="shared" si="3318"/>
        <v>2.1502802408342014E-2</v>
      </c>
      <c r="Z2832" s="13">
        <f t="shared" si="3319"/>
        <v>5.781972200240776E-3</v>
      </c>
      <c r="AA2832" s="13">
        <f t="shared" si="3320"/>
        <v>1.0306993922168346E-2</v>
      </c>
      <c r="AB2832" s="13">
        <f t="shared" si="3321"/>
        <v>9.1866684958457068E-3</v>
      </c>
      <c r="AC2832" s="13">
        <f t="shared" si="3322"/>
        <v>4.631779226108207E-4</v>
      </c>
      <c r="AD2832" s="13">
        <f t="shared" si="3323"/>
        <v>3.3043275102751797E-2</v>
      </c>
      <c r="AE2832" s="13">
        <f t="shared" si="3324"/>
        <v>2.5165298585732559E-2</v>
      </c>
      <c r="AF2832" s="13">
        <f t="shared" si="3325"/>
        <v>9.5827706385002535E-3</v>
      </c>
      <c r="AG2832" s="13">
        <f t="shared" si="3326"/>
        <v>2.432701597592415E-3</v>
      </c>
      <c r="AH2832" s="13">
        <f t="shared" si="3327"/>
        <v>1.1008673957181884E-3</v>
      </c>
      <c r="AI2832" s="13">
        <f t="shared" si="3328"/>
        <v>1.9624157923672065E-3</v>
      </c>
      <c r="AJ2832" s="13">
        <f t="shared" si="3329"/>
        <v>1.7491097279794682E-3</v>
      </c>
      <c r="AK2832" s="13">
        <f t="shared" si="3330"/>
        <v>1.0393260702486699E-3</v>
      </c>
      <c r="AL2832" s="13">
        <f t="shared" si="3331"/>
        <v>2.5152598830397954E-5</v>
      </c>
      <c r="AM2832" s="13">
        <f t="shared" si="3332"/>
        <v>1.1780645906198465E-2</v>
      </c>
      <c r="AN2832" s="13">
        <f t="shared" si="3333"/>
        <v>8.9719760175220389E-3</v>
      </c>
      <c r="AO2832" s="13">
        <f t="shared" si="3334"/>
        <v>3.4164660537261767E-3</v>
      </c>
      <c r="AP2832" s="13">
        <f t="shared" si="3335"/>
        <v>8.6731100435903468E-4</v>
      </c>
      <c r="AQ2832" s="13">
        <f t="shared" si="3336"/>
        <v>1.6513299849603167E-4</v>
      </c>
      <c r="AR2832" s="13">
        <f t="shared" si="3337"/>
        <v>1.6768105843260615E-4</v>
      </c>
      <c r="AS2832" s="13">
        <f t="shared" si="3338"/>
        <v>2.9890971285812418E-4</v>
      </c>
      <c r="AT2832" s="13">
        <f t="shared" si="3339"/>
        <v>2.6641952667789346E-4</v>
      </c>
      <c r="AU2832" s="13">
        <f t="shared" si="3340"/>
        <v>1.5830725498251647E-4</v>
      </c>
      <c r="AV2832" s="13">
        <f t="shared" si="3341"/>
        <v>7.054997232916501E-5</v>
      </c>
      <c r="AW2832" s="13">
        <f t="shared" si="3342"/>
        <v>9.4853942285172484E-7</v>
      </c>
      <c r="AX2832" s="13">
        <f t="shared" si="3343"/>
        <v>3.5000469721314341E-3</v>
      </c>
      <c r="AY2832" s="13">
        <f t="shared" si="3344"/>
        <v>2.6655870776695965E-3</v>
      </c>
      <c r="AZ2832" s="13">
        <f t="shared" si="3345"/>
        <v>1.0150370159621269E-3</v>
      </c>
      <c r="BA2832" s="13">
        <f t="shared" si="3346"/>
        <v>2.5767935636753978E-4</v>
      </c>
      <c r="BB2832" s="13">
        <f t="shared" si="3347"/>
        <v>4.9061253176357324E-5</v>
      </c>
      <c r="BC2832" s="13">
        <f t="shared" si="3348"/>
        <v>7.4728735655530293E-6</v>
      </c>
      <c r="BD2832" s="13">
        <f t="shared" si="3349"/>
        <v>2.1283926858069349E-5</v>
      </c>
      <c r="BE2832" s="13">
        <f t="shared" si="3350"/>
        <v>3.7940913094819298E-5</v>
      </c>
      <c r="BF2832" s="13">
        <f t="shared" si="3351"/>
        <v>3.3816900801904182E-5</v>
      </c>
      <c r="BG2832" s="13">
        <f t="shared" si="3352"/>
        <v>2.0094100476493795E-5</v>
      </c>
      <c r="BH2832" s="13">
        <f t="shared" si="3353"/>
        <v>8.9549795601765905E-6</v>
      </c>
      <c r="BI2832" s="13">
        <f t="shared" si="3354"/>
        <v>3.1926448866716532E-6</v>
      </c>
      <c r="BJ2832" s="14">
        <f t="shared" si="3355"/>
        <v>0.61485146629605747</v>
      </c>
      <c r="BK2832" s="14">
        <f t="shared" si="3356"/>
        <v>0.22995818865937345</v>
      </c>
      <c r="BL2832" s="14">
        <f t="shared" si="3357"/>
        <v>0.1496214715120685</v>
      </c>
      <c r="BM2832" s="14">
        <f t="shared" si="3358"/>
        <v>0.46502087877344472</v>
      </c>
      <c r="BN2832" s="14">
        <f t="shared" si="3359"/>
        <v>0.53252758135604883</v>
      </c>
    </row>
    <row r="2833" spans="1:66" x14ac:dyDescent="0.25">
      <c r="A2833" t="s">
        <v>192</v>
      </c>
      <c r="B2833" t="s">
        <v>196</v>
      </c>
      <c r="C2833" t="s">
        <v>200</v>
      </c>
      <c r="D2833" t="s">
        <v>561</v>
      </c>
      <c r="E2833" s="10">
        <f>VLOOKUP(A2833,home!$A$2:$E$405,3,FALSE)</f>
        <v>1.41772151898734</v>
      </c>
      <c r="F2833" s="10">
        <f>VLOOKUP(B2833,home!$B$2:$E$405,3,FALSE)</f>
        <v>0.6</v>
      </c>
      <c r="G2833" s="10">
        <f>VLOOKUP(C2833,away!$B$2:$E$405,4,FALSE)</f>
        <v>1.21</v>
      </c>
      <c r="H2833" s="10">
        <f>VLOOKUP(A2833,away!$A$2:$E$405,3,FALSE)</f>
        <v>1.21518987341772</v>
      </c>
      <c r="I2833" s="10">
        <f>VLOOKUP(C2833,away!$B$2:$E$405,3,FALSE)</f>
        <v>0.81</v>
      </c>
      <c r="J2833" s="10">
        <f>VLOOKUP(B2833,home!$B$2:$E$405,4,FALSE)</f>
        <v>0.47</v>
      </c>
      <c r="K2833" s="12">
        <f t="shared" si="3304"/>
        <v>1.0292658227848088</v>
      </c>
      <c r="L2833" s="12">
        <f t="shared" si="3305"/>
        <v>0.46262278481012603</v>
      </c>
      <c r="M2833" s="13">
        <f t="shared" si="3306"/>
        <v>0.22494741671153282</v>
      </c>
      <c r="N2833" s="13">
        <f t="shared" si="3307"/>
        <v>0.23153068794491308</v>
      </c>
      <c r="O2833" s="13">
        <f t="shared" si="3308"/>
        <v>0.10406580035493319</v>
      </c>
      <c r="P2833" s="13">
        <f t="shared" si="3309"/>
        <v>0.10711137162607996</v>
      </c>
      <c r="Q2833" s="13">
        <f t="shared" si="3310"/>
        <v>0.11915331201377688</v>
      </c>
      <c r="R2833" s="13">
        <f t="shared" si="3311"/>
        <v>2.4071605181846895E-2</v>
      </c>
      <c r="S2833" s="13">
        <f t="shared" si="3312"/>
        <v>1.2750586447423742E-2</v>
      </c>
      <c r="T2833" s="13">
        <f t="shared" si="3313"/>
        <v>5.5123037023163304E-2</v>
      </c>
      <c r="U2833" s="13">
        <f t="shared" si="3314"/>
        <v>2.4776080513244713E-2</v>
      </c>
      <c r="V2833" s="13">
        <f t="shared" si="3315"/>
        <v>6.7459360719638098E-4</v>
      </c>
      <c r="W2833" s="13">
        <f t="shared" si="3316"/>
        <v>4.0880143909131708E-2</v>
      </c>
      <c r="X2833" s="13">
        <f t="shared" si="3317"/>
        <v>1.8912086018681225E-2</v>
      </c>
      <c r="Y2833" s="13">
        <f t="shared" si="3318"/>
        <v>4.3745809502654777E-3</v>
      </c>
      <c r="Z2833" s="13">
        <f t="shared" si="3319"/>
        <v>3.7120243413586236E-3</v>
      </c>
      <c r="AA2833" s="13">
        <f t="shared" si="3320"/>
        <v>3.8206597879057221E-3</v>
      </c>
      <c r="AB2833" s="13">
        <f t="shared" si="3321"/>
        <v>1.9662372700898077E-3</v>
      </c>
      <c r="AC2833" s="13">
        <f t="shared" si="3322"/>
        <v>2.0075982537746127E-5</v>
      </c>
      <c r="AD2833" s="13">
        <f t="shared" si="3323"/>
        <v>1.0519133739048458E-2</v>
      </c>
      <c r="AE2833" s="13">
        <f t="shared" si="3324"/>
        <v>4.8663909441487513E-3</v>
      </c>
      <c r="AF2833" s="13">
        <f t="shared" si="3325"/>
        <v>1.1256516652784368E-3</v>
      </c>
      <c r="AG2833" s="13">
        <f t="shared" si="3326"/>
        <v>1.7358403603908877E-4</v>
      </c>
      <c r="AH2833" s="13">
        <f t="shared" si="3327"/>
        <v>4.2931675952057508E-4</v>
      </c>
      <c r="AI2833" s="13">
        <f t="shared" si="3328"/>
        <v>4.418810677232526E-4</v>
      </c>
      <c r="AJ2833" s="13">
        <f t="shared" si="3329"/>
        <v>2.2740654037160167E-4</v>
      </c>
      <c r="AK2833" s="13">
        <f t="shared" si="3330"/>
        <v>7.8020593294074502E-5</v>
      </c>
      <c r="AL2833" s="13">
        <f t="shared" si="3331"/>
        <v>3.8237665633952067E-7</v>
      </c>
      <c r="AM2833" s="13">
        <f t="shared" si="3332"/>
        <v>2.1653969685810313E-3</v>
      </c>
      <c r="AN2833" s="13">
        <f t="shared" si="3333"/>
        <v>1.0017619758243615E-3</v>
      </c>
      <c r="AO2833" s="13">
        <f t="shared" si="3334"/>
        <v>2.3171895748638012E-4</v>
      </c>
      <c r="AP2833" s="13">
        <f t="shared" si="3335"/>
        <v>3.5732823135216126E-5</v>
      </c>
      <c r="AQ2833" s="13">
        <f t="shared" si="3336"/>
        <v>4.1327045369853456E-6</v>
      </c>
      <c r="AR2833" s="13">
        <f t="shared" si="3337"/>
        <v>3.9722342971013531E-5</v>
      </c>
      <c r="AS2833" s="13">
        <f t="shared" si="3338"/>
        <v>4.0884850021000612E-5</v>
      </c>
      <c r="AT2833" s="13">
        <f t="shared" si="3339"/>
        <v>2.1040689398149348E-5</v>
      </c>
      <c r="AU2833" s="13">
        <f t="shared" si="3340"/>
        <v>7.2188208284485996E-6</v>
      </c>
      <c r="AV2833" s="13">
        <f t="shared" si="3341"/>
        <v>1.8575213898823155E-6</v>
      </c>
      <c r="AW2833" s="13">
        <f t="shared" si="3342"/>
        <v>5.0575879190224706E-9</v>
      </c>
      <c r="AX2833" s="13">
        <f t="shared" si="3343"/>
        <v>3.7146151542038087E-4</v>
      </c>
      <c r="AY2833" s="13">
        <f t="shared" si="3344"/>
        <v>1.7184656071356618E-4</v>
      </c>
      <c r="AZ2833" s="13">
        <f t="shared" si="3345"/>
        <v>3.9750067238676185E-5</v>
      </c>
      <c r="BA2833" s="13">
        <f t="shared" si="3346"/>
        <v>6.1297622674487112E-6</v>
      </c>
      <c r="BB2833" s="13">
        <f t="shared" si="3347"/>
        <v>7.0894192259778877E-7</v>
      </c>
      <c r="BC2833" s="13">
        <f t="shared" si="3348"/>
        <v>6.5594537300166785E-8</v>
      </c>
      <c r="BD2833" s="13">
        <f t="shared" si="3349"/>
        <v>3.0627434874055342E-6</v>
      </c>
      <c r="BE2833" s="13">
        <f t="shared" si="3350"/>
        <v>3.1523771955432717E-6</v>
      </c>
      <c r="BF2833" s="13">
        <f t="shared" si="3351"/>
        <v>1.6223170539494566E-6</v>
      </c>
      <c r="BG2833" s="13">
        <f t="shared" si="3352"/>
        <v>5.565984991170383E-7</v>
      </c>
      <c r="BH2833" s="13">
        <f t="shared" si="3353"/>
        <v>1.43221953038622E-7</v>
      </c>
      <c r="BI2833" s="13">
        <f t="shared" si="3354"/>
        <v>2.9482692267028915E-8</v>
      </c>
      <c r="BJ2833" s="14">
        <f t="shared" si="3355"/>
        <v>0.49068731411611027</v>
      </c>
      <c r="BK2833" s="14">
        <f t="shared" si="3356"/>
        <v>0.34567627331214051</v>
      </c>
      <c r="BL2833" s="14">
        <f t="shared" si="3357"/>
        <v>0.15999629903441959</v>
      </c>
      <c r="BM2833" s="14">
        <f t="shared" si="3358"/>
        <v>0.18901987546782065</v>
      </c>
      <c r="BN2833" s="14">
        <f t="shared" si="3359"/>
        <v>0.81088019383308285</v>
      </c>
    </row>
    <row r="2834" spans="1:66" x14ac:dyDescent="0.25">
      <c r="A2834" t="s">
        <v>192</v>
      </c>
      <c r="B2834" t="s">
        <v>280</v>
      </c>
      <c r="C2834" t="s">
        <v>204</v>
      </c>
      <c r="D2834" t="s">
        <v>561</v>
      </c>
      <c r="E2834" s="10">
        <f>VLOOKUP(A2834,home!$A$2:$E$405,3,FALSE)</f>
        <v>1.41772151898734</v>
      </c>
      <c r="F2834" s="10">
        <f>VLOOKUP(B2834,home!$B$2:$E$405,3,FALSE)</f>
        <v>1.06</v>
      </c>
      <c r="G2834" s="10">
        <f>VLOOKUP(C2834,away!$B$2:$E$405,4,FALSE)</f>
        <v>0.91</v>
      </c>
      <c r="H2834" s="10">
        <f>VLOOKUP(A2834,away!$A$2:$E$405,3,FALSE)</f>
        <v>1.21518987341772</v>
      </c>
      <c r="I2834" s="10">
        <f>VLOOKUP(C2834,away!$B$2:$E$405,3,FALSE)</f>
        <v>0.91</v>
      </c>
      <c r="J2834" s="10">
        <f>VLOOKUP(B2834,home!$B$2:$E$405,4,FALSE)</f>
        <v>1.44</v>
      </c>
      <c r="K2834" s="12">
        <f t="shared" si="3304"/>
        <v>1.3675341772151881</v>
      </c>
      <c r="L2834" s="12">
        <f t="shared" si="3305"/>
        <v>1.5923848101265803</v>
      </c>
      <c r="M2834" s="13">
        <f t="shared" si="3306"/>
        <v>5.1823115331002367E-2</v>
      </c>
      <c r="N2834" s="13">
        <f t="shared" si="3307"/>
        <v>7.0869881384910127E-2</v>
      </c>
      <c r="O2834" s="13">
        <f t="shared" si="3308"/>
        <v>8.252234166652607E-2</v>
      </c>
      <c r="P2834" s="13">
        <f t="shared" si="3309"/>
        <v>0.11285212261280336</v>
      </c>
      <c r="Q2834" s="13">
        <f t="shared" si="3310"/>
        <v>4.8458492464525528E-2</v>
      </c>
      <c r="R2834" s="13">
        <f t="shared" si="3311"/>
        <v>6.5703661682925962E-2</v>
      </c>
      <c r="S2834" s="13">
        <f t="shared" si="3312"/>
        <v>6.1437842441885854E-2</v>
      </c>
      <c r="T2834" s="13">
        <f t="shared" si="3313"/>
        <v>7.7164567322143801E-2</v>
      </c>
      <c r="U2834" s="13">
        <f t="shared" si="3314"/>
        <v>8.9852002919585242E-2</v>
      </c>
      <c r="V2834" s="13">
        <f t="shared" si="3315"/>
        <v>1.4865504802105611E-2</v>
      </c>
      <c r="W2834" s="13">
        <f t="shared" si="3316"/>
        <v>2.2089548207187767E-2</v>
      </c>
      <c r="X2834" s="13">
        <f t="shared" si="3317"/>
        <v>3.5175061027684633E-2</v>
      </c>
      <c r="Y2834" s="13">
        <f t="shared" si="3318"/>
        <v>2.800611643788024E-2</v>
      </c>
      <c r="Z2834" s="13">
        <f t="shared" si="3319"/>
        <v>3.4875170944529049E-2</v>
      </c>
      <c r="AA2834" s="13">
        <f t="shared" si="3320"/>
        <v>4.769298820286557E-2</v>
      </c>
      <c r="AB2834" s="13">
        <f t="shared" si="3321"/>
        <v>3.2610895690469724E-2</v>
      </c>
      <c r="AC2834" s="13">
        <f t="shared" si="3322"/>
        <v>2.0232329722862587E-3</v>
      </c>
      <c r="AD2834" s="13">
        <f t="shared" si="3323"/>
        <v>7.5520530331429393E-3</v>
      </c>
      <c r="AE2834" s="13">
        <f t="shared" si="3324"/>
        <v>1.2025774535247183E-2</v>
      </c>
      <c r="AF2834" s="13">
        <f t="shared" si="3325"/>
        <v>9.5748303499673271E-3</v>
      </c>
      <c r="AG2834" s="13">
        <f t="shared" si="3326"/>
        <v>5.0822714696089812E-3</v>
      </c>
      <c r="AH2834" s="13">
        <f t="shared" si="3327"/>
        <v>1.3883673115658983E-2</v>
      </c>
      <c r="AI2834" s="13">
        <f t="shared" si="3328"/>
        <v>1.8986397490947333E-2</v>
      </c>
      <c r="AJ2834" s="13">
        <f t="shared" si="3329"/>
        <v>1.298227373553159E-2</v>
      </c>
      <c r="AK2834" s="13">
        <f t="shared" si="3330"/>
        <v>5.9179010104341784E-3</v>
      </c>
      <c r="AL2834" s="13">
        <f t="shared" si="3331"/>
        <v>1.7623497468599521E-4</v>
      </c>
      <c r="AM2834" s="13">
        <f t="shared" si="3332"/>
        <v>2.0655381261929194E-3</v>
      </c>
      <c r="AN2834" s="13">
        <f t="shared" si="3333"/>
        <v>3.2891315368869241E-3</v>
      </c>
      <c r="AO2834" s="13">
        <f t="shared" si="3334"/>
        <v>2.6187815489235166E-3</v>
      </c>
      <c r="AP2834" s="13">
        <f t="shared" si="3335"/>
        <v>1.3900359865151887E-3</v>
      </c>
      <c r="AQ2834" s="13">
        <f t="shared" si="3336"/>
        <v>5.5336804761402572E-4</v>
      </c>
      <c r="AR2834" s="13">
        <f t="shared" si="3337"/>
        <v>4.4216300356276234E-3</v>
      </c>
      <c r="AS2834" s="13">
        <f t="shared" si="3338"/>
        <v>6.0467301927219852E-3</v>
      </c>
      <c r="AT2834" s="13">
        <f t="shared" si="3339"/>
        <v>4.1345550994731483E-3</v>
      </c>
      <c r="AU2834" s="13">
        <f t="shared" si="3340"/>
        <v>1.8847151353696238E-3</v>
      </c>
      <c r="AV2834" s="13">
        <f t="shared" si="3341"/>
        <v>6.4435309048317755E-4</v>
      </c>
      <c r="AW2834" s="13">
        <f t="shared" si="3342"/>
        <v>1.0660456806290507E-5</v>
      </c>
      <c r="AX2834" s="13">
        <f t="shared" si="3343"/>
        <v>4.7078233031830547E-4</v>
      </c>
      <c r="AY2834" s="13">
        <f t="shared" si="3344"/>
        <v>7.4966663167486374E-4</v>
      </c>
      <c r="AZ2834" s="13">
        <f t="shared" si="3345"/>
        <v>5.968788784689056E-4</v>
      </c>
      <c r="BA2834" s="13">
        <f t="shared" si="3346"/>
        <v>3.1682028651975822E-4</v>
      </c>
      <c r="BB2834" s="13">
        <f t="shared" si="3347"/>
        <v>1.261249529485035E-4</v>
      </c>
      <c r="BC2834" s="13">
        <f t="shared" si="3348"/>
        <v>4.0167891850625289E-5</v>
      </c>
      <c r="BD2834" s="13">
        <f t="shared" si="3349"/>
        <v>1.173489417455481E-3</v>
      </c>
      <c r="BE2834" s="13">
        <f t="shared" si="3350"/>
        <v>1.6047868849707115E-3</v>
      </c>
      <c r="BF2834" s="13">
        <f t="shared" si="3351"/>
        <v>1.0973004561720735E-3</v>
      </c>
      <c r="BG2834" s="13">
        <f t="shared" si="3352"/>
        <v>5.001986254963756E-4</v>
      </c>
      <c r="BH2834" s="13">
        <f t="shared" si="3353"/>
        <v>1.7100967894058853E-4</v>
      </c>
      <c r="BI2834" s="13">
        <f t="shared" si="3354"/>
        <v>4.6772316117170254E-5</v>
      </c>
      <c r="BJ2834" s="14">
        <f t="shared" si="3355"/>
        <v>0.32821589245021215</v>
      </c>
      <c r="BK2834" s="14">
        <f t="shared" si="3356"/>
        <v>0.24392771976644431</v>
      </c>
      <c r="BL2834" s="14">
        <f t="shared" si="3357"/>
        <v>0.39187767644777249</v>
      </c>
      <c r="BM2834" s="14">
        <f t="shared" si="3358"/>
        <v>0.56592783829139581</v>
      </c>
      <c r="BN2834" s="14">
        <f t="shared" si="3359"/>
        <v>0.43222961514269342</v>
      </c>
    </row>
    <row r="2835" spans="1:66" x14ac:dyDescent="0.25">
      <c r="A2835" t="s">
        <v>192</v>
      </c>
      <c r="B2835" t="s">
        <v>202</v>
      </c>
      <c r="C2835" t="s">
        <v>194</v>
      </c>
      <c r="D2835" t="s">
        <v>561</v>
      </c>
      <c r="E2835" s="10">
        <f>VLOOKUP(A2835,home!$A$2:$E$405,3,FALSE)</f>
        <v>1.41772151898734</v>
      </c>
      <c r="F2835" s="10">
        <f>VLOOKUP(B2835,home!$B$2:$E$405,3,FALSE)</f>
        <v>0.6</v>
      </c>
      <c r="G2835" s="10">
        <f>VLOOKUP(C2835,away!$B$2:$E$405,4,FALSE)</f>
        <v>0.97</v>
      </c>
      <c r="H2835" s="10">
        <f>VLOOKUP(A2835,away!$A$2:$E$405,3,FALSE)</f>
        <v>1.21518987341772</v>
      </c>
      <c r="I2835" s="10">
        <f>VLOOKUP(C2835,away!$B$2:$E$405,3,FALSE)</f>
        <v>0.62</v>
      </c>
      <c r="J2835" s="10">
        <f>VLOOKUP(B2835,home!$B$2:$E$405,4,FALSE)</f>
        <v>0.94</v>
      </c>
      <c r="K2835" s="12">
        <f t="shared" si="3304"/>
        <v>0.82511392405063178</v>
      </c>
      <c r="L2835" s="12">
        <f t="shared" si="3305"/>
        <v>0.70821265822784718</v>
      </c>
      <c r="M2835" s="13">
        <f t="shared" si="3306"/>
        <v>0.2158165403830743</v>
      </c>
      <c r="N2835" s="13">
        <f t="shared" si="3307"/>
        <v>0.17807323251051008</v>
      </c>
      <c r="O2835" s="13">
        <f t="shared" si="3308"/>
        <v>0.15284400575423457</v>
      </c>
      <c r="P2835" s="13">
        <f t="shared" si="3309"/>
        <v>0.12611371735549384</v>
      </c>
      <c r="Q2835" s="13">
        <f t="shared" si="3310"/>
        <v>7.3465351822563738E-2</v>
      </c>
      <c r="R2835" s="13">
        <f t="shared" si="3311"/>
        <v>5.4123029804699414E-2</v>
      </c>
      <c r="S2835" s="13">
        <f t="shared" si="3312"/>
        <v>1.8423830811334706E-2</v>
      </c>
      <c r="T2835" s="13">
        <f t="shared" si="3313"/>
        <v>5.2029092101901875E-2</v>
      </c>
      <c r="U2835" s="13">
        <f t="shared" si="3314"/>
        <v>4.4657665503664838E-2</v>
      </c>
      <c r="V2835" s="13">
        <f t="shared" si="3315"/>
        <v>1.1962309321827476E-3</v>
      </c>
      <c r="W2835" s="13">
        <f t="shared" si="3316"/>
        <v>2.0205761574691936E-2</v>
      </c>
      <c r="X2835" s="13">
        <f t="shared" si="3317"/>
        <v>1.4309976116330666E-2</v>
      </c>
      <c r="Y2835" s="13">
        <f t="shared" si="3318"/>
        <v>5.0672531122617727E-3</v>
      </c>
      <c r="Z2835" s="13">
        <f t="shared" si="3319"/>
        <v>1.2776871603110394E-2</v>
      </c>
      <c r="AA2835" s="13">
        <f t="shared" si="3320"/>
        <v>1.0542374665533505E-2</v>
      </c>
      <c r="AB2835" s="13">
        <f t="shared" si="3321"/>
        <v>4.3493300645451568E-3</v>
      </c>
      <c r="AC2835" s="13">
        <f t="shared" si="3322"/>
        <v>4.3689054545302514E-5</v>
      </c>
      <c r="AD2835" s="13">
        <f t="shared" si="3323"/>
        <v>4.1680138053313831E-3</v>
      </c>
      <c r="AE2835" s="13">
        <f t="shared" si="3324"/>
        <v>2.9518401366041033E-3</v>
      </c>
      <c r="AF2835" s="13">
        <f t="shared" si="3325"/>
        <v>1.0452652749040217E-3</v>
      </c>
      <c r="AG2835" s="13">
        <f t="shared" si="3326"/>
        <v>2.4675669963101295E-4</v>
      </c>
      <c r="AH2835" s="13">
        <f t="shared" si="3327"/>
        <v>2.2621855504686757E-3</v>
      </c>
      <c r="AI2835" s="13">
        <f t="shared" si="3328"/>
        <v>1.8665607964778478E-3</v>
      </c>
      <c r="AJ2835" s="13">
        <f t="shared" si="3329"/>
        <v>7.7006265163045463E-4</v>
      </c>
      <c r="AK2835" s="13">
        <f t="shared" si="3330"/>
        <v>2.1179647208387974E-4</v>
      </c>
      <c r="AL2835" s="13">
        <f t="shared" si="3331"/>
        <v>1.0211986656213031E-6</v>
      </c>
      <c r="AM2835" s="13">
        <f t="shared" si="3332"/>
        <v>6.8781724528283708E-4</v>
      </c>
      <c r="AN2835" s="13">
        <f t="shared" si="3333"/>
        <v>4.8712087965671321E-4</v>
      </c>
      <c r="AO2835" s="13">
        <f t="shared" si="3334"/>
        <v>1.7249258652998403E-4</v>
      </c>
      <c r="AP2835" s="13">
        <f t="shared" si="3335"/>
        <v>4.0720477743665656E-5</v>
      </c>
      <c r="AQ2835" s="13">
        <f t="shared" si="3336"/>
        <v>7.209689446787333E-6</v>
      </c>
      <c r="AR2835" s="13">
        <f t="shared" si="3337"/>
        <v>3.2042168842040948E-4</v>
      </c>
      <c r="AS2835" s="13">
        <f t="shared" si="3338"/>
        <v>2.6438439668349296E-4</v>
      </c>
      <c r="AT2835" s="13">
        <f t="shared" si="3339"/>
        <v>1.0907362350263782E-4</v>
      </c>
      <c r="AU2835" s="13">
        <f t="shared" si="3340"/>
        <v>2.999938849956091E-5</v>
      </c>
      <c r="AV2835" s="13">
        <f t="shared" si="3341"/>
        <v>6.1882282909980227E-6</v>
      </c>
      <c r="AW2835" s="13">
        <f t="shared" si="3342"/>
        <v>1.6576213766688551E-8</v>
      </c>
      <c r="AX2835" s="13">
        <f t="shared" si="3343"/>
        <v>9.4587931047502883E-5</v>
      </c>
      <c r="AY2835" s="13">
        <f t="shared" si="3344"/>
        <v>6.6988370083424331E-5</v>
      </c>
      <c r="AZ2835" s="13">
        <f t="shared" si="3345"/>
        <v>2.3721005823566366E-5</v>
      </c>
      <c r="BA2835" s="13">
        <f t="shared" si="3346"/>
        <v>5.5998388633820612E-6</v>
      </c>
      <c r="BB2835" s="13">
        <f t="shared" si="3347"/>
        <v>9.9146919177085366E-7</v>
      </c>
      <c r="BC2835" s="13">
        <f t="shared" si="3348"/>
        <v>1.4043420637101034E-7</v>
      </c>
      <c r="BD2835" s="13">
        <f t="shared" si="3349"/>
        <v>3.7821115951678864E-5</v>
      </c>
      <c r="BE2835" s="13">
        <f t="shared" si="3350"/>
        <v>3.1206729394863694E-5</v>
      </c>
      <c r="BF2835" s="13">
        <f t="shared" si="3351"/>
        <v>1.2874553473891087E-5</v>
      </c>
      <c r="BG2835" s="13">
        <f t="shared" si="3352"/>
        <v>3.5409911124139899E-6</v>
      </c>
      <c r="BH2835" s="13">
        <f t="shared" si="3353"/>
        <v>7.3043026794807956E-7</v>
      </c>
      <c r="BI2835" s="13">
        <f t="shared" si="3354"/>
        <v>1.2053763692639892E-7</v>
      </c>
      <c r="BJ2835" s="14">
        <f t="shared" si="3355"/>
        <v>0.35314993308260645</v>
      </c>
      <c r="BK2835" s="14">
        <f t="shared" si="3356"/>
        <v>0.3616620181053799</v>
      </c>
      <c r="BL2835" s="14">
        <f t="shared" si="3357"/>
        <v>0.27244337294657311</v>
      </c>
      <c r="BM2835" s="14">
        <f t="shared" si="3358"/>
        <v>0.19952934631322453</v>
      </c>
      <c r="BN2835" s="14">
        <f t="shared" si="3359"/>
        <v>0.800435877630576</v>
      </c>
    </row>
    <row r="2836" spans="1:66" x14ac:dyDescent="0.25">
      <c r="A2836" t="s">
        <v>32</v>
      </c>
      <c r="B2836" t="s">
        <v>34</v>
      </c>
      <c r="C2836" t="s">
        <v>206</v>
      </c>
      <c r="D2836" t="s">
        <v>561</v>
      </c>
      <c r="E2836" s="10">
        <f>VLOOKUP(A2836,home!$A$2:$E$405,3,FALSE)</f>
        <v>1.21333333333333</v>
      </c>
      <c r="F2836" s="10">
        <f>VLOOKUP(B2836,home!$B$2:$E$405,3,FALSE)</f>
        <v>0.72</v>
      </c>
      <c r="G2836" s="10">
        <f>VLOOKUP(C2836,away!$B$2:$E$405,4,FALSE)</f>
        <v>1.53</v>
      </c>
      <c r="H2836" s="10">
        <f>VLOOKUP(A2836,away!$A$2:$E$405,3,FALSE)</f>
        <v>1.2533333333333301</v>
      </c>
      <c r="I2836" s="10">
        <f>VLOOKUP(C2836,away!$B$2:$E$405,3,FALSE)</f>
        <v>0.47</v>
      </c>
      <c r="J2836" s="10">
        <f>VLOOKUP(B2836,home!$B$2:$E$405,4,FALSE)</f>
        <v>1.2</v>
      </c>
      <c r="K2836" s="12">
        <f t="shared" si="3304"/>
        <v>1.3366079999999962</v>
      </c>
      <c r="L2836" s="12">
        <f t="shared" si="3305"/>
        <v>0.70687999999999807</v>
      </c>
      <c r="M2836" s="13">
        <f t="shared" si="3306"/>
        <v>0.12957596079005529</v>
      </c>
      <c r="N2836" s="13">
        <f t="shared" si="3307"/>
        <v>0.17319226579967373</v>
      </c>
      <c r="O2836" s="13">
        <f t="shared" si="3308"/>
        <v>9.159465516327403E-2</v>
      </c>
      <c r="P2836" s="13">
        <f t="shared" si="3309"/>
        <v>0.12242614884847303</v>
      </c>
      <c r="Q2836" s="13">
        <f t="shared" si="3310"/>
        <v>0.11574508400298485</v>
      </c>
      <c r="R2836" s="13">
        <f t="shared" si="3311"/>
        <v>3.237321492090748E-2</v>
      </c>
      <c r="S2836" s="13">
        <f t="shared" si="3312"/>
        <v>2.8917713267341615E-2</v>
      </c>
      <c r="T2836" s="13">
        <f t="shared" si="3313"/>
        <v>8.1817884980029704E-2</v>
      </c>
      <c r="U2836" s="13">
        <f t="shared" si="3314"/>
        <v>4.3270298049004181E-2</v>
      </c>
      <c r="V2836" s="13">
        <f t="shared" si="3315"/>
        <v>3.0357862396689752E-3</v>
      </c>
      <c r="W2836" s="13">
        <f t="shared" si="3316"/>
        <v>5.1568601746353714E-2</v>
      </c>
      <c r="X2836" s="13">
        <f t="shared" si="3317"/>
        <v>3.6452813202462409E-2</v>
      </c>
      <c r="Y2836" s="13">
        <f t="shared" si="3318"/>
        <v>1.2883882298278276E-2</v>
      </c>
      <c r="Z2836" s="13">
        <f t="shared" si="3319"/>
        <v>7.6279927210970069E-3</v>
      </c>
      <c r="AA2836" s="13">
        <f t="shared" si="3320"/>
        <v>1.0195636094959999E-2</v>
      </c>
      <c r="AB2836" s="13">
        <f t="shared" si="3321"/>
        <v>6.8137843848061295E-3</v>
      </c>
      <c r="AC2836" s="13">
        <f t="shared" si="3322"/>
        <v>1.7926724977754532E-4</v>
      </c>
      <c r="AD2836" s="13">
        <f t="shared" si="3323"/>
        <v>1.723175141074754E-2</v>
      </c>
      <c r="AE2836" s="13">
        <f t="shared" si="3324"/>
        <v>1.2180780437229187E-2</v>
      </c>
      <c r="AF2836" s="13">
        <f t="shared" si="3325"/>
        <v>4.3051750377342719E-3</v>
      </c>
      <c r="AG2836" s="13">
        <f t="shared" si="3326"/>
        <v>1.0144140435578647E-3</v>
      </c>
      <c r="AH2836" s="13">
        <f t="shared" si="3327"/>
        <v>1.3480188736722592E-3</v>
      </c>
      <c r="AI2836" s="13">
        <f t="shared" si="3328"/>
        <v>1.8017728107013258E-3</v>
      </c>
      <c r="AJ2836" s="13">
        <f t="shared" si="3329"/>
        <v>1.2041319764829357E-3</v>
      </c>
      <c r="AK2836" s="13">
        <f t="shared" si="3330"/>
        <v>5.364841442742997E-4</v>
      </c>
      <c r="AL2836" s="13">
        <f t="shared" si="3331"/>
        <v>6.7750218083990616E-6</v>
      </c>
      <c r="AM2836" s="13">
        <f t="shared" si="3332"/>
        <v>4.6064193579232748E-3</v>
      </c>
      <c r="AN2836" s="13">
        <f t="shared" si="3333"/>
        <v>3.2561857157287952E-3</v>
      </c>
      <c r="AO2836" s="13">
        <f t="shared" si="3334"/>
        <v>1.1508662793671821E-3</v>
      </c>
      <c r="AP2836" s="13">
        <f t="shared" si="3335"/>
        <v>2.7117478518635723E-4</v>
      </c>
      <c r="AQ2836" s="13">
        <f t="shared" si="3336"/>
        <v>4.792200803813291E-5</v>
      </c>
      <c r="AR2836" s="13">
        <f t="shared" si="3337"/>
        <v>1.9057751628428885E-4</v>
      </c>
      <c r="AS2836" s="13">
        <f t="shared" si="3338"/>
        <v>2.5472743288571003E-4</v>
      </c>
      <c r="AT2836" s="13">
        <f t="shared" si="3339"/>
        <v>1.7023536230725109E-4</v>
      </c>
      <c r="AU2836" s="13">
        <f t="shared" si="3340"/>
        <v>7.5845982380923221E-5</v>
      </c>
      <c r="AV2836" s="13">
        <f t="shared" si="3341"/>
        <v>2.5344086704550186E-5</v>
      </c>
      <c r="AW2836" s="13">
        <f t="shared" si="3342"/>
        <v>1.7781072269831874E-7</v>
      </c>
      <c r="AX2836" s="13">
        <f t="shared" si="3343"/>
        <v>1.0261628275258499E-3</v>
      </c>
      <c r="AY2836" s="13">
        <f t="shared" si="3344"/>
        <v>7.2537397952147074E-4</v>
      </c>
      <c r="AZ2836" s="13">
        <f t="shared" si="3345"/>
        <v>2.5637617932206788E-4</v>
      </c>
      <c r="BA2836" s="13">
        <f t="shared" si="3346"/>
        <v>6.0409064546394295E-5</v>
      </c>
      <c r="BB2836" s="13">
        <f t="shared" si="3347"/>
        <v>1.0675489886638769E-5</v>
      </c>
      <c r="BC2836" s="13">
        <f t="shared" si="3348"/>
        <v>1.509258058213439E-6</v>
      </c>
      <c r="BD2836" s="13">
        <f t="shared" si="3349"/>
        <v>2.2452572451839611E-5</v>
      </c>
      <c r="BE2836" s="13">
        <f t="shared" si="3350"/>
        <v>3.0010287959708354E-5</v>
      </c>
      <c r="BF2836" s="13">
        <f t="shared" si="3351"/>
        <v>2.0055995484624878E-5</v>
      </c>
      <c r="BG2836" s="13">
        <f t="shared" si="3352"/>
        <v>8.9356680042378047E-6</v>
      </c>
      <c r="BH2836" s="13">
        <f t="shared" si="3353"/>
        <v>2.9858713349520634E-6</v>
      </c>
      <c r="BI2836" s="13">
        <f t="shared" si="3354"/>
        <v>7.9818790265351894E-7</v>
      </c>
      <c r="BJ2836" s="14">
        <f t="shared" si="3355"/>
        <v>0.51780572790415602</v>
      </c>
      <c r="BK2836" s="14">
        <f t="shared" si="3356"/>
        <v>0.28486702539664638</v>
      </c>
      <c r="BL2836" s="14">
        <f t="shared" si="3357"/>
        <v>0.18993996538178337</v>
      </c>
      <c r="BM2836" s="14">
        <f t="shared" si="3358"/>
        <v>0.33460818570951539</v>
      </c>
      <c r="BN2836" s="14">
        <f t="shared" si="3359"/>
        <v>0.66490732952536846</v>
      </c>
    </row>
    <row r="2837" spans="1:66" x14ac:dyDescent="0.25">
      <c r="A2837" t="s">
        <v>32</v>
      </c>
      <c r="B2837" t="s">
        <v>198</v>
      </c>
      <c r="C2837" t="s">
        <v>208</v>
      </c>
      <c r="D2837" t="s">
        <v>561</v>
      </c>
      <c r="E2837" s="10">
        <f>VLOOKUP(A2837,home!$A$2:$E$405,3,FALSE)</f>
        <v>1.21333333333333</v>
      </c>
      <c r="F2837" s="10">
        <f>VLOOKUP(B2837,home!$B$2:$E$405,3,FALSE)</f>
        <v>1.03</v>
      </c>
      <c r="G2837" s="10">
        <f>VLOOKUP(C2837,away!$B$2:$E$405,4,FALSE)</f>
        <v>0.72</v>
      </c>
      <c r="H2837" s="10">
        <f>VLOOKUP(A2837,away!$A$2:$E$405,3,FALSE)</f>
        <v>1.2533333333333301</v>
      </c>
      <c r="I2837" s="10">
        <f>VLOOKUP(C2837,away!$B$2:$E$405,3,FALSE)</f>
        <v>1.34</v>
      </c>
      <c r="J2837" s="10">
        <f>VLOOKUP(B2837,home!$B$2:$E$405,4,FALSE)</f>
        <v>0.7</v>
      </c>
      <c r="K2837" s="12">
        <f t="shared" si="3304"/>
        <v>0.89980799999999761</v>
      </c>
      <c r="L2837" s="12">
        <f t="shared" si="3305"/>
        <v>1.1756266666666637</v>
      </c>
      <c r="M2837" s="13">
        <f t="shared" si="3306"/>
        <v>0.12550186415867129</v>
      </c>
      <c r="N2837" s="13">
        <f t="shared" si="3307"/>
        <v>0.1129275813848854</v>
      </c>
      <c r="O2837" s="13">
        <f t="shared" si="3308"/>
        <v>0.14754333822131119</v>
      </c>
      <c r="P2837" s="13">
        <f t="shared" si="3309"/>
        <v>0.13276067607824121</v>
      </c>
      <c r="Q2837" s="13">
        <f t="shared" si="3310"/>
        <v>5.0806570575385332E-2</v>
      </c>
      <c r="R2837" s="13">
        <f t="shared" si="3311"/>
        <v>8.6727941450996104E-2</v>
      </c>
      <c r="S2837" s="13">
        <f t="shared" si="3312"/>
        <v>3.5109831297939917E-2</v>
      </c>
      <c r="T2837" s="13">
        <f t="shared" si="3313"/>
        <v>5.9729559210304865E-2</v>
      </c>
      <c r="U2837" s="13">
        <f t="shared" si="3314"/>
        <v>7.8038495541137703E-2</v>
      </c>
      <c r="V2837" s="13">
        <f t="shared" si="3315"/>
        <v>4.1267248377852882E-3</v>
      </c>
      <c r="W2837" s="13">
        <f t="shared" si="3316"/>
        <v>1.5238719552098741E-2</v>
      </c>
      <c r="X2837" s="13">
        <f t="shared" si="3317"/>
        <v>1.7915045071301958E-2</v>
      </c>
      <c r="Y2837" s="13">
        <f t="shared" si="3318"/>
        <v>1.0530702360178883E-2</v>
      </c>
      <c r="Z2837" s="13">
        <f t="shared" si="3319"/>
        <v>3.3986560238298706E-2</v>
      </c>
      <c r="AA2837" s="13">
        <f t="shared" si="3320"/>
        <v>3.0581378794903E-2</v>
      </c>
      <c r="AB2837" s="13">
        <f t="shared" si="3321"/>
        <v>1.3758684645342001E-2</v>
      </c>
      <c r="AC2837" s="13">
        <f t="shared" si="3322"/>
        <v>2.7283796894471852E-4</v>
      </c>
      <c r="AD2837" s="13">
        <f t="shared" si="3323"/>
        <v>3.4279804406837058E-3</v>
      </c>
      <c r="AE2837" s="13">
        <f t="shared" si="3324"/>
        <v>4.030025218879507E-3</v>
      </c>
      <c r="AF2837" s="13">
        <f t="shared" si="3325"/>
        <v>2.3689025573269532E-3</v>
      </c>
      <c r="AG2837" s="13">
        <f t="shared" si="3326"/>
        <v>9.2831500570947356E-4</v>
      </c>
      <c r="AH2837" s="13">
        <f t="shared" si="3327"/>
        <v>9.9888766311042269E-3</v>
      </c>
      <c r="AI2837" s="13">
        <f t="shared" si="3328"/>
        <v>8.9880711036806078E-3</v>
      </c>
      <c r="AJ2837" s="13">
        <f t="shared" si="3329"/>
        <v>4.0437691418303088E-3</v>
      </c>
      <c r="AK2837" s="13">
        <f t="shared" si="3330"/>
        <v>1.2128719413240128E-3</v>
      </c>
      <c r="AL2837" s="13">
        <f t="shared" si="3331"/>
        <v>1.1544737907994582E-5</v>
      </c>
      <c r="AM2837" s="13">
        <f t="shared" si="3332"/>
        <v>6.1690484487414324E-4</v>
      </c>
      <c r="AN2837" s="13">
        <f t="shared" si="3333"/>
        <v>7.2524978642990435E-4</v>
      </c>
      <c r="AO2837" s="13">
        <f t="shared" si="3334"/>
        <v>4.2631149446064909E-4</v>
      </c>
      <c r="AP2837" s="13">
        <f t="shared" si="3335"/>
        <v>1.6706105373148555E-4</v>
      </c>
      <c r="AQ2837" s="13">
        <f t="shared" si="3336"/>
        <v>4.9100357432041729E-5</v>
      </c>
      <c r="AR2837" s="13">
        <f t="shared" si="3337"/>
        <v>2.3486379475139169E-3</v>
      </c>
      <c r="AS2837" s="13">
        <f t="shared" si="3338"/>
        <v>2.1133232142765972E-3</v>
      </c>
      <c r="AT2837" s="13">
        <f t="shared" si="3339"/>
        <v>9.5079256739589546E-4</v>
      </c>
      <c r="AU2837" s="13">
        <f t="shared" si="3340"/>
        <v>2.8517691949445464E-4</v>
      </c>
      <c r="AV2837" s="13">
        <f t="shared" si="3341"/>
        <v>6.4151118394116372E-5</v>
      </c>
      <c r="AW2837" s="13">
        <f t="shared" si="3342"/>
        <v>3.3923515799859495E-7</v>
      </c>
      <c r="AX2837" s="13">
        <f t="shared" si="3343"/>
        <v>9.251598577608525E-5</v>
      </c>
      <c r="AY2837" s="13">
        <f t="shared" si="3344"/>
        <v>1.0876425997131958E-4</v>
      </c>
      <c r="AZ2837" s="13">
        <f t="shared" si="3345"/>
        <v>6.3933082201274432E-5</v>
      </c>
      <c r="BA2837" s="13">
        <f t="shared" si="3346"/>
        <v>2.5053812106003354E-5</v>
      </c>
      <c r="BB2837" s="13">
        <f t="shared" si="3347"/>
        <v>7.3634824033684124E-6</v>
      </c>
      <c r="BC2837" s="13">
        <f t="shared" si="3348"/>
        <v>1.7313412545861267E-6</v>
      </c>
      <c r="BD2837" s="13">
        <f t="shared" si="3349"/>
        <v>4.6018690024043728E-4</v>
      </c>
      <c r="BE2837" s="13">
        <f t="shared" si="3350"/>
        <v>4.1407985433154629E-4</v>
      </c>
      <c r="BF2837" s="13">
        <f t="shared" si="3351"/>
        <v>1.8629618278317945E-4</v>
      </c>
      <c r="BG2837" s="13">
        <f t="shared" si="3352"/>
        <v>5.587693187925559E-5</v>
      </c>
      <c r="BH2837" s="13">
        <f t="shared" si="3353"/>
        <v>1.2569627580102267E-5</v>
      </c>
      <c r="BI2837" s="13">
        <f t="shared" si="3354"/>
        <v>2.262050290719326E-6</v>
      </c>
      <c r="BJ2837" s="14">
        <f t="shared" si="3355"/>
        <v>0.28018739087739569</v>
      </c>
      <c r="BK2837" s="14">
        <f t="shared" si="3356"/>
        <v>0.29789224333946179</v>
      </c>
      <c r="BL2837" s="14">
        <f t="shared" si="3357"/>
        <v>0.38777678078580946</v>
      </c>
      <c r="BM2837" s="14">
        <f t="shared" si="3358"/>
        <v>0.34346657834666172</v>
      </c>
      <c r="BN2837" s="14">
        <f t="shared" si="3359"/>
        <v>0.65626797186949037</v>
      </c>
    </row>
    <row r="2838" spans="1:66" x14ac:dyDescent="0.25">
      <c r="A2838" t="s">
        <v>32</v>
      </c>
      <c r="B2838" t="s">
        <v>362</v>
      </c>
      <c r="C2838" t="s">
        <v>195</v>
      </c>
      <c r="D2838" t="s">
        <v>561</v>
      </c>
      <c r="E2838" s="10">
        <f>VLOOKUP(A2838,home!$A$2:$E$405,3,FALSE)</f>
        <v>1.21333333333333</v>
      </c>
      <c r="F2838" s="10">
        <f>VLOOKUP(B2838,home!$B$2:$E$405,3,FALSE)</f>
        <v>1.3</v>
      </c>
      <c r="G2838" s="10">
        <f>VLOOKUP(C2838,away!$B$2:$E$405,4,FALSE)</f>
        <v>1.53</v>
      </c>
      <c r="H2838" s="10">
        <f>VLOOKUP(A2838,away!$A$2:$E$405,3,FALSE)</f>
        <v>1.2533333333333301</v>
      </c>
      <c r="I2838" s="10">
        <f>VLOOKUP(C2838,away!$B$2:$E$405,3,FALSE)</f>
        <v>0.94</v>
      </c>
      <c r="J2838" s="10">
        <f>VLOOKUP(B2838,home!$B$2:$E$405,4,FALSE)</f>
        <v>0.46</v>
      </c>
      <c r="K2838" s="12">
        <f t="shared" si="3304"/>
        <v>2.4133199999999935</v>
      </c>
      <c r="L2838" s="12">
        <f t="shared" si="3305"/>
        <v>0.54194133333333194</v>
      </c>
      <c r="M2838" s="13">
        <f t="shared" si="3306"/>
        <v>5.2065052464206306E-2</v>
      </c>
      <c r="N2838" s="13">
        <f t="shared" si="3307"/>
        <v>0.12564963241291802</v>
      </c>
      <c r="O2838" s="13">
        <f t="shared" si="3308"/>
        <v>2.8216203952521845E-2</v>
      </c>
      <c r="P2838" s="13">
        <f t="shared" si="3309"/>
        <v>6.8094729322699832E-2</v>
      </c>
      <c r="Q2838" s="13">
        <f t="shared" si="3310"/>
        <v>0.1516163854473713</v>
      </c>
      <c r="R2838" s="13">
        <f t="shared" si="3311"/>
        <v>7.6457635958174577E-3</v>
      </c>
      <c r="S2838" s="13">
        <f t="shared" si="3312"/>
        <v>2.2264897191448755E-2</v>
      </c>
      <c r="T2838" s="13">
        <f t="shared" si="3313"/>
        <v>8.2167186084528776E-2</v>
      </c>
      <c r="U2838" s="13">
        <f t="shared" si="3314"/>
        <v>1.8451674201058137E-2</v>
      </c>
      <c r="V2838" s="13">
        <f t="shared" si="3315"/>
        <v>3.2355295622011563E-3</v>
      </c>
      <c r="W2838" s="13">
        <f t="shared" si="3316"/>
        <v>0.12196628510928302</v>
      </c>
      <c r="X2838" s="13">
        <f t="shared" si="3317"/>
        <v>6.6098571173838147E-2</v>
      </c>
      <c r="Y2838" s="13">
        <f t="shared" si="3318"/>
        <v>1.7910773896688988E-2</v>
      </c>
      <c r="Z2838" s="13">
        <f t="shared" si="3319"/>
        <v>1.3811851058229214E-3</v>
      </c>
      <c r="AA2838" s="13">
        <f t="shared" si="3320"/>
        <v>3.3332416395845635E-3</v>
      </c>
      <c r="AB2838" s="13">
        <f t="shared" si="3321"/>
        <v>4.0220893568211E-3</v>
      </c>
      <c r="AC2838" s="13">
        <f t="shared" si="3322"/>
        <v>2.6447984219494993E-4</v>
      </c>
      <c r="AD2838" s="13">
        <f t="shared" si="3323"/>
        <v>7.358591879498351E-2</v>
      </c>
      <c r="AE2838" s="13">
        <f t="shared" si="3324"/>
        <v>3.9879250946311652E-2</v>
      </c>
      <c r="AF2838" s="13">
        <f t="shared" si="3325"/>
        <v>1.0806107215089336E-2</v>
      </c>
      <c r="AG2838" s="13">
        <f t="shared" si="3326"/>
        <v>1.9520920507628181E-3</v>
      </c>
      <c r="AH2838" s="13">
        <f t="shared" si="3327"/>
        <v>1.8713032445745326E-4</v>
      </c>
      <c r="AI2838" s="13">
        <f t="shared" si="3328"/>
        <v>4.5160535461965986E-4</v>
      </c>
      <c r="AJ2838" s="13">
        <f t="shared" si="3329"/>
        <v>5.4493411720535736E-4</v>
      </c>
      <c r="AK2838" s="13">
        <f t="shared" si="3330"/>
        <v>4.3836680124467649E-4</v>
      </c>
      <c r="AL2838" s="13">
        <f t="shared" si="3331"/>
        <v>1.3836293185688654E-5</v>
      </c>
      <c r="AM2838" s="13">
        <f t="shared" si="3332"/>
        <v>3.5517273909261848E-2</v>
      </c>
      <c r="AN2838" s="13">
        <f t="shared" si="3333"/>
        <v>1.9248278778750526E-2</v>
      </c>
      <c r="AO2838" s="13">
        <f t="shared" si="3334"/>
        <v>5.215718932863868E-3</v>
      </c>
      <c r="AP2838" s="13">
        <f t="shared" si="3335"/>
        <v>9.4220455758938285E-4</v>
      </c>
      <c r="AQ2838" s="13">
        <f t="shared" si="3336"/>
        <v>1.2765489855318303E-4</v>
      </c>
      <c r="AR2838" s="13">
        <f t="shared" si="3337"/>
        <v>2.0282731508714256E-5</v>
      </c>
      <c r="AS2838" s="13">
        <f t="shared" si="3338"/>
        <v>4.8948721604610151E-5</v>
      </c>
      <c r="AT2838" s="13">
        <f t="shared" si="3339"/>
        <v>5.9064464411418741E-5</v>
      </c>
      <c r="AU2838" s="13">
        <f t="shared" si="3340"/>
        <v>4.7513817751121562E-5</v>
      </c>
      <c r="AV2838" s="13">
        <f t="shared" si="3341"/>
        <v>2.8666511663784089E-5</v>
      </c>
      <c r="AW2838" s="13">
        <f t="shared" si="3342"/>
        <v>5.0267170839185241E-7</v>
      </c>
      <c r="AX2838" s="13">
        <f t="shared" si="3343"/>
        <v>1.4285757911783258E-2</v>
      </c>
      <c r="AY2838" s="13">
        <f t="shared" si="3344"/>
        <v>7.7420426903890144E-3</v>
      </c>
      <c r="AZ2838" s="13">
        <f t="shared" si="3345"/>
        <v>2.0978664691764987E-3</v>
      </c>
      <c r="BA2838" s="13">
        <f t="shared" si="3346"/>
        <v>3.7897351715360044E-4</v>
      </c>
      <c r="BB2838" s="13">
        <f t="shared" si="3347"/>
        <v>5.1345353296061125E-5</v>
      </c>
      <c r="BC2838" s="13">
        <f t="shared" si="3348"/>
        <v>5.5652338451476738E-6</v>
      </c>
      <c r="BD2838" s="13">
        <f t="shared" si="3349"/>
        <v>1.8320084262457635E-6</v>
      </c>
      <c r="BE2838" s="13">
        <f t="shared" si="3350"/>
        <v>4.4212225752274135E-6</v>
      </c>
      <c r="BF2838" s="13">
        <f t="shared" si="3351"/>
        <v>5.3349124326238979E-6</v>
      </c>
      <c r="BG2838" s="13">
        <f t="shared" si="3352"/>
        <v>4.2916169572999565E-6</v>
      </c>
      <c r="BH2838" s="13">
        <f t="shared" si="3353"/>
        <v>2.5892612588477752E-6</v>
      </c>
      <c r="BI2838" s="13">
        <f t="shared" si="3354"/>
        <v>1.2497431962405E-6</v>
      </c>
      <c r="BJ2838" s="14">
        <f t="shared" si="3355"/>
        <v>0.77724488538443792</v>
      </c>
      <c r="BK2838" s="14">
        <f t="shared" si="3356"/>
        <v>0.15368056736632568</v>
      </c>
      <c r="BL2838" s="14">
        <f t="shared" si="3357"/>
        <v>6.3515204355116359E-2</v>
      </c>
      <c r="BM2838" s="14">
        <f t="shared" si="3358"/>
        <v>0.55479253499748749</v>
      </c>
      <c r="BN2838" s="14">
        <f t="shared" si="3359"/>
        <v>0.43328776719553475</v>
      </c>
    </row>
    <row r="2839" spans="1:66" x14ac:dyDescent="0.25">
      <c r="A2839" t="s">
        <v>32</v>
      </c>
      <c r="B2839" t="s">
        <v>209</v>
      </c>
      <c r="C2839" t="s">
        <v>33</v>
      </c>
      <c r="D2839" t="s">
        <v>561</v>
      </c>
      <c r="E2839" s="10">
        <f>VLOOKUP(A2839,home!$A$2:$E$405,3,FALSE)</f>
        <v>1.21333333333333</v>
      </c>
      <c r="F2839" s="10">
        <f>VLOOKUP(B2839,home!$B$2:$E$405,3,FALSE)</f>
        <v>1.55</v>
      </c>
      <c r="G2839" s="10">
        <f>VLOOKUP(C2839,away!$B$2:$E$405,4,FALSE)</f>
        <v>0.93</v>
      </c>
      <c r="H2839" s="10">
        <f>VLOOKUP(A2839,away!$A$2:$E$405,3,FALSE)</f>
        <v>1.2533333333333301</v>
      </c>
      <c r="I2839" s="10">
        <f>VLOOKUP(C2839,away!$B$2:$E$405,3,FALSE)</f>
        <v>0.52</v>
      </c>
      <c r="J2839" s="10">
        <f>VLOOKUP(B2839,home!$B$2:$E$405,4,FALSE)</f>
        <v>1.2</v>
      </c>
      <c r="K2839" s="12">
        <f t="shared" si="3304"/>
        <v>1.7490199999999954</v>
      </c>
      <c r="L2839" s="12">
        <f t="shared" si="3305"/>
        <v>0.78207999999999789</v>
      </c>
      <c r="M2839" s="13">
        <f t="shared" si="3306"/>
        <v>7.9571443539625183E-2</v>
      </c>
      <c r="N2839" s="13">
        <f t="shared" si="3307"/>
        <v>0.13917204617967488</v>
      </c>
      <c r="O2839" s="13">
        <f t="shared" si="3308"/>
        <v>6.2231234563469878E-2</v>
      </c>
      <c r="P2839" s="13">
        <f t="shared" si="3309"/>
        <v>0.10884367387619981</v>
      </c>
      <c r="Q2839" s="13">
        <f t="shared" si="3310"/>
        <v>0.12170734610458718</v>
      </c>
      <c r="R2839" s="13">
        <f t="shared" si="3311"/>
        <v>2.4334901963699199E-2</v>
      </c>
      <c r="S2839" s="13">
        <f t="shared" si="3312"/>
        <v>3.7221095960666389E-2</v>
      </c>
      <c r="T2839" s="13">
        <f t="shared" si="3313"/>
        <v>9.5184881241475269E-2</v>
      </c>
      <c r="U2839" s="13">
        <f t="shared" si="3314"/>
        <v>4.2562230232549063E-2</v>
      </c>
      <c r="V2839" s="13">
        <f t="shared" si="3315"/>
        <v>5.6570836775968704E-3</v>
      </c>
      <c r="W2839" s="13">
        <f t="shared" si="3316"/>
        <v>7.0956194161281488E-2</v>
      </c>
      <c r="X2839" s="13">
        <f t="shared" si="3317"/>
        <v>5.5493420329654868E-2</v>
      </c>
      <c r="Y2839" s="13">
        <f t="shared" si="3318"/>
        <v>2.1700147085708183E-2</v>
      </c>
      <c r="Z2839" s="13">
        <f t="shared" si="3319"/>
        <v>6.3439467092566062E-3</v>
      </c>
      <c r="AA2839" s="13">
        <f t="shared" si="3320"/>
        <v>1.109568967342396E-2</v>
      </c>
      <c r="AB2839" s="13">
        <f t="shared" si="3321"/>
        <v>9.7032915763059641E-3</v>
      </c>
      <c r="AC2839" s="13">
        <f t="shared" si="3322"/>
        <v>4.8363594989647615E-4</v>
      </c>
      <c r="AD2839" s="13">
        <f t="shared" si="3323"/>
        <v>3.1025950677991077E-2</v>
      </c>
      <c r="AE2839" s="13">
        <f t="shared" si="3324"/>
        <v>2.4264775506243189E-2</v>
      </c>
      <c r="AF2839" s="13">
        <f t="shared" si="3325"/>
        <v>9.4884978139613118E-3</v>
      </c>
      <c r="AG2839" s="13">
        <f t="shared" si="3326"/>
        <v>2.4735881234476146E-3</v>
      </c>
      <c r="AH2839" s="13">
        <f t="shared" si="3327"/>
        <v>1.2403684605938479E-3</v>
      </c>
      <c r="AI2839" s="13">
        <f t="shared" si="3328"/>
        <v>2.1694292449478464E-3</v>
      </c>
      <c r="AJ2839" s="13">
        <f t="shared" si="3329"/>
        <v>1.8971875689993366E-3</v>
      </c>
      <c r="AK2839" s="13">
        <f t="shared" si="3330"/>
        <v>1.1060730006437368E-3</v>
      </c>
      <c r="AL2839" s="13">
        <f t="shared" si="3331"/>
        <v>2.6462113172107511E-5</v>
      </c>
      <c r="AM2839" s="13">
        <f t="shared" si="3332"/>
        <v>1.0853001650963945E-2</v>
      </c>
      <c r="AN2839" s="13">
        <f t="shared" si="3333"/>
        <v>8.4879155311858578E-3</v>
      </c>
      <c r="AO2839" s="13">
        <f t="shared" si="3334"/>
        <v>3.3191144893149091E-3</v>
      </c>
      <c r="AP2839" s="13">
        <f t="shared" si="3335"/>
        <v>8.6527101993446578E-4</v>
      </c>
      <c r="AQ2839" s="13">
        <f t="shared" si="3336"/>
        <v>1.6917778981758623E-4</v>
      </c>
      <c r="AR2839" s="13">
        <f t="shared" si="3337"/>
        <v>1.9401347313224688E-4</v>
      </c>
      <c r="AS2839" s="13">
        <f t="shared" si="3338"/>
        <v>3.3933344477776154E-4</v>
      </c>
      <c r="AT2839" s="13">
        <f t="shared" si="3339"/>
        <v>2.9675049079259957E-4</v>
      </c>
      <c r="AU2839" s="13">
        <f t="shared" si="3340"/>
        <v>1.7300751446869034E-4</v>
      </c>
      <c r="AV2839" s="13">
        <f t="shared" si="3341"/>
        <v>7.5648400739007047E-5</v>
      </c>
      <c r="AW2839" s="13">
        <f t="shared" si="3342"/>
        <v>1.0054673608942433E-6</v>
      </c>
      <c r="AX2839" s="13">
        <f t="shared" si="3343"/>
        <v>3.1636861579281508E-3</v>
      </c>
      <c r="AY2839" s="13">
        <f t="shared" si="3344"/>
        <v>2.4742556703924411E-3</v>
      </c>
      <c r="AZ2839" s="13">
        <f t="shared" si="3345"/>
        <v>9.6753293735025764E-4</v>
      </c>
      <c r="BA2839" s="13">
        <f t="shared" si="3346"/>
        <v>2.5222938654762916E-4</v>
      </c>
      <c r="BB2839" s="13">
        <f t="shared" si="3347"/>
        <v>4.9315889657792305E-5</v>
      </c>
      <c r="BC2839" s="13">
        <f t="shared" si="3348"/>
        <v>7.7137941967132232E-6</v>
      </c>
      <c r="BD2839" s="13">
        <f t="shared" si="3349"/>
        <v>2.5289009511211197E-5</v>
      </c>
      <c r="BE2839" s="13">
        <f t="shared" si="3350"/>
        <v>4.423098341529849E-5</v>
      </c>
      <c r="BF2839" s="13">
        <f t="shared" si="3351"/>
        <v>3.8680437306512592E-5</v>
      </c>
      <c r="BG2839" s="13">
        <f t="shared" si="3352"/>
        <v>2.2550952819278818E-5</v>
      </c>
      <c r="BH2839" s="13">
        <f t="shared" si="3353"/>
        <v>9.8605168749937406E-6</v>
      </c>
      <c r="BI2839" s="13">
        <f t="shared" si="3354"/>
        <v>3.4492482449402964E-6</v>
      </c>
      <c r="BJ2839" s="14">
        <f t="shared" si="3355"/>
        <v>0.6020760615413151</v>
      </c>
      <c r="BK2839" s="14">
        <f t="shared" si="3356"/>
        <v>0.23427765078754931</v>
      </c>
      <c r="BL2839" s="14">
        <f t="shared" si="3357"/>
        <v>0.15756322075671542</v>
      </c>
      <c r="BM2839" s="14">
        <f t="shared" si="3358"/>
        <v>0.46192698336454818</v>
      </c>
      <c r="BN2839" s="14">
        <f t="shared" si="3359"/>
        <v>0.53586064622725615</v>
      </c>
    </row>
    <row r="2840" spans="1:66" x14ac:dyDescent="0.25">
      <c r="A2840" t="s">
        <v>298</v>
      </c>
      <c r="B2840" t="s">
        <v>299</v>
      </c>
      <c r="C2840" t="s">
        <v>325</v>
      </c>
      <c r="D2840" t="s">
        <v>561</v>
      </c>
      <c r="E2840" s="10">
        <f>VLOOKUP(A2840,home!$A$2:$E$405,3,FALSE)</f>
        <v>1.61333333333333</v>
      </c>
      <c r="F2840" s="10">
        <f>VLOOKUP(B2840,home!$B$2:$E$405,3,FALSE)</f>
        <v>1.08</v>
      </c>
      <c r="G2840" s="10">
        <f>VLOOKUP(C2840,away!$B$2:$E$405,4,FALSE)</f>
        <v>0.77</v>
      </c>
      <c r="H2840" s="10">
        <f>VLOOKUP(A2840,away!$A$2:$E$405,3,FALSE)</f>
        <v>1.4</v>
      </c>
      <c r="I2840" s="10">
        <f>VLOOKUP(C2840,away!$B$2:$E$405,3,FALSE)</f>
        <v>0.93</v>
      </c>
      <c r="J2840" s="10">
        <f>VLOOKUP(B2840,home!$B$2:$E$405,4,FALSE)</f>
        <v>1.07</v>
      </c>
      <c r="K2840" s="12">
        <f t="shared" si="3304"/>
        <v>1.3416479999999973</v>
      </c>
      <c r="L2840" s="12">
        <f t="shared" si="3305"/>
        <v>1.39314</v>
      </c>
      <c r="M2840" s="13">
        <f t="shared" si="3306"/>
        <v>6.4907766091776647E-2</v>
      </c>
      <c r="N2840" s="13">
        <f t="shared" si="3307"/>
        <v>8.7083374561499768E-2</v>
      </c>
      <c r="O2840" s="13">
        <f t="shared" si="3308"/>
        <v>9.0425605253097702E-2</v>
      </c>
      <c r="P2840" s="13">
        <f t="shared" si="3309"/>
        <v>0.12131933243660779</v>
      </c>
      <c r="Q2840" s="13">
        <f t="shared" si="3310"/>
        <v>5.8417617656843418E-2</v>
      </c>
      <c r="R2840" s="13">
        <f t="shared" si="3311"/>
        <v>6.2987763851150291E-2</v>
      </c>
      <c r="S2840" s="13">
        <f t="shared" si="3312"/>
        <v>5.6689597058590183E-2</v>
      </c>
      <c r="T2840" s="13">
        <f t="shared" si="3313"/>
        <v>8.1383919862454843E-2</v>
      </c>
      <c r="U2840" s="13">
        <f t="shared" si="3314"/>
        <v>8.4507407395367912E-2</v>
      </c>
      <c r="V2840" s="13">
        <f t="shared" si="3315"/>
        <v>1.1773191552942144E-2</v>
      </c>
      <c r="W2840" s="13">
        <f t="shared" si="3316"/>
        <v>2.6125293298022829E-2</v>
      </c>
      <c r="X2840" s="13">
        <f t="shared" si="3317"/>
        <v>3.6396191105207525E-2</v>
      </c>
      <c r="Y2840" s="13">
        <f t="shared" si="3318"/>
        <v>2.535249483815441E-2</v>
      </c>
      <c r="Z2840" s="13">
        <f t="shared" si="3319"/>
        <v>2.9250257777197166E-2</v>
      </c>
      <c r="AA2840" s="13">
        <f t="shared" si="3320"/>
        <v>3.9243549846260946E-2</v>
      </c>
      <c r="AB2840" s="13">
        <f t="shared" si="3321"/>
        <v>2.6325515082068107E-2</v>
      </c>
      <c r="AC2840" s="13">
        <f t="shared" si="3322"/>
        <v>1.3753320922257569E-3</v>
      </c>
      <c r="AD2840" s="13">
        <f t="shared" si="3323"/>
        <v>8.7627368756764152E-3</v>
      </c>
      <c r="AE2840" s="13">
        <f t="shared" si="3324"/>
        <v>1.2207719250979842E-2</v>
      </c>
      <c r="AF2840" s="13">
        <f t="shared" si="3325"/>
        <v>8.5035309986550307E-3</v>
      </c>
      <c r="AG2840" s="13">
        <f t="shared" si="3326"/>
        <v>3.9488697251554225E-3</v>
      </c>
      <c r="AH2840" s="13">
        <f t="shared" si="3327"/>
        <v>1.018742602993112E-2</v>
      </c>
      <c r="AI2840" s="13">
        <f t="shared" si="3328"/>
        <v>1.3667939758204999E-2</v>
      </c>
      <c r="AJ2840" s="13">
        <f t="shared" si="3329"/>
        <v>9.168782020358094E-3</v>
      </c>
      <c r="AK2840" s="13">
        <f t="shared" si="3330"/>
        <v>4.1004260200164563E-3</v>
      </c>
      <c r="AL2840" s="13">
        <f t="shared" si="3331"/>
        <v>1.0282552079918887E-4</v>
      </c>
      <c r="AM2840" s="13">
        <f t="shared" si="3332"/>
        <v>2.3513016807554942E-3</v>
      </c>
      <c r="AN2840" s="13">
        <f t="shared" si="3333"/>
        <v>3.2756924235277088E-3</v>
      </c>
      <c r="AO2840" s="13">
        <f t="shared" si="3334"/>
        <v>2.2817490714566969E-3</v>
      </c>
      <c r="AP2840" s="13">
        <f t="shared" si="3335"/>
        <v>1.0595986338030607E-3</v>
      </c>
      <c r="AQ2840" s="13">
        <f t="shared" si="3336"/>
        <v>3.6904231017409917E-4</v>
      </c>
      <c r="AR2840" s="13">
        <f t="shared" si="3337"/>
        <v>2.8385021398676471E-3</v>
      </c>
      <c r="AS2840" s="13">
        <f t="shared" si="3338"/>
        <v>3.808270718949141E-3</v>
      </c>
      <c r="AT2840" s="13">
        <f t="shared" si="3339"/>
        <v>2.5546793967683341E-3</v>
      </c>
      <c r="AU2840" s="13">
        <f t="shared" si="3340"/>
        <v>1.1424935011051449E-3</v>
      </c>
      <c r="AV2840" s="13">
        <f t="shared" si="3341"/>
        <v>3.8320603019267803E-4</v>
      </c>
      <c r="AW2840" s="13">
        <f t="shared" si="3342"/>
        <v>5.3386538964491086E-6</v>
      </c>
      <c r="AX2840" s="13">
        <f t="shared" si="3343"/>
        <v>5.2576986623037404E-4</v>
      </c>
      <c r="AY2840" s="13">
        <f t="shared" si="3344"/>
        <v>7.3247103144018319E-4</v>
      </c>
      <c r="AZ2840" s="13">
        <f t="shared" si="3345"/>
        <v>5.1021734637028855E-4</v>
      </c>
      <c r="BA2840" s="13">
        <f t="shared" si="3346"/>
        <v>2.3693473130743456E-4</v>
      </c>
      <c r="BB2840" s="13">
        <f t="shared" si="3347"/>
        <v>8.2520812893409882E-5</v>
      </c>
      <c r="BC2840" s="13">
        <f t="shared" si="3348"/>
        <v>2.2992609054864999E-5</v>
      </c>
      <c r="BD2840" s="13">
        <f t="shared" si="3349"/>
        <v>6.5907181185586943E-4</v>
      </c>
      <c r="BE2840" s="13">
        <f t="shared" si="3350"/>
        <v>8.8424237823280167E-4</v>
      </c>
      <c r="BF2840" s="13">
        <f t="shared" si="3351"/>
        <v>5.9317100913563992E-4</v>
      </c>
      <c r="BG2840" s="13">
        <f t="shared" si="3352"/>
        <v>2.6527556602160376E-4</v>
      </c>
      <c r="BH2840" s="13">
        <f t="shared" si="3353"/>
        <v>8.8976608150437978E-5</v>
      </c>
      <c r="BI2840" s="13">
        <f t="shared" si="3354"/>
        <v>2.3875057674363679E-5</v>
      </c>
      <c r="BJ2840" s="14">
        <f t="shared" si="3355"/>
        <v>0.35963003868966309</v>
      </c>
      <c r="BK2840" s="14">
        <f t="shared" si="3356"/>
        <v>0.25690051578438189</v>
      </c>
      <c r="BL2840" s="14">
        <f t="shared" si="3357"/>
        <v>0.35385617947440928</v>
      </c>
      <c r="BM2840" s="14">
        <f t="shared" si="3358"/>
        <v>0.51376839949713204</v>
      </c>
      <c r="BN2840" s="14">
        <f t="shared" si="3359"/>
        <v>0.48514145985097562</v>
      </c>
    </row>
    <row r="2841" spans="1:66" x14ac:dyDescent="0.25">
      <c r="A2841" t="s">
        <v>298</v>
      </c>
      <c r="B2841" t="s">
        <v>203</v>
      </c>
      <c r="C2841" t="s">
        <v>330</v>
      </c>
      <c r="D2841" t="s">
        <v>561</v>
      </c>
      <c r="E2841" s="10">
        <f>VLOOKUP(A2841,home!$A$2:$E$405,3,FALSE)</f>
        <v>1.61333333333333</v>
      </c>
      <c r="F2841" s="10">
        <f>VLOOKUP(B2841,home!$B$2:$E$405,3,FALSE)</f>
        <v>1.08</v>
      </c>
      <c r="G2841" s="10">
        <f>VLOOKUP(C2841,away!$B$2:$E$405,4,FALSE)</f>
        <v>1.24</v>
      </c>
      <c r="H2841" s="10">
        <f>VLOOKUP(A2841,away!$A$2:$E$405,3,FALSE)</f>
        <v>1.4</v>
      </c>
      <c r="I2841" s="10">
        <f>VLOOKUP(C2841,away!$B$2:$E$405,3,FALSE)</f>
        <v>0.93</v>
      </c>
      <c r="J2841" s="10">
        <f>VLOOKUP(B2841,home!$B$2:$E$405,4,FALSE)</f>
        <v>1.25</v>
      </c>
      <c r="K2841" s="12">
        <f t="shared" si="3304"/>
        <v>2.1605759999999954</v>
      </c>
      <c r="L2841" s="12">
        <f t="shared" si="3305"/>
        <v>1.6274999999999999</v>
      </c>
      <c r="M2841" s="13">
        <f t="shared" si="3306"/>
        <v>2.263911763784655E-2</v>
      </c>
      <c r="N2841" s="13">
        <f t="shared" si="3307"/>
        <v>4.8913534229507852E-2</v>
      </c>
      <c r="O2841" s="13">
        <f t="shared" si="3308"/>
        <v>3.6845163955595256E-2</v>
      </c>
      <c r="P2841" s="13">
        <f t="shared" si="3309"/>
        <v>7.9606776958524014E-2</v>
      </c>
      <c r="Q2841" s="13">
        <f t="shared" si="3310"/>
        <v>5.2840704065726468E-2</v>
      </c>
      <c r="R2841" s="13">
        <f t="shared" si="3311"/>
        <v>2.9982752168865642E-2</v>
      </c>
      <c r="S2841" s="13">
        <f t="shared" si="3312"/>
        <v>6.9981072574246697E-2</v>
      </c>
      <c r="T2841" s="13">
        <f t="shared" si="3313"/>
        <v>8.5998245866969816E-2</v>
      </c>
      <c r="U2841" s="13">
        <f t="shared" si="3314"/>
        <v>6.4780014749998921E-2</v>
      </c>
      <c r="V2841" s="13">
        <f t="shared" si="3315"/>
        <v>2.7341896176020043E-2</v>
      </c>
      <c r="W2841" s="13">
        <f t="shared" si="3316"/>
        <v>3.8055452342503598E-2</v>
      </c>
      <c r="X2841" s="13">
        <f t="shared" si="3317"/>
        <v>6.1935248687424602E-2</v>
      </c>
      <c r="Y2841" s="13">
        <f t="shared" si="3318"/>
        <v>5.0399808619391778E-2</v>
      </c>
      <c r="Z2841" s="13">
        <f t="shared" si="3319"/>
        <v>1.6265643051609616E-2</v>
      </c>
      <c r="AA2841" s="13">
        <f t="shared" si="3320"/>
        <v>3.5143158001874425E-2</v>
      </c>
      <c r="AB2841" s="13">
        <f t="shared" si="3321"/>
        <v>3.7964731871528844E-2</v>
      </c>
      <c r="AC2841" s="13">
        <f t="shared" si="3322"/>
        <v>6.0089583252707409E-3</v>
      </c>
      <c r="AD2841" s="13">
        <f t="shared" si="3323"/>
        <v>2.0555424250089219E-2</v>
      </c>
      <c r="AE2841" s="13">
        <f t="shared" si="3324"/>
        <v>3.3453952967020195E-2</v>
      </c>
      <c r="AF2841" s="13">
        <f t="shared" si="3325"/>
        <v>2.7223154226912689E-2</v>
      </c>
      <c r="AG2841" s="13">
        <f t="shared" si="3326"/>
        <v>1.4768561168100137E-2</v>
      </c>
      <c r="AH2841" s="13">
        <f t="shared" si="3327"/>
        <v>6.6180835166236599E-3</v>
      </c>
      <c r="AI2841" s="13">
        <f t="shared" si="3328"/>
        <v>1.429887241201265E-2</v>
      </c>
      <c r="AJ2841" s="13">
        <f t="shared" si="3329"/>
        <v>1.5446900280228291E-2</v>
      </c>
      <c r="AK2841" s="13">
        <f t="shared" si="3330"/>
        <v>1.1124734006618151E-2</v>
      </c>
      <c r="AL2841" s="13">
        <f t="shared" si="3331"/>
        <v>8.4518100538196611E-4</v>
      </c>
      <c r="AM2841" s="13">
        <f t="shared" si="3332"/>
        <v>8.8823112609121343E-3</v>
      </c>
      <c r="AN2841" s="13">
        <f t="shared" si="3333"/>
        <v>1.4455961577134495E-2</v>
      </c>
      <c r="AO2841" s="13">
        <f t="shared" si="3334"/>
        <v>1.1763538733393197E-2</v>
      </c>
      <c r="AP2841" s="13">
        <f t="shared" si="3335"/>
        <v>6.3817197628658106E-3</v>
      </c>
      <c r="AQ2841" s="13">
        <f t="shared" si="3336"/>
        <v>2.5965622285160257E-3</v>
      </c>
      <c r="AR2841" s="13">
        <f t="shared" si="3337"/>
        <v>2.1541861846610007E-3</v>
      </c>
      <c r="AS2841" s="13">
        <f t="shared" si="3338"/>
        <v>4.6542829701101164E-3</v>
      </c>
      <c r="AT2841" s="13">
        <f t="shared" si="3339"/>
        <v>5.0279660412143072E-3</v>
      </c>
      <c r="AU2841" s="13">
        <f t="shared" si="3340"/>
        <v>3.6211009191542071E-3</v>
      </c>
      <c r="AV2841" s="13">
        <f t="shared" si="3341"/>
        <v>1.9559159348756256E-3</v>
      </c>
      <c r="AW2841" s="13">
        <f t="shared" si="3342"/>
        <v>8.2553933688929036E-5</v>
      </c>
      <c r="AX2841" s="13">
        <f t="shared" si="3343"/>
        <v>3.19848475580941E-3</v>
      </c>
      <c r="AY2841" s="13">
        <f t="shared" si="3344"/>
        <v>5.2055339400798135E-3</v>
      </c>
      <c r="AZ2841" s="13">
        <f t="shared" si="3345"/>
        <v>4.2360032437399487E-3</v>
      </c>
      <c r="BA2841" s="13">
        <f t="shared" si="3346"/>
        <v>2.2980317597289229E-3</v>
      </c>
      <c r="BB2841" s="13">
        <f t="shared" si="3347"/>
        <v>9.3501167223970511E-4</v>
      </c>
      <c r="BC2841" s="13">
        <f t="shared" si="3348"/>
        <v>3.0434629931402397E-4</v>
      </c>
      <c r="BD2841" s="13">
        <f t="shared" si="3349"/>
        <v>5.8432300258929671E-4</v>
      </c>
      <c r="BE2841" s="13">
        <f t="shared" si="3350"/>
        <v>1.2624742556423697E-3</v>
      </c>
      <c r="BF2841" s="13">
        <f t="shared" si="3351"/>
        <v>1.3638357886793817E-3</v>
      </c>
      <c r="BG2841" s="13">
        <f t="shared" si="3352"/>
        <v>9.8222362432057934E-4</v>
      </c>
      <c r="BH2841" s="13">
        <f t="shared" si="3353"/>
        <v>5.3054219733501373E-4</v>
      </c>
      <c r="BI2841" s="13">
        <f t="shared" si="3354"/>
        <v>2.2925534770985845E-4</v>
      </c>
      <c r="BJ2841" s="14">
        <f t="shared" si="3355"/>
        <v>0.4944015916573799</v>
      </c>
      <c r="BK2841" s="14">
        <f t="shared" si="3356"/>
        <v>0.2116285366173698</v>
      </c>
      <c r="BL2841" s="14">
        <f t="shared" si="3357"/>
        <v>0.2745705172296376</v>
      </c>
      <c r="BM2841" s="14">
        <f t="shared" si="3358"/>
        <v>0.7209152595335403</v>
      </c>
      <c r="BN2841" s="14">
        <f t="shared" si="3359"/>
        <v>0.27082804901606577</v>
      </c>
    </row>
    <row r="2842" spans="1:66" x14ac:dyDescent="0.25">
      <c r="A2842" t="s">
        <v>298</v>
      </c>
      <c r="B2842" t="s">
        <v>324</v>
      </c>
      <c r="C2842" t="s">
        <v>331</v>
      </c>
      <c r="D2842" t="s">
        <v>561</v>
      </c>
      <c r="E2842" s="10">
        <f>VLOOKUP(A2842,home!$A$2:$E$405,3,FALSE)</f>
        <v>1.61333333333333</v>
      </c>
      <c r="F2842" s="10">
        <f>VLOOKUP(B2842,home!$B$2:$E$405,3,FALSE)</f>
        <v>0.89</v>
      </c>
      <c r="G2842" s="10">
        <f>VLOOKUP(C2842,away!$B$2:$E$405,4,FALSE)</f>
        <v>2.0099999999999998</v>
      </c>
      <c r="H2842" s="10">
        <f>VLOOKUP(A2842,away!$A$2:$E$405,3,FALSE)</f>
        <v>1.4</v>
      </c>
      <c r="I2842" s="10">
        <f>VLOOKUP(C2842,away!$B$2:$E$405,3,FALSE)</f>
        <v>0.54</v>
      </c>
      <c r="J2842" s="10">
        <f>VLOOKUP(B2842,home!$B$2:$E$405,4,FALSE)</f>
        <v>1.63</v>
      </c>
      <c r="K2842" s="12">
        <f t="shared" si="3304"/>
        <v>2.8860919999999939</v>
      </c>
      <c r="L2842" s="12">
        <f t="shared" si="3305"/>
        <v>1.2322799999999998</v>
      </c>
      <c r="M2842" s="13">
        <f t="shared" si="3306"/>
        <v>1.6270982050248847E-2</v>
      </c>
      <c r="N2842" s="13">
        <f t="shared" si="3307"/>
        <v>4.6959551127366703E-2</v>
      </c>
      <c r="O2842" s="13">
        <f t="shared" si="3308"/>
        <v>2.0050405760880647E-2</v>
      </c>
      <c r="P2842" s="13">
        <f t="shared" si="3309"/>
        <v>5.7867315663231431E-2</v>
      </c>
      <c r="Q2842" s="13">
        <f t="shared" si="3310"/>
        <v>6.7764792416141875E-2</v>
      </c>
      <c r="R2842" s="13">
        <f t="shared" si="3311"/>
        <v>1.2353857005509001E-2</v>
      </c>
      <c r="S2842" s="13">
        <f t="shared" si="3312"/>
        <v>5.1450892941290786E-2</v>
      </c>
      <c r="T2842" s="13">
        <f t="shared" si="3313"/>
        <v>8.3505198398563296E-2</v>
      </c>
      <c r="U2842" s="13">
        <f t="shared" si="3314"/>
        <v>3.5654367872743412E-2</v>
      </c>
      <c r="V2842" s="13">
        <f t="shared" si="3315"/>
        <v>2.0331526079127155E-2</v>
      </c>
      <c r="W2842" s="13">
        <f t="shared" si="3316"/>
        <v>6.51918084246291E-2</v>
      </c>
      <c r="X2842" s="13">
        <f t="shared" si="3317"/>
        <v>8.0334561685501932E-2</v>
      </c>
      <c r="Y2842" s="13">
        <f t="shared" si="3318"/>
        <v>4.9497336836905159E-2</v>
      </c>
      <c r="Z2842" s="13">
        <f t="shared" si="3319"/>
        <v>5.0744703035828752E-3</v>
      </c>
      <c r="AA2842" s="13">
        <f t="shared" si="3320"/>
        <v>1.4645388147408078E-2</v>
      </c>
      <c r="AB2842" s="13">
        <f t="shared" si="3321"/>
        <v>2.1133968784564593E-2</v>
      </c>
      <c r="AC2842" s="13">
        <f t="shared" si="3322"/>
        <v>4.5192832933449141E-3</v>
      </c>
      <c r="AD2842" s="13">
        <f t="shared" si="3323"/>
        <v>4.7037389189963572E-2</v>
      </c>
      <c r="AE2842" s="13">
        <f t="shared" si="3324"/>
        <v>5.7963233951008303E-2</v>
      </c>
      <c r="AF2842" s="13">
        <f t="shared" si="3325"/>
        <v>3.5713466966574257E-2</v>
      </c>
      <c r="AG2842" s="13">
        <f t="shared" si="3326"/>
        <v>1.4669663691190033E-2</v>
      </c>
      <c r="AH2842" s="13">
        <f t="shared" si="3327"/>
        <v>1.5632920664247762E-3</v>
      </c>
      <c r="AI2842" s="13">
        <f t="shared" si="3328"/>
        <v>4.511804726572006E-3</v>
      </c>
      <c r="AJ2842" s="13">
        <f t="shared" si="3329"/>
        <v>6.5107417634608141E-3</v>
      </c>
      <c r="AK2842" s="13">
        <f t="shared" si="3330"/>
        <v>6.2635332391967023E-3</v>
      </c>
      <c r="AL2842" s="13">
        <f t="shared" si="3331"/>
        <v>6.4290844178900325E-4</v>
      </c>
      <c r="AM2842" s="13">
        <f t="shared" si="3332"/>
        <v>2.7150846528408011E-2</v>
      </c>
      <c r="AN2842" s="13">
        <f t="shared" si="3333"/>
        <v>3.3457445160026619E-2</v>
      </c>
      <c r="AO2842" s="13">
        <f t="shared" si="3334"/>
        <v>2.0614470260898802E-2</v>
      </c>
      <c r="AP2842" s="13">
        <f t="shared" si="3335"/>
        <v>8.4675998043667877E-3</v>
      </c>
      <c r="AQ2842" s="13">
        <f t="shared" si="3336"/>
        <v>2.6086134717312761E-3</v>
      </c>
      <c r="AR2842" s="13">
        <f t="shared" si="3337"/>
        <v>3.8528270952278458E-4</v>
      </c>
      <c r="AS2842" s="13">
        <f t="shared" si="3338"/>
        <v>1.1119613456920302E-3</v>
      </c>
      <c r="AT2842" s="13">
        <f t="shared" si="3339"/>
        <v>1.6046113720554981E-3</v>
      </c>
      <c r="AU2842" s="13">
        <f t="shared" si="3340"/>
        <v>1.5436853479994623E-3</v>
      </c>
      <c r="AV2842" s="13">
        <f t="shared" si="3341"/>
        <v>1.1138044833446138E-3</v>
      </c>
      <c r="AW2842" s="13">
        <f t="shared" si="3342"/>
        <v>6.3513522329143249E-5</v>
      </c>
      <c r="AX2842" s="13">
        <f t="shared" si="3343"/>
        <v>1.3059973493144328E-2</v>
      </c>
      <c r="AY2842" s="13">
        <f t="shared" si="3344"/>
        <v>1.6093544136131888E-2</v>
      </c>
      <c r="AZ2842" s="13">
        <f t="shared" si="3345"/>
        <v>9.915876284036302E-3</v>
      </c>
      <c r="BA2842" s="13">
        <f t="shared" si="3346"/>
        <v>4.0730453424307495E-3</v>
      </c>
      <c r="BB2842" s="13">
        <f t="shared" si="3347"/>
        <v>1.254783078642641E-3</v>
      </c>
      <c r="BC2842" s="13">
        <f t="shared" si="3348"/>
        <v>3.0924881842995069E-4</v>
      </c>
      <c r="BD2842" s="13">
        <f t="shared" si="3349"/>
        <v>7.9129362881789471E-5</v>
      </c>
      <c r="BE2842" s="13">
        <f t="shared" si="3350"/>
        <v>2.2837462117822907E-4</v>
      </c>
      <c r="BF2842" s="13">
        <f t="shared" si="3351"/>
        <v>3.2955508359275808E-4</v>
      </c>
      <c r="BG2842" s="13">
        <f t="shared" si="3352"/>
        <v>3.1704209677212944E-4</v>
      </c>
      <c r="BH2842" s="13">
        <f t="shared" si="3353"/>
        <v>2.2875316478931671E-4</v>
      </c>
      <c r="BI2842" s="13">
        <f t="shared" si="3354"/>
        <v>1.3204053577462545E-4</v>
      </c>
      <c r="BJ2842" s="14">
        <f t="shared" si="3355"/>
        <v>0.68564244906609184</v>
      </c>
      <c r="BK2842" s="14">
        <f t="shared" si="3356"/>
        <v>0.16717645260516403</v>
      </c>
      <c r="BL2842" s="14">
        <f t="shared" si="3357"/>
        <v>0.12976159949036326</v>
      </c>
      <c r="BM2842" s="14">
        <f t="shared" si="3358"/>
        <v>0.7503580368280206</v>
      </c>
      <c r="BN2842" s="14">
        <f t="shared" si="3359"/>
        <v>0.22126690402337851</v>
      </c>
    </row>
    <row r="2843" spans="1:66" x14ac:dyDescent="0.25">
      <c r="A2843" t="s">
        <v>298</v>
      </c>
      <c r="B2843" t="s">
        <v>338</v>
      </c>
      <c r="C2843" t="s">
        <v>358</v>
      </c>
      <c r="D2843" t="s">
        <v>561</v>
      </c>
      <c r="E2843" s="10">
        <f>VLOOKUP(A2843,home!$A$2:$E$405,3,FALSE)</f>
        <v>1.61333333333333</v>
      </c>
      <c r="F2843" s="10">
        <f>VLOOKUP(B2843,home!$B$2:$E$405,3,FALSE)</f>
        <v>0.7</v>
      </c>
      <c r="G2843" s="10">
        <f>VLOOKUP(C2843,away!$B$2:$E$405,4,FALSE)</f>
        <v>0.31</v>
      </c>
      <c r="H2843" s="10">
        <f>VLOOKUP(A2843,away!$A$2:$E$405,3,FALSE)</f>
        <v>1.4</v>
      </c>
      <c r="I2843" s="10">
        <f>VLOOKUP(C2843,away!$B$2:$E$405,3,FALSE)</f>
        <v>1.1599999999999999</v>
      </c>
      <c r="J2843" s="10">
        <f>VLOOKUP(B2843,home!$B$2:$E$405,4,FALSE)</f>
        <v>0.89</v>
      </c>
      <c r="K2843" s="12">
        <f t="shared" si="3304"/>
        <v>0.35009333333333259</v>
      </c>
      <c r="L2843" s="12">
        <f t="shared" si="3305"/>
        <v>1.44536</v>
      </c>
      <c r="M2843" s="13">
        <f t="shared" si="3306"/>
        <v>0.16605215830304201</v>
      </c>
      <c r="N2843" s="13">
        <f t="shared" si="3307"/>
        <v>5.8133753607506188E-2</v>
      </c>
      <c r="O2843" s="13">
        <f t="shared" si="3308"/>
        <v>0.24000514752488478</v>
      </c>
      <c r="P2843" s="13">
        <f t="shared" si="3309"/>
        <v>8.402420211414513E-2</v>
      </c>
      <c r="Q2843" s="13">
        <f t="shared" si="3310"/>
        <v>1.0176119789815245E-2</v>
      </c>
      <c r="R2843" s="13">
        <f t="shared" si="3311"/>
        <v>0.17344692001328377</v>
      </c>
      <c r="S2843" s="13">
        <f t="shared" si="3312"/>
        <v>1.0629290538991714E-2</v>
      </c>
      <c r="T2843" s="13">
        <f t="shared" si="3313"/>
        <v>1.4708156499407361E-2</v>
      </c>
      <c r="U2843" s="13">
        <f t="shared" si="3314"/>
        <v>6.072261038385042E-2</v>
      </c>
      <c r="V2843" s="13">
        <f t="shared" si="3315"/>
        <v>5.976152083145721E-4</v>
      </c>
      <c r="W2843" s="13">
        <f t="shared" si="3316"/>
        <v>1.1875305658719038E-3</v>
      </c>
      <c r="X2843" s="13">
        <f t="shared" si="3317"/>
        <v>1.7164091786886148E-3</v>
      </c>
      <c r="Y2843" s="13">
        <f t="shared" si="3318"/>
        <v>1.2404145852546883E-3</v>
      </c>
      <c r="Z2843" s="13">
        <f t="shared" si="3319"/>
        <v>8.3564413436799947E-2</v>
      </c>
      <c r="AA2843" s="13">
        <f t="shared" si="3320"/>
        <v>2.9255344048134013E-2</v>
      </c>
      <c r="AB2843" s="13">
        <f t="shared" si="3321"/>
        <v>5.1210504578123543E-3</v>
      </c>
      <c r="AC2843" s="13">
        <f t="shared" si="3322"/>
        <v>1.8899988098269218E-5</v>
      </c>
      <c r="AD2843" s="13">
        <f t="shared" si="3323"/>
        <v>1.0393663356032835E-4</v>
      </c>
      <c r="AE2843" s="13">
        <f t="shared" si="3324"/>
        <v>1.5022585268275617E-4</v>
      </c>
      <c r="AF2843" s="13">
        <f t="shared" si="3325"/>
        <v>1.0856521921677425E-4</v>
      </c>
      <c r="AG2843" s="13">
        <f t="shared" si="3326"/>
        <v>5.230527508238561E-5</v>
      </c>
      <c r="AH2843" s="13">
        <f t="shared" si="3327"/>
        <v>3.0195165151253294E-2</v>
      </c>
      <c r="AI2843" s="13">
        <f t="shared" si="3328"/>
        <v>1.0571126018352745E-2</v>
      </c>
      <c r="AJ2843" s="13">
        <f t="shared" si="3329"/>
        <v>1.8504403724259163E-3</v>
      </c>
      <c r="AK2843" s="13">
        <f t="shared" si="3330"/>
        <v>2.159422793723875E-4</v>
      </c>
      <c r="AL2843" s="13">
        <f t="shared" si="3331"/>
        <v>3.825439997053789E-7</v>
      </c>
      <c r="AM2843" s="13">
        <f t="shared" si="3332"/>
        <v>7.2775044997161008E-6</v>
      </c>
      <c r="AN2843" s="13">
        <f t="shared" si="3333"/>
        <v>1.0518613903709662E-5</v>
      </c>
      <c r="AO2843" s="13">
        <f t="shared" si="3334"/>
        <v>7.6015918959329002E-6</v>
      </c>
      <c r="AP2843" s="13">
        <f t="shared" si="3335"/>
        <v>3.6623456209018588E-6</v>
      </c>
      <c r="AQ2843" s="13">
        <f t="shared" si="3336"/>
        <v>1.3233519666566779E-6</v>
      </c>
      <c r="AR2843" s="13">
        <f t="shared" si="3337"/>
        <v>8.7285767806030857E-3</v>
      </c>
      <c r="AS2843" s="13">
        <f t="shared" si="3338"/>
        <v>3.0558165403772627E-3</v>
      </c>
      <c r="AT2843" s="13">
        <f t="shared" si="3339"/>
        <v>5.3491049933790413E-4</v>
      </c>
      <c r="AU2843" s="13">
        <f t="shared" si="3340"/>
        <v>6.2422866582734763E-5</v>
      </c>
      <c r="AV2843" s="13">
        <f t="shared" si="3341"/>
        <v>5.4634573595428756E-6</v>
      </c>
      <c r="AW2843" s="13">
        <f t="shared" si="3342"/>
        <v>5.3769842689591565E-9</v>
      </c>
      <c r="AX2843" s="13">
        <f t="shared" si="3343"/>
        <v>4.2463430144232245E-7</v>
      </c>
      <c r="AY2843" s="13">
        <f t="shared" si="3344"/>
        <v>6.1374943393267508E-7</v>
      </c>
      <c r="AZ2843" s="13">
        <f t="shared" si="3345"/>
        <v>4.4354444091446574E-7</v>
      </c>
      <c r="BA2843" s="13">
        <f t="shared" si="3346"/>
        <v>2.1369379770671073E-7</v>
      </c>
      <c r="BB2843" s="13">
        <f t="shared" si="3347"/>
        <v>7.7216116863342863E-8</v>
      </c>
      <c r="BC2843" s="13">
        <f t="shared" si="3348"/>
        <v>2.2321017333920231E-8</v>
      </c>
      <c r="BD2843" s="13">
        <f t="shared" si="3349"/>
        <v>2.1026559559354126E-3</v>
      </c>
      <c r="BE2843" s="13">
        <f t="shared" si="3350"/>
        <v>7.3612583246661335E-4</v>
      </c>
      <c r="BF2843" s="13">
        <f t="shared" si="3351"/>
        <v>1.288563732205055E-4</v>
      </c>
      <c r="BG2843" s="13">
        <f t="shared" si="3352"/>
        <v>1.5037252407336916E-5</v>
      </c>
      <c r="BH2843" s="13">
        <f t="shared" si="3353"/>
        <v>1.3161104548648149E-6</v>
      </c>
      <c r="BI2843" s="13">
        <f t="shared" si="3354"/>
        <v>9.2152299235694398E-8</v>
      </c>
      <c r="BJ2843" s="14">
        <f t="shared" si="3355"/>
        <v>8.7609595774081381E-2</v>
      </c>
      <c r="BK2843" s="14">
        <f t="shared" si="3356"/>
        <v>0.26132316244602538</v>
      </c>
      <c r="BL2843" s="14">
        <f t="shared" si="3357"/>
        <v>0.56675502007041412</v>
      </c>
      <c r="BM2843" s="14">
        <f t="shared" si="3358"/>
        <v>0.26741328200219394</v>
      </c>
      <c r="BN2843" s="14">
        <f t="shared" si="3359"/>
        <v>0.73183830135267713</v>
      </c>
    </row>
    <row r="2844" spans="1:66" x14ac:dyDescent="0.25">
      <c r="A2844" t="s">
        <v>298</v>
      </c>
      <c r="B2844" t="s">
        <v>363</v>
      </c>
      <c r="C2844" t="s">
        <v>366</v>
      </c>
      <c r="D2844" t="s">
        <v>561</v>
      </c>
      <c r="E2844" s="10">
        <f>VLOOKUP(A2844,home!$A$2:$E$405,3,FALSE)</f>
        <v>1.61333333333333</v>
      </c>
      <c r="F2844" s="10">
        <f>VLOOKUP(B2844,home!$B$2:$E$405,3,FALSE)</f>
        <v>1.08</v>
      </c>
      <c r="G2844" s="10">
        <f>VLOOKUP(C2844,away!$B$2:$E$405,4,FALSE)</f>
        <v>0.8</v>
      </c>
      <c r="H2844" s="10">
        <f>VLOOKUP(A2844,away!$A$2:$E$405,3,FALSE)</f>
        <v>1.4</v>
      </c>
      <c r="I2844" s="10">
        <f>VLOOKUP(C2844,away!$B$2:$E$405,3,FALSE)</f>
        <v>1.06</v>
      </c>
      <c r="J2844" s="10">
        <f>VLOOKUP(B2844,home!$B$2:$E$405,4,FALSE)</f>
        <v>0.63</v>
      </c>
      <c r="K2844" s="12">
        <f t="shared" si="3304"/>
        <v>1.3939199999999972</v>
      </c>
      <c r="L2844" s="12">
        <f t="shared" si="3305"/>
        <v>0.93491999999999997</v>
      </c>
      <c r="M2844" s="13">
        <f t="shared" si="3306"/>
        <v>9.7408675642054313E-2</v>
      </c>
      <c r="N2844" s="13">
        <f t="shared" si="3307"/>
        <v>0.13577990115097208</v>
      </c>
      <c r="O2844" s="13">
        <f t="shared" si="3308"/>
        <v>9.1069319031269413E-2</v>
      </c>
      <c r="P2844" s="13">
        <f t="shared" si="3309"/>
        <v>0.1269433451840668</v>
      </c>
      <c r="Q2844" s="13">
        <f t="shared" si="3310"/>
        <v>9.4633159906181319E-2</v>
      </c>
      <c r="R2844" s="13">
        <f t="shared" si="3311"/>
        <v>4.2571263874357189E-2</v>
      </c>
      <c r="S2844" s="13">
        <f t="shared" si="3312"/>
        <v>4.1358258851955799E-2</v>
      </c>
      <c r="T2844" s="13">
        <f t="shared" si="3313"/>
        <v>8.8474433859487028E-2</v>
      </c>
      <c r="U2844" s="13">
        <f t="shared" si="3314"/>
        <v>5.9340936139743852E-2</v>
      </c>
      <c r="V2844" s="13">
        <f t="shared" si="3315"/>
        <v>5.9886928221060155E-3</v>
      </c>
      <c r="W2844" s="13">
        <f t="shared" si="3316"/>
        <v>4.3970351418808E-2</v>
      </c>
      <c r="X2844" s="13">
        <f t="shared" si="3317"/>
        <v>4.1108760948471976E-2</v>
      </c>
      <c r="Y2844" s="13">
        <f t="shared" si="3318"/>
        <v>1.9216701392972706E-2</v>
      </c>
      <c r="Z2844" s="13">
        <f t="shared" si="3319"/>
        <v>1.326690867380468E-2</v>
      </c>
      <c r="AA2844" s="13">
        <f t="shared" si="3320"/>
        <v>1.8493009338589782E-2</v>
      </c>
      <c r="AB2844" s="13">
        <f t="shared" si="3321"/>
        <v>1.2888887788623508E-2</v>
      </c>
      <c r="AC2844" s="13">
        <f t="shared" si="3322"/>
        <v>4.8778041015536025E-4</v>
      </c>
      <c r="AD2844" s="13">
        <f t="shared" si="3323"/>
        <v>1.5322788062426188E-2</v>
      </c>
      <c r="AE2844" s="13">
        <f t="shared" si="3324"/>
        <v>1.4325581015323489E-2</v>
      </c>
      <c r="AF2844" s="13">
        <f t="shared" si="3325"/>
        <v>6.6966361014231179E-3</v>
      </c>
      <c r="AG2844" s="13">
        <f t="shared" si="3326"/>
        <v>2.086939674647501E-3</v>
      </c>
      <c r="AH2844" s="13">
        <f t="shared" si="3327"/>
        <v>3.1008745643283666E-3</v>
      </c>
      <c r="AI2844" s="13">
        <f t="shared" si="3328"/>
        <v>4.3223710727085885E-3</v>
      </c>
      <c r="AJ2844" s="13">
        <f t="shared" si="3329"/>
        <v>3.0125197428349719E-3</v>
      </c>
      <c r="AK2844" s="13">
        <f t="shared" si="3330"/>
        <v>1.3997371733108386E-3</v>
      </c>
      <c r="AL2844" s="13">
        <f t="shared" si="3331"/>
        <v>2.5427089146726695E-5</v>
      </c>
      <c r="AM2844" s="13">
        <f t="shared" si="3332"/>
        <v>4.2717481471954075E-3</v>
      </c>
      <c r="AN2844" s="13">
        <f t="shared" si="3333"/>
        <v>3.9937427777759294E-3</v>
      </c>
      <c r="AO2844" s="13">
        <f t="shared" si="3334"/>
        <v>1.8669149988991358E-3</v>
      </c>
      <c r="AP2844" s="13">
        <f t="shared" si="3335"/>
        <v>5.8180539025692684E-4</v>
      </c>
      <c r="AQ2844" s="13">
        <f t="shared" si="3336"/>
        <v>1.3598537386475147E-4</v>
      </c>
      <c r="AR2844" s="13">
        <f t="shared" si="3337"/>
        <v>5.7981392953637538E-4</v>
      </c>
      <c r="AS2844" s="13">
        <f t="shared" si="3338"/>
        <v>8.0821423265934277E-4</v>
      </c>
      <c r="AT2844" s="13">
        <f t="shared" si="3339"/>
        <v>5.6329299159425447E-4</v>
      </c>
      <c r="AU2844" s="13">
        <f t="shared" si="3340"/>
        <v>2.6172845561435389E-4</v>
      </c>
      <c r="AV2844" s="13">
        <f t="shared" si="3341"/>
        <v>9.1207132212489908E-5</v>
      </c>
      <c r="AW2844" s="13">
        <f t="shared" si="3342"/>
        <v>9.2046323084543316E-7</v>
      </c>
      <c r="AX2844" s="13">
        <f t="shared" si="3343"/>
        <v>9.924125295564354E-4</v>
      </c>
      <c r="AY2844" s="13">
        <f t="shared" si="3344"/>
        <v>9.2782632213290247E-4</v>
      </c>
      <c r="AZ2844" s="13">
        <f t="shared" si="3345"/>
        <v>4.3372169254424654E-4</v>
      </c>
      <c r="BA2844" s="13">
        <f t="shared" si="3346"/>
        <v>1.3516502826448903E-4</v>
      </c>
      <c r="BB2844" s="13">
        <f t="shared" si="3347"/>
        <v>3.1592122056259012E-5</v>
      </c>
      <c r="BC2844" s="13">
        <f t="shared" si="3348"/>
        <v>5.9072213505675363E-6</v>
      </c>
      <c r="BD2844" s="13">
        <f t="shared" si="3349"/>
        <v>9.0346606500357984E-5</v>
      </c>
      <c r="BE2844" s="13">
        <f t="shared" si="3350"/>
        <v>1.2593594173297877E-4</v>
      </c>
      <c r="BF2844" s="13">
        <f t="shared" si="3351"/>
        <v>8.7772313950216707E-5</v>
      </c>
      <c r="BG2844" s="13">
        <f t="shared" si="3352"/>
        <v>4.0782527953828608E-5</v>
      </c>
      <c r="BH2844" s="13">
        <f t="shared" si="3353"/>
        <v>1.4211895341350171E-5</v>
      </c>
      <c r="BI2844" s="13">
        <f t="shared" si="3354"/>
        <v>3.9620490308429525E-6</v>
      </c>
      <c r="BJ2844" s="14">
        <f t="shared" si="3355"/>
        <v>0.47499207513461056</v>
      </c>
      <c r="BK2844" s="14">
        <f t="shared" si="3356"/>
        <v>0.27314000632161789</v>
      </c>
      <c r="BL2844" s="14">
        <f t="shared" si="3357"/>
        <v>0.23886618680189292</v>
      </c>
      <c r="BM2844" s="14">
        <f t="shared" si="3358"/>
        <v>0.41093260628412293</v>
      </c>
      <c r="BN2844" s="14">
        <f t="shared" si="3359"/>
        <v>0.58840566478890111</v>
      </c>
    </row>
    <row r="2845" spans="1:66" x14ac:dyDescent="0.25">
      <c r="A2845" t="s">
        <v>304</v>
      </c>
      <c r="B2845" t="s">
        <v>310</v>
      </c>
      <c r="C2845" t="s">
        <v>305</v>
      </c>
      <c r="D2845" t="s">
        <v>561</v>
      </c>
      <c r="E2845" s="10">
        <f>VLOOKUP(A2845,home!$A$2:$E$405,3,FALSE)</f>
        <v>1.34782608695652</v>
      </c>
      <c r="F2845" s="10">
        <f>VLOOKUP(B2845,home!$B$2:$E$405,3,FALSE)</f>
        <v>0.95</v>
      </c>
      <c r="G2845" s="10">
        <f>VLOOKUP(C2845,away!$B$2:$E$405,4,FALSE)</f>
        <v>1.38</v>
      </c>
      <c r="H2845" s="10">
        <f>VLOOKUP(A2845,away!$A$2:$E$405,3,FALSE)</f>
        <v>1.2028985507246399</v>
      </c>
      <c r="I2845" s="10">
        <f>VLOOKUP(C2845,away!$B$2:$E$405,3,FALSE)</f>
        <v>0.85</v>
      </c>
      <c r="J2845" s="10">
        <f>VLOOKUP(B2845,home!$B$2:$E$405,4,FALSE)</f>
        <v>1.31</v>
      </c>
      <c r="K2845" s="12">
        <f t="shared" si="3304"/>
        <v>1.7669999999999975</v>
      </c>
      <c r="L2845" s="12">
        <f t="shared" si="3305"/>
        <v>1.3394275362318866</v>
      </c>
      <c r="M2845" s="13">
        <f t="shared" si="3306"/>
        <v>4.4760575586261037E-2</v>
      </c>
      <c r="N2845" s="13">
        <f t="shared" si="3307"/>
        <v>7.9091937060923143E-2</v>
      </c>
      <c r="O2845" s="13">
        <f t="shared" si="3308"/>
        <v>5.9953547477826746E-2</v>
      </c>
      <c r="P2845" s="13">
        <f t="shared" si="3309"/>
        <v>0.10593791839331973</v>
      </c>
      <c r="Q2845" s="13">
        <f t="shared" si="3310"/>
        <v>6.9877726393325498E-2</v>
      </c>
      <c r="R2845" s="13">
        <f t="shared" si="3311"/>
        <v>4.0151716193293462E-2</v>
      </c>
      <c r="S2845" s="13">
        <f t="shared" si="3312"/>
        <v>6.2682630900720862E-2</v>
      </c>
      <c r="T2845" s="13">
        <f t="shared" si="3313"/>
        <v>9.3596150900497846E-2</v>
      </c>
      <c r="U2845" s="13">
        <f t="shared" si="3314"/>
        <v>7.0948082513549449E-2</v>
      </c>
      <c r="V2845" s="13">
        <f t="shared" si="3315"/>
        <v>1.6483919287513443E-2</v>
      </c>
      <c r="W2845" s="13">
        <f t="shared" si="3316"/>
        <v>4.115798084566865E-2</v>
      </c>
      <c r="X2845" s="13">
        <f t="shared" si="3317"/>
        <v>5.5128132880393137E-2</v>
      </c>
      <c r="Y2845" s="13">
        <f t="shared" si="3318"/>
        <v>3.6920069600524519E-2</v>
      </c>
      <c r="Z2845" s="13">
        <f t="shared" si="3319"/>
        <v>1.7926771432088331E-2</v>
      </c>
      <c r="AA2845" s="13">
        <f t="shared" si="3320"/>
        <v>3.1676605120500044E-2</v>
      </c>
      <c r="AB2845" s="13">
        <f t="shared" si="3321"/>
        <v>2.7986280623961749E-2</v>
      </c>
      <c r="AC2845" s="13">
        <f t="shared" si="3322"/>
        <v>2.4383512630960706E-3</v>
      </c>
      <c r="AD2845" s="13">
        <f t="shared" si="3323"/>
        <v>1.8181538038574106E-2</v>
      </c>
      <c r="AE2845" s="13">
        <f t="shared" si="3324"/>
        <v>2.4352852699913642E-2</v>
      </c>
      <c r="AF2845" s="13">
        <f t="shared" si="3325"/>
        <v>1.6309440746031689E-2</v>
      </c>
      <c r="AG2845" s="13">
        <f t="shared" si="3326"/>
        <v>7.2817713452590551E-3</v>
      </c>
      <c r="AH2845" s="13">
        <f t="shared" si="3327"/>
        <v>6.0029028229685588E-3</v>
      </c>
      <c r="AI2845" s="13">
        <f t="shared" si="3328"/>
        <v>1.060712928818543E-2</v>
      </c>
      <c r="AJ2845" s="13">
        <f t="shared" si="3329"/>
        <v>9.3713987261118143E-3</v>
      </c>
      <c r="AK2845" s="13">
        <f t="shared" si="3330"/>
        <v>5.5197538496798496E-3</v>
      </c>
      <c r="AL2845" s="13">
        <f t="shared" si="3331"/>
        <v>2.3084051421662862E-4</v>
      </c>
      <c r="AM2845" s="13">
        <f t="shared" si="3332"/>
        <v>6.4253555428320751E-3</v>
      </c>
      <c r="AN2845" s="13">
        <f t="shared" si="3333"/>
        <v>8.6062981441494615E-3</v>
      </c>
      <c r="AO2845" s="13">
        <f t="shared" si="3334"/>
        <v>5.7637563596475861E-3</v>
      </c>
      <c r="AP2845" s="13">
        <f t="shared" si="3335"/>
        <v>2.5733779934145442E-3</v>
      </c>
      <c r="AQ2845" s="13">
        <f t="shared" si="3336"/>
        <v>8.6171333637814946E-4</v>
      </c>
      <c r="AR2845" s="13">
        <f t="shared" si="3337"/>
        <v>1.6080906676816419E-3</v>
      </c>
      <c r="AS2845" s="13">
        <f t="shared" si="3338"/>
        <v>2.8414962097934576E-3</v>
      </c>
      <c r="AT2845" s="13">
        <f t="shared" si="3339"/>
        <v>2.5104619013525164E-3</v>
      </c>
      <c r="AU2845" s="13">
        <f t="shared" si="3340"/>
        <v>1.4786620598966295E-3</v>
      </c>
      <c r="AV2845" s="13">
        <f t="shared" si="3341"/>
        <v>6.5319896495933543E-4</v>
      </c>
      <c r="AW2845" s="13">
        <f t="shared" si="3342"/>
        <v>1.5176279098199331E-5</v>
      </c>
      <c r="AX2845" s="13">
        <f t="shared" si="3343"/>
        <v>1.8922672073640448E-3</v>
      </c>
      <c r="AY2845" s="13">
        <f t="shared" si="3344"/>
        <v>2.534554803452015E-3</v>
      </c>
      <c r="AZ2845" s="13">
        <f t="shared" si="3345"/>
        <v>1.6974262479162131E-3</v>
      </c>
      <c r="BA2845" s="13">
        <f t="shared" si="3346"/>
        <v>7.5785981906058275E-4</v>
      </c>
      <c r="BB2845" s="13">
        <f t="shared" si="3347"/>
        <v>2.5377457756336488E-4</v>
      </c>
      <c r="BC2845" s="13">
        <f t="shared" si="3348"/>
        <v>6.7982531436797076E-5</v>
      </c>
      <c r="BD2845" s="13">
        <f t="shared" si="3349"/>
        <v>3.5898682017505222E-4</v>
      </c>
      <c r="BE2845" s="13">
        <f t="shared" si="3350"/>
        <v>6.3432971124931649E-4</v>
      </c>
      <c r="BF2845" s="13">
        <f t="shared" si="3351"/>
        <v>5.6043029988877028E-4</v>
      </c>
      <c r="BG2845" s="13">
        <f t="shared" si="3352"/>
        <v>3.3009344663448515E-4</v>
      </c>
      <c r="BH2845" s="13">
        <f t="shared" si="3353"/>
        <v>1.4581878005078366E-4</v>
      </c>
      <c r="BI2845" s="13">
        <f t="shared" si="3354"/>
        <v>5.1532356869946829E-5</v>
      </c>
      <c r="BJ2845" s="14">
        <f t="shared" si="3355"/>
        <v>0.47333196707432607</v>
      </c>
      <c r="BK2845" s="14">
        <f t="shared" si="3356"/>
        <v>0.23506879074857981</v>
      </c>
      <c r="BL2845" s="14">
        <f t="shared" si="3357"/>
        <v>0.27339051783462903</v>
      </c>
      <c r="BM2845" s="14">
        <f t="shared" si="3358"/>
        <v>0.59742524746031977</v>
      </c>
      <c r="BN2845" s="14">
        <f t="shared" si="3359"/>
        <v>0.39977342110494962</v>
      </c>
    </row>
    <row r="2846" spans="1:66" x14ac:dyDescent="0.25">
      <c r="A2846" t="s">
        <v>304</v>
      </c>
      <c r="B2846" t="s">
        <v>339</v>
      </c>
      <c r="C2846" t="s">
        <v>327</v>
      </c>
      <c r="D2846" t="s">
        <v>561</v>
      </c>
      <c r="E2846" s="10">
        <f>VLOOKUP(A2846,home!$A$2:$E$405,3,FALSE)</f>
        <v>1.34782608695652</v>
      </c>
      <c r="F2846" s="10">
        <f>VLOOKUP(B2846,home!$B$2:$E$405,3,FALSE)</f>
        <v>1.59</v>
      </c>
      <c r="G2846" s="10">
        <f>VLOOKUP(C2846,away!$B$2:$E$405,4,FALSE)</f>
        <v>1.39</v>
      </c>
      <c r="H2846" s="10">
        <f>VLOOKUP(A2846,away!$A$2:$E$405,3,FALSE)</f>
        <v>1.2028985507246399</v>
      </c>
      <c r="I2846" s="10">
        <f>VLOOKUP(C2846,away!$B$2:$E$405,3,FALSE)</f>
        <v>0.28000000000000003</v>
      </c>
      <c r="J2846" s="10">
        <f>VLOOKUP(B2846,home!$B$2:$E$405,4,FALSE)</f>
        <v>0.59</v>
      </c>
      <c r="K2846" s="12">
        <f t="shared" si="3304"/>
        <v>2.9788304347826049</v>
      </c>
      <c r="L2846" s="12">
        <f t="shared" si="3305"/>
        <v>0.19871884057971051</v>
      </c>
      <c r="M2846" s="13">
        <f t="shared" si="3306"/>
        <v>4.1687695095621147E-2</v>
      </c>
      <c r="N2846" s="13">
        <f t="shared" si="3307"/>
        <v>0.12418057490677381</v>
      </c>
      <c r="O2846" s="13">
        <f t="shared" si="3308"/>
        <v>8.2841304358423195E-3</v>
      </c>
      <c r="P2846" s="13">
        <f t="shared" si="3309"/>
        <v>2.4677019867995986E-2</v>
      </c>
      <c r="Q2846" s="13">
        <f t="shared" si="3310"/>
        <v>0.18495643797054948</v>
      </c>
      <c r="R2846" s="13">
        <f t="shared" si="3311"/>
        <v>8.2310639771083864E-4</v>
      </c>
      <c r="S2846" s="13">
        <f t="shared" si="3312"/>
        <v>3.6518888137655327E-3</v>
      </c>
      <c r="T2846" s="13">
        <f t="shared" si="3313"/>
        <v>3.6754328911260736E-2</v>
      </c>
      <c r="U2846" s="13">
        <f t="shared" si="3314"/>
        <v>2.451894388565321E-3</v>
      </c>
      <c r="V2846" s="13">
        <f t="shared" si="3315"/>
        <v>2.4019273314822623E-4</v>
      </c>
      <c r="W2846" s="13">
        <f t="shared" si="3316"/>
        <v>0.18365128884521789</v>
      </c>
      <c r="X2846" s="13">
        <f t="shared" si="3317"/>
        <v>3.6494971190291228E-2</v>
      </c>
      <c r="Y2846" s="13">
        <f t="shared" si="3318"/>
        <v>3.6261191809623043E-3</v>
      </c>
      <c r="Z2846" s="13">
        <f t="shared" si="3319"/>
        <v>5.4522249675613318E-5</v>
      </c>
      <c r="AA2846" s="13">
        <f t="shared" si="3320"/>
        <v>1.6241253670653297E-4</v>
      </c>
      <c r="AB2846" s="13">
        <f t="shared" si="3321"/>
        <v>2.4189970366583373E-4</v>
      </c>
      <c r="AC2846" s="13">
        <f t="shared" si="3322"/>
        <v>8.8863764751976361E-6</v>
      </c>
      <c r="AD2846" s="13">
        <f t="shared" si="3323"/>
        <v>0.13676651214979657</v>
      </c>
      <c r="AE2846" s="13">
        <f t="shared" si="3324"/>
        <v>2.7178082724538463E-2</v>
      </c>
      <c r="AF2846" s="13">
        <f t="shared" si="3325"/>
        <v>2.7003985440998712E-3</v>
      </c>
      <c r="AG2846" s="13">
        <f t="shared" si="3326"/>
        <v>1.7887335592888824E-4</v>
      </c>
      <c r="AH2846" s="13">
        <f t="shared" si="3327"/>
        <v>2.7086495603338428E-6</v>
      </c>
      <c r="AI2846" s="13">
        <f t="shared" si="3328"/>
        <v>8.0686077474829726E-6</v>
      </c>
      <c r="AJ2846" s="13">
        <f t="shared" si="3329"/>
        <v>1.2017507162262501E-5</v>
      </c>
      <c r="AK2846" s="13">
        <f t="shared" si="3330"/>
        <v>1.1932705361721824E-5</v>
      </c>
      <c r="AL2846" s="13">
        <f t="shared" si="3331"/>
        <v>2.1041152630765459E-7</v>
      </c>
      <c r="AM2846" s="13">
        <f t="shared" si="3332"/>
        <v>8.1480849770175751E-2</v>
      </c>
      <c r="AN2846" s="13">
        <f t="shared" si="3333"/>
        <v>1.6191779995778897E-2</v>
      </c>
      <c r="AO2846" s="13">
        <f t="shared" si="3334"/>
        <v>1.6088058738414658E-3</v>
      </c>
      <c r="AP2846" s="13">
        <f t="shared" si="3335"/>
        <v>1.0656667932253472E-4</v>
      </c>
      <c r="AQ2846" s="13">
        <f t="shared" si="3336"/>
        <v>5.2942017398509747E-6</v>
      </c>
      <c r="AR2846" s="13">
        <f t="shared" si="3337"/>
        <v>1.0765194003325689E-7</v>
      </c>
      <c r="AS2846" s="13">
        <f t="shared" si="3338"/>
        <v>3.206768753344575E-7</v>
      </c>
      <c r="AT2846" s="13">
        <f t="shared" si="3339"/>
        <v>4.7762101798863472E-7</v>
      </c>
      <c r="AU2846" s="13">
        <f t="shared" si="3340"/>
        <v>4.7425067489213169E-7</v>
      </c>
      <c r="AV2846" s="13">
        <f t="shared" si="3341"/>
        <v>3.531780860212181E-7</v>
      </c>
      <c r="AW2846" s="13">
        <f t="shared" si="3342"/>
        <v>3.459806840176861E-9</v>
      </c>
      <c r="AX2846" s="13">
        <f t="shared" si="3343"/>
        <v>4.0452939191224779E-2</v>
      </c>
      <c r="AY2846" s="13">
        <f t="shared" si="3344"/>
        <v>8.0387611741217207E-3</v>
      </c>
      <c r="AZ2846" s="13">
        <f t="shared" si="3345"/>
        <v>7.9872665010933023E-4</v>
      </c>
      <c r="BA2846" s="13">
        <f t="shared" si="3346"/>
        <v>5.2907344616614081E-5</v>
      </c>
      <c r="BB2846" s="13">
        <f t="shared" si="3347"/>
        <v>2.6284215450911833E-6</v>
      </c>
      <c r="BC2846" s="13">
        <f t="shared" si="3348"/>
        <v>1.0446337639905035E-7</v>
      </c>
      <c r="BD2846" s="13">
        <f t="shared" si="3349"/>
        <v>3.5654114515942194E-9</v>
      </c>
      <c r="BE2846" s="13">
        <f t="shared" si="3350"/>
        <v>1.0620756144531286E-8</v>
      </c>
      <c r="BF2846" s="13">
        <f t="shared" si="3351"/>
        <v>1.5818715821867082E-8</v>
      </c>
      <c r="BG2846" s="13">
        <f t="shared" si="3352"/>
        <v>1.5707090709784928E-8</v>
      </c>
      <c r="BH2846" s="13">
        <f t="shared" si="3353"/>
        <v>1.1697189962049613E-8</v>
      </c>
      <c r="BI2846" s="13">
        <f t="shared" si="3354"/>
        <v>6.9687890920773915E-9</v>
      </c>
      <c r="BJ2846" s="14">
        <f t="shared" si="3355"/>
        <v>0.88522695154527176</v>
      </c>
      <c r="BK2846" s="14">
        <f t="shared" si="3356"/>
        <v>7.8304654472654125E-2</v>
      </c>
      <c r="BL2846" s="14">
        <f t="shared" si="3357"/>
        <v>1.19999686888701E-2</v>
      </c>
      <c r="BM2846" s="14">
        <f t="shared" si="3358"/>
        <v>0.58293837456766306</v>
      </c>
      <c r="BN2846" s="14">
        <f t="shared" si="3359"/>
        <v>0.38460896467449351</v>
      </c>
    </row>
    <row r="2847" spans="1:66" x14ac:dyDescent="0.25">
      <c r="A2847" t="s">
        <v>304</v>
      </c>
      <c r="B2847" t="s">
        <v>459</v>
      </c>
      <c r="C2847" t="s">
        <v>375</v>
      </c>
      <c r="D2847" t="s">
        <v>561</v>
      </c>
      <c r="E2847" s="10">
        <f>VLOOKUP(A2847,home!$A$2:$E$405,3,FALSE)</f>
        <v>1.34782608695652</v>
      </c>
      <c r="F2847" s="10">
        <f>VLOOKUP(B2847,home!$B$2:$E$405,3,FALSE)</f>
        <v>1.02</v>
      </c>
      <c r="G2847" s="10">
        <f>VLOOKUP(C2847,away!$B$2:$E$405,4,FALSE)</f>
        <v>0.95</v>
      </c>
      <c r="H2847" s="10">
        <f>VLOOKUP(A2847,away!$A$2:$E$405,3,FALSE)</f>
        <v>1.2028985507246399</v>
      </c>
      <c r="I2847" s="10">
        <f>VLOOKUP(C2847,away!$B$2:$E$405,3,FALSE)</f>
        <v>0.95</v>
      </c>
      <c r="J2847" s="10">
        <f>VLOOKUP(B2847,home!$B$2:$E$405,4,FALSE)</f>
        <v>0.31</v>
      </c>
      <c r="K2847" s="12">
        <f t="shared" si="3304"/>
        <v>1.3060434782608676</v>
      </c>
      <c r="L2847" s="12">
        <f t="shared" si="3305"/>
        <v>0.35425362318840642</v>
      </c>
      <c r="M2847" s="13">
        <f t="shared" si="3306"/>
        <v>0.19008249792585249</v>
      </c>
      <c r="N2847" s="13">
        <f t="shared" si="3307"/>
        <v>0.24825600674759449</v>
      </c>
      <c r="O2847" s="13">
        <f t="shared" si="3308"/>
        <v>6.7337413594936002E-2</v>
      </c>
      <c r="P2847" s="13">
        <f t="shared" si="3309"/>
        <v>8.7945589868620833E-2</v>
      </c>
      <c r="Q2847" s="13">
        <f t="shared" si="3310"/>
        <v>0.16211656927589091</v>
      </c>
      <c r="R2847" s="13">
        <f t="shared" si="3311"/>
        <v>1.1927261371071165E-2</v>
      </c>
      <c r="S2847" s="13">
        <f t="shared" si="3312"/>
        <v>1.0172460460242788E-2</v>
      </c>
      <c r="T2847" s="13">
        <f t="shared" si="3313"/>
        <v>5.7430382044858647E-2</v>
      </c>
      <c r="U2847" s="13">
        <f t="shared" si="3314"/>
        <v>1.5577521927200267E-2</v>
      </c>
      <c r="V2847" s="13">
        <f t="shared" si="3315"/>
        <v>5.2294430363029356E-4</v>
      </c>
      <c r="W2847" s="13">
        <f t="shared" si="3316"/>
        <v>7.0577096006934528E-2</v>
      </c>
      <c r="X2847" s="13">
        <f t="shared" si="3317"/>
        <v>2.5002191974572568E-2</v>
      </c>
      <c r="Y2847" s="13">
        <f t="shared" si="3318"/>
        <v>4.4285585473222144E-3</v>
      </c>
      <c r="Z2847" s="13">
        <f t="shared" si="3319"/>
        <v>1.4084251851390272E-3</v>
      </c>
      <c r="AA2847" s="13">
        <f t="shared" si="3320"/>
        <v>1.8394645276691812E-3</v>
      </c>
      <c r="AB2847" s="13">
        <f t="shared" si="3321"/>
        <v>1.2012103249272709E-3</v>
      </c>
      <c r="AC2847" s="13">
        <f t="shared" si="3322"/>
        <v>1.5121935788750708E-5</v>
      </c>
      <c r="AD2847" s="13">
        <f t="shared" si="3323"/>
        <v>2.3044188988611977E-2</v>
      </c>
      <c r="AE2847" s="13">
        <f t="shared" si="3324"/>
        <v>8.1634874426541725E-3</v>
      </c>
      <c r="AF2847" s="13">
        <f t="shared" si="3325"/>
        <v>1.4459725022066493E-3</v>
      </c>
      <c r="AG2847" s="13">
        <f t="shared" si="3326"/>
        <v>1.7074699931250389E-4</v>
      </c>
      <c r="AH2847" s="13">
        <f t="shared" si="3327"/>
        <v>1.2473493120632561E-4</v>
      </c>
      <c r="AI2847" s="13">
        <f t="shared" si="3328"/>
        <v>1.6290924341333949E-4</v>
      </c>
      <c r="AJ2847" s="13">
        <f t="shared" si="3329"/>
        <v>1.0638327745420215E-4</v>
      </c>
      <c r="AK2847" s="13">
        <f t="shared" si="3330"/>
        <v>4.6313728571692392E-5</v>
      </c>
      <c r="AL2847" s="13">
        <f t="shared" si="3331"/>
        <v>2.7985902487789499E-7</v>
      </c>
      <c r="AM2847" s="13">
        <f t="shared" si="3332"/>
        <v>6.0193425480775135E-3</v>
      </c>
      <c r="AN2847" s="13">
        <f t="shared" si="3333"/>
        <v>2.132373906868594E-3</v>
      </c>
      <c r="AO2847" s="13">
        <f t="shared" si="3334"/>
        <v>3.7770059125030844E-4</v>
      </c>
      <c r="AP2847" s="13">
        <f t="shared" si="3335"/>
        <v>4.4600600976941707E-5</v>
      </c>
      <c r="AQ2847" s="13">
        <f t="shared" si="3336"/>
        <v>3.9499811231154935E-6</v>
      </c>
      <c r="AR2847" s="13">
        <f t="shared" si="3337"/>
        <v>8.8375602635994963E-6</v>
      </c>
      <c r="AS2847" s="13">
        <f t="shared" si="3338"/>
        <v>1.1542237946011514E-5</v>
      </c>
      <c r="AT2847" s="13">
        <f t="shared" si="3339"/>
        <v>7.5373322969617272E-6</v>
      </c>
      <c r="AU2847" s="13">
        <f t="shared" si="3340"/>
        <v>3.2813612299772913E-6</v>
      </c>
      <c r="AV2847" s="13">
        <f t="shared" si="3341"/>
        <v>1.0714001085574745E-6</v>
      </c>
      <c r="AW2847" s="13">
        <f t="shared" si="3342"/>
        <v>3.596737570310758E-9</v>
      </c>
      <c r="AX2847" s="13">
        <f t="shared" si="3343"/>
        <v>1.3102538463891312E-3</v>
      </c>
      <c r="AY2847" s="13">
        <f t="shared" si="3344"/>
        <v>4.6416217237989552E-4</v>
      </c>
      <c r="AZ2847" s="13">
        <f t="shared" si="3345"/>
        <v>8.2215565656289818E-5</v>
      </c>
      <c r="BA2847" s="13">
        <f t="shared" si="3346"/>
        <v>9.7083873387416634E-6</v>
      </c>
      <c r="BB2847" s="13">
        <f t="shared" si="3347"/>
        <v>8.5980784751642105E-7</v>
      </c>
      <c r="BC2847" s="13">
        <f t="shared" si="3348"/>
        <v>6.0918009045703432E-8</v>
      </c>
      <c r="BD2847" s="13">
        <f t="shared" si="3349"/>
        <v>5.2178962392100134E-7</v>
      </c>
      <c r="BE2847" s="13">
        <f t="shared" si="3350"/>
        <v>6.8147993534621457E-7</v>
      </c>
      <c r="BF2847" s="13">
        <f t="shared" si="3351"/>
        <v>4.4502121256228069E-7</v>
      </c>
      <c r="BG2847" s="13">
        <f t="shared" si="3352"/>
        <v>1.9373901745157009E-7</v>
      </c>
      <c r="BH2847" s="13">
        <f t="shared" si="3353"/>
        <v>6.325789505682286E-8</v>
      </c>
      <c r="BI2847" s="13">
        <f t="shared" si="3354"/>
        <v>1.6523512257494773E-8</v>
      </c>
      <c r="BJ2847" s="14">
        <f t="shared" si="3355"/>
        <v>0.61108042885587566</v>
      </c>
      <c r="BK2847" s="14">
        <f t="shared" si="3356"/>
        <v>0.2892030565255399</v>
      </c>
      <c r="BL2847" s="14">
        <f t="shared" si="3357"/>
        <v>9.8357404629491149E-2</v>
      </c>
      <c r="BM2847" s="14">
        <f t="shared" si="3358"/>
        <v>0.23191981783643764</v>
      </c>
      <c r="BN2847" s="14">
        <f t="shared" si="3359"/>
        <v>0.76766533878396581</v>
      </c>
    </row>
    <row r="2848" spans="1:66" x14ac:dyDescent="0.25">
      <c r="A2848" t="s">
        <v>304</v>
      </c>
      <c r="B2848" t="s">
        <v>376</v>
      </c>
      <c r="C2848" t="s">
        <v>332</v>
      </c>
      <c r="D2848" t="s">
        <v>561</v>
      </c>
      <c r="E2848" s="10">
        <f>VLOOKUP(A2848,home!$A$2:$E$405,3,FALSE)</f>
        <v>1.34782608695652</v>
      </c>
      <c r="F2848" s="10">
        <f>VLOOKUP(B2848,home!$B$2:$E$405,3,FALSE)</f>
        <v>1.17</v>
      </c>
      <c r="G2848" s="10">
        <f>VLOOKUP(C2848,away!$B$2:$E$405,4,FALSE)</f>
        <v>0.87</v>
      </c>
      <c r="H2848" s="10">
        <f>VLOOKUP(A2848,away!$A$2:$E$405,3,FALSE)</f>
        <v>1.2028985507246399</v>
      </c>
      <c r="I2848" s="10">
        <f>VLOOKUP(C2848,away!$B$2:$E$405,3,FALSE)</f>
        <v>0.74</v>
      </c>
      <c r="J2848" s="10">
        <f>VLOOKUP(B2848,home!$B$2:$E$405,4,FALSE)</f>
        <v>1.19</v>
      </c>
      <c r="K2848" s="12">
        <f t="shared" si="3304"/>
        <v>1.3719521739130416</v>
      </c>
      <c r="L2848" s="12">
        <f t="shared" si="3305"/>
        <v>1.0592724637681179</v>
      </c>
      <c r="M2848" s="13">
        <f t="shared" si="3306"/>
        <v>8.7929085348989328E-2</v>
      </c>
      <c r="N2848" s="13">
        <f t="shared" si="3307"/>
        <v>0.12063449979473127</v>
      </c>
      <c r="O2848" s="13">
        <f t="shared" si="3308"/>
        <v>9.3140858874501034E-2</v>
      </c>
      <c r="P2848" s="13">
        <f t="shared" si="3309"/>
        <v>0.1277848038129995</v>
      </c>
      <c r="Q2848" s="13">
        <f t="shared" si="3310"/>
        <v>8.2752382121146967E-2</v>
      </c>
      <c r="R2848" s="13">
        <f t="shared" si="3311"/>
        <v>4.933077352873564E-2</v>
      </c>
      <c r="S2848" s="13">
        <f t="shared" si="3312"/>
        <v>4.6426492498805642E-2</v>
      </c>
      <c r="T2848" s="13">
        <f t="shared" si="3313"/>
        <v>8.76573196921481E-2</v>
      </c>
      <c r="U2848" s="13">
        <f t="shared" si="3314"/>
        <v>6.7679461983560785E-2</v>
      </c>
      <c r="V2848" s="13">
        <f t="shared" si="3315"/>
        <v>7.4966980646824204E-3</v>
      </c>
      <c r="W2848" s="13">
        <f t="shared" si="3316"/>
        <v>3.7844103515863432E-2</v>
      </c>
      <c r="X2848" s="13">
        <f t="shared" si="3317"/>
        <v>4.0087216770344353E-2</v>
      </c>
      <c r="Y2848" s="13">
        <f t="shared" si="3318"/>
        <v>2.123164243696464E-2</v>
      </c>
      <c r="Z2848" s="13">
        <f t="shared" si="3319"/>
        <v>1.7418243338456953E-2</v>
      </c>
      <c r="AA2848" s="13">
        <f t="shared" si="3320"/>
        <v>2.3896996813942372E-2</v>
      </c>
      <c r="AB2848" s="13">
        <f t="shared" si="3321"/>
        <v>1.6392768364440632E-2</v>
      </c>
      <c r="AC2848" s="13">
        <f t="shared" si="3322"/>
        <v>6.8092094302370937E-4</v>
      </c>
      <c r="AD2848" s="13">
        <f t="shared" si="3323"/>
        <v>1.2980075022094761E-2</v>
      </c>
      <c r="AE2848" s="13">
        <f t="shared" si="3324"/>
        <v>1.3749436048549326E-2</v>
      </c>
      <c r="AF2848" s="13">
        <f t="shared" si="3325"/>
        <v>7.2821994992845101E-3</v>
      </c>
      <c r="AG2848" s="13">
        <f t="shared" si="3326"/>
        <v>2.5712778017526858E-3</v>
      </c>
      <c r="AH2848" s="13">
        <f t="shared" si="3327"/>
        <v>4.6126663839099755E-3</v>
      </c>
      <c r="AI2848" s="13">
        <f t="shared" si="3328"/>
        <v>6.3283576729408989E-3</v>
      </c>
      <c r="AJ2848" s="13">
        <f t="shared" si="3329"/>
        <v>4.3411020333452713E-3</v>
      </c>
      <c r="AK2848" s="13">
        <f t="shared" si="3330"/>
        <v>1.985261457275457E-3</v>
      </c>
      <c r="AL2848" s="13">
        <f t="shared" si="3331"/>
        <v>3.9582510734008161E-5</v>
      </c>
      <c r="AM2848" s="13">
        <f t="shared" si="3332"/>
        <v>3.5616084288234515E-3</v>
      </c>
      <c r="AN2848" s="13">
        <f t="shared" si="3333"/>
        <v>3.772713735377113E-3</v>
      </c>
      <c r="AO2848" s="13">
        <f t="shared" si="3334"/>
        <v>1.9981658867823668E-3</v>
      </c>
      <c r="AP2848" s="13">
        <f t="shared" si="3335"/>
        <v>7.0553403396978799E-4</v>
      </c>
      <c r="AQ2848" s="13">
        <f t="shared" si="3336"/>
        <v>1.8683819360885905E-4</v>
      </c>
      <c r="AR2848" s="13">
        <f t="shared" si="3337"/>
        <v>9.7721409700493936E-4</v>
      </c>
      <c r="AS2848" s="13">
        <f t="shared" si="3338"/>
        <v>1.3406910047643963E-3</v>
      </c>
      <c r="AT2848" s="13">
        <f t="shared" si="3339"/>
        <v>9.1968196926608676E-4</v>
      </c>
      <c r="AU2848" s="13">
        <f t="shared" si="3340"/>
        <v>4.2058655901441161E-4</v>
      </c>
      <c r="AV2848" s="13">
        <f t="shared" si="3341"/>
        <v>1.44256160989607E-4</v>
      </c>
      <c r="AW2848" s="13">
        <f t="shared" si="3342"/>
        <v>1.5978922574354689E-6</v>
      </c>
      <c r="AX2848" s="13">
        <f t="shared" si="3343"/>
        <v>8.1439273775855677E-4</v>
      </c>
      <c r="AY2848" s="13">
        <f t="shared" si="3344"/>
        <v>8.6266380180036921E-4</v>
      </c>
      <c r="AZ2848" s="13">
        <f t="shared" si="3345"/>
        <v>4.5689800536832418E-4</v>
      </c>
      <c r="BA2848" s="13">
        <f t="shared" si="3346"/>
        <v>1.6132649194574786E-4</v>
      </c>
      <c r="BB2848" s="13">
        <f t="shared" si="3347"/>
        <v>4.2722177648609929E-5</v>
      </c>
      <c r="BC2848" s="13">
        <f t="shared" si="3348"/>
        <v>9.0508852750764558E-6</v>
      </c>
      <c r="BD2848" s="13">
        <f t="shared" si="3349"/>
        <v>1.7252266402722637E-4</v>
      </c>
      <c r="BE2848" s="13">
        <f t="shared" si="3350"/>
        <v>2.3669284396142252E-4</v>
      </c>
      <c r="BF2848" s="13">
        <f t="shared" si="3351"/>
        <v>1.6236563091126698E-4</v>
      </c>
      <c r="BG2848" s="13">
        <f t="shared" si="3352"/>
        <v>7.4252626765825092E-5</v>
      </c>
      <c r="BH2848" s="13">
        <f t="shared" si="3353"/>
        <v>2.5467763177531871E-5</v>
      </c>
      <c r="BI2848" s="13">
        <f t="shared" si="3354"/>
        <v>6.9881106112234639E-6</v>
      </c>
      <c r="BJ2848" s="14">
        <f t="shared" si="3355"/>
        <v>0.43936206708123832</v>
      </c>
      <c r="BK2848" s="14">
        <f t="shared" si="3356"/>
        <v>0.27122024698103492</v>
      </c>
      <c r="BL2848" s="14">
        <f t="shared" si="3357"/>
        <v>0.272188966543146</v>
      </c>
      <c r="BM2848" s="14">
        <f t="shared" si="3358"/>
        <v>0.43775605455322958</v>
      </c>
      <c r="BN2848" s="14">
        <f t="shared" si="3359"/>
        <v>0.56157240348110371</v>
      </c>
    </row>
    <row r="2849" spans="1:66" x14ac:dyDescent="0.25">
      <c r="A2849" t="s">
        <v>304</v>
      </c>
      <c r="B2849" t="s">
        <v>378</v>
      </c>
      <c r="C2849" t="s">
        <v>335</v>
      </c>
      <c r="D2849" t="s">
        <v>561</v>
      </c>
      <c r="E2849" s="10">
        <f>VLOOKUP(A2849,home!$A$2:$E$405,3,FALSE)</f>
        <v>1.34782608695652</v>
      </c>
      <c r="F2849" s="10">
        <f>VLOOKUP(B2849,home!$B$2:$E$405,3,FALSE)</f>
        <v>0.64</v>
      </c>
      <c r="G2849" s="10">
        <f>VLOOKUP(C2849,away!$B$2:$E$405,4,FALSE)</f>
        <v>1.27</v>
      </c>
      <c r="H2849" s="10">
        <f>VLOOKUP(A2849,away!$A$2:$E$405,3,FALSE)</f>
        <v>1.2028985507246399</v>
      </c>
      <c r="I2849" s="10">
        <f>VLOOKUP(C2849,away!$B$2:$E$405,3,FALSE)</f>
        <v>0.53</v>
      </c>
      <c r="J2849" s="10">
        <f>VLOOKUP(B2849,home!$B$2:$E$405,4,FALSE)</f>
        <v>1.19</v>
      </c>
      <c r="K2849" s="12">
        <f t="shared" si="3304"/>
        <v>1.0955130434782594</v>
      </c>
      <c r="L2849" s="12">
        <f t="shared" si="3305"/>
        <v>0.75866811594203043</v>
      </c>
      <c r="M2849" s="13">
        <f t="shared" si="3306"/>
        <v>0.1565811051583921</v>
      </c>
      <c r="N2849" s="13">
        <f t="shared" si="3307"/>
        <v>0.17153664306325947</v>
      </c>
      <c r="O2849" s="13">
        <f t="shared" si="3308"/>
        <v>0.11879309204263827</v>
      </c>
      <c r="P2849" s="13">
        <f t="shared" si="3309"/>
        <v>0.13013938180782364</v>
      </c>
      <c r="Q2849" s="13">
        <f t="shared" si="3310"/>
        <v>9.3960314955137625E-2</v>
      </c>
      <c r="R2849" s="13">
        <f t="shared" si="3311"/>
        <v>4.5062265663458292E-2</v>
      </c>
      <c r="S2849" s="13">
        <f t="shared" si="3312"/>
        <v>2.704071267122294E-2</v>
      </c>
      <c r="T2849" s="13">
        <f t="shared" si="3313"/>
        <v>7.1284695120334043E-2</v>
      </c>
      <c r="U2849" s="13">
        <f t="shared" si="3314"/>
        <v>4.936629980300105E-2</v>
      </c>
      <c r="V2849" s="13">
        <f t="shared" si="3315"/>
        <v>2.4971521784659316E-3</v>
      </c>
      <c r="W2849" s="13">
        <f t="shared" si="3316"/>
        <v>3.4311583534226212E-2</v>
      </c>
      <c r="X2849" s="13">
        <f t="shared" si="3317"/>
        <v>2.6031104434898995E-2</v>
      </c>
      <c r="Y2849" s="13">
        <f t="shared" si="3318"/>
        <v>9.874484478757526E-3</v>
      </c>
      <c r="Z2849" s="13">
        <f t="shared" si="3319"/>
        <v>1.1395768063658383E-2</v>
      </c>
      <c r="AA2849" s="13">
        <f t="shared" si="3320"/>
        <v>1.2484212554190743E-2</v>
      </c>
      <c r="AB2849" s="13">
        <f t="shared" si="3321"/>
        <v>6.8383088453354982E-3</v>
      </c>
      <c r="AC2849" s="13">
        <f t="shared" si="3322"/>
        <v>1.2971625809228383E-4</v>
      </c>
      <c r="AD2849" s="13">
        <f t="shared" si="3323"/>
        <v>9.3971968260346712E-3</v>
      </c>
      <c r="AE2849" s="13">
        <f t="shared" si="3324"/>
        <v>7.1293536111441524E-3</v>
      </c>
      <c r="AF2849" s="13">
        <f t="shared" si="3325"/>
        <v>2.7044066360256227E-3</v>
      </c>
      <c r="AG2849" s="13">
        <f t="shared" si="3326"/>
        <v>6.8391569576489448E-4</v>
      </c>
      <c r="AH2849" s="13">
        <f t="shared" si="3327"/>
        <v>2.1614014716420161E-3</v>
      </c>
      <c r="AI2849" s="13">
        <f t="shared" si="3328"/>
        <v>2.3678435043769336E-3</v>
      </c>
      <c r="AJ2849" s="13">
        <f t="shared" si="3329"/>
        <v>1.297001721980101E-3</v>
      </c>
      <c r="AK2849" s="13">
        <f t="shared" si="3330"/>
        <v>4.7362743461432127E-4</v>
      </c>
      <c r="AL2849" s="13">
        <f t="shared" si="3331"/>
        <v>4.3124471810254486E-6</v>
      </c>
      <c r="AM2849" s="13">
        <f t="shared" si="3332"/>
        <v>2.058950339010697E-3</v>
      </c>
      <c r="AN2849" s="13">
        <f t="shared" si="3333"/>
        <v>1.5620599745154503E-3</v>
      </c>
      <c r="AO2849" s="13">
        <f t="shared" si="3334"/>
        <v>5.9254254892704644E-4</v>
      </c>
      <c r="AP2849" s="13">
        <f t="shared" si="3335"/>
        <v>1.4984771306999022E-4</v>
      </c>
      <c r="AQ2849" s="13">
        <f t="shared" si="3336"/>
        <v>2.842117053825786E-5</v>
      </c>
      <c r="AR2849" s="13">
        <f t="shared" si="3337"/>
        <v>3.2795727645699622E-4</v>
      </c>
      <c r="AS2849" s="13">
        <f t="shared" si="3338"/>
        <v>3.5928147406224479E-4</v>
      </c>
      <c r="AT2849" s="13">
        <f t="shared" si="3339"/>
        <v>1.9679877055764258E-4</v>
      </c>
      <c r="AU2849" s="13">
        <f t="shared" si="3340"/>
        <v>7.1865206695460895E-5</v>
      </c>
      <c r="AV2849" s="13">
        <f t="shared" si="3341"/>
        <v>1.9682317826784634E-5</v>
      </c>
      <c r="AW2849" s="13">
        <f t="shared" si="3342"/>
        <v>9.9561326318862898E-8</v>
      </c>
      <c r="AX2849" s="13">
        <f t="shared" si="3343"/>
        <v>3.7593449204336696E-4</v>
      </c>
      <c r="AY2849" s="13">
        <f t="shared" si="3344"/>
        <v>2.8520951279616542E-4</v>
      </c>
      <c r="AZ2849" s="13">
        <f t="shared" si="3345"/>
        <v>1.0818968186090563E-4</v>
      </c>
      <c r="BA2849" s="13">
        <f t="shared" si="3346"/>
        <v>2.7360020700593643E-5</v>
      </c>
      <c r="BB2849" s="13">
        <f t="shared" si="3347"/>
        <v>5.1892938392635821E-6</v>
      </c>
      <c r="BC2849" s="13">
        <f t="shared" si="3348"/>
        <v>7.8739035602073794E-7</v>
      </c>
      <c r="BD2849" s="13">
        <f t="shared" si="3349"/>
        <v>4.1468454839851462E-5</v>
      </c>
      <c r="BE2849" s="13">
        <f t="shared" si="3350"/>
        <v>4.5429233169946426E-5</v>
      </c>
      <c r="BF2849" s="13">
        <f t="shared" si="3351"/>
        <v>2.4884158746445752E-5</v>
      </c>
      <c r="BG2849" s="13">
        <f t="shared" si="3352"/>
        <v>9.0869734942383129E-6</v>
      </c>
      <c r="BH2849" s="13">
        <f t="shared" si="3353"/>
        <v>2.4887244971698214E-6</v>
      </c>
      <c r="BI2849" s="13">
        <f t="shared" si="3354"/>
        <v>5.4528602965468249E-7</v>
      </c>
      <c r="BJ2849" s="14">
        <f t="shared" si="3355"/>
        <v>0.4321081904932409</v>
      </c>
      <c r="BK2849" s="14">
        <f t="shared" si="3356"/>
        <v>0.31667759003397405</v>
      </c>
      <c r="BL2849" s="14">
        <f t="shared" si="3357"/>
        <v>0.23994354091761369</v>
      </c>
      <c r="BM2849" s="14">
        <f t="shared" si="3358"/>
        <v>0.2837671768663077</v>
      </c>
      <c r="BN2849" s="14">
        <f t="shared" si="3359"/>
        <v>0.71607280269070928</v>
      </c>
    </row>
    <row r="2850" spans="1:66" x14ac:dyDescent="0.25">
      <c r="A2850" t="s">
        <v>301</v>
      </c>
      <c r="B2850" t="s">
        <v>322</v>
      </c>
      <c r="C2850" t="s">
        <v>385</v>
      </c>
      <c r="D2850" t="s">
        <v>561</v>
      </c>
      <c r="E2850" s="10">
        <f>VLOOKUP(A2850,home!$A$2:$E$405,3,FALSE)</f>
        <v>1.36029411764706</v>
      </c>
      <c r="F2850" s="10">
        <f>VLOOKUP(B2850,home!$B$2:$E$405,3,FALSE)</f>
        <v>0.64</v>
      </c>
      <c r="G2850" s="10">
        <f>VLOOKUP(C2850,away!$B$2:$E$405,4,FALSE)</f>
        <v>0.74</v>
      </c>
      <c r="H2850" s="10">
        <f>VLOOKUP(A2850,away!$A$2:$E$405,3,FALSE)</f>
        <v>1.0661764705882399</v>
      </c>
      <c r="I2850" s="10">
        <f>VLOOKUP(C2850,away!$B$2:$E$405,3,FALSE)</f>
        <v>0.42</v>
      </c>
      <c r="J2850" s="10">
        <f>VLOOKUP(B2850,home!$B$2:$E$405,4,FALSE)</f>
        <v>1.41</v>
      </c>
      <c r="K2850" s="12">
        <f t="shared" si="3304"/>
        <v>0.64423529411764768</v>
      </c>
      <c r="L2850" s="12">
        <f t="shared" si="3305"/>
        <v>0.63138970588235566</v>
      </c>
      <c r="M2850" s="13">
        <f t="shared" si="3306"/>
        <v>0.27925637843126072</v>
      </c>
      <c r="N2850" s="13">
        <f t="shared" si="3307"/>
        <v>0.17990681509289236</v>
      </c>
      <c r="O2850" s="13">
        <f t="shared" si="3308"/>
        <v>0.17631960264348548</v>
      </c>
      <c r="P2850" s="13">
        <f t="shared" si="3309"/>
        <v>0.11359131106773263</v>
      </c>
      <c r="Q2850" s="13">
        <f t="shared" si="3310"/>
        <v>5.7951159967569374E-2</v>
      </c>
      <c r="R2850" s="13">
        <f t="shared" si="3311"/>
        <v>5.5663191027182063E-2</v>
      </c>
      <c r="S2850" s="13">
        <f t="shared" si="3312"/>
        <v>1.1551200748367582E-2</v>
      </c>
      <c r="T2850" s="13">
        <f t="shared" si="3313"/>
        <v>3.6589765847464963E-2</v>
      </c>
      <c r="U2850" s="13">
        <f t="shared" si="3314"/>
        <v>3.5860192242923437E-2</v>
      </c>
      <c r="V2850" s="13">
        <f t="shared" si="3315"/>
        <v>5.2206746947993288E-4</v>
      </c>
      <c r="W2850" s="13">
        <f t="shared" si="3316"/>
        <v>1.2444727528721972E-2</v>
      </c>
      <c r="X2850" s="13">
        <f t="shared" si="3317"/>
        <v>7.8574728541458191E-3</v>
      </c>
      <c r="Y2850" s="13">
        <f t="shared" si="3318"/>
        <v>2.4805637371788612E-3</v>
      </c>
      <c r="Z2850" s="13">
        <f t="shared" si="3319"/>
        <v>1.1715055270375288E-2</v>
      </c>
      <c r="AA2850" s="13">
        <f t="shared" si="3320"/>
        <v>7.5472520777147226E-3</v>
      </c>
      <c r="AB2850" s="13">
        <f t="shared" si="3321"/>
        <v>2.4311030810332855E-3</v>
      </c>
      <c r="AC2850" s="13">
        <f t="shared" si="3322"/>
        <v>1.3272375517699317E-5</v>
      </c>
      <c r="AD2850" s="13">
        <f t="shared" si="3323"/>
        <v>2.0043331749200464E-3</v>
      </c>
      <c r="AE2850" s="13">
        <f t="shared" si="3324"/>
        <v>1.2655153338030159E-3</v>
      </c>
      <c r="AF2850" s="13">
        <f t="shared" si="3325"/>
        <v>3.9951667719974869E-4</v>
      </c>
      <c r="AG2850" s="13">
        <f t="shared" si="3326"/>
        <v>8.4083572437415138E-5</v>
      </c>
      <c r="AH2850" s="13">
        <f t="shared" si="3327"/>
        <v>1.8491913253894481E-3</v>
      </c>
      <c r="AI2850" s="13">
        <f t="shared" si="3328"/>
        <v>1.1913143173920737E-3</v>
      </c>
      <c r="AJ2850" s="13">
        <f t="shared" si="3329"/>
        <v>3.8374336482582361E-4</v>
      </c>
      <c r="AK2850" s="13">
        <f t="shared" si="3330"/>
        <v>8.2407006501420102E-5</v>
      </c>
      <c r="AL2850" s="13">
        <f t="shared" si="3331"/>
        <v>2.1594873420731511E-7</v>
      </c>
      <c r="AM2850" s="13">
        <f t="shared" si="3332"/>
        <v>2.5825243449087497E-4</v>
      </c>
      <c r="AN2850" s="13">
        <f t="shared" si="3333"/>
        <v>1.6305792865659583E-4</v>
      </c>
      <c r="AO2850" s="13">
        <f t="shared" si="3334"/>
        <v>5.1476548808137085E-5</v>
      </c>
      <c r="AP2850" s="13">
        <f t="shared" si="3335"/>
        <v>1.0833921003936136E-5</v>
      </c>
      <c r="AQ2850" s="13">
        <f t="shared" si="3336"/>
        <v>1.7101065490569777E-6</v>
      </c>
      <c r="AR2850" s="13">
        <f t="shared" si="3337"/>
        <v>2.3351207341156945E-4</v>
      </c>
      <c r="AS2850" s="13">
        <f t="shared" si="3338"/>
        <v>1.5043671929432416E-4</v>
      </c>
      <c r="AT2850" s="13">
        <f t="shared" si="3339"/>
        <v>4.8458322050336461E-5</v>
      </c>
      <c r="AU2850" s="13">
        <f t="shared" si="3340"/>
        <v>1.0406187119515403E-5</v>
      </c>
      <c r="AV2850" s="13">
        <f t="shared" si="3341"/>
        <v>1.6760082548960704E-6</v>
      </c>
      <c r="AW2850" s="13">
        <f t="shared" si="3342"/>
        <v>2.4400019457055128E-9</v>
      </c>
      <c r="AX2850" s="13">
        <f t="shared" si="3343"/>
        <v>2.7729222181804552E-5</v>
      </c>
      <c r="AY2850" s="13">
        <f t="shared" si="3344"/>
        <v>1.7507945437716068E-5</v>
      </c>
      <c r="AZ2850" s="13">
        <f t="shared" si="3345"/>
        <v>5.5271682602619389E-6</v>
      </c>
      <c r="BA2850" s="13">
        <f t="shared" si="3346"/>
        <v>1.1632657140696927E-6</v>
      </c>
      <c r="BB2850" s="13">
        <f t="shared" si="3347"/>
        <v>1.8361849926737287E-7</v>
      </c>
      <c r="BC2850" s="13">
        <f t="shared" si="3348"/>
        <v>2.3186966049397221E-8</v>
      </c>
      <c r="BD2850" s="13">
        <f t="shared" si="3349"/>
        <v>2.457285322521831E-5</v>
      </c>
      <c r="BE2850" s="13">
        <f t="shared" si="3350"/>
        <v>1.5830699324858306E-5</v>
      </c>
      <c r="BF2850" s="13">
        <f t="shared" si="3351"/>
        <v>5.0993476178190672E-6</v>
      </c>
      <c r="BG2850" s="13">
        <f t="shared" si="3352"/>
        <v>1.0950599041245981E-6</v>
      </c>
      <c r="BH2850" s="13">
        <f t="shared" si="3353"/>
        <v>1.7636905985253833E-7</v>
      </c>
      <c r="BI2850" s="13">
        <f t="shared" si="3354"/>
        <v>2.2724634629470612E-8</v>
      </c>
      <c r="BJ2850" s="14">
        <f t="shared" si="3355"/>
        <v>0.30152141913290148</v>
      </c>
      <c r="BK2850" s="14">
        <f t="shared" si="3356"/>
        <v>0.40495195398653044</v>
      </c>
      <c r="BL2850" s="14">
        <f t="shared" si="3357"/>
        <v>0.2818192834503449</v>
      </c>
      <c r="BM2850" s="14">
        <f t="shared" si="3358"/>
        <v>0.13730174810459361</v>
      </c>
      <c r="BN2850" s="14">
        <f t="shared" si="3359"/>
        <v>0.86268845823012275</v>
      </c>
    </row>
    <row r="2851" spans="1:66" x14ac:dyDescent="0.25">
      <c r="A2851" t="s">
        <v>301</v>
      </c>
      <c r="B2851" t="s">
        <v>369</v>
      </c>
      <c r="C2851" t="s">
        <v>302</v>
      </c>
      <c r="D2851" t="s">
        <v>561</v>
      </c>
      <c r="E2851" s="10">
        <f>VLOOKUP(A2851,home!$A$2:$E$405,3,FALSE)</f>
        <v>1.36029411764706</v>
      </c>
      <c r="F2851" s="10">
        <f>VLOOKUP(B2851,home!$B$2:$E$405,3,FALSE)</f>
        <v>2.08</v>
      </c>
      <c r="G2851" s="10">
        <f>VLOOKUP(C2851,away!$B$2:$E$405,4,FALSE)</f>
        <v>0.98</v>
      </c>
      <c r="H2851" s="10">
        <f>VLOOKUP(A2851,away!$A$2:$E$405,3,FALSE)</f>
        <v>1.0661764705882399</v>
      </c>
      <c r="I2851" s="10">
        <f>VLOOKUP(C2851,away!$B$2:$E$405,3,FALSE)</f>
        <v>0.61</v>
      </c>
      <c r="J2851" s="10">
        <f>VLOOKUP(B2851,home!$B$2:$E$405,4,FALSE)</f>
        <v>0.94</v>
      </c>
      <c r="K2851" s="12">
        <f t="shared" si="3304"/>
        <v>2.7728235294117671</v>
      </c>
      <c r="L2851" s="12">
        <f t="shared" si="3305"/>
        <v>0.61134558823529672</v>
      </c>
      <c r="M2851" s="13">
        <f t="shared" si="3306"/>
        <v>3.3905802378075355E-2</v>
      </c>
      <c r="N2851" s="13">
        <f t="shared" si="3307"/>
        <v>9.4014806617512783E-2</v>
      </c>
      <c r="O2851" s="13">
        <f t="shared" si="3308"/>
        <v>2.0728162699414198E-2</v>
      </c>
      <c r="P2851" s="13">
        <f t="shared" si="3309"/>
        <v>5.7475537254411013E-2</v>
      </c>
      <c r="Q2851" s="13">
        <f t="shared" si="3310"/>
        <v>0.13034323395106828</v>
      </c>
      <c r="R2851" s="13">
        <f t="shared" si="3311"/>
        <v>6.3360354092551543E-3</v>
      </c>
      <c r="S2851" s="13">
        <f t="shared" si="3312"/>
        <v>2.4357463553342309E-2</v>
      </c>
      <c r="T2851" s="13">
        <f t="shared" si="3313"/>
        <v>7.9684761032306733E-2</v>
      </c>
      <c r="U2851" s="13">
        <f t="shared" si="3314"/>
        <v>1.7568708065968809E-2</v>
      </c>
      <c r="V2851" s="13">
        <f t="shared" si="3315"/>
        <v>4.5877375476670798E-3</v>
      </c>
      <c r="W2851" s="13">
        <f t="shared" si="3316"/>
        <v>0.12047292866638162</v>
      </c>
      <c r="X2851" s="13">
        <f t="shared" si="3317"/>
        <v>7.365059344197801E-2</v>
      </c>
      <c r="Y2851" s="13">
        <f t="shared" si="3318"/>
        <v>2.2512982685832367E-2</v>
      </c>
      <c r="Z2851" s="13">
        <f t="shared" si="3319"/>
        <v>1.2911690981169206E-3</v>
      </c>
      <c r="AA2851" s="13">
        <f t="shared" si="3320"/>
        <v>3.5801840557079679E-3</v>
      </c>
      <c r="AB2851" s="13">
        <f t="shared" si="3321"/>
        <v>4.9636092946459516E-3</v>
      </c>
      <c r="AC2851" s="13">
        <f t="shared" si="3322"/>
        <v>4.8605744046796567E-4</v>
      </c>
      <c r="AD2851" s="13">
        <f t="shared" si="3323"/>
        <v>8.3512542815822086E-2</v>
      </c>
      <c r="AE2851" s="13">
        <f t="shared" si="3324"/>
        <v>5.1055024612764156E-2</v>
      </c>
      <c r="AF2851" s="13">
        <f t="shared" si="3325"/>
        <v>1.5606132027128929E-2</v>
      </c>
      <c r="AG2851" s="13">
        <f t="shared" si="3326"/>
        <v>3.1802466547342797E-3</v>
      </c>
      <c r="AH2851" s="13">
        <f t="shared" si="3327"/>
        <v>1.9733763294988156E-4</v>
      </c>
      <c r="AI2851" s="13">
        <f t="shared" si="3328"/>
        <v>5.471824318818544E-4</v>
      </c>
      <c r="AJ2851" s="13">
        <f t="shared" si="3329"/>
        <v>7.5862016100137878E-4</v>
      </c>
      <c r="AK2851" s="13">
        <f t="shared" si="3330"/>
        <v>7.011732774369221E-4</v>
      </c>
      <c r="AL2851" s="13">
        <f t="shared" si="3331"/>
        <v>3.2957677527743595E-5</v>
      </c>
      <c r="AM2851" s="13">
        <f t="shared" si="3332"/>
        <v>4.6313108744143815E-2</v>
      </c>
      <c r="AN2851" s="13">
        <f t="shared" si="3333"/>
        <v>2.831331470819386E-2</v>
      </c>
      <c r="AO2851" s="13">
        <f t="shared" si="3334"/>
        <v>8.6546100175859276E-3</v>
      </c>
      <c r="AP2851" s="13">
        <f t="shared" si="3335"/>
        <v>1.7636525507160536E-3</v>
      </c>
      <c r="AQ2851" s="13">
        <f t="shared" si="3336"/>
        <v>2.6955030151504678E-4</v>
      </c>
      <c r="AR2851" s="13">
        <f t="shared" si="3337"/>
        <v>2.4128298259341297E-5</v>
      </c>
      <c r="AS2851" s="13">
        <f t="shared" si="3338"/>
        <v>6.690351313816654E-5</v>
      </c>
      <c r="AT2851" s="13">
        <f t="shared" si="3339"/>
        <v>9.275581771490874E-5</v>
      </c>
      <c r="AU2851" s="13">
        <f t="shared" si="3340"/>
        <v>8.5731837949909259E-5</v>
      </c>
      <c r="AV2851" s="13">
        <f t="shared" si="3341"/>
        <v>5.9429814371806274E-5</v>
      </c>
      <c r="AW2851" s="13">
        <f t="shared" si="3342"/>
        <v>1.5518977822424472E-6</v>
      </c>
      <c r="AX2851" s="13">
        <f t="shared" si="3343"/>
        <v>2.1403012940994628E-2</v>
      </c>
      <c r="AY2851" s="13">
        <f t="shared" si="3344"/>
        <v>1.308463753642003E-2</v>
      </c>
      <c r="AZ2851" s="13">
        <f t="shared" si="3345"/>
        <v>3.9996177157741739E-3</v>
      </c>
      <c r="BA2851" s="13">
        <f t="shared" si="3346"/>
        <v>8.1504954838875865E-4</v>
      </c>
      <c r="BB2851" s="13">
        <f t="shared" si="3347"/>
        <v>1.2456923640015964E-4</v>
      </c>
      <c r="BC2851" s="13">
        <f t="shared" si="3348"/>
        <v>1.5230970620615475E-5</v>
      </c>
      <c r="BD2851" s="13">
        <f t="shared" si="3349"/>
        <v>2.4584547820789468E-6</v>
      </c>
      <c r="BE2851" s="13">
        <f t="shared" si="3350"/>
        <v>6.8168612657433818E-6</v>
      </c>
      <c r="BF2851" s="13">
        <f t="shared" si="3351"/>
        <v>9.4509766571944654E-6</v>
      </c>
      <c r="BG2851" s="13">
        <f t="shared" si="3352"/>
        <v>8.7352968169967286E-6</v>
      </c>
      <c r="BH2851" s="13">
        <f t="shared" si="3353"/>
        <v>6.0553591376410616E-6</v>
      </c>
      <c r="BI2851" s="13">
        <f t="shared" si="3354"/>
        <v>3.3580884591779352E-6</v>
      </c>
      <c r="BJ2851" s="14">
        <f t="shared" si="3355"/>
        <v>0.7987896067762823</v>
      </c>
      <c r="BK2851" s="14">
        <f t="shared" si="3356"/>
        <v>0.13393019338791151</v>
      </c>
      <c r="BL2851" s="14">
        <f t="shared" si="3357"/>
        <v>5.5746837346815084E-2</v>
      </c>
      <c r="BM2851" s="14">
        <f t="shared" si="3358"/>
        <v>0.63387114266075162</v>
      </c>
      <c r="BN2851" s="14">
        <f t="shared" si="3359"/>
        <v>0.34280357830973679</v>
      </c>
    </row>
    <row r="2852" spans="1:66" x14ac:dyDescent="0.25">
      <c r="A2852" t="s">
        <v>301</v>
      </c>
      <c r="B2852" t="s">
        <v>313</v>
      </c>
      <c r="C2852" t="s">
        <v>360</v>
      </c>
      <c r="D2852" t="s">
        <v>561</v>
      </c>
      <c r="E2852" s="10">
        <f>VLOOKUP(A2852,home!$A$2:$E$405,3,FALSE)</f>
        <v>1.36029411764706</v>
      </c>
      <c r="F2852" s="10">
        <f>VLOOKUP(B2852,home!$B$2:$E$405,3,FALSE)</f>
        <v>1.1599999999999999</v>
      </c>
      <c r="G2852" s="10">
        <f>VLOOKUP(C2852,away!$B$2:$E$405,4,FALSE)</f>
        <v>0.84</v>
      </c>
      <c r="H2852" s="10">
        <f>VLOOKUP(A2852,away!$A$2:$E$405,3,FALSE)</f>
        <v>1.0661764705882399</v>
      </c>
      <c r="I2852" s="10">
        <f>VLOOKUP(C2852,away!$B$2:$E$405,3,FALSE)</f>
        <v>1.05</v>
      </c>
      <c r="J2852" s="10">
        <f>VLOOKUP(B2852,home!$B$2:$E$405,4,FALSE)</f>
        <v>0.54</v>
      </c>
      <c r="K2852" s="12">
        <f t="shared" si="3304"/>
        <v>1.3254705882352951</v>
      </c>
      <c r="L2852" s="12">
        <f t="shared" si="3305"/>
        <v>0.60452205882353216</v>
      </c>
      <c r="M2852" s="13">
        <f t="shared" si="3306"/>
        <v>0.14514926575371229</v>
      </c>
      <c r="N2852" s="13">
        <f t="shared" si="3307"/>
        <v>0.19239108266049418</v>
      </c>
      <c r="O2852" s="13">
        <f t="shared" si="3308"/>
        <v>8.7745932970158175E-2</v>
      </c>
      <c r="P2852" s="13">
        <f t="shared" si="3309"/>
        <v>0.11630465338921031</v>
      </c>
      <c r="Q2852" s="13">
        <f t="shared" si="3310"/>
        <v>0.12750436075261526</v>
      </c>
      <c r="R2852" s="13">
        <f t="shared" si="3311"/>
        <v>2.6522176026255829E-2</v>
      </c>
      <c r="S2852" s="13">
        <f t="shared" si="3312"/>
        <v>2.3298037936575634E-2</v>
      </c>
      <c r="T2852" s="13">
        <f t="shared" si="3313"/>
        <v>7.707919867114936E-2</v>
      </c>
      <c r="U2852" s="13">
        <f t="shared" si="3314"/>
        <v>3.5154364258801349E-2</v>
      </c>
      <c r="V2852" s="13">
        <f t="shared" si="3315"/>
        <v>2.0742403903179544E-3</v>
      </c>
      <c r="W2852" s="13">
        <f t="shared" si="3316"/>
        <v>5.6334426683111428E-2</v>
      </c>
      <c r="X2852" s="13">
        <f t="shared" si="3317"/>
        <v>3.4055403601117848E-2</v>
      </c>
      <c r="Y2852" s="13">
        <f t="shared" si="3318"/>
        <v>1.0293621349507044E-2</v>
      </c>
      <c r="Z2852" s="13">
        <f t="shared" si="3319"/>
        <v>5.3444134852907669E-3</v>
      </c>
      <c r="AA2852" s="13">
        <f t="shared" si="3320"/>
        <v>7.083862886120995E-3</v>
      </c>
      <c r="AB2852" s="13">
        <f t="shared" si="3321"/>
        <v>4.6947259533224863E-3</v>
      </c>
      <c r="AC2852" s="13">
        <f t="shared" si="3322"/>
        <v>1.0387746727012806E-4</v>
      </c>
      <c r="AD2852" s="13">
        <f t="shared" si="3323"/>
        <v>1.8667406418390441E-2</v>
      </c>
      <c r="AE2852" s="13">
        <f t="shared" si="3324"/>
        <v>1.1284858960941009E-2</v>
      </c>
      <c r="AF2852" s="13">
        <f t="shared" si="3325"/>
        <v>3.4109730863006219E-3</v>
      </c>
      <c r="AG2852" s="13">
        <f t="shared" si="3326"/>
        <v>6.8733615757403648E-4</v>
      </c>
      <c r="AH2852" s="13">
        <f t="shared" si="3327"/>
        <v>8.0770396083305581E-4</v>
      </c>
      <c r="AI2852" s="13">
        <f t="shared" si="3328"/>
        <v>1.070587844085368E-3</v>
      </c>
      <c r="AJ2852" s="13">
        <f t="shared" si="3329"/>
        <v>7.0951634972869478E-4</v>
      </c>
      <c r="AK2852" s="13">
        <f t="shared" si="3330"/>
        <v>3.1348101781248418E-4</v>
      </c>
      <c r="AL2852" s="13">
        <f t="shared" si="3331"/>
        <v>3.3293817266153938E-6</v>
      </c>
      <c r="AM2852" s="13">
        <f t="shared" si="3332"/>
        <v>4.9486196332422586E-3</v>
      </c>
      <c r="AN2852" s="13">
        <f t="shared" si="3333"/>
        <v>2.991549729022163E-3</v>
      </c>
      <c r="AO2852" s="13">
        <f t="shared" si="3334"/>
        <v>9.0422890063072861E-4</v>
      </c>
      <c r="AP2852" s="13">
        <f t="shared" si="3335"/>
        <v>1.8220877221900906E-4</v>
      </c>
      <c r="AQ2852" s="13">
        <f t="shared" si="3336"/>
        <v>2.7537305529385839E-5</v>
      </c>
      <c r="AR2852" s="13">
        <f t="shared" si="3337"/>
        <v>9.7654972264544127E-5</v>
      </c>
      <c r="AS2852" s="13">
        <f t="shared" si="3338"/>
        <v>1.2943879353158672E-4</v>
      </c>
      <c r="AT2852" s="13">
        <f t="shared" si="3339"/>
        <v>8.5783656901389596E-5</v>
      </c>
      <c r="AU2852" s="13">
        <f t="shared" si="3340"/>
        <v>3.7901238058019873E-5</v>
      </c>
      <c r="AV2852" s="13">
        <f t="shared" si="3341"/>
        <v>1.2559244075902382E-5</v>
      </c>
      <c r="AW2852" s="13">
        <f t="shared" si="3342"/>
        <v>7.4104287997687268E-8</v>
      </c>
      <c r="AX2852" s="13">
        <f t="shared" si="3343"/>
        <v>1.093208296037725E-3</v>
      </c>
      <c r="AY2852" s="13">
        <f t="shared" si="3344"/>
        <v>6.6086852984369106E-4</v>
      </c>
      <c r="AZ2852" s="13">
        <f t="shared" si="3345"/>
        <v>1.9975480213639446E-4</v>
      </c>
      <c r="BA2852" s="13">
        <f t="shared" si="3346"/>
        <v>4.0252061415793492E-5</v>
      </c>
      <c r="BB2852" s="13">
        <f t="shared" si="3347"/>
        <v>6.0833147597416855E-6</v>
      </c>
      <c r="BC2852" s="13">
        <f t="shared" si="3348"/>
        <v>7.3549959260612512E-7</v>
      </c>
      <c r="BD2852" s="13">
        <f t="shared" si="3349"/>
        <v>9.8390974812861845E-6</v>
      </c>
      <c r="BE2852" s="13">
        <f t="shared" si="3350"/>
        <v>1.3041434326224807E-5</v>
      </c>
      <c r="BF2852" s="13">
        <f t="shared" si="3351"/>
        <v>8.6430188139065841E-6</v>
      </c>
      <c r="BG2852" s="13">
        <f t="shared" si="3352"/>
        <v>3.8186890771324951E-6</v>
      </c>
      <c r="BH2852" s="13">
        <f t="shared" si="3353"/>
        <v>1.2653900143386255E-6</v>
      </c>
      <c r="BI2852" s="13">
        <f t="shared" si="3354"/>
        <v>3.3544744933049713E-7</v>
      </c>
      <c r="BJ2852" s="14">
        <f t="shared" si="3355"/>
        <v>0.54276371518563071</v>
      </c>
      <c r="BK2852" s="14">
        <f t="shared" si="3356"/>
        <v>0.28759427284865663</v>
      </c>
      <c r="BL2852" s="14">
        <f t="shared" si="3357"/>
        <v>0.16450263224911207</v>
      </c>
      <c r="BM2852" s="14">
        <f t="shared" si="3358"/>
        <v>0.30392676779068856</v>
      </c>
      <c r="BN2852" s="14">
        <f t="shared" si="3359"/>
        <v>0.69561747155244613</v>
      </c>
    </row>
    <row r="2853" spans="1:66" x14ac:dyDescent="0.25">
      <c r="A2853" t="s">
        <v>301</v>
      </c>
      <c r="B2853" t="s">
        <v>314</v>
      </c>
      <c r="C2853" t="s">
        <v>336</v>
      </c>
      <c r="D2853" t="s">
        <v>561</v>
      </c>
      <c r="E2853" s="10">
        <f>VLOOKUP(A2853,home!$A$2:$E$405,3,FALSE)</f>
        <v>1.36029411764706</v>
      </c>
      <c r="F2853" s="10">
        <f>VLOOKUP(B2853,home!$B$2:$E$405,3,FALSE)</f>
        <v>1.47</v>
      </c>
      <c r="G2853" s="10">
        <f>VLOOKUP(C2853,away!$B$2:$E$405,4,FALSE)</f>
        <v>1.05</v>
      </c>
      <c r="H2853" s="10">
        <f>VLOOKUP(A2853,away!$A$2:$E$405,3,FALSE)</f>
        <v>1.0661764705882399</v>
      </c>
      <c r="I2853" s="10">
        <f>VLOOKUP(C2853,away!$B$2:$E$405,3,FALSE)</f>
        <v>0.53</v>
      </c>
      <c r="J2853" s="10">
        <f>VLOOKUP(B2853,home!$B$2:$E$405,4,FALSE)</f>
        <v>0.94</v>
      </c>
      <c r="K2853" s="12">
        <f t="shared" si="3304"/>
        <v>2.0996139705882371</v>
      </c>
      <c r="L2853" s="12">
        <f t="shared" si="3305"/>
        <v>0.53116911764706121</v>
      </c>
      <c r="M2853" s="13">
        <f t="shared" si="3306"/>
        <v>7.2022040537437076E-2</v>
      </c>
      <c r="N2853" s="13">
        <f t="shared" si="3307"/>
        <v>0.15121848250267519</v>
      </c>
      <c r="O2853" s="13">
        <f t="shared" si="3308"/>
        <v>3.8255883723411321E-2</v>
      </c>
      <c r="P2853" s="13">
        <f t="shared" si="3309"/>
        <v>8.0322587922873542E-2</v>
      </c>
      <c r="Q2853" s="13">
        <f t="shared" si="3310"/>
        <v>0.15875021923688493</v>
      </c>
      <c r="R2853" s="13">
        <f t="shared" si="3311"/>
        <v>1.0160172001086478E-2</v>
      </c>
      <c r="S2853" s="13">
        <f t="shared" si="3312"/>
        <v>2.2394943556459462E-2</v>
      </c>
      <c r="T2853" s="13">
        <f t="shared" si="3313"/>
        <v>8.4323213878333678E-2</v>
      </c>
      <c r="U2853" s="13">
        <f t="shared" si="3314"/>
        <v>2.1332439077060613E-2</v>
      </c>
      <c r="V2853" s="13">
        <f t="shared" si="3315"/>
        <v>2.7751070049274701E-3</v>
      </c>
      <c r="W2853" s="13">
        <f t="shared" si="3316"/>
        <v>0.11110472604790303</v>
      </c>
      <c r="X2853" s="13">
        <f t="shared" si="3317"/>
        <v>5.9015399301283106E-2</v>
      </c>
      <c r="Y2853" s="13">
        <f t="shared" si="3318"/>
        <v>1.5673578787225768E-2</v>
      </c>
      <c r="Z2853" s="13">
        <f t="shared" si="3319"/>
        <v>1.7989231989864946E-3</v>
      </c>
      <c r="AA2853" s="13">
        <f t="shared" si="3320"/>
        <v>3.7770442806073267E-3</v>
      </c>
      <c r="AB2853" s="13">
        <f t="shared" si="3321"/>
        <v>3.9651674695467725E-3</v>
      </c>
      <c r="AC2853" s="13">
        <f t="shared" si="3322"/>
        <v>1.9343364782444927E-4</v>
      </c>
      <c r="AD2853" s="13">
        <f t="shared" si="3323"/>
        <v>5.8319258752139003E-2</v>
      </c>
      <c r="AE2853" s="13">
        <f t="shared" si="3324"/>
        <v>3.0977389213204323E-2</v>
      </c>
      <c r="AF2853" s="13">
        <f t="shared" si="3325"/>
        <v>8.2271162476936655E-3</v>
      </c>
      <c r="AG2853" s="13">
        <f t="shared" si="3326"/>
        <v>1.4566633593557491E-3</v>
      </c>
      <c r="AH2853" s="13">
        <f t="shared" si="3327"/>
        <v>2.3888311208012121E-4</v>
      </c>
      <c r="AI2853" s="13">
        <f t="shared" si="3328"/>
        <v>5.0156231946101807E-4</v>
      </c>
      <c r="AJ2853" s="13">
        <f t="shared" si="3329"/>
        <v>5.2654362653049727E-4</v>
      </c>
      <c r="AK2853" s="13">
        <f t="shared" si="3330"/>
        <v>3.6851278479587568E-4</v>
      </c>
      <c r="AL2853" s="13">
        <f t="shared" si="3331"/>
        <v>8.6290758043964631E-6</v>
      </c>
      <c r="AM2853" s="13">
        <f t="shared" si="3332"/>
        <v>2.4489586086068275E-2</v>
      </c>
      <c r="AN2853" s="13">
        <f t="shared" si="3333"/>
        <v>1.300811183287863E-2</v>
      </c>
      <c r="AO2853" s="13">
        <f t="shared" si="3334"/>
        <v>3.4547536422622187E-3</v>
      </c>
      <c r="AP2853" s="13">
        <f t="shared" si="3335"/>
        <v>6.1168614794946481E-4</v>
      </c>
      <c r="AQ2853" s="13">
        <f t="shared" si="3336"/>
        <v>8.1227197870811722E-5</v>
      </c>
      <c r="AR2853" s="13">
        <f t="shared" si="3337"/>
        <v>2.5377466372876405E-5</v>
      </c>
      <c r="AS2853" s="13">
        <f t="shared" si="3338"/>
        <v>5.3282882934624484E-5</v>
      </c>
      <c r="AT2853" s="13">
        <f t="shared" si="3339"/>
        <v>5.5936742701377593E-5</v>
      </c>
      <c r="AU2853" s="13">
        <f t="shared" si="3340"/>
        <v>3.9148522148337329E-5</v>
      </c>
      <c r="AV2853" s="13">
        <f t="shared" si="3341"/>
        <v>2.0549196007633023E-5</v>
      </c>
      <c r="AW2853" s="13">
        <f t="shared" si="3342"/>
        <v>2.6732160153093753E-7</v>
      </c>
      <c r="AX2853" s="13">
        <f t="shared" si="3343"/>
        <v>8.5697795133720459E-3</v>
      </c>
      <c r="AY2853" s="13">
        <f t="shared" si="3344"/>
        <v>4.5520022225476907E-3</v>
      </c>
      <c r="AZ2853" s="13">
        <f t="shared" si="3345"/>
        <v>1.208941502039059E-3</v>
      </c>
      <c r="BA2853" s="13">
        <f t="shared" si="3346"/>
        <v>2.1405079697500005E-4</v>
      </c>
      <c r="BB2853" s="13">
        <f t="shared" si="3347"/>
        <v>2.8424293240215246E-5</v>
      </c>
      <c r="BC2853" s="13">
        <f t="shared" si="3348"/>
        <v>3.0196213520292919E-6</v>
      </c>
      <c r="BD2853" s="13">
        <f t="shared" si="3349"/>
        <v>2.2466210702331215E-6</v>
      </c>
      <c r="BE2853" s="13">
        <f t="shared" si="3350"/>
        <v>4.7170369856793582E-6</v>
      </c>
      <c r="BF2853" s="13">
        <f t="shared" si="3351"/>
        <v>4.9519783774569057E-6</v>
      </c>
      <c r="BG2853" s="13">
        <f t="shared" si="3352"/>
        <v>3.465747661119796E-6</v>
      </c>
      <c r="BH2853" s="13">
        <f t="shared" si="3353"/>
        <v>1.8191830519551579E-6</v>
      </c>
      <c r="BI2853" s="13">
        <f t="shared" si="3354"/>
        <v>7.6391643018847922E-7</v>
      </c>
      <c r="BJ2853" s="14">
        <f t="shared" si="3355"/>
        <v>0.73528763018325416</v>
      </c>
      <c r="BK2853" s="14">
        <f t="shared" si="3356"/>
        <v>0.1822687439678741</v>
      </c>
      <c r="BL2853" s="14">
        <f t="shared" si="3357"/>
        <v>7.9338467688321507E-2</v>
      </c>
      <c r="BM2853" s="14">
        <f t="shared" si="3358"/>
        <v>0.48341264421312125</v>
      </c>
      <c r="BN2853" s="14">
        <f t="shared" si="3359"/>
        <v>0.51072938592436845</v>
      </c>
    </row>
    <row r="2854" spans="1:66" x14ac:dyDescent="0.25">
      <c r="A2854" t="s">
        <v>303</v>
      </c>
      <c r="B2854" t="s">
        <v>361</v>
      </c>
      <c r="C2854" t="s">
        <v>470</v>
      </c>
      <c r="D2854" t="s">
        <v>561</v>
      </c>
      <c r="E2854" s="10">
        <f>VLOOKUP(A2854,home!$A$2:$E$405,3,FALSE)</f>
        <v>1.32085561497326</v>
      </c>
      <c r="F2854" s="10">
        <f>VLOOKUP(B2854,home!$B$2:$E$405,3,FALSE)</f>
        <v>0.93</v>
      </c>
      <c r="G2854" s="10">
        <f>VLOOKUP(C2854,away!$B$2:$E$405,4,FALSE)</f>
        <v>1.0900000000000001</v>
      </c>
      <c r="H2854" s="10">
        <f>VLOOKUP(A2854,away!$A$2:$E$405,3,FALSE)</f>
        <v>1.0053475935828899</v>
      </c>
      <c r="I2854" s="10">
        <f>VLOOKUP(C2854,away!$B$2:$E$405,3,FALSE)</f>
        <v>0.42</v>
      </c>
      <c r="J2854" s="10">
        <f>VLOOKUP(B2854,home!$B$2:$E$405,4,FALSE)</f>
        <v>0.88</v>
      </c>
      <c r="K2854" s="12">
        <f t="shared" si="3304"/>
        <v>1.3389513368983939</v>
      </c>
      <c r="L2854" s="12">
        <f t="shared" si="3305"/>
        <v>0.37157647058823612</v>
      </c>
      <c r="M2854" s="13">
        <f t="shared" si="3306"/>
        <v>0.18077035548613518</v>
      </c>
      <c r="N2854" s="13">
        <f t="shared" si="3307"/>
        <v>0.24204270914975859</v>
      </c>
      <c r="O2854" s="13">
        <f t="shared" si="3308"/>
        <v>6.717001067851891E-2</v>
      </c>
      <c r="P2854" s="13">
        <f t="shared" si="3309"/>
        <v>8.9937375597482272E-2</v>
      </c>
      <c r="Q2854" s="13">
        <f t="shared" si="3310"/>
        <v>0.16204170450128921</v>
      </c>
      <c r="R2854" s="13">
        <f t="shared" si="3311"/>
        <v>1.2479397748649092E-2</v>
      </c>
      <c r="S2854" s="13">
        <f t="shared" si="3312"/>
        <v>1.1186474004006419E-2</v>
      </c>
      <c r="T2854" s="13">
        <f t="shared" si="3313"/>
        <v>6.021088464669095E-2</v>
      </c>
      <c r="U2854" s="13">
        <f t="shared" si="3314"/>
        <v>1.6709306299240508E-2</v>
      </c>
      <c r="V2854" s="13">
        <f t="shared" si="3315"/>
        <v>6.1839177816038014E-4</v>
      </c>
      <c r="W2854" s="13">
        <f t="shared" si="3316"/>
        <v>7.2321985625098534E-2</v>
      </c>
      <c r="X2854" s="13">
        <f t="shared" si="3317"/>
        <v>2.6873148164507265E-2</v>
      </c>
      <c r="Y2854" s="13">
        <f t="shared" si="3318"/>
        <v>4.9927147742811727E-3</v>
      </c>
      <c r="Z2854" s="13">
        <f t="shared" si="3319"/>
        <v>1.5456835235032702E-3</v>
      </c>
      <c r="AA2854" s="13">
        <f t="shared" si="3320"/>
        <v>2.0695950202165234E-3</v>
      </c>
      <c r="AB2854" s="13">
        <f t="shared" si="3321"/>
        <v>1.3855435095785865E-3</v>
      </c>
      <c r="AC2854" s="13">
        <f t="shared" si="3322"/>
        <v>1.922900102634319E-5</v>
      </c>
      <c r="AD2854" s="13">
        <f t="shared" si="3323"/>
        <v>2.4208904834968046E-2</v>
      </c>
      <c r="AE2854" s="13">
        <f t="shared" si="3324"/>
        <v>8.9954594153839121E-3</v>
      </c>
      <c r="AF2854" s="13">
        <f t="shared" si="3325"/>
        <v>1.6712505304440359E-3</v>
      </c>
      <c r="AG2854" s="13">
        <f t="shared" si="3326"/>
        <v>2.0699912452370415E-4</v>
      </c>
      <c r="AH2854" s="13">
        <f t="shared" si="3327"/>
        <v>1.4358490707743347E-4</v>
      </c>
      <c r="AI2854" s="13">
        <f t="shared" si="3328"/>
        <v>1.922532032897612E-4</v>
      </c>
      <c r="AJ2854" s="13">
        <f t="shared" si="3329"/>
        <v>1.2870884178391224E-4</v>
      </c>
      <c r="AK2854" s="13">
        <f t="shared" si="3330"/>
        <v>5.7444958592404369E-5</v>
      </c>
      <c r="AL2854" s="13">
        <f t="shared" si="3331"/>
        <v>3.8267466654470149E-7</v>
      </c>
      <c r="AM2854" s="13">
        <f t="shared" si="3332"/>
        <v>6.4829090987252869E-3</v>
      </c>
      <c r="AN2854" s="13">
        <f t="shared" si="3333"/>
        <v>2.408896482048705E-3</v>
      </c>
      <c r="AO2854" s="13">
        <f t="shared" si="3334"/>
        <v>4.4754462640603801E-4</v>
      </c>
      <c r="AP2854" s="13">
        <f t="shared" si="3335"/>
        <v>5.5432350903562115E-5</v>
      </c>
      <c r="AQ2854" s="13">
        <f t="shared" si="3336"/>
        <v>5.1493393262885567E-6</v>
      </c>
      <c r="AR2854" s="13">
        <f t="shared" si="3337"/>
        <v>1.0670554600314515E-5</v>
      </c>
      <c r="AS2854" s="13">
        <f t="shared" si="3338"/>
        <v>1.4287353347538426E-5</v>
      </c>
      <c r="AT2854" s="13">
        <f t="shared" si="3339"/>
        <v>9.5650354327131608E-6</v>
      </c>
      <c r="AU2854" s="13">
        <f t="shared" si="3340"/>
        <v>4.2690389933705968E-6</v>
      </c>
      <c r="AV2854" s="13">
        <f t="shared" si="3341"/>
        <v>1.4290088668612345E-6</v>
      </c>
      <c r="AW2854" s="13">
        <f t="shared" si="3342"/>
        <v>5.2885937833663059E-9</v>
      </c>
      <c r="AX2854" s="13">
        <f t="shared" si="3343"/>
        <v>1.4467166341214973E-3</v>
      </c>
      <c r="AY2854" s="13">
        <f t="shared" si="3344"/>
        <v>5.3756586084815854E-4</v>
      </c>
      <c r="AZ2854" s="13">
        <f t="shared" si="3345"/>
        <v>9.9873412641342805E-5</v>
      </c>
      <c r="BA2854" s="13">
        <f t="shared" si="3346"/>
        <v>1.2370203391624232E-5</v>
      </c>
      <c r="BB2854" s="13">
        <f t="shared" si="3347"/>
        <v>1.1491191291795896E-6</v>
      </c>
      <c r="BC2854" s="13">
        <f t="shared" si="3348"/>
        <v>8.5397126061195855E-8</v>
      </c>
      <c r="BD2854" s="13">
        <f t="shared" si="3349"/>
        <v>6.6082116960065564E-7</v>
      </c>
      <c r="BE2854" s="13">
        <f t="shared" si="3350"/>
        <v>8.8480738848755809E-7</v>
      </c>
      <c r="BF2854" s="13">
        <f t="shared" si="3351"/>
        <v>5.9235701785649639E-7</v>
      </c>
      <c r="BG2854" s="13">
        <f t="shared" si="3352"/>
        <v>2.6437907366003376E-7</v>
      </c>
      <c r="BH2854" s="13">
        <f t="shared" si="3353"/>
        <v>8.849767853126535E-8</v>
      </c>
      <c r="BI2854" s="13">
        <f t="shared" si="3354"/>
        <v>2.369881699636839E-8</v>
      </c>
      <c r="BJ2854" s="14">
        <f t="shared" si="3355"/>
        <v>0.61506345329161327</v>
      </c>
      <c r="BK2854" s="14">
        <f t="shared" si="3356"/>
        <v>0.28306977440232528</v>
      </c>
      <c r="BL2854" s="14">
        <f t="shared" si="3357"/>
        <v>0.10037858071933305</v>
      </c>
      <c r="BM2854" s="14">
        <f t="shared" si="3358"/>
        <v>0.24507837820268713</v>
      </c>
      <c r="BN2854" s="14">
        <f t="shared" si="3359"/>
        <v>0.75444155316183326</v>
      </c>
    </row>
    <row r="2855" spans="1:66" x14ac:dyDescent="0.25">
      <c r="A2855" t="s">
        <v>303</v>
      </c>
      <c r="B2855" t="s">
        <v>354</v>
      </c>
      <c r="C2855" t="s">
        <v>348</v>
      </c>
      <c r="D2855" t="s">
        <v>561</v>
      </c>
      <c r="E2855" s="10">
        <f>VLOOKUP(A2855,home!$A$2:$E$405,3,FALSE)</f>
        <v>1.32085561497326</v>
      </c>
      <c r="F2855" s="10">
        <f>VLOOKUP(B2855,home!$B$2:$E$405,3,FALSE)</f>
        <v>0.93</v>
      </c>
      <c r="G2855" s="10">
        <f>VLOOKUP(C2855,away!$B$2:$E$405,4,FALSE)</f>
        <v>0.95</v>
      </c>
      <c r="H2855" s="10">
        <f>VLOOKUP(A2855,away!$A$2:$E$405,3,FALSE)</f>
        <v>1.0053475935828899</v>
      </c>
      <c r="I2855" s="10">
        <f>VLOOKUP(C2855,away!$B$2:$E$405,3,FALSE)</f>
        <v>0.56999999999999995</v>
      </c>
      <c r="J2855" s="10">
        <f>VLOOKUP(B2855,home!$B$2:$E$405,4,FALSE)</f>
        <v>0.33</v>
      </c>
      <c r="K2855" s="12">
        <f t="shared" si="3304"/>
        <v>1.1669759358288752</v>
      </c>
      <c r="L2855" s="12">
        <f t="shared" si="3305"/>
        <v>0.18910588235294157</v>
      </c>
      <c r="M2855" s="13">
        <f t="shared" si="3306"/>
        <v>0.25766839326612462</v>
      </c>
      <c r="N2855" s="13">
        <f t="shared" si="3307"/>
        <v>0.30069281436525835</v>
      </c>
      <c r="O2855" s="13">
        <f t="shared" si="3308"/>
        <v>4.872660886305525E-2</v>
      </c>
      <c r="P2855" s="13">
        <f t="shared" si="3309"/>
        <v>5.6862779977731447E-2</v>
      </c>
      <c r="Q2855" s="13">
        <f t="shared" si="3310"/>
        <v>0.17545063922045784</v>
      </c>
      <c r="R2855" s="13">
        <f t="shared" si="3311"/>
        <v>4.6072441815573628E-3</v>
      </c>
      <c r="S2855" s="13">
        <f t="shared" si="3312"/>
        <v>3.1371482022015101E-3</v>
      </c>
      <c r="T2855" s="13">
        <f t="shared" si="3313"/>
        <v>3.3178747939172297E-2</v>
      </c>
      <c r="U2855" s="13">
        <f t="shared" si="3314"/>
        <v>5.3765430903650428E-3</v>
      </c>
      <c r="V2855" s="13">
        <f t="shared" si="3315"/>
        <v>7.6923575952341248E-5</v>
      </c>
      <c r="W2855" s="13">
        <f t="shared" si="3316"/>
        <v>6.8248891298689371E-2</v>
      </c>
      <c r="X2855" s="13">
        <f t="shared" si="3317"/>
        <v>1.2906266808648651E-2</v>
      </c>
      <c r="Y2855" s="13">
        <f t="shared" si="3318"/>
        <v>1.2203254863659932E-3</v>
      </c>
      <c r="Z2855" s="13">
        <f t="shared" si="3319"/>
        <v>2.9041899205628713E-4</v>
      </c>
      <c r="AA2855" s="13">
        <f t="shared" si="3320"/>
        <v>3.3891197503736428E-4</v>
      </c>
      <c r="AB2855" s="13">
        <f t="shared" si="3321"/>
        <v>1.9775105961642033E-4</v>
      </c>
      <c r="AC2855" s="13">
        <f t="shared" si="3322"/>
        <v>1.06097810421995E-6</v>
      </c>
      <c r="AD2855" s="13">
        <f t="shared" si="3323"/>
        <v>1.9911203448142803E-2</v>
      </c>
      <c r="AE2855" s="13">
        <f t="shared" si="3324"/>
        <v>3.7653256967699776E-3</v>
      </c>
      <c r="AF2855" s="13">
        <f t="shared" si="3325"/>
        <v>3.5602261911694554E-4</v>
      </c>
      <c r="AG2855" s="13">
        <f t="shared" si="3326"/>
        <v>2.2441990508571747E-5</v>
      </c>
      <c r="AH2855" s="13">
        <f t="shared" si="3327"/>
        <v>1.3729984936214026E-5</v>
      </c>
      <c r="AI2855" s="13">
        <f t="shared" si="3328"/>
        <v>1.6022562019854717E-5</v>
      </c>
      <c r="AJ2855" s="13">
        <f t="shared" si="3329"/>
        <v>9.348972153748079E-6</v>
      </c>
      <c r="AK2855" s="13">
        <f t="shared" si="3330"/>
        <v>3.6366751760527524E-6</v>
      </c>
      <c r="AL2855" s="13">
        <f t="shared" si="3331"/>
        <v>9.3655513952213034E-9</v>
      </c>
      <c r="AM2855" s="13">
        <f t="shared" si="3332"/>
        <v>4.6471790554751136E-3</v>
      </c>
      <c r="AN2855" s="13">
        <f t="shared" si="3333"/>
        <v>8.7880889573773108E-4</v>
      </c>
      <c r="AO2855" s="13">
        <f t="shared" si="3334"/>
        <v>8.3093965824048937E-5</v>
      </c>
      <c r="AP2855" s="13">
        <f t="shared" si="3335"/>
        <v>5.2378525751206496E-6</v>
      </c>
      <c r="AQ2855" s="13">
        <f t="shared" si="3336"/>
        <v>2.4762718321320439E-7</v>
      </c>
      <c r="AR2855" s="13">
        <f t="shared" si="3337"/>
        <v>5.1928418321106966E-7</v>
      </c>
      <c r="AS2855" s="13">
        <f t="shared" si="3338"/>
        <v>6.0599214566387095E-7</v>
      </c>
      <c r="AT2855" s="13">
        <f t="shared" si="3339"/>
        <v>3.5358912564552204E-7</v>
      </c>
      <c r="AU2855" s="13">
        <f t="shared" si="3340"/>
        <v>1.3754333359969892E-7</v>
      </c>
      <c r="AV2855" s="13">
        <f t="shared" si="3341"/>
        <v>4.0127440111132953E-8</v>
      </c>
      <c r="AW2855" s="13">
        <f t="shared" si="3342"/>
        <v>5.7411354010968898E-11</v>
      </c>
      <c r="AX2855" s="13">
        <f t="shared" si="3343"/>
        <v>9.0385768787123674E-4</v>
      </c>
      <c r="AY2855" s="13">
        <f t="shared" si="3344"/>
        <v>1.7092480558637989E-4</v>
      </c>
      <c r="AZ2855" s="13">
        <f t="shared" si="3345"/>
        <v>1.6161443088208685E-5</v>
      </c>
      <c r="BA2855" s="13">
        <f t="shared" si="3346"/>
        <v>1.0187413184308508E-6</v>
      </c>
      <c r="BB2855" s="13">
        <f t="shared" si="3347"/>
        <v>4.8162493977816263E-8</v>
      </c>
      <c r="BC2855" s="13">
        <f t="shared" si="3348"/>
        <v>1.821562183998635E-9</v>
      </c>
      <c r="BD2855" s="13">
        <f t="shared" si="3349"/>
        <v>1.6366615609675992E-8</v>
      </c>
      <c r="BE2855" s="13">
        <f t="shared" si="3350"/>
        <v>1.9099446567453114E-8</v>
      </c>
      <c r="BF2855" s="13">
        <f t="shared" si="3351"/>
        <v>1.11442972659336E-8</v>
      </c>
      <c r="BG2855" s="13">
        <f t="shared" si="3352"/>
        <v>4.3350422436893455E-9</v>
      </c>
      <c r="BH2855" s="13">
        <f t="shared" si="3353"/>
        <v>1.2647224947967702E-9</v>
      </c>
      <c r="BI2855" s="13">
        <f t="shared" si="3354"/>
        <v>2.9518014338585809E-10</v>
      </c>
      <c r="BJ2855" s="14">
        <f t="shared" si="3355"/>
        <v>0.62245925893184662</v>
      </c>
      <c r="BK2855" s="14">
        <f t="shared" si="3356"/>
        <v>0.31791724017125189</v>
      </c>
      <c r="BL2855" s="14">
        <f t="shared" si="3357"/>
        <v>5.9291506405449855E-2</v>
      </c>
      <c r="BM2855" s="14">
        <f t="shared" si="3358"/>
        <v>0.15577901987824461</v>
      </c>
      <c r="BN2855" s="14">
        <f t="shared" si="3359"/>
        <v>0.84400847987418481</v>
      </c>
    </row>
    <row r="2856" spans="1:66" x14ac:dyDescent="0.25">
      <c r="A2856" t="s">
        <v>303</v>
      </c>
      <c r="B2856" t="s">
        <v>308</v>
      </c>
      <c r="C2856" t="s">
        <v>383</v>
      </c>
      <c r="D2856" t="s">
        <v>561</v>
      </c>
      <c r="E2856" s="10">
        <f>VLOOKUP(A2856,home!$A$2:$E$405,3,FALSE)</f>
        <v>1.32085561497326</v>
      </c>
      <c r="F2856" s="10">
        <f>VLOOKUP(B2856,home!$B$2:$E$405,3,FALSE)</f>
        <v>1.61</v>
      </c>
      <c r="G2856" s="10">
        <f>VLOOKUP(C2856,away!$B$2:$E$405,4,FALSE)</f>
        <v>1.26</v>
      </c>
      <c r="H2856" s="10">
        <f>VLOOKUP(A2856,away!$A$2:$E$405,3,FALSE)</f>
        <v>1.0053475935828899</v>
      </c>
      <c r="I2856" s="10">
        <f>VLOOKUP(C2856,away!$B$2:$E$405,3,FALSE)</f>
        <v>0.93</v>
      </c>
      <c r="J2856" s="10">
        <f>VLOOKUP(B2856,home!$B$2:$E$405,4,FALSE)</f>
        <v>0.62</v>
      </c>
      <c r="K2856" s="12">
        <f t="shared" si="3304"/>
        <v>2.6794877005347555</v>
      </c>
      <c r="L2856" s="12">
        <f t="shared" si="3305"/>
        <v>0.57968342245989435</v>
      </c>
      <c r="M2856" s="13">
        <f t="shared" si="3306"/>
        <v>3.8420230468711937E-2</v>
      </c>
      <c r="N2856" s="13">
        <f t="shared" si="3307"/>
        <v>0.10294653499262429</v>
      </c>
      <c r="O2856" s="13">
        <f t="shared" si="3308"/>
        <v>2.2271570689800846E-2</v>
      </c>
      <c r="P2856" s="13">
        <f t="shared" si="3309"/>
        <v>5.9676399734911727E-2</v>
      </c>
      <c r="Q2856" s="13">
        <f t="shared" si="3310"/>
        <v>0.13792198716270382</v>
      </c>
      <c r="R2856" s="13">
        <f t="shared" si="3311"/>
        <v>6.4552301605106119E-3</v>
      </c>
      <c r="S2856" s="13">
        <f t="shared" si="3312"/>
        <v>2.3173160610144867E-2</v>
      </c>
      <c r="T2856" s="13">
        <f t="shared" si="3313"/>
        <v>7.9951089550945764E-2</v>
      </c>
      <c r="U2856" s="13">
        <f t="shared" si="3314"/>
        <v>1.729670981920918E-2</v>
      </c>
      <c r="V2856" s="13">
        <f t="shared" si="3315"/>
        <v>3.999313147791568E-3</v>
      </c>
      <c r="W2856" s="13">
        <f t="shared" si="3316"/>
        <v>0.12318675607859246</v>
      </c>
      <c r="X2856" s="13">
        <f t="shared" si="3317"/>
        <v>7.1409320365370663E-2</v>
      </c>
      <c r="Y2856" s="13">
        <f t="shared" si="3318"/>
        <v>2.0697399612466551E-2</v>
      </c>
      <c r="Z2856" s="13">
        <f t="shared" si="3319"/>
        <v>1.2473299707370419E-3</v>
      </c>
      <c r="AA2856" s="13">
        <f t="shared" si="3320"/>
        <v>3.3422053150982799E-3</v>
      </c>
      <c r="AB2856" s="13">
        <f t="shared" si="3321"/>
        <v>4.4776990172338644E-3</v>
      </c>
      <c r="AC2856" s="13">
        <f t="shared" si="3322"/>
        <v>3.8824697164924866E-4</v>
      </c>
      <c r="AD2856" s="13">
        <f t="shared" si="3323"/>
        <v>8.2519349445340881E-2</v>
      </c>
      <c r="AE2856" s="13">
        <f t="shared" si="3324"/>
        <v>4.7835098905639181E-2</v>
      </c>
      <c r="AF2856" s="13">
        <f t="shared" si="3325"/>
        <v>1.3864606923664233E-2</v>
      </c>
      <c r="AG2856" s="13">
        <f t="shared" si="3326"/>
        <v>2.6790275975236105E-3</v>
      </c>
      <c r="AH2856" s="13">
        <f t="shared" si="3327"/>
        <v>1.8076412659341203E-4</v>
      </c>
      <c r="AI2856" s="13">
        <f t="shared" si="3328"/>
        <v>4.8435525390495501E-4</v>
      </c>
      <c r="AJ2856" s="13">
        <f t="shared" si="3329"/>
        <v>6.4891197276385781E-4</v>
      </c>
      <c r="AK2856" s="13">
        <f t="shared" si="3330"/>
        <v>5.7958388325016718E-4</v>
      </c>
      <c r="AL2856" s="13">
        <f t="shared" si="3331"/>
        <v>2.412185579665134E-5</v>
      </c>
      <c r="AM2856" s="13">
        <f t="shared" si="3332"/>
        <v>4.4221916378984039E-2</v>
      </c>
      <c r="AN2856" s="13">
        <f t="shared" si="3333"/>
        <v>2.5634711834304727E-2</v>
      </c>
      <c r="AO2856" s="13">
        <f t="shared" si="3334"/>
        <v>7.4300087449414593E-3</v>
      </c>
      <c r="AP2856" s="13">
        <f t="shared" si="3335"/>
        <v>1.4356842993915367E-3</v>
      </c>
      <c r="AQ2856" s="13">
        <f t="shared" si="3336"/>
        <v>2.0806059706080537E-4</v>
      </c>
      <c r="AR2856" s="13">
        <f t="shared" si="3337"/>
        <v>2.095719351232854E-5</v>
      </c>
      <c r="AS2856" s="13">
        <f t="shared" si="3338"/>
        <v>5.6154542254011094E-5</v>
      </c>
      <c r="AT2856" s="13">
        <f t="shared" si="3339"/>
        <v>7.5232702649390983E-5</v>
      </c>
      <c r="AU2856" s="13">
        <f t="shared" si="3340"/>
        <v>6.719503380901056E-5</v>
      </c>
      <c r="AV2856" s="13">
        <f t="shared" si="3341"/>
        <v>4.5012066657065212E-5</v>
      </c>
      <c r="AW2856" s="13">
        <f t="shared" si="3342"/>
        <v>1.0407606525892552E-6</v>
      </c>
      <c r="AX2856" s="13">
        <f t="shared" si="3343"/>
        <v>1.974868017192738E-2</v>
      </c>
      <c r="AY2856" s="13">
        <f t="shared" si="3344"/>
        <v>1.1447982511128718E-2</v>
      </c>
      <c r="AZ2856" s="13">
        <f t="shared" si="3345"/>
        <v>3.3181028411560553E-3</v>
      </c>
      <c r="BA2856" s="13">
        <f t="shared" si="3346"/>
        <v>6.4114973701174724E-4</v>
      </c>
      <c r="BB2856" s="13">
        <f t="shared" si="3347"/>
        <v>9.2915968465057689E-5</v>
      </c>
      <c r="BC2856" s="13">
        <f t="shared" si="3348"/>
        <v>1.0772369320200052E-5</v>
      </c>
      <c r="BD2856" s="13">
        <f t="shared" si="3349"/>
        <v>2.0247562767301503E-6</v>
      </c>
      <c r="BE2856" s="13">
        <f t="shared" si="3350"/>
        <v>5.4253095400789831E-6</v>
      </c>
      <c r="BF2856" s="13">
        <f t="shared" si="3351"/>
        <v>7.2685250921177536E-6</v>
      </c>
      <c r="BG2856" s="13">
        <f t="shared" si="3352"/>
        <v>6.4919745284525915E-6</v>
      </c>
      <c r="BH2856" s="13">
        <f t="shared" si="3353"/>
        <v>4.3487914752934091E-6</v>
      </c>
      <c r="BI2856" s="13">
        <f t="shared" si="3354"/>
        <v>2.3305066540478152E-6</v>
      </c>
      <c r="BJ2856" s="14">
        <f t="shared" si="3355"/>
        <v>0.79720115608856323</v>
      </c>
      <c r="BK2856" s="14">
        <f t="shared" si="3356"/>
        <v>0.13712945530013471</v>
      </c>
      <c r="BL2856" s="14">
        <f t="shared" si="3357"/>
        <v>5.6029471640813705E-2</v>
      </c>
      <c r="BM2856" s="14">
        <f t="shared" si="3358"/>
        <v>0.6124685180405095</v>
      </c>
      <c r="BN2856" s="14">
        <f t="shared" si="3359"/>
        <v>0.36769195320926329</v>
      </c>
    </row>
    <row r="2857" spans="1:66" x14ac:dyDescent="0.25">
      <c r="A2857" t="s">
        <v>35</v>
      </c>
      <c r="B2857" t="s">
        <v>282</v>
      </c>
      <c r="C2857" t="s">
        <v>217</v>
      </c>
      <c r="D2857" t="s">
        <v>561</v>
      </c>
      <c r="E2857" s="10">
        <f>VLOOKUP(A2857,home!$A$2:$E$405,3,FALSE)</f>
        <v>1.57692307692308</v>
      </c>
      <c r="F2857" s="10">
        <f>VLOOKUP(B2857,home!$B$2:$E$405,3,FALSE)</f>
        <v>1.36</v>
      </c>
      <c r="G2857" s="10">
        <f>VLOOKUP(C2857,away!$B$2:$E$405,4,FALSE)</f>
        <v>1.06</v>
      </c>
      <c r="H2857" s="10">
        <f>VLOOKUP(A2857,away!$A$2:$E$405,3,FALSE)</f>
        <v>1.1000000000000001</v>
      </c>
      <c r="I2857" s="10">
        <f>VLOOKUP(C2857,away!$B$2:$E$405,3,FALSE)</f>
        <v>0.53</v>
      </c>
      <c r="J2857" s="10">
        <f>VLOOKUP(B2857,home!$B$2:$E$405,4,FALSE)</f>
        <v>0.78</v>
      </c>
      <c r="K2857" s="12">
        <f t="shared" si="3304"/>
        <v>2.2732923076923122</v>
      </c>
      <c r="L2857" s="12">
        <f t="shared" si="3305"/>
        <v>0.45474000000000009</v>
      </c>
      <c r="M2857" s="13">
        <f t="shared" si="3306"/>
        <v>6.5347747504021073E-2</v>
      </c>
      <c r="N2857" s="13">
        <f t="shared" si="3307"/>
        <v>0.1485545317259106</v>
      </c>
      <c r="O2857" s="13">
        <f t="shared" si="3308"/>
        <v>2.9716234699978548E-2</v>
      </c>
      <c r="P2857" s="13">
        <f t="shared" si="3309"/>
        <v>6.7553687757040598E-2</v>
      </c>
      <c r="Q2857" s="13">
        <f t="shared" si="3310"/>
        <v>0.16885393712267308</v>
      </c>
      <c r="R2857" s="13">
        <f t="shared" si="3311"/>
        <v>6.7565802837341229E-3</v>
      </c>
      <c r="S2857" s="13">
        <f t="shared" si="3312"/>
        <v>1.7458523452912163E-2</v>
      </c>
      <c r="T2857" s="13">
        <f t="shared" si="3313"/>
        <v>7.678463936716437E-2</v>
      </c>
      <c r="U2857" s="13">
        <f t="shared" si="3314"/>
        <v>1.5359681985318322E-2</v>
      </c>
      <c r="V2857" s="13">
        <f t="shared" si="3315"/>
        <v>2.0053188723816498E-3</v>
      </c>
      <c r="W2857" s="13">
        <f t="shared" si="3316"/>
        <v>0.12795145212817802</v>
      </c>
      <c r="X2857" s="13">
        <f t="shared" si="3317"/>
        <v>5.8184643340767679E-2</v>
      </c>
      <c r="Y2857" s="13">
        <f t="shared" si="3318"/>
        <v>1.3229442356390349E-2</v>
      </c>
      <c r="Z2857" s="13">
        <f t="shared" si="3319"/>
        <v>1.0241624394084188E-3</v>
      </c>
      <c r="AA2857" s="13">
        <f t="shared" si="3320"/>
        <v>2.3282205953345523E-3</v>
      </c>
      <c r="AB2857" s="13">
        <f t="shared" si="3321"/>
        <v>2.6463629849924268E-3</v>
      </c>
      <c r="AC2857" s="13">
        <f t="shared" si="3322"/>
        <v>1.295632693286741E-4</v>
      </c>
      <c r="AD2857" s="13">
        <f t="shared" si="3323"/>
        <v>7.271776297026207E-2</v>
      </c>
      <c r="AE2857" s="13">
        <f t="shared" si="3324"/>
        <v>3.3067675533096981E-2</v>
      </c>
      <c r="AF2857" s="13">
        <f t="shared" si="3325"/>
        <v>7.5185973859602613E-3</v>
      </c>
      <c r="AG2857" s="13">
        <f t="shared" si="3326"/>
        <v>1.1396689917638567E-3</v>
      </c>
      <c r="AH2857" s="13">
        <f t="shared" si="3327"/>
        <v>1.1643190692414612E-4</v>
      </c>
      <c r="AI2857" s="13">
        <f t="shared" si="3328"/>
        <v>2.6468375838060862E-4</v>
      </c>
      <c r="AJ2857" s="13">
        <f t="shared" si="3329"/>
        <v>3.0085177594886412E-4</v>
      </c>
      <c r="AK2857" s="13">
        <f t="shared" si="3330"/>
        <v>2.2797467600670792E-4</v>
      </c>
      <c r="AL2857" s="13">
        <f t="shared" si="3331"/>
        <v>5.3574771742343735E-6</v>
      </c>
      <c r="AM2857" s="13">
        <f t="shared" si="3332"/>
        <v>3.306174623857791E-2</v>
      </c>
      <c r="AN2857" s="13">
        <f t="shared" si="3333"/>
        <v>1.5034498484530921E-2</v>
      </c>
      <c r="AO2857" s="13">
        <f t="shared" si="3334"/>
        <v>3.4183939204277957E-3</v>
      </c>
      <c r="AP2857" s="13">
        <f t="shared" si="3335"/>
        <v>5.1816015045844555E-4</v>
      </c>
      <c r="AQ2857" s="13">
        <f t="shared" si="3336"/>
        <v>5.890703670486839E-5</v>
      </c>
      <c r="AR2857" s="13">
        <f t="shared" si="3337"/>
        <v>1.0589249070937247E-5</v>
      </c>
      <c r="AS2857" s="13">
        <f t="shared" si="3338"/>
        <v>2.4072458457199608E-5</v>
      </c>
      <c r="AT2857" s="13">
        <f t="shared" si="3339"/>
        <v>2.736186731899731E-5</v>
      </c>
      <c r="AU2857" s="13">
        <f t="shared" si="3340"/>
        <v>2.0733840833458083E-5</v>
      </c>
      <c r="AV2857" s="13">
        <f t="shared" si="3341"/>
        <v>1.1783520218904259E-5</v>
      </c>
      <c r="AW2857" s="13">
        <f t="shared" si="3342"/>
        <v>1.5384247864406352E-7</v>
      </c>
      <c r="AX2857" s="13">
        <f t="shared" si="3343"/>
        <v>1.2526502233839063E-2</v>
      </c>
      <c r="AY2857" s="13">
        <f t="shared" si="3344"/>
        <v>5.6963016258159763E-3</v>
      </c>
      <c r="AZ2857" s="13">
        <f t="shared" si="3345"/>
        <v>1.2951681006617786E-3</v>
      </c>
      <c r="BA2857" s="13">
        <f t="shared" si="3346"/>
        <v>1.9632158069831249E-4</v>
      </c>
      <c r="BB2857" s="13">
        <f t="shared" si="3347"/>
        <v>2.231881890168766E-5</v>
      </c>
      <c r="BC2857" s="13">
        <f t="shared" si="3348"/>
        <v>2.0298519414706906E-6</v>
      </c>
      <c r="BD2857" s="13">
        <f t="shared" si="3349"/>
        <v>8.0255918708633333E-7</v>
      </c>
      <c r="BE2857" s="13">
        <f t="shared" si="3350"/>
        <v>1.8244516264711567E-6</v>
      </c>
      <c r="BF2857" s="13">
        <f t="shared" si="3351"/>
        <v>2.0737559241068047E-6</v>
      </c>
      <c r="BG2857" s="13">
        <f t="shared" si="3352"/>
        <v>1.571417796767787E-6</v>
      </c>
      <c r="BH2857" s="13">
        <f t="shared" si="3353"/>
        <v>8.9307299739075309E-7</v>
      </c>
      <c r="BI2857" s="13">
        <f t="shared" si="3354"/>
        <v>4.0604319503522286E-7</v>
      </c>
      <c r="BJ2857" s="14">
        <f t="shared" si="3355"/>
        <v>0.77983269896472551</v>
      </c>
      <c r="BK2857" s="14">
        <f t="shared" si="3356"/>
        <v>0.15819649995867435</v>
      </c>
      <c r="BL2857" s="14">
        <f t="shared" si="3357"/>
        <v>5.7819134903244654E-2</v>
      </c>
      <c r="BM2857" s="14">
        <f t="shared" si="3358"/>
        <v>0.50439362938935761</v>
      </c>
      <c r="BN2857" s="14">
        <f t="shared" si="3359"/>
        <v>0.48678271909335796</v>
      </c>
    </row>
    <row r="2858" spans="1:66" x14ac:dyDescent="0.25">
      <c r="A2858" t="s">
        <v>35</v>
      </c>
      <c r="B2858" t="s">
        <v>213</v>
      </c>
      <c r="C2858" t="s">
        <v>214</v>
      </c>
      <c r="D2858" t="s">
        <v>561</v>
      </c>
      <c r="E2858" s="10">
        <f>VLOOKUP(A2858,home!$A$2:$E$405,3,FALSE)</f>
        <v>1.57692307692308</v>
      </c>
      <c r="F2858" s="10">
        <f>VLOOKUP(B2858,home!$B$2:$E$405,3,FALSE)</f>
        <v>1.0900000000000001</v>
      </c>
      <c r="G2858" s="10">
        <f>VLOOKUP(C2858,away!$B$2:$E$405,4,FALSE)</f>
        <v>0.85</v>
      </c>
      <c r="H2858" s="10">
        <f>VLOOKUP(A2858,away!$A$2:$E$405,3,FALSE)</f>
        <v>1.1000000000000001</v>
      </c>
      <c r="I2858" s="10">
        <f>VLOOKUP(C2858,away!$B$2:$E$405,3,FALSE)</f>
        <v>0.63</v>
      </c>
      <c r="J2858" s="10">
        <f>VLOOKUP(B2858,home!$B$2:$E$405,4,FALSE)</f>
        <v>0.78</v>
      </c>
      <c r="K2858" s="12">
        <f t="shared" ref="K2858:K2918" si="3360">E2858*F2858*G2858</f>
        <v>1.4610192307692336</v>
      </c>
      <c r="L2858" s="12">
        <f t="shared" ref="L2858:L2918" si="3361">H2858*I2858*J2858</f>
        <v>0.54054000000000002</v>
      </c>
      <c r="M2858" s="13">
        <f t="shared" ref="M2858:M2918" si="3362">_xlfn.POISSON.DIST(0,K2858,FALSE) * _xlfn.POISSON.DIST(0,L2858,FALSE)</f>
        <v>0.13512442872696598</v>
      </c>
      <c r="N2858" s="13">
        <f t="shared" ref="N2858:N2918" si="3363">_xlfn.POISSON.DIST(1,K2858,FALSE) * _xlfn.POISSON.DIST(0,L2858,FALSE)</f>
        <v>0.19741938891680397</v>
      </c>
      <c r="O2858" s="13">
        <f t="shared" ref="O2858:O2918" si="3364">_xlfn.POISSON.DIST(0,K2858,FALSE) * _xlfn.POISSON.DIST(1,L2858,FALSE)</f>
        <v>7.3040158704074196E-2</v>
      </c>
      <c r="P2858" s="13">
        <f t="shared" ref="P2858:P2918" si="3365">_xlfn.POISSON.DIST(1,K2858,FALSE) * _xlfn.POISSON.DIST(1,L2858,FALSE)</f>
        <v>0.10671307648508921</v>
      </c>
      <c r="Q2858" s="13">
        <f t="shared" ref="Q2858:Q2918" si="3366">_xlfn.POISSON.DIST(2,K2858,FALSE) * _xlfn.POISSON.DIST(0,L2858,FALSE)</f>
        <v>0.14421676186708057</v>
      </c>
      <c r="R2858" s="13">
        <f t="shared" ref="R2858:R2918" si="3367">_xlfn.POISSON.DIST(0,K2858,FALSE) * _xlfn.POISSON.DIST(2,L2858,FALSE)</f>
        <v>1.974056369295013E-2</v>
      </c>
      <c r="S2858" s="13">
        <f t="shared" ref="S2858:S2918" si="3368">_xlfn.POISSON.DIST(2,K2858,FALSE) * _xlfn.POISSON.DIST(2,L2858,FALSE)</f>
        <v>2.1068878514784666E-2</v>
      </c>
      <c r="T2858" s="13">
        <f t="shared" ref="T2858:T2918" si="3369">_xlfn.POISSON.DIST(2,K2858,FALSE) * _xlfn.POISSON.DIST(1,L2858,FALSE)</f>
        <v>7.7954928459631728E-2</v>
      </c>
      <c r="U2858" s="13">
        <f t="shared" ref="U2858:U2918" si="3370">_xlfn.POISSON.DIST(1,K2858,FALSE) * _xlfn.POISSON.DIST(2,L2858,FALSE)</f>
        <v>2.8841343181625057E-2</v>
      </c>
      <c r="V2858" s="13">
        <f t="shared" ref="V2858:V2918" si="3371">_xlfn.POISSON.DIST(3,K2858,FALSE) * _xlfn.POISSON.DIST(3,L2858,FALSE)</f>
        <v>1.8487691230513186E-3</v>
      </c>
      <c r="W2858" s="13">
        <f t="shared" ref="W2858:W2918" si="3372">_xlfn.POISSON.DIST(3,K2858,FALSE) * _xlfn.POISSON.DIST(0,L2858,FALSE)</f>
        <v>7.0234487495690598E-2</v>
      </c>
      <c r="X2858" s="13">
        <f t="shared" ref="X2858:X2918" si="3373">_xlfn.POISSON.DIST(3,K2858,FALSE) * _xlfn.POISSON.DIST(1,L2858,FALSE)</f>
        <v>3.79645498709206E-2</v>
      </c>
      <c r="Y2858" s="13">
        <f t="shared" ref="Y2858:Y2918" si="3374">_xlfn.POISSON.DIST(3,K2858,FALSE) * _xlfn.POISSON.DIST(2,L2858,FALSE)</f>
        <v>1.026067889361371E-2</v>
      </c>
      <c r="Z2858" s="13">
        <f t="shared" ref="Z2858:Z2918" si="3375">_xlfn.POISSON.DIST(0,K2858,FALSE) * _xlfn.POISSON.DIST(3,L2858,FALSE)</f>
        <v>3.5568547661957552E-3</v>
      </c>
      <c r="AA2858" s="13">
        <f t="shared" ref="AA2858:AA2918" si="3376">_xlfn.POISSON.DIST(1,K2858,FALSE) * _xlfn.POISSON.DIST(3,L2858,FALSE)</f>
        <v>5.1966332144652043E-3</v>
      </c>
      <c r="AB2858" s="13">
        <f t="shared" ref="AB2858:AB2918" si="3377">_xlfn.POISSON.DIST(2,K2858,FALSE) * _xlfn.POISSON.DIST(3,L2858,FALSE)</f>
        <v>3.796190530793902E-3</v>
      </c>
      <c r="AC2858" s="13">
        <f t="shared" ref="AC2858:AC2918" si="3378">_xlfn.POISSON.DIST(4,K2858,FALSE) * _xlfn.POISSON.DIST(4,L2858,FALSE)</f>
        <v>9.1252856112942744E-5</v>
      </c>
      <c r="AD2858" s="13">
        <f t="shared" ref="AD2858:AD2918" si="3379">_xlfn.POISSON.DIST(4,K2858,FALSE) * _xlfn.POISSON.DIST(0,L2858,FALSE)</f>
        <v>2.5653484223606311E-2</v>
      </c>
      <c r="AE2858" s="13">
        <f t="shared" ref="AE2858:AE2918" si="3380">_xlfn.POISSON.DIST(4,K2858,FALSE) * _xlfn.POISSON.DIST(1,L2858,FALSE)</f>
        <v>1.3866734362228156E-2</v>
      </c>
      <c r="AF2858" s="13">
        <f t="shared" ref="AF2858:AF2918" si="3381">_xlfn.POISSON.DIST(4,K2858,FALSE) * _xlfn.POISSON.DIST(2,L2858,FALSE)</f>
        <v>3.7477622960794032E-3</v>
      </c>
      <c r="AG2858" s="13">
        <f t="shared" ref="AG2858:AG2918" si="3382">_xlfn.POISSON.DIST(4,K2858,FALSE) * _xlfn.POISSON.DIST(3,L2858,FALSE)</f>
        <v>6.7527181050758701E-4</v>
      </c>
      <c r="AH2858" s="13">
        <f t="shared" ref="AH2858:AH2918" si="3383">_xlfn.POISSON.DIST(0,K2858,FALSE) * _xlfn.POISSON.DIST(4,L2858,FALSE)</f>
        <v>4.8065556882986328E-4</v>
      </c>
      <c r="AI2858" s="13">
        <f t="shared" ref="AI2858:AI2918" si="3384">_xlfn.POISSON.DIST(1,K2858,FALSE) * _xlfn.POISSON.DIST(4,L2858,FALSE)</f>
        <v>7.0224702943675525E-4</v>
      </c>
      <c r="AJ2858" s="13">
        <f t="shared" ref="AJ2858:AJ2918" si="3385">_xlfn.POISSON.DIST(2,K2858,FALSE) * _xlfn.POISSON.DIST(4,L2858,FALSE)</f>
        <v>5.129982073788338E-4</v>
      </c>
      <c r="AK2858" s="13">
        <f t="shared" ref="AK2858:AK2918" si="3386">_xlfn.POISSON.DIST(3,K2858,FALSE) * _xlfn.POISSON.DIST(4,L2858,FALSE)</f>
        <v>2.4983341544353984E-4</v>
      </c>
      <c r="AL2858" s="13">
        <f t="shared" ref="AL2858:AL2918" si="3387">_xlfn.POISSON.DIST(5,K2858,FALSE) * _xlfn.POISSON.DIST(5,L2858,FALSE)</f>
        <v>2.8826387961394494E-6</v>
      </c>
      <c r="AM2858" s="13">
        <f t="shared" ref="AM2858:AM2918" si="3388">_xlfn.POISSON.DIST(5,K2858,FALSE) * _xlfn.POISSON.DIST(0,L2858,FALSE)</f>
        <v>7.4960467573847922E-3</v>
      </c>
      <c r="AN2858" s="13">
        <f t="shared" ref="AN2858:AN2918" si="3389">_xlfn.POISSON.DIST(5,K2858,FALSE) * _xlfn.POISSON.DIST(1,L2858,FALSE)</f>
        <v>4.0519131142367753E-3</v>
      </c>
      <c r="AO2858" s="13">
        <f t="shared" ref="AO2858:AO2918" si="3390">_xlfn.POISSON.DIST(5,K2858,FALSE) * _xlfn.POISSON.DIST(2,L2858,FALSE)</f>
        <v>1.0951105573847732E-3</v>
      </c>
      <c r="AP2858" s="13">
        <f t="shared" ref="AP2858:AP2918" si="3391">_xlfn.POISSON.DIST(5,K2858,FALSE) * _xlfn.POISSON.DIST(3,L2858,FALSE)</f>
        <v>1.9731702022958848E-4</v>
      </c>
      <c r="AQ2858" s="13">
        <f t="shared" ref="AQ2858:AQ2918" si="3392">_xlfn.POISSON.DIST(5,K2858,FALSE) * _xlfn.POISSON.DIST(4,L2858,FALSE)</f>
        <v>2.6664435528725434E-5</v>
      </c>
      <c r="AR2858" s="13">
        <f t="shared" ref="AR2858:AR2918" si="3393">_xlfn.POISSON.DIST(0,K2858,FALSE) * _xlfn.POISSON.DIST(5,L2858,FALSE)</f>
        <v>5.1962712235058862E-5</v>
      </c>
      <c r="AS2858" s="13">
        <f t="shared" ref="AS2858:AS2918" si="3394">_xlfn.POISSON.DIST(1,K2858,FALSE) * _xlfn.POISSON.DIST(5,L2858,FALSE)</f>
        <v>7.5918521858348731E-5</v>
      </c>
      <c r="AT2858" s="13">
        <f t="shared" ref="AT2858:AT2918" si="3395">_xlfn.POISSON.DIST(2,K2858,FALSE) * _xlfn.POISSON.DIST(5,L2858,FALSE)</f>
        <v>5.5459210203310974E-5</v>
      </c>
      <c r="AU2858" s="13">
        <f t="shared" ref="AU2858:AU2918" si="3396">_xlfn.POISSON.DIST(3,K2858,FALSE) * _xlfn.POISSON.DIST(5,L2858,FALSE)</f>
        <v>2.7008990876770208E-5</v>
      </c>
      <c r="AV2858" s="13">
        <f t="shared" ref="AV2858:AV2918" si="3397">_xlfn.POISSON.DIST(4,K2858,FALSE) * _xlfn.POISSON.DIST(5,L2858,FALSE)</f>
        <v>9.8651637686580157E-6</v>
      </c>
      <c r="AW2858" s="13">
        <f t="shared" ref="AW2858:AW2918" si="3398">_xlfn.POISSON.DIST(6,K2858,FALSE) * _xlfn.POISSON.DIST(6,L2858,FALSE)</f>
        <v>6.3237034608565899E-8</v>
      </c>
      <c r="AX2858" s="13">
        <f t="shared" ref="AX2858:AX2918" si="3399">_xlfn.POISSON.DIST(6,K2858,FALSE) * _xlfn.POISSON.DIST(0,L2858,FALSE)</f>
        <v>1.8253114112140886E-3</v>
      </c>
      <c r="AY2858" s="13">
        <f t="shared" ref="AY2858:AY2918" si="3400">_xlfn.POISSON.DIST(6,K2858,FALSE) * _xlfn.POISSON.DIST(1,L2858,FALSE)</f>
        <v>9.8665383021766359E-4</v>
      </c>
      <c r="AZ2858" s="13">
        <f t="shared" ref="AZ2858:AZ2918" si="3401">_xlfn.POISSON.DIST(6,K2858,FALSE) * _xlfn.POISSON.DIST(2,L2858,FALSE)</f>
        <v>2.6666293069292792E-4</v>
      </c>
      <c r="BA2858" s="13">
        <f t="shared" ref="BA2858:BA2918" si="3402">_xlfn.POISSON.DIST(6,K2858,FALSE) * _xlfn.POISSON.DIST(3,L2858,FALSE)</f>
        <v>4.8047326852251755E-5</v>
      </c>
      <c r="BB2858" s="13">
        <f t="shared" ref="BB2858:BB2918" si="3403">_xlfn.POISSON.DIST(6,K2858,FALSE) * _xlfn.POISSON.DIST(4,L2858,FALSE)</f>
        <v>6.4928755141790399E-6</v>
      </c>
      <c r="BC2858" s="13">
        <f t="shared" ref="BC2858:BC2918" si="3404">_xlfn.POISSON.DIST(6,K2858,FALSE) * _xlfn.POISSON.DIST(5,L2858,FALSE)</f>
        <v>7.0193178608686768E-7</v>
      </c>
      <c r="BD2858" s="13">
        <f t="shared" ref="BD2858:BD2918" si="3405">_xlfn.POISSON.DIST(0,K2858,FALSE) * _xlfn.POISSON.DIST(6,L2858,FALSE)</f>
        <v>4.6813207452564525E-6</v>
      </c>
      <c r="BE2858" s="13">
        <f t="shared" ref="BE2858:BE2918" si="3406">_xlfn.POISSON.DIST(1,K2858,FALSE) * _xlfn.POISSON.DIST(6,L2858,FALSE)</f>
        <v>6.8394996342186366E-6</v>
      </c>
      <c r="BF2858" s="13">
        <f t="shared" ref="BF2858:BF2918" si="3407">_xlfn.POISSON.DIST(2,K2858,FALSE) * _xlfn.POISSON.DIST(6,L2858,FALSE)</f>
        <v>4.9963202472162841E-6</v>
      </c>
      <c r="BG2858" s="13">
        <f t="shared" ref="BG2858:BG2918" si="3408">_xlfn.POISSON.DIST(3,K2858,FALSE) * _xlfn.POISSON.DIST(6,L2858,FALSE)</f>
        <v>2.4332399880882279E-6</v>
      </c>
      <c r="BH2858" s="13">
        <f t="shared" ref="BH2858:BH2918" si="3409">_xlfn.POISSON.DIST(4,K2858,FALSE) * _xlfn.POISSON.DIST(6,L2858,FALSE)</f>
        <v>8.8875260391840043E-7</v>
      </c>
      <c r="BI2858" s="13">
        <f t="shared" ref="BI2858:BI2918" si="3410">_xlfn.POISSON.DIST(5,K2858,FALSE) * _xlfn.POISSON.DIST(6,L2858,FALSE)</f>
        <v>2.5969692914420292E-7</v>
      </c>
      <c r="BJ2858" s="14">
        <f t="shared" ref="BJ2858:BJ2918" si="3411">SUM(N2858,Q2858,T2858,W2858,X2858,Y2858,AD2858,AE2858,AF2858,AG2858,AM2858,AN2858,AO2858,AP2858,AQ2858,AX2858,AY2858,AZ2858,BA2858,BB2858,BC2858)</f>
        <v>0.59799497038720462</v>
      </c>
      <c r="BK2858" s="14">
        <f t="shared" ref="BK2858:BK2918" si="3412">SUM(M2858,P2858,S2858,V2858,AC2858,AL2858,AY2858)</f>
        <v>0.26583594217501794</v>
      </c>
      <c r="BL2858" s="14">
        <f t="shared" ref="BL2858:BL2918" si="3413">SUM(O2858,R2858,U2858,AA2858,AB2858,AH2858,AI2858,AJ2858,AK2858,AR2858,AS2858,AT2858,AU2858,AV2858,BD2858,BE2858,BF2858,BG2858,BH2858,BI2858)</f>
        <v>0.13280093697408751</v>
      </c>
      <c r="BM2858" s="14">
        <f t="shared" ref="BM2858:BM2918" si="3414">SUM(S2858:BI2858)</f>
        <v>0.32294773531635862</v>
      </c>
      <c r="BN2858" s="14">
        <f t="shared" ref="BN2858:BN2918" si="3415">SUM(M2858:R2858)</f>
        <v>0.67625437839296398</v>
      </c>
    </row>
    <row r="2859" spans="1:66" x14ac:dyDescent="0.25">
      <c r="A2859" t="s">
        <v>35</v>
      </c>
      <c r="B2859" t="s">
        <v>475</v>
      </c>
      <c r="C2859" t="s">
        <v>283</v>
      </c>
      <c r="D2859" t="s">
        <v>561</v>
      </c>
      <c r="E2859" s="10">
        <f>VLOOKUP(A2859,home!$A$2:$E$405,3,FALSE)</f>
        <v>1.57692307692308</v>
      </c>
      <c r="F2859" s="10">
        <f>VLOOKUP(B2859,home!$B$2:$E$405,3,FALSE)</f>
        <v>0.45</v>
      </c>
      <c r="G2859" s="10">
        <f>VLOOKUP(C2859,away!$B$2:$E$405,4,FALSE)</f>
        <v>0.74</v>
      </c>
      <c r="H2859" s="10">
        <f>VLOOKUP(A2859,away!$A$2:$E$405,3,FALSE)</f>
        <v>1.1000000000000001</v>
      </c>
      <c r="I2859" s="10">
        <f>VLOOKUP(C2859,away!$B$2:$E$405,3,FALSE)</f>
        <v>0.32</v>
      </c>
      <c r="J2859" s="10">
        <f>VLOOKUP(B2859,home!$B$2:$E$405,4,FALSE)</f>
        <v>0.78</v>
      </c>
      <c r="K2859" s="12">
        <f t="shared" si="3360"/>
        <v>0.52511538461538565</v>
      </c>
      <c r="L2859" s="12">
        <f t="shared" si="3361"/>
        <v>0.27456000000000003</v>
      </c>
      <c r="M2859" s="13">
        <f t="shared" si="3362"/>
        <v>0.44947484688834177</v>
      </c>
      <c r="N2859" s="13">
        <f t="shared" si="3363"/>
        <v>0.23602615709871314</v>
      </c>
      <c r="O2859" s="13">
        <f t="shared" si="3364"/>
        <v>0.12340781396166312</v>
      </c>
      <c r="P2859" s="13">
        <f t="shared" si="3365"/>
        <v>6.4803341693022681E-2</v>
      </c>
      <c r="Q2859" s="13">
        <f t="shared" si="3366"/>
        <v>6.1970483132091081E-2</v>
      </c>
      <c r="R2859" s="13">
        <f t="shared" si="3367"/>
        <v>1.6941424700657112E-2</v>
      </c>
      <c r="S2859" s="13">
        <f t="shared" si="3368"/>
        <v>2.3357664637159783E-3</v>
      </c>
      <c r="T2859" s="13">
        <f t="shared" si="3369"/>
        <v>1.7014615848746927E-2</v>
      </c>
      <c r="U2859" s="13">
        <f t="shared" si="3370"/>
        <v>8.8962027476181538E-3</v>
      </c>
      <c r="V2859" s="13">
        <f t="shared" si="3371"/>
        <v>3.7417857580827469E-5</v>
      </c>
      <c r="W2859" s="13">
        <f t="shared" si="3372"/>
        <v>1.0847218028236428E-2</v>
      </c>
      <c r="X2859" s="13">
        <f t="shared" si="3373"/>
        <v>2.9782121818325933E-3</v>
      </c>
      <c r="Y2859" s="13">
        <f t="shared" si="3374"/>
        <v>4.0884896832197844E-4</v>
      </c>
      <c r="Z2859" s="13">
        <f t="shared" si="3375"/>
        <v>1.550479188604139E-3</v>
      </c>
      <c r="AA2859" s="13">
        <f t="shared" si="3376"/>
        <v>8.1418047546201347E-4</v>
      </c>
      <c r="AB2859" s="13">
        <f t="shared" si="3377"/>
        <v>2.1376934675928634E-4</v>
      </c>
      <c r="AC2859" s="13">
        <f t="shared" si="3378"/>
        <v>3.371715663036853E-7</v>
      </c>
      <c r="AD2859" s="13">
        <f t="shared" si="3379"/>
        <v>1.424010266726079E-3</v>
      </c>
      <c r="AE2859" s="13">
        <f t="shared" si="3380"/>
        <v>3.9097625883231221E-4</v>
      </c>
      <c r="AF2859" s="13">
        <f t="shared" si="3381"/>
        <v>5.3673220812499822E-5</v>
      </c>
      <c r="AG2859" s="13">
        <f t="shared" si="3382"/>
        <v>4.9121731687599845E-6</v>
      </c>
      <c r="AH2859" s="13">
        <f t="shared" si="3383"/>
        <v>1.0642489150578811E-4</v>
      </c>
      <c r="AI2859" s="13">
        <f t="shared" si="3384"/>
        <v>5.5885347835712603E-5</v>
      </c>
      <c r="AJ2859" s="13">
        <f t="shared" si="3385"/>
        <v>1.4673127961557415E-5</v>
      </c>
      <c r="AK2859" s="13">
        <f t="shared" si="3386"/>
        <v>2.5683617443479975E-6</v>
      </c>
      <c r="AL2859" s="13">
        <f t="shared" si="3387"/>
        <v>1.9444775939399619E-9</v>
      </c>
      <c r="AM2859" s="13">
        <f t="shared" si="3388"/>
        <v>1.4955393978162456E-4</v>
      </c>
      <c r="AN2859" s="13">
        <f t="shared" si="3389"/>
        <v>4.1061529706442838E-5</v>
      </c>
      <c r="AO2859" s="13">
        <f t="shared" si="3390"/>
        <v>5.6369267981004727E-6</v>
      </c>
      <c r="AP2859" s="13">
        <f t="shared" si="3391"/>
        <v>5.1589154056215536E-7</v>
      </c>
      <c r="AQ2859" s="13">
        <f t="shared" si="3392"/>
        <v>3.5410795344186342E-8</v>
      </c>
      <c r="AR2859" s="13">
        <f t="shared" si="3393"/>
        <v>5.8440036423658409E-6</v>
      </c>
      <c r="AS2859" s="13">
        <f t="shared" si="3394"/>
        <v>3.0687762203546526E-6</v>
      </c>
      <c r="AT2859" s="13">
        <f t="shared" si="3395"/>
        <v>8.0573080262504139E-7</v>
      </c>
      <c r="AU2859" s="13">
        <f t="shared" si="3396"/>
        <v>1.4103388010563735E-7</v>
      </c>
      <c r="AV2859" s="13">
        <f t="shared" si="3397"/>
        <v>1.851476504886798E-8</v>
      </c>
      <c r="AW2859" s="13">
        <f t="shared" si="3398"/>
        <v>7.7873994264182821E-12</v>
      </c>
      <c r="AX2859" s="13">
        <f t="shared" si="3399"/>
        <v>1.3088845768195666E-5</v>
      </c>
      <c r="AY2859" s="13">
        <f t="shared" si="3400"/>
        <v>3.5936734941158019E-6</v>
      </c>
      <c r="AZ2859" s="13">
        <f t="shared" si="3401"/>
        <v>4.9333949727221736E-7</v>
      </c>
      <c r="BA2859" s="13">
        <f t="shared" si="3402"/>
        <v>4.5150430790353329E-8</v>
      </c>
      <c r="BB2859" s="13">
        <f t="shared" si="3403"/>
        <v>3.0991255694498527E-9</v>
      </c>
      <c r="BC2859" s="13">
        <f t="shared" si="3404"/>
        <v>1.7017918326963043E-10</v>
      </c>
      <c r="BD2859" s="13">
        <f t="shared" si="3405"/>
        <v>2.6742160667466063E-7</v>
      </c>
      <c r="BE2859" s="13">
        <f t="shared" si="3406"/>
        <v>1.4042719984342877E-7</v>
      </c>
      <c r="BF2859" s="13">
        <f t="shared" si="3407"/>
        <v>3.6870241528121859E-8</v>
      </c>
      <c r="BG2859" s="13">
        <f t="shared" si="3408"/>
        <v>6.4537103536339589E-9</v>
      </c>
      <c r="BH2859" s="13">
        <f t="shared" si="3409"/>
        <v>8.4723564863619808E-10</v>
      </c>
      <c r="BI2859" s="13">
        <f t="shared" si="3410"/>
        <v>8.8979294698692572E-11</v>
      </c>
      <c r="BJ2859" s="14">
        <f t="shared" si="3411"/>
        <v>0.33133313515459895</v>
      </c>
      <c r="BK2859" s="14">
        <f t="shared" si="3412"/>
        <v>0.51665530569219931</v>
      </c>
      <c r="BL2859" s="14">
        <f t="shared" si="3413"/>
        <v>0.1504632731294909</v>
      </c>
      <c r="BM2859" s="14">
        <f t="shared" si="3414"/>
        <v>4.7374532024697713E-2</v>
      </c>
      <c r="BN2859" s="14">
        <f t="shared" si="3415"/>
        <v>0.95262406747448891</v>
      </c>
    </row>
    <row r="2860" spans="1:66" x14ac:dyDescent="0.25">
      <c r="A2860" t="s">
        <v>35</v>
      </c>
      <c r="B2860" t="s">
        <v>300</v>
      </c>
      <c r="C2860" t="s">
        <v>285</v>
      </c>
      <c r="D2860" t="s">
        <v>561</v>
      </c>
      <c r="E2860" s="10">
        <f>VLOOKUP(A2860,home!$A$2:$E$405,3,FALSE)</f>
        <v>1.57692307692308</v>
      </c>
      <c r="F2860" s="10">
        <f>VLOOKUP(B2860,home!$B$2:$E$405,3,FALSE)</f>
        <v>1.48</v>
      </c>
      <c r="G2860" s="10">
        <f>VLOOKUP(C2860,away!$B$2:$E$405,4,FALSE)</f>
        <v>1.06</v>
      </c>
      <c r="H2860" s="10">
        <f>VLOOKUP(A2860,away!$A$2:$E$405,3,FALSE)</f>
        <v>1.1000000000000001</v>
      </c>
      <c r="I2860" s="10">
        <f>VLOOKUP(C2860,away!$B$2:$E$405,3,FALSE)</f>
        <v>0.63</v>
      </c>
      <c r="J2860" s="10">
        <f>VLOOKUP(B2860,home!$B$2:$E$405,4,FALSE)</f>
        <v>1.36</v>
      </c>
      <c r="K2860" s="12">
        <f t="shared" si="3360"/>
        <v>2.473876923076928</v>
      </c>
      <c r="L2860" s="12">
        <f t="shared" si="3361"/>
        <v>0.9424800000000001</v>
      </c>
      <c r="M2860" s="13">
        <f t="shared" si="3362"/>
        <v>3.2831826199569918E-2</v>
      </c>
      <c r="N2860" s="13">
        <f t="shared" si="3363"/>
        <v>8.1221897177588473E-2</v>
      </c>
      <c r="O2860" s="13">
        <f t="shared" si="3364"/>
        <v>3.0943339556570651E-2</v>
      </c>
      <c r="P2860" s="13">
        <f t="shared" si="3365"/>
        <v>7.6550013651933591E-2</v>
      </c>
      <c r="Q2860" s="13">
        <f t="shared" si="3366"/>
        <v>0.10046648853808163</v>
      </c>
      <c r="R2860" s="13">
        <f t="shared" si="3367"/>
        <v>1.4581739332638356E-2</v>
      </c>
      <c r="S2860" s="13">
        <f t="shared" si="3368"/>
        <v>4.4620611068749996E-2</v>
      </c>
      <c r="T2860" s="13">
        <f t="shared" si="3369"/>
        <v>9.4687656117371177E-2</v>
      </c>
      <c r="U2860" s="13">
        <f t="shared" si="3370"/>
        <v>3.6073428433337183E-2</v>
      </c>
      <c r="V2860" s="13">
        <f t="shared" si="3371"/>
        <v>1.1559611449735377E-2</v>
      </c>
      <c r="W2860" s="13">
        <f t="shared" si="3372"/>
        <v>8.2847242512310945E-2</v>
      </c>
      <c r="X2860" s="13">
        <f t="shared" si="3373"/>
        <v>7.8081869123002814E-2</v>
      </c>
      <c r="Y2860" s="13">
        <f t="shared" si="3374"/>
        <v>3.6795300005523848E-2</v>
      </c>
      <c r="Z2860" s="13">
        <f t="shared" si="3375"/>
        <v>4.5809992287416668E-3</v>
      </c>
      <c r="AA2860" s="13">
        <f t="shared" si="3376"/>
        <v>1.1332828276617213E-2</v>
      </c>
      <c r="AB2860" s="13">
        <f t="shared" si="3377"/>
        <v>1.4018011173358502E-2</v>
      </c>
      <c r="AC2860" s="13">
        <f t="shared" si="3378"/>
        <v>1.6845095839884373E-3</v>
      </c>
      <c r="AD2860" s="13">
        <f t="shared" si="3379"/>
        <v>5.1238470347940983E-2</v>
      </c>
      <c r="AE2860" s="13">
        <f t="shared" si="3380"/>
        <v>4.8291233533527413E-2</v>
      </c>
      <c r="AF2860" s="13">
        <f t="shared" si="3381"/>
        <v>2.2756760890339459E-2</v>
      </c>
      <c r="AG2860" s="13">
        <f t="shared" si="3382"/>
        <v>7.1492640013090464E-3</v>
      </c>
      <c r="AH2860" s="13">
        <f t="shared" si="3383"/>
        <v>1.0793750382761113E-3</v>
      </c>
      <c r="AI2860" s="13">
        <f t="shared" si="3384"/>
        <v>2.6702409985365472E-3</v>
      </c>
      <c r="AJ2860" s="13">
        <f t="shared" si="3385"/>
        <v>3.3029237926667297E-3</v>
      </c>
      <c r="AK2860" s="13">
        <f t="shared" si="3386"/>
        <v>2.7236756497866486E-3</v>
      </c>
      <c r="AL2860" s="13">
        <f t="shared" si="3387"/>
        <v>1.5710272205670626E-4</v>
      </c>
      <c r="AM2860" s="13">
        <f t="shared" si="3388"/>
        <v>2.5351533873506537E-2</v>
      </c>
      <c r="AN2860" s="13">
        <f t="shared" si="3389"/>
        <v>2.389331364510244E-2</v>
      </c>
      <c r="AO2860" s="13">
        <f t="shared" si="3390"/>
        <v>1.1259485122118076E-2</v>
      </c>
      <c r="AP2860" s="13">
        <f t="shared" si="3391"/>
        <v>3.5372798459646156E-3</v>
      </c>
      <c r="AQ2860" s="13">
        <f t="shared" si="3392"/>
        <v>8.3345387730618251E-4</v>
      </c>
      <c r="AR2860" s="13">
        <f t="shared" si="3393"/>
        <v>2.0345787721489397E-4</v>
      </c>
      <c r="AS2860" s="13">
        <f t="shared" si="3394"/>
        <v>5.0332974726014521E-4</v>
      </c>
      <c r="AT2860" s="13">
        <f t="shared" si="3395"/>
        <v>6.2258792322250817E-4</v>
      </c>
      <c r="AU2860" s="13">
        <f t="shared" si="3396"/>
        <v>5.134019652821844E-4</v>
      </c>
      <c r="AV2860" s="13">
        <f t="shared" si="3397"/>
        <v>3.1752331854348462E-4</v>
      </c>
      <c r="AW2860" s="13">
        <f t="shared" si="3398"/>
        <v>1.0174930268621756E-5</v>
      </c>
      <c r="AX2860" s="13">
        <f t="shared" si="3399"/>
        <v>1.0452762435711797E-2</v>
      </c>
      <c r="AY2860" s="13">
        <f t="shared" si="3400"/>
        <v>9.8515195404096541E-3</v>
      </c>
      <c r="AZ2860" s="13">
        <f t="shared" si="3401"/>
        <v>4.6424300682226458E-3</v>
      </c>
      <c r="BA2860" s="13">
        <f t="shared" si="3402"/>
        <v>1.4584658302328269E-3</v>
      </c>
      <c r="BB2860" s="13">
        <f t="shared" si="3403"/>
        <v>3.4364371891945861E-4</v>
      </c>
      <c r="BC2860" s="13">
        <f t="shared" si="3404"/>
        <v>6.4775466441442303E-5</v>
      </c>
      <c r="BD2860" s="13">
        <f t="shared" si="3405"/>
        <v>3.1959163352915542E-5</v>
      </c>
      <c r="BE2860" s="13">
        <f t="shared" si="3406"/>
        <v>7.9063036699623604E-5</v>
      </c>
      <c r="BF2860" s="13">
        <f t="shared" si="3407"/>
        <v>9.779611097979157E-5</v>
      </c>
      <c r="BG2860" s="13">
        <f t="shared" si="3408"/>
        <v>8.064518070652552E-5</v>
      </c>
      <c r="BH2860" s="13">
        <f t="shared" si="3409"/>
        <v>4.9876562876810559E-5</v>
      </c>
      <c r="BI2860" s="13">
        <f t="shared" si="3410"/>
        <v>2.4677695580667417E-5</v>
      </c>
      <c r="BJ2860" s="14">
        <f t="shared" si="3411"/>
        <v>0.69522484567093124</v>
      </c>
      <c r="BK2860" s="14">
        <f t="shared" si="3412"/>
        <v>0.1772551942164437</v>
      </c>
      <c r="BL2860" s="14">
        <f t="shared" si="3413"/>
        <v>0.11924988083350747</v>
      </c>
      <c r="BM2860" s="14">
        <f t="shared" si="3414"/>
        <v>0.64987427088310057</v>
      </c>
      <c r="BN2860" s="14">
        <f t="shared" si="3415"/>
        <v>0.33659530445638258</v>
      </c>
    </row>
    <row r="2861" spans="1:66" x14ac:dyDescent="0.25">
      <c r="A2861" t="s">
        <v>10</v>
      </c>
      <c r="B2861" t="s">
        <v>12</v>
      </c>
      <c r="C2861" t="s">
        <v>38</v>
      </c>
      <c r="D2861" t="s">
        <v>562</v>
      </c>
      <c r="E2861" s="10">
        <f>VLOOKUP(A2861,home!$A$2:$E$405,3,FALSE)</f>
        <v>1.5777777777777799</v>
      </c>
      <c r="F2861" s="10">
        <f>VLOOKUP(B2861,home!$B$2:$E$405,3,FALSE)</f>
        <v>1.58</v>
      </c>
      <c r="G2861" s="10">
        <f>VLOOKUP(C2861,away!$B$2:$E$405,4,FALSE)</f>
        <v>0.79</v>
      </c>
      <c r="H2861" s="10">
        <f>VLOOKUP(A2861,away!$A$2:$E$405,3,FALSE)</f>
        <v>1.4666666666666699</v>
      </c>
      <c r="I2861" s="10">
        <f>VLOOKUP(C2861,away!$B$2:$E$405,3,FALSE)</f>
        <v>0.63</v>
      </c>
      <c r="J2861" s="10">
        <f>VLOOKUP(B2861,home!$B$2:$E$405,4,FALSE)</f>
        <v>1.02</v>
      </c>
      <c r="K2861" s="12">
        <f t="shared" si="3360"/>
        <v>1.9693822222222253</v>
      </c>
      <c r="L2861" s="12">
        <f t="shared" si="3361"/>
        <v>0.94248000000000209</v>
      </c>
      <c r="M2861" s="13">
        <f t="shared" si="3362"/>
        <v>5.4374378353267513E-2</v>
      </c>
      <c r="N2861" s="13">
        <f t="shared" si="3363"/>
        <v>0.10708393407331002</v>
      </c>
      <c r="O2861" s="13">
        <f t="shared" si="3364"/>
        <v>5.1246764110387685E-2</v>
      </c>
      <c r="P2861" s="13">
        <f t="shared" si="3365"/>
        <v>0.10092446618541345</v>
      </c>
      <c r="Q2861" s="13">
        <f t="shared" si="3366"/>
        <v>0.10544459802479682</v>
      </c>
      <c r="R2861" s="13">
        <f t="shared" si="3367"/>
        <v>2.414952511937914E-2</v>
      </c>
      <c r="S2861" s="13">
        <f t="shared" si="3368"/>
        <v>4.6831560117498686E-2</v>
      </c>
      <c r="T2861" s="13">
        <f t="shared" si="3369"/>
        <v>9.9379424746410733E-2</v>
      </c>
      <c r="U2861" s="13">
        <f t="shared" si="3370"/>
        <v>4.7559645445214328E-2</v>
      </c>
      <c r="V2861" s="13">
        <f t="shared" si="3371"/>
        <v>9.6582462153634065E-3</v>
      </c>
      <c r="W2861" s="13">
        <f t="shared" si="3372"/>
        <v>6.9220238926467878E-2</v>
      </c>
      <c r="X2861" s="13">
        <f t="shared" si="3373"/>
        <v>6.5238690783417597E-2</v>
      </c>
      <c r="Y2861" s="13">
        <f t="shared" si="3374"/>
        <v>3.0743080644777772E-2</v>
      </c>
      <c r="Z2861" s="13">
        <f t="shared" si="3375"/>
        <v>7.5868148115041676E-3</v>
      </c>
      <c r="AA2861" s="13">
        <f t="shared" si="3376"/>
        <v>1.4941338213068566E-2</v>
      </c>
      <c r="AB2861" s="13">
        <f t="shared" si="3377"/>
        <v>1.471260292651342E-2</v>
      </c>
      <c r="AC2861" s="13">
        <f t="shared" si="3378"/>
        <v>1.1204189513210614E-3</v>
      </c>
      <c r="AD2861" s="13">
        <f t="shared" si="3379"/>
        <v>3.4080276989940178E-2</v>
      </c>
      <c r="AE2861" s="13">
        <f t="shared" si="3380"/>
        <v>3.2119979457478888E-2</v>
      </c>
      <c r="AF2861" s="13">
        <f t="shared" si="3381"/>
        <v>1.5136219119542384E-2</v>
      </c>
      <c r="AG2861" s="13">
        <f t="shared" si="3382"/>
        <v>4.7551945985954457E-3</v>
      </c>
      <c r="AH2861" s="13">
        <f t="shared" si="3383"/>
        <v>1.787605305886616E-3</v>
      </c>
      <c r="AI2861" s="13">
        <f t="shared" si="3384"/>
        <v>3.5204781097632237E-3</v>
      </c>
      <c r="AJ2861" s="13">
        <f t="shared" si="3385"/>
        <v>3.4665835015450998E-3</v>
      </c>
      <c r="AK2861" s="13">
        <f t="shared" si="3386"/>
        <v>2.2756759732639308E-3</v>
      </c>
      <c r="AL2861" s="13">
        <f t="shared" si="3387"/>
        <v>8.3184535062774667E-5</v>
      </c>
      <c r="AM2861" s="13">
        <f t="shared" si="3388"/>
        <v>1.3423418326479473E-2</v>
      </c>
      <c r="AN2861" s="13">
        <f t="shared" si="3389"/>
        <v>1.2651303304340403E-2</v>
      </c>
      <c r="AO2861" s="13">
        <f t="shared" si="3390"/>
        <v>5.9618001691373835E-3</v>
      </c>
      <c r="AP2861" s="13">
        <f t="shared" si="3391"/>
        <v>1.8729591411362045E-3</v>
      </c>
      <c r="AQ2861" s="13">
        <f t="shared" si="3392"/>
        <v>4.413066328345135E-4</v>
      </c>
      <c r="AR2861" s="13">
        <f t="shared" si="3393"/>
        <v>3.3695644973840447E-4</v>
      </c>
      <c r="AS2861" s="13">
        <f t="shared" si="3394"/>
        <v>6.6359604177793031E-4</v>
      </c>
      <c r="AT2861" s="13">
        <f t="shared" si="3395"/>
        <v>6.534371237072468E-4</v>
      </c>
      <c r="AU2861" s="13">
        <f t="shared" si="3396"/>
        <v>4.2895581825635901E-4</v>
      </c>
      <c r="AV2861" s="13">
        <f t="shared" si="3397"/>
        <v>2.1119449064821536E-4</v>
      </c>
      <c r="AW2861" s="13">
        <f t="shared" si="3398"/>
        <v>4.2888637434406655E-6</v>
      </c>
      <c r="AX2861" s="13">
        <f t="shared" si="3399"/>
        <v>4.4059735689367836E-3</v>
      </c>
      <c r="AY2861" s="13">
        <f t="shared" si="3400"/>
        <v>4.1525419692515489E-3</v>
      </c>
      <c r="AZ2861" s="13">
        <f t="shared" si="3401"/>
        <v>1.9568438775901041E-3</v>
      </c>
      <c r="BA2861" s="13">
        <f t="shared" si="3402"/>
        <v>6.147620725837085E-4</v>
      </c>
      <c r="BB2861" s="13">
        <f t="shared" si="3403"/>
        <v>1.4485023954217372E-4</v>
      </c>
      <c r="BC2861" s="13">
        <f t="shared" si="3404"/>
        <v>2.7303690752741646E-5</v>
      </c>
      <c r="BD2861" s="13">
        <f t="shared" si="3405"/>
        <v>5.2929119124908669E-5</v>
      </c>
      <c r="BE2861" s="13">
        <f t="shared" si="3406"/>
        <v>1.0423766624247749E-4</v>
      </c>
      <c r="BF2861" s="13">
        <f t="shared" si="3407"/>
        <v>1.0264190339193452E-4</v>
      </c>
      <c r="BG2861" s="13">
        <f t="shared" si="3408"/>
        <v>6.7380379931709E-5</v>
      </c>
      <c r="BH2861" s="13">
        <f t="shared" si="3409"/>
        <v>3.3174430591021726E-5</v>
      </c>
      <c r="BI2861" s="13">
        <f t="shared" si="3410"/>
        <v>1.306662676766067E-5</v>
      </c>
      <c r="BJ2861" s="14">
        <f t="shared" si="3411"/>
        <v>0.60885470035732259</v>
      </c>
      <c r="BK2861" s="14">
        <f t="shared" si="3412"/>
        <v>0.21714479632717845</v>
      </c>
      <c r="BL2861" s="14">
        <f t="shared" si="3413"/>
        <v>0.16632778875519988</v>
      </c>
      <c r="BM2861" s="14">
        <f t="shared" si="3414"/>
        <v>0.55254218127914245</v>
      </c>
      <c r="BN2861" s="14">
        <f t="shared" si="3415"/>
        <v>0.44322366586655465</v>
      </c>
    </row>
    <row r="2862" spans="1:66" x14ac:dyDescent="0.25">
      <c r="A2862" t="s">
        <v>10</v>
      </c>
      <c r="B2862" t="s">
        <v>225</v>
      </c>
      <c r="C2862" t="s">
        <v>220</v>
      </c>
      <c r="D2862" t="s">
        <v>562</v>
      </c>
      <c r="E2862" s="10">
        <f>VLOOKUP(A2862,home!$A$2:$E$405,3,FALSE)</f>
        <v>1.5777777777777799</v>
      </c>
      <c r="F2862" s="10">
        <f>VLOOKUP(B2862,home!$B$2:$E$405,3,FALSE)</f>
        <v>0.79</v>
      </c>
      <c r="G2862" s="10">
        <f>VLOOKUP(C2862,away!$B$2:$E$405,4,FALSE)</f>
        <v>0.87</v>
      </c>
      <c r="H2862" s="10">
        <f>VLOOKUP(A2862,away!$A$2:$E$405,3,FALSE)</f>
        <v>1.4666666666666699</v>
      </c>
      <c r="I2862" s="10">
        <f>VLOOKUP(C2862,away!$B$2:$E$405,3,FALSE)</f>
        <v>1.1100000000000001</v>
      </c>
      <c r="J2862" s="10">
        <f>VLOOKUP(B2862,home!$B$2:$E$405,4,FALSE)</f>
        <v>1.19</v>
      </c>
      <c r="K2862" s="12">
        <f t="shared" si="3360"/>
        <v>1.0844066666666683</v>
      </c>
      <c r="L2862" s="12">
        <f t="shared" si="3361"/>
        <v>1.9373200000000044</v>
      </c>
      <c r="M2862" s="13">
        <f t="shared" si="3362"/>
        <v>4.8717027630556117E-2</v>
      </c>
      <c r="N2862" s="13">
        <f t="shared" si="3363"/>
        <v>5.2829069542759337E-2</v>
      </c>
      <c r="O2862" s="13">
        <f t="shared" si="3364"/>
        <v>9.438047196922919E-2</v>
      </c>
      <c r="P2862" s="13">
        <f t="shared" si="3365"/>
        <v>0.10234681300657876</v>
      </c>
      <c r="Q2862" s="13">
        <f t="shared" si="3366"/>
        <v>2.8644097602982629E-2</v>
      </c>
      <c r="R2862" s="13">
        <f t="shared" si="3367"/>
        <v>9.1422587977713757E-2</v>
      </c>
      <c r="S2862" s="13">
        <f t="shared" si="3368"/>
        <v>5.3753639343718837E-2</v>
      </c>
      <c r="T2862" s="13">
        <f t="shared" si="3369"/>
        <v>5.5492783168210436E-2</v>
      </c>
      <c r="U2862" s="13">
        <f t="shared" si="3370"/>
        <v>9.9139263886952794E-2</v>
      </c>
      <c r="V2862" s="13">
        <f t="shared" si="3371"/>
        <v>1.2547549119455968E-2</v>
      </c>
      <c r="W2862" s="13">
        <f t="shared" si="3372"/>
        <v>1.0353950133775033E-2</v>
      </c>
      <c r="X2862" s="13">
        <f t="shared" si="3373"/>
        <v>2.0058914673165094E-2</v>
      </c>
      <c r="Y2862" s="13">
        <f t="shared" si="3374"/>
        <v>1.9430268287308143E-2</v>
      </c>
      <c r="Z2862" s="13">
        <f t="shared" si="3375"/>
        <v>5.9038269380328273E-2</v>
      </c>
      <c r="AA2862" s="13">
        <f t="shared" si="3376"/>
        <v>6.4021492904490621E-2</v>
      </c>
      <c r="AB2862" s="13">
        <f t="shared" si="3377"/>
        <v>3.4712666857791209E-2</v>
      </c>
      <c r="AC2862" s="13">
        <f t="shared" si="3378"/>
        <v>1.6475267040593588E-3</v>
      </c>
      <c r="AD2862" s="13">
        <f t="shared" si="3379"/>
        <v>2.8069731378499714E-3</v>
      </c>
      <c r="AE2862" s="13">
        <f t="shared" si="3380"/>
        <v>5.4380051994195192E-3</v>
      </c>
      <c r="AF2862" s="13">
        <f t="shared" si="3381"/>
        <v>5.2675781164697238E-3</v>
      </c>
      <c r="AG2862" s="13">
        <f t="shared" si="3382"/>
        <v>3.401661478866383E-3</v>
      </c>
      <c r="AH2862" s="13">
        <f t="shared" si="3383"/>
        <v>2.8594005008974455E-2</v>
      </c>
      <c r="AI2862" s="13">
        <f t="shared" si="3384"/>
        <v>3.1007529658432009E-2</v>
      </c>
      <c r="AJ2862" s="13">
        <f t="shared" si="3385"/>
        <v>1.6812385939234054E-2</v>
      </c>
      <c r="AK2862" s="13">
        <f t="shared" si="3386"/>
        <v>6.0771544650261222E-3</v>
      </c>
      <c r="AL2862" s="13">
        <f t="shared" si="3387"/>
        <v>1.3844777951760548E-4</v>
      </c>
      <c r="AM2862" s="13">
        <f t="shared" si="3388"/>
        <v>6.0878007676775335E-4</v>
      </c>
      <c r="AN2862" s="13">
        <f t="shared" si="3389"/>
        <v>1.1794018183237066E-3</v>
      </c>
      <c r="AO2862" s="13">
        <f t="shared" si="3390"/>
        <v>1.1424393653374442E-3</v>
      </c>
      <c r="AP2862" s="13">
        <f t="shared" si="3391"/>
        <v>7.3775687708518096E-4</v>
      </c>
      <c r="AQ2862" s="13">
        <f t="shared" si="3392"/>
        <v>3.5731778827866647E-4</v>
      </c>
      <c r="AR2862" s="13">
        <f t="shared" si="3393"/>
        <v>1.1079147556797298E-2</v>
      </c>
      <c r="AS2862" s="13">
        <f t="shared" si="3394"/>
        <v>1.2014301471574722E-2</v>
      </c>
      <c r="AT2862" s="13">
        <f t="shared" si="3395"/>
        <v>6.5141943055593956E-3</v>
      </c>
      <c r="AU2862" s="13">
        <f t="shared" si="3396"/>
        <v>2.354678577636886E-3</v>
      </c>
      <c r="AV2862" s="13">
        <f t="shared" si="3397"/>
        <v>6.3835728686165659E-4</v>
      </c>
      <c r="AW2862" s="13">
        <f t="shared" si="3398"/>
        <v>8.0793613938800064E-6</v>
      </c>
      <c r="AX2862" s="13">
        <f t="shared" si="3399"/>
        <v>1.1002752896346627E-4</v>
      </c>
      <c r="AY2862" s="13">
        <f t="shared" si="3400"/>
        <v>2.1315853241150298E-4</v>
      </c>
      <c r="AZ2862" s="13">
        <f t="shared" si="3401"/>
        <v>2.0647814400572692E-4</v>
      </c>
      <c r="BA2862" s="13">
        <f t="shared" si="3402"/>
        <v>1.3333807931505861E-4</v>
      </c>
      <c r="BB2862" s="13">
        <f t="shared" si="3403"/>
        <v>6.4579631954662475E-5</v>
      </c>
      <c r="BC2862" s="13">
        <f t="shared" si="3404"/>
        <v>2.502228251568139E-5</v>
      </c>
      <c r="BD2862" s="13">
        <f t="shared" si="3405"/>
        <v>3.5773090241224361E-3</v>
      </c>
      <c r="BE2862" s="13">
        <f t="shared" si="3406"/>
        <v>3.8792577544852036E-3</v>
      </c>
      <c r="BF2862" s="13">
        <f t="shared" si="3407"/>
        <v>2.1033464853410619E-3</v>
      </c>
      <c r="BG2862" s="13">
        <f t="shared" si="3408"/>
        <v>7.6029431700458459E-4</v>
      </c>
      <c r="BH2862" s="13">
        <f t="shared" si="3409"/>
        <v>2.0611705649713815E-4</v>
      </c>
      <c r="BI2862" s="13">
        <f t="shared" si="3410"/>
        <v>4.4702942035841396E-5</v>
      </c>
      <c r="BJ2862" s="14">
        <f t="shared" si="3411"/>
        <v>0.20850160146576516</v>
      </c>
      <c r="BK2862" s="14">
        <f t="shared" si="3412"/>
        <v>0.21936416211629811</v>
      </c>
      <c r="BL2862" s="14">
        <f t="shared" si="3413"/>
        <v>0.50933926544576036</v>
      </c>
      <c r="BM2862" s="14">
        <f t="shared" si="3414"/>
        <v>0.57769815150731463</v>
      </c>
      <c r="BN2862" s="14">
        <f t="shared" si="3415"/>
        <v>0.4183400677298198</v>
      </c>
    </row>
    <row r="2863" spans="1:66" x14ac:dyDescent="0.25">
      <c r="A2863" t="s">
        <v>10</v>
      </c>
      <c r="B2863" t="s">
        <v>37</v>
      </c>
      <c r="C2863" t="s">
        <v>453</v>
      </c>
      <c r="D2863" t="s">
        <v>562</v>
      </c>
      <c r="E2863" s="10">
        <f>VLOOKUP(A2863,home!$A$2:$E$405,3,FALSE)</f>
        <v>1.5777777777777799</v>
      </c>
      <c r="F2863" s="10">
        <f>VLOOKUP(B2863,home!$B$2:$E$405,3,FALSE)</f>
        <v>0.87</v>
      </c>
      <c r="G2863" s="10">
        <f>VLOOKUP(C2863,away!$B$2:$E$405,4,FALSE)</f>
        <v>0.63</v>
      </c>
      <c r="H2863" s="10">
        <f>VLOOKUP(A2863,away!$A$2:$E$405,3,FALSE)</f>
        <v>1.4666666666666699</v>
      </c>
      <c r="I2863" s="10">
        <f>VLOOKUP(C2863,away!$B$2:$E$405,3,FALSE)</f>
        <v>1.82</v>
      </c>
      <c r="J2863" s="10">
        <f>VLOOKUP(B2863,home!$B$2:$E$405,4,FALSE)</f>
        <v>1.7</v>
      </c>
      <c r="K2863" s="12">
        <f t="shared" si="3360"/>
        <v>0.8647800000000011</v>
      </c>
      <c r="L2863" s="12">
        <f t="shared" si="3361"/>
        <v>4.5378666666666767</v>
      </c>
      <c r="M2863" s="13">
        <f t="shared" si="3362"/>
        <v>4.5046428634113438E-3</v>
      </c>
      <c r="N2863" s="13">
        <f t="shared" si="3363"/>
        <v>3.8955250554208671E-3</v>
      </c>
      <c r="O2863" s="13">
        <f t="shared" si="3364"/>
        <v>2.0441468695112267E-2</v>
      </c>
      <c r="P2863" s="13">
        <f t="shared" si="3365"/>
        <v>1.7677373298159209E-2</v>
      </c>
      <c r="Q2863" s="13">
        <f t="shared" si="3366"/>
        <v>1.6843860787134305E-3</v>
      </c>
      <c r="R2863" s="13">
        <f t="shared" si="3367"/>
        <v>4.6380329704630179E-2</v>
      </c>
      <c r="S2863" s="13">
        <f t="shared" si="3368"/>
        <v>1.7342636042284688E-2</v>
      </c>
      <c r="T2863" s="13">
        <f t="shared" si="3369"/>
        <v>7.6435194403910688E-3</v>
      </c>
      <c r="U2863" s="13">
        <f t="shared" si="3370"/>
        <v>4.0108781521970137E-2</v>
      </c>
      <c r="V2863" s="13">
        <f t="shared" si="3371"/>
        <v>7.5618832635419905E-3</v>
      </c>
      <c r="W2863" s="13">
        <f t="shared" si="3372"/>
        <v>4.8554113104993417E-4</v>
      </c>
      <c r="X2863" s="13">
        <f t="shared" si="3373"/>
        <v>2.2033209138871326E-3</v>
      </c>
      <c r="Y2863" s="13">
        <f t="shared" si="3374"/>
        <v>4.9991882655489915E-3</v>
      </c>
      <c r="Z2863" s="13">
        <f t="shared" si="3375"/>
        <v>7.0155917385217217E-2</v>
      </c>
      <c r="AA2863" s="13">
        <f t="shared" si="3376"/>
        <v>6.0669434236388223E-2</v>
      </c>
      <c r="AB2863" s="13">
        <f t="shared" si="3377"/>
        <v>2.6232856669471932E-2</v>
      </c>
      <c r="AC2863" s="13">
        <f t="shared" si="3378"/>
        <v>1.8546730193154436E-3</v>
      </c>
      <c r="AD2863" s="13">
        <f t="shared" si="3379"/>
        <v>1.0497156482734063E-4</v>
      </c>
      <c r="AE2863" s="13">
        <f t="shared" si="3380"/>
        <v>4.7634696497782914E-4</v>
      </c>
      <c r="AF2863" s="13">
        <f t="shared" si="3381"/>
        <v>1.0807995070703652E-3</v>
      </c>
      <c r="AG2863" s="13">
        <f t="shared" si="3382"/>
        <v>1.634841352161462E-3</v>
      </c>
      <c r="AH2863" s="13">
        <f t="shared" si="3383"/>
        <v>7.9589549742949572E-2</v>
      </c>
      <c r="AI2863" s="13">
        <f t="shared" si="3384"/>
        <v>6.882745082670802E-2</v>
      </c>
      <c r="AJ2863" s="13">
        <f t="shared" si="3385"/>
        <v>2.9760301462960315E-2</v>
      </c>
      <c r="AK2863" s="13">
        <f t="shared" si="3386"/>
        <v>8.5787044997129528E-3</v>
      </c>
      <c r="AL2863" s="13">
        <f t="shared" si="3387"/>
        <v>2.9112849389027631E-4</v>
      </c>
      <c r="AM2863" s="13">
        <f t="shared" si="3388"/>
        <v>1.8155461966277557E-5</v>
      </c>
      <c r="AN2863" s="13">
        <f t="shared" si="3389"/>
        <v>8.2387065674705565E-5</v>
      </c>
      <c r="AO2863" s="13">
        <f t="shared" si="3390"/>
        <v>1.8693075954486244E-4</v>
      </c>
      <c r="AP2863" s="13">
        <f t="shared" si="3391"/>
        <v>2.8275562090443836E-4</v>
      </c>
      <c r="AQ2863" s="13">
        <f t="shared" si="3392"/>
        <v>3.2077682672872242E-4</v>
      </c>
      <c r="AR2863" s="13">
        <f t="shared" si="3393"/>
        <v>7.223335295870803E-2</v>
      </c>
      <c r="AS2863" s="13">
        <f t="shared" si="3394"/>
        <v>6.246595897163161E-2</v>
      </c>
      <c r="AT2863" s="13">
        <f t="shared" si="3395"/>
        <v>2.7009655999743823E-2</v>
      </c>
      <c r="AU2863" s="13">
        <f t="shared" si="3396"/>
        <v>7.7858034384861658E-3</v>
      </c>
      <c r="AV2863" s="13">
        <f t="shared" si="3397"/>
        <v>1.6832517743835182E-3</v>
      </c>
      <c r="AW2863" s="13">
        <f t="shared" si="3398"/>
        <v>3.1735078798307154E-5</v>
      </c>
      <c r="AX2863" s="13">
        <f t="shared" si="3399"/>
        <v>2.6167467331995863E-6</v>
      </c>
      <c r="AY2863" s="13">
        <f t="shared" si="3400"/>
        <v>1.187444777569532E-5</v>
      </c>
      <c r="AZ2863" s="13">
        <f t="shared" si="3401"/>
        <v>2.6942330373201043E-5</v>
      </c>
      <c r="BA2863" s="13">
        <f t="shared" si="3402"/>
        <v>4.0753567640956728E-5</v>
      </c>
      <c r="BB2863" s="13">
        <f t="shared" si="3403"/>
        <v>4.6233564036410794E-5</v>
      </c>
      <c r="BC2863" s="13">
        <f t="shared" si="3404"/>
        <v>4.1960349824405552E-5</v>
      </c>
      <c r="BD2863" s="13">
        <f t="shared" si="3405"/>
        <v>5.4630887435481668E-2</v>
      </c>
      <c r="BE2863" s="13">
        <f t="shared" si="3406"/>
        <v>4.7243698836455898E-2</v>
      </c>
      <c r="BF2863" s="13">
        <f t="shared" si="3407"/>
        <v>2.0427702939895188E-2</v>
      </c>
      <c r="BG2863" s="13">
        <f t="shared" si="3408"/>
        <v>5.8884896494541955E-3</v>
      </c>
      <c r="BH2863" s="13">
        <f t="shared" si="3409"/>
        <v>1.2730620197637511E-3</v>
      </c>
      <c r="BI2863" s="13">
        <f t="shared" si="3410"/>
        <v>2.2018371469025973E-4</v>
      </c>
      <c r="BJ2863" s="14">
        <f t="shared" si="3411"/>
        <v>2.5269827015251295E-2</v>
      </c>
      <c r="BK2863" s="14">
        <f t="shared" si="3412"/>
        <v>4.9244211428378655E-2</v>
      </c>
      <c r="BL2863" s="14">
        <f t="shared" si="3413"/>
        <v>0.68145092509859762</v>
      </c>
      <c r="BM2863" s="14">
        <f t="shared" si="3414"/>
        <v>0.73155701586302002</v>
      </c>
      <c r="BN2863" s="14">
        <f t="shared" si="3415"/>
        <v>9.458372569544729E-2</v>
      </c>
    </row>
    <row r="2864" spans="1:66" x14ac:dyDescent="0.25">
      <c r="A2864" t="s">
        <v>10</v>
      </c>
      <c r="B2864" t="s">
        <v>223</v>
      </c>
      <c r="C2864" t="s">
        <v>39</v>
      </c>
      <c r="D2864" t="s">
        <v>562</v>
      </c>
      <c r="E2864" s="10">
        <f>VLOOKUP(A2864,home!$A$2:$E$405,3,FALSE)</f>
        <v>1.5777777777777799</v>
      </c>
      <c r="F2864" s="10">
        <f>VLOOKUP(B2864,home!$B$2:$E$405,3,FALSE)</f>
        <v>0.4</v>
      </c>
      <c r="G2864" s="10">
        <f>VLOOKUP(C2864,away!$B$2:$E$405,4,FALSE)</f>
        <v>1.27</v>
      </c>
      <c r="H2864" s="10">
        <f>VLOOKUP(A2864,away!$A$2:$E$405,3,FALSE)</f>
        <v>1.4666666666666699</v>
      </c>
      <c r="I2864" s="10">
        <f>VLOOKUP(C2864,away!$B$2:$E$405,3,FALSE)</f>
        <v>1.19</v>
      </c>
      <c r="J2864" s="10">
        <f>VLOOKUP(B2864,home!$B$2:$E$405,4,FALSE)</f>
        <v>0.85</v>
      </c>
      <c r="K2864" s="12">
        <f t="shared" si="3360"/>
        <v>0.80151111111111228</v>
      </c>
      <c r="L2864" s="12">
        <f t="shared" si="3361"/>
        <v>1.4835333333333365</v>
      </c>
      <c r="M2864" s="13">
        <f t="shared" si="3362"/>
        <v>0.10176953891515024</v>
      </c>
      <c r="N2864" s="13">
        <f t="shared" si="3363"/>
        <v>8.1569416213147644E-2</v>
      </c>
      <c r="O2864" s="13">
        <f t="shared" si="3364"/>
        <v>0.15097850329858953</v>
      </c>
      <c r="P2864" s="13">
        <f t="shared" si="3365"/>
        <v>0.12101094793274521</v>
      </c>
      <c r="Q2864" s="13">
        <f t="shared" si="3366"/>
        <v>3.2689396710842367E-2</v>
      </c>
      <c r="R2864" s="13">
        <f t="shared" si="3367"/>
        <v>0.11199082113011735</v>
      </c>
      <c r="S2864" s="13">
        <f t="shared" si="3368"/>
        <v>3.597257508405987E-2</v>
      </c>
      <c r="T2864" s="13">
        <f t="shared" si="3369"/>
        <v>4.8495809667091778E-2</v>
      </c>
      <c r="U2864" s="13">
        <f t="shared" si="3370"/>
        <v>8.9761887478246191E-2</v>
      </c>
      <c r="V2864" s="13">
        <f t="shared" si="3371"/>
        <v>4.7526504567816669E-3</v>
      </c>
      <c r="W2864" s="13">
        <f t="shared" si="3372"/>
        <v>8.7336382264197373E-3</v>
      </c>
      <c r="X2864" s="13">
        <f t="shared" si="3373"/>
        <v>1.2956643430167921E-2</v>
      </c>
      <c r="Y2864" s="13">
        <f t="shared" si="3374"/>
        <v>9.6108062083842486E-3</v>
      </c>
      <c r="Z2864" s="13">
        <f t="shared" si="3375"/>
        <v>5.5380705391300127E-2</v>
      </c>
      <c r="AA2864" s="13">
        <f t="shared" si="3376"/>
        <v>4.4388250712298127E-2</v>
      </c>
      <c r="AB2864" s="13">
        <f t="shared" si="3377"/>
        <v>1.7788838074346346E-2</v>
      </c>
      <c r="AC2864" s="13">
        <f t="shared" si="3378"/>
        <v>3.5320166961233941E-4</v>
      </c>
      <c r="AD2864" s="13">
        <f t="shared" si="3379"/>
        <v>1.7500270197250416E-3</v>
      </c>
      <c r="AE2864" s="13">
        <f t="shared" si="3380"/>
        <v>2.5962234179960951E-3</v>
      </c>
      <c r="AF2864" s="13">
        <f t="shared" si="3381"/>
        <v>1.9257919906889083E-3</v>
      </c>
      <c r="AG2864" s="13">
        <f t="shared" si="3382"/>
        <v>9.5232553708445218E-4</v>
      </c>
      <c r="AH2864" s="13">
        <f t="shared" si="3383"/>
        <v>2.0539780617876743E-2</v>
      </c>
      <c r="AI2864" s="13">
        <f t="shared" si="3384"/>
        <v>1.6462862385012877E-2</v>
      </c>
      <c r="AJ2864" s="13">
        <f t="shared" si="3385"/>
        <v>6.5975835611405027E-3</v>
      </c>
      <c r="AK2864" s="13">
        <f t="shared" si="3386"/>
        <v>1.7626788435793782E-3</v>
      </c>
      <c r="AL2864" s="13">
        <f t="shared" si="3387"/>
        <v>1.6799238478166935E-5</v>
      </c>
      <c r="AM2864" s="13">
        <f t="shared" si="3388"/>
        <v>2.8053322021085738E-4</v>
      </c>
      <c r="AN2864" s="13">
        <f t="shared" si="3389"/>
        <v>4.1618038329014809E-4</v>
      </c>
      <c r="AO2864" s="13">
        <f t="shared" si="3390"/>
        <v>3.0870873564518961E-4</v>
      </c>
      <c r="AP2864" s="13">
        <f t="shared" si="3391"/>
        <v>1.5265989987360925E-4</v>
      </c>
      <c r="AQ2864" s="13">
        <f t="shared" si="3392"/>
        <v>5.6619012531457244E-5</v>
      </c>
      <c r="AR2864" s="13">
        <f t="shared" si="3393"/>
        <v>6.0942898411948257E-3</v>
      </c>
      <c r="AS2864" s="13">
        <f t="shared" si="3394"/>
        <v>4.8846410220492291E-3</v>
      </c>
      <c r="AT2864" s="13">
        <f t="shared" si="3395"/>
        <v>1.957547026480798E-3</v>
      </c>
      <c r="AU2864" s="13">
        <f t="shared" si="3396"/>
        <v>5.2299856408229292E-4</v>
      </c>
      <c r="AV2864" s="13">
        <f t="shared" si="3397"/>
        <v>1.0479729005177869E-4</v>
      </c>
      <c r="AW2864" s="13">
        <f t="shared" si="3398"/>
        <v>5.5487345735100837E-7</v>
      </c>
      <c r="AX2864" s="13">
        <f t="shared" si="3399"/>
        <v>3.7475082172463755E-5</v>
      </c>
      <c r="AY2864" s="13">
        <f t="shared" si="3400"/>
        <v>5.5595533572255842E-5</v>
      </c>
      <c r="AZ2864" s="13">
        <f t="shared" si="3401"/>
        <v>4.1238913619447071E-5</v>
      </c>
      <c r="BA2864" s="13">
        <f t="shared" si="3402"/>
        <v>2.0393100994967939E-5</v>
      </c>
      <c r="BB2864" s="13">
        <f t="shared" si="3403"/>
        <v>7.5634612740170436E-6</v>
      </c>
      <c r="BC2864" s="13">
        <f t="shared" si="3404"/>
        <v>2.2441293830760206E-6</v>
      </c>
      <c r="BD2864" s="13">
        <f t="shared" si="3405"/>
        <v>1.5068470204012072E-3</v>
      </c>
      <c r="BE2864" s="13">
        <f t="shared" si="3406"/>
        <v>1.2077546295962405E-3</v>
      </c>
      <c r="BF2864" s="13">
        <f t="shared" si="3407"/>
        <v>4.8401437755863622E-4</v>
      </c>
      <c r="BG2864" s="13">
        <f t="shared" si="3408"/>
        <v>1.2931430051692534E-4</v>
      </c>
      <c r="BH2864" s="13">
        <f t="shared" si="3409"/>
        <v>2.5911712172469272E-5</v>
      </c>
      <c r="BI2864" s="13">
        <f t="shared" si="3410"/>
        <v>4.1537050428294367E-6</v>
      </c>
      <c r="BJ2864" s="14">
        <f t="shared" si="3411"/>
        <v>0.20265928989411569</v>
      </c>
      <c r="BK2864" s="14">
        <f t="shared" si="3412"/>
        <v>0.26393130883039978</v>
      </c>
      <c r="BL2864" s="14">
        <f t="shared" si="3413"/>
        <v>0.4771934755903543</v>
      </c>
      <c r="BM2864" s="14">
        <f t="shared" si="3414"/>
        <v>0.39910111484546268</v>
      </c>
      <c r="BN2864" s="14">
        <f t="shared" si="3415"/>
        <v>0.60000862420059231</v>
      </c>
    </row>
    <row r="2865" spans="1:66" x14ac:dyDescent="0.25">
      <c r="A2865" t="s">
        <v>13</v>
      </c>
      <c r="B2865" t="s">
        <v>228</v>
      </c>
      <c r="C2865" t="s">
        <v>229</v>
      </c>
      <c r="D2865" t="s">
        <v>562</v>
      </c>
      <c r="E2865" s="10">
        <f>VLOOKUP(A2865,home!$A$2:$E$405,3,FALSE)</f>
        <v>1.7962962962963001</v>
      </c>
      <c r="F2865" s="10">
        <f>VLOOKUP(B2865,home!$B$2:$E$405,3,FALSE)</f>
        <v>0.93</v>
      </c>
      <c r="G2865" s="10">
        <f>VLOOKUP(C2865,away!$B$2:$E$405,4,FALSE)</f>
        <v>0.87</v>
      </c>
      <c r="H2865" s="10">
        <f>VLOOKUP(A2865,away!$A$2:$E$405,3,FALSE)</f>
        <v>1.18518518518519</v>
      </c>
      <c r="I2865" s="10">
        <f>VLOOKUP(C2865,away!$B$2:$E$405,3,FALSE)</f>
        <v>0.8</v>
      </c>
      <c r="J2865" s="10">
        <f>VLOOKUP(B2865,home!$B$2:$E$405,4,FALSE)</f>
        <v>0.84</v>
      </c>
      <c r="K2865" s="12">
        <f t="shared" si="3360"/>
        <v>1.4533833333333364</v>
      </c>
      <c r="L2865" s="12">
        <f t="shared" si="3361"/>
        <v>0.79644444444444773</v>
      </c>
      <c r="M2865" s="13">
        <f t="shared" si="3362"/>
        <v>0.10541737821372449</v>
      </c>
      <c r="N2865" s="13">
        <f t="shared" si="3363"/>
        <v>0.1532118605395239</v>
      </c>
      <c r="O2865" s="13">
        <f t="shared" si="3364"/>
        <v>8.3959085226220018E-2</v>
      </c>
      <c r="P2865" s="13">
        <f t="shared" si="3365"/>
        <v>0.12202473514970132</v>
      </c>
      <c r="Q2865" s="13">
        <f t="shared" si="3366"/>
        <v>0.11133778228856779</v>
      </c>
      <c r="R2865" s="13">
        <f t="shared" si="3367"/>
        <v>3.343437349453042E-2</v>
      </c>
      <c r="S2865" s="13">
        <f t="shared" si="3368"/>
        <v>3.5312099960801806E-2</v>
      </c>
      <c r="T2865" s="13">
        <f t="shared" si="3369"/>
        <v>8.8674358160495237E-2</v>
      </c>
      <c r="U2865" s="13">
        <f t="shared" si="3370"/>
        <v>4.859296119739237E-2</v>
      </c>
      <c r="V2865" s="13">
        <f t="shared" si="3371"/>
        <v>4.5416817504232267E-3</v>
      </c>
      <c r="W2865" s="13">
        <f t="shared" si="3372"/>
        <v>5.3938825716166656E-2</v>
      </c>
      <c r="X2865" s="13">
        <f t="shared" si="3373"/>
        <v>4.2959278081498242E-2</v>
      </c>
      <c r="Y2865" s="13">
        <f t="shared" si="3374"/>
        <v>1.7107339182676706E-2</v>
      </c>
      <c r="Z2865" s="13">
        <f t="shared" si="3375"/>
        <v>8.8762070077331497E-3</v>
      </c>
      <c r="AA2865" s="13">
        <f t="shared" si="3376"/>
        <v>1.2900531328255922E-2</v>
      </c>
      <c r="AB2865" s="13">
        <f t="shared" si="3377"/>
        <v>9.374708611815866E-3</v>
      </c>
      <c r="AC2865" s="13">
        <f t="shared" si="3378"/>
        <v>3.2857338261038356E-4</v>
      </c>
      <c r="AD2865" s="13">
        <f t="shared" si="3379"/>
        <v>1.9598447578862033E-2</v>
      </c>
      <c r="AE2865" s="13">
        <f t="shared" si="3380"/>
        <v>1.5609074693920403E-2</v>
      </c>
      <c r="AF2865" s="13">
        <f t="shared" si="3381"/>
        <v>6.2158804114456623E-3</v>
      </c>
      <c r="AG2865" s="13">
        <f t="shared" si="3382"/>
        <v>1.6502011403423215E-3</v>
      </c>
      <c r="AH2865" s="13">
        <f t="shared" si="3383"/>
        <v>1.7673514397619852E-3</v>
      </c>
      <c r="AI2865" s="13">
        <f t="shared" si="3384"/>
        <v>2.568639126692745E-3</v>
      </c>
      <c r="AJ2865" s="13">
        <f t="shared" si="3385"/>
        <v>1.8666086480415664E-3</v>
      </c>
      <c r="AK2865" s="13">
        <f t="shared" si="3386"/>
        <v>9.0429929963982826E-4</v>
      </c>
      <c r="AL2865" s="13">
        <f t="shared" si="3387"/>
        <v>1.5213461260243567E-5</v>
      </c>
      <c r="AM2865" s="13">
        <f t="shared" si="3388"/>
        <v>5.6968114140650301E-3</v>
      </c>
      <c r="AN2865" s="13">
        <f t="shared" si="3389"/>
        <v>4.5371938017798111E-3</v>
      </c>
      <c r="AO2865" s="13">
        <f t="shared" si="3390"/>
        <v>1.8068113983976568E-3</v>
      </c>
      <c r="AP2865" s="13">
        <f t="shared" si="3391"/>
        <v>4.7967496680423907E-4</v>
      </c>
      <c r="AQ2865" s="13">
        <f t="shared" si="3392"/>
        <v>9.5508615612577768E-5</v>
      </c>
      <c r="AR2865" s="13">
        <f t="shared" si="3393"/>
        <v>2.8151944711586596E-4</v>
      </c>
      <c r="AS2865" s="13">
        <f t="shared" si="3394"/>
        <v>4.0915567244741516E-4</v>
      </c>
      <c r="AT2865" s="13">
        <f t="shared" si="3395"/>
        <v>2.9733001753693355E-4</v>
      </c>
      <c r="AU2865" s="13">
        <f t="shared" si="3396"/>
        <v>1.440448306626293E-4</v>
      </c>
      <c r="AV2865" s="13">
        <f t="shared" si="3397"/>
        <v>5.2338089034472008E-5</v>
      </c>
      <c r="AW2865" s="13">
        <f t="shared" si="3398"/>
        <v>4.891715548149043E-7</v>
      </c>
      <c r="AX2865" s="13">
        <f t="shared" si="3399"/>
        <v>1.3799417937242063E-3</v>
      </c>
      <c r="AY2865" s="13">
        <f t="shared" si="3400"/>
        <v>1.09904697526835E-3</v>
      </c>
      <c r="AZ2865" s="13">
        <f t="shared" si="3401"/>
        <v>4.3766492881797592E-4</v>
      </c>
      <c r="BA2865" s="13">
        <f t="shared" si="3402"/>
        <v>1.1619193369508384E-4</v>
      </c>
      <c r="BB2865" s="13">
        <f t="shared" si="3403"/>
        <v>2.3135105020176787E-5</v>
      </c>
      <c r="BC2865" s="13">
        <f t="shared" si="3404"/>
        <v>3.6851651729917326E-6</v>
      </c>
      <c r="BD2865" s="13">
        <f t="shared" si="3405"/>
        <v>3.7369099943083975E-5</v>
      </c>
      <c r="BE2865" s="13">
        <f t="shared" si="3406"/>
        <v>5.4311627038945969E-5</v>
      </c>
      <c r="BF2865" s="13">
        <f t="shared" si="3407"/>
        <v>3.9467806772310138E-5</v>
      </c>
      <c r="BG2865" s="13">
        <f t="shared" si="3408"/>
        <v>1.9120617522032048E-5</v>
      </c>
      <c r="BH2865" s="13">
        <f t="shared" si="3409"/>
        <v>6.9473967073906793E-6</v>
      </c>
      <c r="BI2865" s="13">
        <f t="shared" si="3410"/>
        <v>2.0194461169153018E-6</v>
      </c>
      <c r="BJ2865" s="14">
        <f t="shared" si="3411"/>
        <v>0.52597871389185713</v>
      </c>
      <c r="BK2865" s="14">
        <f t="shared" si="3412"/>
        <v>0.26873872889378986</v>
      </c>
      <c r="BL2865" s="14">
        <f t="shared" si="3413"/>
        <v>0.1967121824232487</v>
      </c>
      <c r="BM2865" s="14">
        <f t="shared" si="3414"/>
        <v>0.38982205950064736</v>
      </c>
      <c r="BN2865" s="14">
        <f t="shared" si="3415"/>
        <v>0.60938521491226794</v>
      </c>
    </row>
    <row r="2866" spans="1:66" x14ac:dyDescent="0.25">
      <c r="A2866" t="s">
        <v>13</v>
      </c>
      <c r="B2866" t="s">
        <v>44</v>
      </c>
      <c r="C2866" t="s">
        <v>45</v>
      </c>
      <c r="D2866" t="s">
        <v>562</v>
      </c>
      <c r="E2866" s="10">
        <f>VLOOKUP(A2866,home!$A$2:$E$405,3,FALSE)</f>
        <v>1.7962962962963001</v>
      </c>
      <c r="F2866" s="10">
        <f>VLOOKUP(B2866,home!$B$2:$E$405,3,FALSE)</f>
        <v>0.87</v>
      </c>
      <c r="G2866" s="10">
        <f>VLOOKUP(C2866,away!$B$2:$E$405,4,FALSE)</f>
        <v>1.21</v>
      </c>
      <c r="H2866" s="10">
        <f>VLOOKUP(A2866,away!$A$2:$E$405,3,FALSE)</f>
        <v>1.18518518518519</v>
      </c>
      <c r="I2866" s="10">
        <f>VLOOKUP(C2866,away!$B$2:$E$405,3,FALSE)</f>
        <v>0.46</v>
      </c>
      <c r="J2866" s="10">
        <f>VLOOKUP(B2866,home!$B$2:$E$405,4,FALSE)</f>
        <v>0.6</v>
      </c>
      <c r="K2866" s="12">
        <f t="shared" si="3360"/>
        <v>1.8909611111111149</v>
      </c>
      <c r="L2866" s="12">
        <f t="shared" si="3361"/>
        <v>0.32711111111111246</v>
      </c>
      <c r="M2866" s="13">
        <f t="shared" si="3362"/>
        <v>0.10881868499465129</v>
      </c>
      <c r="N2866" s="13">
        <f t="shared" si="3363"/>
        <v>0.20577190148713623</v>
      </c>
      <c r="O2866" s="13">
        <f t="shared" si="3364"/>
        <v>3.5595800958250531E-2</v>
      </c>
      <c r="P2866" s="13">
        <f t="shared" si="3365"/>
        <v>6.7310275330903516E-2</v>
      </c>
      <c r="Q2866" s="13">
        <f t="shared" si="3366"/>
        <v>0.19455333173578102</v>
      </c>
      <c r="R2866" s="13">
        <f t="shared" si="3367"/>
        <v>5.8218910011716661E-3</v>
      </c>
      <c r="S2866" s="13">
        <f t="shared" si="3368"/>
        <v>1.0408766576587309E-2</v>
      </c>
      <c r="T2866" s="13">
        <f t="shared" si="3369"/>
        <v>6.3640556514460198E-2</v>
      </c>
      <c r="U2866" s="13">
        <f t="shared" si="3370"/>
        <v>1.1008969476343375E-2</v>
      </c>
      <c r="V2866" s="13">
        <f t="shared" si="3371"/>
        <v>7.153764735242697E-4</v>
      </c>
      <c r="W2866" s="13">
        <f t="shared" si="3372"/>
        <v>0.12263092811648729</v>
      </c>
      <c r="X2866" s="13">
        <f t="shared" si="3373"/>
        <v>4.0113939152771123E-2</v>
      </c>
      <c r="Y2866" s="13">
        <f t="shared" si="3374"/>
        <v>6.5608576036532591E-3</v>
      </c>
      <c r="Z2866" s="13">
        <f t="shared" si="3375"/>
        <v>6.3480174472035032E-4</v>
      </c>
      <c r="AA2866" s="13">
        <f t="shared" si="3376"/>
        <v>1.2003854125316681E-3</v>
      </c>
      <c r="AB2866" s="13">
        <f t="shared" si="3377"/>
        <v>1.1349410667212286E-3</v>
      </c>
      <c r="AC2866" s="13">
        <f t="shared" si="3378"/>
        <v>2.7656203643092282E-5</v>
      </c>
      <c r="AD2866" s="13">
        <f t="shared" si="3379"/>
        <v>5.797257902193502E-2</v>
      </c>
      <c r="AE2866" s="13">
        <f t="shared" si="3380"/>
        <v>1.8963474737841938E-2</v>
      </c>
      <c r="AF2866" s="13">
        <f t="shared" si="3381"/>
        <v>3.1015816460114938E-3</v>
      </c>
      <c r="AG2866" s="13">
        <f t="shared" si="3382"/>
        <v>3.3818727280955104E-4</v>
      </c>
      <c r="AH2866" s="13">
        <f t="shared" si="3383"/>
        <v>5.1912676012686639E-5</v>
      </c>
      <c r="AI2866" s="13">
        <f t="shared" si="3384"/>
        <v>9.8164851513701242E-5</v>
      </c>
      <c r="AJ2866" s="13">
        <f t="shared" si="3385"/>
        <v>9.2812958345203072E-5</v>
      </c>
      <c r="AK2866" s="13">
        <f t="shared" si="3386"/>
        <v>5.8501898279318287E-5</v>
      </c>
      <c r="AL2866" s="13">
        <f t="shared" si="3387"/>
        <v>6.8427464710332658E-7</v>
      </c>
      <c r="AM2866" s="13">
        <f t="shared" si="3388"/>
        <v>2.1924778488259019E-2</v>
      </c>
      <c r="AN2866" s="13">
        <f t="shared" si="3389"/>
        <v>7.1718386521594252E-3</v>
      </c>
      <c r="AO2866" s="13">
        <f t="shared" si="3390"/>
        <v>1.1729940551087465E-3</v>
      </c>
      <c r="AP2866" s="13">
        <f t="shared" si="3391"/>
        <v>1.278997962311172E-4</v>
      </c>
      <c r="AQ2866" s="13">
        <f t="shared" si="3392"/>
        <v>1.0459361114011404E-5</v>
      </c>
      <c r="AR2866" s="13">
        <f t="shared" si="3393"/>
        <v>3.396242626252224E-6</v>
      </c>
      <c r="AS2866" s="13">
        <f t="shared" si="3394"/>
        <v>6.4221627301408364E-6</v>
      </c>
      <c r="AT2866" s="13">
        <f t="shared" si="3395"/>
        <v>6.0720299859617537E-6</v>
      </c>
      <c r="AU2866" s="13">
        <f t="shared" si="3396"/>
        <v>3.8273241896514159E-6</v>
      </c>
      <c r="AV2866" s="13">
        <f t="shared" si="3397"/>
        <v>1.8093303005614223E-6</v>
      </c>
      <c r="AW2866" s="13">
        <f t="shared" si="3398"/>
        <v>1.1757252417109566E-8</v>
      </c>
      <c r="AX2866" s="13">
        <f t="shared" si="3399"/>
        <v>6.9098172485038897E-3</v>
      </c>
      <c r="AY2866" s="13">
        <f t="shared" si="3400"/>
        <v>2.2602779977328375E-3</v>
      </c>
      <c r="AZ2866" s="13">
        <f t="shared" si="3401"/>
        <v>3.6968102362919448E-4</v>
      </c>
      <c r="BA2866" s="13">
        <f t="shared" si="3402"/>
        <v>4.0308923465346422E-5</v>
      </c>
      <c r="BB2866" s="13">
        <f t="shared" si="3403"/>
        <v>3.2963741856105648E-6</v>
      </c>
      <c r="BC2866" s="13">
        <f t="shared" si="3404"/>
        <v>2.1565612449861204E-7</v>
      </c>
      <c r="BD2866" s="13">
        <f t="shared" si="3405"/>
        <v>1.8515811651271462E-7</v>
      </c>
      <c r="BE2866" s="13">
        <f t="shared" si="3406"/>
        <v>3.5012679773212414E-7</v>
      </c>
      <c r="BF2866" s="13">
        <f t="shared" si="3407"/>
        <v>3.3103807923465703E-7</v>
      </c>
      <c r="BG2866" s="13">
        <f t="shared" si="3408"/>
        <v>2.0866004470988549E-7</v>
      </c>
      <c r="BH2866" s="13">
        <f t="shared" si="3409"/>
        <v>9.8642007497275007E-8</v>
      </c>
      <c r="BI2866" s="13">
        <f t="shared" si="3410"/>
        <v>3.7305640019855592E-8</v>
      </c>
      <c r="BJ2866" s="14">
        <f t="shared" si="3411"/>
        <v>0.75363890486540075</v>
      </c>
      <c r="BK2866" s="14">
        <f t="shared" si="3412"/>
        <v>0.18954172185168944</v>
      </c>
      <c r="BL2866" s="14">
        <f t="shared" si="3413"/>
        <v>5.5086118319687669E-2</v>
      </c>
      <c r="BM2866" s="14">
        <f t="shared" si="3414"/>
        <v>0.37876939503312346</v>
      </c>
      <c r="BN2866" s="14">
        <f t="shared" si="3415"/>
        <v>0.61787188550789429</v>
      </c>
    </row>
    <row r="2867" spans="1:66" x14ac:dyDescent="0.25">
      <c r="A2867" t="s">
        <v>16</v>
      </c>
      <c r="B2867" t="s">
        <v>448</v>
      </c>
      <c r="C2867" t="s">
        <v>58</v>
      </c>
      <c r="D2867" t="s">
        <v>562</v>
      </c>
      <c r="E2867" s="10">
        <f>VLOOKUP(A2867,home!$A$2:$E$405,3,FALSE)</f>
        <v>1.512</v>
      </c>
      <c r="F2867" s="10">
        <f>VLOOKUP(B2867,home!$B$2:$E$405,3,FALSE)</f>
        <v>0.85</v>
      </c>
      <c r="G2867" s="10">
        <f>VLOOKUP(C2867,away!$B$2:$E$405,4,FALSE)</f>
        <v>0.83</v>
      </c>
      <c r="H2867" s="10">
        <f>VLOOKUP(A2867,away!$A$2:$E$405,3,FALSE)</f>
        <v>1.32</v>
      </c>
      <c r="I2867" s="10">
        <f>VLOOKUP(C2867,away!$B$2:$E$405,3,FALSE)</f>
        <v>0.66</v>
      </c>
      <c r="J2867" s="10">
        <f>VLOOKUP(B2867,home!$B$2:$E$405,4,FALSE)</f>
        <v>0.54</v>
      </c>
      <c r="K2867" s="12">
        <f t="shared" si="3360"/>
        <v>1.0667159999999998</v>
      </c>
      <c r="L2867" s="12">
        <f t="shared" si="3361"/>
        <v>0.47044800000000009</v>
      </c>
      <c r="M2867" s="13">
        <f t="shared" si="3362"/>
        <v>0.21498994916864772</v>
      </c>
      <c r="N2867" s="13">
        <f t="shared" si="3363"/>
        <v>0.22933321861738315</v>
      </c>
      <c r="O2867" s="13">
        <f t="shared" si="3364"/>
        <v>0.10114159160649198</v>
      </c>
      <c r="P2867" s="13">
        <f t="shared" si="3365"/>
        <v>0.10788935403211068</v>
      </c>
      <c r="Q2867" s="13">
        <f t="shared" si="3366"/>
        <v>0.1223167068153302</v>
      </c>
      <c r="R2867" s="13">
        <f t="shared" si="3367"/>
        <v>2.3790929744045477E-2</v>
      </c>
      <c r="S2867" s="13">
        <f t="shared" si="3368"/>
        <v>1.3535647548266423E-2</v>
      </c>
      <c r="T2867" s="13">
        <f t="shared" si="3369"/>
        <v>5.7543650087858472E-2</v>
      </c>
      <c r="U2867" s="13">
        <f t="shared" si="3370"/>
        <v>2.5378165412849207E-2</v>
      </c>
      <c r="V2867" s="13">
        <f t="shared" si="3371"/>
        <v>7.5473929829736797E-4</v>
      </c>
      <c r="W2867" s="13">
        <f t="shared" si="3372"/>
        <v>4.349239607574059E-2</v>
      </c>
      <c r="X2867" s="13">
        <f t="shared" si="3373"/>
        <v>2.0460910749040013E-2</v>
      </c>
      <c r="Y2867" s="13">
        <f t="shared" si="3374"/>
        <v>4.8128972700321885E-3</v>
      </c>
      <c r="Z2867" s="13">
        <f t="shared" si="3375"/>
        <v>3.7307984387422366E-3</v>
      </c>
      <c r="AA2867" s="13">
        <f t="shared" si="3376"/>
        <v>3.979702387381363E-3</v>
      </c>
      <c r="AB2867" s="13">
        <f t="shared" si="3377"/>
        <v>2.1226061059289483E-3</v>
      </c>
      <c r="AC2867" s="13">
        <f t="shared" si="3378"/>
        <v>2.3672134345939663E-5</v>
      </c>
      <c r="AD2867" s="13">
        <f t="shared" si="3379"/>
        <v>1.159850869308242E-2</v>
      </c>
      <c r="AE2867" s="13">
        <f t="shared" si="3380"/>
        <v>5.4564952176432389E-3</v>
      </c>
      <c r="AF2867" s="13">
        <f t="shared" si="3381"/>
        <v>1.2834986310749134E-3</v>
      </c>
      <c r="AG2867" s="13">
        <f t="shared" si="3382"/>
        <v>2.0127312133064372E-4</v>
      </c>
      <c r="AH2867" s="13">
        <f t="shared" si="3383"/>
        <v>4.3878666597735186E-4</v>
      </c>
      <c r="AI2867" s="13">
        <f t="shared" si="3384"/>
        <v>4.6806075718469679E-4</v>
      </c>
      <c r="AJ2867" s="13">
        <f t="shared" si="3385"/>
        <v>2.4964394933051542E-4</v>
      </c>
      <c r="AK2867" s="13">
        <f t="shared" si="3386"/>
        <v>8.8766398351350018E-5</v>
      </c>
      <c r="AL2867" s="13">
        <f t="shared" si="3387"/>
        <v>4.7517966175085224E-7</v>
      </c>
      <c r="AM2867" s="13">
        <f t="shared" si="3388"/>
        <v>2.474462959810022E-3</v>
      </c>
      <c r="AN2867" s="13">
        <f t="shared" si="3389"/>
        <v>1.1641061505167055E-3</v>
      </c>
      <c r="AO2867" s="13">
        <f t="shared" si="3390"/>
        <v>2.7382570514914155E-4</v>
      </c>
      <c r="AP2867" s="13">
        <f t="shared" si="3391"/>
        <v>4.2940251778667799E-5</v>
      </c>
      <c r="AQ2867" s="13">
        <f t="shared" si="3392"/>
        <v>5.050288892192676E-6</v>
      </c>
      <c r="AR2867" s="13">
        <f t="shared" si="3393"/>
        <v>4.1285261887142664E-5</v>
      </c>
      <c r="AS2867" s="13">
        <f t="shared" si="3394"/>
        <v>4.4039649419205264E-5</v>
      </c>
      <c r="AT2867" s="13">
        <f t="shared" si="3395"/>
        <v>2.3488899334928471E-5</v>
      </c>
      <c r="AU2867" s="13">
        <f t="shared" si="3396"/>
        <v>8.3519949143191872E-6</v>
      </c>
      <c r="AV2867" s="13">
        <f t="shared" si="3397"/>
        <v>2.2273016517557253E-6</v>
      </c>
      <c r="AW2867" s="13">
        <f t="shared" si="3398"/>
        <v>6.6239306837032529E-9</v>
      </c>
      <c r="AX2867" s="13">
        <f t="shared" si="3399"/>
        <v>4.3992487177278429E-4</v>
      </c>
      <c r="AY2867" s="13">
        <f t="shared" si="3400"/>
        <v>2.0696177607576284E-4</v>
      </c>
      <c r="AZ2867" s="13">
        <f t="shared" si="3401"/>
        <v>4.8682376815645248E-5</v>
      </c>
      <c r="BA2867" s="13">
        <f t="shared" si="3402"/>
        <v>7.6341756027222285E-6</v>
      </c>
      <c r="BB2867" s="13">
        <f t="shared" si="3403"/>
        <v>8.978706609873665E-7</v>
      </c>
      <c r="BC2867" s="13">
        <f t="shared" si="3404"/>
        <v>8.448029134403696E-8</v>
      </c>
      <c r="BD2867" s="13">
        <f t="shared" si="3405"/>
        <v>3.2370948140470835E-6</v>
      </c>
      <c r="BE2867" s="13">
        <f t="shared" si="3406"/>
        <v>3.4530608316610482E-6</v>
      </c>
      <c r="BF2867" s="13">
        <f t="shared" si="3407"/>
        <v>1.8417176190530727E-6</v>
      </c>
      <c r="BG2867" s="13">
        <f t="shared" si="3408"/>
        <v>6.5486321724193913E-7</v>
      </c>
      <c r="BH2867" s="13">
        <f t="shared" si="3409"/>
        <v>1.7463826791086302E-7</v>
      </c>
      <c r="BI2867" s="13">
        <f t="shared" si="3410"/>
        <v>3.7257886918560842E-8</v>
      </c>
      <c r="BJ2867" s="14">
        <f t="shared" si="3411"/>
        <v>0.50116412618588158</v>
      </c>
      <c r="BK2867" s="14">
        <f t="shared" si="3412"/>
        <v>0.33740079913740567</v>
      </c>
      <c r="BL2867" s="14">
        <f t="shared" si="3413"/>
        <v>0.15778704476738503</v>
      </c>
      <c r="BM2867" s="14">
        <f t="shared" si="3414"/>
        <v>0.20041406339326051</v>
      </c>
      <c r="BN2867" s="14">
        <f t="shared" si="3415"/>
        <v>0.79946174998400921</v>
      </c>
    </row>
    <row r="2868" spans="1:66" x14ac:dyDescent="0.25">
      <c r="A2868" t="s">
        <v>16</v>
      </c>
      <c r="B2868" t="s">
        <v>231</v>
      </c>
      <c r="C2868" t="s">
        <v>233</v>
      </c>
      <c r="D2868" t="s">
        <v>562</v>
      </c>
      <c r="E2868" s="10">
        <f>VLOOKUP(A2868,home!$A$2:$E$405,3,FALSE)</f>
        <v>1.512</v>
      </c>
      <c r="F2868" s="10">
        <f>VLOOKUP(B2868,home!$B$2:$E$405,3,FALSE)</f>
        <v>0.83</v>
      </c>
      <c r="G2868" s="10">
        <f>VLOOKUP(C2868,away!$B$2:$E$405,4,FALSE)</f>
        <v>1.1299999999999999</v>
      </c>
      <c r="H2868" s="10">
        <f>VLOOKUP(A2868,away!$A$2:$E$405,3,FALSE)</f>
        <v>1.32</v>
      </c>
      <c r="I2868" s="10">
        <f>VLOOKUP(C2868,away!$B$2:$E$405,3,FALSE)</f>
        <v>0.85</v>
      </c>
      <c r="J2868" s="10">
        <f>VLOOKUP(B2868,home!$B$2:$E$405,4,FALSE)</f>
        <v>0.76</v>
      </c>
      <c r="K2868" s="12">
        <f t="shared" si="3360"/>
        <v>1.4181047999999996</v>
      </c>
      <c r="L2868" s="12">
        <f t="shared" si="3361"/>
        <v>0.85272000000000014</v>
      </c>
      <c r="M2868" s="13">
        <f t="shared" si="3362"/>
        <v>0.10322700332868999</v>
      </c>
      <c r="N2868" s="13">
        <f t="shared" si="3363"/>
        <v>0.14638670891003122</v>
      </c>
      <c r="O2868" s="13">
        <f t="shared" si="3364"/>
        <v>8.8023730278440543E-2</v>
      </c>
      <c r="P2868" s="13">
        <f t="shared" si="3365"/>
        <v>0.12482687442176182</v>
      </c>
      <c r="Q2868" s="13">
        <f t="shared" si="3366"/>
        <v>0.103795847280759</v>
      </c>
      <c r="R2868" s="13">
        <f t="shared" si="3367"/>
        <v>3.7529797641515913E-2</v>
      </c>
      <c r="S2868" s="13">
        <f t="shared" si="3368"/>
        <v>3.7736609790685577E-2</v>
      </c>
      <c r="T2868" s="13">
        <f t="shared" si="3369"/>
        <v>8.8508794893248824E-2</v>
      </c>
      <c r="U2868" s="13">
        <f t="shared" si="3370"/>
        <v>5.322118617846238E-2</v>
      </c>
      <c r="V2868" s="13">
        <f t="shared" si="3371"/>
        <v>5.0703174121620878E-3</v>
      </c>
      <c r="W2868" s="13">
        <f t="shared" si="3372"/>
        <v>4.9064463082970404E-2</v>
      </c>
      <c r="X2868" s="13">
        <f t="shared" si="3373"/>
        <v>4.1838248960110527E-2</v>
      </c>
      <c r="Y2868" s="13">
        <f t="shared" si="3374"/>
        <v>1.7838155826632725E-2</v>
      </c>
      <c r="Z2868" s="13">
        <f t="shared" si="3375"/>
        <v>1.0667469681624485E-2</v>
      </c>
      <c r="AA2868" s="13">
        <f t="shared" si="3376"/>
        <v>1.5127589959366151E-2</v>
      </c>
      <c r="AB2868" s="13">
        <f t="shared" si="3377"/>
        <v>1.072625396690447E-2</v>
      </c>
      <c r="AC2868" s="13">
        <f t="shared" si="3378"/>
        <v>3.8320391859527844E-4</v>
      </c>
      <c r="AD2868" s="13">
        <f t="shared" si="3379"/>
        <v>1.739463765184579E-2</v>
      </c>
      <c r="AE2868" s="13">
        <f t="shared" si="3380"/>
        <v>1.4832755418481943E-2</v>
      </c>
      <c r="AF2868" s="13">
        <f t="shared" si="3381"/>
        <v>6.3240936002239619E-3</v>
      </c>
      <c r="AG2868" s="13">
        <f t="shared" si="3382"/>
        <v>1.7975603649276594E-3</v>
      </c>
      <c r="AH2868" s="13">
        <f t="shared" si="3383"/>
        <v>2.2740911867287078E-3</v>
      </c>
      <c r="AI2868" s="13">
        <f t="shared" si="3384"/>
        <v>3.2248996275376757E-3</v>
      </c>
      <c r="AJ2868" s="13">
        <f t="shared" si="3385"/>
        <v>2.2866228206646949E-3</v>
      </c>
      <c r="AK2868" s="13">
        <f t="shared" si="3386"/>
        <v>1.0808902659247138E-3</v>
      </c>
      <c r="AL2868" s="13">
        <f t="shared" si="3387"/>
        <v>1.8535517212335939E-5</v>
      </c>
      <c r="AM2868" s="13">
        <f t="shared" si="3388"/>
        <v>4.93348382966864E-3</v>
      </c>
      <c r="AN2868" s="13">
        <f t="shared" si="3389"/>
        <v>4.2068803312350434E-3</v>
      </c>
      <c r="AO2868" s="13">
        <f t="shared" si="3390"/>
        <v>1.7936454980253733E-3</v>
      </c>
      <c r="AP2868" s="13">
        <f t="shared" si="3391"/>
        <v>5.098257963587322E-4</v>
      </c>
      <c r="AQ2868" s="13">
        <f t="shared" si="3392"/>
        <v>1.0868466326775453E-4</v>
      </c>
      <c r="AR2868" s="13">
        <f t="shared" si="3393"/>
        <v>3.8783260734946099E-4</v>
      </c>
      <c r="AS2868" s="13">
        <f t="shared" si="3394"/>
        <v>5.4998728207878572E-4</v>
      </c>
      <c r="AT2868" s="13">
        <f t="shared" si="3395"/>
        <v>3.8996980232743999E-4</v>
      </c>
      <c r="AU2868" s="13">
        <f t="shared" si="3396"/>
        <v>1.8433934951186452E-4</v>
      </c>
      <c r="AV2868" s="13">
        <f t="shared" si="3397"/>
        <v>6.5353129092913208E-5</v>
      </c>
      <c r="AW2868" s="13">
        <f t="shared" si="3398"/>
        <v>6.2261127977859599E-7</v>
      </c>
      <c r="AX2868" s="13">
        <f t="shared" si="3399"/>
        <v>1.1660328499292463E-3</v>
      </c>
      <c r="AY2868" s="13">
        <f t="shared" si="3400"/>
        <v>9.9429953179166705E-4</v>
      </c>
      <c r="AZ2868" s="13">
        <f t="shared" si="3401"/>
        <v>4.2392954837469523E-4</v>
      </c>
      <c r="BA2868" s="13">
        <f t="shared" si="3402"/>
        <v>1.204977348300234E-4</v>
      </c>
      <c r="BB2868" s="13">
        <f t="shared" si="3403"/>
        <v>2.568770711106439E-5</v>
      </c>
      <c r="BC2868" s="13">
        <f t="shared" si="3404"/>
        <v>4.3808843215493678E-6</v>
      </c>
      <c r="BD2868" s="13">
        <f t="shared" si="3405"/>
        <v>5.5118770156505373E-5</v>
      </c>
      <c r="BE2868" s="13">
        <f t="shared" si="3406"/>
        <v>7.8164192529037003E-5</v>
      </c>
      <c r="BF2868" s="13">
        <f t="shared" si="3407"/>
        <v>5.5422508306775745E-5</v>
      </c>
      <c r="BG2868" s="13">
        <f t="shared" si="3408"/>
        <v>2.6198308352626174E-5</v>
      </c>
      <c r="BH2868" s="13">
        <f t="shared" si="3409"/>
        <v>9.2879867066848207E-6</v>
      </c>
      <c r="BI2868" s="13">
        <f t="shared" si="3410"/>
        <v>2.6342677062171829E-6</v>
      </c>
      <c r="BJ2868" s="14">
        <f t="shared" si="3411"/>
        <v>0.50206861436414574</v>
      </c>
      <c r="BK2868" s="14">
        <f t="shared" si="3412"/>
        <v>0.27225684392089872</v>
      </c>
      <c r="BL2868" s="14">
        <f t="shared" si="3413"/>
        <v>0.21529937012966358</v>
      </c>
      <c r="BM2868" s="14">
        <f t="shared" si="3414"/>
        <v>0.39550865931462209</v>
      </c>
      <c r="BN2868" s="14">
        <f t="shared" si="3415"/>
        <v>0.60378996186119849</v>
      </c>
    </row>
    <row r="2869" spans="1:66" x14ac:dyDescent="0.25">
      <c r="A2869" t="s">
        <v>16</v>
      </c>
      <c r="B2869" t="s">
        <v>449</v>
      </c>
      <c r="C2869" t="s">
        <v>234</v>
      </c>
      <c r="D2869" t="s">
        <v>562</v>
      </c>
      <c r="E2869" s="10">
        <f>VLOOKUP(A2869,home!$A$2:$E$405,3,FALSE)</f>
        <v>1.512</v>
      </c>
      <c r="F2869" s="10">
        <f>VLOOKUP(B2869,home!$B$2:$E$405,3,FALSE)</f>
        <v>0.38</v>
      </c>
      <c r="G2869" s="10">
        <f>VLOOKUP(C2869,away!$B$2:$E$405,4,FALSE)</f>
        <v>0.94</v>
      </c>
      <c r="H2869" s="10">
        <f>VLOOKUP(A2869,away!$A$2:$E$405,3,FALSE)</f>
        <v>1.32</v>
      </c>
      <c r="I2869" s="10">
        <f>VLOOKUP(C2869,away!$B$2:$E$405,3,FALSE)</f>
        <v>0.94</v>
      </c>
      <c r="J2869" s="10">
        <f>VLOOKUP(B2869,home!$B$2:$E$405,4,FALSE)</f>
        <v>1.3</v>
      </c>
      <c r="K2869" s="12">
        <f t="shared" si="3360"/>
        <v>0.54008639999999997</v>
      </c>
      <c r="L2869" s="12">
        <f t="shared" si="3361"/>
        <v>1.61304</v>
      </c>
      <c r="M2869" s="13">
        <f t="shared" si="3362"/>
        <v>0.1161205503898656</v>
      </c>
      <c r="N2869" s="13">
        <f t="shared" si="3363"/>
        <v>6.2715130026081103E-2</v>
      </c>
      <c r="O2869" s="13">
        <f t="shared" si="3364"/>
        <v>0.18730709260086878</v>
      </c>
      <c r="P2869" s="13">
        <f t="shared" si="3365"/>
        <v>0.10116201333726985</v>
      </c>
      <c r="Q2869" s="13">
        <f t="shared" si="3366"/>
        <v>1.693579440065902E-2</v>
      </c>
      <c r="R2869" s="13">
        <f t="shared" si="3367"/>
        <v>0.15106691632445271</v>
      </c>
      <c r="S2869" s="13">
        <f t="shared" si="3368"/>
        <v>2.2032605142007479E-2</v>
      </c>
      <c r="T2869" s="13">
        <f t="shared" si="3369"/>
        <v>2.7318113800039026E-2</v>
      </c>
      <c r="U2869" s="13">
        <f t="shared" si="3370"/>
        <v>8.1589186996774893E-2</v>
      </c>
      <c r="V2869" s="13">
        <f t="shared" si="3371"/>
        <v>2.1327095828404482E-3</v>
      </c>
      <c r="W2869" s="13">
        <f t="shared" si="3372"/>
        <v>3.0489307429973629E-3</v>
      </c>
      <c r="X2869" s="13">
        <f t="shared" si="3373"/>
        <v>4.9180472456844659E-3</v>
      </c>
      <c r="Y2869" s="13">
        <f t="shared" si="3374"/>
        <v>3.9665034645894361E-3</v>
      </c>
      <c r="Z2869" s="13">
        <f t="shared" si="3375"/>
        <v>8.1225659569331754E-2</v>
      </c>
      <c r="AA2869" s="13">
        <f t="shared" si="3376"/>
        <v>4.3868874064425932E-2</v>
      </c>
      <c r="AB2869" s="13">
        <f t="shared" si="3377"/>
        <v>1.1846491132754582E-2</v>
      </c>
      <c r="AC2869" s="13">
        <f t="shared" si="3378"/>
        <v>1.1612349974846604E-4</v>
      </c>
      <c r="AD2869" s="13">
        <f t="shared" si="3379"/>
        <v>4.116715072086927E-4</v>
      </c>
      <c r="AE2869" s="13">
        <f t="shared" si="3380"/>
        <v>6.6404260798790958E-4</v>
      </c>
      <c r="AF2869" s="13">
        <f t="shared" si="3381"/>
        <v>5.3556364419440894E-4</v>
      </c>
      <c r="AG2869" s="13">
        <f t="shared" si="3382"/>
        <v>2.8796186021044984E-4</v>
      </c>
      <c r="AH2869" s="13">
        <f t="shared" si="3383"/>
        <v>3.2755059477928734E-2</v>
      </c>
      <c r="AI2869" s="13">
        <f t="shared" si="3384"/>
        <v>1.7690562155220406E-2</v>
      </c>
      <c r="AJ2869" s="13">
        <f t="shared" si="3385"/>
        <v>4.7772160141946142E-3</v>
      </c>
      <c r="AK2869" s="13">
        <f t="shared" si="3386"/>
        <v>8.6003646637623939E-4</v>
      </c>
      <c r="AL2869" s="13">
        <f t="shared" si="3387"/>
        <v>4.0465833104938559E-6</v>
      </c>
      <c r="AM2869" s="13">
        <f t="shared" si="3388"/>
        <v>4.4467636462183392E-5</v>
      </c>
      <c r="AN2869" s="13">
        <f t="shared" si="3389"/>
        <v>7.1728076318960295E-5</v>
      </c>
      <c r="AO2869" s="13">
        <f t="shared" si="3390"/>
        <v>5.7850128112767868E-5</v>
      </c>
      <c r="AP2869" s="13">
        <f t="shared" si="3391"/>
        <v>3.1104856883673032E-5</v>
      </c>
      <c r="AQ2869" s="13">
        <f t="shared" si="3392"/>
        <v>1.2543344586909991E-5</v>
      </c>
      <c r="AR2869" s="13">
        <f t="shared" si="3393"/>
        <v>1.0567044228055626E-2</v>
      </c>
      <c r="AS2869" s="13">
        <f t="shared" si="3394"/>
        <v>5.7071168757713417E-3</v>
      </c>
      <c r="AT2869" s="13">
        <f t="shared" si="3395"/>
        <v>1.5411681039072952E-3</v>
      </c>
      <c r="AU2869" s="13">
        <f t="shared" si="3396"/>
        <v>2.7745464434470569E-4</v>
      </c>
      <c r="AV2869" s="13">
        <f t="shared" si="3397"/>
        <v>3.7462370006853107E-5</v>
      </c>
      <c r="AW2869" s="13">
        <f t="shared" si="3398"/>
        <v>9.7925176669168656E-8</v>
      </c>
      <c r="AX2869" s="13">
        <f t="shared" si="3399"/>
        <v>4.002727615561558E-6</v>
      </c>
      <c r="AY2869" s="13">
        <f t="shared" si="3400"/>
        <v>6.4565597530054152E-6</v>
      </c>
      <c r="AZ2869" s="13">
        <f t="shared" si="3401"/>
        <v>5.207344571993928E-6</v>
      </c>
      <c r="BA2869" s="13">
        <f t="shared" si="3402"/>
        <v>2.7998850294696962E-6</v>
      </c>
      <c r="BB2869" s="13">
        <f t="shared" si="3403"/>
        <v>1.1290816369839499E-6</v>
      </c>
      <c r="BC2869" s="13">
        <f t="shared" si="3404"/>
        <v>3.6425076874411789E-7</v>
      </c>
      <c r="BD2869" s="13">
        <f t="shared" si="3405"/>
        <v>2.8408441702704747E-3</v>
      </c>
      <c r="BE2869" s="13">
        <f t="shared" si="3406"/>
        <v>1.5343013008823675E-3</v>
      </c>
      <c r="BF2869" s="13">
        <f t="shared" si="3407"/>
        <v>4.143276330544373E-4</v>
      </c>
      <c r="BG2869" s="13">
        <f t="shared" si="3408"/>
        <v>7.4590906585630679E-5</v>
      </c>
      <c r="BH2869" s="13">
        <f t="shared" si="3409"/>
        <v>1.0071383552642391E-5</v>
      </c>
      <c r="BI2869" s="13">
        <f t="shared" si="3410"/>
        <v>1.0878834571931684E-6</v>
      </c>
      <c r="BJ2869" s="14">
        <f t="shared" si="3411"/>
        <v>0.12103941319139212</v>
      </c>
      <c r="BK2869" s="14">
        <f t="shared" si="3412"/>
        <v>0.24157450509479533</v>
      </c>
      <c r="BL2869" s="14">
        <f t="shared" si="3413"/>
        <v>0.55476690473288559</v>
      </c>
      <c r="BM2869" s="14">
        <f t="shared" si="3414"/>
        <v>0.36329262687463132</v>
      </c>
      <c r="BN2869" s="14">
        <f t="shared" si="3415"/>
        <v>0.63530749707919709</v>
      </c>
    </row>
    <row r="2870" spans="1:66" x14ac:dyDescent="0.25">
      <c r="A2870" t="s">
        <v>61</v>
      </c>
      <c r="B2870" t="s">
        <v>241</v>
      </c>
      <c r="C2870" t="s">
        <v>337</v>
      </c>
      <c r="D2870" t="s">
        <v>562</v>
      </c>
      <c r="E2870" s="10">
        <f>VLOOKUP(A2870,home!$A$2:$E$405,3,FALSE)</f>
        <v>1.50833333333333</v>
      </c>
      <c r="F2870" s="10">
        <f>VLOOKUP(B2870,home!$B$2:$E$405,3,FALSE)</f>
        <v>1.66</v>
      </c>
      <c r="G2870" s="10">
        <f>VLOOKUP(C2870,away!$B$2:$E$405,4,FALSE)</f>
        <v>1.22</v>
      </c>
      <c r="H2870" s="10">
        <f>VLOOKUP(A2870,away!$A$2:$E$405,3,FALSE)</f>
        <v>1.30833333333333</v>
      </c>
      <c r="I2870" s="10">
        <f>VLOOKUP(C2870,away!$B$2:$E$405,3,FALSE)</f>
        <v>0.66</v>
      </c>
      <c r="J2870" s="10">
        <f>VLOOKUP(B2870,home!$B$2:$E$405,4,FALSE)</f>
        <v>0.25</v>
      </c>
      <c r="K2870" s="12">
        <f t="shared" si="3360"/>
        <v>3.0546766666666598</v>
      </c>
      <c r="L2870" s="12">
        <f t="shared" si="3361"/>
        <v>0.21587499999999946</v>
      </c>
      <c r="M2870" s="13">
        <f t="shared" si="3362"/>
        <v>3.7985465978538885E-2</v>
      </c>
      <c r="N2870" s="13">
        <f t="shared" si="3363"/>
        <v>0.11603331659710296</v>
      </c>
      <c r="O2870" s="13">
        <f t="shared" si="3364"/>
        <v>8.2001124681170597E-3</v>
      </c>
      <c r="P2870" s="13">
        <f t="shared" si="3365"/>
        <v>2.5048692220399536E-2</v>
      </c>
      <c r="Q2870" s="13">
        <f t="shared" si="3366"/>
        <v>0.17722213238255785</v>
      </c>
      <c r="R2870" s="13">
        <f t="shared" si="3367"/>
        <v>8.8509963952738296E-4</v>
      </c>
      <c r="S2870" s="13">
        <f t="shared" si="3368"/>
        <v>4.1294542911938688E-3</v>
      </c>
      <c r="T2870" s="13">
        <f t="shared" si="3369"/>
        <v>3.8257827828084574E-2</v>
      </c>
      <c r="U2870" s="13">
        <f t="shared" si="3370"/>
        <v>2.7036932165393685E-3</v>
      </c>
      <c r="V2870" s="13">
        <f t="shared" si="3371"/>
        <v>3.0256434756962533E-4</v>
      </c>
      <c r="W2870" s="13">
        <f t="shared" si="3372"/>
        <v>0.1804521042019698</v>
      </c>
      <c r="X2870" s="13">
        <f t="shared" si="3373"/>
        <v>3.8955097994600126E-2</v>
      </c>
      <c r="Y2870" s="13">
        <f t="shared" si="3374"/>
        <v>4.2047158897921414E-3</v>
      </c>
      <c r="Z2870" s="13">
        <f t="shared" si="3375"/>
        <v>6.3690294894324422E-5</v>
      </c>
      <c r="AA2870" s="13">
        <f t="shared" si="3376"/>
        <v>1.9455325770681152E-4</v>
      </c>
      <c r="AB2870" s="13">
        <f t="shared" si="3377"/>
        <v>2.9714864837049131E-4</v>
      </c>
      <c r="AC2870" s="13">
        <f t="shared" si="3378"/>
        <v>1.2469968815538963E-5</v>
      </c>
      <c r="AD2870" s="13">
        <f t="shared" si="3379"/>
        <v>0.13780570803916445</v>
      </c>
      <c r="AE2870" s="13">
        <f t="shared" si="3380"/>
        <v>2.9748807222954549E-2</v>
      </c>
      <c r="AF2870" s="13">
        <f t="shared" si="3381"/>
        <v>3.2110118796276491E-3</v>
      </c>
      <c r="AG2870" s="13">
        <f t="shared" si="3382"/>
        <v>2.3105906317153892E-4</v>
      </c>
      <c r="AH2870" s="13">
        <f t="shared" si="3383"/>
        <v>3.4372856025780633E-6</v>
      </c>
      <c r="AI2870" s="13">
        <f t="shared" si="3384"/>
        <v>1.0499796126864459E-5</v>
      </c>
      <c r="AJ2870" s="13">
        <f t="shared" si="3385"/>
        <v>1.6036741116744915E-5</v>
      </c>
      <c r="AK2870" s="13">
        <f t="shared" si="3386"/>
        <v>1.6329019632898178E-5</v>
      </c>
      <c r="AL2870" s="13">
        <f t="shared" si="3387"/>
        <v>3.2892202616115517E-7</v>
      </c>
      <c r="AM2870" s="13">
        <f t="shared" si="3388"/>
        <v>8.4190376176142737E-2</v>
      </c>
      <c r="AN2870" s="13">
        <f t="shared" si="3389"/>
        <v>1.8174597457024766E-2</v>
      </c>
      <c r="AO2870" s="13">
        <f t="shared" si="3390"/>
        <v>1.961720613017606E-3</v>
      </c>
      <c r="AP2870" s="13">
        <f t="shared" si="3391"/>
        <v>1.4116214577839152E-4</v>
      </c>
      <c r="AQ2870" s="13">
        <f t="shared" si="3392"/>
        <v>7.6183445549775489E-6</v>
      </c>
      <c r="AR2870" s="13">
        <f t="shared" si="3393"/>
        <v>1.4840480589130767E-7</v>
      </c>
      <c r="AS2870" s="13">
        <f t="shared" si="3394"/>
        <v>4.5332869777737236E-7</v>
      </c>
      <c r="AT2870" s="13">
        <f t="shared" si="3395"/>
        <v>6.9238629771546076E-7</v>
      </c>
      <c r="AU2870" s="13">
        <f t="shared" si="3396"/>
        <v>7.0500542265037784E-7</v>
      </c>
      <c r="AV2870" s="13">
        <f t="shared" si="3397"/>
        <v>5.3839090361089386E-7</v>
      </c>
      <c r="AW2870" s="13">
        <f t="shared" si="3398"/>
        <v>6.0250139140029506E-9</v>
      </c>
      <c r="AX2870" s="13">
        <f t="shared" si="3399"/>
        <v>4.2862396277191989E-2</v>
      </c>
      <c r="AY2870" s="13">
        <f t="shared" si="3400"/>
        <v>9.2529197963387971E-3</v>
      </c>
      <c r="AZ2870" s="13">
        <f t="shared" si="3401"/>
        <v>9.9873703051731651E-4</v>
      </c>
      <c r="BA2870" s="13">
        <f t="shared" si="3402"/>
        <v>7.1867452154308374E-5</v>
      </c>
      <c r="BB2870" s="13">
        <f t="shared" si="3403"/>
        <v>3.8785965584528204E-6</v>
      </c>
      <c r="BC2870" s="13">
        <f t="shared" si="3404"/>
        <v>1.6745840641120028E-7</v>
      </c>
      <c r="BD2870" s="13">
        <f t="shared" si="3405"/>
        <v>5.3394812452976497E-9</v>
      </c>
      <c r="BE2870" s="13">
        <f t="shared" si="3406"/>
        <v>1.6310388772114971E-8</v>
      </c>
      <c r="BF2870" s="13">
        <f t="shared" si="3407"/>
        <v>2.4911482003220739E-8</v>
      </c>
      <c r="BG2870" s="13">
        <f t="shared" si="3408"/>
        <v>2.5365507602441608E-8</v>
      </c>
      <c r="BH2870" s="13">
        <f t="shared" si="3409"/>
        <v>1.9370856052833533E-8</v>
      </c>
      <c r="BI2870" s="13">
        <f t="shared" si="3410"/>
        <v>1.1834340399589844E-8</v>
      </c>
      <c r="BJ2870" s="14">
        <f t="shared" si="3411"/>
        <v>0.8837872224467116</v>
      </c>
      <c r="BK2870" s="14">
        <f t="shared" si="3412"/>
        <v>7.6731895524882424E-2</v>
      </c>
      <c r="BL2870" s="14">
        <f t="shared" si="3413"/>
        <v>1.2329550720923923E-2</v>
      </c>
      <c r="BM2870" s="14">
        <f t="shared" si="3414"/>
        <v>0.59828462592984355</v>
      </c>
      <c r="BN2870" s="14">
        <f t="shared" si="3415"/>
        <v>0.36537481928624366</v>
      </c>
    </row>
    <row r="2871" spans="1:66" x14ac:dyDescent="0.25">
      <c r="A2871" t="s">
        <v>61</v>
      </c>
      <c r="B2871" t="s">
        <v>238</v>
      </c>
      <c r="C2871" t="s">
        <v>64</v>
      </c>
      <c r="D2871" t="s">
        <v>562</v>
      </c>
      <c r="E2871" s="10">
        <f>VLOOKUP(A2871,home!$A$2:$E$405,3,FALSE)</f>
        <v>1.50833333333333</v>
      </c>
      <c r="F2871" s="10">
        <f>VLOOKUP(B2871,home!$B$2:$E$405,3,FALSE)</f>
        <v>0.66</v>
      </c>
      <c r="G2871" s="10">
        <f>VLOOKUP(C2871,away!$B$2:$E$405,4,FALSE)</f>
        <v>1.22</v>
      </c>
      <c r="H2871" s="10">
        <f>VLOOKUP(A2871,away!$A$2:$E$405,3,FALSE)</f>
        <v>1.30833333333333</v>
      </c>
      <c r="I2871" s="10">
        <f>VLOOKUP(C2871,away!$B$2:$E$405,3,FALSE)</f>
        <v>0.66</v>
      </c>
      <c r="J2871" s="10">
        <f>VLOOKUP(B2871,home!$B$2:$E$405,4,FALSE)</f>
        <v>1.02</v>
      </c>
      <c r="K2871" s="12">
        <f t="shared" si="3360"/>
        <v>1.2145099999999973</v>
      </c>
      <c r="L2871" s="12">
        <f t="shared" si="3361"/>
        <v>0.88076999999999783</v>
      </c>
      <c r="M2871" s="13">
        <f t="shared" si="3362"/>
        <v>0.12303578880964852</v>
      </c>
      <c r="N2871" s="13">
        <f t="shared" si="3363"/>
        <v>0.14942819586720588</v>
      </c>
      <c r="O2871" s="13">
        <f t="shared" si="3364"/>
        <v>0.10836623170987386</v>
      </c>
      <c r="P2871" s="13">
        <f t="shared" si="3365"/>
        <v>0.13161187207395861</v>
      </c>
      <c r="Q2871" s="13">
        <f t="shared" si="3366"/>
        <v>9.0741019081339941E-2</v>
      </c>
      <c r="R2871" s="13">
        <f t="shared" si="3367"/>
        <v>4.7722862951552675E-2</v>
      </c>
      <c r="S2871" s="13">
        <f t="shared" si="3368"/>
        <v>3.5196435602999267E-2</v>
      </c>
      <c r="T2871" s="13">
        <f t="shared" si="3369"/>
        <v>7.992196737627158E-2</v>
      </c>
      <c r="U2871" s="13">
        <f t="shared" si="3370"/>
        <v>5.7959894283290112E-2</v>
      </c>
      <c r="V2871" s="13">
        <f t="shared" si="3371"/>
        <v>4.1833074432675397E-3</v>
      </c>
      <c r="W2871" s="13">
        <f t="shared" si="3372"/>
        <v>3.6735291694825964E-2</v>
      </c>
      <c r="X2871" s="13">
        <f t="shared" si="3373"/>
        <v>3.2355342866051781E-2</v>
      </c>
      <c r="Y2871" s="13">
        <f t="shared" si="3374"/>
        <v>1.4248807668066178E-2</v>
      </c>
      <c r="Z2871" s="13">
        <f t="shared" si="3375"/>
        <v>1.4010955333946321E-2</v>
      </c>
      <c r="AA2871" s="13">
        <f t="shared" si="3376"/>
        <v>1.7016445362631107E-2</v>
      </c>
      <c r="AB2871" s="13">
        <f t="shared" si="3377"/>
        <v>1.0333321528684533E-2</v>
      </c>
      <c r="AC2871" s="13">
        <f t="shared" si="3378"/>
        <v>2.7968128694304663E-4</v>
      </c>
      <c r="AD2871" s="13">
        <f t="shared" si="3379"/>
        <v>1.1153844779070748E-2</v>
      </c>
      <c r="AE2871" s="13">
        <f t="shared" si="3380"/>
        <v>9.8239718660621186E-3</v>
      </c>
      <c r="AF2871" s="13">
        <f t="shared" si="3381"/>
        <v>4.3263298502357554E-3</v>
      </c>
      <c r="AG2871" s="13">
        <f t="shared" si="3382"/>
        <v>1.2701671807307125E-3</v>
      </c>
      <c r="AH2871" s="13">
        <f t="shared" si="3383"/>
        <v>3.0851072823699665E-3</v>
      </c>
      <c r="AI2871" s="13">
        <f t="shared" si="3384"/>
        <v>3.7468936455111396E-3</v>
      </c>
      <c r="AJ2871" s="13">
        <f t="shared" si="3385"/>
        <v>2.2753199007048627E-3</v>
      </c>
      <c r="AK2871" s="13">
        <f t="shared" si="3386"/>
        <v>9.211329242016852E-4</v>
      </c>
      <c r="AL2871" s="13">
        <f t="shared" si="3387"/>
        <v>1.1967047349312972E-5</v>
      </c>
      <c r="AM2871" s="13">
        <f t="shared" si="3388"/>
        <v>2.7092912045258359E-3</v>
      </c>
      <c r="AN2871" s="13">
        <f t="shared" si="3389"/>
        <v>2.3862624142102148E-3</v>
      </c>
      <c r="AO2871" s="13">
        <f t="shared" si="3390"/>
        <v>1.0508741732819626E-3</v>
      </c>
      <c r="AP2871" s="13">
        <f t="shared" si="3391"/>
        <v>3.0852614853385074E-4</v>
      </c>
      <c r="AQ2871" s="13">
        <f t="shared" si="3392"/>
        <v>6.7935143961039737E-5</v>
      </c>
      <c r="AR2871" s="13">
        <f t="shared" si="3393"/>
        <v>5.4345398821859805E-4</v>
      </c>
      <c r="AS2871" s="13">
        <f t="shared" si="3394"/>
        <v>6.6003030323136789E-4</v>
      </c>
      <c r="AT2871" s="13">
        <f t="shared" si="3395"/>
        <v>4.0080670178876357E-4</v>
      </c>
      <c r="AU2871" s="13">
        <f t="shared" si="3396"/>
        <v>1.6226124912982332E-4</v>
      </c>
      <c r="AV2871" s="13">
        <f t="shared" si="3397"/>
        <v>4.9266977420165338E-5</v>
      </c>
      <c r="AW2871" s="13">
        <f t="shared" si="3398"/>
        <v>3.5558883586247312E-7</v>
      </c>
      <c r="AX2871" s="13">
        <f t="shared" si="3399"/>
        <v>5.48410210134778E-4</v>
      </c>
      <c r="AY2871" s="13">
        <f t="shared" si="3400"/>
        <v>4.8302326078040721E-4</v>
      </c>
      <c r="AZ2871" s="13">
        <f t="shared" si="3401"/>
        <v>2.1271619869877906E-4</v>
      </c>
      <c r="BA2871" s="13">
        <f t="shared" si="3402"/>
        <v>6.2451348775974412E-5</v>
      </c>
      <c r="BB2871" s="13">
        <f t="shared" si="3403"/>
        <v>1.3751318615353708E-5</v>
      </c>
      <c r="BC2871" s="13">
        <f t="shared" si="3404"/>
        <v>2.4223497793690119E-6</v>
      </c>
      <c r="BD2871" s="13">
        <f t="shared" si="3405"/>
        <v>7.9776328200548868E-5</v>
      </c>
      <c r="BE2871" s="13">
        <f t="shared" si="3406"/>
        <v>9.6889148362848374E-5</v>
      </c>
      <c r="BF2871" s="13">
        <f t="shared" si="3407"/>
        <v>5.8836419789081375E-5</v>
      </c>
      <c r="BG2871" s="13">
        <f t="shared" si="3408"/>
        <v>2.3819140066012347E-5</v>
      </c>
      <c r="BH2871" s="13">
        <f t="shared" si="3409"/>
        <v>7.2321459503931501E-6</v>
      </c>
      <c r="BI2871" s="13">
        <f t="shared" si="3410"/>
        <v>1.7567027156423924E-6</v>
      </c>
      <c r="BJ2871" s="14">
        <f t="shared" si="3411"/>
        <v>0.43785060200115822</v>
      </c>
      <c r="BK2871" s="14">
        <f t="shared" si="3412"/>
        <v>0.29480207552494675</v>
      </c>
      <c r="BL2871" s="14">
        <f t="shared" si="3413"/>
        <v>0.25351133869369319</v>
      </c>
      <c r="BM2871" s="14">
        <f t="shared" si="3414"/>
        <v>0.34878633338822035</v>
      </c>
      <c r="BN2871" s="14">
        <f t="shared" si="3415"/>
        <v>0.65090597049357946</v>
      </c>
    </row>
    <row r="2872" spans="1:66" x14ac:dyDescent="0.25">
      <c r="A2872" t="s">
        <v>72</v>
      </c>
      <c r="B2872" t="s">
        <v>83</v>
      </c>
      <c r="C2872" t="s">
        <v>77</v>
      </c>
      <c r="D2872" t="s">
        <v>562</v>
      </c>
      <c r="E2872" s="10">
        <f>VLOOKUP(A2872,home!$A$2:$E$405,3,FALSE)</f>
        <v>1.4212962962963001</v>
      </c>
      <c r="F2872" s="10">
        <f>VLOOKUP(B2872,home!$B$2:$E$405,3,FALSE)</f>
        <v>0.86</v>
      </c>
      <c r="G2872" s="10">
        <f>VLOOKUP(C2872,away!$B$2:$E$405,4,FALSE)</f>
        <v>0.31</v>
      </c>
      <c r="H2872" s="10">
        <f>VLOOKUP(A2872,away!$A$2:$E$405,3,FALSE)</f>
        <v>1.1111111111111101</v>
      </c>
      <c r="I2872" s="10">
        <f>VLOOKUP(C2872,away!$B$2:$E$405,3,FALSE)</f>
        <v>0.94</v>
      </c>
      <c r="J2872" s="10">
        <f>VLOOKUP(B2872,home!$B$2:$E$405,4,FALSE)</f>
        <v>0.9</v>
      </c>
      <c r="K2872" s="12">
        <f t="shared" si="3360"/>
        <v>0.37891759259259356</v>
      </c>
      <c r="L2872" s="12">
        <f t="shared" si="3361"/>
        <v>0.93999999999999906</v>
      </c>
      <c r="M2872" s="13">
        <f t="shared" si="3362"/>
        <v>0.26742460774058902</v>
      </c>
      <c r="N2872" s="13">
        <f t="shared" si="3363"/>
        <v>0.10133188856508264</v>
      </c>
      <c r="O2872" s="13">
        <f t="shared" si="3364"/>
        <v>0.25137913127615341</v>
      </c>
      <c r="P2872" s="13">
        <f t="shared" si="3365"/>
        <v>9.5251975251177581E-2</v>
      </c>
      <c r="Q2872" s="13">
        <f t="shared" si="3366"/>
        <v>1.9198217633971035E-2</v>
      </c>
      <c r="R2872" s="13">
        <f t="shared" si="3367"/>
        <v>0.11814819169979196</v>
      </c>
      <c r="S2872" s="13">
        <f t="shared" si="3368"/>
        <v>8.4817725506883841E-3</v>
      </c>
      <c r="T2872" s="13">
        <f t="shared" si="3369"/>
        <v>1.8046324575932755E-2</v>
      </c>
      <c r="U2872" s="13">
        <f t="shared" si="3370"/>
        <v>4.4768428368053413E-2</v>
      </c>
      <c r="V2872" s="13">
        <f t="shared" si="3371"/>
        <v>3.3567325174169952E-4</v>
      </c>
      <c r="W2872" s="13">
        <f t="shared" si="3372"/>
        <v>2.4248474693109941E-3</v>
      </c>
      <c r="X2872" s="13">
        <f t="shared" si="3373"/>
        <v>2.2793566211523324E-3</v>
      </c>
      <c r="Y2872" s="13">
        <f t="shared" si="3374"/>
        <v>1.071297611941595E-3</v>
      </c>
      <c r="Z2872" s="13">
        <f t="shared" si="3375"/>
        <v>3.7019766732601454E-2</v>
      </c>
      <c r="AA2872" s="13">
        <f t="shared" si="3376"/>
        <v>1.4027440888656725E-2</v>
      </c>
      <c r="AB2872" s="13">
        <f t="shared" si="3377"/>
        <v>2.6576220658823583E-3</v>
      </c>
      <c r="AC2872" s="13">
        <f t="shared" si="3378"/>
        <v>7.4725594013019179E-6</v>
      </c>
      <c r="AD2872" s="13">
        <f t="shared" si="3379"/>
        <v>2.2970434136889123E-4</v>
      </c>
      <c r="AE2872" s="13">
        <f t="shared" si="3380"/>
        <v>2.1592208088675753E-4</v>
      </c>
      <c r="AF2872" s="13">
        <f t="shared" si="3381"/>
        <v>1.0148337801677593E-4</v>
      </c>
      <c r="AG2872" s="13">
        <f t="shared" si="3382"/>
        <v>3.1798125111923096E-5</v>
      </c>
      <c r="AH2872" s="13">
        <f t="shared" si="3383"/>
        <v>8.6996451821613301E-3</v>
      </c>
      <c r="AI2872" s="13">
        <f t="shared" si="3384"/>
        <v>3.2964486088343263E-3</v>
      </c>
      <c r="AJ2872" s="13">
        <f t="shared" si="3385"/>
        <v>6.2454118548235338E-4</v>
      </c>
      <c r="AK2872" s="13">
        <f t="shared" si="3386"/>
        <v>7.8883214159299286E-5</v>
      </c>
      <c r="AL2872" s="13">
        <f t="shared" si="3387"/>
        <v>1.0646380662862744E-7</v>
      </c>
      <c r="AM2872" s="13">
        <f t="shared" si="3388"/>
        <v>1.7407803207913515E-5</v>
      </c>
      <c r="AN2872" s="13">
        <f t="shared" si="3389"/>
        <v>1.6363335015438689E-5</v>
      </c>
      <c r="AO2872" s="13">
        <f t="shared" si="3390"/>
        <v>7.6907674572561751E-6</v>
      </c>
      <c r="AP2872" s="13">
        <f t="shared" si="3391"/>
        <v>2.4097738032735994E-6</v>
      </c>
      <c r="AQ2872" s="13">
        <f t="shared" si="3392"/>
        <v>5.6629684376929509E-7</v>
      </c>
      <c r="AR2872" s="13">
        <f t="shared" si="3393"/>
        <v>1.6355332942463293E-3</v>
      </c>
      <c r="AS2872" s="13">
        <f t="shared" si="3394"/>
        <v>6.197323384608531E-4</v>
      </c>
      <c r="AT2872" s="13">
        <f t="shared" si="3395"/>
        <v>1.1741374287068239E-4</v>
      </c>
      <c r="AU2872" s="13">
        <f t="shared" si="3396"/>
        <v>1.4830044261948258E-5</v>
      </c>
      <c r="AV2872" s="13">
        <f t="shared" si="3397"/>
        <v>1.4048411674447601E-6</v>
      </c>
      <c r="AW2872" s="13">
        <f t="shared" si="3398"/>
        <v>1.0533485763223628E-9</v>
      </c>
      <c r="AX2872" s="13">
        <f t="shared" si="3399"/>
        <v>1.0993538139780356E-6</v>
      </c>
      <c r="AY2872" s="13">
        <f t="shared" si="3400"/>
        <v>1.0333925851393524E-6</v>
      </c>
      <c r="AZ2872" s="13">
        <f t="shared" si="3401"/>
        <v>4.8569451501549506E-7</v>
      </c>
      <c r="BA2872" s="13">
        <f t="shared" si="3402"/>
        <v>1.5218428137152167E-7</v>
      </c>
      <c r="BB2872" s="13">
        <f t="shared" si="3403"/>
        <v>3.5763306122307546E-8</v>
      </c>
      <c r="BC2872" s="13">
        <f t="shared" si="3404"/>
        <v>6.7235015509938164E-9</v>
      </c>
      <c r="BD2872" s="13">
        <f t="shared" si="3405"/>
        <v>2.5623354943192452E-4</v>
      </c>
      <c r="BE2872" s="13">
        <f t="shared" si="3406"/>
        <v>9.709139969220015E-5</v>
      </c>
      <c r="BF2872" s="13">
        <f t="shared" si="3407"/>
        <v>1.8394819716406878E-5</v>
      </c>
      <c r="BG2872" s="13">
        <f t="shared" si="3408"/>
        <v>2.3233736010385564E-6</v>
      </c>
      <c r="BH2872" s="13">
        <f t="shared" si="3409"/>
        <v>2.200917828996787E-7</v>
      </c>
      <c r="BI2872" s="13">
        <f t="shared" si="3410"/>
        <v>1.6679329705151602E-8</v>
      </c>
      <c r="BJ2872" s="14">
        <f t="shared" si="3411"/>
        <v>0.1449780914911066</v>
      </c>
      <c r="BK2872" s="14">
        <f t="shared" si="3412"/>
        <v>0.37150264120998971</v>
      </c>
      <c r="BL2872" s="14">
        <f t="shared" si="3413"/>
        <v>0.44644352666373655</v>
      </c>
      <c r="BM2872" s="14">
        <f t="shared" si="3414"/>
        <v>0.1472089815914322</v>
      </c>
      <c r="BN2872" s="14">
        <f t="shared" si="3415"/>
        <v>0.85273401216676559</v>
      </c>
    </row>
    <row r="2873" spans="1:66" x14ac:dyDescent="0.25">
      <c r="A2873" t="s">
        <v>19</v>
      </c>
      <c r="B2873" t="s">
        <v>243</v>
      </c>
      <c r="C2873" t="s">
        <v>246</v>
      </c>
      <c r="D2873" t="s">
        <v>562</v>
      </c>
      <c r="E2873" s="10">
        <f>VLOOKUP(A2873,home!$A$2:$E$405,3,FALSE)</f>
        <v>1.6834532374100699</v>
      </c>
      <c r="F2873" s="10">
        <f>VLOOKUP(B2873,home!$B$2:$E$405,3,FALSE)</f>
        <v>1.02</v>
      </c>
      <c r="G2873" s="10">
        <f>VLOOKUP(C2873,away!$B$2:$E$405,4,FALSE)</f>
        <v>1.02</v>
      </c>
      <c r="H2873" s="10">
        <f>VLOOKUP(A2873,away!$A$2:$E$405,3,FALSE)</f>
        <v>1.19424460431655</v>
      </c>
      <c r="I2873" s="10">
        <f>VLOOKUP(C2873,away!$B$2:$E$405,3,FALSE)</f>
        <v>0.85</v>
      </c>
      <c r="J2873" s="10">
        <f>VLOOKUP(B2873,home!$B$2:$E$405,4,FALSE)</f>
        <v>1.08</v>
      </c>
      <c r="K2873" s="12">
        <f t="shared" si="3360"/>
        <v>1.7514647482014367</v>
      </c>
      <c r="L2873" s="12">
        <f t="shared" si="3361"/>
        <v>1.096316546762593</v>
      </c>
      <c r="M2873" s="13">
        <f t="shared" si="3362"/>
        <v>5.7972802839951265E-2</v>
      </c>
      <c r="N2873" s="13">
        <f t="shared" si="3363"/>
        <v>0.10153732052860677</v>
      </c>
      <c r="O2873" s="13">
        <f t="shared" si="3364"/>
        <v>6.3556543015644007E-2</v>
      </c>
      <c r="P2873" s="13">
        <f t="shared" si="3365"/>
        <v>0.11131704460944872</v>
      </c>
      <c r="Q2873" s="13">
        <f t="shared" si="3366"/>
        <v>8.8919518766342437E-2</v>
      </c>
      <c r="R2873" s="13">
        <f t="shared" si="3367"/>
        <v>3.4839044881539522E-2</v>
      </c>
      <c r="S2873" s="13">
        <f t="shared" si="3368"/>
        <v>5.343662809779897E-2</v>
      </c>
      <c r="T2873" s="13">
        <f t="shared" si="3369"/>
        <v>9.7483939753708115E-2</v>
      </c>
      <c r="U2873" s="13">
        <f t="shared" si="3370"/>
        <v>6.1019358971024167E-2</v>
      </c>
      <c r="V2873" s="13">
        <f t="shared" si="3371"/>
        <v>1.1400762699332399E-2</v>
      </c>
      <c r="W2873" s="13">
        <f t="shared" si="3372"/>
        <v>5.1913134182094957E-2</v>
      </c>
      <c r="X2873" s="13">
        <f t="shared" si="3373"/>
        <v>5.6913227998137465E-2</v>
      </c>
      <c r="Y2873" s="13">
        <f t="shared" si="3374"/>
        <v>3.1197456792015094E-2</v>
      </c>
      <c r="Z2873" s="13">
        <f t="shared" si="3375"/>
        <v>1.2731540459012135E-2</v>
      </c>
      <c r="AA2873" s="13">
        <f t="shared" si="3376"/>
        <v>2.2298844304260095E-2</v>
      </c>
      <c r="AB2873" s="13">
        <f t="shared" si="3377"/>
        <v>1.9527819862271978E-2</v>
      </c>
      <c r="AC2873" s="13">
        <f t="shared" si="3378"/>
        <v>1.368205378010397E-3</v>
      </c>
      <c r="AD2873" s="13">
        <f t="shared" si="3379"/>
        <v>2.2731006122147589E-2</v>
      </c>
      <c r="AE2873" s="13">
        <f t="shared" si="3380"/>
        <v>2.4920378136272205E-2</v>
      </c>
      <c r="AF2873" s="13">
        <f t="shared" si="3381"/>
        <v>1.3660311451187982E-2</v>
      </c>
      <c r="AG2873" s="13">
        <f t="shared" si="3382"/>
        <v>4.9920084926226398E-3</v>
      </c>
      <c r="AH2873" s="13">
        <f t="shared" si="3383"/>
        <v>3.4894496177481048E-3</v>
      </c>
      <c r="AI2873" s="13">
        <f t="shared" si="3384"/>
        <v>6.1116479961107837E-3</v>
      </c>
      <c r="AJ2873" s="13">
        <f t="shared" si="3385"/>
        <v>5.3521680093019958E-3</v>
      </c>
      <c r="AK2873" s="13">
        <f t="shared" si="3386"/>
        <v>3.124711198247968E-3</v>
      </c>
      <c r="AL2873" s="13">
        <f t="shared" si="3387"/>
        <v>1.0508691775303443E-4</v>
      </c>
      <c r="AM2873" s="13">
        <f t="shared" si="3388"/>
        <v>7.9625111828185036E-3</v>
      </c>
      <c r="AN2873" s="13">
        <f t="shared" si="3389"/>
        <v>8.7294327635061113E-3</v>
      </c>
      <c r="AO2873" s="13">
        <f t="shared" si="3390"/>
        <v>4.7851107912416299E-3</v>
      </c>
      <c r="AP2873" s="13">
        <f t="shared" si="3391"/>
        <v>1.7486653795101481E-3</v>
      </c>
      <c r="AQ2873" s="13">
        <f t="shared" si="3392"/>
        <v>4.7927269757696601E-4</v>
      </c>
      <c r="AR2873" s="13">
        <f t="shared" si="3393"/>
        <v>7.6510827100633079E-4</v>
      </c>
      <c r="AS2873" s="13">
        <f t="shared" si="3394"/>
        <v>1.3400601652249398E-3</v>
      </c>
      <c r="AT2873" s="13">
        <f t="shared" si="3395"/>
        <v>1.1735340699302375E-3</v>
      </c>
      <c r="AU2873" s="13">
        <f t="shared" si="3396"/>
        <v>6.8513451809872354E-4</v>
      </c>
      <c r="AV2873" s="13">
        <f t="shared" si="3397"/>
        <v>2.9999723905647344E-4</v>
      </c>
      <c r="AW2873" s="13">
        <f t="shared" si="3398"/>
        <v>5.6051020374728422E-6</v>
      </c>
      <c r="AX2873" s="13">
        <f t="shared" si="3399"/>
        <v>2.3243429406443893E-3</v>
      </c>
      <c r="AY2873" s="13">
        <f t="shared" si="3400"/>
        <v>2.5482156261792672E-3</v>
      </c>
      <c r="AZ2873" s="13">
        <f t="shared" si="3401"/>
        <v>1.3968254778496663E-3</v>
      </c>
      <c r="BA2873" s="13">
        <f t="shared" si="3402"/>
        <v>5.1045429476871847E-4</v>
      </c>
      <c r="BB2873" s="13">
        <f t="shared" si="3403"/>
        <v>1.3990487243024401E-4</v>
      </c>
      <c r="BC2873" s="13">
        <f t="shared" si="3404"/>
        <v>3.0676005323597251E-5</v>
      </c>
      <c r="BD2873" s="13">
        <f t="shared" si="3405"/>
        <v>1.3980014292819308E-4</v>
      </c>
      <c r="BE2873" s="13">
        <f t="shared" si="3406"/>
        <v>2.4485502213225256E-4</v>
      </c>
      <c r="BF2873" s="13">
        <f t="shared" si="3407"/>
        <v>2.1442746984236149E-4</v>
      </c>
      <c r="BG2873" s="13">
        <f t="shared" si="3408"/>
        <v>1.2518738482497426E-4</v>
      </c>
      <c r="BH2873" s="13">
        <f t="shared" si="3409"/>
        <v>5.4815322860117489E-5</v>
      </c>
      <c r="BI2873" s="13">
        <f t="shared" si="3410"/>
        <v>1.9201421130155218E-5</v>
      </c>
      <c r="BJ2873" s="14">
        <f t="shared" si="3411"/>
        <v>0.52492371425498452</v>
      </c>
      <c r="BK2873" s="14">
        <f t="shared" si="3412"/>
        <v>0.23814874616847406</v>
      </c>
      <c r="BL2873" s="14">
        <f t="shared" si="3413"/>
        <v>0.2243817088831834</v>
      </c>
      <c r="BM2873" s="14">
        <f t="shared" si="3414"/>
        <v>0.53950082459997961</v>
      </c>
      <c r="BN2873" s="14">
        <f t="shared" si="3415"/>
        <v>0.45814227464153268</v>
      </c>
    </row>
    <row r="2874" spans="1:66" x14ac:dyDescent="0.25">
      <c r="A2874" t="s">
        <v>19</v>
      </c>
      <c r="B2874" t="s">
        <v>141</v>
      </c>
      <c r="C2874" t="s">
        <v>352</v>
      </c>
      <c r="D2874" t="s">
        <v>562</v>
      </c>
      <c r="E2874" s="10">
        <f>VLOOKUP(A2874,home!$A$2:$E$405,3,FALSE)</f>
        <v>1.6834532374100699</v>
      </c>
      <c r="F2874" s="10">
        <f>VLOOKUP(B2874,home!$B$2:$E$405,3,FALSE)</f>
        <v>0.93</v>
      </c>
      <c r="G2874" s="10">
        <f>VLOOKUP(C2874,away!$B$2:$E$405,4,FALSE)</f>
        <v>1.19</v>
      </c>
      <c r="H2874" s="10">
        <f>VLOOKUP(A2874,away!$A$2:$E$405,3,FALSE)</f>
        <v>1.19424460431655</v>
      </c>
      <c r="I2874" s="10">
        <f>VLOOKUP(C2874,away!$B$2:$E$405,3,FALSE)</f>
        <v>0.45</v>
      </c>
      <c r="J2874" s="10">
        <f>VLOOKUP(B2874,home!$B$2:$E$405,4,FALSE)</f>
        <v>0.96</v>
      </c>
      <c r="K2874" s="12">
        <f t="shared" si="3360"/>
        <v>1.8630776978417243</v>
      </c>
      <c r="L2874" s="12">
        <f t="shared" si="3361"/>
        <v>0.51591366906474956</v>
      </c>
      <c r="M2874" s="13">
        <f t="shared" si="3362"/>
        <v>9.2643974179212663E-2</v>
      </c>
      <c r="N2874" s="13">
        <f t="shared" si="3363"/>
        <v>0.17260292213271569</v>
      </c>
      <c r="O2874" s="13">
        <f t="shared" si="3364"/>
        <v>4.7796292635537523E-2</v>
      </c>
      <c r="P2874" s="13">
        <f t="shared" si="3365"/>
        <v>8.9048206848786615E-2</v>
      </c>
      <c r="Q2874" s="13">
        <f t="shared" si="3366"/>
        <v>0.16078632740388721</v>
      </c>
      <c r="R2874" s="13">
        <f t="shared" si="3367"/>
        <v>1.2329380350646315E-2</v>
      </c>
      <c r="S2874" s="13">
        <f t="shared" si="3368"/>
        <v>2.1398000283442929E-2</v>
      </c>
      <c r="T2874" s="13">
        <f t="shared" si="3369"/>
        <v>8.2951864106385526E-2</v>
      </c>
      <c r="U2874" s="13">
        <f t="shared" si="3370"/>
        <v>2.297059355949713E-2</v>
      </c>
      <c r="V2874" s="13">
        <f t="shared" si="3371"/>
        <v>2.285276118449931E-3</v>
      </c>
      <c r="W2874" s="13">
        <f t="shared" si="3372"/>
        <v>9.9852473568019975E-2</v>
      </c>
      <c r="X2874" s="13">
        <f t="shared" si="3373"/>
        <v>5.1515256003668103E-2</v>
      </c>
      <c r="Y2874" s="13">
        <f t="shared" si="3374"/>
        <v>1.3288712368831139E-2</v>
      </c>
      <c r="Z2874" s="13">
        <f t="shared" si="3375"/>
        <v>2.1202986179989234E-3</v>
      </c>
      <c r="AA2874" s="13">
        <f t="shared" si="3376"/>
        <v>3.9502810679584235E-3</v>
      </c>
      <c r="AB2874" s="13">
        <f t="shared" si="3377"/>
        <v>3.679840278959865E-3</v>
      </c>
      <c r="AC2874" s="13">
        <f t="shared" si="3378"/>
        <v>1.3728614185733962E-4</v>
      </c>
      <c r="AD2874" s="13">
        <f t="shared" si="3379"/>
        <v>4.6508229144727062E-2</v>
      </c>
      <c r="AE2874" s="13">
        <f t="shared" si="3380"/>
        <v>2.3994231139760257E-2</v>
      </c>
      <c r="AF2874" s="13">
        <f t="shared" si="3381"/>
        <v>6.1894759118506903E-3</v>
      </c>
      <c r="AG2874" s="13">
        <f t="shared" si="3382"/>
        <v>1.0644117424235921E-3</v>
      </c>
      <c r="AH2874" s="13">
        <f t="shared" si="3383"/>
        <v>2.7347275988118556E-4</v>
      </c>
      <c r="AI2874" s="13">
        <f t="shared" si="3384"/>
        <v>5.0950099990186191E-4</v>
      </c>
      <c r="AJ2874" s="13">
        <f t="shared" si="3385"/>
        <v>4.746199749726088E-4</v>
      </c>
      <c r="AK2874" s="13">
        <f t="shared" si="3386"/>
        <v>2.9475129677388828E-4</v>
      </c>
      <c r="AL2874" s="13">
        <f t="shared" si="3387"/>
        <v>5.2783075708456769E-6</v>
      </c>
      <c r="AM2874" s="13">
        <f t="shared" si="3388"/>
        <v>1.7329688897130689E-2</v>
      </c>
      <c r="AN2874" s="13">
        <f t="shared" si="3389"/>
        <v>8.9406233826693458E-3</v>
      </c>
      <c r="AO2874" s="13">
        <f t="shared" si="3390"/>
        <v>2.306294906539517E-3</v>
      </c>
      <c r="AP2874" s="13">
        <f t="shared" si="3391"/>
        <v>3.9661635572604874E-4</v>
      </c>
      <c r="AQ2874" s="13">
        <f t="shared" si="3392"/>
        <v>5.1154949823428918E-5</v>
      </c>
      <c r="AR2874" s="13">
        <f t="shared" si="3393"/>
        <v>2.8217666987913147E-5</v>
      </c>
      <c r="AS2874" s="13">
        <f t="shared" si="3394"/>
        <v>5.2571706050305653E-5</v>
      </c>
      <c r="AT2874" s="13">
        <f t="shared" si="3395"/>
        <v>4.8972586539907665E-5</v>
      </c>
      <c r="AU2874" s="13">
        <f t="shared" si="3396"/>
        <v>3.0413244596041926E-5</v>
      </c>
      <c r="AV2874" s="13">
        <f t="shared" si="3397"/>
        <v>1.4165559431472762E-5</v>
      </c>
      <c r="AW2874" s="13">
        <f t="shared" si="3398"/>
        <v>1.4092894286505554E-7</v>
      </c>
      <c r="AX2874" s="13">
        <f t="shared" si="3399"/>
        <v>5.381092815796587E-3</v>
      </c>
      <c r="AY2874" s="13">
        <f t="shared" si="3400"/>
        <v>2.7761793381755814E-3</v>
      </c>
      <c r="AZ2874" s="13">
        <f t="shared" si="3401"/>
        <v>7.1613443416995617E-4</v>
      </c>
      <c r="BA2874" s="13">
        <f t="shared" si="3402"/>
        <v>1.2315451449207684E-4</v>
      </c>
      <c r="BB2874" s="13">
        <f t="shared" si="3403"/>
        <v>1.5884274358373808E-5</v>
      </c>
      <c r="BC2874" s="13">
        <f t="shared" si="3404"/>
        <v>1.6389828529319509E-6</v>
      </c>
      <c r="BD2874" s="13">
        <f t="shared" si="3405"/>
        <v>2.4263133513635878E-6</v>
      </c>
      <c r="BE2874" s="13">
        <f t="shared" si="3406"/>
        <v>4.5204102929011122E-6</v>
      </c>
      <c r="BF2874" s="13">
        <f t="shared" si="3407"/>
        <v>4.2109378008991201E-6</v>
      </c>
      <c r="BG2874" s="13">
        <f t="shared" si="3408"/>
        <v>2.615101434617942E-6</v>
      </c>
      <c r="BH2874" s="13">
        <f t="shared" si="3409"/>
        <v>1.2180342901076461E-6</v>
      </c>
      <c r="BI2874" s="13">
        <f t="shared" si="3410"/>
        <v>4.538585042212063E-7</v>
      </c>
      <c r="BJ2874" s="14">
        <f t="shared" si="3411"/>
        <v>0.69679236637400377</v>
      </c>
      <c r="BK2874" s="14">
        <f t="shared" si="3412"/>
        <v>0.20829420121749592</v>
      </c>
      <c r="BL2874" s="14">
        <f t="shared" si="3413"/>
        <v>9.2468518343408551E-2</v>
      </c>
      <c r="BM2874" s="14">
        <f t="shared" si="3414"/>
        <v>0.42169224259288846</v>
      </c>
      <c r="BN2874" s="14">
        <f t="shared" si="3415"/>
        <v>0.57520710355078597</v>
      </c>
    </row>
    <row r="2875" spans="1:66" x14ac:dyDescent="0.25">
      <c r="A2875" t="s">
        <v>19</v>
      </c>
      <c r="B2875" t="s">
        <v>254</v>
      </c>
      <c r="C2875" t="s">
        <v>248</v>
      </c>
      <c r="D2875" t="s">
        <v>562</v>
      </c>
      <c r="E2875" s="10">
        <f>VLOOKUP(A2875,home!$A$2:$E$405,3,FALSE)</f>
        <v>1.6834532374100699</v>
      </c>
      <c r="F2875" s="10">
        <f>VLOOKUP(B2875,home!$B$2:$E$405,3,FALSE)</f>
        <v>0.76</v>
      </c>
      <c r="G2875" s="10">
        <f>VLOOKUP(C2875,away!$B$2:$E$405,4,FALSE)</f>
        <v>1.44</v>
      </c>
      <c r="H2875" s="10">
        <f>VLOOKUP(A2875,away!$A$2:$E$405,3,FALSE)</f>
        <v>1.19424460431655</v>
      </c>
      <c r="I2875" s="10">
        <f>VLOOKUP(C2875,away!$B$2:$E$405,3,FALSE)</f>
        <v>0.93</v>
      </c>
      <c r="J2875" s="10">
        <f>VLOOKUP(B2875,home!$B$2:$E$405,4,FALSE)</f>
        <v>1.79</v>
      </c>
      <c r="K2875" s="12">
        <f t="shared" si="3360"/>
        <v>1.8423712230215805</v>
      </c>
      <c r="L2875" s="12">
        <f t="shared" si="3361"/>
        <v>1.9880589928057608</v>
      </c>
      <c r="M2875" s="13">
        <f t="shared" si="3362"/>
        <v>2.1700277818380284E-2</v>
      </c>
      <c r="N2875" s="13">
        <f t="shared" si="3363"/>
        <v>3.9979967384157357E-2</v>
      </c>
      <c r="O2875" s="13">
        <f t="shared" si="3364"/>
        <v>4.3141432463214294E-2</v>
      </c>
      <c r="P2875" s="13">
        <f t="shared" si="3365"/>
        <v>7.9482533690155038E-2</v>
      </c>
      <c r="Q2875" s="13">
        <f t="shared" si="3366"/>
        <v>3.6828970702956446E-2</v>
      </c>
      <c r="R2875" s="13">
        <f t="shared" si="3367"/>
        <v>4.288385638550779E-2</v>
      </c>
      <c r="S2875" s="13">
        <f t="shared" si="3368"/>
        <v>7.2781017075916069E-2</v>
      </c>
      <c r="T2875" s="13">
        <f t="shared" si="3369"/>
        <v>7.3218166401792462E-2</v>
      </c>
      <c r="U2875" s="13">
        <f t="shared" si="3370"/>
        <v>7.900798293684981E-2</v>
      </c>
      <c r="V2875" s="13">
        <f t="shared" si="3371"/>
        <v>2.9619793043696371E-2</v>
      </c>
      <c r="W2875" s="13">
        <f t="shared" si="3372"/>
        <v>2.2617545265543947E-2</v>
      </c>
      <c r="X2875" s="13">
        <f t="shared" si="3373"/>
        <v>4.4965014260355998E-2</v>
      </c>
      <c r="Y2875" s="13">
        <f t="shared" si="3374"/>
        <v>4.4696550480970015E-2</v>
      </c>
      <c r="Z2875" s="13">
        <f t="shared" si="3375"/>
        <v>2.8418545444466509E-2</v>
      </c>
      <c r="AA2875" s="13">
        <f t="shared" si="3376"/>
        <v>5.2357510327016132E-2</v>
      </c>
      <c r="AB2875" s="13">
        <f t="shared" si="3377"/>
        <v>4.8230985167774867E-2</v>
      </c>
      <c r="AC2875" s="13">
        <f t="shared" si="3378"/>
        <v>6.7806050059441647E-3</v>
      </c>
      <c r="AD2875" s="13">
        <f t="shared" si="3379"/>
        <v>1.0417478633156532E-2</v>
      </c>
      <c r="AE2875" s="13">
        <f t="shared" si="3380"/>
        <v>2.0710562079008708E-2</v>
      </c>
      <c r="AF2875" s="13">
        <f t="shared" si="3381"/>
        <v>2.0586909593617621E-2</v>
      </c>
      <c r="AG2875" s="13">
        <f t="shared" si="3382"/>
        <v>1.3642663583890238E-2</v>
      </c>
      <c r="AH2875" s="13">
        <f t="shared" si="3383"/>
        <v>1.4124436208332709E-2</v>
      </c>
      <c r="AI2875" s="13">
        <f t="shared" si="3384"/>
        <v>2.6022454811636231E-2</v>
      </c>
      <c r="AJ2875" s="13">
        <f t="shared" si="3385"/>
        <v>2.3971510948669027E-2</v>
      </c>
      <c r="AK2875" s="13">
        <f t="shared" si="3386"/>
        <v>1.4721473981391524E-2</v>
      </c>
      <c r="AL2875" s="13">
        <f t="shared" si="3387"/>
        <v>9.9342445352124564E-4</v>
      </c>
      <c r="AM2875" s="13">
        <f t="shared" si="3388"/>
        <v>3.8385725700339568E-3</v>
      </c>
      <c r="AN2875" s="13">
        <f t="shared" si="3389"/>
        <v>7.6313087173935281E-3</v>
      </c>
      <c r="AO2875" s="13">
        <f t="shared" si="3390"/>
        <v>7.585745961245601E-3</v>
      </c>
      <c r="AP2875" s="13">
        <f t="shared" si="3391"/>
        <v>5.0269701584647669E-3</v>
      </c>
      <c r="AQ2875" s="13">
        <f t="shared" si="3392"/>
        <v>2.4984783075255204E-3</v>
      </c>
      <c r="AR2875" s="13">
        <f t="shared" si="3393"/>
        <v>5.6160424844574289E-3</v>
      </c>
      <c r="AS2875" s="13">
        <f t="shared" si="3394"/>
        <v>1.034683506063099E-2</v>
      </c>
      <c r="AT2875" s="13">
        <f t="shared" si="3395"/>
        <v>9.5313555825286434E-3</v>
      </c>
      <c r="AU2875" s="13">
        <f t="shared" si="3396"/>
        <v>5.8534317472122895E-3</v>
      </c>
      <c r="AV2875" s="13">
        <f t="shared" si="3397"/>
        <v>2.6960485517462112E-3</v>
      </c>
      <c r="AW2875" s="13">
        <f t="shared" si="3398"/>
        <v>1.0107383731376674E-4</v>
      </c>
      <c r="AX2875" s="13">
        <f t="shared" si="3399"/>
        <v>1.1786792734184265E-3</v>
      </c>
      <c r="AY2875" s="13">
        <f t="shared" si="3400"/>
        <v>2.3432839291532628E-3</v>
      </c>
      <c r="AZ2875" s="13">
        <f t="shared" si="3401"/>
        <v>2.3292933440251812E-3</v>
      </c>
      <c r="BA2875" s="13">
        <f t="shared" si="3402"/>
        <v>1.5435908598239552E-3</v>
      </c>
      <c r="BB2875" s="13">
        <f t="shared" si="3403"/>
        <v>7.6718742252144775E-4</v>
      </c>
      <c r="BC2875" s="13">
        <f t="shared" si="3404"/>
        <v>3.0504277090224742E-4</v>
      </c>
      <c r="BD2875" s="13">
        <f t="shared" si="3405"/>
        <v>1.8608372942008E-3</v>
      </c>
      <c r="BE2875" s="13">
        <f t="shared" si="3406"/>
        <v>3.4283530815608968E-3</v>
      </c>
      <c r="BF2875" s="13">
        <f t="shared" si="3407"/>
        <v>3.1581495299125768E-3</v>
      </c>
      <c r="BG2875" s="13">
        <f t="shared" si="3408"/>
        <v>1.9394946039700217E-3</v>
      </c>
      <c r="BH2875" s="13">
        <f t="shared" si="3409"/>
        <v>8.933172613900006E-4</v>
      </c>
      <c r="BI2875" s="13">
        <f t="shared" si="3410"/>
        <v>3.2916440308267684E-4</v>
      </c>
      <c r="BJ2875" s="14">
        <f t="shared" si="3411"/>
        <v>0.36271198169995728</v>
      </c>
      <c r="BK2875" s="14">
        <f t="shared" si="3412"/>
        <v>0.2137009350167664</v>
      </c>
      <c r="BL2875" s="14">
        <f t="shared" si="3413"/>
        <v>0.39011467283108492</v>
      </c>
      <c r="BM2875" s="14">
        <f t="shared" si="3414"/>
        <v>0.72868688645606416</v>
      </c>
      <c r="BN2875" s="14">
        <f t="shared" si="3415"/>
        <v>0.26401703844437119</v>
      </c>
    </row>
    <row r="2876" spans="1:66" x14ac:dyDescent="0.25">
      <c r="A2876" t="s">
        <v>19</v>
      </c>
      <c r="B2876" t="s">
        <v>249</v>
      </c>
      <c r="C2876" t="s">
        <v>252</v>
      </c>
      <c r="D2876" t="s">
        <v>562</v>
      </c>
      <c r="E2876" s="10">
        <f>VLOOKUP(A2876,home!$A$2:$E$405,3,FALSE)</f>
        <v>1.6834532374100699</v>
      </c>
      <c r="F2876" s="10">
        <f>VLOOKUP(B2876,home!$B$2:$E$405,3,FALSE)</f>
        <v>1.34</v>
      </c>
      <c r="G2876" s="10">
        <f>VLOOKUP(C2876,away!$B$2:$E$405,4,FALSE)</f>
        <v>0.74</v>
      </c>
      <c r="H2876" s="10">
        <f>VLOOKUP(A2876,away!$A$2:$E$405,3,FALSE)</f>
        <v>1.19424460431655</v>
      </c>
      <c r="I2876" s="10">
        <f>VLOOKUP(C2876,away!$B$2:$E$405,3,FALSE)</f>
        <v>0.59</v>
      </c>
      <c r="J2876" s="10">
        <f>VLOOKUP(B2876,home!$B$2:$E$405,4,FALSE)</f>
        <v>0.84</v>
      </c>
      <c r="K2876" s="12">
        <f t="shared" si="3360"/>
        <v>1.6693122302158254</v>
      </c>
      <c r="L2876" s="12">
        <f t="shared" si="3361"/>
        <v>0.5918676258992821</v>
      </c>
      <c r="M2876" s="13">
        <f t="shared" si="3362"/>
        <v>0.10422743879974786</v>
      </c>
      <c r="N2876" s="13">
        <f t="shared" si="3363"/>
        <v>0.17398813831249052</v>
      </c>
      <c r="O2876" s="13">
        <f t="shared" si="3364"/>
        <v>6.1688846755969487E-2</v>
      </c>
      <c r="P2876" s="13">
        <f t="shared" si="3365"/>
        <v>0.10297794635764969</v>
      </c>
      <c r="Q2876" s="13">
        <f t="shared" si="3366"/>
        <v>0.14522026359876156</v>
      </c>
      <c r="R2876" s="13">
        <f t="shared" si="3367"/>
        <v>1.8255815636960143E-2</v>
      </c>
      <c r="S2876" s="13">
        <f t="shared" si="3368"/>
        <v>2.5435858249412902E-2</v>
      </c>
      <c r="T2876" s="13">
        <f t="shared" si="3369"/>
        <v>8.5951172648666946E-2</v>
      </c>
      <c r="U2876" s="13">
        <f t="shared" si="3370"/>
        <v>3.0474656315342869E-2</v>
      </c>
      <c r="V2876" s="13">
        <f t="shared" si="3371"/>
        <v>2.792325531903304E-3</v>
      </c>
      <c r="W2876" s="13">
        <f t="shared" si="3372"/>
        <v>8.080598736685958E-2</v>
      </c>
      <c r="X2876" s="13">
        <f t="shared" si="3373"/>
        <v>4.7826447901270566E-2</v>
      </c>
      <c r="Y2876" s="13">
        <f t="shared" si="3374"/>
        <v>1.4153463087260355E-2</v>
      </c>
      <c r="Z2876" s="13">
        <f t="shared" si="3375"/>
        <v>3.6016754199675312E-3</v>
      </c>
      <c r="AA2876" s="13">
        <f t="shared" si="3376"/>
        <v>6.0123208278195176E-3</v>
      </c>
      <c r="AB2876" s="13">
        <f t="shared" si="3377"/>
        <v>5.0182203449302297E-3</v>
      </c>
      <c r="AC2876" s="13">
        <f t="shared" si="3378"/>
        <v>1.7242817255510551E-4</v>
      </c>
      <c r="AD2876" s="13">
        <f t="shared" si="3379"/>
        <v>3.3722605746541026E-2</v>
      </c>
      <c r="AE2876" s="13">
        <f t="shared" si="3380"/>
        <v>1.9959318602342728E-2</v>
      </c>
      <c r="AF2876" s="13">
        <f t="shared" si="3381"/>
        <v>5.9066372578679832E-3</v>
      </c>
      <c r="AG2876" s="13">
        <f t="shared" si="3382"/>
        <v>1.1653157902875232E-3</v>
      </c>
      <c r="AH2876" s="13">
        <f t="shared" si="3383"/>
        <v>5.3292877001899551E-4</v>
      </c>
      <c r="AI2876" s="13">
        <f t="shared" si="3384"/>
        <v>8.8962451362658602E-4</v>
      </c>
      <c r="AJ2876" s="13">
        <f t="shared" si="3385"/>
        <v>7.4253054044833282E-4</v>
      </c>
      <c r="AK2876" s="13">
        <f t="shared" si="3386"/>
        <v>4.1317177082638958E-4</v>
      </c>
      <c r="AL2876" s="13">
        <f t="shared" si="3387"/>
        <v>6.8144432247030048E-6</v>
      </c>
      <c r="AM2876" s="13">
        <f t="shared" si="3388"/>
        <v>1.1258711641489481E-2</v>
      </c>
      <c r="AN2876" s="13">
        <f t="shared" si="3389"/>
        <v>6.6636669299329886E-3</v>
      </c>
      <c r="AO2876" s="13">
        <f t="shared" si="3390"/>
        <v>1.9720043628014975E-3</v>
      </c>
      <c r="AP2876" s="13">
        <f t="shared" si="3391"/>
        <v>3.8905518015811642E-4</v>
      </c>
      <c r="AQ2876" s="13">
        <f t="shared" si="3392"/>
        <v>5.7567291456000454E-5</v>
      </c>
      <c r="AR2876" s="13">
        <f t="shared" si="3393"/>
        <v>6.3084657176913495E-5</v>
      </c>
      <c r="AS2876" s="13">
        <f t="shared" si="3394"/>
        <v>1.0530798976439422E-4</v>
      </c>
      <c r="AT2876" s="13">
        <f t="shared" si="3395"/>
        <v>8.7895957626573143E-5</v>
      </c>
      <c r="AU2876" s="13">
        <f t="shared" si="3396"/>
        <v>4.8908599017523504E-5</v>
      </c>
      <c r="AV2876" s="13">
        <f t="shared" si="3397"/>
        <v>2.0410930625668415E-5</v>
      </c>
      <c r="AW2876" s="13">
        <f t="shared" si="3398"/>
        <v>1.8702085472664245E-7</v>
      </c>
      <c r="AX2876" s="13">
        <f t="shared" si="3399"/>
        <v>3.1323841732686145E-3</v>
      </c>
      <c r="AY2876" s="13">
        <f t="shared" si="3400"/>
        <v>1.8539567840369804E-3</v>
      </c>
      <c r="AZ2876" s="13">
        <f t="shared" si="3401"/>
        <v>5.4864850014391781E-4</v>
      </c>
      <c r="BA2876" s="13">
        <f t="shared" si="3402"/>
        <v>1.0824242841112755E-4</v>
      </c>
      <c r="BB2876" s="13">
        <f t="shared" si="3403"/>
        <v>1.6016297281316765E-5</v>
      </c>
      <c r="BC2876" s="13">
        <f t="shared" si="3404"/>
        <v>1.8959055695180162E-6</v>
      </c>
      <c r="BD2876" s="13">
        <f t="shared" si="3405"/>
        <v>6.2229610456616492E-6</v>
      </c>
      <c r="BE2876" s="13">
        <f t="shared" si="3406"/>
        <v>1.0388064981679652E-5</v>
      </c>
      <c r="BF2876" s="13">
        <f t="shared" si="3407"/>
        <v>8.67046196109729E-6</v>
      </c>
      <c r="BG2876" s="13">
        <f t="shared" si="3408"/>
        <v>4.8245693977602665E-6</v>
      </c>
      <c r="BH2876" s="13">
        <f t="shared" si="3409"/>
        <v>2.0134281753015521E-6</v>
      </c>
      <c r="BI2876" s="13">
        <f t="shared" si="3410"/>
        <v>6.7220805553840262E-7</v>
      </c>
      <c r="BJ2876" s="14">
        <f t="shared" si="3411"/>
        <v>0.63470149980689861</v>
      </c>
      <c r="BK2876" s="14">
        <f t="shared" si="3412"/>
        <v>0.23746676833853059</v>
      </c>
      <c r="BL2876" s="14">
        <f t="shared" si="3413"/>
        <v>0.12438651530377068</v>
      </c>
      <c r="BM2876" s="14">
        <f t="shared" si="3414"/>
        <v>0.3919442396444055</v>
      </c>
      <c r="BN2876" s="14">
        <f t="shared" si="3415"/>
        <v>0.60635844946157924</v>
      </c>
    </row>
    <row r="2877" spans="1:66" x14ac:dyDescent="0.25">
      <c r="A2877" t="s">
        <v>19</v>
      </c>
      <c r="B2877" t="s">
        <v>146</v>
      </c>
      <c r="C2877" t="s">
        <v>250</v>
      </c>
      <c r="D2877" t="s">
        <v>562</v>
      </c>
      <c r="E2877" s="10">
        <f>VLOOKUP(A2877,home!$A$2:$E$405,3,FALSE)</f>
        <v>1.6834532374100699</v>
      </c>
      <c r="F2877" s="10">
        <f>VLOOKUP(B2877,home!$B$2:$E$405,3,FALSE)</f>
        <v>0.59</v>
      </c>
      <c r="G2877" s="10">
        <f>VLOOKUP(C2877,away!$B$2:$E$405,4,FALSE)</f>
        <v>1.36</v>
      </c>
      <c r="H2877" s="10">
        <f>VLOOKUP(A2877,away!$A$2:$E$405,3,FALSE)</f>
        <v>1.19424460431655</v>
      </c>
      <c r="I2877" s="10">
        <f>VLOOKUP(C2877,away!$B$2:$E$405,3,FALSE)</f>
        <v>0.59</v>
      </c>
      <c r="J2877" s="10">
        <f>VLOOKUP(B2877,home!$B$2:$E$405,4,FALSE)</f>
        <v>1.08</v>
      </c>
      <c r="K2877" s="12">
        <f t="shared" si="3360"/>
        <v>1.3508028776978402</v>
      </c>
      <c r="L2877" s="12">
        <f t="shared" si="3361"/>
        <v>0.76097266187050572</v>
      </c>
      <c r="M2877" s="13">
        <f t="shared" si="3362"/>
        <v>0.1210228946175548</v>
      </c>
      <c r="N2877" s="13">
        <f t="shared" si="3363"/>
        <v>0.16347807431671549</v>
      </c>
      <c r="O2877" s="13">
        <f t="shared" si="3364"/>
        <v>9.2095114264394373E-2</v>
      </c>
      <c r="P2877" s="13">
        <f t="shared" si="3365"/>
        <v>0.12440234537025534</v>
      </c>
      <c r="Q2877" s="13">
        <f t="shared" si="3366"/>
        <v>0.11041332661376037</v>
      </c>
      <c r="R2877" s="13">
        <f t="shared" si="3367"/>
        <v>3.504093212352228E-2</v>
      </c>
      <c r="S2877" s="13">
        <f t="shared" si="3368"/>
        <v>3.1969041028406066E-2</v>
      </c>
      <c r="T2877" s="13">
        <f t="shared" si="3369"/>
        <v>8.4021523059250772E-2</v>
      </c>
      <c r="U2877" s="13">
        <f t="shared" si="3370"/>
        <v>4.7333391949668589E-2</v>
      </c>
      <c r="V2877" s="13">
        <f t="shared" si="3371"/>
        <v>3.6513051662565837E-3</v>
      </c>
      <c r="W2877" s="13">
        <f t="shared" si="3372"/>
        <v>4.9715546442019677E-2</v>
      </c>
      <c r="X2877" s="13">
        <f t="shared" si="3373"/>
        <v>3.7832171712330463E-2</v>
      </c>
      <c r="Y2877" s="13">
        <f t="shared" si="3374"/>
        <v>1.4394624206137078E-2</v>
      </c>
      <c r="Z2877" s="13">
        <f t="shared" si="3375"/>
        <v>8.8883971308201561E-3</v>
      </c>
      <c r="AA2877" s="13">
        <f t="shared" si="3376"/>
        <v>1.2006472422433094E-2</v>
      </c>
      <c r="AB2877" s="13">
        <f t="shared" si="3377"/>
        <v>8.1091887496111941E-3</v>
      </c>
      <c r="AC2877" s="13">
        <f t="shared" si="3378"/>
        <v>2.3457902726807734E-4</v>
      </c>
      <c r="AD2877" s="13">
        <f t="shared" si="3379"/>
        <v>1.6788975800050187E-2</v>
      </c>
      <c r="AE2877" s="13">
        <f t="shared" si="3380"/>
        <v>1.2775951604643692E-2</v>
      </c>
      <c r="AF2877" s="13">
        <f t="shared" si="3381"/>
        <v>4.861074950257234E-3</v>
      </c>
      <c r="AG2877" s="13">
        <f t="shared" si="3382"/>
        <v>1.2330483814830949E-3</v>
      </c>
      <c r="AH2877" s="13">
        <f t="shared" si="3383"/>
        <v>1.6909568061005947E-3</v>
      </c>
      <c r="AI2877" s="13">
        <f t="shared" si="3384"/>
        <v>2.2841493197434323E-3</v>
      </c>
      <c r="AJ2877" s="13">
        <f t="shared" si="3385"/>
        <v>1.5427177371004966E-3</v>
      </c>
      <c r="AK2877" s="13">
        <f t="shared" si="3386"/>
        <v>6.9463585291695026E-4</v>
      </c>
      <c r="AL2877" s="13">
        <f t="shared" si="3387"/>
        <v>9.6451770581229985E-6</v>
      </c>
      <c r="AM2877" s="13">
        <f t="shared" si="3388"/>
        <v>4.5357193648614394E-3</v>
      </c>
      <c r="AN2877" s="13">
        <f t="shared" si="3389"/>
        <v>3.4515584385762087E-3</v>
      </c>
      <c r="AO2877" s="13">
        <f t="shared" si="3390"/>
        <v>1.3132708063024719E-3</v>
      </c>
      <c r="AP2877" s="13">
        <f t="shared" si="3391"/>
        <v>3.3312106040960589E-4</v>
      </c>
      <c r="AQ2877" s="13">
        <f t="shared" si="3392"/>
        <v>6.3374005016255823E-5</v>
      </c>
      <c r="AR2877" s="13">
        <f t="shared" si="3393"/>
        <v>2.5735438036928371E-4</v>
      </c>
      <c r="AS2877" s="13">
        <f t="shared" si="3394"/>
        <v>3.4763503759097303E-4</v>
      </c>
      <c r="AT2877" s="13">
        <f t="shared" si="3395"/>
        <v>2.3479320458324166E-4</v>
      </c>
      <c r="AU2877" s="13">
        <f t="shared" si="3396"/>
        <v>1.0571977880498019E-4</v>
      </c>
      <c r="AV2877" s="13">
        <f t="shared" si="3397"/>
        <v>3.5701645359836564E-5</v>
      </c>
      <c r="AW2877" s="13">
        <f t="shared" si="3398"/>
        <v>2.7540304376421162E-7</v>
      </c>
      <c r="AX2877" s="13">
        <f t="shared" si="3399"/>
        <v>1.0211437950807757E-3</v>
      </c>
      <c r="AY2877" s="13">
        <f t="shared" si="3400"/>
        <v>7.7706251189516799E-4</v>
      </c>
      <c r="AZ2877" s="13">
        <f t="shared" si="3401"/>
        <v>2.956616640583237E-4</v>
      </c>
      <c r="BA2877" s="13">
        <f t="shared" si="3402"/>
        <v>7.4996814503841975E-5</v>
      </c>
      <c r="BB2877" s="13">
        <f t="shared" si="3403"/>
        <v>1.426763139119929E-5</v>
      </c>
      <c r="BC2877" s="13">
        <f t="shared" si="3404"/>
        <v>2.171455487669623E-6</v>
      </c>
      <c r="BD2877" s="13">
        <f t="shared" si="3405"/>
        <v>3.2639941312274733E-5</v>
      </c>
      <c r="BE2877" s="13">
        <f t="shared" si="3406"/>
        <v>4.4090126652509335E-5</v>
      </c>
      <c r="BF2877" s="13">
        <f t="shared" si="3407"/>
        <v>2.9778534980135934E-5</v>
      </c>
      <c r="BG2877" s="13">
        <f t="shared" si="3408"/>
        <v>1.3408310248264472E-5</v>
      </c>
      <c r="BH2877" s="13">
        <f t="shared" si="3409"/>
        <v>4.5279960171052684E-6</v>
      </c>
      <c r="BI2877" s="13">
        <f t="shared" si="3410"/>
        <v>1.2232860100220316E-6</v>
      </c>
      <c r="BJ2877" s="14">
        <f t="shared" si="3411"/>
        <v>0.50739666463423105</v>
      </c>
      <c r="BK2877" s="14">
        <f t="shared" si="3412"/>
        <v>0.2820668728986942</v>
      </c>
      <c r="BL2877" s="14">
        <f t="shared" si="3413"/>
        <v>0.20190443146741965</v>
      </c>
      <c r="BM2877" s="14">
        <f t="shared" si="3414"/>
        <v>0.35302689171611085</v>
      </c>
      <c r="BN2877" s="14">
        <f t="shared" si="3415"/>
        <v>0.64645268730620264</v>
      </c>
    </row>
    <row r="2878" spans="1:66" x14ac:dyDescent="0.25">
      <c r="A2878" t="s">
        <v>19</v>
      </c>
      <c r="B2878" t="s">
        <v>154</v>
      </c>
      <c r="C2878" t="s">
        <v>247</v>
      </c>
      <c r="D2878" t="s">
        <v>562</v>
      </c>
      <c r="E2878" s="10">
        <f>VLOOKUP(A2878,home!$A$2:$E$405,3,FALSE)</f>
        <v>1.6834532374100699</v>
      </c>
      <c r="F2878" s="10">
        <f>VLOOKUP(B2878,home!$B$2:$E$405,3,FALSE)</f>
        <v>0.68</v>
      </c>
      <c r="G2878" s="10">
        <f>VLOOKUP(C2878,away!$B$2:$E$405,4,FALSE)</f>
        <v>0.34</v>
      </c>
      <c r="H2878" s="10">
        <f>VLOOKUP(A2878,away!$A$2:$E$405,3,FALSE)</f>
        <v>1.19424460431655</v>
      </c>
      <c r="I2878" s="10">
        <f>VLOOKUP(C2878,away!$B$2:$E$405,3,FALSE)</f>
        <v>1.1000000000000001</v>
      </c>
      <c r="J2878" s="10">
        <f>VLOOKUP(B2878,home!$B$2:$E$405,4,FALSE)</f>
        <v>1.08</v>
      </c>
      <c r="K2878" s="12">
        <f t="shared" si="3360"/>
        <v>0.38921438848920825</v>
      </c>
      <c r="L2878" s="12">
        <f t="shared" si="3361"/>
        <v>1.4187625899280616</v>
      </c>
      <c r="M2878" s="13">
        <f t="shared" si="3362"/>
        <v>0.16398554776629692</v>
      </c>
      <c r="N2878" s="13">
        <f t="shared" si="3363"/>
        <v>6.3825534694927091E-2</v>
      </c>
      <c r="O2878" s="13">
        <f t="shared" si="3364"/>
        <v>0.23265656045968328</v>
      </c>
      <c r="P2878" s="13">
        <f t="shared" si="3365"/>
        <v>9.0553280907318123E-2</v>
      </c>
      <c r="Q2878" s="13">
        <f t="shared" si="3366"/>
        <v>1.2420908228141396E-2</v>
      </c>
      <c r="R2878" s="13">
        <f t="shared" si="3367"/>
        <v>0.16504221214076745</v>
      </c>
      <c r="S2878" s="13">
        <f t="shared" si="3368"/>
        <v>1.2500944130097523E-2</v>
      </c>
      <c r="T2878" s="13">
        <f t="shared" si="3369"/>
        <v>1.7622319927016659E-2</v>
      </c>
      <c r="U2878" s="13">
        <f t="shared" si="3370"/>
        <v>6.4236803673274973E-2</v>
      </c>
      <c r="V2878" s="13">
        <f t="shared" si="3371"/>
        <v>7.6700628049157689E-4</v>
      </c>
      <c r="W2878" s="13">
        <f t="shared" si="3372"/>
        <v>1.6114654001655427E-3</v>
      </c>
      <c r="X2878" s="13">
        <f t="shared" si="3373"/>
        <v>2.2862868247183255E-3</v>
      </c>
      <c r="Y2878" s="13">
        <f t="shared" si="3374"/>
        <v>1.6218491083778879E-3</v>
      </c>
      <c r="Z2878" s="13">
        <f t="shared" si="3375"/>
        <v>7.8051905448097286E-2</v>
      </c>
      <c r="AA2878" s="13">
        <f t="shared" si="3376"/>
        <v>3.0378924649398682E-2</v>
      </c>
      <c r="AB2878" s="13">
        <f t="shared" si="3377"/>
        <v>5.9119572901877217E-3</v>
      </c>
      <c r="AC2878" s="13">
        <f t="shared" si="3378"/>
        <v>2.6471439145514763E-5</v>
      </c>
      <c r="AD2878" s="13">
        <f t="shared" si="3379"/>
        <v>1.5680138007423725E-4</v>
      </c>
      <c r="AE2878" s="13">
        <f t="shared" si="3380"/>
        <v>2.2246393209841917E-4</v>
      </c>
      <c r="AF2878" s="13">
        <f t="shared" si="3381"/>
        <v>1.5781175223476682E-4</v>
      </c>
      <c r="AG2878" s="13">
        <f t="shared" si="3382"/>
        <v>7.4632470107227804E-5</v>
      </c>
      <c r="AH2878" s="13">
        <f t="shared" si="3383"/>
        <v>2.7684280880590648E-2</v>
      </c>
      <c r="AI2878" s="13">
        <f t="shared" si="3384"/>
        <v>1.0775120453702566E-2</v>
      </c>
      <c r="AJ2878" s="13">
        <f t="shared" si="3385"/>
        <v>2.0969159591427023E-3</v>
      </c>
      <c r="AK2878" s="13">
        <f t="shared" si="3386"/>
        <v>2.7204995425032943E-4</v>
      </c>
      <c r="AL2878" s="13">
        <f t="shared" si="3387"/>
        <v>5.8470412731272099E-7</v>
      </c>
      <c r="AM2878" s="13">
        <f t="shared" si="3388"/>
        <v>1.220587065197164E-5</v>
      </c>
      <c r="AN2878" s="13">
        <f t="shared" si="3389"/>
        <v>1.7317232658518201E-5</v>
      </c>
      <c r="AO2878" s="13">
        <f t="shared" si="3390"/>
        <v>1.2284520928493048E-5</v>
      </c>
      <c r="AP2878" s="13">
        <f t="shared" si="3391"/>
        <v>5.8096062428447593E-6</v>
      </c>
      <c r="AQ2878" s="13">
        <f t="shared" si="3392"/>
        <v>2.0606129998901643E-6</v>
      </c>
      <c r="AR2878" s="13">
        <f t="shared" si="3393"/>
        <v>7.8554844084885479E-3</v>
      </c>
      <c r="AS2878" s="13">
        <f t="shared" si="3394"/>
        <v>3.0574675603363796E-3</v>
      </c>
      <c r="AT2878" s="13">
        <f t="shared" si="3395"/>
        <v>5.9500518341095766E-4</v>
      </c>
      <c r="AU2878" s="13">
        <f t="shared" si="3396"/>
        <v>7.7194859536401682E-5</v>
      </c>
      <c r="AV2878" s="13">
        <f t="shared" si="3397"/>
        <v>7.5113375122427267E-6</v>
      </c>
      <c r="AW2878" s="13">
        <f t="shared" si="3398"/>
        <v>8.9687573436644222E-9</v>
      </c>
      <c r="AX2878" s="13">
        <f t="shared" si="3399"/>
        <v>7.9178341363091848E-7</v>
      </c>
      <c r="AY2878" s="13">
        <f t="shared" si="3400"/>
        <v>1.1233526865850836E-6</v>
      </c>
      <c r="AZ2878" s="13">
        <f t="shared" si="3401"/>
        <v>7.9688538351104967E-7</v>
      </c>
      <c r="BA2878" s="13">
        <f t="shared" si="3402"/>
        <v>3.7686372352865122E-7</v>
      </c>
      <c r="BB2878" s="13">
        <f t="shared" si="3403"/>
        <v>1.3367003811086042E-7</v>
      </c>
      <c r="BC2878" s="13">
        <f t="shared" si="3404"/>
        <v>3.7929209893189439E-8</v>
      </c>
      <c r="BD2878" s="13">
        <f t="shared" si="3405"/>
        <v>1.8575112340877874E-3</v>
      </c>
      <c r="BE2878" s="13">
        <f t="shared" si="3406"/>
        <v>7.2297009908731254E-4</v>
      </c>
      <c r="BF2878" s="13">
        <f t="shared" si="3407"/>
        <v>1.4069518250612532E-4</v>
      </c>
      <c r="BG2878" s="13">
        <f t="shared" si="3408"/>
        <v>1.8253529807499704E-5</v>
      </c>
      <c r="BH2878" s="13">
        <f t="shared" si="3409"/>
        <v>1.7761341104488831E-6</v>
      </c>
      <c r="BI2878" s="13">
        <f t="shared" si="3410"/>
        <v>1.3825939033463723E-7</v>
      </c>
      <c r="BJ2878" s="14">
        <f t="shared" si="3411"/>
        <v>0.1000530120457985</v>
      </c>
      <c r="BK2878" s="14">
        <f t="shared" si="3412"/>
        <v>0.2678349585801636</v>
      </c>
      <c r="BL2878" s="14">
        <f t="shared" si="3413"/>
        <v>0.55338883324927257</v>
      </c>
      <c r="BM2878" s="14">
        <f t="shared" si="3414"/>
        <v>0.27084355074226824</v>
      </c>
      <c r="BN2878" s="14">
        <f t="shared" si="3415"/>
        <v>0.72848404419713408</v>
      </c>
    </row>
    <row r="2879" spans="1:66" x14ac:dyDescent="0.25">
      <c r="A2879" t="s">
        <v>19</v>
      </c>
      <c r="B2879" t="s">
        <v>253</v>
      </c>
      <c r="C2879" t="s">
        <v>139</v>
      </c>
      <c r="D2879" t="s">
        <v>562</v>
      </c>
      <c r="E2879" s="10">
        <f>VLOOKUP(A2879,home!$A$2:$E$405,3,FALSE)</f>
        <v>1.6834532374100699</v>
      </c>
      <c r="F2879" s="10">
        <f>VLOOKUP(B2879,home!$B$2:$E$405,3,FALSE)</f>
        <v>1.27</v>
      </c>
      <c r="G2879" s="10">
        <f>VLOOKUP(C2879,away!$B$2:$E$405,4,FALSE)</f>
        <v>0.5</v>
      </c>
      <c r="H2879" s="10">
        <f>VLOOKUP(A2879,away!$A$2:$E$405,3,FALSE)</f>
        <v>1.19424460431655</v>
      </c>
      <c r="I2879" s="10">
        <f>VLOOKUP(C2879,away!$B$2:$E$405,3,FALSE)</f>
        <v>0.69</v>
      </c>
      <c r="J2879" s="10">
        <f>VLOOKUP(B2879,home!$B$2:$E$405,4,FALSE)</f>
        <v>0.96</v>
      </c>
      <c r="K2879" s="12">
        <f t="shared" si="3360"/>
        <v>1.0689928057553943</v>
      </c>
      <c r="L2879" s="12">
        <f t="shared" si="3361"/>
        <v>0.7910676258992827</v>
      </c>
      <c r="M2879" s="13">
        <f t="shared" si="3362"/>
        <v>0.15566322309760758</v>
      </c>
      <c r="N2879" s="13">
        <f t="shared" si="3363"/>
        <v>0.1664028656120394</v>
      </c>
      <c r="O2879" s="13">
        <f t="shared" si="3364"/>
        <v>0.12314013633565479</v>
      </c>
      <c r="P2879" s="13">
        <f t="shared" si="3365"/>
        <v>0.13163591984255338</v>
      </c>
      <c r="Q2879" s="13">
        <f t="shared" si="3366"/>
        <v>8.8941733098175907E-2</v>
      </c>
      <c r="R2879" s="13">
        <f t="shared" si="3367"/>
        <v>4.8706087651980215E-2</v>
      </c>
      <c r="S2879" s="13">
        <f t="shared" si="3368"/>
        <v>2.782933413554229E-2</v>
      </c>
      <c r="T2879" s="13">
        <f t="shared" si="3369"/>
        <v>7.0358925645341658E-2</v>
      </c>
      <c r="U2879" s="13">
        <f t="shared" si="3370"/>
        <v>5.2066457296458486E-2</v>
      </c>
      <c r="V2879" s="13">
        <f t="shared" si="3371"/>
        <v>2.6148615543504375E-3</v>
      </c>
      <c r="W2879" s="13">
        <f t="shared" si="3372"/>
        <v>3.1692690937788835E-2</v>
      </c>
      <c r="X2879" s="13">
        <f t="shared" si="3373"/>
        <v>2.5071061778516323E-2</v>
      </c>
      <c r="Y2879" s="13">
        <f t="shared" si="3374"/>
        <v>9.9164526599525779E-3</v>
      </c>
      <c r="Z2879" s="13">
        <f t="shared" si="3375"/>
        <v>1.2843269708564788E-2</v>
      </c>
      <c r="AA2879" s="13">
        <f t="shared" si="3376"/>
        <v>1.3729362920831935E-2</v>
      </c>
      <c r="AB2879" s="13">
        <f t="shared" si="3377"/>
        <v>7.3382950949871031E-3</v>
      </c>
      <c r="AC2879" s="13">
        <f t="shared" si="3378"/>
        <v>1.3820288565848915E-4</v>
      </c>
      <c r="AD2879" s="13">
        <f t="shared" si="3379"/>
        <v>8.4698146518813605E-3</v>
      </c>
      <c r="AE2879" s="13">
        <f t="shared" si="3380"/>
        <v>6.7001961684707463E-3</v>
      </c>
      <c r="AF2879" s="13">
        <f t="shared" si="3381"/>
        <v>2.6501541380258118E-3</v>
      </c>
      <c r="AG2879" s="13">
        <f t="shared" si="3382"/>
        <v>6.9881704741174631E-4</v>
      </c>
      <c r="AH2879" s="13">
        <f t="shared" si="3383"/>
        <v>2.5399737192846293E-3</v>
      </c>
      <c r="AI2879" s="13">
        <f t="shared" si="3384"/>
        <v>2.7152136327230399E-3</v>
      </c>
      <c r="AJ2879" s="13">
        <f t="shared" si="3385"/>
        <v>1.4512719197349495E-3</v>
      </c>
      <c r="AK2879" s="13">
        <f t="shared" si="3386"/>
        <v>5.1713308046382714E-4</v>
      </c>
      <c r="AL2879" s="13">
        <f t="shared" si="3387"/>
        <v>4.6748264918407863E-6</v>
      </c>
      <c r="AM2879" s="13">
        <f t="shared" si="3388"/>
        <v>1.8108341857885611E-3</v>
      </c>
      <c r="AN2879" s="13">
        <f t="shared" si="3389"/>
        <v>1.4324923002490175E-3</v>
      </c>
      <c r="AO2879" s="13">
        <f t="shared" si="3390"/>
        <v>5.665991415384963E-4</v>
      </c>
      <c r="AP2879" s="13">
        <f t="shared" si="3391"/>
        <v>1.4940607924447666E-4</v>
      </c>
      <c r="AQ2879" s="13">
        <f t="shared" si="3392"/>
        <v>2.954757810071206E-5</v>
      </c>
      <c r="AR2879" s="13">
        <f t="shared" si="3393"/>
        <v>4.0185819599221264E-4</v>
      </c>
      <c r="AS2879" s="13">
        <f t="shared" si="3394"/>
        <v>4.2958352044951647E-4</v>
      </c>
      <c r="AT2879" s="13">
        <f t="shared" si="3395"/>
        <v>2.2961084641580422E-4</v>
      </c>
      <c r="AU2879" s="13">
        <f t="shared" si="3396"/>
        <v>8.1817447647300514E-5</v>
      </c>
      <c r="AV2879" s="13">
        <f t="shared" si="3397"/>
        <v>2.1865565730058209E-5</v>
      </c>
      <c r="AW2879" s="13">
        <f t="shared" si="3398"/>
        <v>1.0981240161223846E-7</v>
      </c>
      <c r="AX2879" s="13">
        <f t="shared" si="3399"/>
        <v>3.2262811950398309E-4</v>
      </c>
      <c r="AY2879" s="13">
        <f t="shared" si="3400"/>
        <v>2.5522066054436591E-4</v>
      </c>
      <c r="AZ2879" s="13">
        <f t="shared" si="3401"/>
        <v>1.0094840100863915E-4</v>
      </c>
      <c r="BA2879" s="13">
        <f t="shared" si="3402"/>
        <v>2.6619003974744308E-5</v>
      </c>
      <c r="BB2879" s="13">
        <f t="shared" si="3403"/>
        <v>5.2643580695261373E-6</v>
      </c>
      <c r="BC2879" s="13">
        <f t="shared" si="3404"/>
        <v>8.3289264798875459E-7</v>
      </c>
      <c r="BD2879" s="13">
        <f t="shared" si="3405"/>
        <v>5.298283484195469E-5</v>
      </c>
      <c r="BE2879" s="13">
        <f t="shared" si="3406"/>
        <v>5.6638269274575804E-5</v>
      </c>
      <c r="BF2879" s="13">
        <f t="shared" si="3407"/>
        <v>3.0272951192479163E-5</v>
      </c>
      <c r="BG2879" s="13">
        <f t="shared" si="3408"/>
        <v>1.0787189011248141E-5</v>
      </c>
      <c r="BH2879" s="13">
        <f t="shared" si="3409"/>
        <v>2.8828568618369762E-6</v>
      </c>
      <c r="BI2879" s="13">
        <f t="shared" si="3410"/>
        <v>6.1635064906526024E-7</v>
      </c>
      <c r="BJ2879" s="14">
        <f t="shared" si="3411"/>
        <v>0.41560310445827475</v>
      </c>
      <c r="BK2879" s="14">
        <f t="shared" si="3412"/>
        <v>0.31814143700274833</v>
      </c>
      <c r="BL2879" s="14">
        <f t="shared" si="3413"/>
        <v>0.25352284768018502</v>
      </c>
      <c r="BM2879" s="14">
        <f t="shared" si="3414"/>
        <v>0.28536558236361897</v>
      </c>
      <c r="BN2879" s="14">
        <f t="shared" si="3415"/>
        <v>0.71448996563801126</v>
      </c>
    </row>
    <row r="2880" spans="1:66" x14ac:dyDescent="0.25">
      <c r="A2880" t="s">
        <v>485</v>
      </c>
      <c r="B2880" t="s">
        <v>486</v>
      </c>
      <c r="C2880" t="s">
        <v>489</v>
      </c>
      <c r="D2880" t="s">
        <v>562</v>
      </c>
      <c r="E2880" s="10">
        <f>VLOOKUP(A2880,home!$A$2:$E$405,3,FALSE)</f>
        <v>1.3768115942029</v>
      </c>
      <c r="F2880" s="10">
        <f>VLOOKUP(B2880,home!$B$2:$E$405,3,FALSE)</f>
        <v>0.61</v>
      </c>
      <c r="G2880" s="10">
        <f>VLOOKUP(C2880,away!$B$2:$E$405,4,FALSE)</f>
        <v>0</v>
      </c>
      <c r="H2880" s="10">
        <f>VLOOKUP(A2880,away!$A$2:$E$405,3,FALSE)</f>
        <v>1.1739130434782601</v>
      </c>
      <c r="I2880" s="10">
        <f>VLOOKUP(C2880,away!$B$2:$E$405,3,FALSE)</f>
        <v>0</v>
      </c>
      <c r="J2880" s="10">
        <f>VLOOKUP(B2880,home!$B$2:$E$405,4,FALSE)</f>
        <v>1.28</v>
      </c>
      <c r="K2880" s="12">
        <f t="shared" si="3360"/>
        <v>0</v>
      </c>
      <c r="L2880" s="12">
        <f t="shared" si="3361"/>
        <v>0</v>
      </c>
      <c r="M2880" s="13">
        <f t="shared" si="3362"/>
        <v>1</v>
      </c>
      <c r="N2880" s="13">
        <f t="shared" si="3363"/>
        <v>0</v>
      </c>
      <c r="O2880" s="13">
        <f t="shared" si="3364"/>
        <v>0</v>
      </c>
      <c r="P2880" s="13">
        <f t="shared" si="3365"/>
        <v>0</v>
      </c>
      <c r="Q2880" s="13">
        <f t="shared" si="3366"/>
        <v>0</v>
      </c>
      <c r="R2880" s="13">
        <f t="shared" si="3367"/>
        <v>0</v>
      </c>
      <c r="S2880" s="13">
        <f t="shared" si="3368"/>
        <v>0</v>
      </c>
      <c r="T2880" s="13">
        <f t="shared" si="3369"/>
        <v>0</v>
      </c>
      <c r="U2880" s="13">
        <f t="shared" si="3370"/>
        <v>0</v>
      </c>
      <c r="V2880" s="13">
        <f t="shared" si="3371"/>
        <v>0</v>
      </c>
      <c r="W2880" s="13">
        <f t="shared" si="3372"/>
        <v>0</v>
      </c>
      <c r="X2880" s="13">
        <f t="shared" si="3373"/>
        <v>0</v>
      </c>
      <c r="Y2880" s="13">
        <f t="shared" si="3374"/>
        <v>0</v>
      </c>
      <c r="Z2880" s="13">
        <f t="shared" si="3375"/>
        <v>0</v>
      </c>
      <c r="AA2880" s="13">
        <f t="shared" si="3376"/>
        <v>0</v>
      </c>
      <c r="AB2880" s="13">
        <f t="shared" si="3377"/>
        <v>0</v>
      </c>
      <c r="AC2880" s="13">
        <f t="shared" si="3378"/>
        <v>0</v>
      </c>
      <c r="AD2880" s="13">
        <f t="shared" si="3379"/>
        <v>0</v>
      </c>
      <c r="AE2880" s="13">
        <f t="shared" si="3380"/>
        <v>0</v>
      </c>
      <c r="AF2880" s="13">
        <f t="shared" si="3381"/>
        <v>0</v>
      </c>
      <c r="AG2880" s="13">
        <f t="shared" si="3382"/>
        <v>0</v>
      </c>
      <c r="AH2880" s="13">
        <f t="shared" si="3383"/>
        <v>0</v>
      </c>
      <c r="AI2880" s="13">
        <f t="shared" si="3384"/>
        <v>0</v>
      </c>
      <c r="AJ2880" s="13">
        <f t="shared" si="3385"/>
        <v>0</v>
      </c>
      <c r="AK2880" s="13">
        <f t="shared" si="3386"/>
        <v>0</v>
      </c>
      <c r="AL2880" s="13">
        <f t="shared" si="3387"/>
        <v>0</v>
      </c>
      <c r="AM2880" s="13">
        <f t="shared" si="3388"/>
        <v>0</v>
      </c>
      <c r="AN2880" s="13">
        <f t="shared" si="3389"/>
        <v>0</v>
      </c>
      <c r="AO2880" s="13">
        <f t="shared" si="3390"/>
        <v>0</v>
      </c>
      <c r="AP2880" s="13">
        <f t="shared" si="3391"/>
        <v>0</v>
      </c>
      <c r="AQ2880" s="13">
        <f t="shared" si="3392"/>
        <v>0</v>
      </c>
      <c r="AR2880" s="13">
        <f t="shared" si="3393"/>
        <v>0</v>
      </c>
      <c r="AS2880" s="13">
        <f t="shared" si="3394"/>
        <v>0</v>
      </c>
      <c r="AT2880" s="13">
        <f t="shared" si="3395"/>
        <v>0</v>
      </c>
      <c r="AU2880" s="13">
        <f t="shared" si="3396"/>
        <v>0</v>
      </c>
      <c r="AV2880" s="13">
        <f t="shared" si="3397"/>
        <v>0</v>
      </c>
      <c r="AW2880" s="13">
        <f t="shared" si="3398"/>
        <v>0</v>
      </c>
      <c r="AX2880" s="13">
        <f t="shared" si="3399"/>
        <v>0</v>
      </c>
      <c r="AY2880" s="13">
        <f t="shared" si="3400"/>
        <v>0</v>
      </c>
      <c r="AZ2880" s="13">
        <f t="shared" si="3401"/>
        <v>0</v>
      </c>
      <c r="BA2880" s="13">
        <f t="shared" si="3402"/>
        <v>0</v>
      </c>
      <c r="BB2880" s="13">
        <f t="shared" si="3403"/>
        <v>0</v>
      </c>
      <c r="BC2880" s="13">
        <f t="shared" si="3404"/>
        <v>0</v>
      </c>
      <c r="BD2880" s="13">
        <f t="shared" si="3405"/>
        <v>0</v>
      </c>
      <c r="BE2880" s="13">
        <f t="shared" si="3406"/>
        <v>0</v>
      </c>
      <c r="BF2880" s="13">
        <f t="shared" si="3407"/>
        <v>0</v>
      </c>
      <c r="BG2880" s="13">
        <f t="shared" si="3408"/>
        <v>0</v>
      </c>
      <c r="BH2880" s="13">
        <f t="shared" si="3409"/>
        <v>0</v>
      </c>
      <c r="BI2880" s="13">
        <f t="shared" si="3410"/>
        <v>0</v>
      </c>
      <c r="BJ2880" s="14">
        <f t="shared" si="3411"/>
        <v>0</v>
      </c>
      <c r="BK2880" s="14">
        <f t="shared" si="3412"/>
        <v>1</v>
      </c>
      <c r="BL2880" s="14">
        <f t="shared" si="3413"/>
        <v>0</v>
      </c>
      <c r="BM2880" s="14">
        <f t="shared" si="3414"/>
        <v>0</v>
      </c>
      <c r="BN2880" s="14">
        <f t="shared" si="3415"/>
        <v>1</v>
      </c>
    </row>
    <row r="2881" spans="1:66" x14ac:dyDescent="0.25">
      <c r="A2881" t="s">
        <v>485</v>
      </c>
      <c r="B2881" t="s">
        <v>494</v>
      </c>
      <c r="C2881" t="s">
        <v>496</v>
      </c>
      <c r="D2881" t="s">
        <v>562</v>
      </c>
      <c r="E2881" s="10">
        <f>VLOOKUP(A2881,home!$A$2:$E$405,3,FALSE)</f>
        <v>1.3768115942029</v>
      </c>
      <c r="F2881" s="10">
        <f>VLOOKUP(B2881,home!$B$2:$E$405,3,FALSE)</f>
        <v>1.6</v>
      </c>
      <c r="G2881" s="10">
        <f>VLOOKUP(C2881,away!$B$2:$E$405,4,FALSE)</f>
        <v>0.73</v>
      </c>
      <c r="H2881" s="10">
        <f>VLOOKUP(A2881,away!$A$2:$E$405,3,FALSE)</f>
        <v>1.1739130434782601</v>
      </c>
      <c r="I2881" s="10">
        <f>VLOOKUP(C2881,away!$B$2:$E$405,3,FALSE)</f>
        <v>1.6</v>
      </c>
      <c r="J2881" s="10">
        <f>VLOOKUP(B2881,home!$B$2:$E$405,4,FALSE)</f>
        <v>0.68</v>
      </c>
      <c r="K2881" s="12">
        <f t="shared" si="3360"/>
        <v>1.608115942028987</v>
      </c>
      <c r="L2881" s="12">
        <f t="shared" si="3361"/>
        <v>1.2772173913043472</v>
      </c>
      <c r="M2881" s="13">
        <f t="shared" si="3362"/>
        <v>5.5836174376004861E-2</v>
      </c>
      <c r="N2881" s="13">
        <f t="shared" si="3363"/>
        <v>8.9791042155963854E-2</v>
      </c>
      <c r="O2881" s="13">
        <f t="shared" si="3364"/>
        <v>7.1314932976935558E-2</v>
      </c>
      <c r="P2881" s="13">
        <f t="shared" si="3365"/>
        <v>0.1146826806249388</v>
      </c>
      <c r="Q2881" s="13">
        <f t="shared" si="3366"/>
        <v>7.2197203171201166E-2</v>
      </c>
      <c r="R2881" s="13">
        <f t="shared" si="3367"/>
        <v>4.5542336328923017E-2</v>
      </c>
      <c r="S2881" s="13">
        <f t="shared" si="3368"/>
        <v>5.8887080742469969E-2</v>
      </c>
      <c r="T2881" s="13">
        <f t="shared" si="3369"/>
        <v>9.2211523493791483E-2</v>
      </c>
      <c r="U2881" s="13">
        <f t="shared" si="3370"/>
        <v>7.3237357087787003E-2</v>
      </c>
      <c r="V2881" s="13">
        <f t="shared" si="3371"/>
        <v>1.3438775427887907E-2</v>
      </c>
      <c r="W2881" s="13">
        <f t="shared" si="3372"/>
        <v>3.8700491129838102E-2</v>
      </c>
      <c r="X2881" s="13">
        <f t="shared" si="3373"/>
        <v>4.9428940323048842E-2</v>
      </c>
      <c r="Y2881" s="13">
        <f t="shared" si="3374"/>
        <v>3.1565751107171365E-2</v>
      </c>
      <c r="Z2881" s="13">
        <f t="shared" si="3375"/>
        <v>1.9389154666644089E-2</v>
      </c>
      <c r="AA2881" s="13">
        <f t="shared" si="3376"/>
        <v>3.118000872189609E-2</v>
      </c>
      <c r="AB2881" s="13">
        <f t="shared" si="3377"/>
        <v>2.5070534549141987E-2</v>
      </c>
      <c r="AC2881" s="13">
        <f t="shared" si="3378"/>
        <v>1.7251302668143795E-3</v>
      </c>
      <c r="AD2881" s="13">
        <f t="shared" si="3379"/>
        <v>1.5558719187561019E-2</v>
      </c>
      <c r="AE2881" s="13">
        <f t="shared" si="3380"/>
        <v>1.9871866732773576E-2</v>
      </c>
      <c r="AF2881" s="13">
        <f t="shared" si="3381"/>
        <v>1.2690346894390359E-2</v>
      </c>
      <c r="AG2881" s="13">
        <f t="shared" si="3382"/>
        <v>5.4027772517334935E-3</v>
      </c>
      <c r="AH2881" s="13">
        <f t="shared" si="3383"/>
        <v>6.191041385731913E-3</v>
      </c>
      <c r="AI2881" s="13">
        <f t="shared" si="3384"/>
        <v>9.9559123501567221E-3</v>
      </c>
      <c r="AJ2881" s="13">
        <f t="shared" si="3385"/>
        <v>8.0051306838651529E-3</v>
      </c>
      <c r="AK2881" s="13">
        <f t="shared" si="3386"/>
        <v>4.2910594235829854E-3</v>
      </c>
      <c r="AL2881" s="13">
        <f t="shared" si="3387"/>
        <v>1.4173074401064968E-4</v>
      </c>
      <c r="AM2881" s="13">
        <f t="shared" si="3388"/>
        <v>5.0040448726138267E-3</v>
      </c>
      <c r="AN2881" s="13">
        <f t="shared" si="3389"/>
        <v>6.3912531381697252E-3</v>
      </c>
      <c r="AO2881" s="13">
        <f t="shared" si="3390"/>
        <v>4.0815098301494306E-3</v>
      </c>
      <c r="AP2881" s="13">
        <f t="shared" si="3391"/>
        <v>1.7376584459488354E-3</v>
      </c>
      <c r="AQ2881" s="13">
        <f t="shared" si="3392"/>
        <v>5.5484189682818391E-4</v>
      </c>
      <c r="AR2881" s="13">
        <f t="shared" si="3393"/>
        <v>1.581461145628352E-3</v>
      </c>
      <c r="AS2881" s="13">
        <f t="shared" si="3394"/>
        <v>2.5431728799843786E-3</v>
      </c>
      <c r="AT2881" s="13">
        <f t="shared" si="3395"/>
        <v>2.0448584258193261E-3</v>
      </c>
      <c r="AU2881" s="13">
        <f t="shared" si="3396"/>
        <v>1.0961231445841186E-3</v>
      </c>
      <c r="AV2881" s="13">
        <f t="shared" si="3397"/>
        <v>4.4067327580816655E-4</v>
      </c>
      <c r="AW2881" s="13">
        <f t="shared" si="3398"/>
        <v>8.0861863755665609E-6</v>
      </c>
      <c r="AX2881" s="13">
        <f t="shared" si="3399"/>
        <v>1.341180722379786E-3</v>
      </c>
      <c r="AY2881" s="13">
        <f t="shared" si="3400"/>
        <v>1.71297934350559E-3</v>
      </c>
      <c r="AZ2881" s="13">
        <f t="shared" si="3401"/>
        <v>1.0939235042352218E-3</v>
      </c>
      <c r="BA2881" s="13">
        <f t="shared" si="3402"/>
        <v>4.6572604145527342E-4</v>
      </c>
      <c r="BB2881" s="13">
        <f t="shared" si="3403"/>
        <v>1.4870834993250103E-4</v>
      </c>
      <c r="BC2881" s="13">
        <f t="shared" si="3404"/>
        <v>3.7986578153192569E-5</v>
      </c>
      <c r="BD2881" s="13">
        <f t="shared" si="3405"/>
        <v>3.3664494647810502E-4</v>
      </c>
      <c r="BE2881" s="13">
        <f t="shared" si="3406"/>
        <v>5.413641052349358E-4</v>
      </c>
      <c r="BF2881" s="13">
        <f t="shared" si="3407"/>
        <v>4.3528812403527937E-4</v>
      </c>
      <c r="BG2881" s="13">
        <f t="shared" si="3408"/>
        <v>2.3333125721234122E-4</v>
      </c>
      <c r="BH2881" s="13">
        <f t="shared" si="3409"/>
        <v>9.3805928624208021E-5</v>
      </c>
      <c r="BI2881" s="13">
        <f t="shared" si="3410"/>
        <v>3.0170161855484403E-5</v>
      </c>
      <c r="BJ2881" s="14">
        <f t="shared" si="3411"/>
        <v>0.44998847417084481</v>
      </c>
      <c r="BK2881" s="14">
        <f t="shared" si="3412"/>
        <v>0.24642455152563211</v>
      </c>
      <c r="BL2881" s="14">
        <f t="shared" si="3413"/>
        <v>0.28416520690328517</v>
      </c>
      <c r="BM2881" s="14">
        <f t="shared" si="3414"/>
        <v>0.54889812447530906</v>
      </c>
      <c r="BN2881" s="14">
        <f t="shared" si="3415"/>
        <v>0.44936436963396725</v>
      </c>
    </row>
    <row r="2882" spans="1:66" x14ac:dyDescent="0.25">
      <c r="A2882" t="s">
        <v>485</v>
      </c>
      <c r="B2882" t="s">
        <v>497</v>
      </c>
      <c r="C2882" t="s">
        <v>492</v>
      </c>
      <c r="D2882" t="s">
        <v>562</v>
      </c>
      <c r="E2882" s="10">
        <f>VLOOKUP(A2882,home!$A$2:$E$405,3,FALSE)</f>
        <v>1.3768115942029</v>
      </c>
      <c r="F2882" s="10">
        <f>VLOOKUP(B2882,home!$B$2:$E$405,3,FALSE)</f>
        <v>0</v>
      </c>
      <c r="G2882" s="10">
        <f>VLOOKUP(C2882,away!$B$2:$E$405,4,FALSE)</f>
        <v>0.85</v>
      </c>
      <c r="H2882" s="10">
        <f>VLOOKUP(A2882,away!$A$2:$E$405,3,FALSE)</f>
        <v>1.1739130434782601</v>
      </c>
      <c r="I2882" s="10">
        <f>VLOOKUP(C2882,away!$B$2:$E$405,3,FALSE)</f>
        <v>1.21</v>
      </c>
      <c r="J2882" s="10">
        <f>VLOOKUP(B2882,home!$B$2:$E$405,4,FALSE)</f>
        <v>0</v>
      </c>
      <c r="K2882" s="12">
        <f t="shared" si="3360"/>
        <v>0</v>
      </c>
      <c r="L2882" s="12">
        <f t="shared" si="3361"/>
        <v>0</v>
      </c>
      <c r="M2882" s="13">
        <f t="shared" si="3362"/>
        <v>1</v>
      </c>
      <c r="N2882" s="13">
        <f t="shared" si="3363"/>
        <v>0</v>
      </c>
      <c r="O2882" s="13">
        <f t="shared" si="3364"/>
        <v>0</v>
      </c>
      <c r="P2882" s="13">
        <f t="shared" si="3365"/>
        <v>0</v>
      </c>
      <c r="Q2882" s="13">
        <f t="shared" si="3366"/>
        <v>0</v>
      </c>
      <c r="R2882" s="13">
        <f t="shared" si="3367"/>
        <v>0</v>
      </c>
      <c r="S2882" s="13">
        <f t="shared" si="3368"/>
        <v>0</v>
      </c>
      <c r="T2882" s="13">
        <f t="shared" si="3369"/>
        <v>0</v>
      </c>
      <c r="U2882" s="13">
        <f t="shared" si="3370"/>
        <v>0</v>
      </c>
      <c r="V2882" s="13">
        <f t="shared" si="3371"/>
        <v>0</v>
      </c>
      <c r="W2882" s="13">
        <f t="shared" si="3372"/>
        <v>0</v>
      </c>
      <c r="X2882" s="13">
        <f t="shared" si="3373"/>
        <v>0</v>
      </c>
      <c r="Y2882" s="13">
        <f t="shared" si="3374"/>
        <v>0</v>
      </c>
      <c r="Z2882" s="13">
        <f t="shared" si="3375"/>
        <v>0</v>
      </c>
      <c r="AA2882" s="13">
        <f t="shared" si="3376"/>
        <v>0</v>
      </c>
      <c r="AB2882" s="13">
        <f t="shared" si="3377"/>
        <v>0</v>
      </c>
      <c r="AC2882" s="13">
        <f t="shared" si="3378"/>
        <v>0</v>
      </c>
      <c r="AD2882" s="13">
        <f t="shared" si="3379"/>
        <v>0</v>
      </c>
      <c r="AE2882" s="13">
        <f t="shared" si="3380"/>
        <v>0</v>
      </c>
      <c r="AF2882" s="13">
        <f t="shared" si="3381"/>
        <v>0</v>
      </c>
      <c r="AG2882" s="13">
        <f t="shared" si="3382"/>
        <v>0</v>
      </c>
      <c r="AH2882" s="13">
        <f t="shared" si="3383"/>
        <v>0</v>
      </c>
      <c r="AI2882" s="13">
        <f t="shared" si="3384"/>
        <v>0</v>
      </c>
      <c r="AJ2882" s="13">
        <f t="shared" si="3385"/>
        <v>0</v>
      </c>
      <c r="AK2882" s="13">
        <f t="shared" si="3386"/>
        <v>0</v>
      </c>
      <c r="AL2882" s="13">
        <f t="shared" si="3387"/>
        <v>0</v>
      </c>
      <c r="AM2882" s="13">
        <f t="shared" si="3388"/>
        <v>0</v>
      </c>
      <c r="AN2882" s="13">
        <f t="shared" si="3389"/>
        <v>0</v>
      </c>
      <c r="AO2882" s="13">
        <f t="shared" si="3390"/>
        <v>0</v>
      </c>
      <c r="AP2882" s="13">
        <f t="shared" si="3391"/>
        <v>0</v>
      </c>
      <c r="AQ2882" s="13">
        <f t="shared" si="3392"/>
        <v>0</v>
      </c>
      <c r="AR2882" s="13">
        <f t="shared" si="3393"/>
        <v>0</v>
      </c>
      <c r="AS2882" s="13">
        <f t="shared" si="3394"/>
        <v>0</v>
      </c>
      <c r="AT2882" s="13">
        <f t="shared" si="3395"/>
        <v>0</v>
      </c>
      <c r="AU2882" s="13">
        <f t="shared" si="3396"/>
        <v>0</v>
      </c>
      <c r="AV2882" s="13">
        <f t="shared" si="3397"/>
        <v>0</v>
      </c>
      <c r="AW2882" s="13">
        <f t="shared" si="3398"/>
        <v>0</v>
      </c>
      <c r="AX2882" s="13">
        <f t="shared" si="3399"/>
        <v>0</v>
      </c>
      <c r="AY2882" s="13">
        <f t="shared" si="3400"/>
        <v>0</v>
      </c>
      <c r="AZ2882" s="13">
        <f t="shared" si="3401"/>
        <v>0</v>
      </c>
      <c r="BA2882" s="13">
        <f t="shared" si="3402"/>
        <v>0</v>
      </c>
      <c r="BB2882" s="13">
        <f t="shared" si="3403"/>
        <v>0</v>
      </c>
      <c r="BC2882" s="13">
        <f t="shared" si="3404"/>
        <v>0</v>
      </c>
      <c r="BD2882" s="13">
        <f t="shared" si="3405"/>
        <v>0</v>
      </c>
      <c r="BE2882" s="13">
        <f t="shared" si="3406"/>
        <v>0</v>
      </c>
      <c r="BF2882" s="13">
        <f t="shared" si="3407"/>
        <v>0</v>
      </c>
      <c r="BG2882" s="13">
        <f t="shared" si="3408"/>
        <v>0</v>
      </c>
      <c r="BH2882" s="13">
        <f t="shared" si="3409"/>
        <v>0</v>
      </c>
      <c r="BI2882" s="13">
        <f t="shared" si="3410"/>
        <v>0</v>
      </c>
      <c r="BJ2882" s="14">
        <f t="shared" si="3411"/>
        <v>0</v>
      </c>
      <c r="BK2882" s="14">
        <f t="shared" si="3412"/>
        <v>1</v>
      </c>
      <c r="BL2882" s="14">
        <f t="shared" si="3413"/>
        <v>0</v>
      </c>
      <c r="BM2882" s="14">
        <f t="shared" si="3414"/>
        <v>0</v>
      </c>
      <c r="BN2882" s="14">
        <f t="shared" si="3415"/>
        <v>1</v>
      </c>
    </row>
    <row r="2883" spans="1:66" x14ac:dyDescent="0.25">
      <c r="A2883" t="s">
        <v>22</v>
      </c>
      <c r="B2883" t="s">
        <v>259</v>
      </c>
      <c r="C2883" t="s">
        <v>290</v>
      </c>
      <c r="D2883" t="s">
        <v>562</v>
      </c>
      <c r="E2883" s="10">
        <f>VLOOKUP(A2883,home!$A$2:$E$405,3,FALSE)</f>
        <v>1.6923076923076901</v>
      </c>
      <c r="F2883" s="10">
        <f>VLOOKUP(B2883,home!$B$2:$E$405,3,FALSE)</f>
        <v>0.68</v>
      </c>
      <c r="G2883" s="10">
        <f>VLOOKUP(C2883,away!$B$2:$E$405,4,FALSE)</f>
        <v>1.48</v>
      </c>
      <c r="H2883" s="10">
        <f>VLOOKUP(A2883,away!$A$2:$E$405,3,FALSE)</f>
        <v>1.40769230769231</v>
      </c>
      <c r="I2883" s="10">
        <f>VLOOKUP(C2883,away!$B$2:$E$405,3,FALSE)</f>
        <v>0.49</v>
      </c>
      <c r="J2883" s="10">
        <f>VLOOKUP(B2883,home!$B$2:$E$405,4,FALSE)</f>
        <v>0.81</v>
      </c>
      <c r="K2883" s="12">
        <f t="shared" si="3360"/>
        <v>1.7031384615384595</v>
      </c>
      <c r="L2883" s="12">
        <f t="shared" si="3361"/>
        <v>0.55871307692307792</v>
      </c>
      <c r="M2883" s="13">
        <f t="shared" si="3362"/>
        <v>0.10415745457530767</v>
      </c>
      <c r="N2883" s="13">
        <f t="shared" si="3363"/>
        <v>0.17739456694315148</v>
      </c>
      <c r="O2883" s="13">
        <f t="shared" si="3364"/>
        <v>5.8194131930245863E-2</v>
      </c>
      <c r="P2883" s="13">
        <f t="shared" si="3365"/>
        <v>9.9112664326245076E-2</v>
      </c>
      <c r="Q2883" s="13">
        <f t="shared" si="3366"/>
        <v>0.1510637549144202</v>
      </c>
      <c r="R2883" s="13">
        <f t="shared" si="3367"/>
        <v>1.6256911254807601E-2</v>
      </c>
      <c r="S2883" s="13">
        <f t="shared" si="3368"/>
        <v>2.3578053702206465E-2</v>
      </c>
      <c r="T2883" s="13">
        <f t="shared" si="3369"/>
        <v>8.4401295319789418E-2</v>
      </c>
      <c r="U2883" s="13">
        <f t="shared" si="3370"/>
        <v>2.7687770823880284E-2</v>
      </c>
      <c r="V2883" s="13">
        <f t="shared" si="3371"/>
        <v>2.4928964321707776E-3</v>
      </c>
      <c r="W2883" s="13">
        <f t="shared" si="3372"/>
        <v>8.5760830379722819E-2</v>
      </c>
      <c r="X2883" s="13">
        <f t="shared" si="3373"/>
        <v>4.7915697420933101E-2</v>
      </c>
      <c r="Y2883" s="13">
        <f t="shared" si="3374"/>
        <v>1.3385563369482363E-2</v>
      </c>
      <c r="Z2883" s="13">
        <f t="shared" si="3375"/>
        <v>3.0276496361463234E-3</v>
      </c>
      <c r="AA2883" s="13">
        <f t="shared" si="3376"/>
        <v>5.156506543383726E-3</v>
      </c>
      <c r="AB2883" s="13">
        <f t="shared" si="3377"/>
        <v>4.3911223106057806E-3</v>
      </c>
      <c r="AC2883" s="13">
        <f t="shared" si="3378"/>
        <v>1.4825967587322019E-4</v>
      </c>
      <c r="AD2883" s="13">
        <f t="shared" si="3379"/>
        <v>3.6515642178295483E-2</v>
      </c>
      <c r="AE2883" s="13">
        <f t="shared" si="3380"/>
        <v>2.0401766797257588E-2</v>
      </c>
      <c r="AF2883" s="13">
        <f t="shared" si="3381"/>
        <v>5.6993669509814385E-3</v>
      </c>
      <c r="AG2883" s="13">
        <f t="shared" si="3382"/>
        <v>1.0614369485655135E-3</v>
      </c>
      <c r="AH2883" s="13">
        <f t="shared" si="3383"/>
        <v>4.2289686101408736E-4</v>
      </c>
      <c r="AI2883" s="13">
        <f t="shared" si="3384"/>
        <v>7.2025190925697645E-4</v>
      </c>
      <c r="AJ2883" s="13">
        <f t="shared" si="3385"/>
        <v>6.1334436432603271E-4</v>
      </c>
      <c r="AK2883" s="13">
        <f t="shared" si="3386"/>
        <v>3.4820345901717448E-4</v>
      </c>
      <c r="AL2883" s="13">
        <f t="shared" si="3387"/>
        <v>5.6431530696887533E-6</v>
      </c>
      <c r="AM2883" s="13">
        <f t="shared" si="3388"/>
        <v>1.2438238928326196E-2</v>
      </c>
      <c r="AN2883" s="13">
        <f t="shared" si="3389"/>
        <v>6.949406743149535E-3</v>
      </c>
      <c r="AO2883" s="13">
        <f t="shared" si="3390"/>
        <v>1.9413622121275313E-3</v>
      </c>
      <c r="AP2883" s="13">
        <f t="shared" si="3391"/>
        <v>3.6155481831998869E-4</v>
      </c>
      <c r="AQ2883" s="13">
        <f t="shared" si="3392"/>
        <v>5.0501351254981322E-5</v>
      </c>
      <c r="AR2883" s="13">
        <f t="shared" si="3393"/>
        <v>4.7255601287658411E-5</v>
      </c>
      <c r="AS2883" s="13">
        <f t="shared" si="3394"/>
        <v>8.0482832076137381E-5</v>
      </c>
      <c r="AT2883" s="13">
        <f t="shared" si="3395"/>
        <v>6.8536703401205428E-5</v>
      </c>
      <c r="AU2883" s="13">
        <f t="shared" si="3396"/>
        <v>3.8909165196548901E-5</v>
      </c>
      <c r="AV2883" s="13">
        <f t="shared" si="3397"/>
        <v>1.6566923938149018E-5</v>
      </c>
      <c r="AW2883" s="13">
        <f t="shared" si="3398"/>
        <v>1.4916197421655912E-7</v>
      </c>
      <c r="AX2883" s="13">
        <f t="shared" si="3399"/>
        <v>3.5306738521062109E-3</v>
      </c>
      <c r="AY2883" s="13">
        <f t="shared" si="3400"/>
        <v>1.9726336515221168E-3</v>
      </c>
      <c r="AZ2883" s="13">
        <f t="shared" si="3401"/>
        <v>5.5106810854196431E-4</v>
      </c>
      <c r="BA2883" s="13">
        <f t="shared" si="3402"/>
        <v>1.0262965283922052E-4</v>
      </c>
      <c r="BB2883" s="13">
        <f t="shared" si="3403"/>
        <v>1.4335132280337047E-5</v>
      </c>
      <c r="BC2883" s="13">
        <f t="shared" si="3404"/>
        <v>1.6018451728892906E-6</v>
      </c>
      <c r="BD2883" s="13">
        <f t="shared" si="3405"/>
        <v>4.4003870662129633E-6</v>
      </c>
      <c r="BE2883" s="13">
        <f t="shared" si="3406"/>
        <v>7.4944684581236818E-6</v>
      </c>
      <c r="BF2883" s="13">
        <f t="shared" si="3407"/>
        <v>6.3820587399086408E-6</v>
      </c>
      <c r="BG2883" s="13">
        <f t="shared" si="3408"/>
        <v>3.6231765679120267E-6</v>
      </c>
      <c r="BH2883" s="13">
        <f t="shared" si="3409"/>
        <v>1.5426928414389717E-6</v>
      </c>
      <c r="BI2883" s="13">
        <f t="shared" si="3410"/>
        <v>5.2548390251895235E-7</v>
      </c>
      <c r="BJ2883" s="14">
        <f t="shared" si="3411"/>
        <v>0.65151392751824044</v>
      </c>
      <c r="BK2883" s="14">
        <f t="shared" si="3412"/>
        <v>0.23146760551639503</v>
      </c>
      <c r="BL2883" s="14">
        <f t="shared" si="3413"/>
        <v>0.11406685895001335</v>
      </c>
      <c r="BM2883" s="14">
        <f t="shared" si="3414"/>
        <v>0.39192407318706923</v>
      </c>
      <c r="BN2883" s="14">
        <f t="shared" si="3415"/>
        <v>0.60617948394417775</v>
      </c>
    </row>
    <row r="2884" spans="1:66" x14ac:dyDescent="0.25">
      <c r="A2884" t="s">
        <v>22</v>
      </c>
      <c r="B2884" t="s">
        <v>162</v>
      </c>
      <c r="C2884" t="s">
        <v>175</v>
      </c>
      <c r="D2884" t="s">
        <v>562</v>
      </c>
      <c r="E2884" s="10">
        <f>VLOOKUP(A2884,home!$A$2:$E$405,3,FALSE)</f>
        <v>1.6923076923076901</v>
      </c>
      <c r="F2884" s="10">
        <f>VLOOKUP(B2884,home!$B$2:$E$405,3,FALSE)</f>
        <v>1.1000000000000001</v>
      </c>
      <c r="G2884" s="10">
        <f>VLOOKUP(C2884,away!$B$2:$E$405,4,FALSE)</f>
        <v>0</v>
      </c>
      <c r="H2884" s="10">
        <f>VLOOKUP(A2884,away!$A$2:$E$405,3,FALSE)</f>
        <v>1.40769230769231</v>
      </c>
      <c r="I2884" s="10">
        <f>VLOOKUP(C2884,away!$B$2:$E$405,3,FALSE)</f>
        <v>0</v>
      </c>
      <c r="J2884" s="10">
        <f>VLOOKUP(B2884,home!$B$2:$E$405,4,FALSE)</f>
        <v>0.91</v>
      </c>
      <c r="K2884" s="12">
        <f t="shared" si="3360"/>
        <v>0</v>
      </c>
      <c r="L2884" s="12">
        <f t="shared" si="3361"/>
        <v>0</v>
      </c>
      <c r="M2884" s="13">
        <f t="shared" si="3362"/>
        <v>1</v>
      </c>
      <c r="N2884" s="13">
        <f t="shared" si="3363"/>
        <v>0</v>
      </c>
      <c r="O2884" s="13">
        <f t="shared" si="3364"/>
        <v>0</v>
      </c>
      <c r="P2884" s="13">
        <f t="shared" si="3365"/>
        <v>0</v>
      </c>
      <c r="Q2884" s="13">
        <f t="shared" si="3366"/>
        <v>0</v>
      </c>
      <c r="R2884" s="13">
        <f t="shared" si="3367"/>
        <v>0</v>
      </c>
      <c r="S2884" s="13">
        <f t="shared" si="3368"/>
        <v>0</v>
      </c>
      <c r="T2884" s="13">
        <f t="shared" si="3369"/>
        <v>0</v>
      </c>
      <c r="U2884" s="13">
        <f t="shared" si="3370"/>
        <v>0</v>
      </c>
      <c r="V2884" s="13">
        <f t="shared" si="3371"/>
        <v>0</v>
      </c>
      <c r="W2884" s="13">
        <f t="shared" si="3372"/>
        <v>0</v>
      </c>
      <c r="X2884" s="13">
        <f t="shared" si="3373"/>
        <v>0</v>
      </c>
      <c r="Y2884" s="13">
        <f t="shared" si="3374"/>
        <v>0</v>
      </c>
      <c r="Z2884" s="13">
        <f t="shared" si="3375"/>
        <v>0</v>
      </c>
      <c r="AA2884" s="13">
        <f t="shared" si="3376"/>
        <v>0</v>
      </c>
      <c r="AB2884" s="13">
        <f t="shared" si="3377"/>
        <v>0</v>
      </c>
      <c r="AC2884" s="13">
        <f t="shared" si="3378"/>
        <v>0</v>
      </c>
      <c r="AD2884" s="13">
        <f t="shared" si="3379"/>
        <v>0</v>
      </c>
      <c r="AE2884" s="13">
        <f t="shared" si="3380"/>
        <v>0</v>
      </c>
      <c r="AF2884" s="13">
        <f t="shared" si="3381"/>
        <v>0</v>
      </c>
      <c r="AG2884" s="13">
        <f t="shared" si="3382"/>
        <v>0</v>
      </c>
      <c r="AH2884" s="13">
        <f t="shared" si="3383"/>
        <v>0</v>
      </c>
      <c r="AI2884" s="13">
        <f t="shared" si="3384"/>
        <v>0</v>
      </c>
      <c r="AJ2884" s="13">
        <f t="shared" si="3385"/>
        <v>0</v>
      </c>
      <c r="AK2884" s="13">
        <f t="shared" si="3386"/>
        <v>0</v>
      </c>
      <c r="AL2884" s="13">
        <f t="shared" si="3387"/>
        <v>0</v>
      </c>
      <c r="AM2884" s="13">
        <f t="shared" si="3388"/>
        <v>0</v>
      </c>
      <c r="AN2884" s="13">
        <f t="shared" si="3389"/>
        <v>0</v>
      </c>
      <c r="AO2884" s="13">
        <f t="shared" si="3390"/>
        <v>0</v>
      </c>
      <c r="AP2884" s="13">
        <f t="shared" si="3391"/>
        <v>0</v>
      </c>
      <c r="AQ2884" s="13">
        <f t="shared" si="3392"/>
        <v>0</v>
      </c>
      <c r="AR2884" s="13">
        <f t="shared" si="3393"/>
        <v>0</v>
      </c>
      <c r="AS2884" s="13">
        <f t="shared" si="3394"/>
        <v>0</v>
      </c>
      <c r="AT2884" s="13">
        <f t="shared" si="3395"/>
        <v>0</v>
      </c>
      <c r="AU2884" s="13">
        <f t="shared" si="3396"/>
        <v>0</v>
      </c>
      <c r="AV2884" s="13">
        <f t="shared" si="3397"/>
        <v>0</v>
      </c>
      <c r="AW2884" s="13">
        <f t="shared" si="3398"/>
        <v>0</v>
      </c>
      <c r="AX2884" s="13">
        <f t="shared" si="3399"/>
        <v>0</v>
      </c>
      <c r="AY2884" s="13">
        <f t="shared" si="3400"/>
        <v>0</v>
      </c>
      <c r="AZ2884" s="13">
        <f t="shared" si="3401"/>
        <v>0</v>
      </c>
      <c r="BA2884" s="13">
        <f t="shared" si="3402"/>
        <v>0</v>
      </c>
      <c r="BB2884" s="13">
        <f t="shared" si="3403"/>
        <v>0</v>
      </c>
      <c r="BC2884" s="13">
        <f t="shared" si="3404"/>
        <v>0</v>
      </c>
      <c r="BD2884" s="13">
        <f t="shared" si="3405"/>
        <v>0</v>
      </c>
      <c r="BE2884" s="13">
        <f t="shared" si="3406"/>
        <v>0</v>
      </c>
      <c r="BF2884" s="13">
        <f t="shared" si="3407"/>
        <v>0</v>
      </c>
      <c r="BG2884" s="13">
        <f t="shared" si="3408"/>
        <v>0</v>
      </c>
      <c r="BH2884" s="13">
        <f t="shared" si="3409"/>
        <v>0</v>
      </c>
      <c r="BI2884" s="13">
        <f t="shared" si="3410"/>
        <v>0</v>
      </c>
      <c r="BJ2884" s="14">
        <f t="shared" si="3411"/>
        <v>0</v>
      </c>
      <c r="BK2884" s="14">
        <f t="shared" si="3412"/>
        <v>1</v>
      </c>
      <c r="BL2884" s="14">
        <f t="shared" si="3413"/>
        <v>0</v>
      </c>
      <c r="BM2884" s="14">
        <f t="shared" si="3414"/>
        <v>0</v>
      </c>
      <c r="BN2884" s="14">
        <f t="shared" si="3415"/>
        <v>1</v>
      </c>
    </row>
    <row r="2885" spans="1:66" x14ac:dyDescent="0.25">
      <c r="A2885" t="s">
        <v>22</v>
      </c>
      <c r="B2885" t="s">
        <v>267</v>
      </c>
      <c r="C2885" t="s">
        <v>166</v>
      </c>
      <c r="D2885" t="s">
        <v>562</v>
      </c>
      <c r="E2885" s="10">
        <f>VLOOKUP(A2885,home!$A$2:$E$405,3,FALSE)</f>
        <v>1.6923076923076901</v>
      </c>
      <c r="F2885" s="10">
        <f>VLOOKUP(B2885,home!$B$2:$E$405,3,FALSE)</f>
        <v>0.42</v>
      </c>
      <c r="G2885" s="10">
        <f>VLOOKUP(C2885,away!$B$2:$E$405,4,FALSE)</f>
        <v>0.89</v>
      </c>
      <c r="H2885" s="10">
        <f>VLOOKUP(A2885,away!$A$2:$E$405,3,FALSE)</f>
        <v>1.40769230769231</v>
      </c>
      <c r="I2885" s="10">
        <f>VLOOKUP(C2885,away!$B$2:$E$405,3,FALSE)</f>
        <v>0.79</v>
      </c>
      <c r="J2885" s="10">
        <f>VLOOKUP(B2885,home!$B$2:$E$405,4,FALSE)</f>
        <v>1.42</v>
      </c>
      <c r="K2885" s="12">
        <f t="shared" si="3360"/>
        <v>0.63258461538461452</v>
      </c>
      <c r="L2885" s="12">
        <f t="shared" si="3361"/>
        <v>1.5791492307692334</v>
      </c>
      <c r="M2885" s="13">
        <f t="shared" si="3362"/>
        <v>0.10951060926502827</v>
      </c>
      <c r="N2885" s="13">
        <f t="shared" si="3363"/>
        <v>6.9274726642452725E-2</v>
      </c>
      <c r="O2885" s="13">
        <f t="shared" si="3364"/>
        <v>0.1729335943819395</v>
      </c>
      <c r="P2885" s="13">
        <f t="shared" si="3365"/>
        <v>0.10939513128917815</v>
      </c>
      <c r="Q2885" s="13">
        <f t="shared" si="3366"/>
        <v>2.1911063154495126E-2</v>
      </c>
      <c r="R2885" s="13">
        <f t="shared" si="3367"/>
        <v>0.13654397627119921</v>
      </c>
      <c r="S2885" s="13">
        <f t="shared" si="3368"/>
        <v>2.7319943770959875E-2</v>
      </c>
      <c r="T2885" s="13">
        <f t="shared" si="3369"/>
        <v>3.4600838525757072E-2</v>
      </c>
      <c r="U2885" s="13">
        <f t="shared" si="3370"/>
        <v>8.6375618712602492E-2</v>
      </c>
      <c r="V2885" s="13">
        <f t="shared" si="3371"/>
        <v>3.0323483477946236E-3</v>
      </c>
      <c r="W2885" s="13">
        <f t="shared" si="3372"/>
        <v>4.6202004860847667E-3</v>
      </c>
      <c r="X2885" s="13">
        <f t="shared" si="3373"/>
        <v>7.2959860436003976E-3</v>
      </c>
      <c r="Y2885" s="13">
        <f t="shared" si="3374"/>
        <v>5.7607253742273162E-3</v>
      </c>
      <c r="Z2885" s="13">
        <f t="shared" si="3375"/>
        <v>7.1874438364945559E-2</v>
      </c>
      <c r="AA2885" s="13">
        <f t="shared" si="3376"/>
        <v>4.5466663949074275E-2</v>
      </c>
      <c r="AB2885" s="13">
        <f t="shared" si="3377"/>
        <v>1.438075606352333E-2</v>
      </c>
      <c r="AC2885" s="13">
        <f t="shared" si="3378"/>
        <v>1.8932192269307017E-4</v>
      </c>
      <c r="AD2885" s="13">
        <f t="shared" si="3379"/>
        <v>7.3066693687243514E-4</v>
      </c>
      <c r="AE2885" s="13">
        <f t="shared" si="3380"/>
        <v>1.153832131310618E-3</v>
      </c>
      <c r="AF2885" s="13">
        <f t="shared" si="3381"/>
        <v>9.1103656129799392E-4</v>
      </c>
      <c r="AG2885" s="13">
        <f t="shared" si="3382"/>
        <v>4.7955422832545819E-4</v>
      </c>
      <c r="AH2885" s="13">
        <f t="shared" si="3383"/>
        <v>2.8375116013993618E-2</v>
      </c>
      <c r="AI2885" s="13">
        <f t="shared" si="3384"/>
        <v>1.794966185020597E-2</v>
      </c>
      <c r="AJ2885" s="13">
        <f t="shared" si="3385"/>
        <v>5.6773399688982151E-3</v>
      </c>
      <c r="AK2885" s="13">
        <f t="shared" si="3386"/>
        <v>1.1971326402110589E-3</v>
      </c>
      <c r="AL2885" s="13">
        <f t="shared" si="3387"/>
        <v>7.5648913755215452E-6</v>
      </c>
      <c r="AM2885" s="13">
        <f t="shared" si="3388"/>
        <v>9.2441732647140795E-5</v>
      </c>
      <c r="AN2885" s="13">
        <f t="shared" si="3389"/>
        <v>1.4597929100070752E-4</v>
      </c>
      <c r="AO2885" s="13">
        <f t="shared" si="3390"/>
        <v>1.1526154254600271E-4</v>
      </c>
      <c r="AP2885" s="13">
        <f t="shared" si="3391"/>
        <v>6.0671725416265145E-5</v>
      </c>
      <c r="AQ2885" s="13">
        <f t="shared" si="3392"/>
        <v>2.3952427130134315E-5</v>
      </c>
      <c r="AR2885" s="13">
        <f t="shared" si="3393"/>
        <v>8.961708525297157E-3</v>
      </c>
      <c r="AS2885" s="13">
        <f t="shared" si="3394"/>
        <v>5.6690389406641242E-3</v>
      </c>
      <c r="AT2885" s="13">
        <f t="shared" si="3395"/>
        <v>1.7930734089402081E-3</v>
      </c>
      <c r="AU2885" s="13">
        <f t="shared" si="3396"/>
        <v>3.7809021758360714E-4</v>
      </c>
      <c r="AV2885" s="13">
        <f t="shared" si="3397"/>
        <v>5.9793513717702819E-5</v>
      </c>
      <c r="AW2885" s="13">
        <f t="shared" si="3398"/>
        <v>2.0991428511094084E-7</v>
      </c>
      <c r="AX2885" s="13">
        <f t="shared" si="3399"/>
        <v>9.7462029820131519E-6</v>
      </c>
      <c r="AY2885" s="13">
        <f t="shared" si="3400"/>
        <v>1.5390708941966879E-5</v>
      </c>
      <c r="AZ2885" s="13">
        <f t="shared" si="3401"/>
        <v>1.215211309335008E-5</v>
      </c>
      <c r="BA2885" s="13">
        <f t="shared" si="3402"/>
        <v>6.396666681194836E-6</v>
      </c>
      <c r="BB2885" s="13">
        <f t="shared" si="3403"/>
        <v>2.5253228172740027E-6</v>
      </c>
      <c r="BC2885" s="13">
        <f t="shared" si="3404"/>
        <v>7.9757231686844716E-7</v>
      </c>
      <c r="BD2885" s="13">
        <f t="shared" si="3405"/>
        <v>2.3586458540168502E-3</v>
      </c>
      <c r="BE2885" s="13">
        <f t="shared" si="3406"/>
        <v>1.492043080391765E-3</v>
      </c>
      <c r="BF2885" s="13">
        <f t="shared" si="3407"/>
        <v>4.7192174907345001E-4</v>
      </c>
      <c r="BG2885" s="13">
        <f t="shared" si="3408"/>
        <v>9.9510146043087658E-5</v>
      </c>
      <c r="BH2885" s="13">
        <f t="shared" si="3409"/>
        <v>1.5737146865383352E-5</v>
      </c>
      <c r="BI2885" s="13">
        <f t="shared" si="3410"/>
        <v>1.9910153994179448E-6</v>
      </c>
      <c r="BJ2885" s="14">
        <f t="shared" si="3411"/>
        <v>0.14722394538999686</v>
      </c>
      <c r="BK2885" s="14">
        <f t="shared" si="3412"/>
        <v>0.24947031019597146</v>
      </c>
      <c r="BL2885" s="14">
        <f t="shared" si="3413"/>
        <v>0.53020141344964045</v>
      </c>
      <c r="BM2885" s="14">
        <f t="shared" si="3414"/>
        <v>0.37918582560160441</v>
      </c>
      <c r="BN2885" s="14">
        <f t="shared" si="3415"/>
        <v>0.61956910100429297</v>
      </c>
    </row>
    <row r="2886" spans="1:66" x14ac:dyDescent="0.25">
      <c r="A2886" t="s">
        <v>22</v>
      </c>
      <c r="B2886" t="s">
        <v>263</v>
      </c>
      <c r="C2886" t="s">
        <v>255</v>
      </c>
      <c r="D2886" t="s">
        <v>562</v>
      </c>
      <c r="E2886" s="10">
        <f>VLOOKUP(A2886,home!$A$2:$E$405,3,FALSE)</f>
        <v>1.6923076923076901</v>
      </c>
      <c r="F2886" s="10">
        <f>VLOOKUP(B2886,home!$B$2:$E$405,3,FALSE)</f>
        <v>1.77</v>
      </c>
      <c r="G2886" s="10">
        <f>VLOOKUP(C2886,away!$B$2:$E$405,4,FALSE)</f>
        <v>0.42</v>
      </c>
      <c r="H2886" s="10">
        <f>VLOOKUP(A2886,away!$A$2:$E$405,3,FALSE)</f>
        <v>1.40769230769231</v>
      </c>
      <c r="I2886" s="10">
        <f>VLOOKUP(C2886,away!$B$2:$E$405,3,FALSE)</f>
        <v>1.27</v>
      </c>
      <c r="J2886" s="10">
        <f>VLOOKUP(B2886,home!$B$2:$E$405,4,FALSE)</f>
        <v>0.71</v>
      </c>
      <c r="K2886" s="12">
        <f t="shared" si="3360"/>
        <v>1.2580615384615368</v>
      </c>
      <c r="L2886" s="12">
        <f t="shared" si="3361"/>
        <v>1.2693161538461559</v>
      </c>
      <c r="M2886" s="13">
        <f t="shared" si="3362"/>
        <v>7.9868184874650458E-2</v>
      </c>
      <c r="N2886" s="13">
        <f t="shared" si="3363"/>
        <v>0.10047909153753319</v>
      </c>
      <c r="O2886" s="13">
        <f t="shared" si="3364"/>
        <v>0.10137797723976504</v>
      </c>
      <c r="P2886" s="13">
        <f t="shared" si="3365"/>
        <v>0.12753973401237745</v>
      </c>
      <c r="Q2886" s="13">
        <f t="shared" si="3366"/>
        <v>6.3204440241463308E-2</v>
      </c>
      <c r="R2886" s="13">
        <f t="shared" si="3367"/>
        <v>6.4340352077340859E-2</v>
      </c>
      <c r="S2886" s="13">
        <f t="shared" si="3368"/>
        <v>5.0916343527392542E-2</v>
      </c>
      <c r="T2886" s="13">
        <f t="shared" si="3369"/>
        <v>8.0226416993293401E-2</v>
      </c>
      <c r="U2886" s="13">
        <f t="shared" si="3370"/>
        <v>8.0944122319576359E-2</v>
      </c>
      <c r="V2886" s="13">
        <f t="shared" si="3371"/>
        <v>9.0341311479634947E-3</v>
      </c>
      <c r="W2886" s="13">
        <f t="shared" si="3372"/>
        <v>2.6505025109258527E-2</v>
      </c>
      <c r="X2886" s="13">
        <f t="shared" si="3373"/>
        <v>3.3643256529279825E-2</v>
      </c>
      <c r="Y2886" s="13">
        <f t="shared" si="3374"/>
        <v>2.1351964490302522E-2</v>
      </c>
      <c r="Z2886" s="13">
        <f t="shared" si="3375"/>
        <v>2.7222749411972599E-2</v>
      </c>
      <c r="AA2886" s="13">
        <f t="shared" si="3376"/>
        <v>3.4247894006379141E-2</v>
      </c>
      <c r="AB2886" s="13">
        <f t="shared" si="3377"/>
        <v>2.15429791113665E-2</v>
      </c>
      <c r="AC2886" s="13">
        <f t="shared" si="3378"/>
        <v>9.0165023583275202E-4</v>
      </c>
      <c r="AD2886" s="13">
        <f t="shared" si="3379"/>
        <v>8.3362381664788647E-3</v>
      </c>
      <c r="AE2886" s="13">
        <f t="shared" si="3380"/>
        <v>1.0581321767020481E-2</v>
      </c>
      <c r="AF2886" s="13">
        <f t="shared" si="3381"/>
        <v>6.7155213239615255E-3</v>
      </c>
      <c r="AG2886" s="13">
        <f t="shared" si="3382"/>
        <v>2.8413732326675618E-3</v>
      </c>
      <c r="AH2886" s="13">
        <f t="shared" si="3383"/>
        <v>8.638568895180691E-3</v>
      </c>
      <c r="AI2886" s="13">
        <f t="shared" si="3384"/>
        <v>1.0867851274376996E-2</v>
      </c>
      <c r="AJ2886" s="13">
        <f t="shared" si="3385"/>
        <v>6.8362128470069502E-3</v>
      </c>
      <c r="AK2886" s="13">
        <f t="shared" si="3386"/>
        <v>2.8667921505186951E-3</v>
      </c>
      <c r="AL2886" s="13">
        <f t="shared" si="3387"/>
        <v>5.7593010999705584E-5</v>
      </c>
      <c r="AM2886" s="13">
        <f t="shared" si="3388"/>
        <v>2.0975001225404365E-3</v>
      </c>
      <c r="AN2886" s="13">
        <f t="shared" si="3389"/>
        <v>2.6623907882348673E-3</v>
      </c>
      <c r="AO2886" s="13">
        <f t="shared" si="3390"/>
        <v>1.6897078176788588E-3</v>
      </c>
      <c r="AP2886" s="13">
        <f t="shared" si="3391"/>
        <v>7.1492447608663672E-4</v>
      </c>
      <c r="AQ2886" s="13">
        <f t="shared" si="3392"/>
        <v>2.2686629656919194E-4</v>
      </c>
      <c r="AR2886" s="13">
        <f t="shared" si="3393"/>
        <v>2.1930150089531568E-3</v>
      </c>
      <c r="AS2886" s="13">
        <f t="shared" si="3394"/>
        <v>2.7589478360328492E-3</v>
      </c>
      <c r="AT2886" s="13">
        <f t="shared" si="3395"/>
        <v>1.7354630795673076E-3</v>
      </c>
      <c r="AU2886" s="13">
        <f t="shared" si="3396"/>
        <v>7.2777311727454763E-4</v>
      </c>
      <c r="AV2886" s="13">
        <f t="shared" si="3397"/>
        <v>2.2889584189234152E-4</v>
      </c>
      <c r="AW2886" s="13">
        <f t="shared" si="3398"/>
        <v>2.5546945171815291E-6</v>
      </c>
      <c r="AX2886" s="13">
        <f t="shared" si="3399"/>
        <v>4.3979737184774711E-4</v>
      </c>
      <c r="AY2886" s="13">
        <f t="shared" si="3400"/>
        <v>5.5824190850542997E-4</v>
      </c>
      <c r="AZ2886" s="13">
        <f t="shared" si="3401"/>
        <v>3.5429273610992511E-4</v>
      </c>
      <c r="BA2886" s="13">
        <f t="shared" si="3402"/>
        <v>1.4990316437822702E-4</v>
      </c>
      <c r="BB2886" s="13">
        <f t="shared" si="3403"/>
        <v>4.7568627014484796E-5</v>
      </c>
      <c r="BC2886" s="13">
        <f t="shared" si="3404"/>
        <v>1.2075925337153634E-5</v>
      </c>
      <c r="BD2886" s="13">
        <f t="shared" si="3405"/>
        <v>4.6393822941521849E-4</v>
      </c>
      <c r="BE2886" s="13">
        <f t="shared" si="3406"/>
        <v>5.8366284264923108E-4</v>
      </c>
      <c r="BF2886" s="13">
        <f t="shared" si="3407"/>
        <v>3.6714188688306289E-4</v>
      </c>
      <c r="BG2886" s="13">
        <f t="shared" si="3408"/>
        <v>1.5396236234859251E-4</v>
      </c>
      <c r="BH2886" s="13">
        <f t="shared" si="3409"/>
        <v>4.8423531610360733E-5</v>
      </c>
      <c r="BI2886" s="13">
        <f t="shared" si="3410"/>
        <v>1.2183956535094259E-5</v>
      </c>
      <c r="BJ2886" s="14">
        <f t="shared" si="3411"/>
        <v>0.36283791862556225</v>
      </c>
      <c r="BK2886" s="14">
        <f t="shared" si="3412"/>
        <v>0.26887587871772189</v>
      </c>
      <c r="BL2886" s="14">
        <f t="shared" si="3413"/>
        <v>0.340936157614673</v>
      </c>
      <c r="BM2886" s="14">
        <f t="shared" si="3414"/>
        <v>0.46250723717281117</v>
      </c>
      <c r="BN2886" s="14">
        <f t="shared" si="3415"/>
        <v>0.53680977998313029</v>
      </c>
    </row>
    <row r="2887" spans="1:66" x14ac:dyDescent="0.25">
      <c r="A2887" t="s">
        <v>22</v>
      </c>
      <c r="B2887" t="s">
        <v>262</v>
      </c>
      <c r="C2887" t="s">
        <v>24</v>
      </c>
      <c r="D2887" t="s">
        <v>562</v>
      </c>
      <c r="E2887" s="10">
        <f>VLOOKUP(A2887,home!$A$2:$E$405,3,FALSE)</f>
        <v>1.6923076923076901</v>
      </c>
      <c r="F2887" s="10">
        <f>VLOOKUP(B2887,home!$B$2:$E$405,3,FALSE)</f>
        <v>0.69</v>
      </c>
      <c r="G2887" s="10">
        <f>VLOOKUP(C2887,away!$B$2:$E$405,4,FALSE)</f>
        <v>0.93</v>
      </c>
      <c r="H2887" s="10">
        <f>VLOOKUP(A2887,away!$A$2:$E$405,3,FALSE)</f>
        <v>1.40769230769231</v>
      </c>
      <c r="I2887" s="10">
        <f>VLOOKUP(C2887,away!$B$2:$E$405,3,FALSE)</f>
        <v>1.18</v>
      </c>
      <c r="J2887" s="10">
        <f>VLOOKUP(B2887,home!$B$2:$E$405,4,FALSE)</f>
        <v>1.3</v>
      </c>
      <c r="K2887" s="12">
        <f t="shared" si="3360"/>
        <v>1.0859538461538447</v>
      </c>
      <c r="L2887" s="12">
        <f t="shared" si="3361"/>
        <v>2.1594000000000038</v>
      </c>
      <c r="M2887" s="13">
        <f t="shared" si="3362"/>
        <v>3.8954777919949203E-2</v>
      </c>
      <c r="N2887" s="13">
        <f t="shared" si="3363"/>
        <v>4.2303090908237702E-2</v>
      </c>
      <c r="O2887" s="13">
        <f t="shared" si="3364"/>
        <v>8.4118947440338446E-2</v>
      </c>
      <c r="P2887" s="13">
        <f t="shared" si="3365"/>
        <v>9.1349294507248657E-2</v>
      </c>
      <c r="Q2887" s="13">
        <f t="shared" si="3366"/>
        <v>2.2969602137998237E-2</v>
      </c>
      <c r="R2887" s="13">
        <f t="shared" si="3367"/>
        <v>9.0823227551333596E-2</v>
      </c>
      <c r="S2887" s="13">
        <f t="shared" si="3368"/>
        <v>5.3553723397680011E-2</v>
      </c>
      <c r="T2887" s="13">
        <f t="shared" si="3369"/>
        <v>4.9600558856793472E-2</v>
      </c>
      <c r="U2887" s="13">
        <f t="shared" si="3370"/>
        <v>9.8629833279476553E-2</v>
      </c>
      <c r="V2887" s="13">
        <f t="shared" si="3371"/>
        <v>1.3953772131103463E-2</v>
      </c>
      <c r="W2887" s="13">
        <f t="shared" si="3372"/>
        <v>8.3146425954609207E-3</v>
      </c>
      <c r="X2887" s="13">
        <f t="shared" si="3373"/>
        <v>1.7954639220638342E-2</v>
      </c>
      <c r="Y2887" s="13">
        <f t="shared" si="3374"/>
        <v>1.9385623966523251E-2</v>
      </c>
      <c r="Z2887" s="13">
        <f t="shared" si="3375"/>
        <v>6.5374559191450035E-2</v>
      </c>
      <c r="AA2887" s="13">
        <f t="shared" si="3376"/>
        <v>7.0993753994567352E-2</v>
      </c>
      <c r="AB2887" s="13">
        <f t="shared" si="3377"/>
        <v>3.8547970101650147E-2</v>
      </c>
      <c r="AC2887" s="13">
        <f t="shared" si="3378"/>
        <v>2.0451073461877525E-3</v>
      </c>
      <c r="AD2887" s="13">
        <f t="shared" si="3379"/>
        <v>2.2573295264838424E-3</v>
      </c>
      <c r="AE2887" s="13">
        <f t="shared" si="3380"/>
        <v>4.8744773794892182E-3</v>
      </c>
      <c r="AF2887" s="13">
        <f t="shared" si="3381"/>
        <v>5.2629732266345182E-3</v>
      </c>
      <c r="AG2887" s="13">
        <f t="shared" si="3382"/>
        <v>3.788288128531533E-3</v>
      </c>
      <c r="AH2887" s="13">
        <f t="shared" si="3383"/>
        <v>3.5292455779504378E-2</v>
      </c>
      <c r="AI2887" s="13">
        <f t="shared" si="3384"/>
        <v>3.8325978093967268E-2</v>
      </c>
      <c r="AJ2887" s="13">
        <f t="shared" si="3385"/>
        <v>2.0810121659375874E-2</v>
      </c>
      <c r="AK2887" s="13">
        <f t="shared" si="3386"/>
        <v>7.5329438849762211E-3</v>
      </c>
      <c r="AL2887" s="13">
        <f t="shared" si="3387"/>
        <v>1.9183178366438116E-4</v>
      </c>
      <c r="AM2887" s="13">
        <f t="shared" si="3388"/>
        <v>4.9027113626435334E-4</v>
      </c>
      <c r="AN2887" s="13">
        <f t="shared" si="3389"/>
        <v>1.0586914916492463E-3</v>
      </c>
      <c r="AO2887" s="13">
        <f t="shared" si="3390"/>
        <v>1.1430692035336934E-3</v>
      </c>
      <c r="AP2887" s="13">
        <f t="shared" si="3391"/>
        <v>8.2278121270355407E-4</v>
      </c>
      <c r="AQ2887" s="13">
        <f t="shared" si="3392"/>
        <v>4.4417843767801459E-4</v>
      </c>
      <c r="AR2887" s="13">
        <f t="shared" si="3393"/>
        <v>1.524210580205237E-2</v>
      </c>
      <c r="AS2887" s="13">
        <f t="shared" si="3394"/>
        <v>1.6552223419222602E-2</v>
      </c>
      <c r="AT2887" s="13">
        <f t="shared" si="3395"/>
        <v>8.9874753422512638E-3</v>
      </c>
      <c r="AU2887" s="13">
        <f t="shared" si="3396"/>
        <v>3.2533278050435339E-3</v>
      </c>
      <c r="AV2887" s="13">
        <f t="shared" si="3397"/>
        <v>8.8324096067156756E-4</v>
      </c>
      <c r="AW2887" s="13">
        <f t="shared" si="3398"/>
        <v>1.2495755789371827E-5</v>
      </c>
      <c r="AX2887" s="13">
        <f t="shared" si="3399"/>
        <v>8.8735304347415024E-5</v>
      </c>
      <c r="AY2887" s="13">
        <f t="shared" si="3400"/>
        <v>1.9161501620780833E-4</v>
      </c>
      <c r="AZ2887" s="13">
        <f t="shared" si="3401"/>
        <v>2.0688673299957104E-4</v>
      </c>
      <c r="BA2887" s="13">
        <f t="shared" si="3402"/>
        <v>1.4891707041309152E-4</v>
      </c>
      <c r="BB2887" s="13">
        <f t="shared" si="3403"/>
        <v>8.0392880462507615E-5</v>
      </c>
      <c r="BC2887" s="13">
        <f t="shared" si="3404"/>
        <v>3.4720077214147829E-5</v>
      </c>
      <c r="BD2887" s="13">
        <f t="shared" si="3405"/>
        <v>5.4856338781586571E-3</v>
      </c>
      <c r="BE2887" s="13">
        <f t="shared" si="3406"/>
        <v>5.9571452085782246E-3</v>
      </c>
      <c r="BF2887" s="13">
        <f t="shared" si="3407"/>
        <v>3.2345923756762355E-3</v>
      </c>
      <c r="BG2887" s="13">
        <f t="shared" si="3408"/>
        <v>1.17087267703517E-3</v>
      </c>
      <c r="BH2887" s="13">
        <f t="shared" si="3409"/>
        <v>3.1787842174569773E-4</v>
      </c>
      <c r="BI2887" s="13">
        <f t="shared" si="3410"/>
        <v>6.9040258940810908E-5</v>
      </c>
      <c r="BJ2887" s="14">
        <f t="shared" si="3411"/>
        <v>0.18142148451026438</v>
      </c>
      <c r="BK2887" s="14">
        <f t="shared" si="3412"/>
        <v>0.20024012210204131</v>
      </c>
      <c r="BL2887" s="14">
        <f t="shared" si="3413"/>
        <v>0.5462287679345661</v>
      </c>
      <c r="BM2887" s="14">
        <f t="shared" si="3414"/>
        <v>0.62256687401279742</v>
      </c>
      <c r="BN2887" s="14">
        <f t="shared" si="3415"/>
        <v>0.37051894046510586</v>
      </c>
    </row>
    <row r="2888" spans="1:66" x14ac:dyDescent="0.25">
      <c r="A2888" t="s">
        <v>25</v>
      </c>
      <c r="B2888" t="s">
        <v>260</v>
      </c>
      <c r="C2888" t="s">
        <v>171</v>
      </c>
      <c r="D2888" t="s">
        <v>562</v>
      </c>
      <c r="E2888" s="10">
        <f>VLOOKUP(A2888,home!$A$2:$E$405,3,FALSE)</f>
        <v>1.37692307692308</v>
      </c>
      <c r="F2888" s="10">
        <f>VLOOKUP(B2888,home!$B$2:$E$405,3,FALSE)</f>
        <v>0.61</v>
      </c>
      <c r="G2888" s="10">
        <f>VLOOKUP(C2888,away!$B$2:$E$405,4,FALSE)</f>
        <v>1.56</v>
      </c>
      <c r="H2888" s="10">
        <f>VLOOKUP(A2888,away!$A$2:$E$405,3,FALSE)</f>
        <v>1.1615384615384601</v>
      </c>
      <c r="I2888" s="10">
        <f>VLOOKUP(C2888,away!$B$2:$E$405,3,FALSE)</f>
        <v>0.42</v>
      </c>
      <c r="J2888" s="10">
        <f>VLOOKUP(B2888,home!$B$2:$E$405,4,FALSE)</f>
        <v>0.56999999999999995</v>
      </c>
      <c r="K2888" s="12">
        <f t="shared" si="3360"/>
        <v>1.310280000000003</v>
      </c>
      <c r="L2888" s="12">
        <f t="shared" si="3361"/>
        <v>0.27807230769230729</v>
      </c>
      <c r="M2888" s="13">
        <f t="shared" si="3362"/>
        <v>0.20426189536590431</v>
      </c>
      <c r="N2888" s="13">
        <f t="shared" si="3363"/>
        <v>0.26764027626003772</v>
      </c>
      <c r="O2888" s="13">
        <f t="shared" si="3364"/>
        <v>5.6799576618001626E-2</v>
      </c>
      <c r="P2888" s="13">
        <f t="shared" si="3365"/>
        <v>7.4423349251035345E-2</v>
      </c>
      <c r="Q2888" s="13">
        <f t="shared" si="3366"/>
        <v>0.17534185058900151</v>
      </c>
      <c r="R2888" s="13">
        <f t="shared" si="3367"/>
        <v>7.8971946730568652E-3</v>
      </c>
      <c r="S2888" s="13">
        <f t="shared" si="3368"/>
        <v>6.7790848897925828E-3</v>
      </c>
      <c r="T2888" s="13">
        <f t="shared" si="3369"/>
        <v>4.87577130283234E-2</v>
      </c>
      <c r="U2888" s="13">
        <f t="shared" si="3370"/>
        <v>1.0347536236212974E-2</v>
      </c>
      <c r="V2888" s="13">
        <f t="shared" si="3371"/>
        <v>2.7444189912915193E-4</v>
      </c>
      <c r="W2888" s="13">
        <f t="shared" si="3372"/>
        <v>7.6582306663252497E-2</v>
      </c>
      <c r="X2888" s="13">
        <f t="shared" si="3373"/>
        <v>2.1295418742250587E-2</v>
      </c>
      <c r="Y2888" s="13">
        <f t="shared" si="3374"/>
        <v>2.9608331164658165E-3</v>
      </c>
      <c r="Z2888" s="13">
        <f t="shared" si="3375"/>
        <v>7.3199704901077305E-4</v>
      </c>
      <c r="AA2888" s="13">
        <f t="shared" si="3376"/>
        <v>9.5912109337783797E-4</v>
      </c>
      <c r="AB2888" s="13">
        <f t="shared" si="3377"/>
        <v>6.2835859311555816E-4</v>
      </c>
      <c r="AC2888" s="13">
        <f t="shared" si="3378"/>
        <v>6.2496009324873614E-6</v>
      </c>
      <c r="AD2888" s="13">
        <f t="shared" si="3379"/>
        <v>2.5086066193681655E-2</v>
      </c>
      <c r="AE2888" s="13">
        <f t="shared" si="3380"/>
        <v>6.9757403173990344E-3</v>
      </c>
      <c r="AF2888" s="13">
        <f t="shared" si="3381"/>
        <v>9.6988010396070875E-4</v>
      </c>
      <c r="AG2888" s="13">
        <f t="shared" si="3382"/>
        <v>8.9898932897736423E-5</v>
      </c>
      <c r="AH2888" s="13">
        <f t="shared" si="3383"/>
        <v>5.0887027160596156E-5</v>
      </c>
      <c r="AI2888" s="13">
        <f t="shared" si="3384"/>
        <v>6.667625394798609E-5</v>
      </c>
      <c r="AJ2888" s="13">
        <f t="shared" si="3385"/>
        <v>4.3682281011483702E-5</v>
      </c>
      <c r="AK2888" s="13">
        <f t="shared" si="3386"/>
        <v>1.9078673054575671E-5</v>
      </c>
      <c r="AL2888" s="13">
        <f t="shared" si="3387"/>
        <v>9.1082329779603272E-8</v>
      </c>
      <c r="AM2888" s="13">
        <f t="shared" si="3388"/>
        <v>6.5739541624514515E-3</v>
      </c>
      <c r="AN2888" s="13">
        <f t="shared" si="3389"/>
        <v>1.8280346046163245E-3</v>
      </c>
      <c r="AO2888" s="13">
        <f t="shared" si="3390"/>
        <v>2.5416290052352798E-4</v>
      </c>
      <c r="AP2888" s="13">
        <f t="shared" si="3391"/>
        <v>2.3558554759449255E-5</v>
      </c>
      <c r="AQ2888" s="13">
        <f t="shared" si="3392"/>
        <v>1.6377454219639109E-6</v>
      </c>
      <c r="AR2888" s="13">
        <f t="shared" si="3393"/>
        <v>2.8300546148296189E-6</v>
      </c>
      <c r="AS2888" s="13">
        <f t="shared" si="3394"/>
        <v>3.7081639607189616E-6</v>
      </c>
      <c r="AT2888" s="13">
        <f t="shared" si="3395"/>
        <v>2.429366537225426E-6</v>
      </c>
      <c r="AU2888" s="13">
        <f t="shared" si="3396"/>
        <v>1.0610501287985799E-6</v>
      </c>
      <c r="AV2888" s="13">
        <f t="shared" si="3397"/>
        <v>3.4756819069055127E-7</v>
      </c>
      <c r="AW2888" s="13">
        <f t="shared" si="3398"/>
        <v>9.2183561528563643E-10</v>
      </c>
      <c r="AX2888" s="13">
        <f t="shared" si="3399"/>
        <v>1.435620109996152E-3</v>
      </c>
      <c r="AY2888" s="13">
        <f t="shared" si="3400"/>
        <v>3.9920619695611406E-4</v>
      </c>
      <c r="AZ2888" s="13">
        <f t="shared" si="3401"/>
        <v>5.5504094216328189E-5</v>
      </c>
      <c r="BA2888" s="13">
        <f t="shared" si="3402"/>
        <v>5.1447171883685425E-6</v>
      </c>
      <c r="BB2888" s="13">
        <f t="shared" si="3403"/>
        <v>3.5765084524847984E-7</v>
      </c>
      <c r="BC2888" s="13">
        <f t="shared" si="3404"/>
        <v>1.9890559177269816E-8</v>
      </c>
      <c r="BD2888" s="13">
        <f t="shared" si="3405"/>
        <v>1.3115996960682265E-7</v>
      </c>
      <c r="BE2888" s="13">
        <f t="shared" si="3406"/>
        <v>1.7185628497642798E-7</v>
      </c>
      <c r="BF2888" s="13">
        <f t="shared" si="3407"/>
        <v>1.1258992653945727E-7</v>
      </c>
      <c r="BG2888" s="13">
        <f t="shared" si="3408"/>
        <v>4.9174776315373491E-8</v>
      </c>
      <c r="BH2888" s="13">
        <f t="shared" si="3409"/>
        <v>1.6108181477626916E-8</v>
      </c>
      <c r="BI2888" s="13">
        <f t="shared" si="3410"/>
        <v>4.2212456053010067E-9</v>
      </c>
      <c r="BJ2888" s="14">
        <f t="shared" si="3411"/>
        <v>0.63627718457480487</v>
      </c>
      <c r="BK2888" s="14">
        <f t="shared" si="3412"/>
        <v>0.28614431828607978</v>
      </c>
      <c r="BL2888" s="14">
        <f t="shared" si="3413"/>
        <v>7.6822972762756306E-2</v>
      </c>
      <c r="BM2888" s="14">
        <f t="shared" si="3414"/>
        <v>0.21321312464049369</v>
      </c>
      <c r="BN2888" s="14">
        <f t="shared" si="3415"/>
        <v>0.78636414275703737</v>
      </c>
    </row>
    <row r="2889" spans="1:66" x14ac:dyDescent="0.25">
      <c r="A2889" t="s">
        <v>25</v>
      </c>
      <c r="B2889" t="s">
        <v>176</v>
      </c>
      <c r="C2889" t="s">
        <v>265</v>
      </c>
      <c r="D2889" t="s">
        <v>562</v>
      </c>
      <c r="E2889" s="10">
        <f>VLOOKUP(A2889,home!$A$2:$E$405,3,FALSE)</f>
        <v>1.37692307692308</v>
      </c>
      <c r="F2889" s="10">
        <f>VLOOKUP(B2889,home!$B$2:$E$405,3,FALSE)</f>
        <v>0.83</v>
      </c>
      <c r="G2889" s="10">
        <f>VLOOKUP(C2889,away!$B$2:$E$405,4,FALSE)</f>
        <v>0.73</v>
      </c>
      <c r="H2889" s="10">
        <f>VLOOKUP(A2889,away!$A$2:$E$405,3,FALSE)</f>
        <v>1.1615384615384601</v>
      </c>
      <c r="I2889" s="10">
        <f>VLOOKUP(C2889,away!$B$2:$E$405,3,FALSE)</f>
        <v>0.85</v>
      </c>
      <c r="J2889" s="10">
        <f>VLOOKUP(B2889,home!$B$2:$E$405,4,FALSE)</f>
        <v>0.86</v>
      </c>
      <c r="K2889" s="12">
        <f t="shared" si="3360"/>
        <v>0.83427769230769411</v>
      </c>
      <c r="L2889" s="12">
        <f t="shared" si="3361"/>
        <v>0.84908461538461422</v>
      </c>
      <c r="M2889" s="13">
        <f t="shared" si="3362"/>
        <v>0.18574838169583119</v>
      </c>
      <c r="N2889" s="13">
        <f t="shared" si="3363"/>
        <v>0.15496573123108678</v>
      </c>
      <c r="O2889" s="13">
        <f t="shared" si="3364"/>
        <v>0.15771609323051933</v>
      </c>
      <c r="P2889" s="13">
        <f t="shared" si="3365"/>
        <v>0.13157901830014282</v>
      </c>
      <c r="Q2889" s="13">
        <f t="shared" si="3366"/>
        <v>6.4642226319122725E-2</v>
      </c>
      <c r="R2889" s="13">
        <f t="shared" si="3367"/>
        <v>6.6957154180299724E-2</v>
      </c>
      <c r="S2889" s="13">
        <f t="shared" si="3368"/>
        <v>2.3301734716025625E-2</v>
      </c>
      <c r="T2889" s="13">
        <f t="shared" si="3369"/>
        <v>5.4886719871777498E-2</v>
      </c>
      <c r="U2889" s="13">
        <f t="shared" si="3370"/>
        <v>5.5860860073030934E-2</v>
      </c>
      <c r="V2889" s="13">
        <f t="shared" si="3371"/>
        <v>1.8340338512616448E-3</v>
      </c>
      <c r="W2889" s="13">
        <f t="shared" si="3372"/>
        <v>1.7976522466383132E-2</v>
      </c>
      <c r="X2889" s="13">
        <f t="shared" si="3373"/>
        <v>1.5263588664321795E-2</v>
      </c>
      <c r="Y2889" s="13">
        <f t="shared" si="3374"/>
        <v>6.4800391552173138E-3</v>
      </c>
      <c r="Z2889" s="13">
        <f t="shared" si="3375"/>
        <v>1.8950763168142707E-2</v>
      </c>
      <c r="AA2889" s="13">
        <f t="shared" si="3376"/>
        <v>1.5810198963387746E-2</v>
      </c>
      <c r="AB2889" s="13">
        <f t="shared" si="3377"/>
        <v>6.5950481530503121E-3</v>
      </c>
      <c r="AC2889" s="13">
        <f t="shared" si="3378"/>
        <v>8.1198679725715916E-5</v>
      </c>
      <c r="AD2889" s="13">
        <f t="shared" si="3379"/>
        <v>3.7493529197428835E-3</v>
      </c>
      <c r="AE2889" s="13">
        <f t="shared" si="3380"/>
        <v>3.1835178818010661E-3</v>
      </c>
      <c r="AF2889" s="13">
        <f t="shared" si="3381"/>
        <v>1.3515380281195499E-3</v>
      </c>
      <c r="AG2889" s="13">
        <f t="shared" si="3382"/>
        <v>3.825233822611894E-4</v>
      </c>
      <c r="AH2889" s="13">
        <f t="shared" si="3383"/>
        <v>4.0227003639668399E-3</v>
      </c>
      <c r="AI2889" s="13">
        <f t="shared" si="3384"/>
        <v>3.3560491764955767E-3</v>
      </c>
      <c r="AJ2889" s="13">
        <f t="shared" si="3385"/>
        <v>1.3999384811189332E-3</v>
      </c>
      <c r="AK2889" s="13">
        <f t="shared" si="3386"/>
        <v>3.8931248180021404E-4</v>
      </c>
      <c r="AL2889" s="13">
        <f t="shared" si="3387"/>
        <v>2.3007559943263185E-6</v>
      </c>
      <c r="AM2889" s="13">
        <f t="shared" si="3388"/>
        <v>6.2560030030604167E-4</v>
      </c>
      <c r="AN2889" s="13">
        <f t="shared" si="3389"/>
        <v>5.3118759036985448E-4</v>
      </c>
      <c r="AO2889" s="13">
        <f t="shared" si="3390"/>
        <v>2.2551160543313393E-4</v>
      </c>
      <c r="AP2889" s="13">
        <f t="shared" si="3391"/>
        <v>6.3826144921319813E-5</v>
      </c>
      <c r="AQ2889" s="13">
        <f t="shared" si="3392"/>
        <v>1.3548449428000368E-5</v>
      </c>
      <c r="AR2889" s="13">
        <f t="shared" si="3393"/>
        <v>6.8312259826926658E-4</v>
      </c>
      <c r="AS2889" s="13">
        <f t="shared" si="3394"/>
        <v>5.6991394484731976E-4</v>
      </c>
      <c r="AT2889" s="13">
        <f t="shared" si="3395"/>
        <v>2.3773324536059819E-4</v>
      </c>
      <c r="AU2889" s="13">
        <f t="shared" si="3396"/>
        <v>6.6111847774752896E-5</v>
      </c>
      <c r="AV2889" s="13">
        <f t="shared" si="3397"/>
        <v>1.3788909948929599E-5</v>
      </c>
      <c r="AW2889" s="13">
        <f t="shared" si="3398"/>
        <v>4.5271998292315566E-8</v>
      </c>
      <c r="AX2889" s="13">
        <f t="shared" si="3399"/>
        <v>8.6987395807720799E-5</v>
      </c>
      <c r="AY2889" s="13">
        <f t="shared" si="3400"/>
        <v>7.3859659512707818E-5</v>
      </c>
      <c r="AZ2889" s="13">
        <f t="shared" si="3401"/>
        <v>3.1356550294893037E-5</v>
      </c>
      <c r="BA2889" s="13">
        <f t="shared" si="3402"/>
        <v>8.8747881489758573E-6</v>
      </c>
      <c r="BB2889" s="13">
        <f t="shared" si="3403"/>
        <v>1.8838615205232739E-6</v>
      </c>
      <c r="BC2889" s="13">
        <f t="shared" si="3404"/>
        <v>3.1991156691827586E-7</v>
      </c>
      <c r="BD2889" s="13">
        <f t="shared" si="3405"/>
        <v>9.6671481435333057E-5</v>
      </c>
      <c r="BE2889" s="13">
        <f t="shared" si="3406"/>
        <v>8.0650860443835765E-5</v>
      </c>
      <c r="BF2889" s="13">
        <f t="shared" si="3407"/>
        <v>3.3642606866856593E-5</v>
      </c>
      <c r="BG2889" s="13">
        <f t="shared" si="3408"/>
        <v>9.3557588066986998E-6</v>
      </c>
      <c r="BH2889" s="13">
        <f t="shared" si="3409"/>
        <v>1.9513252167599942E-6</v>
      </c>
      <c r="BI2889" s="13">
        <f t="shared" si="3410"/>
        <v>3.2558941975606786E-7</v>
      </c>
      <c r="BJ2889" s="14">
        <f t="shared" si="3411"/>
        <v>0.32454471617714414</v>
      </c>
      <c r="BK2889" s="14">
        <f t="shared" si="3412"/>
        <v>0.3426205276584941</v>
      </c>
      <c r="BL2889" s="14">
        <f t="shared" si="3413"/>
        <v>0.31390062327205964</v>
      </c>
      <c r="BM2889" s="14">
        <f t="shared" si="3414"/>
        <v>0.23833421093132356</v>
      </c>
      <c r="BN2889" s="14">
        <f t="shared" si="3415"/>
        <v>0.76160860495700256</v>
      </c>
    </row>
    <row r="2890" spans="1:66" x14ac:dyDescent="0.25">
      <c r="A2890" t="s">
        <v>25</v>
      </c>
      <c r="B2890" t="s">
        <v>170</v>
      </c>
      <c r="C2890" t="s">
        <v>479</v>
      </c>
      <c r="D2890" t="s">
        <v>562</v>
      </c>
      <c r="E2890" s="10">
        <f>VLOOKUP(A2890,home!$A$2:$E$405,3,FALSE)</f>
        <v>1.37692307692308</v>
      </c>
      <c r="F2890" s="10">
        <f>VLOOKUP(B2890,home!$B$2:$E$405,3,FALSE)</f>
        <v>1.21</v>
      </c>
      <c r="G2890" s="10">
        <f>VLOOKUP(C2890,away!$B$2:$E$405,4,FALSE)</f>
        <v>1.25</v>
      </c>
      <c r="H2890" s="10">
        <f>VLOOKUP(A2890,away!$A$2:$E$405,3,FALSE)</f>
        <v>1.1615384615384601</v>
      </c>
      <c r="I2890" s="10">
        <f>VLOOKUP(C2890,away!$B$2:$E$405,3,FALSE)</f>
        <v>1.25</v>
      </c>
      <c r="J2890" s="10">
        <f>VLOOKUP(B2890,home!$B$2:$E$405,4,FALSE)</f>
        <v>0.56999999999999995</v>
      </c>
      <c r="K2890" s="12">
        <f t="shared" si="3360"/>
        <v>2.0825961538461586</v>
      </c>
      <c r="L2890" s="12">
        <f t="shared" si="3361"/>
        <v>0.8275961538461527</v>
      </c>
      <c r="M2890" s="13">
        <f t="shared" si="3362"/>
        <v>5.4465254774544669E-2</v>
      </c>
      <c r="N2890" s="13">
        <f t="shared" si="3363"/>
        <v>0.11342913011171783</v>
      </c>
      <c r="O2890" s="13">
        <f t="shared" si="3364"/>
        <v>4.5075235369663964E-2</v>
      </c>
      <c r="P2890" s="13">
        <f t="shared" si="3365"/>
        <v>9.3873511814572499E-2</v>
      </c>
      <c r="Q2890" s="13">
        <f t="shared" si="3366"/>
        <v>0.11811353505238957</v>
      </c>
      <c r="R2890" s="13">
        <f t="shared" si="3367"/>
        <v>1.8652045712821981E-2</v>
      </c>
      <c r="S2890" s="13">
        <f t="shared" si="3368"/>
        <v>4.0448889190357953E-2</v>
      </c>
      <c r="T2890" s="13">
        <f t="shared" si="3369"/>
        <v>9.7750307326530339E-2</v>
      </c>
      <c r="U2890" s="13">
        <f t="shared" si="3370"/>
        <v>3.8844678662885788E-2</v>
      </c>
      <c r="V2890" s="13">
        <f t="shared" si="3371"/>
        <v>7.7461805553633569E-3</v>
      </c>
      <c r="W2890" s="13">
        <f t="shared" si="3372"/>
        <v>8.1994264605759981E-2</v>
      </c>
      <c r="X2890" s="13">
        <f t="shared" si="3373"/>
        <v>6.7858138025170683E-2</v>
      </c>
      <c r="Y2890" s="13">
        <f t="shared" si="3374"/>
        <v>2.8079567018396309E-2</v>
      </c>
      <c r="Z2890" s="13">
        <f t="shared" si="3375"/>
        <v>5.1454537644313658E-3</v>
      </c>
      <c r="AA2890" s="13">
        <f t="shared" si="3376"/>
        <v>1.0715902219597999E-2</v>
      </c>
      <c r="AB2890" s="13">
        <f t="shared" si="3377"/>
        <v>1.1158448373763157E-2</v>
      </c>
      <c r="AC2890" s="13">
        <f t="shared" si="3378"/>
        <v>8.3443239971490741E-4</v>
      </c>
      <c r="AD2890" s="13">
        <f t="shared" si="3379"/>
        <v>4.2690235026349999E-2</v>
      </c>
      <c r="AE2890" s="13">
        <f t="shared" si="3380"/>
        <v>3.5330274314595567E-2</v>
      </c>
      <c r="AF2890" s="13">
        <f t="shared" si="3381"/>
        <v>1.4619599568544403E-2</v>
      </c>
      <c r="AG2890" s="13">
        <f t="shared" si="3382"/>
        <v>4.0330414578994079E-3</v>
      </c>
      <c r="AH2890" s="13">
        <f t="shared" si="3383"/>
        <v>1.0645894363091513E-3</v>
      </c>
      <c r="AI2890" s="13">
        <f t="shared" si="3384"/>
        <v>2.2171098654826878E-3</v>
      </c>
      <c r="AJ2890" s="13">
        <f t="shared" si="3385"/>
        <v>2.3086722392543107E-3</v>
      </c>
      <c r="AK2890" s="13">
        <f t="shared" si="3386"/>
        <v>1.6026773086541418E-3</v>
      </c>
      <c r="AL2890" s="13">
        <f t="shared" si="3387"/>
        <v>5.752739066940631E-5</v>
      </c>
      <c r="AM2890" s="13">
        <f t="shared" si="3388"/>
        <v>1.7781303854533005E-2</v>
      </c>
      <c r="AN2890" s="13">
        <f t="shared" si="3389"/>
        <v>1.4715738680381285E-2</v>
      </c>
      <c r="AO2890" s="13">
        <f t="shared" si="3390"/>
        <v>6.0893443664443046E-3</v>
      </c>
      <c r="AP2890" s="13">
        <f t="shared" si="3391"/>
        <v>1.6798393257046818E-3</v>
      </c>
      <c r="AQ2890" s="13">
        <f t="shared" si="3392"/>
        <v>3.4755714125817716E-4</v>
      </c>
      <c r="AR2890" s="13">
        <f t="shared" si="3393"/>
        <v>1.7621002458293952E-4</v>
      </c>
      <c r="AS2890" s="13">
        <f t="shared" si="3394"/>
        <v>3.669743194655669E-4</v>
      </c>
      <c r="AT2890" s="13">
        <f t="shared" si="3395"/>
        <v>3.8212965313965064E-4</v>
      </c>
      <c r="AU2890" s="13">
        <f t="shared" si="3396"/>
        <v>2.6527391529973434E-4</v>
      </c>
      <c r="AV2890" s="13">
        <f t="shared" si="3397"/>
        <v>1.3811460892973462E-4</v>
      </c>
      <c r="AW2890" s="13">
        <f t="shared" si="3398"/>
        <v>2.7542014374425068E-6</v>
      </c>
      <c r="AX2890" s="13">
        <f t="shared" si="3399"/>
        <v>6.171879169636716E-3</v>
      </c>
      <c r="AY2890" s="13">
        <f t="shared" si="3400"/>
        <v>5.1078234627945319E-3</v>
      </c>
      <c r="AZ2890" s="13">
        <f t="shared" si="3401"/>
        <v>2.1136075261669459E-3</v>
      </c>
      <c r="BA2890" s="13">
        <f t="shared" si="3402"/>
        <v>5.8307115313201542E-4</v>
      </c>
      <c r="BB2890" s="13">
        <f t="shared" si="3403"/>
        <v>1.2063686093767425E-4</v>
      </c>
      <c r="BC2890" s="13">
        <f t="shared" si="3404"/>
        <v>1.9967720424818485E-5</v>
      </c>
      <c r="BD2890" s="13">
        <f t="shared" si="3405"/>
        <v>2.4305123102329456E-5</v>
      </c>
      <c r="BE2890" s="13">
        <f t="shared" si="3406"/>
        <v>5.0617755891668736E-5</v>
      </c>
      <c r="BF2890" s="13">
        <f t="shared" si="3407"/>
        <v>5.2708171868156538E-5</v>
      </c>
      <c r="BG2890" s="13">
        <f t="shared" si="3408"/>
        <v>3.6589945336295035E-5</v>
      </c>
      <c r="BH2890" s="13">
        <f t="shared" si="3409"/>
        <v>1.9050519856702308E-5</v>
      </c>
      <c r="BI2890" s="13">
        <f t="shared" si="3410"/>
        <v>7.9349078764676183E-6</v>
      </c>
      <c r="BJ2890" s="14">
        <f t="shared" si="3411"/>
        <v>0.65862886176876811</v>
      </c>
      <c r="BK2890" s="14">
        <f t="shared" si="3412"/>
        <v>0.2025336195880173</v>
      </c>
      <c r="BL2890" s="14">
        <f t="shared" si="3413"/>
        <v>0.1331592681337824</v>
      </c>
      <c r="BM2890" s="14">
        <f t="shared" si="3414"/>
        <v>0.5507534211579318</v>
      </c>
      <c r="BN2890" s="14">
        <f t="shared" si="3415"/>
        <v>0.44360871283571052</v>
      </c>
    </row>
    <row r="2891" spans="1:66" x14ac:dyDescent="0.25">
      <c r="A2891" t="s">
        <v>25</v>
      </c>
      <c r="B2891" t="s">
        <v>172</v>
      </c>
      <c r="C2891" t="s">
        <v>258</v>
      </c>
      <c r="D2891" t="s">
        <v>562</v>
      </c>
      <c r="E2891" s="10">
        <f>VLOOKUP(A2891,home!$A$2:$E$405,3,FALSE)</f>
        <v>1.37692307692308</v>
      </c>
      <c r="F2891" s="10">
        <f>VLOOKUP(B2891,home!$B$2:$E$405,3,FALSE)</f>
        <v>1.04</v>
      </c>
      <c r="G2891" s="10">
        <f>VLOOKUP(C2891,away!$B$2:$E$405,4,FALSE)</f>
        <v>0.48</v>
      </c>
      <c r="H2891" s="10">
        <f>VLOOKUP(A2891,away!$A$2:$E$405,3,FALSE)</f>
        <v>1.1615384615384601</v>
      </c>
      <c r="I2891" s="10">
        <f>VLOOKUP(C2891,away!$B$2:$E$405,3,FALSE)</f>
        <v>0.73</v>
      </c>
      <c r="J2891" s="10">
        <f>VLOOKUP(B2891,home!$B$2:$E$405,4,FALSE)</f>
        <v>0.37</v>
      </c>
      <c r="K2891" s="12">
        <f t="shared" si="3360"/>
        <v>0.68736000000000153</v>
      </c>
      <c r="L2891" s="12">
        <f t="shared" si="3361"/>
        <v>0.31373153846153806</v>
      </c>
      <c r="M2891" s="13">
        <f t="shared" si="3362"/>
        <v>0.36747810568859957</v>
      </c>
      <c r="N2891" s="13">
        <f t="shared" si="3363"/>
        <v>0.25258975072611634</v>
      </c>
      <c r="O2891" s="13">
        <f t="shared" si="3364"/>
        <v>0.11528947144861605</v>
      </c>
      <c r="P2891" s="13">
        <f t="shared" si="3365"/>
        <v>7.9245371094920899E-2</v>
      </c>
      <c r="Q2891" s="13">
        <f t="shared" si="3366"/>
        <v>8.6810045529551849E-2</v>
      </c>
      <c r="R2891" s="13">
        <f t="shared" si="3367"/>
        <v>1.8084971622995938E-2</v>
      </c>
      <c r="S2891" s="13">
        <f t="shared" si="3368"/>
        <v>4.2722469330548638E-3</v>
      </c>
      <c r="T2891" s="13">
        <f t="shared" si="3369"/>
        <v>2.7235049137902471E-2</v>
      </c>
      <c r="U2891" s="13">
        <f t="shared" si="3370"/>
        <v>1.2430886094782516E-2</v>
      </c>
      <c r="V2891" s="13">
        <f t="shared" si="3371"/>
        <v>1.0236612690606336E-4</v>
      </c>
      <c r="W2891" s="13">
        <f t="shared" si="3372"/>
        <v>1.9889917631730966E-2</v>
      </c>
      <c r="X2891" s="13">
        <f t="shared" si="3373"/>
        <v>6.2400944584762291E-3</v>
      </c>
      <c r="Y2891" s="13">
        <f t="shared" si="3374"/>
        <v>9.7885721730153275E-4</v>
      </c>
      <c r="Z2891" s="13">
        <f t="shared" si="3375"/>
        <v>1.8912753234385925E-3</v>
      </c>
      <c r="AA2891" s="13">
        <f t="shared" si="3376"/>
        <v>1.2999870063187537E-3</v>
      </c>
      <c r="AB2891" s="13">
        <f t="shared" si="3377"/>
        <v>4.4677953433163028E-4</v>
      </c>
      <c r="AC2891" s="13">
        <f t="shared" si="3378"/>
        <v>1.3796811273660757E-6</v>
      </c>
      <c r="AD2891" s="13">
        <f t="shared" si="3379"/>
        <v>3.4178834458366563E-3</v>
      </c>
      <c r="AE2891" s="13">
        <f t="shared" si="3380"/>
        <v>1.0722978317445574E-3</v>
      </c>
      <c r="AF2891" s="13">
        <f t="shared" si="3381"/>
        <v>1.6820682422109571E-4</v>
      </c>
      <c r="AG2891" s="13">
        <f t="shared" si="3382"/>
        <v>1.7590595247537962E-5</v>
      </c>
      <c r="AH2891" s="13">
        <f t="shared" si="3383"/>
        <v>1.4833817921918312E-4</v>
      </c>
      <c r="AI2891" s="13">
        <f t="shared" si="3384"/>
        <v>1.0196173086809792E-4</v>
      </c>
      <c r="AJ2891" s="13">
        <f t="shared" si="3385"/>
        <v>3.5042207664747968E-5</v>
      </c>
      <c r="AK2891" s="13">
        <f t="shared" si="3386"/>
        <v>8.0288706201470729E-6</v>
      </c>
      <c r="AL2891" s="13">
        <f t="shared" si="3387"/>
        <v>1.1900936816457031E-8</v>
      </c>
      <c r="AM2891" s="13">
        <f t="shared" si="3388"/>
        <v>4.6986327306605804E-4</v>
      </c>
      <c r="AN2891" s="13">
        <f t="shared" si="3389"/>
        <v>1.4741092752558818E-4</v>
      </c>
      <c r="AO2891" s="13">
        <f t="shared" si="3390"/>
        <v>2.312372853932253E-5</v>
      </c>
      <c r="AP2891" s="13">
        <f t="shared" si="3391"/>
        <v>2.4182143098695451E-6</v>
      </c>
      <c r="AQ2891" s="13">
        <f t="shared" si="3392"/>
        <v>1.8966752394126967E-7</v>
      </c>
      <c r="AR2891" s="13">
        <f t="shared" si="3393"/>
        <v>9.3076730358035373E-6</v>
      </c>
      <c r="AS2891" s="13">
        <f t="shared" si="3394"/>
        <v>6.3977221378899325E-6</v>
      </c>
      <c r="AT2891" s="13">
        <f t="shared" si="3395"/>
        <v>2.1987691443500168E-6</v>
      </c>
      <c r="AU2891" s="13">
        <f t="shared" si="3396"/>
        <v>5.0378198635347705E-7</v>
      </c>
      <c r="AV2891" s="13">
        <f t="shared" si="3397"/>
        <v>8.6569896534981662E-8</v>
      </c>
      <c r="AW2891" s="13">
        <f t="shared" si="3398"/>
        <v>7.1288763708197658E-11</v>
      </c>
      <c r="AX2891" s="13">
        <f t="shared" si="3399"/>
        <v>5.3827536562447703E-5</v>
      </c>
      <c r="AY2891" s="13">
        <f t="shared" si="3400"/>
        <v>1.6887395857331411E-5</v>
      </c>
      <c r="AZ2891" s="13">
        <f t="shared" si="3401"/>
        <v>2.6490543414647941E-6</v>
      </c>
      <c r="BA2891" s="13">
        <f t="shared" si="3402"/>
        <v>2.7703063133865558E-7</v>
      </c>
      <c r="BB2891" s="13">
        <f t="shared" si="3403"/>
        <v>2.1728311542711894E-8</v>
      </c>
      <c r="BC2891" s="13">
        <f t="shared" si="3404"/>
        <v>1.3633713216933199E-9</v>
      </c>
      <c r="BD2891" s="13">
        <f t="shared" si="3405"/>
        <v>4.8668509683660319E-7</v>
      </c>
      <c r="BE2891" s="13">
        <f t="shared" si="3406"/>
        <v>3.3452786816160829E-7</v>
      </c>
      <c r="BF2891" s="13">
        <f t="shared" si="3407"/>
        <v>1.1497053772978178E-7</v>
      </c>
      <c r="BG2891" s="13">
        <f t="shared" si="3408"/>
        <v>2.6342049604647664E-8</v>
      </c>
      <c r="BH2891" s="13">
        <f t="shared" si="3409"/>
        <v>4.5266178040626632E-9</v>
      </c>
      <c r="BI2891" s="13">
        <f t="shared" si="3410"/>
        <v>6.2228320276010414E-10</v>
      </c>
      <c r="BJ2891" s="14">
        <f t="shared" si="3411"/>
        <v>0.39913636331816937</v>
      </c>
      <c r="BK2891" s="14">
        <f t="shared" si="3412"/>
        <v>0.45111636882140288</v>
      </c>
      <c r="BL2891" s="14">
        <f t="shared" si="3413"/>
        <v>0.14786492888607136</v>
      </c>
      <c r="BM2891" s="14">
        <f t="shared" si="3414"/>
        <v>8.0494332913713093E-2</v>
      </c>
      <c r="BN2891" s="14">
        <f t="shared" si="3415"/>
        <v>0.91949771611080067</v>
      </c>
    </row>
    <row r="2892" spans="1:66" x14ac:dyDescent="0.25">
      <c r="A2892" t="s">
        <v>178</v>
      </c>
      <c r="B2892" t="s">
        <v>465</v>
      </c>
      <c r="C2892" t="s">
        <v>270</v>
      </c>
      <c r="D2892" t="s">
        <v>562</v>
      </c>
      <c r="E2892" s="10">
        <f>VLOOKUP(A2892,home!$A$2:$E$405,3,FALSE)</f>
        <v>1.73913043478261</v>
      </c>
      <c r="F2892" s="10">
        <f>VLOOKUP(B2892,home!$B$2:$E$405,3,FALSE)</f>
        <v>0.99</v>
      </c>
      <c r="G2892" s="10">
        <f>VLOOKUP(C2892,away!$B$2:$E$405,4,FALSE)</f>
        <v>1.23</v>
      </c>
      <c r="H2892" s="10">
        <f>VLOOKUP(A2892,away!$A$2:$E$405,3,FALSE)</f>
        <v>1.3217391304347801</v>
      </c>
      <c r="I2892" s="10">
        <f>VLOOKUP(C2892,away!$B$2:$E$405,3,FALSE)</f>
        <v>0.57999999999999996</v>
      </c>
      <c r="J2892" s="10">
        <f>VLOOKUP(B2892,home!$B$2:$E$405,4,FALSE)</f>
        <v>0.97</v>
      </c>
      <c r="K2892" s="12">
        <f t="shared" si="3360"/>
        <v>2.1177391304347841</v>
      </c>
      <c r="L2892" s="12">
        <f t="shared" si="3361"/>
        <v>0.74361043478260713</v>
      </c>
      <c r="M2892" s="13">
        <f t="shared" si="3362"/>
        <v>5.7191524467665719E-2</v>
      </c>
      <c r="N2892" s="13">
        <f t="shared" si="3363"/>
        <v>0.12111672929439408</v>
      </c>
      <c r="O2892" s="13">
        <f t="shared" si="3364"/>
        <v>4.2528214375281016E-2</v>
      </c>
      <c r="P2892" s="13">
        <f t="shared" si="3365"/>
        <v>9.0063663730051716E-2</v>
      </c>
      <c r="Q2892" s="13">
        <f t="shared" si="3366"/>
        <v>0.12824681848850766</v>
      </c>
      <c r="R2892" s="13">
        <f t="shared" si="3367"/>
        <v>1.5812211991065316E-2</v>
      </c>
      <c r="S2892" s="13">
        <f t="shared" si="3368"/>
        <v>3.5457454579068778E-2</v>
      </c>
      <c r="T2892" s="13">
        <f t="shared" si="3369"/>
        <v>9.5365672455725276E-2</v>
      </c>
      <c r="U2892" s="13">
        <f t="shared" si="3370"/>
        <v>3.3486140072209125E-2</v>
      </c>
      <c r="V2892" s="13">
        <f t="shared" si="3371"/>
        <v>6.204159902784773E-3</v>
      </c>
      <c r="W2892" s="13">
        <f t="shared" si="3372"/>
        <v>9.0531101955626594E-2</v>
      </c>
      <c r="X2892" s="13">
        <f t="shared" si="3373"/>
        <v>6.731987208657203E-2</v>
      </c>
      <c r="Y2892" s="13">
        <f t="shared" si="3374"/>
        <v>2.5029879675902655E-2</v>
      </c>
      <c r="Z2892" s="13">
        <f t="shared" si="3375"/>
        <v>3.9193752778502794E-3</v>
      </c>
      <c r="AA2892" s="13">
        <f t="shared" si="3376"/>
        <v>8.3002143927622396E-3</v>
      </c>
      <c r="AB2892" s="13">
        <f t="shared" si="3377"/>
        <v>8.7888444052752947E-3</v>
      </c>
      <c r="AC2892" s="13">
        <f t="shared" si="3378"/>
        <v>6.1063393616106172E-4</v>
      </c>
      <c r="AD2892" s="13">
        <f t="shared" si="3379"/>
        <v>4.7930314283202879E-2</v>
      </c>
      <c r="AE2892" s="13">
        <f t="shared" si="3380"/>
        <v>3.5641481843399492E-2</v>
      </c>
      <c r="AF2892" s="13">
        <f t="shared" si="3381"/>
        <v>1.3251688904933345E-2</v>
      </c>
      <c r="AG2892" s="13">
        <f t="shared" si="3382"/>
        <v>3.2846980494004459E-3</v>
      </c>
      <c r="AH2892" s="13">
        <f t="shared" si="3383"/>
        <v>7.2862208860961168E-4</v>
      </c>
      <c r="AI2892" s="13">
        <f t="shared" si="3384"/>
        <v>1.5430315083476954E-3</v>
      </c>
      <c r="AJ2892" s="13">
        <f t="shared" si="3385"/>
        <v>1.6338691023608611E-3</v>
      </c>
      <c r="AK2892" s="13">
        <f t="shared" si="3386"/>
        <v>1.1533695106926505E-3</v>
      </c>
      <c r="AL2892" s="13">
        <f t="shared" si="3387"/>
        <v>3.8464391359010313E-5</v>
      </c>
      <c r="AM2892" s="13">
        <f t="shared" si="3388"/>
        <v>2.0300780418315179E-2</v>
      </c>
      <c r="AN2892" s="13">
        <f t="shared" si="3389"/>
        <v>1.5095872153289587E-2</v>
      </c>
      <c r="AO2892" s="13">
        <f t="shared" si="3390"/>
        <v>5.6127240276651587E-3</v>
      </c>
      <c r="AP2892" s="13">
        <f t="shared" si="3391"/>
        <v>1.3912267181756255E-3</v>
      </c>
      <c r="AQ2892" s="13">
        <f t="shared" si="3392"/>
        <v>2.5863267619593905E-4</v>
      </c>
      <c r="AR2892" s="13">
        <f t="shared" si="3393"/>
        <v>1.0836219762064098E-4</v>
      </c>
      <c r="AS2892" s="13">
        <f t="shared" si="3394"/>
        <v>2.2948286616113846E-4</v>
      </c>
      <c r="AT2892" s="13">
        <f t="shared" si="3395"/>
        <v>2.429924227168857E-4</v>
      </c>
      <c r="AU2892" s="13">
        <f t="shared" si="3396"/>
        <v>1.7153152066223299E-4</v>
      </c>
      <c r="AV2892" s="13">
        <f t="shared" si="3397"/>
        <v>9.0814753352348401E-5</v>
      </c>
      <c r="AW2892" s="13">
        <f t="shared" si="3398"/>
        <v>1.6825744923570055E-6</v>
      </c>
      <c r="AX2892" s="13">
        <f t="shared" si="3399"/>
        <v>7.1652928450383858E-3</v>
      </c>
      <c r="AY2892" s="13">
        <f t="shared" si="3400"/>
        <v>5.328186527843698E-3</v>
      </c>
      <c r="AZ2892" s="13">
        <f t="shared" si="3401"/>
        <v>1.9810475502863405E-3</v>
      </c>
      <c r="BA2892" s="13">
        <f t="shared" si="3402"/>
        <v>4.9104254339781494E-4</v>
      </c>
      <c r="BB2892" s="13">
        <f t="shared" si="3403"/>
        <v>9.1286089798201582E-5</v>
      </c>
      <c r="BC2892" s="13">
        <f t="shared" si="3404"/>
        <v>1.3576257784888965E-5</v>
      </c>
      <c r="BD2892" s="13">
        <f t="shared" si="3405"/>
        <v>1.3429876814447265E-5</v>
      </c>
      <c r="BE2892" s="13">
        <f t="shared" si="3406"/>
        <v>2.844097564687382E-5</v>
      </c>
      <c r="BF2892" s="13">
        <f t="shared" si="3407"/>
        <v>3.0115283517563724E-5</v>
      </c>
      <c r="BG2892" s="13">
        <f t="shared" si="3408"/>
        <v>2.1258771443094127E-5</v>
      </c>
      <c r="BH2892" s="13">
        <f t="shared" si="3409"/>
        <v>1.1255133037502498E-5</v>
      </c>
      <c r="BI2892" s="13">
        <f t="shared" si="3410"/>
        <v>4.7670871303536661E-6</v>
      </c>
      <c r="BJ2892" s="14">
        <f t="shared" si="3411"/>
        <v>0.68544792484545536</v>
      </c>
      <c r="BK2892" s="14">
        <f t="shared" si="3412"/>
        <v>0.19489408753493478</v>
      </c>
      <c r="BL2892" s="14">
        <f t="shared" si="3413"/>
        <v>0.11492696833470691</v>
      </c>
      <c r="BM2892" s="14">
        <f t="shared" si="3414"/>
        <v>0.53890268969263044</v>
      </c>
      <c r="BN2892" s="14">
        <f t="shared" si="3415"/>
        <v>0.45495916234696548</v>
      </c>
    </row>
    <row r="2893" spans="1:66" x14ac:dyDescent="0.25">
      <c r="A2893" t="s">
        <v>178</v>
      </c>
      <c r="B2893" t="s">
        <v>274</v>
      </c>
      <c r="C2893" t="s">
        <v>184</v>
      </c>
      <c r="D2893" t="s">
        <v>562</v>
      </c>
      <c r="E2893" s="10">
        <f>VLOOKUP(A2893,home!$A$2:$E$405,3,FALSE)</f>
        <v>1.73913043478261</v>
      </c>
      <c r="F2893" s="10">
        <f>VLOOKUP(B2893,home!$B$2:$E$405,3,FALSE)</f>
        <v>1.63</v>
      </c>
      <c r="G2893" s="10">
        <f>VLOOKUP(C2893,away!$B$2:$E$405,4,FALSE)</f>
        <v>1.56</v>
      </c>
      <c r="H2893" s="10">
        <f>VLOOKUP(A2893,away!$A$2:$E$405,3,FALSE)</f>
        <v>1.3217391304347801</v>
      </c>
      <c r="I2893" s="10">
        <f>VLOOKUP(C2893,away!$B$2:$E$405,3,FALSE)</f>
        <v>0.33</v>
      </c>
      <c r="J2893" s="10">
        <f>VLOOKUP(B2893,home!$B$2:$E$405,4,FALSE)</f>
        <v>0.76</v>
      </c>
      <c r="K2893" s="12">
        <f t="shared" si="3360"/>
        <v>4.4222608695652204</v>
      </c>
      <c r="L2893" s="12">
        <f t="shared" si="3361"/>
        <v>0.33149217391304286</v>
      </c>
      <c r="M2893" s="13">
        <f t="shared" si="3362"/>
        <v>8.6192858697226645E-3</v>
      </c>
      <c r="N2893" s="13">
        <f t="shared" si="3363"/>
        <v>3.8116730625270968E-2</v>
      </c>
      <c r="O2893" s="13">
        <f t="shared" si="3364"/>
        <v>2.8572258105323384E-3</v>
      </c>
      <c r="P2893" s="13">
        <f t="shared" si="3365"/>
        <v>1.2635397897428931E-2</v>
      </c>
      <c r="Q2893" s="13">
        <f t="shared" si="3366"/>
        <v>8.4281063159947045E-2</v>
      </c>
      <c r="R2893" s="13">
        <f t="shared" si="3367"/>
        <v>4.7357399764691032E-4</v>
      </c>
      <c r="S2893" s="13">
        <f t="shared" si="3368"/>
        <v>4.6306991797073456E-3</v>
      </c>
      <c r="T2893" s="13">
        <f t="shared" si="3369"/>
        <v>2.7938512846593315E-2</v>
      </c>
      <c r="U2893" s="13">
        <f t="shared" si="3370"/>
        <v>2.0942677586375034E-3</v>
      </c>
      <c r="V2893" s="13">
        <f t="shared" si="3371"/>
        <v>7.5426107817680552E-4</v>
      </c>
      <c r="W2893" s="13">
        <f t="shared" si="3372"/>
        <v>0.12423761588586292</v>
      </c>
      <c r="X2893" s="13">
        <f t="shared" si="3373"/>
        <v>4.1183797371778283E-2</v>
      </c>
      <c r="Y2893" s="13">
        <f t="shared" si="3374"/>
        <v>6.8260532603825214E-3</v>
      </c>
      <c r="Z2893" s="13">
        <f t="shared" si="3375"/>
        <v>5.2328691329554853E-5</v>
      </c>
      <c r="AA2893" s="13">
        <f t="shared" si="3376"/>
        <v>2.3141112402224728E-4</v>
      </c>
      <c r="AB2893" s="13">
        <f t="shared" si="3377"/>
        <v>5.1168017927284422E-4</v>
      </c>
      <c r="AC2893" s="13">
        <f t="shared" si="3378"/>
        <v>6.9106572352367742E-5</v>
      </c>
      <c r="AD2893" s="13">
        <f t="shared" si="3379"/>
        <v>0.13735278681503146</v>
      </c>
      <c r="AE2893" s="13">
        <f t="shared" si="3380"/>
        <v>4.5531373894329513E-2</v>
      </c>
      <c r="AF2893" s="13">
        <f t="shared" si="3381"/>
        <v>7.5466470567394283E-3</v>
      </c>
      <c r="AG2893" s="13">
        <f t="shared" si="3382"/>
        <v>8.3388481286433998E-4</v>
      </c>
      <c r="AH2893" s="13">
        <f t="shared" si="3383"/>
        <v>4.3366379117146833E-6</v>
      </c>
      <c r="AI2893" s="13">
        <f t="shared" si="3384"/>
        <v>1.917774414244888E-5</v>
      </c>
      <c r="AJ2893" s="13">
        <f t="shared" si="3385"/>
        <v>4.2404493743842655E-5</v>
      </c>
      <c r="AK2893" s="13">
        <f t="shared" si="3386"/>
        <v>6.2507911125706203E-5</v>
      </c>
      <c r="AL2893" s="13">
        <f t="shared" si="3387"/>
        <v>4.0522570068915626E-6</v>
      </c>
      <c r="AM2893" s="13">
        <f t="shared" si="3388"/>
        <v>0.12148197089156948</v>
      </c>
      <c r="AN2893" s="13">
        <f t="shared" si="3389"/>
        <v>4.0270322622087358E-2</v>
      </c>
      <c r="AO2893" s="13">
        <f t="shared" si="3390"/>
        <v>6.6746483950876631E-3</v>
      </c>
      <c r="AP2893" s="13">
        <f t="shared" si="3391"/>
        <v>7.3753123553093746E-4</v>
      </c>
      <c r="AQ2893" s="13">
        <f t="shared" si="3392"/>
        <v>6.1121458148730718E-5</v>
      </c>
      <c r="AR2893" s="13">
        <f t="shared" si="3393"/>
        <v>2.8751230576560376E-7</v>
      </c>
      <c r="AS2893" s="13">
        <f t="shared" si="3394"/>
        <v>1.2714544193057005E-6</v>
      </c>
      <c r="AT2893" s="13">
        <f t="shared" si="3395"/>
        <v>2.811351562965685E-6</v>
      </c>
      <c r="AU2893" s="13">
        <f t="shared" si="3396"/>
        <v>4.1441766691647251E-6</v>
      </c>
      <c r="AV2893" s="13">
        <f t="shared" si="3397"/>
        <v>4.5816575801530736E-6</v>
      </c>
      <c r="AW2893" s="13">
        <f t="shared" si="3398"/>
        <v>1.6501070467185402E-7</v>
      </c>
      <c r="AX2893" s="13">
        <f t="shared" si="3399"/>
        <v>8.9537494371908111E-2</v>
      </c>
      <c r="AY2893" s="13">
        <f t="shared" si="3400"/>
        <v>2.968097865607066E-2</v>
      </c>
      <c r="AZ2893" s="13">
        <f t="shared" si="3401"/>
        <v>4.9195060692837434E-3</v>
      </c>
      <c r="BA2893" s="13">
        <f t="shared" si="3402"/>
        <v>5.4359258716175896E-4</v>
      </c>
      <c r="BB2893" s="13">
        <f t="shared" si="3403"/>
        <v>4.5049172110316676E-5</v>
      </c>
      <c r="BC2893" s="13">
        <f t="shared" si="3404"/>
        <v>2.9866895991663388E-6</v>
      </c>
      <c r="BD2893" s="13">
        <f t="shared" si="3405"/>
        <v>1.5884679877498578E-8</v>
      </c>
      <c r="BE2893" s="13">
        <f t="shared" si="3406"/>
        <v>7.0246198247832029E-8</v>
      </c>
      <c r="BF2893" s="13">
        <f t="shared" si="3407"/>
        <v>1.5532350687355427E-7</v>
      </c>
      <c r="BG2893" s="13">
        <f t="shared" si="3408"/>
        <v>2.2896035552352126E-7</v>
      </c>
      <c r="BH2893" s="13">
        <f t="shared" si="3409"/>
        <v>2.5313060522835226E-7</v>
      </c>
      <c r="BI2893" s="13">
        <f t="shared" si="3410"/>
        <v>2.2388191407814069E-7</v>
      </c>
      <c r="BJ2893" s="14">
        <f t="shared" si="3411"/>
        <v>0.80780366787735791</v>
      </c>
      <c r="BK2893" s="14">
        <f t="shared" si="3412"/>
        <v>5.639378151046566E-2</v>
      </c>
      <c r="BL2893" s="14">
        <f t="shared" si="3413"/>
        <v>6.3106292368327382E-3</v>
      </c>
      <c r="BM2893" s="14">
        <f t="shared" si="3414"/>
        <v>0.69389631631007087</v>
      </c>
      <c r="BN2893" s="14">
        <f t="shared" si="3415"/>
        <v>0.14698327736054886</v>
      </c>
    </row>
    <row r="2894" spans="1:66" x14ac:dyDescent="0.25">
      <c r="A2894" t="s">
        <v>178</v>
      </c>
      <c r="B2894" t="s">
        <v>272</v>
      </c>
      <c r="C2894" t="s">
        <v>269</v>
      </c>
      <c r="D2894" t="s">
        <v>562</v>
      </c>
      <c r="E2894" s="10">
        <f>VLOOKUP(A2894,home!$A$2:$E$405,3,FALSE)</f>
        <v>1.73913043478261</v>
      </c>
      <c r="F2894" s="10">
        <f>VLOOKUP(B2894,home!$B$2:$E$405,3,FALSE)</f>
        <v>0.82</v>
      </c>
      <c r="G2894" s="10">
        <f>VLOOKUP(C2894,away!$B$2:$E$405,4,FALSE)</f>
        <v>0.99</v>
      </c>
      <c r="H2894" s="10">
        <f>VLOOKUP(A2894,away!$A$2:$E$405,3,FALSE)</f>
        <v>1.3217391304347801</v>
      </c>
      <c r="I2894" s="10">
        <f>VLOOKUP(C2894,away!$B$2:$E$405,3,FALSE)</f>
        <v>0.82</v>
      </c>
      <c r="J2894" s="10">
        <f>VLOOKUP(B2894,home!$B$2:$E$405,4,FALSE)</f>
        <v>1.41</v>
      </c>
      <c r="K2894" s="12">
        <f t="shared" si="3360"/>
        <v>1.4118260869565227</v>
      </c>
      <c r="L2894" s="12">
        <f t="shared" si="3361"/>
        <v>1.5281947826086923</v>
      </c>
      <c r="M2894" s="13">
        <f t="shared" si="3362"/>
        <v>5.2864625465089278E-2</v>
      </c>
      <c r="N2894" s="13">
        <f t="shared" si="3363"/>
        <v>7.4635657308799133E-2</v>
      </c>
      <c r="O2894" s="13">
        <f t="shared" si="3364"/>
        <v>8.0787444820312054E-2</v>
      </c>
      <c r="P2894" s="13">
        <f t="shared" si="3365"/>
        <v>0.11405782209587714</v>
      </c>
      <c r="Q2894" s="13">
        <f t="shared" si="3366"/>
        <v>5.2686284002854945E-2</v>
      </c>
      <c r="R2894" s="13">
        <f t="shared" si="3367"/>
        <v>6.1729475837344248E-2</v>
      </c>
      <c r="S2894" s="13">
        <f t="shared" si="3368"/>
        <v>6.1521228358298721E-2</v>
      </c>
      <c r="T2894" s="13">
        <f t="shared" si="3369"/>
        <v>8.0514904328202741E-2</v>
      </c>
      <c r="U2894" s="13">
        <f t="shared" si="3370"/>
        <v>8.7151284321314942E-2</v>
      </c>
      <c r="V2894" s="13">
        <f t="shared" si="3371"/>
        <v>1.4748314959572306E-2</v>
      </c>
      <c r="W2894" s="13">
        <f t="shared" si="3372"/>
        <v>2.4794623393343568E-2</v>
      </c>
      <c r="X2894" s="13">
        <f t="shared" si="3373"/>
        <v>3.7891014106455068E-2</v>
      </c>
      <c r="Y2894" s="13">
        <f t="shared" si="3374"/>
        <v>2.8952425032618499E-2</v>
      </c>
      <c r="Z2894" s="13">
        <f t="shared" si="3375"/>
        <v>3.1444887635932964E-2</v>
      </c>
      <c r="AA2894" s="13">
        <f t="shared" si="3376"/>
        <v>4.4394712665826765E-2</v>
      </c>
      <c r="AB2894" s="13">
        <f t="shared" si="3377"/>
        <v>3.1338806732276694E-2</v>
      </c>
      <c r="AC2894" s="13">
        <f t="shared" si="3378"/>
        <v>1.988759814660616E-3</v>
      </c>
      <c r="AD2894" s="13">
        <f t="shared" si="3379"/>
        <v>8.7514240307462292E-3</v>
      </c>
      <c r="AE2894" s="13">
        <f t="shared" si="3380"/>
        <v>1.3373880544182721E-2</v>
      </c>
      <c r="AF2894" s="13">
        <f t="shared" si="3381"/>
        <v>1.0218947235425966E-2</v>
      </c>
      <c r="AG2894" s="13">
        <f t="shared" si="3382"/>
        <v>5.2055139496438307E-3</v>
      </c>
      <c r="AH2894" s="13">
        <f t="shared" si="3383"/>
        <v>1.2013478306237325E-2</v>
      </c>
      <c r="AI2894" s="13">
        <f t="shared" si="3384"/>
        <v>1.6960942067832115E-2</v>
      </c>
      <c r="AJ2894" s="13">
        <f t="shared" si="3385"/>
        <v>1.1972950235361846E-2</v>
      </c>
      <c r="AK2894" s="13">
        <f t="shared" si="3386"/>
        <v>5.634574493372028E-3</v>
      </c>
      <c r="AL2894" s="13">
        <f t="shared" si="3387"/>
        <v>1.7163357245898671E-4</v>
      </c>
      <c r="AM2894" s="13">
        <f t="shared" si="3388"/>
        <v>2.4710977489251443E-3</v>
      </c>
      <c r="AN2894" s="13">
        <f t="shared" si="3389"/>
        <v>3.7763186872234902E-3</v>
      </c>
      <c r="AO2894" s="13">
        <f t="shared" si="3390"/>
        <v>2.8854752576413221E-3</v>
      </c>
      <c r="AP2894" s="13">
        <f t="shared" si="3391"/>
        <v>1.4698560780246478E-3</v>
      </c>
      <c r="AQ2894" s="13">
        <f t="shared" si="3392"/>
        <v>5.6155659740573518E-4</v>
      </c>
      <c r="AR2894" s="13">
        <f t="shared" si="3393"/>
        <v>3.6717869737149149E-3</v>
      </c>
      <c r="AS2894" s="13">
        <f t="shared" si="3394"/>
        <v>5.1839246352378601E-3</v>
      </c>
      <c r="AT2894" s="13">
        <f t="shared" si="3395"/>
        <v>3.6594000164226945E-3</v>
      </c>
      <c r="AU2894" s="13">
        <f t="shared" si="3396"/>
        <v>1.7221454685982284E-3</v>
      </c>
      <c r="AV2894" s="13">
        <f t="shared" si="3397"/>
        <v>6.078424745252362E-4</v>
      </c>
      <c r="AW2894" s="13">
        <f t="shared" si="3398"/>
        <v>1.0286311131173382E-5</v>
      </c>
      <c r="AX2894" s="13">
        <f t="shared" si="3399"/>
        <v>5.8146004422534258E-4</v>
      </c>
      <c r="AY2894" s="13">
        <f t="shared" si="3400"/>
        <v>8.8858420588058796E-4</v>
      </c>
      <c r="AZ2894" s="13">
        <f t="shared" si="3401"/>
        <v>6.7896487366760126E-4</v>
      </c>
      <c r="BA2894" s="13">
        <f t="shared" si="3402"/>
        <v>3.4586352583779965E-4</v>
      </c>
      <c r="BB2894" s="13">
        <f t="shared" si="3403"/>
        <v>1.3213670891999295E-4</v>
      </c>
      <c r="BC2894" s="13">
        <f t="shared" si="3404"/>
        <v>4.0386125832523298E-5</v>
      </c>
      <c r="BD2894" s="13">
        <f t="shared" si="3405"/>
        <v>9.3520094934694976E-4</v>
      </c>
      <c r="BE2894" s="13">
        <f t="shared" si="3406"/>
        <v>1.3203410968345289E-3</v>
      </c>
      <c r="BF2894" s="13">
        <f t="shared" si="3407"/>
        <v>9.3204600209588842E-4</v>
      </c>
      <c r="BG2894" s="13">
        <f t="shared" si="3408"/>
        <v>4.3862895333416946E-4</v>
      </c>
      <c r="BH2894" s="13">
        <f t="shared" si="3409"/>
        <v>1.5481694970290397E-4</v>
      </c>
      <c r="BI2894" s="13">
        <f t="shared" si="3410"/>
        <v>4.371492165871912E-5</v>
      </c>
      <c r="BJ2894" s="14">
        <f t="shared" si="3411"/>
        <v>0.35085637378585688</v>
      </c>
      <c r="BK2894" s="14">
        <f t="shared" si="3412"/>
        <v>0.2462409684718376</v>
      </c>
      <c r="BL2894" s="14">
        <f t="shared" si="3413"/>
        <v>0.3706535179213501</v>
      </c>
      <c r="BM2894" s="14">
        <f t="shared" si="3414"/>
        <v>0.56155614038995139</v>
      </c>
      <c r="BN2894" s="14">
        <f t="shared" si="3415"/>
        <v>0.43676130953027681</v>
      </c>
    </row>
    <row r="2895" spans="1:66" x14ac:dyDescent="0.25">
      <c r="A2895" t="s">
        <v>178</v>
      </c>
      <c r="B2895" t="s">
        <v>268</v>
      </c>
      <c r="C2895" t="s">
        <v>273</v>
      </c>
      <c r="D2895" t="s">
        <v>562</v>
      </c>
      <c r="E2895" s="10">
        <f>VLOOKUP(A2895,home!$A$2:$E$405,3,FALSE)</f>
        <v>1.73913043478261</v>
      </c>
      <c r="F2895" s="10">
        <f>VLOOKUP(B2895,home!$B$2:$E$405,3,FALSE)</f>
        <v>0.41</v>
      </c>
      <c r="G2895" s="10">
        <f>VLOOKUP(C2895,away!$B$2:$E$405,4,FALSE)</f>
        <v>0.1</v>
      </c>
      <c r="H2895" s="10">
        <f>VLOOKUP(A2895,away!$A$2:$E$405,3,FALSE)</f>
        <v>1.3217391304347801</v>
      </c>
      <c r="I2895" s="10">
        <f>VLOOKUP(C2895,away!$B$2:$E$405,3,FALSE)</f>
        <v>1.44</v>
      </c>
      <c r="J2895" s="10">
        <f>VLOOKUP(B2895,home!$B$2:$E$405,4,FALSE)</f>
        <v>1.19</v>
      </c>
      <c r="K2895" s="12">
        <f t="shared" si="3360"/>
        <v>7.1304347826087008E-2</v>
      </c>
      <c r="L2895" s="12">
        <f t="shared" si="3361"/>
        <v>2.264932173913039</v>
      </c>
      <c r="M2895" s="13">
        <f t="shared" si="3362"/>
        <v>9.6690848240681776E-2</v>
      </c>
      <c r="N2895" s="13">
        <f t="shared" si="3363"/>
        <v>6.8944778745529661E-3</v>
      </c>
      <c r="O2895" s="13">
        <f t="shared" si="3364"/>
        <v>0.21899821310326312</v>
      </c>
      <c r="P2895" s="13">
        <f t="shared" si="3365"/>
        <v>1.5615524760406599E-2</v>
      </c>
      <c r="Q2895" s="13">
        <f t="shared" si="3366"/>
        <v>2.4580312422319293E-4</v>
      </c>
      <c r="R2895" s="13">
        <f t="shared" si="3367"/>
        <v>0.24800804944352239</v>
      </c>
      <c r="S2895" s="13">
        <f t="shared" si="3368"/>
        <v>6.3047490527722006E-4</v>
      </c>
      <c r="T2895" s="13">
        <f t="shared" si="3369"/>
        <v>5.5672740450145308E-4</v>
      </c>
      <c r="U2895" s="13">
        <f t="shared" si="3370"/>
        <v>1.7684052221190304E-2</v>
      </c>
      <c r="V2895" s="13">
        <f t="shared" si="3371"/>
        <v>1.1313487692771646E-5</v>
      </c>
      <c r="W2895" s="13">
        <f t="shared" si="3372"/>
        <v>5.8422771554498077E-6</v>
      </c>
      <c r="X2895" s="13">
        <f t="shared" si="3373"/>
        <v>1.3232361498295419E-5</v>
      </c>
      <c r="Y2895" s="13">
        <f t="shared" si="3374"/>
        <v>1.4985200647168723E-5</v>
      </c>
      <c r="Z2895" s="13">
        <f t="shared" si="3375"/>
        <v>0.18724047019134987</v>
      </c>
      <c r="AA2895" s="13">
        <f t="shared" si="3376"/>
        <v>1.3351059613644087E-2</v>
      </c>
      <c r="AB2895" s="13">
        <f t="shared" si="3377"/>
        <v>4.759942992690505E-4</v>
      </c>
      <c r="AC2895" s="13">
        <f t="shared" si="3378"/>
        <v>1.1419517100604744E-7</v>
      </c>
      <c r="AD2895" s="13">
        <f t="shared" si="3379"/>
        <v>1.041449405971488E-7</v>
      </c>
      <c r="AE2895" s="13">
        <f t="shared" si="3380"/>
        <v>2.3588122670874457E-7</v>
      </c>
      <c r="AF2895" s="13">
        <f t="shared" si="3381"/>
        <v>2.6712748979735561E-7</v>
      </c>
      <c r="AG2895" s="13">
        <f t="shared" si="3382"/>
        <v>2.0167521539288596E-7</v>
      </c>
      <c r="AH2895" s="13">
        <f t="shared" si="3383"/>
        <v>0.10602174129874846</v>
      </c>
      <c r="AI2895" s="13">
        <f t="shared" si="3384"/>
        <v>7.5598111186933742E-3</v>
      </c>
      <c r="AJ2895" s="13">
        <f t="shared" si="3385"/>
        <v>2.6952370075341621E-4</v>
      </c>
      <c r="AK2895" s="13">
        <f t="shared" si="3386"/>
        <v>6.4060705686319267E-6</v>
      </c>
      <c r="AL2895" s="13">
        <f t="shared" si="3387"/>
        <v>7.3769857346789783E-10</v>
      </c>
      <c r="AM2895" s="13">
        <f t="shared" si="3388"/>
        <v>1.4851974137332541E-9</v>
      </c>
      <c r="AN2895" s="13">
        <f t="shared" si="3389"/>
        <v>3.3638714069768825E-9</v>
      </c>
      <c r="AO2895" s="13">
        <f t="shared" si="3390"/>
        <v>3.8094702892840321E-9</v>
      </c>
      <c r="AP2895" s="13">
        <f t="shared" si="3391"/>
        <v>2.8760639412550723E-9</v>
      </c>
      <c r="AQ2895" s="13">
        <f t="shared" si="3392"/>
        <v>1.6285224386949394E-9</v>
      </c>
      <c r="AR2895" s="13">
        <f t="shared" si="3393"/>
        <v>4.8026410600363993E-2</v>
      </c>
      <c r="AS2895" s="13">
        <f t="shared" si="3394"/>
        <v>3.424491886286826E-3</v>
      </c>
      <c r="AT2895" s="13">
        <f t="shared" si="3395"/>
        <v>1.2209058029370436E-4</v>
      </c>
      <c r="AU2895" s="13">
        <f t="shared" si="3396"/>
        <v>2.9018630678503669E-6</v>
      </c>
      <c r="AV2895" s="13">
        <f t="shared" si="3397"/>
        <v>5.1728863383419607E-8</v>
      </c>
      <c r="AW2895" s="13">
        <f t="shared" si="3398"/>
        <v>3.3093877575644946E-12</v>
      </c>
      <c r="AX2895" s="13">
        <f t="shared" si="3399"/>
        <v>1.7650172163206797E-11</v>
      </c>
      <c r="AY2895" s="13">
        <f t="shared" si="3400"/>
        <v>3.9976442807551379E-11</v>
      </c>
      <c r="AZ2895" s="13">
        <f t="shared" si="3401"/>
        <v>4.5271965756708811E-11</v>
      </c>
      <c r="BA2895" s="13">
        <f t="shared" si="3402"/>
        <v>3.4179310606219721E-11</v>
      </c>
      <c r="BB2895" s="13">
        <f t="shared" si="3403"/>
        <v>1.9353455068548565E-11</v>
      </c>
      <c r="BC2895" s="13">
        <f t="shared" si="3404"/>
        <v>8.7668526122271962E-12</v>
      </c>
      <c r="BD2895" s="13">
        <f t="shared" si="3405"/>
        <v>1.8129427094387123E-2</v>
      </c>
      <c r="BE2895" s="13">
        <f t="shared" si="3406"/>
        <v>1.2927069754258653E-3</v>
      </c>
      <c r="BF2895" s="13">
        <f t="shared" si="3407"/>
        <v>4.6087813906487415E-5</v>
      </c>
      <c r="BG2895" s="13">
        <f t="shared" si="3408"/>
        <v>1.0954205044440498E-6</v>
      </c>
      <c r="BH2895" s="13">
        <f t="shared" si="3409"/>
        <v>1.9527061166176548E-8</v>
      </c>
      <c r="BI2895" s="13">
        <f t="shared" si="3410"/>
        <v>2.7847287228286586E-10</v>
      </c>
      <c r="BJ2895" s="14">
        <f t="shared" si="3411"/>
        <v>7.7318903997747107E-3</v>
      </c>
      <c r="BK2895" s="14">
        <f t="shared" si="3412"/>
        <v>0.11294827636690438</v>
      </c>
      <c r="BL2895" s="14">
        <f t="shared" si="3413"/>
        <v>0.68342013463828644</v>
      </c>
      <c r="BM2895" s="14">
        <f t="shared" si="3414"/>
        <v>0.40488785501299851</v>
      </c>
      <c r="BN2895" s="14">
        <f t="shared" si="3415"/>
        <v>0.5864529165466501</v>
      </c>
    </row>
    <row r="2896" spans="1:66" x14ac:dyDescent="0.25">
      <c r="A2896" t="s">
        <v>178</v>
      </c>
      <c r="B2896" t="s">
        <v>472</v>
      </c>
      <c r="C2896" t="s">
        <v>182</v>
      </c>
      <c r="D2896" t="s">
        <v>562</v>
      </c>
      <c r="E2896" s="10">
        <f>VLOOKUP(A2896,home!$A$2:$E$405,3,FALSE)</f>
        <v>1.73913043478261</v>
      </c>
      <c r="F2896" s="10">
        <f>VLOOKUP(B2896,home!$B$2:$E$405,3,FALSE)</f>
        <v>1.23</v>
      </c>
      <c r="G2896" s="10">
        <f>VLOOKUP(C2896,away!$B$2:$E$405,4,FALSE)</f>
        <v>0.82</v>
      </c>
      <c r="H2896" s="10">
        <f>VLOOKUP(A2896,away!$A$2:$E$405,3,FALSE)</f>
        <v>1.3217391304347801</v>
      </c>
      <c r="I2896" s="10">
        <f>VLOOKUP(C2896,away!$B$2:$E$405,3,FALSE)</f>
        <v>0.57999999999999996</v>
      </c>
      <c r="J2896" s="10">
        <f>VLOOKUP(B2896,home!$B$2:$E$405,4,FALSE)</f>
        <v>1.3</v>
      </c>
      <c r="K2896" s="12">
        <f t="shared" si="3360"/>
        <v>1.7540869565217403</v>
      </c>
      <c r="L2896" s="12">
        <f t="shared" si="3361"/>
        <v>0.99659130434782417</v>
      </c>
      <c r="M2896" s="13">
        <f t="shared" si="3362"/>
        <v>6.3884516141268693E-2</v>
      </c>
      <c r="N2896" s="13">
        <f t="shared" si="3363"/>
        <v>0.11205899648710201</v>
      </c>
      <c r="O2896" s="13">
        <f t="shared" si="3364"/>
        <v>6.3666753268856596E-2</v>
      </c>
      <c r="P2896" s="13">
        <f t="shared" si="3365"/>
        <v>0.11167702147298923</v>
      </c>
      <c r="Q2896" s="13">
        <f t="shared" si="3366"/>
        <v>9.8280612049470598E-2</v>
      </c>
      <c r="R2896" s="13">
        <f t="shared" si="3367"/>
        <v>3.1724866341900443E-2</v>
      </c>
      <c r="S2896" s="13">
        <f t="shared" si="3368"/>
        <v>4.8805868301090106E-2</v>
      </c>
      <c r="T2896" s="13">
        <f t="shared" si="3369"/>
        <v>9.7945603354484392E-2</v>
      </c>
      <c r="U2896" s="13">
        <f t="shared" si="3370"/>
        <v>5.5648174247723149E-2</v>
      </c>
      <c r="V2896" s="13">
        <f t="shared" si="3371"/>
        <v>9.4797688278225409E-3</v>
      </c>
      <c r="W2896" s="13">
        <f t="shared" si="3372"/>
        <v>5.7464246558316584E-2</v>
      </c>
      <c r="X2896" s="13">
        <f t="shared" si="3373"/>
        <v>5.726836843091769E-2</v>
      </c>
      <c r="Y2896" s="13">
        <f t="shared" si="3374"/>
        <v>2.8536578996220006E-2</v>
      </c>
      <c r="Z2896" s="13">
        <f t="shared" si="3375"/>
        <v>1.0538908642644985E-2</v>
      </c>
      <c r="AA2896" s="13">
        <f t="shared" si="3376"/>
        <v>1.8486162186037807E-2</v>
      </c>
      <c r="AB2896" s="13">
        <f t="shared" si="3377"/>
        <v>1.6213167983337173E-2</v>
      </c>
      <c r="AC2896" s="13">
        <f t="shared" si="3378"/>
        <v>1.0357286190861327E-3</v>
      </c>
      <c r="AD2896" s="13">
        <f t="shared" si="3379"/>
        <v>2.5199321338573107E-2</v>
      </c>
      <c r="AE2896" s="13">
        <f t="shared" si="3380"/>
        <v>2.5113424521488535E-2</v>
      </c>
      <c r="AF2896" s="13">
        <f t="shared" si="3381"/>
        <v>1.2513910250255443E-2</v>
      </c>
      <c r="AG2896" s="13">
        <f t="shared" si="3382"/>
        <v>4.1570847129312272E-3</v>
      </c>
      <c r="AH2896" s="13">
        <f t="shared" si="3383"/>
        <v>2.6257461776440301E-3</v>
      </c>
      <c r="AI2896" s="13">
        <f t="shared" si="3384"/>
        <v>4.6057871213422098E-3</v>
      </c>
      <c r="AJ2896" s="13">
        <f t="shared" si="3385"/>
        <v>4.039475557031093E-3</v>
      </c>
      <c r="AK2896" s="13">
        <f t="shared" si="3386"/>
        <v>2.3618637952588771E-3</v>
      </c>
      <c r="AL2896" s="13">
        <f t="shared" si="3387"/>
        <v>7.2422611437234847E-5</v>
      </c>
      <c r="AM2896" s="13">
        <f t="shared" si="3388"/>
        <v>8.8403601746382069E-3</v>
      </c>
      <c r="AN2896" s="13">
        <f t="shared" si="3389"/>
        <v>8.8102260773472493E-3</v>
      </c>
      <c r="AO2896" s="13">
        <f t="shared" si="3390"/>
        <v>4.3900973490113545E-3</v>
      </c>
      <c r="AP2896" s="13">
        <f t="shared" si="3391"/>
        <v>1.4583776144217171E-3</v>
      </c>
      <c r="AQ2896" s="13">
        <f t="shared" si="3392"/>
        <v>3.6335161224705171E-4</v>
      </c>
      <c r="AR2896" s="13">
        <f t="shared" si="3393"/>
        <v>5.2335916161291569E-4</v>
      </c>
      <c r="AS2896" s="13">
        <f t="shared" si="3394"/>
        <v>9.1801747896136886E-4</v>
      </c>
      <c r="AT2896" s="13">
        <f t="shared" si="3395"/>
        <v>8.0514124285255436E-4</v>
      </c>
      <c r="AU2896" s="13">
        <f t="shared" si="3396"/>
        <v>4.707625840817895E-4</v>
      </c>
      <c r="AV2896" s="13">
        <f t="shared" si="3397"/>
        <v>2.0643962708908402E-4</v>
      </c>
      <c r="AW2896" s="13">
        <f t="shared" si="3398"/>
        <v>3.5167370145777577E-6</v>
      </c>
      <c r="AX2896" s="13">
        <f t="shared" si="3399"/>
        <v>2.5844600788811909E-3</v>
      </c>
      <c r="AY2896" s="13">
        <f t="shared" si="3400"/>
        <v>2.5756504410470865E-3</v>
      </c>
      <c r="AZ2896" s="13">
        <f t="shared" si="3401"/>
        <v>1.2834354162935822E-3</v>
      </c>
      <c r="BA2896" s="13">
        <f t="shared" si="3402"/>
        <v>4.2635352519007131E-4</v>
      </c>
      <c r="BB2896" s="13">
        <f t="shared" si="3403"/>
        <v>1.0622505394561649E-4</v>
      </c>
      <c r="BC2896" s="13">
        <f t="shared" si="3404"/>
        <v>2.1172593013215993E-5</v>
      </c>
      <c r="BD2896" s="13">
        <f t="shared" si="3405"/>
        <v>8.6929198252366517E-5</v>
      </c>
      <c r="BE2896" s="13">
        <f t="shared" si="3406"/>
        <v>1.5248137279536857E-4</v>
      </c>
      <c r="BF2896" s="13">
        <f t="shared" si="3407"/>
        <v>1.3373279356644253E-4</v>
      </c>
      <c r="BG2896" s="13">
        <f t="shared" si="3408"/>
        <v>7.8192982951370444E-5</v>
      </c>
      <c r="BH2896" s="13">
        <f t="shared" si="3409"/>
        <v>3.4289322871631425E-5</v>
      </c>
      <c r="BI2896" s="13">
        <f t="shared" si="3410"/>
        <v>1.202929079941825E-5</v>
      </c>
      <c r="BJ2896" s="14">
        <f t="shared" si="3411"/>
        <v>0.54939785663579599</v>
      </c>
      <c r="BK2896" s="14">
        <f t="shared" si="3412"/>
        <v>0.23753097641474097</v>
      </c>
      <c r="BL2896" s="14">
        <f t="shared" si="3413"/>
        <v>0.20279337173496564</v>
      </c>
      <c r="BM2896" s="14">
        <f t="shared" si="3414"/>
        <v>0.51639621396252788</v>
      </c>
      <c r="BN2896" s="14">
        <f t="shared" si="3415"/>
        <v>0.48129276576158753</v>
      </c>
    </row>
    <row r="2897" spans="1:66" x14ac:dyDescent="0.25">
      <c r="A2897" t="s">
        <v>301</v>
      </c>
      <c r="B2897" t="s">
        <v>341</v>
      </c>
      <c r="C2897" t="s">
        <v>319</v>
      </c>
      <c r="D2897" t="s">
        <v>562</v>
      </c>
      <c r="E2897" s="10">
        <f>VLOOKUP(A2897,home!$A$2:$E$405,3,FALSE)</f>
        <v>1.36029411764706</v>
      </c>
      <c r="F2897" s="10">
        <f>VLOOKUP(B2897,home!$B$2:$E$405,3,FALSE)</f>
        <v>0.84</v>
      </c>
      <c r="G2897" s="10">
        <f>VLOOKUP(C2897,away!$B$2:$E$405,4,FALSE)</f>
        <v>1.47</v>
      </c>
      <c r="H2897" s="10">
        <f>VLOOKUP(A2897,away!$A$2:$E$405,3,FALSE)</f>
        <v>1.0661764705882399</v>
      </c>
      <c r="I2897" s="10">
        <f>VLOOKUP(C2897,away!$B$2:$E$405,3,FALSE)</f>
        <v>0.84</v>
      </c>
      <c r="J2897" s="10">
        <f>VLOOKUP(B2897,home!$B$2:$E$405,4,FALSE)</f>
        <v>1.21</v>
      </c>
      <c r="K2897" s="12">
        <f t="shared" si="3360"/>
        <v>1.6796911764705895</v>
      </c>
      <c r="L2897" s="12">
        <f t="shared" si="3361"/>
        <v>1.083661764705887</v>
      </c>
      <c r="M2897" s="13">
        <f t="shared" si="3362"/>
        <v>6.3079910155902683E-2</v>
      </c>
      <c r="N2897" s="13">
        <f t="shared" si="3363"/>
        <v>0.10595476850142727</v>
      </c>
      <c r="O2897" s="13">
        <f t="shared" si="3364"/>
        <v>6.8357286757034313E-2</v>
      </c>
      <c r="P2897" s="13">
        <f t="shared" si="3365"/>
        <v>0.11481913141326042</v>
      </c>
      <c r="Q2897" s="13">
        <f t="shared" si="3366"/>
        <v>8.898564487841569E-2</v>
      </c>
      <c r="R2897" s="13">
        <f t="shared" si="3367"/>
        <v>3.7038088998817081E-2</v>
      </c>
      <c r="S2897" s="13">
        <f t="shared" si="3368"/>
        <v>5.2248936729271521E-2</v>
      </c>
      <c r="T2897" s="13">
        <f t="shared" si="3369"/>
        <v>9.6430340962435329E-2</v>
      </c>
      <c r="U2897" s="13">
        <f t="shared" si="3370"/>
        <v>6.2212551284645458E-2</v>
      </c>
      <c r="V2897" s="13">
        <f t="shared" si="3371"/>
        <v>1.056715648046761E-2</v>
      </c>
      <c r="W2897" s="13">
        <f t="shared" si="3372"/>
        <v>4.9822800844940049E-2</v>
      </c>
      <c r="X2897" s="13">
        <f t="shared" si="3373"/>
        <v>5.3991064286217694E-2</v>
      </c>
      <c r="Y2897" s="13">
        <f t="shared" si="3374"/>
        <v>2.9254026001375825E-2</v>
      </c>
      <c r="Z2897" s="13">
        <f t="shared" si="3375"/>
        <v>1.3378920295263937E-2</v>
      </c>
      <c r="AA2897" s="13">
        <f t="shared" si="3376"/>
        <v>2.2472454370658129E-2</v>
      </c>
      <c r="AB2897" s="13">
        <f t="shared" si="3377"/>
        <v>1.8873391660016205E-2</v>
      </c>
      <c r="AC2897" s="13">
        <f t="shared" si="3378"/>
        <v>1.2021574356999953E-3</v>
      </c>
      <c r="AD2897" s="13">
        <f t="shared" si="3379"/>
        <v>2.0921729741574312E-2</v>
      </c>
      <c r="AE2897" s="13">
        <f t="shared" si="3380"/>
        <v>2.2672078572454065E-2</v>
      </c>
      <c r="AF2897" s="13">
        <f t="shared" si="3381"/>
        <v>1.2284432337688049E-2</v>
      </c>
      <c r="AG2897" s="13">
        <f t="shared" si="3382"/>
        <v>4.4373898751563648E-3</v>
      </c>
      <c r="AH2897" s="13">
        <f t="shared" si="3383"/>
        <v>3.6245560942562813E-3</v>
      </c>
      <c r="AI2897" s="13">
        <f t="shared" si="3384"/>
        <v>6.0881348901449779E-3</v>
      </c>
      <c r="AJ2897" s="13">
        <f t="shared" si="3385"/>
        <v>5.1130932280696317E-3</v>
      </c>
      <c r="AK2897" s="13">
        <f t="shared" si="3386"/>
        <v>2.8628058598866948E-3</v>
      </c>
      <c r="AL2897" s="13">
        <f t="shared" si="3387"/>
        <v>8.7527501068357003E-5</v>
      </c>
      <c r="AM2897" s="13">
        <f t="shared" si="3388"/>
        <v>7.0284089686849325E-3</v>
      </c>
      <c r="AN2897" s="13">
        <f t="shared" si="3389"/>
        <v>7.6164180660797986E-3</v>
      </c>
      <c r="AO2897" s="13">
        <f t="shared" si="3390"/>
        <v>4.1268105211129166E-3</v>
      </c>
      <c r="AP2897" s="13">
        <f t="shared" si="3391"/>
        <v>1.4906889239720146E-3</v>
      </c>
      <c r="AQ2897" s="13">
        <f t="shared" si="3392"/>
        <v>4.0385064749475825E-4</v>
      </c>
      <c r="AR2897" s="13">
        <f t="shared" si="3393"/>
        <v>7.8555857067544809E-4</v>
      </c>
      <c r="AS2897" s="13">
        <f t="shared" si="3394"/>
        <v>1.3194957997643981E-3</v>
      </c>
      <c r="AT2897" s="13">
        <f t="shared" si="3395"/>
        <v>1.1081727261271319E-3</v>
      </c>
      <c r="AU2897" s="13">
        <f t="shared" si="3396"/>
        <v>6.2046265002703427E-4</v>
      </c>
      <c r="AV2897" s="13">
        <f t="shared" si="3397"/>
        <v>2.6054640964499231E-4</v>
      </c>
      <c r="AW2897" s="13">
        <f t="shared" si="3398"/>
        <v>4.4255292931896927E-6</v>
      </c>
      <c r="AX2897" s="13">
        <f t="shared" si="3399"/>
        <v>1.9675927548878057E-3</v>
      </c>
      <c r="AY2897" s="13">
        <f t="shared" si="3400"/>
        <v>2.1322050369842376E-3</v>
      </c>
      <c r="AZ2897" s="13">
        <f t="shared" si="3401"/>
        <v>1.1552945365465599E-3</v>
      </c>
      <c r="BA2897" s="13">
        <f t="shared" si="3402"/>
        <v>4.1731617207637164E-4</v>
      </c>
      <c r="BB2897" s="13">
        <f t="shared" si="3403"/>
        <v>1.1305739486814662E-4</v>
      </c>
      <c r="BC2897" s="13">
        <f t="shared" si="3404"/>
        <v>2.4503195207173219E-5</v>
      </c>
      <c r="BD2897" s="13">
        <f t="shared" si="3405"/>
        <v>1.4187996449633168E-4</v>
      </c>
      <c r="BE2897" s="13">
        <f t="shared" si="3406"/>
        <v>2.3831452448244881E-4</v>
      </c>
      <c r="BF2897" s="13">
        <f t="shared" si="3407"/>
        <v>2.0014740199897682E-4</v>
      </c>
      <c r="BG2897" s="13">
        <f t="shared" si="3408"/>
        <v>1.1206194171039781E-4</v>
      </c>
      <c r="BH2897" s="13">
        <f t="shared" si="3409"/>
        <v>4.7057363677279196E-5</v>
      </c>
      <c r="BI2897" s="13">
        <f t="shared" si="3410"/>
        <v>1.5808367711338688E-5</v>
      </c>
      <c r="BJ2897" s="14">
        <f t="shared" si="3411"/>
        <v>0.51123042221959936</v>
      </c>
      <c r="BK2897" s="14">
        <f t="shared" si="3412"/>
        <v>0.24413702475265481</v>
      </c>
      <c r="BL2897" s="14">
        <f t="shared" si="3413"/>
        <v>0.23149186886384446</v>
      </c>
      <c r="BM2897" s="14">
        <f t="shared" si="3414"/>
        <v>0.5198756259188142</v>
      </c>
      <c r="BN2897" s="14">
        <f t="shared" si="3415"/>
        <v>0.47823483070485751</v>
      </c>
    </row>
    <row r="2898" spans="1:66" x14ac:dyDescent="0.25">
      <c r="A2898" t="s">
        <v>301</v>
      </c>
      <c r="B2898" t="s">
        <v>343</v>
      </c>
      <c r="C2898" t="s">
        <v>368</v>
      </c>
      <c r="D2898" t="s">
        <v>562</v>
      </c>
      <c r="E2898" s="10">
        <f>VLOOKUP(A2898,home!$A$2:$E$405,3,FALSE)</f>
        <v>1.36029411764706</v>
      </c>
      <c r="F2898" s="10">
        <f>VLOOKUP(B2898,home!$B$2:$E$405,3,FALSE)</f>
        <v>0.86</v>
      </c>
      <c r="G2898" s="10">
        <f>VLOOKUP(C2898,away!$B$2:$E$405,4,FALSE)</f>
        <v>0.92</v>
      </c>
      <c r="H2898" s="10">
        <f>VLOOKUP(A2898,away!$A$2:$E$405,3,FALSE)</f>
        <v>1.0661764705882399</v>
      </c>
      <c r="I2898" s="10">
        <f>VLOOKUP(C2898,away!$B$2:$E$405,3,FALSE)</f>
        <v>1.75</v>
      </c>
      <c r="J2898" s="10">
        <f>VLOOKUP(B2898,home!$B$2:$E$405,4,FALSE)</f>
        <v>1.72</v>
      </c>
      <c r="K2898" s="12">
        <f t="shared" si="3360"/>
        <v>1.0762647058823538</v>
      </c>
      <c r="L2898" s="12">
        <f t="shared" si="3361"/>
        <v>3.2091911764706023</v>
      </c>
      <c r="M2898" s="13">
        <f t="shared" si="3362"/>
        <v>1.3767343801366258E-2</v>
      </c>
      <c r="N2898" s="13">
        <f t="shared" si="3363"/>
        <v>1.4817306227158704E-2</v>
      </c>
      <c r="O2898" s="13">
        <f t="shared" si="3364"/>
        <v>4.418203825078184E-2</v>
      </c>
      <c r="P2898" s="13">
        <f t="shared" si="3365"/>
        <v>4.7551568403260622E-2</v>
      </c>
      <c r="Q2898" s="13">
        <f t="shared" si="3366"/>
        <v>7.9736718642708648E-3</v>
      </c>
      <c r="R2898" s="13">
        <f t="shared" si="3367"/>
        <v>7.0894303656447874E-2</v>
      </c>
      <c r="S2898" s="13">
        <f t="shared" si="3368"/>
        <v>4.1060056504610191E-2</v>
      </c>
      <c r="T2898" s="13">
        <f t="shared" si="3369"/>
        <v>2.5589037390889954E-2</v>
      </c>
      <c r="U2898" s="13">
        <f t="shared" si="3370"/>
        <v>7.6301036873541145E-2</v>
      </c>
      <c r="V2898" s="13">
        <f t="shared" si="3371"/>
        <v>1.5757659846620819E-2</v>
      </c>
      <c r="W2898" s="13">
        <f t="shared" si="3372"/>
        <v>2.8605938679339611E-3</v>
      </c>
      <c r="X2898" s="13">
        <f t="shared" si="3373"/>
        <v>9.1801926004395785E-3</v>
      </c>
      <c r="Y2898" s="13">
        <f t="shared" si="3374"/>
        <v>1.473049654581571E-2</v>
      </c>
      <c r="Z2898" s="13">
        <f t="shared" si="3375"/>
        <v>7.5837791252100009E-2</v>
      </c>
      <c r="AA2898" s="13">
        <f t="shared" si="3376"/>
        <v>8.1621538096708773E-2</v>
      </c>
      <c r="AB2898" s="13">
        <f t="shared" si="3377"/>
        <v>4.3923190346659792E-2</v>
      </c>
      <c r="AC2898" s="13">
        <f t="shared" si="3378"/>
        <v>3.4016249379816045E-3</v>
      </c>
      <c r="AD2898" s="13">
        <f t="shared" si="3379"/>
        <v>7.6968905448020219E-4</v>
      </c>
      <c r="AE2898" s="13">
        <f t="shared" si="3380"/>
        <v>2.4700793222638658E-3</v>
      </c>
      <c r="AF2898" s="13">
        <f t="shared" si="3381"/>
        <v>3.9634783830958427E-3</v>
      </c>
      <c r="AG2898" s="13">
        <f t="shared" si="3382"/>
        <v>4.239853285054382E-3</v>
      </c>
      <c r="AH2898" s="13">
        <f t="shared" si="3383"/>
        <v>6.0844492632314694E-2</v>
      </c>
      <c r="AI2898" s="13">
        <f t="shared" si="3384"/>
        <v>6.5484779967479215E-2</v>
      </c>
      <c r="AJ2898" s="13">
        <f t="shared" si="3385"/>
        <v>3.5239478725734831E-2</v>
      </c>
      <c r="AK2898" s="13">
        <f t="shared" si="3386"/>
        <v>1.2642335735400157E-2</v>
      </c>
      <c r="AL2898" s="13">
        <f t="shared" si="3387"/>
        <v>4.6996022836189288E-4</v>
      </c>
      <c r="AM2898" s="13">
        <f t="shared" si="3388"/>
        <v>1.6567783276820043E-4</v>
      </c>
      <c r="AN2898" s="13">
        <f t="shared" si="3389"/>
        <v>5.316918390564808E-4</v>
      </c>
      <c r="AO2898" s="13">
        <f t="shared" si="3390"/>
        <v>8.5315037925074312E-4</v>
      </c>
      <c r="AP2898" s="13">
        <f t="shared" si="3391"/>
        <v>9.1264088976467745E-4</v>
      </c>
      <c r="AQ2898" s="13">
        <f t="shared" si="3392"/>
        <v>7.3220977267977059E-4</v>
      </c>
      <c r="AR2898" s="13">
        <f t="shared" si="3393"/>
        <v>3.9052321778490967E-2</v>
      </c>
      <c r="AS2898" s="13">
        <f t="shared" si="3394"/>
        <v>4.2030635612950618E-2</v>
      </c>
      <c r="AT2898" s="13">
        <f t="shared" si="3395"/>
        <v>2.2618044838010339E-2</v>
      </c>
      <c r="AU2898" s="13">
        <f t="shared" si="3396"/>
        <v>8.11433445840503E-3</v>
      </c>
      <c r="AV2898" s="13">
        <f t="shared" si="3397"/>
        <v>2.1832929473265842E-3</v>
      </c>
      <c r="AW2898" s="13">
        <f t="shared" si="3398"/>
        <v>4.5089279280067871E-5</v>
      </c>
      <c r="AX2898" s="13">
        <f t="shared" si="3399"/>
        <v>2.971886732591549E-5</v>
      </c>
      <c r="AY2898" s="13">
        <f t="shared" si="3400"/>
        <v>9.5373526797028468E-5</v>
      </c>
      <c r="AZ2898" s="13">
        <f t="shared" si="3401"/>
        <v>1.530359403329532E-4</v>
      </c>
      <c r="BA2898" s="13">
        <f t="shared" si="3402"/>
        <v>1.6370719646646497E-4</v>
      </c>
      <c r="BB2898" s="13">
        <f t="shared" si="3403"/>
        <v>1.3134192260622966E-4</v>
      </c>
      <c r="BC2898" s="13">
        <f t="shared" si="3404"/>
        <v>8.4300267825719369E-5</v>
      </c>
      <c r="BD2898" s="13">
        <f t="shared" si="3405"/>
        <v>2.0887727745370659E-2</v>
      </c>
      <c r="BE2898" s="13">
        <f t="shared" si="3406"/>
        <v>2.2480724158422036E-2</v>
      </c>
      <c r="BF2898" s="13">
        <f t="shared" si="3407"/>
        <v>1.2097604987193205E-2</v>
      </c>
      <c r="BG2898" s="13">
        <f t="shared" si="3408"/>
        <v>4.3400750911407986E-3</v>
      </c>
      <c r="BH2898" s="13">
        <f t="shared" si="3409"/>
        <v>1.1677674103684952E-3</v>
      </c>
      <c r="BI2898" s="13">
        <f t="shared" si="3410"/>
        <v>2.5136536969184938E-4</v>
      </c>
      <c r="BJ2898" s="14">
        <f t="shared" si="3411"/>
        <v>9.0447246976277249E-2</v>
      </c>
      <c r="BK2898" s="14">
        <f t="shared" si="3412"/>
        <v>0.12210358724899842</v>
      </c>
      <c r="BL2898" s="14">
        <f t="shared" si="3413"/>
        <v>0.66635708868243881</v>
      </c>
      <c r="BM2898" s="14">
        <f t="shared" si="3414"/>
        <v>0.75550919770901137</v>
      </c>
      <c r="BN2898" s="14">
        <f t="shared" si="3415"/>
        <v>0.19918623220328618</v>
      </c>
    </row>
    <row r="2899" spans="1:66" x14ac:dyDescent="0.25">
      <c r="A2899" t="s">
        <v>301</v>
      </c>
      <c r="B2899" t="s">
        <v>334</v>
      </c>
      <c r="C2899" t="s">
        <v>316</v>
      </c>
      <c r="D2899" t="s">
        <v>562</v>
      </c>
      <c r="E2899" s="10">
        <f>VLOOKUP(A2899,home!$A$2:$E$405,3,FALSE)</f>
        <v>1.36029411764706</v>
      </c>
      <c r="F2899" s="10">
        <f>VLOOKUP(B2899,home!$B$2:$E$405,3,FALSE)</f>
        <v>0.63</v>
      </c>
      <c r="G2899" s="10">
        <f>VLOOKUP(C2899,away!$B$2:$E$405,4,FALSE)</f>
        <v>0.84</v>
      </c>
      <c r="H2899" s="10">
        <f>VLOOKUP(A2899,away!$A$2:$E$405,3,FALSE)</f>
        <v>1.0661764705882399</v>
      </c>
      <c r="I2899" s="10">
        <f>VLOOKUP(C2899,away!$B$2:$E$405,3,FALSE)</f>
        <v>1.05</v>
      </c>
      <c r="J2899" s="10">
        <f>VLOOKUP(B2899,home!$B$2:$E$405,4,FALSE)</f>
        <v>1.21</v>
      </c>
      <c r="K2899" s="12">
        <f t="shared" si="3360"/>
        <v>0.71986764705882411</v>
      </c>
      <c r="L2899" s="12">
        <f t="shared" si="3361"/>
        <v>1.3545772058823591</v>
      </c>
      <c r="M2899" s="13">
        <f t="shared" si="3362"/>
        <v>0.12562614912572465</v>
      </c>
      <c r="N2899" s="13">
        <f t="shared" si="3363"/>
        <v>9.0434200380196325E-2</v>
      </c>
      <c r="O2899" s="13">
        <f t="shared" si="3364"/>
        <v>0.17017031806848462</v>
      </c>
      <c r="P2899" s="13">
        <f t="shared" si="3365"/>
        <v>0.12250010646721171</v>
      </c>
      <c r="Q2899" s="13">
        <f t="shared" si="3366"/>
        <v>3.2550327520669074E-2</v>
      </c>
      <c r="R2899" s="13">
        <f t="shared" si="3367"/>
        <v>0.11525441698666013</v>
      </c>
      <c r="S2899" s="13">
        <f t="shared" si="3368"/>
        <v>2.9862962824443836E-2</v>
      </c>
      <c r="T2899" s="13">
        <f t="shared" si="3369"/>
        <v>4.4091931703503562E-2</v>
      </c>
      <c r="U2899" s="13">
        <f t="shared" si="3370"/>
        <v>8.2967925969323578E-2</v>
      </c>
      <c r="V2899" s="13">
        <f t="shared" si="3371"/>
        <v>3.2355402215926963E-3</v>
      </c>
      <c r="W2899" s="13">
        <f t="shared" si="3372"/>
        <v>7.8106425610993792E-3</v>
      </c>
      <c r="X2899" s="13">
        <f t="shared" si="3373"/>
        <v>1.058011837655983E-2</v>
      </c>
      <c r="Y2899" s="13">
        <f t="shared" si="3374"/>
        <v>7.1657935942125084E-3</v>
      </c>
      <c r="Z2899" s="13">
        <f t="shared" si="3375"/>
        <v>5.2040335375796803E-2</v>
      </c>
      <c r="AA2899" s="13">
        <f t="shared" si="3376"/>
        <v>3.7462153779126928E-2</v>
      </c>
      <c r="AB2899" s="13">
        <f t="shared" si="3377"/>
        <v>1.3483896247367967E-2</v>
      </c>
      <c r="AC2899" s="13">
        <f t="shared" si="3378"/>
        <v>1.9718925179113486E-4</v>
      </c>
      <c r="AD2899" s="13">
        <f t="shared" si="3379"/>
        <v>1.4056572206190292E-3</v>
      </c>
      <c r="AE2899" s="13">
        <f t="shared" si="3380"/>
        <v>1.9040712303344872E-3</v>
      </c>
      <c r="AF2899" s="13">
        <f t="shared" si="3381"/>
        <v>1.2896057434937378E-3</v>
      </c>
      <c r="AG2899" s="13">
        <f t="shared" si="3382"/>
        <v>5.8229018157053005E-4</v>
      </c>
      <c r="AH2899" s="13">
        <f t="shared" si="3383"/>
        <v>1.7623163021631916E-2</v>
      </c>
      <c r="AI2899" s="13">
        <f t="shared" si="3384"/>
        <v>1.2686344898116242E-2</v>
      </c>
      <c r="AJ2899" s="13">
        <f t="shared" si="3385"/>
        <v>4.5662446257918278E-3</v>
      </c>
      <c r="AK2899" s="13">
        <f t="shared" si="3386"/>
        <v>1.095697258221255E-3</v>
      </c>
      <c r="AL2899" s="13">
        <f t="shared" si="3387"/>
        <v>7.6912981912481369E-6</v>
      </c>
      <c r="AM2899" s="13">
        <f t="shared" si="3388"/>
        <v>2.0237743119565343E-4</v>
      </c>
      <c r="AN2899" s="13">
        <f t="shared" si="3389"/>
        <v>2.7413585528265758E-4</v>
      </c>
      <c r="AO2899" s="13">
        <f t="shared" si="3390"/>
        <v>1.8566909044047655E-4</v>
      </c>
      <c r="AP2899" s="13">
        <f t="shared" si="3391"/>
        <v>8.3834372582526596E-5</v>
      </c>
      <c r="AQ2899" s="13">
        <f t="shared" si="3392"/>
        <v>2.8390032542434856E-5</v>
      </c>
      <c r="AR2899" s="13">
        <f t="shared" si="3393"/>
        <v>4.774386984930299E-3</v>
      </c>
      <c r="AS2899" s="13">
        <f t="shared" si="3394"/>
        <v>3.436926724990047E-3</v>
      </c>
      <c r="AT2899" s="13">
        <f t="shared" si="3395"/>
        <v>1.2370661773160876E-3</v>
      </c>
      <c r="AU2899" s="13">
        <f t="shared" si="3396"/>
        <v>2.9684130610686208E-4</v>
      </c>
      <c r="AV2899" s="13">
        <f t="shared" si="3397"/>
        <v>5.3421613144253728E-5</v>
      </c>
      <c r="AW2899" s="13">
        <f t="shared" si="3398"/>
        <v>2.0833084111865872E-7</v>
      </c>
      <c r="AX2899" s="13">
        <f t="shared" si="3399"/>
        <v>2.4280827535437339E-5</v>
      </c>
      <c r="AY2899" s="13">
        <f t="shared" si="3400"/>
        <v>3.2890255519464161E-5</v>
      </c>
      <c r="AZ2899" s="13">
        <f t="shared" si="3401"/>
        <v>2.2276195211156303E-5</v>
      </c>
      <c r="BA2899" s="13">
        <f t="shared" si="3402"/>
        <v>1.0058275422272699E-5</v>
      </c>
      <c r="BB2899" s="13">
        <f t="shared" si="3403"/>
        <v>3.4061776543743366E-6</v>
      </c>
      <c r="BC2899" s="13">
        <f t="shared" si="3404"/>
        <v>9.2278612196026413E-7</v>
      </c>
      <c r="BD2899" s="13">
        <f t="shared" si="3405"/>
        <v>1.0778792969746642E-3</v>
      </c>
      <c r="BE2899" s="13">
        <f t="shared" si="3406"/>
        <v>7.7593043332657079E-4</v>
      </c>
      <c r="BF2899" s="13">
        <f t="shared" si="3407"/>
        <v>2.7928360766006616E-4</v>
      </c>
      <c r="BG2899" s="13">
        <f t="shared" si="3408"/>
        <v>6.701574450278388E-5</v>
      </c>
      <c r="BH2899" s="13">
        <f t="shared" si="3409"/>
        <v>1.2060616577778588E-5</v>
      </c>
      <c r="BI2899" s="13">
        <f t="shared" si="3410"/>
        <v>1.7364095355848241E-6</v>
      </c>
      <c r="BJ2899" s="14">
        <f t="shared" si="3411"/>
        <v>0.19868287981176691</v>
      </c>
      <c r="BK2899" s="14">
        <f t="shared" si="3412"/>
        <v>0.28146252944447464</v>
      </c>
      <c r="BL2899" s="14">
        <f t="shared" si="3413"/>
        <v>0.46732270976978946</v>
      </c>
      <c r="BM2899" s="14">
        <f t="shared" si="3414"/>
        <v>0.34294025392820304</v>
      </c>
      <c r="BN2899" s="14">
        <f t="shared" si="3415"/>
        <v>0.65653551854894665</v>
      </c>
    </row>
    <row r="2900" spans="1:66" x14ac:dyDescent="0.25">
      <c r="A2900" t="s">
        <v>301</v>
      </c>
      <c r="B2900" t="s">
        <v>372</v>
      </c>
      <c r="C2900" t="s">
        <v>382</v>
      </c>
      <c r="D2900" t="s">
        <v>562</v>
      </c>
      <c r="E2900" s="10">
        <f>VLOOKUP(A2900,home!$A$2:$E$405,3,FALSE)</f>
        <v>1.36029411764706</v>
      </c>
      <c r="F2900" s="10">
        <f>VLOOKUP(B2900,home!$B$2:$E$405,3,FALSE)</f>
        <v>0.53</v>
      </c>
      <c r="G2900" s="10">
        <f>VLOOKUP(C2900,away!$B$2:$E$405,4,FALSE)</f>
        <v>1.26</v>
      </c>
      <c r="H2900" s="10">
        <f>VLOOKUP(A2900,away!$A$2:$E$405,3,FALSE)</f>
        <v>1.0661764705882399</v>
      </c>
      <c r="I2900" s="10">
        <f>VLOOKUP(C2900,away!$B$2:$E$405,3,FALSE)</f>
        <v>0.84</v>
      </c>
      <c r="J2900" s="10">
        <f>VLOOKUP(B2900,home!$B$2:$E$405,4,FALSE)</f>
        <v>0.13</v>
      </c>
      <c r="K2900" s="12">
        <f t="shared" si="3360"/>
        <v>0.90840441176470677</v>
      </c>
      <c r="L2900" s="12">
        <f t="shared" si="3361"/>
        <v>0.11642647058823581</v>
      </c>
      <c r="M2900" s="13">
        <f t="shared" si="3362"/>
        <v>0.35885714935117197</v>
      </c>
      <c r="N2900" s="13">
        <f t="shared" si="3363"/>
        <v>0.32598741766391087</v>
      </c>
      <c r="O2900" s="13">
        <f t="shared" si="3364"/>
        <v>4.178047134431237E-2</v>
      </c>
      <c r="P2900" s="13">
        <f t="shared" si="3365"/>
        <v>3.7953564494782259E-2</v>
      </c>
      <c r="Q2900" s="13">
        <f t="shared" si="3366"/>
        <v>0.14806420419284033</v>
      </c>
      <c r="R2900" s="13">
        <f t="shared" si="3367"/>
        <v>2.4321764090656068E-3</v>
      </c>
      <c r="S2900" s="13">
        <f t="shared" si="3368"/>
        <v>1.0035142538361221E-3</v>
      </c>
      <c r="T2900" s="13">
        <f t="shared" si="3369"/>
        <v>1.7238592714628267E-2</v>
      </c>
      <c r="U2900" s="13">
        <f t="shared" si="3370"/>
        <v>2.2093997801852388E-3</v>
      </c>
      <c r="V2900" s="13">
        <f t="shared" si="3371"/>
        <v>1.1792666129518639E-5</v>
      </c>
      <c r="W2900" s="13">
        <f t="shared" si="3372"/>
        <v>4.4834058771068865E-2</v>
      </c>
      <c r="X2900" s="13">
        <f t="shared" si="3373"/>
        <v>5.2198712248610855E-3</v>
      </c>
      <c r="Y2900" s="13">
        <f t="shared" si="3374"/>
        <v>3.0386559181783379E-4</v>
      </c>
      <c r="Z2900" s="13">
        <f t="shared" si="3375"/>
        <v>9.4389905051826012E-5</v>
      </c>
      <c r="AA2900" s="13">
        <f t="shared" si="3376"/>
        <v>8.5744206175130528E-5</v>
      </c>
      <c r="AB2900" s="13">
        <f t="shared" si="3377"/>
        <v>3.894520758637558E-5</v>
      </c>
      <c r="AC2900" s="13">
        <f t="shared" si="3378"/>
        <v>7.7951232705226651E-8</v>
      </c>
      <c r="AD2900" s="13">
        <f t="shared" si="3379"/>
        <v>1.0181864196239275E-2</v>
      </c>
      <c r="AE2900" s="13">
        <f t="shared" si="3380"/>
        <v>1.1854385123768632E-3</v>
      </c>
      <c r="AF2900" s="13">
        <f t="shared" si="3381"/>
        <v>6.9008211047703443E-5</v>
      </c>
      <c r="AG2900" s="13">
        <f t="shared" si="3382"/>
        <v>2.6781274846307397E-6</v>
      </c>
      <c r="AH2900" s="13">
        <f t="shared" si="3383"/>
        <v>2.7473708760856964E-6</v>
      </c>
      <c r="AI2900" s="13">
        <f t="shared" si="3384"/>
        <v>2.495723824590114E-6</v>
      </c>
      <c r="AJ2900" s="13">
        <f t="shared" si="3385"/>
        <v>1.133563266401973E-6</v>
      </c>
      <c r="AK2900" s="13">
        <f t="shared" si="3386"/>
        <v>3.4324462407132143E-7</v>
      </c>
      <c r="AL2900" s="13">
        <f t="shared" si="3387"/>
        <v>3.2977212724057316E-10</v>
      </c>
      <c r="AM2900" s="13">
        <f t="shared" si="3388"/>
        <v>1.8498500711705739E-3</v>
      </c>
      <c r="AN2900" s="13">
        <f t="shared" si="3389"/>
        <v>2.1537151490378674E-4</v>
      </c>
      <c r="AO2900" s="13">
        <f t="shared" si="3390"/>
        <v>1.2537472672744759E-5</v>
      </c>
      <c r="AP2900" s="13">
        <f t="shared" si="3391"/>
        <v>4.8656456446137633E-7</v>
      </c>
      <c r="AQ2900" s="13">
        <f t="shared" si="3392"/>
        <v>1.4162248738385041E-8</v>
      </c>
      <c r="AR2900" s="13">
        <f t="shared" si="3393"/>
        <v>6.3973338899913408E-8</v>
      </c>
      <c r="AS2900" s="13">
        <f t="shared" si="3394"/>
        <v>5.8113663292000065E-8</v>
      </c>
      <c r="AT2900" s="13">
        <f t="shared" si="3395"/>
        <v>2.6395354059130771E-8</v>
      </c>
      <c r="AU2900" s="13">
        <f t="shared" si="3396"/>
        <v>7.992552025801954E-9</v>
      </c>
      <c r="AV2900" s="13">
        <f t="shared" si="3397"/>
        <v>1.8151173803743596E-9</v>
      </c>
      <c r="AW2900" s="13">
        <f t="shared" si="3398"/>
        <v>9.6881847480072988E-13</v>
      </c>
      <c r="AX2900" s="13">
        <f t="shared" si="3399"/>
        <v>2.8006866095910089E-4</v>
      </c>
      <c r="AY2900" s="13">
        <f t="shared" si="3400"/>
        <v>3.260740571784135E-5</v>
      </c>
      <c r="AZ2900" s="13">
        <f t="shared" si="3401"/>
        <v>1.898182581383464E-6</v>
      </c>
      <c r="BA2900" s="13">
        <f t="shared" si="3402"/>
        <v>7.3666232827514516E-8</v>
      </c>
      <c r="BB2900" s="13">
        <f t="shared" si="3403"/>
        <v>2.1441748724096863E-9</v>
      </c>
      <c r="BC2900" s="13">
        <f t="shared" si="3404"/>
        <v>4.9927742543728135E-11</v>
      </c>
      <c r="BD2900" s="13">
        <f t="shared" si="3405"/>
        <v>1.2413650099770029E-9</v>
      </c>
      <c r="BE2900" s="13">
        <f t="shared" si="3406"/>
        <v>1.1276614516734485E-9</v>
      </c>
      <c r="BF2900" s="13">
        <f t="shared" si="3407"/>
        <v>5.1218631883857701E-10</v>
      </c>
      <c r="BG2900" s="13">
        <f t="shared" si="3408"/>
        <v>1.550907705594961E-10</v>
      </c>
      <c r="BH2900" s="13">
        <f t="shared" si="3409"/>
        <v>3.5221285050058535E-11</v>
      </c>
      <c r="BI2900" s="13">
        <f t="shared" si="3410"/>
        <v>6.3990341454990979E-12</v>
      </c>
      <c r="BJ2900" s="14">
        <f t="shared" si="3411"/>
        <v>0.55547990910142953</v>
      </c>
      <c r="BK2900" s="14">
        <f t="shared" si="3412"/>
        <v>0.39785870645264254</v>
      </c>
      <c r="BL2900" s="14">
        <f t="shared" si="3413"/>
        <v>4.6553618217865397E-2</v>
      </c>
      <c r="BM2900" s="14">
        <f t="shared" si="3414"/>
        <v>8.4879032816157135E-2</v>
      </c>
      <c r="BN2900" s="14">
        <f t="shared" si="3415"/>
        <v>0.9150749834560834</v>
      </c>
    </row>
    <row r="2901" spans="1:66" x14ac:dyDescent="0.25">
      <c r="A2901" t="s">
        <v>303</v>
      </c>
      <c r="B2901" t="s">
        <v>321</v>
      </c>
      <c r="C2901" t="s">
        <v>473</v>
      </c>
      <c r="D2901" t="s">
        <v>562</v>
      </c>
      <c r="E2901" s="10">
        <f>VLOOKUP(A2901,home!$A$2:$E$405,3,FALSE)</f>
        <v>1.32085561497326</v>
      </c>
      <c r="F2901" s="10">
        <f>VLOOKUP(B2901,home!$B$2:$E$405,3,FALSE)</f>
        <v>1.32</v>
      </c>
      <c r="G2901" s="10">
        <f>VLOOKUP(C2901,away!$B$2:$E$405,4,FALSE)</f>
        <v>1.18</v>
      </c>
      <c r="H2901" s="10">
        <f>VLOOKUP(A2901,away!$A$2:$E$405,3,FALSE)</f>
        <v>1.0053475935828899</v>
      </c>
      <c r="I2901" s="10">
        <f>VLOOKUP(C2901,away!$B$2:$E$405,3,FALSE)</f>
        <v>0.42</v>
      </c>
      <c r="J2901" s="10">
        <f>VLOOKUP(B2901,home!$B$2:$E$405,4,FALSE)</f>
        <v>0.87</v>
      </c>
      <c r="K2901" s="12">
        <f t="shared" si="3360"/>
        <v>2.0573647058823497</v>
      </c>
      <c r="L2901" s="12">
        <f t="shared" si="3361"/>
        <v>0.36735401069518797</v>
      </c>
      <c r="M2901" s="13">
        <f t="shared" si="3362"/>
        <v>8.8503009970763172E-2</v>
      </c>
      <c r="N2901" s="13">
        <f t="shared" si="3363"/>
        <v>0.18208296907820185</v>
      </c>
      <c r="O2901" s="13">
        <f t="shared" si="3364"/>
        <v>3.2511935671356053E-2</v>
      </c>
      <c r="P2901" s="13">
        <f t="shared" si="3365"/>
        <v>6.688890897016532E-2</v>
      </c>
      <c r="Q2901" s="13">
        <f t="shared" si="3366"/>
        <v>0.18730553706187991</v>
      </c>
      <c r="R2901" s="13">
        <f t="shared" si="3367"/>
        <v>5.9716949821682968E-3</v>
      </c>
      <c r="S2901" s="13">
        <f t="shared" si="3368"/>
        <v>1.2638344573526609E-2</v>
      </c>
      <c r="T2901" s="13">
        <f t="shared" si="3369"/>
        <v>6.8807440265097733E-2</v>
      </c>
      <c r="U2901" s="13">
        <f t="shared" si="3370"/>
        <v>1.2285954490607782E-2</v>
      </c>
      <c r="V2901" s="13">
        <f t="shared" si="3371"/>
        <v>1.0613136585115636E-3</v>
      </c>
      <c r="W2901" s="13">
        <f t="shared" si="3372"/>
        <v>0.12845193372248334</v>
      </c>
      <c r="X2901" s="13">
        <f t="shared" si="3373"/>
        <v>4.7187333034506708E-2</v>
      </c>
      <c r="Y2901" s="13">
        <f t="shared" si="3374"/>
        <v>8.6672280221177858E-3</v>
      </c>
      <c r="Z2901" s="13">
        <f t="shared" si="3375"/>
        <v>7.3124203411595106E-4</v>
      </c>
      <c r="AA2901" s="13">
        <f t="shared" si="3376"/>
        <v>1.5044315524477749E-3</v>
      </c>
      <c r="AB2901" s="13">
        <f t="shared" si="3377"/>
        <v>1.5475821892109219E-3</v>
      </c>
      <c r="AC2901" s="13">
        <f t="shared" si="3378"/>
        <v>5.0132555319604801E-5</v>
      </c>
      <c r="AD2901" s="13">
        <f t="shared" si="3379"/>
        <v>6.6068118710744014E-2</v>
      </c>
      <c r="AE2901" s="13">
        <f t="shared" si="3380"/>
        <v>2.4270388387477602E-2</v>
      </c>
      <c r="AF2901" s="13">
        <f t="shared" si="3381"/>
        <v>4.4579122576349061E-3</v>
      </c>
      <c r="AG2901" s="13">
        <f t="shared" si="3382"/>
        <v>5.4587731572314094E-4</v>
      </c>
      <c r="AH2901" s="13">
        <f t="shared" si="3383"/>
        <v>6.7156173505350528E-5</v>
      </c>
      <c r="AI2901" s="13">
        <f t="shared" si="3384"/>
        <v>1.3816474115201953E-4</v>
      </c>
      <c r="AJ2901" s="13">
        <f t="shared" si="3385"/>
        <v>1.4212763102176783E-4</v>
      </c>
      <c r="AK2901" s="13">
        <f t="shared" si="3386"/>
        <v>9.7469457264951487E-5</v>
      </c>
      <c r="AL2901" s="13">
        <f t="shared" si="3387"/>
        <v>1.5155696649515464E-6</v>
      </c>
      <c r="AM2901" s="13">
        <f t="shared" si="3388"/>
        <v>2.7185243123906001E-2</v>
      </c>
      <c r="AN2901" s="13">
        <f t="shared" si="3389"/>
        <v>9.9866080932906488E-3</v>
      </c>
      <c r="AO2901" s="13">
        <f t="shared" si="3390"/>
        <v>1.8343102681556715E-3</v>
      </c>
      <c r="AP2901" s="13">
        <f t="shared" si="3391"/>
        <v>2.2461374462211725E-4</v>
      </c>
      <c r="AQ2901" s="13">
        <f t="shared" si="3392"/>
        <v>2.0628189986049868E-5</v>
      </c>
      <c r="AR2901" s="13">
        <f t="shared" si="3393"/>
        <v>4.9340179360264871E-6</v>
      </c>
      <c r="AS2901" s="13">
        <f t="shared" si="3394"/>
        <v>1.0151074359771372E-5</v>
      </c>
      <c r="AT2901" s="13">
        <f t="shared" si="3395"/>
        <v>1.0442231057290447E-5</v>
      </c>
      <c r="AU2901" s="13">
        <f t="shared" si="3396"/>
        <v>7.1611592093126313E-6</v>
      </c>
      <c r="AV2901" s="13">
        <f t="shared" si="3397"/>
        <v>3.6832790526110409E-6</v>
      </c>
      <c r="AW2901" s="13">
        <f t="shared" si="3398"/>
        <v>3.1817750665070584E-8</v>
      </c>
      <c r="AX2901" s="13">
        <f t="shared" si="3399"/>
        <v>9.321659953992506E-3</v>
      </c>
      <c r="AY2901" s="13">
        <f t="shared" si="3400"/>
        <v>3.4243491704358674E-3</v>
      </c>
      <c r="AZ2901" s="13">
        <f t="shared" si="3401"/>
        <v>6.2897420089017778E-4</v>
      </c>
      <c r="BA2901" s="13">
        <f t="shared" si="3402"/>
        <v>7.701873177360257E-5</v>
      </c>
      <c r="BB2901" s="13">
        <f t="shared" si="3403"/>
        <v>7.0732850039224524E-6</v>
      </c>
      <c r="BC2901" s="13">
        <f t="shared" si="3404"/>
        <v>5.1967992299620825E-7</v>
      </c>
      <c r="BD2901" s="13">
        <f t="shared" si="3405"/>
        <v>3.0208854627355378E-7</v>
      </c>
      <c r="BE2901" s="13">
        <f t="shared" si="3406"/>
        <v>6.2150631315451663E-7</v>
      </c>
      <c r="BF2901" s="13">
        <f t="shared" si="3407"/>
        <v>6.3933257658358291E-7</v>
      </c>
      <c r="BG2901" s="13">
        <f t="shared" si="3408"/>
        <v>4.384467594612959E-7</v>
      </c>
      <c r="BH2901" s="13">
        <f t="shared" si="3409"/>
        <v>2.2551122208103964E-7</v>
      </c>
      <c r="BI2901" s="13">
        <f t="shared" si="3410"/>
        <v>9.2791765817985457E-8</v>
      </c>
      <c r="BJ2901" s="14">
        <f t="shared" si="3411"/>
        <v>0.77055573629784668</v>
      </c>
      <c r="BK2901" s="14">
        <f t="shared" si="3412"/>
        <v>0.17256757446838711</v>
      </c>
      <c r="BL2901" s="14">
        <f t="shared" si="3413"/>
        <v>5.4305208327533293E-2</v>
      </c>
      <c r="BM2901" s="14">
        <f t="shared" si="3414"/>
        <v>0.43147138804066315</v>
      </c>
      <c r="BN2901" s="14">
        <f t="shared" si="3415"/>
        <v>0.56326405573453464</v>
      </c>
    </row>
    <row r="2902" spans="1:66" x14ac:dyDescent="0.25">
      <c r="A2902" t="s">
        <v>303</v>
      </c>
      <c r="B2902" t="s">
        <v>353</v>
      </c>
      <c r="C2902" t="s">
        <v>333</v>
      </c>
      <c r="D2902" t="s">
        <v>562</v>
      </c>
      <c r="E2902" s="10">
        <f>VLOOKUP(A2902,home!$A$2:$E$405,3,FALSE)</f>
        <v>1.32085561497326</v>
      </c>
      <c r="F2902" s="10">
        <f>VLOOKUP(B2902,home!$B$2:$E$405,3,FALSE)</f>
        <v>0.93</v>
      </c>
      <c r="G2902" s="10">
        <f>VLOOKUP(C2902,away!$B$2:$E$405,4,FALSE)</f>
        <v>1.01</v>
      </c>
      <c r="H2902" s="10">
        <f>VLOOKUP(A2902,away!$A$2:$E$405,3,FALSE)</f>
        <v>1.0053475935828899</v>
      </c>
      <c r="I2902" s="10">
        <f>VLOOKUP(C2902,away!$B$2:$E$405,3,FALSE)</f>
        <v>0.93</v>
      </c>
      <c r="J2902" s="10">
        <f>VLOOKUP(B2902,home!$B$2:$E$405,4,FALSE)</f>
        <v>1.1100000000000001</v>
      </c>
      <c r="K2902" s="12">
        <f t="shared" si="3360"/>
        <v>1.240679679144383</v>
      </c>
      <c r="L2902" s="12">
        <f t="shared" si="3361"/>
        <v>1.0378203208556176</v>
      </c>
      <c r="M2902" s="13">
        <f t="shared" si="3362"/>
        <v>0.1024377481528997</v>
      </c>
      <c r="N2902" s="13">
        <f t="shared" si="3363"/>
        <v>0.12709243251061272</v>
      </c>
      <c r="O2902" s="13">
        <f t="shared" si="3364"/>
        <v>0.10631197665576932</v>
      </c>
      <c r="P2902" s="13">
        <f t="shared" si="3365"/>
        <v>0.13189910908648503</v>
      </c>
      <c r="Q2902" s="13">
        <f t="shared" si="3366"/>
        <v>7.8840499194473085E-2</v>
      </c>
      <c r="R2902" s="13">
        <f t="shared" si="3367"/>
        <v>5.5166364861842725E-2</v>
      </c>
      <c r="S2902" s="13">
        <f t="shared" si="3368"/>
        <v>4.2458408378523139E-2</v>
      </c>
      <c r="T2902" s="13">
        <f t="shared" si="3369"/>
        <v>8.182227217042512E-2</v>
      </c>
      <c r="U2902" s="13">
        <f t="shared" si="3370"/>
        <v>6.8443787856353008E-2</v>
      </c>
      <c r="V2902" s="13">
        <f t="shared" si="3371"/>
        <v>6.0743951427818417E-3</v>
      </c>
      <c r="W2902" s="13">
        <f t="shared" si="3372"/>
        <v>3.2605268414727287E-2</v>
      </c>
      <c r="X2902" s="13">
        <f t="shared" si="3373"/>
        <v>3.3838410127755805E-2</v>
      </c>
      <c r="Y2902" s="13">
        <f t="shared" si="3374"/>
        <v>1.7559094828015754E-2</v>
      </c>
      <c r="Z2902" s="13">
        <f t="shared" si="3375"/>
        <v>1.9084258160451895E-2</v>
      </c>
      <c r="AA2902" s="13">
        <f t="shared" si="3376"/>
        <v>2.3677451291218031E-2</v>
      </c>
      <c r="AB2902" s="13">
        <f t="shared" si="3377"/>
        <v>1.4688066335472575E-2</v>
      </c>
      <c r="AC2902" s="13">
        <f t="shared" si="3378"/>
        <v>4.8883792963233768E-4</v>
      </c>
      <c r="AD2902" s="13">
        <f t="shared" si="3379"/>
        <v>1.0113173488800087E-2</v>
      </c>
      <c r="AE2902" s="13">
        <f t="shared" si="3380"/>
        <v>1.0495656955015031E-2</v>
      </c>
      <c r="AF2902" s="13">
        <f t="shared" si="3381"/>
        <v>5.4463030343220977E-3</v>
      </c>
      <c r="AG2902" s="13">
        <f t="shared" si="3382"/>
        <v>1.8840946541856943E-3</v>
      </c>
      <c r="AH2902" s="13">
        <f t="shared" si="3383"/>
        <v>4.9515077318429048E-3</v>
      </c>
      <c r="AI2902" s="13">
        <f t="shared" si="3384"/>
        <v>6.1432350240237877E-3</v>
      </c>
      <c r="AJ2902" s="13">
        <f t="shared" si="3385"/>
        <v>3.810893429257185E-3</v>
      </c>
      <c r="AK2902" s="13">
        <f t="shared" si="3386"/>
        <v>1.5760326790214137E-3</v>
      </c>
      <c r="AL2902" s="13">
        <f t="shared" si="3387"/>
        <v>2.517715922843115E-5</v>
      </c>
      <c r="AM2902" s="13">
        <f t="shared" si="3388"/>
        <v>2.5094417678431908E-3</v>
      </c>
      <c r="AN2902" s="13">
        <f t="shared" si="3389"/>
        <v>2.6043496606715085E-3</v>
      </c>
      <c r="AO2902" s="13">
        <f t="shared" si="3390"/>
        <v>1.3514235002291619E-3</v>
      </c>
      <c r="AP2902" s="13">
        <f t="shared" si="3391"/>
        <v>4.6751159020655018E-4</v>
      </c>
      <c r="AQ2902" s="13">
        <f t="shared" si="3392"/>
        <v>1.2129825713797045E-4</v>
      </c>
      <c r="AR2902" s="13">
        <f t="shared" si="3393"/>
        <v>1.0277550685960553E-3</v>
      </c>
      <c r="AS2902" s="13">
        <f t="shared" si="3394"/>
        <v>1.2751148287447674E-3</v>
      </c>
      <c r="AT2902" s="13">
        <f t="shared" si="3395"/>
        <v>7.9100452829965152E-4</v>
      </c>
      <c r="AU2902" s="13">
        <f t="shared" si="3396"/>
        <v>3.2712774812418855E-4</v>
      </c>
      <c r="AV2902" s="13">
        <f t="shared" si="3397"/>
        <v>1.0146518739548574E-4</v>
      </c>
      <c r="AW2902" s="13">
        <f t="shared" si="3398"/>
        <v>9.0050486798032763E-7</v>
      </c>
      <c r="AX2902" s="13">
        <f t="shared" si="3399"/>
        <v>5.1890223455986753E-4</v>
      </c>
      <c r="AY2902" s="13">
        <f t="shared" si="3400"/>
        <v>5.3852728356361867E-4</v>
      </c>
      <c r="AZ2902" s="13">
        <f t="shared" si="3401"/>
        <v>2.7944727910874946E-4</v>
      </c>
      <c r="BA2902" s="13">
        <f t="shared" si="3402"/>
        <v>9.6672021622290559E-5</v>
      </c>
      <c r="BB2902" s="13">
        <f t="shared" si="3403"/>
        <v>2.5082047124451691E-5</v>
      </c>
      <c r="BC2902" s="13">
        <f t="shared" si="3404"/>
        <v>5.2061316388828368E-6</v>
      </c>
      <c r="BD2902" s="13">
        <f t="shared" si="3405"/>
        <v>1.7777084917522417E-4</v>
      </c>
      <c r="BE2902" s="13">
        <f t="shared" si="3406"/>
        <v>2.2055668011594163E-4</v>
      </c>
      <c r="BF2902" s="13">
        <f t="shared" si="3407"/>
        <v>1.3682009555969843E-4</v>
      </c>
      <c r="BG2902" s="13">
        <f t="shared" si="3408"/>
        <v>5.6583304086503485E-5</v>
      </c>
      <c r="BH2902" s="13">
        <f t="shared" si="3409"/>
        <v>1.7550438889743057E-5</v>
      </c>
      <c r="BI2902" s="13">
        <f t="shared" si="3410"/>
        <v>4.3548945781138963E-6</v>
      </c>
      <c r="BJ2902" s="14">
        <f t="shared" si="3411"/>
        <v>0.40821506715203881</v>
      </c>
      <c r="BK2902" s="14">
        <f t="shared" si="3412"/>
        <v>0.28392220313311417</v>
      </c>
      <c r="BL2902" s="14">
        <f t="shared" si="3413"/>
        <v>0.28890541948836634</v>
      </c>
      <c r="BM2902" s="14">
        <f t="shared" si="3414"/>
        <v>0.39784119069319301</v>
      </c>
      <c r="BN2902" s="14">
        <f t="shared" si="3415"/>
        <v>0.60174813046208253</v>
      </c>
    </row>
    <row r="2903" spans="1:66" x14ac:dyDescent="0.25">
      <c r="A2903" t="s">
        <v>303</v>
      </c>
      <c r="B2903" t="s">
        <v>346</v>
      </c>
      <c r="C2903" t="s">
        <v>466</v>
      </c>
      <c r="D2903" t="s">
        <v>562</v>
      </c>
      <c r="E2903" s="10">
        <f>VLOOKUP(A2903,home!$A$2:$E$405,3,FALSE)</f>
        <v>1.32085561497326</v>
      </c>
      <c r="F2903" s="10">
        <f>VLOOKUP(B2903,home!$B$2:$E$405,3,FALSE)</f>
        <v>0.59</v>
      </c>
      <c r="G2903" s="10">
        <f>VLOOKUP(C2903,away!$B$2:$E$405,4,FALSE)</f>
        <v>0.93</v>
      </c>
      <c r="H2903" s="10">
        <f>VLOOKUP(A2903,away!$A$2:$E$405,3,FALSE)</f>
        <v>1.0053475935828899</v>
      </c>
      <c r="I2903" s="10">
        <f>VLOOKUP(C2903,away!$B$2:$E$405,3,FALSE)</f>
        <v>0.76</v>
      </c>
      <c r="J2903" s="10">
        <f>VLOOKUP(B2903,home!$B$2:$E$405,4,FALSE)</f>
        <v>0.77</v>
      </c>
      <c r="K2903" s="12">
        <f t="shared" si="3360"/>
        <v>0.72475347593582773</v>
      </c>
      <c r="L2903" s="12">
        <f t="shared" si="3361"/>
        <v>0.58832941176470721</v>
      </c>
      <c r="M2903" s="13">
        <f t="shared" si="3362"/>
        <v>0.26898951234630558</v>
      </c>
      <c r="N2903" s="13">
        <f t="shared" si="3363"/>
        <v>0.19495108406326822</v>
      </c>
      <c r="O2903" s="13">
        <f t="shared" si="3364"/>
        <v>0.15825444156957741</v>
      </c>
      <c r="P2903" s="13">
        <f t="shared" si="3365"/>
        <v>0.11469545660983457</v>
      </c>
      <c r="Q2903" s="13">
        <f t="shared" si="3366"/>
        <v>7.0645737906155692E-2</v>
      </c>
      <c r="R2903" s="13">
        <f t="shared" si="3367"/>
        <v>4.6552871258890849E-2</v>
      </c>
      <c r="S2903" s="13">
        <f t="shared" si="3368"/>
        <v>1.2226357500141326E-2</v>
      </c>
      <c r="T2903" s="13">
        <f t="shared" si="3369"/>
        <v>4.1562965426012254E-2</v>
      </c>
      <c r="U2903" s="13">
        <f t="shared" si="3370"/>
        <v>3.3739355259674232E-2</v>
      </c>
      <c r="V2903" s="13">
        <f t="shared" si="3371"/>
        <v>5.7924920728607361E-4</v>
      </c>
      <c r="W2903" s="13">
        <f t="shared" si="3372"/>
        <v>1.7066914702512603E-2</v>
      </c>
      <c r="X2903" s="13">
        <f t="shared" si="3373"/>
        <v>1.0040967887567672E-2</v>
      </c>
      <c r="Y2903" s="13">
        <f t="shared" si="3374"/>
        <v>2.9536983654205014E-3</v>
      </c>
      <c r="Z2903" s="13">
        <f t="shared" si="3375"/>
        <v>9.1294744545671342E-3</v>
      </c>
      <c r="AA2903" s="13">
        <f t="shared" si="3376"/>
        <v>6.6166183444148754E-3</v>
      </c>
      <c r="AB2903" s="13">
        <f t="shared" si="3377"/>
        <v>2.3977085720277209E-3</v>
      </c>
      <c r="AC2903" s="13">
        <f t="shared" si="3378"/>
        <v>1.5436766414480948E-5</v>
      </c>
      <c r="AD2903" s="13">
        <f t="shared" si="3379"/>
        <v>3.0923264385365728E-3</v>
      </c>
      <c r="AE2903" s="13">
        <f t="shared" si="3380"/>
        <v>1.8193065945686737E-3</v>
      </c>
      <c r="AF2903" s="13">
        <f t="shared" si="3381"/>
        <v>5.3517578930112016E-4</v>
      </c>
      <c r="AG2903" s="13">
        <f t="shared" si="3382"/>
        <v>1.0495321910341366E-4</v>
      </c>
      <c r="AH2903" s="13">
        <f t="shared" si="3383"/>
        <v>1.3427845838941009E-3</v>
      </c>
      <c r="AI2903" s="13">
        <f t="shared" si="3384"/>
        <v>9.731877946102935E-4</v>
      </c>
      <c r="AJ2903" s="13">
        <f t="shared" si="3385"/>
        <v>3.5266061844106629E-4</v>
      </c>
      <c r="AK2903" s="13">
        <f t="shared" si="3386"/>
        <v>8.5197336346947165E-5</v>
      </c>
      <c r="AL2903" s="13">
        <f t="shared" si="3387"/>
        <v>2.6328565110877928E-7</v>
      </c>
      <c r="AM2903" s="13">
        <f t="shared" si="3388"/>
        <v>4.4823486701152805E-4</v>
      </c>
      <c r="AN2903" s="13">
        <f t="shared" si="3389"/>
        <v>2.6370975564132408E-4</v>
      </c>
      <c r="AO2903" s="13">
        <f t="shared" si="3390"/>
        <v>7.7574102706537421E-5</v>
      </c>
      <c r="AP2903" s="13">
        <f t="shared" si="3391"/>
        <v>1.5213042071170717E-5</v>
      </c>
      <c r="AQ2903" s="13">
        <f t="shared" si="3392"/>
        <v>2.2375700232209026E-6</v>
      </c>
      <c r="AR2903" s="13">
        <f t="shared" si="3393"/>
        <v>1.5799993287382675E-4</v>
      </c>
      <c r="AS2903" s="13">
        <f t="shared" si="3394"/>
        <v>1.1451100054793338E-4</v>
      </c>
      <c r="AT2903" s="13">
        <f t="shared" si="3395"/>
        <v>4.149612284000209E-5</v>
      </c>
      <c r="AU2903" s="13">
        <f t="shared" si="3396"/>
        <v>1.002481975538387E-5</v>
      </c>
      <c r="AV2903" s="13">
        <f t="shared" si="3397"/>
        <v>1.8163807408361533E-6</v>
      </c>
      <c r="AW2903" s="13">
        <f t="shared" si="3398"/>
        <v>3.1184268228046488E-9</v>
      </c>
      <c r="AX2903" s="13">
        <f t="shared" si="3399"/>
        <v>5.4143296317039719E-5</v>
      </c>
      <c r="AY2903" s="13">
        <f t="shared" si="3400"/>
        <v>3.1854093673206213E-5</v>
      </c>
      <c r="AZ2903" s="13">
        <f t="shared" si="3401"/>
        <v>9.3703500965276468E-6</v>
      </c>
      <c r="BA2903" s="13">
        <f t="shared" si="3402"/>
        <v>1.8376175201064928E-6</v>
      </c>
      <c r="BB2903" s="13">
        <f t="shared" si="3403"/>
        <v>2.7028110866319324E-7</v>
      </c>
      <c r="BC2903" s="13">
        <f t="shared" si="3404"/>
        <v>3.1802865134185884E-8</v>
      </c>
      <c r="BD2903" s="13">
        <f t="shared" si="3405"/>
        <v>1.5492667927753613E-5</v>
      </c>
      <c r="BE2903" s="13">
        <f t="shared" si="3406"/>
        <v>1.1228364932158948E-5</v>
      </c>
      <c r="BF2903" s="13">
        <f t="shared" si="3407"/>
        <v>4.0688982568290756E-6</v>
      </c>
      <c r="BG2903" s="13">
        <f t="shared" si="3408"/>
        <v>9.8298271828870095E-7</v>
      </c>
      <c r="BH2903" s="13">
        <f t="shared" si="3409"/>
        <v>1.7810503546614615E-7</v>
      </c>
      <c r="BI2903" s="13">
        <f t="shared" si="3410"/>
        <v>2.5816448707152664E-8</v>
      </c>
      <c r="BJ2903" s="14">
        <f t="shared" si="3411"/>
        <v>0.34367760717148116</v>
      </c>
      <c r="BK2903" s="14">
        <f t="shared" si="3412"/>
        <v>0.39653812980930636</v>
      </c>
      <c r="BL2903" s="14">
        <f t="shared" si="3413"/>
        <v>0.25067265042995462</v>
      </c>
      <c r="BM2903" s="14">
        <f t="shared" si="3414"/>
        <v>0.1458969071360306</v>
      </c>
      <c r="BN2903" s="14">
        <f t="shared" si="3415"/>
        <v>0.85408910375403235</v>
      </c>
    </row>
    <row r="2904" spans="1:66" x14ac:dyDescent="0.25">
      <c r="A2904" t="s">
        <v>303</v>
      </c>
      <c r="B2904" t="s">
        <v>380</v>
      </c>
      <c r="C2904" t="s">
        <v>306</v>
      </c>
      <c r="D2904" t="s">
        <v>562</v>
      </c>
      <c r="E2904" s="10">
        <f>VLOOKUP(A2904,home!$A$2:$E$405,3,FALSE)</f>
        <v>1.32085561497326</v>
      </c>
      <c r="F2904" s="10">
        <f>VLOOKUP(B2904,home!$B$2:$E$405,3,FALSE)</f>
        <v>1.1399999999999999</v>
      </c>
      <c r="G2904" s="10">
        <f>VLOOKUP(C2904,away!$B$2:$E$405,4,FALSE)</f>
        <v>1.26</v>
      </c>
      <c r="H2904" s="10">
        <f>VLOOKUP(A2904,away!$A$2:$E$405,3,FALSE)</f>
        <v>1.0053475935828899</v>
      </c>
      <c r="I2904" s="10">
        <f>VLOOKUP(C2904,away!$B$2:$E$405,3,FALSE)</f>
        <v>0.42</v>
      </c>
      <c r="J2904" s="10">
        <f>VLOOKUP(B2904,home!$B$2:$E$405,4,FALSE)</f>
        <v>0.62</v>
      </c>
      <c r="K2904" s="12">
        <f t="shared" si="3360"/>
        <v>1.8972770053475907</v>
      </c>
      <c r="L2904" s="12">
        <f t="shared" si="3361"/>
        <v>0.26179251336898451</v>
      </c>
      <c r="M2904" s="13">
        <f t="shared" si="3362"/>
        <v>0.11543247884416591</v>
      </c>
      <c r="N2904" s="13">
        <f t="shared" si="3363"/>
        <v>0.21900738778130824</v>
      </c>
      <c r="O2904" s="13">
        <f t="shared" si="3364"/>
        <v>3.0219358761026327E-2</v>
      </c>
      <c r="P2904" s="13">
        <f t="shared" si="3365"/>
        <v>5.7334494493644507E-2</v>
      </c>
      <c r="Q2904" s="13">
        <f t="shared" si="3366"/>
        <v>0.20775884041935955</v>
      </c>
      <c r="R2904" s="13">
        <f t="shared" si="3367"/>
        <v>3.9556009412240615E-3</v>
      </c>
      <c r="S2904" s="13">
        <f t="shared" si="3368"/>
        <v>7.1194093113073039E-3</v>
      </c>
      <c r="T2904" s="13">
        <f t="shared" si="3369"/>
        <v>5.43897090080099E-2</v>
      </c>
      <c r="U2904" s="13">
        <f t="shared" si="3370"/>
        <v>7.5048707081156983E-3</v>
      </c>
      <c r="V2904" s="13">
        <f t="shared" si="3371"/>
        <v>3.9290668550169317E-4</v>
      </c>
      <c r="W2904" s="13">
        <f t="shared" si="3372"/>
        <v>0.13139202352844348</v>
      </c>
      <c r="X2904" s="13">
        <f t="shared" si="3373"/>
        <v>3.439744807614796E-2</v>
      </c>
      <c r="Y2904" s="13">
        <f t="shared" si="3374"/>
        <v>4.5024971926669573E-3</v>
      </c>
      <c r="Z2904" s="13">
        <f t="shared" si="3375"/>
        <v>3.4518223742925587E-4</v>
      </c>
      <c r="AA2904" s="13">
        <f t="shared" si="3376"/>
        <v>6.5490632172895968E-4</v>
      </c>
      <c r="AB2904" s="13">
        <f t="shared" si="3377"/>
        <v>6.2126935243656325E-4</v>
      </c>
      <c r="AC2904" s="13">
        <f t="shared" si="3378"/>
        <v>1.2197122953380706E-5</v>
      </c>
      <c r="AD2904" s="13">
        <f t="shared" si="3379"/>
        <v>6.2321766231651365E-2</v>
      </c>
      <c r="AE2904" s="13">
        <f t="shared" si="3380"/>
        <v>1.6315371819378317E-2</v>
      </c>
      <c r="AF2904" s="13">
        <f t="shared" si="3381"/>
        <v>2.1356210975722752E-3</v>
      </c>
      <c r="AG2904" s="13">
        <f t="shared" si="3382"/>
        <v>1.8636320491242505E-4</v>
      </c>
      <c r="AH2904" s="13">
        <f t="shared" si="3383"/>
        <v>2.2591531376733608E-5</v>
      </c>
      <c r="AI2904" s="13">
        <f t="shared" si="3384"/>
        <v>4.2862392996665278E-5</v>
      </c>
      <c r="AJ2904" s="13">
        <f t="shared" si="3385"/>
        <v>4.0660916313372327E-5</v>
      </c>
      <c r="AK2904" s="13">
        <f t="shared" si="3386"/>
        <v>2.5715007179241346E-5</v>
      </c>
      <c r="AL2904" s="13">
        <f t="shared" si="3387"/>
        <v>2.4232898255714999E-7</v>
      </c>
      <c r="AM2904" s="13">
        <f t="shared" si="3388"/>
        <v>2.3648330800792022E-2</v>
      </c>
      <c r="AN2904" s="13">
        <f t="shared" si="3389"/>
        <v>6.1909559573205134E-3</v>
      </c>
      <c r="AO2904" s="13">
        <f t="shared" si="3390"/>
        <v>8.1037296011181228E-4</v>
      </c>
      <c r="AP2904" s="13">
        <f t="shared" si="3391"/>
        <v>7.0716524664645041E-5</v>
      </c>
      <c r="AQ2904" s="13">
        <f t="shared" si="3392"/>
        <v>4.6282641821693017E-6</v>
      </c>
      <c r="AR2904" s="13">
        <f t="shared" si="3393"/>
        <v>1.1828587559938741E-6</v>
      </c>
      <c r="AS2904" s="13">
        <f t="shared" si="3394"/>
        <v>2.244210718321234E-6</v>
      </c>
      <c r="AT2904" s="13">
        <f t="shared" si="3395"/>
        <v>2.1289446955127384E-6</v>
      </c>
      <c r="AU2904" s="13">
        <f t="shared" si="3396"/>
        <v>1.3463992721510154E-6</v>
      </c>
      <c r="AV2904" s="13">
        <f t="shared" si="3397"/>
        <v>6.3862309476721368E-7</v>
      </c>
      <c r="AW2904" s="13">
        <f t="shared" si="3398"/>
        <v>3.3434191368343967E-9</v>
      </c>
      <c r="AX2904" s="13">
        <f t="shared" si="3399"/>
        <v>7.4779057071993121E-3</v>
      </c>
      <c r="AY2904" s="13">
        <f t="shared" si="3400"/>
        <v>1.9576597298239812E-3</v>
      </c>
      <c r="AZ2904" s="13">
        <f t="shared" si="3401"/>
        <v>2.5625033049593359E-4</v>
      </c>
      <c r="BA2904" s="13">
        <f t="shared" si="3402"/>
        <v>2.2361472690721127E-5</v>
      </c>
      <c r="BB2904" s="13">
        <f t="shared" si="3403"/>
        <v>1.463516534583948E-6</v>
      </c>
      <c r="BC2904" s="13">
        <f t="shared" si="3404"/>
        <v>7.6627534389159672E-8</v>
      </c>
      <c r="BD2904" s="13">
        <f t="shared" si="3405"/>
        <v>5.1610594448691055E-8</v>
      </c>
      <c r="BE2904" s="13">
        <f t="shared" si="3406"/>
        <v>9.7919594079821555E-8</v>
      </c>
      <c r="BF2904" s="13">
        <f t="shared" si="3407"/>
        <v>9.2890297110307776E-8</v>
      </c>
      <c r="BG2904" s="13">
        <f t="shared" si="3408"/>
        <v>5.874620824243089E-8</v>
      </c>
      <c r="BH2904" s="13">
        <f t="shared" si="3409"/>
        <v>2.7864457512431313E-8</v>
      </c>
      <c r="BI2904" s="13">
        <f t="shared" si="3410"/>
        <v>1.0573318900964172E-8</v>
      </c>
      <c r="BJ2904" s="14">
        <f t="shared" si="3411"/>
        <v>0.77284775025080055</v>
      </c>
      <c r="BK2904" s="14">
        <f t="shared" si="3412"/>
        <v>0.18224938851637931</v>
      </c>
      <c r="BL2904" s="14">
        <f t="shared" si="3413"/>
        <v>4.3095716573404663E-2</v>
      </c>
      <c r="BM2904" s="14">
        <f t="shared" si="3414"/>
        <v>0.36287221995088037</v>
      </c>
      <c r="BN2904" s="14">
        <f t="shared" si="3415"/>
        <v>0.6337081612407286</v>
      </c>
    </row>
    <row r="2905" spans="1:66" x14ac:dyDescent="0.25">
      <c r="A2905" t="s">
        <v>303</v>
      </c>
      <c r="B2905" t="s">
        <v>364</v>
      </c>
      <c r="C2905" t="s">
        <v>374</v>
      </c>
      <c r="D2905" t="s">
        <v>562</v>
      </c>
      <c r="E2905" s="10">
        <f>VLOOKUP(A2905,home!$A$2:$E$405,3,FALSE)</f>
        <v>1.32085561497326</v>
      </c>
      <c r="F2905" s="10">
        <f>VLOOKUP(B2905,home!$B$2:$E$405,3,FALSE)</f>
        <v>1.35</v>
      </c>
      <c r="G2905" s="10">
        <f>VLOOKUP(C2905,away!$B$2:$E$405,4,FALSE)</f>
        <v>1.18</v>
      </c>
      <c r="H2905" s="10">
        <f>VLOOKUP(A2905,away!$A$2:$E$405,3,FALSE)</f>
        <v>1.0053475935828899</v>
      </c>
      <c r="I2905" s="10">
        <f>VLOOKUP(C2905,away!$B$2:$E$405,3,FALSE)</f>
        <v>0.67</v>
      </c>
      <c r="J2905" s="10">
        <f>VLOOKUP(B2905,home!$B$2:$E$405,4,FALSE)</f>
        <v>0.77</v>
      </c>
      <c r="K2905" s="12">
        <f t="shared" si="3360"/>
        <v>2.1041229946524034</v>
      </c>
      <c r="L2905" s="12">
        <f t="shared" si="3361"/>
        <v>0.51865882352941295</v>
      </c>
      <c r="M2905" s="13">
        <f t="shared" si="3362"/>
        <v>7.2600619931837598E-2</v>
      </c>
      <c r="N2905" s="13">
        <f t="shared" si="3363"/>
        <v>0.15276063382459909</v>
      </c>
      <c r="O2905" s="13">
        <f t="shared" si="3364"/>
        <v>3.7654952121352933E-2</v>
      </c>
      <c r="P2905" s="13">
        <f t="shared" si="3365"/>
        <v>7.9230650621073997E-2</v>
      </c>
      <c r="Q2905" s="13">
        <f t="shared" si="3366"/>
        <v>0.16071358115400736</v>
      </c>
      <c r="R2905" s="13">
        <f t="shared" si="3367"/>
        <v>9.7650365836586435E-3</v>
      </c>
      <c r="S2905" s="13">
        <f t="shared" si="3368"/>
        <v>2.1616537171901689E-2</v>
      </c>
      <c r="T2905" s="13">
        <f t="shared" si="3369"/>
        <v>8.3355516926536283E-2</v>
      </c>
      <c r="U2905" s="13">
        <f t="shared" si="3370"/>
        <v>2.0546838019298099E-2</v>
      </c>
      <c r="V2905" s="13">
        <f t="shared" si="3371"/>
        <v>2.6211779610336265E-3</v>
      </c>
      <c r="W2905" s="13">
        <f t="shared" si="3372"/>
        <v>0.11272038055302734</v>
      </c>
      <c r="X2905" s="13">
        <f t="shared" si="3373"/>
        <v>5.8463419965420871E-2</v>
      </c>
      <c r="Y2905" s="13">
        <f t="shared" si="3374"/>
        <v>1.5161284309385592E-2</v>
      </c>
      <c r="Z2905" s="13">
        <f t="shared" si="3375"/>
        <v>1.6882407954006899E-3</v>
      </c>
      <c r="AA2905" s="13">
        <f t="shared" si="3376"/>
        <v>3.5522662781128549E-3</v>
      </c>
      <c r="AB2905" s="13">
        <f t="shared" si="3377"/>
        <v>3.7372025794527842E-3</v>
      </c>
      <c r="AC2905" s="13">
        <f t="shared" si="3378"/>
        <v>1.7878431637472267E-4</v>
      </c>
      <c r="AD2905" s="13">
        <f t="shared" si="3379"/>
        <v>5.9294386171898604E-2</v>
      </c>
      <c r="AE2905" s="13">
        <f t="shared" si="3380"/>
        <v>3.0753556573815618E-2</v>
      </c>
      <c r="AF2905" s="13">
        <f t="shared" si="3381"/>
        <v>7.9753017359602274E-3</v>
      </c>
      <c r="AG2905" s="13">
        <f t="shared" si="3382"/>
        <v>1.3788202052217385E-3</v>
      </c>
      <c r="AH2905" s="13">
        <f t="shared" si="3383"/>
        <v>2.1890524619422053E-4</v>
      </c>
      <c r="AI2905" s="13">
        <f t="shared" si="3384"/>
        <v>4.6060356216730492E-4</v>
      </c>
      <c r="AJ2905" s="13">
        <f t="shared" si="3385"/>
        <v>4.8458327328751709E-4</v>
      </c>
      <c r="AK2905" s="13">
        <f t="shared" si="3386"/>
        <v>3.398742693827315E-4</v>
      </c>
      <c r="AL2905" s="13">
        <f t="shared" si="3387"/>
        <v>7.8044500008470815E-6</v>
      </c>
      <c r="AM2905" s="13">
        <f t="shared" si="3388"/>
        <v>2.495253627961826E-2</v>
      </c>
      <c r="AN2905" s="13">
        <f t="shared" si="3389"/>
        <v>1.29418531108618E-2</v>
      </c>
      <c r="AO2905" s="13">
        <f t="shared" si="3390"/>
        <v>3.3562031543850276E-3</v>
      </c>
      <c r="AP2905" s="13">
        <f t="shared" si="3391"/>
        <v>5.8024145985968105E-4</v>
      </c>
      <c r="AQ2905" s="13">
        <f t="shared" si="3392"/>
        <v>7.5236838233452805E-5</v>
      </c>
      <c r="AR2905" s="13">
        <f t="shared" si="3393"/>
        <v>2.2707427491102197E-5</v>
      </c>
      <c r="AS2905" s="13">
        <f t="shared" si="3394"/>
        <v>4.7779220333430264E-5</v>
      </c>
      <c r="AT2905" s="13">
        <f t="shared" si="3395"/>
        <v>5.026667808506715E-5</v>
      </c>
      <c r="AU2905" s="13">
        <f t="shared" si="3396"/>
        <v>3.5255757741193278E-5</v>
      </c>
      <c r="AV2905" s="13">
        <f t="shared" si="3397"/>
        <v>1.8545612639284812E-5</v>
      </c>
      <c r="AW2905" s="13">
        <f t="shared" si="3398"/>
        <v>2.3658799022167277E-7</v>
      </c>
      <c r="AX2905" s="13">
        <f t="shared" si="3399"/>
        <v>8.7505342268071797E-3</v>
      </c>
      <c r="AY2905" s="13">
        <f t="shared" si="3400"/>
        <v>4.5385417873296729E-3</v>
      </c>
      <c r="AZ2905" s="13">
        <f t="shared" si="3401"/>
        <v>1.1769773719777438E-3</v>
      </c>
      <c r="BA2905" s="13">
        <f t="shared" si="3402"/>
        <v>2.0348323302357224E-4</v>
      </c>
      <c r="BB2905" s="13">
        <f t="shared" si="3403"/>
        <v>2.6384593561991845E-5</v>
      </c>
      <c r="BC2905" s="13">
        <f t="shared" si="3404"/>
        <v>2.7369204512328838E-6</v>
      </c>
      <c r="BD2905" s="13">
        <f t="shared" si="3405"/>
        <v>1.9629012713190844E-6</v>
      </c>
      <c r="BE2905" s="13">
        <f t="shared" si="3406"/>
        <v>4.1301857012149215E-6</v>
      </c>
      <c r="BF2905" s="13">
        <f t="shared" si="3407"/>
        <v>4.345209353055439E-6</v>
      </c>
      <c r="BG2905" s="13">
        <f t="shared" si="3408"/>
        <v>3.0476183054475477E-6</v>
      </c>
      <c r="BH2905" s="13">
        <f t="shared" si="3409"/>
        <v>1.6031409388539441E-6</v>
      </c>
      <c r="BI2905" s="13">
        <f t="shared" si="3410"/>
        <v>6.7464114262224514E-7</v>
      </c>
      <c r="BJ2905" s="14">
        <f t="shared" si="3411"/>
        <v>0.73918161039598218</v>
      </c>
      <c r="BK2905" s="14">
        <f t="shared" si="3412"/>
        <v>0.18079411623955213</v>
      </c>
      <c r="BL2905" s="14">
        <f t="shared" si="3413"/>
        <v>7.6950580325909651E-2</v>
      </c>
      <c r="BM2905" s="14">
        <f t="shared" si="3414"/>
        <v>0.48135076832097567</v>
      </c>
      <c r="BN2905" s="14">
        <f t="shared" si="3415"/>
        <v>0.51272547423652959</v>
      </c>
    </row>
    <row r="2906" spans="1:66" x14ac:dyDescent="0.25">
      <c r="A2906" t="s">
        <v>35</v>
      </c>
      <c r="B2906" t="s">
        <v>296</v>
      </c>
      <c r="C2906" t="s">
        <v>36</v>
      </c>
      <c r="D2906" t="s">
        <v>562</v>
      </c>
      <c r="E2906" s="10">
        <f>VLOOKUP(A2906,home!$A$2:$E$405,3,FALSE)</f>
        <v>1.57692307692308</v>
      </c>
      <c r="F2906" s="10">
        <f>VLOOKUP(B2906,home!$B$2:$E$405,3,FALSE)</f>
        <v>0.91</v>
      </c>
      <c r="G2906" s="10">
        <f>VLOOKUP(C2906,away!$B$2:$E$405,4,FALSE)</f>
        <v>1</v>
      </c>
      <c r="H2906" s="10">
        <f>VLOOKUP(A2906,away!$A$2:$E$405,3,FALSE)</f>
        <v>1.1000000000000001</v>
      </c>
      <c r="I2906" s="10">
        <f>VLOOKUP(C2906,away!$B$2:$E$405,3,FALSE)</f>
        <v>0.82</v>
      </c>
      <c r="J2906" s="10">
        <f>VLOOKUP(B2906,home!$B$2:$E$405,4,FALSE)</f>
        <v>1.3</v>
      </c>
      <c r="K2906" s="12">
        <f t="shared" si="3360"/>
        <v>1.4350000000000029</v>
      </c>
      <c r="L2906" s="12">
        <f t="shared" si="3361"/>
        <v>1.1726000000000001</v>
      </c>
      <c r="M2906" s="13">
        <f t="shared" si="3362"/>
        <v>7.3711238617099523E-2</v>
      </c>
      <c r="N2906" s="13">
        <f t="shared" si="3363"/>
        <v>0.10577562741553803</v>
      </c>
      <c r="O2906" s="13">
        <f t="shared" si="3364"/>
        <v>8.6433798402410916E-2</v>
      </c>
      <c r="P2906" s="13">
        <f t="shared" si="3365"/>
        <v>0.1240325007074599</v>
      </c>
      <c r="Q2906" s="13">
        <f t="shared" si="3366"/>
        <v>7.5894012670648714E-2</v>
      </c>
      <c r="R2906" s="13">
        <f t="shared" si="3367"/>
        <v>5.0676136003333531E-2</v>
      </c>
      <c r="S2906" s="13">
        <f t="shared" si="3368"/>
        <v>5.2176783080732474E-2</v>
      </c>
      <c r="T2906" s="13">
        <f t="shared" si="3369"/>
        <v>8.899331925760269E-2</v>
      </c>
      <c r="U2906" s="13">
        <f t="shared" si="3370"/>
        <v>7.2720255164783767E-2</v>
      </c>
      <c r="V2906" s="13">
        <f t="shared" si="3371"/>
        <v>9.7552090590077942E-3</v>
      </c>
      <c r="W2906" s="13">
        <f t="shared" si="3372"/>
        <v>3.6302636060793703E-2</v>
      </c>
      <c r="X2906" s="13">
        <f t="shared" si="3373"/>
        <v>4.2568471044886695E-2</v>
      </c>
      <c r="Y2906" s="13">
        <f t="shared" si="3374"/>
        <v>2.4957894573617075E-2</v>
      </c>
      <c r="Z2906" s="13">
        <f t="shared" si="3375"/>
        <v>1.9807612359169634E-2</v>
      </c>
      <c r="AA2906" s="13">
        <f t="shared" si="3376"/>
        <v>2.8423923735408477E-2</v>
      </c>
      <c r="AB2906" s="13">
        <f t="shared" si="3377"/>
        <v>2.0394165280155634E-2</v>
      </c>
      <c r="AC2906" s="13">
        <f t="shared" si="3378"/>
        <v>1.0259315584137704E-3</v>
      </c>
      <c r="AD2906" s="13">
        <f t="shared" si="3379"/>
        <v>1.3023570686809767E-2</v>
      </c>
      <c r="AE2906" s="13">
        <f t="shared" si="3380"/>
        <v>1.5271438987353133E-2</v>
      </c>
      <c r="AF2906" s="13">
        <f t="shared" si="3381"/>
        <v>8.9536446782851453E-3</v>
      </c>
      <c r="AG2906" s="13">
        <f t="shared" si="3382"/>
        <v>3.4996812499190535E-3</v>
      </c>
      <c r="AH2906" s="13">
        <f t="shared" si="3383"/>
        <v>5.8066015630905774E-3</v>
      </c>
      <c r="AI2906" s="13">
        <f t="shared" si="3384"/>
        <v>8.3324732430349949E-3</v>
      </c>
      <c r="AJ2906" s="13">
        <f t="shared" si="3385"/>
        <v>5.9785495518776231E-3</v>
      </c>
      <c r="AK2906" s="13">
        <f t="shared" si="3386"/>
        <v>2.8597395356481344E-3</v>
      </c>
      <c r="AL2906" s="13">
        <f t="shared" si="3387"/>
        <v>6.9052621625729789E-5</v>
      </c>
      <c r="AM2906" s="13">
        <f t="shared" si="3388"/>
        <v>3.7377647871144116E-3</v>
      </c>
      <c r="AN2906" s="13">
        <f t="shared" si="3389"/>
        <v>4.3829029893703592E-3</v>
      </c>
      <c r="AO2906" s="13">
        <f t="shared" si="3390"/>
        <v>2.5696960226678422E-3</v>
      </c>
      <c r="AP2906" s="13">
        <f t="shared" si="3391"/>
        <v>1.0044085187267706E-3</v>
      </c>
      <c r="AQ2906" s="13">
        <f t="shared" si="3392"/>
        <v>2.9444235726475279E-4</v>
      </c>
      <c r="AR2906" s="13">
        <f t="shared" si="3393"/>
        <v>1.3617641985760017E-3</v>
      </c>
      <c r="AS2906" s="13">
        <f t="shared" si="3394"/>
        <v>1.9541316249565661E-3</v>
      </c>
      <c r="AT2906" s="13">
        <f t="shared" si="3395"/>
        <v>1.4020894409063397E-3</v>
      </c>
      <c r="AU2906" s="13">
        <f t="shared" si="3396"/>
        <v>6.7066611590020024E-4</v>
      </c>
      <c r="AV2906" s="13">
        <f t="shared" si="3397"/>
        <v>2.4060146907919734E-4</v>
      </c>
      <c r="AW2906" s="13">
        <f t="shared" si="3398"/>
        <v>3.2275981780501297E-6</v>
      </c>
      <c r="AX2906" s="13">
        <f t="shared" si="3399"/>
        <v>8.9394874491819797E-4</v>
      </c>
      <c r="AY2906" s="13">
        <f t="shared" si="3400"/>
        <v>1.0482442982910789E-3</v>
      </c>
      <c r="AZ2906" s="13">
        <f t="shared" si="3401"/>
        <v>6.145856320880598E-4</v>
      </c>
      <c r="BA2906" s="13">
        <f t="shared" si="3402"/>
        <v>2.402210373954863E-4</v>
      </c>
      <c r="BB2906" s="13">
        <f t="shared" si="3403"/>
        <v>7.0420797112486796E-5</v>
      </c>
      <c r="BC2906" s="13">
        <f t="shared" si="3404"/>
        <v>1.6515085338820398E-5</v>
      </c>
      <c r="BD2906" s="13">
        <f t="shared" si="3405"/>
        <v>2.66134116541703E-4</v>
      </c>
      <c r="BE2906" s="13">
        <f t="shared" si="3406"/>
        <v>3.8190245723734449E-4</v>
      </c>
      <c r="BF2906" s="13">
        <f t="shared" si="3407"/>
        <v>2.7401501306779534E-4</v>
      </c>
      <c r="BG2906" s="13">
        <f t="shared" si="3408"/>
        <v>1.3107051458409566E-4</v>
      </c>
      <c r="BH2906" s="13">
        <f t="shared" si="3409"/>
        <v>4.7021547107044418E-5</v>
      </c>
      <c r="BI2906" s="13">
        <f t="shared" si="3410"/>
        <v>1.3495184019721779E-5</v>
      </c>
      <c r="BJ2906" s="14">
        <f t="shared" si="3411"/>
        <v>0.43011344689574232</v>
      </c>
      <c r="BK2906" s="14">
        <f t="shared" si="3412"/>
        <v>0.26181895994263027</v>
      </c>
      <c r="BL2906" s="14">
        <f t="shared" si="3413"/>
        <v>0.28836853416171965</v>
      </c>
      <c r="BM2906" s="14">
        <f t="shared" si="3414"/>
        <v>0.48254022284265818</v>
      </c>
      <c r="BN2906" s="14">
        <f t="shared" si="3415"/>
        <v>0.51652331381649064</v>
      </c>
    </row>
    <row r="2907" spans="1:66" x14ac:dyDescent="0.25">
      <c r="A2907" t="s">
        <v>35</v>
      </c>
      <c r="B2907" t="s">
        <v>471</v>
      </c>
      <c r="C2907" t="s">
        <v>474</v>
      </c>
      <c r="D2907" t="s">
        <v>562</v>
      </c>
      <c r="E2907" s="10">
        <f>VLOOKUP(A2907,home!$A$2:$E$405,3,FALSE)</f>
        <v>1.57692307692308</v>
      </c>
      <c r="F2907" s="10">
        <f>VLOOKUP(B2907,home!$B$2:$E$405,3,FALSE)</f>
        <v>0.82</v>
      </c>
      <c r="G2907" s="10">
        <f>VLOOKUP(C2907,away!$B$2:$E$405,4,FALSE)</f>
        <v>1.18</v>
      </c>
      <c r="H2907" s="10">
        <f>VLOOKUP(A2907,away!$A$2:$E$405,3,FALSE)</f>
        <v>1.1000000000000001</v>
      </c>
      <c r="I2907" s="10">
        <f>VLOOKUP(C2907,away!$B$2:$E$405,3,FALSE)</f>
        <v>1</v>
      </c>
      <c r="J2907" s="10">
        <f>VLOOKUP(B2907,home!$B$2:$E$405,4,FALSE)</f>
        <v>1.17</v>
      </c>
      <c r="K2907" s="12">
        <f t="shared" si="3360"/>
        <v>1.525830769230772</v>
      </c>
      <c r="L2907" s="12">
        <f t="shared" si="3361"/>
        <v>1.2869999999999999</v>
      </c>
      <c r="M2907" s="13">
        <f t="shared" si="3362"/>
        <v>6.0034806943880838E-2</v>
      </c>
      <c r="N2907" s="13">
        <f t="shared" si="3363"/>
        <v>9.1602955659802587E-2</v>
      </c>
      <c r="O2907" s="13">
        <f t="shared" si="3364"/>
        <v>7.7264796536774621E-2</v>
      </c>
      <c r="P2907" s="13">
        <f t="shared" si="3365"/>
        <v>0.11789300393416591</v>
      </c>
      <c r="Q2907" s="13">
        <f t="shared" si="3366"/>
        <v>6.988530414910446E-2</v>
      </c>
      <c r="R2907" s="13">
        <f t="shared" si="3367"/>
        <v>4.9719896571414478E-2</v>
      </c>
      <c r="S2907" s="13">
        <f t="shared" si="3368"/>
        <v>5.7877925674073995E-2</v>
      </c>
      <c r="T2907" s="13">
        <f t="shared" si="3369"/>
        <v>8.9942386439897423E-2</v>
      </c>
      <c r="U2907" s="13">
        <f t="shared" si="3370"/>
        <v>7.586414803163577E-2</v>
      </c>
      <c r="V2907" s="13">
        <f t="shared" si="3371"/>
        <v>1.2628604538943791E-2</v>
      </c>
      <c r="W2907" s="13">
        <f t="shared" si="3372"/>
        <v>3.5544382462584838E-2</v>
      </c>
      <c r="X2907" s="13">
        <f t="shared" si="3373"/>
        <v>4.5745620229346681E-2</v>
      </c>
      <c r="Y2907" s="13">
        <f t="shared" si="3374"/>
        <v>2.9437306617584591E-2</v>
      </c>
      <c r="Z2907" s="13">
        <f t="shared" si="3375"/>
        <v>2.132983562913681E-2</v>
      </c>
      <c r="AA2907" s="13">
        <f t="shared" si="3376"/>
        <v>3.2545719505571745E-2</v>
      </c>
      <c r="AB2907" s="13">
        <f t="shared" si="3377"/>
        <v>2.4829630114177745E-2</v>
      </c>
      <c r="AC2907" s="13">
        <f t="shared" si="3378"/>
        <v>1.549959307340287E-3</v>
      </c>
      <c r="AD2907" s="13">
        <f t="shared" si="3379"/>
        <v>1.3558678108679648E-2</v>
      </c>
      <c r="AE2907" s="13">
        <f t="shared" si="3380"/>
        <v>1.7450018725870705E-2</v>
      </c>
      <c r="AF2907" s="13">
        <f t="shared" si="3381"/>
        <v>1.12290870500978E-2</v>
      </c>
      <c r="AG2907" s="13">
        <f t="shared" si="3382"/>
        <v>4.8172783444919562E-3</v>
      </c>
      <c r="AH2907" s="13">
        <f t="shared" si="3383"/>
        <v>6.8628746136747696E-3</v>
      </c>
      <c r="AI2907" s="13">
        <f t="shared" si="3384"/>
        <v>1.047158525091771E-2</v>
      </c>
      <c r="AJ2907" s="13">
        <f t="shared" si="3385"/>
        <v>7.9889334892366895E-3</v>
      </c>
      <c r="AK2907" s="13">
        <f t="shared" si="3386"/>
        <v>4.0632535104051645E-3</v>
      </c>
      <c r="AL2907" s="13">
        <f t="shared" si="3387"/>
        <v>1.2174894400102034E-4</v>
      </c>
      <c r="AM2907" s="13">
        <f t="shared" si="3388"/>
        <v>4.1376496496638186E-3</v>
      </c>
      <c r="AN2907" s="13">
        <f t="shared" si="3389"/>
        <v>5.3251550991173331E-3</v>
      </c>
      <c r="AO2907" s="13">
        <f t="shared" si="3390"/>
        <v>3.4267373062820045E-3</v>
      </c>
      <c r="AP2907" s="13">
        <f t="shared" si="3391"/>
        <v>1.4700703043949799E-3</v>
      </c>
      <c r="AQ2907" s="13">
        <f t="shared" si="3392"/>
        <v>4.7299512043908485E-4</v>
      </c>
      <c r="AR2907" s="13">
        <f t="shared" si="3393"/>
        <v>1.7665039255598842E-3</v>
      </c>
      <c r="AS2907" s="13">
        <f t="shared" si="3394"/>
        <v>2.6953860435862164E-3</v>
      </c>
      <c r="AT2907" s="13">
        <f t="shared" si="3395"/>
        <v>2.0563514801295222E-3</v>
      </c>
      <c r="AU2907" s="13">
        <f t="shared" si="3396"/>
        <v>1.0458814535782887E-3</v>
      </c>
      <c r="AV2907" s="13">
        <f t="shared" si="3397"/>
        <v>3.9895952570938954E-4</v>
      </c>
      <c r="AW2907" s="13">
        <f t="shared" si="3398"/>
        <v>6.6412161843924671E-6</v>
      </c>
      <c r="AX2907" s="13">
        <f t="shared" si="3399"/>
        <v>1.052225524625663E-3</v>
      </c>
      <c r="AY2907" s="13">
        <f t="shared" si="3400"/>
        <v>1.354214250193228E-3</v>
      </c>
      <c r="AZ2907" s="13">
        <f t="shared" si="3401"/>
        <v>8.7143686999934227E-4</v>
      </c>
      <c r="BA2907" s="13">
        <f t="shared" si="3402"/>
        <v>3.738464172297179E-4</v>
      </c>
      <c r="BB2907" s="13">
        <f t="shared" si="3403"/>
        <v>1.2028508474366173E-4</v>
      </c>
      <c r="BC2907" s="13">
        <f t="shared" si="3404"/>
        <v>3.0961380813018506E-5</v>
      </c>
      <c r="BD2907" s="13">
        <f t="shared" si="3405"/>
        <v>3.7891509203259505E-4</v>
      </c>
      <c r="BE2907" s="13">
        <f t="shared" si="3406"/>
        <v>5.7816030634924326E-4</v>
      </c>
      <c r="BF2907" s="13">
        <f t="shared" si="3407"/>
        <v>4.410873924877824E-4</v>
      </c>
      <c r="BG2907" s="13">
        <f t="shared" si="3408"/>
        <v>2.2434157179254284E-4</v>
      </c>
      <c r="BH2907" s="13">
        <f t="shared" si="3409"/>
        <v>8.5576818264664029E-5</v>
      </c>
      <c r="BI2907" s="13">
        <f t="shared" si="3410"/>
        <v>2.6115148488218852E-5</v>
      </c>
      <c r="BJ2907" s="14">
        <f t="shared" si="3411"/>
        <v>0.42784859479496262</v>
      </c>
      <c r="BK2907" s="14">
        <f t="shared" si="3412"/>
        <v>0.25146026359259904</v>
      </c>
      <c r="BL2907" s="14">
        <f t="shared" si="3413"/>
        <v>0.299308116381787</v>
      </c>
      <c r="BM2907" s="14">
        <f t="shared" si="3414"/>
        <v>0.53219847356933392</v>
      </c>
      <c r="BN2907" s="14">
        <f t="shared" si="3415"/>
        <v>0.46640076379514289</v>
      </c>
    </row>
    <row r="2908" spans="1:66" x14ac:dyDescent="0.25">
      <c r="A2908" t="s">
        <v>35</v>
      </c>
      <c r="B2908" t="s">
        <v>211</v>
      </c>
      <c r="C2908" t="s">
        <v>284</v>
      </c>
      <c r="D2908" t="s">
        <v>562</v>
      </c>
      <c r="E2908" s="10">
        <f>VLOOKUP(A2908,home!$A$2:$E$405,3,FALSE)</f>
        <v>1.57692307692308</v>
      </c>
      <c r="F2908" s="10">
        <f>VLOOKUP(B2908,home!$B$2:$E$405,3,FALSE)</f>
        <v>1.36</v>
      </c>
      <c r="G2908" s="10">
        <f>VLOOKUP(C2908,away!$B$2:$E$405,4,FALSE)</f>
        <v>1.72</v>
      </c>
      <c r="H2908" s="10">
        <f>VLOOKUP(A2908,away!$A$2:$E$405,3,FALSE)</f>
        <v>1.1000000000000001</v>
      </c>
      <c r="I2908" s="10">
        <f>VLOOKUP(C2908,away!$B$2:$E$405,3,FALSE)</f>
        <v>0.36</v>
      </c>
      <c r="J2908" s="10">
        <f>VLOOKUP(B2908,home!$B$2:$E$405,4,FALSE)</f>
        <v>0.78</v>
      </c>
      <c r="K2908" s="12">
        <f t="shared" si="3360"/>
        <v>3.6887384615384686</v>
      </c>
      <c r="L2908" s="12">
        <f t="shared" si="3361"/>
        <v>0.30888000000000004</v>
      </c>
      <c r="M2908" s="13">
        <f t="shared" si="3362"/>
        <v>1.8359310269090209E-2</v>
      </c>
      <c r="N2908" s="13">
        <f t="shared" si="3363"/>
        <v>6.7722693916911228E-2</v>
      </c>
      <c r="O2908" s="13">
        <f t="shared" si="3364"/>
        <v>5.6708237559165847E-3</v>
      </c>
      <c r="P2908" s="13">
        <f t="shared" si="3365"/>
        <v>2.0918185697055541E-2</v>
      </c>
      <c r="Q2908" s="13">
        <f t="shared" si="3366"/>
        <v>0.12490565288515387</v>
      </c>
      <c r="R2908" s="13">
        <f t="shared" si="3367"/>
        <v>8.7580202086375741E-4</v>
      </c>
      <c r="S2908" s="13">
        <f t="shared" si="3368"/>
        <v>5.9584277192754097E-3</v>
      </c>
      <c r="T2908" s="13">
        <f t="shared" si="3369"/>
        <v>3.8580858063166336E-2</v>
      </c>
      <c r="U2908" s="13">
        <f t="shared" si="3370"/>
        <v>3.2306045990532582E-3</v>
      </c>
      <c r="V2908" s="13">
        <f t="shared" si="3371"/>
        <v>7.5432207702468121E-4</v>
      </c>
      <c r="W2908" s="13">
        <f t="shared" si="3372"/>
        <v>0.15358142862034682</v>
      </c>
      <c r="X2908" s="13">
        <f t="shared" si="3373"/>
        <v>4.743823167225273E-2</v>
      </c>
      <c r="Y2908" s="13">
        <f t="shared" si="3374"/>
        <v>7.326360499462713E-3</v>
      </c>
      <c r="Z2908" s="13">
        <f t="shared" si="3375"/>
        <v>9.017257606813249E-5</v>
      </c>
      <c r="AA2908" s="13">
        <f t="shared" si="3376"/>
        <v>3.3262304951852355E-4</v>
      </c>
      <c r="AB2908" s="13">
        <f t="shared" si="3377"/>
        <v>6.1347971797659636E-4</v>
      </c>
      <c r="AC2908" s="13">
        <f t="shared" si="3378"/>
        <v>5.3716101841924093E-5</v>
      </c>
      <c r="AD2908" s="13">
        <f t="shared" si="3379"/>
        <v>0.14163043068247461</v>
      </c>
      <c r="AE2908" s="13">
        <f t="shared" si="3380"/>
        <v>4.3746807429202762E-2</v>
      </c>
      <c r="AF2908" s="13">
        <f t="shared" si="3381"/>
        <v>6.7562569393660749E-3</v>
      </c>
      <c r="AG2908" s="13">
        <f t="shared" si="3382"/>
        <v>6.9562421447713131E-4</v>
      </c>
      <c r="AH2908" s="13">
        <f t="shared" si="3383"/>
        <v>6.963126323981193E-6</v>
      </c>
      <c r="AI2908" s="13">
        <f t="shared" si="3384"/>
        <v>2.5685151883820393E-5</v>
      </c>
      <c r="AJ2908" s="13">
        <f t="shared" si="3385"/>
        <v>4.7372903822152781E-5</v>
      </c>
      <c r="AK2908" s="13">
        <f t="shared" si="3386"/>
        <v>5.824875078784589E-5</v>
      </c>
      <c r="AL2908" s="13">
        <f t="shared" si="3387"/>
        <v>2.4481167904070659E-6</v>
      </c>
      <c r="AM2908" s="13">
        <f t="shared" si="3388"/>
        <v>0.10448752339654041</v>
      </c>
      <c r="AN2908" s="13">
        <f t="shared" si="3389"/>
        <v>3.2274106226723401E-2</v>
      </c>
      <c r="AO2908" s="13">
        <f t="shared" si="3390"/>
        <v>4.9844129656551632E-3</v>
      </c>
      <c r="AP2908" s="13">
        <f t="shared" si="3391"/>
        <v>5.1319515894385573E-4</v>
      </c>
      <c r="AQ2908" s="13">
        <f t="shared" si="3392"/>
        <v>3.9628930173644551E-5</v>
      </c>
      <c r="AR2908" s="13">
        <f t="shared" si="3393"/>
        <v>4.3015409179026219E-7</v>
      </c>
      <c r="AS2908" s="13">
        <f t="shared" si="3394"/>
        <v>1.5867259427748889E-6</v>
      </c>
      <c r="AT2908" s="13">
        <f t="shared" si="3395"/>
        <v>2.9265085065173105E-6</v>
      </c>
      <c r="AU2908" s="13">
        <f t="shared" si="3396"/>
        <v>3.5983748286699682E-6</v>
      </c>
      <c r="AV2908" s="13">
        <f t="shared" si="3397"/>
        <v>3.3183659073867031E-6</v>
      </c>
      <c r="AW2908" s="13">
        <f t="shared" si="3398"/>
        <v>7.7481368791506565E-8</v>
      </c>
      <c r="AX2908" s="13">
        <f t="shared" si="3399"/>
        <v>6.4237857717286503E-2</v>
      </c>
      <c r="AY2908" s="13">
        <f t="shared" si="3400"/>
        <v>1.9841789491715455E-2</v>
      </c>
      <c r="AZ2908" s="13">
        <f t="shared" si="3401"/>
        <v>3.0643659691005354E-3</v>
      </c>
      <c r="BA2908" s="13">
        <f t="shared" si="3402"/>
        <v>3.1550712017859123E-4</v>
      </c>
      <c r="BB2908" s="13">
        <f t="shared" si="3403"/>
        <v>2.4363459820190821E-5</v>
      </c>
      <c r="BC2908" s="13">
        <f t="shared" si="3404"/>
        <v>1.5050770938521082E-6</v>
      </c>
      <c r="BD2908" s="13">
        <f t="shared" si="3405"/>
        <v>2.2144332645362707E-8</v>
      </c>
      <c r="BE2908" s="13">
        <f t="shared" si="3406"/>
        <v>8.1684651534051306E-8</v>
      </c>
      <c r="BF2908" s="13">
        <f t="shared" si="3407"/>
        <v>1.5065665791551119E-7</v>
      </c>
      <c r="BG2908" s="13">
        <f t="shared" si="3408"/>
        <v>1.8524433617993004E-7</v>
      </c>
      <c r="BH2908" s="13">
        <f t="shared" si="3409"/>
        <v>1.7082947691226754E-7</v>
      </c>
      <c r="BI2908" s="13">
        <f t="shared" si="3410"/>
        <v>1.2602905237015581E-7</v>
      </c>
      <c r="BJ2908" s="14">
        <f t="shared" si="3411"/>
        <v>0.86216860043604604</v>
      </c>
      <c r="BK2908" s="14">
        <f t="shared" si="3412"/>
        <v>6.5888199472793632E-2</v>
      </c>
      <c r="BL2908" s="14">
        <f t="shared" si="3413"/>
        <v>1.0874199793931213E-2</v>
      </c>
      <c r="BM2908" s="14">
        <f t="shared" si="3414"/>
        <v>0.68072699172350104</v>
      </c>
      <c r="BN2908" s="14">
        <f t="shared" si="3415"/>
        <v>0.23845246854499122</v>
      </c>
    </row>
    <row r="2909" spans="1:66" x14ac:dyDescent="0.25">
      <c r="A2909" t="s">
        <v>35</v>
      </c>
      <c r="B2909" t="s">
        <v>286</v>
      </c>
      <c r="C2909" t="s">
        <v>295</v>
      </c>
      <c r="D2909" t="s">
        <v>562</v>
      </c>
      <c r="E2909" s="10">
        <f>VLOOKUP(A2909,home!$A$2:$E$405,3,FALSE)</f>
        <v>1.57692307692308</v>
      </c>
      <c r="F2909" s="10">
        <f>VLOOKUP(B2909,home!$B$2:$E$405,3,FALSE)</f>
        <v>0.85</v>
      </c>
      <c r="G2909" s="10">
        <f>VLOOKUP(C2909,away!$B$2:$E$405,4,FALSE)</f>
        <v>0.82</v>
      </c>
      <c r="H2909" s="10">
        <f>VLOOKUP(A2909,away!$A$2:$E$405,3,FALSE)</f>
        <v>1.1000000000000001</v>
      </c>
      <c r="I2909" s="10">
        <f>VLOOKUP(C2909,away!$B$2:$E$405,3,FALSE)</f>
        <v>0.82</v>
      </c>
      <c r="J2909" s="10">
        <f>VLOOKUP(B2909,home!$B$2:$E$405,4,FALSE)</f>
        <v>0.76</v>
      </c>
      <c r="K2909" s="12">
        <f t="shared" si="3360"/>
        <v>1.0991153846153867</v>
      </c>
      <c r="L2909" s="12">
        <f t="shared" si="3361"/>
        <v>0.68552000000000002</v>
      </c>
      <c r="M2909" s="13">
        <f t="shared" si="3362"/>
        <v>0.1678582535453132</v>
      </c>
      <c r="N2909" s="13">
        <f t="shared" si="3363"/>
        <v>0.184495588906324</v>
      </c>
      <c r="O2909" s="13">
        <f t="shared" si="3364"/>
        <v>0.11507018997038312</v>
      </c>
      <c r="P2909" s="13">
        <f t="shared" si="3365"/>
        <v>0.12647541610706325</v>
      </c>
      <c r="Q2909" s="13">
        <f t="shared" si="3366"/>
        <v>0.10139097008030828</v>
      </c>
      <c r="R2909" s="13">
        <f t="shared" si="3367"/>
        <v>3.9441458314248508E-2</v>
      </c>
      <c r="S2909" s="13">
        <f t="shared" si="3368"/>
        <v>2.3823718139568083E-2</v>
      </c>
      <c r="T2909" s="13">
        <f t="shared" si="3369"/>
        <v>6.9505537809452941E-2</v>
      </c>
      <c r="U2909" s="13">
        <f t="shared" si="3370"/>
        <v>4.3350713624856985E-2</v>
      </c>
      <c r="V2909" s="13">
        <f t="shared" si="3371"/>
        <v>1.9944835076815947E-3</v>
      </c>
      <c r="W2909" s="13">
        <f t="shared" si="3372"/>
        <v>3.7146791692115079E-2</v>
      </c>
      <c r="X2909" s="13">
        <f t="shared" si="3373"/>
        <v>2.546486864077873E-2</v>
      </c>
      <c r="Y2909" s="13">
        <f t="shared" si="3374"/>
        <v>8.7283383753133156E-3</v>
      </c>
      <c r="Z2909" s="13">
        <f t="shared" si="3375"/>
        <v>9.0126361678612137E-3</v>
      </c>
      <c r="AA2909" s="13">
        <f t="shared" si="3376"/>
        <v>9.9059270680373207E-3</v>
      </c>
      <c r="AB2909" s="13">
        <f t="shared" si="3377"/>
        <v>5.4438784196789054E-3</v>
      </c>
      <c r="AC2909" s="13">
        <f t="shared" si="3378"/>
        <v>9.3923416865457099E-5</v>
      </c>
      <c r="AD2909" s="13">
        <f t="shared" si="3379"/>
        <v>1.0207152559476677E-2</v>
      </c>
      <c r="AE2909" s="13">
        <f t="shared" si="3380"/>
        <v>6.9972072225724519E-3</v>
      </c>
      <c r="AF2909" s="13">
        <f t="shared" si="3381"/>
        <v>2.3983627476089329E-3</v>
      </c>
      <c r="AG2909" s="13">
        <f t="shared" si="3382"/>
        <v>5.4804187691362535E-4</v>
      </c>
      <c r="AH2909" s="13">
        <f t="shared" si="3383"/>
        <v>1.5445855864480546E-3</v>
      </c>
      <c r="AI2909" s="13">
        <f t="shared" si="3384"/>
        <v>1.6976777809202361E-3</v>
      </c>
      <c r="AJ2909" s="13">
        <f t="shared" si="3385"/>
        <v>9.3297188356457068E-4</v>
      </c>
      <c r="AK2909" s="13">
        <f t="shared" si="3386"/>
        <v>3.4181458354647174E-4</v>
      </c>
      <c r="AL2909" s="13">
        <f t="shared" si="3387"/>
        <v>2.8307224647846414E-6</v>
      </c>
      <c r="AM2909" s="13">
        <f t="shared" si="3388"/>
        <v>2.2437676822474276E-3</v>
      </c>
      <c r="AN2909" s="13">
        <f t="shared" si="3389"/>
        <v>1.5381476215342569E-3</v>
      </c>
      <c r="AO2909" s="13">
        <f t="shared" si="3390"/>
        <v>5.2721547875708176E-4</v>
      </c>
      <c r="AP2909" s="13">
        <f t="shared" si="3391"/>
        <v>1.2047225166585156E-4</v>
      </c>
      <c r="AQ2909" s="13">
        <f t="shared" si="3392"/>
        <v>2.0646534490493641E-5</v>
      </c>
      <c r="AR2909" s="13">
        <f t="shared" si="3393"/>
        <v>2.1176886224437419E-4</v>
      </c>
      <c r="AS2909" s="13">
        <f t="shared" si="3394"/>
        <v>2.3275841447528817E-4</v>
      </c>
      <c r="AT2909" s="13">
        <f t="shared" si="3395"/>
        <v>1.2791417712423696E-4</v>
      </c>
      <c r="AU2909" s="13">
        <f t="shared" si="3396"/>
        <v>4.6864146662555483E-5</v>
      </c>
      <c r="AV2909" s="13">
        <f t="shared" si="3397"/>
        <v>1.2877276145921638E-5</v>
      </c>
      <c r="AW2909" s="13">
        <f t="shared" si="3398"/>
        <v>5.9245887205362046E-8</v>
      </c>
      <c r="AX2909" s="13">
        <f t="shared" si="3399"/>
        <v>4.1102659651015924E-4</v>
      </c>
      <c r="AY2909" s="13">
        <f t="shared" si="3400"/>
        <v>2.8176695243964438E-4</v>
      </c>
      <c r="AZ2909" s="13">
        <f t="shared" si="3401"/>
        <v>9.6578440618212485E-5</v>
      </c>
      <c r="BA2909" s="13">
        <f t="shared" si="3402"/>
        <v>2.2068817537532344E-5</v>
      </c>
      <c r="BB2909" s="13">
        <f t="shared" si="3403"/>
        <v>3.7821539495822929E-6</v>
      </c>
      <c r="BC2909" s="13">
        <f t="shared" si="3404"/>
        <v>5.1854843510353097E-7</v>
      </c>
      <c r="BD2909" s="13">
        <f t="shared" si="3405"/>
        <v>2.4195298407627216E-5</v>
      </c>
      <c r="BE2909" s="13">
        <f t="shared" si="3406"/>
        <v>2.6593424715183237E-5</v>
      </c>
      <c r="BF2909" s="13">
        <f t="shared" si="3407"/>
        <v>1.4614621117034478E-5</v>
      </c>
      <c r="BG2909" s="13">
        <f t="shared" si="3408"/>
        <v>5.3543849700191686E-6</v>
      </c>
      <c r="BH2909" s="13">
        <f t="shared" si="3409"/>
        <v>1.4712717239253657E-6</v>
      </c>
      <c r="BI2909" s="13">
        <f t="shared" si="3410"/>
        <v>3.2341947734319433E-7</v>
      </c>
      <c r="BJ2909" s="14">
        <f t="shared" si="3411"/>
        <v>0.45214885098904944</v>
      </c>
      <c r="BK2909" s="14">
        <f t="shared" si="3412"/>
        <v>0.32053039239139602</v>
      </c>
      <c r="BL2909" s="14">
        <f t="shared" si="3413"/>
        <v>0.21843395252874767</v>
      </c>
      <c r="BM2909" s="14">
        <f t="shared" si="3414"/>
        <v>0.2651122474468614</v>
      </c>
      <c r="BN2909" s="14">
        <f t="shared" si="3415"/>
        <v>0.73473187692364039</v>
      </c>
    </row>
    <row r="2910" spans="1:66" x14ac:dyDescent="0.25">
      <c r="A2910" t="s">
        <v>143</v>
      </c>
      <c r="B2910" t="s">
        <v>329</v>
      </c>
      <c r="C2910" t="s">
        <v>152</v>
      </c>
      <c r="D2910" t="s">
        <v>563</v>
      </c>
      <c r="E2910" s="10">
        <f>VLOOKUP(A2910,home!$A$2:$E$405,3,FALSE)</f>
        <v>1.175</v>
      </c>
      <c r="F2910" s="10">
        <f>VLOOKUP(B2910,home!$B$2:$E$405,3,FALSE)</f>
        <v>1.1299999999999999</v>
      </c>
      <c r="G2910" s="10">
        <f>VLOOKUP(C2910,away!$B$2:$E$405,4,FALSE)</f>
        <v>1.38</v>
      </c>
      <c r="H2910" s="10">
        <f>VLOOKUP(A2910,away!$A$2:$E$405,3,FALSE)</f>
        <v>0.99375000000000002</v>
      </c>
      <c r="I2910" s="10">
        <f>VLOOKUP(C2910,away!$B$2:$E$405,3,FALSE)</f>
        <v>1.06</v>
      </c>
      <c r="J2910" s="10">
        <f>VLOOKUP(B2910,home!$B$2:$E$405,4,FALSE)</f>
        <v>1.34</v>
      </c>
      <c r="K2910" s="12">
        <f t="shared" si="3360"/>
        <v>1.8322949999999998</v>
      </c>
      <c r="L2910" s="12">
        <f t="shared" si="3361"/>
        <v>1.4115225000000002</v>
      </c>
      <c r="M2910" s="13">
        <f t="shared" si="3362"/>
        <v>3.9014671940373544E-2</v>
      </c>
      <c r="N2910" s="13">
        <f t="shared" si="3363"/>
        <v>7.1486388322986746E-2</v>
      </c>
      <c r="O2910" s="13">
        <f t="shared" si="3364"/>
        <v>5.5070087273955931E-2</v>
      </c>
      <c r="P2910" s="13">
        <f t="shared" si="3365"/>
        <v>0.10090464556163307</v>
      </c>
      <c r="Q2910" s="13">
        <f t="shared" si="3366"/>
        <v>6.5492075946133488E-2</v>
      </c>
      <c r="R2910" s="13">
        <f t="shared" si="3367"/>
        <v>3.8866333632076248E-2</v>
      </c>
      <c r="S2910" s="13">
        <f t="shared" si="3368"/>
        <v>6.5243067476510194E-2</v>
      </c>
      <c r="T2910" s="13">
        <f t="shared" si="3369"/>
        <v>9.2443538769676231E-2</v>
      </c>
      <c r="U2910" s="13">
        <f t="shared" si="3370"/>
        <v>7.1214588782385138E-2</v>
      </c>
      <c r="V2910" s="13">
        <f t="shared" si="3371"/>
        <v>1.87488685428461E-2</v>
      </c>
      <c r="W2910" s="13">
        <f t="shared" si="3372"/>
        <v>4.0000267765240217E-2</v>
      </c>
      <c r="X2910" s="13">
        <f t="shared" si="3373"/>
        <v>5.6461277956661296E-2</v>
      </c>
      <c r="Y2910" s="13">
        <f t="shared" si="3374"/>
        <v>3.9848182107290742E-2</v>
      </c>
      <c r="Z2910" s="13">
        <f t="shared" si="3375"/>
        <v>1.8286901471394116E-2</v>
      </c>
      <c r="AA2910" s="13">
        <f t="shared" si="3376"/>
        <v>3.3506998131528083E-2</v>
      </c>
      <c r="AB2910" s="13">
        <f t="shared" si="3377"/>
        <v>3.069735257070412E-2</v>
      </c>
      <c r="AC2910" s="13">
        <f t="shared" si="3378"/>
        <v>3.030667440137753E-3</v>
      </c>
      <c r="AD2910" s="13">
        <f t="shared" si="3379"/>
        <v>1.832307265622771E-2</v>
      </c>
      <c r="AE2910" s="13">
        <f t="shared" si="3380"/>
        <v>2.5863429323400185E-2</v>
      </c>
      <c r="AF2910" s="13">
        <f t="shared" si="3381"/>
        <v>1.8253406208569575E-2</v>
      </c>
      <c r="AG2910" s="13">
        <f t="shared" si="3382"/>
        <v>8.5883645216785504E-3</v>
      </c>
      <c r="AH2910" s="13">
        <f t="shared" si="3383"/>
        <v>6.4530932205389751E-3</v>
      </c>
      <c r="AI2910" s="13">
        <f t="shared" si="3384"/>
        <v>1.1823970442527462E-2</v>
      </c>
      <c r="AJ2910" s="13">
        <f t="shared" si="3385"/>
        <v>1.0832500960995427E-2</v>
      </c>
      <c r="AK2910" s="13">
        <f t="shared" si="3386"/>
        <v>6.6161124494423709E-3</v>
      </c>
      <c r="AL2910" s="13">
        <f t="shared" si="3387"/>
        <v>3.13531713740565E-4</v>
      </c>
      <c r="AM2910" s="13">
        <f t="shared" si="3388"/>
        <v>6.7146548825285438E-3</v>
      </c>
      <c r="AN2910" s="13">
        <f t="shared" si="3389"/>
        <v>9.4778864464238992E-3</v>
      </c>
      <c r="AO2910" s="13">
        <f t="shared" si="3390"/>
        <v>6.6891249857861917E-3</v>
      </c>
      <c r="AP2910" s="13">
        <f t="shared" si="3391"/>
        <v>3.1472834742497968E-3</v>
      </c>
      <c r="AQ2910" s="13">
        <f t="shared" si="3392"/>
        <v>1.1106153594454397E-3</v>
      </c>
      <c r="AR2910" s="13">
        <f t="shared" si="3393"/>
        <v>1.8217372550776443E-3</v>
      </c>
      <c r="AS2910" s="13">
        <f t="shared" si="3394"/>
        <v>3.3379600637924922E-3</v>
      </c>
      <c r="AT2910" s="13">
        <f t="shared" si="3395"/>
        <v>3.058063767543332E-3</v>
      </c>
      <c r="AU2910" s="13">
        <f t="shared" si="3396"/>
        <v>1.867758316983603E-3</v>
      </c>
      <c r="AV2910" s="13">
        <f t="shared" si="3397"/>
        <v>8.5557105635436785E-4</v>
      </c>
      <c r="AW2910" s="13">
        <f t="shared" si="3398"/>
        <v>2.2524863990536348E-5</v>
      </c>
      <c r="AX2910" s="13">
        <f t="shared" si="3399"/>
        <v>2.0505380946637744E-3</v>
      </c>
      <c r="AY2910" s="13">
        <f t="shared" si="3400"/>
        <v>2.8943806577250478E-3</v>
      </c>
      <c r="AZ2910" s="13">
        <f t="shared" si="3401"/>
        <v>2.0427417109718528E-3</v>
      </c>
      <c r="BA2910" s="13">
        <f t="shared" si="3402"/>
        <v>9.6112529557508921E-4</v>
      </c>
      <c r="BB2910" s="13">
        <f t="shared" si="3403"/>
        <v>3.3916249500584719E-4</v>
      </c>
      <c r="BC2910" s="13">
        <f t="shared" si="3404"/>
        <v>9.5747098571378141E-5</v>
      </c>
      <c r="BD2910" s="13">
        <f t="shared" si="3405"/>
        <v>4.2857052077172227E-4</v>
      </c>
      <c r="BE2910" s="13">
        <f t="shared" si="3406"/>
        <v>7.8526762235742284E-4</v>
      </c>
      <c r="BF2910" s="13">
        <f t="shared" si="3407"/>
        <v>7.1942096905369701E-4</v>
      </c>
      <c r="BG2910" s="13">
        <f t="shared" si="3408"/>
        <v>4.3939714816408122E-4</v>
      </c>
      <c r="BH2910" s="13">
        <f t="shared" si="3409"/>
        <v>2.0127629939882633E-4</v>
      </c>
      <c r="BI2910" s="13">
        <f t="shared" si="3410"/>
        <v>7.3759511401394427E-5</v>
      </c>
      <c r="BJ2910" s="14">
        <f t="shared" si="3411"/>
        <v>0.4722832640788116</v>
      </c>
      <c r="BK2910" s="14">
        <f t="shared" si="3412"/>
        <v>0.23014983333296626</v>
      </c>
      <c r="BL2910" s="14">
        <f t="shared" si="3413"/>
        <v>0.2786698199950523</v>
      </c>
      <c r="BM2910" s="14">
        <f t="shared" si="3414"/>
        <v>0.62568376040733098</v>
      </c>
      <c r="BN2910" s="14">
        <f t="shared" si="3415"/>
        <v>0.37083420267715905</v>
      </c>
    </row>
    <row r="2911" spans="1:66" x14ac:dyDescent="0.25">
      <c r="A2911" t="s">
        <v>485</v>
      </c>
      <c r="B2911" t="s">
        <v>491</v>
      </c>
      <c r="C2911" t="s">
        <v>488</v>
      </c>
      <c r="D2911" t="s">
        <v>563</v>
      </c>
      <c r="E2911" s="10">
        <f>VLOOKUP(A2911,home!$A$2:$E$405,3,FALSE)</f>
        <v>1.3768115942029</v>
      </c>
      <c r="F2911" s="10">
        <f>VLOOKUP(B2911,home!$B$2:$E$405,3,FALSE)</f>
        <v>0</v>
      </c>
      <c r="G2911" s="10">
        <f>VLOOKUP(C2911,away!$B$2:$E$405,4,FALSE)</f>
        <v>0.73</v>
      </c>
      <c r="H2911" s="10">
        <f>VLOOKUP(A2911,away!$A$2:$E$405,3,FALSE)</f>
        <v>1.1739130434782601</v>
      </c>
      <c r="I2911" s="10">
        <f>VLOOKUP(C2911,away!$B$2:$E$405,3,FALSE)</f>
        <v>0.18</v>
      </c>
      <c r="J2911" s="10">
        <f>VLOOKUP(B2911,home!$B$2:$E$405,4,FALSE)</f>
        <v>0</v>
      </c>
      <c r="K2911" s="12">
        <f t="shared" si="3360"/>
        <v>0</v>
      </c>
      <c r="L2911" s="12">
        <f t="shared" si="3361"/>
        <v>0</v>
      </c>
      <c r="M2911" s="13">
        <f t="shared" si="3362"/>
        <v>1</v>
      </c>
      <c r="N2911" s="13">
        <f t="shared" si="3363"/>
        <v>0</v>
      </c>
      <c r="O2911" s="13">
        <f t="shared" si="3364"/>
        <v>0</v>
      </c>
      <c r="P2911" s="13">
        <f t="shared" si="3365"/>
        <v>0</v>
      </c>
      <c r="Q2911" s="13">
        <f t="shared" si="3366"/>
        <v>0</v>
      </c>
      <c r="R2911" s="13">
        <f t="shared" si="3367"/>
        <v>0</v>
      </c>
      <c r="S2911" s="13">
        <f t="shared" si="3368"/>
        <v>0</v>
      </c>
      <c r="T2911" s="13">
        <f t="shared" si="3369"/>
        <v>0</v>
      </c>
      <c r="U2911" s="13">
        <f t="shared" si="3370"/>
        <v>0</v>
      </c>
      <c r="V2911" s="13">
        <f t="shared" si="3371"/>
        <v>0</v>
      </c>
      <c r="W2911" s="13">
        <f t="shared" si="3372"/>
        <v>0</v>
      </c>
      <c r="X2911" s="13">
        <f t="shared" si="3373"/>
        <v>0</v>
      </c>
      <c r="Y2911" s="13">
        <f t="shared" si="3374"/>
        <v>0</v>
      </c>
      <c r="Z2911" s="13">
        <f t="shared" si="3375"/>
        <v>0</v>
      </c>
      <c r="AA2911" s="13">
        <f t="shared" si="3376"/>
        <v>0</v>
      </c>
      <c r="AB2911" s="13">
        <f t="shared" si="3377"/>
        <v>0</v>
      </c>
      <c r="AC2911" s="13">
        <f t="shared" si="3378"/>
        <v>0</v>
      </c>
      <c r="AD2911" s="13">
        <f t="shared" si="3379"/>
        <v>0</v>
      </c>
      <c r="AE2911" s="13">
        <f t="shared" si="3380"/>
        <v>0</v>
      </c>
      <c r="AF2911" s="13">
        <f t="shared" si="3381"/>
        <v>0</v>
      </c>
      <c r="AG2911" s="13">
        <f t="shared" si="3382"/>
        <v>0</v>
      </c>
      <c r="AH2911" s="13">
        <f t="shared" si="3383"/>
        <v>0</v>
      </c>
      <c r="AI2911" s="13">
        <f t="shared" si="3384"/>
        <v>0</v>
      </c>
      <c r="AJ2911" s="13">
        <f t="shared" si="3385"/>
        <v>0</v>
      </c>
      <c r="AK2911" s="13">
        <f t="shared" si="3386"/>
        <v>0</v>
      </c>
      <c r="AL2911" s="13">
        <f t="shared" si="3387"/>
        <v>0</v>
      </c>
      <c r="AM2911" s="13">
        <f t="shared" si="3388"/>
        <v>0</v>
      </c>
      <c r="AN2911" s="13">
        <f t="shared" si="3389"/>
        <v>0</v>
      </c>
      <c r="AO2911" s="13">
        <f t="shared" si="3390"/>
        <v>0</v>
      </c>
      <c r="AP2911" s="13">
        <f t="shared" si="3391"/>
        <v>0</v>
      </c>
      <c r="AQ2911" s="13">
        <f t="shared" si="3392"/>
        <v>0</v>
      </c>
      <c r="AR2911" s="13">
        <f t="shared" si="3393"/>
        <v>0</v>
      </c>
      <c r="AS2911" s="13">
        <f t="shared" si="3394"/>
        <v>0</v>
      </c>
      <c r="AT2911" s="13">
        <f t="shared" si="3395"/>
        <v>0</v>
      </c>
      <c r="AU2911" s="13">
        <f t="shared" si="3396"/>
        <v>0</v>
      </c>
      <c r="AV2911" s="13">
        <f t="shared" si="3397"/>
        <v>0</v>
      </c>
      <c r="AW2911" s="13">
        <f t="shared" si="3398"/>
        <v>0</v>
      </c>
      <c r="AX2911" s="13">
        <f t="shared" si="3399"/>
        <v>0</v>
      </c>
      <c r="AY2911" s="13">
        <f t="shared" si="3400"/>
        <v>0</v>
      </c>
      <c r="AZ2911" s="13">
        <f t="shared" si="3401"/>
        <v>0</v>
      </c>
      <c r="BA2911" s="13">
        <f t="shared" si="3402"/>
        <v>0</v>
      </c>
      <c r="BB2911" s="13">
        <f t="shared" si="3403"/>
        <v>0</v>
      </c>
      <c r="BC2911" s="13">
        <f t="shared" si="3404"/>
        <v>0</v>
      </c>
      <c r="BD2911" s="13">
        <f t="shared" si="3405"/>
        <v>0</v>
      </c>
      <c r="BE2911" s="13">
        <f t="shared" si="3406"/>
        <v>0</v>
      </c>
      <c r="BF2911" s="13">
        <f t="shared" si="3407"/>
        <v>0</v>
      </c>
      <c r="BG2911" s="13">
        <f t="shared" si="3408"/>
        <v>0</v>
      </c>
      <c r="BH2911" s="13">
        <f t="shared" si="3409"/>
        <v>0</v>
      </c>
      <c r="BI2911" s="13">
        <f t="shared" si="3410"/>
        <v>0</v>
      </c>
      <c r="BJ2911" s="14">
        <f t="shared" si="3411"/>
        <v>0</v>
      </c>
      <c r="BK2911" s="14">
        <f t="shared" si="3412"/>
        <v>1</v>
      </c>
      <c r="BL2911" s="14">
        <f t="shared" si="3413"/>
        <v>0</v>
      </c>
      <c r="BM2911" s="14">
        <f t="shared" si="3414"/>
        <v>0</v>
      </c>
      <c r="BN2911" s="14">
        <f t="shared" si="3415"/>
        <v>1</v>
      </c>
    </row>
    <row r="2912" spans="1:66" x14ac:dyDescent="0.25">
      <c r="A2912" t="s">
        <v>22</v>
      </c>
      <c r="B2912" t="s">
        <v>163</v>
      </c>
      <c r="C2912" t="s">
        <v>266</v>
      </c>
      <c r="D2912" t="s">
        <v>563</v>
      </c>
      <c r="E2912" s="10">
        <f>VLOOKUP(A2912,home!$A$2:$E$405,3,FALSE)</f>
        <v>1.6923076923076901</v>
      </c>
      <c r="F2912" s="10">
        <f>VLOOKUP(B2912,home!$B$2:$E$405,3,FALSE)</f>
        <v>1.52</v>
      </c>
      <c r="G2912" s="10">
        <f>VLOOKUP(C2912,away!$B$2:$E$405,4,FALSE)</f>
        <v>0.69</v>
      </c>
      <c r="H2912" s="10">
        <f>VLOOKUP(A2912,away!$A$2:$E$405,3,FALSE)</f>
        <v>1.40769230769231</v>
      </c>
      <c r="I2912" s="10">
        <f>VLOOKUP(C2912,away!$B$2:$E$405,3,FALSE)</f>
        <v>0.98</v>
      </c>
      <c r="J2912" s="10">
        <f>VLOOKUP(B2912,home!$B$2:$E$405,4,FALSE)</f>
        <v>1.1200000000000001</v>
      </c>
      <c r="K2912" s="12">
        <f t="shared" si="3360"/>
        <v>1.7748923076923051</v>
      </c>
      <c r="L2912" s="12">
        <f t="shared" si="3361"/>
        <v>1.5450830769230797</v>
      </c>
      <c r="M2912" s="13">
        <f t="shared" si="3362"/>
        <v>3.6153721680857877E-2</v>
      </c>
      <c r="N2912" s="13">
        <f t="shared" si="3363"/>
        <v>6.4168962505803159E-2</v>
      </c>
      <c r="O2912" s="13">
        <f t="shared" si="3364"/>
        <v>5.5860503536880546E-2</v>
      </c>
      <c r="P2912" s="13">
        <f t="shared" si="3365"/>
        <v>9.9146378031428076E-2</v>
      </c>
      <c r="Q2912" s="13">
        <f t="shared" si="3366"/>
        <v>5.6946498972072997E-2</v>
      </c>
      <c r="R2912" s="13">
        <f t="shared" si="3367"/>
        <v>4.3154559341617986E-2</v>
      </c>
      <c r="S2912" s="13">
        <f t="shared" si="3368"/>
        <v>6.7973667853090558E-2</v>
      </c>
      <c r="T2912" s="13">
        <f t="shared" si="3369"/>
        <v>8.7987071851767545E-2</v>
      </c>
      <c r="U2912" s="13">
        <f t="shared" si="3370"/>
        <v>7.6594695417288874E-2</v>
      </c>
      <c r="V2912" s="13">
        <f t="shared" si="3371"/>
        <v>2.0712000055503391E-2</v>
      </c>
      <c r="W2912" s="13">
        <f t="shared" si="3372"/>
        <v>3.3691300991846702E-2</v>
      </c>
      <c r="X2912" s="13">
        <f t="shared" si="3373"/>
        <v>5.2055859002024106E-2</v>
      </c>
      <c r="Y2912" s="13">
        <f t="shared" si="3374"/>
        <v>4.0215313399360707E-2</v>
      </c>
      <c r="Z2912" s="13">
        <f t="shared" si="3375"/>
        <v>2.2225793110268909E-2</v>
      </c>
      <c r="AA2912" s="13">
        <f t="shared" si="3376"/>
        <v>3.9448389223776921E-2</v>
      </c>
      <c r="AB2912" s="13">
        <f t="shared" si="3377"/>
        <v>3.5008321292066845E-2</v>
      </c>
      <c r="AC2912" s="13">
        <f t="shared" si="3378"/>
        <v>3.5499799395084923E-3</v>
      </c>
      <c r="AD2912" s="13">
        <f t="shared" si="3379"/>
        <v>1.4949607741643708E-2</v>
      </c>
      <c r="AE2912" s="13">
        <f t="shared" si="3380"/>
        <v>2.3098385928251954E-2</v>
      </c>
      <c r="AF2912" s="13">
        <f t="shared" si="3381"/>
        <v>1.7844462600990148E-2</v>
      </c>
      <c r="AG2912" s="13">
        <f t="shared" si="3382"/>
        <v>9.1903923938588903E-3</v>
      </c>
      <c r="AH2912" s="13">
        <f t="shared" si="3383"/>
        <v>8.5851742014675225E-3</v>
      </c>
      <c r="AI2912" s="13">
        <f t="shared" si="3384"/>
        <v>1.5237759650383131E-2</v>
      </c>
      <c r="AJ2912" s="13">
        <f t="shared" si="3385"/>
        <v>1.3522691194964609E-2</v>
      </c>
      <c r="AK2912" s="13">
        <f t="shared" si="3386"/>
        <v>8.0004401937470472E-3</v>
      </c>
      <c r="AL2912" s="13">
        <f t="shared" si="3387"/>
        <v>3.8941236113221496E-4</v>
      </c>
      <c r="AM2912" s="13">
        <f t="shared" si="3388"/>
        <v>5.3067887567321498E-3</v>
      </c>
      <c r="AN2912" s="13">
        <f t="shared" si="3389"/>
        <v>8.1994295008325137E-3</v>
      </c>
      <c r="AO2912" s="13">
        <f t="shared" si="3390"/>
        <v>6.3343998810800875E-3</v>
      </c>
      <c r="AP2912" s="13">
        <f t="shared" si="3391"/>
        <v>3.2623913529068026E-3</v>
      </c>
      <c r="AQ2912" s="13">
        <f t="shared" si="3392"/>
        <v>1.2601664174191234E-3</v>
      </c>
      <c r="AR2912" s="13">
        <f t="shared" si="3393"/>
        <v>2.6529614742248188E-3</v>
      </c>
      <c r="AS2912" s="13">
        <f t="shared" si="3394"/>
        <v>4.7087209132056678E-3</v>
      </c>
      <c r="AT2912" s="13">
        <f t="shared" si="3395"/>
        <v>4.1787362639593142E-3</v>
      </c>
      <c r="AU2912" s="13">
        <f t="shared" si="3396"/>
        <v>2.4722689502587559E-3</v>
      </c>
      <c r="AV2912" s="13">
        <f t="shared" si="3397"/>
        <v>1.0970027855901989E-3</v>
      </c>
      <c r="AW2912" s="13">
        <f t="shared" si="3398"/>
        <v>2.9664093097108868E-5</v>
      </c>
      <c r="AX2912" s="13">
        <f t="shared" si="3399"/>
        <v>1.5698297571453169E-3</v>
      </c>
      <c r="AY2912" s="13">
        <f t="shared" si="3400"/>
        <v>2.4255173914154971E-3</v>
      </c>
      <c r="AZ2912" s="13">
        <f t="shared" si="3401"/>
        <v>1.8738129371293495E-3</v>
      </c>
      <c r="BA2912" s="13">
        <f t="shared" si="3402"/>
        <v>9.6506555282602907E-4</v>
      </c>
      <c r="BB2912" s="13">
        <f t="shared" si="3403"/>
        <v>3.7277661344822864E-4</v>
      </c>
      <c r="BC2912" s="13">
        <f t="shared" si="3404"/>
        <v>1.1519416738231102E-4</v>
      </c>
      <c r="BD2912" s="13">
        <f t="shared" si="3405"/>
        <v>6.8317431292561146E-4</v>
      </c>
      <c r="BE2912" s="13">
        <f t="shared" si="3406"/>
        <v>1.2125608328246433E-3</v>
      </c>
      <c r="BF2912" s="13">
        <f t="shared" si="3407"/>
        <v>1.0760824473947178E-3</v>
      </c>
      <c r="BG2912" s="13">
        <f t="shared" si="3408"/>
        <v>6.3664348610786457E-4</v>
      </c>
      <c r="BH2912" s="13">
        <f t="shared" si="3409"/>
        <v>2.824934065588154E-4</v>
      </c>
      <c r="BI2912" s="13">
        <f t="shared" si="3410"/>
        <v>1.0027907485500726E-4</v>
      </c>
      <c r="BJ2912" s="14">
        <f t="shared" si="3411"/>
        <v>0.43183322771593735</v>
      </c>
      <c r="BK2912" s="14">
        <f t="shared" si="3412"/>
        <v>0.2303506773129361</v>
      </c>
      <c r="BL2912" s="14">
        <f t="shared" si="3413"/>
        <v>0.314513458000099</v>
      </c>
      <c r="BM2912" s="14">
        <f t="shared" si="3414"/>
        <v>0.64109667877226217</v>
      </c>
      <c r="BN2912" s="14">
        <f t="shared" si="3415"/>
        <v>0.35543062406866066</v>
      </c>
    </row>
    <row r="2913" spans="1:66" x14ac:dyDescent="0.25">
      <c r="A2913" t="s">
        <v>22</v>
      </c>
      <c r="B2913" t="s">
        <v>164</v>
      </c>
      <c r="C2913" t="s">
        <v>167</v>
      </c>
      <c r="D2913" t="s">
        <v>563</v>
      </c>
      <c r="E2913" s="10">
        <f>VLOOKUP(A2913,home!$A$2:$E$405,3,FALSE)</f>
        <v>1.6923076923076901</v>
      </c>
      <c r="F2913" s="10">
        <f>VLOOKUP(B2913,home!$B$2:$E$405,3,FALSE)</f>
        <v>1.18</v>
      </c>
      <c r="G2913" s="10">
        <f>VLOOKUP(C2913,away!$B$2:$E$405,4,FALSE)</f>
        <v>0.89</v>
      </c>
      <c r="H2913" s="10">
        <f>VLOOKUP(A2913,away!$A$2:$E$405,3,FALSE)</f>
        <v>1.40769230769231</v>
      </c>
      <c r="I2913" s="10">
        <f>VLOOKUP(C2913,away!$B$2:$E$405,3,FALSE)</f>
        <v>0.59</v>
      </c>
      <c r="J2913" s="10">
        <f>VLOOKUP(B2913,home!$B$2:$E$405,4,FALSE)</f>
        <v>0.71</v>
      </c>
      <c r="K2913" s="12">
        <f t="shared" si="3360"/>
        <v>1.777261538461536</v>
      </c>
      <c r="L2913" s="12">
        <f t="shared" si="3361"/>
        <v>0.58968230769230867</v>
      </c>
      <c r="M2913" s="13">
        <f t="shared" si="3362"/>
        <v>9.3766854762844076E-2</v>
      </c>
      <c r="N2913" s="13">
        <f t="shared" si="3363"/>
        <v>0.16664822455251163</v>
      </c>
      <c r="O2913" s="13">
        <f t="shared" si="3364"/>
        <v>5.5292655301603426E-2</v>
      </c>
      <c r="P2913" s="13">
        <f t="shared" si="3365"/>
        <v>9.8269509626951107E-2</v>
      </c>
      <c r="Q2913" s="13">
        <f t="shared" si="3366"/>
        <v>0.14808873997504021</v>
      </c>
      <c r="R2913" s="13">
        <f t="shared" si="3367"/>
        <v>1.6302550288342436E-2</v>
      </c>
      <c r="S2913" s="13">
        <f t="shared" si="3368"/>
        <v>2.5747095140243703E-2</v>
      </c>
      <c r="T2913" s="13">
        <f t="shared" si="3369"/>
        <v>8.7325309931727935E-2</v>
      </c>
      <c r="U2913" s="13">
        <f t="shared" si="3370"/>
        <v>2.8973895606306033E-2</v>
      </c>
      <c r="V2913" s="13">
        <f t="shared" si="3371"/>
        <v>2.9981625053490308E-3</v>
      </c>
      <c r="W2913" s="13">
        <f t="shared" si="3372"/>
        <v>8.7730807278956768E-2</v>
      </c>
      <c r="X2913" s="13">
        <f t="shared" si="3373"/>
        <v>5.1733304891964413E-2</v>
      </c>
      <c r="Y2913" s="13">
        <f t="shared" si="3374"/>
        <v>1.5253107306621686E-2</v>
      </c>
      <c r="Z2913" s="13">
        <f t="shared" si="3375"/>
        <v>3.2044418250998939E-3</v>
      </c>
      <c r="AA2913" s="13">
        <f t="shared" si="3376"/>
        <v>5.6951312079875291E-3</v>
      </c>
      <c r="AB2913" s="13">
        <f t="shared" si="3377"/>
        <v>5.0608688262241122E-3</v>
      </c>
      <c r="AC2913" s="13">
        <f t="shared" si="3378"/>
        <v>1.9638333284702257E-4</v>
      </c>
      <c r="AD2913" s="13">
        <f t="shared" si="3379"/>
        <v>3.8980147378767822E-2</v>
      </c>
      <c r="AE2913" s="13">
        <f t="shared" si="3380"/>
        <v>2.2985903260498101E-2</v>
      </c>
      <c r="AF2913" s="13">
        <f t="shared" si="3381"/>
        <v>6.7771902395213409E-3</v>
      </c>
      <c r="AG2913" s="13">
        <f t="shared" si="3382"/>
        <v>1.3321297267035784E-3</v>
      </c>
      <c r="AH2913" s="13">
        <f t="shared" si="3383"/>
        <v>4.7240066257266458E-4</v>
      </c>
      <c r="AI2913" s="13">
        <f t="shared" si="3384"/>
        <v>8.3957952833414262E-4</v>
      </c>
      <c r="AJ2913" s="13">
        <f t="shared" si="3385"/>
        <v>7.4607620209397472E-4</v>
      </c>
      <c r="AK2913" s="13">
        <f t="shared" si="3386"/>
        <v>4.4199084624769243E-4</v>
      </c>
      <c r="AL2913" s="13">
        <f t="shared" si="3387"/>
        <v>8.2325439481117966E-6</v>
      </c>
      <c r="AM2913" s="13">
        <f t="shared" si="3388"/>
        <v>1.3855583339969264E-2</v>
      </c>
      <c r="AN2913" s="13">
        <f t="shared" si="3389"/>
        <v>8.1703923583361805E-3</v>
      </c>
      <c r="AO2913" s="13">
        <f t="shared" si="3390"/>
        <v>2.408967910307641E-3</v>
      </c>
      <c r="AP2913" s="13">
        <f t="shared" si="3391"/>
        <v>4.7350858550230954E-4</v>
      </c>
      <c r="AQ2913" s="13">
        <f t="shared" si="3392"/>
        <v>6.9804908852780657E-5</v>
      </c>
      <c r="AR2913" s="13">
        <f t="shared" si="3393"/>
        <v>5.5713262572244912E-5</v>
      </c>
      <c r="AS2913" s="13">
        <f t="shared" si="3394"/>
        <v>9.9017038751859486E-5</v>
      </c>
      <c r="AT2913" s="13">
        <f t="shared" si="3395"/>
        <v>8.7989587313017678E-5</v>
      </c>
      <c r="AU2913" s="13">
        <f t="shared" si="3396"/>
        <v>5.2126836438843151E-5</v>
      </c>
      <c r="AV2913" s="13">
        <f t="shared" si="3397"/>
        <v>2.3160755381107815E-5</v>
      </c>
      <c r="AW2913" s="13">
        <f t="shared" si="3398"/>
        <v>2.3966300328660313E-7</v>
      </c>
      <c r="AX2913" s="13">
        <f t="shared" si="3399"/>
        <v>4.1041658938459659E-3</v>
      </c>
      <c r="AY2913" s="13">
        <f t="shared" si="3400"/>
        <v>2.4201540154351556E-3</v>
      </c>
      <c r="AZ2913" s="13">
        <f t="shared" si="3401"/>
        <v>7.1356100239630476E-4</v>
      </c>
      <c r="BA2913" s="13">
        <f t="shared" si="3402"/>
        <v>1.4025809952409668E-4</v>
      </c>
      <c r="BB2913" s="13">
        <f t="shared" si="3403"/>
        <v>2.0676929949976705E-5</v>
      </c>
      <c r="BC2913" s="13">
        <f t="shared" si="3404"/>
        <v>2.4385639537788958E-6</v>
      </c>
      <c r="BD2913" s="13">
        <f t="shared" si="3405"/>
        <v>5.475520873778149E-6</v>
      </c>
      <c r="BE2913" s="13">
        <f t="shared" si="3406"/>
        <v>9.7314326520092055E-6</v>
      </c>
      <c r="BF2913" s="13">
        <f t="shared" si="3407"/>
        <v>8.6476504832723544E-6</v>
      </c>
      <c r="BG2913" s="13">
        <f t="shared" si="3408"/>
        <v>5.1230455339927563E-6</v>
      </c>
      <c r="BH2913" s="13">
        <f t="shared" si="3409"/>
        <v>2.2762479468381175E-6</v>
      </c>
      <c r="BI2913" s="13">
        <f t="shared" si="3410"/>
        <v>8.0909758558348525E-7</v>
      </c>
      <c r="BJ2913" s="14">
        <f t="shared" si="3411"/>
        <v>0.65923437615038705</v>
      </c>
      <c r="BK2913" s="14">
        <f t="shared" si="3412"/>
        <v>0.22340639192761821</v>
      </c>
      <c r="BL2913" s="14">
        <f t="shared" si="3413"/>
        <v>0.11417521894524457</v>
      </c>
      <c r="BM2913" s="14">
        <f t="shared" si="3414"/>
        <v>0.41923197998862488</v>
      </c>
      <c r="BN2913" s="14">
        <f t="shared" si="3415"/>
        <v>0.57836853450729298</v>
      </c>
    </row>
    <row r="2914" spans="1:66" x14ac:dyDescent="0.25">
      <c r="A2914" t="s">
        <v>301</v>
      </c>
      <c r="B2914" t="s">
        <v>384</v>
      </c>
      <c r="C2914" t="s">
        <v>355</v>
      </c>
      <c r="D2914" t="s">
        <v>563</v>
      </c>
      <c r="E2914" s="10">
        <f>VLOOKUP(A2914,home!$A$2:$E$405,3,FALSE)</f>
        <v>1.36029411764706</v>
      </c>
      <c r="F2914" s="10">
        <f>VLOOKUP(B2914,home!$B$2:$E$405,3,FALSE)</f>
        <v>1.68</v>
      </c>
      <c r="G2914" s="10">
        <f>VLOOKUP(C2914,away!$B$2:$E$405,4,FALSE)</f>
        <v>1.58</v>
      </c>
      <c r="H2914" s="10">
        <f>VLOOKUP(A2914,away!$A$2:$E$405,3,FALSE)</f>
        <v>1.0661764705882399</v>
      </c>
      <c r="I2914" s="10">
        <f>VLOOKUP(C2914,away!$B$2:$E$405,3,FALSE)</f>
        <v>0.63</v>
      </c>
      <c r="J2914" s="10">
        <f>VLOOKUP(B2914,home!$B$2:$E$405,4,FALSE)</f>
        <v>0.4</v>
      </c>
      <c r="K2914" s="12">
        <f t="shared" si="3360"/>
        <v>3.6107647058823558</v>
      </c>
      <c r="L2914" s="12">
        <f t="shared" si="3361"/>
        <v>0.26867647058823646</v>
      </c>
      <c r="M2914" s="13">
        <f t="shared" si="3362"/>
        <v>2.066236857378494E-2</v>
      </c>
      <c r="N2914" s="13">
        <f t="shared" si="3363"/>
        <v>7.4606951186155401E-2</v>
      </c>
      <c r="O2914" s="13">
        <f t="shared" si="3364"/>
        <v>5.5514922623978308E-3</v>
      </c>
      <c r="P2914" s="13">
        <f t="shared" si="3365"/>
        <v>2.0045132326045073E-2</v>
      </c>
      <c r="Q2914" s="13">
        <f t="shared" si="3366"/>
        <v>0.13469407307822889</v>
      </c>
      <c r="R2914" s="13">
        <f t="shared" si="3367"/>
        <v>7.4577767377947653E-4</v>
      </c>
      <c r="S2914" s="13">
        <f t="shared" si="3368"/>
        <v>4.8615836143592493E-3</v>
      </c>
      <c r="T2914" s="13">
        <f t="shared" si="3369"/>
        <v>3.6189128163812534E-2</v>
      </c>
      <c r="U2914" s="13">
        <f t="shared" si="3370"/>
        <v>2.6928277029179787E-3</v>
      </c>
      <c r="V2914" s="13">
        <f t="shared" si="3371"/>
        <v>5.2403956021664121E-4</v>
      </c>
      <c r="W2914" s="13">
        <f t="shared" si="3372"/>
        <v>0.16211620172080254</v>
      </c>
      <c r="X2914" s="13">
        <f t="shared" si="3373"/>
        <v>4.3556808903515813E-2</v>
      </c>
      <c r="Y2914" s="13">
        <f t="shared" si="3374"/>
        <v>5.8513448431414513E-3</v>
      </c>
      <c r="Z2914" s="13">
        <f t="shared" si="3375"/>
        <v>6.6790971078191656E-5</v>
      </c>
      <c r="AA2914" s="13">
        <f t="shared" si="3376"/>
        <v>2.411664810407436E-4</v>
      </c>
      <c r="AB2914" s="13">
        <f t="shared" si="3377"/>
        <v>4.3539770899188182E-4</v>
      </c>
      <c r="AC2914" s="13">
        <f t="shared" si="3378"/>
        <v>3.177407484503128E-5</v>
      </c>
      <c r="AD2914" s="13">
        <f t="shared" si="3379"/>
        <v>0.14634086485629458</v>
      </c>
      <c r="AE2914" s="13">
        <f t="shared" si="3380"/>
        <v>3.9318347072419317E-2</v>
      </c>
      <c r="AF2914" s="13">
        <f t="shared" si="3381"/>
        <v>5.2819573603904704E-3</v>
      </c>
      <c r="AG2914" s="13">
        <f t="shared" si="3382"/>
        <v>4.7304588712908992E-4</v>
      </c>
      <c r="AH2914" s="13">
        <f t="shared" si="3383"/>
        <v>4.4862905941123777E-6</v>
      </c>
      <c r="AI2914" s="13">
        <f t="shared" si="3384"/>
        <v>1.6198939737552955E-5</v>
      </c>
      <c r="AJ2914" s="13">
        <f t="shared" si="3385"/>
        <v>2.9245279938535713E-5</v>
      </c>
      <c r="AK2914" s="13">
        <f t="shared" si="3386"/>
        <v>3.519927487190469E-5</v>
      </c>
      <c r="AL2914" s="13">
        <f t="shared" si="3387"/>
        <v>1.2329961737579091E-6</v>
      </c>
      <c r="AM2914" s="13">
        <f t="shared" si="3388"/>
        <v>0.1056804859702816</v>
      </c>
      <c r="AN2914" s="13">
        <f t="shared" si="3389"/>
        <v>2.8393859980544896E-2</v>
      </c>
      <c r="AO2914" s="13">
        <f t="shared" si="3390"/>
        <v>3.8143810429746875E-3</v>
      </c>
      <c r="AP2914" s="13">
        <f t="shared" si="3391"/>
        <v>3.4161147870170519E-4</v>
      </c>
      <c r="AQ2914" s="13">
        <f t="shared" si="3392"/>
        <v>2.2945741602500663E-5</v>
      </c>
      <c r="AR2914" s="13">
        <f t="shared" si="3393"/>
        <v>2.4107214457186331E-7</v>
      </c>
      <c r="AS2914" s="13">
        <f t="shared" si="3394"/>
        <v>8.7045479119145261E-7</v>
      </c>
      <c r="AT2914" s="13">
        <f t="shared" si="3395"/>
        <v>1.5715037190501471E-6</v>
      </c>
      <c r="AU2914" s="13">
        <f t="shared" si="3396"/>
        <v>1.8914433879697106E-6</v>
      </c>
      <c r="AV2914" s="13">
        <f t="shared" si="3397"/>
        <v>1.7073892571138949E-6</v>
      </c>
      <c r="AW2914" s="13">
        <f t="shared" si="3398"/>
        <v>3.3226764358040153E-8</v>
      </c>
      <c r="AX2914" s="13">
        <f t="shared" si="3399"/>
        <v>6.3597894806997998E-2</v>
      </c>
      <c r="AY2914" s="13">
        <f t="shared" si="3400"/>
        <v>1.7087257913586156E-2</v>
      </c>
      <c r="AZ2914" s="13">
        <f t="shared" si="3401"/>
        <v>2.2954720741266204E-3</v>
      </c>
      <c r="BA2914" s="13">
        <f t="shared" si="3402"/>
        <v>2.0557977840339977E-4</v>
      </c>
      <c r="BB2914" s="13">
        <f t="shared" si="3403"/>
        <v>1.3808612321434299E-5</v>
      </c>
      <c r="BC2914" s="13">
        <f t="shared" si="3404"/>
        <v>7.4200984444884062E-7</v>
      </c>
      <c r="BD2914" s="13">
        <f t="shared" si="3405"/>
        <v>1.0795068826784223E-8</v>
      </c>
      <c r="BE2914" s="13">
        <f t="shared" si="3406"/>
        <v>3.8978453517323317E-8</v>
      </c>
      <c r="BF2914" s="13">
        <f t="shared" si="3407"/>
        <v>7.0371012125113522E-8</v>
      </c>
      <c r="BG2914" s="13">
        <f t="shared" si="3408"/>
        <v>8.4697722299526407E-8</v>
      </c>
      <c r="BH2914" s="13">
        <f t="shared" si="3409"/>
        <v>7.6455886586938726E-8</v>
      </c>
      <c r="BI2914" s="13">
        <f t="shared" si="3410"/>
        <v>5.5212843369012503E-8</v>
      </c>
      <c r="BJ2914" s="14">
        <f t="shared" si="3411"/>
        <v>0.8698827624812755</v>
      </c>
      <c r="BK2914" s="14">
        <f t="shared" si="3412"/>
        <v>6.3213389059010847E-2</v>
      </c>
      <c r="BL2914" s="14">
        <f t="shared" si="3413"/>
        <v>9.7584099885566367E-3</v>
      </c>
      <c r="BM2914" s="14">
        <f t="shared" si="3414"/>
        <v>0.66952833271270795</v>
      </c>
      <c r="BN2914" s="14">
        <f t="shared" si="3415"/>
        <v>0.25630579510039164</v>
      </c>
    </row>
    <row r="2915" spans="1:66" x14ac:dyDescent="0.25">
      <c r="A2915" t="s">
        <v>303</v>
      </c>
      <c r="B2915" t="s">
        <v>469</v>
      </c>
      <c r="C2915" t="s">
        <v>342</v>
      </c>
      <c r="D2915" t="s">
        <v>563</v>
      </c>
      <c r="E2915" s="10">
        <f>VLOOKUP(A2915,home!$A$2:$E$405,3,FALSE)</f>
        <v>1.32085561497326</v>
      </c>
      <c r="F2915" s="10">
        <f>VLOOKUP(B2915,home!$B$2:$E$405,3,FALSE)</f>
        <v>0.5</v>
      </c>
      <c r="G2915" s="10">
        <f>VLOOKUP(C2915,away!$B$2:$E$405,4,FALSE)</f>
        <v>0.95</v>
      </c>
      <c r="H2915" s="10">
        <f>VLOOKUP(A2915,away!$A$2:$E$405,3,FALSE)</f>
        <v>1.0053475935828899</v>
      </c>
      <c r="I2915" s="10">
        <f>VLOOKUP(C2915,away!$B$2:$E$405,3,FALSE)</f>
        <v>0.76</v>
      </c>
      <c r="J2915" s="10">
        <f>VLOOKUP(B2915,home!$B$2:$E$405,4,FALSE)</f>
        <v>1.22</v>
      </c>
      <c r="K2915" s="12">
        <f t="shared" si="3360"/>
        <v>0.6274064171122985</v>
      </c>
      <c r="L2915" s="12">
        <f t="shared" si="3361"/>
        <v>0.93215828877005558</v>
      </c>
      <c r="M2915" s="13">
        <f t="shared" si="3362"/>
        <v>0.21022756210774582</v>
      </c>
      <c r="N2915" s="13">
        <f t="shared" si="3363"/>
        <v>0.13189812152027403</v>
      </c>
      <c r="O2915" s="13">
        <f t="shared" si="3364"/>
        <v>0.19596536454665689</v>
      </c>
      <c r="P2915" s="13">
        <f t="shared" si="3365"/>
        <v>0.12294992724832346</v>
      </c>
      <c r="Q2915" s="13">
        <f t="shared" si="3366"/>
        <v>4.1376863923438832E-2</v>
      </c>
      <c r="R2915" s="13">
        <f t="shared" si="3367"/>
        <v>9.1335369437005903E-2</v>
      </c>
      <c r="S2915" s="13">
        <f t="shared" si="3368"/>
        <v>1.7976573170054203E-2</v>
      </c>
      <c r="T2915" s="13">
        <f t="shared" si="3369"/>
        <v>3.8569786669544186E-2</v>
      </c>
      <c r="U2915" s="13">
        <f t="shared" si="3370"/>
        <v>5.730439689410001E-2</v>
      </c>
      <c r="V2915" s="13">
        <f t="shared" si="3371"/>
        <v>1.1681618513622062E-3</v>
      </c>
      <c r="W2915" s="13">
        <f t="shared" si="3372"/>
        <v>8.6533699818492939E-3</v>
      </c>
      <c r="X2915" s="13">
        <f t="shared" si="3373"/>
        <v>8.0663105543748032E-3</v>
      </c>
      <c r="Y2915" s="13">
        <f t="shared" si="3374"/>
        <v>3.7595391215269275E-3</v>
      </c>
      <c r="Z2915" s="13">
        <f t="shared" si="3375"/>
        <v>2.8379673892860089E-2</v>
      </c>
      <c r="AA2915" s="13">
        <f t="shared" si="3376"/>
        <v>1.7805589515934788E-2</v>
      </c>
      <c r="AB2915" s="13">
        <f t="shared" si="3377"/>
        <v>5.5856705613824735E-3</v>
      </c>
      <c r="AC2915" s="13">
        <f t="shared" si="3378"/>
        <v>4.2699388819209393E-5</v>
      </c>
      <c r="AD2915" s="13">
        <f t="shared" si="3379"/>
        <v>1.3572949640647948E-3</v>
      </c>
      <c r="AE2915" s="13">
        <f t="shared" si="3380"/>
        <v>1.2652137510588532E-3</v>
      </c>
      <c r="AF2915" s="13">
        <f t="shared" si="3381"/>
        <v>5.896897425576818E-4</v>
      </c>
      <c r="AG2915" s="13">
        <f t="shared" si="3382"/>
        <v>1.8322806044260778E-4</v>
      </c>
      <c r="AH2915" s="13">
        <f t="shared" si="3383"/>
        <v>6.6135870629551704E-3</v>
      </c>
      <c r="AI2915" s="13">
        <f t="shared" si="3384"/>
        <v>4.1494069634289525E-3</v>
      </c>
      <c r="AJ2915" s="13">
        <f t="shared" si="3385"/>
        <v>1.3016822780328905E-3</v>
      </c>
      <c r="AK2915" s="13">
        <f t="shared" si="3386"/>
        <v>2.7222793809306351E-4</v>
      </c>
      <c r="AL2915" s="13">
        <f t="shared" si="3387"/>
        <v>9.9889599560289863E-7</v>
      </c>
      <c r="AM2915" s="13">
        <f t="shared" si="3388"/>
        <v>1.7031511407369186E-4</v>
      </c>
      <c r="AN2915" s="13">
        <f t="shared" si="3389"/>
        <v>1.5876064528660939E-4</v>
      </c>
      <c r="AO2915" s="13">
        <f t="shared" si="3390"/>
        <v>7.3995025717197793E-5</v>
      </c>
      <c r="AP2915" s="13">
        <f t="shared" si="3391"/>
        <v>2.2991692183346455E-5</v>
      </c>
      <c r="AQ2915" s="13">
        <f t="shared" si="3392"/>
        <v>5.3579741103890224E-6</v>
      </c>
      <c r="AR2915" s="13">
        <f t="shared" si="3393"/>
        <v>1.2329819998472141E-3</v>
      </c>
      <c r="AS2915" s="13">
        <f t="shared" si="3394"/>
        <v>7.7358081888809715E-4</v>
      </c>
      <c r="AT2915" s="13">
        <f t="shared" si="3395"/>
        <v>2.4267478496268943E-4</v>
      </c>
      <c r="AU2915" s="13">
        <f t="shared" si="3396"/>
        <v>5.0751905785646157E-5</v>
      </c>
      <c r="AV2915" s="13">
        <f t="shared" si="3397"/>
        <v>7.9605178426482957E-6</v>
      </c>
      <c r="AW2915" s="13">
        <f t="shared" si="3398"/>
        <v>1.6227678441595004E-8</v>
      </c>
      <c r="AX2915" s="13">
        <f t="shared" si="3399"/>
        <v>1.7809465916841222E-5</v>
      </c>
      <c r="AY2915" s="13">
        <f t="shared" si="3400"/>
        <v>1.6601241272951341E-5</v>
      </c>
      <c r="AZ2915" s="13">
        <f t="shared" si="3401"/>
        <v>7.7374923282265696E-6</v>
      </c>
      <c r="BA2915" s="13">
        <f t="shared" si="3402"/>
        <v>2.4041892026837045E-6</v>
      </c>
      <c r="BB2915" s="13">
        <f t="shared" si="3403"/>
        <v>5.6027122326327157E-7</v>
      </c>
      <c r="BC2915" s="13">
        <f t="shared" si="3404"/>
        <v>1.0445229294483941E-7</v>
      </c>
      <c r="BD2915" s="13">
        <f t="shared" si="3405"/>
        <v>1.9155573184364327E-4</v>
      </c>
      <c r="BE2915" s="13">
        <f t="shared" si="3406"/>
        <v>1.2018329539334444E-4</v>
      </c>
      <c r="BF2915" s="13">
        <f t="shared" si="3407"/>
        <v>3.7701885379743618E-5</v>
      </c>
      <c r="BG2915" s="13">
        <f t="shared" si="3408"/>
        <v>7.8848016081611643E-6</v>
      </c>
      <c r="BH2915" s="13">
        <f t="shared" si="3409"/>
        <v>1.2367437816544211E-6</v>
      </c>
      <c r="BI2915" s="13">
        <f t="shared" si="3410"/>
        <v>1.5518819698674311E-7</v>
      </c>
      <c r="BJ2915" s="14">
        <f t="shared" si="3411"/>
        <v>0.23619605585274017</v>
      </c>
      <c r="BK2915" s="14">
        <f t="shared" si="3412"/>
        <v>0.35238252390357344</v>
      </c>
      <c r="BL2915" s="14">
        <f t="shared" si="3413"/>
        <v>0.38299996287112004</v>
      </c>
      <c r="BM2915" s="14">
        <f t="shared" si="3414"/>
        <v>0.20618842272325427</v>
      </c>
      <c r="BN2915" s="14">
        <f t="shared" si="3415"/>
        <v>0.79375320878344502</v>
      </c>
    </row>
    <row r="2916" spans="1:66" x14ac:dyDescent="0.25">
      <c r="A2916" t="s">
        <v>303</v>
      </c>
      <c r="B2916" t="s">
        <v>390</v>
      </c>
      <c r="C2916" t="s">
        <v>349</v>
      </c>
      <c r="D2916" t="s">
        <v>563</v>
      </c>
      <c r="E2916" s="10">
        <f>VLOOKUP(A2916,home!$A$2:$E$405,3,FALSE)</f>
        <v>1.32085561497326</v>
      </c>
      <c r="F2916" s="10">
        <f>VLOOKUP(B2916,home!$B$2:$E$405,3,FALSE)</f>
        <v>0.42</v>
      </c>
      <c r="G2916" s="10">
        <f>VLOOKUP(C2916,away!$B$2:$E$405,4,FALSE)</f>
        <v>0.93</v>
      </c>
      <c r="H2916" s="10">
        <f>VLOOKUP(A2916,away!$A$2:$E$405,3,FALSE)</f>
        <v>1.0053475935828899</v>
      </c>
      <c r="I2916" s="10">
        <f>VLOOKUP(C2916,away!$B$2:$E$405,3,FALSE)</f>
        <v>1.01</v>
      </c>
      <c r="J2916" s="10">
        <f>VLOOKUP(B2916,home!$B$2:$E$405,4,FALSE)</f>
        <v>0.66</v>
      </c>
      <c r="K2916" s="12">
        <f t="shared" si="3360"/>
        <v>0.51592620320855542</v>
      </c>
      <c r="L2916" s="12">
        <f t="shared" si="3361"/>
        <v>0.67016470588235444</v>
      </c>
      <c r="M2916" s="13">
        <f t="shared" si="3362"/>
        <v>0.30541282007745768</v>
      </c>
      <c r="N2916" s="13">
        <f t="shared" si="3363"/>
        <v>0.15757047667378038</v>
      </c>
      <c r="O2916" s="13">
        <f t="shared" si="3364"/>
        <v>0.20467689273990988</v>
      </c>
      <c r="P2916" s="13">
        <f t="shared" si="3365"/>
        <v>0.10559817215582644</v>
      </c>
      <c r="Q2916" s="13">
        <f t="shared" si="3366"/>
        <v>4.0647368884032885E-2</v>
      </c>
      <c r="R2916" s="13">
        <f t="shared" si="3367"/>
        <v>6.8583614811977944E-2</v>
      </c>
      <c r="S2916" s="13">
        <f t="shared" si="3368"/>
        <v>9.1277880540701333E-3</v>
      </c>
      <c r="T2916" s="13">
        <f t="shared" si="3369"/>
        <v>2.7240432013059465E-2</v>
      </c>
      <c r="U2916" s="13">
        <f t="shared" si="3370"/>
        <v>3.5384083992261818E-2</v>
      </c>
      <c r="V2916" s="13">
        <f t="shared" si="3371"/>
        <v>3.5066480185778226E-4</v>
      </c>
      <c r="W2916" s="13">
        <f t="shared" si="3372"/>
        <v>6.9903475662522205E-3</v>
      </c>
      <c r="X2916" s="13">
        <f t="shared" si="3373"/>
        <v>4.6846842207528524E-3</v>
      </c>
      <c r="Y2916" s="13">
        <f t="shared" si="3374"/>
        <v>1.5697550114762706E-3</v>
      </c>
      <c r="Z2916" s="13">
        <f t="shared" si="3375"/>
        <v>1.5320772682939295E-2</v>
      </c>
      <c r="AA2916" s="13">
        <f t="shared" si="3376"/>
        <v>7.9043880805302232E-3</v>
      </c>
      <c r="AB2916" s="13">
        <f t="shared" si="3377"/>
        <v>2.0390404655374595E-3</v>
      </c>
      <c r="AC2916" s="13">
        <f t="shared" si="3378"/>
        <v>7.5777684500472909E-6</v>
      </c>
      <c r="AD2916" s="13">
        <f t="shared" si="3379"/>
        <v>9.0162586974116849E-4</v>
      </c>
      <c r="AE2916" s="13">
        <f t="shared" si="3380"/>
        <v>6.0423783581101229E-4</v>
      </c>
      <c r="AF2916" s="13">
        <f t="shared" si="3381"/>
        <v>2.0246943575963865E-4</v>
      </c>
      <c r="AG2916" s="13">
        <f t="shared" si="3382"/>
        <v>4.5229289955341499E-5</v>
      </c>
      <c r="AH2916" s="13">
        <f t="shared" si="3383"/>
        <v>2.5668602797381057E-3</v>
      </c>
      <c r="AI2916" s="13">
        <f t="shared" si="3384"/>
        <v>1.3243104782921311E-3</v>
      </c>
      <c r="AJ2916" s="13">
        <f t="shared" si="3385"/>
        <v>3.416232384672827E-4</v>
      </c>
      <c r="AK2916" s="13">
        <f t="shared" si="3386"/>
        <v>5.8750793450078689E-5</v>
      </c>
      <c r="AL2916" s="13">
        <f t="shared" si="3387"/>
        <v>1.0480221454255145E-7</v>
      </c>
      <c r="AM2916" s="13">
        <f t="shared" si="3388"/>
        <v>9.3034482338034575E-5</v>
      </c>
      <c r="AN2916" s="13">
        <f t="shared" si="3389"/>
        <v>6.2348426492986049E-5</v>
      </c>
      <c r="AO2916" s="13">
        <f t="shared" si="3390"/>
        <v>2.0891857451449789E-5</v>
      </c>
      <c r="AP2916" s="13">
        <f t="shared" si="3391"/>
        <v>4.6669951680956408E-6</v>
      </c>
      <c r="AQ2916" s="13">
        <f t="shared" si="3392"/>
        <v>7.8191386104529611E-7</v>
      </c>
      <c r="AR2916" s="13">
        <f t="shared" si="3393"/>
        <v>3.4404383288235731E-4</v>
      </c>
      <c r="AS2916" s="13">
        <f t="shared" si="3394"/>
        <v>1.7750122843631332E-4</v>
      </c>
      <c r="AT2916" s="13">
        <f t="shared" si="3395"/>
        <v>4.5788767426000802E-5</v>
      </c>
      <c r="AU2916" s="13">
        <f t="shared" si="3396"/>
        <v>7.8745416425653901E-6</v>
      </c>
      <c r="AV2916" s="13">
        <f t="shared" si="3397"/>
        <v>1.0156705929141058E-6</v>
      </c>
      <c r="AW2916" s="13">
        <f t="shared" si="3398"/>
        <v>1.0065540407797184E-9</v>
      </c>
      <c r="AX2916" s="13">
        <f t="shared" si="3399"/>
        <v>7.9998212066892579E-6</v>
      </c>
      <c r="AY2916" s="13">
        <f t="shared" si="3400"/>
        <v>5.3611978260923291E-6</v>
      </c>
      <c r="AZ2916" s="13">
        <f t="shared" si="3401"/>
        <v>1.7964427821501415E-6</v>
      </c>
      <c r="BA2916" s="13">
        <f t="shared" si="3402"/>
        <v>4.0130418291137601E-7</v>
      </c>
      <c r="BB2916" s="13">
        <f t="shared" si="3403"/>
        <v>6.7234974927540217E-8</v>
      </c>
      <c r="BC2916" s="13">
        <f t="shared" si="3404"/>
        <v>9.0117014394644965E-9</v>
      </c>
      <c r="BD2916" s="13">
        <f t="shared" si="3405"/>
        <v>3.8427672345707121E-5</v>
      </c>
      <c r="BE2916" s="13">
        <f t="shared" si="3406"/>
        <v>1.9825843091463075E-5</v>
      </c>
      <c r="BF2916" s="13">
        <f t="shared" si="3407"/>
        <v>5.1143359757935564E-6</v>
      </c>
      <c r="BG2916" s="13">
        <f t="shared" si="3408"/>
        <v>8.795399806413639E-7</v>
      </c>
      <c r="BH2916" s="13">
        <f t="shared" si="3409"/>
        <v>1.134444306956063E-7</v>
      </c>
      <c r="BI2916" s="13">
        <f t="shared" si="3410"/>
        <v>1.1705790880788059E-8</v>
      </c>
      <c r="BJ2916" s="14">
        <f t="shared" si="3411"/>
        <v>0.24065398548860703</v>
      </c>
      <c r="BK2916" s="14">
        <f t="shared" si="3412"/>
        <v>0.42050248885770269</v>
      </c>
      <c r="BL2916" s="14">
        <f t="shared" si="3413"/>
        <v>0.32352016146276014</v>
      </c>
      <c r="BM2916" s="14">
        <f t="shared" si="3414"/>
        <v>0.1175027029577521</v>
      </c>
      <c r="BN2916" s="14">
        <f t="shared" si="3415"/>
        <v>0.88248934534298518</v>
      </c>
    </row>
    <row r="2917" spans="1:66" x14ac:dyDescent="0.25">
      <c r="A2917" t="s">
        <v>35</v>
      </c>
      <c r="B2917" t="s">
        <v>216</v>
      </c>
      <c r="C2917" t="s">
        <v>212</v>
      </c>
      <c r="D2917" t="s">
        <v>563</v>
      </c>
      <c r="E2917" s="10">
        <f>VLOOKUP(A2917,home!$A$2:$E$405,3,FALSE)</f>
        <v>1.57692307692308</v>
      </c>
      <c r="F2917" s="10">
        <f>VLOOKUP(B2917,home!$B$2:$E$405,3,FALSE)</f>
        <v>1.06</v>
      </c>
      <c r="G2917" s="10">
        <f>VLOOKUP(C2917,away!$B$2:$E$405,4,FALSE)</f>
        <v>1</v>
      </c>
      <c r="H2917" s="10">
        <f>VLOOKUP(A2917,away!$A$2:$E$405,3,FALSE)</f>
        <v>1.1000000000000001</v>
      </c>
      <c r="I2917" s="10">
        <f>VLOOKUP(C2917,away!$B$2:$E$405,3,FALSE)</f>
        <v>0.91</v>
      </c>
      <c r="J2917" s="10">
        <f>VLOOKUP(B2917,home!$B$2:$E$405,4,FALSE)</f>
        <v>0.76</v>
      </c>
      <c r="K2917" s="12">
        <f t="shared" si="3360"/>
        <v>1.671538461538465</v>
      </c>
      <c r="L2917" s="12">
        <f t="shared" si="3361"/>
        <v>0.7607600000000001</v>
      </c>
      <c r="M2917" s="13">
        <f t="shared" si="3362"/>
        <v>8.7834715676661415E-2</v>
      </c>
      <c r="N2917" s="13">
        <f t="shared" si="3363"/>
        <v>0.14681910551183511</v>
      </c>
      <c r="O2917" s="13">
        <f t="shared" si="3364"/>
        <v>6.6821138298176944E-2</v>
      </c>
      <c r="P2917" s="13">
        <f t="shared" si="3365"/>
        <v>0.11169410270918369</v>
      </c>
      <c r="Q2917" s="13">
        <f t="shared" si="3366"/>
        <v>0.12270689087585326</v>
      </c>
      <c r="R2917" s="13">
        <f t="shared" si="3367"/>
        <v>2.5417424585860545E-2</v>
      </c>
      <c r="S2917" s="13">
        <f t="shared" si="3368"/>
        <v>3.55086610228664E-2</v>
      </c>
      <c r="T2917" s="13">
        <f t="shared" si="3369"/>
        <v>9.3350494302714124E-2</v>
      </c>
      <c r="U2917" s="13">
        <f t="shared" si="3370"/>
        <v>4.2486202788519285E-2</v>
      </c>
      <c r="V2917" s="13">
        <f t="shared" si="3371"/>
        <v>5.0171354999615008E-3</v>
      </c>
      <c r="W2917" s="13">
        <f t="shared" si="3372"/>
        <v>6.8369762531597322E-2</v>
      </c>
      <c r="X2917" s="13">
        <f t="shared" si="3373"/>
        <v>5.2012980543537986E-2</v>
      </c>
      <c r="Y2917" s="13">
        <f t="shared" si="3374"/>
        <v>1.9784697539150978E-2</v>
      </c>
      <c r="Z2917" s="13">
        <f t="shared" si="3375"/>
        <v>6.4455199759797582E-3</v>
      </c>
      <c r="AA2917" s="13">
        <f t="shared" si="3376"/>
        <v>1.0773934544464648E-2</v>
      </c>
      <c r="AB2917" s="13">
        <f t="shared" si="3377"/>
        <v>9.0045229865852831E-3</v>
      </c>
      <c r="AC2917" s="13">
        <f t="shared" si="3378"/>
        <v>3.9874926126980359E-4</v>
      </c>
      <c r="AD2917" s="13">
        <f t="shared" si="3379"/>
        <v>2.8570671919454105E-2</v>
      </c>
      <c r="AE2917" s="13">
        <f t="shared" si="3380"/>
        <v>2.1735424369443906E-2</v>
      </c>
      <c r="AF2917" s="13">
        <f t="shared" si="3381"/>
        <v>8.2677207216490713E-3</v>
      </c>
      <c r="AG2917" s="13">
        <f t="shared" si="3382"/>
        <v>2.0965837387339169E-3</v>
      </c>
      <c r="AH2917" s="13">
        <f t="shared" si="3383"/>
        <v>1.2258734442315903E-3</v>
      </c>
      <c r="AI2917" s="13">
        <f t="shared" si="3384"/>
        <v>2.0490946110117312E-3</v>
      </c>
      <c r="AJ2917" s="13">
        <f t="shared" si="3385"/>
        <v>1.7125702268186551E-3</v>
      </c>
      <c r="AK2917" s="13">
        <f t="shared" si="3386"/>
        <v>9.5420900073767785E-4</v>
      </c>
      <c r="AL2917" s="13">
        <f t="shared" si="3387"/>
        <v>2.0282614044057195E-5</v>
      </c>
      <c r="AM2917" s="13">
        <f t="shared" si="3388"/>
        <v>9.5513953970729065E-3</v>
      </c>
      <c r="AN2917" s="13">
        <f t="shared" si="3389"/>
        <v>7.2663195622771851E-3</v>
      </c>
      <c r="AO2917" s="13">
        <f t="shared" si="3390"/>
        <v>2.7639626350989955E-3</v>
      </c>
      <c r="AP2917" s="13">
        <f t="shared" si="3391"/>
        <v>7.0090407142597085E-4</v>
      </c>
      <c r="AQ2917" s="13">
        <f t="shared" si="3392"/>
        <v>1.3330494534450539E-4</v>
      </c>
      <c r="AR2917" s="13">
        <f t="shared" si="3393"/>
        <v>1.8651909628672499E-4</v>
      </c>
      <c r="AS2917" s="13">
        <f t="shared" si="3394"/>
        <v>3.1177384325465713E-4</v>
      </c>
      <c r="AT2917" s="13">
        <f t="shared" si="3395"/>
        <v>2.6057098515091213E-4</v>
      </c>
      <c r="AU2917" s="13">
        <f t="shared" si="3396"/>
        <v>1.4518480788023924E-4</v>
      </c>
      <c r="AV2917" s="13">
        <f t="shared" si="3397"/>
        <v>6.0670497600723186E-5</v>
      </c>
      <c r="AW2917" s="13">
        <f t="shared" si="3398"/>
        <v>7.1644931138720319E-7</v>
      </c>
      <c r="AX2917" s="13">
        <f t="shared" si="3399"/>
        <v>2.6609207945948034E-3</v>
      </c>
      <c r="AY2917" s="13">
        <f t="shared" si="3400"/>
        <v>2.0243221036959427E-3</v>
      </c>
      <c r="AZ2917" s="13">
        <f t="shared" si="3401"/>
        <v>7.7001164180386258E-4</v>
      </c>
      <c r="BA2917" s="13">
        <f t="shared" si="3402"/>
        <v>1.9526468553956891E-4</v>
      </c>
      <c r="BB2917" s="13">
        <f t="shared" si="3403"/>
        <v>3.7137390542770609E-5</v>
      </c>
      <c r="BC2917" s="13">
        <f t="shared" si="3404"/>
        <v>5.6505282458636359E-6</v>
      </c>
      <c r="BD2917" s="13">
        <f t="shared" si="3405"/>
        <v>2.3649377948514814E-5</v>
      </c>
      <c r="BE2917" s="13">
        <f t="shared" si="3406"/>
        <v>3.9530844832402145E-5</v>
      </c>
      <c r="BF2917" s="13">
        <f t="shared" si="3407"/>
        <v>3.3038663777234645E-5</v>
      </c>
      <c r="BG2917" s="13">
        <f t="shared" si="3408"/>
        <v>1.8408465740495128E-5</v>
      </c>
      <c r="BH2917" s="13">
        <f t="shared" si="3409"/>
        <v>7.6926146257876939E-6</v>
      </c>
      <c r="BI2917" s="13">
        <f t="shared" si="3410"/>
        <v>2.5717002433594914E-6</v>
      </c>
      <c r="BJ2917" s="14">
        <f t="shared" si="3411"/>
        <v>0.58982352580961217</v>
      </c>
      <c r="BK2917" s="14">
        <f t="shared" si="3412"/>
        <v>0.2424979688876828</v>
      </c>
      <c r="BL2917" s="14">
        <f t="shared" si="3413"/>
        <v>0.16153458138374743</v>
      </c>
      <c r="BM2917" s="14">
        <f t="shared" si="3414"/>
        <v>0.4369846127450665</v>
      </c>
      <c r="BN2917" s="14">
        <f t="shared" si="3415"/>
        <v>0.56129337765757092</v>
      </c>
    </row>
    <row r="2918" spans="1:66" s="15" customFormat="1" x14ac:dyDescent="0.25">
      <c r="A2918" s="15" t="s">
        <v>35</v>
      </c>
      <c r="B2918" s="15" t="s">
        <v>218</v>
      </c>
      <c r="C2918" s="15" t="s">
        <v>215</v>
      </c>
      <c r="D2918" s="15" t="s">
        <v>563</v>
      </c>
      <c r="E2918" s="15">
        <f>VLOOKUP(A2918,home!$A$2:$E$405,3,FALSE)</f>
        <v>1.57692307692308</v>
      </c>
      <c r="F2918" s="15">
        <f>VLOOKUP(B2918,home!$B$2:$E$405,3,FALSE)</f>
        <v>1.37</v>
      </c>
      <c r="G2918" s="15">
        <f>VLOOKUP(C2918,away!$B$2:$E$405,4,FALSE)</f>
        <v>1.54</v>
      </c>
      <c r="H2918" s="15">
        <f>VLOOKUP(A2918,away!$A$2:$E$405,3,FALSE)</f>
        <v>1.1000000000000001</v>
      </c>
      <c r="I2918" s="15">
        <f>VLOOKUP(C2918,away!$B$2:$E$405,3,FALSE)</f>
        <v>0.36</v>
      </c>
      <c r="J2918" s="15">
        <f>VLOOKUP(B2918,home!$B$2:$E$405,4,FALSE)</f>
        <v>0.91</v>
      </c>
      <c r="K2918" s="20">
        <f t="shared" si="3360"/>
        <v>3.3269923076923145</v>
      </c>
      <c r="L2918" s="20">
        <f t="shared" si="3361"/>
        <v>0.36036000000000001</v>
      </c>
      <c r="M2918" s="21">
        <f t="shared" si="3362"/>
        <v>2.5038207827588518E-2</v>
      </c>
      <c r="N2918" s="21">
        <f t="shared" si="3363"/>
        <v>8.3301924840788494E-2</v>
      </c>
      <c r="O2918" s="21">
        <f t="shared" si="3364"/>
        <v>9.0227685727497994E-3</v>
      </c>
      <c r="P2918" s="21">
        <f t="shared" si="3365"/>
        <v>3.0018681635626543E-2</v>
      </c>
      <c r="Q2918" s="21">
        <f t="shared" si="3366"/>
        <v>0.1385724315806334</v>
      </c>
      <c r="R2918" s="21">
        <f t="shared" si="3367"/>
        <v>1.6257224414380589E-3</v>
      </c>
      <c r="S2918" s="21">
        <f t="shared" si="3368"/>
        <v>8.9974615330514606E-3</v>
      </c>
      <c r="T2918" s="21">
        <f t="shared" si="3369"/>
        <v>4.9935961444397055E-2</v>
      </c>
      <c r="U2918" s="21">
        <f t="shared" si="3370"/>
        <v>5.4087660571071903E-3</v>
      </c>
      <c r="V2918" s="21">
        <f t="shared" si="3371"/>
        <v>1.1985767917811569E-3</v>
      </c>
      <c r="W2918" s="21">
        <f t="shared" si="3372"/>
        <v>0.15367647130899556</v>
      </c>
      <c r="X2918" s="21">
        <f t="shared" si="3373"/>
        <v>5.5378853200909649E-2</v>
      </c>
      <c r="Y2918" s="21">
        <f t="shared" si="3374"/>
        <v>9.9781617697398996E-3</v>
      </c>
      <c r="Z2918" s="21">
        <f t="shared" si="3375"/>
        <v>1.9528177966553965E-4</v>
      </c>
      <c r="AA2918" s="21">
        <f t="shared" si="3376"/>
        <v>6.4970097877971571E-4</v>
      </c>
      <c r="AB2918" s="21">
        <f t="shared" si="3377"/>
        <v>1.0807750793501414E-3</v>
      </c>
      <c r="AC2918" s="21">
        <f t="shared" si="3378"/>
        <v>8.9811976999519682E-5</v>
      </c>
      <c r="AD2918" s="21">
        <f t="shared" si="3379"/>
        <v>0.12782010947958172</v>
      </c>
      <c r="AE2918" s="21">
        <f t="shared" si="3380"/>
        <v>4.6061254652062074E-2</v>
      </c>
      <c r="AF2918" s="21">
        <f t="shared" si="3381"/>
        <v>8.2993168632085439E-3</v>
      </c>
      <c r="AG2918" s="21">
        <f t="shared" si="3382"/>
        <v>9.9691394160861041E-4</v>
      </c>
      <c r="AH2918" s="21">
        <f t="shared" si="3383"/>
        <v>1.7592935530068459E-5</v>
      </c>
      <c r="AI2918" s="21">
        <f t="shared" si="3384"/>
        <v>5.8531561178264569E-5</v>
      </c>
      <c r="AJ2918" s="21">
        <f t="shared" si="3385"/>
        <v>9.7367026898654221E-5</v>
      </c>
      <c r="AK2918" s="21">
        <f t="shared" si="3386"/>
        <v>1.0797978317156439E-4</v>
      </c>
      <c r="AL2918" s="21">
        <f t="shared" si="3387"/>
        <v>4.3070768693662643E-6</v>
      </c>
      <c r="AM2918" s="21">
        <f t="shared" si="3388"/>
        <v>8.5051304201391537E-2</v>
      </c>
      <c r="AN2918" s="21">
        <f t="shared" si="3389"/>
        <v>3.0649087982013459E-2</v>
      </c>
      <c r="AO2918" s="21">
        <f t="shared" si="3390"/>
        <v>5.5223526725991842E-3</v>
      </c>
      <c r="AP2918" s="21">
        <f t="shared" si="3391"/>
        <v>6.6334500303261417E-4</v>
      </c>
      <c r="AQ2918" s="21">
        <f t="shared" si="3392"/>
        <v>5.9760751323208187E-5</v>
      </c>
      <c r="AR2918" s="21">
        <f t="shared" si="3393"/>
        <v>1.2679580495230953E-6</v>
      </c>
      <c r="AS2918" s="21">
        <f t="shared" si="3394"/>
        <v>4.2184866772398884E-6</v>
      </c>
      <c r="AT2918" s="21">
        <f t="shared" si="3395"/>
        <v>7.0174363626398134E-6</v>
      </c>
      <c r="AU2918" s="21">
        <f t="shared" si="3396"/>
        <v>7.7823189327409951E-6</v>
      </c>
      <c r="AV2918" s="21">
        <f t="shared" si="3397"/>
        <v>6.4729288063093889E-6</v>
      </c>
      <c r="AW2918" s="21">
        <f t="shared" si="3398"/>
        <v>1.4343941224634066E-7</v>
      </c>
      <c r="AX2918" s="21">
        <f t="shared" si="3399"/>
        <v>4.7160839139538113E-2</v>
      </c>
      <c r="AY2918" s="21">
        <f t="shared" si="3400"/>
        <v>1.6994879992323957E-2</v>
      </c>
      <c r="AZ2918" s="21">
        <f t="shared" si="3401"/>
        <v>3.0621374770169302E-3</v>
      </c>
      <c r="BA2918" s="21">
        <f t="shared" si="3402"/>
        <v>3.6782395373927368E-4</v>
      </c>
      <c r="BB2918" s="21">
        <f t="shared" si="3403"/>
        <v>3.3137259992371156E-5</v>
      </c>
      <c r="BC2918" s="21">
        <f t="shared" si="3404"/>
        <v>2.3882686021701764E-6</v>
      </c>
      <c r="BD2918" s="21">
        <f t="shared" si="3405"/>
        <v>7.6153560454357036E-8</v>
      </c>
      <c r="BE2918" s="21">
        <f t="shared" si="3406"/>
        <v>2.5336230983502747E-7</v>
      </c>
      <c r="BF2918" s="21">
        <f t="shared" si="3407"/>
        <v>4.2146722794014683E-7</v>
      </c>
      <c r="BG2918" s="21">
        <f t="shared" si="3408"/>
        <v>4.6740607510042378E-7</v>
      </c>
      <c r="BH2918" s="21">
        <f t="shared" si="3409"/>
        <v>3.8876410410694157E-7</v>
      </c>
      <c r="BI2918" s="21">
        <f t="shared" si="3410"/>
        <v>2.5868303677413765E-7</v>
      </c>
      <c r="BJ2918" s="22">
        <f t="shared" si="3411"/>
        <v>0.86358845578349774</v>
      </c>
      <c r="BK2918" s="22">
        <f t="shared" si="3412"/>
        <v>8.234192683424052E-2</v>
      </c>
      <c r="BL2918" s="22">
        <f t="shared" si="3413"/>
        <v>1.8097829401346119E-2</v>
      </c>
      <c r="BM2918" s="22">
        <f t="shared" si="3414"/>
        <v>0.65964902034701323</v>
      </c>
      <c r="BN2918" s="22">
        <f t="shared" si="3415"/>
        <v>0.28757973689882482</v>
      </c>
    </row>
    <row r="2919" spans="1:66" x14ac:dyDescent="0.25">
      <c r="A2919" t="s">
        <v>72</v>
      </c>
      <c r="B2919" t="s">
        <v>103</v>
      </c>
      <c r="C2919" t="s">
        <v>63</v>
      </c>
      <c r="D2919" t="s">
        <v>564</v>
      </c>
      <c r="E2919" s="10">
        <f>VLOOKUP(A2919,home!$A$2:$E$405,3,FALSE)</f>
        <v>1.4212962962963001</v>
      </c>
      <c r="F2919" s="10">
        <f>VLOOKUP(B2919,home!$B$2:$E$405,3,FALSE)</f>
        <v>0.55000000000000004</v>
      </c>
      <c r="G2919" s="10">
        <f>VLOOKUP(C2919,away!$B$2:$E$405,4,FALSE)</f>
        <v>0.86</v>
      </c>
      <c r="H2919" s="10">
        <f>VLOOKUP(A2919,away!$A$2:$E$405,3,FALSE)</f>
        <v>1.1111111111111101</v>
      </c>
      <c r="I2919" s="10">
        <f>VLOOKUP(C2919,away!$B$2:$E$405,3,FALSE)</f>
        <v>0.86</v>
      </c>
      <c r="J2919" s="10">
        <f>VLOOKUP(B2919,home!$B$2:$E$405,4,FALSE)</f>
        <v>0.9</v>
      </c>
      <c r="K2919" s="12">
        <f t="shared" ref="K2919:K2968" si="3416">E2919*F2919*G2919</f>
        <v>0.67227314814814998</v>
      </c>
      <c r="L2919" s="12">
        <f t="shared" ref="L2919:L2968" si="3417">H2919*I2919*J2919</f>
        <v>0.85999999999999921</v>
      </c>
      <c r="M2919" s="13">
        <f t="shared" ref="M2919:M2968" si="3418">_xlfn.POISSON.DIST(0,K2919,FALSE) * _xlfn.POISSON.DIST(0,L2919,FALSE)</f>
        <v>0.2160440086830033</v>
      </c>
      <c r="N2919" s="13">
        <f t="shared" ref="N2919:N2968" si="3419">_xlfn.POISSON.DIST(1,K2919,FALSE) * _xlfn.POISSON.DIST(0,L2919,FALSE)</f>
        <v>0.14524058585586885</v>
      </c>
      <c r="O2919" s="13">
        <f t="shared" ref="O2919:O2968" si="3420">_xlfn.POISSON.DIST(0,K2919,FALSE) * _xlfn.POISSON.DIST(1,L2919,FALSE)</f>
        <v>0.18579784746738265</v>
      </c>
      <c r="P2919" s="13">
        <f t="shared" ref="P2919:P2968" si="3421">_xlfn.POISSON.DIST(1,K2919,FALSE) * _xlfn.POISSON.DIST(1,L2919,FALSE)</f>
        <v>0.12490690383604709</v>
      </c>
      <c r="Q2919" s="13">
        <f t="shared" ref="Q2919:Q2968" si="3422">_xlfn.POISSON.DIST(2,K2919,FALSE) * _xlfn.POISSON.DIST(0,L2919,FALSE)</f>
        <v>4.8820672946103316E-2</v>
      </c>
      <c r="R2919" s="13">
        <f t="shared" ref="R2919:R2968" si="3423">_xlfn.POISSON.DIST(0,K2919,FALSE) * _xlfn.POISSON.DIST(2,L2919,FALSE)</f>
        <v>7.9893074410974457E-2</v>
      </c>
      <c r="S2919" s="13">
        <f t="shared" ref="S2919:S2968" si="3424">_xlfn.POISSON.DIST(2,K2919,FALSE) * _xlfn.POISSON.DIST(2,L2919,FALSE)</f>
        <v>1.8053884855468969E-2</v>
      </c>
      <c r="T2919" s="13">
        <f t="shared" ref="T2919:T2968" si="3425">_xlfn.POISSON.DIST(2,K2919,FALSE) * _xlfn.POISSON.DIST(1,L2919,FALSE)</f>
        <v>4.198577873364881E-2</v>
      </c>
      <c r="U2919" s="13">
        <f t="shared" ref="U2919:U2968" si="3426">_xlfn.POISSON.DIST(1,K2919,FALSE) * _xlfn.POISSON.DIST(2,L2919,FALSE)</f>
        <v>5.3709968649500194E-2</v>
      </c>
      <c r="V2919" s="13">
        <f t="shared" ref="V2919:V2968" si="3427">_xlfn.POISSON.DIST(3,K2919,FALSE) * _xlfn.POISSON.DIST(3,L2919,FALSE)</f>
        <v>1.1597713474397421E-3</v>
      </c>
      <c r="W2919" s="13">
        <f t="shared" ref="W2919:W2968" si="3428">_xlfn.POISSON.DIST(3,K2919,FALSE) * _xlfn.POISSON.DIST(0,L2919,FALSE)</f>
        <v>1.0940275832062698E-2</v>
      </c>
      <c r="X2919" s="13">
        <f t="shared" ref="X2919:X2968" si="3429">_xlfn.POISSON.DIST(3,K2919,FALSE) * _xlfn.POISSON.DIST(1,L2919,FALSE)</f>
        <v>9.4086372155739104E-3</v>
      </c>
      <c r="Y2919" s="13">
        <f t="shared" ref="Y2919:Y2968" si="3430">_xlfn.POISSON.DIST(3,K2919,FALSE) * _xlfn.POISSON.DIST(2,L2919,FALSE)</f>
        <v>4.0457140026967774E-3</v>
      </c>
      <c r="Z2919" s="13">
        <f t="shared" ref="Z2919:Z2968" si="3431">_xlfn.POISSON.DIST(0,K2919,FALSE) * _xlfn.POISSON.DIST(3,L2919,FALSE)</f>
        <v>2.2902681331145997E-2</v>
      </c>
      <c r="AA2919" s="13">
        <f t="shared" ref="AA2919:AA2968" si="3432">_xlfn.POISSON.DIST(1,K2919,FALSE) * _xlfn.POISSON.DIST(3,L2919,FALSE)</f>
        <v>1.539685767952338E-2</v>
      </c>
      <c r="AB2919" s="13">
        <f t="shared" ref="AB2919:AB2968" si="3433">_xlfn.POISSON.DIST(2,K2919,FALSE) * _xlfn.POISSON.DIST(3,L2919,FALSE)</f>
        <v>5.1754469919011014E-3</v>
      </c>
      <c r="AC2919" s="13">
        <f t="shared" ref="AC2919:AC2968" si="3434">_xlfn.POISSON.DIST(4,K2919,FALSE) * _xlfn.POISSON.DIST(4,L2919,FALSE)</f>
        <v>4.1907968499549327E-5</v>
      </c>
      <c r="AD2919" s="13">
        <f t="shared" ref="AD2919:AD2968" si="3435">_xlfn.POISSON.DIST(4,K2919,FALSE) * _xlfn.POISSON.DIST(0,L2919,FALSE)</f>
        <v>1.8387134188074775E-3</v>
      </c>
      <c r="AE2919" s="13">
        <f t="shared" ref="AE2919:AE2968" si="3436">_xlfn.POISSON.DIST(4,K2919,FALSE) * _xlfn.POISSON.DIST(1,L2919,FALSE)</f>
        <v>1.5812935401744292E-3</v>
      </c>
      <c r="AF2919" s="13">
        <f t="shared" ref="AF2919:AF2968" si="3437">_xlfn.POISSON.DIST(4,K2919,FALSE) * _xlfn.POISSON.DIST(2,L2919,FALSE)</f>
        <v>6.7995622227500386E-4</v>
      </c>
      <c r="AG2919" s="13">
        <f t="shared" ref="AG2919:AG2968" si="3438">_xlfn.POISSON.DIST(4,K2919,FALSE) * _xlfn.POISSON.DIST(3,L2919,FALSE)</f>
        <v>1.9492078371883431E-4</v>
      </c>
      <c r="AH2919" s="13">
        <f t="shared" ref="AH2919:AH2968" si="3439">_xlfn.POISSON.DIST(0,K2919,FALSE) * _xlfn.POISSON.DIST(4,L2919,FALSE)</f>
        <v>4.9240764861963838E-3</v>
      </c>
      <c r="AI2919" s="13">
        <f t="shared" ref="AI2919:AI2968" si="3440">_xlfn.POISSON.DIST(1,K2919,FALSE) * _xlfn.POISSON.DIST(4,L2919,FALSE)</f>
        <v>3.3103244010975227E-3</v>
      </c>
      <c r="AJ2919" s="13">
        <f t="shared" ref="AJ2919:AJ2968" si="3441">_xlfn.POISSON.DIST(2,K2919,FALSE) * _xlfn.POISSON.DIST(4,L2919,FALSE)</f>
        <v>1.1127211032587354E-3</v>
      </c>
      <c r="AK2919" s="13">
        <f t="shared" ref="AK2919:AK2968" si="3442">_xlfn.POISSON.DIST(3,K2919,FALSE) * _xlfn.POISSON.DIST(4,L2919,FALSE)</f>
        <v>2.4935083969954429E-4</v>
      </c>
      <c r="AL2919" s="13">
        <f t="shared" ref="AL2919:AL2968" si="3443">_xlfn.POISSON.DIST(5,K2919,FALSE) * _xlfn.POISSON.DIST(5,L2919,FALSE)</f>
        <v>9.6917190589958183E-7</v>
      </c>
      <c r="AM2919" s="13">
        <f t="shared" ref="AM2919:AM2968" si="3444">_xlfn.POISSON.DIST(5,K2919,FALSE) * _xlfn.POISSON.DIST(0,L2919,FALSE)</f>
        <v>2.472235317207902E-4</v>
      </c>
      <c r="AN2919" s="13">
        <f t="shared" ref="AN2919:AN2968" si="3445">_xlfn.POISSON.DIST(5,K2919,FALSE) * _xlfn.POISSON.DIST(1,L2919,FALSE)</f>
        <v>2.1261223727987936E-4</v>
      </c>
      <c r="AO2919" s="13">
        <f t="shared" ref="AO2919:AO2968" si="3446">_xlfn.POISSON.DIST(5,K2919,FALSE) * _xlfn.POISSON.DIST(2,L2919,FALSE)</f>
        <v>9.142326203034803E-5</v>
      </c>
      <c r="AP2919" s="13">
        <f t="shared" ref="AP2919:AP2968" si="3447">_xlfn.POISSON.DIST(5,K2919,FALSE) * _xlfn.POISSON.DIST(3,L2919,FALSE)</f>
        <v>2.6208001782033085E-5</v>
      </c>
      <c r="AQ2919" s="13">
        <f t="shared" ref="AQ2919:AQ2968" si="3448">_xlfn.POISSON.DIST(5,K2919,FALSE) * _xlfn.POISSON.DIST(4,L2919,FALSE)</f>
        <v>5.6347203831371071E-6</v>
      </c>
      <c r="AR2919" s="13">
        <f t="shared" ref="AR2919:AR2968" si="3449">_xlfn.POISSON.DIST(0,K2919,FALSE) * _xlfn.POISSON.DIST(5,L2919,FALSE)</f>
        <v>8.4694115562577738E-4</v>
      </c>
      <c r="AS2919" s="13">
        <f t="shared" ref="AS2919:AS2968" si="3450">_xlfn.POISSON.DIST(1,K2919,FALSE) * _xlfn.POISSON.DIST(5,L2919,FALSE)</f>
        <v>5.6937579698877348E-4</v>
      </c>
      <c r="AT2919" s="13">
        <f t="shared" ref="AT2919:AT2968" si="3451">_xlfn.POISSON.DIST(2,K2919,FALSE) * _xlfn.POISSON.DIST(5,L2919,FALSE)</f>
        <v>1.9138802976050238E-4</v>
      </c>
      <c r="AU2919" s="13">
        <f t="shared" ref="AU2919:AU2968" si="3452">_xlfn.POISSON.DIST(3,K2919,FALSE) * _xlfn.POISSON.DIST(5,L2919,FALSE)</f>
        <v>4.2888344428321584E-5</v>
      </c>
      <c r="AV2919" s="13">
        <f t="shared" ref="AV2919:AV2968" si="3453">_xlfn.POISSON.DIST(4,K2919,FALSE) * _xlfn.POISSON.DIST(5,L2919,FALSE)</f>
        <v>7.2081705819224796E-6</v>
      </c>
      <c r="AW2919" s="13">
        <f t="shared" ref="AW2919:AW2968" si="3454">_xlfn.POISSON.DIST(6,K2919,FALSE) * _xlfn.POISSON.DIST(6,L2919,FALSE)</f>
        <v>1.5564763708812051E-8</v>
      </c>
      <c r="AX2919" s="13">
        <f t="shared" ref="AX2919:AX2968" si="3455">_xlfn.POISSON.DIST(6,K2919,FALSE) * _xlfn.POISSON.DIST(0,L2919,FALSE)</f>
        <v>2.7700290327706597E-5</v>
      </c>
      <c r="AY2919" s="13">
        <f t="shared" ref="AY2919:AY2968" si="3456">_xlfn.POISSON.DIST(6,K2919,FALSE) * _xlfn.POISSON.DIST(1,L2919,FALSE)</f>
        <v>2.3822249681827649E-5</v>
      </c>
      <c r="AZ2919" s="13">
        <f t="shared" ref="AZ2919:AZ2968" si="3457">_xlfn.POISSON.DIST(6,K2919,FALSE) * _xlfn.POISSON.DIST(2,L2919,FALSE)</f>
        <v>1.0243567363185879E-5</v>
      </c>
      <c r="BA2919" s="13">
        <f t="shared" ref="BA2919:BA2968" si="3458">_xlfn.POISSON.DIST(6,K2919,FALSE) * _xlfn.POISSON.DIST(3,L2919,FALSE)</f>
        <v>2.9364893107799498E-6</v>
      </c>
      <c r="BB2919" s="13">
        <f t="shared" ref="BB2919:BB2968" si="3459">_xlfn.POISSON.DIST(6,K2919,FALSE) * _xlfn.POISSON.DIST(4,L2919,FALSE)</f>
        <v>6.313452018176885E-7</v>
      </c>
      <c r="BC2919" s="13">
        <f t="shared" ref="BC2919:BC2968" si="3460">_xlfn.POISSON.DIST(6,K2919,FALSE) * _xlfn.POISSON.DIST(5,L2919,FALSE)</f>
        <v>1.0859137471264235E-7</v>
      </c>
      <c r="BD2919" s="13">
        <f t="shared" ref="BD2919:BD2968" si="3461">_xlfn.POISSON.DIST(0,K2919,FALSE) * _xlfn.POISSON.DIST(6,L2919,FALSE)</f>
        <v>1.2139489897302795E-4</v>
      </c>
      <c r="BE2919" s="13">
        <f t="shared" ref="BE2919:BE2968" si="3462">_xlfn.POISSON.DIST(1,K2919,FALSE) * _xlfn.POISSON.DIST(6,L2919,FALSE)</f>
        <v>8.1610530901724112E-5</v>
      </c>
      <c r="BF2919" s="13">
        <f t="shared" ref="BF2919:BF2968" si="3463">_xlfn.POISSON.DIST(2,K2919,FALSE) * _xlfn.POISSON.DIST(6,L2919,FALSE)</f>
        <v>2.7432284265671977E-5</v>
      </c>
      <c r="BG2919" s="13">
        <f t="shared" ref="BG2919:BG2968" si="3464">_xlfn.POISSON.DIST(3,K2919,FALSE) * _xlfn.POISSON.DIST(6,L2919,FALSE)</f>
        <v>6.1473293680594196E-6</v>
      </c>
      <c r="BH2919" s="13">
        <f t="shared" ref="BH2919:BH2968" si="3465">_xlfn.POISSON.DIST(4,K2919,FALSE) * _xlfn.POISSON.DIST(6,L2919,FALSE)</f>
        <v>1.0331711167422208E-6</v>
      </c>
      <c r="BI2919" s="13">
        <f t="shared" ref="BI2919:BI2968" si="3466">_xlfn.POISSON.DIST(5,K2919,FALSE) * _xlfn.POISSON.DIST(6,L2919,FALSE)</f>
        <v>1.3891463984560655E-7</v>
      </c>
      <c r="BJ2919" s="14">
        <f t="shared" ref="BJ2919:BJ2968" si="3467">SUM(N2919,Q2919,T2919,W2919,X2919,Y2919,AD2919,AE2919,AF2919,AG2919,AM2919,AN2919,AO2919,AP2919,AQ2919,AX2919,AY2919,AZ2919,BA2919,BB2919,BC2919)</f>
        <v>0.26538509283738637</v>
      </c>
      <c r="BK2919" s="14">
        <f t="shared" ref="BK2919:BK2968" si="3468">SUM(M2919,P2919,S2919,V2919,AC2919,AL2919,AY2919)</f>
        <v>0.36023126811204642</v>
      </c>
      <c r="BL2919" s="14">
        <f t="shared" ref="BL2919:BL2968" si="3469">SUM(O2919,R2919,U2919,AA2919,AB2919,AH2919,AI2919,AJ2919,AK2919,AR2919,AS2919,AT2919,AU2919,AV2919,BD2919,BE2919,BF2919,BG2919,BH2919,BI2919)</f>
        <v>0.35146522665618418</v>
      </c>
      <c r="BM2919" s="14">
        <f t="shared" ref="BM2919:BM2968" si="3470">SUM(S2919:BI2919)</f>
        <v>0.19925736905246524</v>
      </c>
      <c r="BN2919" s="14">
        <f t="shared" ref="BN2919:BN2968" si="3471">SUM(M2919:R2919)</f>
        <v>0.80070309319937971</v>
      </c>
    </row>
    <row r="2920" spans="1:66" x14ac:dyDescent="0.25">
      <c r="A2920" t="s">
        <v>72</v>
      </c>
      <c r="B2920" t="s">
        <v>326</v>
      </c>
      <c r="C2920" t="s">
        <v>74</v>
      </c>
      <c r="D2920" t="s">
        <v>564</v>
      </c>
      <c r="E2920" s="10">
        <f>VLOOKUP(A2920,home!$A$2:$E$405,3,FALSE)</f>
        <v>1.4212962962963001</v>
      </c>
      <c r="F2920" s="10">
        <f>VLOOKUP(B2920,home!$B$2:$E$405,3,FALSE)</f>
        <v>1.49</v>
      </c>
      <c r="G2920" s="10">
        <f>VLOOKUP(C2920,away!$B$2:$E$405,4,FALSE)</f>
        <v>0.7</v>
      </c>
      <c r="H2920" s="10">
        <f>VLOOKUP(A2920,away!$A$2:$E$405,3,FALSE)</f>
        <v>1.1111111111111101</v>
      </c>
      <c r="I2920" s="10">
        <f>VLOOKUP(C2920,away!$B$2:$E$405,3,FALSE)</f>
        <v>0.7</v>
      </c>
      <c r="J2920" s="10">
        <f>VLOOKUP(B2920,home!$B$2:$E$405,4,FALSE)</f>
        <v>0.8</v>
      </c>
      <c r="K2920" s="12">
        <f t="shared" si="3416"/>
        <v>1.4824120370370408</v>
      </c>
      <c r="L2920" s="12">
        <f t="shared" si="3417"/>
        <v>0.62222222222222168</v>
      </c>
      <c r="M2920" s="13">
        <f t="shared" si="3418"/>
        <v>0.12189024634665868</v>
      </c>
      <c r="N2920" s="13">
        <f t="shared" si="3419"/>
        <v>0.180691568381697</v>
      </c>
      <c r="O2920" s="13">
        <f t="shared" si="3420"/>
        <v>7.5842819949031984E-2</v>
      </c>
      <c r="P2920" s="13">
        <f t="shared" si="3421"/>
        <v>0.11243030921527801</v>
      </c>
      <c r="Q2920" s="13">
        <f t="shared" si="3422"/>
        <v>0.13392967798006464</v>
      </c>
      <c r="R2920" s="13">
        <f t="shared" si="3423"/>
        <v>2.3595543984143263E-2</v>
      </c>
      <c r="S2920" s="13">
        <f t="shared" si="3424"/>
        <v>2.5926140132437152E-2</v>
      </c>
      <c r="T2920" s="13">
        <f t="shared" si="3425"/>
        <v>8.333402185426235E-2</v>
      </c>
      <c r="U2920" s="13">
        <f t="shared" si="3426"/>
        <v>3.49783184225309E-2</v>
      </c>
      <c r="V2920" s="13">
        <f t="shared" si="3427"/>
        <v>2.6571116587025918E-3</v>
      </c>
      <c r="W2920" s="13">
        <f t="shared" si="3428"/>
        <v>6.6179655584714184E-2</v>
      </c>
      <c r="X2920" s="13">
        <f t="shared" si="3429"/>
        <v>4.1178452363822116E-2</v>
      </c>
      <c r="Y2920" s="13">
        <f t="shared" si="3430"/>
        <v>1.2811074068744646E-2</v>
      </c>
      <c r="Z2920" s="13">
        <f t="shared" si="3431"/>
        <v>4.8938906041185995E-3</v>
      </c>
      <c r="AA2920" s="13">
        <f t="shared" si="3432"/>
        <v>7.2547623394878863E-3</v>
      </c>
      <c r="AB2920" s="13">
        <f t="shared" si="3433"/>
        <v>5.377273508949924E-3</v>
      </c>
      <c r="AC2920" s="13">
        <f t="shared" si="3434"/>
        <v>1.5318077859047339E-4</v>
      </c>
      <c r="AD2920" s="13">
        <f t="shared" si="3435"/>
        <v>2.4526379511436474E-2</v>
      </c>
      <c r="AE2920" s="13">
        <f t="shared" si="3436"/>
        <v>1.5260858362671567E-2</v>
      </c>
      <c r="AF2920" s="13">
        <f t="shared" si="3437"/>
        <v>4.747822601720038E-3</v>
      </c>
      <c r="AG2920" s="13">
        <f t="shared" si="3438"/>
        <v>9.8473357665304433E-4</v>
      </c>
      <c r="AH2920" s="13">
        <f t="shared" si="3439"/>
        <v>7.6127187175178133E-4</v>
      </c>
      <c r="AI2920" s="13">
        <f t="shared" si="3440"/>
        <v>1.128518586142559E-3</v>
      </c>
      <c r="AJ2920" s="13">
        <f t="shared" si="3441"/>
        <v>8.3646476805887614E-4</v>
      </c>
      <c r="AK2920" s="13">
        <f t="shared" si="3442"/>
        <v>4.1332848024262488E-4</v>
      </c>
      <c r="AL2920" s="13">
        <f t="shared" si="3443"/>
        <v>5.6516949695166709E-6</v>
      </c>
      <c r="AM2920" s="13">
        <f t="shared" si="3444"/>
        <v>7.271640042538414E-3</v>
      </c>
      <c r="AN2920" s="13">
        <f t="shared" si="3445"/>
        <v>4.5245760264683412E-3</v>
      </c>
      <c r="AO2920" s="13">
        <f t="shared" si="3446"/>
        <v>1.4076458749012605E-3</v>
      </c>
      <c r="AP2920" s="13">
        <f t="shared" si="3447"/>
        <v>2.9195618146100199E-4</v>
      </c>
      <c r="AQ2920" s="13">
        <f t="shared" si="3448"/>
        <v>4.54154060050447E-5</v>
      </c>
      <c r="AR2920" s="13">
        <f t="shared" si="3449"/>
        <v>9.4736055151332729E-5</v>
      </c>
      <c r="AS2920" s="13">
        <f t="shared" si="3450"/>
        <v>1.4043786849774059E-4</v>
      </c>
      <c r="AT2920" s="13">
        <f t="shared" si="3451"/>
        <v>1.0409339335843787E-4</v>
      </c>
      <c r="AU2920" s="13">
        <f t="shared" si="3452"/>
        <v>5.1436433096859964E-5</v>
      </c>
      <c r="AV2920" s="13">
        <f t="shared" si="3453"/>
        <v>1.9062496891258901E-5</v>
      </c>
      <c r="AW2920" s="13">
        <f t="shared" si="3454"/>
        <v>1.448073693020057E-7</v>
      </c>
      <c r="AX2920" s="13">
        <f t="shared" si="3455"/>
        <v>1.7965944546765795E-3</v>
      </c>
      <c r="AY2920" s="13">
        <f t="shared" si="3456"/>
        <v>1.1178809940209815E-3</v>
      </c>
      <c r="AZ2920" s="13">
        <f t="shared" si="3457"/>
        <v>3.4778519813986062E-4</v>
      </c>
      <c r="BA2920" s="13">
        <f t="shared" si="3458"/>
        <v>7.213322628085993E-5</v>
      </c>
      <c r="BB2920" s="13">
        <f t="shared" si="3459"/>
        <v>1.1220724088133754E-5</v>
      </c>
      <c r="BC2920" s="13">
        <f t="shared" si="3460"/>
        <v>1.3963567754121998E-6</v>
      </c>
      <c r="BD2920" s="13">
        <f t="shared" si="3461"/>
        <v>9.8244797934715284E-6</v>
      </c>
      <c r="BE2920" s="13">
        <f t="shared" si="3462"/>
        <v>1.4563927103469374E-5</v>
      </c>
      <c r="BF2920" s="13">
        <f t="shared" si="3463"/>
        <v>1.0794870422356505E-5</v>
      </c>
      <c r="BG2920" s="13">
        <f t="shared" si="3464"/>
        <v>5.3341486174521368E-6</v>
      </c>
      <c r="BH2920" s="13">
        <f t="shared" si="3465"/>
        <v>1.9768515294638834E-6</v>
      </c>
      <c r="BI2920" s="13">
        <f t="shared" si="3466"/>
        <v>5.8610170054246882E-7</v>
      </c>
      <c r="BJ2920" s="14">
        <f t="shared" si="3467"/>
        <v>0.58053248877114194</v>
      </c>
      <c r="BK2920" s="14">
        <f t="shared" si="3468"/>
        <v>0.26418052082065746</v>
      </c>
      <c r="BL2920" s="14">
        <f t="shared" si="3469"/>
        <v>0.15064114853650215</v>
      </c>
      <c r="BM2920" s="14">
        <f t="shared" si="3470"/>
        <v>0.35075014668889504</v>
      </c>
      <c r="BN2920" s="14">
        <f t="shared" si="3471"/>
        <v>0.64838016585687352</v>
      </c>
    </row>
    <row r="2921" spans="1:66" x14ac:dyDescent="0.25">
      <c r="A2921" t="s">
        <v>72</v>
      </c>
      <c r="B2921" t="s">
        <v>73</v>
      </c>
      <c r="C2921" t="s">
        <v>80</v>
      </c>
      <c r="D2921" t="s">
        <v>564</v>
      </c>
      <c r="E2921" s="10">
        <f>VLOOKUP(A2921,home!$A$2:$E$405,3,FALSE)</f>
        <v>1.4212962962963001</v>
      </c>
      <c r="F2921" s="10">
        <f>VLOOKUP(B2921,home!$B$2:$E$405,3,FALSE)</f>
        <v>1.02</v>
      </c>
      <c r="G2921" s="10">
        <f>VLOOKUP(C2921,away!$B$2:$E$405,4,FALSE)</f>
        <v>1.0900000000000001</v>
      </c>
      <c r="H2921" s="10">
        <f>VLOOKUP(A2921,away!$A$2:$E$405,3,FALSE)</f>
        <v>1.1111111111111101</v>
      </c>
      <c r="I2921" s="10">
        <f>VLOOKUP(C2921,away!$B$2:$E$405,3,FALSE)</f>
        <v>0.55000000000000004</v>
      </c>
      <c r="J2921" s="10">
        <f>VLOOKUP(B2921,home!$B$2:$E$405,4,FALSE)</f>
        <v>1</v>
      </c>
      <c r="K2921" s="12">
        <f t="shared" si="3416"/>
        <v>1.5801972222222267</v>
      </c>
      <c r="L2921" s="12">
        <f t="shared" si="3417"/>
        <v>0.61111111111111061</v>
      </c>
      <c r="M2921" s="13">
        <f t="shared" si="3418"/>
        <v>0.11177041994876444</v>
      </c>
      <c r="N2921" s="13">
        <f t="shared" si="3419"/>
        <v>0.17661930712964932</v>
      </c>
      <c r="O2921" s="13">
        <f t="shared" si="3420"/>
        <v>6.8304145524244866E-2</v>
      </c>
      <c r="P2921" s="13">
        <f t="shared" si="3421"/>
        <v>0.1079340210236745</v>
      </c>
      <c r="Q2921" s="13">
        <f t="shared" si="3422"/>
        <v>0.13954666925854312</v>
      </c>
      <c r="R2921" s="13">
        <f t="shared" si="3423"/>
        <v>2.0870711132408137E-2</v>
      </c>
      <c r="S2921" s="13">
        <f t="shared" si="3424"/>
        <v>2.6057325586857541E-2</v>
      </c>
      <c r="T2921" s="13">
        <f t="shared" si="3425"/>
        <v>8.527852010244294E-2</v>
      </c>
      <c r="U2921" s="13">
        <f t="shared" si="3426"/>
        <v>3.2979839757233842E-2</v>
      </c>
      <c r="V2921" s="13">
        <f t="shared" si="3427"/>
        <v>2.7958817816038065E-3</v>
      </c>
      <c r="W2921" s="13">
        <f t="shared" si="3428"/>
        <v>7.3503753044237882E-2</v>
      </c>
      <c r="X2921" s="13">
        <f t="shared" si="3429"/>
        <v>4.4918960193700889E-2</v>
      </c>
      <c r="Y2921" s="13">
        <f t="shared" si="3430"/>
        <v>1.372523783696415E-2</v>
      </c>
      <c r="Z2921" s="13">
        <f t="shared" si="3431"/>
        <v>4.2514411566016552E-3</v>
      </c>
      <c r="AA2921" s="13">
        <f t="shared" si="3432"/>
        <v>6.7181155061031865E-3</v>
      </c>
      <c r="AB2921" s="13">
        <f t="shared" si="3433"/>
        <v>5.3079737306561629E-3</v>
      </c>
      <c r="AC2921" s="13">
        <f t="shared" si="3434"/>
        <v>1.6874475998080791E-4</v>
      </c>
      <c r="AD2921" s="13">
        <f t="shared" si="3435"/>
        <v>2.9037606595853319E-2</v>
      </c>
      <c r="AE2921" s="13">
        <f t="shared" si="3436"/>
        <v>1.7745204030799235E-2</v>
      </c>
      <c r="AF2921" s="13">
        <f t="shared" si="3437"/>
        <v>5.4221456760775392E-3</v>
      </c>
      <c r="AG2921" s="13">
        <f t="shared" si="3438"/>
        <v>1.1045111562380167E-3</v>
      </c>
      <c r="AH2921" s="13">
        <f t="shared" si="3439"/>
        <v>6.4952573225858545E-4</v>
      </c>
      <c r="AI2921" s="13">
        <f t="shared" si="3440"/>
        <v>1.0263787578768746E-3</v>
      </c>
      <c r="AJ2921" s="13">
        <f t="shared" si="3441"/>
        <v>8.1094043107246831E-4</v>
      </c>
      <c r="AK2921" s="13">
        <f t="shared" si="3442"/>
        <v>4.2714860552280331E-4</v>
      </c>
      <c r="AL2921" s="13">
        <f t="shared" si="3443"/>
        <v>6.5181111352189281E-6</v>
      </c>
      <c r="AM2921" s="13">
        <f t="shared" si="3444"/>
        <v>9.1770290565498427E-3</v>
      </c>
      <c r="AN2921" s="13">
        <f t="shared" si="3445"/>
        <v>5.6081844234471207E-3</v>
      </c>
      <c r="AO2921" s="13">
        <f t="shared" si="3446"/>
        <v>1.7136119071643966E-3</v>
      </c>
      <c r="AP2921" s="13">
        <f t="shared" si="3447"/>
        <v>3.4906909220015466E-4</v>
      </c>
      <c r="AQ2921" s="13">
        <f t="shared" si="3448"/>
        <v>5.333000019724579E-5</v>
      </c>
      <c r="AR2921" s="13">
        <f t="shared" si="3449"/>
        <v>7.9386478387160426E-5</v>
      </c>
      <c r="AS2921" s="13">
        <f t="shared" si="3450"/>
        <v>1.2544629262939574E-4</v>
      </c>
      <c r="AT2921" s="13">
        <f t="shared" si="3451"/>
        <v>9.9114941575523876E-5</v>
      </c>
      <c r="AU2921" s="13">
        <f t="shared" si="3452"/>
        <v>5.2207051786120385E-5</v>
      </c>
      <c r="AV2921" s="13">
        <f t="shared" si="3453"/>
        <v>2.0624359553209849E-5</v>
      </c>
      <c r="AW2921" s="13">
        <f t="shared" si="3454"/>
        <v>1.7484400032422169E-7</v>
      </c>
      <c r="AX2921" s="13">
        <f t="shared" si="3455"/>
        <v>2.4169193039021192E-3</v>
      </c>
      <c r="AY2921" s="13">
        <f t="shared" si="3456"/>
        <v>1.477006241273516E-3</v>
      </c>
      <c r="AZ2921" s="13">
        <f t="shared" si="3457"/>
        <v>4.5130746261135175E-4</v>
      </c>
      <c r="BA2921" s="13">
        <f t="shared" si="3458"/>
        <v>9.1933001643053087E-5</v>
      </c>
      <c r="BB2921" s="13">
        <f t="shared" si="3459"/>
        <v>1.4045319695466428E-5</v>
      </c>
      <c r="BC2921" s="13">
        <f t="shared" si="3460"/>
        <v>1.7166501850014516E-6</v>
      </c>
      <c r="BD2921" s="13">
        <f t="shared" si="3461"/>
        <v>8.0856598357292916E-6</v>
      </c>
      <c r="BE2921" s="13">
        <f t="shared" si="3462"/>
        <v>1.2776937212253252E-5</v>
      </c>
      <c r="BF2921" s="13">
        <f t="shared" si="3463"/>
        <v>1.0095040345655196E-5</v>
      </c>
      <c r="BG2921" s="13">
        <f t="shared" si="3464"/>
        <v>5.3173849041418844E-6</v>
      </c>
      <c r="BH2921" s="13">
        <f t="shared" si="3465"/>
        <v>2.100629213752852E-6</v>
      </c>
      <c r="BI2921" s="13">
        <f t="shared" si="3466"/>
        <v>6.6388168969822321E-7</v>
      </c>
      <c r="BJ2921" s="14">
        <f t="shared" si="3467"/>
        <v>0.60825606748337557</v>
      </c>
      <c r="BK2921" s="14">
        <f t="shared" si="3468"/>
        <v>0.25020991745328985</v>
      </c>
      <c r="BL2921" s="14">
        <f t="shared" si="3469"/>
        <v>0.13751059783450958</v>
      </c>
      <c r="BM2921" s="14">
        <f t="shared" si="3470"/>
        <v>0.3737059185132191</v>
      </c>
      <c r="BN2921" s="14">
        <f t="shared" si="3471"/>
        <v>0.62504527401728438</v>
      </c>
    </row>
    <row r="2922" spans="1:66" x14ac:dyDescent="0.25">
      <c r="A2922" t="s">
        <v>72</v>
      </c>
      <c r="B2922" t="s">
        <v>85</v>
      </c>
      <c r="C2922" t="s">
        <v>78</v>
      </c>
      <c r="D2922" t="s">
        <v>564</v>
      </c>
      <c r="E2922" s="10">
        <f>VLOOKUP(A2922,home!$A$2:$E$405,3,FALSE)</f>
        <v>1.4212962962963001</v>
      </c>
      <c r="F2922" s="10">
        <f>VLOOKUP(B2922,home!$B$2:$E$405,3,FALSE)</f>
        <v>0.78</v>
      </c>
      <c r="G2922" s="10">
        <f>VLOOKUP(C2922,away!$B$2:$E$405,4,FALSE)</f>
        <v>1.0900000000000001</v>
      </c>
      <c r="H2922" s="10">
        <f>VLOOKUP(A2922,away!$A$2:$E$405,3,FALSE)</f>
        <v>1.1111111111111101</v>
      </c>
      <c r="I2922" s="10">
        <f>VLOOKUP(C2922,away!$B$2:$E$405,3,FALSE)</f>
        <v>0.86</v>
      </c>
      <c r="J2922" s="10">
        <f>VLOOKUP(B2922,home!$B$2:$E$405,4,FALSE)</f>
        <v>1.5</v>
      </c>
      <c r="K2922" s="12">
        <f t="shared" si="3416"/>
        <v>1.2083861111111145</v>
      </c>
      <c r="L2922" s="12">
        <f t="shared" si="3417"/>
        <v>1.4333333333333318</v>
      </c>
      <c r="M2922" s="13">
        <f t="shared" si="3418"/>
        <v>7.1238673246874898E-2</v>
      </c>
      <c r="N2922" s="13">
        <f t="shared" si="3419"/>
        <v>8.6083823325506556E-2</v>
      </c>
      <c r="O2922" s="13">
        <f t="shared" si="3420"/>
        <v>0.10210876498718725</v>
      </c>
      <c r="P2922" s="13">
        <f t="shared" si="3421"/>
        <v>0.12338681343322593</v>
      </c>
      <c r="Q2922" s="13">
        <f t="shared" si="3422"/>
        <v>5.2011248248942571E-2</v>
      </c>
      <c r="R2922" s="13">
        <f t="shared" si="3423"/>
        <v>7.3177948240817456E-2</v>
      </c>
      <c r="S2922" s="13">
        <f t="shared" si="3424"/>
        <v>5.3427110006830349E-2</v>
      </c>
      <c r="T2922" s="13">
        <f t="shared" si="3425"/>
        <v>7.4549455823484267E-2</v>
      </c>
      <c r="U2922" s="13">
        <f t="shared" si="3426"/>
        <v>8.8427216293811839E-2</v>
      </c>
      <c r="V2922" s="13">
        <f t="shared" si="3427"/>
        <v>1.0281869780109452E-2</v>
      </c>
      <c r="W2922" s="13">
        <f t="shared" si="3428"/>
        <v>2.0949890001858155E-2</v>
      </c>
      <c r="X2922" s="13">
        <f t="shared" si="3429"/>
        <v>3.0028175669329991E-2</v>
      </c>
      <c r="Y2922" s="13">
        <f t="shared" si="3430"/>
        <v>2.1520192563019808E-2</v>
      </c>
      <c r="Z2922" s="13">
        <f t="shared" si="3431"/>
        <v>3.4962797492834971E-2</v>
      </c>
      <c r="AA2922" s="13">
        <f t="shared" si="3432"/>
        <v>4.2248558895932278E-2</v>
      </c>
      <c r="AB2922" s="13">
        <f t="shared" si="3433"/>
        <v>2.5526285892152247E-2</v>
      </c>
      <c r="AC2922" s="13">
        <f t="shared" si="3434"/>
        <v>1.1130253155356357E-3</v>
      </c>
      <c r="AD2922" s="13">
        <f t="shared" si="3435"/>
        <v>6.3288890268877471E-3</v>
      </c>
      <c r="AE2922" s="13">
        <f t="shared" si="3436"/>
        <v>9.0714076052057606E-3</v>
      </c>
      <c r="AF2922" s="13">
        <f t="shared" si="3437"/>
        <v>6.501175450397456E-3</v>
      </c>
      <c r="AG2922" s="13">
        <f t="shared" si="3438"/>
        <v>3.1061171596343368E-3</v>
      </c>
      <c r="AH2922" s="13">
        <f t="shared" si="3439"/>
        <v>1.2528335768265845E-2</v>
      </c>
      <c r="AI2922" s="13">
        <f t="shared" si="3440"/>
        <v>1.5139066937709042E-2</v>
      </c>
      <c r="AJ2922" s="13">
        <f t="shared" si="3441"/>
        <v>9.1469191113545418E-3</v>
      </c>
      <c r="AK2922" s="13">
        <f t="shared" si="3442"/>
        <v>3.6843366712058815E-3</v>
      </c>
      <c r="AL2922" s="13">
        <f t="shared" si="3443"/>
        <v>7.7111288402877413E-5</v>
      </c>
      <c r="AM2922" s="13">
        <f t="shared" si="3444"/>
        <v>1.5295483197709377E-3</v>
      </c>
      <c r="AN2922" s="13">
        <f t="shared" si="3445"/>
        <v>2.192352591671675E-3</v>
      </c>
      <c r="AO2922" s="13">
        <f t="shared" si="3446"/>
        <v>1.5711860240313657E-3</v>
      </c>
      <c r="AP2922" s="13">
        <f t="shared" si="3447"/>
        <v>7.5067776703720724E-4</v>
      </c>
      <c r="AQ2922" s="13">
        <f t="shared" si="3448"/>
        <v>2.6899286652166553E-4</v>
      </c>
      <c r="AR2922" s="13">
        <f t="shared" si="3449"/>
        <v>3.591456253569541E-3</v>
      </c>
      <c r="AS2922" s="13">
        <f t="shared" si="3450"/>
        <v>4.3398658554765907E-3</v>
      </c>
      <c r="AT2922" s="13">
        <f t="shared" si="3451"/>
        <v>2.6221168119216344E-3</v>
      </c>
      <c r="AU2922" s="13">
        <f t="shared" si="3452"/>
        <v>1.0561765124123524E-3</v>
      </c>
      <c r="AV2922" s="13">
        <f t="shared" si="3453"/>
        <v>3.1906725712021545E-4</v>
      </c>
      <c r="AW2922" s="13">
        <f t="shared" si="3454"/>
        <v>3.7099528022079391E-6</v>
      </c>
      <c r="AX2922" s="13">
        <f t="shared" si="3455"/>
        <v>3.0804749098075685E-4</v>
      </c>
      <c r="AY2922" s="13">
        <f t="shared" si="3456"/>
        <v>4.4153473707241769E-4</v>
      </c>
      <c r="AZ2922" s="13">
        <f t="shared" si="3457"/>
        <v>3.1643322823523239E-4</v>
      </c>
      <c r="BA2922" s="13">
        <f t="shared" si="3458"/>
        <v>1.5118476460127754E-4</v>
      </c>
      <c r="BB2922" s="13">
        <f t="shared" si="3459"/>
        <v>5.4174540648791036E-5</v>
      </c>
      <c r="BC2922" s="13">
        <f t="shared" si="3460"/>
        <v>1.5530034985986756E-5</v>
      </c>
      <c r="BD2922" s="13">
        <f t="shared" si="3461"/>
        <v>8.5795899390827732E-4</v>
      </c>
      <c r="BE2922" s="13">
        <f t="shared" si="3462"/>
        <v>1.0367457321416276E-3</v>
      </c>
      <c r="BF2922" s="13">
        <f t="shared" si="3463"/>
        <v>6.2639457173683339E-4</v>
      </c>
      <c r="BG2922" s="13">
        <f t="shared" si="3464"/>
        <v>2.5230883352072799E-4</v>
      </c>
      <c r="BH2922" s="13">
        <f t="shared" si="3465"/>
        <v>7.6221622534273508E-5</v>
      </c>
      <c r="BI2922" s="13">
        <f t="shared" si="3466"/>
        <v>1.8421030007354009E-5</v>
      </c>
      <c r="BJ2922" s="14">
        <f t="shared" si="3467"/>
        <v>0.31775003723982387</v>
      </c>
      <c r="BK2922" s="14">
        <f t="shared" si="3468"/>
        <v>0.25996613780805156</v>
      </c>
      <c r="BL2922" s="14">
        <f t="shared" si="3469"/>
        <v>0.38678416627278589</v>
      </c>
      <c r="BM2922" s="14">
        <f t="shared" si="3470"/>
        <v>0.49101804254667142</v>
      </c>
      <c r="BN2922" s="14">
        <f t="shared" si="3471"/>
        <v>0.50800727148255465</v>
      </c>
    </row>
    <row r="2923" spans="1:66" x14ac:dyDescent="0.25">
      <c r="A2923" t="s">
        <v>72</v>
      </c>
      <c r="B2923" t="s">
        <v>367</v>
      </c>
      <c r="C2923" t="s">
        <v>237</v>
      </c>
      <c r="D2923" t="s">
        <v>564</v>
      </c>
      <c r="E2923" s="10">
        <f>VLOOKUP(A2923,home!$A$2:$E$405,3,FALSE)</f>
        <v>1.4212962962963001</v>
      </c>
      <c r="F2923" s="10">
        <f>VLOOKUP(B2923,home!$B$2:$E$405,3,FALSE)</f>
        <v>1.17</v>
      </c>
      <c r="G2923" s="10">
        <f>VLOOKUP(C2923,away!$B$2:$E$405,4,FALSE)</f>
        <v>1.17</v>
      </c>
      <c r="H2923" s="10">
        <f>VLOOKUP(A2923,away!$A$2:$E$405,3,FALSE)</f>
        <v>1.1111111111111101</v>
      </c>
      <c r="I2923" s="10">
        <f>VLOOKUP(C2923,away!$B$2:$E$405,3,FALSE)</f>
        <v>0.7</v>
      </c>
      <c r="J2923" s="10">
        <f>VLOOKUP(B2923,home!$B$2:$E$405,4,FALSE)</f>
        <v>1.4</v>
      </c>
      <c r="K2923" s="12">
        <f t="shared" si="3416"/>
        <v>1.9456125000000051</v>
      </c>
      <c r="L2923" s="12">
        <f t="shared" si="3417"/>
        <v>1.0888888888888877</v>
      </c>
      <c r="M2923" s="13">
        <f t="shared" si="3418"/>
        <v>4.8098639413655095E-2</v>
      </c>
      <c r="N2923" s="13">
        <f t="shared" si="3419"/>
        <v>9.3581314076200267E-2</v>
      </c>
      <c r="O2923" s="13">
        <f t="shared" si="3420"/>
        <v>5.2374074028202156E-2</v>
      </c>
      <c r="P2923" s="13">
        <f t="shared" si="3421"/>
        <v>0.10189965310519573</v>
      </c>
      <c r="Q2923" s="13">
        <f t="shared" si="3422"/>
        <v>9.103648721654084E-2</v>
      </c>
      <c r="R2923" s="13">
        <f t="shared" si="3423"/>
        <v>2.8514773637576693E-2</v>
      </c>
      <c r="S2923" s="13">
        <f t="shared" si="3424"/>
        <v>5.3970026125163967E-2</v>
      </c>
      <c r="T2923" s="13">
        <f t="shared" si="3425"/>
        <v>9.9128619413566585E-2</v>
      </c>
      <c r="U2923" s="13">
        <f t="shared" si="3426"/>
        <v>5.5478700023939828E-2</v>
      </c>
      <c r="V2923" s="13">
        <f t="shared" si="3427"/>
        <v>1.2704279296957633E-2</v>
      </c>
      <c r="W2923" s="13">
        <f t="shared" si="3428"/>
        <v>5.9040575828197502E-2</v>
      </c>
      <c r="X2923" s="13">
        <f t="shared" si="3429"/>
        <v>6.4288627012926106E-2</v>
      </c>
      <c r="Y2923" s="13">
        <f t="shared" si="3430"/>
        <v>3.5001585818148613E-2</v>
      </c>
      <c r="Z2923" s="13">
        <f t="shared" si="3431"/>
        <v>1.0349806727713013E-2</v>
      </c>
      <c r="AA2923" s="13">
        <f t="shared" si="3432"/>
        <v>2.0136713342022588E-2</v>
      </c>
      <c r="AB2923" s="13">
        <f t="shared" si="3433"/>
        <v>1.9589120593578015E-2</v>
      </c>
      <c r="AC2923" s="13">
        <f t="shared" si="3434"/>
        <v>1.6821703133040953E-3</v>
      </c>
      <c r="AD2923" s="13">
        <f t="shared" si="3435"/>
        <v>2.8717520584634806E-2</v>
      </c>
      <c r="AE2923" s="13">
        <f t="shared" si="3436"/>
        <v>3.1270189081046756E-2</v>
      </c>
      <c r="AF2923" s="13">
        <f t="shared" si="3437"/>
        <v>1.702488072190321E-2</v>
      </c>
      <c r="AG2923" s="13">
        <f t="shared" si="3438"/>
        <v>6.1794011509130114E-3</v>
      </c>
      <c r="AH2923" s="13">
        <f t="shared" si="3439"/>
        <v>2.8174473869885383E-3</v>
      </c>
      <c r="AI2923" s="13">
        <f t="shared" si="3440"/>
        <v>5.4816608542172518E-3</v>
      </c>
      <c r="AJ2923" s="13">
        <f t="shared" si="3441"/>
        <v>5.3325939393628966E-3</v>
      </c>
      <c r="AK2923" s="13">
        <f t="shared" si="3442"/>
        <v>3.458387141949573E-3</v>
      </c>
      <c r="AL2923" s="13">
        <f t="shared" si="3443"/>
        <v>1.4255086919642227E-4</v>
      </c>
      <c r="AM2923" s="13">
        <f t="shared" si="3444"/>
        <v>1.1174633403694579E-2</v>
      </c>
      <c r="AN2923" s="13">
        <f t="shared" si="3445"/>
        <v>1.216793415068964E-2</v>
      </c>
      <c r="AO2923" s="13">
        <f t="shared" si="3446"/>
        <v>6.6247641487087953E-3</v>
      </c>
      <c r="AP2923" s="13">
        <f t="shared" si="3447"/>
        <v>2.4045440243461533E-3</v>
      </c>
      <c r="AQ2923" s="13">
        <f t="shared" si="3448"/>
        <v>6.5457031773867417E-4</v>
      </c>
      <c r="AR2923" s="13">
        <f t="shared" si="3449"/>
        <v>6.1357743094417013E-4</v>
      </c>
      <c r="AS2923" s="13">
        <f t="shared" si="3450"/>
        <v>1.1937839193628674E-3</v>
      </c>
      <c r="AT2923" s="13">
        <f t="shared" si="3451"/>
        <v>1.1613204579056966E-3</v>
      </c>
      <c r="AU2923" s="13">
        <f t="shared" si="3452"/>
        <v>7.5315986646901751E-4</v>
      </c>
      <c r="AV2923" s="13">
        <f t="shared" si="3453"/>
        <v>3.663393126751138E-4</v>
      </c>
      <c r="AW2923" s="13">
        <f t="shared" si="3454"/>
        <v>8.3889437634116028E-6</v>
      </c>
      <c r="AX2923" s="13">
        <f t="shared" si="3455"/>
        <v>3.623584405524296E-3</v>
      </c>
      <c r="AY2923" s="13">
        <f t="shared" si="3456"/>
        <v>3.9456807971264517E-3</v>
      </c>
      <c r="AZ2923" s="13">
        <f t="shared" si="3457"/>
        <v>2.1482039895466209E-3</v>
      </c>
      <c r="BA2923" s="13">
        <f t="shared" si="3458"/>
        <v>7.7971848509469867E-4</v>
      </c>
      <c r="BB2923" s="13">
        <f t="shared" si="3459"/>
        <v>2.1225669872022325E-4</v>
      </c>
      <c r="BC2923" s="13">
        <f t="shared" si="3460"/>
        <v>4.6224792165737469E-5</v>
      </c>
      <c r="BD2923" s="13">
        <f t="shared" si="3461"/>
        <v>1.1135294117134923E-4</v>
      </c>
      <c r="BE2923" s="13">
        <f t="shared" si="3462"/>
        <v>2.1664967425474228E-4</v>
      </c>
      <c r="BF2923" s="13">
        <f t="shared" si="3463"/>
        <v>2.1075815717547795E-4</v>
      </c>
      <c r="BG2923" s="13">
        <f t="shared" si="3464"/>
        <v>1.3668456835919186E-4</v>
      </c>
      <c r="BH2923" s="13">
        <f t="shared" si="3465"/>
        <v>6.6483801189187226E-5</v>
      </c>
      <c r="BI2923" s="13">
        <f t="shared" si="3466"/>
        <v>2.5870342928239558E-5</v>
      </c>
      <c r="BJ2923" s="14">
        <f t="shared" si="3467"/>
        <v>0.56905131611743365</v>
      </c>
      <c r="BK2923" s="14">
        <f t="shared" si="3468"/>
        <v>0.2224429999205994</v>
      </c>
      <c r="BL2923" s="14">
        <f t="shared" si="3469"/>
        <v>0.19803945142027254</v>
      </c>
      <c r="BM2923" s="14">
        <f t="shared" si="3470"/>
        <v>0.58044134085528531</v>
      </c>
      <c r="BN2923" s="14">
        <f t="shared" si="3471"/>
        <v>0.41550494147737077</v>
      </c>
    </row>
    <row r="2924" spans="1:66" x14ac:dyDescent="0.25">
      <c r="A2924" t="s">
        <v>91</v>
      </c>
      <c r="B2924" t="s">
        <v>92</v>
      </c>
      <c r="C2924" t="s">
        <v>109</v>
      </c>
      <c r="D2924" t="s">
        <v>564</v>
      </c>
      <c r="E2924" s="10">
        <f>VLOOKUP(A2924,home!$A$2:$E$405,3,FALSE)</f>
        <v>1.5169082125603901</v>
      </c>
      <c r="F2924" s="10">
        <f>VLOOKUP(B2924,home!$B$2:$E$405,3,FALSE)</f>
        <v>0.94</v>
      </c>
      <c r="G2924" s="10">
        <f>VLOOKUP(C2924,away!$B$2:$E$405,4,FALSE)</f>
        <v>1.1000000000000001</v>
      </c>
      <c r="H2924" s="10">
        <f>VLOOKUP(A2924,away!$A$2:$E$405,3,FALSE)</f>
        <v>1.2367149758454099</v>
      </c>
      <c r="I2924" s="10">
        <f>VLOOKUP(C2924,away!$B$2:$E$405,3,FALSE)</f>
        <v>0.28999999999999998</v>
      </c>
      <c r="J2924" s="10">
        <f>VLOOKUP(B2924,home!$B$2:$E$405,4,FALSE)</f>
        <v>1.27</v>
      </c>
      <c r="K2924" s="12">
        <f t="shared" si="3416"/>
        <v>1.5684830917874435</v>
      </c>
      <c r="L2924" s="12">
        <f t="shared" si="3417"/>
        <v>0.45548212560386447</v>
      </c>
      <c r="M2924" s="13">
        <f t="shared" si="3418"/>
        <v>0.13213049881345382</v>
      </c>
      <c r="N2924" s="13">
        <f t="shared" si="3419"/>
        <v>0.20724445329834321</v>
      </c>
      <c r="O2924" s="13">
        <f t="shared" si="3420"/>
        <v>6.0183080456650849E-2</v>
      </c>
      <c r="P2924" s="13">
        <f t="shared" si="3421"/>
        <v>9.43961441079402E-2</v>
      </c>
      <c r="Q2924" s="13">
        <f t="shared" si="3422"/>
        <v>0.16252971043259193</v>
      </c>
      <c r="R2924" s="13">
        <f t="shared" si="3423"/>
        <v>1.3706158705891858E-2</v>
      </c>
      <c r="S2924" s="13">
        <f t="shared" si="3424"/>
        <v>1.6859529220099541E-2</v>
      </c>
      <c r="T2924" s="13">
        <f t="shared" si="3425"/>
        <v>7.4029377981617558E-2</v>
      </c>
      <c r="U2924" s="13">
        <f t="shared" si="3426"/>
        <v>2.1497878183546648E-2</v>
      </c>
      <c r="V2924" s="13">
        <f t="shared" si="3427"/>
        <v>1.338301960010207E-3</v>
      </c>
      <c r="W2924" s="13">
        <f t="shared" si="3428"/>
        <v>8.4975034242209882E-2</v>
      </c>
      <c r="X2924" s="13">
        <f t="shared" si="3429"/>
        <v>3.870460921990293E-2</v>
      </c>
      <c r="Y2924" s="13">
        <f t="shared" si="3430"/>
        <v>8.8146288390741553E-3</v>
      </c>
      <c r="Z2924" s="13">
        <f t="shared" si="3431"/>
        <v>2.0809701004078454E-3</v>
      </c>
      <c r="AA2924" s="13">
        <f t="shared" si="3432"/>
        <v>3.2639664170049246E-3</v>
      </c>
      <c r="AB2924" s="13">
        <f t="shared" si="3433"/>
        <v>2.5597380686171343E-3</v>
      </c>
      <c r="AC2924" s="13">
        <f t="shared" si="3434"/>
        <v>5.9756521872090622E-5</v>
      </c>
      <c r="AD2924" s="13">
        <f t="shared" si="3435"/>
        <v>3.3320476108241334E-2</v>
      </c>
      <c r="AE2924" s="13">
        <f t="shared" si="3436"/>
        <v>1.5176881283914544E-2</v>
      </c>
      <c r="AF2924" s="13">
        <f t="shared" si="3437"/>
        <v>3.4563990736174513E-3</v>
      </c>
      <c r="AG2924" s="13">
        <f t="shared" si="3438"/>
        <v>5.2477599899550167E-4</v>
      </c>
      <c r="AH2924" s="13">
        <f t="shared" si="3439"/>
        <v>2.3696117116296311E-4</v>
      </c>
      <c r="AI2924" s="13">
        <f t="shared" si="3440"/>
        <v>3.71669590379258E-4</v>
      </c>
      <c r="AJ2924" s="13">
        <f t="shared" si="3441"/>
        <v>2.9147873412071568E-4</v>
      </c>
      <c r="AK2924" s="13">
        <f t="shared" si="3442"/>
        <v>1.5239315536131674E-4</v>
      </c>
      <c r="AL2924" s="13">
        <f t="shared" si="3443"/>
        <v>1.7076406433584992E-6</v>
      </c>
      <c r="AM2924" s="13">
        <f t="shared" si="3444"/>
        <v>1.0452520677216795E-2</v>
      </c>
      <c r="AN2924" s="13">
        <f t="shared" si="3445"/>
        <v>4.7609363359770512E-3</v>
      </c>
      <c r="AO2924" s="13">
        <f t="shared" si="3446"/>
        <v>1.0842607010877504E-3</v>
      </c>
      <c r="AP2924" s="13">
        <f t="shared" si="3447"/>
        <v>1.6462045628006165E-4</v>
      </c>
      <c r="AQ2924" s="13">
        <f t="shared" si="3448"/>
        <v>1.8745418836080125E-5</v>
      </c>
      <c r="AR2924" s="13">
        <f t="shared" si="3449"/>
        <v>2.1586315585377522E-5</v>
      </c>
      <c r="AS2924" s="13">
        <f t="shared" si="3450"/>
        <v>3.3857771009652415E-5</v>
      </c>
      <c r="AT2924" s="13">
        <f t="shared" si="3451"/>
        <v>2.6552670677125452E-5</v>
      </c>
      <c r="AU2924" s="13">
        <f t="shared" si="3452"/>
        <v>1.3882471666290504E-5</v>
      </c>
      <c r="AV2924" s="13">
        <f t="shared" si="3453"/>
        <v>5.4436055201987321E-6</v>
      </c>
      <c r="AW2924" s="13">
        <f t="shared" si="3454"/>
        <v>3.3887939428273638E-8</v>
      </c>
      <c r="AX2924" s="13">
        <f t="shared" si="3455"/>
        <v>2.7324336581288637E-3</v>
      </c>
      <c r="AY2924" s="13">
        <f t="shared" si="3456"/>
        <v>1.2445746906760782E-3</v>
      </c>
      <c r="AZ2924" s="13">
        <f t="shared" si="3457"/>
        <v>2.8344076279095603E-4</v>
      </c>
      <c r="BA2924" s="13">
        <f t="shared" si="3458"/>
        <v>4.3034067039601804E-5</v>
      </c>
      <c r="BB2924" s="13">
        <f t="shared" si="3459"/>
        <v>4.9003120821442564E-6</v>
      </c>
      <c r="BC2924" s="13">
        <f t="shared" si="3460"/>
        <v>4.4640091265947307E-7</v>
      </c>
      <c r="BD2924" s="13">
        <f t="shared" si="3461"/>
        <v>1.6386968177972635E-6</v>
      </c>
      <c r="BE2924" s="13">
        <f t="shared" si="3462"/>
        <v>2.5702682512808968E-6</v>
      </c>
      <c r="BF2924" s="13">
        <f t="shared" si="3463"/>
        <v>2.0157111467460836E-6</v>
      </c>
      <c r="BG2924" s="13">
        <f t="shared" si="3464"/>
        <v>1.0538696171995701E-6</v>
      </c>
      <c r="BH2924" s="13">
        <f t="shared" si="3465"/>
        <v>4.1324416888150808E-7</v>
      </c>
      <c r="BI2924" s="13">
        <f t="shared" si="3466"/>
        <v>1.2963329833407996E-7</v>
      </c>
      <c r="BJ2924" s="14">
        <f t="shared" si="3467"/>
        <v>0.64956625995953676</v>
      </c>
      <c r="BK2924" s="14">
        <f t="shared" si="3468"/>
        <v>0.24603051295469527</v>
      </c>
      <c r="BL2924" s="14">
        <f t="shared" si="3469"/>
        <v>0.10237246874049458</v>
      </c>
      <c r="BM2924" s="14">
        <f t="shared" si="3470"/>
        <v>0.32861562513752568</v>
      </c>
      <c r="BN2924" s="14">
        <f t="shared" si="3471"/>
        <v>0.67019004581487185</v>
      </c>
    </row>
    <row r="2925" spans="1:66" x14ac:dyDescent="0.25">
      <c r="A2925" t="s">
        <v>91</v>
      </c>
      <c r="B2925" t="s">
        <v>98</v>
      </c>
      <c r="C2925" t="s">
        <v>94</v>
      </c>
      <c r="D2925" t="s">
        <v>564</v>
      </c>
      <c r="E2925" s="10">
        <f>VLOOKUP(A2925,home!$A$2:$E$405,3,FALSE)</f>
        <v>1.5169082125603901</v>
      </c>
      <c r="F2925" s="10">
        <f>VLOOKUP(B2925,home!$B$2:$E$405,3,FALSE)</f>
        <v>0.88</v>
      </c>
      <c r="G2925" s="10">
        <f>VLOOKUP(C2925,away!$B$2:$E$405,4,FALSE)</f>
        <v>1.25</v>
      </c>
      <c r="H2925" s="10">
        <f>VLOOKUP(A2925,away!$A$2:$E$405,3,FALSE)</f>
        <v>1.2367149758454099</v>
      </c>
      <c r="I2925" s="10">
        <f>VLOOKUP(C2925,away!$B$2:$E$405,3,FALSE)</f>
        <v>0.73</v>
      </c>
      <c r="J2925" s="10">
        <f>VLOOKUP(B2925,home!$B$2:$E$405,4,FALSE)</f>
        <v>1.08</v>
      </c>
      <c r="K2925" s="12">
        <f t="shared" si="3416"/>
        <v>1.6685990338164292</v>
      </c>
      <c r="L2925" s="12">
        <f t="shared" si="3417"/>
        <v>0.97502608695652127</v>
      </c>
      <c r="M2925" s="13">
        <f t="shared" si="3418"/>
        <v>7.1103044666727372E-2</v>
      </c>
      <c r="N2925" s="13">
        <f t="shared" si="3419"/>
        <v>0.11864247163230769</v>
      </c>
      <c r="O2925" s="13">
        <f t="shared" si="3420"/>
        <v>6.9327323412093939E-2</v>
      </c>
      <c r="P2925" s="13">
        <f t="shared" si="3421"/>
        <v>0.11567950486249905</v>
      </c>
      <c r="Q2925" s="13">
        <f t="shared" si="3422"/>
        <v>9.8983356767630884E-2</v>
      </c>
      <c r="R2925" s="13">
        <f t="shared" si="3423"/>
        <v>3.3797974432831585E-2</v>
      </c>
      <c r="S2925" s="13">
        <f t="shared" si="3424"/>
        <v>4.7050544417456305E-2</v>
      </c>
      <c r="T2925" s="13">
        <f t="shared" si="3425"/>
        <v>9.6511355022964443E-2</v>
      </c>
      <c r="U2925" s="13">
        <f t="shared" si="3426"/>
        <v>5.6395267483575151E-2</v>
      </c>
      <c r="V2925" s="13">
        <f t="shared" si="3427"/>
        <v>8.5053142976954741E-3</v>
      </c>
      <c r="W2925" s="13">
        <f t="shared" si="3428"/>
        <v>5.5054511155458612E-2</v>
      </c>
      <c r="X2925" s="13">
        <f t="shared" si="3429"/>
        <v>5.3679584581210957E-2</v>
      </c>
      <c r="Y2925" s="13">
        <f t="shared" si="3430"/>
        <v>2.6169497651834864E-2</v>
      </c>
      <c r="Z2925" s="13">
        <f t="shared" si="3431"/>
        <v>1.0984635586100111E-2</v>
      </c>
      <c r="AA2925" s="13">
        <f t="shared" si="3432"/>
        <v>1.8328952325792208E-2</v>
      </c>
      <c r="AB2925" s="13">
        <f t="shared" si="3433"/>
        <v>1.5291836070842141E-2</v>
      </c>
      <c r="AC2925" s="13">
        <f t="shared" si="3434"/>
        <v>8.6484565399855273E-4</v>
      </c>
      <c r="AD2925" s="13">
        <f t="shared" si="3435"/>
        <v>2.2965976030308519E-2</v>
      </c>
      <c r="AE2925" s="13">
        <f t="shared" si="3436"/>
        <v>2.2392425741968976E-2</v>
      </c>
      <c r="AF2925" s="13">
        <f t="shared" si="3437"/>
        <v>1.0916599624328243E-2</v>
      </c>
      <c r="AG2925" s="13">
        <f t="shared" si="3438"/>
        <v>3.5479898048599323E-3</v>
      </c>
      <c r="AH2925" s="13">
        <f t="shared" si="3439"/>
        <v>2.6775765630396363E-3</v>
      </c>
      <c r="AI2925" s="13">
        <f t="shared" si="3440"/>
        <v>4.4678016660574509E-3</v>
      </c>
      <c r="AJ2925" s="13">
        <f t="shared" si="3441"/>
        <v>3.7274847716334491E-3</v>
      </c>
      <c r="AK2925" s="13">
        <f t="shared" si="3442"/>
        <v>2.0732258295043425E-3</v>
      </c>
      <c r="AL2925" s="13">
        <f t="shared" si="3443"/>
        <v>5.6281650107088983E-5</v>
      </c>
      <c r="AM2925" s="13">
        <f t="shared" si="3444"/>
        <v>7.6642010829648085E-3</v>
      </c>
      <c r="AN2925" s="13">
        <f t="shared" si="3445"/>
        <v>7.4727959915711099E-3</v>
      </c>
      <c r="AO2925" s="13">
        <f t="shared" si="3446"/>
        <v>3.6430855171429781E-3</v>
      </c>
      <c r="AP2925" s="13">
        <f t="shared" si="3447"/>
        <v>1.1840344720759643E-3</v>
      </c>
      <c r="AQ2925" s="13">
        <f t="shared" si="3448"/>
        <v>2.8861612453246442E-4</v>
      </c>
      <c r="AR2925" s="13">
        <f t="shared" si="3449"/>
        <v>5.2214139975740573E-4</v>
      </c>
      <c r="AS2925" s="13">
        <f t="shared" si="3450"/>
        <v>8.7124463515076485E-4</v>
      </c>
      <c r="AT2925" s="13">
        <f t="shared" si="3451"/>
        <v>7.2687897821515702E-4</v>
      </c>
      <c r="AU2925" s="13">
        <f t="shared" si="3452"/>
        <v>4.0428985358376151E-4</v>
      </c>
      <c r="AV2925" s="13">
        <f t="shared" si="3453"/>
        <v>1.6864941476791252E-4</v>
      </c>
      <c r="AW2925" s="13">
        <f t="shared" si="3454"/>
        <v>2.5435046994701559E-6</v>
      </c>
      <c r="AX2925" s="13">
        <f t="shared" si="3455"/>
        <v>2.1314130870016524E-3</v>
      </c>
      <c r="AY2925" s="13">
        <f t="shared" si="3456"/>
        <v>2.0781833619071405E-3</v>
      </c>
      <c r="AZ2925" s="13">
        <f t="shared" si="3457"/>
        <v>1.0131414956692335E-3</v>
      </c>
      <c r="BA2925" s="13">
        <f t="shared" si="3458"/>
        <v>3.2927979601855004E-4</v>
      </c>
      <c r="BB2925" s="13">
        <f t="shared" si="3459"/>
        <v>8.0264097756452079E-5</v>
      </c>
      <c r="BC2925" s="13">
        <f t="shared" si="3460"/>
        <v>1.565191783171384E-5</v>
      </c>
      <c r="BD2925" s="13">
        <f t="shared" si="3461"/>
        <v>8.4850247640577291E-5</v>
      </c>
      <c r="BE2925" s="13">
        <f t="shared" si="3462"/>
        <v>1.41581041232152E-4</v>
      </c>
      <c r="BF2925" s="13">
        <f t="shared" si="3463"/>
        <v>1.1812099430334645E-4</v>
      </c>
      <c r="BG2925" s="13">
        <f t="shared" si="3464"/>
        <v>6.5698858989333284E-5</v>
      </c>
      <c r="BH2925" s="13">
        <f t="shared" si="3465"/>
        <v>2.7406263158110837E-5</v>
      </c>
      <c r="BI2925" s="13">
        <f t="shared" si="3466"/>
        <v>9.1460128452285042E-6</v>
      </c>
      <c r="BJ2925" s="14">
        <f t="shared" si="3467"/>
        <v>0.53476443495734516</v>
      </c>
      <c r="BK2925" s="14">
        <f t="shared" si="3468"/>
        <v>0.24533771891039097</v>
      </c>
      <c r="BL2925" s="14">
        <f t="shared" si="3469"/>
        <v>0.20922745025501363</v>
      </c>
      <c r="BM2925" s="14">
        <f t="shared" si="3470"/>
        <v>0.49070492407755184</v>
      </c>
      <c r="BN2925" s="14">
        <f t="shared" si="3471"/>
        <v>0.50753367577409059</v>
      </c>
    </row>
    <row r="2926" spans="1:66" x14ac:dyDescent="0.25">
      <c r="A2926" t="s">
        <v>91</v>
      </c>
      <c r="B2926" t="s">
        <v>122</v>
      </c>
      <c r="C2926" t="s">
        <v>111</v>
      </c>
      <c r="D2926" t="s">
        <v>564</v>
      </c>
      <c r="E2926" s="10">
        <f>VLOOKUP(A2926,home!$A$2:$E$405,3,FALSE)</f>
        <v>1.5169082125603901</v>
      </c>
      <c r="F2926" s="10">
        <f>VLOOKUP(B2926,home!$B$2:$E$405,3,FALSE)</f>
        <v>0.88</v>
      </c>
      <c r="G2926" s="10">
        <f>VLOOKUP(C2926,away!$B$2:$E$405,4,FALSE)</f>
        <v>0.47</v>
      </c>
      <c r="H2926" s="10">
        <f>VLOOKUP(A2926,away!$A$2:$E$405,3,FALSE)</f>
        <v>1.2367149758454099</v>
      </c>
      <c r="I2926" s="10">
        <f>VLOOKUP(C2926,away!$B$2:$E$405,3,FALSE)</f>
        <v>1.7</v>
      </c>
      <c r="J2926" s="10">
        <f>VLOOKUP(B2926,home!$B$2:$E$405,4,FALSE)</f>
        <v>1.17</v>
      </c>
      <c r="K2926" s="12">
        <f t="shared" si="3416"/>
        <v>0.62739323671497738</v>
      </c>
      <c r="L2926" s="12">
        <f t="shared" si="3417"/>
        <v>2.4598260869565203</v>
      </c>
      <c r="M2926" s="13">
        <f t="shared" si="3418"/>
        <v>4.5628656689517086E-2</v>
      </c>
      <c r="N2926" s="13">
        <f t="shared" si="3419"/>
        <v>2.8627110607392627E-2</v>
      </c>
      <c r="O2926" s="13">
        <f t="shared" si="3420"/>
        <v>0.11223856003765724</v>
      </c>
      <c r="P2926" s="13">
        <f t="shared" si="3421"/>
        <v>7.0417713466254084E-2</v>
      </c>
      <c r="Q2926" s="13">
        <f t="shared" si="3422"/>
        <v>8.9802277908848614E-3</v>
      </c>
      <c r="R2926" s="13">
        <f t="shared" si="3423"/>
        <v>0.1380436689715325</v>
      </c>
      <c r="S2926" s="13">
        <f t="shared" si="3424"/>
        <v>2.7168531409750483E-2</v>
      </c>
      <c r="T2926" s="13">
        <f t="shared" si="3425"/>
        <v>2.2089798586830498E-2</v>
      </c>
      <c r="U2926" s="13">
        <f t="shared" si="3426"/>
        <v>8.6607664284060665E-2</v>
      </c>
      <c r="V2926" s="13">
        <f t="shared" si="3427"/>
        <v>4.65873373570875E-3</v>
      </c>
      <c r="W2926" s="13">
        <f t="shared" si="3428"/>
        <v>1.8780447267203481E-3</v>
      </c>
      <c r="X2926" s="13">
        <f t="shared" si="3429"/>
        <v>4.6196634112578398E-3</v>
      </c>
      <c r="Y2926" s="13">
        <f t="shared" si="3430"/>
        <v>5.6817842859852941E-3</v>
      </c>
      <c r="Z2926" s="13">
        <f t="shared" si="3431"/>
        <v>0.11318780602512198</v>
      </c>
      <c r="AA2926" s="13">
        <f t="shared" si="3432"/>
        <v>7.1013263978768296E-2</v>
      </c>
      <c r="AB2926" s="13">
        <f t="shared" si="3433"/>
        <v>2.2276620768667276E-2</v>
      </c>
      <c r="AC2926" s="13">
        <f t="shared" si="3434"/>
        <v>4.4935765306027475E-4</v>
      </c>
      <c r="AD2926" s="13">
        <f t="shared" si="3435"/>
        <v>2.9456813994814356E-4</v>
      </c>
      <c r="AE2926" s="13">
        <f t="shared" si="3436"/>
        <v>7.2458639503070242E-4</v>
      </c>
      <c r="AF2926" s="13">
        <f t="shared" si="3437"/>
        <v>8.911782583751525E-4</v>
      </c>
      <c r="AG2926" s="13">
        <f t="shared" si="3438"/>
        <v>7.3071450935989252E-4</v>
      </c>
      <c r="AH2926" s="13">
        <f t="shared" si="3439"/>
        <v>6.9605579496492404E-2</v>
      </c>
      <c r="AI2926" s="13">
        <f t="shared" si="3440"/>
        <v>4.367006981372603E-2</v>
      </c>
      <c r="AJ2926" s="13">
        <f t="shared" si="3441"/>
        <v>1.3699153224001302E-2</v>
      </c>
      <c r="AK2926" s="13">
        <f t="shared" si="3442"/>
        <v>2.8649186938201981E-3</v>
      </c>
      <c r="AL2926" s="13">
        <f t="shared" si="3443"/>
        <v>2.7739355705675716E-5</v>
      </c>
      <c r="AM2926" s="13">
        <f t="shared" si="3444"/>
        <v>3.6962011751035247E-5</v>
      </c>
      <c r="AN2926" s="13">
        <f t="shared" si="3445"/>
        <v>9.0920120731589931E-5</v>
      </c>
      <c r="AO2926" s="13">
        <f t="shared" si="3446"/>
        <v>1.1182384240240067E-4</v>
      </c>
      <c r="AP2926" s="13">
        <f t="shared" si="3447"/>
        <v>9.1689068228379932E-5</v>
      </c>
      <c r="AQ2926" s="13">
        <f t="shared" si="3448"/>
        <v>5.6384790479226334E-5</v>
      </c>
      <c r="AR2926" s="13">
        <f t="shared" si="3449"/>
        <v>3.4243524048639583E-2</v>
      </c>
      <c r="AS2926" s="13">
        <f t="shared" si="3450"/>
        <v>2.1484155389403153E-2</v>
      </c>
      <c r="AT2926" s="13">
        <f t="shared" si="3451"/>
        <v>6.7395068939225845E-3</v>
      </c>
      <c r="AU2926" s="13">
        <f t="shared" si="3452"/>
        <v>1.4094403480136646E-3</v>
      </c>
      <c r="AV2926" s="13">
        <f t="shared" si="3453"/>
        <v>2.2106833547424427E-4</v>
      </c>
      <c r="AW2926" s="13">
        <f t="shared" si="3454"/>
        <v>1.1891540095030413E-6</v>
      </c>
      <c r="AX2926" s="13">
        <f t="shared" si="3455"/>
        <v>3.8649526979965039E-6</v>
      </c>
      <c r="AY2926" s="13">
        <f t="shared" si="3456"/>
        <v>9.5071114713847831E-6</v>
      </c>
      <c r="AZ2926" s="13">
        <f t="shared" si="3457"/>
        <v>1.1692920404457943E-5</v>
      </c>
      <c r="BA2926" s="13">
        <f t="shared" si="3458"/>
        <v>9.5875168811972772E-6</v>
      </c>
      <c r="BB2926" s="13">
        <f t="shared" si="3459"/>
        <v>5.8959060333762723E-6</v>
      </c>
      <c r="BC2926" s="13">
        <f t="shared" si="3460"/>
        <v>2.9005806934286592E-6</v>
      </c>
      <c r="BD2926" s="13">
        <f t="shared" si="3461"/>
        <v>1.4038852294027763E-2</v>
      </c>
      <c r="BE2926" s="13">
        <f t="shared" si="3462"/>
        <v>8.8078809805135633E-3</v>
      </c>
      <c r="BF2926" s="13">
        <f t="shared" si="3463"/>
        <v>2.7630024784823467E-3</v>
      </c>
      <c r="BG2926" s="13">
        <f t="shared" si="3464"/>
        <v>5.778296893421814E-4</v>
      </c>
      <c r="BH2926" s="13">
        <f t="shared" si="3465"/>
        <v>9.0631609766600243E-5</v>
      </c>
      <c r="BI2926" s="13">
        <f t="shared" si="3466"/>
        <v>1.1372331800031217E-5</v>
      </c>
      <c r="BJ2926" s="14">
        <f t="shared" si="3467"/>
        <v>7.4948905533559804E-2</v>
      </c>
      <c r="BK2926" s="14">
        <f t="shared" si="3468"/>
        <v>0.14836023942146775</v>
      </c>
      <c r="BL2926" s="14">
        <f t="shared" si="3469"/>
        <v>0.65040676366811168</v>
      </c>
      <c r="BM2926" s="14">
        <f t="shared" si="3470"/>
        <v>0.58295945912756075</v>
      </c>
      <c r="BN2926" s="14">
        <f t="shared" si="3471"/>
        <v>0.40393593756323842</v>
      </c>
    </row>
    <row r="2927" spans="1:66" x14ac:dyDescent="0.25">
      <c r="A2927" t="s">
        <v>91</v>
      </c>
      <c r="B2927" t="s">
        <v>95</v>
      </c>
      <c r="C2927" t="s">
        <v>118</v>
      </c>
      <c r="D2927" t="s">
        <v>564</v>
      </c>
      <c r="E2927" s="10">
        <f>VLOOKUP(A2927,home!$A$2:$E$405,3,FALSE)</f>
        <v>1.5169082125603901</v>
      </c>
      <c r="F2927" s="10">
        <f>VLOOKUP(B2927,home!$B$2:$E$405,3,FALSE)</f>
        <v>0.57999999999999996</v>
      </c>
      <c r="G2927" s="10">
        <f>VLOOKUP(C2927,away!$B$2:$E$405,4,FALSE)</f>
        <v>1.4</v>
      </c>
      <c r="H2927" s="10">
        <f>VLOOKUP(A2927,away!$A$2:$E$405,3,FALSE)</f>
        <v>1.2367149758454099</v>
      </c>
      <c r="I2927" s="10">
        <f>VLOOKUP(C2927,away!$B$2:$E$405,3,FALSE)</f>
        <v>0.74</v>
      </c>
      <c r="J2927" s="10">
        <f>VLOOKUP(B2927,home!$B$2:$E$405,4,FALSE)</f>
        <v>1.1100000000000001</v>
      </c>
      <c r="K2927" s="12">
        <f t="shared" si="3416"/>
        <v>1.2317294685990365</v>
      </c>
      <c r="L2927" s="12">
        <f t="shared" si="3417"/>
        <v>1.0158376811594199</v>
      </c>
      <c r="M2927" s="13">
        <f t="shared" si="3418"/>
        <v>0.10565595726027359</v>
      </c>
      <c r="N2927" s="13">
        <f t="shared" si="3419"/>
        <v>0.1301395560905193</v>
      </c>
      <c r="O2927" s="13">
        <f t="shared" si="3420"/>
        <v>0.10732930262395508</v>
      </c>
      <c r="P2927" s="13">
        <f t="shared" si="3421"/>
        <v>0.13220066488610938</v>
      </c>
      <c r="Q2927" s="13">
        <f t="shared" si="3422"/>
        <v>8.0148363133544939E-2</v>
      </c>
      <c r="R2927" s="13">
        <f t="shared" si="3423"/>
        <v>5.4514574948988086E-2</v>
      </c>
      <c r="S2927" s="13">
        <f t="shared" si="3424"/>
        <v>4.1353597680432723E-2</v>
      </c>
      <c r="T2927" s="13">
        <f t="shared" si="3425"/>
        <v>8.1417727354303415E-2</v>
      </c>
      <c r="U2927" s="13">
        <f t="shared" si="3426"/>
        <v>6.7147208432819447E-2</v>
      </c>
      <c r="V2927" s="13">
        <f t="shared" si="3427"/>
        <v>5.7492400076920285E-3</v>
      </c>
      <c r="W2927" s="13">
        <f t="shared" si="3428"/>
        <v>3.2907033577187959E-2</v>
      </c>
      <c r="X2927" s="13">
        <f t="shared" si="3429"/>
        <v>3.3428204682885786E-2</v>
      </c>
      <c r="Y2927" s="13">
        <f t="shared" si="3430"/>
        <v>1.6978814965192577E-2</v>
      </c>
      <c r="Z2927" s="13">
        <f t="shared" si="3431"/>
        <v>1.8459319801857152E-2</v>
      </c>
      <c r="AA2927" s="13">
        <f t="shared" si="3432"/>
        <v>2.2736888170241182E-2</v>
      </c>
      <c r="AB2927" s="13">
        <f t="shared" si="3433"/>
        <v>1.4002847591763448E-2</v>
      </c>
      <c r="AC2927" s="13">
        <f t="shared" si="3434"/>
        <v>4.4960393817074755E-4</v>
      </c>
      <c r="AD2927" s="13">
        <f t="shared" si="3435"/>
        <v>1.0133140745300102E-2</v>
      </c>
      <c r="AE2927" s="13">
        <f t="shared" si="3436"/>
        <v>1.029362619756769E-2</v>
      </c>
      <c r="AF2927" s="13">
        <f t="shared" si="3437"/>
        <v>5.2283266836295091E-3</v>
      </c>
      <c r="AG2927" s="13">
        <f t="shared" si="3438"/>
        <v>1.7703770848807069E-3</v>
      </c>
      <c r="AH2927" s="13">
        <f t="shared" si="3439"/>
        <v>4.6879181558246814E-3</v>
      </c>
      <c r="AI2927" s="13">
        <f t="shared" si="3440"/>
        <v>5.7742469389097106E-3</v>
      </c>
      <c r="AJ2927" s="13">
        <f t="shared" si="3441"/>
        <v>3.5561550568114358E-3</v>
      </c>
      <c r="AK2927" s="13">
        <f t="shared" si="3442"/>
        <v>1.4600736594607084E-3</v>
      </c>
      <c r="AL2927" s="13">
        <f t="shared" si="3443"/>
        <v>2.2502447037668218E-5</v>
      </c>
      <c r="AM2927" s="13">
        <f t="shared" si="3444"/>
        <v>2.4962576130895487E-3</v>
      </c>
      <c r="AN2927" s="13">
        <f t="shared" si="3445"/>
        <v>2.5357925452574354E-3</v>
      </c>
      <c r="AO2927" s="13">
        <f t="shared" si="3446"/>
        <v>1.2879768095378282E-3</v>
      </c>
      <c r="AP2927" s="13">
        <f t="shared" si="3447"/>
        <v>4.3612512519600503E-4</v>
      </c>
      <c r="AQ2927" s="13">
        <f t="shared" si="3448"/>
        <v>1.1075808396861782E-4</v>
      </c>
      <c r="AR2927" s="13">
        <f t="shared" si="3449"/>
        <v>9.52432781775618E-4</v>
      </c>
      <c r="AS2927" s="13">
        <f t="shared" si="3450"/>
        <v>1.1731395241727843E-3</v>
      </c>
      <c r="AT2927" s="13">
        <f t="shared" si="3451"/>
        <v>7.2249526135093512E-4</v>
      </c>
      <c r="AU2927" s="13">
        <f t="shared" si="3452"/>
        <v>2.9663956810970302E-4</v>
      </c>
      <c r="AV2927" s="13">
        <f t="shared" si="3453"/>
        <v>9.1344924398303114E-5</v>
      </c>
      <c r="AW2927" s="13">
        <f t="shared" si="3454"/>
        <v>7.8210830518107251E-7</v>
      </c>
      <c r="AX2927" s="13">
        <f t="shared" si="3455"/>
        <v>5.1245234387617986E-4</v>
      </c>
      <c r="AY2927" s="13">
        <f t="shared" si="3456"/>
        <v>5.2056840070788821E-4</v>
      </c>
      <c r="AZ2927" s="13">
        <f t="shared" si="3457"/>
        <v>2.644064985299844E-4</v>
      </c>
      <c r="BA2927" s="13">
        <f t="shared" si="3458"/>
        <v>8.9531361450060306E-5</v>
      </c>
      <c r="BB2927" s="13">
        <f t="shared" si="3459"/>
        <v>2.2737332651618778E-5</v>
      </c>
      <c r="BC2927" s="13">
        <f t="shared" si="3460"/>
        <v>4.6194878553141587E-6</v>
      </c>
      <c r="BD2927" s="13">
        <f t="shared" si="3461"/>
        <v>1.6125285141652655E-4</v>
      </c>
      <c r="BE2927" s="13">
        <f t="shared" si="3462"/>
        <v>1.9861988898535766E-4</v>
      </c>
      <c r="BF2927" s="13">
        <f t="shared" si="3463"/>
        <v>1.2232298515656712E-4</v>
      </c>
      <c r="BG2927" s="13">
        <f t="shared" si="3464"/>
        <v>5.0222941834782068E-5</v>
      </c>
      <c r="BH2927" s="13">
        <f t="shared" si="3465"/>
        <v>1.546526936440912E-5</v>
      </c>
      <c r="BI2927" s="13">
        <f t="shared" si="3466"/>
        <v>3.8098056031929224E-6</v>
      </c>
      <c r="BJ2927" s="14">
        <f t="shared" si="3467"/>
        <v>0.41072639611713246</v>
      </c>
      <c r="BK2927" s="14">
        <f t="shared" si="3468"/>
        <v>0.28595213462042401</v>
      </c>
      <c r="BL2927" s="14">
        <f t="shared" si="3469"/>
        <v>0.28499696138094205</v>
      </c>
      <c r="BM2927" s="14">
        <f t="shared" si="3470"/>
        <v>0.38962660668456262</v>
      </c>
      <c r="BN2927" s="14">
        <f t="shared" si="3471"/>
        <v>0.60998841894339029</v>
      </c>
    </row>
    <row r="2928" spans="1:66" x14ac:dyDescent="0.25">
      <c r="A2928" t="s">
        <v>91</v>
      </c>
      <c r="B2928" t="s">
        <v>99</v>
      </c>
      <c r="C2928" t="s">
        <v>84</v>
      </c>
      <c r="D2928" t="s">
        <v>564</v>
      </c>
      <c r="E2928" s="10">
        <f>VLOOKUP(A2928,home!$A$2:$E$405,3,FALSE)</f>
        <v>1.5169082125603901</v>
      </c>
      <c r="F2928" s="10">
        <f>VLOOKUP(B2928,home!$B$2:$E$405,3,FALSE)</f>
        <v>1.39</v>
      </c>
      <c r="G2928" s="10">
        <f>VLOOKUP(C2928,away!$B$2:$E$405,4,FALSE)</f>
        <v>0.28000000000000003</v>
      </c>
      <c r="H2928" s="10">
        <f>VLOOKUP(A2928,away!$A$2:$E$405,3,FALSE)</f>
        <v>1.2367149758454099</v>
      </c>
      <c r="I2928" s="10">
        <f>VLOOKUP(C2928,away!$B$2:$E$405,3,FALSE)</f>
        <v>0.94</v>
      </c>
      <c r="J2928" s="10">
        <f>VLOOKUP(B2928,home!$B$2:$E$405,4,FALSE)</f>
        <v>1.26</v>
      </c>
      <c r="K2928" s="12">
        <f t="shared" si="3416"/>
        <v>0.59038067632850377</v>
      </c>
      <c r="L2928" s="12">
        <f t="shared" si="3417"/>
        <v>1.4647652173913035</v>
      </c>
      <c r="M2928" s="13">
        <f t="shared" si="3418"/>
        <v>0.12807414900042921</v>
      </c>
      <c r="N2928" s="13">
        <f t="shared" si="3419"/>
        <v>7.5612502707070969E-2</v>
      </c>
      <c r="O2928" s="13">
        <f t="shared" si="3420"/>
        <v>0.18759855870281988</v>
      </c>
      <c r="P2928" s="13">
        <f t="shared" si="3421"/>
        <v>0.11075456396522332</v>
      </c>
      <c r="Q2928" s="13">
        <f t="shared" si="3422"/>
        <v>2.232008024354569E-2</v>
      </c>
      <c r="R2928" s="13">
        <f t="shared" si="3423"/>
        <v>0.13739392181031562</v>
      </c>
      <c r="S2928" s="13">
        <f t="shared" si="3424"/>
        <v>2.394428058835987E-2</v>
      </c>
      <c r="T2928" s="13">
        <f t="shared" si="3425"/>
        <v>3.2693677190128535E-2</v>
      </c>
      <c r="U2928" s="13">
        <f t="shared" si="3426"/>
        <v>8.1114716481799701E-2</v>
      </c>
      <c r="V2928" s="13">
        <f t="shared" si="3427"/>
        <v>2.3006970542907672E-3</v>
      </c>
      <c r="W2928" s="13">
        <f t="shared" si="3428"/>
        <v>4.3924480232969939E-3</v>
      </c>
      <c r="X2928" s="13">
        <f t="shared" si="3429"/>
        <v>6.4339050837246212E-3</v>
      </c>
      <c r="Y2928" s="13">
        <f t="shared" si="3430"/>
        <v>4.7120801893184554E-3</v>
      </c>
      <c r="Z2928" s="13">
        <f t="shared" si="3431"/>
        <v>6.708327924957691E-2</v>
      </c>
      <c r="AA2928" s="13">
        <f t="shared" si="3432"/>
        <v>3.9604671773699092E-2</v>
      </c>
      <c r="AB2928" s="13">
        <f t="shared" si="3433"/>
        <v>1.1690916453762436E-2</v>
      </c>
      <c r="AC2928" s="13">
        <f t="shared" si="3434"/>
        <v>1.2434822964507537E-4</v>
      </c>
      <c r="AD2928" s="13">
        <f t="shared" si="3435"/>
        <v>6.4830410868296946E-4</v>
      </c>
      <c r="AE2928" s="13">
        <f t="shared" si="3436"/>
        <v>9.4961330869068486E-4</v>
      </c>
      <c r="AF2928" s="13">
        <f t="shared" si="3437"/>
        <v>6.9548027227099324E-4</v>
      </c>
      <c r="AG2928" s="13">
        <f t="shared" si="3438"/>
        <v>3.3957177073479477E-4</v>
      </c>
      <c r="AH2928" s="13">
        <f t="shared" si="3439"/>
        <v>2.4565313528332008E-2</v>
      </c>
      <c r="AI2928" s="13">
        <f t="shared" si="3440"/>
        <v>1.4502886415078393E-2</v>
      </c>
      <c r="AJ2928" s="13">
        <f t="shared" si="3441"/>
        <v>4.2811119452247255E-3</v>
      </c>
      <c r="AK2928" s="13">
        <f t="shared" si="3442"/>
        <v>8.4249525521993684E-4</v>
      </c>
      <c r="AL2928" s="13">
        <f t="shared" si="3443"/>
        <v>4.301300164529421E-6</v>
      </c>
      <c r="AM2928" s="13">
        <f t="shared" si="3444"/>
        <v>7.6549243630159912E-5</v>
      </c>
      <c r="AN2928" s="13">
        <f t="shared" si="3445"/>
        <v>1.1212666948707101E-4</v>
      </c>
      <c r="AO2928" s="13">
        <f t="shared" si="3446"/>
        <v>8.2119622703296239E-5</v>
      </c>
      <c r="AP2928" s="13">
        <f t="shared" si="3447"/>
        <v>4.0095322333695171E-5</v>
      </c>
      <c r="AQ2928" s="13">
        <f t="shared" si="3448"/>
        <v>1.4682558383622349E-5</v>
      </c>
      <c r="AR2928" s="13">
        <f t="shared" si="3449"/>
        <v>7.1964833621225551E-3</v>
      </c>
      <c r="AS2928" s="13">
        <f t="shared" si="3450"/>
        <v>4.2486647145167384E-3</v>
      </c>
      <c r="AT2928" s="13">
        <f t="shared" si="3451"/>
        <v>1.2541647738247208E-3</v>
      </c>
      <c r="AU2928" s="13">
        <f t="shared" si="3452"/>
        <v>2.4681154913267455E-4</v>
      </c>
      <c r="AV2928" s="13">
        <f t="shared" si="3453"/>
        <v>3.6428192325658523E-5</v>
      </c>
      <c r="AW2928" s="13">
        <f t="shared" si="3454"/>
        <v>1.0332309402275377E-7</v>
      </c>
      <c r="AX2928" s="13">
        <f t="shared" si="3455"/>
        <v>7.5321990378015323E-6</v>
      </c>
      <c r="AY2928" s="13">
        <f t="shared" si="3456"/>
        <v>1.1032903161039927E-5</v>
      </c>
      <c r="AZ2928" s="13">
        <f t="shared" si="3457"/>
        <v>8.0803063985689267E-6</v>
      </c>
      <c r="BA2928" s="13">
        <f t="shared" si="3458"/>
        <v>3.9452505861627178E-6</v>
      </c>
      <c r="BB2928" s="13">
        <f t="shared" si="3459"/>
        <v>1.4447164581259503E-6</v>
      </c>
      <c r="BC2928" s="13">
        <f t="shared" si="3460"/>
        <v>4.2323408337113045E-7</v>
      </c>
      <c r="BD2928" s="13">
        <f t="shared" si="3461"/>
        <v>1.7568597527287228E-3</v>
      </c>
      <c r="BE2928" s="13">
        <f t="shared" si="3462"/>
        <v>1.0372160490303112E-3</v>
      </c>
      <c r="BF2928" s="13">
        <f t="shared" si="3463"/>
        <v>3.0617615626264683E-4</v>
      </c>
      <c r="BG2928" s="13">
        <f t="shared" si="3464"/>
        <v>6.0253495403334377E-5</v>
      </c>
      <c r="BH2928" s="13">
        <f t="shared" si="3465"/>
        <v>8.8931248418442321E-6</v>
      </c>
      <c r="BI2928" s="13">
        <f t="shared" si="3466"/>
        <v>1.0500658117603638E-6</v>
      </c>
      <c r="BJ2928" s="14">
        <f t="shared" si="3467"/>
        <v>0.1491556949237276</v>
      </c>
      <c r="BK2928" s="14">
        <f t="shared" si="3468"/>
        <v>0.26521337304127379</v>
      </c>
      <c r="BL2928" s="14">
        <f t="shared" si="3469"/>
        <v>0.51774759360225264</v>
      </c>
      <c r="BM2928" s="14">
        <f t="shared" si="3470"/>
        <v>0.33743523480735943</v>
      </c>
      <c r="BN2928" s="14">
        <f t="shared" si="3471"/>
        <v>0.66175377642940469</v>
      </c>
    </row>
    <row r="2929" spans="1:66" x14ac:dyDescent="0.25">
      <c r="A2929" t="s">
        <v>91</v>
      </c>
      <c r="B2929" t="s">
        <v>351</v>
      </c>
      <c r="C2929" t="s">
        <v>101</v>
      </c>
      <c r="D2929" t="s">
        <v>564</v>
      </c>
      <c r="E2929" s="10">
        <f>VLOOKUP(A2929,home!$A$2:$E$405,3,FALSE)</f>
        <v>1.5169082125603901</v>
      </c>
      <c r="F2929" s="10">
        <f>VLOOKUP(B2929,home!$B$2:$E$405,3,FALSE)</f>
        <v>0.66</v>
      </c>
      <c r="G2929" s="10">
        <f>VLOOKUP(C2929,away!$B$2:$E$405,4,FALSE)</f>
        <v>0.88</v>
      </c>
      <c r="H2929" s="10">
        <f>VLOOKUP(A2929,away!$A$2:$E$405,3,FALSE)</f>
        <v>1.2367149758454099</v>
      </c>
      <c r="I2929" s="10">
        <f>VLOOKUP(C2929,away!$B$2:$E$405,3,FALSE)</f>
        <v>0.59</v>
      </c>
      <c r="J2929" s="10">
        <f>VLOOKUP(B2929,home!$B$2:$E$405,4,FALSE)</f>
        <v>0.91</v>
      </c>
      <c r="K2929" s="12">
        <f t="shared" si="3416"/>
        <v>0.88102028985507463</v>
      </c>
      <c r="L2929" s="12">
        <f t="shared" si="3417"/>
        <v>0.66399227053140064</v>
      </c>
      <c r="M2929" s="13">
        <f t="shared" si="3418"/>
        <v>0.21330919196019921</v>
      </c>
      <c r="N2929" s="13">
        <f t="shared" si="3419"/>
        <v>0.18792972612952646</v>
      </c>
      <c r="O2929" s="13">
        <f t="shared" si="3420"/>
        <v>0.14163565469487108</v>
      </c>
      <c r="P2929" s="13">
        <f t="shared" si="3421"/>
        <v>0.12478388555308857</v>
      </c>
      <c r="Q2929" s="13">
        <f t="shared" si="3422"/>
        <v>8.2784950893510095E-2</v>
      </c>
      <c r="R2929" s="13">
        <f t="shared" si="3423"/>
        <v>4.7022489974524427E-2</v>
      </c>
      <c r="S2929" s="13">
        <f t="shared" si="3424"/>
        <v>1.8249351974283012E-2</v>
      </c>
      <c r="T2929" s="13">
        <f t="shared" si="3425"/>
        <v>5.4968567509612272E-2</v>
      </c>
      <c r="U2929" s="13">
        <f t="shared" si="3426"/>
        <v>4.1427767747062853E-2</v>
      </c>
      <c r="V2929" s="13">
        <f t="shared" si="3427"/>
        <v>1.1861889449199501E-3</v>
      </c>
      <c r="W2929" s="13">
        <f t="shared" si="3428"/>
        <v>2.4311740477279464E-2</v>
      </c>
      <c r="X2929" s="13">
        <f t="shared" si="3429"/>
        <v>1.614280776007895E-2</v>
      </c>
      <c r="Y2929" s="13">
        <f t="shared" si="3430"/>
        <v>5.3593497886833671E-3</v>
      </c>
      <c r="Z2929" s="13">
        <f t="shared" si="3431"/>
        <v>1.0407523294741499E-2</v>
      </c>
      <c r="AA2929" s="13">
        <f t="shared" si="3432"/>
        <v>9.1692391898065967E-3</v>
      </c>
      <c r="AB2929" s="13">
        <f t="shared" si="3433"/>
        <v>4.0391428843769587E-3</v>
      </c>
      <c r="AC2929" s="13">
        <f t="shared" si="3434"/>
        <v>4.3369341056938622E-5</v>
      </c>
      <c r="AD2929" s="13">
        <f t="shared" si="3435"/>
        <v>5.3547841605435251E-3</v>
      </c>
      <c r="AE2929" s="13">
        <f t="shared" si="3436"/>
        <v>3.5555352929648757E-3</v>
      </c>
      <c r="AF2929" s="13">
        <f t="shared" si="3437"/>
        <v>1.1804239760651381E-3</v>
      </c>
      <c r="AG2929" s="13">
        <f t="shared" si="3438"/>
        <v>2.6126413201906488E-4</v>
      </c>
      <c r="AH2929" s="13">
        <f t="shared" si="3439"/>
        <v>1.7276287557709627E-3</v>
      </c>
      <c r="AI2929" s="13">
        <f t="shared" si="3440"/>
        <v>1.5220759871712953E-3</v>
      </c>
      <c r="AJ2929" s="13">
        <f t="shared" si="3441"/>
        <v>6.704899136995517E-4</v>
      </c>
      <c r="AK2929" s="13">
        <f t="shared" si="3442"/>
        <v>1.9690507270416104E-4</v>
      </c>
      <c r="AL2929" s="13">
        <f t="shared" si="3443"/>
        <v>1.0148263825352022E-6</v>
      </c>
      <c r="AM2929" s="13">
        <f t="shared" si="3444"/>
        <v>9.4353469864668423E-4</v>
      </c>
      <c r="AN2929" s="13">
        <f t="shared" si="3445"/>
        <v>6.2649974687957271E-4</v>
      </c>
      <c r="AO2929" s="13">
        <f t="shared" si="3446"/>
        <v>2.079954947089576E-4</v>
      </c>
      <c r="AP2929" s="13">
        <f t="shared" si="3447"/>
        <v>4.6035800264034228E-5</v>
      </c>
      <c r="AQ2929" s="13">
        <f t="shared" si="3448"/>
        <v>7.6418538857615334E-6</v>
      </c>
      <c r="AR2929" s="13">
        <f t="shared" si="3449"/>
        <v>2.2942642803594016E-4</v>
      </c>
      <c r="AS2929" s="13">
        <f t="shared" si="3450"/>
        <v>2.0212933812863843E-4</v>
      </c>
      <c r="AT2929" s="13">
        <f t="shared" si="3451"/>
        <v>8.9040024033153697E-5</v>
      </c>
      <c r="AU2929" s="13">
        <f t="shared" si="3452"/>
        <v>2.61486892607973E-5</v>
      </c>
      <c r="AV2929" s="13">
        <f t="shared" si="3453"/>
        <v>5.7593814479694779E-6</v>
      </c>
      <c r="AW2929" s="13">
        <f t="shared" si="3454"/>
        <v>1.6490665499694462E-8</v>
      </c>
      <c r="AX2929" s="13">
        <f t="shared" si="3455"/>
        <v>1.3854553561500361E-4</v>
      </c>
      <c r="AY2929" s="13">
        <f t="shared" si="3456"/>
        <v>9.1993164764995279E-5</v>
      </c>
      <c r="AZ2929" s="13">
        <f t="shared" si="3457"/>
        <v>3.0541375172839225E-5</v>
      </c>
      <c r="BA2929" s="13">
        <f t="shared" si="3458"/>
        <v>6.7597456820549548E-6</v>
      </c>
      <c r="BB2929" s="13">
        <f t="shared" si="3459"/>
        <v>1.122104720910625E-6</v>
      </c>
      <c r="BC2929" s="13">
        <f t="shared" si="3460"/>
        <v>1.4901377228229002E-7</v>
      </c>
      <c r="BD2929" s="13">
        <f t="shared" si="3461"/>
        <v>2.5389562478582134E-5</v>
      </c>
      <c r="BE2929" s="13">
        <f t="shared" si="3462"/>
        <v>2.2368719694173956E-5</v>
      </c>
      <c r="BF2929" s="13">
        <f t="shared" si="3463"/>
        <v>9.8536479543240275E-6</v>
      </c>
      <c r="BG2929" s="13">
        <f t="shared" si="3464"/>
        <v>2.8937545922828067E-6</v>
      </c>
      <c r="BH2929" s="13">
        <f t="shared" si="3465"/>
        <v>6.3736412741561284E-7</v>
      </c>
      <c r="BI2929" s="13">
        <f t="shared" si="3466"/>
        <v>1.1230614565578603E-7</v>
      </c>
      <c r="BJ2929" s="14">
        <f t="shared" si="3467"/>
        <v>0.38394996865439612</v>
      </c>
      <c r="BK2929" s="14">
        <f t="shared" si="3468"/>
        <v>0.35766499576469518</v>
      </c>
      <c r="BL2929" s="14">
        <f t="shared" si="3469"/>
        <v>0.24802515343588685</v>
      </c>
      <c r="BM2929" s="14">
        <f t="shared" si="3470"/>
        <v>0.20248976526990056</v>
      </c>
      <c r="BN2929" s="14">
        <f t="shared" si="3471"/>
        <v>0.79746589920571986</v>
      </c>
    </row>
    <row r="2930" spans="1:66" x14ac:dyDescent="0.25">
      <c r="A2930" t="s">
        <v>91</v>
      </c>
      <c r="B2930" t="s">
        <v>129</v>
      </c>
      <c r="C2930" t="s">
        <v>97</v>
      </c>
      <c r="D2930" t="s">
        <v>564</v>
      </c>
      <c r="E2930" s="10">
        <f>VLOOKUP(A2930,home!$A$2:$E$405,3,FALSE)</f>
        <v>1.5169082125603901</v>
      </c>
      <c r="F2930" s="10">
        <f>VLOOKUP(B2930,home!$B$2:$E$405,3,FALSE)</f>
        <v>0.99</v>
      </c>
      <c r="G2930" s="10">
        <f>VLOOKUP(C2930,away!$B$2:$E$405,4,FALSE)</f>
        <v>0.82</v>
      </c>
      <c r="H2930" s="10">
        <f>VLOOKUP(A2930,away!$A$2:$E$405,3,FALSE)</f>
        <v>1.2367149758454099</v>
      </c>
      <c r="I2930" s="10">
        <f>VLOOKUP(C2930,away!$B$2:$E$405,3,FALSE)</f>
        <v>0.74</v>
      </c>
      <c r="J2930" s="10">
        <f>VLOOKUP(B2930,home!$B$2:$E$405,4,FALSE)</f>
        <v>1.1100000000000001</v>
      </c>
      <c r="K2930" s="12">
        <f t="shared" si="3416"/>
        <v>1.2314260869565246</v>
      </c>
      <c r="L2930" s="12">
        <f t="shared" si="3417"/>
        <v>1.0158376811594199</v>
      </c>
      <c r="M2930" s="13">
        <f t="shared" si="3418"/>
        <v>0.10568801620092953</v>
      </c>
      <c r="N2930" s="13">
        <f t="shared" si="3419"/>
        <v>0.1301469802285084</v>
      </c>
      <c r="O2930" s="13">
        <f t="shared" si="3420"/>
        <v>0.10736186930389145</v>
      </c>
      <c r="P2930" s="13">
        <f t="shared" si="3421"/>
        <v>0.13220820660522886</v>
      </c>
      <c r="Q2930" s="13">
        <f t="shared" si="3422"/>
        <v>8.0133193296000146E-2</v>
      </c>
      <c r="R2930" s="13">
        <f t="shared" si="3423"/>
        <v>5.4531116179302896E-2</v>
      </c>
      <c r="S2930" s="13">
        <f t="shared" si="3424"/>
        <v>4.1345770604068618E-2</v>
      </c>
      <c r="T2930" s="13">
        <f t="shared" si="3425"/>
        <v>8.1402317261708365E-2</v>
      </c>
      <c r="U2930" s="13">
        <f t="shared" si="3426"/>
        <v>6.715103901405059E-2</v>
      </c>
      <c r="V2930" s="13">
        <f t="shared" si="3427"/>
        <v>5.7467360368389474E-3</v>
      </c>
      <c r="W2930" s="13">
        <f t="shared" si="3428"/>
        <v>3.2892701551941426E-2</v>
      </c>
      <c r="X2930" s="13">
        <f t="shared" si="3429"/>
        <v>3.341364567159303E-2</v>
      </c>
      <c r="Y2930" s="13">
        <f t="shared" si="3430"/>
        <v>1.6971420169056773E-2</v>
      </c>
      <c r="Z2930" s="13">
        <f t="shared" si="3431"/>
        <v>1.8464920870205993E-2</v>
      </c>
      <c r="AA2930" s="13">
        <f t="shared" si="3432"/>
        <v>2.2738185253159626E-2</v>
      </c>
      <c r="AB2930" s="13">
        <f t="shared" si="3433"/>
        <v>1.4000197245395456E-2</v>
      </c>
      <c r="AC2930" s="13">
        <f t="shared" si="3434"/>
        <v>4.4929743017155515E-4</v>
      </c>
      <c r="AD2930" s="13">
        <f t="shared" si="3435"/>
        <v>1.0126232690384004E-2</v>
      </c>
      <c r="AE2930" s="13">
        <f t="shared" si="3436"/>
        <v>1.02866087350804E-2</v>
      </c>
      <c r="AF2930" s="13">
        <f t="shared" si="3437"/>
        <v>5.2247623822191539E-3</v>
      </c>
      <c r="AG2930" s="13">
        <f t="shared" si="3438"/>
        <v>1.7691701676541573E-3</v>
      </c>
      <c r="AH2930" s="13">
        <f t="shared" si="3439"/>
        <v>4.6893405998955561E-3</v>
      </c>
      <c r="AI2930" s="13">
        <f t="shared" si="3440"/>
        <v>5.7745763453357461E-3</v>
      </c>
      <c r="AJ2930" s="13">
        <f t="shared" si="3441"/>
        <v>3.5554819763842535E-3</v>
      </c>
      <c r="AK2930" s="13">
        <f t="shared" si="3442"/>
        <v>1.4594377524744372E-3</v>
      </c>
      <c r="AL2930" s="13">
        <f t="shared" si="3443"/>
        <v>2.2481567772977824E-5</v>
      </c>
      <c r="AM2930" s="13">
        <f t="shared" si="3444"/>
        <v>2.4939414195061637E-3</v>
      </c>
      <c r="AN2930" s="13">
        <f t="shared" si="3445"/>
        <v>2.5334396685385732E-3</v>
      </c>
      <c r="AO2930" s="13">
        <f t="shared" si="3446"/>
        <v>1.2867817391227566E-3</v>
      </c>
      <c r="AP2930" s="13">
        <f t="shared" si="3447"/>
        <v>4.3572045934291555E-4</v>
      </c>
      <c r="AQ2930" s="13">
        <f t="shared" si="3448"/>
        <v>1.1065531526315612E-4</v>
      </c>
      <c r="AR2930" s="13">
        <f t="shared" si="3449"/>
        <v>9.5272177623292539E-4</v>
      </c>
      <c r="AS2930" s="13">
        <f t="shared" si="3450"/>
        <v>1.1732064488647808E-3</v>
      </c>
      <c r="AT2930" s="13">
        <f t="shared" si="3451"/>
        <v>7.2235851325885858E-4</v>
      </c>
      <c r="AU2930" s="13">
        <f t="shared" si="3452"/>
        <v>2.9651037245402969E-4</v>
      </c>
      <c r="AV2930" s="13">
        <f t="shared" si="3453"/>
        <v>9.1282651923271834E-5</v>
      </c>
      <c r="AW2930" s="13">
        <f t="shared" si="3454"/>
        <v>7.8119015438604088E-7</v>
      </c>
      <c r="AX2930" s="13">
        <f t="shared" si="3455"/>
        <v>5.1185075388687936E-4</v>
      </c>
      <c r="AY2930" s="13">
        <f t="shared" si="3456"/>
        <v>5.1995728292814839E-4</v>
      </c>
      <c r="AZ2930" s="13">
        <f t="shared" si="3457"/>
        <v>2.6409610029584136E-4</v>
      </c>
      <c r="BA2930" s="13">
        <f t="shared" si="3458"/>
        <v>8.9426256709257686E-5</v>
      </c>
      <c r="BB2930" s="13">
        <f t="shared" si="3459"/>
        <v>2.2710640312574827E-5</v>
      </c>
      <c r="BC2930" s="13">
        <f t="shared" si="3460"/>
        <v>4.6140648385543332E-6</v>
      </c>
      <c r="BD2930" s="13">
        <f t="shared" si="3461"/>
        <v>1.6130177999308974E-4</v>
      </c>
      <c r="BE2930" s="13">
        <f t="shared" si="3462"/>
        <v>1.9863121975601268E-4</v>
      </c>
      <c r="BF2930" s="13">
        <f t="shared" si="3463"/>
        <v>1.2229983284577412E-4</v>
      </c>
      <c r="BG2930" s="13">
        <f t="shared" si="3464"/>
        <v>5.0201068198902894E-5</v>
      </c>
      <c r="BH2930" s="13">
        <f t="shared" si="3465"/>
        <v>1.5454726243303147E-5</v>
      </c>
      <c r="BI2930" s="13">
        <f t="shared" si="3466"/>
        <v>3.8062706125550217E-6</v>
      </c>
      <c r="BJ2930" s="14">
        <f t="shared" si="3467"/>
        <v>0.41064022585489068</v>
      </c>
      <c r="BK2930" s="14">
        <f t="shared" si="3468"/>
        <v>0.28598046572793867</v>
      </c>
      <c r="BL2930" s="14">
        <f t="shared" si="3469"/>
        <v>0.28504901833027346</v>
      </c>
      <c r="BM2930" s="14">
        <f t="shared" si="3470"/>
        <v>0.38954607287667375</v>
      </c>
      <c r="BN2930" s="14">
        <f t="shared" si="3471"/>
        <v>0.61006938181386139</v>
      </c>
    </row>
    <row r="2931" spans="1:66" x14ac:dyDescent="0.25">
      <c r="A2931" t="s">
        <v>91</v>
      </c>
      <c r="B2931" t="s">
        <v>105</v>
      </c>
      <c r="C2931" t="s">
        <v>100</v>
      </c>
      <c r="D2931" t="s">
        <v>564</v>
      </c>
      <c r="E2931" s="10">
        <f>VLOOKUP(A2931,home!$A$2:$E$405,3,FALSE)</f>
        <v>1.5169082125603901</v>
      </c>
      <c r="F2931" s="10">
        <f>VLOOKUP(B2931,home!$B$2:$E$405,3,FALSE)</f>
        <v>1.32</v>
      </c>
      <c r="G2931" s="10">
        <f>VLOOKUP(C2931,away!$B$2:$E$405,4,FALSE)</f>
        <v>1.22</v>
      </c>
      <c r="H2931" s="10">
        <f>VLOOKUP(A2931,away!$A$2:$E$405,3,FALSE)</f>
        <v>1.2367149758454099</v>
      </c>
      <c r="I2931" s="10">
        <f>VLOOKUP(C2931,away!$B$2:$E$405,3,FALSE)</f>
        <v>1.1299999999999999</v>
      </c>
      <c r="J2931" s="10">
        <f>VLOOKUP(B2931,home!$B$2:$E$405,4,FALSE)</f>
        <v>0.72</v>
      </c>
      <c r="K2931" s="12">
        <f t="shared" si="3416"/>
        <v>2.4428289855072522</v>
      </c>
      <c r="L2931" s="12">
        <f t="shared" si="3417"/>
        <v>1.0061913043478252</v>
      </c>
      <c r="M2931" s="13">
        <f t="shared" si="3418"/>
        <v>3.1776753140299471E-2</v>
      </c>
      <c r="N2931" s="13">
        <f t="shared" si="3419"/>
        <v>7.7625173636432149E-2</v>
      </c>
      <c r="O2931" s="13">
        <f t="shared" si="3420"/>
        <v>3.1973492690176769E-2</v>
      </c>
      <c r="P2931" s="13">
        <f t="shared" si="3421"/>
        <v>7.8105774711468068E-2</v>
      </c>
      <c r="Q2931" s="13">
        <f t="shared" si="3422"/>
        <v>9.4812512082054934E-2</v>
      </c>
      <c r="R2931" s="13">
        <f t="shared" si="3423"/>
        <v>1.6085725157242312E-2</v>
      </c>
      <c r="S2931" s="13">
        <f t="shared" si="3424"/>
        <v>4.7995086347745047E-2</v>
      </c>
      <c r="T2931" s="13">
        <f t="shared" si="3425"/>
        <v>9.5399525200336788E-2</v>
      </c>
      <c r="U2931" s="13">
        <f t="shared" si="3426"/>
        <v>3.9294675667014722E-2</v>
      </c>
      <c r="V2931" s="13">
        <f t="shared" si="3427"/>
        <v>1.310774222968508E-2</v>
      </c>
      <c r="W2931" s="13">
        <f t="shared" si="3428"/>
        <v>7.7203584234266792E-2</v>
      </c>
      <c r="X2931" s="13">
        <f t="shared" si="3429"/>
        <v>7.7681575121004084E-2</v>
      </c>
      <c r="Y2931" s="13">
        <f t="shared" si="3430"/>
        <v>3.9081262697398339E-2</v>
      </c>
      <c r="Z2931" s="13">
        <f t="shared" si="3431"/>
        <v>5.3951055924487557E-3</v>
      </c>
      <c r="AA2931" s="13">
        <f t="shared" si="3432"/>
        <v>1.3179320321106098E-2</v>
      </c>
      <c r="AB2931" s="13">
        <f t="shared" si="3433"/>
        <v>1.6097412844841362E-2</v>
      </c>
      <c r="AC2931" s="13">
        <f t="shared" si="3434"/>
        <v>2.013638628071085E-3</v>
      </c>
      <c r="AD2931" s="13">
        <f t="shared" si="3435"/>
        <v>4.7148788338129403E-2</v>
      </c>
      <c r="AE2931" s="13">
        <f t="shared" si="3436"/>
        <v>4.7440700836361947E-2</v>
      </c>
      <c r="AF2931" s="13">
        <f t="shared" si="3437"/>
        <v>2.3867210326856996E-2</v>
      </c>
      <c r="AG2931" s="13">
        <f t="shared" si="3438"/>
        <v>8.0049931633080409E-3</v>
      </c>
      <c r="AH2931" s="13">
        <f t="shared" si="3439"/>
        <v>1.3571270832900648E-3</v>
      </c>
      <c r="AI2931" s="13">
        <f t="shared" si="3440"/>
        <v>3.3152293760778852E-3</v>
      </c>
      <c r="AJ2931" s="13">
        <f t="shared" si="3441"/>
        <v>4.0492692067440909E-3</v>
      </c>
      <c r="AK2931" s="13">
        <f t="shared" si="3442"/>
        <v>3.2972240627854748E-3</v>
      </c>
      <c r="AL2931" s="13">
        <f t="shared" si="3443"/>
        <v>1.9797718708393849E-4</v>
      </c>
      <c r="AM2931" s="13">
        <f t="shared" si="3444"/>
        <v>2.3035285356785767E-2</v>
      </c>
      <c r="AN2931" s="13">
        <f t="shared" si="3445"/>
        <v>2.3177903819168625E-2</v>
      </c>
      <c r="AO2931" s="13">
        <f t="shared" si="3446"/>
        <v>1.1660702637928861E-2</v>
      </c>
      <c r="AP2931" s="13">
        <f t="shared" si="3447"/>
        <v>3.9109658656232551E-3</v>
      </c>
      <c r="AQ2931" s="13">
        <f t="shared" si="3448"/>
        <v>9.8379496139782102E-4</v>
      </c>
      <c r="AR2931" s="13">
        <f t="shared" si="3449"/>
        <v>2.731058940202781E-4</v>
      </c>
      <c r="AS2931" s="13">
        <f t="shared" si="3450"/>
        <v>6.6715099402560719E-4</v>
      </c>
      <c r="AT2931" s="13">
        <f t="shared" si="3451"/>
        <v>8.1486789295786449E-4</v>
      </c>
      <c r="AU2931" s="13">
        <f t="shared" si="3452"/>
        <v>6.6352763609223088E-4</v>
      </c>
      <c r="AV2931" s="13">
        <f t="shared" si="3453"/>
        <v>4.0522113553280231E-4</v>
      </c>
      <c r="AW2931" s="13">
        <f t="shared" si="3454"/>
        <v>1.3517185472134932E-5</v>
      </c>
      <c r="AX2931" s="13">
        <f t="shared" si="3455"/>
        <v>9.3785437931645111E-3</v>
      </c>
      <c r="AY2931" s="13">
        <f t="shared" si="3456"/>
        <v>9.4366092121273976E-3</v>
      </c>
      <c r="AZ2931" s="13">
        <f t="shared" si="3457"/>
        <v>4.7475170658855849E-3</v>
      </c>
      <c r="BA2931" s="13">
        <f t="shared" si="3458"/>
        <v>1.5923034629789924E-3</v>
      </c>
      <c r="BB2931" s="13">
        <f t="shared" si="3459"/>
        <v>4.0054047458309782E-4</v>
      </c>
      <c r="BC2931" s="13">
        <f t="shared" si="3460"/>
        <v>8.0604068512972859E-5</v>
      </c>
      <c r="BD2931" s="13">
        <f t="shared" si="3461"/>
        <v>4.579946262155707E-5</v>
      </c>
      <c r="BE2931" s="13">
        <f t="shared" si="3462"/>
        <v>1.1188025481259558E-4</v>
      </c>
      <c r="BF2931" s="13">
        <f t="shared" si="3463"/>
        <v>1.3665216468107289E-4</v>
      </c>
      <c r="BG2931" s="13">
        <f t="shared" si="3464"/>
        <v>1.1127262293841175E-4</v>
      </c>
      <c r="BH2931" s="13">
        <f t="shared" si="3465"/>
        <v>6.7954997151842834E-5</v>
      </c>
      <c r="BI2931" s="13">
        <f t="shared" si="3466"/>
        <v>3.3200487350516897E-5</v>
      </c>
      <c r="BJ2931" s="14">
        <f t="shared" si="3467"/>
        <v>0.67667009635430631</v>
      </c>
      <c r="BK2931" s="14">
        <f t="shared" si="3468"/>
        <v>0.18263358145648007</v>
      </c>
      <c r="BL2931" s="14">
        <f t="shared" si="3469"/>
        <v>0.13198010995146356</v>
      </c>
      <c r="BM2931" s="14">
        <f t="shared" si="3470"/>
        <v>0.65687636991036946</v>
      </c>
      <c r="BN2931" s="14">
        <f t="shared" si="3471"/>
        <v>0.33037943141767373</v>
      </c>
    </row>
    <row r="2932" spans="1:66" x14ac:dyDescent="0.25">
      <c r="A2932" t="s">
        <v>91</v>
      </c>
      <c r="B2932" t="s">
        <v>108</v>
      </c>
      <c r="C2932" t="s">
        <v>389</v>
      </c>
      <c r="D2932" t="s">
        <v>564</v>
      </c>
      <c r="E2932" s="10">
        <f>VLOOKUP(A2932,home!$A$2:$E$405,3,FALSE)</f>
        <v>1.5169082125603901</v>
      </c>
      <c r="F2932" s="10">
        <f>VLOOKUP(B2932,home!$B$2:$E$405,3,FALSE)</f>
        <v>1.17</v>
      </c>
      <c r="G2932" s="10">
        <f>VLOOKUP(C2932,away!$B$2:$E$405,4,FALSE)</f>
        <v>0.73</v>
      </c>
      <c r="H2932" s="10">
        <f>VLOOKUP(A2932,away!$A$2:$E$405,3,FALSE)</f>
        <v>1.2367149758454099</v>
      </c>
      <c r="I2932" s="10">
        <f>VLOOKUP(C2932,away!$B$2:$E$405,3,FALSE)</f>
        <v>0.88</v>
      </c>
      <c r="J2932" s="10">
        <f>VLOOKUP(B2932,home!$B$2:$E$405,4,FALSE)</f>
        <v>0.54</v>
      </c>
      <c r="K2932" s="12">
        <f t="shared" si="3416"/>
        <v>1.2955913043478291</v>
      </c>
      <c r="L2932" s="12">
        <f t="shared" si="3417"/>
        <v>0.58768695652173886</v>
      </c>
      <c r="M2932" s="13">
        <f t="shared" si="3418"/>
        <v>0.15209069463133718</v>
      </c>
      <c r="N2932" s="13">
        <f t="shared" si="3419"/>
        <v>0.19704738143658149</v>
      </c>
      <c r="O2932" s="13">
        <f t="shared" si="3420"/>
        <v>8.9381717443167696E-2</v>
      </c>
      <c r="P2932" s="13">
        <f t="shared" si="3421"/>
        <v>0.11580217588704274</v>
      </c>
      <c r="Q2932" s="13">
        <f t="shared" si="3422"/>
        <v>0.12764643696687242</v>
      </c>
      <c r="R2932" s="13">
        <f t="shared" si="3423"/>
        <v>2.626423474643062E-2</v>
      </c>
      <c r="S2932" s="13">
        <f t="shared" si="3424"/>
        <v>2.204300528161722E-2</v>
      </c>
      <c r="T2932" s="13">
        <f t="shared" si="3425"/>
        <v>7.5016146051905222E-2</v>
      </c>
      <c r="U2932" s="13">
        <f t="shared" si="3426"/>
        <v>3.4027714152825621E-2</v>
      </c>
      <c r="V2932" s="13">
        <f t="shared" si="3427"/>
        <v>1.8648434160276218E-3</v>
      </c>
      <c r="W2932" s="13">
        <f t="shared" si="3428"/>
        <v>5.5125871255087742E-2</v>
      </c>
      <c r="X2932" s="13">
        <f t="shared" si="3429"/>
        <v>3.2396755503511718E-2</v>
      </c>
      <c r="Y2932" s="13">
        <f t="shared" si="3430"/>
        <v>9.5195753215188469E-3</v>
      </c>
      <c r="Z2932" s="13">
        <f t="shared" si="3431"/>
        <v>5.145049394500772E-3</v>
      </c>
      <c r="AA2932" s="13">
        <f t="shared" si="3432"/>
        <v>6.6658812559552633E-3</v>
      </c>
      <c r="AB2932" s="13">
        <f t="shared" si="3433"/>
        <v>4.3181288955154128E-3</v>
      </c>
      <c r="AC2932" s="13">
        <f t="shared" si="3434"/>
        <v>8.8743482050334763E-5</v>
      </c>
      <c r="AD2932" s="13">
        <f t="shared" si="3435"/>
        <v>1.7855149860672402E-2</v>
      </c>
      <c r="AE2932" s="13">
        <f t="shared" si="3436"/>
        <v>1.0493238679858113E-2</v>
      </c>
      <c r="AF2932" s="13">
        <f t="shared" si="3437"/>
        <v>3.0833697519110016E-3</v>
      </c>
      <c r="AG2932" s="13">
        <f t="shared" si="3438"/>
        <v>6.0401872844392183E-4</v>
      </c>
      <c r="AH2932" s="13">
        <f t="shared" si="3439"/>
        <v>7.5591960495204329E-4</v>
      </c>
      <c r="AI2932" s="13">
        <f t="shared" si="3440"/>
        <v>9.7936286696191362E-4</v>
      </c>
      <c r="AJ2932" s="13">
        <f t="shared" si="3441"/>
        <v>6.3442700711850762E-4</v>
      </c>
      <c r="AK2932" s="13">
        <f t="shared" si="3442"/>
        <v>2.7398603788871895E-4</v>
      </c>
      <c r="AL2932" s="13">
        <f t="shared" si="3443"/>
        <v>2.702778981220869E-6</v>
      </c>
      <c r="AM2932" s="13">
        <f t="shared" si="3444"/>
        <v>4.6265953794629036E-3</v>
      </c>
      <c r="AN2932" s="13">
        <f t="shared" si="3445"/>
        <v>2.7189897576140928E-3</v>
      </c>
      <c r="AO2932" s="13">
        <f t="shared" si="3446"/>
        <v>7.9895740773300338E-4</v>
      </c>
      <c r="AP2932" s="13">
        <f t="shared" si="3447"/>
        <v>1.5651228244703558E-4</v>
      </c>
      <c r="AQ2932" s="13">
        <f t="shared" si="3448"/>
        <v>2.2995056732392275E-5</v>
      </c>
      <c r="AR2932" s="13">
        <f t="shared" si="3449"/>
        <v>8.8848818401876352E-5</v>
      </c>
      <c r="AS2932" s="13">
        <f t="shared" si="3450"/>
        <v>1.151117565230504E-4</v>
      </c>
      <c r="AT2932" s="13">
        <f t="shared" si="3451"/>
        <v>7.4568895389734303E-5</v>
      </c>
      <c r="AU2932" s="13">
        <f t="shared" si="3452"/>
        <v>3.2203604147254234E-5</v>
      </c>
      <c r="AV2932" s="13">
        <f t="shared" si="3453"/>
        <v>1.0430677375460566E-5</v>
      </c>
      <c r="AW2932" s="13">
        <f t="shared" si="3454"/>
        <v>5.7163933906858246E-8</v>
      </c>
      <c r="AX2932" s="13">
        <f t="shared" si="3455"/>
        <v>9.9902945706133021E-4</v>
      </c>
      <c r="AY2932" s="13">
        <f t="shared" si="3456"/>
        <v>5.8711658109593824E-4</v>
      </c>
      <c r="AZ2932" s="13">
        <f t="shared" si="3457"/>
        <v>1.7252037833386032E-4</v>
      </c>
      <c r="BA2932" s="13">
        <f t="shared" si="3458"/>
        <v>3.3795992027001768E-5</v>
      </c>
      <c r="BB2932" s="13">
        <f t="shared" si="3459"/>
        <v>4.9653659242454053E-6</v>
      </c>
      <c r="BC2932" s="13">
        <f t="shared" si="3460"/>
        <v>5.8361615760730692E-7</v>
      </c>
      <c r="BD2932" s="13">
        <f t="shared" si="3461"/>
        <v>8.7025486128585575E-6</v>
      </c>
      <c r="BE2932" s="13">
        <f t="shared" si="3462"/>
        <v>1.1274946308483809E-5</v>
      </c>
      <c r="BF2932" s="13">
        <f t="shared" si="3463"/>
        <v>7.3038611971301409E-6</v>
      </c>
      <c r="BG2932" s="13">
        <f t="shared" si="3464"/>
        <v>3.1542730183884457E-6</v>
      </c>
      <c r="BH2932" s="13">
        <f t="shared" si="3465"/>
        <v>1.0216621735407623E-6</v>
      </c>
      <c r="BI2932" s="13">
        <f t="shared" si="3466"/>
        <v>2.647313256041029E-7</v>
      </c>
      <c r="BJ2932" s="14">
        <f t="shared" si="3467"/>
        <v>0.5389100048309523</v>
      </c>
      <c r="BK2932" s="14">
        <f t="shared" si="3468"/>
        <v>0.29247928205815227</v>
      </c>
      <c r="BL2932" s="14">
        <f t="shared" si="3469"/>
        <v>0.16365425778528916</v>
      </c>
      <c r="BM2932" s="14">
        <f t="shared" si="3470"/>
        <v>0.29136889354030038</v>
      </c>
      <c r="BN2932" s="14">
        <f t="shared" si="3471"/>
        <v>0.70823264111143214</v>
      </c>
    </row>
    <row r="2933" spans="1:66" x14ac:dyDescent="0.25">
      <c r="A2933" t="s">
        <v>91</v>
      </c>
      <c r="B2933" t="s">
        <v>370</v>
      </c>
      <c r="C2933" t="s">
        <v>107</v>
      </c>
      <c r="D2933" t="s">
        <v>564</v>
      </c>
      <c r="E2933" s="10">
        <f>VLOOKUP(A2933,home!$A$2:$E$405,3,FALSE)</f>
        <v>1.5169082125603901</v>
      </c>
      <c r="F2933" s="10">
        <f>VLOOKUP(B2933,home!$B$2:$E$405,3,FALSE)</f>
        <v>0.91</v>
      </c>
      <c r="G2933" s="10">
        <f>VLOOKUP(C2933,away!$B$2:$E$405,4,FALSE)</f>
        <v>0.99</v>
      </c>
      <c r="H2933" s="10">
        <f>VLOOKUP(A2933,away!$A$2:$E$405,3,FALSE)</f>
        <v>1.2367149758454099</v>
      </c>
      <c r="I2933" s="10">
        <f>VLOOKUP(C2933,away!$B$2:$E$405,3,FALSE)</f>
        <v>1.4</v>
      </c>
      <c r="J2933" s="10">
        <f>VLOOKUP(B2933,home!$B$2:$E$405,4,FALSE)</f>
        <v>0.51</v>
      </c>
      <c r="K2933" s="12">
        <f t="shared" si="3416"/>
        <v>1.3665826086956556</v>
      </c>
      <c r="L2933" s="12">
        <f t="shared" si="3417"/>
        <v>0.88301449275362265</v>
      </c>
      <c r="M2933" s="13">
        <f t="shared" si="3418"/>
        <v>0.10544169831241922</v>
      </c>
      <c r="N2933" s="13">
        <f t="shared" si="3419"/>
        <v>0.14409479114508617</v>
      </c>
      <c r="O2933" s="13">
        <f t="shared" si="3420"/>
        <v>9.3106547750421362E-2</v>
      </c>
      <c r="P2933" s="13">
        <f t="shared" si="3421"/>
        <v>0.12723778891141746</v>
      </c>
      <c r="Q2933" s="13">
        <f t="shared" si="3422"/>
        <v>9.8458717791253772E-2</v>
      </c>
      <c r="R2933" s="13">
        <f t="shared" si="3423"/>
        <v>4.1107215516939632E-2</v>
      </c>
      <c r="S2933" s="13">
        <f t="shared" si="3424"/>
        <v>3.8384849604512654E-2</v>
      </c>
      <c r="T2933" s="13">
        <f t="shared" si="3425"/>
        <v>8.6940474747616028E-2</v>
      </c>
      <c r="U2933" s="13">
        <f t="shared" si="3426"/>
        <v>5.6176405817353899E-2</v>
      </c>
      <c r="V2933" s="13">
        <f t="shared" si="3427"/>
        <v>5.1466075771870266E-3</v>
      </c>
      <c r="W2933" s="13">
        <f t="shared" si="3428"/>
        <v>4.4850657136000317E-2</v>
      </c>
      <c r="X2933" s="13">
        <f t="shared" si="3429"/>
        <v>3.9603780260611968E-2</v>
      </c>
      <c r="Y2933" s="13">
        <f t="shared" si="3430"/>
        <v>1.7485355968975103E-2</v>
      </c>
      <c r="Z2933" s="13">
        <f t="shared" si="3431"/>
        <v>1.2099422352734767E-2</v>
      </c>
      <c r="AA2933" s="13">
        <f t="shared" si="3432"/>
        <v>1.6534860162510805E-2</v>
      </c>
      <c r="AB2933" s="13">
        <f t="shared" si="3433"/>
        <v>1.1298126167650946E-2</v>
      </c>
      <c r="AC2933" s="13">
        <f t="shared" si="3434"/>
        <v>3.8815465026923737E-4</v>
      </c>
      <c r="AD2933" s="13">
        <f t="shared" si="3435"/>
        <v>1.5323032007657429E-2</v>
      </c>
      <c r="AE2933" s="13">
        <f t="shared" si="3436"/>
        <v>1.3530459335689148E-2</v>
      </c>
      <c r="AF2933" s="13">
        <f t="shared" si="3437"/>
        <v>5.9737958435135356E-3</v>
      </c>
      <c r="AG2933" s="13">
        <f t="shared" si="3438"/>
        <v>1.7583161021912683E-3</v>
      </c>
      <c r="AH2933" s="13">
        <f t="shared" si="3439"/>
        <v>2.6709913228529832E-3</v>
      </c>
      <c r="AI2933" s="13">
        <f t="shared" si="3440"/>
        <v>3.65013028978789E-3</v>
      </c>
      <c r="AJ2933" s="13">
        <f t="shared" si="3441"/>
        <v>2.4941022867486827E-3</v>
      </c>
      <c r="AK2933" s="13">
        <f t="shared" si="3442"/>
        <v>1.1361322697929382E-3</v>
      </c>
      <c r="AL2933" s="13">
        <f t="shared" si="3443"/>
        <v>1.8735638839810024E-5</v>
      </c>
      <c r="AM2933" s="13">
        <f t="shared" si="3444"/>
        <v>4.1880378108303052E-3</v>
      </c>
      <c r="AN2933" s="13">
        <f t="shared" si="3445"/>
        <v>3.6980980831633138E-3</v>
      </c>
      <c r="AO2933" s="13">
        <f t="shared" si="3446"/>
        <v>1.6327371015287988E-3</v>
      </c>
      <c r="AP2933" s="13">
        <f t="shared" si="3447"/>
        <v>4.8057684116882418E-4</v>
      </c>
      <c r="AQ2933" s="13">
        <f t="shared" si="3448"/>
        <v>1.0608907890845688E-4</v>
      </c>
      <c r="AR2933" s="13">
        <f t="shared" si="3449"/>
        <v>4.7170480961967098E-4</v>
      </c>
      <c r="AS2933" s="13">
        <f t="shared" si="3450"/>
        <v>6.4462358926433761E-4</v>
      </c>
      <c r="AT2933" s="13">
        <f t="shared" si="3451"/>
        <v>4.4046569312180774E-4</v>
      </c>
      <c r="AU2933" s="13">
        <f t="shared" si="3452"/>
        <v>2.0064425198244669E-4</v>
      </c>
      <c r="AV2933" s="13">
        <f t="shared" si="3453"/>
        <v>6.8549236323490098E-5</v>
      </c>
      <c r="AW2933" s="13">
        <f t="shared" si="3454"/>
        <v>6.280145800354367E-7</v>
      </c>
      <c r="AX2933" s="13">
        <f t="shared" si="3455"/>
        <v>9.5388327280675233E-4</v>
      </c>
      <c r="AY2933" s="13">
        <f t="shared" si="3456"/>
        <v>8.4229275428361985E-4</v>
      </c>
      <c r="AZ2933" s="13">
        <f t="shared" si="3457"/>
        <v>3.7187835458690115E-4</v>
      </c>
      <c r="BA2933" s="13">
        <f t="shared" si="3458"/>
        <v>1.0945799221386812E-4</v>
      </c>
      <c r="BB2933" s="13">
        <f t="shared" si="3459"/>
        <v>2.4163248368139683E-5</v>
      </c>
      <c r="BC2933" s="13">
        <f t="shared" si="3460"/>
        <v>4.2672997002145331E-6</v>
      </c>
      <c r="BD2933" s="13">
        <f t="shared" si="3461"/>
        <v>6.9420363865959616E-5</v>
      </c>
      <c r="BE2933" s="13">
        <f t="shared" si="3462"/>
        <v>9.4868661948544725E-5</v>
      </c>
      <c r="BF2933" s="13">
        <f t="shared" si="3463"/>
        <v>6.4822931764554277E-5</v>
      </c>
      <c r="BG2933" s="13">
        <f t="shared" si="3464"/>
        <v>2.9528630398035021E-5</v>
      </c>
      <c r="BH2933" s="13">
        <f t="shared" si="3465"/>
        <v>1.008832819013913E-5</v>
      </c>
      <c r="BI2933" s="13">
        <f t="shared" si="3466"/>
        <v>2.7573067710916519E-6</v>
      </c>
      <c r="BJ2933" s="14">
        <f t="shared" si="3467"/>
        <v>0.48043086217615388</v>
      </c>
      <c r="BK2933" s="14">
        <f t="shared" si="3468"/>
        <v>0.27746012744892906</v>
      </c>
      <c r="BL2933" s="14">
        <f t="shared" si="3469"/>
        <v>0.2302719853873092</v>
      </c>
      <c r="BM2933" s="14">
        <f t="shared" si="3470"/>
        <v>0.38997397319788568</v>
      </c>
      <c r="BN2933" s="14">
        <f t="shared" si="3471"/>
        <v>0.60944675942753768</v>
      </c>
    </row>
    <row r="2934" spans="1:66" x14ac:dyDescent="0.25">
      <c r="A2934" t="s">
        <v>91</v>
      </c>
      <c r="B2934" t="s">
        <v>371</v>
      </c>
      <c r="C2934" t="s">
        <v>93</v>
      </c>
      <c r="D2934" t="s">
        <v>564</v>
      </c>
      <c r="E2934" s="10">
        <f>VLOOKUP(A2934,home!$A$2:$E$405,3,FALSE)</f>
        <v>1.5169082125603901</v>
      </c>
      <c r="F2934" s="10">
        <f>VLOOKUP(B2934,home!$B$2:$E$405,3,FALSE)</f>
        <v>0.91</v>
      </c>
      <c r="G2934" s="10">
        <f>VLOOKUP(C2934,away!$B$2:$E$405,4,FALSE)</f>
        <v>1.4</v>
      </c>
      <c r="H2934" s="10">
        <f>VLOOKUP(A2934,away!$A$2:$E$405,3,FALSE)</f>
        <v>1.2367149758454099</v>
      </c>
      <c r="I2934" s="10">
        <f>VLOOKUP(C2934,away!$B$2:$E$405,3,FALSE)</f>
        <v>0.91</v>
      </c>
      <c r="J2934" s="10">
        <f>VLOOKUP(B2934,home!$B$2:$E$405,4,FALSE)</f>
        <v>1.01</v>
      </c>
      <c r="K2934" s="12">
        <f t="shared" si="3416"/>
        <v>1.932541062801937</v>
      </c>
      <c r="L2934" s="12">
        <f t="shared" si="3417"/>
        <v>1.1366647342995162</v>
      </c>
      <c r="M2934" s="13">
        <f t="shared" si="3418"/>
        <v>4.6458037317312538E-2</v>
      </c>
      <c r="N2934" s="13">
        <f t="shared" si="3419"/>
        <v>8.9782064812891221E-2</v>
      </c>
      <c r="O2934" s="13">
        <f t="shared" si="3420"/>
        <v>5.2807212643360066E-2</v>
      </c>
      <c r="P2934" s="13">
        <f t="shared" si="3421"/>
        <v>0.10205210684540694</v>
      </c>
      <c r="Q2934" s="13">
        <f t="shared" si="3422"/>
        <v>8.6753763477028623E-2</v>
      </c>
      <c r="R2934" s="13">
        <f t="shared" si="3423"/>
        <v>3.0012048164181463E-2</v>
      </c>
      <c r="S2934" s="13">
        <f t="shared" si="3424"/>
        <v>5.6043222620735619E-2</v>
      </c>
      <c r="T2934" s="13">
        <f t="shared" si="3425"/>
        <v>9.8609943512099812E-2</v>
      </c>
      <c r="U2934" s="13">
        <f t="shared" si="3426"/>
        <v>5.7999515456070162E-2</v>
      </c>
      <c r="V2934" s="13">
        <f t="shared" si="3427"/>
        <v>1.3678601816728869E-2</v>
      </c>
      <c r="W2934" s="13">
        <f t="shared" si="3428"/>
        <v>5.5885070090654923E-2</v>
      </c>
      <c r="X2934" s="13">
        <f t="shared" si="3429"/>
        <v>6.3522588345904116E-2</v>
      </c>
      <c r="Y2934" s="13">
        <f t="shared" si="3430"/>
        <v>3.6101943002107326E-2</v>
      </c>
      <c r="Z2934" s="13">
        <f t="shared" si="3431"/>
        <v>1.1371212250774535E-2</v>
      </c>
      <c r="AA2934" s="13">
        <f t="shared" si="3432"/>
        <v>2.1975334608458227E-2</v>
      </c>
      <c r="AB2934" s="13">
        <f t="shared" si="3433"/>
        <v>2.1234118249829032E-2</v>
      </c>
      <c r="AC2934" s="13">
        <f t="shared" si="3434"/>
        <v>1.8779448814236726E-3</v>
      </c>
      <c r="AD2934" s="13">
        <f t="shared" si="3435"/>
        <v>2.7000048186938758E-2</v>
      </c>
      <c r="AE2934" s="13">
        <f t="shared" si="3436"/>
        <v>3.0690002598480877E-2</v>
      </c>
      <c r="AF2934" s="13">
        <f t="shared" si="3437"/>
        <v>1.7442121824626865E-2</v>
      </c>
      <c r="AG2934" s="13">
        <f t="shared" si="3438"/>
        <v>6.6086149231364298E-3</v>
      </c>
      <c r="AH2934" s="13">
        <f t="shared" si="3439"/>
        <v>3.231313987922512E-3</v>
      </c>
      <c r="AI2934" s="13">
        <f t="shared" si="3440"/>
        <v>6.2446469684665365E-3</v>
      </c>
      <c r="AJ2934" s="13">
        <f t="shared" si="3441"/>
        <v>6.0340183446316092E-3</v>
      </c>
      <c r="AK2934" s="13">
        <f t="shared" si="3442"/>
        <v>3.8869960749002516E-3</v>
      </c>
      <c r="AL2934" s="13">
        <f t="shared" si="3443"/>
        <v>1.6500760062665497E-4</v>
      </c>
      <c r="AM2934" s="13">
        <f t="shared" si="3444"/>
        <v>1.0435740363778031E-2</v>
      </c>
      <c r="AN2934" s="13">
        <f t="shared" si="3445"/>
        <v>1.1861938047812491E-2</v>
      </c>
      <c r="AO2934" s="13">
        <f t="shared" si="3446"/>
        <v>6.7415233296970536E-3</v>
      </c>
      <c r="AP2934" s="13">
        <f t="shared" si="3447"/>
        <v>2.5542839414413642E-3</v>
      </c>
      <c r="AQ2934" s="13">
        <f t="shared" si="3448"/>
        <v>7.2584111940599265E-4</v>
      </c>
      <c r="AR2934" s="13">
        <f t="shared" si="3449"/>
        <v>7.3458413110404942E-4</v>
      </c>
      <c r="AS2934" s="13">
        <f t="shared" si="3450"/>
        <v>1.4196139974412569E-3</v>
      </c>
      <c r="AT2934" s="13">
        <f t="shared" si="3451"/>
        <v>1.371731171691817E-3</v>
      </c>
      <c r="AU2934" s="13">
        <f t="shared" si="3452"/>
        <v>8.8364227213995014E-4</v>
      </c>
      <c r="AV2934" s="13">
        <f t="shared" si="3453"/>
        <v>4.269187439345145E-4</v>
      </c>
      <c r="AW2934" s="13">
        <f t="shared" si="3454"/>
        <v>1.0068448780061467E-5</v>
      </c>
      <c r="AX2934" s="13">
        <f t="shared" si="3455"/>
        <v>3.3612494622901118E-3</v>
      </c>
      <c r="AY2934" s="13">
        <f t="shared" si="3456"/>
        <v>3.8206137269683814E-3</v>
      </c>
      <c r="AZ2934" s="13">
        <f t="shared" si="3457"/>
        <v>2.1713784434127998E-3</v>
      </c>
      <c r="BA2934" s="13">
        <f t="shared" si="3458"/>
        <v>8.2270976714850252E-4</v>
      </c>
      <c r="BB2934" s="13">
        <f t="shared" si="3459"/>
        <v>2.3378629472036746E-4</v>
      </c>
      <c r="BC2934" s="13">
        <f t="shared" si="3460"/>
        <v>5.3147327314238902E-5</v>
      </c>
      <c r="BD2934" s="13">
        <f t="shared" si="3461"/>
        <v>1.3916264603367092E-4</v>
      </c>
      <c r="BE2934" s="13">
        <f t="shared" si="3462"/>
        <v>2.6893752786824013E-4</v>
      </c>
      <c r="BF2934" s="13">
        <f t="shared" si="3463"/>
        <v>2.5986640796690725E-4</v>
      </c>
      <c r="BG2934" s="13">
        <f t="shared" si="3464"/>
        <v>1.6740083474629626E-4</v>
      </c>
      <c r="BH2934" s="13">
        <f t="shared" si="3465"/>
        <v>8.0877246773634708E-5</v>
      </c>
      <c r="BI2934" s="13">
        <f t="shared" si="3466"/>
        <v>3.125972008728292E-5</v>
      </c>
      <c r="BJ2934" s="14">
        <f t="shared" si="3467"/>
        <v>0.55517837259785818</v>
      </c>
      <c r="BK2934" s="14">
        <f t="shared" si="3468"/>
        <v>0.22409553480920266</v>
      </c>
      <c r="BL2934" s="14">
        <f t="shared" si="3469"/>
        <v>0.20920919919760747</v>
      </c>
      <c r="BM2934" s="14">
        <f t="shared" si="3470"/>
        <v>0.58817854031707395</v>
      </c>
      <c r="BN2934" s="14">
        <f t="shared" si="3471"/>
        <v>0.40786523326018087</v>
      </c>
    </row>
    <row r="2935" spans="1:66" x14ac:dyDescent="0.25">
      <c r="A2935" t="s">
        <v>91</v>
      </c>
      <c r="B2935" t="s">
        <v>117</v>
      </c>
      <c r="C2935" t="s">
        <v>113</v>
      </c>
      <c r="D2935" t="s">
        <v>564</v>
      </c>
      <c r="E2935" s="10">
        <f>VLOOKUP(A2935,home!$A$2:$E$405,3,FALSE)</f>
        <v>1.5169082125603901</v>
      </c>
      <c r="F2935" s="10">
        <f>VLOOKUP(B2935,home!$B$2:$E$405,3,FALSE)</f>
        <v>0.91</v>
      </c>
      <c r="G2935" s="10">
        <f>VLOOKUP(C2935,away!$B$2:$E$405,4,FALSE)</f>
        <v>1.54</v>
      </c>
      <c r="H2935" s="10">
        <f>VLOOKUP(A2935,away!$A$2:$E$405,3,FALSE)</f>
        <v>1.2367149758454099</v>
      </c>
      <c r="I2935" s="10">
        <f>VLOOKUP(C2935,away!$B$2:$E$405,3,FALSE)</f>
        <v>0.22</v>
      </c>
      <c r="J2935" s="10">
        <f>VLOOKUP(B2935,home!$B$2:$E$405,4,FALSE)</f>
        <v>1.31</v>
      </c>
      <c r="K2935" s="12">
        <f t="shared" si="3416"/>
        <v>2.1257951690821311</v>
      </c>
      <c r="L2935" s="12">
        <f t="shared" si="3417"/>
        <v>0.35642125603864716</v>
      </c>
      <c r="M2935" s="13">
        <f t="shared" si="3418"/>
        <v>8.3557820547398631E-2</v>
      </c>
      <c r="N2935" s="13">
        <f t="shared" si="3419"/>
        <v>0.17762681125869162</v>
      </c>
      <c r="O2935" s="13">
        <f t="shared" si="3420"/>
        <v>2.9781783351355697E-2</v>
      </c>
      <c r="P2935" s="13">
        <f t="shared" si="3421"/>
        <v>6.3309971174962579E-2</v>
      </c>
      <c r="Q2935" s="13">
        <f t="shared" si="3422"/>
        <v>0.1887991086365951</v>
      </c>
      <c r="R2935" s="13">
        <f t="shared" si="3423"/>
        <v>5.3074303145805336E-3</v>
      </c>
      <c r="S2935" s="13">
        <f t="shared" si="3424"/>
        <v>1.1992152332111592E-2</v>
      </c>
      <c r="T2935" s="13">
        <f t="shared" si="3425"/>
        <v>6.7292015439232231E-2</v>
      </c>
      <c r="U2935" s="13">
        <f t="shared" si="3426"/>
        <v>1.1282509722975353E-2</v>
      </c>
      <c r="V2935" s="13">
        <f t="shared" si="3427"/>
        <v>1.0095774445607092E-3</v>
      </c>
      <c r="W2935" s="13">
        <f t="shared" si="3428"/>
        <v>0.13378274435556212</v>
      </c>
      <c r="X2935" s="13">
        <f t="shared" si="3429"/>
        <v>4.7683013779506678E-2</v>
      </c>
      <c r="Y2935" s="13">
        <f t="shared" si="3430"/>
        <v>8.4976198314999449E-3</v>
      </c>
      <c r="Z2935" s="13">
        <f t="shared" si="3431"/>
        <v>6.3056032635346211E-4</v>
      </c>
      <c r="AA2935" s="13">
        <f t="shared" si="3432"/>
        <v>1.3404420955770416E-3</v>
      </c>
      <c r="AB2935" s="13">
        <f t="shared" si="3433"/>
        <v>1.424752665606002E-3</v>
      </c>
      <c r="AC2935" s="13">
        <f t="shared" si="3434"/>
        <v>4.7808450555036626E-5</v>
      </c>
      <c r="AD2935" s="13">
        <f t="shared" si="3435"/>
        <v>7.1098677914400929E-2</v>
      </c>
      <c r="AE2935" s="13">
        <f t="shared" si="3436"/>
        <v>2.5341080084938E-2</v>
      </c>
      <c r="AF2935" s="13">
        <f t="shared" si="3437"/>
        <v>4.5160497966247742E-3</v>
      </c>
      <c r="AG2935" s="13">
        <f t="shared" si="3438"/>
        <v>5.3653871361535976E-4</v>
      </c>
      <c r="AH2935" s="13">
        <f t="shared" si="3439"/>
        <v>5.6186275881760051E-5</v>
      </c>
      <c r="AI2935" s="13">
        <f t="shared" si="3440"/>
        <v>1.1944051383816136E-4</v>
      </c>
      <c r="AJ2935" s="13">
        <f t="shared" si="3441"/>
        <v>1.2695303365492546E-4</v>
      </c>
      <c r="AK2935" s="13">
        <f t="shared" si="3442"/>
        <v>8.9958715214653908E-5</v>
      </c>
      <c r="AL2935" s="13">
        <f t="shared" si="3443"/>
        <v>1.4489375652597585E-6</v>
      </c>
      <c r="AM2935" s="13">
        <f t="shared" si="3444"/>
        <v>3.0228245207711956E-2</v>
      </c>
      <c r="AN2935" s="13">
        <f t="shared" si="3445"/>
        <v>1.0773989124776912E-2</v>
      </c>
      <c r="AO2935" s="13">
        <f t="shared" si="3446"/>
        <v>1.9200393681998557E-3</v>
      </c>
      <c r="AP2935" s="13">
        <f t="shared" si="3447"/>
        <v>2.2811428108581439E-4</v>
      </c>
      <c r="AQ2935" s="13">
        <f t="shared" si="3448"/>
        <v>2.0326194646239741E-5</v>
      </c>
      <c r="AR2935" s="13">
        <f t="shared" si="3449"/>
        <v>4.0051966043821721E-6</v>
      </c>
      <c r="AS2935" s="13">
        <f t="shared" si="3450"/>
        <v>8.514227592819777E-6</v>
      </c>
      <c r="AT2935" s="13">
        <f t="shared" si="3451"/>
        <v>9.0497519426410325E-6</v>
      </c>
      <c r="AU2935" s="13">
        <f t="shared" si="3452"/>
        <v>6.4126396536859798E-6</v>
      </c>
      <c r="AV2935" s="13">
        <f t="shared" si="3453"/>
        <v>3.4079895992175417E-6</v>
      </c>
      <c r="AW2935" s="13">
        <f t="shared" si="3454"/>
        <v>3.049524897515604E-8</v>
      </c>
      <c r="AX2935" s="13">
        <f t="shared" si="3455"/>
        <v>1.0709842938730703E-2</v>
      </c>
      <c r="AY2935" s="13">
        <f t="shared" si="3456"/>
        <v>3.8172156721990335E-3</v>
      </c>
      <c r="AZ2935" s="13">
        <f t="shared" si="3457"/>
        <v>6.8026840222779408E-4</v>
      </c>
      <c r="BA2935" s="13">
        <f t="shared" si="3458"/>
        <v>8.0820706121811347E-5</v>
      </c>
      <c r="BB2935" s="13">
        <f t="shared" si="3459"/>
        <v>7.2015543974665935E-6</v>
      </c>
      <c r="BC2935" s="13">
        <f t="shared" si="3460"/>
        <v>5.133574127551372E-7</v>
      </c>
      <c r="BD2935" s="13">
        <f t="shared" si="3461"/>
        <v>2.3792286740260312E-7</v>
      </c>
      <c r="BE2935" s="13">
        <f t="shared" si="3462"/>
        <v>5.0577528213862213E-7</v>
      </c>
      <c r="BF2935" s="13">
        <f t="shared" si="3463"/>
        <v>5.3758732570571749E-7</v>
      </c>
      <c r="BG2935" s="13">
        <f t="shared" si="3464"/>
        <v>3.8093351331499879E-7</v>
      </c>
      <c r="BH2935" s="13">
        <f t="shared" si="3465"/>
        <v>2.0244665558662702E-7</v>
      </c>
      <c r="BI2935" s="13">
        <f t="shared" si="3466"/>
        <v>8.6072024488577087E-8</v>
      </c>
      <c r="BJ2935" s="14">
        <f t="shared" si="3467"/>
        <v>0.78364023661817717</v>
      </c>
      <c r="BK2935" s="14">
        <f t="shared" si="3468"/>
        <v>0.16373599455935284</v>
      </c>
      <c r="BL2935" s="14">
        <f t="shared" si="3469"/>
        <v>4.9562797231745517E-2</v>
      </c>
      <c r="BM2935" s="14">
        <f t="shared" si="3470"/>
        <v>0.44536947827509482</v>
      </c>
      <c r="BN2935" s="14">
        <f t="shared" si="3471"/>
        <v>0.54838292528358412</v>
      </c>
    </row>
    <row r="2936" spans="1:66" x14ac:dyDescent="0.25">
      <c r="A2936" t="s">
        <v>114</v>
      </c>
      <c r="B2936" t="s">
        <v>320</v>
      </c>
      <c r="C2936" t="s">
        <v>126</v>
      </c>
      <c r="D2936" t="s">
        <v>564</v>
      </c>
      <c r="E2936" s="10">
        <f>VLOOKUP(A2936,home!$A$2:$E$405,3,FALSE)</f>
        <v>1.3564356435643601</v>
      </c>
      <c r="F2936" s="10">
        <f>VLOOKUP(B2936,home!$B$2:$E$405,3,FALSE)</f>
        <v>0.46</v>
      </c>
      <c r="G2936" s="10">
        <f>VLOOKUP(C2936,away!$B$2:$E$405,4,FALSE)</f>
        <v>1.01</v>
      </c>
      <c r="H2936" s="10">
        <f>VLOOKUP(A2936,away!$A$2:$E$405,3,FALSE)</f>
        <v>1.15346534653465</v>
      </c>
      <c r="I2936" s="10">
        <f>VLOOKUP(C2936,away!$B$2:$E$405,3,FALSE)</f>
        <v>1.29</v>
      </c>
      <c r="J2936" s="10">
        <f>VLOOKUP(B2936,home!$B$2:$E$405,4,FALSE)</f>
        <v>0.76</v>
      </c>
      <c r="K2936" s="12">
        <f t="shared" si="3416"/>
        <v>0.63020000000000165</v>
      </c>
      <c r="L2936" s="12">
        <f t="shared" si="3417"/>
        <v>1.130857425742571</v>
      </c>
      <c r="M2936" s="13">
        <f t="shared" si="3418"/>
        <v>0.17186303530718597</v>
      </c>
      <c r="N2936" s="13">
        <f t="shared" si="3419"/>
        <v>0.10830808485058888</v>
      </c>
      <c r="O2936" s="13">
        <f t="shared" si="3420"/>
        <v>0.1943525896877889</v>
      </c>
      <c r="P2936" s="13">
        <f t="shared" si="3421"/>
        <v>0.12248100202124489</v>
      </c>
      <c r="Q2936" s="13">
        <f t="shared" si="3422"/>
        <v>3.4127877536420638E-2</v>
      </c>
      <c r="R2936" s="13">
        <f t="shared" si="3423"/>
        <v>0.10989253463036759</v>
      </c>
      <c r="S2936" s="13">
        <f t="shared" si="3424"/>
        <v>2.1822022154610678E-2</v>
      </c>
      <c r="T2936" s="13">
        <f t="shared" si="3425"/>
        <v>3.8593763736894354E-2</v>
      </c>
      <c r="U2936" s="13">
        <f t="shared" si="3426"/>
        <v>6.9254275324057826E-2</v>
      </c>
      <c r="V2936" s="13">
        <f t="shared" si="3427"/>
        <v>1.7279800968959707E-3</v>
      </c>
      <c r="W2936" s="13">
        <f t="shared" si="3428"/>
        <v>7.169129474484115E-3</v>
      </c>
      <c r="X2936" s="13">
        <f t="shared" si="3429"/>
        <v>8.1072633023302979E-3</v>
      </c>
      <c r="Y2936" s="13">
        <f t="shared" si="3430"/>
        <v>4.5840794539452291E-3</v>
      </c>
      <c r="Z2936" s="13">
        <f t="shared" si="3431"/>
        <v>4.1424262940141274E-2</v>
      </c>
      <c r="AA2936" s="13">
        <f t="shared" si="3432"/>
        <v>2.61055705048771E-2</v>
      </c>
      <c r="AB2936" s="13">
        <f t="shared" si="3433"/>
        <v>8.2258652660867938E-3</v>
      </c>
      <c r="AC2936" s="13">
        <f t="shared" si="3434"/>
        <v>7.6967079250889769E-5</v>
      </c>
      <c r="AD2936" s="13">
        <f t="shared" si="3435"/>
        <v>1.1294963487049753E-3</v>
      </c>
      <c r="AE2936" s="13">
        <f t="shared" si="3436"/>
        <v>1.2772993332821417E-3</v>
      </c>
      <c r="AF2936" s="13">
        <f t="shared" si="3437"/>
        <v>7.2222171796907265E-4</v>
      </c>
      <c r="AG2936" s="13">
        <f t="shared" si="3438"/>
        <v>2.7224326426596087E-4</v>
      </c>
      <c r="AH2936" s="13">
        <f t="shared" si="3439"/>
        <v>1.171123383794289E-2</v>
      </c>
      <c r="AI2936" s="13">
        <f t="shared" si="3440"/>
        <v>7.3804195646716289E-3</v>
      </c>
      <c r="AJ2936" s="13">
        <f t="shared" si="3441"/>
        <v>2.3255702048280359E-3</v>
      </c>
      <c r="AK2936" s="13">
        <f t="shared" si="3442"/>
        <v>4.8852478102754413E-4</v>
      </c>
      <c r="AL2936" s="13">
        <f t="shared" si="3443"/>
        <v>2.1940738966812339E-6</v>
      </c>
      <c r="AM2936" s="13">
        <f t="shared" si="3444"/>
        <v>1.4236171979077551E-4</v>
      </c>
      <c r="AN2936" s="13">
        <f t="shared" si="3445"/>
        <v>1.6099080796688162E-4</v>
      </c>
      <c r="AO2936" s="13">
        <f t="shared" si="3446"/>
        <v>9.1028825332822196E-5</v>
      </c>
      <c r="AP2936" s="13">
        <f t="shared" si="3447"/>
        <v>3.4313541028081814E-5</v>
      </c>
      <c r="AQ2936" s="13">
        <f t="shared" si="3448"/>
        <v>9.7009306687821761E-6</v>
      </c>
      <c r="AR2936" s="13">
        <f t="shared" si="3449"/>
        <v>2.6487471500490772E-3</v>
      </c>
      <c r="AS2936" s="13">
        <f t="shared" si="3450"/>
        <v>1.6692404539609329E-3</v>
      </c>
      <c r="AT2936" s="13">
        <f t="shared" si="3451"/>
        <v>5.2597766704309129E-4</v>
      </c>
      <c r="AU2936" s="13">
        <f t="shared" si="3452"/>
        <v>1.1049037525685235E-4</v>
      </c>
      <c r="AV2936" s="13">
        <f t="shared" si="3453"/>
        <v>1.740775862171713E-5</v>
      </c>
      <c r="AW2936" s="13">
        <f t="shared" si="3454"/>
        <v>4.3434517636844044E-8</v>
      </c>
      <c r="AX2936" s="13">
        <f t="shared" si="3455"/>
        <v>1.4952725968691151E-5</v>
      </c>
      <c r="AY2936" s="13">
        <f t="shared" si="3456"/>
        <v>1.6909401196788167E-5</v>
      </c>
      <c r="AZ2936" s="13">
        <f t="shared" si="3457"/>
        <v>9.5610609541241101E-6</v>
      </c>
      <c r="BA2936" s="13">
        <f t="shared" si="3458"/>
        <v>3.6040655926495337E-6</v>
      </c>
      <c r="BB2936" s="13">
        <f t="shared" si="3459"/>
        <v>1.0189210845777567E-6</v>
      </c>
      <c r="BC2936" s="13">
        <f t="shared" si="3460"/>
        <v>2.3045089494808606E-7</v>
      </c>
      <c r="BD2936" s="13">
        <f t="shared" si="3461"/>
        <v>4.992258972579118E-4</v>
      </c>
      <c r="BE2936" s="13">
        <f t="shared" si="3462"/>
        <v>3.1461216045193681E-4</v>
      </c>
      <c r="BF2936" s="13">
        <f t="shared" si="3463"/>
        <v>9.9134291758405538E-5</v>
      </c>
      <c r="BG2936" s="13">
        <f t="shared" si="3464"/>
        <v>2.0824810222049116E-5</v>
      </c>
      <c r="BH2936" s="13">
        <f t="shared" si="3465"/>
        <v>3.2809488504838466E-6</v>
      </c>
      <c r="BI2936" s="13">
        <f t="shared" si="3466"/>
        <v>4.1353079311498524E-7</v>
      </c>
      <c r="BJ2936" s="14">
        <f t="shared" si="3467"/>
        <v>0.2047761314693648</v>
      </c>
      <c r="BK2936" s="14">
        <f t="shared" si="3468"/>
        <v>0.3179901101342818</v>
      </c>
      <c r="BL2936" s="14">
        <f t="shared" si="3469"/>
        <v>0.43564593884591385</v>
      </c>
      <c r="BM2936" s="14">
        <f t="shared" si="3470"/>
        <v>0.25879445338942564</v>
      </c>
      <c r="BN2936" s="14">
        <f t="shared" si="3471"/>
        <v>0.74102512403359688</v>
      </c>
    </row>
    <row r="2937" spans="1:66" x14ac:dyDescent="0.25">
      <c r="A2937" t="s">
        <v>114</v>
      </c>
      <c r="B2937" t="s">
        <v>121</v>
      </c>
      <c r="C2937" t="s">
        <v>127</v>
      </c>
      <c r="D2937" t="s">
        <v>564</v>
      </c>
      <c r="E2937" s="10">
        <f>VLOOKUP(A2937,home!$A$2:$E$405,3,FALSE)</f>
        <v>1.3564356435643601</v>
      </c>
      <c r="F2937" s="10">
        <f>VLOOKUP(B2937,home!$B$2:$E$405,3,FALSE)</f>
        <v>0.55000000000000004</v>
      </c>
      <c r="G2937" s="10">
        <f>VLOOKUP(C2937,away!$B$2:$E$405,4,FALSE)</f>
        <v>0.83</v>
      </c>
      <c r="H2937" s="10">
        <f>VLOOKUP(A2937,away!$A$2:$E$405,3,FALSE)</f>
        <v>1.15346534653465</v>
      </c>
      <c r="I2937" s="10">
        <f>VLOOKUP(C2937,away!$B$2:$E$405,3,FALSE)</f>
        <v>1.2</v>
      </c>
      <c r="J2937" s="10">
        <f>VLOOKUP(B2937,home!$B$2:$E$405,4,FALSE)</f>
        <v>1.08</v>
      </c>
      <c r="K2937" s="12">
        <f t="shared" si="3416"/>
        <v>0.61921287128713043</v>
      </c>
      <c r="L2937" s="12">
        <f t="shared" si="3417"/>
        <v>1.4948910891089067</v>
      </c>
      <c r="M2937" s="13">
        <f t="shared" si="3418"/>
        <v>0.12074143020007005</v>
      </c>
      <c r="N2937" s="13">
        <f t="shared" si="3419"/>
        <v>7.4764647677500018E-2</v>
      </c>
      <c r="O2937" s="13">
        <f t="shared" si="3420"/>
        <v>0.18049528809234977</v>
      </c>
      <c r="P2937" s="13">
        <f t="shared" si="3421"/>
        <v>0.1117650055934617</v>
      </c>
      <c r="Q2937" s="13">
        <f t="shared" si="3422"/>
        <v>2.3147616079577733E-2</v>
      </c>
      <c r="R2937" s="13">
        <f t="shared" si="3423"/>
        <v>0.13491039889769932</v>
      </c>
      <c r="S2937" s="13">
        <f t="shared" si="3424"/>
        <v>2.586398151530939E-2</v>
      </c>
      <c r="T2937" s="13">
        <f t="shared" si="3425"/>
        <v>3.4603165011474799E-2</v>
      </c>
      <c r="U2937" s="13">
        <f t="shared" si="3426"/>
        <v>8.3538255467936501E-2</v>
      </c>
      <c r="V2937" s="13">
        <f t="shared" si="3427"/>
        <v>2.6601271769468573E-3</v>
      </c>
      <c r="W2937" s="13">
        <f t="shared" si="3428"/>
        <v>4.7777672720291601E-3</v>
      </c>
      <c r="X2937" s="13">
        <f t="shared" si="3429"/>
        <v>7.1422417207925607E-3</v>
      </c>
      <c r="Y2937" s="13">
        <f t="shared" si="3430"/>
        <v>5.3384367523373315E-3</v>
      </c>
      <c r="Z2937" s="13">
        <f t="shared" si="3431"/>
        <v>6.7225451046766291E-2</v>
      </c>
      <c r="AA2937" s="13">
        <f t="shared" si="3432"/>
        <v>4.1626864566240582E-2</v>
      </c>
      <c r="AB2937" s="13">
        <f t="shared" si="3433"/>
        <v>1.2887945165371168E-2</v>
      </c>
      <c r="AC2937" s="13">
        <f t="shared" si="3434"/>
        <v>1.5389763496990007E-4</v>
      </c>
      <c r="AD2937" s="13">
        <f t="shared" si="3435"/>
        <v>7.3961374771371405E-4</v>
      </c>
      <c r="AE2937" s="13">
        <f t="shared" si="3436"/>
        <v>1.105642000839674E-3</v>
      </c>
      <c r="AF2937" s="13">
        <f t="shared" si="3437"/>
        <v>8.2640718739988557E-4</v>
      </c>
      <c r="AG2937" s="13">
        <f t="shared" si="3438"/>
        <v>4.1179624680654799E-4</v>
      </c>
      <c r="AH2937" s="13">
        <f t="shared" si="3439"/>
        <v>2.5123681932784473E-2</v>
      </c>
      <c r="AI2937" s="13">
        <f t="shared" si="3440"/>
        <v>1.5556907226904075E-2</v>
      </c>
      <c r="AJ2937" s="13">
        <f t="shared" si="3441"/>
        <v>4.8165185961593906E-3</v>
      </c>
      <c r="AK2937" s="13">
        <f t="shared" si="3442"/>
        <v>9.9415010317857166E-4</v>
      </c>
      <c r="AL2937" s="13">
        <f t="shared" si="3443"/>
        <v>5.6982495584921222E-6</v>
      </c>
      <c r="AM2937" s="13">
        <f t="shared" si="3444"/>
        <v>9.1595670473048859E-5</v>
      </c>
      <c r="AN2937" s="13">
        <f t="shared" si="3445"/>
        <v>1.3692555159111654E-4</v>
      </c>
      <c r="AO2937" s="13">
        <f t="shared" si="3446"/>
        <v>1.02344393472441E-4</v>
      </c>
      <c r="AP2937" s="13">
        <f t="shared" si="3447"/>
        <v>5.0997907274069295E-5</v>
      </c>
      <c r="AQ2937" s="13">
        <f t="shared" si="3448"/>
        <v>1.9059079286802108E-5</v>
      </c>
      <c r="AR2937" s="13">
        <f t="shared" si="3449"/>
        <v>7.5114336493851894E-3</v>
      </c>
      <c r="AS2937" s="13">
        <f t="shared" si="3450"/>
        <v>4.6511763975185709E-3</v>
      </c>
      <c r="AT2937" s="13">
        <f t="shared" si="3451"/>
        <v>1.4400341459852029E-3</v>
      </c>
      <c r="AU2937" s="13">
        <f t="shared" si="3452"/>
        <v>2.972292260956694E-4</v>
      </c>
      <c r="AV2937" s="13">
        <f t="shared" si="3453"/>
        <v>4.6012040630287776E-5</v>
      </c>
      <c r="AW2937" s="13">
        <f t="shared" si="3454"/>
        <v>1.4651716038574681E-7</v>
      </c>
      <c r="AX2937" s="13">
        <f t="shared" si="3455"/>
        <v>9.4528696851810658E-6</v>
      </c>
      <c r="AY2937" s="13">
        <f t="shared" si="3456"/>
        <v>1.413101065888489E-5</v>
      </c>
      <c r="AZ2937" s="13">
        <f t="shared" si="3457"/>
        <v>1.0562160957035001E-5</v>
      </c>
      <c r="BA2937" s="13">
        <f t="shared" si="3458"/>
        <v>5.2630934321352114E-6</v>
      </c>
      <c r="BB2937" s="13">
        <f t="shared" si="3459"/>
        <v>1.9669378682116336E-6</v>
      </c>
      <c r="BC2937" s="13">
        <f t="shared" si="3460"/>
        <v>5.8807157840408814E-7</v>
      </c>
      <c r="BD2937" s="13">
        <f t="shared" si="3461"/>
        <v>1.8714625381497855E-3</v>
      </c>
      <c r="BE2937" s="13">
        <f t="shared" si="3462"/>
        <v>1.1588336917540294E-3</v>
      </c>
      <c r="BF2937" s="13">
        <f t="shared" si="3463"/>
        <v>3.5878236880763898E-4</v>
      </c>
      <c r="BG2937" s="13">
        <f t="shared" si="3464"/>
        <v>7.4054220252192115E-5</v>
      </c>
      <c r="BH2937" s="13">
        <f t="shared" si="3465"/>
        <v>1.1463831588322358E-5</v>
      </c>
      <c r="BI2937" s="13">
        <f t="shared" si="3466"/>
        <v>1.4197104147514389E-6</v>
      </c>
      <c r="BJ2937" s="14">
        <f t="shared" si="3467"/>
        <v>0.15330022044274877</v>
      </c>
      <c r="BK2937" s="14">
        <f t="shared" si="3468"/>
        <v>0.26120427138097529</v>
      </c>
      <c r="BL2937" s="14">
        <f t="shared" si="3469"/>
        <v>0.51737191186920539</v>
      </c>
      <c r="BM2937" s="14">
        <f t="shared" si="3470"/>
        <v>0.35326348370553862</v>
      </c>
      <c r="BN2937" s="14">
        <f t="shared" si="3471"/>
        <v>0.64582438654065855</v>
      </c>
    </row>
    <row r="2938" spans="1:66" x14ac:dyDescent="0.25">
      <c r="A2938" t="s">
        <v>114</v>
      </c>
      <c r="B2938" t="s">
        <v>120</v>
      </c>
      <c r="C2938" t="s">
        <v>130</v>
      </c>
      <c r="D2938" t="s">
        <v>564</v>
      </c>
      <c r="E2938" s="10">
        <f>VLOOKUP(A2938,home!$A$2:$E$405,3,FALSE)</f>
        <v>1.3564356435643601</v>
      </c>
      <c r="F2938" s="10">
        <f>VLOOKUP(B2938,home!$B$2:$E$405,3,FALSE)</f>
        <v>0.92</v>
      </c>
      <c r="G2938" s="10">
        <f>VLOOKUP(C2938,away!$B$2:$E$405,4,FALSE)</f>
        <v>1.06</v>
      </c>
      <c r="H2938" s="10">
        <f>VLOOKUP(A2938,away!$A$2:$E$405,3,FALSE)</f>
        <v>1.15346534653465</v>
      </c>
      <c r="I2938" s="10">
        <f>VLOOKUP(C2938,away!$B$2:$E$405,3,FALSE)</f>
        <v>1.06</v>
      </c>
      <c r="J2938" s="10">
        <f>VLOOKUP(B2938,home!$B$2:$E$405,4,FALSE)</f>
        <v>1.41</v>
      </c>
      <c r="K2938" s="12">
        <f t="shared" si="3416"/>
        <v>1.322796039603964</v>
      </c>
      <c r="L2938" s="12">
        <f t="shared" si="3417"/>
        <v>1.7239693069306878</v>
      </c>
      <c r="M2938" s="13">
        <f t="shared" si="3418"/>
        <v>4.7512362125202316E-2</v>
      </c>
      <c r="N2938" s="13">
        <f t="shared" si="3419"/>
        <v>6.2849164451447004E-2</v>
      </c>
      <c r="O2938" s="13">
        <f t="shared" si="3420"/>
        <v>8.190985400362491E-2</v>
      </c>
      <c r="P2938" s="13">
        <f t="shared" si="3421"/>
        <v>0.10835003048053392</v>
      </c>
      <c r="Q2938" s="13">
        <f t="shared" si="3422"/>
        <v>4.1568312914396166E-2</v>
      </c>
      <c r="R2938" s="13">
        <f t="shared" si="3423"/>
        <v>7.0605037118711536E-2</v>
      </c>
      <c r="S2938" s="13">
        <f t="shared" si="3424"/>
        <v>6.1771971440804464E-2</v>
      </c>
      <c r="T2938" s="13">
        <f t="shared" si="3425"/>
        <v>7.1662495605309517E-2</v>
      </c>
      <c r="U2938" s="13">
        <f t="shared" si="3426"/>
        <v>9.3396063476722496E-2</v>
      </c>
      <c r="V2938" s="13">
        <f t="shared" si="3427"/>
        <v>1.5652055098176978E-2</v>
      </c>
      <c r="W2938" s="13">
        <f t="shared" si="3428"/>
        <v>1.8328799898727186E-2</v>
      </c>
      <c r="X2938" s="13">
        <f t="shared" si="3429"/>
        <v>3.1598288458279972E-2</v>
      </c>
      <c r="Y2938" s="13">
        <f t="shared" si="3430"/>
        <v>2.723723972680844E-2</v>
      </c>
      <c r="Z2938" s="13">
        <f t="shared" si="3431"/>
        <v>4.0573638969120196E-2</v>
      </c>
      <c r="AA2938" s="13">
        <f t="shared" si="3432"/>
        <v>5.3670648940673256E-2</v>
      </c>
      <c r="AB2938" s="13">
        <f t="shared" si="3433"/>
        <v>3.5497660930848635E-2</v>
      </c>
      <c r="AC2938" s="13">
        <f t="shared" si="3434"/>
        <v>2.2308676246477637E-3</v>
      </c>
      <c r="AD2938" s="13">
        <f t="shared" si="3435"/>
        <v>6.0613159791824628E-3</v>
      </c>
      <c r="AE2938" s="13">
        <f t="shared" si="3436"/>
        <v>1.0449522707719094E-2</v>
      </c>
      <c r="AF2938" s="13">
        <f t="shared" si="3437"/>
        <v>9.0073282100914878E-3</v>
      </c>
      <c r="AG2938" s="13">
        <f t="shared" si="3438"/>
        <v>5.1761191238828838E-3</v>
      </c>
      <c r="AH2938" s="13">
        <f t="shared" si="3439"/>
        <v>1.7486927063312525E-2</v>
      </c>
      <c r="AI2938" s="13">
        <f t="shared" si="3440"/>
        <v>2.3131637864193186E-2</v>
      </c>
      <c r="AJ2938" s="13">
        <f t="shared" si="3441"/>
        <v>1.529921947815392E-2</v>
      </c>
      <c r="AK2938" s="13">
        <f t="shared" si="3442"/>
        <v>6.7459156449112771E-3</v>
      </c>
      <c r="AL2938" s="13">
        <f t="shared" si="3443"/>
        <v>2.0349615495156127E-4</v>
      </c>
      <c r="AM2938" s="13">
        <f t="shared" si="3444"/>
        <v>1.6035769544101562E-3</v>
      </c>
      <c r="AN2938" s="13">
        <f t="shared" si="3445"/>
        <v>2.7645174507045004E-3</v>
      </c>
      <c r="AO2938" s="13">
        <f t="shared" si="3446"/>
        <v>2.3829716167444149E-3</v>
      </c>
      <c r="AP2938" s="13">
        <f t="shared" si="3447"/>
        <v>1.369389975518123E-3</v>
      </c>
      <c r="AQ2938" s="13">
        <f t="shared" si="3448"/>
        <v>5.9019657175295257E-4</v>
      </c>
      <c r="AR2938" s="13">
        <f t="shared" si="3449"/>
        <v>6.0293851059372806E-3</v>
      </c>
      <c r="AS2938" s="13">
        <f t="shared" si="3450"/>
        <v>7.9756467393809621E-3</v>
      </c>
      <c r="AT2938" s="13">
        <f t="shared" si="3451"/>
        <v>5.2750769600667024E-3</v>
      </c>
      <c r="AU2938" s="13">
        <f t="shared" si="3452"/>
        <v>2.3259503037941173E-3</v>
      </c>
      <c r="AV2938" s="13">
        <f t="shared" si="3453"/>
        <v>7.6918946254362361E-4</v>
      </c>
      <c r="AW2938" s="13">
        <f t="shared" si="3454"/>
        <v>1.2890688751213318E-5</v>
      </c>
      <c r="AX2938" s="13">
        <f t="shared" si="3455"/>
        <v>3.5353420741565699E-4</v>
      </c>
      <c r="AY2938" s="13">
        <f t="shared" si="3456"/>
        <v>6.0948212253466021E-4</v>
      </c>
      <c r="AZ2938" s="13">
        <f t="shared" si="3457"/>
        <v>5.2536423618636144E-4</v>
      </c>
      <c r="BA2938" s="13">
        <f t="shared" si="3458"/>
        <v>3.0190393938145718E-4</v>
      </c>
      <c r="BB2938" s="13">
        <f t="shared" si="3459"/>
        <v>1.3011828128377381E-4</v>
      </c>
      <c r="BC2938" s="13">
        <f t="shared" si="3460"/>
        <v>4.4863984640759993E-5</v>
      </c>
      <c r="BD2938" s="13">
        <f t="shared" si="3461"/>
        <v>1.7324124770501481E-3</v>
      </c>
      <c r="BE2938" s="13">
        <f t="shared" si="3462"/>
        <v>2.2916283636024294E-3</v>
      </c>
      <c r="BF2938" s="13">
        <f t="shared" si="3463"/>
        <v>1.5156784618087029E-3</v>
      </c>
      <c r="BG2938" s="13">
        <f t="shared" si="3464"/>
        <v>6.6831115553119349E-4</v>
      </c>
      <c r="BH2938" s="13">
        <f t="shared" si="3465"/>
        <v>2.2100983743995282E-4</v>
      </c>
      <c r="BI2938" s="13">
        <f t="shared" si="3466"/>
        <v>5.847018753581707E-5</v>
      </c>
      <c r="BJ2938" s="14">
        <f t="shared" si="3467"/>
        <v>0.29461450641641701</v>
      </c>
      <c r="BK2938" s="14">
        <f t="shared" si="3468"/>
        <v>0.23633026504685165</v>
      </c>
      <c r="BL2938" s="14">
        <f t="shared" si="3469"/>
        <v>0.42660572357584264</v>
      </c>
      <c r="BM2938" s="14">
        <f t="shared" si="3470"/>
        <v>0.5847327814805322</v>
      </c>
      <c r="BN2938" s="14">
        <f t="shared" si="3471"/>
        <v>0.41279476109391583</v>
      </c>
    </row>
    <row r="2939" spans="1:66" x14ac:dyDescent="0.25">
      <c r="A2939" t="s">
        <v>114</v>
      </c>
      <c r="B2939" t="s">
        <v>123</v>
      </c>
      <c r="C2939" t="s">
        <v>115</v>
      </c>
      <c r="D2939" t="s">
        <v>564</v>
      </c>
      <c r="E2939" s="10">
        <f>VLOOKUP(A2939,home!$A$2:$E$405,3,FALSE)</f>
        <v>1.3564356435643601</v>
      </c>
      <c r="F2939" s="10">
        <f>VLOOKUP(B2939,home!$B$2:$E$405,3,FALSE)</f>
        <v>1.26</v>
      </c>
      <c r="G2939" s="10">
        <f>VLOOKUP(C2939,away!$B$2:$E$405,4,FALSE)</f>
        <v>0.83</v>
      </c>
      <c r="H2939" s="10">
        <f>VLOOKUP(A2939,away!$A$2:$E$405,3,FALSE)</f>
        <v>1.15346534653465</v>
      </c>
      <c r="I2939" s="10">
        <f>VLOOKUP(C2939,away!$B$2:$E$405,3,FALSE)</f>
        <v>0.83</v>
      </c>
      <c r="J2939" s="10">
        <f>VLOOKUP(B2939,home!$B$2:$E$405,4,FALSE)</f>
        <v>1.1100000000000001</v>
      </c>
      <c r="K2939" s="12">
        <f t="shared" si="3416"/>
        <v>1.4185603960396078</v>
      </c>
      <c r="L2939" s="12">
        <f t="shared" si="3417"/>
        <v>1.062687623762373</v>
      </c>
      <c r="M2939" s="13">
        <f t="shared" si="3418"/>
        <v>8.3638777578526766E-2</v>
      </c>
      <c r="N2939" s="13">
        <f t="shared" si="3419"/>
        <v>0.11864665744606359</v>
      </c>
      <c r="O2939" s="13">
        <f t="shared" si="3420"/>
        <v>8.8881893799314243E-2</v>
      </c>
      <c r="P2939" s="13">
        <f t="shared" si="3421"/>
        <v>0.12608433446870559</v>
      </c>
      <c r="Q2939" s="13">
        <f t="shared" si="3422"/>
        <v>8.4153724687731843E-2</v>
      </c>
      <c r="R2939" s="13">
        <f t="shared" si="3423"/>
        <v>4.7226844258546417E-2</v>
      </c>
      <c r="S2939" s="13">
        <f t="shared" si="3424"/>
        <v>4.751761042744438E-2</v>
      </c>
      <c r="T2939" s="13">
        <f t="shared" si="3425"/>
        <v>8.9429121719158705E-2</v>
      </c>
      <c r="U2939" s="13">
        <f t="shared" si="3426"/>
        <v>6.6994130895104489E-2</v>
      </c>
      <c r="V2939" s="13">
        <f t="shared" si="3427"/>
        <v>7.9591288737153182E-3</v>
      </c>
      <c r="W2939" s="13">
        <f t="shared" si="3428"/>
        <v>3.9792380340412339E-2</v>
      </c>
      <c r="X2939" s="13">
        <f t="shared" si="3429"/>
        <v>4.2286870107801362E-2</v>
      </c>
      <c r="Y2939" s="13">
        <f t="shared" si="3430"/>
        <v>2.2468866755603771E-2</v>
      </c>
      <c r="Z2939" s="13">
        <f t="shared" si="3431"/>
        <v>1.6729127634303457E-2</v>
      </c>
      <c r="AA2939" s="13">
        <f t="shared" si="3432"/>
        <v>2.3731277922314661E-2</v>
      </c>
      <c r="AB2939" s="13">
        <f t="shared" si="3433"/>
        <v>1.6832125504002343E-2</v>
      </c>
      <c r="AC2939" s="13">
        <f t="shared" si="3434"/>
        <v>7.4989249607551058E-4</v>
      </c>
      <c r="AD2939" s="13">
        <f t="shared" si="3435"/>
        <v>1.4111973703763513E-2</v>
      </c>
      <c r="AE2939" s="13">
        <f t="shared" si="3436"/>
        <v>1.4996619801849543E-2</v>
      </c>
      <c r="AF2939" s="13">
        <f t="shared" si="3437"/>
        <v>7.9683611308476177E-3</v>
      </c>
      <c r="AG2939" s="13">
        <f t="shared" si="3438"/>
        <v>2.8226262518069706E-3</v>
      </c>
      <c r="AH2939" s="13">
        <f t="shared" si="3439"/>
        <v>4.4444592233288463E-3</v>
      </c>
      <c r="AI2939" s="13">
        <f t="shared" si="3440"/>
        <v>6.304733836027256E-3</v>
      </c>
      <c r="AJ2939" s="13">
        <f t="shared" si="3441"/>
        <v>4.4718228636795709E-3</v>
      </c>
      <c r="AK2939" s="13">
        <f t="shared" si="3442"/>
        <v>2.1145169375067553E-3</v>
      </c>
      <c r="AL2939" s="13">
        <f t="shared" si="3443"/>
        <v>4.5218114863998968E-5</v>
      </c>
      <c r="AM2939" s="13">
        <f t="shared" si="3444"/>
        <v>4.0037374012222562E-3</v>
      </c>
      <c r="AN2939" s="13">
        <f t="shared" si="3445"/>
        <v>4.2547221850734182E-3</v>
      </c>
      <c r="AO2939" s="13">
        <f t="shared" si="3446"/>
        <v>2.2607203043123608E-3</v>
      </c>
      <c r="AP2939" s="13">
        <f t="shared" si="3447"/>
        <v>8.0081316272701724E-4</v>
      </c>
      <c r="AQ2939" s="13">
        <f t="shared" si="3448"/>
        <v>2.1275355924400108E-4</v>
      </c>
      <c r="AR2939" s="13">
        <f t="shared" si="3449"/>
        <v>9.446143621896191E-4</v>
      </c>
      <c r="AS2939" s="13">
        <f t="shared" si="3450"/>
        <v>1.3399925237324076E-3</v>
      </c>
      <c r="AT2939" s="13">
        <f t="shared" si="3451"/>
        <v>9.5043016257797901E-4</v>
      </c>
      <c r="AU2939" s="13">
        <f t="shared" si="3452"/>
        <v>4.4941419594486903E-4</v>
      </c>
      <c r="AV2939" s="13">
        <f t="shared" si="3453"/>
        <v>1.5938029494634386E-4</v>
      </c>
      <c r="AW2939" s="13">
        <f t="shared" si="3454"/>
        <v>1.8934916991383851E-6</v>
      </c>
      <c r="AX2939" s="13">
        <f t="shared" si="3455"/>
        <v>9.4659055225273982E-4</v>
      </c>
      <c r="AY2939" s="13">
        <f t="shared" si="3456"/>
        <v>1.0059300646493765E-3</v>
      </c>
      <c r="AZ2939" s="13">
        <f t="shared" si="3457"/>
        <v>5.34494715036688E-4</v>
      </c>
      <c r="BA2939" s="13">
        <f t="shared" si="3458"/>
        <v>1.8933363954529492E-4</v>
      </c>
      <c r="BB2939" s="13">
        <f t="shared" si="3459"/>
        <v>5.0300628876667764E-5</v>
      </c>
      <c r="BC2939" s="13">
        <f t="shared" si="3460"/>
        <v>1.0690771154939819E-5</v>
      </c>
      <c r="BD2939" s="13">
        <f t="shared" si="3461"/>
        <v>1.6730499865451592E-4</v>
      </c>
      <c r="BE2939" s="13">
        <f t="shared" si="3462"/>
        <v>2.3733224515075615E-4</v>
      </c>
      <c r="BF2939" s="13">
        <f t="shared" si="3463"/>
        <v>1.6833506183701297E-4</v>
      </c>
      <c r="BG2939" s="13">
        <f t="shared" si="3464"/>
        <v>7.9597817328955022E-5</v>
      </c>
      <c r="BH2939" s="13">
        <f t="shared" si="3465"/>
        <v>2.8228577818512707E-5</v>
      </c>
      <c r="BI2939" s="13">
        <f t="shared" si="3466"/>
        <v>8.0087885059728466E-6</v>
      </c>
      <c r="BJ2939" s="14">
        <f t="shared" si="3467"/>
        <v>0.45094728892913388</v>
      </c>
      <c r="BK2939" s="14">
        <f t="shared" si="3468"/>
        <v>0.26700089202398097</v>
      </c>
      <c r="BL2939" s="14">
        <f t="shared" si="3469"/>
        <v>0.26553444426851153</v>
      </c>
      <c r="BM2939" s="14">
        <f t="shared" si="3470"/>
        <v>0.4505754840440912</v>
      </c>
      <c r="BN2939" s="14">
        <f t="shared" si="3471"/>
        <v>0.54863223223888846</v>
      </c>
    </row>
    <row r="2940" spans="1:66" x14ac:dyDescent="0.25">
      <c r="A2940" t="s">
        <v>114</v>
      </c>
      <c r="B2940" t="s">
        <v>104</v>
      </c>
      <c r="C2940" t="s">
        <v>135</v>
      </c>
      <c r="D2940" t="s">
        <v>564</v>
      </c>
      <c r="E2940" s="10">
        <f>VLOOKUP(A2940,home!$A$2:$E$405,3,FALSE)</f>
        <v>1.3564356435643601</v>
      </c>
      <c r="F2940" s="10">
        <f>VLOOKUP(B2940,home!$B$2:$E$405,3,FALSE)</f>
        <v>1.2</v>
      </c>
      <c r="G2940" s="10">
        <f>VLOOKUP(C2940,away!$B$2:$E$405,4,FALSE)</f>
        <v>0.92</v>
      </c>
      <c r="H2940" s="10">
        <f>VLOOKUP(A2940,away!$A$2:$E$405,3,FALSE)</f>
        <v>1.15346534653465</v>
      </c>
      <c r="I2940" s="10">
        <f>VLOOKUP(C2940,away!$B$2:$E$405,3,FALSE)</f>
        <v>0.46</v>
      </c>
      <c r="J2940" s="10">
        <f>VLOOKUP(B2940,home!$B$2:$E$405,4,FALSE)</f>
        <v>0.65</v>
      </c>
      <c r="K2940" s="12">
        <f t="shared" si="3416"/>
        <v>1.4975049504950535</v>
      </c>
      <c r="L2940" s="12">
        <f t="shared" si="3417"/>
        <v>0.34488613861386042</v>
      </c>
      <c r="M2940" s="13">
        <f t="shared" si="3418"/>
        <v>0.15843813313141331</v>
      </c>
      <c r="N2940" s="13">
        <f t="shared" si="3419"/>
        <v>0.23726188871148576</v>
      </c>
      <c r="O2940" s="13">
        <f t="shared" si="3420"/>
        <v>5.4643115944881873E-2</v>
      </c>
      <c r="P2940" s="13">
        <f t="shared" si="3421"/>
        <v>8.1828336637935803E-2</v>
      </c>
      <c r="Q2940" s="13">
        <f t="shared" si="3422"/>
        <v>0.17765042645462822</v>
      </c>
      <c r="R2940" s="13">
        <f t="shared" si="3423"/>
        <v>9.4228266300298881E-3</v>
      </c>
      <c r="S2940" s="13">
        <f t="shared" si="3424"/>
        <v>1.056544366023549E-2</v>
      </c>
      <c r="T2940" s="13">
        <f t="shared" si="3425"/>
        <v>6.126916960304233E-2</v>
      </c>
      <c r="U2940" s="13">
        <f t="shared" si="3426"/>
        <v>1.4110729526126379E-2</v>
      </c>
      <c r="V2940" s="13">
        <f t="shared" si="3427"/>
        <v>6.0630232793333963E-4</v>
      </c>
      <c r="W2940" s="13">
        <f t="shared" si="3428"/>
        <v>8.8677464357787714E-2</v>
      </c>
      <c r="X2940" s="13">
        <f t="shared" si="3429"/>
        <v>3.0583628264425639E-2</v>
      </c>
      <c r="Y2940" s="13">
        <f t="shared" si="3430"/>
        <v>5.2739347284597405E-3</v>
      </c>
      <c r="Z2940" s="13">
        <f t="shared" si="3431"/>
        <v>1.0832674304196216E-3</v>
      </c>
      <c r="AA2940" s="13">
        <f t="shared" si="3432"/>
        <v>1.622198339763439E-3</v>
      </c>
      <c r="AB2940" s="13">
        <f t="shared" si="3433"/>
        <v>1.2146250222403036E-3</v>
      </c>
      <c r="AC2940" s="13">
        <f t="shared" si="3434"/>
        <v>1.9571010942068794E-5</v>
      </c>
      <c r="AD2940" s="13">
        <f t="shared" si="3435"/>
        <v>3.3198735468283946E-2</v>
      </c>
      <c r="AE2940" s="13">
        <f t="shared" si="3436"/>
        <v>1.1449783682519461E-2</v>
      </c>
      <c r="AF2940" s="13">
        <f t="shared" si="3437"/>
        <v>1.9744358411140622E-3</v>
      </c>
      <c r="AG2940" s="13">
        <f t="shared" si="3438"/>
        <v>2.2698518439421289E-4</v>
      </c>
      <c r="AH2940" s="13">
        <f t="shared" si="3439"/>
        <v>9.3400980290895476E-5</v>
      </c>
      <c r="AI2940" s="13">
        <f t="shared" si="3440"/>
        <v>1.3986843036670689E-4</v>
      </c>
      <c r="AJ2940" s="13">
        <f t="shared" si="3441"/>
        <v>1.0472683344605815E-4</v>
      </c>
      <c r="AK2940" s="13">
        <f t="shared" si="3442"/>
        <v>5.2276317178380998E-5</v>
      </c>
      <c r="AL2940" s="13">
        <f t="shared" si="3443"/>
        <v>4.0431258310372257E-7</v>
      </c>
      <c r="AM2940" s="13">
        <f t="shared" si="3444"/>
        <v>9.943054142786182E-3</v>
      </c>
      <c r="AN2940" s="13">
        <f t="shared" si="3445"/>
        <v>3.429221549334074E-3</v>
      </c>
      <c r="AO2940" s="13">
        <f t="shared" si="3446"/>
        <v>5.9134548930063436E-4</v>
      </c>
      <c r="AP2940" s="13">
        <f t="shared" si="3447"/>
        <v>6.7982287463873249E-5</v>
      </c>
      <c r="AQ2940" s="13">
        <f t="shared" si="3448"/>
        <v>5.8615371543881728E-6</v>
      </c>
      <c r="AR2940" s="13">
        <f t="shared" si="3449"/>
        <v>6.4425406870552465E-6</v>
      </c>
      <c r="AS2940" s="13">
        <f t="shared" si="3450"/>
        <v>9.6477365726310345E-6</v>
      </c>
      <c r="AT2940" s="13">
        <f t="shared" si="3451"/>
        <v>7.2237666392935791E-6</v>
      </c>
      <c r="AU2940" s="13">
        <f t="shared" si="3452"/>
        <v>3.6058754345210495E-6</v>
      </c>
      <c r="AV2940" s="13">
        <f t="shared" si="3453"/>
        <v>1.3499540785159437E-6</v>
      </c>
      <c r="AW2940" s="13">
        <f t="shared" si="3454"/>
        <v>5.8004109489299303E-9</v>
      </c>
      <c r="AX2940" s="13">
        <f t="shared" si="3455"/>
        <v>2.4816288003104456E-3</v>
      </c>
      <c r="AY2940" s="13">
        <f t="shared" si="3456"/>
        <v>8.5587937441201651E-4</v>
      </c>
      <c r="AZ2940" s="13">
        <f t="shared" si="3457"/>
        <v>1.4759046628010344E-4</v>
      </c>
      <c r="BA2940" s="13">
        <f t="shared" si="3458"/>
        <v>1.6967302003854686E-5</v>
      </c>
      <c r="BB2940" s="13">
        <f t="shared" si="3459"/>
        <v>1.4629468177011647E-6</v>
      </c>
      <c r="BC2940" s="13">
        <f t="shared" si="3460"/>
        <v>1.0091001579087799E-7</v>
      </c>
      <c r="BD2940" s="13">
        <f t="shared" si="3461"/>
        <v>3.7032383007019512E-7</v>
      </c>
      <c r="BE2940" s="13">
        <f t="shared" si="3462"/>
        <v>5.5456176881640611E-7</v>
      </c>
      <c r="BF2940" s="13">
        <f t="shared" si="3463"/>
        <v>4.1522949707893089E-7</v>
      </c>
      <c r="BG2940" s="13">
        <f t="shared" si="3464"/>
        <v>2.0726940915575674E-7</v>
      </c>
      <c r="BH2940" s="13">
        <f t="shared" si="3465"/>
        <v>7.7596741574232636E-8</v>
      </c>
      <c r="BI2940" s="13">
        <f t="shared" si="3466"/>
        <v>2.3240300929939733E-8</v>
      </c>
      <c r="BJ2940" s="14">
        <f t="shared" si="3467"/>
        <v>0.66510754710202014</v>
      </c>
      <c r="BK2940" s="14">
        <f t="shared" si="3468"/>
        <v>0.25231407045545512</v>
      </c>
      <c r="BL2940" s="14">
        <f t="shared" si="3469"/>
        <v>8.1433686119283588E-2</v>
      </c>
      <c r="BM2940" s="14">
        <f t="shared" si="3470"/>
        <v>0.27983797002280236</v>
      </c>
      <c r="BN2940" s="14">
        <f t="shared" si="3471"/>
        <v>0.71924472751037494</v>
      </c>
    </row>
    <row r="2941" spans="1:66" x14ac:dyDescent="0.25">
      <c r="A2941" t="s">
        <v>114</v>
      </c>
      <c r="B2941" t="s">
        <v>124</v>
      </c>
      <c r="C2941" t="s">
        <v>134</v>
      </c>
      <c r="D2941" t="s">
        <v>564</v>
      </c>
      <c r="E2941" s="10">
        <f>VLOOKUP(A2941,home!$A$2:$E$405,3,FALSE)</f>
        <v>1.3564356435643601</v>
      </c>
      <c r="F2941" s="10">
        <f>VLOOKUP(B2941,home!$B$2:$E$405,3,FALSE)</f>
        <v>1.29</v>
      </c>
      <c r="G2941" s="10">
        <f>VLOOKUP(C2941,away!$B$2:$E$405,4,FALSE)</f>
        <v>0.83</v>
      </c>
      <c r="H2941" s="10">
        <f>VLOOKUP(A2941,away!$A$2:$E$405,3,FALSE)</f>
        <v>1.15346534653465</v>
      </c>
      <c r="I2941" s="10">
        <f>VLOOKUP(C2941,away!$B$2:$E$405,3,FALSE)</f>
        <v>0.74</v>
      </c>
      <c r="J2941" s="10">
        <f>VLOOKUP(B2941,home!$B$2:$E$405,4,FALSE)</f>
        <v>0.76</v>
      </c>
      <c r="K2941" s="12">
        <f t="shared" si="3416"/>
        <v>1.4523356435643602</v>
      </c>
      <c r="L2941" s="12">
        <f t="shared" si="3417"/>
        <v>0.64870891089108718</v>
      </c>
      <c r="M2941" s="13">
        <f t="shared" si="3418"/>
        <v>0.12232858262773511</v>
      </c>
      <c r="N2941" s="13">
        <f t="shared" si="3419"/>
        <v>0.17766216077696767</v>
      </c>
      <c r="O2941" s="13">
        <f t="shared" si="3420"/>
        <v>7.9355641607288419E-2</v>
      </c>
      <c r="P2941" s="13">
        <f t="shared" si="3421"/>
        <v>0.11525102682418394</v>
      </c>
      <c r="Q2941" s="13">
        <f t="shared" si="3422"/>
        <v>0.12901254430452611</v>
      </c>
      <c r="R2941" s="13">
        <f t="shared" si="3423"/>
        <v>2.5739355920063753E-2</v>
      </c>
      <c r="S2941" s="13">
        <f t="shared" si="3424"/>
        <v>2.7145739161489324E-2</v>
      </c>
      <c r="T2941" s="13">
        <f t="shared" si="3425"/>
        <v>8.3691587107077275E-2</v>
      </c>
      <c r="U2941" s="13">
        <f t="shared" si="3426"/>
        <v>3.738218404509791E-2</v>
      </c>
      <c r="V2941" s="13">
        <f t="shared" si="3427"/>
        <v>2.8416855698156314E-3</v>
      </c>
      <c r="W2941" s="13">
        <f t="shared" si="3428"/>
        <v>6.2456505520129796E-2</v>
      </c>
      <c r="X2941" s="13">
        <f t="shared" si="3429"/>
        <v>4.0516091674026582E-2</v>
      </c>
      <c r="Y2941" s="13">
        <f t="shared" si="3430"/>
        <v>1.3141574851710611E-2</v>
      </c>
      <c r="Z2941" s="13">
        <f t="shared" si="3431"/>
        <v>5.5657831819808726E-3</v>
      </c>
      <c r="AA2941" s="13">
        <f t="shared" si="3432"/>
        <v>8.0833852995418828E-3</v>
      </c>
      <c r="AB2941" s="13">
        <f t="shared" si="3433"/>
        <v>5.8698942955944253E-3</v>
      </c>
      <c r="AC2941" s="13">
        <f t="shared" si="3434"/>
        <v>1.6732964855675485E-4</v>
      </c>
      <c r="AD2941" s="13">
        <f t="shared" si="3435"/>
        <v>2.2676952284839694E-2</v>
      </c>
      <c r="AE2941" s="13">
        <f t="shared" si="3436"/>
        <v>1.4710741019027508E-2</v>
      </c>
      <c r="AF2941" s="13">
        <f t="shared" si="3437"/>
        <v>4.7714943924270885E-3</v>
      </c>
      <c r="AG2941" s="13">
        <f t="shared" si="3438"/>
        <v>1.0317703102114355E-3</v>
      </c>
      <c r="AH2941" s="13">
        <f t="shared" si="3439"/>
        <v>9.0264328655968523E-4</v>
      </c>
      <c r="AI2941" s="13">
        <f t="shared" si="3440"/>
        <v>1.3109410184947096E-3</v>
      </c>
      <c r="AJ2941" s="13">
        <f t="shared" si="3441"/>
        <v>9.5196318388521609E-4</v>
      </c>
      <c r="AK2941" s="13">
        <f t="shared" si="3442"/>
        <v>4.6085668777250404E-4</v>
      </c>
      <c r="AL2941" s="13">
        <f t="shared" si="3443"/>
        <v>6.3059387757259714E-6</v>
      </c>
      <c r="AM2941" s="13">
        <f t="shared" si="3444"/>
        <v>6.586909218136189E-3</v>
      </c>
      <c r="AN2941" s="13">
        <f t="shared" si="3445"/>
        <v>4.2729867050355901E-3</v>
      </c>
      <c r="AO2941" s="13">
        <f t="shared" si="3446"/>
        <v>1.3859622758378661E-3</v>
      </c>
      <c r="AP2941" s="13">
        <f t="shared" si="3447"/>
        <v>2.9969535949830498E-4</v>
      </c>
      <c r="AQ2941" s="13">
        <f t="shared" si="3448"/>
        <v>4.8603762564814552E-5</v>
      </c>
      <c r="AR2941" s="13">
        <f t="shared" si="3449"/>
        <v>1.1711054866945702E-4</v>
      </c>
      <c r="AS2941" s="13">
        <f t="shared" si="3450"/>
        <v>1.7008382407003117E-4</v>
      </c>
      <c r="AT2941" s="13">
        <f t="shared" si="3451"/>
        <v>1.2350940004531811E-4</v>
      </c>
      <c r="AU2941" s="13">
        <f t="shared" si="3452"/>
        <v>5.9792368000355001E-5</v>
      </c>
      <c r="AV2941" s="13">
        <f t="shared" si="3453"/>
        <v>2.1709646815008172E-5</v>
      </c>
      <c r="AW2941" s="13">
        <f t="shared" si="3454"/>
        <v>1.6503045944447034E-7</v>
      </c>
      <c r="AX2941" s="13">
        <f t="shared" si="3455"/>
        <v>1.5944005064036394E-3</v>
      </c>
      <c r="AY2941" s="13">
        <f t="shared" si="3456"/>
        <v>1.0343018160333028E-3</v>
      </c>
      <c r="AZ2941" s="13">
        <f t="shared" si="3457"/>
        <v>3.3548040230581874E-4</v>
      </c>
      <c r="BA2941" s="13">
        <f t="shared" si="3458"/>
        <v>7.2543042135037172E-5</v>
      </c>
      <c r="BB2941" s="13">
        <f t="shared" si="3459"/>
        <v>1.176482946403655E-5</v>
      </c>
      <c r="BC2941" s="13">
        <f t="shared" si="3460"/>
        <v>1.5263899416869051E-6</v>
      </c>
      <c r="BD2941" s="13">
        <f t="shared" si="3461"/>
        <v>1.2661776080203516E-5</v>
      </c>
      <c r="BE2941" s="13">
        <f t="shared" si="3462"/>
        <v>1.8389148712110195E-5</v>
      </c>
      <c r="BF2941" s="13">
        <f t="shared" si="3463"/>
        <v>1.3353608064701646E-5</v>
      </c>
      <c r="BG2941" s="13">
        <f t="shared" si="3464"/>
        <v>6.4646403208515625E-6</v>
      </c>
      <c r="BH2941" s="13">
        <f t="shared" si="3465"/>
        <v>2.3472068901990175E-6</v>
      </c>
      <c r="BI2941" s="13">
        <f t="shared" si="3466"/>
        <v>6.8178644589117812E-7</v>
      </c>
      <c r="BJ2941" s="14">
        <f t="shared" si="3467"/>
        <v>0.56531559654829988</v>
      </c>
      <c r="BK2941" s="14">
        <f t="shared" si="3468"/>
        <v>0.26877497158658975</v>
      </c>
      <c r="BL2941" s="14">
        <f t="shared" si="3469"/>
        <v>0.16060296929841261</v>
      </c>
      <c r="BM2941" s="14">
        <f t="shared" si="3470"/>
        <v>0.34987587176894458</v>
      </c>
      <c r="BN2941" s="14">
        <f t="shared" si="3471"/>
        <v>0.64934931206076496</v>
      </c>
    </row>
    <row r="2942" spans="1:66" x14ac:dyDescent="0.25">
      <c r="A2942" t="s">
        <v>114</v>
      </c>
      <c r="B2942" t="s">
        <v>110</v>
      </c>
      <c r="C2942" t="s">
        <v>132</v>
      </c>
      <c r="D2942" t="s">
        <v>564</v>
      </c>
      <c r="E2942" s="10">
        <f>VLOOKUP(A2942,home!$A$2:$E$405,3,FALSE)</f>
        <v>1.3564356435643601</v>
      </c>
      <c r="F2942" s="10">
        <f>VLOOKUP(B2942,home!$B$2:$E$405,3,FALSE)</f>
        <v>0.74</v>
      </c>
      <c r="G2942" s="10">
        <f>VLOOKUP(C2942,away!$B$2:$E$405,4,FALSE)</f>
        <v>1.66</v>
      </c>
      <c r="H2942" s="10">
        <f>VLOOKUP(A2942,away!$A$2:$E$405,3,FALSE)</f>
        <v>1.15346534653465</v>
      </c>
      <c r="I2942" s="10">
        <f>VLOOKUP(C2942,away!$B$2:$E$405,3,FALSE)</f>
        <v>0.37</v>
      </c>
      <c r="J2942" s="10">
        <f>VLOOKUP(B2942,home!$B$2:$E$405,4,FALSE)</f>
        <v>0.98</v>
      </c>
      <c r="K2942" s="12">
        <f t="shared" si="3416"/>
        <v>1.6662455445544597</v>
      </c>
      <c r="L2942" s="12">
        <f t="shared" si="3417"/>
        <v>0.41824653465346406</v>
      </c>
      <c r="M2942" s="13">
        <f t="shared" si="3418"/>
        <v>0.12437027437402472</v>
      </c>
      <c r="N2942" s="13">
        <f t="shared" si="3419"/>
        <v>0.20723141555073438</v>
      </c>
      <c r="O2942" s="13">
        <f t="shared" si="3420"/>
        <v>5.2017436270836361E-2</v>
      </c>
      <c r="P2942" s="13">
        <f t="shared" si="3421"/>
        <v>8.6673821425426636E-2</v>
      </c>
      <c r="Q2942" s="13">
        <f t="shared" si="3422"/>
        <v>0.17264921142656248</v>
      </c>
      <c r="R2942" s="13">
        <f t="shared" si="3423"/>
        <v>1.0878056230917357E-2</v>
      </c>
      <c r="S2942" s="13">
        <f t="shared" si="3424"/>
        <v>1.5100777413046643E-2</v>
      </c>
      <c r="T2942" s="13">
        <f t="shared" si="3425"/>
        <v>7.2209934389813005E-2</v>
      </c>
      <c r="U2942" s="13">
        <f t="shared" si="3426"/>
        <v>1.8125512728178923E-2</v>
      </c>
      <c r="V2942" s="13">
        <f t="shared" si="3427"/>
        <v>1.1693059217915843E-3</v>
      </c>
      <c r="W2942" s="13">
        <f t="shared" si="3428"/>
        <v>9.5891993103450229E-2</v>
      </c>
      <c r="X2942" s="13">
        <f t="shared" si="3429"/>
        <v>4.0106493816531932E-2</v>
      </c>
      <c r="Y2942" s="13">
        <f t="shared" si="3430"/>
        <v>8.3872010279325299E-3</v>
      </c>
      <c r="Z2942" s="13">
        <f t="shared" si="3431"/>
        <v>1.5165697741155691E-3</v>
      </c>
      <c r="AA2942" s="13">
        <f t="shared" si="3432"/>
        <v>2.5269776291260305E-3</v>
      </c>
      <c r="AB2942" s="13">
        <f t="shared" si="3433"/>
        <v>2.1052826078600201E-3</v>
      </c>
      <c r="AC2942" s="13">
        <f t="shared" si="3434"/>
        <v>5.0930685189426941E-5</v>
      </c>
      <c r="AD2942" s="13">
        <f t="shared" si="3435"/>
        <v>3.9944901566767742E-2</v>
      </c>
      <c r="AE2942" s="13">
        <f t="shared" si="3436"/>
        <v>1.6706816657374335E-2</v>
      </c>
      <c r="AF2942" s="13">
        <f t="shared" si="3437"/>
        <v>3.4937840860187921E-3</v>
      </c>
      <c r="AG2942" s="13">
        <f t="shared" si="3438"/>
        <v>4.8708769560159334E-4</v>
      </c>
      <c r="AH2942" s="13">
        <f t="shared" si="3439"/>
        <v>1.5857501314600587E-4</v>
      </c>
      <c r="AI2942" s="13">
        <f t="shared" si="3440"/>
        <v>2.6422490913219717E-4</v>
      </c>
      <c r="AJ2942" s="13">
        <f t="shared" si="3441"/>
        <v>2.2013178880091528E-4</v>
      </c>
      <c r="AK2942" s="13">
        <f t="shared" si="3442"/>
        <v>1.2226453743477615E-4</v>
      </c>
      <c r="AL2942" s="13">
        <f t="shared" si="3443"/>
        <v>1.419746683168842E-6</v>
      </c>
      <c r="AM2942" s="13">
        <f t="shared" si="3444"/>
        <v>1.331160285265864E-2</v>
      </c>
      <c r="AN2942" s="13">
        <f t="shared" si="3445"/>
        <v>5.5675317638076427E-3</v>
      </c>
      <c r="AO2942" s="13">
        <f t="shared" si="3446"/>
        <v>1.1643004333928174E-3</v>
      </c>
      <c r="AP2942" s="13">
        <f t="shared" si="3447"/>
        <v>1.6232154052069075E-4</v>
      </c>
      <c r="AQ2942" s="13">
        <f t="shared" si="3448"/>
        <v>1.6972605455597688E-5</v>
      </c>
      <c r="AR2942" s="13">
        <f t="shared" si="3449"/>
        <v>1.3264689946188891E-5</v>
      </c>
      <c r="AS2942" s="13">
        <f t="shared" si="3450"/>
        <v>2.2102230522733575E-5</v>
      </c>
      <c r="AT2942" s="13">
        <f t="shared" si="3451"/>
        <v>1.8413871566610205E-5</v>
      </c>
      <c r="AU2942" s="13">
        <f t="shared" si="3452"/>
        <v>1.0227343818620769E-5</v>
      </c>
      <c r="AV2942" s="13">
        <f t="shared" si="3453"/>
        <v>4.2603165176008642E-6</v>
      </c>
      <c r="AW2942" s="13">
        <f t="shared" si="3454"/>
        <v>2.7483985735711055E-8</v>
      </c>
      <c r="AX2942" s="13">
        <f t="shared" si="3455"/>
        <v>3.6967331573534816E-3</v>
      </c>
      <c r="AY2942" s="13">
        <f t="shared" si="3456"/>
        <v>1.5461458326016526E-3</v>
      </c>
      <c r="AZ2942" s="13">
        <f t="shared" si="3457"/>
        <v>3.2333506827726802E-4</v>
      </c>
      <c r="BA2942" s="13">
        <f t="shared" si="3458"/>
        <v>4.5077923946302851E-5</v>
      </c>
      <c r="BB2942" s="13">
        <f t="shared" si="3459"/>
        <v>4.7134213699783929E-6</v>
      </c>
      <c r="BC2942" s="13">
        <f t="shared" si="3460"/>
        <v>3.9427443087100914E-7</v>
      </c>
      <c r="BD2942" s="13">
        <f t="shared" si="3461"/>
        <v>9.2465176720769138E-7</v>
      </c>
      <c r="BE2942" s="13">
        <f t="shared" si="3462"/>
        <v>1.5406968873742231E-6</v>
      </c>
      <c r="BF2942" s="13">
        <f t="shared" si="3463"/>
        <v>1.283589662048112E-6</v>
      </c>
      <c r="BG2942" s="13">
        <f t="shared" si="3464"/>
        <v>7.1292518514127712E-7</v>
      </c>
      <c r="BH2942" s="13">
        <f t="shared" si="3465"/>
        <v>2.9697710333557918E-7</v>
      </c>
      <c r="BI2942" s="13">
        <f t="shared" si="3466"/>
        <v>9.8967355053519624E-8</v>
      </c>
      <c r="BJ2942" s="14">
        <f t="shared" si="3467"/>
        <v>0.68294796819460202</v>
      </c>
      <c r="BK2942" s="14">
        <f t="shared" si="3468"/>
        <v>0.22891267539876384</v>
      </c>
      <c r="BL2942" s="14">
        <f t="shared" si="3469"/>
        <v>8.6491587975764464E-2</v>
      </c>
      <c r="BM2942" s="14">
        <f t="shared" si="3470"/>
        <v>0.34450246771612797</v>
      </c>
      <c r="BN2942" s="14">
        <f t="shared" si="3471"/>
        <v>0.65382021527850187</v>
      </c>
    </row>
    <row r="2943" spans="1:66" x14ac:dyDescent="0.25">
      <c r="A2943" t="s">
        <v>114</v>
      </c>
      <c r="B2943" t="s">
        <v>131</v>
      </c>
      <c r="C2943" t="s">
        <v>96</v>
      </c>
      <c r="D2943" t="s">
        <v>564</v>
      </c>
      <c r="E2943" s="10">
        <f>VLOOKUP(A2943,home!$A$2:$E$405,3,FALSE)</f>
        <v>1.3564356435643601</v>
      </c>
      <c r="F2943" s="10">
        <f>VLOOKUP(B2943,home!$B$2:$E$405,3,FALSE)</f>
        <v>0.82</v>
      </c>
      <c r="G2943" s="10">
        <f>VLOOKUP(C2943,away!$B$2:$E$405,4,FALSE)</f>
        <v>1.1100000000000001</v>
      </c>
      <c r="H2943" s="10">
        <f>VLOOKUP(A2943,away!$A$2:$E$405,3,FALSE)</f>
        <v>1.15346534653465</v>
      </c>
      <c r="I2943" s="10">
        <f>VLOOKUP(C2943,away!$B$2:$E$405,3,FALSE)</f>
        <v>0.83</v>
      </c>
      <c r="J2943" s="10">
        <f>VLOOKUP(B2943,home!$B$2:$E$405,4,FALSE)</f>
        <v>0.57999999999999996</v>
      </c>
      <c r="K2943" s="12">
        <f t="shared" si="3416"/>
        <v>1.2346277227722806</v>
      </c>
      <c r="L2943" s="12">
        <f t="shared" si="3417"/>
        <v>0.55527821782178044</v>
      </c>
      <c r="M2943" s="13">
        <f t="shared" si="3418"/>
        <v>0.16697587458000085</v>
      </c>
      <c r="N2943" s="13">
        <f t="shared" si="3419"/>
        <v>0.20615304379061639</v>
      </c>
      <c r="O2943" s="13">
        <f t="shared" si="3420"/>
        <v>9.2718066056015999E-2</v>
      </c>
      <c r="P2943" s="13">
        <f t="shared" si="3421"/>
        <v>0.11447229475458894</v>
      </c>
      <c r="Q2943" s="13">
        <f t="shared" si="3422"/>
        <v>0.12726113149889151</v>
      </c>
      <c r="R2943" s="13">
        <f t="shared" si="3423"/>
        <v>2.5742161239733337E-2</v>
      </c>
      <c r="S2943" s="13">
        <f t="shared" si="3424"/>
        <v>1.9619460445022545E-2</v>
      </c>
      <c r="T2943" s="13">
        <f t="shared" si="3425"/>
        <v>7.0665334296687712E-2</v>
      </c>
      <c r="U2943" s="13">
        <f t="shared" si="3426"/>
        <v>3.178198591064884E-2</v>
      </c>
      <c r="V2943" s="13">
        <f t="shared" si="3427"/>
        <v>1.4944838020181433E-3</v>
      </c>
      <c r="W2943" s="13">
        <f t="shared" si="3428"/>
        <v>5.2373373659966707E-2</v>
      </c>
      <c r="X2943" s="13">
        <f t="shared" si="3429"/>
        <v>2.9081793587220493E-2</v>
      </c>
      <c r="Y2943" s="13">
        <f t="shared" si="3430"/>
        <v>8.0742432570863366E-3</v>
      </c>
      <c r="Z2943" s="13">
        <f t="shared" si="3431"/>
        <v>4.7646871386933486E-3</v>
      </c>
      <c r="AA2943" s="13">
        <f t="shared" si="3432"/>
        <v>5.8826148317673421E-3</v>
      </c>
      <c r="AB2943" s="13">
        <f t="shared" si="3433"/>
        <v>3.6314196768456788E-3</v>
      </c>
      <c r="AC2943" s="13">
        <f t="shared" si="3434"/>
        <v>6.4035070455872113E-5</v>
      </c>
      <c r="AD2943" s="13">
        <f t="shared" si="3435"/>
        <v>1.6165404763926607E-2</v>
      </c>
      <c r="AE2943" s="13">
        <f t="shared" si="3436"/>
        <v>8.976297147680886E-3</v>
      </c>
      <c r="AF2943" s="13">
        <f t="shared" si="3437"/>
        <v>2.4921711414014861E-3</v>
      </c>
      <c r="AG2943" s="13">
        <f t="shared" si="3438"/>
        <v>4.6128278330142999E-4</v>
      </c>
      <c r="AH2943" s="13">
        <f t="shared" si="3439"/>
        <v>6.614317457129999E-4</v>
      </c>
      <c r="AI2943" s="13">
        <f t="shared" si="3440"/>
        <v>8.1662196997893529E-4</v>
      </c>
      <c r="AJ2943" s="13">
        <f t="shared" si="3441"/>
        <v>5.0411206158045333E-4</v>
      </c>
      <c r="AK2943" s="13">
        <f t="shared" si="3442"/>
        <v>2.0746357553703821E-4</v>
      </c>
      <c r="AL2943" s="13">
        <f t="shared" si="3443"/>
        <v>1.7560001355389664E-6</v>
      </c>
      <c r="AM2943" s="13">
        <f t="shared" si="3444"/>
        <v>3.9916513742757819E-3</v>
      </c>
      <c r="AN2943" s="13">
        <f t="shared" si="3445"/>
        <v>2.2164770612737171E-3</v>
      </c>
      <c r="AO2943" s="13">
        <f t="shared" si="3446"/>
        <v>6.1538071621346322E-4</v>
      </c>
      <c r="AP2943" s="13">
        <f t="shared" si="3447"/>
        <v>1.1390250246030093E-4</v>
      </c>
      <c r="AQ2943" s="13">
        <f t="shared" si="3448"/>
        <v>1.581189464289921E-5</v>
      </c>
      <c r="AR2943" s="13">
        <f t="shared" si="3449"/>
        <v>7.345572819405274E-5</v>
      </c>
      <c r="AS2943" s="13">
        <f t="shared" si="3450"/>
        <v>9.0690478424802949E-5</v>
      </c>
      <c r="AT2943" s="13">
        <f t="shared" si="3451"/>
        <v>5.5984489427371567E-5</v>
      </c>
      <c r="AU2943" s="13">
        <f t="shared" si="3452"/>
        <v>2.3040000897428185E-5</v>
      </c>
      <c r="AV2943" s="13">
        <f t="shared" si="3453"/>
        <v>7.1114559601657643E-6</v>
      </c>
      <c r="AW2943" s="13">
        <f t="shared" si="3454"/>
        <v>3.3440187693469802E-8</v>
      </c>
      <c r="AX2943" s="13">
        <f t="shared" si="3455"/>
        <v>8.2136724105382299E-4</v>
      </c>
      <c r="AY2943" s="13">
        <f t="shared" si="3456"/>
        <v>4.560873377895596E-4</v>
      </c>
      <c r="AZ2943" s="13">
        <f t="shared" si="3457"/>
        <v>1.2662768204943348E-4</v>
      </c>
      <c r="BA2943" s="13">
        <f t="shared" si="3458"/>
        <v>2.3437864538437502E-5</v>
      </c>
      <c r="BB2943" s="13">
        <f t="shared" si="3459"/>
        <v>3.2536339126129692E-6</v>
      </c>
      <c r="BC2943" s="13">
        <f t="shared" si="3460"/>
        <v>3.6133440808804724E-7</v>
      </c>
      <c r="BD2943" s="13">
        <f t="shared" si="3461"/>
        <v>6.7980609733991193E-6</v>
      </c>
      <c r="BE2943" s="13">
        <f t="shared" si="3462"/>
        <v>8.3930745388548679E-6</v>
      </c>
      <c r="BF2943" s="13">
        <f t="shared" si="3463"/>
        <v>5.1811612524821982E-6</v>
      </c>
      <c r="BG2943" s="13">
        <f t="shared" si="3464"/>
        <v>2.1322684394893575E-6</v>
      </c>
      <c r="BH2943" s="13">
        <f t="shared" si="3465"/>
        <v>6.5813943194648731E-7</v>
      </c>
      <c r="BI2943" s="13">
        <f t="shared" si="3466"/>
        <v>1.6251143762614702E-7</v>
      </c>
      <c r="BJ2943" s="14">
        <f t="shared" si="3467"/>
        <v>0.53008843456939769</v>
      </c>
      <c r="BK2943" s="14">
        <f t="shared" si="3468"/>
        <v>0.30308399199001146</v>
      </c>
      <c r="BL2943" s="14">
        <f t="shared" si="3469"/>
        <v>0.16221948443679823</v>
      </c>
      <c r="BM2943" s="14">
        <f t="shared" si="3470"/>
        <v>0.26637797231745181</v>
      </c>
      <c r="BN2943" s="14">
        <f t="shared" si="3471"/>
        <v>0.73332257191984707</v>
      </c>
    </row>
    <row r="2944" spans="1:66" x14ac:dyDescent="0.25">
      <c r="A2944" t="s">
        <v>114</v>
      </c>
      <c r="B2944" t="s">
        <v>116</v>
      </c>
      <c r="C2944" t="s">
        <v>128</v>
      </c>
      <c r="D2944" t="s">
        <v>564</v>
      </c>
      <c r="E2944" s="10">
        <f>VLOOKUP(A2944,home!$A$2:$E$405,3,FALSE)</f>
        <v>1.3564356435643601</v>
      </c>
      <c r="F2944" s="10">
        <f>VLOOKUP(B2944,home!$B$2:$E$405,3,FALSE)</f>
        <v>0.55000000000000004</v>
      </c>
      <c r="G2944" s="10">
        <f>VLOOKUP(C2944,away!$B$2:$E$405,4,FALSE)</f>
        <v>1.01</v>
      </c>
      <c r="H2944" s="10">
        <f>VLOOKUP(A2944,away!$A$2:$E$405,3,FALSE)</f>
        <v>1.15346534653465</v>
      </c>
      <c r="I2944" s="10">
        <f>VLOOKUP(C2944,away!$B$2:$E$405,3,FALSE)</f>
        <v>1.1100000000000001</v>
      </c>
      <c r="J2944" s="10">
        <f>VLOOKUP(B2944,home!$B$2:$E$405,4,FALSE)</f>
        <v>1.41</v>
      </c>
      <c r="K2944" s="12">
        <f t="shared" si="3416"/>
        <v>0.75350000000000217</v>
      </c>
      <c r="L2944" s="12">
        <f t="shared" si="3417"/>
        <v>1.8052886138613808</v>
      </c>
      <c r="M2944" s="13">
        <f t="shared" si="3418"/>
        <v>7.7398443077899781E-2</v>
      </c>
      <c r="N2944" s="13">
        <f t="shared" si="3419"/>
        <v>5.831972685919766E-2</v>
      </c>
      <c r="O2944" s="13">
        <f t="shared" si="3420"/>
        <v>0.13972652801913069</v>
      </c>
      <c r="P2944" s="13">
        <f t="shared" si="3421"/>
        <v>0.10528393886241529</v>
      </c>
      <c r="Q2944" s="13">
        <f t="shared" si="3422"/>
        <v>2.1971957094202778E-2</v>
      </c>
      <c r="R2944" s="13">
        <f t="shared" si="3423"/>
        <v>0.12612335504365993</v>
      </c>
      <c r="S2944" s="13">
        <f t="shared" si="3424"/>
        <v>3.5804039918568807E-2</v>
      </c>
      <c r="T2944" s="13">
        <f t="shared" si="3425"/>
        <v>3.9665723966415059E-2</v>
      </c>
      <c r="U2944" s="13">
        <f t="shared" si="3426"/>
        <v>9.5033948025398038E-2</v>
      </c>
      <c r="V2944" s="13">
        <f t="shared" si="3427"/>
        <v>5.4115219317784902E-3</v>
      </c>
      <c r="W2944" s="13">
        <f t="shared" si="3428"/>
        <v>5.5186232234939476E-3</v>
      </c>
      <c r="X2944" s="13">
        <f t="shared" si="3429"/>
        <v>9.9627076695646133E-3</v>
      </c>
      <c r="Y2944" s="13">
        <f t="shared" si="3430"/>
        <v>8.9927813595472254E-3</v>
      </c>
      <c r="Z2944" s="13">
        <f t="shared" si="3431"/>
        <v>7.589635226743853E-2</v>
      </c>
      <c r="AA2944" s="13">
        <f t="shared" si="3432"/>
        <v>5.7187901433515098E-2</v>
      </c>
      <c r="AB2944" s="13">
        <f t="shared" si="3433"/>
        <v>2.1545541865076869E-2</v>
      </c>
      <c r="AC2944" s="13">
        <f t="shared" si="3434"/>
        <v>4.6007574697315738E-4</v>
      </c>
      <c r="AD2944" s="13">
        <f t="shared" si="3435"/>
        <v>1.0395706497256752E-3</v>
      </c>
      <c r="AE2944" s="13">
        <f t="shared" si="3436"/>
        <v>1.8767250572542392E-3</v>
      </c>
      <c r="AF2944" s="13">
        <f t="shared" si="3437"/>
        <v>1.6940151886047133E-3</v>
      </c>
      <c r="AG2944" s="13">
        <f t="shared" si="3438"/>
        <v>1.019395443898776E-3</v>
      </c>
      <c r="AH2944" s="13">
        <f t="shared" si="3439"/>
        <v>3.4253705145504819E-2</v>
      </c>
      <c r="AI2944" s="13">
        <f t="shared" si="3440"/>
        <v>2.5810166827137954E-2</v>
      </c>
      <c r="AJ2944" s="13">
        <f t="shared" si="3441"/>
        <v>9.72398035212425E-3</v>
      </c>
      <c r="AK2944" s="13">
        <f t="shared" si="3442"/>
        <v>2.442339731775215E-3</v>
      </c>
      <c r="AL2944" s="13">
        <f t="shared" si="3443"/>
        <v>2.5033364956785766E-5</v>
      </c>
      <c r="AM2944" s="13">
        <f t="shared" si="3444"/>
        <v>1.5666329691365976E-4</v>
      </c>
      <c r="AN2944" s="13">
        <f t="shared" si="3445"/>
        <v>2.8282246612821476E-4</v>
      </c>
      <c r="AO2944" s="13">
        <f t="shared" si="3446"/>
        <v>2.552880889227311E-4</v>
      </c>
      <c r="AP2944" s="13">
        <f t="shared" si="3447"/>
        <v>1.5362289339554601E-4</v>
      </c>
      <c r="AQ2944" s="13">
        <f t="shared" si="3448"/>
        <v>6.9333415068855041E-5</v>
      </c>
      <c r="AR2944" s="13">
        <f t="shared" si="3449"/>
        <v>1.2367564776348944E-2</v>
      </c>
      <c r="AS2944" s="13">
        <f t="shared" si="3450"/>
        <v>9.3189600589789565E-3</v>
      </c>
      <c r="AT2944" s="13">
        <f t="shared" si="3451"/>
        <v>3.5109182022203312E-3</v>
      </c>
      <c r="AU2944" s="13">
        <f t="shared" si="3452"/>
        <v>8.8182562179100912E-4</v>
      </c>
      <c r="AV2944" s="13">
        <f t="shared" si="3453"/>
        <v>1.6611390150488183E-4</v>
      </c>
      <c r="AW2944" s="13">
        <f t="shared" si="3454"/>
        <v>9.4590305869090169E-7</v>
      </c>
      <c r="AX2944" s="13">
        <f t="shared" si="3455"/>
        <v>1.9674299037407153E-5</v>
      </c>
      <c r="AY2944" s="13">
        <f t="shared" si="3456"/>
        <v>3.5517788037935063E-5</v>
      </c>
      <c r="AZ2944" s="13">
        <f t="shared" si="3457"/>
        <v>3.2059929167213066E-5</v>
      </c>
      <c r="BA2944" s="13">
        <f t="shared" si="3458"/>
        <v>1.9292475028924038E-5</v>
      </c>
      <c r="BB2944" s="13">
        <f t="shared" si="3459"/>
        <v>8.7071213757304009E-6</v>
      </c>
      <c r="BC2944" s="13">
        <f t="shared" si="3460"/>
        <v>3.1437734158230209E-6</v>
      </c>
      <c r="BD2944" s="13">
        <f t="shared" si="3461"/>
        <v>3.7211706453226441E-3</v>
      </c>
      <c r="BE2944" s="13">
        <f t="shared" si="3462"/>
        <v>2.8039020812506204E-3</v>
      </c>
      <c r="BF2944" s="13">
        <f t="shared" si="3463"/>
        <v>1.0563701091111741E-3</v>
      </c>
      <c r="BG2944" s="13">
        <f t="shared" si="3464"/>
        <v>2.6532495907175734E-4</v>
      </c>
      <c r="BH2944" s="13">
        <f t="shared" si="3465"/>
        <v>4.9980589165142433E-5</v>
      </c>
      <c r="BI2944" s="13">
        <f t="shared" si="3466"/>
        <v>7.532074787186988E-6</v>
      </c>
      <c r="BJ2944" s="14">
        <f t="shared" si="3467"/>
        <v>0.15109735205839675</v>
      </c>
      <c r="BK2944" s="14">
        <f t="shared" si="3468"/>
        <v>0.22441857069063023</v>
      </c>
      <c r="BL2944" s="14">
        <f t="shared" si="3469"/>
        <v>0.54599712946287537</v>
      </c>
      <c r="BM2944" s="14">
        <f t="shared" si="3470"/>
        <v>0.46855088363785569</v>
      </c>
      <c r="BN2944" s="14">
        <f t="shared" si="3471"/>
        <v>0.5288239489565062</v>
      </c>
    </row>
    <row r="2945" spans="1:66" x14ac:dyDescent="0.25">
      <c r="A2945" t="s">
        <v>114</v>
      </c>
      <c r="B2945" t="s">
        <v>379</v>
      </c>
      <c r="C2945" t="s">
        <v>356</v>
      </c>
      <c r="D2945" t="s">
        <v>564</v>
      </c>
      <c r="E2945" s="10">
        <f>VLOOKUP(A2945,home!$A$2:$E$405,3,FALSE)</f>
        <v>1.3564356435643601</v>
      </c>
      <c r="F2945" s="10">
        <f>VLOOKUP(B2945,home!$B$2:$E$405,3,FALSE)</f>
        <v>1.37</v>
      </c>
      <c r="G2945" s="10">
        <f>VLOOKUP(C2945,away!$B$2:$E$405,4,FALSE)</f>
        <v>1.05</v>
      </c>
      <c r="H2945" s="10">
        <f>VLOOKUP(A2945,away!$A$2:$E$405,3,FALSE)</f>
        <v>1.15346534653465</v>
      </c>
      <c r="I2945" s="10">
        <f>VLOOKUP(C2945,away!$B$2:$E$405,3,FALSE)</f>
        <v>0.53</v>
      </c>
      <c r="J2945" s="10">
        <f>VLOOKUP(B2945,home!$B$2:$E$405,4,FALSE)</f>
        <v>1.1100000000000001</v>
      </c>
      <c r="K2945" s="12">
        <f t="shared" si="3416"/>
        <v>1.9512326732673322</v>
      </c>
      <c r="L2945" s="12">
        <f t="shared" si="3417"/>
        <v>0.67858366336633469</v>
      </c>
      <c r="M2945" s="13">
        <f t="shared" si="3418"/>
        <v>7.2091701627539126E-2</v>
      </c>
      <c r="N2945" s="13">
        <f t="shared" si="3419"/>
        <v>0.14066768368709404</v>
      </c>
      <c r="O2945" s="13">
        <f t="shared" si="3420"/>
        <v>4.8920250988728257E-2</v>
      </c>
      <c r="P2945" s="13">
        <f t="shared" si="3421"/>
        <v>9.5454792113645076E-2</v>
      </c>
      <c r="Q2945" s="13">
        <f t="shared" si="3422"/>
        <v>0.13723769024154603</v>
      </c>
      <c r="R2945" s="13">
        <f t="shared" si="3423"/>
        <v>1.6598241564365884E-2</v>
      </c>
      <c r="S2945" s="13">
        <f t="shared" si="3424"/>
        <v>3.159731679151595E-2</v>
      </c>
      <c r="T2945" s="13">
        <f t="shared" si="3425"/>
        <v>9.3127254596042611E-2</v>
      </c>
      <c r="U2945" s="13">
        <f t="shared" si="3426"/>
        <v>3.2387031259174588E-2</v>
      </c>
      <c r="V2945" s="13">
        <f t="shared" si="3427"/>
        <v>4.6485783424158305E-3</v>
      </c>
      <c r="W2945" s="13">
        <f t="shared" si="3428"/>
        <v>8.9260888401015315E-2</v>
      </c>
      <c r="X2945" s="13">
        <f t="shared" si="3429"/>
        <v>6.0570980646494549E-2</v>
      </c>
      <c r="Y2945" s="13">
        <f t="shared" si="3430"/>
        <v>2.0551238970394809E-2</v>
      </c>
      <c r="Z2945" s="13">
        <f t="shared" si="3431"/>
        <v>3.7544318553955885E-3</v>
      </c>
      <c r="AA2945" s="13">
        <f t="shared" si="3432"/>
        <v>7.3257701058035635E-3</v>
      </c>
      <c r="AB2945" s="13">
        <f t="shared" si="3433"/>
        <v>7.1471409936444998E-3</v>
      </c>
      <c r="AC2945" s="13">
        <f t="shared" si="3434"/>
        <v>3.846915363364363E-4</v>
      </c>
      <c r="AD2945" s="13">
        <f t="shared" si="3435"/>
        <v>4.3542190473232524E-2</v>
      </c>
      <c r="AE2945" s="13">
        <f t="shared" si="3436"/>
        <v>2.9547019122320845E-2</v>
      </c>
      <c r="AF2945" s="13">
        <f t="shared" si="3437"/>
        <v>1.0025062238789809E-2</v>
      </c>
      <c r="AG2945" s="13">
        <f t="shared" si="3438"/>
        <v>2.2676144864911662E-3</v>
      </c>
      <c r="AH2945" s="13">
        <f t="shared" si="3439"/>
        <v>6.3692403057340077E-4</v>
      </c>
      <c r="AI2945" s="13">
        <f t="shared" si="3440"/>
        <v>1.2427869788439406E-3</v>
      </c>
      <c r="AJ2945" s="13">
        <f t="shared" si="3441"/>
        <v>1.2124832795157472E-3</v>
      </c>
      <c r="AK2945" s="13">
        <f t="shared" si="3442"/>
        <v>7.8861233026048449E-4</v>
      </c>
      <c r="AL2945" s="13">
        <f t="shared" si="3443"/>
        <v>2.0374411922520594E-5</v>
      </c>
      <c r="AM2945" s="13">
        <f t="shared" si="3444"/>
        <v>1.6992188943400162E-2</v>
      </c>
      <c r="AN2945" s="13">
        <f t="shared" si="3445"/>
        <v>1.1530621821825413E-2</v>
      </c>
      <c r="AO2945" s="13">
        <f t="shared" si="3446"/>
        <v>3.912245798373043E-3</v>
      </c>
      <c r="AP2945" s="13">
        <f t="shared" si="3447"/>
        <v>8.8492869528317695E-4</v>
      </c>
      <c r="AQ2945" s="13">
        <f t="shared" si="3448"/>
        <v>1.5012453896581226E-4</v>
      </c>
      <c r="AR2945" s="13">
        <f t="shared" si="3449"/>
        <v>8.6441248390509951E-5</v>
      </c>
      <c r="AS2945" s="13">
        <f t="shared" si="3450"/>
        <v>1.686669881775802E-4</v>
      </c>
      <c r="AT2945" s="13">
        <f t="shared" si="3451"/>
        <v>1.6455426911684472E-4</v>
      </c>
      <c r="AU2945" s="13">
        <f t="shared" si="3452"/>
        <v>1.070278888088043E-4</v>
      </c>
      <c r="AV2945" s="13">
        <f t="shared" si="3453"/>
        <v>5.2209078398640493E-5</v>
      </c>
      <c r="AW2945" s="13">
        <f t="shared" si="3454"/>
        <v>7.4936782312413547E-7</v>
      </c>
      <c r="AX2945" s="13">
        <f t="shared" si="3455"/>
        <v>5.525952376115713E-3</v>
      </c>
      <c r="AY2945" s="13">
        <f t="shared" si="3456"/>
        <v>3.7498210069725028E-3</v>
      </c>
      <c r="AZ2945" s="13">
        <f t="shared" si="3457"/>
        <v>1.2722836379397192E-3</v>
      </c>
      <c r="BA2945" s="13">
        <f t="shared" si="3458"/>
        <v>2.8778363062472741E-4</v>
      </c>
      <c r="BB2945" s="13">
        <f t="shared" si="3459"/>
        <v>4.8821317581547905E-5</v>
      </c>
      <c r="BC2945" s="13">
        <f t="shared" si="3460"/>
        <v>6.6258697069716056E-6</v>
      </c>
      <c r="BD2945" s="13">
        <f t="shared" si="3461"/>
        <v>9.776269833131917E-6</v>
      </c>
      <c r="BE2945" s="13">
        <f t="shared" si="3462"/>
        <v>1.9075777121084764E-5</v>
      </c>
      <c r="BF2945" s="13">
        <f t="shared" si="3463"/>
        <v>1.8610639793313024E-5</v>
      </c>
      <c r="BG2945" s="13">
        <f t="shared" si="3464"/>
        <v>1.2104562811707188E-5</v>
      </c>
      <c r="BH2945" s="13">
        <f t="shared" si="3465"/>
        <v>5.9047046134549364E-6</v>
      </c>
      <c r="BI2945" s="13">
        <f t="shared" si="3466"/>
        <v>2.3042905135531243E-6</v>
      </c>
      <c r="BJ2945" s="14">
        <f t="shared" si="3467"/>
        <v>0.67115902050021059</v>
      </c>
      <c r="BK2945" s="14">
        <f t="shared" si="3468"/>
        <v>0.20794727583034742</v>
      </c>
      <c r="BL2945" s="14">
        <f t="shared" si="3469"/>
        <v>0.11690591724848899</v>
      </c>
      <c r="BM2945" s="14">
        <f t="shared" si="3470"/>
        <v>0.48504721357237468</v>
      </c>
      <c r="BN2945" s="14">
        <f t="shared" si="3471"/>
        <v>0.51097036022291842</v>
      </c>
    </row>
    <row r="2946" spans="1:66" x14ac:dyDescent="0.25">
      <c r="A2946" t="s">
        <v>114</v>
      </c>
      <c r="B2946" t="s">
        <v>112</v>
      </c>
      <c r="C2946" t="s">
        <v>345</v>
      </c>
      <c r="D2946" t="s">
        <v>564</v>
      </c>
      <c r="E2946" s="10">
        <f>VLOOKUP(A2946,home!$A$2:$E$405,3,FALSE)</f>
        <v>1.3564356435643601</v>
      </c>
      <c r="F2946" s="10">
        <f>VLOOKUP(B2946,home!$B$2:$E$405,3,FALSE)</f>
        <v>0.63</v>
      </c>
      <c r="G2946" s="10">
        <f>VLOOKUP(C2946,away!$B$2:$E$405,4,FALSE)</f>
        <v>1.38</v>
      </c>
      <c r="H2946" s="10">
        <f>VLOOKUP(A2946,away!$A$2:$E$405,3,FALSE)</f>
        <v>1.15346534653465</v>
      </c>
      <c r="I2946" s="10">
        <f>VLOOKUP(C2946,away!$B$2:$E$405,3,FALSE)</f>
        <v>0.46</v>
      </c>
      <c r="J2946" s="10">
        <f>VLOOKUP(B2946,home!$B$2:$E$405,4,FALSE)</f>
        <v>1.1100000000000001</v>
      </c>
      <c r="K2946" s="12">
        <f t="shared" si="3416"/>
        <v>1.1792851485148546</v>
      </c>
      <c r="L2946" s="12">
        <f t="shared" si="3417"/>
        <v>0.58895940594059237</v>
      </c>
      <c r="M2946" s="13">
        <f t="shared" si="3418"/>
        <v>0.17063226171350943</v>
      </c>
      <c r="N2946" s="13">
        <f t="shared" si="3419"/>
        <v>0.20122409209624151</v>
      </c>
      <c r="O2946" s="13">
        <f t="shared" si="3420"/>
        <v>0.1004954754930882</v>
      </c>
      <c r="P2946" s="13">
        <f t="shared" si="3421"/>
        <v>0.11851282174193745</v>
      </c>
      <c r="Q2946" s="13">
        <f t="shared" si="3422"/>
        <v>0.1186502916662415</v>
      </c>
      <c r="R2946" s="13">
        <f t="shared" si="3423"/>
        <v>2.9593877773063288E-2</v>
      </c>
      <c r="S2946" s="13">
        <f t="shared" si="3424"/>
        <v>2.0578302098606359E-2</v>
      </c>
      <c r="T2946" s="13">
        <f t="shared" si="3425"/>
        <v>6.9880205294427608E-2</v>
      </c>
      <c r="U2946" s="13">
        <f t="shared" si="3426"/>
        <v>3.4899620544737393E-2</v>
      </c>
      <c r="V2946" s="13">
        <f t="shared" si="3427"/>
        <v>1.5880757730580154E-3</v>
      </c>
      <c r="W2946" s="13">
        <f t="shared" si="3428"/>
        <v>4.6640842276318116E-2</v>
      </c>
      <c r="X2946" s="13">
        <f t="shared" si="3429"/>
        <v>2.7469562759629185E-2</v>
      </c>
      <c r="Y2946" s="13">
        <f t="shared" si="3430"/>
        <v>8.0892286821795112E-3</v>
      </c>
      <c r="Z2946" s="13">
        <f t="shared" si="3431"/>
        <v>5.8098642242339522E-3</v>
      </c>
      <c r="AA2946" s="13">
        <f t="shared" si="3432"/>
        <v>6.8514865945268769E-3</v>
      </c>
      <c r="AB2946" s="13">
        <f t="shared" si="3433"/>
        <v>4.0399281930870827E-3</v>
      </c>
      <c r="AC2946" s="13">
        <f t="shared" si="3434"/>
        <v>6.8937484006216678E-5</v>
      </c>
      <c r="AD2946" s="13">
        <f t="shared" si="3435"/>
        <v>1.3750713152671436E-2</v>
      </c>
      <c r="AE2946" s="13">
        <f t="shared" si="3436"/>
        <v>8.0986118496568591E-3</v>
      </c>
      <c r="AF2946" s="13">
        <f t="shared" si="3437"/>
        <v>2.3848768119586724E-3</v>
      </c>
      <c r="AG2946" s="13">
        <f t="shared" si="3438"/>
        <v>4.6819854347089125E-4</v>
      </c>
      <c r="AH2946" s="13">
        <f t="shared" si="3439"/>
        <v>8.5544354552508214E-4</v>
      </c>
      <c r="AI2946" s="13">
        <f t="shared" si="3440"/>
        <v>1.0088118686306202E-3</v>
      </c>
      <c r="AJ2946" s="13">
        <f t="shared" si="3441"/>
        <v>5.9483842716080465E-4</v>
      </c>
      <c r="AK2946" s="13">
        <f t="shared" si="3442"/>
        <v>2.338280409722239E-4</v>
      </c>
      <c r="AL2946" s="13">
        <f t="shared" si="3443"/>
        <v>1.915224160149447E-6</v>
      </c>
      <c r="AM2946" s="13">
        <f t="shared" si="3444"/>
        <v>3.2432023604866572E-3</v>
      </c>
      <c r="AN2946" s="13">
        <f t="shared" si="3445"/>
        <v>1.9101145355773484E-3</v>
      </c>
      <c r="AO2946" s="13">
        <f t="shared" si="3446"/>
        <v>5.624899610760627E-4</v>
      </c>
      <c r="AP2946" s="13">
        <f t="shared" si="3447"/>
        <v>1.1042791777430162E-4</v>
      </c>
      <c r="AQ2946" s="13">
        <f t="shared" si="3448"/>
        <v>1.6259390212902316E-5</v>
      </c>
      <c r="AR2946" s="13">
        <f t="shared" si="3449"/>
        <v>1.0076430447763335E-4</v>
      </c>
      <c r="AS2946" s="13">
        <f t="shared" si="3450"/>
        <v>1.1882984777090187E-4</v>
      </c>
      <c r="AT2946" s="13">
        <f t="shared" si="3451"/>
        <v>7.0067137338252809E-5</v>
      </c>
      <c r="AU2946" s="13">
        <f t="shared" si="3452"/>
        <v>2.7543044820650711E-5</v>
      </c>
      <c r="AV2946" s="13">
        <f t="shared" si="3453"/>
        <v>8.1202759254680956E-6</v>
      </c>
      <c r="AW2946" s="13">
        <f t="shared" si="3454"/>
        <v>3.695058360663658E-8</v>
      </c>
      <c r="AX2946" s="13">
        <f t="shared" si="3455"/>
        <v>6.3744339622503847E-4</v>
      </c>
      <c r="AY2946" s="13">
        <f t="shared" si="3456"/>
        <v>3.754282839614523E-4</v>
      </c>
      <c r="AZ2946" s="13">
        <f t="shared" si="3457"/>
        <v>1.1055600954761647E-4</v>
      </c>
      <c r="BA2946" s="13">
        <f t="shared" si="3458"/>
        <v>2.1704333902108888E-5</v>
      </c>
      <c r="BB2946" s="13">
        <f t="shared" si="3459"/>
        <v>3.195742900330577E-6</v>
      </c>
      <c r="BC2946" s="13">
        <f t="shared" si="3460"/>
        <v>3.7643256802351267E-7</v>
      </c>
      <c r="BD2946" s="13">
        <f t="shared" si="3461"/>
        <v>9.8910141508606445E-6</v>
      </c>
      <c r="BE2946" s="13">
        <f t="shared" si="3462"/>
        <v>1.1664326091860224E-5</v>
      </c>
      <c r="BF2946" s="13">
        <f t="shared" si="3463"/>
        <v>6.8777832637825403E-6</v>
      </c>
      <c r="BG2946" s="13">
        <f t="shared" si="3464"/>
        <v>2.7036225525609233E-6</v>
      </c>
      <c r="BH2946" s="13">
        <f t="shared" si="3465"/>
        <v>7.9708548085623005E-7</v>
      </c>
      <c r="BI2946" s="13">
        <f t="shared" si="3466"/>
        <v>1.8799821393411454E-7</v>
      </c>
      <c r="BJ2946" s="14">
        <f t="shared" si="3467"/>
        <v>0.50364782149702703</v>
      </c>
      <c r="BK2946" s="14">
        <f t="shared" si="3468"/>
        <v>0.31175774231923908</v>
      </c>
      <c r="BL2946" s="14">
        <f t="shared" si="3469"/>
        <v>0.17893075692087831</v>
      </c>
      <c r="BM2946" s="14">
        <f t="shared" si="3470"/>
        <v>0.26066197314391915</v>
      </c>
      <c r="BN2946" s="14">
        <f t="shared" si="3471"/>
        <v>0.73910882048408144</v>
      </c>
    </row>
    <row r="2947" spans="1:66" x14ac:dyDescent="0.25">
      <c r="A2947" t="s">
        <v>114</v>
      </c>
      <c r="B2947" t="s">
        <v>133</v>
      </c>
      <c r="C2947" t="s">
        <v>119</v>
      </c>
      <c r="D2947" t="s">
        <v>564</v>
      </c>
      <c r="E2947" s="10">
        <f>VLOOKUP(A2947,home!$A$2:$E$405,3,FALSE)</f>
        <v>1.3564356435643601</v>
      </c>
      <c r="F2947" s="10">
        <f>VLOOKUP(B2947,home!$B$2:$E$405,3,FALSE)</f>
        <v>0.74</v>
      </c>
      <c r="G2947" s="10">
        <f>VLOOKUP(C2947,away!$B$2:$E$405,4,FALSE)</f>
        <v>0.83</v>
      </c>
      <c r="H2947" s="10">
        <f>VLOOKUP(A2947,away!$A$2:$E$405,3,FALSE)</f>
        <v>1.15346534653465</v>
      </c>
      <c r="I2947" s="10">
        <f>VLOOKUP(C2947,away!$B$2:$E$405,3,FALSE)</f>
        <v>0.74</v>
      </c>
      <c r="J2947" s="10">
        <f>VLOOKUP(B2947,home!$B$2:$E$405,4,FALSE)</f>
        <v>0.54</v>
      </c>
      <c r="K2947" s="12">
        <f t="shared" si="3416"/>
        <v>0.83312277227722986</v>
      </c>
      <c r="L2947" s="12">
        <f t="shared" si="3417"/>
        <v>0.46092475247524617</v>
      </c>
      <c r="M2947" s="13">
        <f t="shared" si="3418"/>
        <v>0.27415886954834306</v>
      </c>
      <c r="N2947" s="13">
        <f t="shared" si="3419"/>
        <v>0.22840799744250695</v>
      </c>
      <c r="O2947" s="13">
        <f t="shared" si="3420"/>
        <v>0.12636660908546335</v>
      </c>
      <c r="P2947" s="13">
        <f t="shared" si="3421"/>
        <v>0.10527889968455419</v>
      </c>
      <c r="Q2947" s="13">
        <f t="shared" si="3422"/>
        <v>9.5145952019795907E-2</v>
      </c>
      <c r="R2947" s="13">
        <f t="shared" si="3423"/>
        <v>2.9122749006926685E-2</v>
      </c>
      <c r="S2947" s="13">
        <f t="shared" si="3424"/>
        <v>1.0106956175674645E-2</v>
      </c>
      <c r="T2947" s="13">
        <f t="shared" si="3425"/>
        <v>4.3855124383746079E-2</v>
      </c>
      <c r="U2947" s="13">
        <f t="shared" si="3426"/>
        <v>2.42628253889847E-2</v>
      </c>
      <c r="V2947" s="13">
        <f t="shared" si="3427"/>
        <v>4.3123788735584067E-4</v>
      </c>
      <c r="W2947" s="13">
        <f t="shared" si="3428"/>
        <v>2.6422753105896229E-2</v>
      </c>
      <c r="X2947" s="13">
        <f t="shared" si="3429"/>
        <v>1.2178900935049763E-2</v>
      </c>
      <c r="Y2947" s="13">
        <f t="shared" si="3430"/>
        <v>2.8067784494541772E-3</v>
      </c>
      <c r="Z2947" s="13">
        <f t="shared" si="3431"/>
        <v>4.4744652924721354E-3</v>
      </c>
      <c r="AA2947" s="13">
        <f t="shared" si="3432"/>
        <v>3.7277789289226308E-3</v>
      </c>
      <c r="AB2947" s="13">
        <f t="shared" si="3433"/>
        <v>1.5528487578503323E-3</v>
      </c>
      <c r="AC2947" s="13">
        <f t="shared" si="3434"/>
        <v>1.0349895472538479E-5</v>
      </c>
      <c r="AD2947" s="13">
        <f t="shared" si="3435"/>
        <v>5.5033493296952609E-3</v>
      </c>
      <c r="AE2947" s="13">
        <f t="shared" si="3436"/>
        <v>2.5366299275746003E-3</v>
      </c>
      <c r="AF2947" s="13">
        <f t="shared" si="3437"/>
        <v>5.8459776074431201E-4</v>
      </c>
      <c r="AG2947" s="13">
        <f t="shared" si="3438"/>
        <v>8.9818526056218402E-5</v>
      </c>
      <c r="AH2947" s="13">
        <f t="shared" si="3439"/>
        <v>5.1559795184794965E-4</v>
      </c>
      <c r="AI2947" s="13">
        <f t="shared" si="3440"/>
        <v>4.2955639502402542E-4</v>
      </c>
      <c r="AJ2947" s="13">
        <f t="shared" si="3441"/>
        <v>1.7893660733591445E-4</v>
      </c>
      <c r="AK2947" s="13">
        <f t="shared" si="3442"/>
        <v>4.9692054121859736E-5</v>
      </c>
      <c r="AL2947" s="13">
        <f t="shared" si="3443"/>
        <v>1.5897725417296627E-7</v>
      </c>
      <c r="AM2947" s="13">
        <f t="shared" si="3444"/>
        <v>9.1699313007315034E-4</v>
      </c>
      <c r="AN2947" s="13">
        <f t="shared" si="3445"/>
        <v>4.2266483150046809E-4</v>
      </c>
      <c r="AO2947" s="13">
        <f t="shared" si="3446"/>
        <v>9.7408341419672414E-5</v>
      </c>
      <c r="AP2947" s="13">
        <f t="shared" si="3447"/>
        <v>1.4965971885962261E-5</v>
      </c>
      <c r="AQ2947" s="13">
        <f t="shared" si="3448"/>
        <v>1.7245467217721619E-6</v>
      </c>
      <c r="AR2947" s="13">
        <f t="shared" si="3449"/>
        <v>4.7530371666452044E-5</v>
      </c>
      <c r="AS2947" s="13">
        <f t="shared" si="3450"/>
        <v>3.9598635010121617E-5</v>
      </c>
      <c r="AT2947" s="13">
        <f t="shared" si="3451"/>
        <v>1.6495262289013348E-5</v>
      </c>
      <c r="AU2947" s="13">
        <f t="shared" si="3452"/>
        <v>4.5808595492209496E-6</v>
      </c>
      <c r="AV2947" s="13">
        <f t="shared" si="3453"/>
        <v>9.5410460176489443E-7</v>
      </c>
      <c r="AW2947" s="13">
        <f t="shared" si="3454"/>
        <v>1.6957878820179551E-9</v>
      </c>
      <c r="AX2947" s="13">
        <f t="shared" si="3455"/>
        <v>1.2732797644761956E-4</v>
      </c>
      <c r="AY2947" s="13">
        <f t="shared" si="3456"/>
        <v>5.8688616027293017E-5</v>
      </c>
      <c r="AZ2947" s="13">
        <f t="shared" si="3457"/>
        <v>1.3525517907747398E-5</v>
      </c>
      <c r="BA2947" s="13">
        <f t="shared" si="3458"/>
        <v>2.0780819979093262E-6</v>
      </c>
      <c r="BB2947" s="13">
        <f t="shared" si="3459"/>
        <v>2.3945985762740531E-7</v>
      </c>
      <c r="BC2947" s="13">
        <f t="shared" si="3460"/>
        <v>2.2074595120933909E-8</v>
      </c>
      <c r="BD2947" s="13">
        <f t="shared" si="3461"/>
        <v>3.6513207992359747E-6</v>
      </c>
      <c r="BE2947" s="13">
        <f t="shared" si="3462"/>
        <v>3.0419985067329852E-6</v>
      </c>
      <c r="BF2947" s="13">
        <f t="shared" si="3463"/>
        <v>1.2671791145962891E-6</v>
      </c>
      <c r="BG2947" s="13">
        <f t="shared" si="3464"/>
        <v>3.5190525897475539E-7</v>
      </c>
      <c r="BH2947" s="13">
        <f t="shared" si="3465"/>
        <v>7.3295071233996162E-8</v>
      </c>
      <c r="BI2947" s="13">
        <f t="shared" si="3466"/>
        <v>1.2212758588144789E-8</v>
      </c>
      <c r="BJ2947" s="14">
        <f t="shared" si="3467"/>
        <v>0.41918754042895373</v>
      </c>
      <c r="BK2947" s="14">
        <f t="shared" si="3468"/>
        <v>0.39004516078468177</v>
      </c>
      <c r="BL2947" s="14">
        <f t="shared" si="3469"/>
        <v>0.18632415132110339</v>
      </c>
      <c r="BM2947" s="14">
        <f t="shared" si="3470"/>
        <v>0.14149155411938158</v>
      </c>
      <c r="BN2947" s="14">
        <f t="shared" si="3471"/>
        <v>0.85848107678759022</v>
      </c>
    </row>
    <row r="2948" spans="1:66" x14ac:dyDescent="0.25">
      <c r="A2948" t="s">
        <v>136</v>
      </c>
      <c r="B2948" t="s">
        <v>307</v>
      </c>
      <c r="C2948" t="s">
        <v>381</v>
      </c>
      <c r="D2948" t="s">
        <v>564</v>
      </c>
      <c r="E2948" s="10">
        <f>VLOOKUP(A2948,home!$A$2:$E$405,3,FALSE)</f>
        <v>1.51136363636364</v>
      </c>
      <c r="F2948" s="10">
        <f>VLOOKUP(B2948,home!$B$2:$E$405,3,FALSE)</f>
        <v>0.5</v>
      </c>
      <c r="G2948" s="10">
        <f>VLOOKUP(C2948,away!$B$2:$E$405,4,FALSE)</f>
        <v>1.24</v>
      </c>
      <c r="H2948" s="10">
        <f>VLOOKUP(A2948,away!$A$2:$E$405,3,FALSE)</f>
        <v>1.32386363636364</v>
      </c>
      <c r="I2948" s="10">
        <f>VLOOKUP(C2948,away!$B$2:$E$405,3,FALSE)</f>
        <v>0.83</v>
      </c>
      <c r="J2948" s="10">
        <f>VLOOKUP(B2948,home!$B$2:$E$405,4,FALSE)</f>
        <v>1.7</v>
      </c>
      <c r="K2948" s="12">
        <f t="shared" si="3416"/>
        <v>0.93704545454545685</v>
      </c>
      <c r="L2948" s="12">
        <f t="shared" si="3417"/>
        <v>1.8679715909090959</v>
      </c>
      <c r="M2948" s="13">
        <f t="shared" si="3418"/>
        <v>6.0505739815952239E-2</v>
      </c>
      <c r="N2948" s="13">
        <f t="shared" si="3419"/>
        <v>5.6696628468448119E-2</v>
      </c>
      <c r="O2948" s="13">
        <f t="shared" si="3420"/>
        <v>0.11302300306313612</v>
      </c>
      <c r="P2948" s="13">
        <f t="shared" si="3421"/>
        <v>0.10590769127938895</v>
      </c>
      <c r="Q2948" s="13">
        <f t="shared" si="3422"/>
        <v>2.6563658997205922E-2</v>
      </c>
      <c r="R2948" s="13">
        <f t="shared" si="3423"/>
        <v>0.10556187942058504</v>
      </c>
      <c r="S2948" s="13">
        <f t="shared" si="3424"/>
        <v>4.6344524941967426E-2</v>
      </c>
      <c r="T2948" s="13">
        <f t="shared" si="3425"/>
        <v>4.9620160357377457E-2</v>
      </c>
      <c r="U2948" s="13">
        <f t="shared" si="3426"/>
        <v>9.8916279284334815E-2</v>
      </c>
      <c r="V2948" s="13">
        <f t="shared" si="3427"/>
        <v>9.0133627633672657E-3</v>
      </c>
      <c r="W2948" s="13">
        <f t="shared" si="3428"/>
        <v>8.2971186398091146E-3</v>
      </c>
      <c r="X2948" s="13">
        <f t="shared" si="3429"/>
        <v>1.5498781905565744E-2</v>
      </c>
      <c r="Y2948" s="13">
        <f t="shared" si="3430"/>
        <v>1.4475642146646381E-2</v>
      </c>
      <c r="Z2948" s="13">
        <f t="shared" si="3431"/>
        <v>6.5728863946874785E-2</v>
      </c>
      <c r="AA2948" s="13">
        <f t="shared" si="3432"/>
        <v>6.1590933193855779E-2</v>
      </c>
      <c r="AB2948" s="13">
        <f t="shared" si="3433"/>
        <v>2.885675199525772E-2</v>
      </c>
      <c r="AC2948" s="13">
        <f t="shared" si="3434"/>
        <v>9.8604740210961523E-4</v>
      </c>
      <c r="AD2948" s="13">
        <f t="shared" si="3435"/>
        <v>1.943694326814378E-3</v>
      </c>
      <c r="AE2948" s="13">
        <f t="shared" si="3436"/>
        <v>3.6307657839004374E-3</v>
      </c>
      <c r="AF2948" s="13">
        <f t="shared" si="3437"/>
        <v>3.3910836687854064E-3</v>
      </c>
      <c r="AG2948" s="13">
        <f t="shared" si="3438"/>
        <v>2.111482651895643E-3</v>
      </c>
      <c r="AH2948" s="13">
        <f t="shared" si="3439"/>
        <v>3.0694912638872807E-2</v>
      </c>
      <c r="AI2948" s="13">
        <f t="shared" si="3440"/>
        <v>2.8762528365925657E-2</v>
      </c>
      <c r="AJ2948" s="13">
        <f t="shared" si="3441"/>
        <v>1.3475898233262699E-2</v>
      </c>
      <c r="AK2948" s="13">
        <f t="shared" si="3442"/>
        <v>4.2091763951319899E-3</v>
      </c>
      <c r="AL2948" s="13">
        <f t="shared" si="3443"/>
        <v>6.9038080795062615E-5</v>
      </c>
      <c r="AM2948" s="13">
        <f t="shared" si="3444"/>
        <v>3.6426598679344108E-4</v>
      </c>
      <c r="AN2948" s="13">
        <f t="shared" si="3445"/>
        <v>6.8043851486461579E-4</v>
      </c>
      <c r="AO2948" s="13">
        <f t="shared" si="3446"/>
        <v>6.3551990756373963E-4</v>
      </c>
      <c r="AP2948" s="13">
        <f t="shared" si="3447"/>
        <v>3.9571104426208004E-4</v>
      </c>
      <c r="AQ2948" s="13">
        <f t="shared" si="3448"/>
        <v>1.8479424722263435E-4</v>
      </c>
      <c r="AR2948" s="13">
        <f t="shared" si="3449"/>
        <v>1.146744495897019E-2</v>
      </c>
      <c r="AS2948" s="13">
        <f t="shared" si="3450"/>
        <v>1.074551717405323E-2</v>
      </c>
      <c r="AT2948" s="13">
        <f t="shared" si="3451"/>
        <v>5.0345190123433602E-3</v>
      </c>
      <c r="AU2948" s="13">
        <f t="shared" si="3452"/>
        <v>1.5725243854463431E-3</v>
      </c>
      <c r="AV2948" s="13">
        <f t="shared" si="3453"/>
        <v>3.6838170688609586E-4</v>
      </c>
      <c r="AW2948" s="13">
        <f t="shared" si="3454"/>
        <v>3.3567355986050002E-6</v>
      </c>
      <c r="AX2948" s="13">
        <f t="shared" si="3455"/>
        <v>5.6888964528384863E-5</v>
      </c>
      <c r="AY2948" s="13">
        <f t="shared" si="3456"/>
        <v>1.0626696957525818E-4</v>
      </c>
      <c r="AZ2948" s="13">
        <f t="shared" si="3457"/>
        <v>9.9251840109291787E-5</v>
      </c>
      <c r="BA2948" s="13">
        <f t="shared" si="3458"/>
        <v>6.1799872556536324E-5</v>
      </c>
      <c r="BB2948" s="13">
        <f t="shared" si="3459"/>
        <v>2.8860101564353138E-5</v>
      </c>
      <c r="BC2948" s="13">
        <f t="shared" si="3460"/>
        <v>1.0781969966592564E-5</v>
      </c>
      <c r="BD2948" s="13">
        <f t="shared" si="3461"/>
        <v>3.5701435672783393E-3</v>
      </c>
      <c r="BE2948" s="13">
        <f t="shared" si="3462"/>
        <v>3.3453868017928705E-3</v>
      </c>
      <c r="BF2948" s="13">
        <f t="shared" si="3463"/>
        <v>1.567389748158186E-3</v>
      </c>
      <c r="BG2948" s="13">
        <f t="shared" si="3464"/>
        <v>4.8957181300425892E-4</v>
      </c>
      <c r="BH2948" s="13">
        <f t="shared" si="3465"/>
        <v>1.1468776051230476E-4</v>
      </c>
      <c r="BI2948" s="13">
        <f t="shared" si="3466"/>
        <v>2.1493528936010635E-5</v>
      </c>
      <c r="BJ2948" s="14">
        <f t="shared" si="3467"/>
        <v>0.18485359636545551</v>
      </c>
      <c r="BK2948" s="14">
        <f t="shared" si="3468"/>
        <v>0.22293267125315577</v>
      </c>
      <c r="BL2948" s="14">
        <f t="shared" si="3469"/>
        <v>0.52338842304774358</v>
      </c>
      <c r="BM2948" s="14">
        <f t="shared" si="3470"/>
        <v>0.52854204333453669</v>
      </c>
      <c r="BN2948" s="14">
        <f t="shared" si="3471"/>
        <v>0.46825860104471639</v>
      </c>
    </row>
    <row r="2949" spans="1:66" x14ac:dyDescent="0.25">
      <c r="A2949" t="s">
        <v>136</v>
      </c>
      <c r="B2949" t="s">
        <v>317</v>
      </c>
      <c r="C2949" t="s">
        <v>359</v>
      </c>
      <c r="D2949" t="s">
        <v>564</v>
      </c>
      <c r="E2949" s="10">
        <f>VLOOKUP(A2949,home!$A$2:$E$405,3,FALSE)</f>
        <v>1.51136363636364</v>
      </c>
      <c r="F2949" s="10">
        <f>VLOOKUP(B2949,home!$B$2:$E$405,3,FALSE)</f>
        <v>1.1599999999999999</v>
      </c>
      <c r="G2949" s="10">
        <f>VLOOKUP(C2949,away!$B$2:$E$405,4,FALSE)</f>
        <v>0.66</v>
      </c>
      <c r="H2949" s="10">
        <f>VLOOKUP(A2949,away!$A$2:$E$405,3,FALSE)</f>
        <v>1.32386363636364</v>
      </c>
      <c r="I2949" s="10">
        <f>VLOOKUP(C2949,away!$B$2:$E$405,3,FALSE)</f>
        <v>0.99</v>
      </c>
      <c r="J2949" s="10">
        <f>VLOOKUP(B2949,home!$B$2:$E$405,4,FALSE)</f>
        <v>0.28000000000000003</v>
      </c>
      <c r="K2949" s="12">
        <f t="shared" si="3416"/>
        <v>1.1571000000000029</v>
      </c>
      <c r="L2949" s="12">
        <f t="shared" si="3417"/>
        <v>0.36697500000000105</v>
      </c>
      <c r="M2949" s="13">
        <f t="shared" si="3418"/>
        <v>0.21782244947255355</v>
      </c>
      <c r="N2949" s="13">
        <f t="shared" si="3419"/>
        <v>0.25204235628469229</v>
      </c>
      <c r="O2949" s="13">
        <f t="shared" si="3420"/>
        <v>7.9935393395190568E-2</v>
      </c>
      <c r="P2949" s="13">
        <f t="shared" si="3421"/>
        <v>9.2493243697575223E-2</v>
      </c>
      <c r="Q2949" s="13">
        <f t="shared" si="3422"/>
        <v>0.14581910522850913</v>
      </c>
      <c r="R2949" s="13">
        <f t="shared" si="3423"/>
        <v>1.4667145495600069E-2</v>
      </c>
      <c r="S2949" s="13">
        <f t="shared" si="3424"/>
        <v>9.8187768873393873E-3</v>
      </c>
      <c r="T2949" s="13">
        <f t="shared" si="3425"/>
        <v>5.3511966141232284E-2</v>
      </c>
      <c r="U2949" s="13">
        <f t="shared" si="3426"/>
        <v>1.6971354052958881E-2</v>
      </c>
      <c r="V2949" s="13">
        <f t="shared" si="3427"/>
        <v>4.6325728217428238E-4</v>
      </c>
      <c r="W2949" s="13">
        <f t="shared" si="3428"/>
        <v>5.6242428886636095E-2</v>
      </c>
      <c r="X2949" s="13">
        <f t="shared" si="3429"/>
        <v>2.0639565340673339E-2</v>
      </c>
      <c r="Y2949" s="13">
        <f t="shared" si="3430"/>
        <v>3.7871022454468101E-3</v>
      </c>
      <c r="Z2949" s="13">
        <f t="shared" si="3431"/>
        <v>1.7941585727492839E-3</v>
      </c>
      <c r="AA2949" s="13">
        <f t="shared" si="3432"/>
        <v>2.0760208845282012E-3</v>
      </c>
      <c r="AB2949" s="13">
        <f t="shared" si="3433"/>
        <v>1.201081882743794E-3</v>
      </c>
      <c r="AC2949" s="13">
        <f t="shared" si="3434"/>
        <v>1.2294465285424274E-5</v>
      </c>
      <c r="AD2949" s="13">
        <f t="shared" si="3435"/>
        <v>1.6269528616181701E-2</v>
      </c>
      <c r="AE2949" s="13">
        <f t="shared" si="3436"/>
        <v>5.9705102639232965E-3</v>
      </c>
      <c r="AF2949" s="13">
        <f t="shared" si="3437"/>
        <v>1.095514002051629E-3</v>
      </c>
      <c r="AG2949" s="13">
        <f t="shared" si="3438"/>
        <v>1.3400875030096591E-4</v>
      </c>
      <c r="AH2949" s="13">
        <f t="shared" si="3439"/>
        <v>1.6460283555866755E-4</v>
      </c>
      <c r="AI2949" s="13">
        <f t="shared" si="3440"/>
        <v>1.9046194102493468E-4</v>
      </c>
      <c r="AJ2949" s="13">
        <f t="shared" si="3441"/>
        <v>1.1019175597997625E-4</v>
      </c>
      <c r="AK2949" s="13">
        <f t="shared" si="3442"/>
        <v>4.2500960281476938E-5</v>
      </c>
      <c r="AL2949" s="13">
        <f t="shared" si="3443"/>
        <v>2.0882236455052116E-7</v>
      </c>
      <c r="AM2949" s="13">
        <f t="shared" si="3444"/>
        <v>3.7650943123567777E-3</v>
      </c>
      <c r="AN2949" s="13">
        <f t="shared" si="3445"/>
        <v>1.3816954852771323E-3</v>
      </c>
      <c r="AO2949" s="13">
        <f t="shared" si="3446"/>
        <v>2.5352385035478856E-4</v>
      </c>
      <c r="AP2949" s="13">
        <f t="shared" si="3447"/>
        <v>3.1012304994649599E-5</v>
      </c>
      <c r="AQ2949" s="13">
        <f t="shared" si="3448"/>
        <v>2.845185156352892E-6</v>
      </c>
      <c r="AR2949" s="13">
        <f t="shared" si="3449"/>
        <v>1.2081025115828444E-5</v>
      </c>
      <c r="AS2949" s="13">
        <f t="shared" si="3450"/>
        <v>1.3978954161525124E-5</v>
      </c>
      <c r="AT2949" s="13">
        <f t="shared" si="3451"/>
        <v>8.0875239301503825E-6</v>
      </c>
      <c r="AU2949" s="13">
        <f t="shared" si="3452"/>
        <v>3.1193579798590094E-6</v>
      </c>
      <c r="AV2949" s="13">
        <f t="shared" si="3453"/>
        <v>9.0235227962371741E-7</v>
      </c>
      <c r="AW2949" s="13">
        <f t="shared" si="3454"/>
        <v>2.4630990745807394E-9</v>
      </c>
      <c r="AX2949" s="13">
        <f t="shared" si="3455"/>
        <v>7.2609843813800602E-4</v>
      </c>
      <c r="AY2949" s="13">
        <f t="shared" si="3456"/>
        <v>2.6645997433569554E-4</v>
      </c>
      <c r="AZ2949" s="13">
        <f t="shared" si="3457"/>
        <v>4.8892074540921069E-5</v>
      </c>
      <c r="BA2949" s="13">
        <f t="shared" si="3458"/>
        <v>5.9807230182181877E-6</v>
      </c>
      <c r="BB2949" s="13">
        <f t="shared" si="3459"/>
        <v>5.4869395740265631E-7</v>
      </c>
      <c r="BC2949" s="13">
        <f t="shared" si="3460"/>
        <v>4.0271393003568087E-8</v>
      </c>
      <c r="BD2949" s="13">
        <f t="shared" si="3461"/>
        <v>7.38905698646859E-7</v>
      </c>
      <c r="BE2949" s="13">
        <f t="shared" si="3462"/>
        <v>8.5498778390428254E-7</v>
      </c>
      <c r="BF2949" s="13">
        <f t="shared" si="3463"/>
        <v>4.9465318237782402E-7</v>
      </c>
      <c r="BG2949" s="13">
        <f t="shared" si="3464"/>
        <v>1.9078773244312715E-7</v>
      </c>
      <c r="BH2949" s="13">
        <f t="shared" si="3465"/>
        <v>5.5190121302485758E-8</v>
      </c>
      <c r="BI2949" s="13">
        <f t="shared" si="3466"/>
        <v>1.2772097871821283E-8</v>
      </c>
      <c r="BJ2949" s="14">
        <f t="shared" si="3467"/>
        <v>0.56199427707317062</v>
      </c>
      <c r="BK2949" s="14">
        <f t="shared" si="3468"/>
        <v>0.32087669060162816</v>
      </c>
      <c r="BL2949" s="14">
        <f t="shared" si="3469"/>
        <v>0.11539926971395009</v>
      </c>
      <c r="BM2949" s="14">
        <f t="shared" si="3470"/>
        <v>0.19701824487614053</v>
      </c>
      <c r="BN2949" s="14">
        <f t="shared" si="3471"/>
        <v>0.80277969357412082</v>
      </c>
    </row>
    <row r="2950" spans="1:66" x14ac:dyDescent="0.25">
      <c r="A2950" t="s">
        <v>136</v>
      </c>
      <c r="B2950" t="s">
        <v>480</v>
      </c>
      <c r="C2950" t="s">
        <v>483</v>
      </c>
      <c r="D2950" t="s">
        <v>564</v>
      </c>
      <c r="E2950" s="10">
        <f>VLOOKUP(A2950,home!$A$2:$E$405,3,FALSE)</f>
        <v>1.51136363636364</v>
      </c>
      <c r="F2950" s="10">
        <f>VLOOKUP(B2950,home!$B$2:$E$405,3,FALSE)</f>
        <v>1.49</v>
      </c>
      <c r="G2950" s="10">
        <f>VLOOKUP(C2950,away!$B$2:$E$405,4,FALSE)</f>
        <v>0.55000000000000004</v>
      </c>
      <c r="H2950" s="10">
        <f>VLOOKUP(A2950,away!$A$2:$E$405,3,FALSE)</f>
        <v>1.32386363636364</v>
      </c>
      <c r="I2950" s="10">
        <f>VLOOKUP(C2950,away!$B$2:$E$405,3,FALSE)</f>
        <v>0.77</v>
      </c>
      <c r="J2950" s="10">
        <f>VLOOKUP(B2950,home!$B$2:$E$405,4,FALSE)</f>
        <v>0.56999999999999995</v>
      </c>
      <c r="K2950" s="12">
        <f t="shared" si="3416"/>
        <v>1.2385625000000031</v>
      </c>
      <c r="L2950" s="12">
        <f t="shared" si="3417"/>
        <v>0.58104375000000152</v>
      </c>
      <c r="M2950" s="13">
        <f t="shared" si="3418"/>
        <v>0.16208956113511919</v>
      </c>
      <c r="N2950" s="13">
        <f t="shared" si="3419"/>
        <v>0.20075805206341654</v>
      </c>
      <c r="O2950" s="13">
        <f t="shared" si="3420"/>
        <v>9.4181126437804144E-2</v>
      </c>
      <c r="P2950" s="13">
        <f t="shared" si="3421"/>
        <v>0.1166492114136231</v>
      </c>
      <c r="Q2950" s="13">
        <f t="shared" si="3422"/>
        <v>0.12432569742939802</v>
      </c>
      <c r="R2950" s="13">
        <f t="shared" si="3423"/>
        <v>2.7361677442323002E-2</v>
      </c>
      <c r="S2950" s="13">
        <f t="shared" si="3424"/>
        <v>2.098691369778773E-2</v>
      </c>
      <c r="T2950" s="13">
        <f t="shared" si="3425"/>
        <v>7.2238669455742976E-2</v>
      </c>
      <c r="U2950" s="13">
        <f t="shared" si="3426"/>
        <v>3.3889147617157271E-2</v>
      </c>
      <c r="V2950" s="13">
        <f t="shared" si="3427"/>
        <v>1.6781579240709207E-3</v>
      </c>
      <c r="W2950" s="13">
        <f t="shared" si="3428"/>
        <v>5.132838220746639E-2</v>
      </c>
      <c r="X2950" s="13">
        <f t="shared" si="3429"/>
        <v>2.9824035679259626E-2</v>
      </c>
      <c r="Y2950" s="13">
        <f t="shared" si="3430"/>
        <v>8.6645347656054278E-3</v>
      </c>
      <c r="Z2950" s="13">
        <f t="shared" si="3431"/>
        <v>5.2994438891259361E-3</v>
      </c>
      <c r="AA2950" s="13">
        <f t="shared" si="3432"/>
        <v>6.5636924719255588E-3</v>
      </c>
      <c r="AB2950" s="13">
        <f t="shared" si="3433"/>
        <v>4.0647716786296612E-3</v>
      </c>
      <c r="AC2950" s="13">
        <f t="shared" si="3434"/>
        <v>7.5481340801464419E-5</v>
      </c>
      <c r="AD2950" s="13">
        <f t="shared" si="3435"/>
        <v>1.5893352346958819E-2</v>
      </c>
      <c r="AE2950" s="13">
        <f t="shared" si="3436"/>
        <v>9.234733047748276E-3</v>
      </c>
      <c r="AF2950" s="13">
        <f t="shared" si="3437"/>
        <v>2.6828919601563006E-3</v>
      </c>
      <c r="AG2950" s="13">
        <f t="shared" si="3438"/>
        <v>5.1962586845802393E-4</v>
      </c>
      <c r="AH2950" s="13">
        <f t="shared" si="3439"/>
        <v>7.6980218756308148E-4</v>
      </c>
      <c r="AI2950" s="13">
        <f t="shared" si="3440"/>
        <v>9.5344812193360153E-4</v>
      </c>
      <c r="AJ2950" s="13">
        <f t="shared" si="3441"/>
        <v>5.904525447611948E-4</v>
      </c>
      <c r="AK2950" s="13">
        <f t="shared" si="3442"/>
        <v>2.4377079332359638E-4</v>
      </c>
      <c r="AL2950" s="13">
        <f t="shared" si="3443"/>
        <v>2.1728330484142569E-6</v>
      </c>
      <c r="AM2950" s="13">
        <f t="shared" si="3444"/>
        <v>3.9369820432460416E-3</v>
      </c>
      <c r="AN2950" s="13">
        <f t="shared" si="3445"/>
        <v>2.2875588100903484E-3</v>
      </c>
      <c r="AO2950" s="13">
        <f t="shared" si="3446"/>
        <v>6.6458587468021853E-4</v>
      </c>
      <c r="AP2950" s="13">
        <f t="shared" si="3447"/>
        <v>1.2871782294040843E-4</v>
      </c>
      <c r="AQ2950" s="13">
        <f t="shared" si="3448"/>
        <v>1.8697671633282783E-5</v>
      </c>
      <c r="AR2950" s="13">
        <f t="shared" si="3449"/>
        <v>8.9457749963971507E-5</v>
      </c>
      <c r="AS2950" s="13">
        <f t="shared" si="3450"/>
        <v>1.1079901443975174E-4</v>
      </c>
      <c r="AT2950" s="13">
        <f t="shared" si="3451"/>
        <v>6.8615752161017694E-5</v>
      </c>
      <c r="AU2950" s="13">
        <f t="shared" si="3452"/>
        <v>2.8328299178643563E-5</v>
      </c>
      <c r="AV2950" s="13">
        <f t="shared" si="3453"/>
        <v>8.7715922628622034E-6</v>
      </c>
      <c r="AW2950" s="13">
        <f t="shared" si="3454"/>
        <v>4.3436079387222225E-8</v>
      </c>
      <c r="AX2950" s="13">
        <f t="shared" si="3455"/>
        <v>8.1269972032298947E-4</v>
      </c>
      <c r="AY2950" s="13">
        <f t="shared" si="3456"/>
        <v>4.7221409312042228E-4</v>
      </c>
      <c r="AZ2950" s="13">
        <f t="shared" si="3457"/>
        <v>1.3718852373477002E-4</v>
      </c>
      <c r="BA2950" s="13">
        <f t="shared" si="3458"/>
        <v>2.6570844762604999E-5</v>
      </c>
      <c r="BB2950" s="13">
        <f t="shared" si="3459"/>
        <v>3.8597058203829766E-6</v>
      </c>
      <c r="BC2950" s="13">
        <f t="shared" si="3460"/>
        <v>4.485315887544316E-7</v>
      </c>
      <c r="BD2950" s="13">
        <f t="shared" si="3461"/>
        <v>8.6631444176047483E-6</v>
      </c>
      <c r="BE2950" s="13">
        <f t="shared" si="3462"/>
        <v>1.0729845807729609E-5</v>
      </c>
      <c r="BF2950" s="13">
        <f t="shared" si="3463"/>
        <v>6.6447923241180696E-6</v>
      </c>
      <c r="BG2950" s="13">
        <f t="shared" si="3464"/>
        <v>2.7433301976468357E-6</v>
      </c>
      <c r="BH2950" s="13">
        <f t="shared" si="3465"/>
        <v>8.4944647698074208E-7</v>
      </c>
      <c r="BI2950" s="13">
        <f t="shared" si="3466"/>
        <v>2.1041851042909238E-7</v>
      </c>
      <c r="BJ2950" s="14">
        <f t="shared" si="3467"/>
        <v>0.52395949846615042</v>
      </c>
      <c r="BK2950" s="14">
        <f t="shared" si="3468"/>
        <v>0.3019537124375713</v>
      </c>
      <c r="BL2950" s="14">
        <f t="shared" si="3469"/>
        <v>0.16895370268116189</v>
      </c>
      <c r="BM2950" s="14">
        <f t="shared" si="3470"/>
        <v>0.27432886089528474</v>
      </c>
      <c r="BN2950" s="14">
        <f t="shared" si="3471"/>
        <v>0.72536532592168401</v>
      </c>
    </row>
    <row r="2951" spans="1:66" x14ac:dyDescent="0.25">
      <c r="A2951" t="s">
        <v>136</v>
      </c>
      <c r="B2951" t="s">
        <v>323</v>
      </c>
      <c r="C2951" t="s">
        <v>309</v>
      </c>
      <c r="D2951" t="s">
        <v>564</v>
      </c>
      <c r="E2951" s="10">
        <f>VLOOKUP(A2951,home!$A$2:$E$405,3,FALSE)</f>
        <v>1.51136363636364</v>
      </c>
      <c r="F2951" s="10">
        <f>VLOOKUP(B2951,home!$B$2:$E$405,3,FALSE)</f>
        <v>1.61</v>
      </c>
      <c r="G2951" s="10">
        <f>VLOOKUP(C2951,away!$B$2:$E$405,4,FALSE)</f>
        <v>1.08</v>
      </c>
      <c r="H2951" s="10">
        <f>VLOOKUP(A2951,away!$A$2:$E$405,3,FALSE)</f>
        <v>1.32386363636364</v>
      </c>
      <c r="I2951" s="10">
        <f>VLOOKUP(C2951,away!$B$2:$E$405,3,FALSE)</f>
        <v>1.1599999999999999</v>
      </c>
      <c r="J2951" s="10">
        <f>VLOOKUP(B2951,home!$B$2:$E$405,4,FALSE)</f>
        <v>0.76</v>
      </c>
      <c r="K2951" s="12">
        <f t="shared" si="3416"/>
        <v>2.6279590909090977</v>
      </c>
      <c r="L2951" s="12">
        <f t="shared" si="3417"/>
        <v>1.1671181818181851</v>
      </c>
      <c r="M2951" s="13">
        <f t="shared" si="3418"/>
        <v>2.248116856840765E-2</v>
      </c>
      <c r="N2951" s="13">
        <f t="shared" si="3419"/>
        <v>5.9079591313606745E-2</v>
      </c>
      <c r="O2951" s="13">
        <f t="shared" si="3420"/>
        <v>2.6238180584708067E-2</v>
      </c>
      <c r="P2951" s="13">
        <f t="shared" si="3421"/>
        <v>6.8952865196498153E-2</v>
      </c>
      <c r="Q2951" s="13">
        <f t="shared" si="3422"/>
        <v>7.762937453989352E-2</v>
      </c>
      <c r="R2951" s="13">
        <f t="shared" si="3423"/>
        <v>1.5311528809120848E-2</v>
      </c>
      <c r="S2951" s="13">
        <f t="shared" si="3424"/>
        <v>5.2872002675695563E-2</v>
      </c>
      <c r="T2951" s="13">
        <f t="shared" si="3425"/>
        <v>9.0602654468683444E-2</v>
      </c>
      <c r="U2951" s="13">
        <f t="shared" si="3426"/>
        <v>4.0238071329645686E-2</v>
      </c>
      <c r="V2951" s="13">
        <f t="shared" si="3427"/>
        <v>1.8018419194183902E-2</v>
      </c>
      <c r="W2951" s="13">
        <f t="shared" si="3428"/>
        <v>6.8002273514566808E-2</v>
      </c>
      <c r="X2951" s="13">
        <f t="shared" si="3429"/>
        <v>7.9366689823824138E-2</v>
      </c>
      <c r="Y2951" s="13">
        <f t="shared" si="3430"/>
        <v>4.6315153362054759E-2</v>
      </c>
      <c r="Z2951" s="13">
        <f t="shared" si="3431"/>
        <v>5.9567878881859569E-3</v>
      </c>
      <c r="AA2951" s="13">
        <f t="shared" si="3432"/>
        <v>1.5654194883375491E-2</v>
      </c>
      <c r="AB2951" s="13">
        <f t="shared" si="3433"/>
        <v>2.0569291877314658E-2</v>
      </c>
      <c r="AC2951" s="13">
        <f t="shared" si="3434"/>
        <v>3.4540620796968658E-3</v>
      </c>
      <c r="AD2951" s="13">
        <f t="shared" si="3435"/>
        <v>4.4676798221273219E-2</v>
      </c>
      <c r="AE2951" s="13">
        <f t="shared" si="3436"/>
        <v>5.214310350947033E-2</v>
      </c>
      <c r="AF2951" s="13">
        <f t="shared" si="3437"/>
        <v>3.042858208116523E-2</v>
      </c>
      <c r="AG2951" s="13">
        <f t="shared" si="3438"/>
        <v>1.1837917131291646E-2</v>
      </c>
      <c r="AH2951" s="13">
        <f t="shared" si="3439"/>
        <v>1.7380688623840465E-3</v>
      </c>
      <c r="AI2951" s="13">
        <f t="shared" si="3440"/>
        <v>4.5675738675281892E-3</v>
      </c>
      <c r="AJ2951" s="13">
        <f t="shared" si="3441"/>
        <v>6.0016986342847668E-3</v>
      </c>
      <c r="AK2951" s="13">
        <f t="shared" si="3442"/>
        <v>5.2574061622884553E-3</v>
      </c>
      <c r="AL2951" s="13">
        <f t="shared" si="3443"/>
        <v>4.2376351787400536E-4</v>
      </c>
      <c r="AM2951" s="13">
        <f t="shared" si="3444"/>
        <v>2.3481759607661256E-2</v>
      </c>
      <c r="AN2951" s="13">
        <f t="shared" si="3445"/>
        <v>2.7405988579185307E-2</v>
      </c>
      <c r="AO2951" s="13">
        <f t="shared" si="3446"/>
        <v>1.5993013780734356E-2</v>
      </c>
      <c r="AP2951" s="13">
        <f t="shared" si="3447"/>
        <v>6.2219123885212824E-3</v>
      </c>
      <c r="AQ2951" s="13">
        <f t="shared" si="3448"/>
        <v>1.8154267685807515E-3</v>
      </c>
      <c r="AR2951" s="13">
        <f t="shared" si="3449"/>
        <v>4.0570635410809336E-4</v>
      </c>
      <c r="AS2951" s="13">
        <f t="shared" si="3450"/>
        <v>1.0661797015179496E-3</v>
      </c>
      <c r="AT2951" s="13">
        <f t="shared" si="3451"/>
        <v>1.4009383195734222E-3</v>
      </c>
      <c r="AU2951" s="13">
        <f t="shared" si="3452"/>
        <v>1.2272028642419631E-3</v>
      </c>
      <c r="AV2951" s="13">
        <f t="shared" si="3453"/>
        <v>8.0625973086858791E-4</v>
      </c>
      <c r="AW2951" s="13">
        <f t="shared" si="3454"/>
        <v>3.6103931749524124E-5</v>
      </c>
      <c r="AX2951" s="13">
        <f t="shared" si="3455"/>
        <v>1.0284850605249238E-2</v>
      </c>
      <c r="AY2951" s="13">
        <f t="shared" si="3456"/>
        <v>1.2003636138670152E-2</v>
      </c>
      <c r="AZ2951" s="13">
        <f t="shared" si="3457"/>
        <v>7.0048309926858858E-3</v>
      </c>
      <c r="BA2951" s="13">
        <f t="shared" si="3458"/>
        <v>2.7251552040424057E-3</v>
      </c>
      <c r="BB2951" s="13">
        <f t="shared" si="3459"/>
        <v>7.9514454672858516E-4</v>
      </c>
      <c r="BC2951" s="13">
        <f t="shared" si="3460"/>
        <v>1.8560553153210198E-4</v>
      </c>
      <c r="BD2951" s="13">
        <f t="shared" si="3461"/>
        <v>7.8917877059787132E-5</v>
      </c>
      <c r="BE2951" s="13">
        <f t="shared" si="3462"/>
        <v>2.0739295245451417E-4</v>
      </c>
      <c r="BF2951" s="13">
        <f t="shared" si="3463"/>
        <v>2.7251009739665943E-4</v>
      </c>
      <c r="BG2951" s="13">
        <f t="shared" si="3464"/>
        <v>2.3871512927269156E-4</v>
      </c>
      <c r="BH2951" s="13">
        <f t="shared" si="3465"/>
        <v>1.5683339852742763E-4</v>
      </c>
      <c r="BI2951" s="13">
        <f t="shared" si="3466"/>
        <v>8.2430351083664536E-5</v>
      </c>
      <c r="BJ2951" s="14">
        <f t="shared" si="3467"/>
        <v>0.66799946210942129</v>
      </c>
      <c r="BK2951" s="14">
        <f t="shared" si="3468"/>
        <v>0.17820591737102628</v>
      </c>
      <c r="BL2951" s="14">
        <f t="shared" si="3469"/>
        <v>0.14151910178675497</v>
      </c>
      <c r="BM2951" s="14">
        <f t="shared" si="3470"/>
        <v>0.7120210279362329</v>
      </c>
      <c r="BN2951" s="14">
        <f t="shared" si="3471"/>
        <v>0.26969270901223497</v>
      </c>
    </row>
    <row r="2952" spans="1:66" x14ac:dyDescent="0.25">
      <c r="A2952" t="s">
        <v>136</v>
      </c>
      <c r="B2952" t="s">
        <v>328</v>
      </c>
      <c r="C2952" t="s">
        <v>481</v>
      </c>
      <c r="D2952" t="s">
        <v>564</v>
      </c>
      <c r="E2952" s="10">
        <f>VLOOKUP(A2952,home!$A$2:$E$405,3,FALSE)</f>
        <v>1.51136363636364</v>
      </c>
      <c r="F2952" s="10">
        <f>VLOOKUP(B2952,home!$B$2:$E$405,3,FALSE)</f>
        <v>1.82</v>
      </c>
      <c r="G2952" s="10">
        <f>VLOOKUP(C2952,away!$B$2:$E$405,4,FALSE)</f>
        <v>1.04</v>
      </c>
      <c r="H2952" s="10">
        <f>VLOOKUP(A2952,away!$A$2:$E$405,3,FALSE)</f>
        <v>1.32386363636364</v>
      </c>
      <c r="I2952" s="10">
        <f>VLOOKUP(C2952,away!$B$2:$E$405,3,FALSE)</f>
        <v>0.38</v>
      </c>
      <c r="J2952" s="10">
        <f>VLOOKUP(B2952,home!$B$2:$E$405,4,FALSE)</f>
        <v>1.23</v>
      </c>
      <c r="K2952" s="12">
        <f t="shared" si="3416"/>
        <v>2.8607090909090984</v>
      </c>
      <c r="L2952" s="12">
        <f t="shared" si="3417"/>
        <v>0.61877386363636533</v>
      </c>
      <c r="M2952" s="13">
        <f t="shared" si="3418"/>
        <v>3.0823343983266457E-2</v>
      </c>
      <c r="N2952" s="13">
        <f t="shared" si="3419"/>
        <v>8.8176620345148615E-2</v>
      </c>
      <c r="O2952" s="13">
        <f t="shared" si="3420"/>
        <v>1.90726796467185E-2</v>
      </c>
      <c r="P2952" s="13">
        <f t="shared" si="3421"/>
        <v>5.4561388053364544E-2</v>
      </c>
      <c r="Q2952" s="13">
        <f t="shared" si="3422"/>
        <v>0.12612382971350342</v>
      </c>
      <c r="R2952" s="13">
        <f t="shared" si="3423"/>
        <v>5.9008378374493364E-3</v>
      </c>
      <c r="S2952" s="13">
        <f t="shared" si="3424"/>
        <v>2.4145214970234665E-2</v>
      </c>
      <c r="T2952" s="13">
        <f t="shared" si="3425"/>
        <v>7.8042129408439534E-2</v>
      </c>
      <c r="U2952" s="13">
        <f t="shared" si="3426"/>
        <v>1.68805804455717E-2</v>
      </c>
      <c r="V2952" s="13">
        <f t="shared" si="3427"/>
        <v>4.7489131193627354E-3</v>
      </c>
      <c r="W2952" s="13">
        <f t="shared" si="3428"/>
        <v>0.12026786208056343</v>
      </c>
      <c r="X2952" s="13">
        <f t="shared" si="3429"/>
        <v>7.4418609690875756E-2</v>
      </c>
      <c r="Y2952" s="13">
        <f t="shared" si="3430"/>
        <v>2.3024145322434922E-2</v>
      </c>
      <c r="Z2952" s="13">
        <f t="shared" si="3431"/>
        <v>1.2170947424567269E-3</v>
      </c>
      <c r="AA2952" s="13">
        <f t="shared" si="3432"/>
        <v>3.4817539942436264E-3</v>
      </c>
      <c r="AB2952" s="13">
        <f t="shared" si="3433"/>
        <v>4.9801426518209044E-3</v>
      </c>
      <c r="AC2952" s="13">
        <f t="shared" si="3434"/>
        <v>5.2538769738515732E-4</v>
      </c>
      <c r="AD2952" s="13">
        <f t="shared" si="3435"/>
        <v>8.6012841599517373E-2</v>
      </c>
      <c r="AE2952" s="13">
        <f t="shared" si="3436"/>
        <v>5.3222498318876051E-2</v>
      </c>
      <c r="AF2952" s="13">
        <f t="shared" si="3437"/>
        <v>1.6466345458575445E-2</v>
      </c>
      <c r="AG2952" s="13">
        <f t="shared" si="3438"/>
        <v>3.3963147331246158E-3</v>
      </c>
      <c r="AH2952" s="13">
        <f t="shared" si="3439"/>
        <v>1.8827660405036398E-4</v>
      </c>
      <c r="AI2952" s="13">
        <f t="shared" si="3440"/>
        <v>5.38604592812369E-4</v>
      </c>
      <c r="AJ2952" s="13">
        <f t="shared" si="3441"/>
        <v>7.7039552753186866E-4</v>
      </c>
      <c r="AK2952" s="13">
        <f t="shared" si="3442"/>
        <v>7.3462582973537582E-4</v>
      </c>
      <c r="AL2952" s="13">
        <f t="shared" si="3443"/>
        <v>3.7200223377525193E-5</v>
      </c>
      <c r="AM2952" s="13">
        <f t="shared" si="3444"/>
        <v>4.921154357973271E-2</v>
      </c>
      <c r="AN2952" s="13">
        <f t="shared" si="3445"/>
        <v>3.0450816956340582E-2</v>
      </c>
      <c r="AO2952" s="13">
        <f t="shared" si="3446"/>
        <v>9.4210848294793027E-3</v>
      </c>
      <c r="AP2952" s="13">
        <f t="shared" si="3447"/>
        <v>1.9431736865276189E-3</v>
      </c>
      <c r="AQ2952" s="13">
        <f t="shared" si="3448"/>
        <v>3.0059627243230353E-4</v>
      </c>
      <c r="AR2952" s="13">
        <f t="shared" si="3449"/>
        <v>2.3300128344115582E-5</v>
      </c>
      <c r="AS2952" s="13">
        <f t="shared" si="3450"/>
        <v>6.6654888973360205E-5</v>
      </c>
      <c r="AT2952" s="13">
        <f t="shared" si="3451"/>
        <v>9.5340123419814088E-5</v>
      </c>
      <c r="AU2952" s="13">
        <f t="shared" si="3452"/>
        <v>9.0913452598485872E-5</v>
      </c>
      <c r="AV2952" s="13">
        <f t="shared" si="3453"/>
        <v>6.5019235083605491E-5</v>
      </c>
      <c r="AW2952" s="13">
        <f t="shared" si="3454"/>
        <v>1.8291474010330244E-6</v>
      </c>
      <c r="AX2952" s="13">
        <f t="shared" si="3455"/>
        <v>2.3463318349368444E-2</v>
      </c>
      <c r="AY2952" s="13">
        <f t="shared" si="3456"/>
        <v>1.451848814876874E-2</v>
      </c>
      <c r="AZ2952" s="13">
        <f t="shared" si="3457"/>
        <v>4.4918305029862061E-3</v>
      </c>
      <c r="BA2952" s="13">
        <f t="shared" si="3458"/>
        <v>9.2647577171081782E-4</v>
      </c>
      <c r="BB2952" s="13">
        <f t="shared" si="3459"/>
        <v>1.4331974820674647E-4</v>
      </c>
      <c r="BC2952" s="13">
        <f t="shared" si="3460"/>
        <v>1.773650286665592E-5</v>
      </c>
      <c r="BD2952" s="13">
        <f t="shared" si="3461"/>
        <v>2.4029184064519302E-6</v>
      </c>
      <c r="BE2952" s="13">
        <f t="shared" si="3462"/>
        <v>6.8740505300498393E-6</v>
      </c>
      <c r="BF2952" s="13">
        <f t="shared" si="3463"/>
        <v>9.8323294213410423E-6</v>
      </c>
      <c r="BG2952" s="13">
        <f t="shared" si="3464"/>
        <v>9.3758113868144388E-6</v>
      </c>
      <c r="BH2952" s="13">
        <f t="shared" si="3465"/>
        <v>6.7053672172272769E-6</v>
      </c>
      <c r="BI2952" s="13">
        <f t="shared" si="3466"/>
        <v>3.8364209912411823E-6</v>
      </c>
      <c r="BJ2952" s="14">
        <f t="shared" si="3467"/>
        <v>0.80403958101947914</v>
      </c>
      <c r="BK2952" s="14">
        <f t="shared" si="3468"/>
        <v>0.12935993619575981</v>
      </c>
      <c r="BL2952" s="14">
        <f t="shared" si="3469"/>
        <v>5.2928151856306553E-2</v>
      </c>
      <c r="BM2952" s="14">
        <f t="shared" si="3470"/>
        <v>0.64836940523318365</v>
      </c>
      <c r="BN2952" s="14">
        <f t="shared" si="3471"/>
        <v>0.32465869957945087</v>
      </c>
    </row>
    <row r="2953" spans="1:66" x14ac:dyDescent="0.25">
      <c r="A2953" t="s">
        <v>136</v>
      </c>
      <c r="B2953" t="s">
        <v>482</v>
      </c>
      <c r="C2953" t="s">
        <v>386</v>
      </c>
      <c r="D2953" t="s">
        <v>564</v>
      </c>
      <c r="E2953" s="10">
        <f>VLOOKUP(A2953,home!$A$2:$E$405,3,FALSE)</f>
        <v>1.51136363636364</v>
      </c>
      <c r="F2953" s="10">
        <f>VLOOKUP(B2953,home!$B$2:$E$405,3,FALSE)</f>
        <v>0.41</v>
      </c>
      <c r="G2953" s="10">
        <f>VLOOKUP(C2953,away!$B$2:$E$405,4,FALSE)</f>
        <v>1.23</v>
      </c>
      <c r="H2953" s="10">
        <f>VLOOKUP(A2953,away!$A$2:$E$405,3,FALSE)</f>
        <v>1.32386363636364</v>
      </c>
      <c r="I2953" s="10">
        <f>VLOOKUP(C2953,away!$B$2:$E$405,3,FALSE)</f>
        <v>0.56999999999999995</v>
      </c>
      <c r="J2953" s="10">
        <f>VLOOKUP(B2953,home!$B$2:$E$405,4,FALSE)</f>
        <v>1.32</v>
      </c>
      <c r="K2953" s="12">
        <f t="shared" si="3416"/>
        <v>0.76218068181818355</v>
      </c>
      <c r="L2953" s="12">
        <f t="shared" si="3417"/>
        <v>0.99607500000000271</v>
      </c>
      <c r="M2953" s="13">
        <f t="shared" si="3418"/>
        <v>0.17234522669515609</v>
      </c>
      <c r="N2953" s="13">
        <f t="shared" si="3419"/>
        <v>0.13135820239062346</v>
      </c>
      <c r="O2953" s="13">
        <f t="shared" si="3420"/>
        <v>0.17166877168037806</v>
      </c>
      <c r="P2953" s="13">
        <f t="shared" si="3421"/>
        <v>0.13084262144624062</v>
      </c>
      <c r="Q2953" s="13">
        <f t="shared" si="3422"/>
        <v>5.0059342130248152E-2</v>
      </c>
      <c r="R2953" s="13">
        <f t="shared" si="3423"/>
        <v>8.5497485875766513E-2</v>
      </c>
      <c r="S2953" s="13">
        <f t="shared" si="3424"/>
        <v>2.4833573744989287E-2</v>
      </c>
      <c r="T2953" s="13">
        <f t="shared" si="3425"/>
        <v>4.9862859212387069E-2</v>
      </c>
      <c r="U2953" s="13">
        <f t="shared" si="3426"/>
        <v>6.5164532078532234E-2</v>
      </c>
      <c r="V2953" s="13">
        <f t="shared" si="3427"/>
        <v>2.0948198959472282E-3</v>
      </c>
      <c r="W2953" s="13">
        <f t="shared" si="3428"/>
        <v>1.271808783873409E-2</v>
      </c>
      <c r="X2953" s="13">
        <f t="shared" si="3429"/>
        <v>1.2668169343967094E-2</v>
      </c>
      <c r="Y2953" s="13">
        <f t="shared" si="3430"/>
        <v>6.3092233896460273E-3</v>
      </c>
      <c r="Z2953" s="13">
        <f t="shared" si="3431"/>
        <v>2.8387302747901456E-2</v>
      </c>
      <c r="AA2953" s="13">
        <f t="shared" si="3432"/>
        <v>2.1636253763374726E-2</v>
      </c>
      <c r="AB2953" s="13">
        <f t="shared" si="3433"/>
        <v>8.245367322680091E-3</v>
      </c>
      <c r="AC2953" s="13">
        <f t="shared" si="3434"/>
        <v>9.9397779931080274E-5</v>
      </c>
      <c r="AD2953" s="13">
        <f t="shared" si="3435"/>
        <v>2.4233702150874737E-3</v>
      </c>
      <c r="AE2953" s="13">
        <f t="shared" si="3436"/>
        <v>2.4138584869932622E-3</v>
      </c>
      <c r="AF2953" s="13">
        <f t="shared" si="3437"/>
        <v>1.2021920462159099E-3</v>
      </c>
      <c r="AG2953" s="13">
        <f t="shared" si="3438"/>
        <v>3.991578141448386E-4</v>
      </c>
      <c r="AH2953" s="13">
        <f t="shared" si="3439"/>
        <v>7.0689706461540026E-3</v>
      </c>
      <c r="AI2953" s="13">
        <f t="shared" si="3440"/>
        <v>5.3878328668383827E-3</v>
      </c>
      <c r="AJ2953" s="13">
        <f t="shared" si="3441"/>
        <v>2.0532510639846482E-3</v>
      </c>
      <c r="AK2953" s="13">
        <f t="shared" si="3442"/>
        <v>5.2164943196391018E-4</v>
      </c>
      <c r="AL2953" s="13">
        <f t="shared" si="3443"/>
        <v>3.0184685335377749E-6</v>
      </c>
      <c r="AM2953" s="13">
        <f t="shared" si="3444"/>
        <v>3.6940919256664981E-4</v>
      </c>
      <c r="AN2953" s="13">
        <f t="shared" si="3445"/>
        <v>3.6795926148582676E-4</v>
      </c>
      <c r="AO2953" s="13">
        <f t="shared" si="3446"/>
        <v>1.8325751069224791E-4</v>
      </c>
      <c r="AP2953" s="13">
        <f t="shared" si="3447"/>
        <v>6.0846074987593785E-5</v>
      </c>
      <c r="AQ2953" s="13">
        <f t="shared" si="3448"/>
        <v>1.5151813535816907E-5</v>
      </c>
      <c r="AR2953" s="13">
        <f t="shared" si="3449"/>
        <v>1.4082449872735742E-3</v>
      </c>
      <c r="AS2953" s="13">
        <f t="shared" si="3450"/>
        <v>1.073337124567212E-3</v>
      </c>
      <c r="AT2953" s="13">
        <f t="shared" si="3451"/>
        <v>4.0903841071170301E-4</v>
      </c>
      <c r="AU2953" s="13">
        <f t="shared" si="3452"/>
        <v>1.0392039158869069E-4</v>
      </c>
      <c r="AV2953" s="13">
        <f t="shared" si="3453"/>
        <v>1.9801528728970222E-5</v>
      </c>
      <c r="AW2953" s="13">
        <f t="shared" si="3454"/>
        <v>6.3655235491643733E-8</v>
      </c>
      <c r="AX2953" s="13">
        <f t="shared" si="3455"/>
        <v>4.6926091710058965E-5</v>
      </c>
      <c r="AY2953" s="13">
        <f t="shared" si="3456"/>
        <v>4.6741906800097107E-5</v>
      </c>
      <c r="AZ2953" s="13">
        <f t="shared" si="3457"/>
        <v>2.3279222407953425E-5</v>
      </c>
      <c r="BA2953" s="13">
        <f t="shared" si="3458"/>
        <v>7.7292838200007573E-6</v>
      </c>
      <c r="BB2953" s="13">
        <f t="shared" si="3459"/>
        <v>1.9247365952518185E-6</v>
      </c>
      <c r="BC2953" s="13">
        <f t="shared" si="3460"/>
        <v>3.8343640082309221E-7</v>
      </c>
      <c r="BD2953" s="13">
        <f t="shared" si="3461"/>
        <v>2.3378627094975475E-4</v>
      </c>
      <c r="BE2953" s="13">
        <f t="shared" si="3462"/>
        <v>1.7818737939221465E-4</v>
      </c>
      <c r="BF2953" s="13">
        <f t="shared" si="3463"/>
        <v>6.7905489158276745E-5</v>
      </c>
      <c r="BG2953" s="13">
        <f t="shared" si="3464"/>
        <v>1.7252084008617551E-5</v>
      </c>
      <c r="BH2953" s="13">
        <f t="shared" si="3465"/>
        <v>3.2873012881181758E-6</v>
      </c>
      <c r="BI2953" s="13">
        <f t="shared" si="3466"/>
        <v>5.0110350742394091E-7</v>
      </c>
      <c r="BJ2953" s="14">
        <f t="shared" si="3467"/>
        <v>0.27053807139904973</v>
      </c>
      <c r="BK2953" s="14">
        <f t="shared" si="3468"/>
        <v>0.3302653999375979</v>
      </c>
      <c r="BL2953" s="14">
        <f t="shared" si="3469"/>
        <v>0.37075937680084725</v>
      </c>
      <c r="BM2953" s="14">
        <f t="shared" si="3470"/>
        <v>0.25813182241541882</v>
      </c>
      <c r="BN2953" s="14">
        <f t="shared" si="3471"/>
        <v>0.74177165021841296</v>
      </c>
    </row>
    <row r="2954" spans="1:66" x14ac:dyDescent="0.25">
      <c r="A2954" t="s">
        <v>136</v>
      </c>
      <c r="B2954" t="s">
        <v>344</v>
      </c>
      <c r="C2954" t="s">
        <v>138</v>
      </c>
      <c r="D2954" t="s">
        <v>564</v>
      </c>
      <c r="E2954" s="10">
        <f>VLOOKUP(A2954,home!$A$2:$E$405,3,FALSE)</f>
        <v>1.51136363636364</v>
      </c>
      <c r="F2954" s="10">
        <f>VLOOKUP(B2954,home!$B$2:$E$405,3,FALSE)</f>
        <v>1.42</v>
      </c>
      <c r="G2954" s="10">
        <f>VLOOKUP(C2954,away!$B$2:$E$405,4,FALSE)</f>
        <v>1.03</v>
      </c>
      <c r="H2954" s="10">
        <f>VLOOKUP(A2954,away!$A$2:$E$405,3,FALSE)</f>
        <v>1.32386363636364</v>
      </c>
      <c r="I2954" s="10">
        <f>VLOOKUP(C2954,away!$B$2:$E$405,3,FALSE)</f>
        <v>1.76</v>
      </c>
      <c r="J2954" s="10">
        <f>VLOOKUP(B2954,home!$B$2:$E$405,4,FALSE)</f>
        <v>0.54</v>
      </c>
      <c r="K2954" s="12">
        <f t="shared" si="3416"/>
        <v>2.2105204545454598</v>
      </c>
      <c r="L2954" s="12">
        <f t="shared" si="3417"/>
        <v>1.2582000000000035</v>
      </c>
      <c r="M2954" s="13">
        <f t="shared" si="3418"/>
        <v>3.1156871800040269E-2</v>
      </c>
      <c r="N2954" s="13">
        <f t="shared" si="3419"/>
        <v>6.8872902413639636E-2</v>
      </c>
      <c r="O2954" s="13">
        <f t="shared" si="3420"/>
        <v>3.9201576098810781E-2</v>
      </c>
      <c r="P2954" s="13">
        <f t="shared" si="3421"/>
        <v>8.6655885816841624E-2</v>
      </c>
      <c r="Q2954" s="13">
        <f t="shared" si="3422"/>
        <v>7.6122479774631893E-2</v>
      </c>
      <c r="R2954" s="13">
        <f t="shared" si="3423"/>
        <v>2.4661711523761932E-2</v>
      </c>
      <c r="S2954" s="13">
        <f t="shared" si="3424"/>
        <v>6.0253501979391513E-2</v>
      </c>
      <c r="T2954" s="13">
        <f t="shared" si="3425"/>
        <v>9.5777304052442128E-2</v>
      </c>
      <c r="U2954" s="13">
        <f t="shared" si="3426"/>
        <v>5.4515217767375224E-2</v>
      </c>
      <c r="V2954" s="13">
        <f t="shared" si="3427"/>
        <v>1.8620185481965007E-2</v>
      </c>
      <c r="W2954" s="13">
        <f t="shared" si="3428"/>
        <v>5.6090099530848966E-2</v>
      </c>
      <c r="X2954" s="13">
        <f t="shared" si="3429"/>
        <v>7.0572563229714363E-2</v>
      </c>
      <c r="Y2954" s="13">
        <f t="shared" si="3430"/>
        <v>4.4397199527813437E-2</v>
      </c>
      <c r="Z2954" s="13">
        <f t="shared" si="3431"/>
        <v>1.0343121813065783E-2</v>
      </c>
      <c r="AA2954" s="13">
        <f t="shared" si="3432"/>
        <v>2.2863682331637235E-2</v>
      </c>
      <c r="AB2954" s="13">
        <f t="shared" si="3433"/>
        <v>2.5270318730156872E-2</v>
      </c>
      <c r="AC2954" s="13">
        <f t="shared" si="3434"/>
        <v>3.2367431600825161E-3</v>
      </c>
      <c r="AD2954" s="13">
        <f t="shared" si="3435"/>
        <v>3.0997078077608074E-2</v>
      </c>
      <c r="AE2954" s="13">
        <f t="shared" si="3436"/>
        <v>3.9000523637246591E-2</v>
      </c>
      <c r="AF2954" s="13">
        <f t="shared" si="3437"/>
        <v>2.4535229420191901E-2</v>
      </c>
      <c r="AG2954" s="13">
        <f t="shared" si="3438"/>
        <v>1.0290075218828514E-2</v>
      </c>
      <c r="AH2954" s="13">
        <f t="shared" si="3439"/>
        <v>3.2534289662998501E-3</v>
      </c>
      <c r="AI2954" s="13">
        <f t="shared" si="3440"/>
        <v>7.1917712774165086E-3</v>
      </c>
      <c r="AJ2954" s="13">
        <f t="shared" si="3441"/>
        <v>7.9487787565708633E-3</v>
      </c>
      <c r="AK2954" s="13">
        <f t="shared" si="3442"/>
        <v>5.8569793433521072E-3</v>
      </c>
      <c r="AL2954" s="13">
        <f t="shared" si="3443"/>
        <v>3.6009115099698926E-4</v>
      </c>
      <c r="AM2954" s="13">
        <f t="shared" si="3444"/>
        <v>1.3703935024339061E-2</v>
      </c>
      <c r="AN2954" s="13">
        <f t="shared" si="3445"/>
        <v>1.7242291047623454E-2</v>
      </c>
      <c r="AO2954" s="13">
        <f t="shared" si="3446"/>
        <v>1.0847125298059947E-2</v>
      </c>
      <c r="AP2954" s="13">
        <f t="shared" si="3447"/>
        <v>4.5492843500063544E-3</v>
      </c>
      <c r="AQ2954" s="13">
        <f t="shared" si="3448"/>
        <v>1.4309773922945022E-3</v>
      </c>
      <c r="AR2954" s="13">
        <f t="shared" si="3449"/>
        <v>8.1869286507969591E-4</v>
      </c>
      <c r="AS2954" s="13">
        <f t="shared" si="3450"/>
        <v>1.809737324249094E-3</v>
      </c>
      <c r="AT2954" s="13">
        <f t="shared" si="3451"/>
        <v>2.0002306863034962E-3</v>
      </c>
      <c r="AU2954" s="13">
        <f t="shared" si="3452"/>
        <v>1.4738502819611273E-3</v>
      </c>
      <c r="AV2954" s="13">
        <f t="shared" si="3453"/>
        <v>8.1449404880316607E-4</v>
      </c>
      <c r="AW2954" s="13">
        <f t="shared" si="3454"/>
        <v>2.7819810474549302E-5</v>
      </c>
      <c r="AX2954" s="13">
        <f t="shared" si="3455"/>
        <v>5.0488047798439043E-3</v>
      </c>
      <c r="AY2954" s="13">
        <f t="shared" si="3456"/>
        <v>6.3524061739996182E-3</v>
      </c>
      <c r="AZ2954" s="13">
        <f t="shared" si="3457"/>
        <v>3.9962987240631711E-3</v>
      </c>
      <c r="BA2954" s="13">
        <f t="shared" si="3458"/>
        <v>1.6760476848720989E-3</v>
      </c>
      <c r="BB2954" s="13">
        <f t="shared" si="3459"/>
        <v>5.2720079927651988E-4</v>
      </c>
      <c r="BC2954" s="13">
        <f t="shared" si="3460"/>
        <v>1.3266480912994374E-4</v>
      </c>
      <c r="BD2954" s="13">
        <f t="shared" si="3461"/>
        <v>1.7167989380721286E-4</v>
      </c>
      <c r="BE2954" s="13">
        <f t="shared" si="3462"/>
        <v>3.7950191689503637E-4</v>
      </c>
      <c r="BF2954" s="13">
        <f t="shared" si="3463"/>
        <v>4.1944837491784465E-4</v>
      </c>
      <c r="BG2954" s="13">
        <f t="shared" si="3464"/>
        <v>3.090664041272495E-4</v>
      </c>
      <c r="BH2954" s="13">
        <f t="shared" si="3465"/>
        <v>1.7079940203402452E-4</v>
      </c>
      <c r="BI2954" s="13">
        <f t="shared" si="3466"/>
        <v>7.5511114364068917E-5</v>
      </c>
      <c r="BJ2954" s="14">
        <f t="shared" si="3467"/>
        <v>0.58216249096647399</v>
      </c>
      <c r="BK2954" s="14">
        <f t="shared" si="3468"/>
        <v>0.20663568556331757</v>
      </c>
      <c r="BL2954" s="14">
        <f t="shared" si="3469"/>
        <v>0.19920647710792336</v>
      </c>
      <c r="BM2954" s="14">
        <f t="shared" si="3470"/>
        <v>0.66535176165952947</v>
      </c>
      <c r="BN2954" s="14">
        <f t="shared" si="3471"/>
        <v>0.32667142742772615</v>
      </c>
    </row>
    <row r="2955" spans="1:66" x14ac:dyDescent="0.25">
      <c r="A2955" t="s">
        <v>136</v>
      </c>
      <c r="B2955" t="s">
        <v>373</v>
      </c>
      <c r="C2955" t="s">
        <v>484</v>
      </c>
      <c r="D2955" t="s">
        <v>564</v>
      </c>
      <c r="E2955" s="10">
        <f>VLOOKUP(A2955,home!$A$2:$E$405,3,FALSE)</f>
        <v>1.51136363636364</v>
      </c>
      <c r="F2955" s="10">
        <f>VLOOKUP(B2955,home!$B$2:$E$405,3,FALSE)</f>
        <v>1.03</v>
      </c>
      <c r="G2955" s="10">
        <f>VLOOKUP(C2955,away!$B$2:$E$405,4,FALSE)</f>
        <v>0.83</v>
      </c>
      <c r="H2955" s="10">
        <f>VLOOKUP(A2955,away!$A$2:$E$405,3,FALSE)</f>
        <v>1.32386363636364</v>
      </c>
      <c r="I2955" s="10">
        <f>VLOOKUP(C2955,away!$B$2:$E$405,3,FALSE)</f>
        <v>0.83</v>
      </c>
      <c r="J2955" s="10">
        <f>VLOOKUP(B2955,home!$B$2:$E$405,4,FALSE)</f>
        <v>0.92</v>
      </c>
      <c r="K2955" s="12">
        <f t="shared" si="3416"/>
        <v>1.2920647727272758</v>
      </c>
      <c r="L2955" s="12">
        <f t="shared" si="3417"/>
        <v>1.0109022727272754</v>
      </c>
      <c r="M2955" s="13">
        <f t="shared" si="3418"/>
        <v>9.9961812047404938E-2</v>
      </c>
      <c r="N2955" s="13">
        <f t="shared" si="3419"/>
        <v>0.12915713596443693</v>
      </c>
      <c r="O2955" s="13">
        <f t="shared" si="3420"/>
        <v>0.10105162298465838</v>
      </c>
      <c r="P2955" s="13">
        <f t="shared" si="3421"/>
        <v>0.13056524228539501</v>
      </c>
      <c r="Q2955" s="13">
        <f t="shared" si="3422"/>
        <v>8.3439692762998063E-2</v>
      </c>
      <c r="R2955" s="13">
        <f t="shared" si="3423"/>
        <v>5.1076657668985469E-2</v>
      </c>
      <c r="S2955" s="13">
        <f t="shared" si="3424"/>
        <v>4.2634487470474138E-2</v>
      </c>
      <c r="T2955" s="13">
        <f t="shared" si="3425"/>
        <v>8.4349375049780323E-2</v>
      </c>
      <c r="U2955" s="13">
        <f t="shared" si="3426"/>
        <v>6.5994350082746595E-2</v>
      </c>
      <c r="V2955" s="13">
        <f t="shared" si="3427"/>
        <v>6.1874541801759343E-3</v>
      </c>
      <c r="W2955" s="13">
        <f t="shared" si="3428"/>
        <v>3.5936495888752258E-2</v>
      </c>
      <c r="X2955" s="13">
        <f t="shared" si="3429"/>
        <v>3.6328285367794047E-2</v>
      </c>
      <c r="Y2955" s="13">
        <f t="shared" si="3430"/>
        <v>1.8362173121294012E-2</v>
      </c>
      <c r="Z2955" s="13">
        <f t="shared" si="3431"/>
        <v>1.7211169773630141E-2</v>
      </c>
      <c r="AA2955" s="13">
        <f t="shared" si="3432"/>
        <v>2.223794616193599E-2</v>
      </c>
      <c r="AB2955" s="13">
        <f t="shared" si="3433"/>
        <v>1.4366433426821616E-2</v>
      </c>
      <c r="AC2955" s="13">
        <f t="shared" si="3434"/>
        <v>5.0510942480047811E-4</v>
      </c>
      <c r="AD2955" s="13">
        <f t="shared" si="3435"/>
        <v>1.1608070098278848E-2</v>
      </c>
      <c r="AE2955" s="13">
        <f t="shared" si="3436"/>
        <v>1.1734624444327614E-2</v>
      </c>
      <c r="AF2955" s="13">
        <f t="shared" si="3437"/>
        <v>5.931279260185913E-3</v>
      </c>
      <c r="AG2955" s="13">
        <f t="shared" si="3438"/>
        <v>1.9986478947673636E-3</v>
      </c>
      <c r="AH2955" s="13">
        <f t="shared" si="3439"/>
        <v>4.3497026601144245E-3</v>
      </c>
      <c r="AI2955" s="13">
        <f t="shared" si="3440"/>
        <v>5.6200975789719712E-3</v>
      </c>
      <c r="AJ2955" s="13">
        <f t="shared" si="3441"/>
        <v>3.6307650505397679E-3</v>
      </c>
      <c r="AK2955" s="13">
        <f t="shared" si="3442"/>
        <v>1.5637278732839332E-3</v>
      </c>
      <c r="AL2955" s="13">
        <f t="shared" si="3443"/>
        <v>2.6389971561714196E-5</v>
      </c>
      <c r="AM2955" s="13">
        <f t="shared" si="3444"/>
        <v>2.9996756906669865E-3</v>
      </c>
      <c r="AN2955" s="13">
        <f t="shared" si="3445"/>
        <v>3.0323789731400161E-3</v>
      </c>
      <c r="AO2955" s="13">
        <f t="shared" si="3446"/>
        <v>1.5327193978588219E-3</v>
      </c>
      <c r="AP2955" s="13">
        <f t="shared" si="3447"/>
        <v>5.1647650758288792E-4</v>
      </c>
      <c r="AQ2955" s="13">
        <f t="shared" si="3448"/>
        <v>1.3052681883144685E-4</v>
      </c>
      <c r="AR2955" s="13">
        <f t="shared" si="3449"/>
        <v>8.7942486095950959E-4</v>
      </c>
      <c r="AS2955" s="13">
        <f t="shared" si="3450"/>
        <v>1.1362738831063651E-3</v>
      </c>
      <c r="AT2955" s="13">
        <f t="shared" si="3451"/>
        <v>7.3406972826588267E-4</v>
      </c>
      <c r="AU2955" s="13">
        <f t="shared" si="3452"/>
        <v>3.161552122059435E-4</v>
      </c>
      <c r="AV2955" s="13">
        <f t="shared" si="3453"/>
        <v>1.0212325310135405E-4</v>
      </c>
      <c r="AW2955" s="13">
        <f t="shared" si="3454"/>
        <v>9.5748037294534223E-7</v>
      </c>
      <c r="AX2955" s="13">
        <f t="shared" si="3455"/>
        <v>6.4596254825286176E-4</v>
      </c>
      <c r="AY2955" s="13">
        <f t="shared" si="3456"/>
        <v>6.5300500812552024E-4</v>
      </c>
      <c r="AZ2955" s="13">
        <f t="shared" si="3457"/>
        <v>3.3006212340819067E-4</v>
      </c>
      <c r="BA2955" s="13">
        <f t="shared" si="3458"/>
        <v>1.1122018356484346E-4</v>
      </c>
      <c r="BB2955" s="13">
        <f t="shared" si="3459"/>
        <v>2.8108184084711256E-5</v>
      </c>
      <c r="BC2955" s="13">
        <f t="shared" si="3460"/>
        <v>5.6829254346942494E-6</v>
      </c>
      <c r="BD2955" s="13">
        <f t="shared" si="3461"/>
        <v>1.4816876510613934E-4</v>
      </c>
      <c r="BE2955" s="13">
        <f t="shared" si="3462"/>
        <v>1.9144364181214506E-4</v>
      </c>
      <c r="BF2955" s="13">
        <f t="shared" si="3463"/>
        <v>1.2367879277404566E-4</v>
      </c>
      <c r="BG2955" s="13">
        <f t="shared" si="3464"/>
        <v>5.3267003758927031E-5</v>
      </c>
      <c r="BH2955" s="13">
        <f t="shared" si="3465"/>
        <v>1.7206104776410256E-5</v>
      </c>
      <c r="BI2955" s="13">
        <f t="shared" si="3466"/>
        <v>4.4462803714908388E-6</v>
      </c>
      <c r="BJ2955" s="14">
        <f t="shared" si="3467"/>
        <v>0.42883159821356648</v>
      </c>
      <c r="BK2955" s="14">
        <f t="shared" si="3468"/>
        <v>0.28053350038793778</v>
      </c>
      <c r="BL2955" s="14">
        <f t="shared" si="3469"/>
        <v>0.27359756101429639</v>
      </c>
      <c r="BM2955" s="14">
        <f t="shared" si="3470"/>
        <v>0.40426961814779933</v>
      </c>
      <c r="BN2955" s="14">
        <f t="shared" si="3471"/>
        <v>0.59525216371387879</v>
      </c>
    </row>
    <row r="2956" spans="1:66" x14ac:dyDescent="0.25">
      <c r="A2956" t="s">
        <v>136</v>
      </c>
      <c r="B2956" t="s">
        <v>125</v>
      </c>
      <c r="C2956" t="s">
        <v>137</v>
      </c>
      <c r="D2956" t="s">
        <v>564</v>
      </c>
      <c r="E2956" s="10">
        <f>VLOOKUP(A2956,home!$A$2:$E$405,3,FALSE)</f>
        <v>1.51136363636364</v>
      </c>
      <c r="F2956" s="10">
        <f>VLOOKUP(B2956,home!$B$2:$E$405,3,FALSE)</f>
        <v>0.85</v>
      </c>
      <c r="G2956" s="10">
        <f>VLOOKUP(C2956,away!$B$2:$E$405,4,FALSE)</f>
        <v>1.1299999999999999</v>
      </c>
      <c r="H2956" s="10">
        <f>VLOOKUP(A2956,away!$A$2:$E$405,3,FALSE)</f>
        <v>1.32386363636364</v>
      </c>
      <c r="I2956" s="10">
        <f>VLOOKUP(C2956,away!$B$2:$E$405,3,FALSE)</f>
        <v>0.28000000000000003</v>
      </c>
      <c r="J2956" s="10">
        <f>VLOOKUP(B2956,home!$B$2:$E$405,4,FALSE)</f>
        <v>1.4</v>
      </c>
      <c r="K2956" s="12">
        <f t="shared" si="3416"/>
        <v>1.451664772727276</v>
      </c>
      <c r="L2956" s="12">
        <f t="shared" si="3417"/>
        <v>0.51895454545454689</v>
      </c>
      <c r="M2956" s="13">
        <f t="shared" si="3418"/>
        <v>0.13937051478758475</v>
      </c>
      <c r="N2956" s="13">
        <f t="shared" si="3419"/>
        <v>0.20231926667400268</v>
      </c>
      <c r="O2956" s="13">
        <f t="shared" si="3420"/>
        <v>7.2326962151357241E-2</v>
      </c>
      <c r="P2956" s="13">
        <f t="shared" si="3421"/>
        <v>0.1049945030735043</v>
      </c>
      <c r="Q2956" s="13">
        <f t="shared" si="3422"/>
        <v>0.14684987613733266</v>
      </c>
      <c r="R2956" s="13">
        <f t="shared" si="3423"/>
        <v>1.8767202883682908E-2</v>
      </c>
      <c r="S2956" s="13">
        <f t="shared" si="3424"/>
        <v>1.9774350572740591E-2</v>
      </c>
      <c r="T2956" s="13">
        <f t="shared" si="3425"/>
        <v>7.6208410720905964E-2</v>
      </c>
      <c r="U2956" s="13">
        <f t="shared" si="3426"/>
        <v>2.7243687308868229E-2</v>
      </c>
      <c r="V2956" s="13">
        <f t="shared" si="3427"/>
        <v>1.6552186770721728E-3</v>
      </c>
      <c r="W2956" s="13">
        <f t="shared" si="3428"/>
        <v>7.1058930689309879E-2</v>
      </c>
      <c r="X2956" s="13">
        <f t="shared" si="3429"/>
        <v>3.6876355076356955E-2</v>
      </c>
      <c r="Y2956" s="13">
        <f t="shared" si="3430"/>
        <v>9.5685760433356498E-3</v>
      </c>
      <c r="Z2956" s="13">
        <f t="shared" si="3431"/>
        <v>3.2464417473183084E-3</v>
      </c>
      <c r="AA2956" s="13">
        <f t="shared" si="3432"/>
        <v>4.7127451212931734E-3</v>
      </c>
      <c r="AB2956" s="13">
        <f t="shared" si="3433"/>
        <v>3.4206630377118172E-3</v>
      </c>
      <c r="AC2956" s="13">
        <f t="shared" si="3434"/>
        <v>7.7934733335655889E-5</v>
      </c>
      <c r="AD2956" s="13">
        <f t="shared" si="3435"/>
        <v>2.5788436617335073E-2</v>
      </c>
      <c r="AE2956" s="13">
        <f t="shared" si="3436"/>
        <v>1.3383026402732515E-2</v>
      </c>
      <c r="AF2956" s="13">
        <f t="shared" si="3437"/>
        <v>3.4725911918181262E-3</v>
      </c>
      <c r="AG2956" s="13">
        <f t="shared" si="3438"/>
        <v>6.0070566116647963E-4</v>
      </c>
      <c r="AH2956" s="13">
        <f t="shared" si="3439"/>
        <v>4.2118892533105946E-4</v>
      </c>
      <c r="AI2956" s="13">
        <f t="shared" si="3440"/>
        <v>6.114251255659581E-4</v>
      </c>
      <c r="AJ2956" s="13">
        <f t="shared" si="3441"/>
        <v>4.4379215797222648E-4</v>
      </c>
      <c r="AK2956" s="13">
        <f t="shared" si="3442"/>
        <v>2.1474581404696649E-4</v>
      </c>
      <c r="AL2956" s="13">
        <f t="shared" si="3443"/>
        <v>2.3484791201968557E-6</v>
      </c>
      <c r="AM2956" s="13">
        <f t="shared" si="3444"/>
        <v>7.4872329962190846E-3</v>
      </c>
      <c r="AN2956" s="13">
        <f t="shared" si="3445"/>
        <v>3.8855335962651597E-3</v>
      </c>
      <c r="AO2956" s="13">
        <f t="shared" si="3446"/>
        <v>1.0082076606490785E-3</v>
      </c>
      <c r="AP2956" s="13">
        <f t="shared" si="3447"/>
        <v>1.7440464941864486E-4</v>
      </c>
      <c r="AQ2956" s="13">
        <f t="shared" si="3448"/>
        <v>2.2627021391053115E-5</v>
      </c>
      <c r="AR2956" s="13">
        <f t="shared" si="3449"/>
        <v>4.3715581459133816E-5</v>
      </c>
      <c r="AS2956" s="13">
        <f t="shared" si="3450"/>
        <v>6.3460369623514215E-5</v>
      </c>
      <c r="AT2956" s="13">
        <f t="shared" si="3451"/>
        <v>4.6061591523353857E-5</v>
      </c>
      <c r="AU2956" s="13">
        <f t="shared" si="3452"/>
        <v>2.228866326340203E-5</v>
      </c>
      <c r="AV2956" s="13">
        <f t="shared" si="3453"/>
        <v>8.0889168226653257E-6</v>
      </c>
      <c r="AW2956" s="13">
        <f t="shared" si="3454"/>
        <v>4.914505900161554E-8</v>
      </c>
      <c r="AX2956" s="13">
        <f t="shared" si="3455"/>
        <v>1.8114920643020928E-3</v>
      </c>
      <c r="AY2956" s="13">
        <f t="shared" si="3456"/>
        <v>9.400820408244113E-4</v>
      </c>
      <c r="AZ2956" s="13">
        <f t="shared" si="3457"/>
        <v>2.4392992409300762E-4</v>
      </c>
      <c r="BA2956" s="13">
        <f t="shared" si="3458"/>
        <v>4.219618096014963E-5</v>
      </c>
      <c r="BB2956" s="13">
        <f t="shared" si="3459"/>
        <v>5.4744749775230649E-6</v>
      </c>
      <c r="BC2956" s="13">
        <f t="shared" si="3460"/>
        <v>5.6820073471255464E-7</v>
      </c>
      <c r="BD2956" s="13">
        <f t="shared" si="3461"/>
        <v>3.7810666175676663E-6</v>
      </c>
      <c r="BE2956" s="13">
        <f t="shared" si="3462"/>
        <v>5.4888412120580563E-6</v>
      </c>
      <c r="BF2956" s="13">
        <f t="shared" si="3463"/>
        <v>3.9839787153191835E-6</v>
      </c>
      <c r="BG2956" s="13">
        <f t="shared" si="3464"/>
        <v>1.927800518774709E-6</v>
      </c>
      <c r="BH2956" s="13">
        <f t="shared" si="3465"/>
        <v>6.9963002548765329E-7</v>
      </c>
      <c r="BI2956" s="13">
        <f t="shared" si="3466"/>
        <v>2.0312565238854219E-7</v>
      </c>
      <c r="BJ2956" s="14">
        <f t="shared" si="3467"/>
        <v>0.60174792402413102</v>
      </c>
      <c r="BK2956" s="14">
        <f t="shared" si="3468"/>
        <v>0.26681495236418207</v>
      </c>
      <c r="BL2956" s="14">
        <f t="shared" si="3469"/>
        <v>0.12836211209126319</v>
      </c>
      <c r="BM2956" s="14">
        <f t="shared" si="3470"/>
        <v>0.31460307162366463</v>
      </c>
      <c r="BN2956" s="14">
        <f t="shared" si="3471"/>
        <v>0.68462832570746468</v>
      </c>
    </row>
    <row r="2957" spans="1:66" x14ac:dyDescent="0.25">
      <c r="A2957" t="s">
        <v>136</v>
      </c>
      <c r="B2957" t="s">
        <v>377</v>
      </c>
      <c r="C2957" t="s">
        <v>347</v>
      </c>
      <c r="D2957" t="s">
        <v>564</v>
      </c>
      <c r="E2957" s="10">
        <f>VLOOKUP(A2957,home!$A$2:$E$405,3,FALSE)</f>
        <v>1.51136363636364</v>
      </c>
      <c r="F2957" s="10">
        <f>VLOOKUP(B2957,home!$B$2:$E$405,3,FALSE)</f>
        <v>0.56999999999999995</v>
      </c>
      <c r="G2957" s="10">
        <f>VLOOKUP(C2957,away!$B$2:$E$405,4,FALSE)</f>
        <v>1.51</v>
      </c>
      <c r="H2957" s="10">
        <f>VLOOKUP(A2957,away!$A$2:$E$405,3,FALSE)</f>
        <v>1.32386363636364</v>
      </c>
      <c r="I2957" s="10">
        <f>VLOOKUP(C2957,away!$B$2:$E$405,3,FALSE)</f>
        <v>1.04</v>
      </c>
      <c r="J2957" s="10">
        <f>VLOOKUP(B2957,home!$B$2:$E$405,4,FALSE)</f>
        <v>1.08</v>
      </c>
      <c r="K2957" s="12">
        <f t="shared" si="3416"/>
        <v>1.3008306818181847</v>
      </c>
      <c r="L2957" s="12">
        <f t="shared" si="3417"/>
        <v>1.4869636363636407</v>
      </c>
      <c r="M2957" s="13">
        <f t="shared" si="3418"/>
        <v>6.1556839087786433E-2</v>
      </c>
      <c r="N2957" s="13">
        <f t="shared" si="3419"/>
        <v>8.0075024961137525E-2</v>
      </c>
      <c r="O2957" s="13">
        <f t="shared" si="3420"/>
        <v>9.153278129302643E-2</v>
      </c>
      <c r="P2957" s="13">
        <f t="shared" si="3421"/>
        <v>0.11906865029812237</v>
      </c>
      <c r="Q2957" s="13">
        <f t="shared" si="3422"/>
        <v>5.2082024658402337E-2</v>
      </c>
      <c r="R2957" s="13">
        <f t="shared" si="3423"/>
        <v>6.8052958658978202E-2</v>
      </c>
      <c r="S2957" s="13">
        <f t="shared" si="3424"/>
        <v>5.7578263008267003E-2</v>
      </c>
      <c r="T2957" s="13">
        <f t="shared" si="3425"/>
        <v>7.7444076775238763E-2</v>
      </c>
      <c r="U2957" s="13">
        <f t="shared" si="3426"/>
        <v>8.8525376612103371E-2</v>
      </c>
      <c r="V2957" s="13">
        <f t="shared" si="3427"/>
        <v>1.2374770960556431E-2</v>
      </c>
      <c r="W2957" s="13">
        <f t="shared" si="3428"/>
        <v>2.2583298548953683E-2</v>
      </c>
      <c r="X2957" s="13">
        <f t="shared" si="3429"/>
        <v>3.3580543731437908E-2</v>
      </c>
      <c r="Y2957" s="13">
        <f t="shared" si="3430"/>
        <v>2.4966523708983588E-2</v>
      </c>
      <c r="Z2957" s="13">
        <f t="shared" si="3431"/>
        <v>3.3730758290952921E-2</v>
      </c>
      <c r="AA2957" s="13">
        <f t="shared" si="3432"/>
        <v>4.3878005305864685E-2</v>
      </c>
      <c r="AB2957" s="13">
        <f t="shared" si="3433"/>
        <v>2.853892777942494E-2</v>
      </c>
      <c r="AC2957" s="13">
        <f t="shared" si="3434"/>
        <v>1.4960231245797924E-3</v>
      </c>
      <c r="AD2957" s="13">
        <f t="shared" si="3435"/>
        <v>7.3442619122847585E-3</v>
      </c>
      <c r="AE2957" s="13">
        <f t="shared" si="3436"/>
        <v>1.0920650399497932E-2</v>
      </c>
      <c r="AF2957" s="13">
        <f t="shared" si="3437"/>
        <v>8.1193050147467458E-3</v>
      </c>
      <c r="AG2957" s="13">
        <f t="shared" si="3438"/>
        <v>4.0243704364911221E-3</v>
      </c>
      <c r="AH2957" s="13">
        <f t="shared" si="3439"/>
        <v>1.2539102751404591E-2</v>
      </c>
      <c r="AI2957" s="13">
        <f t="shared" si="3440"/>
        <v>1.6311249581497912E-2</v>
      </c>
      <c r="AJ2957" s="13">
        <f t="shared" si="3441"/>
        <v>1.0609086957203254E-2</v>
      </c>
      <c r="AK2957" s="13">
        <f t="shared" si="3442"/>
        <v>4.600208606669042E-3</v>
      </c>
      <c r="AL2957" s="13">
        <f t="shared" si="3443"/>
        <v>1.1574957837225157E-4</v>
      </c>
      <c r="AM2957" s="13">
        <f t="shared" si="3444"/>
        <v>1.9107282461617409E-3</v>
      </c>
      <c r="AN2957" s="13">
        <f t="shared" si="3445"/>
        <v>2.8411834210153842E-3</v>
      </c>
      <c r="AO2957" s="13">
        <f t="shared" si="3446"/>
        <v>2.1123682156445624E-3</v>
      </c>
      <c r="AP2957" s="13">
        <f t="shared" si="3447"/>
        <v>1.0470049077579383E-3</v>
      </c>
      <c r="AQ2957" s="13">
        <f t="shared" si="3448"/>
        <v>3.8921455623258037E-4</v>
      </c>
      <c r="AR2957" s="13">
        <f t="shared" si="3449"/>
        <v>3.7290379647931774E-3</v>
      </c>
      <c r="AS2957" s="13">
        <f t="shared" si="3450"/>
        <v>4.850846998267805E-3</v>
      </c>
      <c r="AT2957" s="13">
        <f t="shared" si="3451"/>
        <v>3.1550653040762016E-3</v>
      </c>
      <c r="AU2957" s="13">
        <f t="shared" si="3452"/>
        <v>1.3680685835607818E-3</v>
      </c>
      <c r="AV2957" s="13">
        <f t="shared" si="3453"/>
        <v>4.4490639708185238E-4</v>
      </c>
      <c r="AW2957" s="13">
        <f t="shared" si="3454"/>
        <v>6.21925031383776E-6</v>
      </c>
      <c r="AX2957" s="13">
        <f t="shared" si="3455"/>
        <v>4.1425565453730693E-4</v>
      </c>
      <c r="AY2957" s="13">
        <f t="shared" si="3456"/>
        <v>6.1598309445499413E-4</v>
      </c>
      <c r="AZ2957" s="13">
        <f t="shared" si="3457"/>
        <v>4.5797223103466304E-4</v>
      </c>
      <c r="BA2957" s="13">
        <f t="shared" si="3458"/>
        <v>2.2699601800429069E-4</v>
      </c>
      <c r="BB2957" s="13">
        <f t="shared" si="3459"/>
        <v>8.438370609293161E-5</v>
      </c>
      <c r="BC2957" s="13">
        <f t="shared" si="3460"/>
        <v>2.5095100492357236E-5</v>
      </c>
      <c r="BD2957" s="13">
        <f t="shared" si="3461"/>
        <v>9.2415730871115678E-4</v>
      </c>
      <c r="BE2957" s="13">
        <f t="shared" si="3462"/>
        <v>1.2021721819979929E-3</v>
      </c>
      <c r="BF2957" s="13">
        <f t="shared" si="3463"/>
        <v>7.8191122958565186E-4</v>
      </c>
      <c r="BG2957" s="13">
        <f t="shared" si="3464"/>
        <v>3.3904470596773305E-4</v>
      </c>
      <c r="BH2957" s="13">
        <f t="shared" si="3465"/>
        <v>1.1025993900771301E-4</v>
      </c>
      <c r="BI2957" s="13">
        <f t="shared" si="3466"/>
        <v>2.8685902327326946E-5</v>
      </c>
      <c r="BJ2957" s="14">
        <f t="shared" si="3467"/>
        <v>0.33126526529860312</v>
      </c>
      <c r="BK2957" s="14">
        <f t="shared" si="3468"/>
        <v>0.25280627915213927</v>
      </c>
      <c r="BL2957" s="14">
        <f t="shared" si="3469"/>
        <v>0.38152185406154981</v>
      </c>
      <c r="BM2957" s="14">
        <f t="shared" si="3470"/>
        <v>0.52634611400165021</v>
      </c>
      <c r="BN2957" s="14">
        <f t="shared" si="3471"/>
        <v>0.47236827895745331</v>
      </c>
    </row>
    <row r="2958" spans="1:66" x14ac:dyDescent="0.25">
      <c r="A2958" t="s">
        <v>136</v>
      </c>
      <c r="B2958" t="s">
        <v>387</v>
      </c>
      <c r="C2958" t="s">
        <v>388</v>
      </c>
      <c r="D2958" t="s">
        <v>564</v>
      </c>
      <c r="E2958" s="10">
        <f>VLOOKUP(A2958,home!$A$2:$E$405,3,FALSE)</f>
        <v>1.51136363636364</v>
      </c>
      <c r="F2958" s="10">
        <f>VLOOKUP(B2958,home!$B$2:$E$405,3,FALSE)</f>
        <v>0.74</v>
      </c>
      <c r="G2958" s="10">
        <f>VLOOKUP(C2958,away!$B$2:$E$405,4,FALSE)</f>
        <v>0.91</v>
      </c>
      <c r="H2958" s="10">
        <f>VLOOKUP(A2958,away!$A$2:$E$405,3,FALSE)</f>
        <v>1.32386363636364</v>
      </c>
      <c r="I2958" s="10">
        <f>VLOOKUP(C2958,away!$B$2:$E$405,3,FALSE)</f>
        <v>1.32</v>
      </c>
      <c r="J2958" s="10">
        <f>VLOOKUP(B2958,home!$B$2:$E$405,4,FALSE)</f>
        <v>1.1299999999999999</v>
      </c>
      <c r="K2958" s="12">
        <f t="shared" si="3416"/>
        <v>1.0177522727272752</v>
      </c>
      <c r="L2958" s="12">
        <f t="shared" si="3417"/>
        <v>1.9746750000000053</v>
      </c>
      <c r="M2958" s="13">
        <f t="shared" si="3418"/>
        <v>5.0165523418184414E-2</v>
      </c>
      <c r="N2958" s="13">
        <f t="shared" si="3419"/>
        <v>5.1056075471410528E-2</v>
      </c>
      <c r="O2958" s="13">
        <f t="shared" si="3420"/>
        <v>9.9060604955803572E-2</v>
      </c>
      <c r="P2958" s="13">
        <f t="shared" si="3421"/>
        <v>0.10081915583150786</v>
      </c>
      <c r="Q2958" s="13">
        <f t="shared" si="3422"/>
        <v>2.5981218423781673E-2</v>
      </c>
      <c r="R2958" s="13">
        <f t="shared" si="3423"/>
        <v>9.7806250045550991E-2</v>
      </c>
      <c r="S2958" s="13">
        <f t="shared" si="3424"/>
        <v>5.0654819734689306E-2</v>
      </c>
      <c r="T2958" s="13">
        <f t="shared" si="3425"/>
        <v>5.1304462490981209E-2</v>
      </c>
      <c r="U2958" s="13">
        <f t="shared" si="3426"/>
        <v>9.9542533270791669E-2</v>
      </c>
      <c r="V2958" s="13">
        <f t="shared" si="3427"/>
        <v>1.1311389922509038E-2</v>
      </c>
      <c r="W2958" s="13">
        <f t="shared" si="3428"/>
        <v>8.8141480330091847E-3</v>
      </c>
      <c r="X2958" s="13">
        <f t="shared" si="3429"/>
        <v>1.7405077767082458E-2</v>
      </c>
      <c r="Y2958" s="13">
        <f t="shared" si="3430"/>
        <v>1.7184685969856828E-2</v>
      </c>
      <c r="Z2958" s="13">
        <f t="shared" si="3431"/>
        <v>6.4378518936232962E-2</v>
      </c>
      <c r="AA2958" s="13">
        <f t="shared" si="3432"/>
        <v>6.5521383962167015E-2</v>
      </c>
      <c r="AB2958" s="13">
        <f t="shared" si="3433"/>
        <v>3.3342268719865953E-2</v>
      </c>
      <c r="AC2958" s="13">
        <f t="shared" si="3434"/>
        <v>1.4208024574988822E-3</v>
      </c>
      <c r="AD2958" s="13">
        <f t="shared" si="3435"/>
        <v>2.2426547981874347E-3</v>
      </c>
      <c r="AE2958" s="13">
        <f t="shared" si="3436"/>
        <v>4.4285143636107844E-3</v>
      </c>
      <c r="AF2958" s="13">
        <f t="shared" si="3437"/>
        <v>4.3724383004815756E-3</v>
      </c>
      <c r="AG2958" s="13">
        <f t="shared" si="3438"/>
        <v>2.8780482003344923E-3</v>
      </c>
      <c r="AH2958" s="13">
        <f t="shared" si="3439"/>
        <v>3.1781662970101536E-2</v>
      </c>
      <c r="AI2958" s="13">
        <f t="shared" si="3440"/>
        <v>3.2345859718873118E-2</v>
      </c>
      <c r="AJ2958" s="13">
        <f t="shared" si="3441"/>
        <v>1.6460036121100367E-2</v>
      </c>
      <c r="AK2958" s="13">
        <f t="shared" si="3442"/>
        <v>5.584079723807648E-3</v>
      </c>
      <c r="AL2958" s="13">
        <f t="shared" si="3443"/>
        <v>1.1421717116297042E-4</v>
      </c>
      <c r="AM2958" s="13">
        <f t="shared" si="3444"/>
        <v>4.5649340355959832E-4</v>
      </c>
      <c r="AN2958" s="13">
        <f t="shared" si="3445"/>
        <v>9.0142611167405226E-4</v>
      </c>
      <c r="AO2958" s="13">
        <f t="shared" si="3446"/>
        <v>8.9001180353498206E-4</v>
      </c>
      <c r="AP2958" s="13">
        <f t="shared" si="3447"/>
        <v>5.858280193818151E-4</v>
      </c>
      <c r="AQ2958" s="13">
        <f t="shared" si="3448"/>
        <v>2.8920498604319717E-4</v>
      </c>
      <c r="AR2958" s="13">
        <f t="shared" si="3449"/>
        <v>1.2551691065097089E-2</v>
      </c>
      <c r="AS2958" s="13">
        <f t="shared" si="3450"/>
        <v>1.2774512108073195E-2</v>
      </c>
      <c r="AT2958" s="13">
        <f t="shared" si="3451"/>
        <v>6.5006443654867935E-3</v>
      </c>
      <c r="AU2958" s="13">
        <f t="shared" si="3452"/>
        <v>2.2053485257219805E-3</v>
      </c>
      <c r="AV2958" s="13">
        <f t="shared" si="3453"/>
        <v>5.6112461855232273E-4</v>
      </c>
      <c r="AW2958" s="13">
        <f t="shared" si="3454"/>
        <v>6.3762686632638429E-6</v>
      </c>
      <c r="AX2958" s="13">
        <f t="shared" si="3455"/>
        <v>7.7432866492965026E-5</v>
      </c>
      <c r="AY2958" s="13">
        <f t="shared" si="3456"/>
        <v>1.529047456419961E-4</v>
      </c>
      <c r="AZ2958" s="13">
        <f t="shared" si="3457"/>
        <v>1.5096858930030476E-4</v>
      </c>
      <c r="BA2958" s="13">
        <f t="shared" si="3458"/>
        <v>9.9371299692193352E-5</v>
      </c>
      <c r="BB2958" s="13">
        <f t="shared" si="3459"/>
        <v>4.9056505304920606E-5</v>
      </c>
      <c r="BC2958" s="13">
        <f t="shared" si="3460"/>
        <v>1.9374130922598878E-5</v>
      </c>
      <c r="BD2958" s="13">
        <f t="shared" si="3461"/>
        <v>4.1309184256617783E-3</v>
      </c>
      <c r="BE2958" s="13">
        <f t="shared" si="3462"/>
        <v>4.2042516161682518E-3</v>
      </c>
      <c r="BF2958" s="13">
        <f t="shared" si="3463"/>
        <v>2.1394433187362791E-3</v>
      </c>
      <c r="BG2958" s="13">
        <f t="shared" si="3464"/>
        <v>7.258077666716775E-4</v>
      </c>
      <c r="BH2958" s="13">
        <f t="shared" si="3465"/>
        <v>1.846731260233019E-4</v>
      </c>
      <c r="BI2958" s="13">
        <f t="shared" si="3466"/>
        <v>3.7590298744373218E-5</v>
      </c>
      <c r="BJ2958" s="14">
        <f t="shared" si="3467"/>
        <v>0.18933939628028479</v>
      </c>
      <c r="BK2958" s="14">
        <f t="shared" si="3468"/>
        <v>0.21463881328119447</v>
      </c>
      <c r="BL2958" s="14">
        <f t="shared" si="3469"/>
        <v>0.5274606847229989</v>
      </c>
      <c r="BM2958" s="14">
        <f t="shared" si="3470"/>
        <v>0.57078205659749359</v>
      </c>
      <c r="BN2958" s="14">
        <f t="shared" si="3471"/>
        <v>0.42488882814623902</v>
      </c>
    </row>
    <row r="2959" spans="1:66" x14ac:dyDescent="0.25">
      <c r="A2959" t="s">
        <v>304</v>
      </c>
      <c r="B2959" t="s">
        <v>335</v>
      </c>
      <c r="C2959" t="s">
        <v>332</v>
      </c>
      <c r="D2959" t="s">
        <v>564</v>
      </c>
      <c r="E2959" s="10">
        <f>VLOOKUP(A2959,home!$A$2:$E$405,3,FALSE)</f>
        <v>1.34782608695652</v>
      </c>
      <c r="F2959" s="10">
        <f>VLOOKUP(B2959,home!$B$2:$E$405,3,FALSE)</f>
        <v>0.74</v>
      </c>
      <c r="G2959" s="10">
        <f>VLOOKUP(C2959,away!$B$2:$E$405,4,FALSE)</f>
        <v>0.87</v>
      </c>
      <c r="H2959" s="10">
        <f>VLOOKUP(A2959,away!$A$2:$E$405,3,FALSE)</f>
        <v>1.2028985507246399</v>
      </c>
      <c r="I2959" s="10">
        <f>VLOOKUP(C2959,away!$B$2:$E$405,3,FALSE)</f>
        <v>0.74</v>
      </c>
      <c r="J2959" s="10">
        <f>VLOOKUP(B2959,home!$B$2:$E$405,4,FALSE)</f>
        <v>0.83</v>
      </c>
      <c r="K2959" s="12">
        <f t="shared" si="3416"/>
        <v>0.86773043478260747</v>
      </c>
      <c r="L2959" s="12">
        <f t="shared" si="3417"/>
        <v>0.73882028985507375</v>
      </c>
      <c r="M2959" s="13">
        <f t="shared" si="3418"/>
        <v>0.20057827194743955</v>
      </c>
      <c r="N2959" s="13">
        <f t="shared" si="3419"/>
        <v>0.17404787112489578</v>
      </c>
      <c r="O2959" s="13">
        <f t="shared" si="3420"/>
        <v>0.1481912970188371</v>
      </c>
      <c r="P2959" s="13">
        <f t="shared" si="3421"/>
        <v>0.12859009859315401</v>
      </c>
      <c r="Q2959" s="13">
        <f t="shared" si="3422"/>
        <v>7.5513317442096523E-2</v>
      </c>
      <c r="R2959" s="13">
        <f t="shared" si="3423"/>
        <v>5.4743368508728268E-2</v>
      </c>
      <c r="S2959" s="13">
        <f t="shared" si="3424"/>
        <v>2.0609676830462085E-2</v>
      </c>
      <c r="T2959" s="13">
        <f t="shared" si="3425"/>
        <v>5.5790771080487946E-2</v>
      </c>
      <c r="U2959" s="13">
        <f t="shared" si="3426"/>
        <v>4.7502486957543277E-2</v>
      </c>
      <c r="V2959" s="13">
        <f t="shared" si="3427"/>
        <v>1.4680887692431796E-3</v>
      </c>
      <c r="W2959" s="13">
        <f t="shared" si="3428"/>
        <v>2.1841734591969163E-2</v>
      </c>
      <c r="X2959" s="13">
        <f t="shared" si="3429"/>
        <v>1.6137116682176246E-2</v>
      </c>
      <c r="Y2959" s="13">
        <f t="shared" si="3430"/>
        <v>5.9612146122753002E-3</v>
      </c>
      <c r="Z2959" s="13">
        <f t="shared" si="3431"/>
        <v>1.3481837129753914E-2</v>
      </c>
      <c r="AA2959" s="13">
        <f t="shared" si="3432"/>
        <v>1.1698600394269664E-2</v>
      </c>
      <c r="AB2959" s="13">
        <f t="shared" si="3433"/>
        <v>5.0756158032337993E-3</v>
      </c>
      <c r="AC2959" s="13">
        <f t="shared" si="3434"/>
        <v>5.882419296578636E-5</v>
      </c>
      <c r="AD2959" s="13">
        <f t="shared" si="3435"/>
        <v>4.738184463473928E-3</v>
      </c>
      <c r="AE2959" s="13">
        <f t="shared" si="3436"/>
        <v>3.5006668186906144E-3</v>
      </c>
      <c r="AF2959" s="13">
        <f t="shared" si="3437"/>
        <v>1.2931818368355193E-3</v>
      </c>
      <c r="AG2959" s="13">
        <f t="shared" si="3438"/>
        <v>3.1847632650871171E-4</v>
      </c>
      <c r="AH2959" s="13">
        <f t="shared" si="3439"/>
        <v>2.4901637039959198E-3</v>
      </c>
      <c r="AI2959" s="13">
        <f t="shared" si="3440"/>
        <v>2.1607908335482479E-3</v>
      </c>
      <c r="AJ2959" s="13">
        <f t="shared" si="3441"/>
        <v>9.3749198473454688E-4</v>
      </c>
      <c r="AK2959" s="13">
        <f t="shared" si="3442"/>
        <v>2.7116344250630606E-4</v>
      </c>
      <c r="AL2959" s="13">
        <f t="shared" si="3443"/>
        <v>1.5084801957243606E-6</v>
      </c>
      <c r="AM2959" s="13">
        <f t="shared" si="3444"/>
        <v>8.2229337291408577E-4</v>
      </c>
      <c r="AN2959" s="13">
        <f t="shared" si="3445"/>
        <v>6.0752702812229102E-4</v>
      </c>
      <c r="AO2959" s="13">
        <f t="shared" si="3446"/>
        <v>2.2442664750605128E-4</v>
      </c>
      <c r="AP2959" s="13">
        <f t="shared" si="3447"/>
        <v>5.5270320253874436E-5</v>
      </c>
      <c r="AQ2959" s="13">
        <f t="shared" si="3448"/>
        <v>1.0208708507587563E-5</v>
      </c>
      <c r="AR2959" s="13">
        <f t="shared" si="3449"/>
        <v>3.6795669391457002E-4</v>
      </c>
      <c r="AS2959" s="13">
        <f t="shared" si="3450"/>
        <v>3.1928722199166064E-4</v>
      </c>
      <c r="AT2959" s="13">
        <f t="shared" si="3451"/>
        <v>1.3852761997967729E-4</v>
      </c>
      <c r="AU2959" s="13">
        <f t="shared" si="3452"/>
        <v>4.0068210638121742E-5</v>
      </c>
      <c r="AV2959" s="13">
        <f t="shared" si="3453"/>
        <v>8.6921014594946169E-6</v>
      </c>
      <c r="AW2959" s="13">
        <f t="shared" si="3454"/>
        <v>2.6863386216413468E-8</v>
      </c>
      <c r="AX2959" s="13">
        <f t="shared" si="3455"/>
        <v>1.1892149766626602E-4</v>
      </c>
      <c r="AY2959" s="13">
        <f t="shared" si="3456"/>
        <v>8.7861615375790138E-5</v>
      </c>
      <c r="AZ2959" s="13">
        <f t="shared" si="3457"/>
        <v>3.2456972069538133E-5</v>
      </c>
      <c r="BA2959" s="13">
        <f t="shared" si="3458"/>
        <v>7.9932898374114002E-6</v>
      </c>
      <c r="BB2959" s="13">
        <f t="shared" si="3459"/>
        <v>1.4764011786429761E-6</v>
      </c>
      <c r="BC2959" s="13">
        <f t="shared" si="3460"/>
        <v>2.181590293494753E-7</v>
      </c>
      <c r="BD2959" s="13">
        <f t="shared" si="3461"/>
        <v>4.5308978542012862E-5</v>
      </c>
      <c r="BE2959" s="13">
        <f t="shared" si="3462"/>
        <v>3.931597964981665E-5</v>
      </c>
      <c r="BF2959" s="13">
        <f t="shared" si="3463"/>
        <v>1.7057836057719772E-5</v>
      </c>
      <c r="BG2959" s="13">
        <f t="shared" si="3464"/>
        <v>4.9338678329385401E-6</v>
      </c>
      <c r="BH2959" s="13">
        <f t="shared" si="3465"/>
        <v>1.0703168199589199E-6</v>
      </c>
      <c r="BI2959" s="13">
        <f t="shared" si="3466"/>
        <v>1.8574929590761834E-7</v>
      </c>
      <c r="BJ2959" s="14">
        <f t="shared" si="3467"/>
        <v>0.36111118899187056</v>
      </c>
      <c r="BK2959" s="14">
        <f t="shared" si="3468"/>
        <v>0.35139433042883611</v>
      </c>
      <c r="BL2959" s="14">
        <f t="shared" si="3469"/>
        <v>0.27405338322357897</v>
      </c>
      <c r="BM2959" s="14">
        <f t="shared" si="3470"/>
        <v>0.21828868038689889</v>
      </c>
      <c r="BN2959" s="14">
        <f t="shared" si="3471"/>
        <v>0.78166422463515139</v>
      </c>
    </row>
    <row r="2960" spans="1:66" x14ac:dyDescent="0.25">
      <c r="A2960" t="s">
        <v>16</v>
      </c>
      <c r="B2960" t="s">
        <v>60</v>
      </c>
      <c r="C2960" t="s">
        <v>236</v>
      </c>
      <c r="D2960" t="s">
        <v>565</v>
      </c>
      <c r="E2960" s="10">
        <f>VLOOKUP(A2960,home!$A$2:$E$405,3,FALSE)</f>
        <v>1.512</v>
      </c>
      <c r="F2960" s="10">
        <f>VLOOKUP(B2960,home!$B$2:$E$405,3,FALSE)</f>
        <v>2.09</v>
      </c>
      <c r="G2960" s="10">
        <f>VLOOKUP(C2960,away!$B$2:$E$405,4,FALSE)</f>
        <v>0.88</v>
      </c>
      <c r="H2960" s="10">
        <f>VLOOKUP(A2960,away!$A$2:$E$405,3,FALSE)</f>
        <v>1.32</v>
      </c>
      <c r="I2960" s="10">
        <f>VLOOKUP(C2960,away!$B$2:$E$405,3,FALSE)</f>
        <v>0.88</v>
      </c>
      <c r="J2960" s="10">
        <f>VLOOKUP(B2960,home!$B$2:$E$405,4,FALSE)</f>
        <v>0.38</v>
      </c>
      <c r="K2960" s="12">
        <f t="shared" si="3416"/>
        <v>2.7808704</v>
      </c>
      <c r="L2960" s="12">
        <f t="shared" si="3417"/>
        <v>0.44140799999999997</v>
      </c>
      <c r="M2960" s="13">
        <f t="shared" si="3418"/>
        <v>3.9864128282679344E-2</v>
      </c>
      <c r="N2960" s="13">
        <f t="shared" si="3419"/>
        <v>0.11085697436310582</v>
      </c>
      <c r="O2960" s="13">
        <f t="shared" si="3420"/>
        <v>1.7596345137000924E-2</v>
      </c>
      <c r="P2960" s="13">
        <f t="shared" si="3421"/>
        <v>4.8933155339669805E-2</v>
      </c>
      <c r="Q2960" s="13">
        <f t="shared" si="3422"/>
        <v>0.15413943931995994</v>
      </c>
      <c r="R2960" s="13">
        <f t="shared" si="3423"/>
        <v>3.883583757116651E-3</v>
      </c>
      <c r="S2960" s="13">
        <f t="shared" si="3424"/>
        <v>1.5016342979564334E-2</v>
      </c>
      <c r="T2960" s="13">
        <f t="shared" si="3425"/>
        <v>6.803838163134486E-2</v>
      </c>
      <c r="U2960" s="13">
        <f t="shared" si="3426"/>
        <v>1.0799743116086483E-2</v>
      </c>
      <c r="V2960" s="13">
        <f t="shared" si="3427"/>
        <v>2.0480597338658956E-3</v>
      </c>
      <c r="W2960" s="13">
        <f t="shared" si="3428"/>
        <v>0.14288060142582423</v>
      </c>
      <c r="X2960" s="13">
        <f t="shared" si="3429"/>
        <v>6.3068640514170216E-2</v>
      </c>
      <c r="Y2960" s="13">
        <f t="shared" si="3430"/>
        <v>1.3919501236039421E-2</v>
      </c>
      <c r="Z2960" s="13">
        <f t="shared" si="3431"/>
        <v>5.7141497968711541E-4</v>
      </c>
      <c r="AA2960" s="13">
        <f t="shared" si="3432"/>
        <v>1.5890310031285004E-3</v>
      </c>
      <c r="AB2960" s="13">
        <f t="shared" si="3433"/>
        <v>2.2094446406411773E-3</v>
      </c>
      <c r="AC2960" s="13">
        <f t="shared" si="3434"/>
        <v>1.5712438321667543E-4</v>
      </c>
      <c r="AD2960" s="13">
        <f t="shared" si="3435"/>
        <v>9.9333108809818119E-2</v>
      </c>
      <c r="AE2960" s="13">
        <f t="shared" si="3436"/>
        <v>4.3846428893524192E-2</v>
      </c>
      <c r="AF2960" s="13">
        <f t="shared" si="3437"/>
        <v>9.6770822425163612E-3</v>
      </c>
      <c r="AG2960" s="13">
        <f t="shared" si="3438"/>
        <v>1.423847172834887E-3</v>
      </c>
      <c r="AH2960" s="13">
        <f t="shared" si="3439"/>
        <v>6.3056785838432562E-5</v>
      </c>
      <c r="AI2960" s="13">
        <f t="shared" si="3440"/>
        <v>1.7535274925723626E-4</v>
      </c>
      <c r="AJ2960" s="13">
        <f t="shared" si="3441"/>
        <v>2.4381663498403519E-4</v>
      </c>
      <c r="AK2960" s="13">
        <f t="shared" si="3442"/>
        <v>2.2600748775156932E-4</v>
      </c>
      <c r="AL2960" s="13">
        <f t="shared" si="3443"/>
        <v>7.7147974209505274E-6</v>
      </c>
      <c r="AM2960" s="13">
        <f t="shared" si="3444"/>
        <v>5.5246500405840476E-2</v>
      </c>
      <c r="AN2960" s="13">
        <f t="shared" si="3445"/>
        <v>2.4386247251141233E-2</v>
      </c>
      <c r="AO2960" s="13">
        <f t="shared" si="3446"/>
        <v>5.3821423133158736E-3</v>
      </c>
      <c r="AP2960" s="13">
        <f t="shared" si="3447"/>
        <v>7.9190689141204421E-4</v>
      </c>
      <c r="AQ2960" s="13">
        <f t="shared" si="3448"/>
        <v>8.7388509281101893E-5</v>
      </c>
      <c r="AR2960" s="13">
        <f t="shared" si="3449"/>
        <v>5.5667539446741701E-6</v>
      </c>
      <c r="AS2960" s="13">
        <f t="shared" si="3450"/>
        <v>1.5480421268827636E-5</v>
      </c>
      <c r="AT2960" s="13">
        <f t="shared" si="3451"/>
        <v>2.1524522643006611E-5</v>
      </c>
      <c r="AU2960" s="13">
        <f t="shared" si="3452"/>
        <v>1.9952302630688949E-5</v>
      </c>
      <c r="AV2960" s="13">
        <f t="shared" si="3453"/>
        <v>1.387119194938126E-5</v>
      </c>
      <c r="AW2960" s="13">
        <f t="shared" si="3454"/>
        <v>2.6305282808011026E-7</v>
      </c>
      <c r="AX2960" s="13">
        <f t="shared" si="3455"/>
        <v>2.5605559613698304E-2</v>
      </c>
      <c r="AY2960" s="13">
        <f t="shared" si="3456"/>
        <v>1.130249885796334E-2</v>
      </c>
      <c r="AZ2960" s="13">
        <f t="shared" si="3457"/>
        <v>2.4945067079479404E-3</v>
      </c>
      <c r="BA2960" s="13">
        <f t="shared" si="3458"/>
        <v>3.6703173898062808E-4</v>
      </c>
      <c r="BB2960" s="13">
        <f t="shared" si="3459"/>
        <v>4.0502686459990264E-5</v>
      </c>
      <c r="BC2960" s="13">
        <f t="shared" si="3460"/>
        <v>3.5756419649862783E-6</v>
      </c>
      <c r="BD2960" s="13">
        <f t="shared" si="3461"/>
        <v>4.0953495420178899E-7</v>
      </c>
      <c r="BE2960" s="13">
        <f t="shared" si="3462"/>
        <v>1.1388636319051105E-6</v>
      </c>
      <c r="BF2960" s="13">
        <f t="shared" si="3463"/>
        <v>1.5835160818007089E-6</v>
      </c>
      <c r="BG2960" s="13">
        <f t="shared" si="3464"/>
        <v>1.4678509999345234E-6</v>
      </c>
      <c r="BH2960" s="13">
        <f t="shared" si="3465"/>
        <v>1.0204758493320797E-6</v>
      </c>
      <c r="BI2960" s="13">
        <f t="shared" si="3466"/>
        <v>5.6756221666448795E-7</v>
      </c>
      <c r="BJ2960" s="14">
        <f t="shared" si="3467"/>
        <v>0.83289186622714395</v>
      </c>
      <c r="BK2960" s="14">
        <f t="shared" si="3468"/>
        <v>0.11732902437438034</v>
      </c>
      <c r="BL2960" s="14">
        <f t="shared" si="3469"/>
        <v>3.6868964307975427E-2</v>
      </c>
      <c r="BM2960" s="14">
        <f t="shared" si="3470"/>
        <v>0.60108540788451936</v>
      </c>
      <c r="BN2960" s="14">
        <f t="shared" si="3471"/>
        <v>0.37527362619953247</v>
      </c>
    </row>
    <row r="2961" spans="1:66" x14ac:dyDescent="0.25">
      <c r="A2961" t="s">
        <v>72</v>
      </c>
      <c r="B2961" t="s">
        <v>89</v>
      </c>
      <c r="C2961" t="s">
        <v>90</v>
      </c>
      <c r="D2961" t="s">
        <v>565</v>
      </c>
      <c r="E2961" s="10">
        <f>VLOOKUP(A2961,home!$A$2:$E$405,3,FALSE)</f>
        <v>1.4212962962963001</v>
      </c>
      <c r="F2961" s="10">
        <f>VLOOKUP(B2961,home!$B$2:$E$405,3,FALSE)</f>
        <v>0.55000000000000004</v>
      </c>
      <c r="G2961" s="10">
        <f>VLOOKUP(C2961,away!$B$2:$E$405,4,FALSE)</f>
        <v>1.41</v>
      </c>
      <c r="H2961" s="10">
        <f>VLOOKUP(A2961,away!$A$2:$E$405,3,FALSE)</f>
        <v>1.1111111111111101</v>
      </c>
      <c r="I2961" s="10">
        <f>VLOOKUP(C2961,away!$B$2:$E$405,3,FALSE)</f>
        <v>0.78</v>
      </c>
      <c r="J2961" s="10">
        <f>VLOOKUP(B2961,home!$B$2:$E$405,4,FALSE)</f>
        <v>1.2</v>
      </c>
      <c r="K2961" s="12">
        <f t="shared" si="3416"/>
        <v>1.1022152777777807</v>
      </c>
      <c r="L2961" s="12">
        <f t="shared" si="3417"/>
        <v>1.0399999999999991</v>
      </c>
      <c r="M2961" s="13">
        <f t="shared" si="3418"/>
        <v>0.11739449334248556</v>
      </c>
      <c r="N2961" s="13">
        <f t="shared" si="3419"/>
        <v>0.12939400408906956</v>
      </c>
      <c r="O2961" s="13">
        <f t="shared" si="3420"/>
        <v>0.12209027307618488</v>
      </c>
      <c r="P2961" s="13">
        <f t="shared" si="3421"/>
        <v>0.13456976425263223</v>
      </c>
      <c r="Q2961" s="13">
        <f t="shared" si="3422"/>
        <v>7.1310024079906553E-2</v>
      </c>
      <c r="R2961" s="13">
        <f t="shared" si="3423"/>
        <v>6.3486941999616076E-2</v>
      </c>
      <c r="S2961" s="13">
        <f t="shared" si="3424"/>
        <v>3.8564461022413392E-2</v>
      </c>
      <c r="T2961" s="13">
        <f t="shared" si="3425"/>
        <v>7.4162425043102748E-2</v>
      </c>
      <c r="U2961" s="13">
        <f t="shared" si="3426"/>
        <v>6.9976277411368693E-2</v>
      </c>
      <c r="V2961" s="13">
        <f t="shared" si="3427"/>
        <v>4.911843515877392E-3</v>
      </c>
      <c r="W2961" s="13">
        <f t="shared" si="3428"/>
        <v>2.6199665999858138E-2</v>
      </c>
      <c r="X2961" s="13">
        <f t="shared" si="3429"/>
        <v>2.7247652639852443E-2</v>
      </c>
      <c r="Y2961" s="13">
        <f t="shared" si="3430"/>
        <v>1.4168779372723256E-2</v>
      </c>
      <c r="Z2961" s="13">
        <f t="shared" si="3431"/>
        <v>2.2008806559866891E-2</v>
      </c>
      <c r="AA2961" s="13">
        <f t="shared" si="3432"/>
        <v>2.425844283594113E-2</v>
      </c>
      <c r="AB2961" s="13">
        <f t="shared" si="3433"/>
        <v>1.3369013154436634E-2</v>
      </c>
      <c r="AC2961" s="13">
        <f t="shared" si="3434"/>
        <v>3.5190408274149605E-4</v>
      </c>
      <c r="AD2961" s="13">
        <f t="shared" si="3435"/>
        <v>7.2194180344296787E-3</v>
      </c>
      <c r="AE2961" s="13">
        <f t="shared" si="3436"/>
        <v>7.50819475580686E-3</v>
      </c>
      <c r="AF2961" s="13">
        <f t="shared" si="3437"/>
        <v>3.9042612730195636E-3</v>
      </c>
      <c r="AG2961" s="13">
        <f t="shared" si="3438"/>
        <v>1.3534772413134476E-3</v>
      </c>
      <c r="AH2961" s="13">
        <f t="shared" si="3439"/>
        <v>5.7222897055653858E-3</v>
      </c>
      <c r="AI2961" s="13">
        <f t="shared" si="3440"/>
        <v>6.3071951373446875E-3</v>
      </c>
      <c r="AJ2961" s="13">
        <f t="shared" si="3441"/>
        <v>3.4759434201535214E-3</v>
      </c>
      <c r="AK2961" s="13">
        <f t="shared" si="3442"/>
        <v>1.2770793141281206E-3</v>
      </c>
      <c r="AL2961" s="13">
        <f t="shared" si="3443"/>
        <v>1.6135560742498195E-5</v>
      </c>
      <c r="AM2961" s="13">
        <f t="shared" si="3444"/>
        <v>1.5914705708425646E-3</v>
      </c>
      <c r="AN2961" s="13">
        <f t="shared" si="3445"/>
        <v>1.6551293936762658E-3</v>
      </c>
      <c r="AO2961" s="13">
        <f t="shared" si="3446"/>
        <v>8.6066728471165743E-4</v>
      </c>
      <c r="AP2961" s="13">
        <f t="shared" si="3447"/>
        <v>2.9836465870004104E-4</v>
      </c>
      <c r="AQ2961" s="13">
        <f t="shared" si="3448"/>
        <v>7.7574811262010585E-5</v>
      </c>
      <c r="AR2961" s="13">
        <f t="shared" si="3449"/>
        <v>1.1902362587575997E-3</v>
      </c>
      <c r="AS2961" s="13">
        <f t="shared" si="3450"/>
        <v>1.3118965885676945E-3</v>
      </c>
      <c r="AT2961" s="13">
        <f t="shared" si="3451"/>
        <v>7.2299623139193204E-4</v>
      </c>
      <c r="AU2961" s="13">
        <f t="shared" si="3452"/>
        <v>2.6563249733864896E-4</v>
      </c>
      <c r="AV2961" s="13">
        <f t="shared" si="3453"/>
        <v>7.3196049210231141E-5</v>
      </c>
      <c r="AW2961" s="13">
        <f t="shared" si="3454"/>
        <v>5.1378488968135022E-7</v>
      </c>
      <c r="AX2961" s="13">
        <f t="shared" si="3455"/>
        <v>2.9235719621940025E-4</v>
      </c>
      <c r="AY2961" s="13">
        <f t="shared" si="3456"/>
        <v>3.0405148406817601E-4</v>
      </c>
      <c r="AZ2961" s="13">
        <f t="shared" si="3457"/>
        <v>1.581067717154514E-4</v>
      </c>
      <c r="BA2961" s="13">
        <f t="shared" si="3458"/>
        <v>5.4810347528023109E-5</v>
      </c>
      <c r="BB2961" s="13">
        <f t="shared" si="3459"/>
        <v>1.4250690357285993E-5</v>
      </c>
      <c r="BC2961" s="13">
        <f t="shared" si="3460"/>
        <v>2.9641435943154856E-6</v>
      </c>
      <c r="BD2961" s="13">
        <f t="shared" si="3461"/>
        <v>2.0630761818465039E-4</v>
      </c>
      <c r="BE2961" s="13">
        <f t="shared" si="3462"/>
        <v>2.2739540868506677E-4</v>
      </c>
      <c r="BF2961" s="13">
        <f t="shared" si="3463"/>
        <v>1.2531934677460142E-4</v>
      </c>
      <c r="BG2961" s="13">
        <f t="shared" si="3464"/>
        <v>4.6042966205365767E-5</v>
      </c>
      <c r="BH2961" s="13">
        <f t="shared" si="3465"/>
        <v>1.268731519644005E-5</v>
      </c>
      <c r="BI2961" s="13">
        <f t="shared" si="3466"/>
        <v>2.7968305286996838E-6</v>
      </c>
      <c r="BJ2961" s="14">
        <f t="shared" si="3467"/>
        <v>0.36777764988175754</v>
      </c>
      <c r="BK2961" s="14">
        <f t="shared" si="3468"/>
        <v>0.2961126532609607</v>
      </c>
      <c r="BL2961" s="14">
        <f t="shared" si="3469"/>
        <v>0.31414796316557991</v>
      </c>
      <c r="BM2961" s="14">
        <f t="shared" si="3470"/>
        <v>0.36149803432909167</v>
      </c>
      <c r="BN2961" s="14">
        <f t="shared" si="3471"/>
        <v>0.63824550083989484</v>
      </c>
    </row>
    <row r="2962" spans="1:66" x14ac:dyDescent="0.25">
      <c r="A2962" t="s">
        <v>72</v>
      </c>
      <c r="B2962" t="s">
        <v>75</v>
      </c>
      <c r="C2962" t="s">
        <v>106</v>
      </c>
      <c r="D2962" t="s">
        <v>565</v>
      </c>
      <c r="E2962" s="10">
        <f>VLOOKUP(A2962,home!$A$2:$E$405,3,FALSE)</f>
        <v>1.4212962962963001</v>
      </c>
      <c r="F2962" s="10">
        <f>VLOOKUP(B2962,home!$B$2:$E$405,3,FALSE)</f>
        <v>1.49</v>
      </c>
      <c r="G2962" s="10">
        <f>VLOOKUP(C2962,away!$B$2:$E$405,4,FALSE)</f>
        <v>1.88</v>
      </c>
      <c r="H2962" s="10">
        <f>VLOOKUP(A2962,away!$A$2:$E$405,3,FALSE)</f>
        <v>1.1111111111111101</v>
      </c>
      <c r="I2962" s="10">
        <f>VLOOKUP(C2962,away!$B$2:$E$405,3,FALSE)</f>
        <v>0.39</v>
      </c>
      <c r="J2962" s="10">
        <f>VLOOKUP(B2962,home!$B$2:$E$405,4,FALSE)</f>
        <v>1.6</v>
      </c>
      <c r="K2962" s="12">
        <f t="shared" si="3416"/>
        <v>3.9813351851851957</v>
      </c>
      <c r="L2962" s="12">
        <f t="shared" si="3417"/>
        <v>0.6933333333333328</v>
      </c>
      <c r="M2962" s="13">
        <f t="shared" si="3418"/>
        <v>9.3286168890173177E-3</v>
      </c>
      <c r="N2962" s="13">
        <f t="shared" si="3419"/>
        <v>3.7140350649357508E-2</v>
      </c>
      <c r="O2962" s="13">
        <f t="shared" si="3420"/>
        <v>6.4678410430520023E-3</v>
      </c>
      <c r="P2962" s="13">
        <f t="shared" si="3421"/>
        <v>2.5750643116887854E-2</v>
      </c>
      <c r="Q2962" s="13">
        <f t="shared" si="3422"/>
        <v>7.3934092415201436E-2</v>
      </c>
      <c r="R2962" s="13">
        <f t="shared" si="3423"/>
        <v>2.242184894924692E-3</v>
      </c>
      <c r="S2962" s="13">
        <f t="shared" si="3424"/>
        <v>1.77704698569515E-2</v>
      </c>
      <c r="T2962" s="13">
        <f t="shared" si="3425"/>
        <v>5.1260970741206301E-2</v>
      </c>
      <c r="U2962" s="13">
        <f t="shared" si="3426"/>
        <v>8.9268896138544468E-3</v>
      </c>
      <c r="V2962" s="13">
        <f t="shared" si="3427"/>
        <v>5.450385538866967E-3</v>
      </c>
      <c r="W2962" s="13">
        <f t="shared" si="3428"/>
        <v>9.811880117245847E-2</v>
      </c>
      <c r="X2962" s="13">
        <f t="shared" si="3429"/>
        <v>6.8029035479571162E-2</v>
      </c>
      <c r="Y2962" s="13">
        <f t="shared" si="3430"/>
        <v>2.3583398966251314E-2</v>
      </c>
      <c r="Z2962" s="13">
        <f t="shared" si="3431"/>
        <v>5.1819384238259512E-4</v>
      </c>
      <c r="AA2962" s="13">
        <f t="shared" si="3432"/>
        <v>2.0631033774241377E-3</v>
      </c>
      <c r="AB2962" s="13">
        <f t="shared" si="3433"/>
        <v>4.1069530336065663E-3</v>
      </c>
      <c r="AC2962" s="13">
        <f t="shared" si="3434"/>
        <v>9.4032517447767601E-4</v>
      </c>
      <c r="AD2962" s="13">
        <f t="shared" si="3435"/>
        <v>9.7660958859024843E-2</v>
      </c>
      <c r="AE2962" s="13">
        <f t="shared" si="3436"/>
        <v>6.7711598142257176E-2</v>
      </c>
      <c r="AF2962" s="13">
        <f t="shared" si="3437"/>
        <v>2.3473354022649131E-2</v>
      </c>
      <c r="AG2962" s="13">
        <f t="shared" si="3438"/>
        <v>5.424952929678907E-3</v>
      </c>
      <c r="AH2962" s="13">
        <f t="shared" si="3439"/>
        <v>8.9820266012983048E-5</v>
      </c>
      <c r="AI2962" s="13">
        <f t="shared" si="3440"/>
        <v>3.5760458542018339E-4</v>
      </c>
      <c r="AJ2962" s="13">
        <f t="shared" si="3441"/>
        <v>7.1187185915847059E-4</v>
      </c>
      <c r="AK2962" s="13">
        <f t="shared" si="3442"/>
        <v>9.4473349340360639E-4</v>
      </c>
      <c r="AL2962" s="13">
        <f t="shared" si="3443"/>
        <v>1.0382665842053101E-4</v>
      </c>
      <c r="AM2962" s="13">
        <f t="shared" si="3444"/>
        <v>7.7764202344871872E-2</v>
      </c>
      <c r="AN2962" s="13">
        <f t="shared" si="3445"/>
        <v>5.3916513625777797E-2</v>
      </c>
      <c r="AO2962" s="13">
        <f t="shared" si="3446"/>
        <v>1.8691058056936286E-2</v>
      </c>
      <c r="AP2962" s="13">
        <f t="shared" si="3447"/>
        <v>4.3197111953808282E-3</v>
      </c>
      <c r="AQ2962" s="13">
        <f t="shared" si="3448"/>
        <v>7.4874994053267588E-4</v>
      </c>
      <c r="AR2962" s="13">
        <f t="shared" si="3449"/>
        <v>1.2455076887133643E-5</v>
      </c>
      <c r="AS2962" s="13">
        <f t="shared" si="3450"/>
        <v>4.9587835844932077E-5</v>
      </c>
      <c r="AT2962" s="13">
        <f t="shared" si="3451"/>
        <v>9.871289780330788E-5</v>
      </c>
      <c r="AU2962" s="13">
        <f t="shared" si="3452"/>
        <v>1.3100304441863336E-4</v>
      </c>
      <c r="AV2962" s="13">
        <f t="shared" si="3453"/>
        <v>1.3039175752757102E-4</v>
      </c>
      <c r="AW2962" s="13">
        <f t="shared" si="3454"/>
        <v>7.9611755085751656E-6</v>
      </c>
      <c r="AX2962" s="13">
        <f t="shared" si="3455"/>
        <v>5.1600892490583236E-2</v>
      </c>
      <c r="AY2962" s="13">
        <f t="shared" si="3456"/>
        <v>3.5776618793471021E-2</v>
      </c>
      <c r="AZ2962" s="13">
        <f t="shared" si="3457"/>
        <v>1.2402561181736608E-2</v>
      </c>
      <c r="BA2962" s="13">
        <f t="shared" si="3458"/>
        <v>2.8663696953346814E-3</v>
      </c>
      <c r="BB2962" s="13">
        <f t="shared" si="3459"/>
        <v>4.9683741385801077E-4</v>
      </c>
      <c r="BC2962" s="13">
        <f t="shared" si="3460"/>
        <v>6.889478805497747E-5</v>
      </c>
      <c r="BD2962" s="13">
        <f t="shared" si="3461"/>
        <v>1.4392533291798862E-6</v>
      </c>
      <c r="BE2962" s="13">
        <f t="shared" si="3462"/>
        <v>5.7301499198588117E-6</v>
      </c>
      <c r="BF2962" s="13">
        <f t="shared" si="3463"/>
        <v>1.1406823746160011E-5</v>
      </c>
      <c r="BG2962" s="13">
        <f t="shared" si="3464"/>
        <v>1.5138129577264284E-5</v>
      </c>
      <c r="BH2962" s="13">
        <f t="shared" si="3465"/>
        <v>1.5067491980963747E-5</v>
      </c>
      <c r="BI2962" s="13">
        <f t="shared" si="3466"/>
        <v>1.1997747195261349E-5</v>
      </c>
      <c r="BJ2962" s="14">
        <f t="shared" si="3467"/>
        <v>0.80498992290419435</v>
      </c>
      <c r="BK2962" s="14">
        <f t="shared" si="3468"/>
        <v>9.5120886028092863E-2</v>
      </c>
      <c r="BL2962" s="14">
        <f t="shared" si="3469"/>
        <v>2.6393932375087348E-2</v>
      </c>
      <c r="BM2962" s="14">
        <f t="shared" si="3470"/>
        <v>0.73639054852335406</v>
      </c>
      <c r="BN2962" s="14">
        <f t="shared" si="3471"/>
        <v>0.15486372900844081</v>
      </c>
    </row>
    <row r="2963" spans="1:66" x14ac:dyDescent="0.25">
      <c r="A2963" t="s">
        <v>72</v>
      </c>
      <c r="B2963" t="s">
        <v>79</v>
      </c>
      <c r="C2963" t="s">
        <v>76</v>
      </c>
      <c r="D2963" t="s">
        <v>565</v>
      </c>
      <c r="E2963" s="10">
        <f>VLOOKUP(A2963,home!$A$2:$E$405,3,FALSE)</f>
        <v>1.4212962962963001</v>
      </c>
      <c r="F2963" s="10">
        <f>VLOOKUP(B2963,home!$B$2:$E$405,3,FALSE)</f>
        <v>0.55000000000000004</v>
      </c>
      <c r="G2963" s="10">
        <f>VLOOKUP(C2963,away!$B$2:$E$405,4,FALSE)</f>
        <v>0.86</v>
      </c>
      <c r="H2963" s="10">
        <f>VLOOKUP(A2963,away!$A$2:$E$405,3,FALSE)</f>
        <v>1.1111111111111101</v>
      </c>
      <c r="I2963" s="10">
        <f>VLOOKUP(C2963,away!$B$2:$E$405,3,FALSE)</f>
        <v>0.7</v>
      </c>
      <c r="J2963" s="10">
        <f>VLOOKUP(B2963,home!$B$2:$E$405,4,FALSE)</f>
        <v>1</v>
      </c>
      <c r="K2963" s="12">
        <f t="shared" si="3416"/>
        <v>0.67227314814814998</v>
      </c>
      <c r="L2963" s="12">
        <f t="shared" si="3417"/>
        <v>0.77777777777777701</v>
      </c>
      <c r="M2963" s="13">
        <f t="shared" si="3418"/>
        <v>0.23455834268884951</v>
      </c>
      <c r="N2963" s="13">
        <f t="shared" si="3419"/>
        <v>0.15768727546384545</v>
      </c>
      <c r="O2963" s="13">
        <f t="shared" si="3420"/>
        <v>0.18243426653577166</v>
      </c>
      <c r="P2963" s="13">
        <f t="shared" si="3421"/>
        <v>0.12264565869410189</v>
      </c>
      <c r="Q2963" s="13">
        <f t="shared" si="3422"/>
        <v>5.3004460549491955E-2</v>
      </c>
      <c r="R2963" s="13">
        <f t="shared" si="3423"/>
        <v>7.094665920835555E-2</v>
      </c>
      <c r="S2963" s="13">
        <f t="shared" si="3424"/>
        <v>1.6032213376080864E-2</v>
      </c>
      <c r="T2963" s="13">
        <f t="shared" si="3425"/>
        <v>4.1225691538493703E-2</v>
      </c>
      <c r="U2963" s="13">
        <f t="shared" si="3426"/>
        <v>4.7695533936595119E-2</v>
      </c>
      <c r="V2963" s="13">
        <f t="shared" si="3427"/>
        <v>9.3143439391167018E-4</v>
      </c>
      <c r="W2963" s="13">
        <f t="shared" si="3428"/>
        <v>1.1877825186500459E-2</v>
      </c>
      <c r="X2963" s="13">
        <f t="shared" si="3429"/>
        <v>9.2383084783892368E-3</v>
      </c>
      <c r="Y2963" s="13">
        <f t="shared" si="3430"/>
        <v>3.5926755193735876E-3</v>
      </c>
      <c r="Z2963" s="13">
        <f t="shared" si="3431"/>
        <v>1.8393578313277353E-2</v>
      </c>
      <c r="AA2963" s="13">
        <f t="shared" si="3432"/>
        <v>1.2365508798376503E-2</v>
      </c>
      <c r="AB2963" s="13">
        <f t="shared" si="3433"/>
        <v>4.1564997641691101E-3</v>
      </c>
      <c r="AC2963" s="13">
        <f t="shared" si="3434"/>
        <v>3.0439224486244675E-5</v>
      </c>
      <c r="AD2963" s="13">
        <f t="shared" si="3435"/>
        <v>1.9962857328205126E-3</v>
      </c>
      <c r="AE2963" s="13">
        <f t="shared" si="3436"/>
        <v>1.5526666810826194E-3</v>
      </c>
      <c r="AF2963" s="13">
        <f t="shared" si="3437"/>
        <v>6.0381482042101784E-4</v>
      </c>
      <c r="AG2963" s="13">
        <f t="shared" si="3438"/>
        <v>1.5654458307211563E-4</v>
      </c>
      <c r="AH2963" s="13">
        <f t="shared" si="3439"/>
        <v>3.5765291164705929E-3</v>
      </c>
      <c r="AI2963" s="13">
        <f t="shared" si="3440"/>
        <v>2.4044044885732064E-3</v>
      </c>
      <c r="AJ2963" s="13">
        <f t="shared" si="3441"/>
        <v>8.0820828747732605E-4</v>
      </c>
      <c r="AK2963" s="13">
        <f t="shared" si="3442"/>
        <v>1.8111224326060235E-4</v>
      </c>
      <c r="AL2963" s="13">
        <f t="shared" si="3443"/>
        <v>6.3664139070174073E-7</v>
      </c>
      <c r="AM2963" s="13">
        <f t="shared" si="3444"/>
        <v>2.6840985884129658E-4</v>
      </c>
      <c r="AN2963" s="13">
        <f t="shared" si="3445"/>
        <v>2.0876322354323047E-4</v>
      </c>
      <c r="AO2963" s="13">
        <f t="shared" si="3446"/>
        <v>8.1185698044589514E-5</v>
      </c>
      <c r="AP2963" s="13">
        <f t="shared" si="3447"/>
        <v>2.1048143937486156E-5</v>
      </c>
      <c r="AQ2963" s="13">
        <f t="shared" si="3448"/>
        <v>4.092694654511193E-6</v>
      </c>
      <c r="AR2963" s="13">
        <f t="shared" si="3449"/>
        <v>5.5634897367320296E-4</v>
      </c>
      <c r="AS2963" s="13">
        <f t="shared" si="3450"/>
        <v>3.7401847600027635E-4</v>
      </c>
      <c r="AT2963" s="13">
        <f t="shared" si="3451"/>
        <v>1.2572128916313953E-4</v>
      </c>
      <c r="AU2963" s="13">
        <f t="shared" si="3452"/>
        <v>2.8173015618315902E-5</v>
      </c>
      <c r="AV2963" s="13">
        <f t="shared" si="3453"/>
        <v>4.7349904756380571E-6</v>
      </c>
      <c r="AW2963" s="13">
        <f t="shared" si="3454"/>
        <v>9.246846863516429E-9</v>
      </c>
      <c r="AX2963" s="13">
        <f t="shared" si="3455"/>
        <v>3.0074123466206484E-5</v>
      </c>
      <c r="AY2963" s="13">
        <f t="shared" si="3456"/>
        <v>2.3390984918160577E-5</v>
      </c>
      <c r="AZ2963" s="13">
        <f t="shared" si="3457"/>
        <v>9.096494134840212E-6</v>
      </c>
      <c r="BA2963" s="13">
        <f t="shared" si="3458"/>
        <v>2.3583503312548681E-6</v>
      </c>
      <c r="BB2963" s="13">
        <f t="shared" si="3459"/>
        <v>4.5856811996622389E-7</v>
      </c>
      <c r="BC2963" s="13">
        <f t="shared" si="3460"/>
        <v>7.1332818661412568E-8</v>
      </c>
      <c r="BD2963" s="13">
        <f t="shared" si="3461"/>
        <v>7.2119311402081752E-5</v>
      </c>
      <c r="BE2963" s="13">
        <f t="shared" si="3462"/>
        <v>4.8483876518554261E-5</v>
      </c>
      <c r="BF2963" s="13">
        <f t="shared" si="3463"/>
        <v>1.6297204150777321E-5</v>
      </c>
      <c r="BG2963" s="13">
        <f t="shared" si="3464"/>
        <v>3.6520575801520556E-6</v>
      </c>
      <c r="BH2963" s="13">
        <f t="shared" si="3465"/>
        <v>6.1379506165678419E-7</v>
      </c>
      <c r="BI2963" s="13">
        <f t="shared" si="3466"/>
        <v>8.2527587683558851E-8</v>
      </c>
      <c r="BJ2963" s="14">
        <f t="shared" si="3467"/>
        <v>0.28158449802630092</v>
      </c>
      <c r="BK2963" s="14">
        <f t="shared" si="3468"/>
        <v>0.37422211600373906</v>
      </c>
      <c r="BL2963" s="14">
        <f t="shared" si="3469"/>
        <v>0.32579896789628116</v>
      </c>
      <c r="BM2963" s="14">
        <f t="shared" si="3470"/>
        <v>0.17869911536111108</v>
      </c>
      <c r="BN2963" s="14">
        <f t="shared" si="3471"/>
        <v>0.82127666314041603</v>
      </c>
    </row>
    <row r="2964" spans="1:66" x14ac:dyDescent="0.25">
      <c r="A2964" t="s">
        <v>72</v>
      </c>
      <c r="B2964" t="s">
        <v>81</v>
      </c>
      <c r="C2964" t="s">
        <v>102</v>
      </c>
      <c r="D2964" t="s">
        <v>565</v>
      </c>
      <c r="E2964" s="10">
        <f>VLOOKUP(A2964,home!$A$2:$E$405,3,FALSE)</f>
        <v>1.4212962962963001</v>
      </c>
      <c r="F2964" s="10">
        <f>VLOOKUP(B2964,home!$B$2:$E$405,3,FALSE)</f>
        <v>0.55000000000000004</v>
      </c>
      <c r="G2964" s="10">
        <f>VLOOKUP(C2964,away!$B$2:$E$405,4,FALSE)</f>
        <v>0.86</v>
      </c>
      <c r="H2964" s="10">
        <f>VLOOKUP(A2964,away!$A$2:$E$405,3,FALSE)</f>
        <v>1.1111111111111101</v>
      </c>
      <c r="I2964" s="10">
        <f>VLOOKUP(C2964,away!$B$2:$E$405,3,FALSE)</f>
        <v>0.47</v>
      </c>
      <c r="J2964" s="10">
        <f>VLOOKUP(B2964,home!$B$2:$E$405,4,FALSE)</f>
        <v>1.4</v>
      </c>
      <c r="K2964" s="12">
        <f t="shared" si="3416"/>
        <v>0.67227314814814998</v>
      </c>
      <c r="L2964" s="12">
        <f t="shared" si="3417"/>
        <v>0.73111111111111038</v>
      </c>
      <c r="M2964" s="13">
        <f t="shared" si="3418"/>
        <v>0.24576382645488323</v>
      </c>
      <c r="N2964" s="13">
        <f t="shared" si="3419"/>
        <v>0.16522042131175993</v>
      </c>
      <c r="O2964" s="13">
        <f t="shared" si="3420"/>
        <v>0.17968066423034779</v>
      </c>
      <c r="P2964" s="13">
        <f t="shared" si="3421"/>
        <v>0.12079448580348658</v>
      </c>
      <c r="Q2964" s="13">
        <f t="shared" si="3422"/>
        <v>5.553662638681027E-2</v>
      </c>
      <c r="R2964" s="13">
        <f t="shared" si="3423"/>
        <v>6.5683265035315949E-2</v>
      </c>
      <c r="S2964" s="13">
        <f t="shared" si="3424"/>
        <v>1.4842814757369673E-2</v>
      </c>
      <c r="T2964" s="13">
        <f t="shared" si="3425"/>
        <v>4.0603444625023466E-2</v>
      </c>
      <c r="U2964" s="13">
        <f t="shared" si="3426"/>
        <v>4.4157095365941153E-2</v>
      </c>
      <c r="V2964" s="13">
        <f t="shared" si="3427"/>
        <v>8.1059310854819785E-4</v>
      </c>
      <c r="W2964" s="13">
        <f t="shared" si="3428"/>
        <v>1.2445260886196186E-2</v>
      </c>
      <c r="X2964" s="13">
        <f t="shared" si="3429"/>
        <v>9.0988685145745353E-3</v>
      </c>
      <c r="Y2964" s="13">
        <f t="shared" si="3430"/>
        <v>3.326141934772243E-3</v>
      </c>
      <c r="Z2964" s="13">
        <f t="shared" si="3431"/>
        <v>1.6007254960458468E-2</v>
      </c>
      <c r="AA2964" s="13">
        <f t="shared" si="3432"/>
        <v>1.0761247685477503E-2</v>
      </c>
      <c r="AB2964" s="13">
        <f t="shared" si="3433"/>
        <v>3.6172489297589768E-3</v>
      </c>
      <c r="AC2964" s="13">
        <f t="shared" si="3434"/>
        <v>2.4900729685117124E-5</v>
      </c>
      <c r="AD2964" s="13">
        <f t="shared" si="3435"/>
        <v>2.091653678872036E-3</v>
      </c>
      <c r="AE2964" s="13">
        <f t="shared" si="3436"/>
        <v>1.5292312452197759E-3</v>
      </c>
      <c r="AF2964" s="13">
        <f t="shared" si="3437"/>
        <v>5.5901897741922855E-4</v>
      </c>
      <c r="AG2964" s="13">
        <f t="shared" si="3438"/>
        <v>1.3623499523772301E-4</v>
      </c>
      <c r="AH2964" s="13">
        <f t="shared" si="3439"/>
        <v>2.9257704899949056E-3</v>
      </c>
      <c r="AI2964" s="13">
        <f t="shared" si="3440"/>
        <v>1.9669169380678304E-3</v>
      </c>
      <c r="AJ2964" s="13">
        <f t="shared" si="3441"/>
        <v>6.6115272105039011E-4</v>
      </c>
      <c r="AK2964" s="13">
        <f t="shared" si="3442"/>
        <v>1.4815840706242046E-4</v>
      </c>
      <c r="AL2964" s="13">
        <f t="shared" si="3443"/>
        <v>4.8955468863478449E-7</v>
      </c>
      <c r="AM2964" s="13">
        <f t="shared" si="3444"/>
        <v>2.812325207061927E-4</v>
      </c>
      <c r="AN2964" s="13">
        <f t="shared" si="3445"/>
        <v>2.0561222069408292E-4</v>
      </c>
      <c r="AO2964" s="13">
        <f t="shared" si="3446"/>
        <v>7.5162689564836881E-5</v>
      </c>
      <c r="AP2964" s="13">
        <f t="shared" si="3447"/>
        <v>1.8317425827282457E-5</v>
      </c>
      <c r="AQ2964" s="13">
        <f t="shared" si="3448"/>
        <v>3.3480183873199568E-6</v>
      </c>
      <c r="AR2964" s="13">
        <f t="shared" si="3449"/>
        <v>4.2781266275925477E-4</v>
      </c>
      <c r="AS2964" s="13">
        <f t="shared" si="3450"/>
        <v>2.8760696561080701E-4</v>
      </c>
      <c r="AT2964" s="13">
        <f t="shared" si="3451"/>
        <v>9.6675220100256968E-5</v>
      </c>
      <c r="AU2964" s="13">
        <f t="shared" si="3452"/>
        <v>2.1664051521571685E-5</v>
      </c>
      <c r="AV2964" s="13">
        <f t="shared" si="3453"/>
        <v>3.6410400295126792E-6</v>
      </c>
      <c r="AW2964" s="13">
        <f t="shared" si="3454"/>
        <v>6.6838679750379372E-9</v>
      </c>
      <c r="AX2964" s="13">
        <f t="shared" si="3455"/>
        <v>3.1510845342798645E-5</v>
      </c>
      <c r="AY2964" s="13">
        <f t="shared" si="3456"/>
        <v>2.3037929150623876E-5</v>
      </c>
      <c r="AZ2964" s="13">
        <f t="shared" si="3457"/>
        <v>8.4216429895058294E-6</v>
      </c>
      <c r="BA2964" s="13">
        <f t="shared" si="3458"/>
        <v>2.0523855878129004E-6</v>
      </c>
      <c r="BB2964" s="13">
        <f t="shared" si="3459"/>
        <v>3.7513047688357975E-7</v>
      </c>
      <c r="BC2964" s="13">
        <f t="shared" si="3460"/>
        <v>5.4852411953198954E-8</v>
      </c>
      <c r="BD2964" s="13">
        <f t="shared" si="3461"/>
        <v>5.2129765202886896E-5</v>
      </c>
      <c r="BE2964" s="13">
        <f t="shared" si="3462"/>
        <v>3.504544136516865E-5</v>
      </c>
      <c r="BF2964" s="13">
        <f t="shared" si="3463"/>
        <v>1.1780054597401665E-5</v>
      </c>
      <c r="BG2964" s="13">
        <f t="shared" si="3464"/>
        <v>2.6398047965174352E-6</v>
      </c>
      <c r="BH2964" s="13">
        <f t="shared" si="3465"/>
        <v>4.4366747026284061E-7</v>
      </c>
      <c r="BI2964" s="13">
        <f t="shared" si="3466"/>
        <v>5.9653145392905134E-8</v>
      </c>
      <c r="BJ2964" s="14">
        <f t="shared" si="3467"/>
        <v>0.29119602821702473</v>
      </c>
      <c r="BK2964" s="14">
        <f t="shared" si="3468"/>
        <v>0.38226014833781208</v>
      </c>
      <c r="BL2964" s="14">
        <f t="shared" si="3469"/>
        <v>0.31054101812961599</v>
      </c>
      <c r="BM2964" s="14">
        <f t="shared" si="3470"/>
        <v>0.16730212917702478</v>
      </c>
      <c r="BN2964" s="14">
        <f t="shared" si="3471"/>
        <v>0.8326792892226037</v>
      </c>
    </row>
    <row r="2965" spans="1:66" x14ac:dyDescent="0.25">
      <c r="A2965" t="s">
        <v>72</v>
      </c>
      <c r="B2965" t="s">
        <v>68</v>
      </c>
      <c r="C2965" t="s">
        <v>83</v>
      </c>
      <c r="D2965" t="s">
        <v>565</v>
      </c>
      <c r="E2965" s="10">
        <f>VLOOKUP(A2965,home!$A$2:$E$405,3,FALSE)</f>
        <v>1.4212962962963001</v>
      </c>
      <c r="F2965" s="10">
        <f>VLOOKUP(B2965,home!$B$2:$E$405,3,FALSE)</f>
        <v>1.8</v>
      </c>
      <c r="G2965" s="10">
        <f>VLOOKUP(C2965,away!$B$2:$E$405,4,FALSE)</f>
        <v>0.7</v>
      </c>
      <c r="H2965" s="10">
        <f>VLOOKUP(A2965,away!$A$2:$E$405,3,FALSE)</f>
        <v>1.1111111111111101</v>
      </c>
      <c r="I2965" s="10">
        <f>VLOOKUP(C2965,away!$B$2:$E$405,3,FALSE)</f>
        <v>0.39</v>
      </c>
      <c r="J2965" s="10">
        <f>VLOOKUP(B2965,home!$B$2:$E$405,4,FALSE)</f>
        <v>0.6</v>
      </c>
      <c r="K2965" s="12">
        <f t="shared" si="3416"/>
        <v>1.7908333333333379</v>
      </c>
      <c r="L2965" s="12">
        <f t="shared" si="3417"/>
        <v>0.25999999999999979</v>
      </c>
      <c r="M2965" s="13">
        <f t="shared" si="3418"/>
        <v>0.12862766918868582</v>
      </c>
      <c r="N2965" s="13">
        <f t="shared" si="3419"/>
        <v>0.23035071757207207</v>
      </c>
      <c r="O2965" s="13">
        <f t="shared" si="3420"/>
        <v>3.3443193989058283E-2</v>
      </c>
      <c r="P2965" s="13">
        <f t="shared" si="3421"/>
        <v>5.9891186568738694E-2</v>
      </c>
      <c r="Q2965" s="13">
        <f t="shared" si="3422"/>
        <v>0.20625987169266013</v>
      </c>
      <c r="R2965" s="13">
        <f t="shared" si="3423"/>
        <v>4.3476152185775736E-3</v>
      </c>
      <c r="S2965" s="13">
        <f t="shared" si="3424"/>
        <v>6.9715836632119011E-3</v>
      </c>
      <c r="T2965" s="13">
        <f t="shared" si="3425"/>
        <v>5.3627566640091592E-2</v>
      </c>
      <c r="U2965" s="13">
        <f t="shared" si="3426"/>
        <v>7.7858542539360233E-3</v>
      </c>
      <c r="V2965" s="13">
        <f t="shared" si="3427"/>
        <v>3.6067617185028009E-4</v>
      </c>
      <c r="W2965" s="13">
        <f t="shared" si="3428"/>
        <v>0.12312568451875772</v>
      </c>
      <c r="X2965" s="13">
        <f t="shared" si="3429"/>
        <v>3.2012677974876981E-2</v>
      </c>
      <c r="Y2965" s="13">
        <f t="shared" si="3430"/>
        <v>4.1616481367340039E-3</v>
      </c>
      <c r="Z2965" s="13">
        <f t="shared" si="3431"/>
        <v>3.7679331894338944E-4</v>
      </c>
      <c r="AA2965" s="13">
        <f t="shared" si="3432"/>
        <v>6.7477403534112158E-4</v>
      </c>
      <c r="AB2965" s="13">
        <f t="shared" si="3433"/>
        <v>6.0420391747836432E-4</v>
      </c>
      <c r="AC2965" s="13">
        <f t="shared" si="3434"/>
        <v>1.0496052305188847E-5</v>
      </c>
      <c r="AD2965" s="13">
        <f t="shared" si="3435"/>
        <v>5.5124395006418976E-2</v>
      </c>
      <c r="AE2965" s="13">
        <f t="shared" si="3436"/>
        <v>1.4332342701668922E-2</v>
      </c>
      <c r="AF2965" s="13">
        <f t="shared" si="3437"/>
        <v>1.8632045512169582E-3</v>
      </c>
      <c r="AG2965" s="13">
        <f t="shared" si="3438"/>
        <v>1.6147772777213627E-4</v>
      </c>
      <c r="AH2965" s="13">
        <f t="shared" si="3439"/>
        <v>2.4491565731320287E-5</v>
      </c>
      <c r="AI2965" s="13">
        <f t="shared" si="3440"/>
        <v>4.386031229717286E-5</v>
      </c>
      <c r="AJ2965" s="13">
        <f t="shared" si="3441"/>
        <v>3.9273254636093645E-5</v>
      </c>
      <c r="AK2965" s="13">
        <f t="shared" si="3442"/>
        <v>2.3443951170268185E-5</v>
      </c>
      <c r="AL2965" s="13">
        <f t="shared" si="3443"/>
        <v>1.9548547550004083E-7</v>
      </c>
      <c r="AM2965" s="13">
        <f t="shared" si="3444"/>
        <v>1.9743720811465769E-2</v>
      </c>
      <c r="AN2965" s="13">
        <f t="shared" si="3445"/>
        <v>5.1333674109810953E-3</v>
      </c>
      <c r="AO2965" s="13">
        <f t="shared" si="3446"/>
        <v>6.6733776342754183E-4</v>
      </c>
      <c r="AP2965" s="13">
        <f t="shared" si="3447"/>
        <v>5.783593949705359E-5</v>
      </c>
      <c r="AQ2965" s="13">
        <f t="shared" si="3448"/>
        <v>3.7593360673084795E-6</v>
      </c>
      <c r="AR2965" s="13">
        <f t="shared" si="3449"/>
        <v>1.2735614180286543E-6</v>
      </c>
      <c r="AS2965" s="13">
        <f t="shared" si="3450"/>
        <v>2.2807362394529872E-6</v>
      </c>
      <c r="AT2965" s="13">
        <f t="shared" si="3451"/>
        <v>2.0422092410768683E-6</v>
      </c>
      <c r="AU2965" s="13">
        <f t="shared" si="3452"/>
        <v>1.2190854608539448E-6</v>
      </c>
      <c r="AV2965" s="13">
        <f t="shared" si="3453"/>
        <v>5.4579471986981976E-7</v>
      </c>
      <c r="AW2965" s="13">
        <f t="shared" si="3454"/>
        <v>2.5283693190021521E-9</v>
      </c>
      <c r="AX2965" s="13">
        <f t="shared" si="3455"/>
        <v>5.8929522255333384E-3</v>
      </c>
      <c r="AY2965" s="13">
        <f t="shared" si="3456"/>
        <v>1.5321675786386668E-3</v>
      </c>
      <c r="AZ2965" s="13">
        <f t="shared" si="3457"/>
        <v>1.9918178522302654E-4</v>
      </c>
      <c r="BA2965" s="13">
        <f t="shared" si="3458"/>
        <v>1.7262421385995621E-5</v>
      </c>
      <c r="BB2965" s="13">
        <f t="shared" si="3459"/>
        <v>1.1220573900897142E-6</v>
      </c>
      <c r="BC2965" s="13">
        <f t="shared" si="3460"/>
        <v>5.834698428466511E-8</v>
      </c>
      <c r="BD2965" s="13">
        <f t="shared" si="3461"/>
        <v>5.5187661447908288E-8</v>
      </c>
      <c r="BE2965" s="13">
        <f t="shared" si="3462"/>
        <v>9.883190370962934E-8</v>
      </c>
      <c r="BF2965" s="13">
        <f t="shared" si="3463"/>
        <v>8.8495733779997527E-8</v>
      </c>
      <c r="BG2965" s="13">
        <f t="shared" si="3464"/>
        <v>5.2827036637004218E-8</v>
      </c>
      <c r="BH2965" s="13">
        <f t="shared" si="3465"/>
        <v>2.3651104527692164E-8</v>
      </c>
      <c r="BI2965" s="13">
        <f t="shared" si="3466"/>
        <v>8.471037271668426E-9</v>
      </c>
      <c r="BJ2965" s="14">
        <f t="shared" si="3467"/>
        <v>0.75426835219886368</v>
      </c>
      <c r="BK2965" s="14">
        <f t="shared" si="3468"/>
        <v>0.19739397470890604</v>
      </c>
      <c r="BL2965" s="14">
        <f t="shared" si="3469"/>
        <v>4.6994399349782875E-2</v>
      </c>
      <c r="BM2965" s="14">
        <f t="shared" si="3470"/>
        <v>0.33458110029643412</v>
      </c>
      <c r="BN2965" s="14">
        <f t="shared" si="3471"/>
        <v>0.66292025422979262</v>
      </c>
    </row>
    <row r="2966" spans="1:66" x14ac:dyDescent="0.25">
      <c r="A2966" t="s">
        <v>72</v>
      </c>
      <c r="B2966" t="s">
        <v>86</v>
      </c>
      <c r="C2966" t="s">
        <v>77</v>
      </c>
      <c r="D2966" t="s">
        <v>565</v>
      </c>
      <c r="E2966" s="10">
        <f>VLOOKUP(A2966,home!$A$2:$E$405,3,FALSE)</f>
        <v>1.4212962962963001</v>
      </c>
      <c r="F2966" s="10">
        <f>VLOOKUP(B2966,home!$B$2:$E$405,3,FALSE)</f>
        <v>0.78</v>
      </c>
      <c r="G2966" s="10">
        <f>VLOOKUP(C2966,away!$B$2:$E$405,4,FALSE)</f>
        <v>0.31</v>
      </c>
      <c r="H2966" s="10">
        <f>VLOOKUP(A2966,away!$A$2:$E$405,3,FALSE)</f>
        <v>1.1111111111111101</v>
      </c>
      <c r="I2966" s="10">
        <f>VLOOKUP(C2966,away!$B$2:$E$405,3,FALSE)</f>
        <v>0.94</v>
      </c>
      <c r="J2966" s="10">
        <f>VLOOKUP(B2966,home!$B$2:$E$405,4,FALSE)</f>
        <v>0.9</v>
      </c>
      <c r="K2966" s="12">
        <f t="shared" si="3416"/>
        <v>0.34366944444444536</v>
      </c>
      <c r="L2966" s="12">
        <f t="shared" si="3417"/>
        <v>0.93999999999999906</v>
      </c>
      <c r="M2966" s="13">
        <f t="shared" si="3418"/>
        <v>0.2770189275996866</v>
      </c>
      <c r="N2966" s="13">
        <f t="shared" si="3419"/>
        <v>9.5202940948780318E-2</v>
      </c>
      <c r="O2966" s="13">
        <f t="shared" si="3420"/>
        <v>0.2603977919437051</v>
      </c>
      <c r="P2966" s="13">
        <f t="shared" si="3421"/>
        <v>8.9490764491853406E-2</v>
      </c>
      <c r="Q2966" s="13">
        <f t="shared" si="3422"/>
        <v>1.6359170912672333E-2</v>
      </c>
      <c r="R2966" s="13">
        <f t="shared" si="3423"/>
        <v>0.12238696221354127</v>
      </c>
      <c r="S2966" s="13">
        <f t="shared" si="3424"/>
        <v>7.2274817092186213E-3</v>
      </c>
      <c r="T2966" s="13">
        <f t="shared" si="3425"/>
        <v>1.5377620657911978E-2</v>
      </c>
      <c r="U2966" s="13">
        <f t="shared" si="3426"/>
        <v>4.2060659311171054E-2</v>
      </c>
      <c r="V2966" s="13">
        <f t="shared" si="3427"/>
        <v>2.5942586070168649E-4</v>
      </c>
      <c r="W2966" s="13">
        <f t="shared" si="3428"/>
        <v>1.8740490597099434E-3</v>
      </c>
      <c r="X2966" s="13">
        <f t="shared" si="3429"/>
        <v>1.7616061161273449E-3</v>
      </c>
      <c r="Y2966" s="13">
        <f t="shared" si="3430"/>
        <v>8.2795487457985124E-4</v>
      </c>
      <c r="Z2966" s="13">
        <f t="shared" si="3431"/>
        <v>3.8347914826909565E-2</v>
      </c>
      <c r="AA2966" s="13">
        <f t="shared" si="3432"/>
        <v>1.317900658416692E-2</v>
      </c>
      <c r="AB2966" s="13">
        <f t="shared" si="3433"/>
        <v>2.2646109355551661E-3</v>
      </c>
      <c r="AC2966" s="13">
        <f t="shared" si="3434"/>
        <v>5.2379585585348965E-6</v>
      </c>
      <c r="AD2966" s="13">
        <f t="shared" si="3435"/>
        <v>1.6101334980303791E-4</v>
      </c>
      <c r="AE2966" s="13">
        <f t="shared" si="3436"/>
        <v>1.5135254881485548E-4</v>
      </c>
      <c r="AF2966" s="13">
        <f t="shared" si="3437"/>
        <v>7.1135697942981989E-5</v>
      </c>
      <c r="AG2966" s="13">
        <f t="shared" si="3438"/>
        <v>2.2289185355467672E-5</v>
      </c>
      <c r="AH2966" s="13">
        <f t="shared" si="3439"/>
        <v>9.0117599843237365E-3</v>
      </c>
      <c r="AI2966" s="13">
        <f t="shared" si="3440"/>
        <v>3.0970665472792223E-3</v>
      </c>
      <c r="AJ2966" s="13">
        <f t="shared" si="3441"/>
        <v>5.3218356985546336E-4</v>
      </c>
      <c r="AK2966" s="13">
        <f t="shared" si="3442"/>
        <v>6.0965077264896253E-5</v>
      </c>
      <c r="AL2966" s="13">
        <f t="shared" si="3443"/>
        <v>6.7684749174585312E-8</v>
      </c>
      <c r="AM2966" s="13">
        <f t="shared" si="3444"/>
        <v>1.1067073694989843E-5</v>
      </c>
      <c r="AN2966" s="13">
        <f t="shared" si="3445"/>
        <v>1.0403049273290441E-5</v>
      </c>
      <c r="AO2966" s="13">
        <f t="shared" si="3446"/>
        <v>4.8894331584465019E-6</v>
      </c>
      <c r="AP2966" s="13">
        <f t="shared" si="3447"/>
        <v>1.5320223896465694E-6</v>
      </c>
      <c r="AQ2966" s="13">
        <f t="shared" si="3448"/>
        <v>3.6002526156694334E-7</v>
      </c>
      <c r="AR2966" s="13">
        <f t="shared" si="3449"/>
        <v>1.6942108770528618E-3</v>
      </c>
      <c r="AS2966" s="13">
        <f t="shared" si="3450"/>
        <v>5.8224851088849346E-4</v>
      </c>
      <c r="AT2966" s="13">
        <f t="shared" si="3451"/>
        <v>1.0005051113282707E-4</v>
      </c>
      <c r="AU2966" s="13">
        <f t="shared" si="3452"/>
        <v>1.1461434525800489E-5</v>
      </c>
      <c r="AV2966" s="13">
        <f t="shared" si="3453"/>
        <v>9.8473620900456003E-7</v>
      </c>
      <c r="AW2966" s="13">
        <f t="shared" si="3454"/>
        <v>6.0737525937277293E-10</v>
      </c>
      <c r="AX2966" s="13">
        <f t="shared" si="3455"/>
        <v>6.3390251139714832E-7</v>
      </c>
      <c r="AY2966" s="13">
        <f t="shared" si="3456"/>
        <v>5.9586836071331883E-7</v>
      </c>
      <c r="AZ2966" s="13">
        <f t="shared" si="3457"/>
        <v>2.8005812953525957E-7</v>
      </c>
      <c r="BA2966" s="13">
        <f t="shared" si="3458"/>
        <v>8.7751547254381254E-8</v>
      </c>
      <c r="BB2966" s="13">
        <f t="shared" si="3459"/>
        <v>2.0621613604779569E-8</v>
      </c>
      <c r="BC2966" s="13">
        <f t="shared" si="3460"/>
        <v>3.8768633576985567E-9</v>
      </c>
      <c r="BD2966" s="13">
        <f t="shared" si="3461"/>
        <v>2.6542637073828125E-4</v>
      </c>
      <c r="BE2966" s="13">
        <f t="shared" si="3462"/>
        <v>9.1218933372530503E-5</v>
      </c>
      <c r="BF2966" s="13">
        <f t="shared" si="3463"/>
        <v>1.5674580077476216E-5</v>
      </c>
      <c r="BG2966" s="13">
        <f t="shared" si="3464"/>
        <v>1.7956247423754071E-6</v>
      </c>
      <c r="BH2966" s="13">
        <f t="shared" si="3465"/>
        <v>1.5427533941071416E-7</v>
      </c>
      <c r="BI2966" s="13">
        <f t="shared" si="3466"/>
        <v>1.0603944037351682E-8</v>
      </c>
      <c r="BJ2966" s="14">
        <f t="shared" si="3467"/>
        <v>0.13183900703450194</v>
      </c>
      <c r="BK2966" s="14">
        <f t="shared" si="3468"/>
        <v>0.37400250117312878</v>
      </c>
      <c r="BL2966" s="14">
        <f t="shared" si="3469"/>
        <v>0.45575424262488595</v>
      </c>
      <c r="BM2966" s="14">
        <f t="shared" si="3470"/>
        <v>0.13908651228820162</v>
      </c>
      <c r="BN2966" s="14">
        <f t="shared" si="3471"/>
        <v>0.8608565581102392</v>
      </c>
    </row>
    <row r="2967" spans="1:66" x14ac:dyDescent="0.25">
      <c r="A2967" t="s">
        <v>72</v>
      </c>
      <c r="B2967" t="s">
        <v>365</v>
      </c>
      <c r="C2967" t="s">
        <v>88</v>
      </c>
      <c r="D2967" t="s">
        <v>565</v>
      </c>
      <c r="E2967" s="10">
        <f>VLOOKUP(A2967,home!$A$2:$E$405,3,FALSE)</f>
        <v>1.4212962962963001</v>
      </c>
      <c r="F2967" s="10">
        <f>VLOOKUP(B2967,home!$B$2:$E$405,3,FALSE)</f>
        <v>1.17</v>
      </c>
      <c r="G2967" s="10">
        <f>VLOOKUP(C2967,away!$B$2:$E$405,4,FALSE)</f>
        <v>0.86</v>
      </c>
      <c r="H2967" s="10">
        <f>VLOOKUP(A2967,away!$A$2:$E$405,3,FALSE)</f>
        <v>1.1111111111111101</v>
      </c>
      <c r="I2967" s="10">
        <f>VLOOKUP(C2967,away!$B$2:$E$405,3,FALSE)</f>
        <v>0.7</v>
      </c>
      <c r="J2967" s="10">
        <f>VLOOKUP(B2967,home!$B$2:$E$405,4,FALSE)</f>
        <v>0.8</v>
      </c>
      <c r="K2967" s="12">
        <f t="shared" si="3416"/>
        <v>1.4301083333333371</v>
      </c>
      <c r="L2967" s="12">
        <f t="shared" si="3417"/>
        <v>0.62222222222222168</v>
      </c>
      <c r="M2967" s="13">
        <f t="shared" si="3418"/>
        <v>0.12843522908273455</v>
      </c>
      <c r="N2967" s="13">
        <f t="shared" si="3419"/>
        <v>0.18367629140479486</v>
      </c>
      <c r="O2967" s="13">
        <f t="shared" si="3420"/>
        <v>7.9915253651479196E-2</v>
      </c>
      <c r="P2967" s="13">
        <f t="shared" si="3421"/>
        <v>0.1142874702074278</v>
      </c>
      <c r="Q2967" s="13">
        <f t="shared" si="3422"/>
        <v>0.13133849748687978</v>
      </c>
      <c r="R2967" s="13">
        <f t="shared" si="3423"/>
        <v>2.4862523358237947E-2</v>
      </c>
      <c r="S2967" s="13">
        <f t="shared" si="3424"/>
        <v>2.5424538772768776E-2</v>
      </c>
      <c r="T2967" s="13">
        <f t="shared" si="3425"/>
        <v>8.1721731769614003E-2</v>
      </c>
      <c r="U2967" s="13">
        <f t="shared" si="3426"/>
        <v>3.5556101842310832E-2</v>
      </c>
      <c r="V2967" s="13">
        <f t="shared" si="3427"/>
        <v>2.5137670458336E-3</v>
      </c>
      <c r="W2967" s="13">
        <f t="shared" si="3428"/>
        <v>6.2609426581155453E-2</v>
      </c>
      <c r="X2967" s="13">
        <f t="shared" si="3429"/>
        <v>3.8956976539385575E-2</v>
      </c>
      <c r="Y2967" s="13">
        <f t="shared" si="3430"/>
        <v>1.2119948256697722E-2</v>
      </c>
      <c r="Z2967" s="13">
        <f t="shared" si="3431"/>
        <v>5.1566715113382381E-3</v>
      </c>
      <c r="AA2967" s="13">
        <f t="shared" si="3432"/>
        <v>7.3745989006274281E-3</v>
      </c>
      <c r="AB2967" s="13">
        <f t="shared" si="3433"/>
        <v>5.2732376713890763E-3</v>
      </c>
      <c r="AC2967" s="13">
        <f t="shared" si="3434"/>
        <v>1.3980396890076377E-4</v>
      </c>
      <c r="AD2967" s="13">
        <f t="shared" si="3435"/>
        <v>2.2384565674733049E-2</v>
      </c>
      <c r="AE2967" s="13">
        <f t="shared" si="3436"/>
        <v>1.3928174197611661E-2</v>
      </c>
      <c r="AF2967" s="13">
        <f t="shared" si="3437"/>
        <v>4.3332097503680682E-3</v>
      </c>
      <c r="AG2967" s="13">
        <f t="shared" si="3438"/>
        <v>8.9873980007633956E-4</v>
      </c>
      <c r="AH2967" s="13">
        <f t="shared" si="3439"/>
        <v>8.0214890176372492E-4</v>
      </c>
      <c r="AI2967" s="13">
        <f t="shared" si="3440"/>
        <v>1.1471598289864876E-3</v>
      </c>
      <c r="AJ2967" s="13">
        <f t="shared" si="3441"/>
        <v>8.2028141554941092E-4</v>
      </c>
      <c r="AK2967" s="13">
        <f t="shared" si="3442"/>
        <v>3.9103042935189291E-4</v>
      </c>
      <c r="AL2967" s="13">
        <f t="shared" si="3443"/>
        <v>4.9761555438449654E-6</v>
      </c>
      <c r="AM2967" s="13">
        <f t="shared" si="3444"/>
        <v>6.4024707818966147E-3</v>
      </c>
      <c r="AN2967" s="13">
        <f t="shared" si="3445"/>
        <v>3.9837595976245565E-3</v>
      </c>
      <c r="AO2967" s="13">
        <f t="shared" si="3446"/>
        <v>1.2393918748165274E-3</v>
      </c>
      <c r="AP2967" s="13">
        <f t="shared" si="3447"/>
        <v>2.570590555175018E-4</v>
      </c>
      <c r="AQ2967" s="13">
        <f t="shared" si="3448"/>
        <v>3.9986964191611352E-5</v>
      </c>
      <c r="AR2967" s="13">
        <f t="shared" si="3449"/>
        <v>9.9822974441707941E-5</v>
      </c>
      <c r="AS2967" s="13">
        <f t="shared" si="3450"/>
        <v>1.4275766760720726E-4</v>
      </c>
      <c r="AT2967" s="13">
        <f t="shared" si="3451"/>
        <v>1.0207946504614887E-4</v>
      </c>
      <c r="AU2967" s="13">
        <f t="shared" si="3452"/>
        <v>4.8661564541568868E-5</v>
      </c>
      <c r="AV2967" s="13">
        <f t="shared" si="3453"/>
        <v>1.7397827240983925E-5</v>
      </c>
      <c r="AW2967" s="13">
        <f t="shared" si="3454"/>
        <v>1.2300022365063956E-7</v>
      </c>
      <c r="AX2967" s="13">
        <f t="shared" si="3455"/>
        <v>1.5260378031855958E-3</v>
      </c>
      <c r="AY2967" s="13">
        <f t="shared" si="3456"/>
        <v>9.4953463309325862E-4</v>
      </c>
      <c r="AZ2967" s="13">
        <f t="shared" si="3457"/>
        <v>2.9541077474012461E-4</v>
      </c>
      <c r="BA2967" s="13">
        <f t="shared" si="3458"/>
        <v>6.1270382909062843E-5</v>
      </c>
      <c r="BB2967" s="13">
        <f t="shared" si="3459"/>
        <v>9.5309484525208775E-6</v>
      </c>
      <c r="BC2967" s="13">
        <f t="shared" si="3460"/>
        <v>1.1860735852025973E-6</v>
      </c>
      <c r="BD2967" s="13">
        <f t="shared" si="3461"/>
        <v>1.0352012164325254E-5</v>
      </c>
      <c r="BE2967" s="13">
        <f t="shared" si="3462"/>
        <v>1.4804498862969621E-5</v>
      </c>
      <c r="BF2967" s="13">
        <f t="shared" si="3463"/>
        <v>1.0586018597378386E-5</v>
      </c>
      <c r="BG2967" s="13">
        <f t="shared" si="3464"/>
        <v>5.0463844709775051E-6</v>
      </c>
      <c r="BH2967" s="13">
        <f t="shared" si="3465"/>
        <v>1.8042191212872196E-6</v>
      </c>
      <c r="BI2967" s="13">
        <f t="shared" si="3466"/>
        <v>5.1604576010244016E-7</v>
      </c>
      <c r="BJ2967" s="14">
        <f t="shared" si="3467"/>
        <v>0.56673320035132912</v>
      </c>
      <c r="BK2967" s="14">
        <f t="shared" si="3468"/>
        <v>0.27175531986630264</v>
      </c>
      <c r="BL2967" s="14">
        <f t="shared" si="3469"/>
        <v>0.15659616467755064</v>
      </c>
      <c r="BM2967" s="14">
        <f t="shared" si="3470"/>
        <v>0.33677667958209678</v>
      </c>
      <c r="BN2967" s="14">
        <f t="shared" si="3471"/>
        <v>0.66251526519155413</v>
      </c>
    </row>
    <row r="2968" spans="1:66" x14ac:dyDescent="0.25">
      <c r="A2968" t="s">
        <v>192</v>
      </c>
      <c r="B2968" t="s">
        <v>199</v>
      </c>
      <c r="C2968" t="s">
        <v>197</v>
      </c>
      <c r="D2968" t="s">
        <v>565</v>
      </c>
      <c r="E2968" s="10">
        <f>VLOOKUP(A2968,home!$A$2:$E$405,3,FALSE)</f>
        <v>1.41772151898734</v>
      </c>
      <c r="F2968" s="10">
        <f>VLOOKUP(B2968,home!$B$2:$E$405,3,FALSE)</f>
        <v>1.1299999999999999</v>
      </c>
      <c r="G2968" s="10">
        <f>VLOOKUP(C2968,away!$B$2:$E$405,4,FALSE)</f>
        <v>0.99</v>
      </c>
      <c r="H2968" s="10">
        <f>VLOOKUP(A2968,away!$A$2:$E$405,3,FALSE)</f>
        <v>1.21518987341772</v>
      </c>
      <c r="I2968" s="10">
        <f>VLOOKUP(C2968,away!$B$2:$E$405,3,FALSE)</f>
        <v>0.85</v>
      </c>
      <c r="J2968" s="10">
        <f>VLOOKUP(B2968,home!$B$2:$E$405,4,FALSE)</f>
        <v>1.97</v>
      </c>
      <c r="K2968" s="12">
        <f t="shared" si="3416"/>
        <v>1.5860050632911371</v>
      </c>
      <c r="L2968" s="12">
        <f t="shared" si="3417"/>
        <v>2.0348354430379718</v>
      </c>
      <c r="M2968" s="13">
        <f t="shared" si="3418"/>
        <v>2.6760174941208522E-2</v>
      </c>
      <c r="N2968" s="13">
        <f t="shared" si="3419"/>
        <v>4.2441772951313322E-2</v>
      </c>
      <c r="O2968" s="13">
        <f t="shared" si="3420"/>
        <v>5.4452552432267667E-2</v>
      </c>
      <c r="P2968" s="13">
        <f t="shared" si="3421"/>
        <v>8.6362023866702636E-2</v>
      </c>
      <c r="Q2968" s="13">
        <f t="shared" si="3422"/>
        <v>3.3656433397917886E-2</v>
      </c>
      <c r="R2968" s="13">
        <f t="shared" si="3423"/>
        <v>5.5400991826530896E-2</v>
      </c>
      <c r="S2968" s="13">
        <f t="shared" si="3424"/>
        <v>6.9678161509956954E-2</v>
      </c>
      <c r="T2968" s="13">
        <f t="shared" si="3425"/>
        <v>6.8485303564330233E-2</v>
      </c>
      <c r="U2968" s="13">
        <f t="shared" si="3426"/>
        <v>8.7866253548228898E-2</v>
      </c>
      <c r="V2968" s="13">
        <f t="shared" si="3427"/>
        <v>2.4985499536495207E-2</v>
      </c>
      <c r="W2968" s="13">
        <f t="shared" si="3428"/>
        <v>1.7793091260472901E-2</v>
      </c>
      <c r="X2968" s="13">
        <f t="shared" si="3429"/>
        <v>3.6206012738019433E-2</v>
      </c>
      <c r="Y2968" s="13">
        <f t="shared" si="3430"/>
        <v>3.6836638985203118E-2</v>
      </c>
      <c r="Z2968" s="13">
        <f t="shared" si="3431"/>
        <v>3.7577300582694019E-2</v>
      </c>
      <c r="AA2968" s="13">
        <f t="shared" si="3432"/>
        <v>5.9597788988965707E-2</v>
      </c>
      <c r="AB2968" s="13">
        <f t="shared" si="3433"/>
        <v>4.7261197548728207E-2</v>
      </c>
      <c r="AC2968" s="13">
        <f t="shared" si="3434"/>
        <v>5.0396678834147184E-3</v>
      </c>
      <c r="AD2968" s="13">
        <f t="shared" si="3435"/>
        <v>7.0549832076778245E-3</v>
      </c>
      <c r="AE2968" s="13">
        <f t="shared" si="3436"/>
        <v>1.4355729881020556E-2</v>
      </c>
      <c r="AF2968" s="13">
        <f t="shared" si="3437"/>
        <v>1.460577398628996E-2</v>
      </c>
      <c r="AG2968" s="13">
        <f t="shared" si="3438"/>
        <v>9.9067821934349376E-3</v>
      </c>
      <c r="AH2968" s="13">
        <f t="shared" si="3439"/>
        <v>1.9115905769839306E-2</v>
      </c>
      <c r="AI2968" s="13">
        <f t="shared" si="3440"/>
        <v>3.0317923340361399E-2</v>
      </c>
      <c r="AJ2968" s="13">
        <f t="shared" si="3441"/>
        <v>2.404218996314287E-2</v>
      </c>
      <c r="AK2968" s="13">
        <f t="shared" si="3442"/>
        <v>1.2710345004717316E-2</v>
      </c>
      <c r="AL2968" s="13">
        <f t="shared" si="3443"/>
        <v>6.5057260497574461E-4</v>
      </c>
      <c r="AM2968" s="13">
        <f t="shared" si="3444"/>
        <v>2.2378478177621963E-3</v>
      </c>
      <c r="AN2968" s="13">
        <f t="shared" si="3445"/>
        <v>4.5536520557076963E-3</v>
      </c>
      <c r="AO2968" s="13">
        <f t="shared" si="3446"/>
        <v>4.6329662991083714E-3</v>
      </c>
      <c r="AP2968" s="13">
        <f t="shared" si="3447"/>
        <v>3.1424413439420586E-3</v>
      </c>
      <c r="AQ2968" s="13">
        <f t="shared" si="3448"/>
        <v>1.5985877560802948E-3</v>
      </c>
      <c r="AR2968" s="13">
        <f t="shared" si="3449"/>
        <v>7.7795445172486148E-3</v>
      </c>
      <c r="AS2968" s="13">
        <f t="shared" si="3450"/>
        <v>1.2338396994455107E-2</v>
      </c>
      <c r="AT2968" s="13">
        <f t="shared" si="3451"/>
        <v>9.7843800530509773E-3</v>
      </c>
      <c r="AU2968" s="13">
        <f t="shared" si="3452"/>
        <v>5.1726921017678845E-3</v>
      </c>
      <c r="AV2968" s="13">
        <f t="shared" si="3453"/>
        <v>2.0509789660624845E-3</v>
      </c>
      <c r="AW2968" s="13">
        <f t="shared" si="3454"/>
        <v>5.8321291663798893E-5</v>
      </c>
      <c r="AX2968" s="13">
        <f t="shared" si="3455"/>
        <v>5.9153966164097766E-4</v>
      </c>
      <c r="AY2968" s="13">
        <f t="shared" si="3456"/>
        <v>1.2036858694697507E-3</v>
      </c>
      <c r="AZ2968" s="13">
        <f t="shared" si="3457"/>
        <v>1.2246513347405135E-3</v>
      </c>
      <c r="BA2968" s="13">
        <f t="shared" si="3458"/>
        <v>8.3065464709791866E-4</v>
      </c>
      <c r="BB2968" s="13">
        <f t="shared" si="3459"/>
        <v>4.2256137920976093E-4</v>
      </c>
      <c r="BC2968" s="13">
        <f t="shared" si="3460"/>
        <v>1.7196857425500601E-4</v>
      </c>
      <c r="BD2968" s="13">
        <f t="shared" si="3461"/>
        <v>2.6383488190648671E-3</v>
      </c>
      <c r="BE2968" s="13">
        <f t="shared" si="3462"/>
        <v>4.1844345857650709E-3</v>
      </c>
      <c r="BF2968" s="13">
        <f t="shared" si="3463"/>
        <v>3.3182672200169783E-3</v>
      </c>
      <c r="BG2968" s="13">
        <f t="shared" si="3464"/>
        <v>1.7542628707666445E-3</v>
      </c>
      <c r="BH2968" s="13">
        <f t="shared" si="3465"/>
        <v>6.9556744884488597E-4</v>
      </c>
      <c r="BI2968" s="13">
        <f t="shared" si="3466"/>
        <v>2.2063469914569768E-4</v>
      </c>
      <c r="BJ2968" s="14">
        <f t="shared" si="3467"/>
        <v>0.30195307890469475</v>
      </c>
      <c r="BK2968" s="14">
        <f t="shared" si="3468"/>
        <v>0.21467978621222356</v>
      </c>
      <c r="BL2968" s="14">
        <f t="shared" si="3469"/>
        <v>0.44070265669897146</v>
      </c>
      <c r="BM2968" s="14">
        <f t="shared" si="3470"/>
        <v>0.6946935084048369</v>
      </c>
      <c r="BN2968" s="14">
        <f t="shared" si="3471"/>
        <v>0.2990739494159409</v>
      </c>
    </row>
  </sheetData>
  <conditionalFormatting sqref="BJ2:BL296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2021-01-19T16:29:10Z</dcterms:created>
  <dcterms:modified xsi:type="dcterms:W3CDTF">2021-11-24T08:34:14Z</dcterms:modified>
</cp:coreProperties>
</file>